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3"/>
    <sheet state="visible" name="Sanger_info" sheetId="2" r:id="rId4"/>
    <sheet state="visible" name="Prep" sheetId="3" r:id="rId5"/>
    <sheet state="visible" name="Tracking" sheetId="4" r:id="rId6"/>
    <sheet state="visible" name="Batch" sheetId="5" r:id="rId7"/>
    <sheet state="visible" name="IDA_runs" sheetId="6" r:id="rId8"/>
    <sheet state="visible" name="FSI_generator" sheetId="7" r:id="rId9"/>
    <sheet state="visible" name="SRL" sheetId="8" r:id="rId10"/>
    <sheet state="visible" name="Batch_design" sheetId="9" r:id="rId11"/>
  </sheets>
  <definedNames>
    <definedName hidden="1" localSheetId="3" name="Z_E4069FD8_2BB9_4AC0_92BF_CF58F712246C_.wvu.FilterData">Tracking!$A$1:$T$2730</definedName>
    <definedName hidden="1" localSheetId="2" name="Z_AAB9FDA1_F86F_456F_B73B_1FDDAFE261D2_.wvu.FilterData">Prep!$A$1:$BB$1004</definedName>
    <definedName hidden="1" localSheetId="3" name="Z_C544A208_E6A3_400D_938C_E7BFF8259B0B_.wvu.FilterData">Tracking!$A$1:$T$2730</definedName>
  </definedNames>
  <calcPr/>
  <customWorkbookViews>
    <customWorkbookView activeSheetId="0" maximized="1" tabRatio="600" windowHeight="0" windowWidth="0" guid="{AAB9FDA1-F86F-456F-B73B-1FDDAFE261D2}" name="Filter 1"/>
    <customWorkbookView activeSheetId="0" maximized="1" tabRatio="600" windowHeight="0" windowWidth="0" guid="{E4069FD8-2BB9-4AC0-92BF-CF58F712246C}" name="MS Filename"/>
    <customWorkbookView activeSheetId="0" maximized="1" tabRatio="600" windowHeight="0" windowWidth="0" guid="{C544A208-E6A3-400D-938C-E7BFF8259B0B}" name="File QC Check"/>
  </customWorkbookViews>
</workbook>
</file>

<file path=xl/comments1.xml><?xml version="1.0" encoding="utf-8"?>
<comments xmlns:r="http://schemas.openxmlformats.org/officeDocument/2006/relationships" xmlns="http://schemas.openxmlformats.org/spreadsheetml/2006/main">
  <authors>
    <author/>
  </authors>
  <commentList>
    <comment authorId="0" ref="AT398">
      <text>
        <t xml:space="preserve">Low peptide conc initially. Dried and re-suspended in 10ul</t>
      </text>
    </comment>
    <comment authorId="0" ref="AT404">
      <text>
        <t xml:space="preserve">Low peptide conc initially. Dried and re-suspended in 10ul</t>
      </text>
    </comment>
    <comment authorId="0" ref="AT419">
      <text>
        <t xml:space="preserve">Low peptide conc initially. Dried and re-suspended in 10ul</t>
      </text>
    </comment>
    <comment authorId="0" ref="B545">
      <text>
        <t xml:space="preserve">Do not run, polymer contamination. These samples were reprocessed and included in new batch (see below)</t>
      </text>
    </comment>
    <comment authorId="0" ref="B546">
      <text>
        <t xml:space="preserve">Do not run, polymer contamination. These samples were reprocessed and included in new batch (see below)</t>
      </text>
    </comment>
    <comment authorId="0" ref="B547">
      <text>
        <t xml:space="preserve">Do not run, polymer contamination. These samples were reprocessed and included in new batch (see below)</t>
      </text>
    </comment>
    <comment authorId="0" ref="B548">
      <text>
        <t xml:space="preserve">Do not run, polymer contamination. These samples were reprocessed and included in new batch (see below)</t>
      </text>
    </comment>
    <comment authorId="0" ref="B618">
      <text>
        <t xml:space="preserve">Do not run, polymer contamination. These samples were reprocessed and included in new batch (see below)</t>
      </text>
    </comment>
    <comment authorId="0" ref="B619">
      <text>
        <t xml:space="preserve">Do not run, polymer contamination. These samples were reprocessed and included in new batch (see below)</t>
      </text>
    </comment>
    <comment authorId="0" ref="B620">
      <text>
        <t xml:space="preserve">Do not run, polymer contamination. These samples were reprocessed and included in new batch (see below)</t>
      </text>
    </comment>
    <comment authorId="0" ref="B621">
      <text>
        <t xml:space="preserve">Do not run, polymer contamination. These samples were reprocessed and included in new batch (see below)</t>
      </text>
    </comment>
    <comment authorId="0" ref="B622">
      <text>
        <t xml:space="preserve">Do not run, polymer contamination. These samples were reprocessed and included in new batch (see below)</t>
      </text>
    </comment>
    <comment authorId="0" ref="B623">
      <text>
        <t xml:space="preserve">Do not run, polymer contamination. These samples were reprocessed and included in new batch (see below)</t>
      </text>
    </comment>
    <comment authorId="0" ref="B624">
      <text>
        <t xml:space="preserve">Do not run, polymer contamination. These samples were reprocessed and included in new batch (see below)</t>
      </text>
    </comment>
    <comment authorId="0" ref="B625">
      <text>
        <t xml:space="preserve">Do not run, polymer contamination. These samples were reprocessed and included in new batch (see below)</t>
      </text>
    </comment>
    <comment authorId="0" ref="B626">
      <text>
        <t xml:space="preserve">Do not run, polymer contamination. These samples were reprocessed and included in new batch (see below)</t>
      </text>
    </comment>
    <comment authorId="0" ref="B627">
      <text>
        <t xml:space="preserve">Do not run, polymer contamination. These samples were reprocessed and included in new batch (see below)</t>
      </text>
    </comment>
    <comment authorId="0" ref="B628">
      <text>
        <t xml:space="preserve">Do not run, polymer contamination. These samples were reprocessed and included in new batch (see below)</t>
      </text>
    </comment>
    <comment authorId="0" ref="B629">
      <text>
        <t xml:space="preserve">Do not run, polymer contamination. These samples were reprocessed and included in new batch (see below)</t>
      </text>
    </comment>
    <comment authorId="0" ref="B630">
      <text>
        <t xml:space="preserve">Do not run, polymer contamination. These samples were reprocessed and included in new batch (see below)</t>
      </text>
    </comment>
    <comment authorId="0" ref="B631">
      <text>
        <t xml:space="preserve">Do not run, polymer contamination. These samples were reprocessed and included in new batch (see below)</t>
      </text>
    </comment>
    <comment authorId="0" ref="B632">
      <text>
        <t xml:space="preserve">Do not run, polymer contamination. These samples were reprocessed and included in new batch (see below)</t>
      </text>
    </comment>
    <comment authorId="0" ref="B633">
      <text>
        <t xml:space="preserve">Do not run, polymer contamination. These samples were reprocessed and included in new batch (see below)</t>
      </text>
    </comment>
    <comment authorId="0" ref="AN754">
      <text>
        <t xml:space="preserve">Not enough peptide initially, dried and re-suspended in 10uL</t>
      </text>
    </comment>
    <comment authorId="0" ref="AN772">
      <text>
        <t xml:space="preserve">Not enough peptide initially, dried and re-suspended in 10uL</t>
      </text>
    </comment>
    <comment authorId="0" ref="AN773">
      <text>
        <t xml:space="preserve">Not enough peptide initially, dried and re-suspended in 10uL</t>
      </text>
    </comment>
    <comment authorId="0" ref="B779">
      <text>
        <t xml:space="preserve">Do not run, polymer contamination. These samples were reprocessed and included in new batch (see below)</t>
      </text>
    </comment>
    <comment authorId="0" ref="AN780">
      <text>
        <t xml:space="preserve">Not enough peptide initially, dried and re-suspended in 10uL</t>
      </text>
    </comment>
    <comment authorId="0" ref="AN784">
      <text>
        <t xml:space="preserve">Not enough peptide initially, dried and re-suspended in 10uL</t>
      </text>
    </comment>
    <comment authorId="0" ref="AN785">
      <text>
        <t xml:space="preserve">Not enough peptide initially, dried and re-suspended in 10uL</t>
      </text>
    </comment>
    <comment authorId="0" ref="AN786">
      <text>
        <t xml:space="preserve">Not enough peptide initially, dried and re-suspended in 10uL</t>
      </text>
    </comment>
    <comment authorId="0" ref="AN788">
      <text>
        <t xml:space="preserve">Not enough peptide initially, dried and re-suspended in 10uL</t>
      </text>
    </comment>
    <comment authorId="0" ref="AN789">
      <text>
        <t xml:space="preserve">Not enough peptide initially, dried and re-suspended in 10uL</t>
      </text>
    </comment>
    <comment authorId="0" ref="AN790">
      <text>
        <t xml:space="preserve">Not enough peptide initially, dried and re-suspended in 10uL</t>
      </text>
    </comment>
    <comment authorId="0" ref="B797">
      <text>
        <t xml:space="preserve">Do not run, polymer contamination. These samples were reprocessed and included in new batch (see below)</t>
      </text>
    </comment>
    <comment authorId="0" ref="B798">
      <text>
        <t xml:space="preserve">Do not run, polymer contamination. These samples were reprocessed and included in new batch (see below)</t>
      </text>
    </comment>
    <comment authorId="0" ref="B799">
      <text>
        <t xml:space="preserve">Do not run, polymer contamination. These samples were reprocessed and included in new batch (see below)</t>
      </text>
    </comment>
    <comment authorId="0" ref="AN911">
      <text>
        <t xml:space="preserve">Not enough peptide initially, dried and re-suspended in 10uL</t>
      </text>
    </comment>
    <comment authorId="0" ref="AN956">
      <text>
        <t xml:space="preserve">after two MS runs, TIC low in both replicates, 10 µL left was re-evaporated and re-suspended in 8 µL and gave 0.534 µg/µL
3.75 µL of sample used for T3 and T4 injections
-SW</t>
      </text>
    </comment>
    <comment authorId="0" ref="AN973">
      <text>
        <t xml:space="preserve">Not enough peptide conc initially. Pooled with 00DNI (same sample)</t>
      </text>
    </comment>
    <comment authorId="0" ref="AN974">
      <text>
        <t xml:space="preserve">Not enough peptide conc initially. Pooled with 00DNJ (same sample)</t>
      </text>
    </comment>
    <comment authorId="0" ref="AN976">
      <text>
        <t xml:space="preserve">Not enough peptide conc initially. Pooled with 00DRH (same sample)</t>
      </text>
    </comment>
  </commentList>
</comments>
</file>

<file path=xl/comments2.xml><?xml version="1.0" encoding="utf-8"?>
<comments xmlns:r="http://schemas.openxmlformats.org/officeDocument/2006/relationships" xmlns="http://schemas.openxmlformats.org/spreadsheetml/2006/main">
  <authors>
    <author/>
  </authors>
  <commentList>
    <comment authorId="0" ref="B2137">
      <text>
        <t xml:space="preserve">Do not run, polymer contamination. These samples were reprocessed and included in new batch (see below)</t>
      </text>
    </comment>
    <comment authorId="0" ref="B2138">
      <text>
        <t xml:space="preserve">Do not run, polymer contamination. These samples were reprocessed and included in new batch (see below)</t>
      </text>
    </comment>
    <comment authorId="0" ref="B2139">
      <text>
        <t xml:space="preserve">Do not run, polymer contamination. These samples were reprocessed and included in new batch (see below)</t>
      </text>
    </comment>
    <comment authorId="0" ref="B2140">
      <text>
        <t xml:space="preserve">Do not run, polymer contamination. These samples were reprocessed and included in new batch (see below)</t>
      </text>
    </comment>
    <comment authorId="0" ref="N2375">
      <text>
        <t xml:space="preserve">during this batch the analytical pressure increased corresponding to the loading pressure but there were no abnormal/sudden drops</t>
      </text>
    </comment>
    <comment authorId="0" ref="N2379">
      <text>
        <t xml:space="preserve">likely whatever was causing the block has started to disipate during this run</t>
      </text>
    </comment>
  </commentList>
</comments>
</file>

<file path=xl/sharedStrings.xml><?xml version="1.0" encoding="utf-8"?>
<sst xmlns="http://schemas.openxmlformats.org/spreadsheetml/2006/main" count="81504" uniqueCount="10742">
  <si>
    <t>E0022_P04</t>
  </si>
  <si>
    <t>SANGER cells</t>
  </si>
  <si>
    <t>4th batch of cells from Sanger, 855 pellets (285 cell lines in triplicate)</t>
  </si>
  <si>
    <t>Cells located in H19, second shelf from the top, right hand side</t>
  </si>
  <si>
    <t>Save files here;</t>
  </si>
  <si>
    <t>P:\ProCan\Projects\E0022 - Sanger\P04</t>
  </si>
  <si>
    <t>NO SUBFOLDERS!</t>
  </si>
  <si>
    <t>Original_code</t>
  </si>
  <si>
    <t>Master Cell ID</t>
  </si>
  <si>
    <t>Once runs are QC checked COPY SWATH runs ONLY to; P:\Pipeline\Engagements\E0022-Sanger\SWATH</t>
  </si>
  <si>
    <t>Cell ID Used</t>
  </si>
  <si>
    <t>Cell Line Name</t>
  </si>
  <si>
    <t>Cell_Line_Master::Cancer Type</t>
  </si>
  <si>
    <t>Cell_Line_Master::Tissue</t>
  </si>
  <si>
    <t>Batch</t>
  </si>
  <si>
    <t>Box</t>
  </si>
  <si>
    <t>Position</t>
  </si>
  <si>
    <t>Cell Count</t>
  </si>
  <si>
    <t>Pellet Count</t>
  </si>
  <si>
    <t>Comments</t>
  </si>
  <si>
    <t>MS_Batch</t>
  </si>
  <si>
    <t>Notes</t>
  </si>
  <si>
    <t>LIMS_ID1</t>
  </si>
  <si>
    <t>DJM-1</t>
  </si>
  <si>
    <t>Other Solid Carcinomas</t>
  </si>
  <si>
    <t>Skin</t>
  </si>
  <si>
    <t>Set1</t>
  </si>
  <si>
    <t>Accession_No</t>
  </si>
  <si>
    <t>Filename_sample_info</t>
  </si>
  <si>
    <t>General_sample_info</t>
  </si>
  <si>
    <t>Barcode</t>
  </si>
  <si>
    <t>B1, B3, B5</t>
  </si>
  <si>
    <t>Date_on_sample</t>
  </si>
  <si>
    <t>Freezer_location</t>
  </si>
  <si>
    <t>Digest_location</t>
  </si>
  <si>
    <t>LB1047-RCC</t>
  </si>
  <si>
    <t>Kidney Carcinoma</t>
  </si>
  <si>
    <t>Kidney</t>
  </si>
  <si>
    <t>P31-FUJ</t>
  </si>
  <si>
    <t>Acute Myeloid Leukemia</t>
  </si>
  <si>
    <t>Haematopoietic and Lymphoid Tissue</t>
  </si>
  <si>
    <t>Other_info</t>
  </si>
  <si>
    <t>Engagement_code</t>
  </si>
  <si>
    <t>Project_code</t>
  </si>
  <si>
    <t>Barocycler_tube_Pre</t>
  </si>
  <si>
    <t>Barocycler_tube_Post</t>
  </si>
  <si>
    <t>WW_(mg)</t>
  </si>
  <si>
    <t>Prot_est_(ug)</t>
  </si>
  <si>
    <t>Tissue_type</t>
  </si>
  <si>
    <t>uL_SDC_resuspended</t>
  </si>
  <si>
    <t>uL_used</t>
  </si>
  <si>
    <t>Section_thickness</t>
  </si>
  <si>
    <t>Embedding</t>
  </si>
  <si>
    <t>Washing</t>
  </si>
  <si>
    <t>Wash_type</t>
  </si>
  <si>
    <t>Wash_person</t>
  </si>
  <si>
    <t>Barocycler</t>
  </si>
  <si>
    <t>Barocycler_processing</t>
  </si>
  <si>
    <t>Barocycler_Date</t>
  </si>
  <si>
    <t>TCEP_date</t>
  </si>
  <si>
    <t>IAM_date</t>
  </si>
  <si>
    <t>PCT_comments</t>
  </si>
  <si>
    <t>RapidT_batch</t>
  </si>
  <si>
    <t>Prep_date_RapidT</t>
  </si>
  <si>
    <t>RapidT_Dil_buffer_batch</t>
  </si>
  <si>
    <t>SPE_processing</t>
  </si>
  <si>
    <t>SPE_type</t>
  </si>
  <si>
    <t>SPE_Date</t>
  </si>
  <si>
    <t>SPE_Batch</t>
  </si>
  <si>
    <t>SPE_Comments</t>
  </si>
  <si>
    <t>Qty_(ug/uL)</t>
  </si>
  <si>
    <t>Initial_vol (uL)</t>
  </si>
  <si>
    <t>Final_vol (0.5ug/uL)</t>
  </si>
  <si>
    <t>Add (uL)</t>
  </si>
  <si>
    <t>Internal standard code</t>
  </si>
  <si>
    <t>If present</t>
  </si>
  <si>
    <t>Sample LIMS-ID</t>
  </si>
  <si>
    <t>Used in MS filename</t>
  </si>
  <si>
    <t>Other sample info</t>
  </si>
  <si>
    <t>from the supplier, if present</t>
  </si>
  <si>
    <t>Tray and box location</t>
  </si>
  <si>
    <t>For divided samples</t>
  </si>
  <si>
    <t>if req’d</t>
  </si>
  <si>
    <t>Assign one, or check against LabArchives</t>
  </si>
  <si>
    <t>empty weight</t>
  </si>
  <si>
    <t>with tissue</t>
  </si>
  <si>
    <t>wet weight (post-pre)</t>
  </si>
  <si>
    <t>10% of WW</t>
  </si>
  <si>
    <t>punch, section, other</t>
  </si>
  <si>
    <t>For cell pellets</t>
  </si>
  <si>
    <t>If a section, what is the thickness; 10, 20, 30 um</t>
  </si>
  <si>
    <t>FFPE, OCT, fresh</t>
  </si>
  <si>
    <t>OCT, FFPE, none</t>
  </si>
  <si>
    <t>Manual, robot, none</t>
  </si>
  <si>
    <t>name or robot</t>
  </si>
  <si>
    <t>which one</t>
  </si>
  <si>
    <t>Who or robot if used</t>
  </si>
  <si>
    <t>When</t>
  </si>
  <si>
    <t>made up</t>
  </si>
  <si>
    <t>if required</t>
  </si>
  <si>
    <t>code on bottle</t>
  </si>
  <si>
    <t>who</t>
  </si>
  <si>
    <t>Empore, Phenomenex, Waters</t>
  </si>
  <si>
    <t>when</t>
  </si>
  <si>
    <t>Batch number SPE cartridges</t>
  </si>
  <si>
    <t>These 3 related</t>
  </si>
  <si>
    <t>Code for IS used, RR4, RR5 etc</t>
  </si>
  <si>
    <t>HEK H002</t>
  </si>
  <si>
    <t>000F2</t>
  </si>
  <si>
    <t>HEK-QCS</t>
  </si>
  <si>
    <t>H18 -80°C freezer, bottom shelf, labelled H002</t>
  </si>
  <si>
    <t>H19</t>
  </si>
  <si>
    <t>E0022</t>
  </si>
  <si>
    <t>00B42</t>
  </si>
  <si>
    <t>B1-1</t>
  </si>
  <si>
    <t>Box 1 (Pro-81-3-3-1)</t>
  </si>
  <si>
    <t>Box 1 (Pro81-3-4-1)</t>
  </si>
  <si>
    <t>P04</t>
  </si>
  <si>
    <t>Cell_pellet</t>
  </si>
  <si>
    <t>Manilow</t>
  </si>
  <si>
    <t>DBN</t>
  </si>
  <si>
    <t>VA1061/0000283296</t>
  </si>
  <si>
    <t>SW</t>
  </si>
  <si>
    <t>Waters C18</t>
  </si>
  <si>
    <t>PRiME HLB (30mg) Lot No. 012939151A</t>
  </si>
  <si>
    <t>RR8</t>
  </si>
  <si>
    <t>00B43</t>
  </si>
  <si>
    <t>B1-2</t>
  </si>
  <si>
    <t>00B44</t>
  </si>
  <si>
    <t>B1-3</t>
  </si>
  <si>
    <t>00B45</t>
  </si>
  <si>
    <t>B1-4</t>
  </si>
  <si>
    <t>00B46</t>
  </si>
  <si>
    <t>B1-5</t>
  </si>
  <si>
    <t>00B47</t>
  </si>
  <si>
    <t>B1-6</t>
  </si>
  <si>
    <t>00B48</t>
  </si>
  <si>
    <t>B1-7</t>
  </si>
  <si>
    <t>00B49</t>
  </si>
  <si>
    <t>B1-8</t>
  </si>
  <si>
    <t>00B4A</t>
  </si>
  <si>
    <t>B1-9</t>
  </si>
  <si>
    <t>00B4B</t>
  </si>
  <si>
    <t>B1-10</t>
  </si>
  <si>
    <t>00B4C</t>
  </si>
  <si>
    <t>B1-11</t>
  </si>
  <si>
    <t>00B4D</t>
  </si>
  <si>
    <t>B1-12</t>
  </si>
  <si>
    <t>00B4E</t>
  </si>
  <si>
    <t>B1-13</t>
  </si>
  <si>
    <t>00B4F</t>
  </si>
  <si>
    <t>B1-14</t>
  </si>
  <si>
    <t>00B4G</t>
  </si>
  <si>
    <t>B1-15</t>
  </si>
  <si>
    <t>HEK-lysate</t>
  </si>
  <si>
    <t>00B4H</t>
  </si>
  <si>
    <t>B1-16</t>
  </si>
  <si>
    <t>Link to cell information provided by Sanger;</t>
  </si>
  <si>
    <t>DC-P03-55</t>
  </si>
  <si>
    <t>00B4I</t>
  </si>
  <si>
    <t>B1-17</t>
  </si>
  <si>
    <t>P:\ProCan\Projects\E0022 - Sanger\Proteomics_Batch4_details_Jan2019.xlsx</t>
  </si>
  <si>
    <t>At least half of these samples MUST BE run on PC4 and PC6</t>
  </si>
  <si>
    <t>Crocker</t>
  </si>
  <si>
    <t>ES</t>
  </si>
  <si>
    <t>VA1061/0000330135</t>
  </si>
  <si>
    <t>Previous Sanger samples have been run on PC4/6 and Qing has requested this</t>
  </si>
  <si>
    <t>Remember that technical replicates are run on a DIFFERENT MS!</t>
  </si>
  <si>
    <t>00B4J</t>
  </si>
  <si>
    <t>B2-1</t>
  </si>
  <si>
    <t>H002 LIMS ID1 code is included in the Prep sheet, ALL HEK runs need to be added to the tracking sheet</t>
  </si>
  <si>
    <t>Use HEK-QCS for SWATH runs, or HEK-QCI for IDA runs in Column D of the tracking sheet.</t>
  </si>
  <si>
    <t>White</t>
  </si>
  <si>
    <t>RCH-ACV</t>
  </si>
  <si>
    <t>B-Lymphoblastic Leukemia</t>
  </si>
  <si>
    <t>HCC2218</t>
  </si>
  <si>
    <t>Breast Carcinoma</t>
  </si>
  <si>
    <t>Breast</t>
  </si>
  <si>
    <t>IM-9</t>
  </si>
  <si>
    <t>Non-Cancerous</t>
  </si>
  <si>
    <t>Daisy Chain from E0022_P03</t>
  </si>
  <si>
    <t>T24</t>
  </si>
  <si>
    <t>Bladder Carcinoma</t>
  </si>
  <si>
    <t>Bladder</t>
  </si>
  <si>
    <t>HCC-366</t>
  </si>
  <si>
    <t>Lung</t>
  </si>
  <si>
    <t>MEL-HO</t>
  </si>
  <si>
    <t>Melanoma</t>
  </si>
  <si>
    <t>IPC-298</t>
  </si>
  <si>
    <t>Follow guidelines in this document; https://auapi.labarchives.com/share/ProCan/NDY1LjQwMDAwMDAwMDAwMDAzfDMyNTY0LzM1OC9UcmVlTm9kZS8zMDc4NTczNjUxfDExODEuMzk5OTk5OTk5OTk5OQ==</t>
  </si>
  <si>
    <t>KNS-42</t>
  </si>
  <si>
    <t>00B4K</t>
  </si>
  <si>
    <t>Glioblastoma</t>
  </si>
  <si>
    <t>B2-2</t>
  </si>
  <si>
    <t>Central Nervous System</t>
  </si>
  <si>
    <t>HuH-7</t>
  </si>
  <si>
    <t>Hepatocellular Carcinoma</t>
  </si>
  <si>
    <t>Liver</t>
  </si>
  <si>
    <t>TE-10</t>
  </si>
  <si>
    <t>Esophageal Squamous Cell Carcinoma</t>
  </si>
  <si>
    <t>Esophagus</t>
  </si>
  <si>
    <t>COLO-800</t>
  </si>
  <si>
    <t>SRL production</t>
  </si>
  <si>
    <t>00B4L</t>
  </si>
  <si>
    <t>B2-3</t>
  </si>
  <si>
    <t>Follow guidlines in this documet; https://auapi.labarchives.com/share/ProCan/NDc1Ljh8MzI1NjQvMzY2L1RyZWVOb2RlLzI1ODE3Nzc1Njd8MTIwNy44</t>
  </si>
  <si>
    <t>no-10</t>
  </si>
  <si>
    <t>Set20</t>
  </si>
  <si>
    <t>B56, B58, B60</t>
  </si>
  <si>
    <t>Missing, recieved from RR lab 31/07/19</t>
  </si>
  <si>
    <t>NCI-H1693</t>
  </si>
  <si>
    <t>Lung Adenocarcinoma</t>
  </si>
  <si>
    <t>00B4M</t>
  </si>
  <si>
    <t>B2-4</t>
  </si>
  <si>
    <t>JHOS-4</t>
  </si>
  <si>
    <t>Ovarian Carcinoma</t>
  </si>
  <si>
    <t>Ovary</t>
  </si>
  <si>
    <t>Set2</t>
  </si>
  <si>
    <t>B2, B4, B6</t>
  </si>
  <si>
    <t>JHOS-2</t>
  </si>
  <si>
    <t>PE-CA-PJ15</t>
  </si>
  <si>
    <t>Head and Neck Carcinoma</t>
  </si>
  <si>
    <t>Head and Neck</t>
  </si>
  <si>
    <t>H3255</t>
  </si>
  <si>
    <t>READ THIS FIRST</t>
  </si>
  <si>
    <t>Ignore, intentionally left blank</t>
  </si>
  <si>
    <t>00B4N</t>
  </si>
  <si>
    <t>B2-5</t>
  </si>
  <si>
    <t>NCC010</t>
  </si>
  <si>
    <t>00B4O</t>
  </si>
  <si>
    <t>B2-6</t>
  </si>
  <si>
    <t>Hs-939-T</t>
  </si>
  <si>
    <t>Hep3B2-1-7</t>
  </si>
  <si>
    <t>C+P = copy and paste</t>
  </si>
  <si>
    <t>NB1</t>
  </si>
  <si>
    <t>Neuroblastoma</t>
  </si>
  <si>
    <t>Peripheral Nervous System</t>
  </si>
  <si>
    <t>MMAc-SF</t>
  </si>
  <si>
    <t>Sample Prep</t>
  </si>
  <si>
    <t>NMC-G1</t>
  </si>
  <si>
    <t>Low Grade Glioma</t>
  </si>
  <si>
    <t>THP-1</t>
  </si>
  <si>
    <t>JHU-011</t>
  </si>
  <si>
    <t>00B4P</t>
  </si>
  <si>
    <t>B2-7</t>
  </si>
  <si>
    <t>K2</t>
  </si>
  <si>
    <t>HCC1419</t>
  </si>
  <si>
    <t>SCH</t>
  </si>
  <si>
    <t>Gastric Carcinoma</t>
  </si>
  <si>
    <t>Stomach</t>
  </si>
  <si>
    <t>Cell pellets stored in H19 (81-3-3-1) including the daisy chains. Each box has 4 prep batches of 15 sample, you’ll need to grab a HEK lysate from H18</t>
  </si>
  <si>
    <t>Hs-746T</t>
  </si>
  <si>
    <t>When you take out a prep batch, in the TA sheet “FSI_generator”, C+P the Prep_Name (eg B4-1) into the “Prep” Filename_sample_info. This prep batch will now highlight yellow in both sheets to track progress.</t>
  </si>
  <si>
    <t>Set3</t>
  </si>
  <si>
    <t>B7, B9, B11</t>
  </si>
  <si>
    <t>NCI-H290</t>
  </si>
  <si>
    <t>Mesothelioma</t>
  </si>
  <si>
    <t>00B4Q</t>
  </si>
  <si>
    <t>HCC1569</t>
  </si>
  <si>
    <t>B2-8</t>
  </si>
  <si>
    <t>D-542MG</t>
  </si>
  <si>
    <t>As the “Prep” sheet is filled in with the digest, cleanup and quant info, the Digest_location column will highlight a darker green to show the progress of this sample.</t>
  </si>
  <si>
    <t>Digests are stored H19 (81-3-4-1), all the boxes are prelabelled with the batch #: LIMS1 of the 1st sample in the batch. The order is exactly the same as for the cell pellet boxes</t>
  </si>
  <si>
    <t>SW962</t>
  </si>
  <si>
    <t>Vulva</t>
  </si>
  <si>
    <t>After the digest is quanted, make the whole sample up to 2ug/4uL. In the “prep” sheet, fill the quant and the total volume of digest left (pre-set to 17uL), column AP will return the vol of 0.1% FA to be added to the digest. If a TIC is low, requant of the digest should be 0.5ug/uL for all samples.</t>
  </si>
  <si>
    <t>HA7-RCC</t>
  </si>
  <si>
    <t>BHY</t>
  </si>
  <si>
    <t>JAR</t>
  </si>
  <si>
    <t>Placenta</t>
  </si>
  <si>
    <t>00B4R</t>
  </si>
  <si>
    <t>B2-9</t>
  </si>
  <si>
    <t>451Lu</t>
  </si>
  <si>
    <t>KMS-11</t>
  </si>
  <si>
    <t>Plasma Cell Myeloma</t>
  </si>
  <si>
    <t>MS Prep</t>
  </si>
  <si>
    <t>ML-1</t>
  </si>
  <si>
    <t>Thyroid Gland Carcinoma</t>
  </si>
  <si>
    <t>Thyroid</t>
  </si>
  <si>
    <t>OV-17R</t>
  </si>
  <si>
    <t>SNU-81</t>
  </si>
  <si>
    <t>Colorectal Carcinoma</t>
  </si>
  <si>
    <t>Large Intestine</t>
  </si>
  <si>
    <t>OAW-28</t>
  </si>
  <si>
    <t>Make up enough for 2.5 MS runs (10uL digest + 2.5 uL Stds). Also note which RR stds batch was used in the “Prep” column AQ</t>
  </si>
  <si>
    <t>00B4S</t>
  </si>
  <si>
    <t>B2-10</t>
  </si>
  <si>
    <t>Label the MS ready samples tube with the Prep_Name (eg. B4-1). Does anyone see a problem with this instead of the LIMS1 ID?</t>
  </si>
  <si>
    <t>ES5</t>
  </si>
  <si>
    <t>Ewing's Sarcoma</t>
  </si>
  <si>
    <t>Bone</t>
  </si>
  <si>
    <t>MS ready digests are stored H4 21-2-2-1, in pre-labelled boxes, again the same order as the pellets and digests</t>
  </si>
  <si>
    <t>Set4</t>
  </si>
  <si>
    <t>B8, B10, B12</t>
  </si>
  <si>
    <t>RERF-LC-MS</t>
  </si>
  <si>
    <t>EW-24</t>
  </si>
  <si>
    <t>MS Run</t>
  </si>
  <si>
    <t>CW-2</t>
  </si>
  <si>
    <t>NCI-H2135</t>
  </si>
  <si>
    <t>Non-Small Cell Lung Carcinoma</t>
  </si>
  <si>
    <t>SU-DHL-1</t>
  </si>
  <si>
    <t>T-Cell Non-Hodgkin's Lymphoma</t>
  </si>
  <si>
    <t>Check the MS batch to be run from the “batch_design” sheet</t>
  </si>
  <si>
    <t>CAL-12T</t>
  </si>
  <si>
    <t>00B4T</t>
  </si>
  <si>
    <t>B2-11</t>
  </si>
  <si>
    <t>PCI-15A</t>
  </si>
  <si>
    <t>When running a batch, in the “FSI_generator”, C+P the Rep#_MS_Name (eg, B4-T1-1) into the “tracking” sheet Filename_Sample_info column. The Rep#_MS_Name will highlight yellow to show the progress</t>
  </si>
  <si>
    <t>OMC-1</t>
  </si>
  <si>
    <t>Cervical Carcinoma</t>
  </si>
  <si>
    <t>Cervix</t>
  </si>
  <si>
    <t>YT</t>
  </si>
  <si>
    <t>Mark the MS sample tube in red marker with the number of the MS used to run a tech replicate, return the sample to the box.</t>
  </si>
  <si>
    <t>Other Blood Carcinomas</t>
  </si>
  <si>
    <t>NCI-H1436</t>
  </si>
  <si>
    <t>Small Cell Lung Carcinoma</t>
  </si>
  <si>
    <t>As you QC the samples in the “tracking” sheet the status of samples and replicates in the pipeline with be shown in the “FSI_generator” sheet as</t>
  </si>
  <si>
    <t>CML-T1</t>
  </si>
  <si>
    <t>Chronic Myelogenous Leukemia</t>
  </si>
  <si>
    <t>D-247MG</t>
  </si>
  <si>
    <t>Green – processing</t>
  </si>
  <si>
    <t>00B4U</t>
  </si>
  <si>
    <t>B2-12</t>
  </si>
  <si>
    <t>GR-ST</t>
  </si>
  <si>
    <t>Orange- re-run</t>
  </si>
  <si>
    <t>Red – reprocess</t>
  </si>
  <si>
    <t>Blue – research</t>
  </si>
  <si>
    <t>If a sample requires reprocessing, the “FSI_generator” sheet has columns for the new LIMS1 and the MS tech replicates</t>
  </si>
  <si>
    <t>00B4V</t>
  </si>
  <si>
    <t>B2-13</t>
  </si>
  <si>
    <t>VAL</t>
  </si>
  <si>
    <t>B-Cell Non-Hodgkin's Lymphoma</t>
  </si>
  <si>
    <t>Set5</t>
  </si>
  <si>
    <t>B13, B15, B17</t>
  </si>
  <si>
    <t>KALS-1</t>
  </si>
  <si>
    <t>QIMR-WIL</t>
  </si>
  <si>
    <t>SNU-61</t>
  </si>
  <si>
    <t>SR</t>
  </si>
  <si>
    <t>A2780</t>
  </si>
  <si>
    <t>A388</t>
  </si>
  <si>
    <t>00B4W</t>
  </si>
  <si>
    <t>Squamous Cell Lung Carcinoma</t>
  </si>
  <si>
    <t>B2-14</t>
  </si>
  <si>
    <t>SNB75</t>
  </si>
  <si>
    <t>SW1088</t>
  </si>
  <si>
    <t>YKG-1</t>
  </si>
  <si>
    <t>MZ2-MEL</t>
  </si>
  <si>
    <t>NCI-H1437</t>
  </si>
  <si>
    <t>MKN7</t>
  </si>
  <si>
    <t>00B4X</t>
  </si>
  <si>
    <t>B2-15</t>
  </si>
  <si>
    <t>G-MEL</t>
  </si>
  <si>
    <t>MHH-NB-11</t>
  </si>
  <si>
    <t>Set6</t>
  </si>
  <si>
    <t>B14, B16, B18</t>
  </si>
  <si>
    <t>RKO</t>
  </si>
  <si>
    <t>LK-2</t>
  </si>
  <si>
    <t>00B4Y</t>
  </si>
  <si>
    <t>B2-16</t>
  </si>
  <si>
    <t>BC-3</t>
  </si>
  <si>
    <t>DSH1</t>
  </si>
  <si>
    <t>Becker</t>
  </si>
  <si>
    <t>NCI-H2444</t>
  </si>
  <si>
    <t>EW-11</t>
  </si>
  <si>
    <t>Calu-3</t>
  </si>
  <si>
    <t>DC-P03-56</t>
  </si>
  <si>
    <t>00B4Z</t>
  </si>
  <si>
    <t>B2-17</t>
  </si>
  <si>
    <t>22RV1</t>
  </si>
  <si>
    <t>Prostate Carcinoma</t>
  </si>
  <si>
    <t>Prostate</t>
  </si>
  <si>
    <t>SBC-3</t>
  </si>
  <si>
    <t>C-33-A</t>
  </si>
  <si>
    <t>LOUCY</t>
  </si>
  <si>
    <t>T-Lymphoblastic Leukemia</t>
  </si>
  <si>
    <t>LU-65</t>
  </si>
  <si>
    <t>NCI-H2595</t>
  </si>
  <si>
    <t>Set7</t>
  </si>
  <si>
    <t>B19, B21, B23</t>
  </si>
  <si>
    <t>00B50</t>
  </si>
  <si>
    <t>GAK</t>
  </si>
  <si>
    <t>B3-1</t>
  </si>
  <si>
    <t>AMO-1</t>
  </si>
  <si>
    <t>NB17</t>
  </si>
  <si>
    <t>T-T</t>
  </si>
  <si>
    <t>SK-GT-4</t>
  </si>
  <si>
    <t>Esophageal Adenocarcinoma</t>
  </si>
  <si>
    <t>HARA</t>
  </si>
  <si>
    <t>LU-134-A</t>
  </si>
  <si>
    <t>CAL-72</t>
  </si>
  <si>
    <t>Osteosarcoma</t>
  </si>
  <si>
    <t>TE-15</t>
  </si>
  <si>
    <t>PEO1</t>
  </si>
  <si>
    <t>00B51</t>
  </si>
  <si>
    <t>B3-2</t>
  </si>
  <si>
    <t>00B52</t>
  </si>
  <si>
    <t>B3-3</t>
  </si>
  <si>
    <t>NY</t>
  </si>
  <si>
    <t>Mewo</t>
  </si>
  <si>
    <t>MPP-89</t>
  </si>
  <si>
    <t>00B53</t>
  </si>
  <si>
    <t>B3-4</t>
  </si>
  <si>
    <t>MEG-01</t>
  </si>
  <si>
    <t>Set8</t>
  </si>
  <si>
    <t>B20, B22, B24</t>
  </si>
  <si>
    <t>SW48</t>
  </si>
  <si>
    <t>RCC-FG2</t>
  </si>
  <si>
    <t>NALM-6</t>
  </si>
  <si>
    <t>00B54</t>
  </si>
  <si>
    <t>B3-5</t>
  </si>
  <si>
    <t>REH</t>
  </si>
  <si>
    <t>MG-63</t>
  </si>
  <si>
    <t>M059J</t>
  </si>
  <si>
    <t>KS-1</t>
  </si>
  <si>
    <t>EW-22</t>
  </si>
  <si>
    <t>00B55</t>
  </si>
  <si>
    <t>B3-6</t>
  </si>
  <si>
    <t>LS-1034</t>
  </si>
  <si>
    <t>HD-MY-Z</t>
  </si>
  <si>
    <t>Hodgkin's Lymphoma</t>
  </si>
  <si>
    <t>YMB-1-E</t>
  </si>
  <si>
    <t>UACC-893</t>
  </si>
  <si>
    <t>00B56</t>
  </si>
  <si>
    <t>B3-7</t>
  </si>
  <si>
    <t>KATOIII</t>
  </si>
  <si>
    <t>T84</t>
  </si>
  <si>
    <t>Set9</t>
  </si>
  <si>
    <t>B25, B27, B29</t>
  </si>
  <si>
    <t>00B57</t>
  </si>
  <si>
    <t>EFO-21</t>
  </si>
  <si>
    <t>B3-8</t>
  </si>
  <si>
    <t>KELLY</t>
  </si>
  <si>
    <t>DND-41</t>
  </si>
  <si>
    <t>DOK</t>
  </si>
  <si>
    <t>CGTH-W-1</t>
  </si>
  <si>
    <t>MDA-MB-157</t>
  </si>
  <si>
    <t>OCI-AML3</t>
  </si>
  <si>
    <t>00B58</t>
  </si>
  <si>
    <t>B3-9</t>
  </si>
  <si>
    <t>RPMI-6666</t>
  </si>
  <si>
    <t>OE33</t>
  </si>
  <si>
    <t>Saos-2</t>
  </si>
  <si>
    <t>HCC-78</t>
  </si>
  <si>
    <t>00B59</t>
  </si>
  <si>
    <t>ME-1</t>
  </si>
  <si>
    <t>B3-10</t>
  </si>
  <si>
    <t>EB2</t>
  </si>
  <si>
    <t>Burkitt's Lymphoma</t>
  </si>
  <si>
    <t>CaR-1</t>
  </si>
  <si>
    <t>Set10</t>
  </si>
  <si>
    <t>B26, B28, B30</t>
  </si>
  <si>
    <t>EB-3</t>
  </si>
  <si>
    <t>769-P</t>
  </si>
  <si>
    <t>00B5A</t>
  </si>
  <si>
    <t>B3-11</t>
  </si>
  <si>
    <t>ES7</t>
  </si>
  <si>
    <t>NCI-H929</t>
  </si>
  <si>
    <t>MOG-G-CCM</t>
  </si>
  <si>
    <t>LS-123</t>
  </si>
  <si>
    <t>A673</t>
  </si>
  <si>
    <t>CAL-54</t>
  </si>
  <si>
    <t>00B5B</t>
  </si>
  <si>
    <t>NCCIT</t>
  </si>
  <si>
    <t>B3-12</t>
  </si>
  <si>
    <t>Testis</t>
  </si>
  <si>
    <t>CAMA-1</t>
  </si>
  <si>
    <t>OCUM-1</t>
  </si>
  <si>
    <t>Ramos-2G6-4C10</t>
  </si>
  <si>
    <t>NCI-H2029</t>
  </si>
  <si>
    <t>00B5C</t>
  </si>
  <si>
    <t>B3-13</t>
  </si>
  <si>
    <t>DOV13</t>
  </si>
  <si>
    <t>Set11</t>
  </si>
  <si>
    <t>B31, B33, B35</t>
  </si>
  <si>
    <t>SNU-C1</t>
  </si>
  <si>
    <t>KYAE-1</t>
  </si>
  <si>
    <t>00B5D</t>
  </si>
  <si>
    <t>B3-14</t>
  </si>
  <si>
    <t>SJSA-1</t>
  </si>
  <si>
    <t>COLO-320-HSR</t>
  </si>
  <si>
    <t>NCI-H1299</t>
  </si>
  <si>
    <t>LAN-6</t>
  </si>
  <si>
    <t>00B5F</t>
  </si>
  <si>
    <t>KINGS-1</t>
  </si>
  <si>
    <t xml:space="preserve">B4-15 Daniel this isnt named correctly </t>
  </si>
  <si>
    <t>KMRC-1</t>
  </si>
  <si>
    <t>TC-YIK</t>
  </si>
  <si>
    <t>Hs-578-T</t>
  </si>
  <si>
    <t>NCI-H835</t>
  </si>
  <si>
    <t>JHH-7</t>
  </si>
  <si>
    <t>ACHN</t>
  </si>
  <si>
    <t>Hs-633T</t>
  </si>
  <si>
    <t>Soft Tissue</t>
  </si>
  <si>
    <t>Set12</t>
  </si>
  <si>
    <t>B32, B34, B36</t>
  </si>
  <si>
    <t>D-263MG</t>
  </si>
  <si>
    <t>DU-145</t>
  </si>
  <si>
    <t>00B5G</t>
  </si>
  <si>
    <t>NCI-H1792</t>
  </si>
  <si>
    <t>B3-16</t>
  </si>
  <si>
    <t>NCI-H841</t>
  </si>
  <si>
    <t>SK-LMS-1</t>
  </si>
  <si>
    <t>SKN</t>
  </si>
  <si>
    <t>Uterus</t>
  </si>
  <si>
    <t>BFTC-905</t>
  </si>
  <si>
    <t>IST-MEL1</t>
  </si>
  <si>
    <t>NCI-H2461</t>
  </si>
  <si>
    <t>DC-P03-57</t>
  </si>
  <si>
    <t>00B5H</t>
  </si>
  <si>
    <t>B3-17</t>
  </si>
  <si>
    <t>SW948</t>
  </si>
  <si>
    <t>HO-1-N-1</t>
  </si>
  <si>
    <t>PCI-30</t>
  </si>
  <si>
    <t>FU97</t>
  </si>
  <si>
    <t>L-1236</t>
  </si>
  <si>
    <t>Set13</t>
  </si>
  <si>
    <t>B37, B39, B41</t>
  </si>
  <si>
    <t>NCI-H358</t>
  </si>
  <si>
    <t>Sample contained red pellet.</t>
  </si>
  <si>
    <t>OPM-2</t>
  </si>
  <si>
    <t>SN12C</t>
  </si>
  <si>
    <t>MOLT-4</t>
  </si>
  <si>
    <t>ME-180</t>
  </si>
  <si>
    <t>SW837</t>
  </si>
  <si>
    <t>TE-8</t>
  </si>
  <si>
    <t>00B5I</t>
  </si>
  <si>
    <t>LB831-BLC</t>
  </si>
  <si>
    <t>B4-1</t>
  </si>
  <si>
    <t>ES6</t>
  </si>
  <si>
    <t>HCC70</t>
  </si>
  <si>
    <t>CHL-1</t>
  </si>
  <si>
    <t>COLO-679</t>
  </si>
  <si>
    <t>KP-N-YS</t>
  </si>
  <si>
    <t>WSU-DLCL2</t>
  </si>
  <si>
    <t>Set14</t>
  </si>
  <si>
    <t>B38, B40, B42</t>
  </si>
  <si>
    <t>MRK-nu-1</t>
  </si>
  <si>
    <t>00B5J</t>
  </si>
  <si>
    <t>B4-2</t>
  </si>
  <si>
    <t>HOS</t>
  </si>
  <si>
    <t>NOMO-1</t>
  </si>
  <si>
    <t>HCT-116</t>
  </si>
  <si>
    <t>IHH-4</t>
  </si>
  <si>
    <t>NCI-H748</t>
  </si>
  <si>
    <t>HCC-33</t>
  </si>
  <si>
    <t>00B5K</t>
  </si>
  <si>
    <t>B4-3</t>
  </si>
  <si>
    <t>CRO-AP2</t>
  </si>
  <si>
    <t>NCI-H1993</t>
  </si>
  <si>
    <t>GI-1</t>
  </si>
  <si>
    <t>IGR-37</t>
  </si>
  <si>
    <t>KYSE-450</t>
  </si>
  <si>
    <t>KARPAS-299</t>
  </si>
  <si>
    <t>KARPAS-620</t>
  </si>
  <si>
    <t>00B5L</t>
  </si>
  <si>
    <t>B4-4</t>
  </si>
  <si>
    <t>Set15</t>
  </si>
  <si>
    <t>B43, B45, B47</t>
  </si>
  <si>
    <t>NB10</t>
  </si>
  <si>
    <t>VMRC-RCZ</t>
  </si>
  <si>
    <t>SW684</t>
  </si>
  <si>
    <t>NCI-H1666</t>
  </si>
  <si>
    <t>HT-1376</t>
  </si>
  <si>
    <t>00B5M</t>
  </si>
  <si>
    <t>HMV-II</t>
  </si>
  <si>
    <t>B4-5</t>
  </si>
  <si>
    <t>MDA-MB-231</t>
  </si>
  <si>
    <t>NCI-H2818</t>
  </si>
  <si>
    <t>PC-3_[JPC-3]</t>
  </si>
  <si>
    <t>00B5N</t>
  </si>
  <si>
    <t>B4-6</t>
  </si>
  <si>
    <t>QGP-1</t>
  </si>
  <si>
    <t>Pancreas</t>
  </si>
  <si>
    <t>YH-13</t>
  </si>
  <si>
    <t>201T</t>
  </si>
  <si>
    <t>CAL-62</t>
  </si>
  <si>
    <t>HO-1-u-1</t>
  </si>
  <si>
    <t>Set16</t>
  </si>
  <si>
    <t>B44, B46, B48</t>
  </si>
  <si>
    <t>LOXIMVI</t>
  </si>
  <si>
    <t>UM-UC-3</t>
  </si>
  <si>
    <t>NCI-H1755</t>
  </si>
  <si>
    <t>00B5O</t>
  </si>
  <si>
    <t>B4-7</t>
  </si>
  <si>
    <t>K5</t>
  </si>
  <si>
    <t>GCIY</t>
  </si>
  <si>
    <t>LS-180</t>
  </si>
  <si>
    <t>JHH-2</t>
  </si>
  <si>
    <t>00B5P</t>
  </si>
  <si>
    <t>B4-8</t>
  </si>
  <si>
    <t>SCC-9</t>
  </si>
  <si>
    <t>DMS-114</t>
  </si>
  <si>
    <t>CS1</t>
  </si>
  <si>
    <t>Chondrosarcoma</t>
  </si>
  <si>
    <t>H4</t>
  </si>
  <si>
    <t>MDA-MB-436</t>
  </si>
  <si>
    <t>00B5Q</t>
  </si>
  <si>
    <t>B4-9</t>
  </si>
  <si>
    <t>NCI-H441</t>
  </si>
  <si>
    <t>SK-UT-1</t>
  </si>
  <si>
    <t>Set17</t>
  </si>
  <si>
    <t>B49, B51, B53</t>
  </si>
  <si>
    <t>SK-N-FI</t>
  </si>
  <si>
    <t>MLMA</t>
  </si>
  <si>
    <t>00B5R</t>
  </si>
  <si>
    <t>B4-10</t>
  </si>
  <si>
    <t>NCI-H522</t>
  </si>
  <si>
    <t>EW-7</t>
  </si>
  <si>
    <t>NCI-H146</t>
  </si>
  <si>
    <t>EW-12</t>
  </si>
  <si>
    <t>JHU-022</t>
  </si>
  <si>
    <t>00B5S</t>
  </si>
  <si>
    <t>B4-11</t>
  </si>
  <si>
    <t>ES1</t>
  </si>
  <si>
    <t>NB7</t>
  </si>
  <si>
    <t>ESS-1</t>
  </si>
  <si>
    <t>Endometrium</t>
  </si>
  <si>
    <t>NCI-H1703</t>
  </si>
  <si>
    <t>H-EMC-SS</t>
  </si>
  <si>
    <t>DoTc2-4510</t>
  </si>
  <si>
    <t>00B5T</t>
  </si>
  <si>
    <t>B4-12</t>
  </si>
  <si>
    <t>SW1417</t>
  </si>
  <si>
    <t>Set18</t>
  </si>
  <si>
    <t>B50, B52, B54</t>
  </si>
  <si>
    <t>MKN45</t>
  </si>
  <si>
    <t>D-283MED</t>
  </si>
  <si>
    <t>KYSE-70</t>
  </si>
  <si>
    <t>KARPAS-422</t>
  </si>
  <si>
    <t>IST-MES1</t>
  </si>
  <si>
    <t>00B5U</t>
  </si>
  <si>
    <t>B4-13</t>
  </si>
  <si>
    <t>NCI-H1105</t>
  </si>
  <si>
    <t>SU-DHL-6</t>
  </si>
  <si>
    <t>TE-9</t>
  </si>
  <si>
    <t>MHH-CALL-4</t>
  </si>
  <si>
    <t>NCI-H2452</t>
  </si>
  <si>
    <t>NCI-H2342</t>
  </si>
  <si>
    <t>00B6S</t>
  </si>
  <si>
    <t>MFE-280</t>
  </si>
  <si>
    <t>B5-14</t>
  </si>
  <si>
    <t>Endometrial Carcinoma</t>
  </si>
  <si>
    <t>SK-MM-2</t>
  </si>
  <si>
    <t>RO82-W-1</t>
  </si>
  <si>
    <t>Set19</t>
  </si>
  <si>
    <t>B55, B57, B59</t>
  </si>
  <si>
    <t>HDLM-2</t>
  </si>
  <si>
    <t>NCI-H1651</t>
  </si>
  <si>
    <t>00B6T</t>
  </si>
  <si>
    <t>B5-15</t>
  </si>
  <si>
    <t>TE-441-T</t>
  </si>
  <si>
    <t>Rhabdomyosarcoma</t>
  </si>
  <si>
    <t>IA-LM</t>
  </si>
  <si>
    <t>SW1463</t>
  </si>
  <si>
    <t>8305C</t>
  </si>
  <si>
    <t>EFM-19</t>
  </si>
  <si>
    <t>EW-3</t>
  </si>
  <si>
    <t>00B6U</t>
  </si>
  <si>
    <t>B4-16</t>
  </si>
  <si>
    <t>CHP-126</t>
  </si>
  <si>
    <t>HCC38</t>
  </si>
  <si>
    <t>HCC1395</t>
  </si>
  <si>
    <t>NCI-H2731</t>
  </si>
  <si>
    <t>NCI-H630</t>
  </si>
  <si>
    <t>TGBC1TKB</t>
  </si>
  <si>
    <t>Biliary Tract Carcinoma</t>
  </si>
  <si>
    <t>Biliary Tract</t>
  </si>
  <si>
    <t>NCI-H64</t>
  </si>
  <si>
    <t>NCI-H2066</t>
  </si>
  <si>
    <t>LU-165</t>
  </si>
  <si>
    <t>DC-P03-58</t>
  </si>
  <si>
    <t>00B6V</t>
  </si>
  <si>
    <t>B4-17</t>
  </si>
  <si>
    <t>SHP-77</t>
  </si>
  <si>
    <t>3 extra pellets fort this line. Returned to RR lab 31/07/19</t>
  </si>
  <si>
    <t>Mo-T</t>
  </si>
  <si>
    <t>G-292-Clone-A141B1</t>
  </si>
  <si>
    <t>COR-L88</t>
  </si>
  <si>
    <t>U-266</t>
  </si>
  <si>
    <t>LNZTA3WT4</t>
  </si>
  <si>
    <t>00B6W</t>
  </si>
  <si>
    <t>B5-1</t>
  </si>
  <si>
    <t>Box 2 (Pro-81-3-3-1)</t>
  </si>
  <si>
    <t>Box 2 (Pro-81-3-4-1)</t>
  </si>
  <si>
    <t>Daisy Chain</t>
  </si>
  <si>
    <t>Batch 3 location</t>
  </si>
  <si>
    <t>Original LIMSID E0022-P03</t>
  </si>
  <si>
    <t>VA1061/00003587117</t>
  </si>
  <si>
    <t>0000330135</t>
  </si>
  <si>
    <t>JEG-3</t>
  </si>
  <si>
    <t>00B6X</t>
  </si>
  <si>
    <t>B5-2</t>
  </si>
  <si>
    <t>Box 16 (Pro-81-2-1-4)</t>
  </si>
  <si>
    <t>DC-P03-1</t>
  </si>
  <si>
    <t>B7</t>
  </si>
  <si>
    <t>008DN</t>
  </si>
  <si>
    <t>00B6Y</t>
  </si>
  <si>
    <t>B5-3</t>
  </si>
  <si>
    <t>BB49-HNC</t>
  </si>
  <si>
    <t>Box 5 (Pro-81-2-1-1)</t>
  </si>
  <si>
    <t>DC-P03-2</t>
  </si>
  <si>
    <t>B8</t>
  </si>
  <si>
    <t>00B6Z</t>
  </si>
  <si>
    <t>B5-4</t>
  </si>
  <si>
    <t>BFTC-909</t>
  </si>
  <si>
    <t>00B70</t>
  </si>
  <si>
    <t>Box 3 (Pro-81-2-1-1)</t>
  </si>
  <si>
    <t>DC-P03-3</t>
  </si>
  <si>
    <t>B9</t>
  </si>
  <si>
    <t>B5-5</t>
  </si>
  <si>
    <t>NCI-H1563</t>
  </si>
  <si>
    <t>Box 12 (Pro-81-2-1-3)</t>
  </si>
  <si>
    <t>00B71</t>
  </si>
  <si>
    <t>DC-P03-4</t>
  </si>
  <si>
    <t>B10</t>
  </si>
  <si>
    <t>007XP</t>
  </si>
  <si>
    <t>B5-6</t>
  </si>
  <si>
    <t>JiyoyeP-2003</t>
  </si>
  <si>
    <t>00B72</t>
  </si>
  <si>
    <t>B5-7</t>
  </si>
  <si>
    <t>DC-P03-5</t>
  </si>
  <si>
    <t>B11</t>
  </si>
  <si>
    <t>RPMI-8226</t>
  </si>
  <si>
    <t>DC-P03-6</t>
  </si>
  <si>
    <t>B12</t>
  </si>
  <si>
    <t>007Z2</t>
  </si>
  <si>
    <t>00B73</t>
  </si>
  <si>
    <t>B5-8</t>
  </si>
  <si>
    <t>CL-11</t>
  </si>
  <si>
    <t>Box 11 (Pro-81-2-1-3)</t>
  </si>
  <si>
    <t>DC-P03-7</t>
  </si>
  <si>
    <t>B13</t>
  </si>
  <si>
    <t>007ME</t>
  </si>
  <si>
    <t>HCC2157</t>
  </si>
  <si>
    <t>DC-P03-8</t>
  </si>
  <si>
    <t>B14</t>
  </si>
  <si>
    <t>007Y6</t>
  </si>
  <si>
    <t>OACp4C</t>
  </si>
  <si>
    <t>Box 7 (Pro-81-2-1-2)</t>
  </si>
  <si>
    <t>DC-P03-9</t>
  </si>
  <si>
    <t>B15</t>
  </si>
  <si>
    <t>NCI-H2085</t>
  </si>
  <si>
    <t>DC-P03-10</t>
  </si>
  <si>
    <t>B16</t>
  </si>
  <si>
    <t>RH-18</t>
  </si>
  <si>
    <t>Box 4 (Pro-81-2-1-1)</t>
  </si>
  <si>
    <t>DC-P03-11</t>
  </si>
  <si>
    <t>00B74</t>
  </si>
  <si>
    <t>B17</t>
  </si>
  <si>
    <t>B5-9</t>
  </si>
  <si>
    <t>EFM-192A</t>
  </si>
  <si>
    <t>Box 13 (Pro-81-2-1-3)</t>
  </si>
  <si>
    <t>DC-P03-12</t>
  </si>
  <si>
    <t>B18</t>
  </si>
  <si>
    <t>007Y8</t>
  </si>
  <si>
    <t>ALL-PO</t>
  </si>
  <si>
    <t>DC-P03-13</t>
  </si>
  <si>
    <t>B19</t>
  </si>
  <si>
    <t>NCI-H520</t>
  </si>
  <si>
    <t>DC-P03-14</t>
  </si>
  <si>
    <t>B20</t>
  </si>
  <si>
    <t>NCI-H1915</t>
  </si>
  <si>
    <t>00B75</t>
  </si>
  <si>
    <t>B5-10</t>
  </si>
  <si>
    <t>Box 1 (Pro-81-2-1-1)</t>
  </si>
  <si>
    <t>DC-P03-15</t>
  </si>
  <si>
    <t>B21</t>
  </si>
  <si>
    <t>OCI-M1</t>
  </si>
  <si>
    <t>DC-P03-16</t>
  </si>
  <si>
    <t>B22</t>
  </si>
  <si>
    <t>007MO</t>
  </si>
  <si>
    <t>JEKO-1</t>
  </si>
  <si>
    <t>Box 14 (Pro-81-2-1-3)</t>
  </si>
  <si>
    <t>DC-P03-17</t>
  </si>
  <si>
    <t>B23</t>
  </si>
  <si>
    <t>0087V</t>
  </si>
  <si>
    <t>00B76</t>
  </si>
  <si>
    <t>B5-11</t>
  </si>
  <si>
    <t>EGI-1</t>
  </si>
  <si>
    <t>00B77</t>
  </si>
  <si>
    <t>B5-12</t>
  </si>
  <si>
    <t>Box 8 (Pro-81-2-1-2)</t>
  </si>
  <si>
    <t>DC-P03-18</t>
  </si>
  <si>
    <t>B24</t>
  </si>
  <si>
    <t>KU-19-19</t>
  </si>
  <si>
    <t>DC-P03-19</t>
  </si>
  <si>
    <t>B25</t>
  </si>
  <si>
    <t>007MD</t>
  </si>
  <si>
    <t>DC-P03-20</t>
  </si>
  <si>
    <t>B26</t>
  </si>
  <si>
    <t>00B78</t>
  </si>
  <si>
    <t>B5-13</t>
  </si>
  <si>
    <t>BT-483</t>
  </si>
  <si>
    <t>Box 2 (Pro-81-2-1-1)</t>
  </si>
  <si>
    <t>DC-P03-21</t>
  </si>
  <si>
    <t>B27</t>
  </si>
  <si>
    <t>GA-10</t>
  </si>
  <si>
    <t>DC-P03-22</t>
  </si>
  <si>
    <t>B28</t>
  </si>
  <si>
    <t>007MK</t>
  </si>
  <si>
    <t>SISO</t>
  </si>
  <si>
    <t>Box 6 (Pro-81-2-1-2)</t>
  </si>
  <si>
    <t>DC-P03-23</t>
  </si>
  <si>
    <t>B29</t>
  </si>
  <si>
    <t>00B79</t>
  </si>
  <si>
    <t>JURL-MK1</t>
  </si>
  <si>
    <t>DC-P03-24</t>
  </si>
  <si>
    <t>B30</t>
  </si>
  <si>
    <t>LS-411N</t>
  </si>
  <si>
    <t>DC-P03-25</t>
  </si>
  <si>
    <t>B31</t>
  </si>
  <si>
    <t>RL95-2</t>
  </si>
  <si>
    <t>DC-P03-26</t>
  </si>
  <si>
    <t>B32</t>
  </si>
  <si>
    <t>007MW</t>
  </si>
  <si>
    <t>ESO26</t>
  </si>
  <si>
    <t>DC-P03-27</t>
  </si>
  <si>
    <t>B33</t>
  </si>
  <si>
    <t>TE-6</t>
  </si>
  <si>
    <t>DC-P03-28</t>
  </si>
  <si>
    <t>B34</t>
  </si>
  <si>
    <t>CADO-ES1</t>
  </si>
  <si>
    <t>00B7A</t>
  </si>
  <si>
    <t>Box 9 (Pro-81-2-1-2)</t>
  </si>
  <si>
    <t>DC-P03-29</t>
  </si>
  <si>
    <t>B35</t>
  </si>
  <si>
    <t>NUGC-4</t>
  </si>
  <si>
    <t>DC-P03-30</t>
  </si>
  <si>
    <t>B36</t>
  </si>
  <si>
    <t>AM-38</t>
  </si>
  <si>
    <t>Box 10 (Pro-81-2-1-2)</t>
  </si>
  <si>
    <t>DC-P03-31</t>
  </si>
  <si>
    <t>B37</t>
  </si>
  <si>
    <t>SAT</t>
  </si>
  <si>
    <t>DC-P03-32</t>
  </si>
  <si>
    <t>B38</t>
  </si>
  <si>
    <t>SNU-398</t>
  </si>
  <si>
    <t>DC-P03-33</t>
  </si>
  <si>
    <t>B39</t>
  </si>
  <si>
    <t>L-428</t>
  </si>
  <si>
    <t>DC-P03-34</t>
  </si>
  <si>
    <t>B40</t>
  </si>
  <si>
    <t>OS-RC-2</t>
  </si>
  <si>
    <t>DC-P03-35</t>
  </si>
  <si>
    <t>B41</t>
  </si>
  <si>
    <t>00B7B</t>
  </si>
  <si>
    <t>B5-16</t>
  </si>
  <si>
    <t>U251</t>
  </si>
  <si>
    <t>DC-P03-36</t>
  </si>
  <si>
    <t>B42</t>
  </si>
  <si>
    <t>00823</t>
  </si>
  <si>
    <t>COR-L105</t>
  </si>
  <si>
    <t>DC-P03-37</t>
  </si>
  <si>
    <t>B43</t>
  </si>
  <si>
    <t>SK-MEL-24</t>
  </si>
  <si>
    <t>DC-P03-38</t>
  </si>
  <si>
    <t>B44</t>
  </si>
  <si>
    <t>H2369</t>
  </si>
  <si>
    <t>DC-P03-39</t>
  </si>
  <si>
    <t>B45</t>
  </si>
  <si>
    <t>NB5</t>
  </si>
  <si>
    <t>DC-P03-40</t>
  </si>
  <si>
    <t>B46</t>
  </si>
  <si>
    <t>ARH-77</t>
  </si>
  <si>
    <t>DC-P03-41</t>
  </si>
  <si>
    <t>DC-P03-59</t>
  </si>
  <si>
    <t>B47</t>
  </si>
  <si>
    <t>00B7C</t>
  </si>
  <si>
    <t>B5-17</t>
  </si>
  <si>
    <t>NCI-H1770</t>
  </si>
  <si>
    <t>Box 18 (Pro-81-2-1-4)</t>
  </si>
  <si>
    <t>DC-P03-42</t>
  </si>
  <si>
    <t>B48</t>
  </si>
  <si>
    <t>008HR</t>
  </si>
  <si>
    <t>HuO-3N1</t>
  </si>
  <si>
    <t>DC-P03-43</t>
  </si>
  <si>
    <t>B49</t>
  </si>
  <si>
    <t>NEC8</t>
  </si>
  <si>
    <t>DC-P03-44</t>
  </si>
  <si>
    <t>B50</t>
  </si>
  <si>
    <t>FU-OV-1</t>
  </si>
  <si>
    <t>DC-P03-45</t>
  </si>
  <si>
    <t>B51</t>
  </si>
  <si>
    <t>SU8686</t>
  </si>
  <si>
    <t>Pancreatic Carcinoma</t>
  </si>
  <si>
    <t>DC-P03-46</t>
  </si>
  <si>
    <t>B52</t>
  </si>
  <si>
    <t>HCC2998</t>
  </si>
  <si>
    <t>00B7D</t>
  </si>
  <si>
    <t>B6-1</t>
  </si>
  <si>
    <t>DC-P03-47</t>
  </si>
  <si>
    <t>B53</t>
  </si>
  <si>
    <t>PC-3</t>
  </si>
  <si>
    <t>DC-P03-48</t>
  </si>
  <si>
    <t>B54</t>
  </si>
  <si>
    <t>00800</t>
  </si>
  <si>
    <t>SJRH30</t>
  </si>
  <si>
    <t>DC-P03-49</t>
  </si>
  <si>
    <t>B55</t>
  </si>
  <si>
    <t>NCI-H1092</t>
  </si>
  <si>
    <t>DC-P03-50</t>
  </si>
  <si>
    <t>B56</t>
  </si>
  <si>
    <t>NCI-H2170</t>
  </si>
  <si>
    <t>DC-P03-51</t>
  </si>
  <si>
    <t>B57</t>
  </si>
  <si>
    <t>SUP-M2</t>
  </si>
  <si>
    <t>DC-P03-52</t>
  </si>
  <si>
    <t>B58</t>
  </si>
  <si>
    <t>8505C</t>
  </si>
  <si>
    <t>DC-P03-53</t>
  </si>
  <si>
    <t>B59</t>
  </si>
  <si>
    <t>ATN-1</t>
  </si>
  <si>
    <t>DC-P03-54</t>
  </si>
  <si>
    <t>B60</t>
  </si>
  <si>
    <t>00B7E</t>
  </si>
  <si>
    <t>B6-2</t>
  </si>
  <si>
    <t>PA-TU-8988T</t>
  </si>
  <si>
    <t>B1</t>
  </si>
  <si>
    <t>NCI-SNU-1</t>
  </si>
  <si>
    <t>B2</t>
  </si>
  <si>
    <t>VA-ES-BJ</t>
  </si>
  <si>
    <t>B3</t>
  </si>
  <si>
    <t>LU-135</t>
  </si>
  <si>
    <t>B4</t>
  </si>
  <si>
    <t>KYSE-150</t>
  </si>
  <si>
    <t>B5</t>
  </si>
  <si>
    <t>EC-GI-10</t>
  </si>
  <si>
    <t>DC-P03-60</t>
  </si>
  <si>
    <t>00B7F</t>
  </si>
  <si>
    <t>B6</t>
  </si>
  <si>
    <t>0083W</t>
  </si>
  <si>
    <t>B6-3</t>
  </si>
  <si>
    <t>00B7G</t>
  </si>
  <si>
    <t>B6-4</t>
  </si>
  <si>
    <t>00B7H</t>
  </si>
  <si>
    <t>B6-5</t>
  </si>
  <si>
    <t>00B7I</t>
  </si>
  <si>
    <t>B6-6</t>
  </si>
  <si>
    <t>00B7J</t>
  </si>
  <si>
    <t>B6-7</t>
  </si>
  <si>
    <t>00B7K</t>
  </si>
  <si>
    <t>B6-8</t>
  </si>
  <si>
    <t>00B7L</t>
  </si>
  <si>
    <t>B6-9</t>
  </si>
  <si>
    <t>00B7M</t>
  </si>
  <si>
    <t>B6-10</t>
  </si>
  <si>
    <t>00B7N</t>
  </si>
  <si>
    <t>B6-11</t>
  </si>
  <si>
    <t>00B7O</t>
  </si>
  <si>
    <t>B6-12</t>
  </si>
  <si>
    <t>00B7P</t>
  </si>
  <si>
    <t>B6-13</t>
  </si>
  <si>
    <t>00B7Q</t>
  </si>
  <si>
    <t>B6-14</t>
  </si>
  <si>
    <t>00B7R</t>
  </si>
  <si>
    <t>B6-15</t>
  </si>
  <si>
    <t>00B7S</t>
  </si>
  <si>
    <t>B6-16</t>
  </si>
  <si>
    <t>00B7T</t>
  </si>
  <si>
    <t>B6-17</t>
  </si>
  <si>
    <t>00B7U</t>
  </si>
  <si>
    <t>B7-1</t>
  </si>
  <si>
    <t>Gibb</t>
  </si>
  <si>
    <t>VA1061/0000358711</t>
  </si>
  <si>
    <t>00B7V</t>
  </si>
  <si>
    <t>B7-2</t>
  </si>
  <si>
    <t>00B7W</t>
  </si>
  <si>
    <t>B7-3</t>
  </si>
  <si>
    <t>00B7X</t>
  </si>
  <si>
    <t>B7-4</t>
  </si>
  <si>
    <t>00B7Y</t>
  </si>
  <si>
    <t>B7-5</t>
  </si>
  <si>
    <t>added wrong reagent - need new sample</t>
  </si>
  <si>
    <t>00B7Z</t>
  </si>
  <si>
    <t>B7-6</t>
  </si>
  <si>
    <t>00B80</t>
  </si>
  <si>
    <t>B7-7</t>
  </si>
  <si>
    <t>Automatic_MS_filename</t>
  </si>
  <si>
    <t>LIMS-ID1</t>
  </si>
  <si>
    <t>00B81</t>
  </si>
  <si>
    <t>B7-8</t>
  </si>
  <si>
    <t>LIMS-ID2</t>
  </si>
  <si>
    <t>Filename_Sample_info</t>
  </si>
  <si>
    <t>Date run</t>
  </si>
  <si>
    <t>MS_used</t>
  </si>
  <si>
    <t>Operator</t>
  </si>
  <si>
    <t>Acq_Type</t>
  </si>
  <si>
    <t>Replicate</t>
  </si>
  <si>
    <t>File_Location</t>
  </si>
  <si>
    <t>Re-run_LIMSID2</t>
  </si>
  <si>
    <t>MS_Method</t>
  </si>
  <si>
    <t>MS_comments</t>
  </si>
  <si>
    <t>File_QC_check</t>
  </si>
  <si>
    <t>MS_Column</t>
  </si>
  <si>
    <t>MS_Col_SN</t>
  </si>
  <si>
    <t>MS_Trap</t>
  </si>
  <si>
    <t>00B82</t>
  </si>
  <si>
    <t>Trap_SN</t>
  </si>
  <si>
    <t>B7-9</t>
  </si>
  <si>
    <t>MS filename LIMS-ID</t>
  </si>
  <si>
    <t>S or I</t>
  </si>
  <si>
    <t>ug</t>
  </si>
  <si>
    <t>Select file location once data integrity assured</t>
  </si>
  <si>
    <t>00B83</t>
  </si>
  <si>
    <t>B7-10</t>
  </si>
  <si>
    <t>00HAR</t>
  </si>
  <si>
    <t>M01</t>
  </si>
  <si>
    <t>S</t>
  </si>
  <si>
    <t>00B84</t>
  </si>
  <si>
    <t>\\cmri-ProStor1\ProCan Storage - DAS 2\ProCan\Projects\E0022 - Sanger\P04</t>
  </si>
  <si>
    <t>B7-11</t>
  </si>
  <si>
    <t>PC_90min_SWATH_100VW</t>
  </si>
  <si>
    <t>Processing</t>
  </si>
  <si>
    <t>SGE C18G 250 mm x 300 um</t>
  </si>
  <si>
    <t>VQ04-068</t>
  </si>
  <si>
    <t>SGE C18G 10 mm x 300 um</t>
  </si>
  <si>
    <t>TC29</t>
  </si>
  <si>
    <t>00HAS</t>
  </si>
  <si>
    <t>B1-T1-1</t>
  </si>
  <si>
    <t>00B85</t>
  </si>
  <si>
    <t>B7-12</t>
  </si>
  <si>
    <t>00HAT</t>
  </si>
  <si>
    <t>B1-T1-2</t>
  </si>
  <si>
    <t>00HAU</t>
  </si>
  <si>
    <t>B1-T1-3</t>
  </si>
  <si>
    <t>00B86</t>
  </si>
  <si>
    <t>B7-13</t>
  </si>
  <si>
    <t>00HAV</t>
  </si>
  <si>
    <t>B1-T1-4</t>
  </si>
  <si>
    <t>00HAW</t>
  </si>
  <si>
    <t>B1-T1-5</t>
  </si>
  <si>
    <t>00B87</t>
  </si>
  <si>
    <t>B7-14</t>
  </si>
  <si>
    <t>00HAX</t>
  </si>
  <si>
    <t>B1-T1-6</t>
  </si>
  <si>
    <t>00HAY</t>
  </si>
  <si>
    <t>B1-T1-7</t>
  </si>
  <si>
    <t>00HAZ</t>
  </si>
  <si>
    <t>B1-T1-8</t>
  </si>
  <si>
    <t>00B88</t>
  </si>
  <si>
    <t>B7-15</t>
  </si>
  <si>
    <t>00HB0</t>
  </si>
  <si>
    <t>B1-T1-9</t>
  </si>
  <si>
    <t>00HB1</t>
  </si>
  <si>
    <t>B1-T1-10</t>
  </si>
  <si>
    <t>00B89</t>
  </si>
  <si>
    <t>B7-16</t>
  </si>
  <si>
    <t>00HB2</t>
  </si>
  <si>
    <t>B1-T1-11</t>
  </si>
  <si>
    <t>00HB3</t>
  </si>
  <si>
    <t>B1-T1-12</t>
  </si>
  <si>
    <t>00HB4</t>
  </si>
  <si>
    <t>B1-T1-13</t>
  </si>
  <si>
    <t>00B8A</t>
  </si>
  <si>
    <t>B8-1</t>
  </si>
  <si>
    <t>00HB5</t>
  </si>
  <si>
    <t>B1-T1-14</t>
  </si>
  <si>
    <t>Low TIC, sample specific</t>
  </si>
  <si>
    <t>00HB6</t>
  </si>
  <si>
    <t>B1-T1-15</t>
  </si>
  <si>
    <t>00B8B</t>
  </si>
  <si>
    <t>B8-2</t>
  </si>
  <si>
    <t>00HB7</t>
  </si>
  <si>
    <t>B1-T1-16</t>
  </si>
  <si>
    <t>Low TIC, HEK specific</t>
  </si>
  <si>
    <t>00B8C</t>
  </si>
  <si>
    <t>B8-3</t>
  </si>
  <si>
    <t>00HB8</t>
  </si>
  <si>
    <t>B1-T1-17</t>
  </si>
  <si>
    <t>00HFK</t>
  </si>
  <si>
    <t>00B8D</t>
  </si>
  <si>
    <t>B8-4</t>
  </si>
  <si>
    <t>00HFL</t>
  </si>
  <si>
    <t>B5-T1-1</t>
  </si>
  <si>
    <t>00B8E</t>
  </si>
  <si>
    <t>B8-5</t>
  </si>
  <si>
    <t>00HFM</t>
  </si>
  <si>
    <t>B5-T1-2</t>
  </si>
  <si>
    <t>00HFN</t>
  </si>
  <si>
    <t>B5-T1-3</t>
  </si>
  <si>
    <t>00B8F</t>
  </si>
  <si>
    <t>00HFO</t>
  </si>
  <si>
    <t>B5-T1-4</t>
  </si>
  <si>
    <t>B8-6</t>
  </si>
  <si>
    <t>00HFP</t>
  </si>
  <si>
    <t>B5-T1-5</t>
  </si>
  <si>
    <t>00HFQ</t>
  </si>
  <si>
    <t>00B8G</t>
  </si>
  <si>
    <t>B5-T1-6</t>
  </si>
  <si>
    <t>B8-7</t>
  </si>
  <si>
    <t>00HFR</t>
  </si>
  <si>
    <t>B5-T1-7</t>
  </si>
  <si>
    <t>00HFS</t>
  </si>
  <si>
    <t>B5-T1-8</t>
  </si>
  <si>
    <t>00B8H</t>
  </si>
  <si>
    <t>B8-8</t>
  </si>
  <si>
    <t>00HFT</t>
  </si>
  <si>
    <t>B5-T1-9</t>
  </si>
  <si>
    <t>00HFU</t>
  </si>
  <si>
    <t>B5-T1-10</t>
  </si>
  <si>
    <t>00B8I</t>
  </si>
  <si>
    <t>B8-9</t>
  </si>
  <si>
    <t>00HFV</t>
  </si>
  <si>
    <t>B5-T1-11</t>
  </si>
  <si>
    <t>00HFW</t>
  </si>
  <si>
    <t>B5-T1-12</t>
  </si>
  <si>
    <t>00B8J</t>
  </si>
  <si>
    <t>B8-10</t>
  </si>
  <si>
    <t>00HFX</t>
  </si>
  <si>
    <t>B5-T1-13</t>
  </si>
  <si>
    <t>low canary result, check</t>
  </si>
  <si>
    <t>00HFY</t>
  </si>
  <si>
    <t>B5-T1-14</t>
  </si>
  <si>
    <t>00B8K</t>
  </si>
  <si>
    <t>B8-11</t>
  </si>
  <si>
    <t>Lower TIC, sample specific</t>
  </si>
  <si>
    <t>00HFZ</t>
  </si>
  <si>
    <t>B5-T1-15</t>
  </si>
  <si>
    <t>00B8L</t>
  </si>
  <si>
    <t>B8-12</t>
  </si>
  <si>
    <t>00HG0</t>
  </si>
  <si>
    <t>B5-T1-16</t>
  </si>
  <si>
    <t>00HG1</t>
  </si>
  <si>
    <t>B5-T1-17</t>
  </si>
  <si>
    <t>00B8M</t>
  </si>
  <si>
    <t>B8-13</t>
  </si>
  <si>
    <t>00HG2</t>
  </si>
  <si>
    <t>00HG3</t>
  </si>
  <si>
    <t>B4-T1-1</t>
  </si>
  <si>
    <t>00B8N</t>
  </si>
  <si>
    <t>B8-14</t>
  </si>
  <si>
    <t>00HG4</t>
  </si>
  <si>
    <t>B4-T1-2</t>
  </si>
  <si>
    <t>00B8O</t>
  </si>
  <si>
    <t>B8-15</t>
  </si>
  <si>
    <t>00HG5</t>
  </si>
  <si>
    <t>B4-T1-3</t>
  </si>
  <si>
    <t>00HG6</t>
  </si>
  <si>
    <t>B4-T1-4</t>
  </si>
  <si>
    <t>00B8P</t>
  </si>
  <si>
    <t>B8-16</t>
  </si>
  <si>
    <t>00HG7</t>
  </si>
  <si>
    <t>B4-T1-5</t>
  </si>
  <si>
    <t>00B8Q</t>
  </si>
  <si>
    <t>B9-1</t>
  </si>
  <si>
    <t>Box 3 (Pro-81-3-3-1)</t>
  </si>
  <si>
    <t>Box 3 (Pro-81-3-4-1)</t>
  </si>
  <si>
    <t>RR8(T1) / RRP2 (T2)</t>
  </si>
  <si>
    <t>00B8R</t>
  </si>
  <si>
    <t>B9-2</t>
  </si>
  <si>
    <t>00B8S</t>
  </si>
  <si>
    <t>B9-3</t>
  </si>
  <si>
    <t>00HG8</t>
  </si>
  <si>
    <t>B4-T1-6</t>
  </si>
  <si>
    <t>00B8T</t>
  </si>
  <si>
    <t>B9-4</t>
  </si>
  <si>
    <t>00HG9</t>
  </si>
  <si>
    <t>B4-T1-7</t>
  </si>
  <si>
    <t>00HGA</t>
  </si>
  <si>
    <t>B4-T1-8</t>
  </si>
  <si>
    <t>00B8U</t>
  </si>
  <si>
    <t>B9-5</t>
  </si>
  <si>
    <t>00HGB</t>
  </si>
  <si>
    <t>B4-T1-9</t>
  </si>
  <si>
    <t>00HGC</t>
  </si>
  <si>
    <t>B4-T1-10</t>
  </si>
  <si>
    <t>00B8V</t>
  </si>
  <si>
    <t>B9-6</t>
  </si>
  <si>
    <t>00HGD</t>
  </si>
  <si>
    <t>B4-T1-11</t>
  </si>
  <si>
    <t>00HGE</t>
  </si>
  <si>
    <t>B4-T1-12</t>
  </si>
  <si>
    <t>00B8W</t>
  </si>
  <si>
    <t>B9-7</t>
  </si>
  <si>
    <t>00HGF</t>
  </si>
  <si>
    <t>B4-T1-13</t>
  </si>
  <si>
    <t>00HGG</t>
  </si>
  <si>
    <t>B4-T1-14</t>
  </si>
  <si>
    <t>00B8X</t>
  </si>
  <si>
    <t>B9-8</t>
  </si>
  <si>
    <t>00HGH</t>
  </si>
  <si>
    <t>B4-T1-15</t>
  </si>
  <si>
    <t>00B8Y</t>
  </si>
  <si>
    <t>B9-9</t>
  </si>
  <si>
    <t>00HGI</t>
  </si>
  <si>
    <t>B4-T1-16</t>
  </si>
  <si>
    <t>00B8Z</t>
  </si>
  <si>
    <t>B9-10</t>
  </si>
  <si>
    <t>00HGJ</t>
  </si>
  <si>
    <t>B4-T1-17</t>
  </si>
  <si>
    <t>00J8U</t>
  </si>
  <si>
    <t>M02</t>
  </si>
  <si>
    <t>Assigned new LIMSID2, 19/10/02, PGH, FYI this LIMS was checked out by ES</t>
  </si>
  <si>
    <t>VQ01-063</t>
  </si>
  <si>
    <t>TC31</t>
  </si>
  <si>
    <t>00B90</t>
  </si>
  <si>
    <t>B9-11</t>
  </si>
  <si>
    <t>00B91</t>
  </si>
  <si>
    <t>00HGK</t>
  </si>
  <si>
    <t>B9-12</t>
  </si>
  <si>
    <t>B2-T1-1</t>
  </si>
  <si>
    <t>00HGL</t>
  </si>
  <si>
    <t>B2-T1-2</t>
  </si>
  <si>
    <t>00B92</t>
  </si>
  <si>
    <t>B9-13</t>
  </si>
  <si>
    <t>00HGM</t>
  </si>
  <si>
    <t>B2-T1-3</t>
  </si>
  <si>
    <t>00HGN</t>
  </si>
  <si>
    <t>B2-T1-4</t>
  </si>
  <si>
    <t>00B93</t>
  </si>
  <si>
    <t>B9-14</t>
  </si>
  <si>
    <t>00HGO</t>
  </si>
  <si>
    <t>B2-T1-5</t>
  </si>
  <si>
    <t>00B94</t>
  </si>
  <si>
    <t>B9-15</t>
  </si>
  <si>
    <t>00B95</t>
  </si>
  <si>
    <t>B9-16</t>
  </si>
  <si>
    <t>00B96</t>
  </si>
  <si>
    <t>B10-1</t>
  </si>
  <si>
    <t>JK</t>
  </si>
  <si>
    <t>00HGP</t>
  </si>
  <si>
    <t>B2-T1-6</t>
  </si>
  <si>
    <t>00B97</t>
  </si>
  <si>
    <t>B10-2</t>
  </si>
  <si>
    <t>00HGQ</t>
  </si>
  <si>
    <t>B2-T1-7</t>
  </si>
  <si>
    <t>00HGR</t>
  </si>
  <si>
    <t>B2-T1-8</t>
  </si>
  <si>
    <t>00B98</t>
  </si>
  <si>
    <t>B10-3</t>
  </si>
  <si>
    <t>00HGS</t>
  </si>
  <si>
    <t>B2-T1-9</t>
  </si>
  <si>
    <t>00HGT</t>
  </si>
  <si>
    <t>B2-T1-10</t>
  </si>
  <si>
    <t>00HGU</t>
  </si>
  <si>
    <t>00B99</t>
  </si>
  <si>
    <t>B2-T1-11</t>
  </si>
  <si>
    <t>B10-4</t>
  </si>
  <si>
    <t>00HGV</t>
  </si>
  <si>
    <t>B2-T1-12</t>
  </si>
  <si>
    <t>00B9A</t>
  </si>
  <si>
    <t>B10-5</t>
  </si>
  <si>
    <t>00HGW</t>
  </si>
  <si>
    <t>B2-T1-13</t>
  </si>
  <si>
    <t>00HGX</t>
  </si>
  <si>
    <t>B2-T1-14</t>
  </si>
  <si>
    <t>00HGY</t>
  </si>
  <si>
    <t>B2-T1-15</t>
  </si>
  <si>
    <t>Slightly low TIC</t>
  </si>
  <si>
    <t>00B9B</t>
  </si>
  <si>
    <t>B10-6</t>
  </si>
  <si>
    <t>00HGZ</t>
  </si>
  <si>
    <t>B2-T1-16</t>
  </si>
  <si>
    <t>00HH0</t>
  </si>
  <si>
    <t>00B9C</t>
  </si>
  <si>
    <t>B10-7</t>
  </si>
  <si>
    <t>B2-T1-17</t>
  </si>
  <si>
    <t>00HH1</t>
  </si>
  <si>
    <t>00B9D</t>
  </si>
  <si>
    <t>B10-8</t>
  </si>
  <si>
    <t>00HH2</t>
  </si>
  <si>
    <t>B6-T1-1</t>
  </si>
  <si>
    <t>00HH3</t>
  </si>
  <si>
    <t>B6-T1-2</t>
  </si>
  <si>
    <t>00B9E</t>
  </si>
  <si>
    <t>B10-9</t>
  </si>
  <si>
    <t>00HH4</t>
  </si>
  <si>
    <t>B6-T1-3</t>
  </si>
  <si>
    <t>00HH5</t>
  </si>
  <si>
    <t>B6-T1-4</t>
  </si>
  <si>
    <t>00B9F</t>
  </si>
  <si>
    <t>B10-10</t>
  </si>
  <si>
    <t>00HH6</t>
  </si>
  <si>
    <t>B6-T1-5</t>
  </si>
  <si>
    <t>00HH7</t>
  </si>
  <si>
    <t>B6-T1-6</t>
  </si>
  <si>
    <t>00B9G</t>
  </si>
  <si>
    <t>B10-11</t>
  </si>
  <si>
    <t>00HH8</t>
  </si>
  <si>
    <t>B6-T1-7</t>
  </si>
  <si>
    <t>00HH9</t>
  </si>
  <si>
    <t>B6-T1-8</t>
  </si>
  <si>
    <t>00B9H</t>
  </si>
  <si>
    <t>B10-12</t>
  </si>
  <si>
    <t>00HHA</t>
  </si>
  <si>
    <t>B6-T1-9</t>
  </si>
  <si>
    <t>00HHB</t>
  </si>
  <si>
    <t>00B9I</t>
  </si>
  <si>
    <t>B6-T1-10</t>
  </si>
  <si>
    <t>B10-13</t>
  </si>
  <si>
    <t>Poor results on Canary</t>
  </si>
  <si>
    <t>Re-run</t>
  </si>
  <si>
    <t>00NH2</t>
  </si>
  <si>
    <t>00B9J</t>
  </si>
  <si>
    <t>B10-14</t>
  </si>
  <si>
    <t>00HHC</t>
  </si>
  <si>
    <t>B6-T1-11</t>
  </si>
  <si>
    <t>00B9K</t>
  </si>
  <si>
    <t>B10-15</t>
  </si>
  <si>
    <t>00HHD</t>
  </si>
  <si>
    <t>B6-T1-12</t>
  </si>
  <si>
    <t>00HHE</t>
  </si>
  <si>
    <t>00B9L</t>
  </si>
  <si>
    <t>B6-T1-13</t>
  </si>
  <si>
    <t>B10-16</t>
  </si>
  <si>
    <t>00HHF</t>
  </si>
  <si>
    <t>B6-T1-14</t>
  </si>
  <si>
    <t>00HHG</t>
  </si>
  <si>
    <t>B6-T1-15</t>
  </si>
  <si>
    <t>00B9M</t>
  </si>
  <si>
    <t>B11-1</t>
  </si>
  <si>
    <t>00HHH</t>
  </si>
  <si>
    <t>B6-T1-16</t>
  </si>
  <si>
    <t>Slightly low TIC HEK specific</t>
  </si>
  <si>
    <t>00HHI</t>
  </si>
  <si>
    <t>B6-T1-17</t>
  </si>
  <si>
    <t>00B9N</t>
  </si>
  <si>
    <t>B11-2</t>
  </si>
  <si>
    <t>00HP9</t>
  </si>
  <si>
    <t>00HQ8</t>
  </si>
  <si>
    <t>B1-T2-1</t>
  </si>
  <si>
    <t>00HQ9</t>
  </si>
  <si>
    <t>B1-T2-2</t>
  </si>
  <si>
    <t>00B9O</t>
  </si>
  <si>
    <t>B11-3</t>
  </si>
  <si>
    <t>00HQA</t>
  </si>
  <si>
    <t>B1-T2-3</t>
  </si>
  <si>
    <t>00HQB</t>
  </si>
  <si>
    <t>B1-T2-4</t>
  </si>
  <si>
    <t>00B9P</t>
  </si>
  <si>
    <t>B11-4</t>
  </si>
  <si>
    <t>00HQC</t>
  </si>
  <si>
    <t>B1-T2-5</t>
  </si>
  <si>
    <t>00HQD</t>
  </si>
  <si>
    <t>B1-T2-6</t>
  </si>
  <si>
    <t>00B9Q</t>
  </si>
  <si>
    <t>B11-5</t>
  </si>
  <si>
    <t>00HQE</t>
  </si>
  <si>
    <t>B1-T2-7</t>
  </si>
  <si>
    <t>00HQF</t>
  </si>
  <si>
    <t>B1-T2-8</t>
  </si>
  <si>
    <t>00HQG</t>
  </si>
  <si>
    <t>B1-T2-9</t>
  </si>
  <si>
    <t>00B9R</t>
  </si>
  <si>
    <t>B11-6</t>
  </si>
  <si>
    <t>00HQH</t>
  </si>
  <si>
    <t>B1-T2-10</t>
  </si>
  <si>
    <t>00HQI</t>
  </si>
  <si>
    <t>B1-T2-11</t>
  </si>
  <si>
    <t>00B9S</t>
  </si>
  <si>
    <t>B11-7</t>
  </si>
  <si>
    <t>00HQJ</t>
  </si>
  <si>
    <t>B1-T2-12</t>
  </si>
  <si>
    <t>00B9T</t>
  </si>
  <si>
    <t>B11-8</t>
  </si>
  <si>
    <t>00HQK</t>
  </si>
  <si>
    <t>B1-T2-13</t>
  </si>
  <si>
    <t>00HQL</t>
  </si>
  <si>
    <t>B1-T2-14</t>
  </si>
  <si>
    <t>00HQM</t>
  </si>
  <si>
    <t>B1-T2-15</t>
  </si>
  <si>
    <t>00B9U</t>
  </si>
  <si>
    <t>B11-9</t>
  </si>
  <si>
    <t>00HQN</t>
  </si>
  <si>
    <t>B1-T2-16</t>
  </si>
  <si>
    <t>00HQO</t>
  </si>
  <si>
    <t>B1-T2-17</t>
  </si>
  <si>
    <t>00B9V</t>
  </si>
  <si>
    <t>B11-10</t>
  </si>
  <si>
    <t>00HQP</t>
  </si>
  <si>
    <t>00HQQ</t>
  </si>
  <si>
    <t>B9-T1-1</t>
  </si>
  <si>
    <t>00B9W</t>
  </si>
  <si>
    <t>B11-11</t>
  </si>
  <si>
    <t>00HQR</t>
  </si>
  <si>
    <t>B9-T1-2</t>
  </si>
  <si>
    <t>00HQS</t>
  </si>
  <si>
    <t>00B9X</t>
  </si>
  <si>
    <t>B9-T1-3</t>
  </si>
  <si>
    <t>B11-12</t>
  </si>
  <si>
    <t>00HQT</t>
  </si>
  <si>
    <t>B9-T1-4</t>
  </si>
  <si>
    <t>00B9Y</t>
  </si>
  <si>
    <t>B11-13</t>
  </si>
  <si>
    <t>00HQU</t>
  </si>
  <si>
    <t>B9-T1-5</t>
  </si>
  <si>
    <t>00HQV</t>
  </si>
  <si>
    <t>B9-T1-6</t>
  </si>
  <si>
    <t>00HQW</t>
  </si>
  <si>
    <t>B9-T1-7</t>
  </si>
  <si>
    <t>00HQX</t>
  </si>
  <si>
    <t>B9-T1-8</t>
  </si>
  <si>
    <t>00B9Z</t>
  </si>
  <si>
    <t>B11-14</t>
  </si>
  <si>
    <t>00HQY</t>
  </si>
  <si>
    <t>B9-T1-9</t>
  </si>
  <si>
    <t>00HQZ</t>
  </si>
  <si>
    <t>B9-T1-10</t>
  </si>
  <si>
    <t>00BA0</t>
  </si>
  <si>
    <t>00HR0</t>
  </si>
  <si>
    <t>B11-15</t>
  </si>
  <si>
    <t>B9-T1-11</t>
  </si>
  <si>
    <t>00HR1</t>
  </si>
  <si>
    <t>B9-T1-12</t>
  </si>
  <si>
    <t>00HR2</t>
  </si>
  <si>
    <t>B9-T1-13</t>
  </si>
  <si>
    <t>00BA1</t>
  </si>
  <si>
    <t>B11-16</t>
  </si>
  <si>
    <t>00HR3</t>
  </si>
  <si>
    <t>B9-T1-14</t>
  </si>
  <si>
    <t>00HR4</t>
  </si>
  <si>
    <t>B9-T1-15</t>
  </si>
  <si>
    <t>00BA2</t>
  </si>
  <si>
    <t>B12-1</t>
  </si>
  <si>
    <t>00HR5</t>
  </si>
  <si>
    <t>B9-T1-16</t>
  </si>
  <si>
    <t>00BA3</t>
  </si>
  <si>
    <t>B12-2</t>
  </si>
  <si>
    <t>00HR6</t>
  </si>
  <si>
    <t>M04</t>
  </si>
  <si>
    <t>00BA4</t>
  </si>
  <si>
    <t>B12-3</t>
  </si>
  <si>
    <t>00BA5</t>
  </si>
  <si>
    <t>B12-4</t>
  </si>
  <si>
    <t>00BA6</t>
  </si>
  <si>
    <t>B12-5</t>
  </si>
  <si>
    <t>00BA7</t>
  </si>
  <si>
    <t>B12-6</t>
  </si>
  <si>
    <t>00BA8</t>
  </si>
  <si>
    <t>B12-7</t>
  </si>
  <si>
    <t>Re-process, not enough peptides</t>
  </si>
  <si>
    <t>00BA9</t>
  </si>
  <si>
    <t>B12-8</t>
  </si>
  <si>
    <t>00BAA</t>
  </si>
  <si>
    <t>B12-9</t>
  </si>
  <si>
    <t>00BAB</t>
  </si>
  <si>
    <t>B12-10</t>
  </si>
  <si>
    <t>Low TIC, diluted HEK</t>
  </si>
  <si>
    <t>VQ04-067</t>
  </si>
  <si>
    <t>00HR7</t>
  </si>
  <si>
    <t>B3-T1-1</t>
  </si>
  <si>
    <t>00BAC</t>
  </si>
  <si>
    <t xml:space="preserve">MS2 dropouts </t>
  </si>
  <si>
    <t>B12-11</t>
  </si>
  <si>
    <t>00KWP</t>
  </si>
  <si>
    <t>00HR8</t>
  </si>
  <si>
    <t>B3-T1-2</t>
  </si>
  <si>
    <t>00KWQ</t>
  </si>
  <si>
    <t>00BAD</t>
  </si>
  <si>
    <t>B12-12</t>
  </si>
  <si>
    <t>00HR9</t>
  </si>
  <si>
    <t>B3-T1-3</t>
  </si>
  <si>
    <t>00KWR</t>
  </si>
  <si>
    <t>00HRA</t>
  </si>
  <si>
    <t>B3-T1-4</t>
  </si>
  <si>
    <t>00KWS</t>
  </si>
  <si>
    <t>00BAE</t>
  </si>
  <si>
    <t>B12-13</t>
  </si>
  <si>
    <t>00HRB</t>
  </si>
  <si>
    <t>B3-T1-5</t>
  </si>
  <si>
    <t>00KWT</t>
  </si>
  <si>
    <t>00HRC</t>
  </si>
  <si>
    <t>B3-T1-6</t>
  </si>
  <si>
    <t>00KWU</t>
  </si>
  <si>
    <t>00HRD</t>
  </si>
  <si>
    <t>B3-T1-7</t>
  </si>
  <si>
    <t>00KWV</t>
  </si>
  <si>
    <t>00BAF</t>
  </si>
  <si>
    <t>00HRE</t>
  </si>
  <si>
    <t>B12-14</t>
  </si>
  <si>
    <t>B3-T1-8</t>
  </si>
  <si>
    <t>00KWW</t>
  </si>
  <si>
    <t>00HRF</t>
  </si>
  <si>
    <t>B3-T1-9</t>
  </si>
  <si>
    <t>00KWX</t>
  </si>
  <si>
    <t>00HRG</t>
  </si>
  <si>
    <t>00BAG</t>
  </si>
  <si>
    <t>B3-T1-10</t>
  </si>
  <si>
    <t>B12-15</t>
  </si>
  <si>
    <t>00KWY</t>
  </si>
  <si>
    <t>00HRH</t>
  </si>
  <si>
    <t>B3-T1-11</t>
  </si>
  <si>
    <t>00KWZ</t>
  </si>
  <si>
    <t>00BAH</t>
  </si>
  <si>
    <t>B12-16</t>
  </si>
  <si>
    <t>00HRI</t>
  </si>
  <si>
    <t>B3-T1-12</t>
  </si>
  <si>
    <t>00L77</t>
  </si>
  <si>
    <t>00HRJ</t>
  </si>
  <si>
    <t>B3-T1-13</t>
  </si>
  <si>
    <t>00L78</t>
  </si>
  <si>
    <t>00HRK</t>
  </si>
  <si>
    <t>B3-T1-14</t>
  </si>
  <si>
    <t>00L79</t>
  </si>
  <si>
    <t>00HRL</t>
  </si>
  <si>
    <t>B3-T1-15</t>
  </si>
  <si>
    <t>00L7A</t>
  </si>
  <si>
    <t>00BAI</t>
  </si>
  <si>
    <t>B13-1</t>
  </si>
  <si>
    <t>Box 4 (Pro-81-3-3-1)</t>
  </si>
  <si>
    <t>Box 4 (Pro-81-3-4-1)</t>
  </si>
  <si>
    <t>00HRM</t>
  </si>
  <si>
    <t>B3-T1-16</t>
  </si>
  <si>
    <t>00L7B</t>
  </si>
  <si>
    <t>00HRN</t>
  </si>
  <si>
    <t>B3-T1-17</t>
  </si>
  <si>
    <t>00L7C</t>
  </si>
  <si>
    <t>00BAJ</t>
  </si>
  <si>
    <t>B13-2</t>
  </si>
  <si>
    <t>00HSS</t>
  </si>
  <si>
    <t>00HST</t>
  </si>
  <si>
    <t>00BAK</t>
  </si>
  <si>
    <t>B13-3</t>
  </si>
  <si>
    <t>00HSU</t>
  </si>
  <si>
    <t>B8-T1-1</t>
  </si>
  <si>
    <t>00HSV</t>
  </si>
  <si>
    <t>B8-T1-2</t>
  </si>
  <si>
    <t>00BAL</t>
  </si>
  <si>
    <t>B13-4</t>
  </si>
  <si>
    <t>00HSW</t>
  </si>
  <si>
    <t>B8-T1-3</t>
  </si>
  <si>
    <t>00HSX</t>
  </si>
  <si>
    <t>B8-T1-4</t>
  </si>
  <si>
    <t>00HSY</t>
  </si>
  <si>
    <t>B8-T1-5</t>
  </si>
  <si>
    <t>00BAM</t>
  </si>
  <si>
    <t>B13-5</t>
  </si>
  <si>
    <t>00HSZ</t>
  </si>
  <si>
    <t>B8-T1-6</t>
  </si>
  <si>
    <t>00HT0</t>
  </si>
  <si>
    <t>B8-T1-7</t>
  </si>
  <si>
    <t>00BAN</t>
  </si>
  <si>
    <t>B13-6</t>
  </si>
  <si>
    <t>00HT1</t>
  </si>
  <si>
    <t>B8-T1-8</t>
  </si>
  <si>
    <t>00HT2</t>
  </si>
  <si>
    <t>B8-T1-9</t>
  </si>
  <si>
    <t>00BAO</t>
  </si>
  <si>
    <t>B13-7</t>
  </si>
  <si>
    <t>00HT3</t>
  </si>
  <si>
    <t>B8-T1-10</t>
  </si>
  <si>
    <t>00HT4</t>
  </si>
  <si>
    <t>B8-T1-11</t>
  </si>
  <si>
    <t>00BAP</t>
  </si>
  <si>
    <t>B13-8</t>
  </si>
  <si>
    <t>00HT5</t>
  </si>
  <si>
    <t>B8-T1-12</t>
  </si>
  <si>
    <t>00BAQ</t>
  </si>
  <si>
    <t>00HT6</t>
  </si>
  <si>
    <t>B13-9</t>
  </si>
  <si>
    <t>B8-T1-13</t>
  </si>
  <si>
    <t>00HT7</t>
  </si>
  <si>
    <t>B8-T1-14</t>
  </si>
  <si>
    <t>00BAR</t>
  </si>
  <si>
    <t>B13-10</t>
  </si>
  <si>
    <t>00HT8</t>
  </si>
  <si>
    <t>B8-T1-15</t>
  </si>
  <si>
    <t>00BAS</t>
  </si>
  <si>
    <t>B13-11</t>
  </si>
  <si>
    <t>00HT9</t>
  </si>
  <si>
    <t>B8-T1-16</t>
  </si>
  <si>
    <t>00HTA</t>
  </si>
  <si>
    <t>00BAT</t>
  </si>
  <si>
    <t>00HTB</t>
  </si>
  <si>
    <t>B13-12</t>
  </si>
  <si>
    <t>B10-T1-1</t>
  </si>
  <si>
    <t>00HTC</t>
  </si>
  <si>
    <t>B10-T1-2</t>
  </si>
  <si>
    <t>Low Canary result, LC Issues</t>
  </si>
  <si>
    <t>00NH3</t>
  </si>
  <si>
    <t>00HTD</t>
  </si>
  <si>
    <t>B10-T1-3</t>
  </si>
  <si>
    <t>00HTE</t>
  </si>
  <si>
    <t>HOW TO USE</t>
  </si>
  <si>
    <t>B10-T1-4</t>
  </si>
  <si>
    <t>00HTF</t>
  </si>
  <si>
    <t>B10-T1-5</t>
  </si>
  <si>
    <t>00BAU</t>
  </si>
  <si>
    <t>B13-13</t>
  </si>
  <si>
    <t>00HTG</t>
  </si>
  <si>
    <t>B10-T1-6</t>
  </si>
  <si>
    <t>00HTH</t>
  </si>
  <si>
    <t>B10-T1-7</t>
  </si>
  <si>
    <t>The filename is automatically copied from the TRACKING sheet (column A, tracking)</t>
  </si>
  <si>
    <t>00BAV</t>
  </si>
  <si>
    <t>00HTI</t>
  </si>
  <si>
    <t>B13-14</t>
  </si>
  <si>
    <t>B10-T1-8</t>
  </si>
  <si>
    <t>Specify the local folder on the MS PC (column B)</t>
  </si>
  <si>
    <t>MS method is copied from the TRACKING sheet (column M, tracking)</t>
  </si>
  <si>
    <t>00HTJ</t>
  </si>
  <si>
    <t>B10-T1-9</t>
  </si>
  <si>
    <t>Select the plate position (column I)</t>
  </si>
  <si>
    <t>Enter the sample number in the 96 well plate (column J)</t>
  </si>
  <si>
    <t>Copy the appropriate batch columns and rows to Analyst</t>
  </si>
  <si>
    <t>00HTK</t>
  </si>
  <si>
    <t>B10-T1-10</t>
  </si>
  <si>
    <t>DO NOT REMOVE</t>
  </si>
  <si>
    <t>Batch with the same method used</t>
  </si>
  <si>
    <t>00HTL</t>
  </si>
  <si>
    <t>B10-T1-11</t>
  </si>
  <si>
    <t>00BAW</t>
  </si>
  <si>
    <t>B13-15</t>
  </si>
  <si>
    <t>00HTM</t>
  </si>
  <si>
    <t>B10-T1-12</t>
  </si>
  <si>
    <t>Batch with multiple methods</t>
  </si>
  <si>
    <t>Sample filename</t>
  </si>
  <si>
    <t>00HTN</t>
  </si>
  <si>
    <t>B10-T1-13</t>
  </si>
  <si>
    <t>Local drive folder</t>
  </si>
  <si>
    <t>MS method</t>
  </si>
  <si>
    <t>Sample Name</t>
  </si>
  <si>
    <t>Spacer</t>
  </si>
  <si>
    <t>Rack Code</t>
  </si>
  <si>
    <t>Rack Position</t>
  </si>
  <si>
    <t>Plate code</t>
  </si>
  <si>
    <t>Plate position</t>
  </si>
  <si>
    <t>Vial Position</t>
  </si>
  <si>
    <t>00HTO</t>
  </si>
  <si>
    <t>Acquisition Method</t>
  </si>
  <si>
    <t>B10-T1-14</t>
  </si>
  <si>
    <t>Data File</t>
  </si>
  <si>
    <t>00BAX</t>
  </si>
  <si>
    <t>Inj. Volume (uL)</t>
  </si>
  <si>
    <t>B13-16</t>
  </si>
  <si>
    <t>00HTP</t>
  </si>
  <si>
    <t>B10-T1-15</t>
  </si>
  <si>
    <t>HEK</t>
  </si>
  <si>
    <t>00BAY</t>
  </si>
  <si>
    <t>B14-1</t>
  </si>
  <si>
    <t>00HTQ</t>
  </si>
  <si>
    <t>B10-T1-16</t>
  </si>
  <si>
    <t>Tray Holder</t>
  </si>
  <si>
    <t>96 low well by row</t>
  </si>
  <si>
    <t>00HZ2</t>
  </si>
  <si>
    <t>00BAZ</t>
  </si>
  <si>
    <t>B14-2</t>
  </si>
  <si>
    <t>00HZ3</t>
  </si>
  <si>
    <t>B7-T1-1</t>
  </si>
  <si>
    <t>00L8W</t>
  </si>
  <si>
    <t>00BB0</t>
  </si>
  <si>
    <t>B14-3</t>
  </si>
  <si>
    <t>00HZ4</t>
  </si>
  <si>
    <t>B7-T1-2</t>
  </si>
  <si>
    <t>00L8X</t>
  </si>
  <si>
    <t>00HZ5</t>
  </si>
  <si>
    <t>B7-T1-3</t>
  </si>
  <si>
    <t>00L8Y</t>
  </si>
  <si>
    <t>00HZ6</t>
  </si>
  <si>
    <t>B7-T1-4</t>
  </si>
  <si>
    <t>00BB1</t>
  </si>
  <si>
    <t>B14-4</t>
  </si>
  <si>
    <t>00L8Z</t>
  </si>
  <si>
    <t>00HZ7</t>
  </si>
  <si>
    <t>B7-T1-5</t>
  </si>
  <si>
    <t>00L90</t>
  </si>
  <si>
    <t>00HZ8</t>
  </si>
  <si>
    <t>B7-T1-6</t>
  </si>
  <si>
    <t>00BB2</t>
  </si>
  <si>
    <t>B14-5</t>
  </si>
  <si>
    <t>00L91</t>
  </si>
  <si>
    <t>00HZ9</t>
  </si>
  <si>
    <t>B7-T1-7</t>
  </si>
  <si>
    <t>00L92</t>
  </si>
  <si>
    <t>00HZA</t>
  </si>
  <si>
    <t>B7-T1-8</t>
  </si>
  <si>
    <t>00BB3</t>
  </si>
  <si>
    <t>B14-6</t>
  </si>
  <si>
    <t>00L93</t>
  </si>
  <si>
    <t>00HZB</t>
  </si>
  <si>
    <t>B7-T1-9</t>
  </si>
  <si>
    <t>00L94</t>
  </si>
  <si>
    <t>00BB4</t>
  </si>
  <si>
    <t>B14-7</t>
  </si>
  <si>
    <t>00HZC</t>
  </si>
  <si>
    <t>B7-T1-10</t>
  </si>
  <si>
    <t>00L95</t>
  </si>
  <si>
    <t>00HZD</t>
  </si>
  <si>
    <t>B7-T1-11</t>
  </si>
  <si>
    <t>Cancelled run</t>
  </si>
  <si>
    <t>00L96</t>
  </si>
  <si>
    <t>00BB5</t>
  </si>
  <si>
    <t>B14-8</t>
  </si>
  <si>
    <t>00HZE</t>
  </si>
  <si>
    <t>B7-T1-12</t>
  </si>
  <si>
    <t>00L97</t>
  </si>
  <si>
    <t>00HZF</t>
  </si>
  <si>
    <t>B7-T1-13</t>
  </si>
  <si>
    <t>00L98</t>
  </si>
  <si>
    <t>00HZG</t>
  </si>
  <si>
    <t>B7-T1-14</t>
  </si>
  <si>
    <t>00BB6</t>
  </si>
  <si>
    <t>B14-9</t>
  </si>
  <si>
    <t>00L99</t>
  </si>
  <si>
    <t>00HZH</t>
  </si>
  <si>
    <t>B7-T1-15</t>
  </si>
  <si>
    <t>00L9G</t>
  </si>
  <si>
    <t>00HZI</t>
  </si>
  <si>
    <t>B7-T1-16</t>
  </si>
  <si>
    <t>00BB7</t>
  </si>
  <si>
    <t>B14-10</t>
  </si>
  <si>
    <t>00L9H</t>
  </si>
  <si>
    <t>00HZJ</t>
  </si>
  <si>
    <t>Some saw-toothing</t>
  </si>
  <si>
    <t>00HZK</t>
  </si>
  <si>
    <t>B14-T1-1</t>
  </si>
  <si>
    <t>00BB8</t>
  </si>
  <si>
    <t>B14-11</t>
  </si>
  <si>
    <t>00HZL</t>
  </si>
  <si>
    <t>B14-T1-2</t>
  </si>
  <si>
    <t>00HZM</t>
  </si>
  <si>
    <t>B14-T1-3</t>
  </si>
  <si>
    <t>00BB9</t>
  </si>
  <si>
    <t>B14-12</t>
  </si>
  <si>
    <t>00HZN</t>
  </si>
  <si>
    <t>B14-T1-4</t>
  </si>
  <si>
    <t>00HZO</t>
  </si>
  <si>
    <t>B14-T1-5</t>
  </si>
  <si>
    <t>00BBA</t>
  </si>
  <si>
    <t>B14-13</t>
  </si>
  <si>
    <t>00HZP</t>
  </si>
  <si>
    <t>B14-T1-6</t>
  </si>
  <si>
    <t>00HZQ</t>
  </si>
  <si>
    <t>B14-T1-7</t>
  </si>
  <si>
    <t>00BBB</t>
  </si>
  <si>
    <t>B14-14</t>
  </si>
  <si>
    <t>00HZR</t>
  </si>
  <si>
    <t>B14-T1-8</t>
  </si>
  <si>
    <t>00BBC</t>
  </si>
  <si>
    <t>B14-15</t>
  </si>
  <si>
    <t>00HZS</t>
  </si>
  <si>
    <t>B14-T1-9</t>
  </si>
  <si>
    <t>00HZT</t>
  </si>
  <si>
    <t>B14-T1-10</t>
  </si>
  <si>
    <t>00HZU</t>
  </si>
  <si>
    <t>B14-T1-11</t>
  </si>
  <si>
    <t>00BBD</t>
  </si>
  <si>
    <t>B14-16</t>
  </si>
  <si>
    <t>00HZV</t>
  </si>
  <si>
    <t>B14-T1-12</t>
  </si>
  <si>
    <t>00HZW</t>
  </si>
  <si>
    <t>B14-T1-13</t>
  </si>
  <si>
    <t>00HZX</t>
  </si>
  <si>
    <t>B14-T1-14</t>
  </si>
  <si>
    <t>00BBE</t>
  </si>
  <si>
    <t>B15-1</t>
  </si>
  <si>
    <t>00HZY</t>
  </si>
  <si>
    <t>B14-T1-15</t>
  </si>
  <si>
    <t>Some saw-toothing, low TIC HEK specific</t>
  </si>
  <si>
    <t>00HZZ</t>
  </si>
  <si>
    <t>B14-T1-16</t>
  </si>
  <si>
    <t>00BBF</t>
  </si>
  <si>
    <t>B15-2</t>
  </si>
  <si>
    <t>00I0H</t>
  </si>
  <si>
    <t>00I0I</t>
  </si>
  <si>
    <t>B13-T1-1</t>
  </si>
  <si>
    <t>00BBG</t>
  </si>
  <si>
    <t>B15-3</t>
  </si>
  <si>
    <t>00I0J</t>
  </si>
  <si>
    <t>B13-T1-2</t>
  </si>
  <si>
    <t>00BBH</t>
  </si>
  <si>
    <t>B15-4</t>
  </si>
  <si>
    <t>00I0K</t>
  </si>
  <si>
    <t>B13-T1-3</t>
  </si>
  <si>
    <t>00I0L</t>
  </si>
  <si>
    <t>B13-T1-4</t>
  </si>
  <si>
    <t>00BBI</t>
  </si>
  <si>
    <t>B15-5</t>
  </si>
  <si>
    <t>00I0M</t>
  </si>
  <si>
    <t>B13-T1-5</t>
  </si>
  <si>
    <t>00BBJ</t>
  </si>
  <si>
    <t>B15-6</t>
  </si>
  <si>
    <t>00I0N</t>
  </si>
  <si>
    <t>B13-T1-6</t>
  </si>
  <si>
    <t>00I0O</t>
  </si>
  <si>
    <t>00BBK</t>
  </si>
  <si>
    <t>B13-T1-7</t>
  </si>
  <si>
    <t>B15-7</t>
  </si>
  <si>
    <t>00I0P</t>
  </si>
  <si>
    <t>B13-T1-8</t>
  </si>
  <si>
    <t>00BBL</t>
  </si>
  <si>
    <t>B15-8</t>
  </si>
  <si>
    <t>00I0Q</t>
  </si>
  <si>
    <t>B13-T1-9</t>
  </si>
  <si>
    <t>00BBM</t>
  </si>
  <si>
    <t>00I0R</t>
  </si>
  <si>
    <t>B15-9</t>
  </si>
  <si>
    <t>B13-T1-10</t>
  </si>
  <si>
    <t>00I0S</t>
  </si>
  <si>
    <t>B13-T1-11</t>
  </si>
  <si>
    <t>00I0T</t>
  </si>
  <si>
    <t>B13-T1-12</t>
  </si>
  <si>
    <t>00BBN</t>
  </si>
  <si>
    <t>B15-10</t>
  </si>
  <si>
    <t>00I0U</t>
  </si>
  <si>
    <t>B13-T1-13</t>
  </si>
  <si>
    <t>00BBO</t>
  </si>
  <si>
    <t>00I0V</t>
  </si>
  <si>
    <t>B15-11</t>
  </si>
  <si>
    <t>B13-T1-14</t>
  </si>
  <si>
    <t>00I0W</t>
  </si>
  <si>
    <t>B13-T1-15</t>
  </si>
  <si>
    <t>Low TIC HEK specific</t>
  </si>
  <si>
    <t>00I0X</t>
  </si>
  <si>
    <t>00BBP</t>
  </si>
  <si>
    <t>B15-12</t>
  </si>
  <si>
    <t>B13-T1-16</t>
  </si>
  <si>
    <t>00I1V</t>
  </si>
  <si>
    <t>00BBQ</t>
  </si>
  <si>
    <t>B15-13</t>
  </si>
  <si>
    <t>00D9Z</t>
  </si>
  <si>
    <t>00I1W</t>
  </si>
  <si>
    <t>B18-T1-1</t>
  </si>
  <si>
    <t>00DA0</t>
  </si>
  <si>
    <t>00I1X</t>
  </si>
  <si>
    <t>B18-T1-2</t>
  </si>
  <si>
    <t>00BBR</t>
  </si>
  <si>
    <t>B15-14</t>
  </si>
  <si>
    <t>00DA1</t>
  </si>
  <si>
    <t>00I1Y</t>
  </si>
  <si>
    <t>B18-T1-3</t>
  </si>
  <si>
    <t>00DA2</t>
  </si>
  <si>
    <t>00I1Z</t>
  </si>
  <si>
    <t>B18-T1-4</t>
  </si>
  <si>
    <t>00DA3</t>
  </si>
  <si>
    <t>00I20</t>
  </si>
  <si>
    <t>B18-T1-5</t>
  </si>
  <si>
    <t>00BBS</t>
  </si>
  <si>
    <t>B15-15</t>
  </si>
  <si>
    <t>00DA4</t>
  </si>
  <si>
    <t>00I21</t>
  </si>
  <si>
    <t>B18-T1-6</t>
  </si>
  <si>
    <t>00BBT</t>
  </si>
  <si>
    <t>B15-16</t>
  </si>
  <si>
    <t>00DA5</t>
  </si>
  <si>
    <t>00I22</t>
  </si>
  <si>
    <t>B18-T1-7</t>
  </si>
  <si>
    <t>00DA6</t>
  </si>
  <si>
    <t>00I23</t>
  </si>
  <si>
    <t>B18-T1-8</t>
  </si>
  <si>
    <t>00DA7</t>
  </si>
  <si>
    <t>00I24</t>
  </si>
  <si>
    <t>B18-T1-9</t>
  </si>
  <si>
    <t>00DA8</t>
  </si>
  <si>
    <t>00I25</t>
  </si>
  <si>
    <t>B18-T1-10</t>
  </si>
  <si>
    <t>00DA9</t>
  </si>
  <si>
    <t>00I26</t>
  </si>
  <si>
    <t>B18-T1-11</t>
  </si>
  <si>
    <t>00BBU</t>
  </si>
  <si>
    <t>00DAA</t>
  </si>
  <si>
    <t>00I27</t>
  </si>
  <si>
    <t>B16-1</t>
  </si>
  <si>
    <t>B18-T1-12</t>
  </si>
  <si>
    <t>00DAB</t>
  </si>
  <si>
    <t>00I28</t>
  </si>
  <si>
    <t>B18-T1-13</t>
  </si>
  <si>
    <t>00DAC</t>
  </si>
  <si>
    <t>00I29</t>
  </si>
  <si>
    <t>B18-T1-14</t>
  </si>
  <si>
    <t>00DAD</t>
  </si>
  <si>
    <t>00I2A</t>
  </si>
  <si>
    <t>B18-T1-15</t>
  </si>
  <si>
    <t>Some saw-toothing low TIC HEK specific</t>
  </si>
  <si>
    <t>00DAE</t>
  </si>
  <si>
    <t>00BBV</t>
  </si>
  <si>
    <t>00I2B</t>
  </si>
  <si>
    <t>B18-T1-16</t>
  </si>
  <si>
    <t>B16-2</t>
  </si>
  <si>
    <t>00I2C</t>
  </si>
  <si>
    <t>00DBR</t>
  </si>
  <si>
    <t>00I2D</t>
  </si>
  <si>
    <t>B22-T1-1</t>
  </si>
  <si>
    <t>00BBW</t>
  </si>
  <si>
    <t>B16-3</t>
  </si>
  <si>
    <t>Some saw-toothing, loss of sensitivity MS2 on BSA. HEK looks okay</t>
  </si>
  <si>
    <t>00DBS</t>
  </si>
  <si>
    <t>00I2E</t>
  </si>
  <si>
    <t>B22-T1-2</t>
  </si>
  <si>
    <t>00DBT</t>
  </si>
  <si>
    <t>00I6M</t>
  </si>
  <si>
    <t>B22-T1-3</t>
  </si>
  <si>
    <t>Some saw-toothing, loss of sensitivity MS2 on BSA. HEK looks okay. Wrong LIMSID2, changed manually</t>
  </si>
  <si>
    <t>00BBX</t>
  </si>
  <si>
    <t>B16-4</t>
  </si>
  <si>
    <t>00DBU</t>
  </si>
  <si>
    <t>00I2F</t>
  </si>
  <si>
    <t>B22-T1-4</t>
  </si>
  <si>
    <t>00DBV</t>
  </si>
  <si>
    <t>00I2G</t>
  </si>
  <si>
    <t>B22-T1-5</t>
  </si>
  <si>
    <t>00DBW</t>
  </si>
  <si>
    <t>00I2H</t>
  </si>
  <si>
    <t>00BBY</t>
  </si>
  <si>
    <t>B22-T1-6</t>
  </si>
  <si>
    <t>B16-5</t>
  </si>
  <si>
    <t>00DBX</t>
  </si>
  <si>
    <t>00I2I</t>
  </si>
  <si>
    <t>B22-T1-7</t>
  </si>
  <si>
    <t>low result canary - sample specific</t>
  </si>
  <si>
    <t>00DBY</t>
  </si>
  <si>
    <t>00I2J</t>
  </si>
  <si>
    <t>B22-T1-8</t>
  </si>
  <si>
    <t>00BBZ</t>
  </si>
  <si>
    <t>B16-6</t>
  </si>
  <si>
    <t>00DBZ</t>
  </si>
  <si>
    <t>00I2K</t>
  </si>
  <si>
    <t>B22-T1-9</t>
  </si>
  <si>
    <t>00DC0</t>
  </si>
  <si>
    <t>00I2L</t>
  </si>
  <si>
    <t>B22-T1-10</t>
  </si>
  <si>
    <t>00BC0</t>
  </si>
  <si>
    <t>B16-7</t>
  </si>
  <si>
    <t>00DC1</t>
  </si>
  <si>
    <t>00I2M</t>
  </si>
  <si>
    <t>B22-T1-11</t>
  </si>
  <si>
    <t>00DC2</t>
  </si>
  <si>
    <t>00I2N</t>
  </si>
  <si>
    <t>B22-T1-12</t>
  </si>
  <si>
    <t>00BC1</t>
  </si>
  <si>
    <t>B16-8</t>
  </si>
  <si>
    <t>00DC3</t>
  </si>
  <si>
    <t>00I2O</t>
  </si>
  <si>
    <t>B22-T1-13</t>
  </si>
  <si>
    <t>00DC4</t>
  </si>
  <si>
    <t>00I2P</t>
  </si>
  <si>
    <t>B22-T1-14</t>
  </si>
  <si>
    <t>00BC2</t>
  </si>
  <si>
    <t>B16-9</t>
  </si>
  <si>
    <t>00DC5</t>
  </si>
  <si>
    <t>00I2Q</t>
  </si>
  <si>
    <t>B22-T1-15</t>
  </si>
  <si>
    <t>00DC6</t>
  </si>
  <si>
    <t>00I2R</t>
  </si>
  <si>
    <t>B22-T1-16</t>
  </si>
  <si>
    <t>00BC3</t>
  </si>
  <si>
    <t>B16-10</t>
  </si>
  <si>
    <t>00I2S</t>
  </si>
  <si>
    <t>00BCA</t>
  </si>
  <si>
    <t>00I2T</t>
  </si>
  <si>
    <t>B17-T1-1</t>
  </si>
  <si>
    <t>00BC4</t>
  </si>
  <si>
    <t>B16-11</t>
  </si>
  <si>
    <t>00BCB</t>
  </si>
  <si>
    <t>00I2U</t>
  </si>
  <si>
    <t>B17-T1-2</t>
  </si>
  <si>
    <t>00BCC</t>
  </si>
  <si>
    <t>00I2V</t>
  </si>
  <si>
    <t>B17-T1-3</t>
  </si>
  <si>
    <t>00BC5</t>
  </si>
  <si>
    <t>B16-12</t>
  </si>
  <si>
    <t>00BCD</t>
  </si>
  <si>
    <t>00I2W</t>
  </si>
  <si>
    <t>B17-T1-4</t>
  </si>
  <si>
    <t>00BCE</t>
  </si>
  <si>
    <t>00I2X</t>
  </si>
  <si>
    <t>B17-T1-5</t>
  </si>
  <si>
    <t>00BC6</t>
  </si>
  <si>
    <t>B16-13</t>
  </si>
  <si>
    <t>00BCF</t>
  </si>
  <si>
    <t>00I2Y</t>
  </si>
  <si>
    <t>B17-T1-6</t>
  </si>
  <si>
    <t>00BCG</t>
  </si>
  <si>
    <t>00I2Z</t>
  </si>
  <si>
    <t>B17-T1-7</t>
  </si>
  <si>
    <t>00BCH</t>
  </si>
  <si>
    <t>00I30</t>
  </si>
  <si>
    <t>00BC7</t>
  </si>
  <si>
    <t>B17-T1-8</t>
  </si>
  <si>
    <t>B16-14</t>
  </si>
  <si>
    <t>00D9R</t>
  </si>
  <si>
    <t>00I31</t>
  </si>
  <si>
    <t>B17-T1-9</t>
  </si>
  <si>
    <t>00BC8</t>
  </si>
  <si>
    <t>B16-15</t>
  </si>
  <si>
    <t>00D9S</t>
  </si>
  <si>
    <t>00I32</t>
  </si>
  <si>
    <t>B17-T1-10</t>
  </si>
  <si>
    <t>00D9T</t>
  </si>
  <si>
    <t>00I33</t>
  </si>
  <si>
    <t>B17-T1-11</t>
  </si>
  <si>
    <t>00BC9</t>
  </si>
  <si>
    <t>B16-16</t>
  </si>
  <si>
    <t>00D9U</t>
  </si>
  <si>
    <t>00I34</t>
  </si>
  <si>
    <t>B17-T1-12</t>
  </si>
  <si>
    <t>00D9V</t>
  </si>
  <si>
    <t>00I35</t>
  </si>
  <si>
    <t>B17-T1-13</t>
  </si>
  <si>
    <t>B17-1</t>
  </si>
  <si>
    <t>00D9W</t>
  </si>
  <si>
    <t>Box 5 (Pro-81-3-3-1)</t>
  </si>
  <si>
    <t>00I36</t>
  </si>
  <si>
    <t>Box 5 (Pro-81-3-4-1)</t>
  </si>
  <si>
    <t>B17-T1-14</t>
  </si>
  <si>
    <t>00D9X</t>
  </si>
  <si>
    <t>00I37</t>
  </si>
  <si>
    <t>B17-T1-15</t>
  </si>
  <si>
    <t>00D9Y</t>
  </si>
  <si>
    <t>00I38</t>
  </si>
  <si>
    <t>B17-T1-16</t>
  </si>
  <si>
    <t>B17-2</t>
  </si>
  <si>
    <t>00I39</t>
  </si>
  <si>
    <t>B17-3</t>
  </si>
  <si>
    <t>00DBB</t>
  </si>
  <si>
    <t>00I3A</t>
  </si>
  <si>
    <t>B21-T1-1</t>
  </si>
  <si>
    <t>B17-4</t>
  </si>
  <si>
    <t>B17-5</t>
  </si>
  <si>
    <t>00DBC</t>
  </si>
  <si>
    <t>00I3B</t>
  </si>
  <si>
    <t>B21-T1-2</t>
  </si>
  <si>
    <t>B17-6</t>
  </si>
  <si>
    <t>00DBD</t>
  </si>
  <si>
    <t>00I3C</t>
  </si>
  <si>
    <t>B21-T1-3</t>
  </si>
  <si>
    <t>00DBE</t>
  </si>
  <si>
    <t>00I3D</t>
  </si>
  <si>
    <t>B17-7</t>
  </si>
  <si>
    <t>B21-T1-4</t>
  </si>
  <si>
    <t>00DBF</t>
  </si>
  <si>
    <t>00I3E</t>
  </si>
  <si>
    <t>B21-T1-5</t>
  </si>
  <si>
    <t>B17-8</t>
  </si>
  <si>
    <t>00DBG</t>
  </si>
  <si>
    <t>00I3F</t>
  </si>
  <si>
    <t>B17-9</t>
  </si>
  <si>
    <t>B21-T1-6</t>
  </si>
  <si>
    <t>00DBH</t>
  </si>
  <si>
    <t>00I3G</t>
  </si>
  <si>
    <t>B21-T1-7</t>
  </si>
  <si>
    <t>B17-10</t>
  </si>
  <si>
    <t>00DBI</t>
  </si>
  <si>
    <t>00I3H</t>
  </si>
  <si>
    <t>B21-T1-8</t>
  </si>
  <si>
    <t>B17-11</t>
  </si>
  <si>
    <t>00DBJ</t>
  </si>
  <si>
    <t>00I3I</t>
  </si>
  <si>
    <t>B21-T1-9</t>
  </si>
  <si>
    <t>00DBK</t>
  </si>
  <si>
    <t>00I3J</t>
  </si>
  <si>
    <t>B21-T1-10</t>
  </si>
  <si>
    <t>B17-12</t>
  </si>
  <si>
    <t>00DBL</t>
  </si>
  <si>
    <t>00I3K</t>
  </si>
  <si>
    <t>B21-T1-11</t>
  </si>
  <si>
    <t>B17-13</t>
  </si>
  <si>
    <t>00DBM</t>
  </si>
  <si>
    <t>00I3L</t>
  </si>
  <si>
    <t>B17-14</t>
  </si>
  <si>
    <t>B17-15</t>
  </si>
  <si>
    <t>B17-16</t>
  </si>
  <si>
    <t>Dried and resuspended</t>
  </si>
  <si>
    <t>B18-1</t>
  </si>
  <si>
    <t>B18-2</t>
  </si>
  <si>
    <t>B21-T1-12</t>
  </si>
  <si>
    <t>B18-3</t>
  </si>
  <si>
    <t>00DBN</t>
  </si>
  <si>
    <t>00I3M</t>
  </si>
  <si>
    <t>B21-T1-13</t>
  </si>
  <si>
    <t>B18-4</t>
  </si>
  <si>
    <t>00DBO</t>
  </si>
  <si>
    <t>00I3N</t>
  </si>
  <si>
    <t>B21-T1-14</t>
  </si>
  <si>
    <t>B18-5</t>
  </si>
  <si>
    <t>00DBP</t>
  </si>
  <si>
    <t>00I3O</t>
  </si>
  <si>
    <t>B21-T1-15</t>
  </si>
  <si>
    <t>00DBQ</t>
  </si>
  <si>
    <t>B18-6</t>
  </si>
  <si>
    <t>00I3P</t>
  </si>
  <si>
    <t>B21-T1-16</t>
  </si>
  <si>
    <t>00I3Q</t>
  </si>
  <si>
    <t>PGH</t>
  </si>
  <si>
    <t>B18-7</t>
  </si>
  <si>
    <t>00I3R</t>
  </si>
  <si>
    <t>B11-T1-1</t>
  </si>
  <si>
    <t>MS2 drop-outs</t>
  </si>
  <si>
    <t>B18-8</t>
  </si>
  <si>
    <t>00I3S</t>
  </si>
  <si>
    <t>B11-T1-2</t>
  </si>
  <si>
    <t>B18-9</t>
  </si>
  <si>
    <t>00I3T</t>
  </si>
  <si>
    <t>B11-T1-3</t>
  </si>
  <si>
    <t>00I3U</t>
  </si>
  <si>
    <t>B11-T1-4</t>
  </si>
  <si>
    <t>B18-10</t>
  </si>
  <si>
    <t>00I3V</t>
  </si>
  <si>
    <t>B11-T1-5</t>
  </si>
  <si>
    <t>00I3W</t>
  </si>
  <si>
    <t>B11-T1-6</t>
  </si>
  <si>
    <t>B18-11</t>
  </si>
  <si>
    <t>00I3X</t>
  </si>
  <si>
    <t>B11-T1-7</t>
  </si>
  <si>
    <t>B18-12</t>
  </si>
  <si>
    <t>00I3Y</t>
  </si>
  <si>
    <t>B11-T1-8</t>
  </si>
  <si>
    <t>B18-13</t>
  </si>
  <si>
    <t>00I3Z</t>
  </si>
  <si>
    <t>B11-T1-9</t>
  </si>
  <si>
    <t>00I40</t>
  </si>
  <si>
    <t>B11-T1-10</t>
  </si>
  <si>
    <t>B18-14</t>
  </si>
  <si>
    <t>00I41</t>
  </si>
  <si>
    <t>B11-T1-11</t>
  </si>
  <si>
    <t>B18-15</t>
  </si>
  <si>
    <t>00I42</t>
  </si>
  <si>
    <t>B11-T1-12</t>
  </si>
  <si>
    <t>low ids on Canary - sample specifc</t>
  </si>
  <si>
    <t>B18-16</t>
  </si>
  <si>
    <t>00I43</t>
  </si>
  <si>
    <t>B11-T1-13</t>
  </si>
  <si>
    <t>00I44</t>
  </si>
  <si>
    <t>B11-T1-14</t>
  </si>
  <si>
    <t>00DAF</t>
  </si>
  <si>
    <t>B19-1</t>
  </si>
  <si>
    <t>00I45</t>
  </si>
  <si>
    <t>B11-T1-15</t>
  </si>
  <si>
    <t>00DAG</t>
  </si>
  <si>
    <t>B19-2</t>
  </si>
  <si>
    <t>00I46</t>
  </si>
  <si>
    <t>B11-T1-16</t>
  </si>
  <si>
    <t>00I47</t>
  </si>
  <si>
    <t>00DAH</t>
  </si>
  <si>
    <t>B19-3</t>
  </si>
  <si>
    <t>00I48</t>
  </si>
  <si>
    <t>B15-T1-1</t>
  </si>
  <si>
    <t>00DAI</t>
  </si>
  <si>
    <t>B19-4</t>
  </si>
  <si>
    <t>00I49</t>
  </si>
  <si>
    <t>B15-T1-2</t>
  </si>
  <si>
    <t>00DAJ</t>
  </si>
  <si>
    <t>B19-5</t>
  </si>
  <si>
    <t>00I4A</t>
  </si>
  <si>
    <t>B15-T1-3</t>
  </si>
  <si>
    <t>00DAK</t>
  </si>
  <si>
    <t>B19-6</t>
  </si>
  <si>
    <t>00I4B</t>
  </si>
  <si>
    <t>B15-T1-4</t>
  </si>
  <si>
    <t>00I4C</t>
  </si>
  <si>
    <t>B15-T1-5</t>
  </si>
  <si>
    <t>00DAL</t>
  </si>
  <si>
    <t>B19-7</t>
  </si>
  <si>
    <t>00I4D</t>
  </si>
  <si>
    <t>B15-T1-6</t>
  </si>
  <si>
    <t>00DAM</t>
  </si>
  <si>
    <t>B19-8</t>
  </si>
  <si>
    <t>00I4E</t>
  </si>
  <si>
    <t>B15-T1-7</t>
  </si>
  <si>
    <t>00I4F</t>
  </si>
  <si>
    <t>00DAN</t>
  </si>
  <si>
    <t>B15-T1-8</t>
  </si>
  <si>
    <t>B19-9</t>
  </si>
  <si>
    <t>00I4G</t>
  </si>
  <si>
    <t>B15-T1-9</t>
  </si>
  <si>
    <t>00DAO</t>
  </si>
  <si>
    <t>B19-10</t>
  </si>
  <si>
    <t>00I4H</t>
  </si>
  <si>
    <t>B15-T1-10</t>
  </si>
  <si>
    <t>00DAP</t>
  </si>
  <si>
    <t>00I4I</t>
  </si>
  <si>
    <t>B19-11</t>
  </si>
  <si>
    <t>B15-T1-11</t>
  </si>
  <si>
    <t>00I4J</t>
  </si>
  <si>
    <t>B15-T1-12</t>
  </si>
  <si>
    <t>00DAQ</t>
  </si>
  <si>
    <t>B19-12</t>
  </si>
  <si>
    <t>00I4K</t>
  </si>
  <si>
    <t>B15-T1-13</t>
  </si>
  <si>
    <t>00I4L</t>
  </si>
  <si>
    <t>B15-T1-14</t>
  </si>
  <si>
    <t>00DAR</t>
  </si>
  <si>
    <t>B19-13</t>
  </si>
  <si>
    <t>00I4M</t>
  </si>
  <si>
    <t>B15-T1-15</t>
  </si>
  <si>
    <t>00I4N</t>
  </si>
  <si>
    <t>B15-T1-16</t>
  </si>
  <si>
    <t>00DAS</t>
  </si>
  <si>
    <t>B19-14</t>
  </si>
  <si>
    <t>00I58</t>
  </si>
  <si>
    <t>00DAT</t>
  </si>
  <si>
    <t>B19-15</t>
  </si>
  <si>
    <t>00I59</t>
  </si>
  <si>
    <t>B16-T1-1</t>
  </si>
  <si>
    <t>00I5A</t>
  </si>
  <si>
    <t>00DAU</t>
  </si>
  <si>
    <t>B16-T1-2</t>
  </si>
  <si>
    <t>B19-16</t>
  </si>
  <si>
    <t>00I5B</t>
  </si>
  <si>
    <t>B16-T1-3</t>
  </si>
  <si>
    <t>00I5C</t>
  </si>
  <si>
    <t>B16-T1-4</t>
  </si>
  <si>
    <t>00DAV</t>
  </si>
  <si>
    <t>00I5D</t>
  </si>
  <si>
    <t>B20-1</t>
  </si>
  <si>
    <t>B16-T1-5</t>
  </si>
  <si>
    <t>00I5E</t>
  </si>
  <si>
    <t>B16-T1-6</t>
  </si>
  <si>
    <t>00DAW</t>
  </si>
  <si>
    <t>B20-2</t>
  </si>
  <si>
    <t>00I5F</t>
  </si>
  <si>
    <t>B16-T1-7</t>
  </si>
  <si>
    <t>00I5G</t>
  </si>
  <si>
    <t>B16-T1-8</t>
  </si>
  <si>
    <t>00I5H</t>
  </si>
  <si>
    <t>B16-T1-9</t>
  </si>
  <si>
    <t>00DAX</t>
  </si>
  <si>
    <t>B20-3</t>
  </si>
  <si>
    <t>00I5I</t>
  </si>
  <si>
    <t>B16-T1-10</t>
  </si>
  <si>
    <t>00I5J</t>
  </si>
  <si>
    <t>B16-T1-11</t>
  </si>
  <si>
    <t>00DAY</t>
  </si>
  <si>
    <t>B20-4</t>
  </si>
  <si>
    <t>00I5K</t>
  </si>
  <si>
    <t>B16-T1-12</t>
  </si>
  <si>
    <t>00DAZ</t>
  </si>
  <si>
    <t>B20-5</t>
  </si>
  <si>
    <t>00I5L</t>
  </si>
  <si>
    <t>B16-T1-13</t>
  </si>
  <si>
    <t>00DB0</t>
  </si>
  <si>
    <t>B20-6</t>
  </si>
  <si>
    <t>00I5M</t>
  </si>
  <si>
    <t>B16-T1-14</t>
  </si>
  <si>
    <t>00I5N</t>
  </si>
  <si>
    <t>B16-T1-15</t>
  </si>
  <si>
    <t>00DB1</t>
  </si>
  <si>
    <t>B20-7</t>
  </si>
  <si>
    <t>00I5O</t>
  </si>
  <si>
    <t>B16-T1-16</t>
  </si>
  <si>
    <t>00DB2</t>
  </si>
  <si>
    <t>B20-8</t>
  </si>
  <si>
    <t>00I65</t>
  </si>
  <si>
    <t>00I66</t>
  </si>
  <si>
    <t>B20-T1-1</t>
  </si>
  <si>
    <t>00DB3</t>
  </si>
  <si>
    <t>B20-9</t>
  </si>
  <si>
    <t>00I67</t>
  </si>
  <si>
    <t>B20-T1-2</t>
  </si>
  <si>
    <t>00DB4</t>
  </si>
  <si>
    <t>B20-10</t>
  </si>
  <si>
    <t>00I68</t>
  </si>
  <si>
    <t>B20-T1-3</t>
  </si>
  <si>
    <t>00I69</t>
  </si>
  <si>
    <t>B20-T1-4</t>
  </si>
  <si>
    <t>00DB5</t>
  </si>
  <si>
    <t>B20-11</t>
  </si>
  <si>
    <t>00I6A</t>
  </si>
  <si>
    <t>B20-T1-5</t>
  </si>
  <si>
    <t>00DB6</t>
  </si>
  <si>
    <t>B20-12</t>
  </si>
  <si>
    <t>00I6B</t>
  </si>
  <si>
    <t>B20-T1-6</t>
  </si>
  <si>
    <t>00I6C</t>
  </si>
  <si>
    <t>B20-T1-7</t>
  </si>
  <si>
    <t>00DB7</t>
  </si>
  <si>
    <t>B20-13</t>
  </si>
  <si>
    <t>00I6D</t>
  </si>
  <si>
    <t>B20-T1-8</t>
  </si>
  <si>
    <t>00I6E</t>
  </si>
  <si>
    <t>B20-T1-9</t>
  </si>
  <si>
    <t>00DB8</t>
  </si>
  <si>
    <t>B20-14</t>
  </si>
  <si>
    <t>00I6F</t>
  </si>
  <si>
    <t>B20-T1-10</t>
  </si>
  <si>
    <t>00DB9</t>
  </si>
  <si>
    <t>B20-15</t>
  </si>
  <si>
    <t>00I6G</t>
  </si>
  <si>
    <t>B20-T1-11</t>
  </si>
  <si>
    <t>00I6H</t>
  </si>
  <si>
    <t>B20-T1-12</t>
  </si>
  <si>
    <t>00DBA</t>
  </si>
  <si>
    <t>B20-16</t>
  </si>
  <si>
    <t>00I6I</t>
  </si>
  <si>
    <t>B20-T1-13</t>
  </si>
  <si>
    <t>B21-1</t>
  </si>
  <si>
    <t>Box 6 (Pro-81-3-3-2)</t>
  </si>
  <si>
    <t>Box 6 (Pro-81-3-4-2)</t>
  </si>
  <si>
    <t>00I6J</t>
  </si>
  <si>
    <t>B20-T1-14</t>
  </si>
  <si>
    <t>00I6K</t>
  </si>
  <si>
    <t>B20-T1-15</t>
  </si>
  <si>
    <t>B21-2</t>
  </si>
  <si>
    <t>00I6L</t>
  </si>
  <si>
    <t>B20-T1-16</t>
  </si>
  <si>
    <t>00I77</t>
  </si>
  <si>
    <t>B21-3</t>
  </si>
  <si>
    <t>00DD3</t>
  </si>
  <si>
    <t>00I78</t>
  </si>
  <si>
    <t>B25-T1-1</t>
  </si>
  <si>
    <t>B21-4</t>
  </si>
  <si>
    <t>B21-5</t>
  </si>
  <si>
    <t>Low TIC, prob re-quant required. requant and rerun</t>
  </si>
  <si>
    <t>00N2G</t>
  </si>
  <si>
    <t>00DD4</t>
  </si>
  <si>
    <t>00I79</t>
  </si>
  <si>
    <t>B25-T1-2</t>
  </si>
  <si>
    <t>B21-6</t>
  </si>
  <si>
    <t>00N2H</t>
  </si>
  <si>
    <t>00DD5</t>
  </si>
  <si>
    <t>00I7A</t>
  </si>
  <si>
    <t>B25-T1-3</t>
  </si>
  <si>
    <t>00N2I</t>
  </si>
  <si>
    <t>B21-7</t>
  </si>
  <si>
    <t>00DD6</t>
  </si>
  <si>
    <t>00I7B</t>
  </si>
  <si>
    <t>B25-T1-4</t>
  </si>
  <si>
    <t>00N2J</t>
  </si>
  <si>
    <t>00DD7</t>
  </si>
  <si>
    <t>00I7C</t>
  </si>
  <si>
    <t>B21-8</t>
  </si>
  <si>
    <t>B25-T1-5</t>
  </si>
  <si>
    <t>00N2K</t>
  </si>
  <si>
    <t>00DD8</t>
  </si>
  <si>
    <t>00I7D</t>
  </si>
  <si>
    <t>B25-T1-6</t>
  </si>
  <si>
    <t>B21-9</t>
  </si>
  <si>
    <t>00N2L</t>
  </si>
  <si>
    <t>00DD9</t>
  </si>
  <si>
    <t>00I7E</t>
  </si>
  <si>
    <t>B25-T1-7</t>
  </si>
  <si>
    <t>00N2M</t>
  </si>
  <si>
    <t>B21-10</t>
  </si>
  <si>
    <t>00DDA</t>
  </si>
  <si>
    <t>00I7F</t>
  </si>
  <si>
    <t>B25-T1-8</t>
  </si>
  <si>
    <t>00N2N</t>
  </si>
  <si>
    <t>00DDB</t>
  </si>
  <si>
    <t>00I7G</t>
  </si>
  <si>
    <t>B25-T1-9</t>
  </si>
  <si>
    <t>B21-11</t>
  </si>
  <si>
    <t>00N2O</t>
  </si>
  <si>
    <t>00DDC</t>
  </si>
  <si>
    <t>00I7H</t>
  </si>
  <si>
    <t>B25-T1-10</t>
  </si>
  <si>
    <t>B21-12</t>
  </si>
  <si>
    <t>00N2P</t>
  </si>
  <si>
    <t>00DDD</t>
  </si>
  <si>
    <t>00I7I</t>
  </si>
  <si>
    <t>B25-T1-11</t>
  </si>
  <si>
    <t>00N2Q</t>
  </si>
  <si>
    <t>B21-13</t>
  </si>
  <si>
    <t>00DDE</t>
  </si>
  <si>
    <t>00I7J</t>
  </si>
  <si>
    <t>B25-T1-12</t>
  </si>
  <si>
    <t>00N2R</t>
  </si>
  <si>
    <t>00DDF</t>
  </si>
  <si>
    <t>00I7K</t>
  </si>
  <si>
    <t>B25-T1-13</t>
  </si>
  <si>
    <t>B21-14</t>
  </si>
  <si>
    <t>00N2S</t>
  </si>
  <si>
    <t>00DDG</t>
  </si>
  <si>
    <t>00I7L</t>
  </si>
  <si>
    <t>B25-T1-14</t>
  </si>
  <si>
    <t>00N2T</t>
  </si>
  <si>
    <t>B21-15</t>
  </si>
  <si>
    <t>00DDH</t>
  </si>
  <si>
    <t>00I7M</t>
  </si>
  <si>
    <t>B25-T1-15</t>
  </si>
  <si>
    <t>00N2U</t>
  </si>
  <si>
    <t>00DDI</t>
  </si>
  <si>
    <t>00I7N</t>
  </si>
  <si>
    <t>B25-T1-16</t>
  </si>
  <si>
    <t>00N2V</t>
  </si>
  <si>
    <t>00I7O</t>
  </si>
  <si>
    <t>B21-16</t>
  </si>
  <si>
    <t>00DCN</t>
  </si>
  <si>
    <t>00I7P</t>
  </si>
  <si>
    <t>B24-T1-1</t>
  </si>
  <si>
    <t>00DCO</t>
  </si>
  <si>
    <t>00I7Q</t>
  </si>
  <si>
    <t>B24-T1-2</t>
  </si>
  <si>
    <t>B22-1</t>
  </si>
  <si>
    <t>00DCP</t>
  </si>
  <si>
    <t>00I7R</t>
  </si>
  <si>
    <t>B24-T1-3</t>
  </si>
  <si>
    <t>Low TIC</t>
  </si>
  <si>
    <t>00DCQ</t>
  </si>
  <si>
    <t>00I7S</t>
  </si>
  <si>
    <t>B24-T1-4</t>
  </si>
  <si>
    <t>B22-2</t>
  </si>
  <si>
    <t>00DCR</t>
  </si>
  <si>
    <t>00I7T</t>
  </si>
  <si>
    <t>B24-T1-5</t>
  </si>
  <si>
    <t>B22-3</t>
  </si>
  <si>
    <t>00DCS</t>
  </si>
  <si>
    <t>00I7U</t>
  </si>
  <si>
    <t>B24-T1-6</t>
  </si>
  <si>
    <t>00DCT</t>
  </si>
  <si>
    <t>00I7V</t>
  </si>
  <si>
    <t>B22-4</t>
  </si>
  <si>
    <t>B24-T1-7</t>
  </si>
  <si>
    <t>00DCU</t>
  </si>
  <si>
    <t>00I7W</t>
  </si>
  <si>
    <t>B24-T1-8</t>
  </si>
  <si>
    <t>B22-5</t>
  </si>
  <si>
    <t>00DCV</t>
  </si>
  <si>
    <t>00I7X</t>
  </si>
  <si>
    <t>B24-T1-9</t>
  </si>
  <si>
    <t>B22-6</t>
  </si>
  <si>
    <t>00DCW</t>
  </si>
  <si>
    <t>00I7Y</t>
  </si>
  <si>
    <t>B24-T1-10</t>
  </si>
  <si>
    <t>00DCX</t>
  </si>
  <si>
    <t>00I7Z</t>
  </si>
  <si>
    <t>B24-T1-11</t>
  </si>
  <si>
    <t>B22-7</t>
  </si>
  <si>
    <t>00DCY</t>
  </si>
  <si>
    <t>00I80</t>
  </si>
  <si>
    <t>B24-T1-12</t>
  </si>
  <si>
    <t>B22-8</t>
  </si>
  <si>
    <t>00DCZ</t>
  </si>
  <si>
    <t>00I81</t>
  </si>
  <si>
    <t>B24-T1-13</t>
  </si>
  <si>
    <t>00DD0</t>
  </si>
  <si>
    <t>00I82</t>
  </si>
  <si>
    <t>B24-T1-14</t>
  </si>
  <si>
    <t>00DD1</t>
  </si>
  <si>
    <t>00I83</t>
  </si>
  <si>
    <t>B24-T1-15</t>
  </si>
  <si>
    <t>00DD2</t>
  </si>
  <si>
    <t>00I84</t>
  </si>
  <si>
    <t>B24-T1-16</t>
  </si>
  <si>
    <t>B22-9</t>
  </si>
  <si>
    <t>00I85</t>
  </si>
  <si>
    <t>B22-10</t>
  </si>
  <si>
    <t>LOW HEK in this batch</t>
  </si>
  <si>
    <t>B22-11</t>
  </si>
  <si>
    <t>00DEV</t>
  </si>
  <si>
    <t>00I86</t>
  </si>
  <si>
    <t>B29-T1-1</t>
  </si>
  <si>
    <t>B22-12</t>
  </si>
  <si>
    <t>00DEW</t>
  </si>
  <si>
    <t>00I87</t>
  </si>
  <si>
    <t>B29-T1-2</t>
  </si>
  <si>
    <t>B22-13</t>
  </si>
  <si>
    <t>00DEX</t>
  </si>
  <si>
    <t>00I88</t>
  </si>
  <si>
    <t>B29-T1-3</t>
  </si>
  <si>
    <t>B22-14</t>
  </si>
  <si>
    <t>00DEY</t>
  </si>
  <si>
    <t>00I89</t>
  </si>
  <si>
    <t>B29-T1-4</t>
  </si>
  <si>
    <t>B22-15</t>
  </si>
  <si>
    <t>00DEZ</t>
  </si>
  <si>
    <t>00I8A</t>
  </si>
  <si>
    <t>B29-T1-5</t>
  </si>
  <si>
    <t>00DF0</t>
  </si>
  <si>
    <t>00I8B</t>
  </si>
  <si>
    <t>B29-T1-6</t>
  </si>
  <si>
    <t>B22-16</t>
  </si>
  <si>
    <t>00DF1</t>
  </si>
  <si>
    <t>00I8C</t>
  </si>
  <si>
    <t>B29-T1-7</t>
  </si>
  <si>
    <t>00DC7</t>
  </si>
  <si>
    <t>B23-1</t>
  </si>
  <si>
    <t>00DF2</t>
  </si>
  <si>
    <t>00I8D</t>
  </si>
  <si>
    <t>B29-T1-8</t>
  </si>
  <si>
    <t>00DF3</t>
  </si>
  <si>
    <t>00I8E</t>
  </si>
  <si>
    <t>B29-T1-9</t>
  </si>
  <si>
    <t>00DC8</t>
  </si>
  <si>
    <t>B23-2</t>
  </si>
  <si>
    <t>00DF4</t>
  </si>
  <si>
    <t>00I8F</t>
  </si>
  <si>
    <t>B29-T1-10</t>
  </si>
  <si>
    <t>00DC9</t>
  </si>
  <si>
    <t>B23-3</t>
  </si>
  <si>
    <t>00DF5</t>
  </si>
  <si>
    <t>00I8G</t>
  </si>
  <si>
    <t>B29-T1-11</t>
  </si>
  <si>
    <t>00DF6</t>
  </si>
  <si>
    <t>00I8H</t>
  </si>
  <si>
    <t>B29-T1-12</t>
  </si>
  <si>
    <t>00DCA</t>
  </si>
  <si>
    <t>B23-4</t>
  </si>
  <si>
    <t>00DF7</t>
  </si>
  <si>
    <t>00I8I</t>
  </si>
  <si>
    <t>B29-T1-13</t>
  </si>
  <si>
    <t>00DCB</t>
  </si>
  <si>
    <t>B23-5</t>
  </si>
  <si>
    <t>00DF8</t>
  </si>
  <si>
    <t>00I8J</t>
  </si>
  <si>
    <t>B29-T1-14</t>
  </si>
  <si>
    <t>00DCC</t>
  </si>
  <si>
    <t>B23-6</t>
  </si>
  <si>
    <t>00DF9</t>
  </si>
  <si>
    <t>00I8K</t>
  </si>
  <si>
    <t>B29-T1-15</t>
  </si>
  <si>
    <t>00DFA</t>
  </si>
  <si>
    <t>00I8L</t>
  </si>
  <si>
    <t>00DCD</t>
  </si>
  <si>
    <t>B29-T1-16</t>
  </si>
  <si>
    <t>B23-7</t>
  </si>
  <si>
    <t>00DCE</t>
  </si>
  <si>
    <t>B23-8</t>
  </si>
  <si>
    <t>00I8M</t>
  </si>
  <si>
    <t>M06</t>
  </si>
  <si>
    <t>ok</t>
  </si>
  <si>
    <t>VQ04-062</t>
  </si>
  <si>
    <t>TC27</t>
  </si>
  <si>
    <t>00I8N</t>
  </si>
  <si>
    <t>B4-T2-1</t>
  </si>
  <si>
    <t>00DCF</t>
  </si>
  <si>
    <t>B23-9</t>
  </si>
  <si>
    <t>00I8O</t>
  </si>
  <si>
    <t>B4-T2-2</t>
  </si>
  <si>
    <t>00DCG</t>
  </si>
  <si>
    <t>B23-10</t>
  </si>
  <si>
    <t>00I8P</t>
  </si>
  <si>
    <t>B4-T2-3</t>
  </si>
  <si>
    <t>00DCH</t>
  </si>
  <si>
    <t>B23-11</t>
  </si>
  <si>
    <t>00I8Q</t>
  </si>
  <si>
    <t>B4-T2-4</t>
  </si>
  <si>
    <t>00I8R</t>
  </si>
  <si>
    <t>B4-T2-5</t>
  </si>
  <si>
    <t>00DCI</t>
  </si>
  <si>
    <t>B23-12</t>
  </si>
  <si>
    <t>00I8S</t>
  </si>
  <si>
    <t>B4-T2-6</t>
  </si>
  <si>
    <t>minor sawtoothing</t>
  </si>
  <si>
    <t>00DCJ</t>
  </si>
  <si>
    <t>B23-13</t>
  </si>
  <si>
    <t>00I8T</t>
  </si>
  <si>
    <t>B4-T2-7</t>
  </si>
  <si>
    <t>medium sawtoothing</t>
  </si>
  <si>
    <t>00I8U</t>
  </si>
  <si>
    <t>B4-T2-8</t>
  </si>
  <si>
    <t>00DCK</t>
  </si>
  <si>
    <t>B23-14</t>
  </si>
  <si>
    <t>00I8V</t>
  </si>
  <si>
    <t>B4-T2-9</t>
  </si>
  <si>
    <t>00DCL</t>
  </si>
  <si>
    <t>B23-15</t>
  </si>
  <si>
    <t>Other</t>
  </si>
  <si>
    <t>00I8W</t>
  </si>
  <si>
    <t>B4-T2-10</t>
  </si>
  <si>
    <t>00DCM</t>
  </si>
  <si>
    <t>B23-16</t>
  </si>
  <si>
    <t>00I8X</t>
  </si>
  <si>
    <t>B4-T2-11</t>
  </si>
  <si>
    <t>00I8Y</t>
  </si>
  <si>
    <t>B4-T2-12</t>
  </si>
  <si>
    <t>B24-1</t>
  </si>
  <si>
    <t>00I8Z</t>
  </si>
  <si>
    <t>B4-T2-13</t>
  </si>
  <si>
    <t>B24-2</t>
  </si>
  <si>
    <t>00I90</t>
  </si>
  <si>
    <t>B4-T2-14</t>
  </si>
  <si>
    <t>00I91</t>
  </si>
  <si>
    <t>B4-T2-15</t>
  </si>
  <si>
    <t>B24-3</t>
  </si>
  <si>
    <t>00I92</t>
  </si>
  <si>
    <t>B4-T2-16</t>
  </si>
  <si>
    <t>slightly lower TIC, HEK specific</t>
  </si>
  <si>
    <t>B24-4</t>
  </si>
  <si>
    <t>00I93</t>
  </si>
  <si>
    <t>B4-T2-17</t>
  </si>
  <si>
    <t>B24-5</t>
  </si>
  <si>
    <t>00I94</t>
  </si>
  <si>
    <t>00I95</t>
  </si>
  <si>
    <t>B8-T2-1</t>
  </si>
  <si>
    <t>B24-6</t>
  </si>
  <si>
    <t>00I96</t>
  </si>
  <si>
    <t>B8-T2-2</t>
  </si>
  <si>
    <t>B24-7</t>
  </si>
  <si>
    <t>00I97</t>
  </si>
  <si>
    <t>B8-T2-3</t>
  </si>
  <si>
    <t>B24-8</t>
  </si>
  <si>
    <t>00I98</t>
  </si>
  <si>
    <t>B8-T2-4</t>
  </si>
  <si>
    <t>00I99</t>
  </si>
  <si>
    <t>B8-T2-5</t>
  </si>
  <si>
    <t>B24-9</t>
  </si>
  <si>
    <t>00I9A</t>
  </si>
  <si>
    <t>B8-T2-6</t>
  </si>
  <si>
    <t>B24-10</t>
  </si>
  <si>
    <t>00I9B</t>
  </si>
  <si>
    <t>B8-T2-7</t>
  </si>
  <si>
    <t>B24-11</t>
  </si>
  <si>
    <t>00I9C</t>
  </si>
  <si>
    <t>B8-T2-8</t>
  </si>
  <si>
    <t>00I9D</t>
  </si>
  <si>
    <t>B8-T2-9</t>
  </si>
  <si>
    <t>B24-12</t>
  </si>
  <si>
    <t>00I9E</t>
  </si>
  <si>
    <t>B8-T2-10</t>
  </si>
  <si>
    <t>B24-13</t>
  </si>
  <si>
    <t>00I9F</t>
  </si>
  <si>
    <t>B8-T2-11</t>
  </si>
  <si>
    <t>00I9G</t>
  </si>
  <si>
    <t>B24-14</t>
  </si>
  <si>
    <t>B8-T2-12</t>
  </si>
  <si>
    <t>00I9H</t>
  </si>
  <si>
    <t>B8-T2-13</t>
  </si>
  <si>
    <t>B24-15</t>
  </si>
  <si>
    <t>00I9I</t>
  </si>
  <si>
    <t>B8-T2-14</t>
  </si>
  <si>
    <t>00I9J</t>
  </si>
  <si>
    <t>B8-T2-15</t>
  </si>
  <si>
    <t>B24-16</t>
  </si>
  <si>
    <t>slightly low TIC, HEK specific</t>
  </si>
  <si>
    <t>00I9K</t>
  </si>
  <si>
    <t>B8-T2-16</t>
  </si>
  <si>
    <t>B25-1</t>
  </si>
  <si>
    <t>Box 7 (Pro-81-3-3-2)</t>
  </si>
  <si>
    <t>Box 7 (Pro-81-3-4-2)</t>
  </si>
  <si>
    <t>00I9L</t>
  </si>
  <si>
    <t>Low TIC, looks strange but samples look ok</t>
  </si>
  <si>
    <t>00I9M</t>
  </si>
  <si>
    <t>B16-T2-1</t>
  </si>
  <si>
    <t>Low results Canary - minor sawtoothing</t>
  </si>
  <si>
    <t>00N06</t>
  </si>
  <si>
    <t>B25-2</t>
  </si>
  <si>
    <t>00I9N</t>
  </si>
  <si>
    <t>B16-T2-2</t>
  </si>
  <si>
    <t>00N07</t>
  </si>
  <si>
    <t>B25-3</t>
  </si>
  <si>
    <t>00I9O</t>
  </si>
  <si>
    <t>B16-T2-3</t>
  </si>
  <si>
    <t>Low results Canary - ok</t>
  </si>
  <si>
    <t>00N08</t>
  </si>
  <si>
    <t>00I9P</t>
  </si>
  <si>
    <t>B16-T2-4</t>
  </si>
  <si>
    <t>B25-4</t>
  </si>
  <si>
    <t>00N09</t>
  </si>
  <si>
    <t>00I9Q</t>
  </si>
  <si>
    <t>B16-T2-5</t>
  </si>
  <si>
    <t>00N0A</t>
  </si>
  <si>
    <t>B25-5</t>
  </si>
  <si>
    <t>00I9R</t>
  </si>
  <si>
    <t>B16-T2-6</t>
  </si>
  <si>
    <t>00N0B</t>
  </si>
  <si>
    <t>00I9S</t>
  </si>
  <si>
    <t>B16-T2-7</t>
  </si>
  <si>
    <t>Low results Canary -minor sawtoothing</t>
  </si>
  <si>
    <t>00N0C</t>
  </si>
  <si>
    <t>B25-6</t>
  </si>
  <si>
    <t>00I9T</t>
  </si>
  <si>
    <t>B16-T2-8</t>
  </si>
  <si>
    <t>00N0D</t>
  </si>
  <si>
    <t>00I9U</t>
  </si>
  <si>
    <t>B16-T2-9</t>
  </si>
  <si>
    <t>Low results Canaryminor sawtoothing</t>
  </si>
  <si>
    <t>B25-7</t>
  </si>
  <si>
    <t>00N0E</t>
  </si>
  <si>
    <t>00I9V</t>
  </si>
  <si>
    <t>B16-T2-10</t>
  </si>
  <si>
    <t>00N0F</t>
  </si>
  <si>
    <t>B25-8</t>
  </si>
  <si>
    <t>00I9W</t>
  </si>
  <si>
    <t>B16-T2-11</t>
  </si>
  <si>
    <t>Low results Canary - chromatograph bit lower at front? maybe ok?</t>
  </si>
  <si>
    <t>00N0G</t>
  </si>
  <si>
    <t>00I9X</t>
  </si>
  <si>
    <t>B16-T2-12</t>
  </si>
  <si>
    <t>00N0H</t>
  </si>
  <si>
    <t>B25-9</t>
  </si>
  <si>
    <t>00I9Y</t>
  </si>
  <si>
    <t>B16-T2-13</t>
  </si>
  <si>
    <t>00N0I</t>
  </si>
  <si>
    <t>00I9Z</t>
  </si>
  <si>
    <t>B16-T2-14</t>
  </si>
  <si>
    <t>B25-10</t>
  </si>
  <si>
    <t>00N0J</t>
  </si>
  <si>
    <t>00IA0</t>
  </si>
  <si>
    <t>B16-T2-15</t>
  </si>
  <si>
    <t>Low results Canary- slightly low TIC, check replicate</t>
  </si>
  <si>
    <t>00N0K</t>
  </si>
  <si>
    <t>B25-11</t>
  </si>
  <si>
    <t>00IA1</t>
  </si>
  <si>
    <t>B16-T2-16</t>
  </si>
  <si>
    <t>00N0L</t>
  </si>
  <si>
    <t>00IA2</t>
  </si>
  <si>
    <t>B25-12</t>
  </si>
  <si>
    <t>00IA3</t>
  </si>
  <si>
    <t>B20-T2-1</t>
  </si>
  <si>
    <t>chromatograph bit lower at front? maybe ok?</t>
  </si>
  <si>
    <t>00IK1</t>
  </si>
  <si>
    <t>B25-13</t>
  </si>
  <si>
    <t>B25-14</t>
  </si>
  <si>
    <t>00IA4</t>
  </si>
  <si>
    <t>B20-T2-2</t>
  </si>
  <si>
    <t>ms1 dropped</t>
  </si>
  <si>
    <t>00IK2</t>
  </si>
  <si>
    <t>00IA5</t>
  </si>
  <si>
    <t>B20-T2-3</t>
  </si>
  <si>
    <t>B25-15</t>
  </si>
  <si>
    <t>00IK3</t>
  </si>
  <si>
    <t>00IA6</t>
  </si>
  <si>
    <t>B20-T2-4</t>
  </si>
  <si>
    <t>00IK4</t>
  </si>
  <si>
    <t>B25-16</t>
  </si>
  <si>
    <t>00IA7</t>
  </si>
  <si>
    <t>B20-T2-5</t>
  </si>
  <si>
    <t>00IK5</t>
  </si>
  <si>
    <t>00IA8</t>
  </si>
  <si>
    <t>B20-T2-6</t>
  </si>
  <si>
    <t>00IK6</t>
  </si>
  <si>
    <t>00IA9</t>
  </si>
  <si>
    <t>B20-T2-7</t>
  </si>
  <si>
    <t>00DDJ</t>
  </si>
  <si>
    <t>B26-1</t>
  </si>
  <si>
    <t>00IK7</t>
  </si>
  <si>
    <t>00IAA</t>
  </si>
  <si>
    <t>B20-T2-8</t>
  </si>
  <si>
    <t>00IK8</t>
  </si>
  <si>
    <t>00IAB</t>
  </si>
  <si>
    <t>B20-T2-9</t>
  </si>
  <si>
    <t>00DDK</t>
  </si>
  <si>
    <t>B26-2</t>
  </si>
  <si>
    <t>00IK9</t>
  </si>
  <si>
    <t>00IAC</t>
  </si>
  <si>
    <t>B20-T2-10</t>
  </si>
  <si>
    <t>00IKA</t>
  </si>
  <si>
    <t>00DDL</t>
  </si>
  <si>
    <t>B26-3</t>
  </si>
  <si>
    <t>00IAD</t>
  </si>
  <si>
    <t>B20-T2-11</t>
  </si>
  <si>
    <t>00IKB</t>
  </si>
  <si>
    <t>00DDM</t>
  </si>
  <si>
    <t>B26-4</t>
  </si>
  <si>
    <t>00IAE</t>
  </si>
  <si>
    <t>B20-T2-12</t>
  </si>
  <si>
    <t>00IKC</t>
  </si>
  <si>
    <t>00IAF</t>
  </si>
  <si>
    <t>B20-T2-13</t>
  </si>
  <si>
    <t>00IKD</t>
  </si>
  <si>
    <t>00DDN</t>
  </si>
  <si>
    <t>B26-5</t>
  </si>
  <si>
    <t>00IAG</t>
  </si>
  <si>
    <t>B20-T2-14</t>
  </si>
  <si>
    <t>00IKE</t>
  </si>
  <si>
    <t>00IAH</t>
  </si>
  <si>
    <t>B20-T2-15</t>
  </si>
  <si>
    <t>00DDO</t>
  </si>
  <si>
    <t>B26-6</t>
  </si>
  <si>
    <t>00IKF</t>
  </si>
  <si>
    <t>00IAI</t>
  </si>
  <si>
    <t>B20-T2-16</t>
  </si>
  <si>
    <t>00IKG</t>
  </si>
  <si>
    <t>00DDP</t>
  </si>
  <si>
    <t>B26-7</t>
  </si>
  <si>
    <t>00IAJ</t>
  </si>
  <si>
    <t>M05</t>
  </si>
  <si>
    <t>00IAK</t>
  </si>
  <si>
    <t>B3-T2-1</t>
  </si>
  <si>
    <t>00DDQ</t>
  </si>
  <si>
    <t>B26-8</t>
  </si>
  <si>
    <t>00IAL</t>
  </si>
  <si>
    <t>B3-T2-2</t>
  </si>
  <si>
    <t>00IAM</t>
  </si>
  <si>
    <t>B3-T2-3</t>
  </si>
  <si>
    <t>00DDR</t>
  </si>
  <si>
    <t>B26-9</t>
  </si>
  <si>
    <t>Low TIC, prob re-quant required</t>
  </si>
  <si>
    <t>00IAN</t>
  </si>
  <si>
    <t>B3-T2-4</t>
  </si>
  <si>
    <t>00DDS</t>
  </si>
  <si>
    <t>B26-10</t>
  </si>
  <si>
    <t>00IAO</t>
  </si>
  <si>
    <t>B3-T2-5</t>
  </si>
  <si>
    <t>00IAP</t>
  </si>
  <si>
    <t>B3-T2-6</t>
  </si>
  <si>
    <t>00DDT</t>
  </si>
  <si>
    <t>B26-11</t>
  </si>
  <si>
    <t>00IAQ</t>
  </si>
  <si>
    <t>B3-T2-7</t>
  </si>
  <si>
    <t>00IAR</t>
  </si>
  <si>
    <t>B3-T2-8</t>
  </si>
  <si>
    <t>00DDU</t>
  </si>
  <si>
    <t>B26-12</t>
  </si>
  <si>
    <t>00IAS</t>
  </si>
  <si>
    <t>B3-T2-9</t>
  </si>
  <si>
    <t>00IAT</t>
  </si>
  <si>
    <t>00DDV</t>
  </si>
  <si>
    <t>B3-T2-10</t>
  </si>
  <si>
    <t>B26-13</t>
  </si>
  <si>
    <t>00IAU</t>
  </si>
  <si>
    <t>B3-T2-11</t>
  </si>
  <si>
    <t>00DDW</t>
  </si>
  <si>
    <t>B26-14</t>
  </si>
  <si>
    <t>00IAV</t>
  </si>
  <si>
    <t>B3-T2-12</t>
  </si>
  <si>
    <t>00IAW</t>
  </si>
  <si>
    <t>B3-T2-13</t>
  </si>
  <si>
    <t>00DDX</t>
  </si>
  <si>
    <t>B26-15</t>
  </si>
  <si>
    <t>00IAX</t>
  </si>
  <si>
    <t>B3-T2-14</t>
  </si>
  <si>
    <t>00IAY</t>
  </si>
  <si>
    <t>B3-T2-15</t>
  </si>
  <si>
    <t>00IAZ</t>
  </si>
  <si>
    <t>B3-T2-16</t>
  </si>
  <si>
    <t>00DDY</t>
  </si>
  <si>
    <t>B26-16</t>
  </si>
  <si>
    <t>00IB0</t>
  </si>
  <si>
    <t>B3-T2-17</t>
  </si>
  <si>
    <t>Run a day later, lower TIC</t>
  </si>
  <si>
    <t>00IB1</t>
  </si>
  <si>
    <t>00DDZ</t>
  </si>
  <si>
    <t>B27-1</t>
  </si>
  <si>
    <t>00IB2</t>
  </si>
  <si>
    <t>B7-T2-1</t>
  </si>
  <si>
    <t>this bag had one Sep-Pak column in the pack</t>
  </si>
  <si>
    <t>00DE0</t>
  </si>
  <si>
    <t>B27-2</t>
  </si>
  <si>
    <t>00IB3</t>
  </si>
  <si>
    <t>B7-T2-2</t>
  </si>
  <si>
    <t>00IB4</t>
  </si>
  <si>
    <t>B7-T2-3</t>
  </si>
  <si>
    <t>00DE1</t>
  </si>
  <si>
    <t>B27-3</t>
  </si>
  <si>
    <t>00IB5</t>
  </si>
  <si>
    <t>B7-T2-4</t>
  </si>
  <si>
    <t>00DE2</t>
  </si>
  <si>
    <t>00IB6</t>
  </si>
  <si>
    <t>B27-4</t>
  </si>
  <si>
    <t>B7-T2-5</t>
  </si>
  <si>
    <t>00IB7</t>
  </si>
  <si>
    <t>B7-T2-6</t>
  </si>
  <si>
    <t>00IB8</t>
  </si>
  <si>
    <t>B7-T2-7</t>
  </si>
  <si>
    <t>00DE3</t>
  </si>
  <si>
    <t>B27-5</t>
  </si>
  <si>
    <t>00IB9</t>
  </si>
  <si>
    <t>B7-T2-8</t>
  </si>
  <si>
    <t>00DE4</t>
  </si>
  <si>
    <t>B27-6</t>
  </si>
  <si>
    <t>00IBA</t>
  </si>
  <si>
    <t>B7-T2-9</t>
  </si>
  <si>
    <t>00IBB</t>
  </si>
  <si>
    <t>B7-T2-10</t>
  </si>
  <si>
    <t>00DE5</t>
  </si>
  <si>
    <t>B27-7</t>
  </si>
  <si>
    <t>00IBC</t>
  </si>
  <si>
    <t>B7-T2-11</t>
  </si>
  <si>
    <t>00DE6</t>
  </si>
  <si>
    <t>B27-8</t>
  </si>
  <si>
    <t>00IBD</t>
  </si>
  <si>
    <t>B7-T2-12</t>
  </si>
  <si>
    <t>00ID6</t>
  </si>
  <si>
    <t>B7-T2-13</t>
  </si>
  <si>
    <t>00DE7</t>
  </si>
  <si>
    <t>B27-9</t>
  </si>
  <si>
    <t>00ID7</t>
  </si>
  <si>
    <t>B7-T2-14</t>
  </si>
  <si>
    <t>00DE8</t>
  </si>
  <si>
    <t>B27-10</t>
  </si>
  <si>
    <t>00ID8</t>
  </si>
  <si>
    <t>B7-T2-15</t>
  </si>
  <si>
    <t>00DE9</t>
  </si>
  <si>
    <t>00ID9</t>
  </si>
  <si>
    <t>B27-11</t>
  </si>
  <si>
    <t>B7-T2-16</t>
  </si>
  <si>
    <t>00IE6</t>
  </si>
  <si>
    <t>00DEA</t>
  </si>
  <si>
    <t>B27-12</t>
  </si>
  <si>
    <t>00IE7</t>
  </si>
  <si>
    <t>B5-T2-1</t>
  </si>
  <si>
    <t>00IE8</t>
  </si>
  <si>
    <t>00DEB</t>
  </si>
  <si>
    <t>B5-T2-2</t>
  </si>
  <si>
    <t>B27-13</t>
  </si>
  <si>
    <t>00IE9</t>
  </si>
  <si>
    <t>B5-T2-3</t>
  </si>
  <si>
    <t>00DEC</t>
  </si>
  <si>
    <t>B27-14</t>
  </si>
  <si>
    <t>00IEA</t>
  </si>
  <si>
    <t>B5-T2-4</t>
  </si>
  <si>
    <t>00IEB</t>
  </si>
  <si>
    <t>B5-T2-5</t>
  </si>
  <si>
    <t>00DED</t>
  </si>
  <si>
    <t>B27-15</t>
  </si>
  <si>
    <t>00IEC</t>
  </si>
  <si>
    <t>B5-T2-6</t>
  </si>
  <si>
    <t>00DEE</t>
  </si>
  <si>
    <t>B27-16</t>
  </si>
  <si>
    <t>00IED</t>
  </si>
  <si>
    <t>B5-T2-7</t>
  </si>
  <si>
    <t>00IEE</t>
  </si>
  <si>
    <t>B5-T2-8</t>
  </si>
  <si>
    <t>00DEF</t>
  </si>
  <si>
    <t>B28-1</t>
  </si>
  <si>
    <t>00IEF</t>
  </si>
  <si>
    <t>B5-T2-9</t>
  </si>
  <si>
    <t>00DEG</t>
  </si>
  <si>
    <t>B28-2</t>
  </si>
  <si>
    <t>00IEG</t>
  </si>
  <si>
    <t>B5-T2-10</t>
  </si>
  <si>
    <t>00IEH</t>
  </si>
  <si>
    <t>B5-T2-11</t>
  </si>
  <si>
    <t>00DEH</t>
  </si>
  <si>
    <t>B28-3</t>
  </si>
  <si>
    <t>00IEI</t>
  </si>
  <si>
    <t>B5-T2-12</t>
  </si>
  <si>
    <t>00DEI</t>
  </si>
  <si>
    <t>B28-4</t>
  </si>
  <si>
    <t>00IEJ</t>
  </si>
  <si>
    <t>B5-T2-13</t>
  </si>
  <si>
    <t>low canary result - sample specific</t>
  </si>
  <si>
    <t>00DEJ</t>
  </si>
  <si>
    <t>B28-5</t>
  </si>
  <si>
    <t>00IEK</t>
  </si>
  <si>
    <t>B5-T2-14</t>
  </si>
  <si>
    <t>00IEL</t>
  </si>
  <si>
    <t>B5-T2-15</t>
  </si>
  <si>
    <t>00DEK</t>
  </si>
  <si>
    <t>B28-6</t>
  </si>
  <si>
    <t>00IEM</t>
  </si>
  <si>
    <t>B5-T2-16</t>
  </si>
  <si>
    <t>00DEL</t>
  </si>
  <si>
    <t>B28-7</t>
  </si>
  <si>
    <t>00IEN</t>
  </si>
  <si>
    <t>B5-T2-17</t>
  </si>
  <si>
    <t>00IEO</t>
  </si>
  <si>
    <t>00DEM</t>
  </si>
  <si>
    <t>B28-8</t>
  </si>
  <si>
    <t>~3e7</t>
  </si>
  <si>
    <t>00IEP</t>
  </si>
  <si>
    <t>B26-T1-1</t>
  </si>
  <si>
    <t>Low TIC, HEK-QCS fine, requant and rerun</t>
  </si>
  <si>
    <t>00N2Y</t>
  </si>
  <si>
    <t>00DEN</t>
  </si>
  <si>
    <t>B28-9</t>
  </si>
  <si>
    <t>00IEQ</t>
  </si>
  <si>
    <t>B26-T1-2</t>
  </si>
  <si>
    <t>00N2Z</t>
  </si>
  <si>
    <t>00IER</t>
  </si>
  <si>
    <t>B26-T1-3</t>
  </si>
  <si>
    <t>00DEO</t>
  </si>
  <si>
    <t>B28-10</t>
  </si>
  <si>
    <t>00N30</t>
  </si>
  <si>
    <t>00IES</t>
  </si>
  <si>
    <t>B26-T1-4</t>
  </si>
  <si>
    <t>00DEP</t>
  </si>
  <si>
    <t>B28-11</t>
  </si>
  <si>
    <t>00N31</t>
  </si>
  <si>
    <t>00IET</t>
  </si>
  <si>
    <t>B26-T1-5</t>
  </si>
  <si>
    <t>00DEQ</t>
  </si>
  <si>
    <t>00N32</t>
  </si>
  <si>
    <t>B28-12</t>
  </si>
  <si>
    <t>00IEU</t>
  </si>
  <si>
    <t>B26-T1-6</t>
  </si>
  <si>
    <t>00N33</t>
  </si>
  <si>
    <t>00DER</t>
  </si>
  <si>
    <t>B28-13</t>
  </si>
  <si>
    <t>00IEV</t>
  </si>
  <si>
    <t>B26-T1-7</t>
  </si>
  <si>
    <t>00N34</t>
  </si>
  <si>
    <t>00IEW</t>
  </si>
  <si>
    <t>B26-T1-8</t>
  </si>
  <si>
    <t>00DES</t>
  </si>
  <si>
    <t>B28-14</t>
  </si>
  <si>
    <t>00N35</t>
  </si>
  <si>
    <t>00IEX</t>
  </si>
  <si>
    <t>B26-T1-9</t>
  </si>
  <si>
    <t>00DET</t>
  </si>
  <si>
    <t>B28-15</t>
  </si>
  <si>
    <t>00N36</t>
  </si>
  <si>
    <t>00IEY</t>
  </si>
  <si>
    <t>B26-T1-10</t>
  </si>
  <si>
    <t>00N37</t>
  </si>
  <si>
    <t>00DEU</t>
  </si>
  <si>
    <t>B28-16</t>
  </si>
  <si>
    <t>00IEZ</t>
  </si>
  <si>
    <t>B26-T1-11</t>
  </si>
  <si>
    <t>00N38</t>
  </si>
  <si>
    <t>00IF0</t>
  </si>
  <si>
    <t>B26-T1-12</t>
  </si>
  <si>
    <t>00N39</t>
  </si>
  <si>
    <t>00IF1</t>
  </si>
  <si>
    <t>B26-T1-13</t>
  </si>
  <si>
    <t>00N3A</t>
  </si>
  <si>
    <t>B29-1</t>
  </si>
  <si>
    <t>Box 8 (Pro-81-3-3-2)</t>
  </si>
  <si>
    <t>Box 8 (Pro-81-3-4-2)</t>
  </si>
  <si>
    <t>00IF2</t>
  </si>
  <si>
    <t>B26-T1-14</t>
  </si>
  <si>
    <t>00N3B</t>
  </si>
  <si>
    <t>00IF3</t>
  </si>
  <si>
    <t>B26-T1-15</t>
  </si>
  <si>
    <t>B29-2</t>
  </si>
  <si>
    <t>00N3C</t>
  </si>
  <si>
    <t>00IF4</t>
  </si>
  <si>
    <t>B26-T1-16</t>
  </si>
  <si>
    <t>00N3D</t>
  </si>
  <si>
    <t>B29-3</t>
  </si>
  <si>
    <t>00IF5</t>
  </si>
  <si>
    <t>00DFB</t>
  </si>
  <si>
    <t>00IF6</t>
  </si>
  <si>
    <t>B30-T1-1</t>
  </si>
  <si>
    <t>B29-4</t>
  </si>
  <si>
    <t>00DFC</t>
  </si>
  <si>
    <t>00IF7</t>
  </si>
  <si>
    <t>B30-T1-2</t>
  </si>
  <si>
    <t>B29-5</t>
  </si>
  <si>
    <t>00DFD</t>
  </si>
  <si>
    <t>00IF8</t>
  </si>
  <si>
    <t>B30-T1-3</t>
  </si>
  <si>
    <t>00DFE</t>
  </si>
  <si>
    <t>00IF9</t>
  </si>
  <si>
    <t>B30-T1-4</t>
  </si>
  <si>
    <t>B29-6</t>
  </si>
  <si>
    <t>LC randomly stopped 9 min through gradient. No pressure abnormalities. Rest of batch continued without issue.</t>
  </si>
  <si>
    <t>00J1Q</t>
  </si>
  <si>
    <t>00DFF</t>
  </si>
  <si>
    <t>00IFA</t>
  </si>
  <si>
    <t>B30-T1-5</t>
  </si>
  <si>
    <t>Sample re-run incase of carryover from run above stopping. Update: Comparing TIC of both, it looks like there was carry over, this run has much higher TIC</t>
  </si>
  <si>
    <t>00J1R</t>
  </si>
  <si>
    <t>B29-7</t>
  </si>
  <si>
    <t>00DFG</t>
  </si>
  <si>
    <t>00IFB</t>
  </si>
  <si>
    <t>B30-T1-6</t>
  </si>
  <si>
    <t>00DFH</t>
  </si>
  <si>
    <t>B29-8</t>
  </si>
  <si>
    <t>00IFC</t>
  </si>
  <si>
    <t>B30-T1-7</t>
  </si>
  <si>
    <t>00DFI</t>
  </si>
  <si>
    <t>00IFD</t>
  </si>
  <si>
    <t>B30-T1-8</t>
  </si>
  <si>
    <t>B29-9</t>
  </si>
  <si>
    <t>00DFJ</t>
  </si>
  <si>
    <t>00IFE</t>
  </si>
  <si>
    <t>B30-T1-9</t>
  </si>
  <si>
    <t>00DFK</t>
  </si>
  <si>
    <t>00IFF</t>
  </si>
  <si>
    <t>B30-T1-10</t>
  </si>
  <si>
    <t>B29-10</t>
  </si>
  <si>
    <t>00DFL</t>
  </si>
  <si>
    <t>00IFG</t>
  </si>
  <si>
    <t>B30-T1-11</t>
  </si>
  <si>
    <t>B29-11</t>
  </si>
  <si>
    <t>00DFM</t>
  </si>
  <si>
    <t>00IFH</t>
  </si>
  <si>
    <t>B30-T1-12</t>
  </si>
  <si>
    <t>00DFN</t>
  </si>
  <si>
    <t>00IFI</t>
  </si>
  <si>
    <t>B30-T1-13</t>
  </si>
  <si>
    <t>B29-12</t>
  </si>
  <si>
    <t>00DFO</t>
  </si>
  <si>
    <t>00IFJ</t>
  </si>
  <si>
    <t>B30-T1-14</t>
  </si>
  <si>
    <t>B29-13</t>
  </si>
  <si>
    <t>00DFP</t>
  </si>
  <si>
    <t>00IFK</t>
  </si>
  <si>
    <t>B30-T1-15</t>
  </si>
  <si>
    <t>Low TIC but consistant with other replicate</t>
  </si>
  <si>
    <t>00DFQ</t>
  </si>
  <si>
    <t>00IFL</t>
  </si>
  <si>
    <t>B30-T1-16</t>
  </si>
  <si>
    <t>B29-14</t>
  </si>
  <si>
    <t>00IFM</t>
  </si>
  <si>
    <t>B29-15</t>
  </si>
  <si>
    <t>00IFN</t>
  </si>
  <si>
    <t>B9-T2-1</t>
  </si>
  <si>
    <t>00IFO</t>
  </si>
  <si>
    <t>B9-T2-2</t>
  </si>
  <si>
    <t>B29-16</t>
  </si>
  <si>
    <t>00IFP</t>
  </si>
  <si>
    <t>B9-T2-3</t>
  </si>
  <si>
    <t>B30-1</t>
  </si>
  <si>
    <t>00IFQ</t>
  </si>
  <si>
    <t>B9-T2-4</t>
  </si>
  <si>
    <t>00IFR</t>
  </si>
  <si>
    <t>B9-T2-5</t>
  </si>
  <si>
    <t>B30-2</t>
  </si>
  <si>
    <t>00IFS</t>
  </si>
  <si>
    <t>B9-T2-6</t>
  </si>
  <si>
    <t>TIC a little low but not by much compared to rest of batch, although not any lower in other batch replicate</t>
  </si>
  <si>
    <t>B30-3</t>
  </si>
  <si>
    <t>00IFT</t>
  </si>
  <si>
    <t>B9-T2-7</t>
  </si>
  <si>
    <t>00IFU</t>
  </si>
  <si>
    <t>B9-T2-8</t>
  </si>
  <si>
    <t>B30-4</t>
  </si>
  <si>
    <t>00IFV</t>
  </si>
  <si>
    <t>B9-T2-9</t>
  </si>
  <si>
    <t>B30-5</t>
  </si>
  <si>
    <t>00IFW</t>
  </si>
  <si>
    <t>B9-T2-10</t>
  </si>
  <si>
    <t>B30-6</t>
  </si>
  <si>
    <t>00IFX</t>
  </si>
  <si>
    <t>B9-T2-11</t>
  </si>
  <si>
    <t>00IFY</t>
  </si>
  <si>
    <t>B9-T2-12</t>
  </si>
  <si>
    <t>B30-7</t>
  </si>
  <si>
    <t>00IFZ</t>
  </si>
  <si>
    <t>B9-T2-13</t>
  </si>
  <si>
    <t>B30-8</t>
  </si>
  <si>
    <t>00IG0</t>
  </si>
  <si>
    <t>B9-T2-14</t>
  </si>
  <si>
    <t>B30-9</t>
  </si>
  <si>
    <t>00IG1</t>
  </si>
  <si>
    <t>B9-T2-15</t>
  </si>
  <si>
    <t>Low TIC, as seen for HEK digestion controls, poor results on Canary</t>
  </si>
  <si>
    <t>00NH4</t>
  </si>
  <si>
    <t>00IG2</t>
  </si>
  <si>
    <t>B9-T2-16</t>
  </si>
  <si>
    <t>B30-10</t>
  </si>
  <si>
    <t>B30-11</t>
  </si>
  <si>
    <t>00IG3</t>
  </si>
  <si>
    <t>B30-12</t>
  </si>
  <si>
    <t>B30-13</t>
  </si>
  <si>
    <t>00IG4</t>
  </si>
  <si>
    <t>B18-T2-1</t>
  </si>
  <si>
    <t>B30-14</t>
  </si>
  <si>
    <t>Poor results from Canary, re-run</t>
  </si>
  <si>
    <t>00L7X</t>
  </si>
  <si>
    <t>00IG5</t>
  </si>
  <si>
    <t>B18-T2-2</t>
  </si>
  <si>
    <t>00L7Y</t>
  </si>
  <si>
    <t>B30-15</t>
  </si>
  <si>
    <t>00IG6</t>
  </si>
  <si>
    <t>B18-T2-3</t>
  </si>
  <si>
    <t>00L7Z</t>
  </si>
  <si>
    <t>00IG7</t>
  </si>
  <si>
    <t>B18-T2-4</t>
  </si>
  <si>
    <t>B30-16</t>
  </si>
  <si>
    <t>00L80</t>
  </si>
  <si>
    <t>00IG8</t>
  </si>
  <si>
    <t>B18-T2-5</t>
  </si>
  <si>
    <t>00L81</t>
  </si>
  <si>
    <t>00IG9</t>
  </si>
  <si>
    <t>B18-T2-6</t>
  </si>
  <si>
    <t>00L82</t>
  </si>
  <si>
    <t>00IGA</t>
  </si>
  <si>
    <t>B18-T2-7</t>
  </si>
  <si>
    <t>00DFR</t>
  </si>
  <si>
    <t>B31-1</t>
  </si>
  <si>
    <t>00L83</t>
  </si>
  <si>
    <t>00IGB</t>
  </si>
  <si>
    <t>B18-T2-8</t>
  </si>
  <si>
    <t>00L84</t>
  </si>
  <si>
    <t>00DFS</t>
  </si>
  <si>
    <t>B31-2</t>
  </si>
  <si>
    <t>00IGC</t>
  </si>
  <si>
    <t>B18-T2-9</t>
  </si>
  <si>
    <t>00L85</t>
  </si>
  <si>
    <t>00IGD</t>
  </si>
  <si>
    <t>B18-T2-10</t>
  </si>
  <si>
    <t>00DFT</t>
  </si>
  <si>
    <t>B31-3</t>
  </si>
  <si>
    <t>00L86</t>
  </si>
  <si>
    <t>00IGE</t>
  </si>
  <si>
    <t>B18-T2-11</t>
  </si>
  <si>
    <t>00L87</t>
  </si>
  <si>
    <t>00DFU</t>
  </si>
  <si>
    <t>B31-4</t>
  </si>
  <si>
    <t>00IGF</t>
  </si>
  <si>
    <t>B18-T2-12</t>
  </si>
  <si>
    <t>00L88</t>
  </si>
  <si>
    <t>00IGG</t>
  </si>
  <si>
    <t>B18-T2-13</t>
  </si>
  <si>
    <t>00DFV</t>
  </si>
  <si>
    <t>B31-5</t>
  </si>
  <si>
    <t>00L89</t>
  </si>
  <si>
    <t>00IGH</t>
  </si>
  <si>
    <t>B18-T2-14</t>
  </si>
  <si>
    <t>00DFW</t>
  </si>
  <si>
    <t>B31-6</t>
  </si>
  <si>
    <t>00L8A</t>
  </si>
  <si>
    <t>00IGI</t>
  </si>
  <si>
    <t>B18-T2-15</t>
  </si>
  <si>
    <t>00L8B</t>
  </si>
  <si>
    <t>00DFX</t>
  </si>
  <si>
    <t>B31-7</t>
  </si>
  <si>
    <t>00IGJ</t>
  </si>
  <si>
    <t>B18-T2-16</t>
  </si>
  <si>
    <t>00L8C</t>
  </si>
  <si>
    <t>00IGK</t>
  </si>
  <si>
    <t>00DFY</t>
  </si>
  <si>
    <t>B31-8</t>
  </si>
  <si>
    <t>00IGL</t>
  </si>
  <si>
    <t>B22-T2-1</t>
  </si>
  <si>
    <t>00DFZ</t>
  </si>
  <si>
    <t>B31-9</t>
  </si>
  <si>
    <t>00IGM</t>
  </si>
  <si>
    <t>B22-T2-2</t>
  </si>
  <si>
    <t>00DG0</t>
  </si>
  <si>
    <t>00IGN</t>
  </si>
  <si>
    <t>B22-T2-3</t>
  </si>
  <si>
    <t>B31-10</t>
  </si>
  <si>
    <t>00IGO</t>
  </si>
  <si>
    <t>B22-T2-4</t>
  </si>
  <si>
    <t>00DG1</t>
  </si>
  <si>
    <t>B31-11</t>
  </si>
  <si>
    <t>00IGP</t>
  </si>
  <si>
    <t>B22-T2-5</t>
  </si>
  <si>
    <t>00DG2</t>
  </si>
  <si>
    <t>B31-12</t>
  </si>
  <si>
    <t>00IGQ</t>
  </si>
  <si>
    <t>B22-T2-6</t>
  </si>
  <si>
    <t>00IGR</t>
  </si>
  <si>
    <t>B22-T2-7</t>
  </si>
  <si>
    <t>00DG3</t>
  </si>
  <si>
    <t>B31-13</t>
  </si>
  <si>
    <t>00IGS</t>
  </si>
  <si>
    <t>B22-T2-8</t>
  </si>
  <si>
    <t>00DG4</t>
  </si>
  <si>
    <t>B31-14</t>
  </si>
  <si>
    <t>00IGT</t>
  </si>
  <si>
    <t>B22-T2-9</t>
  </si>
  <si>
    <t>00DG5</t>
  </si>
  <si>
    <t>B31-15</t>
  </si>
  <si>
    <t>00IGU</t>
  </si>
  <si>
    <t>B22-T2-10</t>
  </si>
  <si>
    <t>00IGV</t>
  </si>
  <si>
    <t>B22-T2-11</t>
  </si>
  <si>
    <t>00DG6</t>
  </si>
  <si>
    <t>B31-16</t>
  </si>
  <si>
    <t>00IGW</t>
  </si>
  <si>
    <t>B22-T2-12</t>
  </si>
  <si>
    <t>00IGX</t>
  </si>
  <si>
    <t>B22-T2-13</t>
  </si>
  <si>
    <t>00DG7</t>
  </si>
  <si>
    <t>B32-1</t>
  </si>
  <si>
    <t>00IGY</t>
  </si>
  <si>
    <t>B22-T2-14</t>
  </si>
  <si>
    <t>00IGZ</t>
  </si>
  <si>
    <t>B22-T2-15</t>
  </si>
  <si>
    <t>00DG8</t>
  </si>
  <si>
    <t>B32-2</t>
  </si>
  <si>
    <t>00IH0</t>
  </si>
  <si>
    <t>B22-T2-16</t>
  </si>
  <si>
    <t>00DG9</t>
  </si>
  <si>
    <t>B32-3</t>
  </si>
  <si>
    <t>00IH1</t>
  </si>
  <si>
    <t>00DGA</t>
  </si>
  <si>
    <t>B32-4</t>
  </si>
  <si>
    <t>Well empty</t>
  </si>
  <si>
    <t>TC30</t>
  </si>
  <si>
    <t>00IH2</t>
  </si>
  <si>
    <t>B26-T2-1</t>
  </si>
  <si>
    <t>Sample re-quanted and results better, re-run</t>
  </si>
  <si>
    <t>00NGM</t>
  </si>
  <si>
    <t>00DGB</t>
  </si>
  <si>
    <t>B32-5</t>
  </si>
  <si>
    <t>00IH3</t>
  </si>
  <si>
    <t>B26-T2-2</t>
  </si>
  <si>
    <t>00NGN</t>
  </si>
  <si>
    <t>00IH4</t>
  </si>
  <si>
    <t>B26-T2-3</t>
  </si>
  <si>
    <t>00DGC</t>
  </si>
  <si>
    <t>B32-6</t>
  </si>
  <si>
    <t>00NGO</t>
  </si>
  <si>
    <t>00IH5</t>
  </si>
  <si>
    <t>B26-T2-4</t>
  </si>
  <si>
    <t>00NGP</t>
  </si>
  <si>
    <t>00DGD</t>
  </si>
  <si>
    <t>B32-7</t>
  </si>
  <si>
    <t>00IH6</t>
  </si>
  <si>
    <t>B26-T2-5</t>
  </si>
  <si>
    <t>00NGQ</t>
  </si>
  <si>
    <t>00IH7</t>
  </si>
  <si>
    <t>B26-T2-6</t>
  </si>
  <si>
    <t>00DGE</t>
  </si>
  <si>
    <t>B32-8</t>
  </si>
  <si>
    <t>00NGR</t>
  </si>
  <si>
    <t>00IH8</t>
  </si>
  <si>
    <t>B26-T2-7</t>
  </si>
  <si>
    <t>00DGF</t>
  </si>
  <si>
    <t>B32-9</t>
  </si>
  <si>
    <t>00NGS</t>
  </si>
  <si>
    <t>00IH9</t>
  </si>
  <si>
    <t>B26-T2-8</t>
  </si>
  <si>
    <t>00NGT</t>
  </si>
  <si>
    <t>00DGG</t>
  </si>
  <si>
    <t>B32-10</t>
  </si>
  <si>
    <t>00IHA</t>
  </si>
  <si>
    <t>B26-T2-9</t>
  </si>
  <si>
    <t>00NGU</t>
  </si>
  <si>
    <t>00IHB</t>
  </si>
  <si>
    <t>B26-T2-10</t>
  </si>
  <si>
    <t>00DGH</t>
  </si>
  <si>
    <t>B32-11</t>
  </si>
  <si>
    <t>00NGV</t>
  </si>
  <si>
    <t>00IHC</t>
  </si>
  <si>
    <t>B26-T2-11</t>
  </si>
  <si>
    <t>00DGI</t>
  </si>
  <si>
    <t>B32-12</t>
  </si>
  <si>
    <t>00NGW</t>
  </si>
  <si>
    <t>00IHD</t>
  </si>
  <si>
    <t>B26-T2-12</t>
  </si>
  <si>
    <t>00NGX</t>
  </si>
  <si>
    <t>00DGJ</t>
  </si>
  <si>
    <t>B32-13</t>
  </si>
  <si>
    <t>00IHE</t>
  </si>
  <si>
    <t>B26-T2-13</t>
  </si>
  <si>
    <t>00NGY</t>
  </si>
  <si>
    <t>00DGK</t>
  </si>
  <si>
    <t>B32-14</t>
  </si>
  <si>
    <t>00IHF</t>
  </si>
  <si>
    <t>B26-T2-14</t>
  </si>
  <si>
    <t>00NGZ</t>
  </si>
  <si>
    <t>00IHG</t>
  </si>
  <si>
    <t>B26-T2-15</t>
  </si>
  <si>
    <t>00DGL</t>
  </si>
  <si>
    <t>B32-15</t>
  </si>
  <si>
    <t>00NH0</t>
  </si>
  <si>
    <t>00IHH</t>
  </si>
  <si>
    <t>B26-T2-16</t>
  </si>
  <si>
    <t>00DGM</t>
  </si>
  <si>
    <t>00NH1</t>
  </si>
  <si>
    <t>B32-16</t>
  </si>
  <si>
    <t>00IHI</t>
  </si>
  <si>
    <t>Lower TIC, sample evaporation?</t>
  </si>
  <si>
    <t>00DGN</t>
  </si>
  <si>
    <t>B33-1</t>
  </si>
  <si>
    <t>Box 9 (Pro-81-3-3-2)</t>
  </si>
  <si>
    <t>Box 9 (Pro-81-3-4-2)</t>
  </si>
  <si>
    <t>00IHJ</t>
  </si>
  <si>
    <t>B30-T2-1</t>
  </si>
  <si>
    <t>00IHK</t>
  </si>
  <si>
    <t>B30-T2-2</t>
  </si>
  <si>
    <t>RRP2</t>
  </si>
  <si>
    <t>00DGO</t>
  </si>
  <si>
    <t>B33-2</t>
  </si>
  <si>
    <t>00IHL</t>
  </si>
  <si>
    <t>B30-T2-3</t>
  </si>
  <si>
    <t>00DGP</t>
  </si>
  <si>
    <t>B33-3</t>
  </si>
  <si>
    <t>00IHM</t>
  </si>
  <si>
    <t>B30-T2-4</t>
  </si>
  <si>
    <t>00IHN</t>
  </si>
  <si>
    <t>B30-T2-5</t>
  </si>
  <si>
    <t>00DGQ</t>
  </si>
  <si>
    <t>B33-4</t>
  </si>
  <si>
    <t>00IHO</t>
  </si>
  <si>
    <t>B30-T2-6</t>
  </si>
  <si>
    <t>00DGR</t>
  </si>
  <si>
    <t>B33-5</t>
  </si>
  <si>
    <t>00IHP</t>
  </si>
  <si>
    <t>B30-T2-7</t>
  </si>
  <si>
    <t>00DGS</t>
  </si>
  <si>
    <t>B33-6</t>
  </si>
  <si>
    <t>00IHQ</t>
  </si>
  <si>
    <t>B30-T2-8</t>
  </si>
  <si>
    <t>00IHR</t>
  </si>
  <si>
    <t>B30-T2-9</t>
  </si>
  <si>
    <t>00DGT</t>
  </si>
  <si>
    <t>B33-7</t>
  </si>
  <si>
    <t>00IHS</t>
  </si>
  <si>
    <t>B30-T2-10</t>
  </si>
  <si>
    <t>00DGU</t>
  </si>
  <si>
    <t>B33-8</t>
  </si>
  <si>
    <t>00IHT</t>
  </si>
  <si>
    <t>B30-T2-11</t>
  </si>
  <si>
    <t>Loss of sensitivity MS2 on BSA</t>
  </si>
  <si>
    <t>00IRS</t>
  </si>
  <si>
    <t>00DGV</t>
  </si>
  <si>
    <t>00IHU</t>
  </si>
  <si>
    <t>B33-9</t>
  </si>
  <si>
    <t>B30-T2-12</t>
  </si>
  <si>
    <t>00IRT</t>
  </si>
  <si>
    <t>00IHV</t>
  </si>
  <si>
    <t>B30-T2-13</t>
  </si>
  <si>
    <t>00DGW</t>
  </si>
  <si>
    <t>B33-10</t>
  </si>
  <si>
    <t>00IRU</t>
  </si>
  <si>
    <t>00IHW</t>
  </si>
  <si>
    <t>B30-T2-14</t>
  </si>
  <si>
    <t>00DGX</t>
  </si>
  <si>
    <t>B33-11</t>
  </si>
  <si>
    <t>00IRV</t>
  </si>
  <si>
    <t>00IHX</t>
  </si>
  <si>
    <t>B30-T2-15</t>
  </si>
  <si>
    <t>00IRW</t>
  </si>
  <si>
    <t>00DGY</t>
  </si>
  <si>
    <t>B33-12</t>
  </si>
  <si>
    <t>00IHY</t>
  </si>
  <si>
    <t>B30-T2-16</t>
  </si>
  <si>
    <t>00IRX</t>
  </si>
  <si>
    <t>00IHZ</t>
  </si>
  <si>
    <t>00DGZ</t>
  </si>
  <si>
    <t>B33-13</t>
  </si>
  <si>
    <t>00II0</t>
  </si>
  <si>
    <t>00DH0</t>
  </si>
  <si>
    <t>00II1</t>
  </si>
  <si>
    <t>B33-14</t>
  </si>
  <si>
    <t>00II2</t>
  </si>
  <si>
    <t>00DH1</t>
  </si>
  <si>
    <t>B33-15</t>
  </si>
  <si>
    <t>00II3</t>
  </si>
  <si>
    <t>00II4</t>
  </si>
  <si>
    <t>00DH2</t>
  </si>
  <si>
    <t>B33-16</t>
  </si>
  <si>
    <t>00II5</t>
  </si>
  <si>
    <t>00DH3</t>
  </si>
  <si>
    <t>B34-1</t>
  </si>
  <si>
    <t>00II6</t>
  </si>
  <si>
    <t>Humphries</t>
  </si>
  <si>
    <t>00II7</t>
  </si>
  <si>
    <t>00DH4</t>
  </si>
  <si>
    <t>B34-2</t>
  </si>
  <si>
    <t>00II8</t>
  </si>
  <si>
    <t>00II9</t>
  </si>
  <si>
    <t>00DH5</t>
  </si>
  <si>
    <t>B34-3</t>
  </si>
  <si>
    <t>00IIA</t>
  </si>
  <si>
    <t>00IIB</t>
  </si>
  <si>
    <t>00DH6</t>
  </si>
  <si>
    <t>B34-4</t>
  </si>
  <si>
    <t>00IIC</t>
  </si>
  <si>
    <t>00IID</t>
  </si>
  <si>
    <t>00DH7</t>
  </si>
  <si>
    <t>B34-5</t>
  </si>
  <si>
    <t>00IIE</t>
  </si>
  <si>
    <t>00IIF</t>
  </si>
  <si>
    <t>00DH8</t>
  </si>
  <si>
    <t>B34-6</t>
  </si>
  <si>
    <t>00IIG</t>
  </si>
  <si>
    <t>00DH9</t>
  </si>
  <si>
    <t>B34-7</t>
  </si>
  <si>
    <t>00IIH</t>
  </si>
  <si>
    <t>00DHA</t>
  </si>
  <si>
    <t>B34-8</t>
  </si>
  <si>
    <t>00III</t>
  </si>
  <si>
    <t>00DHB</t>
  </si>
  <si>
    <t>B34-9</t>
  </si>
  <si>
    <t>00IIJ</t>
  </si>
  <si>
    <t>00IIK</t>
  </si>
  <si>
    <t>00IIL</t>
  </si>
  <si>
    <t>00DHC</t>
  </si>
  <si>
    <t>B34-10</t>
  </si>
  <si>
    <t>00IIM</t>
  </si>
  <si>
    <t>00IIN</t>
  </si>
  <si>
    <t>00DHD</t>
  </si>
  <si>
    <t>B34-11</t>
  </si>
  <si>
    <t>00IIO</t>
  </si>
  <si>
    <t>00DHE</t>
  </si>
  <si>
    <t>B34-12</t>
  </si>
  <si>
    <t>00IIP</t>
  </si>
  <si>
    <t>00DHF</t>
  </si>
  <si>
    <t>B34-13</t>
  </si>
  <si>
    <t>00IIQ</t>
  </si>
  <si>
    <t>00IIR</t>
  </si>
  <si>
    <t>00DHG</t>
  </si>
  <si>
    <t>B34-14</t>
  </si>
  <si>
    <t>00IIS</t>
  </si>
  <si>
    <t>00DHH</t>
  </si>
  <si>
    <t>B34-15</t>
  </si>
  <si>
    <t>00IIT</t>
  </si>
  <si>
    <t>00DHI</t>
  </si>
  <si>
    <t>B34-16</t>
  </si>
  <si>
    <t>00IIU</t>
  </si>
  <si>
    <t>00DHJ</t>
  </si>
  <si>
    <t>B35-1</t>
  </si>
  <si>
    <t>00IIV</t>
  </si>
  <si>
    <t>00DHK</t>
  </si>
  <si>
    <t>B35-2</t>
  </si>
  <si>
    <t>00IIW</t>
  </si>
  <si>
    <t>00DHL</t>
  </si>
  <si>
    <t>00IIX</t>
  </si>
  <si>
    <t>B35-3</t>
  </si>
  <si>
    <t>00IIY</t>
  </si>
  <si>
    <t>00DHM</t>
  </si>
  <si>
    <t>B35-4</t>
  </si>
  <si>
    <t>00IIZ</t>
  </si>
  <si>
    <t>B19-T1-1</t>
  </si>
  <si>
    <t>00DHN</t>
  </si>
  <si>
    <t>B35-5</t>
  </si>
  <si>
    <t>00IJ0</t>
  </si>
  <si>
    <t>B19-T1-2</t>
  </si>
  <si>
    <t>00IJ1</t>
  </si>
  <si>
    <t>B19-T1-3</t>
  </si>
  <si>
    <t>00DHO</t>
  </si>
  <si>
    <t>B35-6</t>
  </si>
  <si>
    <t>00IJ2</t>
  </si>
  <si>
    <t>B19-T1-4</t>
  </si>
  <si>
    <t>00DHP</t>
  </si>
  <si>
    <t>B35-7</t>
  </si>
  <si>
    <t>00IJ3</t>
  </si>
  <si>
    <t>B19-T1-5</t>
  </si>
  <si>
    <t>00DHQ</t>
  </si>
  <si>
    <t>B35-8</t>
  </si>
  <si>
    <t>00IJ4</t>
  </si>
  <si>
    <t>B19-T1-6</t>
  </si>
  <si>
    <t>00DHR</t>
  </si>
  <si>
    <t>B35-9</t>
  </si>
  <si>
    <t>00IJ5</t>
  </si>
  <si>
    <t>B19-T1-7</t>
  </si>
  <si>
    <t>00DHS</t>
  </si>
  <si>
    <t>B35-10</t>
  </si>
  <si>
    <t>00IJ6</t>
  </si>
  <si>
    <t>B19-T1-8</t>
  </si>
  <si>
    <t>00IJ7</t>
  </si>
  <si>
    <t>B19-T1-9</t>
  </si>
  <si>
    <t>00DHT</t>
  </si>
  <si>
    <t>B35-11</t>
  </si>
  <si>
    <t>00IJ8</t>
  </si>
  <si>
    <t>B19-T1-10</t>
  </si>
  <si>
    <t>00DHU</t>
  </si>
  <si>
    <t>B35-12</t>
  </si>
  <si>
    <t>00IJ9</t>
  </si>
  <si>
    <t>B19-T1-11</t>
  </si>
  <si>
    <t>00DHV</t>
  </si>
  <si>
    <t>B35-13</t>
  </si>
  <si>
    <t>00IJA</t>
  </si>
  <si>
    <t>B19-T1-12</t>
  </si>
  <si>
    <t>00DHW</t>
  </si>
  <si>
    <t>B35-14</t>
  </si>
  <si>
    <t>00IJB</t>
  </si>
  <si>
    <t>B19-T1-13</t>
  </si>
  <si>
    <t>00DHX</t>
  </si>
  <si>
    <t>B35-15</t>
  </si>
  <si>
    <t>00IJC</t>
  </si>
  <si>
    <t>B19-T1-14</t>
  </si>
  <si>
    <t>00DHY</t>
  </si>
  <si>
    <t>B35-16</t>
  </si>
  <si>
    <t>00IJD</t>
  </si>
  <si>
    <t>B19-T1-15</t>
  </si>
  <si>
    <t>Lower TIC HEK specific</t>
  </si>
  <si>
    <t>00DHZ</t>
  </si>
  <si>
    <t>B36-1</t>
  </si>
  <si>
    <t>00IJE</t>
  </si>
  <si>
    <t>B19-T1-16</t>
  </si>
  <si>
    <t>00DI0</t>
  </si>
  <si>
    <t>B36-2</t>
  </si>
  <si>
    <t>00IJJ</t>
  </si>
  <si>
    <t>00IJK</t>
  </si>
  <si>
    <t>B23-T1-1</t>
  </si>
  <si>
    <t>00DI1</t>
  </si>
  <si>
    <t>B36-3</t>
  </si>
  <si>
    <t>00IJL</t>
  </si>
  <si>
    <t>B23-T1-2</t>
  </si>
  <si>
    <t>00DI2</t>
  </si>
  <si>
    <t>B36-4</t>
  </si>
  <si>
    <t>00IJM</t>
  </si>
  <si>
    <t>B23-T1-3</t>
  </si>
  <si>
    <t>00DI3</t>
  </si>
  <si>
    <t>B36-5</t>
  </si>
  <si>
    <t>00IJN</t>
  </si>
  <si>
    <t>B23-T1-4</t>
  </si>
  <si>
    <t>00IJO</t>
  </si>
  <si>
    <t>B23-T1-5</t>
  </si>
  <si>
    <t>00IJP</t>
  </si>
  <si>
    <t>B23-T1-6</t>
  </si>
  <si>
    <t>00IJQ</t>
  </si>
  <si>
    <t>B23-T1-7</t>
  </si>
  <si>
    <t>00IJR</t>
  </si>
  <si>
    <t>B23-T1-8</t>
  </si>
  <si>
    <t>00DI4</t>
  </si>
  <si>
    <t>B36-6</t>
  </si>
  <si>
    <t>00IJS</t>
  </si>
  <si>
    <t>B23-T1-9</t>
  </si>
  <si>
    <t>00IJT</t>
  </si>
  <si>
    <t>B23-T1-10</t>
  </si>
  <si>
    <t>00DI5</t>
  </si>
  <si>
    <t>B36-7</t>
  </si>
  <si>
    <t>00IJU</t>
  </si>
  <si>
    <t>B23-T1-11</t>
  </si>
  <si>
    <t>00DI6</t>
  </si>
  <si>
    <t>B36-8</t>
  </si>
  <si>
    <t>00IJV</t>
  </si>
  <si>
    <t>B23-T1-12</t>
  </si>
  <si>
    <t>00DI7</t>
  </si>
  <si>
    <t>B36-9</t>
  </si>
  <si>
    <t>00IJW</t>
  </si>
  <si>
    <t>B23-T1-13</t>
  </si>
  <si>
    <t>00DI8</t>
  </si>
  <si>
    <t>B36-10</t>
  </si>
  <si>
    <t>00IJX</t>
  </si>
  <si>
    <t>B23-T1-14</t>
  </si>
  <si>
    <t>00IJY</t>
  </si>
  <si>
    <t>B23-T1-15</t>
  </si>
  <si>
    <t>00IJZ</t>
  </si>
  <si>
    <t>B23-T1-16</t>
  </si>
  <si>
    <t>00DI9</t>
  </si>
  <si>
    <t>B36-11</t>
  </si>
  <si>
    <t>00IK0</t>
  </si>
  <si>
    <t>00DIA</t>
  </si>
  <si>
    <t>B36-12</t>
  </si>
  <si>
    <t>VQ04-066</t>
  </si>
  <si>
    <t>TC32</t>
  </si>
  <si>
    <t>B20-T3-1</t>
  </si>
  <si>
    <t>00DIB</t>
  </si>
  <si>
    <t>B36-13</t>
  </si>
  <si>
    <t>Some spray dropouts</t>
  </si>
  <si>
    <t>B20-T3-2</t>
  </si>
  <si>
    <t>00DIC</t>
  </si>
  <si>
    <t>B36-14</t>
  </si>
  <si>
    <t>B20-T3-3</t>
  </si>
  <si>
    <t>00DID</t>
  </si>
  <si>
    <t>B36-15</t>
  </si>
  <si>
    <t>B20-T3-4</t>
  </si>
  <si>
    <t>00DIE</t>
  </si>
  <si>
    <t>B36-16</t>
  </si>
  <si>
    <t>B20-T3-5</t>
  </si>
  <si>
    <t>00DIF</t>
  </si>
  <si>
    <t>B37-1</t>
  </si>
  <si>
    <t>B20-T3-6</t>
  </si>
  <si>
    <t>Box 10 (Pro-81-3-3-2)</t>
  </si>
  <si>
    <t>Box 10 (Pro-81-3-4-2)</t>
  </si>
  <si>
    <t>B20-T3-7</t>
  </si>
  <si>
    <t>00DIG</t>
  </si>
  <si>
    <t>B37-2</t>
  </si>
  <si>
    <t>B20-T3-8</t>
  </si>
  <si>
    <t>00DIH</t>
  </si>
  <si>
    <t>B37-3</t>
  </si>
  <si>
    <t>B20-T3-9</t>
  </si>
  <si>
    <t>00DII</t>
  </si>
  <si>
    <t>B37-4</t>
  </si>
  <si>
    <t>B20-T3-10</t>
  </si>
  <si>
    <t>00DIJ</t>
  </si>
  <si>
    <t>B37-5</t>
  </si>
  <si>
    <t>Low result Canary - Some spray dropouts</t>
  </si>
  <si>
    <t>00NH5</t>
  </si>
  <si>
    <t>B20-T3-11</t>
  </si>
  <si>
    <t>00DIK</t>
  </si>
  <si>
    <t>B37-6</t>
  </si>
  <si>
    <t>B20-T3-12</t>
  </si>
  <si>
    <t>00DIL</t>
  </si>
  <si>
    <t>B37-7</t>
  </si>
  <si>
    <t>B20-T3-13</t>
  </si>
  <si>
    <t>00DIM</t>
  </si>
  <si>
    <t>B37-8</t>
  </si>
  <si>
    <t>B20-T3-14</t>
  </si>
  <si>
    <t>00DIN</t>
  </si>
  <si>
    <t>B37-9</t>
  </si>
  <si>
    <t>B20-T3-15</t>
  </si>
  <si>
    <t>00DIO</t>
  </si>
  <si>
    <t>B37-10</t>
  </si>
  <si>
    <t>B20-T3-16</t>
  </si>
  <si>
    <t>00DIP</t>
  </si>
  <si>
    <t>B37-11</t>
  </si>
  <si>
    <t>00IPS</t>
  </si>
  <si>
    <t>00DIQ</t>
  </si>
  <si>
    <t>B37-12</t>
  </si>
  <si>
    <t>00IPT</t>
  </si>
  <si>
    <t>B11-T2-1</t>
  </si>
  <si>
    <t>00DIR</t>
  </si>
  <si>
    <t>B37-13</t>
  </si>
  <si>
    <t>00IPU</t>
  </si>
  <si>
    <t>B11-T2-2</t>
  </si>
  <si>
    <t>00DIS</t>
  </si>
  <si>
    <t>B37-14</t>
  </si>
  <si>
    <t>00IPV</t>
  </si>
  <si>
    <t>B11-T2-3</t>
  </si>
  <si>
    <t>00DIT</t>
  </si>
  <si>
    <t>B37-15</t>
  </si>
  <si>
    <t>00IPW</t>
  </si>
  <si>
    <t>B11-T2-4</t>
  </si>
  <si>
    <t>00DIU</t>
  </si>
  <si>
    <t>B37-16</t>
  </si>
  <si>
    <t>00IPX</t>
  </si>
  <si>
    <t>B11-T2-5</t>
  </si>
  <si>
    <t>00DIV</t>
  </si>
  <si>
    <t>00IPY</t>
  </si>
  <si>
    <t>B38-1</t>
  </si>
  <si>
    <t>B11-T2-6</t>
  </si>
  <si>
    <t>00IPZ</t>
  </si>
  <si>
    <t>B11-T2-7</t>
  </si>
  <si>
    <t>00DIW</t>
  </si>
  <si>
    <t>B38-2</t>
  </si>
  <si>
    <t>00IQ0</t>
  </si>
  <si>
    <t>B11-T2-8</t>
  </si>
  <si>
    <t>00DIX</t>
  </si>
  <si>
    <t>B38-3</t>
  </si>
  <si>
    <t>00IQ1</t>
  </si>
  <si>
    <t>B11-T2-9</t>
  </si>
  <si>
    <t>00DIY</t>
  </si>
  <si>
    <t>B38-4</t>
  </si>
  <si>
    <t>00IQ2</t>
  </si>
  <si>
    <t>B11-T2-10</t>
  </si>
  <si>
    <t>00DIZ</t>
  </si>
  <si>
    <t>B38-5</t>
  </si>
  <si>
    <t>00DJ0</t>
  </si>
  <si>
    <t>00IQ3</t>
  </si>
  <si>
    <t>B38-6</t>
  </si>
  <si>
    <t>B11-T2-11</t>
  </si>
  <si>
    <t>00DJ1</t>
  </si>
  <si>
    <t>B38-7</t>
  </si>
  <si>
    <t>00IQ4</t>
  </si>
  <si>
    <t>B11-T2-12</t>
  </si>
  <si>
    <t>low ids on Canary - sample specific</t>
  </si>
  <si>
    <t>00IQ5</t>
  </si>
  <si>
    <t>B11-T2-13</t>
  </si>
  <si>
    <t>00DJ2</t>
  </si>
  <si>
    <t>B38-8</t>
  </si>
  <si>
    <t>00IQ6</t>
  </si>
  <si>
    <t>B11-T2-14</t>
  </si>
  <si>
    <t>00DJ3</t>
  </si>
  <si>
    <t>B38-9</t>
  </si>
  <si>
    <t>00IQ7</t>
  </si>
  <si>
    <t>B11-T2-15</t>
  </si>
  <si>
    <t>00DJ4</t>
  </si>
  <si>
    <t>B38-10</t>
  </si>
  <si>
    <t>00IQ8</t>
  </si>
  <si>
    <t>B11-T2-16</t>
  </si>
  <si>
    <t>00DJ5</t>
  </si>
  <si>
    <t>B38-11</t>
  </si>
  <si>
    <t>00IQT</t>
  </si>
  <si>
    <t>Lower MS1, MS2 looks similar to previous HEKS</t>
  </si>
  <si>
    <t>00DJ6</t>
  </si>
  <si>
    <t>B38-12</t>
  </si>
  <si>
    <t>00IQU</t>
  </si>
  <si>
    <t>B24-T2-1</t>
  </si>
  <si>
    <t>00DJ7</t>
  </si>
  <si>
    <t>B38-13</t>
  </si>
  <si>
    <t>00IQV</t>
  </si>
  <si>
    <t>B24-T2-2</t>
  </si>
  <si>
    <t>00DJ8</t>
  </si>
  <si>
    <t>B38-14</t>
  </si>
  <si>
    <t>00IQW</t>
  </si>
  <si>
    <t>B24-T2-3</t>
  </si>
  <si>
    <t>00DJ9</t>
  </si>
  <si>
    <t>B38-15</t>
  </si>
  <si>
    <t>00IQX</t>
  </si>
  <si>
    <t>B24-T2-4</t>
  </si>
  <si>
    <t>00DJA</t>
  </si>
  <si>
    <t>B38-16</t>
  </si>
  <si>
    <t>00IQY</t>
  </si>
  <si>
    <t>B24-T2-5</t>
  </si>
  <si>
    <t>00DJB</t>
  </si>
  <si>
    <t>B39-1</t>
  </si>
  <si>
    <t>00IQZ</t>
  </si>
  <si>
    <t>B24-T2-6</t>
  </si>
  <si>
    <t>VA106100003587117</t>
  </si>
  <si>
    <t>00IR0</t>
  </si>
  <si>
    <t>00DJC</t>
  </si>
  <si>
    <t>B24-T2-7</t>
  </si>
  <si>
    <t>B39-2</t>
  </si>
  <si>
    <t>00IR1</t>
  </si>
  <si>
    <t>B24-T2-8</t>
  </si>
  <si>
    <t>00DJD</t>
  </si>
  <si>
    <t>B39-3</t>
  </si>
  <si>
    <t>00IR2</t>
  </si>
  <si>
    <t>B24-T2-9</t>
  </si>
  <si>
    <t>00DJE</t>
  </si>
  <si>
    <t>B39-4</t>
  </si>
  <si>
    <t>00IR3</t>
  </si>
  <si>
    <t>B24-T2-10</t>
  </si>
  <si>
    <t>00DJF</t>
  </si>
  <si>
    <t>B39-5</t>
  </si>
  <si>
    <t>00IR4</t>
  </si>
  <si>
    <t>B24-T2-11</t>
  </si>
  <si>
    <t>00DJG</t>
  </si>
  <si>
    <t>B39-6</t>
  </si>
  <si>
    <t>00IR5</t>
  </si>
  <si>
    <t>B24-T2-12</t>
  </si>
  <si>
    <t>00DJH</t>
  </si>
  <si>
    <t>B39-7</t>
  </si>
  <si>
    <t>00IR6</t>
  </si>
  <si>
    <t>B24-T2-13</t>
  </si>
  <si>
    <t>00DJI</t>
  </si>
  <si>
    <t>B39-8</t>
  </si>
  <si>
    <t>00IR7</t>
  </si>
  <si>
    <t>B24-T2-14</t>
  </si>
  <si>
    <t>00DJJ</t>
  </si>
  <si>
    <t>B39-9</t>
  </si>
  <si>
    <t>00IR8</t>
  </si>
  <si>
    <t>B24-T2-15</t>
  </si>
  <si>
    <t>00DJK</t>
  </si>
  <si>
    <t>B39-10</t>
  </si>
  <si>
    <t>00IR9</t>
  </si>
  <si>
    <t>B24-T2-16</t>
  </si>
  <si>
    <t>Low result Canary</t>
  </si>
  <si>
    <t>00NH6</t>
  </si>
  <si>
    <t>00IRA</t>
  </si>
  <si>
    <t>00DJL</t>
  </si>
  <si>
    <t>B39-11</t>
  </si>
  <si>
    <t>00IRB</t>
  </si>
  <si>
    <t>B28-T1-1</t>
  </si>
  <si>
    <t>00DJM</t>
  </si>
  <si>
    <t>B39-12</t>
  </si>
  <si>
    <t>00IRC</t>
  </si>
  <si>
    <t>B28-T1-2</t>
  </si>
  <si>
    <t>00DJN</t>
  </si>
  <si>
    <t>B39-13</t>
  </si>
  <si>
    <t>00IRD</t>
  </si>
  <si>
    <t>B28-T1-3</t>
  </si>
  <si>
    <t>00DJO</t>
  </si>
  <si>
    <t>B39-14</t>
  </si>
  <si>
    <t>00IRE</t>
  </si>
  <si>
    <t>B28-T1-4</t>
  </si>
  <si>
    <t>00DJP</t>
  </si>
  <si>
    <t>B39-15</t>
  </si>
  <si>
    <t>00IRF</t>
  </si>
  <si>
    <t>B28-T1-5</t>
  </si>
  <si>
    <t>00DJQ</t>
  </si>
  <si>
    <t>B39-16</t>
  </si>
  <si>
    <t>00IRG</t>
  </si>
  <si>
    <t>B28-T1-6</t>
  </si>
  <si>
    <t>00DJR</t>
  </si>
  <si>
    <t>B40-1</t>
  </si>
  <si>
    <t>00IRH</t>
  </si>
  <si>
    <t>B28-T1-7</t>
  </si>
  <si>
    <t>00DJS</t>
  </si>
  <si>
    <t>B40-2</t>
  </si>
  <si>
    <t>00IRI</t>
  </si>
  <si>
    <t>B28-T1-8</t>
  </si>
  <si>
    <t>00DJT</t>
  </si>
  <si>
    <t>B40-3</t>
  </si>
  <si>
    <t>00IRJ</t>
  </si>
  <si>
    <t>B28-T1-9</t>
  </si>
  <si>
    <t>00DJU</t>
  </si>
  <si>
    <t>B40-4</t>
  </si>
  <si>
    <t>00IRK</t>
  </si>
  <si>
    <t>B28-T1-10</t>
  </si>
  <si>
    <t>00DJV</t>
  </si>
  <si>
    <t>B40-5</t>
  </si>
  <si>
    <t>00IRL</t>
  </si>
  <si>
    <t>00DJW</t>
  </si>
  <si>
    <t>B28-T1-11</t>
  </si>
  <si>
    <t>B40-6</t>
  </si>
  <si>
    <t>00IRM</t>
  </si>
  <si>
    <t>00DJX</t>
  </si>
  <si>
    <t>B28-T1-12</t>
  </si>
  <si>
    <t>B40-7</t>
  </si>
  <si>
    <t>00IRN</t>
  </si>
  <si>
    <t>00DJY</t>
  </si>
  <si>
    <t>B28-T1-13</t>
  </si>
  <si>
    <t>B40-8</t>
  </si>
  <si>
    <t>00IRO</t>
  </si>
  <si>
    <t>B28-T1-14</t>
  </si>
  <si>
    <t>00DJZ</t>
  </si>
  <si>
    <t>B40-9</t>
  </si>
  <si>
    <t>00DK0</t>
  </si>
  <si>
    <t>B40-10</t>
  </si>
  <si>
    <t>00IRP</t>
  </si>
  <si>
    <t>B28-T1-15</t>
  </si>
  <si>
    <t>00IRQ</t>
  </si>
  <si>
    <t>B28-T1-16</t>
  </si>
  <si>
    <t>00DK1</t>
  </si>
  <si>
    <t>B40-11</t>
  </si>
  <si>
    <t>00IRR</t>
  </si>
  <si>
    <t>00DK2</t>
  </si>
  <si>
    <t>B40-12</t>
  </si>
  <si>
    <t>B30-T3-11</t>
  </si>
  <si>
    <t>00DK3</t>
  </si>
  <si>
    <t>B40-13</t>
  </si>
  <si>
    <t>B30-T3-12</t>
  </si>
  <si>
    <t>00DK4</t>
  </si>
  <si>
    <t>B40-14</t>
  </si>
  <si>
    <t>B30-T3-13</t>
  </si>
  <si>
    <t>B30-T3-14</t>
  </si>
  <si>
    <t>00DK5</t>
  </si>
  <si>
    <t>B40-15</t>
  </si>
  <si>
    <t>B30-T3-15</t>
  </si>
  <si>
    <t>00DK6</t>
  </si>
  <si>
    <t>B40-16</t>
  </si>
  <si>
    <t>B30-T3-16</t>
  </si>
  <si>
    <t>00DK7</t>
  </si>
  <si>
    <t>B41-1</t>
  </si>
  <si>
    <t>Box 11 (Pro-81-3-3-3)</t>
  </si>
  <si>
    <t>Box 11 (Pro-81-3-4-3)</t>
  </si>
  <si>
    <t>00IRY</t>
  </si>
  <si>
    <t>00DK8</t>
  </si>
  <si>
    <t>B41-2</t>
  </si>
  <si>
    <t>00IRZ</t>
  </si>
  <si>
    <t>B2-T2-1</t>
  </si>
  <si>
    <t>00DK9</t>
  </si>
  <si>
    <t>B41-3</t>
  </si>
  <si>
    <t>00IS0</t>
  </si>
  <si>
    <t>B2-T2-2</t>
  </si>
  <si>
    <t>00IS1</t>
  </si>
  <si>
    <t>B2-T2-3</t>
  </si>
  <si>
    <t>00DKA</t>
  </si>
  <si>
    <t>B41-4</t>
  </si>
  <si>
    <t>00IS2</t>
  </si>
  <si>
    <t>B2-T2-4</t>
  </si>
  <si>
    <t>00DKB</t>
  </si>
  <si>
    <t>B41-5</t>
  </si>
  <si>
    <t>00IS3</t>
  </si>
  <si>
    <t>B2-T2-5</t>
  </si>
  <si>
    <t>00DKC</t>
  </si>
  <si>
    <t>B41-6</t>
  </si>
  <si>
    <t>00IS4</t>
  </si>
  <si>
    <t>B2-T2-6</t>
  </si>
  <si>
    <t>00DKD</t>
  </si>
  <si>
    <t>B41-7</t>
  </si>
  <si>
    <t>00IS5</t>
  </si>
  <si>
    <t>B2-T2-7</t>
  </si>
  <si>
    <t>00DKE</t>
  </si>
  <si>
    <t>B41-8</t>
  </si>
  <si>
    <t>00IS6</t>
  </si>
  <si>
    <t>B2-T2-8</t>
  </si>
  <si>
    <t>00DKF</t>
  </si>
  <si>
    <t>B41-9</t>
  </si>
  <si>
    <t>00IS7</t>
  </si>
  <si>
    <t>B2-T2-9</t>
  </si>
  <si>
    <t>00DKG</t>
  </si>
  <si>
    <t>B41-10</t>
  </si>
  <si>
    <t>00IS8</t>
  </si>
  <si>
    <t>B2-T2-10</t>
  </si>
  <si>
    <t>00IS9</t>
  </si>
  <si>
    <t>B2-T2-11</t>
  </si>
  <si>
    <t>00DKH</t>
  </si>
  <si>
    <t>B41-11</t>
  </si>
  <si>
    <t>00ISA</t>
  </si>
  <si>
    <t>B2-T2-12</t>
  </si>
  <si>
    <t>00DKI</t>
  </si>
  <si>
    <t>B41-12</t>
  </si>
  <si>
    <t>00ISB</t>
  </si>
  <si>
    <t>B2-T2-13</t>
  </si>
  <si>
    <t>00DKJ</t>
  </si>
  <si>
    <t>B41-13</t>
  </si>
  <si>
    <t>00ISC</t>
  </si>
  <si>
    <t>B2-T2-14</t>
  </si>
  <si>
    <t>00DKK</t>
  </si>
  <si>
    <t>B41-14</t>
  </si>
  <si>
    <t>00ISD</t>
  </si>
  <si>
    <t>B2-T2-15</t>
  </si>
  <si>
    <t>00DKL</t>
  </si>
  <si>
    <t>B41-15</t>
  </si>
  <si>
    <t>00ISE</t>
  </si>
  <si>
    <t>B2-T2-16</t>
  </si>
  <si>
    <t>00DKM</t>
  </si>
  <si>
    <t>B41-16</t>
  </si>
  <si>
    <t>00ISF</t>
  </si>
  <si>
    <t>B2-T2-17</t>
  </si>
  <si>
    <t>00DKN</t>
  </si>
  <si>
    <t>B42-1</t>
  </si>
  <si>
    <t>00ISG</t>
  </si>
  <si>
    <t>00DKO</t>
  </si>
  <si>
    <t>B42-2</t>
  </si>
  <si>
    <t>00ISH</t>
  </si>
  <si>
    <t>B15-T2-1</t>
  </si>
  <si>
    <t>00ISI</t>
  </si>
  <si>
    <t>B15-T2-2</t>
  </si>
  <si>
    <t>00DKP</t>
  </si>
  <si>
    <t>B42-3</t>
  </si>
  <si>
    <t>00ISJ</t>
  </si>
  <si>
    <t>B15-T2-3</t>
  </si>
  <si>
    <t>00DKQ</t>
  </si>
  <si>
    <t>B42-4</t>
  </si>
  <si>
    <t>00ISK</t>
  </si>
  <si>
    <t>B15-T2-4</t>
  </si>
  <si>
    <t>00DKR</t>
  </si>
  <si>
    <t>B42-5</t>
  </si>
  <si>
    <t>00ISL</t>
  </si>
  <si>
    <t>B15-T2-5</t>
  </si>
  <si>
    <t>00DKS</t>
  </si>
  <si>
    <t>B42-6</t>
  </si>
  <si>
    <t>00ISM</t>
  </si>
  <si>
    <t>B15-T2-6</t>
  </si>
  <si>
    <t>00DKT</t>
  </si>
  <si>
    <t>00ISN</t>
  </si>
  <si>
    <t>B42-7</t>
  </si>
  <si>
    <t>B15-T2-7</t>
  </si>
  <si>
    <t>00DKU</t>
  </si>
  <si>
    <t>00ISO</t>
  </si>
  <si>
    <t>B42-8</t>
  </si>
  <si>
    <t>B15-T2-8</t>
  </si>
  <si>
    <t>00ISP</t>
  </si>
  <si>
    <t>B15-T2-9</t>
  </si>
  <si>
    <t>00DKV</t>
  </si>
  <si>
    <t>B42-9</t>
  </si>
  <si>
    <t>00ISQ</t>
  </si>
  <si>
    <t>B15-T2-10</t>
  </si>
  <si>
    <t>00DKW</t>
  </si>
  <si>
    <t>B42-10</t>
  </si>
  <si>
    <t>00DKX</t>
  </si>
  <si>
    <t>B42-11</t>
  </si>
  <si>
    <t>00ISR</t>
  </si>
  <si>
    <t>B15-T2-11</t>
  </si>
  <si>
    <t>00ISS</t>
  </si>
  <si>
    <t>B15-T2-12</t>
  </si>
  <si>
    <t>00DKY</t>
  </si>
  <si>
    <t>B42-12</t>
  </si>
  <si>
    <t>00IST</t>
  </si>
  <si>
    <t>B15-T2-13</t>
  </si>
  <si>
    <t>00DKZ</t>
  </si>
  <si>
    <t>B42-13</t>
  </si>
  <si>
    <t>00ISU</t>
  </si>
  <si>
    <t>00DL0</t>
  </si>
  <si>
    <t>B15-T2-14</t>
  </si>
  <si>
    <t>B42-14</t>
  </si>
  <si>
    <t>00ISV</t>
  </si>
  <si>
    <t>B15-T2-15</t>
  </si>
  <si>
    <t>00DL1</t>
  </si>
  <si>
    <t>B42-15</t>
  </si>
  <si>
    <t>00ISW</t>
  </si>
  <si>
    <t>B15-T2-16</t>
  </si>
  <si>
    <t>00DL2</t>
  </si>
  <si>
    <t>B42-16</t>
  </si>
  <si>
    <t>00ISX</t>
  </si>
  <si>
    <t>00DL3</t>
  </si>
  <si>
    <t>B43-1</t>
  </si>
  <si>
    <t>00DL4</t>
  </si>
  <si>
    <t>00ISY</t>
  </si>
  <si>
    <t>B43-2</t>
  </si>
  <si>
    <t>B19-T2-1</t>
  </si>
  <si>
    <t>00DL5</t>
  </si>
  <si>
    <t>B43-3</t>
  </si>
  <si>
    <t>00ISZ</t>
  </si>
  <si>
    <t>B19-T2-2</t>
  </si>
  <si>
    <t>00DL6</t>
  </si>
  <si>
    <t>00IT0</t>
  </si>
  <si>
    <t>B43-4</t>
  </si>
  <si>
    <t>B19-T2-3</t>
  </si>
  <si>
    <t>00IT1</t>
  </si>
  <si>
    <t>B19-T2-4</t>
  </si>
  <si>
    <t>00DL7</t>
  </si>
  <si>
    <t>B43-5</t>
  </si>
  <si>
    <t>00IT2</t>
  </si>
  <si>
    <t>B19-T2-5</t>
  </si>
  <si>
    <t>00DL8</t>
  </si>
  <si>
    <t>B43-6</t>
  </si>
  <si>
    <t>00DL9</t>
  </si>
  <si>
    <t>B43-7</t>
  </si>
  <si>
    <t>00IT3</t>
  </si>
  <si>
    <t>B19-T2-6</t>
  </si>
  <si>
    <t>00DLA</t>
  </si>
  <si>
    <t>B43-8</t>
  </si>
  <si>
    <t>00IT4</t>
  </si>
  <si>
    <t>B19-T2-7</t>
  </si>
  <si>
    <t>00DLB</t>
  </si>
  <si>
    <t>B43-9</t>
  </si>
  <si>
    <t>00IT5</t>
  </si>
  <si>
    <t>B19-T2-8</t>
  </si>
  <si>
    <t>00DLC</t>
  </si>
  <si>
    <t>B43-10</t>
  </si>
  <si>
    <t>00IT6</t>
  </si>
  <si>
    <t>B19-T2-9</t>
  </si>
  <si>
    <t>00DLD</t>
  </si>
  <si>
    <t>B43-11</t>
  </si>
  <si>
    <t>00IT7</t>
  </si>
  <si>
    <t>B19-T2-10</t>
  </si>
  <si>
    <t>00DLE</t>
  </si>
  <si>
    <t>B43-12</t>
  </si>
  <si>
    <t>00IT8</t>
  </si>
  <si>
    <t>B19-T2-11</t>
  </si>
  <si>
    <t>Lowish TIC</t>
  </si>
  <si>
    <t>00MN8</t>
  </si>
  <si>
    <t>00IT9</t>
  </si>
  <si>
    <t>B19-T2-12</t>
  </si>
  <si>
    <t>00DLF</t>
  </si>
  <si>
    <t>B43-13</t>
  </si>
  <si>
    <t>00MN9</t>
  </si>
  <si>
    <t>00ITA</t>
  </si>
  <si>
    <t>B19-T2-13</t>
  </si>
  <si>
    <t>00DLG</t>
  </si>
  <si>
    <t>B43-14</t>
  </si>
  <si>
    <t>00MNA</t>
  </si>
  <si>
    <t>00ITB</t>
  </si>
  <si>
    <t>B19-T2-14</t>
  </si>
  <si>
    <t>00MNB</t>
  </si>
  <si>
    <t>00DLH</t>
  </si>
  <si>
    <t>B43-15</t>
  </si>
  <si>
    <t>00ITC</t>
  </si>
  <si>
    <t>B19-T2-15</t>
  </si>
  <si>
    <t>Low TIC HEK specific?</t>
  </si>
  <si>
    <t>00MNC</t>
  </si>
  <si>
    <t>00DLI</t>
  </si>
  <si>
    <t>B43-16</t>
  </si>
  <si>
    <t>00ITD</t>
  </si>
  <si>
    <t>B19-T2-16</t>
  </si>
  <si>
    <t>00MND</t>
  </si>
  <si>
    <t>00DLJ</t>
  </si>
  <si>
    <t>B44-1</t>
  </si>
  <si>
    <t>00ITO</t>
  </si>
  <si>
    <t>00DLK</t>
  </si>
  <si>
    <t>B44-2</t>
  </si>
  <si>
    <t>00ITP</t>
  </si>
  <si>
    <t>B6-T2-1</t>
  </si>
  <si>
    <t>00DLL</t>
  </si>
  <si>
    <t>B44-3</t>
  </si>
  <si>
    <t>00DLM</t>
  </si>
  <si>
    <t>B44-4</t>
  </si>
  <si>
    <t>00ITQ</t>
  </si>
  <si>
    <t>B6-T2-2</t>
  </si>
  <si>
    <t>00DLN</t>
  </si>
  <si>
    <t>B44-5</t>
  </si>
  <si>
    <t>00ITR</t>
  </si>
  <si>
    <t>B6-T2-3</t>
  </si>
  <si>
    <t>00DLO</t>
  </si>
  <si>
    <t>B44-6</t>
  </si>
  <si>
    <t>00ITS</t>
  </si>
  <si>
    <t>B6-T2-4</t>
  </si>
  <si>
    <t>00DLP</t>
  </si>
  <si>
    <t>B44-7</t>
  </si>
  <si>
    <t>00ITT</t>
  </si>
  <si>
    <t>B6-T2-5</t>
  </si>
  <si>
    <t>00DLQ</t>
  </si>
  <si>
    <t>B44-8</t>
  </si>
  <si>
    <t>00ITU</t>
  </si>
  <si>
    <t>B6-T2-6</t>
  </si>
  <si>
    <t>00DLR</t>
  </si>
  <si>
    <t>B44-9</t>
  </si>
  <si>
    <t>00ITV</t>
  </si>
  <si>
    <t>B6-T2-7</t>
  </si>
  <si>
    <t>00DLS</t>
  </si>
  <si>
    <t>B44-10</t>
  </si>
  <si>
    <t>00ITW</t>
  </si>
  <si>
    <t>B6-T2-8</t>
  </si>
  <si>
    <t>00DLT</t>
  </si>
  <si>
    <t>B44-11</t>
  </si>
  <si>
    <t>00ITX</t>
  </si>
  <si>
    <t>B6-T2-9</t>
  </si>
  <si>
    <t>00DLU</t>
  </si>
  <si>
    <t>B44-12</t>
  </si>
  <si>
    <t>00ITY</t>
  </si>
  <si>
    <t>B6-T2-10</t>
  </si>
  <si>
    <t>00DLV</t>
  </si>
  <si>
    <t>B44-13</t>
  </si>
  <si>
    <t>00ITZ</t>
  </si>
  <si>
    <t>B6-T2-11</t>
  </si>
  <si>
    <t>Lowish TIC compared to batch</t>
  </si>
  <si>
    <t>00IU0</t>
  </si>
  <si>
    <t>B6-T2-12</t>
  </si>
  <si>
    <t>00DLW</t>
  </si>
  <si>
    <t>B44-14</t>
  </si>
  <si>
    <t>00IU1</t>
  </si>
  <si>
    <t>B6-T2-13</t>
  </si>
  <si>
    <t>00DLX</t>
  </si>
  <si>
    <t>B44-15</t>
  </si>
  <si>
    <t>00IU2</t>
  </si>
  <si>
    <t>B6-T2-14</t>
  </si>
  <si>
    <t>00DLY</t>
  </si>
  <si>
    <t>B44-16</t>
  </si>
  <si>
    <t>00IU3</t>
  </si>
  <si>
    <t>B6-T2-15</t>
  </si>
  <si>
    <t>00DLZ</t>
  </si>
  <si>
    <t>B45-1</t>
  </si>
  <si>
    <t>Box 12 (Pro-81-3-3-3)</t>
  </si>
  <si>
    <t>Box 12 (Pro-81-3-4-3)</t>
  </si>
  <si>
    <t>00IU4</t>
  </si>
  <si>
    <t>B6-T2-16</t>
  </si>
  <si>
    <t>00IU5</t>
  </si>
  <si>
    <t>B6-T2-17</t>
  </si>
  <si>
    <t>00DM0</t>
  </si>
  <si>
    <t>B45-2</t>
  </si>
  <si>
    <t>00IU6</t>
  </si>
  <si>
    <t>00DM1</t>
  </si>
  <si>
    <t>B45-3</t>
  </si>
  <si>
    <t>00IU7</t>
  </si>
  <si>
    <t>B28-T2-1</t>
  </si>
  <si>
    <t>00DM2</t>
  </si>
  <si>
    <t>B45-4</t>
  </si>
  <si>
    <t>00IU8</t>
  </si>
  <si>
    <t>B28-T2-2</t>
  </si>
  <si>
    <t>00IU9</t>
  </si>
  <si>
    <t>B28-T2-3</t>
  </si>
  <si>
    <t>00DM3</t>
  </si>
  <si>
    <t>B45-5</t>
  </si>
  <si>
    <t>00IUA</t>
  </si>
  <si>
    <t>B28-T2-4</t>
  </si>
  <si>
    <t>00DM4</t>
  </si>
  <si>
    <t>B45-6</t>
  </si>
  <si>
    <t>00IUB</t>
  </si>
  <si>
    <t>B28-T2-5</t>
  </si>
  <si>
    <t>00DM5</t>
  </si>
  <si>
    <t>B45-7</t>
  </si>
  <si>
    <t>00IUC</t>
  </si>
  <si>
    <t>B28-T2-6</t>
  </si>
  <si>
    <t>00DM6</t>
  </si>
  <si>
    <t>B45-8</t>
  </si>
  <si>
    <t>00IUD</t>
  </si>
  <si>
    <t>B28-T2-7</t>
  </si>
  <si>
    <t>00DM7</t>
  </si>
  <si>
    <t>B45-9</t>
  </si>
  <si>
    <t>00IUE</t>
  </si>
  <si>
    <t>B28-T2-8</t>
  </si>
  <si>
    <t>00DM8</t>
  </si>
  <si>
    <t>B45-10</t>
  </si>
  <si>
    <t>00IUF</t>
  </si>
  <si>
    <t>B28-T2-9</t>
  </si>
  <si>
    <t>Low results Canary</t>
  </si>
  <si>
    <t>00NH7</t>
  </si>
  <si>
    <t>00DM9</t>
  </si>
  <si>
    <t>B45-11</t>
  </si>
  <si>
    <t>00IUG</t>
  </si>
  <si>
    <t>B28-T2-10</t>
  </si>
  <si>
    <t>00DMA</t>
  </si>
  <si>
    <t>B45-12</t>
  </si>
  <si>
    <t>00IUH</t>
  </si>
  <si>
    <t>B28-T2-11</t>
  </si>
  <si>
    <t>00IUI</t>
  </si>
  <si>
    <t>B28-T2-12</t>
  </si>
  <si>
    <t>00DMB</t>
  </si>
  <si>
    <t>B45-13</t>
  </si>
  <si>
    <t>00IUJ</t>
  </si>
  <si>
    <t>B28-T2-13</t>
  </si>
  <si>
    <t>00DMC</t>
  </si>
  <si>
    <t>B45-14</t>
  </si>
  <si>
    <t>00IUK</t>
  </si>
  <si>
    <t>B28-T2-14</t>
  </si>
  <si>
    <t>00DMD</t>
  </si>
  <si>
    <t>B45-15</t>
  </si>
  <si>
    <t>00IUL</t>
  </si>
  <si>
    <t>B28-T2-15</t>
  </si>
  <si>
    <t>7 min displaced TIC</t>
  </si>
  <si>
    <t>00J18</t>
  </si>
  <si>
    <t>00IUM</t>
  </si>
  <si>
    <t>B28-T2-16</t>
  </si>
  <si>
    <t>00DME</t>
  </si>
  <si>
    <t>B45-16</t>
  </si>
  <si>
    <t>00IUN</t>
  </si>
  <si>
    <t>00DMF</t>
  </si>
  <si>
    <t>B46-1</t>
  </si>
  <si>
    <t>00IUO</t>
  </si>
  <si>
    <t>B31-T1-1</t>
  </si>
  <si>
    <t>00DMG</t>
  </si>
  <si>
    <t>B46-2</t>
  </si>
  <si>
    <t>00IUP</t>
  </si>
  <si>
    <t>B31-T1-2</t>
  </si>
  <si>
    <t>00DMH</t>
  </si>
  <si>
    <t>B46-3</t>
  </si>
  <si>
    <t>00IUQ</t>
  </si>
  <si>
    <t>B31-T1-3</t>
  </si>
  <si>
    <t>00IUR</t>
  </si>
  <si>
    <t>B31-T1-4</t>
  </si>
  <si>
    <t>00DMI</t>
  </si>
  <si>
    <t>B46-4</t>
  </si>
  <si>
    <t>00IUS</t>
  </si>
  <si>
    <t>B31-T1-5</t>
  </si>
  <si>
    <t>00DMJ</t>
  </si>
  <si>
    <t>B46-5</t>
  </si>
  <si>
    <t>00IUT</t>
  </si>
  <si>
    <t>B31-T1-6</t>
  </si>
  <si>
    <t>00DMK</t>
  </si>
  <si>
    <t>B46-6</t>
  </si>
  <si>
    <t>00IUU</t>
  </si>
  <si>
    <t>B31-T1-7</t>
  </si>
  <si>
    <t>00DML</t>
  </si>
  <si>
    <t>B46-7</t>
  </si>
  <si>
    <t>00IUV</t>
  </si>
  <si>
    <t>B31-T1-8</t>
  </si>
  <si>
    <t>00DMM</t>
  </si>
  <si>
    <t>B46-8</t>
  </si>
  <si>
    <t>00IUW</t>
  </si>
  <si>
    <t>B31-T1-9</t>
  </si>
  <si>
    <t>00DMN</t>
  </si>
  <si>
    <t>B46-9</t>
  </si>
  <si>
    <t>00IUX</t>
  </si>
  <si>
    <t>B31-T1-10</t>
  </si>
  <si>
    <t>00IUY</t>
  </si>
  <si>
    <t>B31-T1-11</t>
  </si>
  <si>
    <t>00DMO</t>
  </si>
  <si>
    <t>B46-10</t>
  </si>
  <si>
    <t>00DMP</t>
  </si>
  <si>
    <t>B46-11</t>
  </si>
  <si>
    <t>00IUZ</t>
  </si>
  <si>
    <t>B31-T1-12</t>
  </si>
  <si>
    <t>00IV0</t>
  </si>
  <si>
    <t>B31-T1-13</t>
  </si>
  <si>
    <t>00DMQ</t>
  </si>
  <si>
    <t>B46-12</t>
  </si>
  <si>
    <t>00IV1</t>
  </si>
  <si>
    <t>B31-T1-14</t>
  </si>
  <si>
    <t>00DMR</t>
  </si>
  <si>
    <t>B46-13</t>
  </si>
  <si>
    <t>00IV2</t>
  </si>
  <si>
    <t>B31-T1-15</t>
  </si>
  <si>
    <t>00DMS</t>
  </si>
  <si>
    <t>B46-14</t>
  </si>
  <si>
    <t>00IV3</t>
  </si>
  <si>
    <t>B31-T1-16</t>
  </si>
  <si>
    <t>00DMT</t>
  </si>
  <si>
    <t>B46-15</t>
  </si>
  <si>
    <t>00J16</t>
  </si>
  <si>
    <t>00DMU</t>
  </si>
  <si>
    <t>B46-16</t>
  </si>
  <si>
    <t>00IV5</t>
  </si>
  <si>
    <t>B34-T1-1</t>
  </si>
  <si>
    <t>00NH8</t>
  </si>
  <si>
    <t>00DMV</t>
  </si>
  <si>
    <t>B47-1</t>
  </si>
  <si>
    <t>00IV6</t>
  </si>
  <si>
    <t>B34-T1-2</t>
  </si>
  <si>
    <t>00NH9</t>
  </si>
  <si>
    <t>00DMW</t>
  </si>
  <si>
    <t>B47-2</t>
  </si>
  <si>
    <t>00IV7</t>
  </si>
  <si>
    <t>B34-T1-3</t>
  </si>
  <si>
    <t>00NHA</t>
  </si>
  <si>
    <t>00DMX</t>
  </si>
  <si>
    <t>B47-3</t>
  </si>
  <si>
    <t>00IV8</t>
  </si>
  <si>
    <t>B34-T1-4</t>
  </si>
  <si>
    <t>00NHB</t>
  </si>
  <si>
    <t>00DMY</t>
  </si>
  <si>
    <t>B47-4</t>
  </si>
  <si>
    <t>00IV9</t>
  </si>
  <si>
    <t>B34-T1-5</t>
  </si>
  <si>
    <t>00NHC</t>
  </si>
  <si>
    <t>00DMZ</t>
  </si>
  <si>
    <t>B47-5</t>
  </si>
  <si>
    <t>00IVA</t>
  </si>
  <si>
    <t>B34-T1-6</t>
  </si>
  <si>
    <t>00NHD</t>
  </si>
  <si>
    <t>00DN0</t>
  </si>
  <si>
    <t>B47-6</t>
  </si>
  <si>
    <t>00IVB</t>
  </si>
  <si>
    <t>B34-T1-7</t>
  </si>
  <si>
    <t>00NHE</t>
  </si>
  <si>
    <t>00DN1</t>
  </si>
  <si>
    <t>B47-7</t>
  </si>
  <si>
    <t>00IVC</t>
  </si>
  <si>
    <t>B34-T1-8</t>
  </si>
  <si>
    <t>Polymer</t>
  </si>
  <si>
    <t>Reprocess</t>
  </si>
  <si>
    <t>Re-processed as 00DSU B61-1</t>
  </si>
  <si>
    <t>00DN2</t>
  </si>
  <si>
    <t>B47-8</t>
  </si>
  <si>
    <t>00IVD</t>
  </si>
  <si>
    <t>B34-T1-9</t>
  </si>
  <si>
    <t>Re-processed as 00DSV B61-2</t>
  </si>
  <si>
    <t>00IVE</t>
  </si>
  <si>
    <t>B34-T1-10</t>
  </si>
  <si>
    <t>Re-processed as 00DSU B61-3</t>
  </si>
  <si>
    <t>00DN3</t>
  </si>
  <si>
    <t>B47-9</t>
  </si>
  <si>
    <t>Not enough peptide conc</t>
  </si>
  <si>
    <t>00IVF</t>
  </si>
  <si>
    <t>B34-T1-11</t>
  </si>
  <si>
    <t>Re-processed as 00DSW B61-4</t>
  </si>
  <si>
    <t>00IVG</t>
  </si>
  <si>
    <t>B34-T1-12</t>
  </si>
  <si>
    <t>00DN4</t>
  </si>
  <si>
    <t>B47-10</t>
  </si>
  <si>
    <t>Re-processed as 00KJE B61-5</t>
  </si>
  <si>
    <t>00DN5</t>
  </si>
  <si>
    <t>00IVH</t>
  </si>
  <si>
    <t>B47-11</t>
  </si>
  <si>
    <t>B34-T1-13</t>
  </si>
  <si>
    <t>00NHF</t>
  </si>
  <si>
    <t>00DN6</t>
  </si>
  <si>
    <t>B47-12</t>
  </si>
  <si>
    <t>00IVI</t>
  </si>
  <si>
    <t>B34-T1-14</t>
  </si>
  <si>
    <t>00NHG</t>
  </si>
  <si>
    <t>00DN7</t>
  </si>
  <si>
    <t>B47-13</t>
  </si>
  <si>
    <t>00IVJ</t>
  </si>
  <si>
    <t>B34-T1-15</t>
  </si>
  <si>
    <t>This sample was not reprocessed as being a HEK control</t>
  </si>
  <si>
    <t>00IVK</t>
  </si>
  <si>
    <t>B34-T1-16</t>
  </si>
  <si>
    <t>00DN8</t>
  </si>
  <si>
    <t>B47-14</t>
  </si>
  <si>
    <t>00NHH</t>
  </si>
  <si>
    <t>00IYD</t>
  </si>
  <si>
    <t>00DN9</t>
  </si>
  <si>
    <t>B47-15</t>
  </si>
  <si>
    <t>00IYE</t>
  </si>
  <si>
    <t>B23-T2-1</t>
  </si>
  <si>
    <t>00DNA</t>
  </si>
  <si>
    <t>B47-16</t>
  </si>
  <si>
    <t>00IYF</t>
  </si>
  <si>
    <t>B23-T2-2</t>
  </si>
  <si>
    <t>00DNB</t>
  </si>
  <si>
    <t>B48-1</t>
  </si>
  <si>
    <t>00IYG</t>
  </si>
  <si>
    <t>B23-T2-3</t>
  </si>
  <si>
    <t>00IYH</t>
  </si>
  <si>
    <t>B23-T2-4</t>
  </si>
  <si>
    <t>00DNC</t>
  </si>
  <si>
    <t>B48-2</t>
  </si>
  <si>
    <t>00IYI</t>
  </si>
  <si>
    <t>B23-T2-5</t>
  </si>
  <si>
    <t>00DND</t>
  </si>
  <si>
    <t>B48-3</t>
  </si>
  <si>
    <t>00IYJ</t>
  </si>
  <si>
    <t>B23-T2-6</t>
  </si>
  <si>
    <t>00DNE</t>
  </si>
  <si>
    <t>B48-4</t>
  </si>
  <si>
    <t>00IYK</t>
  </si>
  <si>
    <t>B23-T2-7</t>
  </si>
  <si>
    <t>00DNF</t>
  </si>
  <si>
    <t>B48-5</t>
  </si>
  <si>
    <t>00IYL</t>
  </si>
  <si>
    <t>B23-T2-8</t>
  </si>
  <si>
    <t>00DNG</t>
  </si>
  <si>
    <t>B48-6</t>
  </si>
  <si>
    <t>00IYM</t>
  </si>
  <si>
    <t>B23-T2-9</t>
  </si>
  <si>
    <t>00IYN</t>
  </si>
  <si>
    <t>00DNH</t>
  </si>
  <si>
    <t>B23-T2-10</t>
  </si>
  <si>
    <t>B48-7</t>
  </si>
  <si>
    <t>00IYO</t>
  </si>
  <si>
    <t>B23-T2-11</t>
  </si>
  <si>
    <t>1 min displaced TIC</t>
  </si>
  <si>
    <t>00IYP</t>
  </si>
  <si>
    <t>B23-T2-12</t>
  </si>
  <si>
    <t>00DNI</t>
  </si>
  <si>
    <t>B48-8</t>
  </si>
  <si>
    <t>00IYQ</t>
  </si>
  <si>
    <t>B23-T2-13</t>
  </si>
  <si>
    <t>00DNJ</t>
  </si>
  <si>
    <t>B48-9</t>
  </si>
  <si>
    <t>00IYR</t>
  </si>
  <si>
    <t>B23-T2-14</t>
  </si>
  <si>
    <t>5 min displaced TIC</t>
  </si>
  <si>
    <t>00J17</t>
  </si>
  <si>
    <t>00DNK</t>
  </si>
  <si>
    <t>B48-10</t>
  </si>
  <si>
    <t>00IYS</t>
  </si>
  <si>
    <t>B23-T2-15</t>
  </si>
  <si>
    <t>00DNL</t>
  </si>
  <si>
    <t>B48-11</t>
  </si>
  <si>
    <t>00IYT</t>
  </si>
  <si>
    <t>B23-T2-16</t>
  </si>
  <si>
    <t>00IYU</t>
  </si>
  <si>
    <t>00DNM</t>
  </si>
  <si>
    <t>B48-12</t>
  </si>
  <si>
    <t>00IYV</t>
  </si>
  <si>
    <t>B27-T1-1</t>
  </si>
  <si>
    <t>00DNN</t>
  </si>
  <si>
    <t>B48-13</t>
  </si>
  <si>
    <t>Low Canary Result</t>
  </si>
  <si>
    <t>00NHI</t>
  </si>
  <si>
    <t>00IYW</t>
  </si>
  <si>
    <t>B27-T1-2</t>
  </si>
  <si>
    <t>00DNO</t>
  </si>
  <si>
    <t>B48-14</t>
  </si>
  <si>
    <t>00IYX</t>
  </si>
  <si>
    <t>B27-T1-3</t>
  </si>
  <si>
    <t>00DNP</t>
  </si>
  <si>
    <t>B48-15</t>
  </si>
  <si>
    <t>00IYY</t>
  </si>
  <si>
    <t>B27-T1-4</t>
  </si>
  <si>
    <t>00IYZ</t>
  </si>
  <si>
    <t>B27-T1-5</t>
  </si>
  <si>
    <t>00DNQ</t>
  </si>
  <si>
    <t>B48-16</t>
  </si>
  <si>
    <t>00NHJ</t>
  </si>
  <si>
    <t>00IZ0</t>
  </si>
  <si>
    <t>B27-T1-6</t>
  </si>
  <si>
    <t>00DNR</t>
  </si>
  <si>
    <t>B49-1</t>
  </si>
  <si>
    <t>Box 13 (Pro-81-3-3-3)</t>
  </si>
  <si>
    <t>Box 13 (Pro-81-3-4-3)</t>
  </si>
  <si>
    <t>00IZ1</t>
  </si>
  <si>
    <t>B27-T1-7</t>
  </si>
  <si>
    <t>00DNS</t>
  </si>
  <si>
    <t>B49-2</t>
  </si>
  <si>
    <t>00IZ2</t>
  </si>
  <si>
    <t>B27-T1-8</t>
  </si>
  <si>
    <t>00DNT</t>
  </si>
  <si>
    <t>B49-3</t>
  </si>
  <si>
    <t>00IZ3</t>
  </si>
  <si>
    <t>B27-T1-9</t>
  </si>
  <si>
    <t>00IZ4</t>
  </si>
  <si>
    <t>B27-T1-10</t>
  </si>
  <si>
    <t>00DNU</t>
  </si>
  <si>
    <t>B49-4</t>
  </si>
  <si>
    <t>00IZ5</t>
  </si>
  <si>
    <t>B27-T1-11</t>
  </si>
  <si>
    <t>00DNV</t>
  </si>
  <si>
    <t>B49-5</t>
  </si>
  <si>
    <t>00IZ6</t>
  </si>
  <si>
    <t>00DNW</t>
  </si>
  <si>
    <t>B49-6</t>
  </si>
  <si>
    <t>B27-T1-12</t>
  </si>
  <si>
    <t>00IZ7</t>
  </si>
  <si>
    <t>00DNX</t>
  </si>
  <si>
    <t>B27-T1-13</t>
  </si>
  <si>
    <t>B49-7</t>
  </si>
  <si>
    <t>00DNY</t>
  </si>
  <si>
    <t>B49-8</t>
  </si>
  <si>
    <t>00IZ8</t>
  </si>
  <si>
    <t>B27-T1-14</t>
  </si>
  <si>
    <t>00IZ9</t>
  </si>
  <si>
    <t>B27-T1-15</t>
  </si>
  <si>
    <t>00DNZ</t>
  </si>
  <si>
    <t>B49-9</t>
  </si>
  <si>
    <t>00IZA</t>
  </si>
  <si>
    <t>B27-T1-16</t>
  </si>
  <si>
    <t>00NHK</t>
  </si>
  <si>
    <t>00IZB</t>
  </si>
  <si>
    <t>00DO0</t>
  </si>
  <si>
    <t>B49-10</t>
  </si>
  <si>
    <t>00IZC</t>
  </si>
  <si>
    <t>B35-T1-1</t>
  </si>
  <si>
    <t>00DO1</t>
  </si>
  <si>
    <t>B49-11</t>
  </si>
  <si>
    <t>00IZD</t>
  </si>
  <si>
    <t>B35-T1-2</t>
  </si>
  <si>
    <t>00DO2</t>
  </si>
  <si>
    <t>B49-12</t>
  </si>
  <si>
    <t>00IZE</t>
  </si>
  <si>
    <t>B35-T1-3</t>
  </si>
  <si>
    <t>00DO3</t>
  </si>
  <si>
    <t>B49-13</t>
  </si>
  <si>
    <t>00IZF</t>
  </si>
  <si>
    <t>B35-T1-4</t>
  </si>
  <si>
    <t>00DO4</t>
  </si>
  <si>
    <t>B49-14</t>
  </si>
  <si>
    <t>00IZG</t>
  </si>
  <si>
    <t>B35-T1-5</t>
  </si>
  <si>
    <t>00DO5</t>
  </si>
  <si>
    <t>B49-15</t>
  </si>
  <si>
    <t>00IZH</t>
  </si>
  <si>
    <t>B35-T1-6</t>
  </si>
  <si>
    <t>High TIC, requant</t>
  </si>
  <si>
    <t>00JFS</t>
  </si>
  <si>
    <t>00DO6</t>
  </si>
  <si>
    <t>B49-16</t>
  </si>
  <si>
    <t>00IZI</t>
  </si>
  <si>
    <t>B35-T1-7</t>
  </si>
  <si>
    <t>00DO7</t>
  </si>
  <si>
    <t>B50-1</t>
  </si>
  <si>
    <t>00IZJ</t>
  </si>
  <si>
    <t>B35-T1-8</t>
  </si>
  <si>
    <t>00DO8</t>
  </si>
  <si>
    <t>B50-2</t>
  </si>
  <si>
    <t>00IZK</t>
  </si>
  <si>
    <t>B35-T1-9</t>
  </si>
  <si>
    <t>00DO9</t>
  </si>
  <si>
    <t>B50-3</t>
  </si>
  <si>
    <t>00IZL</t>
  </si>
  <si>
    <t>B35-T1-10</t>
  </si>
  <si>
    <t>00JFT</t>
  </si>
  <si>
    <t>00DOA</t>
  </si>
  <si>
    <t>B50-4</t>
  </si>
  <si>
    <t>00IZM</t>
  </si>
  <si>
    <t>B35-T1-11</t>
  </si>
  <si>
    <t>00DOB</t>
  </si>
  <si>
    <t>B50-5</t>
  </si>
  <si>
    <t>00IZN</t>
  </si>
  <si>
    <t>B35-T1-12</t>
  </si>
  <si>
    <t>00DOC</t>
  </si>
  <si>
    <t>B50-6</t>
  </si>
  <si>
    <t>00IZO</t>
  </si>
  <si>
    <t>B35-T1-13</t>
  </si>
  <si>
    <t>00DOD</t>
  </si>
  <si>
    <t>B50-7</t>
  </si>
  <si>
    <t>00IZP</t>
  </si>
  <si>
    <t>B35-T1-14</t>
  </si>
  <si>
    <t>00IZQ</t>
  </si>
  <si>
    <t>B35-T1-15</t>
  </si>
  <si>
    <t>00DOE</t>
  </si>
  <si>
    <t>B50-8</t>
  </si>
  <si>
    <t>00IZR</t>
  </si>
  <si>
    <t>B35-T1-16</t>
  </si>
  <si>
    <t>00DOF</t>
  </si>
  <si>
    <t>B50-9</t>
  </si>
  <si>
    <t>00IZS</t>
  </si>
  <si>
    <t>00DOG</t>
  </si>
  <si>
    <t>B50-10</t>
  </si>
  <si>
    <t>00DOH</t>
  </si>
  <si>
    <t>B50-11</t>
  </si>
  <si>
    <t>00IZT</t>
  </si>
  <si>
    <t>B39-T1-1</t>
  </si>
  <si>
    <t>Polymer contamination</t>
  </si>
  <si>
    <t>Re-processed as B62</t>
  </si>
  <si>
    <t>00DOI</t>
  </si>
  <si>
    <t>B50-12</t>
  </si>
  <si>
    <t>00IZU</t>
  </si>
  <si>
    <t>B39-T1-2</t>
  </si>
  <si>
    <t>Re-run entire batch</t>
  </si>
  <si>
    <t>00DOJ</t>
  </si>
  <si>
    <t>B50-13</t>
  </si>
  <si>
    <t>00IZV</t>
  </si>
  <si>
    <t>B39-T1-3</t>
  </si>
  <si>
    <t>00DOK</t>
  </si>
  <si>
    <t>B50-14</t>
  </si>
  <si>
    <t>00IZW</t>
  </si>
  <si>
    <t>B39-T1-4</t>
  </si>
  <si>
    <t>00DOL</t>
  </si>
  <si>
    <t>B50-15</t>
  </si>
  <si>
    <t>00IZX</t>
  </si>
  <si>
    <t>B39-T1-5</t>
  </si>
  <si>
    <t>00IZY</t>
  </si>
  <si>
    <t>B39-T1-6</t>
  </si>
  <si>
    <t>00DOM</t>
  </si>
  <si>
    <t>B50-16</t>
  </si>
  <si>
    <t>00IZZ</t>
  </si>
  <si>
    <t>B39-T1-7</t>
  </si>
  <si>
    <t>00DON</t>
  </si>
  <si>
    <t>B51-1</t>
  </si>
  <si>
    <t>00J00</t>
  </si>
  <si>
    <t>B39-T1-8</t>
  </si>
  <si>
    <t>00DOO</t>
  </si>
  <si>
    <t>B51-2</t>
  </si>
  <si>
    <t>00J01</t>
  </si>
  <si>
    <t>B39-T1-9</t>
  </si>
  <si>
    <t>00DOP</t>
  </si>
  <si>
    <t>B51-3</t>
  </si>
  <si>
    <t>00J02</t>
  </si>
  <si>
    <t>B39-T1-10</t>
  </si>
  <si>
    <t>00DOQ</t>
  </si>
  <si>
    <t>B51-4</t>
  </si>
  <si>
    <t>00J03</t>
  </si>
  <si>
    <t>B39-T1-11</t>
  </si>
  <si>
    <t>00DOR</t>
  </si>
  <si>
    <t>B51-5</t>
  </si>
  <si>
    <t>00J04</t>
  </si>
  <si>
    <t>B39-T1-12</t>
  </si>
  <si>
    <t>00DOS</t>
  </si>
  <si>
    <t>B51-6</t>
  </si>
  <si>
    <t>00J05</t>
  </si>
  <si>
    <t>B39-T1-13</t>
  </si>
  <si>
    <t>00J06</t>
  </si>
  <si>
    <t>B39-T1-14</t>
  </si>
  <si>
    <t>00DOT</t>
  </si>
  <si>
    <t>B51-7</t>
  </si>
  <si>
    <t>00J07</t>
  </si>
  <si>
    <t>B39-T1-15</t>
  </si>
  <si>
    <t>00DOU</t>
  </si>
  <si>
    <t>B51-8</t>
  </si>
  <si>
    <t>00J08</t>
  </si>
  <si>
    <t>B39-T1-16</t>
  </si>
  <si>
    <t>00DOV</t>
  </si>
  <si>
    <t>B51-9</t>
  </si>
  <si>
    <t>00J09</t>
  </si>
  <si>
    <t>00DOW</t>
  </si>
  <si>
    <t>B51-10</t>
  </si>
  <si>
    <t>00J0A</t>
  </si>
  <si>
    <t>B27-T2-1</t>
  </si>
  <si>
    <t>00DOX</t>
  </si>
  <si>
    <t>B51-11</t>
  </si>
  <si>
    <t>00J0B</t>
  </si>
  <si>
    <t>B27-T2-2</t>
  </si>
  <si>
    <t>00DOY</t>
  </si>
  <si>
    <t>B51-12</t>
  </si>
  <si>
    <t>00J0C</t>
  </si>
  <si>
    <t>B27-T2-3</t>
  </si>
  <si>
    <t>00DOZ</t>
  </si>
  <si>
    <t>B51-13</t>
  </si>
  <si>
    <t>00J0D</t>
  </si>
  <si>
    <t>B27-T2-4</t>
  </si>
  <si>
    <t>00DP0</t>
  </si>
  <si>
    <t>B51-14</t>
  </si>
  <si>
    <t>00J0E</t>
  </si>
  <si>
    <t>B27-T2-5</t>
  </si>
  <si>
    <t>00DP1</t>
  </si>
  <si>
    <t>B51-15</t>
  </si>
  <si>
    <t>00J0F</t>
  </si>
  <si>
    <t>B27-T2-6</t>
  </si>
  <si>
    <t>00J0G</t>
  </si>
  <si>
    <t>B27-T2-7</t>
  </si>
  <si>
    <t>00DP2</t>
  </si>
  <si>
    <t>B51-16</t>
  </si>
  <si>
    <t>00J0H</t>
  </si>
  <si>
    <t>B27-T2-8</t>
  </si>
  <si>
    <t>00DP3</t>
  </si>
  <si>
    <t>B52-1</t>
  </si>
  <si>
    <t>VA1061/0000358117</t>
  </si>
  <si>
    <t>00J0I</t>
  </si>
  <si>
    <t>B27-T2-9</t>
  </si>
  <si>
    <t>00DP4</t>
  </si>
  <si>
    <t>B52-2</t>
  </si>
  <si>
    <t>00J0J</t>
  </si>
  <si>
    <t>B27-T2-10</t>
  </si>
  <si>
    <t>00DP5</t>
  </si>
  <si>
    <t>B52-3</t>
  </si>
  <si>
    <t>00J0K</t>
  </si>
  <si>
    <t>B27-T2-11</t>
  </si>
  <si>
    <t>00J0L</t>
  </si>
  <si>
    <t>B27-T2-12</t>
  </si>
  <si>
    <t>00DP6</t>
  </si>
  <si>
    <t>B52-4</t>
  </si>
  <si>
    <t>00J0M</t>
  </si>
  <si>
    <t>B27-T2-13</t>
  </si>
  <si>
    <t>00DP7</t>
  </si>
  <si>
    <t>B52-5</t>
  </si>
  <si>
    <t>00J0N</t>
  </si>
  <si>
    <t>B27-T2-14</t>
  </si>
  <si>
    <t>00DP8</t>
  </si>
  <si>
    <t>B52-6</t>
  </si>
  <si>
    <t>00J0O</t>
  </si>
  <si>
    <t>B27-T2-15</t>
  </si>
  <si>
    <t>00DP9</t>
  </si>
  <si>
    <t>B52-7</t>
  </si>
  <si>
    <t>00J0P</t>
  </si>
  <si>
    <t>B27-T2-16</t>
  </si>
  <si>
    <t>00DPA</t>
  </si>
  <si>
    <t>B52-8</t>
  </si>
  <si>
    <t>00J8V</t>
  </si>
  <si>
    <t>00DPB</t>
  </si>
  <si>
    <t>B52-9</t>
  </si>
  <si>
    <t>Assigned new LIMSID2, 19/10/02,PGH</t>
  </si>
  <si>
    <t>00DPC</t>
  </si>
  <si>
    <t>00J0Q</t>
  </si>
  <si>
    <t>B52-10</t>
  </si>
  <si>
    <t>B10-T2-1</t>
  </si>
  <si>
    <t>00DPD</t>
  </si>
  <si>
    <t>B52-11</t>
  </si>
  <si>
    <t>00J0R</t>
  </si>
  <si>
    <t>B10-T2-2</t>
  </si>
  <si>
    <t>00J0S</t>
  </si>
  <si>
    <t>B10-T2-3</t>
  </si>
  <si>
    <t>00DPE</t>
  </si>
  <si>
    <t>B52-12</t>
  </si>
  <si>
    <t>00J0T</t>
  </si>
  <si>
    <t>B10-T2-4</t>
  </si>
  <si>
    <t>00DPF</t>
  </si>
  <si>
    <t>B52-13</t>
  </si>
  <si>
    <t>00J0U</t>
  </si>
  <si>
    <t>B10-T2-5</t>
  </si>
  <si>
    <t>00DPG</t>
  </si>
  <si>
    <t>B52-14</t>
  </si>
  <si>
    <t>00J0V</t>
  </si>
  <si>
    <t>B10-T2-6</t>
  </si>
  <si>
    <t>00DPH</t>
  </si>
  <si>
    <t>B52-15</t>
  </si>
  <si>
    <t>00J0W</t>
  </si>
  <si>
    <t>B10-T2-7</t>
  </si>
  <si>
    <t>00DPI</t>
  </si>
  <si>
    <t>B52-16</t>
  </si>
  <si>
    <t>00J0X</t>
  </si>
  <si>
    <t>B10-T2-8</t>
  </si>
  <si>
    <t>00DPJ</t>
  </si>
  <si>
    <t>B53-1</t>
  </si>
  <si>
    <t>00J0Y</t>
  </si>
  <si>
    <t>Box 14 (Pro-81-3-3-3)</t>
  </si>
  <si>
    <t>B10-T2-9</t>
  </si>
  <si>
    <t>Box 14 (Pro-81-3-4-3)</t>
  </si>
  <si>
    <t>00J0Z</t>
  </si>
  <si>
    <t>B10-T2-10</t>
  </si>
  <si>
    <t>00DPK</t>
  </si>
  <si>
    <t>B53-2</t>
  </si>
  <si>
    <t>00J10</t>
  </si>
  <si>
    <t>00DPL</t>
  </si>
  <si>
    <t>B10-T2-11</t>
  </si>
  <si>
    <t>B53-3</t>
  </si>
  <si>
    <t>00J11</t>
  </si>
  <si>
    <t>B10-T2-12</t>
  </si>
  <si>
    <t>00DPM</t>
  </si>
  <si>
    <t>B53-4</t>
  </si>
  <si>
    <t>00J12</t>
  </si>
  <si>
    <t>B10-T2-13</t>
  </si>
  <si>
    <t>00DPN</t>
  </si>
  <si>
    <t>B53-5</t>
  </si>
  <si>
    <t>00J13</t>
  </si>
  <si>
    <t>B10-T2-14</t>
  </si>
  <si>
    <t>00DPO</t>
  </si>
  <si>
    <t>B53-6</t>
  </si>
  <si>
    <t>00J14</t>
  </si>
  <si>
    <t>B10-T2-15</t>
  </si>
  <si>
    <t>00DPP</t>
  </si>
  <si>
    <t>B53-7</t>
  </si>
  <si>
    <t>00J15</t>
  </si>
  <si>
    <t>B10-T2-16</t>
  </si>
  <si>
    <t>00DPQ</t>
  </si>
  <si>
    <t>B53-8</t>
  </si>
  <si>
    <t>B23-T3-14</t>
  </si>
  <si>
    <t>00DPR</t>
  </si>
  <si>
    <t>B53-9</t>
  </si>
  <si>
    <t>B28-T3-15</t>
  </si>
  <si>
    <t>00DPS</t>
  </si>
  <si>
    <t>B53-10</t>
  </si>
  <si>
    <t>00J19</t>
  </si>
  <si>
    <t>00J1A</t>
  </si>
  <si>
    <t>B32-T1-1</t>
  </si>
  <si>
    <t>00DPT</t>
  </si>
  <si>
    <t>B53-11</t>
  </si>
  <si>
    <t>00N16</t>
  </si>
  <si>
    <t>00DPU</t>
  </si>
  <si>
    <t>B53-12</t>
  </si>
  <si>
    <t>00J1B</t>
  </si>
  <si>
    <t>B32-T1-2</t>
  </si>
  <si>
    <t>00N17</t>
  </si>
  <si>
    <t>00DPV</t>
  </si>
  <si>
    <t>B53-13</t>
  </si>
  <si>
    <t>00J1C</t>
  </si>
  <si>
    <t>B32-T1-3</t>
  </si>
  <si>
    <t>00N18</t>
  </si>
  <si>
    <t>00J1D</t>
  </si>
  <si>
    <t>B32-T1-4</t>
  </si>
  <si>
    <t>00DPW</t>
  </si>
  <si>
    <t>B53-14</t>
  </si>
  <si>
    <t>00N19</t>
  </si>
  <si>
    <t>00J1E</t>
  </si>
  <si>
    <t>B32-T1-5</t>
  </si>
  <si>
    <t>00N1A</t>
  </si>
  <si>
    <t>00DPX</t>
  </si>
  <si>
    <t>B53-15</t>
  </si>
  <si>
    <t>00J1F</t>
  </si>
  <si>
    <t>B32-T1-6</t>
  </si>
  <si>
    <t>00N1B</t>
  </si>
  <si>
    <t>00J1G</t>
  </si>
  <si>
    <t>B32-T1-7</t>
  </si>
  <si>
    <t>00DPY</t>
  </si>
  <si>
    <t>B53-16</t>
  </si>
  <si>
    <t>00N1C</t>
  </si>
  <si>
    <t>00J1H</t>
  </si>
  <si>
    <t>B32-T1-8</t>
  </si>
  <si>
    <t>00N1D</t>
  </si>
  <si>
    <t>00DPZ</t>
  </si>
  <si>
    <t>B54-1</t>
  </si>
  <si>
    <t>00J1I</t>
  </si>
  <si>
    <t>B32-T1-9</t>
  </si>
  <si>
    <t>00N1E</t>
  </si>
  <si>
    <t>PRiME HLB (30mg) Lot No. 012939203A</t>
  </si>
  <si>
    <t>00J1J</t>
  </si>
  <si>
    <t>B32-T1-10</t>
  </si>
  <si>
    <t>00N1F</t>
  </si>
  <si>
    <t>00J1K</t>
  </si>
  <si>
    <t>B32-T1-11</t>
  </si>
  <si>
    <t>00DQ0</t>
  </si>
  <si>
    <t>B54-2</t>
  </si>
  <si>
    <t>00N1G</t>
  </si>
  <si>
    <t>00J1L</t>
  </si>
  <si>
    <t>B32-T1-12</t>
  </si>
  <si>
    <t>00N1H</t>
  </si>
  <si>
    <t>00DQ1</t>
  </si>
  <si>
    <t>B54-3</t>
  </si>
  <si>
    <t>00J1M</t>
  </si>
  <si>
    <t>B32-T1-13</t>
  </si>
  <si>
    <t>Low result Canary - MS1 drop at back end</t>
  </si>
  <si>
    <t>00N1I</t>
  </si>
  <si>
    <t>00J1N</t>
  </si>
  <si>
    <t>B32-T1-14</t>
  </si>
  <si>
    <t>00N1J</t>
  </si>
  <si>
    <t>00DQ2</t>
  </si>
  <si>
    <t>B54-4</t>
  </si>
  <si>
    <t>00J1O</t>
  </si>
  <si>
    <t>B32-T1-15</t>
  </si>
  <si>
    <t>00N1K</t>
  </si>
  <si>
    <t>00DQ3</t>
  </si>
  <si>
    <t>B54-5</t>
  </si>
  <si>
    <t>00J1P</t>
  </si>
  <si>
    <t>B32-T1-16</t>
  </si>
  <si>
    <t>00DQ4</t>
  </si>
  <si>
    <t>00N1L</t>
  </si>
  <si>
    <t>B54-6</t>
  </si>
  <si>
    <t>B30-T3-4</t>
  </si>
  <si>
    <t>00DQ5</t>
  </si>
  <si>
    <t>B54-7</t>
  </si>
  <si>
    <t>B30-T3-5</t>
  </si>
  <si>
    <t>00DQ6</t>
  </si>
  <si>
    <t>B54-8</t>
  </si>
  <si>
    <t>00J1S</t>
  </si>
  <si>
    <t>00DQ7</t>
  </si>
  <si>
    <t>B54-9</t>
  </si>
  <si>
    <t>00J1T</t>
  </si>
  <si>
    <t>B33-T1-1</t>
  </si>
  <si>
    <t>00DQ8</t>
  </si>
  <si>
    <t>B54-10</t>
  </si>
  <si>
    <t>00J1U</t>
  </si>
  <si>
    <t>B33-T1-2</t>
  </si>
  <si>
    <t>00DQ9</t>
  </si>
  <si>
    <t>B54-11</t>
  </si>
  <si>
    <t>00J1V</t>
  </si>
  <si>
    <t>B33-T1-3</t>
  </si>
  <si>
    <t>00DQA</t>
  </si>
  <si>
    <t>B54-12</t>
  </si>
  <si>
    <t>00J1W</t>
  </si>
  <si>
    <t>B33-T1-4</t>
  </si>
  <si>
    <t>00DQB</t>
  </si>
  <si>
    <t>B54-13</t>
  </si>
  <si>
    <t>00J1X</t>
  </si>
  <si>
    <t>B33-T1-5</t>
  </si>
  <si>
    <t>00DQC</t>
  </si>
  <si>
    <t>B54-14</t>
  </si>
  <si>
    <t>00J1Y</t>
  </si>
  <si>
    <t>B33-T1-6</t>
  </si>
  <si>
    <t>00J1Z</t>
  </si>
  <si>
    <t>B33-T1-7</t>
  </si>
  <si>
    <t>00DQD</t>
  </si>
  <si>
    <t>B54-15</t>
  </si>
  <si>
    <t>00J20</t>
  </si>
  <si>
    <t>B33-T1-8</t>
  </si>
  <si>
    <t>00DQE</t>
  </si>
  <si>
    <t>B54-16</t>
  </si>
  <si>
    <t>00J21</t>
  </si>
  <si>
    <t>B33-T1-9</t>
  </si>
  <si>
    <t>00J22</t>
  </si>
  <si>
    <t>B33-T1-10</t>
  </si>
  <si>
    <t>00DQF</t>
  </si>
  <si>
    <t>B55-1</t>
  </si>
  <si>
    <t>00J23</t>
  </si>
  <si>
    <t>B33-T1-11</t>
  </si>
  <si>
    <t>00DQG</t>
  </si>
  <si>
    <t>B55-2</t>
  </si>
  <si>
    <t>00J24</t>
  </si>
  <si>
    <t>B33-T1-12</t>
  </si>
  <si>
    <t>00DQH</t>
  </si>
  <si>
    <t>B55-3</t>
  </si>
  <si>
    <t>00J25</t>
  </si>
  <si>
    <t>B33-T1-13</t>
  </si>
  <si>
    <t>00NHL</t>
  </si>
  <si>
    <t>00DQI</t>
  </si>
  <si>
    <t>B55-4</t>
  </si>
  <si>
    <t>00J26</t>
  </si>
  <si>
    <t>B33-T1-14</t>
  </si>
  <si>
    <t>00J27</t>
  </si>
  <si>
    <t>B33-T1-15</t>
  </si>
  <si>
    <t>00DQJ</t>
  </si>
  <si>
    <t>B55-5</t>
  </si>
  <si>
    <t>00J28</t>
  </si>
  <si>
    <t>B33-T1-16</t>
  </si>
  <si>
    <t>00DQK</t>
  </si>
  <si>
    <t>B55-6</t>
  </si>
  <si>
    <t>00J29</t>
  </si>
  <si>
    <t>00DQL</t>
  </si>
  <si>
    <t>B55-7</t>
  </si>
  <si>
    <t>00DQM</t>
  </si>
  <si>
    <t>B55-8</t>
  </si>
  <si>
    <t>00DQN</t>
  </si>
  <si>
    <t>B55-9</t>
  </si>
  <si>
    <t>00J2A</t>
  </si>
  <si>
    <t>B13-T2-1</t>
  </si>
  <si>
    <t>RRP1 until sample 15 and 16 which are RRP2</t>
  </si>
  <si>
    <t>00J2B</t>
  </si>
  <si>
    <t>B13-T2-2</t>
  </si>
  <si>
    <t>00DQO</t>
  </si>
  <si>
    <t>B55-10</t>
  </si>
  <si>
    <t>00J2C</t>
  </si>
  <si>
    <t>B13-T2-3</t>
  </si>
  <si>
    <t>00DQP</t>
  </si>
  <si>
    <t>B55-11</t>
  </si>
  <si>
    <t>00J2D</t>
  </si>
  <si>
    <t>B13-T2-4</t>
  </si>
  <si>
    <t>00J2E</t>
  </si>
  <si>
    <t>B13-T2-5</t>
  </si>
  <si>
    <t>00DQQ</t>
  </si>
  <si>
    <t>B55-12</t>
  </si>
  <si>
    <t>00J2F</t>
  </si>
  <si>
    <t>B13-T2-6</t>
  </si>
  <si>
    <t>00DQR</t>
  </si>
  <si>
    <t>B55-13</t>
  </si>
  <si>
    <t>00J2G</t>
  </si>
  <si>
    <t>B13-T2-7</t>
  </si>
  <si>
    <t>00J2H</t>
  </si>
  <si>
    <t>B13-T2-8</t>
  </si>
  <si>
    <t>00DQS</t>
  </si>
  <si>
    <t>B55-14</t>
  </si>
  <si>
    <t>00J2I</t>
  </si>
  <si>
    <t>B13-T2-9</t>
  </si>
  <si>
    <t>00J2J</t>
  </si>
  <si>
    <t>B13-T2-10</t>
  </si>
  <si>
    <t>00DQT</t>
  </si>
  <si>
    <t>B55-15</t>
  </si>
  <si>
    <t>00J2K</t>
  </si>
  <si>
    <t>B13-T2-11</t>
  </si>
  <si>
    <t>00J2L</t>
  </si>
  <si>
    <t>B13-T2-12</t>
  </si>
  <si>
    <t>00DQU</t>
  </si>
  <si>
    <t>B55-16</t>
  </si>
  <si>
    <t>00J2M</t>
  </si>
  <si>
    <t>B13-T2-13</t>
  </si>
  <si>
    <t>00DQV</t>
  </si>
  <si>
    <t>B56-1</t>
  </si>
  <si>
    <t>00J2N</t>
  </si>
  <si>
    <t>B13-T2-14</t>
  </si>
  <si>
    <t>00J2O</t>
  </si>
  <si>
    <t>B13-T2-15</t>
  </si>
  <si>
    <t>Low TIC - very similar to T1 though? Was not re-processed being a HEK control</t>
  </si>
  <si>
    <t>00DQW</t>
  </si>
  <si>
    <t>B56-2</t>
  </si>
  <si>
    <t>00J2P</t>
  </si>
  <si>
    <t>B13-T2-16</t>
  </si>
  <si>
    <t>00J2Q</t>
  </si>
  <si>
    <t>00DQX</t>
  </si>
  <si>
    <t>B56-3</t>
  </si>
  <si>
    <t xml:space="preserve">Submitted with wrong date, manually changed </t>
  </si>
  <si>
    <t>00J2R</t>
  </si>
  <si>
    <t>B37-T1-1</t>
  </si>
  <si>
    <t>00DQY</t>
  </si>
  <si>
    <t>B56-4</t>
  </si>
  <si>
    <t>00J2S</t>
  </si>
  <si>
    <t>B37-T1-2</t>
  </si>
  <si>
    <t>00J2T</t>
  </si>
  <si>
    <t>B37-T1-3</t>
  </si>
  <si>
    <t>00DQZ</t>
  </si>
  <si>
    <t>B56-5</t>
  </si>
  <si>
    <t>00J2U</t>
  </si>
  <si>
    <t>B37-T1-4</t>
  </si>
  <si>
    <t>00DR0</t>
  </si>
  <si>
    <t>B56-6</t>
  </si>
  <si>
    <t>00J2V</t>
  </si>
  <si>
    <t>B37-T1-5</t>
  </si>
  <si>
    <t>00J2W</t>
  </si>
  <si>
    <t>B37-T1-6</t>
  </si>
  <si>
    <t>00DR1</t>
  </si>
  <si>
    <t>B56-7</t>
  </si>
  <si>
    <t>00J2X</t>
  </si>
  <si>
    <t>B37-T1-7</t>
  </si>
  <si>
    <t>00DR2</t>
  </si>
  <si>
    <t>B56-8</t>
  </si>
  <si>
    <t>00J2Y</t>
  </si>
  <si>
    <t>B37-T1-8</t>
  </si>
  <si>
    <t>00J2Z</t>
  </si>
  <si>
    <t>B37-T1-9</t>
  </si>
  <si>
    <t>00DR3</t>
  </si>
  <si>
    <t>B56-9</t>
  </si>
  <si>
    <t>00J30</t>
  </si>
  <si>
    <t>B37-T1-10</t>
  </si>
  <si>
    <t>00DR4</t>
  </si>
  <si>
    <t>B56-10</t>
  </si>
  <si>
    <t>00J31</t>
  </si>
  <si>
    <t>B37-T1-11</t>
  </si>
  <si>
    <t>00J32</t>
  </si>
  <si>
    <t>B37-T1-12</t>
  </si>
  <si>
    <t>00DR5</t>
  </si>
  <si>
    <t>B56-11</t>
  </si>
  <si>
    <t>00J33</t>
  </si>
  <si>
    <t>B37-T1-13</t>
  </si>
  <si>
    <t>00DR6</t>
  </si>
  <si>
    <t>B56-12</t>
  </si>
  <si>
    <t>00J34</t>
  </si>
  <si>
    <t>B37-T1-14</t>
  </si>
  <si>
    <t>VA1061/0000373599</t>
  </si>
  <si>
    <t>00J35</t>
  </si>
  <si>
    <t>B37-T1-15</t>
  </si>
  <si>
    <t>00DR7</t>
  </si>
  <si>
    <t>B56-13</t>
  </si>
  <si>
    <t>00J36</t>
  </si>
  <si>
    <t>B37-T1-16</t>
  </si>
  <si>
    <t>00DR8</t>
  </si>
  <si>
    <t>B57-1</t>
  </si>
  <si>
    <t>Box 15 (Pro-81-3-3-3)</t>
  </si>
  <si>
    <t>Box 15 (Pro-81-3-4-3)</t>
  </si>
  <si>
    <t>00J37</t>
  </si>
  <si>
    <t>4 min displaced TIC</t>
  </si>
  <si>
    <t>00DR9</t>
  </si>
  <si>
    <t>B57-2</t>
  </si>
  <si>
    <t>00J38</t>
  </si>
  <si>
    <t>B38-T1-1</t>
  </si>
  <si>
    <t>MS1 drop, MS2 seems okay</t>
  </si>
  <si>
    <t>00DRA</t>
  </si>
  <si>
    <t>00L7F</t>
  </si>
  <si>
    <t>B57-3</t>
  </si>
  <si>
    <t>00J39</t>
  </si>
  <si>
    <t>B38-T1-2</t>
  </si>
  <si>
    <t>00DRB</t>
  </si>
  <si>
    <t>B57-4</t>
  </si>
  <si>
    <t>00L7G</t>
  </si>
  <si>
    <t>00J3A</t>
  </si>
  <si>
    <t>B38-T1-3</t>
  </si>
  <si>
    <t>00DRC</t>
  </si>
  <si>
    <t>B57-5</t>
  </si>
  <si>
    <t>MS1 drop, MS2 seems okay. 1 min displaced TIC</t>
  </si>
  <si>
    <t>00L7H</t>
  </si>
  <si>
    <t>00J3B</t>
  </si>
  <si>
    <t>B38-T1-4</t>
  </si>
  <si>
    <t>00DRD</t>
  </si>
  <si>
    <t>B57-6</t>
  </si>
  <si>
    <t>00L7I</t>
  </si>
  <si>
    <t>00J3C</t>
  </si>
  <si>
    <t>B38-T1-5</t>
  </si>
  <si>
    <t>00DRE</t>
  </si>
  <si>
    <t>B57-7</t>
  </si>
  <si>
    <t>00L7J</t>
  </si>
  <si>
    <t>00J3D</t>
  </si>
  <si>
    <t>B38-T1-6</t>
  </si>
  <si>
    <t>00DRF</t>
  </si>
  <si>
    <t>B57-8</t>
  </si>
  <si>
    <t>00L7K</t>
  </si>
  <si>
    <t>00J3E</t>
  </si>
  <si>
    <t>B38-T1-7</t>
  </si>
  <si>
    <t>00DRG</t>
  </si>
  <si>
    <t>B57-9</t>
  </si>
  <si>
    <t>00L7L</t>
  </si>
  <si>
    <t>00J3F</t>
  </si>
  <si>
    <t>B38-T1-8</t>
  </si>
  <si>
    <t>00L7M</t>
  </si>
  <si>
    <t>00J3G</t>
  </si>
  <si>
    <t>B38-T1-9</t>
  </si>
  <si>
    <t>00L7N</t>
  </si>
  <si>
    <t>00DRH</t>
  </si>
  <si>
    <t>B57-10</t>
  </si>
  <si>
    <t>00J3H</t>
  </si>
  <si>
    <t>B38-T1-10</t>
  </si>
  <si>
    <t>00L7O</t>
  </si>
  <si>
    <t>00J3I</t>
  </si>
  <si>
    <t>B38-T1-11</t>
  </si>
  <si>
    <t>00DRI</t>
  </si>
  <si>
    <t>B57-11</t>
  </si>
  <si>
    <t>00L7P</t>
  </si>
  <si>
    <t>00J3J</t>
  </si>
  <si>
    <t>B38-T1-12</t>
  </si>
  <si>
    <t>00DRJ</t>
  </si>
  <si>
    <t>B57-12</t>
  </si>
  <si>
    <t>00L7Q</t>
  </si>
  <si>
    <t>00J3K</t>
  </si>
  <si>
    <t>B38-T1-13</t>
  </si>
  <si>
    <t>00DRK</t>
  </si>
  <si>
    <t>B57-13</t>
  </si>
  <si>
    <t>00L7R</t>
  </si>
  <si>
    <t>00J3L</t>
  </si>
  <si>
    <t>B38-T1-14</t>
  </si>
  <si>
    <t>00DRL</t>
  </si>
  <si>
    <t>B57-14</t>
  </si>
  <si>
    <t>00L7S</t>
  </si>
  <si>
    <t>00J3M</t>
  </si>
  <si>
    <t>B38-T1-15</t>
  </si>
  <si>
    <t>00L7T</t>
  </si>
  <si>
    <t>00DRM</t>
  </si>
  <si>
    <t>B57-15</t>
  </si>
  <si>
    <t>00J3N</t>
  </si>
  <si>
    <t>B38-T1-16</t>
  </si>
  <si>
    <t>00L7U</t>
  </si>
  <si>
    <t>00J3O</t>
  </si>
  <si>
    <t>00DRN</t>
  </si>
  <si>
    <t>B57-16</t>
  </si>
  <si>
    <t>00J3P</t>
  </si>
  <si>
    <t>B17-T2-1</t>
  </si>
  <si>
    <t>00DRO</t>
  </si>
  <si>
    <t>B58-1</t>
  </si>
  <si>
    <t>00N0O</t>
  </si>
  <si>
    <t>00J3Q</t>
  </si>
  <si>
    <t>B17-T2-2</t>
  </si>
  <si>
    <t>00DRP</t>
  </si>
  <si>
    <t>B58-2</t>
  </si>
  <si>
    <t>Low results Canary - Slight (~50PSI) bump in loading pressure trace at 0.4 min, returns to normal by end of min</t>
  </si>
  <si>
    <t>00N0P</t>
  </si>
  <si>
    <t>most of sample lost to a DNA snot ball</t>
  </si>
  <si>
    <t>00J3R</t>
  </si>
  <si>
    <t>B17-T2-3</t>
  </si>
  <si>
    <t>00DRQ</t>
  </si>
  <si>
    <t>B58-3</t>
  </si>
  <si>
    <t>00N0Q</t>
  </si>
  <si>
    <t>00J3S</t>
  </si>
  <si>
    <t>B17-T2-4</t>
  </si>
  <si>
    <t>00DRR</t>
  </si>
  <si>
    <t>B58-4</t>
  </si>
  <si>
    <t>00N0R</t>
  </si>
  <si>
    <t>00J3T</t>
  </si>
  <si>
    <t>B17-T2-5</t>
  </si>
  <si>
    <t>00DRS</t>
  </si>
  <si>
    <t>B58-5</t>
  </si>
  <si>
    <t>00N0S</t>
  </si>
  <si>
    <t>00J3U</t>
  </si>
  <si>
    <t>B17-T2-6</t>
  </si>
  <si>
    <t>00DRT</t>
  </si>
  <si>
    <t>B58-6</t>
  </si>
  <si>
    <t>00N0T</t>
  </si>
  <si>
    <t>00J3V</t>
  </si>
  <si>
    <t>B17-T2-7</t>
  </si>
  <si>
    <t>00DRU</t>
  </si>
  <si>
    <t>B58-7</t>
  </si>
  <si>
    <t>00N0U</t>
  </si>
  <si>
    <t>00J3W</t>
  </si>
  <si>
    <t>B17-T2-8</t>
  </si>
  <si>
    <t>00DRV</t>
  </si>
  <si>
    <t>B58-8</t>
  </si>
  <si>
    <t>00N0V</t>
  </si>
  <si>
    <t>00J3X</t>
  </si>
  <si>
    <t>00DRW</t>
  </si>
  <si>
    <t>B17-T2-9</t>
  </si>
  <si>
    <t>B58-9</t>
  </si>
  <si>
    <t>00N0W</t>
  </si>
  <si>
    <t>00J3Y</t>
  </si>
  <si>
    <t>B17-T2-10</t>
  </si>
  <si>
    <t>00DRX</t>
  </si>
  <si>
    <t>B58-10</t>
  </si>
  <si>
    <t>00N0X</t>
  </si>
  <si>
    <t>00J3Z</t>
  </si>
  <si>
    <t>B17-T2-11</t>
  </si>
  <si>
    <t>00DRY</t>
  </si>
  <si>
    <t>00N0Y</t>
  </si>
  <si>
    <t>B58-11</t>
  </si>
  <si>
    <t>00J40</t>
  </si>
  <si>
    <t>B17-T2-12</t>
  </si>
  <si>
    <t>00N0Z</t>
  </si>
  <si>
    <t>00DRZ</t>
  </si>
  <si>
    <t>B58-12</t>
  </si>
  <si>
    <t>00J41</t>
  </si>
  <si>
    <t>B17-T2-13</t>
  </si>
  <si>
    <t>00DS0</t>
  </si>
  <si>
    <t>B58-13</t>
  </si>
  <si>
    <t>00N10</t>
  </si>
  <si>
    <t>00J42</t>
  </si>
  <si>
    <t>B17-T2-14</t>
  </si>
  <si>
    <t>00N11</t>
  </si>
  <si>
    <t>00DS1</t>
  </si>
  <si>
    <t>B59-1</t>
  </si>
  <si>
    <t>00J43</t>
  </si>
  <si>
    <t>B17-T2-15</t>
  </si>
  <si>
    <t>00N12</t>
  </si>
  <si>
    <t>00DS2</t>
  </si>
  <si>
    <t>B59-2</t>
  </si>
  <si>
    <t>00J44</t>
  </si>
  <si>
    <t>B17-T2-16</t>
  </si>
  <si>
    <t>00N13</t>
  </si>
  <si>
    <t>00DS3</t>
  </si>
  <si>
    <t>00J45</t>
  </si>
  <si>
    <t>B59-3</t>
  </si>
  <si>
    <t>00J46</t>
  </si>
  <si>
    <t>00DS4</t>
  </si>
  <si>
    <t>B41-T1-1</t>
  </si>
  <si>
    <t>B59-4</t>
  </si>
  <si>
    <t>00DS5</t>
  </si>
  <si>
    <t>B59-5</t>
  </si>
  <si>
    <t>00J47</t>
  </si>
  <si>
    <t>B41-T1-2</t>
  </si>
  <si>
    <t>00DS6</t>
  </si>
  <si>
    <t>00J48</t>
  </si>
  <si>
    <t>B59-6</t>
  </si>
  <si>
    <t>B41-T1-3</t>
  </si>
  <si>
    <t>00DS7</t>
  </si>
  <si>
    <t>B59-7</t>
  </si>
  <si>
    <t>00J49</t>
  </si>
  <si>
    <t>B41-T1-4</t>
  </si>
  <si>
    <t>00DS8</t>
  </si>
  <si>
    <t>B59-8</t>
  </si>
  <si>
    <t>00J4A</t>
  </si>
  <si>
    <t>B41-T1-5</t>
  </si>
  <si>
    <t>00DS9</t>
  </si>
  <si>
    <t>B59-9</t>
  </si>
  <si>
    <t>00J4B</t>
  </si>
  <si>
    <t>B41-T1-6</t>
  </si>
  <si>
    <t>00DSA</t>
  </si>
  <si>
    <t>00J4C</t>
  </si>
  <si>
    <t>B59-10</t>
  </si>
  <si>
    <t>B41-T1-7</t>
  </si>
  <si>
    <t>00J4D</t>
  </si>
  <si>
    <t>B41-T1-8</t>
  </si>
  <si>
    <t>00DSB</t>
  </si>
  <si>
    <t>B59-11</t>
  </si>
  <si>
    <t>00J4E</t>
  </si>
  <si>
    <t>B41-T1-9</t>
  </si>
  <si>
    <t>00DSC</t>
  </si>
  <si>
    <t>B59-12</t>
  </si>
  <si>
    <t>00J4F</t>
  </si>
  <si>
    <t>B41-T1-10</t>
  </si>
  <si>
    <t>00J4G</t>
  </si>
  <si>
    <t>B41-T1-11</t>
  </si>
  <si>
    <t>00DSD</t>
  </si>
  <si>
    <t>B59-13</t>
  </si>
  <si>
    <t>00J4H</t>
  </si>
  <si>
    <t>B41-T1-12</t>
  </si>
  <si>
    <t>00J4I</t>
  </si>
  <si>
    <t>B41-T1-13</t>
  </si>
  <si>
    <t>00DSE</t>
  </si>
  <si>
    <t>B59-14</t>
  </si>
  <si>
    <t>00J4J</t>
  </si>
  <si>
    <t>B41-T1-14</t>
  </si>
  <si>
    <t>00DSF</t>
  </si>
  <si>
    <t>B59-15</t>
  </si>
  <si>
    <t>00J4K</t>
  </si>
  <si>
    <t>B41-T1-15</t>
  </si>
  <si>
    <t>00DSG</t>
  </si>
  <si>
    <t>00J4L</t>
  </si>
  <si>
    <t>B59-16</t>
  </si>
  <si>
    <t>B41-T1-16</t>
  </si>
  <si>
    <t>00J4M</t>
  </si>
  <si>
    <t>M03</t>
  </si>
  <si>
    <t>00DSH</t>
  </si>
  <si>
    <t>B60-1</t>
  </si>
  <si>
    <t>VQ04-063</t>
  </si>
  <si>
    <t>TC22</t>
  </si>
  <si>
    <t>00J4N</t>
  </si>
  <si>
    <t>B33-T2-1</t>
  </si>
  <si>
    <t>Lower TIC intensity compared to the batch</t>
  </si>
  <si>
    <t>00DSI</t>
  </si>
  <si>
    <t>B60-2</t>
  </si>
  <si>
    <t>00J4O</t>
  </si>
  <si>
    <t>B33-T2-2</t>
  </si>
  <si>
    <t>00DSJ</t>
  </si>
  <si>
    <t>B60-3</t>
  </si>
  <si>
    <t>00J4P</t>
  </si>
  <si>
    <t>B33-T2-3</t>
  </si>
  <si>
    <t>00J4Q</t>
  </si>
  <si>
    <t>B33-T2-4</t>
  </si>
  <si>
    <t>00DSK</t>
  </si>
  <si>
    <t>B60-4</t>
  </si>
  <si>
    <t>00J4R</t>
  </si>
  <si>
    <t>B33-T2-5</t>
  </si>
  <si>
    <t>00J4S</t>
  </si>
  <si>
    <t>B33-T2-6</t>
  </si>
  <si>
    <t>00DSL</t>
  </si>
  <si>
    <t>B60-5</t>
  </si>
  <si>
    <t>00J4T</t>
  </si>
  <si>
    <t>B33-T2-7</t>
  </si>
  <si>
    <t>00DSM</t>
  </si>
  <si>
    <t>B60-6</t>
  </si>
  <si>
    <t>00J4U</t>
  </si>
  <si>
    <t>B33-T2-8</t>
  </si>
  <si>
    <t>00J4V</t>
  </si>
  <si>
    <t>B33-T2-9</t>
  </si>
  <si>
    <t>00DSN</t>
  </si>
  <si>
    <t>B60-7</t>
  </si>
  <si>
    <t>00J4W</t>
  </si>
  <si>
    <t>B33-T2-10</t>
  </si>
  <si>
    <t>00DSO</t>
  </si>
  <si>
    <t>B60-8</t>
  </si>
  <si>
    <t>00J4X</t>
  </si>
  <si>
    <t>B33-T2-11</t>
  </si>
  <si>
    <t>00DSP</t>
  </si>
  <si>
    <t>00J4Y</t>
  </si>
  <si>
    <t>B60-9</t>
  </si>
  <si>
    <t>B33-T2-12</t>
  </si>
  <si>
    <t>00J4Z</t>
  </si>
  <si>
    <t>B33-T2-13</t>
  </si>
  <si>
    <t>00DSQ</t>
  </si>
  <si>
    <t>B60-10</t>
  </si>
  <si>
    <t>00J8X</t>
  </si>
  <si>
    <t>B33-T2-14</t>
  </si>
  <si>
    <t>00J8Y</t>
  </si>
  <si>
    <t>00DSR</t>
  </si>
  <si>
    <t>B60-11</t>
  </si>
  <si>
    <t>B33-T2-15</t>
  </si>
  <si>
    <t>Lower TIC intensity, HEK specific</t>
  </si>
  <si>
    <t>00J8Z</t>
  </si>
  <si>
    <t>B33-T2-16</t>
  </si>
  <si>
    <t>00DSS</t>
  </si>
  <si>
    <t>B60-12</t>
  </si>
  <si>
    <t>00J90</t>
  </si>
  <si>
    <t>00DST</t>
  </si>
  <si>
    <t>B60-13</t>
  </si>
  <si>
    <t>00J91</t>
  </si>
  <si>
    <t>B21-T2-1</t>
  </si>
  <si>
    <t>00DSU</t>
  </si>
  <si>
    <t>00J92</t>
  </si>
  <si>
    <t>Re-processed, original LIMS ID: 00DHA</t>
  </si>
  <si>
    <t>B21-T2-2</t>
  </si>
  <si>
    <t>00J93</t>
  </si>
  <si>
    <t>B21-T2-3</t>
  </si>
  <si>
    <t>B61-1</t>
  </si>
  <si>
    <t>Box 16 (Pro-81-3-4-4)</t>
  </si>
  <si>
    <t>00J94</t>
  </si>
  <si>
    <t>B21-T2-4</t>
  </si>
  <si>
    <t>00J95</t>
  </si>
  <si>
    <t>B21-T2-5</t>
  </si>
  <si>
    <t>00DSV</t>
  </si>
  <si>
    <t>Re-processed, original LIMS ID: 00DHB</t>
  </si>
  <si>
    <t>B61-2</t>
  </si>
  <si>
    <t>00J96</t>
  </si>
  <si>
    <t>B21-T2-6</t>
  </si>
  <si>
    <t>00DSW</t>
  </si>
  <si>
    <t>Re-processed, original LIMS ID: 00DHC</t>
  </si>
  <si>
    <t>B61-3</t>
  </si>
  <si>
    <t>00J97</t>
  </si>
  <si>
    <t>B21-T2-7</t>
  </si>
  <si>
    <t>00J98</t>
  </si>
  <si>
    <t>B21-T2-8</t>
  </si>
  <si>
    <t>00DSX</t>
  </si>
  <si>
    <t>Re-processed, original LIMS ID: 00DHD</t>
  </si>
  <si>
    <t>B61-4</t>
  </si>
  <si>
    <t>00J99</t>
  </si>
  <si>
    <t>B21-T2-9</t>
  </si>
  <si>
    <t>00J9A</t>
  </si>
  <si>
    <t>00KJE</t>
  </si>
  <si>
    <t>B21-T2-10</t>
  </si>
  <si>
    <t>Re-processed, original LIMS ID: 00DHE</t>
  </si>
  <si>
    <t>B61-5</t>
  </si>
  <si>
    <t>00J9B</t>
  </si>
  <si>
    <t>B21-T2-11</t>
  </si>
  <si>
    <t>00KJF</t>
  </si>
  <si>
    <t>Re-processed, original LIMS ID: 00DOA</t>
  </si>
  <si>
    <t>B61-6</t>
  </si>
  <si>
    <t>00J9C</t>
  </si>
  <si>
    <t>B21-T2-12</t>
  </si>
  <si>
    <t>00KJG</t>
  </si>
  <si>
    <t>00J9D</t>
  </si>
  <si>
    <t>Re-processed, original LIMS ID: 00DOB</t>
  </si>
  <si>
    <t>B21-T2-13</t>
  </si>
  <si>
    <t>B61-7</t>
  </si>
  <si>
    <t>00J9E</t>
  </si>
  <si>
    <t>B21-T2-14</t>
  </si>
  <si>
    <t>00KJH</t>
  </si>
  <si>
    <t>Re-processed, original LIMS ID: 00DOC</t>
  </si>
  <si>
    <t>B61-8</t>
  </si>
  <si>
    <t>00J9F</t>
  </si>
  <si>
    <t>B21-T2-15</t>
  </si>
  <si>
    <t>00KJI</t>
  </si>
  <si>
    <t>Re-processed, original LIMS ID: 00DNS</t>
  </si>
  <si>
    <t>00J9G</t>
  </si>
  <si>
    <t>B61-9</t>
  </si>
  <si>
    <t>B21-T2-16</t>
  </si>
  <si>
    <t>00J9H</t>
  </si>
  <si>
    <t>00KJJ</t>
  </si>
  <si>
    <t>Re-processed, original LIMS ID: 00BA8</t>
  </si>
  <si>
    <t>00J9I</t>
  </si>
  <si>
    <t>B31-T2-1</t>
  </si>
  <si>
    <t>B61-10</t>
  </si>
  <si>
    <t>00J9J</t>
  </si>
  <si>
    <t>B31-T2-2</t>
  </si>
  <si>
    <t>00J9K</t>
  </si>
  <si>
    <t>B31-T2-3</t>
  </si>
  <si>
    <t>00KJK</t>
  </si>
  <si>
    <t>Re-processed, original LIMS ID:00BAA</t>
  </si>
  <si>
    <t>B61-11</t>
  </si>
  <si>
    <t>00J9L</t>
  </si>
  <si>
    <t>B31-T2-4</t>
  </si>
  <si>
    <t>00J9M</t>
  </si>
  <si>
    <t>B31-T2-5</t>
  </si>
  <si>
    <t>00KJL</t>
  </si>
  <si>
    <t>Re-processed, original LIMS ID:00DN6</t>
  </si>
  <si>
    <t>B61-12</t>
  </si>
  <si>
    <t>00J9N</t>
  </si>
  <si>
    <t>B31-T2-6</t>
  </si>
  <si>
    <t>00J9O</t>
  </si>
  <si>
    <t>B31-T2-7</t>
  </si>
  <si>
    <t>00J9P</t>
  </si>
  <si>
    <t>B31-T2-8</t>
  </si>
  <si>
    <t>00KJM</t>
  </si>
  <si>
    <t>Re-processed, original LIMS ID:00DNI</t>
  </si>
  <si>
    <t>B61-13</t>
  </si>
  <si>
    <t>00J9Q</t>
  </si>
  <si>
    <t>B31-T2-9</t>
  </si>
  <si>
    <t>00KJN</t>
  </si>
  <si>
    <t>Re-processed, original LIMS ID:00DNJ</t>
  </si>
  <si>
    <t>B61-14</t>
  </si>
  <si>
    <t>00J9R</t>
  </si>
  <si>
    <t>B31-T2-10</t>
  </si>
  <si>
    <t>00J9S</t>
  </si>
  <si>
    <t>B31-T2-11</t>
  </si>
  <si>
    <t>00KJO</t>
  </si>
  <si>
    <t>Re-processed, original LIMS ID:00DO0</t>
  </si>
  <si>
    <t>B61-15</t>
  </si>
  <si>
    <t>00J9T</t>
  </si>
  <si>
    <t>B31-T2-12</t>
  </si>
  <si>
    <t>00KJP</t>
  </si>
  <si>
    <t>Re-processed, original LIMS ID:00DRH</t>
  </si>
  <si>
    <t>B61-16</t>
  </si>
  <si>
    <t>00J9U</t>
  </si>
  <si>
    <t>B31-T2-13</t>
  </si>
  <si>
    <t>00KJQ</t>
  </si>
  <si>
    <t>Re-processed, original LIMS ID: 00DJB</t>
  </si>
  <si>
    <t>B62-1</t>
  </si>
  <si>
    <t>00J9V</t>
  </si>
  <si>
    <t>B31-T2-14</t>
  </si>
  <si>
    <t>00KJR</t>
  </si>
  <si>
    <t>Re-processed, original LIMS ID: 00DJC</t>
  </si>
  <si>
    <t>B62-2</t>
  </si>
  <si>
    <t>00J9W</t>
  </si>
  <si>
    <t>B31-T2-15</t>
  </si>
  <si>
    <t>00KJS</t>
  </si>
  <si>
    <t>Re-processed, original LIMS ID: 00DJD</t>
  </si>
  <si>
    <t>Very low TIC intensity, HEK specific</t>
  </si>
  <si>
    <t>B62-3</t>
  </si>
  <si>
    <t>00J9X</t>
  </si>
  <si>
    <t>B31-T2-16</t>
  </si>
  <si>
    <t>00KJT</t>
  </si>
  <si>
    <t>Re-processed, original LIMS ID: 00DJE</t>
  </si>
  <si>
    <t>B62-4</t>
  </si>
  <si>
    <t>00J9Y</t>
  </si>
  <si>
    <t>00KJU</t>
  </si>
  <si>
    <t>Re-processed, original LIMS ID: 00DJF</t>
  </si>
  <si>
    <t>B62-5</t>
  </si>
  <si>
    <t>00J9Z</t>
  </si>
  <si>
    <t>B37-T2-1</t>
  </si>
  <si>
    <t>00KJV</t>
  </si>
  <si>
    <t>Re-processed, original LIMS ID: 00DJG</t>
  </si>
  <si>
    <t>B62-6</t>
  </si>
  <si>
    <t>00JA0</t>
  </si>
  <si>
    <t>B37-T2-2</t>
  </si>
  <si>
    <t>00JA1</t>
  </si>
  <si>
    <t>B37-T2-3</t>
  </si>
  <si>
    <t>00KJW</t>
  </si>
  <si>
    <t>Re-processed, original LIMS ID: 00DJH</t>
  </si>
  <si>
    <t>B62-7</t>
  </si>
  <si>
    <t>00JA2</t>
  </si>
  <si>
    <t>B37-T2-4</t>
  </si>
  <si>
    <t>00KJX</t>
  </si>
  <si>
    <t>Re-processed, original LIMS ID: 00DJI</t>
  </si>
  <si>
    <t>B62-8</t>
  </si>
  <si>
    <t>00JA3</t>
  </si>
  <si>
    <t>B37-T2-5</t>
  </si>
  <si>
    <t>00KJY</t>
  </si>
  <si>
    <t>Re-processed, original LIMS ID: 00DJJ</t>
  </si>
  <si>
    <t>B62-9</t>
  </si>
  <si>
    <t>00JA4</t>
  </si>
  <si>
    <t>B37-T2-6</t>
  </si>
  <si>
    <t>00JA5</t>
  </si>
  <si>
    <t>B37-T2-7</t>
  </si>
  <si>
    <t>00KJZ</t>
  </si>
  <si>
    <t>Re-processed, original LIMS ID: 00DJK</t>
  </si>
  <si>
    <t>B62-10</t>
  </si>
  <si>
    <t>00JA6</t>
  </si>
  <si>
    <t>B37-T2-8</t>
  </si>
  <si>
    <t>00KK0</t>
  </si>
  <si>
    <t>Re-processed, original LIMS ID: 00DJL</t>
  </si>
  <si>
    <t>B62-11</t>
  </si>
  <si>
    <t>00JA7</t>
  </si>
  <si>
    <t>B37-T2-9</t>
  </si>
  <si>
    <t>00KK1</t>
  </si>
  <si>
    <t>Re-processed, original LIMS ID: 00DJM</t>
  </si>
  <si>
    <t>B62-12</t>
  </si>
  <si>
    <t>00JA8</t>
  </si>
  <si>
    <t>B37-T2-10</t>
  </si>
  <si>
    <t>00KK2</t>
  </si>
  <si>
    <t>Re-processed, original LIMS ID: 00DJN</t>
  </si>
  <si>
    <t>B62-13</t>
  </si>
  <si>
    <t>00JA9</t>
  </si>
  <si>
    <t>B37-T2-11</t>
  </si>
  <si>
    <t>00KK3</t>
  </si>
  <si>
    <t>Re-processed, original LIMS ID: 00DJO</t>
  </si>
  <si>
    <t>B62-14</t>
  </si>
  <si>
    <t>00JAA</t>
  </si>
  <si>
    <t>B37-T2-12</t>
  </si>
  <si>
    <t>00KK4</t>
  </si>
  <si>
    <t>Re-processed, original LIMS ID: 00DJP</t>
  </si>
  <si>
    <t>B62-15</t>
  </si>
  <si>
    <t>00JAB</t>
  </si>
  <si>
    <t>B37-T2-13</t>
  </si>
  <si>
    <t>00KK5</t>
  </si>
  <si>
    <t>Re-processed, original LIMS ID: 00DJQ</t>
  </si>
  <si>
    <t>B62-16</t>
  </si>
  <si>
    <t>00JAC</t>
  </si>
  <si>
    <t>B37-T2-14</t>
  </si>
  <si>
    <t>00KK6</t>
  </si>
  <si>
    <t>Re-processed, original LIMS ID: 00DL5</t>
  </si>
  <si>
    <t>00JAD</t>
  </si>
  <si>
    <t>B37-T2-15</t>
  </si>
  <si>
    <t>B63-1</t>
  </si>
  <si>
    <t>Low TIC intensity, HEK specific</t>
  </si>
  <si>
    <t>00JAE</t>
  </si>
  <si>
    <t>B37-T2-16</t>
  </si>
  <si>
    <t>00KK7</t>
  </si>
  <si>
    <t>Re-processed, original LIMS ID: 00DLJ</t>
  </si>
  <si>
    <t>00JAF</t>
  </si>
  <si>
    <t>B63-2</t>
  </si>
  <si>
    <t>00JAG</t>
  </si>
  <si>
    <t>B41-T2-1</t>
  </si>
  <si>
    <t>00KK8</t>
  </si>
  <si>
    <t>Re-processed, original LIMS ID: 00DLK</t>
  </si>
  <si>
    <t>B63-3</t>
  </si>
  <si>
    <t>00JAH</t>
  </si>
  <si>
    <t>B41-T2-2</t>
  </si>
  <si>
    <t>00KK9</t>
  </si>
  <si>
    <t>Re-processed, original LIMS ID: 00DLZ</t>
  </si>
  <si>
    <t>B63-4</t>
  </si>
  <si>
    <t>00JAI</t>
  </si>
  <si>
    <t>B41-T2-3</t>
  </si>
  <si>
    <t>00KPU</t>
  </si>
  <si>
    <t>Re-processed, original LIMS ID: 00DMA</t>
  </si>
  <si>
    <t>B63-5</t>
  </si>
  <si>
    <t>00JAJ</t>
  </si>
  <si>
    <t>B41-T2-4</t>
  </si>
  <si>
    <t>00KPV</t>
  </si>
  <si>
    <t>Re-processed, original LIMS ID: 00DMV</t>
  </si>
  <si>
    <t>B63-6</t>
  </si>
  <si>
    <t>00JAK</t>
  </si>
  <si>
    <t>B41-T2-5</t>
  </si>
  <si>
    <t>00KPW</t>
  </si>
  <si>
    <t>Re-processed, original LIMS ID: 00DMW</t>
  </si>
  <si>
    <t>B63-7</t>
  </si>
  <si>
    <t>00JAL</t>
  </si>
  <si>
    <t>B41-T2-6</t>
  </si>
  <si>
    <t>00KPX</t>
  </si>
  <si>
    <t>Re-processed, original LIMS ID: 00DMY</t>
  </si>
  <si>
    <t>B63-8</t>
  </si>
  <si>
    <t>00JAM</t>
  </si>
  <si>
    <t>B41-T2-7</t>
  </si>
  <si>
    <t>00JAN</t>
  </si>
  <si>
    <t>B41-T2-8</t>
  </si>
  <si>
    <t>00KPY</t>
  </si>
  <si>
    <t>Re-processed, original LIMS ID: 00DN4</t>
  </si>
  <si>
    <t>B63-9</t>
  </si>
  <si>
    <t>00JAO</t>
  </si>
  <si>
    <t>B41-T2-9</t>
  </si>
  <si>
    <t>00JAP</t>
  </si>
  <si>
    <t>B41-T2-10</t>
  </si>
  <si>
    <t>00KPZ</t>
  </si>
  <si>
    <t>Re-processed, original LIMS ID: 00DO9</t>
  </si>
  <si>
    <t>B63-10</t>
  </si>
  <si>
    <t>00JAQ</t>
  </si>
  <si>
    <t>B41-T2-11</t>
  </si>
  <si>
    <t>00KQ0</t>
  </si>
  <si>
    <t>Re-processed, original LIMS ID: 00DPJ</t>
  </si>
  <si>
    <t>B63-11</t>
  </si>
  <si>
    <t>00JAR</t>
  </si>
  <si>
    <t>B41-T2-12</t>
  </si>
  <si>
    <t>00KQN</t>
  </si>
  <si>
    <t>Re-processed, original LIMS ID: 00DPM</t>
  </si>
  <si>
    <t>B63-12</t>
  </si>
  <si>
    <t>00JAS</t>
  </si>
  <si>
    <t>B41-T2-13</t>
  </si>
  <si>
    <t>00KQO</t>
  </si>
  <si>
    <t>Re-processed, original LIMS ID: 00DPN</t>
  </si>
  <si>
    <t>00JAT</t>
  </si>
  <si>
    <t>B63-13</t>
  </si>
  <si>
    <t>B41-T2-14</t>
  </si>
  <si>
    <t>00JAU</t>
  </si>
  <si>
    <t>B41-T2-15</t>
  </si>
  <si>
    <t>00KQP</t>
  </si>
  <si>
    <t>Re-processed, original LIMS ID: 00DQK</t>
  </si>
  <si>
    <t>B63-14</t>
  </si>
  <si>
    <t>00JAV</t>
  </si>
  <si>
    <t>B41-T2-16</t>
  </si>
  <si>
    <t>00KQQ</t>
  </si>
  <si>
    <t>Re-processed, original LIMS ID: 00DRA</t>
  </si>
  <si>
    <t>B63-15</t>
  </si>
  <si>
    <t>00JAW</t>
  </si>
  <si>
    <t>SRL1-F1</t>
  </si>
  <si>
    <t>00KQR</t>
  </si>
  <si>
    <t>SRL 1 Fraction 1</t>
  </si>
  <si>
    <t>00JAX</t>
  </si>
  <si>
    <t>B43-T1-1</t>
  </si>
  <si>
    <t>SRL1-F2</t>
  </si>
  <si>
    <t>00KQS</t>
  </si>
  <si>
    <t>SRL 1 Fraction 2</t>
  </si>
  <si>
    <t>00JAY</t>
  </si>
  <si>
    <t>B43-T1-2</t>
  </si>
  <si>
    <t>SRL1-F3</t>
  </si>
  <si>
    <t>00KQT</t>
  </si>
  <si>
    <t>SRL 1 Fraction 3</t>
  </si>
  <si>
    <t>00JAZ</t>
  </si>
  <si>
    <t>B43-T1-3</t>
  </si>
  <si>
    <t>SRL1-F4</t>
  </si>
  <si>
    <t>00KQU</t>
  </si>
  <si>
    <t>SRL 1 Fraction 4</t>
  </si>
  <si>
    <t>Low TIC front, consistent with technical replicate</t>
  </si>
  <si>
    <t>Re-processed as 00KK6 B63-1</t>
  </si>
  <si>
    <t>00JCH</t>
  </si>
  <si>
    <t>B43-T1-4</t>
  </si>
  <si>
    <t>SRL1-F5</t>
  </si>
  <si>
    <t>00KQV</t>
  </si>
  <si>
    <t>SRL 1 Fraction 5</t>
  </si>
  <si>
    <t>00JCI</t>
  </si>
  <si>
    <t>B43-T1-5</t>
  </si>
  <si>
    <t>SRL1-F6</t>
  </si>
  <si>
    <t>00KQW</t>
  </si>
  <si>
    <t>SRL 1 Fraction 6</t>
  </si>
  <si>
    <t>SRL1-F7</t>
  </si>
  <si>
    <t>00KQX</t>
  </si>
  <si>
    <t>SRL 1 Fraction 7</t>
  </si>
  <si>
    <t>00JCJ</t>
  </si>
  <si>
    <t>B43-T1-6</t>
  </si>
  <si>
    <t>SRL1-F8</t>
  </si>
  <si>
    <t>00KQY</t>
  </si>
  <si>
    <t>SRL 1 Fraction 8</t>
  </si>
  <si>
    <t>00JCK</t>
  </si>
  <si>
    <t>B43-T1-7</t>
  </si>
  <si>
    <t>SRL1-F9</t>
  </si>
  <si>
    <t>00KQZ</t>
  </si>
  <si>
    <t>SRL 1 Fraction 9</t>
  </si>
  <si>
    <t>00JCL</t>
  </si>
  <si>
    <t>B43-T1-8</t>
  </si>
  <si>
    <t>SRL1-F10</t>
  </si>
  <si>
    <t>00KR0</t>
  </si>
  <si>
    <t>SRL 1 Fraction 10</t>
  </si>
  <si>
    <t>00JCM</t>
  </si>
  <si>
    <t>SRL1-F11</t>
  </si>
  <si>
    <t>B43-T1-9</t>
  </si>
  <si>
    <t>00KR1</t>
  </si>
  <si>
    <t>SRL 1 Fraction 11</t>
  </si>
  <si>
    <t>SRL1-F12</t>
  </si>
  <si>
    <t>00KR2</t>
  </si>
  <si>
    <t>SRL 1 Fraction 12</t>
  </si>
  <si>
    <t>00JCN</t>
  </si>
  <si>
    <t>B43-T1-10</t>
  </si>
  <si>
    <t>SRL1-F13</t>
  </si>
  <si>
    <t>00KR3</t>
  </si>
  <si>
    <t>SRL 1 Fraction 13</t>
  </si>
  <si>
    <t>00JCO</t>
  </si>
  <si>
    <t>B43-T1-11</t>
  </si>
  <si>
    <t>SRL1-F14</t>
  </si>
  <si>
    <t>00KR4</t>
  </si>
  <si>
    <t>SRL 1 Fraction 14</t>
  </si>
  <si>
    <t>00JCP</t>
  </si>
  <si>
    <t>SRL1-F15</t>
  </si>
  <si>
    <t>B43-T1-12</t>
  </si>
  <si>
    <t>00KR5</t>
  </si>
  <si>
    <t>SRL 1 Fraction 15</t>
  </si>
  <si>
    <t>SRL2-F1</t>
  </si>
  <si>
    <t>00KR6</t>
  </si>
  <si>
    <t>SRL 2 Fraction 1</t>
  </si>
  <si>
    <t>00JCQ</t>
  </si>
  <si>
    <t>B43-T1-13</t>
  </si>
  <si>
    <t>SRL2-F2</t>
  </si>
  <si>
    <t>00KR7</t>
  </si>
  <si>
    <t>SRL 2 Fraction 2</t>
  </si>
  <si>
    <t>SRL2-F3</t>
  </si>
  <si>
    <t>00KR8</t>
  </si>
  <si>
    <t>SRL 2 Fraction 3</t>
  </si>
  <si>
    <t>00JCR</t>
  </si>
  <si>
    <t>B43-T1-14</t>
  </si>
  <si>
    <t>SRL2-F4</t>
  </si>
  <si>
    <t>00KR9</t>
  </si>
  <si>
    <t>SRL 2 Fraction 4</t>
  </si>
  <si>
    <t>00JCS</t>
  </si>
  <si>
    <t>B43-T1-15</t>
  </si>
  <si>
    <t>SRL2-F5</t>
  </si>
  <si>
    <t>00KRA</t>
  </si>
  <si>
    <t>SRL 2 Fraction 5</t>
  </si>
  <si>
    <t>SRL2-F6</t>
  </si>
  <si>
    <t>00KRB</t>
  </si>
  <si>
    <t>SRL 2 Fraction 6</t>
  </si>
  <si>
    <t>SRL2-F7</t>
  </si>
  <si>
    <t>00KRC</t>
  </si>
  <si>
    <t>SRL 2 Fraction 7</t>
  </si>
  <si>
    <t>00JCT</t>
  </si>
  <si>
    <t>B43-T1-16</t>
  </si>
  <si>
    <t>SRL2-F8</t>
  </si>
  <si>
    <t>00KRD</t>
  </si>
  <si>
    <t>SRL 2 Fraction 8</t>
  </si>
  <si>
    <t>SRL2-F9</t>
  </si>
  <si>
    <t>00KRE</t>
  </si>
  <si>
    <t>SRL 2 Fraction 9</t>
  </si>
  <si>
    <t>00JCU</t>
  </si>
  <si>
    <t>SRL2-F10</t>
  </si>
  <si>
    <t>00KRF</t>
  </si>
  <si>
    <t>SRL 2 Fraction 10</t>
  </si>
  <si>
    <t>00JCV</t>
  </si>
  <si>
    <t>B45-T1-1</t>
  </si>
  <si>
    <t>SRL2-F11</t>
  </si>
  <si>
    <t>00KRG</t>
  </si>
  <si>
    <t>SRL 2 Fraction 11</t>
  </si>
  <si>
    <t>Re-processed as 00KK9 B63-4</t>
  </si>
  <si>
    <t>00JCW</t>
  </si>
  <si>
    <t>B45-T1-2</t>
  </si>
  <si>
    <t>SRL2-F12</t>
  </si>
  <si>
    <t>00KRH</t>
  </si>
  <si>
    <t>SRL 2 Fraction 12</t>
  </si>
  <si>
    <t>SRL2-F13</t>
  </si>
  <si>
    <t>00KRI</t>
  </si>
  <si>
    <t>SRL 2 Fraction 13</t>
  </si>
  <si>
    <t>00JCX</t>
  </si>
  <si>
    <t>B45-T1-3</t>
  </si>
  <si>
    <t>SRL2-F14</t>
  </si>
  <si>
    <t>00KRJ</t>
  </si>
  <si>
    <t>SRL 2 Fraction 14</t>
  </si>
  <si>
    <t>00JCY</t>
  </si>
  <si>
    <t>B45-T1-4</t>
  </si>
  <si>
    <t>SRL2-F15</t>
  </si>
  <si>
    <t>00KRK</t>
  </si>
  <si>
    <t>SRL 2 Fraction 15</t>
  </si>
  <si>
    <t>00JCZ</t>
  </si>
  <si>
    <t>B45-T1-5</t>
  </si>
  <si>
    <t>SRL3-F1</t>
  </si>
  <si>
    <t>00KX2</t>
  </si>
  <si>
    <t>SRL 3 Fraction 1</t>
  </si>
  <si>
    <t>00JD0</t>
  </si>
  <si>
    <t>B45-T1-6</t>
  </si>
  <si>
    <t>00JD1</t>
  </si>
  <si>
    <t>B45-T1-7</t>
  </si>
  <si>
    <t>00JD2</t>
  </si>
  <si>
    <t>B45-T1-8</t>
  </si>
  <si>
    <t>SRL3-F2</t>
  </si>
  <si>
    <t>00KX3</t>
  </si>
  <si>
    <t>SRL 3 Fraction 2</t>
  </si>
  <si>
    <t>SRL3-F3</t>
  </si>
  <si>
    <t>00KX4</t>
  </si>
  <si>
    <t>SRL 3 Fraction 3</t>
  </si>
  <si>
    <t>00JD3</t>
  </si>
  <si>
    <t>B45-T1-9</t>
  </si>
  <si>
    <t>SRL3-F4</t>
  </si>
  <si>
    <t>00KX5</t>
  </si>
  <si>
    <t>SRL 3 Fraction 4</t>
  </si>
  <si>
    <t>00JD4</t>
  </si>
  <si>
    <t>B45-T1-10</t>
  </si>
  <si>
    <t>SRL3-F5</t>
  </si>
  <si>
    <t>00KX6</t>
  </si>
  <si>
    <t>SRL 3 Fraction 5</t>
  </si>
  <si>
    <t>00JD5</t>
  </si>
  <si>
    <t>B45-T1-11</t>
  </si>
  <si>
    <t>SRL3-F6</t>
  </si>
  <si>
    <t>00KX7</t>
  </si>
  <si>
    <t>SRL 3 Fraction 6</t>
  </si>
  <si>
    <t>00JD6</t>
  </si>
  <si>
    <t>B45-T1-12</t>
  </si>
  <si>
    <t>SRL3-F7</t>
  </si>
  <si>
    <t>00KX8</t>
  </si>
  <si>
    <t>SRL 3 Fraction 7</t>
  </si>
  <si>
    <t>Re-processed as 00KPU B63-5</t>
  </si>
  <si>
    <t>00JD7</t>
  </si>
  <si>
    <t>B45-T1-13</t>
  </si>
  <si>
    <t>SRL3-F8</t>
  </si>
  <si>
    <t>00KX9</t>
  </si>
  <si>
    <t>SRL 3 Fraction 8</t>
  </si>
  <si>
    <t>SRL3-F9</t>
  </si>
  <si>
    <t>00KXA</t>
  </si>
  <si>
    <t>SRL 3 Fraction 9</t>
  </si>
  <si>
    <t>00JD8</t>
  </si>
  <si>
    <t>B45-T1-14</t>
  </si>
  <si>
    <t>SRL3-F10</t>
  </si>
  <si>
    <t>00KXB</t>
  </si>
  <si>
    <t>SRL 3 Fraction 10</t>
  </si>
  <si>
    <t>00JD9</t>
  </si>
  <si>
    <t>B45-T1-15</t>
  </si>
  <si>
    <t>SRL3-F11</t>
  </si>
  <si>
    <t>00KXC</t>
  </si>
  <si>
    <t>SRL 3 Fraction 11</t>
  </si>
  <si>
    <t>00JDA</t>
  </si>
  <si>
    <t>B45-T1-16</t>
  </si>
  <si>
    <t>SRL3-F12</t>
  </si>
  <si>
    <t>00KXD</t>
  </si>
  <si>
    <t>SRL 3 Fraction 12</t>
  </si>
  <si>
    <t>00JDB</t>
  </si>
  <si>
    <t>SRL3-F13</t>
  </si>
  <si>
    <t>00KXE</t>
  </si>
  <si>
    <t>SRL 3 Fraction 13</t>
  </si>
  <si>
    <t>00J8W</t>
  </si>
  <si>
    <t>00JDC</t>
  </si>
  <si>
    <t>SRL3-F14</t>
  </si>
  <si>
    <t>00KXF</t>
  </si>
  <si>
    <t>SRL 3 Fraction 14</t>
  </si>
  <si>
    <t>00JDD</t>
  </si>
  <si>
    <t>B25-T2-1</t>
  </si>
  <si>
    <t>requant and rerun</t>
  </si>
  <si>
    <t>SRL3-F15</t>
  </si>
  <si>
    <t>00KXG</t>
  </si>
  <si>
    <t>00N3G</t>
  </si>
  <si>
    <t>SRL 3 Fraction 15</t>
  </si>
  <si>
    <t>00JDE</t>
  </si>
  <si>
    <t>B25-T2-2</t>
  </si>
  <si>
    <t>SRL4-F1</t>
  </si>
  <si>
    <t>00KXH</t>
  </si>
  <si>
    <t>SRL 4 Fraction 1</t>
  </si>
  <si>
    <t>00N3H</t>
  </si>
  <si>
    <t>SRL4-F2</t>
  </si>
  <si>
    <t>00KXI</t>
  </si>
  <si>
    <t>00JDF</t>
  </si>
  <si>
    <t>B25-T2-3</t>
  </si>
  <si>
    <t>SRL 4 Fraction 2</t>
  </si>
  <si>
    <t>00N3I</t>
  </si>
  <si>
    <t>SRL4-F3</t>
  </si>
  <si>
    <t>00KXJ</t>
  </si>
  <si>
    <t>SRL 4 Fraction 3</t>
  </si>
  <si>
    <t>00JDG</t>
  </si>
  <si>
    <t>B25-T2-4</t>
  </si>
  <si>
    <t>SRL4-F4</t>
  </si>
  <si>
    <t>00KXK</t>
  </si>
  <si>
    <t>SRL 4 Fraction 4</t>
  </si>
  <si>
    <t>00N3J</t>
  </si>
  <si>
    <t>00JDH</t>
  </si>
  <si>
    <t>B25-T2-5</t>
  </si>
  <si>
    <t>SRL4-F5</t>
  </si>
  <si>
    <t>00KXL</t>
  </si>
  <si>
    <t>SRL 4 Fraction 5</t>
  </si>
  <si>
    <t>00N3K</t>
  </si>
  <si>
    <t>SRL4-F6</t>
  </si>
  <si>
    <t>00KXM</t>
  </si>
  <si>
    <t>SRL 4 Fraction 6</t>
  </si>
  <si>
    <t>00JDI</t>
  </si>
  <si>
    <t>B25-T2-6</t>
  </si>
  <si>
    <t>00N3L</t>
  </si>
  <si>
    <t>SRL4-F7</t>
  </si>
  <si>
    <t>00KXN</t>
  </si>
  <si>
    <t>SRL 4 Fraction 7</t>
  </si>
  <si>
    <t>00JDJ</t>
  </si>
  <si>
    <t>B25-T2-7</t>
  </si>
  <si>
    <t>SRL4-F8</t>
  </si>
  <si>
    <t>00KXO</t>
  </si>
  <si>
    <t>SRL 4 Fraction 8</t>
  </si>
  <si>
    <t>00NGA</t>
  </si>
  <si>
    <t>00JDK</t>
  </si>
  <si>
    <t>B25-T2-8</t>
  </si>
  <si>
    <t>SRL4-F9</t>
  </si>
  <si>
    <t>00KXP</t>
  </si>
  <si>
    <t>SRL 4 Fraction 9</t>
  </si>
  <si>
    <t>SRL4-F10</t>
  </si>
  <si>
    <t>00NGB</t>
  </si>
  <si>
    <t>00KXQ</t>
  </si>
  <si>
    <t>SRL 4 Fraction 10</t>
  </si>
  <si>
    <t>00JDL</t>
  </si>
  <si>
    <t>B25-T2-9</t>
  </si>
  <si>
    <t>SRL4-F11</t>
  </si>
  <si>
    <t>00KXR</t>
  </si>
  <si>
    <t>SRL 4 Fraction 11</t>
  </si>
  <si>
    <t>00NGC</t>
  </si>
  <si>
    <t>00JDM</t>
  </si>
  <si>
    <t>B25-T2-10</t>
  </si>
  <si>
    <t>SRL4-F12</t>
  </si>
  <si>
    <t>00KXS</t>
  </si>
  <si>
    <t>SRL 4 Fraction 12</t>
  </si>
  <si>
    <t>00NGD</t>
  </si>
  <si>
    <t>00JDN</t>
  </si>
  <si>
    <t>SRL4-F13</t>
  </si>
  <si>
    <t>B25-T2-11</t>
  </si>
  <si>
    <t>00KXT</t>
  </si>
  <si>
    <t>SRL 4 Fraction 13</t>
  </si>
  <si>
    <t>00NGE</t>
  </si>
  <si>
    <t>SRL4-F14</t>
  </si>
  <si>
    <t>00KXU</t>
  </si>
  <si>
    <t>SRL 4 Fraction 14</t>
  </si>
  <si>
    <t>00JDO</t>
  </si>
  <si>
    <t>B25-T2-12</t>
  </si>
  <si>
    <t>SRL4-F15</t>
  </si>
  <si>
    <t>00KXV</t>
  </si>
  <si>
    <t>SRL 4 Fraction 15</t>
  </si>
  <si>
    <t>00NGF</t>
  </si>
  <si>
    <t>00JDP</t>
  </si>
  <si>
    <t>B25-T2-13</t>
  </si>
  <si>
    <t>SRL5-F1</t>
  </si>
  <si>
    <t>00KYG</t>
  </si>
  <si>
    <t>SRL 5 Fraction 1</t>
  </si>
  <si>
    <t>00NGG</t>
  </si>
  <si>
    <t>00JDQ</t>
  </si>
  <si>
    <t>B25-T2-14</t>
  </si>
  <si>
    <t>SRL5-F2</t>
  </si>
  <si>
    <t>00KYH</t>
  </si>
  <si>
    <t>SRL 5 Fraction 2</t>
  </si>
  <si>
    <t>SRL5-F3</t>
  </si>
  <si>
    <t>00KYI</t>
  </si>
  <si>
    <t>00NGH</t>
  </si>
  <si>
    <t>SRL 5 Fraction 3</t>
  </si>
  <si>
    <t>00JDR</t>
  </si>
  <si>
    <t>B25-T2-15</t>
  </si>
  <si>
    <t>SRL5-F4</t>
  </si>
  <si>
    <t>00KYJ</t>
  </si>
  <si>
    <t>SRL 5 Fraction 4</t>
  </si>
  <si>
    <t>00NGI</t>
  </si>
  <si>
    <t>SRL5-F5</t>
  </si>
  <si>
    <t>00KYK</t>
  </si>
  <si>
    <t>SRL 5 Fraction 5</t>
  </si>
  <si>
    <t>00JDS</t>
  </si>
  <si>
    <t>B25-T2-16</t>
  </si>
  <si>
    <t>00NGJ</t>
  </si>
  <si>
    <t>SRL5-F6</t>
  </si>
  <si>
    <t>00KYL</t>
  </si>
  <si>
    <t>SRL 5 Fraction 6</t>
  </si>
  <si>
    <t>00JDT</t>
  </si>
  <si>
    <t>00JDU</t>
  </si>
  <si>
    <t>SRL5-F7</t>
  </si>
  <si>
    <t>00KYM</t>
  </si>
  <si>
    <t>SRL 5 Fraction 7</t>
  </si>
  <si>
    <t>SRL5-F8</t>
  </si>
  <si>
    <t>00KYN</t>
  </si>
  <si>
    <t>SRL 5 Fraction 8</t>
  </si>
  <si>
    <t>00JDV</t>
  </si>
  <si>
    <t>B36-T1-1</t>
  </si>
  <si>
    <t>00KSZ</t>
  </si>
  <si>
    <t>00JDW</t>
  </si>
  <si>
    <t>SRL5-F9</t>
  </si>
  <si>
    <t>B36-T1-2</t>
  </si>
  <si>
    <t>00KYO</t>
  </si>
  <si>
    <t>SRL 5 Fraction 9</t>
  </si>
  <si>
    <t>00KT0</t>
  </si>
  <si>
    <t>00JDX</t>
  </si>
  <si>
    <t>B36-T1-3</t>
  </si>
  <si>
    <t>SRL5-F10</t>
  </si>
  <si>
    <t>00KYP</t>
  </si>
  <si>
    <t>SRL 5 Fraction 10</t>
  </si>
  <si>
    <t>00KT1</t>
  </si>
  <si>
    <t>00JDY</t>
  </si>
  <si>
    <t>B36-T1-4</t>
  </si>
  <si>
    <t>SRL5-F11</t>
  </si>
  <si>
    <t>00KYQ</t>
  </si>
  <si>
    <t>SRL 5 Fraction 11</t>
  </si>
  <si>
    <t>00KT2</t>
  </si>
  <si>
    <t>00JDZ</t>
  </si>
  <si>
    <t>B36-T1-5</t>
  </si>
  <si>
    <t>SRL5-F12</t>
  </si>
  <si>
    <t>00KYR</t>
  </si>
  <si>
    <t>SRL 5 Fraction 12</t>
  </si>
  <si>
    <t>00KT3</t>
  </si>
  <si>
    <t>00JE0</t>
  </si>
  <si>
    <t>B36-T1-6</t>
  </si>
  <si>
    <t>SRL5-F13</t>
  </si>
  <si>
    <t>00KYS</t>
  </si>
  <si>
    <t>SRL 5 Fraction 13</t>
  </si>
  <si>
    <t>00KT4</t>
  </si>
  <si>
    <t>00JE1</t>
  </si>
  <si>
    <t>B36-T1-7</t>
  </si>
  <si>
    <t>SRL5-F14</t>
  </si>
  <si>
    <t>00KT5</t>
  </si>
  <si>
    <t>00KYT</t>
  </si>
  <si>
    <t>SRL 5 Fraction 14</t>
  </si>
  <si>
    <t>00JE2</t>
  </si>
  <si>
    <t>B36-T1-8</t>
  </si>
  <si>
    <t>Cancelled</t>
  </si>
  <si>
    <t>00KT6</t>
  </si>
  <si>
    <t>SRL5-F15</t>
  </si>
  <si>
    <t>00KYU</t>
  </si>
  <si>
    <t>SRL 5 Fraction 15</t>
  </si>
  <si>
    <t>00JE3</t>
  </si>
  <si>
    <t>B36-T1-9</t>
  </si>
  <si>
    <t>00KT7</t>
  </si>
  <si>
    <t>SRL6-F1</t>
  </si>
  <si>
    <t>00KYV</t>
  </si>
  <si>
    <t>SRL 6 Fraction 1</t>
  </si>
  <si>
    <t>00JE4</t>
  </si>
  <si>
    <t>B36-T1-10</t>
  </si>
  <si>
    <t>00KT8</t>
  </si>
  <si>
    <t>SRL6-F2</t>
  </si>
  <si>
    <t>00KYW</t>
  </si>
  <si>
    <t>SRL 6 Fraction 2</t>
  </si>
  <si>
    <t>00JE5</t>
  </si>
  <si>
    <t>B36-T1-11</t>
  </si>
  <si>
    <t>00KT9</t>
  </si>
  <si>
    <t>SRL6-F3</t>
  </si>
  <si>
    <t>00JE6</t>
  </si>
  <si>
    <t>00KYX</t>
  </si>
  <si>
    <t>B36-T1-12</t>
  </si>
  <si>
    <t>SRL 6 Fraction 3</t>
  </si>
  <si>
    <t>00KTA</t>
  </si>
  <si>
    <t>00JE7</t>
  </si>
  <si>
    <t>B36-T1-13</t>
  </si>
  <si>
    <t>SRL6-F4</t>
  </si>
  <si>
    <t>00KYY</t>
  </si>
  <si>
    <t>SRL 6 Fraction 4</t>
  </si>
  <si>
    <t>00KTB</t>
  </si>
  <si>
    <t>00JE8</t>
  </si>
  <si>
    <t>B36-T1-14</t>
  </si>
  <si>
    <t>SRL6-F5</t>
  </si>
  <si>
    <t>00KYZ</t>
  </si>
  <si>
    <t>SRL 6 Fraction 5</t>
  </si>
  <si>
    <t>00KTC</t>
  </si>
  <si>
    <t>00JE9</t>
  </si>
  <si>
    <t>B36-T1-15</t>
  </si>
  <si>
    <t>SRL6-F6</t>
  </si>
  <si>
    <t>00KZ0</t>
  </si>
  <si>
    <t>SRL 6 Fraction 6</t>
  </si>
  <si>
    <t>00KTD</t>
  </si>
  <si>
    <t>00JEA</t>
  </si>
  <si>
    <t>B36-T1-16</t>
  </si>
  <si>
    <t>SRL6-F7</t>
  </si>
  <si>
    <t>00KZ1</t>
  </si>
  <si>
    <t>00KTE</t>
  </si>
  <si>
    <t>SRL 6 Fraction 7</t>
  </si>
  <si>
    <t>00JEB</t>
  </si>
  <si>
    <t>SRL6-F8</t>
  </si>
  <si>
    <t>00KZ2</t>
  </si>
  <si>
    <t>SRL 6 Fraction 8</t>
  </si>
  <si>
    <t>00JEC</t>
  </si>
  <si>
    <t>HEK-QCs</t>
  </si>
  <si>
    <t>SRL6-F9</t>
  </si>
  <si>
    <t>00KZ3</t>
  </si>
  <si>
    <t>SRL 6 Fraction 9</t>
  </si>
  <si>
    <t>SRL6-F10</t>
  </si>
  <si>
    <t>00KZ4</t>
  </si>
  <si>
    <t>SRL 6 Fraction 10</t>
  </si>
  <si>
    <t>00JED</t>
  </si>
  <si>
    <t>B45-T2-1</t>
  </si>
  <si>
    <t>SRL6-F11</t>
  </si>
  <si>
    <t>00KZ5</t>
  </si>
  <si>
    <t>SRL 6 Fraction 11</t>
  </si>
  <si>
    <t>Low TIC front, sample specific</t>
  </si>
  <si>
    <t>SRL6-F12</t>
  </si>
  <si>
    <t>00KZ6</t>
  </si>
  <si>
    <t>SRL 6 Fraction 12</t>
  </si>
  <si>
    <t>00JEE</t>
  </si>
  <si>
    <t>B45-T2-2</t>
  </si>
  <si>
    <t>SRL6-F13</t>
  </si>
  <si>
    <t>00KZ7</t>
  </si>
  <si>
    <t>SRL 6 Fraction 13</t>
  </si>
  <si>
    <t>SRL6-F14</t>
  </si>
  <si>
    <t>00KZ8</t>
  </si>
  <si>
    <t>00JEF</t>
  </si>
  <si>
    <t>B45-T2-3</t>
  </si>
  <si>
    <t>SRL 6 Fraction 14</t>
  </si>
  <si>
    <t>SRL6-F15</t>
  </si>
  <si>
    <t>00KZ9</t>
  </si>
  <si>
    <t>SRL 6 Fraction 15</t>
  </si>
  <si>
    <t>00JEG</t>
  </si>
  <si>
    <t>B45-T2-4</t>
  </si>
  <si>
    <t>HEK H003</t>
  </si>
  <si>
    <t>00JEH</t>
  </si>
  <si>
    <t>B45-T2-5</t>
  </si>
  <si>
    <t>00JEI</t>
  </si>
  <si>
    <t>B45-T2-6</t>
  </si>
  <si>
    <t>Added for Softies tracking issues</t>
  </si>
  <si>
    <t>00JEJ</t>
  </si>
  <si>
    <t>B45-T2-7</t>
  </si>
  <si>
    <t>SRL7-F1</t>
  </si>
  <si>
    <t>00LCU</t>
  </si>
  <si>
    <t>SRL 7 Fraction 1</t>
  </si>
  <si>
    <t>00JEK</t>
  </si>
  <si>
    <t>B45-T2-8</t>
  </si>
  <si>
    <t>SRL7-F2</t>
  </si>
  <si>
    <t>00LCV</t>
  </si>
  <si>
    <t>SRL 7 Fraction 2</t>
  </si>
  <si>
    <t>00JEL</t>
  </si>
  <si>
    <t>SRL7-F3</t>
  </si>
  <si>
    <t>00LCW</t>
  </si>
  <si>
    <t>B45-T2-9</t>
  </si>
  <si>
    <t>SRL 7 Fraction 3</t>
  </si>
  <si>
    <t>SRL7-F4</t>
  </si>
  <si>
    <t>00LCX</t>
  </si>
  <si>
    <t>SRL 7 Fraction 4</t>
  </si>
  <si>
    <t>00JEM</t>
  </si>
  <si>
    <t>B45-T2-10</t>
  </si>
  <si>
    <t>SRL7-F5</t>
  </si>
  <si>
    <t>00LCY</t>
  </si>
  <si>
    <t>SRL 7 Fraction 5</t>
  </si>
  <si>
    <t>00JEN</t>
  </si>
  <si>
    <t>B45-T2-11</t>
  </si>
  <si>
    <t>SRL7-F6</t>
  </si>
  <si>
    <t>00LCZ</t>
  </si>
  <si>
    <t>SRL 7 Fraction 6</t>
  </si>
  <si>
    <t>00JEO</t>
  </si>
  <si>
    <t>B45-T2-12</t>
  </si>
  <si>
    <t>SRL7-F7</t>
  </si>
  <si>
    <t>00LD0</t>
  </si>
  <si>
    <t>SRL 7 Fraction 7</t>
  </si>
  <si>
    <t>SRL7-F8</t>
  </si>
  <si>
    <t>00LD1</t>
  </si>
  <si>
    <t>SRL 7 Fraction 8</t>
  </si>
  <si>
    <t>00JEP</t>
  </si>
  <si>
    <t>B45-T2-13</t>
  </si>
  <si>
    <t>SRL7-F9</t>
  </si>
  <si>
    <t>00LD2</t>
  </si>
  <si>
    <t>SRL 7 Fraction 9</t>
  </si>
  <si>
    <t>00JEQ</t>
  </si>
  <si>
    <t>B45-T2-14</t>
  </si>
  <si>
    <t>SRL7-F10</t>
  </si>
  <si>
    <t>00LD3</t>
  </si>
  <si>
    <t>SRL 7 Fraction 10</t>
  </si>
  <si>
    <t>SRL7-F11</t>
  </si>
  <si>
    <t>00LD4</t>
  </si>
  <si>
    <t>00JER</t>
  </si>
  <si>
    <t>SRL 7 Fraction 11</t>
  </si>
  <si>
    <t>B45-T2-15</t>
  </si>
  <si>
    <t>SRL7-F12</t>
  </si>
  <si>
    <t>00LD5</t>
  </si>
  <si>
    <t>SRL 7 Fraction 12</t>
  </si>
  <si>
    <t>00JES</t>
  </si>
  <si>
    <t>B45-T2-16</t>
  </si>
  <si>
    <t>SRL7-F13</t>
  </si>
  <si>
    <t>00LD6</t>
  </si>
  <si>
    <t>SRL 7 Fraction 13</t>
  </si>
  <si>
    <t>00JET</t>
  </si>
  <si>
    <t>SRL7-F14</t>
  </si>
  <si>
    <t>00LD7</t>
  </si>
  <si>
    <t>SRL 7 Fraction 14</t>
  </si>
  <si>
    <t>SRL7-F15</t>
  </si>
  <si>
    <t>00LD8</t>
  </si>
  <si>
    <t>SRL 7 Fraction 15</t>
  </si>
  <si>
    <t>00JEU</t>
  </si>
  <si>
    <t>00JEV</t>
  </si>
  <si>
    <t>B35-T2-1</t>
  </si>
  <si>
    <t>SRL8-F1</t>
  </si>
  <si>
    <t>00LD9</t>
  </si>
  <si>
    <t>SRL 8 Fraction 1</t>
  </si>
  <si>
    <t>SRL8-F2</t>
  </si>
  <si>
    <t>00LDA</t>
  </si>
  <si>
    <t>SRL 8 Fraction 2</t>
  </si>
  <si>
    <t>00JEW</t>
  </si>
  <si>
    <t>B35-T2-2</t>
  </si>
  <si>
    <t>SRL8-F3</t>
  </si>
  <si>
    <t>00LDB</t>
  </si>
  <si>
    <t>SRL 8 Fraction 3</t>
  </si>
  <si>
    <t>00JEX</t>
  </si>
  <si>
    <t>SRL8-F4</t>
  </si>
  <si>
    <t>B35-T2-3</t>
  </si>
  <si>
    <t>00LDC</t>
  </si>
  <si>
    <t>SRL 8 Fraction 4</t>
  </si>
  <si>
    <t>SRL8-F5</t>
  </si>
  <si>
    <t>00LDD</t>
  </si>
  <si>
    <t>SRL 8 Fraction 5</t>
  </si>
  <si>
    <t>00JEY</t>
  </si>
  <si>
    <t>B35-T2-4</t>
  </si>
  <si>
    <t>SRL8-F6</t>
  </si>
  <si>
    <t>00LDE</t>
  </si>
  <si>
    <t>SRL 8 Fraction 6</t>
  </si>
  <si>
    <t>00JEZ</t>
  </si>
  <si>
    <t>B35-T2-5</t>
  </si>
  <si>
    <t>SRL8-F7</t>
  </si>
  <si>
    <t>00LDF</t>
  </si>
  <si>
    <t>SRL 8 Fraction 7</t>
  </si>
  <si>
    <t>00JF0</t>
  </si>
  <si>
    <t>SRL8-F8</t>
  </si>
  <si>
    <t>B35-T2-6</t>
  </si>
  <si>
    <t>00LDG</t>
  </si>
  <si>
    <t>SRL 8 Fraction 8</t>
  </si>
  <si>
    <t>SRL8-F9</t>
  </si>
  <si>
    <t>00LDH</t>
  </si>
  <si>
    <t>SRL 8 Fraction 9</t>
  </si>
  <si>
    <t>00JF1</t>
  </si>
  <si>
    <t>B35-T2-7</t>
  </si>
  <si>
    <t>SRL8-F10</t>
  </si>
  <si>
    <t>00LDI</t>
  </si>
  <si>
    <t>SRL 8 Fraction 10</t>
  </si>
  <si>
    <t>00JF2</t>
  </si>
  <si>
    <t>B35-T2-8</t>
  </si>
  <si>
    <t>SRL8-F11</t>
  </si>
  <si>
    <t>00LDJ</t>
  </si>
  <si>
    <t>SRL 8 Fraction 11</t>
  </si>
  <si>
    <t>SRL8-F12</t>
  </si>
  <si>
    <t>00LDK</t>
  </si>
  <si>
    <t>SRL 8 Fraction 12</t>
  </si>
  <si>
    <t>SRL8-F13</t>
  </si>
  <si>
    <t>00LDL</t>
  </si>
  <si>
    <t>SRL 8 Fraction 13</t>
  </si>
  <si>
    <t>SRL8-F14</t>
  </si>
  <si>
    <t>00LDM</t>
  </si>
  <si>
    <t>00JF3</t>
  </si>
  <si>
    <t>SRL 8 Fraction 14</t>
  </si>
  <si>
    <t>B35-T2-9</t>
  </si>
  <si>
    <t>SRL8-F15</t>
  </si>
  <si>
    <t>00LDN</t>
  </si>
  <si>
    <t>SRL 8 Fraction 15</t>
  </si>
  <si>
    <t>00JF4</t>
  </si>
  <si>
    <t>B35-T2-10</t>
  </si>
  <si>
    <t>SRL9-F1</t>
  </si>
  <si>
    <t>slight pressure bump in loading</t>
  </si>
  <si>
    <t>00LFO</t>
  </si>
  <si>
    <t>SRL 9 Fraction 1</t>
  </si>
  <si>
    <t>SRL9-F2</t>
  </si>
  <si>
    <t>00LFP</t>
  </si>
  <si>
    <t>SRL 9 Fraction 2</t>
  </si>
  <si>
    <t>00JF5</t>
  </si>
  <si>
    <t>B35-T2-11</t>
  </si>
  <si>
    <t>SRL9-F3</t>
  </si>
  <si>
    <t>00LFQ</t>
  </si>
  <si>
    <t>SRL 9 Fraction 3</t>
  </si>
  <si>
    <t>00JF6</t>
  </si>
  <si>
    <t>B35-T2-12</t>
  </si>
  <si>
    <t>SRL9-F4</t>
  </si>
  <si>
    <t>00LFR</t>
  </si>
  <si>
    <t>SRL 9 Fraction 4</t>
  </si>
  <si>
    <t>SRL9-F5</t>
  </si>
  <si>
    <t>00LFS</t>
  </si>
  <si>
    <t>00JF7</t>
  </si>
  <si>
    <t>SRL 9 Fraction 5</t>
  </si>
  <si>
    <t>B35-T2-13</t>
  </si>
  <si>
    <t>SRL9-F6</t>
  </si>
  <si>
    <t>00LFT</t>
  </si>
  <si>
    <t>SRL 9 Fraction 6</t>
  </si>
  <si>
    <t>00JF8</t>
  </si>
  <si>
    <t>B35-T2-14</t>
  </si>
  <si>
    <t>SRL9-F7</t>
  </si>
  <si>
    <t>00LFU</t>
  </si>
  <si>
    <t>SRL 9 Fraction 7</t>
  </si>
  <si>
    <t>SRL9-F8</t>
  </si>
  <si>
    <t>00JF9</t>
  </si>
  <si>
    <t>00LFV</t>
  </si>
  <si>
    <t>B35-T2-15</t>
  </si>
  <si>
    <t>SRL 9 Fraction 8</t>
  </si>
  <si>
    <t>SRL9-F9</t>
  </si>
  <si>
    <t>00LFW</t>
  </si>
  <si>
    <t>SRL 9 Fraction 9</t>
  </si>
  <si>
    <t>00JFA</t>
  </si>
  <si>
    <t>B35-T2-16</t>
  </si>
  <si>
    <t>SRL9-F10</t>
  </si>
  <si>
    <t>00LFX</t>
  </si>
  <si>
    <t>SRL 9 Fraction 10</t>
  </si>
  <si>
    <t>00JFB</t>
  </si>
  <si>
    <t>SRL9-F11</t>
  </si>
  <si>
    <t>00LFY</t>
  </si>
  <si>
    <t>SRL 9 Fraction 11</t>
  </si>
  <si>
    <t>00JFC</t>
  </si>
  <si>
    <t>SRL9-F12</t>
  </si>
  <si>
    <t>00LFZ</t>
  </si>
  <si>
    <t>SRL 9 Fraction 12</t>
  </si>
  <si>
    <t>00JFD</t>
  </si>
  <si>
    <t>B47-T1-1</t>
  </si>
  <si>
    <t xml:space="preserve">Low TIC front, </t>
  </si>
  <si>
    <t>Re-processed as 00KPV B63-6</t>
  </si>
  <si>
    <t>SRL9-F13</t>
  </si>
  <si>
    <t>00LG0</t>
  </si>
  <si>
    <t>SRL 9 Fraction 13</t>
  </si>
  <si>
    <t>00JFE</t>
  </si>
  <si>
    <t>B47-T1-2</t>
  </si>
  <si>
    <t>Low TIC front</t>
  </si>
  <si>
    <t>Re-processed as 00KPW B63-7</t>
  </si>
  <si>
    <t>SRL9-F14</t>
  </si>
  <si>
    <t>00LG1</t>
  </si>
  <si>
    <t>00JFF</t>
  </si>
  <si>
    <t>SRL 9 Fraction 14</t>
  </si>
  <si>
    <t>B47-T1-3</t>
  </si>
  <si>
    <t>00JFG</t>
  </si>
  <si>
    <t>B47-T1-4</t>
  </si>
  <si>
    <t>Re-processed as 00KPX B63-8</t>
  </si>
  <si>
    <t>SRL9-F15</t>
  </si>
  <si>
    <t>00LG2</t>
  </si>
  <si>
    <t>SRL 9 Fraction 15</t>
  </si>
  <si>
    <t>00JFH</t>
  </si>
  <si>
    <t>B47-T1-5</t>
  </si>
  <si>
    <t>SRL10-F1</t>
  </si>
  <si>
    <t>00LG3</t>
  </si>
  <si>
    <t>SRL 10 Fraction 1</t>
  </si>
  <si>
    <t>00JFI</t>
  </si>
  <si>
    <t>B47-T1-6</t>
  </si>
  <si>
    <t>SRL10-F2</t>
  </si>
  <si>
    <t>00LG4</t>
  </si>
  <si>
    <t>SRL 10 Fraction 2</t>
  </si>
  <si>
    <t>00JFJ</t>
  </si>
  <si>
    <t>B47-T1-7</t>
  </si>
  <si>
    <t>00JFK</t>
  </si>
  <si>
    <t>SRL10-F3</t>
  </si>
  <si>
    <t>B47-T1-8</t>
  </si>
  <si>
    <t>00LG5</t>
  </si>
  <si>
    <t>SRL 10 Fraction 3</t>
  </si>
  <si>
    <t>00JFL</t>
  </si>
  <si>
    <t>B47-T1-9</t>
  </si>
  <si>
    <t>SRL10-F4</t>
  </si>
  <si>
    <t>00LG6</t>
  </si>
  <si>
    <t>SRL 10 Fraction 4</t>
  </si>
  <si>
    <t>00JFM</t>
  </si>
  <si>
    <t>B47-T1-10</t>
  </si>
  <si>
    <t>SRL10-F5</t>
  </si>
  <si>
    <t>00LG7</t>
  </si>
  <si>
    <t>SRL 10 Fraction 5</t>
  </si>
  <si>
    <t>Re-processed as 00KPY B63-9</t>
  </si>
  <si>
    <t>00JFN</t>
  </si>
  <si>
    <t>B47-T1-11</t>
  </si>
  <si>
    <t>SRL10-F6</t>
  </si>
  <si>
    <t>00LG8</t>
  </si>
  <si>
    <t>SRL 10 Fraction 6</t>
  </si>
  <si>
    <t>00JFO</t>
  </si>
  <si>
    <t>B47-T1-13</t>
  </si>
  <si>
    <t>SRL10-F7</t>
  </si>
  <si>
    <t>00LG9</t>
  </si>
  <si>
    <t>SRL 10 Fraction 7</t>
  </si>
  <si>
    <t>00JFP</t>
  </si>
  <si>
    <t>B47-T1-14</t>
  </si>
  <si>
    <t>SRL10-F8</t>
  </si>
  <si>
    <t>00LGA</t>
  </si>
  <si>
    <t>SRL 10 Fraction 8</t>
  </si>
  <si>
    <t>00JFQ</t>
  </si>
  <si>
    <t>B47-T1-15</t>
  </si>
  <si>
    <t>SRL10-F9</t>
  </si>
  <si>
    <t>00LGB</t>
  </si>
  <si>
    <t>SRL 10 Fraction 9</t>
  </si>
  <si>
    <t>00JFR</t>
  </si>
  <si>
    <t>B47-T1-16</t>
  </si>
  <si>
    <t>SRL10-F10</t>
  </si>
  <si>
    <t>00LGC</t>
  </si>
  <si>
    <t>SRL 10 Fraction 10</t>
  </si>
  <si>
    <t>SRL10-F11</t>
  </si>
  <si>
    <t>00LGD</t>
  </si>
  <si>
    <t>SRL 10 Fraction 11</t>
  </si>
  <si>
    <t>B35-T3-6</t>
  </si>
  <si>
    <t>SRL10-F12</t>
  </si>
  <si>
    <t>00LGE</t>
  </si>
  <si>
    <t>SRL 10 Fraction 12</t>
  </si>
  <si>
    <t>B35-T3-10</t>
  </si>
  <si>
    <t>SRL10-F13</t>
  </si>
  <si>
    <t>00LGF</t>
  </si>
  <si>
    <t>SRL 10 Fraction 13</t>
  </si>
  <si>
    <t>00JFU</t>
  </si>
  <si>
    <t>SRL10-F14</t>
  </si>
  <si>
    <t>00LGG</t>
  </si>
  <si>
    <t>SRL 10 Fraction 14</t>
  </si>
  <si>
    <t>00JFV</t>
  </si>
  <si>
    <t>SRL10-F15</t>
  </si>
  <si>
    <t>00LGH</t>
  </si>
  <si>
    <t>SRL 10 Fraction 15</t>
  </si>
  <si>
    <t>00JFW</t>
  </si>
  <si>
    <t>B43-T2-1</t>
  </si>
  <si>
    <t>00JFX</t>
  </si>
  <si>
    <t>B43-T2-2</t>
  </si>
  <si>
    <t>00JFY</t>
  </si>
  <si>
    <t>B43-T2-3</t>
  </si>
  <si>
    <t>00JFZ</t>
  </si>
  <si>
    <t>B43-T2-4</t>
  </si>
  <si>
    <t>00JG0</t>
  </si>
  <si>
    <t>B43-T2-5</t>
  </si>
  <si>
    <t>00JG1</t>
  </si>
  <si>
    <t>B43-T2-6</t>
  </si>
  <si>
    <t>00JG2</t>
  </si>
  <si>
    <t>B43-T2-7</t>
  </si>
  <si>
    <t>00JG3</t>
  </si>
  <si>
    <t>B43-T2-8</t>
  </si>
  <si>
    <t>00JG4</t>
  </si>
  <si>
    <t>B43-T2-9</t>
  </si>
  <si>
    <t>00JG5</t>
  </si>
  <si>
    <t>B43-T2-10</t>
  </si>
  <si>
    <t>Slightly lower TIC intensity compared to the batch</t>
  </si>
  <si>
    <t>00JG6</t>
  </si>
  <si>
    <t>B43-T2-11</t>
  </si>
  <si>
    <t>00JG7</t>
  </si>
  <si>
    <t>B43-T2-12</t>
  </si>
  <si>
    <t>00JG8</t>
  </si>
  <si>
    <t>B43-T2-13</t>
  </si>
  <si>
    <t>00JG9</t>
  </si>
  <si>
    <t>B43-T2-14</t>
  </si>
  <si>
    <t>00JGA</t>
  </si>
  <si>
    <t>B43-T2-15</t>
  </si>
  <si>
    <t>Low TIC intesntiy, HEK specific</t>
  </si>
  <si>
    <t>00JGB</t>
  </si>
  <si>
    <t>B43-T2-16</t>
  </si>
  <si>
    <t>00JGC</t>
  </si>
  <si>
    <t>00JGD</t>
  </si>
  <si>
    <t>00JGE</t>
  </si>
  <si>
    <t>B40-T1-1</t>
  </si>
  <si>
    <t>00JGF</t>
  </si>
  <si>
    <t>B40-T1-2</t>
  </si>
  <si>
    <t>00JGG</t>
  </si>
  <si>
    <t>B40-T1-3</t>
  </si>
  <si>
    <t>00JGH</t>
  </si>
  <si>
    <t>B40-T1-4</t>
  </si>
  <si>
    <t>00JGI</t>
  </si>
  <si>
    <t>B40-T1-5</t>
  </si>
  <si>
    <t>00JGJ</t>
  </si>
  <si>
    <t>B40-T1-6</t>
  </si>
  <si>
    <t>00JGK</t>
  </si>
  <si>
    <t>B40-T1-7</t>
  </si>
  <si>
    <t>00JGL</t>
  </si>
  <si>
    <t>B40-T1-8</t>
  </si>
  <si>
    <t>00JGM</t>
  </si>
  <si>
    <t>B40-T1-9</t>
  </si>
  <si>
    <t>00JGN</t>
  </si>
  <si>
    <t>B40-T1-10</t>
  </si>
  <si>
    <t>00JGO</t>
  </si>
  <si>
    <t>B40-T1-11</t>
  </si>
  <si>
    <t>00JGP</t>
  </si>
  <si>
    <t>B40-T1-12</t>
  </si>
  <si>
    <t>00JGQ</t>
  </si>
  <si>
    <t>B40-T1-13</t>
  </si>
  <si>
    <t>00JGR</t>
  </si>
  <si>
    <t>B40-T1-14</t>
  </si>
  <si>
    <t>00JGS</t>
  </si>
  <si>
    <t>B40-T1-15</t>
  </si>
  <si>
    <t>00JGT</t>
  </si>
  <si>
    <t>B40-T1-16</t>
  </si>
  <si>
    <t>00JGU</t>
  </si>
  <si>
    <t>00JGV</t>
  </si>
  <si>
    <t>00JGW</t>
  </si>
  <si>
    <t>B42-T1-1</t>
  </si>
  <si>
    <t>00JGX</t>
  </si>
  <si>
    <t>B42-T1-2</t>
  </si>
  <si>
    <t>00JGY</t>
  </si>
  <si>
    <t>B42-T1-3</t>
  </si>
  <si>
    <t>00JGZ</t>
  </si>
  <si>
    <t>B42-T1-4</t>
  </si>
  <si>
    <t>00JH0</t>
  </si>
  <si>
    <t>B42-T1-5</t>
  </si>
  <si>
    <t>00JH1</t>
  </si>
  <si>
    <t>B42-T1-6</t>
  </si>
  <si>
    <t>00JH2</t>
  </si>
  <si>
    <t>B42-T1-7</t>
  </si>
  <si>
    <t>00JH3</t>
  </si>
  <si>
    <t>B42-T1-8</t>
  </si>
  <si>
    <t>00JH4</t>
  </si>
  <si>
    <t>B42-T1-9</t>
  </si>
  <si>
    <t>00JH5</t>
  </si>
  <si>
    <t>B42-T1-10</t>
  </si>
  <si>
    <t>00JH6</t>
  </si>
  <si>
    <t>B42-T1-11</t>
  </si>
  <si>
    <t>00JH7</t>
  </si>
  <si>
    <t>B42-T1-12</t>
  </si>
  <si>
    <t>00JH8</t>
  </si>
  <si>
    <t>B42-T1-13</t>
  </si>
  <si>
    <t>00JH9</t>
  </si>
  <si>
    <t>B42-T1-14</t>
  </si>
  <si>
    <t>00JHA</t>
  </si>
  <si>
    <t>B42-T1-15</t>
  </si>
  <si>
    <t>00JHB</t>
  </si>
  <si>
    <t>B42-T1-16</t>
  </si>
  <si>
    <t>00JHC</t>
  </si>
  <si>
    <t>00JHD</t>
  </si>
  <si>
    <t>00JHE</t>
  </si>
  <si>
    <t>B44-T1-1</t>
  </si>
  <si>
    <t>Low TIC front, consistent with technical duplicate</t>
  </si>
  <si>
    <t>Re-processed as 00KK7 B63-2</t>
  </si>
  <si>
    <t>00JHF</t>
  </si>
  <si>
    <t>B44-T1-2</t>
  </si>
  <si>
    <t>Re-processed as 00KK8 B63-3</t>
  </si>
  <si>
    <t>00JHG</t>
  </si>
  <si>
    <t>B44-T1-3</t>
  </si>
  <si>
    <t>Bumps in loading pressure; slightly lower TIC intensity compare to the batch</t>
  </si>
  <si>
    <t>00JHH</t>
  </si>
  <si>
    <t>B44-T1-4</t>
  </si>
  <si>
    <t>Bumps in loading pressure</t>
  </si>
  <si>
    <t>00JHI</t>
  </si>
  <si>
    <t>B44-T1-5</t>
  </si>
  <si>
    <t>00JHJ</t>
  </si>
  <si>
    <t>B44-T1-6</t>
  </si>
  <si>
    <t>00JHK</t>
  </si>
  <si>
    <t>B44-T1-7</t>
  </si>
  <si>
    <t>00JHL</t>
  </si>
  <si>
    <t>B44-T1-8</t>
  </si>
  <si>
    <t>00JHM</t>
  </si>
  <si>
    <t>B44-T1-9</t>
  </si>
  <si>
    <t>00JHN</t>
  </si>
  <si>
    <t>B44-T1-10</t>
  </si>
  <si>
    <t>A bump in loading pressure</t>
  </si>
  <si>
    <t>00JHO</t>
  </si>
  <si>
    <t>B44-T1-11</t>
  </si>
  <si>
    <t>00JHP</t>
  </si>
  <si>
    <t>B44-T1-12</t>
  </si>
  <si>
    <t>00JHQ</t>
  </si>
  <si>
    <t>B44-T1-13</t>
  </si>
  <si>
    <t>00JHR</t>
  </si>
  <si>
    <t>B44-T1-14</t>
  </si>
  <si>
    <t>00JHS</t>
  </si>
  <si>
    <t>B44-T1-15</t>
  </si>
  <si>
    <t>00JHT</t>
  </si>
  <si>
    <t>B44-T1-16</t>
  </si>
  <si>
    <t>Slightly lower TIC intensity compare to the batch</t>
  </si>
  <si>
    <t>00JHU</t>
  </si>
  <si>
    <t>00JHV</t>
  </si>
  <si>
    <t>00JHW</t>
  </si>
  <si>
    <t>B46-T1-1</t>
  </si>
  <si>
    <t>00JHX</t>
  </si>
  <si>
    <t>B46-T1-2</t>
  </si>
  <si>
    <t>00JHY</t>
  </si>
  <si>
    <t>B46-T1-3</t>
  </si>
  <si>
    <t>00JHZ</t>
  </si>
  <si>
    <t>B46-T1-4</t>
  </si>
  <si>
    <t>00JI0</t>
  </si>
  <si>
    <t>B46-T1-5</t>
  </si>
  <si>
    <t>00JI1</t>
  </si>
  <si>
    <t>B46-T1-6</t>
  </si>
  <si>
    <t>00JI2</t>
  </si>
  <si>
    <t>B46-T1-7</t>
  </si>
  <si>
    <t>00JI3</t>
  </si>
  <si>
    <t>B46-T1-8</t>
  </si>
  <si>
    <t>00JI4</t>
  </si>
  <si>
    <t>B46-T1-9</t>
  </si>
  <si>
    <t>00JI9</t>
  </si>
  <si>
    <t>B46-T1-10</t>
  </si>
  <si>
    <t>00JIA</t>
  </si>
  <si>
    <t>B46-T1-11</t>
  </si>
  <si>
    <t>00JIB</t>
  </si>
  <si>
    <t>B46-T1-12</t>
  </si>
  <si>
    <t>00JIC</t>
  </si>
  <si>
    <t>B46-T1-13</t>
  </si>
  <si>
    <t>00JID</t>
  </si>
  <si>
    <t>B46-T1-14</t>
  </si>
  <si>
    <t>00JIE</t>
  </si>
  <si>
    <t>B46-T1-15</t>
  </si>
  <si>
    <t>00JIF</t>
  </si>
  <si>
    <t>B46-T1-16</t>
  </si>
  <si>
    <t>00JIG</t>
  </si>
  <si>
    <t>00JIH</t>
  </si>
  <si>
    <t>00JII</t>
  </si>
  <si>
    <t>B51-T1-1</t>
  </si>
  <si>
    <t>00JIJ</t>
  </si>
  <si>
    <t>B51-T1-2</t>
  </si>
  <si>
    <t>00JIK</t>
  </si>
  <si>
    <t>B51-T1-3</t>
  </si>
  <si>
    <t>00JIL</t>
  </si>
  <si>
    <t>B51-T1-4</t>
  </si>
  <si>
    <t>00JIM</t>
  </si>
  <si>
    <t>B51-T1-5</t>
  </si>
  <si>
    <t>00JIN</t>
  </si>
  <si>
    <t>B51-T1-6</t>
  </si>
  <si>
    <t>00JIO</t>
  </si>
  <si>
    <t>B51-T1-7</t>
  </si>
  <si>
    <t>00JIP</t>
  </si>
  <si>
    <t>B51-T1-8</t>
  </si>
  <si>
    <t>00JIQ</t>
  </si>
  <si>
    <t>B51-T1-9</t>
  </si>
  <si>
    <t>00JIR</t>
  </si>
  <si>
    <t>B51-T1-10</t>
  </si>
  <si>
    <t>00JIS</t>
  </si>
  <si>
    <t>B51-T1-11</t>
  </si>
  <si>
    <t>00JIT</t>
  </si>
  <si>
    <t>B51-T1-12</t>
  </si>
  <si>
    <t>00JIU</t>
  </si>
  <si>
    <t>B51-T1-13</t>
  </si>
  <si>
    <t>00JIV</t>
  </si>
  <si>
    <t>B51-T1-14</t>
  </si>
  <si>
    <t>00JIW</t>
  </si>
  <si>
    <t>B51-T1-15</t>
  </si>
  <si>
    <t>00JIX</t>
  </si>
  <si>
    <t>B51-T1-16</t>
  </si>
  <si>
    <t>00JIY</t>
  </si>
  <si>
    <t>00JIZ</t>
  </si>
  <si>
    <t>00JJ0</t>
  </si>
  <si>
    <t>B50-T1-1</t>
  </si>
  <si>
    <t>00JJ1</t>
  </si>
  <si>
    <t>B50-T1-2</t>
  </si>
  <si>
    <t>00JJ2</t>
  </si>
  <si>
    <t>B50-T1-3</t>
  </si>
  <si>
    <t>Re-processed as 00KPZ B63-10</t>
  </si>
  <si>
    <t>00JJ3</t>
  </si>
  <si>
    <t>B50-T1-4</t>
  </si>
  <si>
    <t>Polymer contamination?</t>
  </si>
  <si>
    <t>Re-processed as 00KJF B61-6</t>
  </si>
  <si>
    <t>00JJ4</t>
  </si>
  <si>
    <t>B50-T1-5</t>
  </si>
  <si>
    <t>Re-processed as 00KJG B61-7</t>
  </si>
  <si>
    <t>00JJ5</t>
  </si>
  <si>
    <t>B50-T1-6</t>
  </si>
  <si>
    <t>Re-processed as 00KJH B61-8</t>
  </si>
  <si>
    <t>00JJ6</t>
  </si>
  <si>
    <t>B50-T1-7</t>
  </si>
  <si>
    <t>00JJ7</t>
  </si>
  <si>
    <t>B50-T1-8</t>
  </si>
  <si>
    <t>00JJ8</t>
  </si>
  <si>
    <t>B50-T1-9</t>
  </si>
  <si>
    <t>00JJ9</t>
  </si>
  <si>
    <t>B50-T1-10</t>
  </si>
  <si>
    <t>00JJA</t>
  </si>
  <si>
    <t>B50-T1-11</t>
  </si>
  <si>
    <t>00JJB</t>
  </si>
  <si>
    <t>B50-T1-12</t>
  </si>
  <si>
    <t>00JJC</t>
  </si>
  <si>
    <t>B50-T1-13</t>
  </si>
  <si>
    <t>00JJD</t>
  </si>
  <si>
    <t>B50-T1-14</t>
  </si>
  <si>
    <t>00JJE</t>
  </si>
  <si>
    <t>B50-T1-15</t>
  </si>
  <si>
    <t>00JJF</t>
  </si>
  <si>
    <t>B50-T1-16</t>
  </si>
  <si>
    <t>00JJG</t>
  </si>
  <si>
    <t>00JJH</t>
  </si>
  <si>
    <t>00JJI</t>
  </si>
  <si>
    <t>B47-T2-1</t>
  </si>
  <si>
    <t>MS 2 quality dropped, one BSA Cal an outlier that made performance look better than it acctually was which is why samples were decided to run</t>
  </si>
  <si>
    <t>00KA8</t>
  </si>
  <si>
    <t>00JJJ</t>
  </si>
  <si>
    <t>B47-T2-2</t>
  </si>
  <si>
    <t>00KA9</t>
  </si>
  <si>
    <t>00JJK</t>
  </si>
  <si>
    <t>B47-T2-3</t>
  </si>
  <si>
    <t>00KAA</t>
  </si>
  <si>
    <t>00JJL</t>
  </si>
  <si>
    <t>B47-T2-4</t>
  </si>
  <si>
    <t>00KAB</t>
  </si>
  <si>
    <t>00JJM</t>
  </si>
  <si>
    <t>B47-T2-5</t>
  </si>
  <si>
    <t>00KAC</t>
  </si>
  <si>
    <t>00JJN</t>
  </si>
  <si>
    <t>B47-T2-6</t>
  </si>
  <si>
    <t>00KAD</t>
  </si>
  <si>
    <t>00JJO</t>
  </si>
  <si>
    <t>B47-T2-7</t>
  </si>
  <si>
    <t>00KAE</t>
  </si>
  <si>
    <t>00JJP</t>
  </si>
  <si>
    <t>B47-T2-8</t>
  </si>
  <si>
    <t>00KAF</t>
  </si>
  <si>
    <t>00JJQ</t>
  </si>
  <si>
    <t>B47-T2-9</t>
  </si>
  <si>
    <t>00KAG</t>
  </si>
  <si>
    <t>00JJR</t>
  </si>
  <si>
    <t>B47-T2-10</t>
  </si>
  <si>
    <t>00KAH</t>
  </si>
  <si>
    <t>00JJS</t>
  </si>
  <si>
    <t>B47-T2-11</t>
  </si>
  <si>
    <t>00KAI</t>
  </si>
  <si>
    <t>00JJT</t>
  </si>
  <si>
    <t>B47-T2-12</t>
  </si>
  <si>
    <t>no sample</t>
  </si>
  <si>
    <t>00KAJ</t>
  </si>
  <si>
    <t>00JJU</t>
  </si>
  <si>
    <t>B47-T2-13</t>
  </si>
  <si>
    <t>00KAK</t>
  </si>
  <si>
    <t>00JJV</t>
  </si>
  <si>
    <t>B47-T2-14</t>
  </si>
  <si>
    <t>00KAL</t>
  </si>
  <si>
    <t>00JJW</t>
  </si>
  <si>
    <t>B47-T2-15</t>
  </si>
  <si>
    <t>00KAM</t>
  </si>
  <si>
    <t>00JJX</t>
  </si>
  <si>
    <t>B47-T2-16</t>
  </si>
  <si>
    <t>00KAN</t>
  </si>
  <si>
    <t>00JJY</t>
  </si>
  <si>
    <t>00JJZ</t>
  </si>
  <si>
    <t>00JK0</t>
  </si>
  <si>
    <t>B48-T1-1</t>
  </si>
  <si>
    <t>00JK1</t>
  </si>
  <si>
    <t>B48-T1-2</t>
  </si>
  <si>
    <t>00JK2</t>
  </si>
  <si>
    <t>B48-T1-3</t>
  </si>
  <si>
    <t>00JK3</t>
  </si>
  <si>
    <t>B48-T1-4</t>
  </si>
  <si>
    <t>00JK4</t>
  </si>
  <si>
    <t>B48-T1-5</t>
  </si>
  <si>
    <t>00JK5</t>
  </si>
  <si>
    <t>B48-T1-6</t>
  </si>
  <si>
    <t>00JK6</t>
  </si>
  <si>
    <t>B48-T1-7</t>
  </si>
  <si>
    <t>00JK7</t>
  </si>
  <si>
    <t>B48-T1-8</t>
  </si>
  <si>
    <t>Re-processed as 00KJM B61-13</t>
  </si>
  <si>
    <t>00JK8</t>
  </si>
  <si>
    <t>B48-T1-9</t>
  </si>
  <si>
    <t>Re-processed as 00KJN B61-14</t>
  </si>
  <si>
    <t>00JK9</t>
  </si>
  <si>
    <t>B48-T1-10</t>
  </si>
  <si>
    <t>00JKA</t>
  </si>
  <si>
    <t>B48-T1-11</t>
  </si>
  <si>
    <t>00JKB</t>
  </si>
  <si>
    <t>B48-T1-12</t>
  </si>
  <si>
    <t>queue stopped by NL, MS 2 quality dropped, plate frozen over weekend and last samples run following Monday (14/10)</t>
  </si>
  <si>
    <t>00JKC</t>
  </si>
  <si>
    <t>B48-T1-13</t>
  </si>
  <si>
    <t>00JKD</t>
  </si>
  <si>
    <t>B48-T1-14</t>
  </si>
  <si>
    <t>00JKE</t>
  </si>
  <si>
    <t>B48-T1-15</t>
  </si>
  <si>
    <t>00JKF</t>
  </si>
  <si>
    <t>B48-T1-16</t>
  </si>
  <si>
    <t>00JKG</t>
  </si>
  <si>
    <t>loading pressure for batch looks a littel unstable (within ~50 PSI - maybe just picking up some air)</t>
  </si>
  <si>
    <t>TC33</t>
  </si>
  <si>
    <t>00JKH</t>
  </si>
  <si>
    <t>00JKI</t>
  </si>
  <si>
    <t>B40-T2-1</t>
  </si>
  <si>
    <t>00JKJ</t>
  </si>
  <si>
    <t>B40-T2-2</t>
  </si>
  <si>
    <t>00JKK</t>
  </si>
  <si>
    <t>B40-T2-3</t>
  </si>
  <si>
    <t>TIC dropout ~48 min, correlates to dropouts in MS1 and MS2</t>
  </si>
  <si>
    <t>00JKL</t>
  </si>
  <si>
    <t>B40-T2-4</t>
  </si>
  <si>
    <t>00JKM</t>
  </si>
  <si>
    <t>B40-T2-5</t>
  </si>
  <si>
    <t>00JKN</t>
  </si>
  <si>
    <t>B40-T2-6</t>
  </si>
  <si>
    <t>00JKO</t>
  </si>
  <si>
    <t>B40-T2-7</t>
  </si>
  <si>
    <t>00JKP</t>
  </si>
  <si>
    <t>B40-T2-8</t>
  </si>
  <si>
    <t>00JKQ</t>
  </si>
  <si>
    <t>B40-T2-9</t>
  </si>
  <si>
    <t>TIC dropout, 40 and 58 min</t>
  </si>
  <si>
    <t>00JKR</t>
  </si>
  <si>
    <t>B40-T2-10</t>
  </si>
  <si>
    <t>TIC dropout, ~46 min</t>
  </si>
  <si>
    <t>00JKS</t>
  </si>
  <si>
    <t>B40-T2-11</t>
  </si>
  <si>
    <t>00JKT</t>
  </si>
  <si>
    <t>B40-T2-12</t>
  </si>
  <si>
    <t>00JKU</t>
  </si>
  <si>
    <t>B40-T2-13</t>
  </si>
  <si>
    <t>00JKV</t>
  </si>
  <si>
    <t>B40-T2-14</t>
  </si>
  <si>
    <t>00JKW</t>
  </si>
  <si>
    <t>B40-T2-15</t>
  </si>
  <si>
    <t>00JKX</t>
  </si>
  <si>
    <t>B40-T2-16</t>
  </si>
  <si>
    <t>00JKY</t>
  </si>
  <si>
    <t>00JKZ</t>
  </si>
  <si>
    <t>00JL0</t>
  </si>
  <si>
    <t>B44-T2-1</t>
  </si>
  <si>
    <t>low front end TIC. Bumps in analytical pressure trace</t>
  </si>
  <si>
    <t>00JL1</t>
  </si>
  <si>
    <t>B44-T2-2</t>
  </si>
  <si>
    <t>low front end TIC, pending replicate to see if consistant with other batch</t>
  </si>
  <si>
    <t>00JL2</t>
  </si>
  <si>
    <t>B44-T2-3</t>
  </si>
  <si>
    <t>bumps in analytical pressure trace</t>
  </si>
  <si>
    <t>00JL3</t>
  </si>
  <si>
    <t>B44-T2-4</t>
  </si>
  <si>
    <t>00JL4</t>
  </si>
  <si>
    <t>B44-T2-5</t>
  </si>
  <si>
    <t>00JL5</t>
  </si>
  <si>
    <t>B44-T2-6</t>
  </si>
  <si>
    <t>00JL6</t>
  </si>
  <si>
    <t>B44-T2-7</t>
  </si>
  <si>
    <t>00JL7</t>
  </si>
  <si>
    <t>B44-T2-8</t>
  </si>
  <si>
    <t>00JL8</t>
  </si>
  <si>
    <t>B44-T2-9</t>
  </si>
  <si>
    <t>00JL9</t>
  </si>
  <si>
    <t>B44-T2-10</t>
  </si>
  <si>
    <t>00JLA</t>
  </si>
  <si>
    <t>B44-T2-11</t>
  </si>
  <si>
    <t>00JLB</t>
  </si>
  <si>
    <t>B44-T2-12</t>
  </si>
  <si>
    <t>00JLC</t>
  </si>
  <si>
    <t>B44-T2-13</t>
  </si>
  <si>
    <t>00JLD</t>
  </si>
  <si>
    <t>B44-T2-14</t>
  </si>
  <si>
    <t>00JLE</t>
  </si>
  <si>
    <t>B44-T2-15</t>
  </si>
  <si>
    <t>00JLF</t>
  </si>
  <si>
    <t>B44-T2-16</t>
  </si>
  <si>
    <t>00JLG</t>
  </si>
  <si>
    <t>00JLH</t>
  </si>
  <si>
    <t>00JLI</t>
  </si>
  <si>
    <t>B32-T2-1</t>
  </si>
  <si>
    <t>Poor MS2 quality</t>
  </si>
  <si>
    <t>00KDN</t>
  </si>
  <si>
    <t>00JLJ</t>
  </si>
  <si>
    <t>B32-T2-2</t>
  </si>
  <si>
    <t>00KDO</t>
  </si>
  <si>
    <t>00JLK</t>
  </si>
  <si>
    <t>B32-T2-3</t>
  </si>
  <si>
    <t>00KDP</t>
  </si>
  <si>
    <t>00JLL</t>
  </si>
  <si>
    <t>B32-T2-4</t>
  </si>
  <si>
    <t>00KDQ</t>
  </si>
  <si>
    <t>00JLM</t>
  </si>
  <si>
    <t>B32-T2-5</t>
  </si>
  <si>
    <t>00KDR</t>
  </si>
  <si>
    <t>00JLN</t>
  </si>
  <si>
    <t>B32-T2-6</t>
  </si>
  <si>
    <t>00KDS</t>
  </si>
  <si>
    <t>00JLO</t>
  </si>
  <si>
    <t>B32-T2-7</t>
  </si>
  <si>
    <t>00KDT</t>
  </si>
  <si>
    <t>00JLP</t>
  </si>
  <si>
    <t>B32-T2-8</t>
  </si>
  <si>
    <t>00KDU</t>
  </si>
  <si>
    <t>00JLQ</t>
  </si>
  <si>
    <t>B32-T2-9</t>
  </si>
  <si>
    <t>00KDV</t>
  </si>
  <si>
    <t>00JLR</t>
  </si>
  <si>
    <t>B32-T2-10</t>
  </si>
  <si>
    <t>00KDW</t>
  </si>
  <si>
    <t>00JLS</t>
  </si>
  <si>
    <t>B32-T2-11</t>
  </si>
  <si>
    <t>00KDX</t>
  </si>
  <si>
    <t>00JLT</t>
  </si>
  <si>
    <t>B32-T2-12</t>
  </si>
  <si>
    <t>00KDY</t>
  </si>
  <si>
    <t>00JLU</t>
  </si>
  <si>
    <t>B32-T2-13</t>
  </si>
  <si>
    <t>00KDZ</t>
  </si>
  <si>
    <t>00JLV</t>
  </si>
  <si>
    <t>B32-T2-14</t>
  </si>
  <si>
    <t>00KE0</t>
  </si>
  <si>
    <t>00JLW</t>
  </si>
  <si>
    <t>B32-T2-15</t>
  </si>
  <si>
    <t>00KE1</t>
  </si>
  <si>
    <t>00JLX</t>
  </si>
  <si>
    <t>B32-T2-16</t>
  </si>
  <si>
    <t>00KE2</t>
  </si>
  <si>
    <t>00JLY</t>
  </si>
  <si>
    <t>00JLZ</t>
  </si>
  <si>
    <t>00JM0</t>
  </si>
  <si>
    <t>B36-T2-1</t>
  </si>
  <si>
    <t>00JM1</t>
  </si>
  <si>
    <t>B36-T2-2</t>
  </si>
  <si>
    <t>00JM2</t>
  </si>
  <si>
    <t>B36-T2-3</t>
  </si>
  <si>
    <t>00JM3</t>
  </si>
  <si>
    <t>B36-T2-4</t>
  </si>
  <si>
    <t>00JM4</t>
  </si>
  <si>
    <t>B36-T2-5</t>
  </si>
  <si>
    <t>Low TIC, re-run</t>
  </si>
  <si>
    <t>00MNE</t>
  </si>
  <si>
    <t>00JM5</t>
  </si>
  <si>
    <t>B36-T2-6</t>
  </si>
  <si>
    <t>00JM6</t>
  </si>
  <si>
    <t>B36-T2-7</t>
  </si>
  <si>
    <t>00JM7</t>
  </si>
  <si>
    <t>B36-T2-8</t>
  </si>
  <si>
    <t>00JM8</t>
  </si>
  <si>
    <t>B36-T2-9</t>
  </si>
  <si>
    <t>00JM9</t>
  </si>
  <si>
    <t>B36-T2-10</t>
  </si>
  <si>
    <t>00JMA</t>
  </si>
  <si>
    <t>B36-T2-11</t>
  </si>
  <si>
    <t>00MNF</t>
  </si>
  <si>
    <t>00JMB</t>
  </si>
  <si>
    <t>B36-T2-12</t>
  </si>
  <si>
    <t>00JMC</t>
  </si>
  <si>
    <t>B36-T2-13</t>
  </si>
  <si>
    <t>00MNG</t>
  </si>
  <si>
    <t>00JMD</t>
  </si>
  <si>
    <t>B36-T2-14</t>
  </si>
  <si>
    <t>00JME</t>
  </si>
  <si>
    <t>B36-T2-15</t>
  </si>
  <si>
    <t>00JMF</t>
  </si>
  <si>
    <t>B36-T2-16</t>
  </si>
  <si>
    <t>00JMG</t>
  </si>
  <si>
    <t>Progressive MS performance drop to this batch but looks consistant on TIC level to earlier batches run</t>
  </si>
  <si>
    <t>00JMH</t>
  </si>
  <si>
    <t>00JMI</t>
  </si>
  <si>
    <t>B48-T2-1</t>
  </si>
  <si>
    <t>00JMJ</t>
  </si>
  <si>
    <t>B48-T2-2</t>
  </si>
  <si>
    <t>00JMK</t>
  </si>
  <si>
    <t>B48-T2-3</t>
  </si>
  <si>
    <t>00JML</t>
  </si>
  <si>
    <t>B48-T2-4</t>
  </si>
  <si>
    <t>00JMM</t>
  </si>
  <si>
    <t>B48-T2-5</t>
  </si>
  <si>
    <t>00JMN</t>
  </si>
  <si>
    <t>B48-T2-6</t>
  </si>
  <si>
    <t>00JMO</t>
  </si>
  <si>
    <t>B48-T2-7</t>
  </si>
  <si>
    <t>00JMP</t>
  </si>
  <si>
    <t>B48-T2-8</t>
  </si>
  <si>
    <t>00JMQ</t>
  </si>
  <si>
    <t>B48-T2-9</t>
  </si>
  <si>
    <t>00JMR</t>
  </si>
  <si>
    <t>B48-T2-10</t>
  </si>
  <si>
    <t>00JMS</t>
  </si>
  <si>
    <t>B48-T2-11</t>
  </si>
  <si>
    <t>00JMT</t>
  </si>
  <si>
    <t>B48-T2-12</t>
  </si>
  <si>
    <t>00JMU</t>
  </si>
  <si>
    <t>B48-T2-13</t>
  </si>
  <si>
    <t>00JMV</t>
  </si>
  <si>
    <t>B48-T2-14</t>
  </si>
  <si>
    <t>00JMW</t>
  </si>
  <si>
    <t>B48-T2-15</t>
  </si>
  <si>
    <t>00JMX</t>
  </si>
  <si>
    <t>B48-T2-16</t>
  </si>
  <si>
    <t>00JMY</t>
  </si>
  <si>
    <t>00JMZ</t>
  </si>
  <si>
    <t>00JN0</t>
  </si>
  <si>
    <t>B52_T1_1</t>
  </si>
  <si>
    <t>MS2 quality poor, Re-run on 191014</t>
  </si>
  <si>
    <t>00JNJ</t>
  </si>
  <si>
    <t>00JN1</t>
  </si>
  <si>
    <t>B52_T1_2</t>
  </si>
  <si>
    <t>00JNK</t>
  </si>
  <si>
    <t>00JN2</t>
  </si>
  <si>
    <t>B52_T1_3</t>
  </si>
  <si>
    <t>00JNL</t>
  </si>
  <si>
    <t>00JN3</t>
  </si>
  <si>
    <t>B52_T1_4</t>
  </si>
  <si>
    <t>00JNM</t>
  </si>
  <si>
    <t>00JN4</t>
  </si>
  <si>
    <t>B52_T1_5</t>
  </si>
  <si>
    <t>Queue stopped after run, MS2 quality poor, Re-run on 191014</t>
  </si>
  <si>
    <t>00JNN</t>
  </si>
  <si>
    <t>00JN5</t>
  </si>
  <si>
    <t>B52-T1-6</t>
  </si>
  <si>
    <t>00JN6</t>
  </si>
  <si>
    <t>B52-T1-7</t>
  </si>
  <si>
    <t>00JN7</t>
  </si>
  <si>
    <t>B52-T1-8</t>
  </si>
  <si>
    <t>00JN8</t>
  </si>
  <si>
    <t>B52-T1-9</t>
  </si>
  <si>
    <t>00JN9</t>
  </si>
  <si>
    <t>B52-T1-10</t>
  </si>
  <si>
    <t>00JNA</t>
  </si>
  <si>
    <t>B52-T1-11</t>
  </si>
  <si>
    <t>00JNB</t>
  </si>
  <si>
    <t>B52-T1-12</t>
  </si>
  <si>
    <t>00JNC</t>
  </si>
  <si>
    <t>B52-T1-13</t>
  </si>
  <si>
    <t>00JND</t>
  </si>
  <si>
    <t>B52-T1-14</t>
  </si>
  <si>
    <t>00JNE</t>
  </si>
  <si>
    <t>B52-T1-15</t>
  </si>
  <si>
    <t>00JNF</t>
  </si>
  <si>
    <t>B52-T1-16</t>
  </si>
  <si>
    <t>00JNG</t>
  </si>
  <si>
    <t>Run when restarting B48 from sample 12</t>
  </si>
  <si>
    <t>00JNH</t>
  </si>
  <si>
    <t>00JNI</t>
  </si>
  <si>
    <t>B52-T1-1</t>
  </si>
  <si>
    <t>Wasn't in canary</t>
  </si>
  <si>
    <t>B52-T1-2</t>
  </si>
  <si>
    <t>B52-T1-3</t>
  </si>
  <si>
    <t>B52-T1-4</t>
  </si>
  <si>
    <t>B52-T1-5</t>
  </si>
  <si>
    <t>00JNO</t>
  </si>
  <si>
    <t>00JNP</t>
  </si>
  <si>
    <t>00JNQ</t>
  </si>
  <si>
    <t>B14-T2-1</t>
  </si>
  <si>
    <t>00JNR</t>
  </si>
  <si>
    <t>B14-T2-2</t>
  </si>
  <si>
    <t>00JNS</t>
  </si>
  <si>
    <t>B14-T2-3</t>
  </si>
  <si>
    <t>00JNT</t>
  </si>
  <si>
    <t>B14-T2-4</t>
  </si>
  <si>
    <t>00JNU</t>
  </si>
  <si>
    <t>B14-T2-5</t>
  </si>
  <si>
    <t>00JNV</t>
  </si>
  <si>
    <t>B14-T2-6</t>
  </si>
  <si>
    <t>00JNW</t>
  </si>
  <si>
    <t>B14-T2-7</t>
  </si>
  <si>
    <t>00JNX</t>
  </si>
  <si>
    <t>B14-T2-8</t>
  </si>
  <si>
    <t>00JNY</t>
  </si>
  <si>
    <t>B14-T2-9</t>
  </si>
  <si>
    <t>00JNZ</t>
  </si>
  <si>
    <t>B14-T2-10</t>
  </si>
  <si>
    <t>00JO0</t>
  </si>
  <si>
    <t>B14-T2-11</t>
  </si>
  <si>
    <t>00JO1</t>
  </si>
  <si>
    <t>B14-T2-12</t>
  </si>
  <si>
    <t>00JO2</t>
  </si>
  <si>
    <t>B14-T2-13</t>
  </si>
  <si>
    <t>00JO3</t>
  </si>
  <si>
    <t>B14-T2-14</t>
  </si>
  <si>
    <t>00JO4</t>
  </si>
  <si>
    <t>B14-T2-15</t>
  </si>
  <si>
    <t>00JO5</t>
  </si>
  <si>
    <t>B14-T2-16</t>
  </si>
  <si>
    <t>00JO6</t>
  </si>
  <si>
    <t>00JO7</t>
  </si>
  <si>
    <t>00JO8</t>
  </si>
  <si>
    <t>B49-T1-1</t>
  </si>
  <si>
    <t>00JO9</t>
  </si>
  <si>
    <t>B49-T1-2</t>
  </si>
  <si>
    <t>Re-processed as 00KJI B61-9</t>
  </si>
  <si>
    <t>00JOA</t>
  </si>
  <si>
    <t>B49-T1-3</t>
  </si>
  <si>
    <t>00JOB</t>
  </si>
  <si>
    <t>B49-T1-4</t>
  </si>
  <si>
    <t>00JOC</t>
  </si>
  <si>
    <t>B49-T1-5</t>
  </si>
  <si>
    <t>00JOD</t>
  </si>
  <si>
    <t>B49-T1-6</t>
  </si>
  <si>
    <t>00JOE</t>
  </si>
  <si>
    <t>B49-T1-7</t>
  </si>
  <si>
    <t>00JOF</t>
  </si>
  <si>
    <t>B49-T1-8</t>
  </si>
  <si>
    <t>00JOG</t>
  </si>
  <si>
    <t>B49-T1-9</t>
  </si>
  <si>
    <t>00JOH</t>
  </si>
  <si>
    <t>B49-T1-10</t>
  </si>
  <si>
    <t>Re-processed as 00KJO B61-15</t>
  </si>
  <si>
    <t>00JOI</t>
  </si>
  <si>
    <t>B49-T1-11</t>
  </si>
  <si>
    <t>00JOJ</t>
  </si>
  <si>
    <t>B49-T1-12</t>
  </si>
  <si>
    <t>00JOK</t>
  </si>
  <si>
    <t>B49-T1-13</t>
  </si>
  <si>
    <t>00JOL</t>
  </si>
  <si>
    <t>B49-T1-14</t>
  </si>
  <si>
    <t>00JOM</t>
  </si>
  <si>
    <t>B49-T1-15</t>
  </si>
  <si>
    <t>00JON</t>
  </si>
  <si>
    <t>B49-T1-16</t>
  </si>
  <si>
    <t>Re-source</t>
  </si>
  <si>
    <t>00JOO</t>
  </si>
  <si>
    <t>00JOP</t>
  </si>
  <si>
    <t>00JOQ</t>
  </si>
  <si>
    <t>B53-T1-1</t>
  </si>
  <si>
    <t>Re-processed as 00KQ0 B63-11</t>
  </si>
  <si>
    <t>00JOR</t>
  </si>
  <si>
    <t>B53-T1-2</t>
  </si>
  <si>
    <t>00JOS</t>
  </si>
  <si>
    <t>B53-T1-3</t>
  </si>
  <si>
    <t>00JOT</t>
  </si>
  <si>
    <t>B53-T1-4</t>
  </si>
  <si>
    <t>Re-processed as 00KQN B63-12</t>
  </si>
  <si>
    <t>00JOU</t>
  </si>
  <si>
    <t>B53-T1-5</t>
  </si>
  <si>
    <t>Re-processed as 00KQO B63-13</t>
  </si>
  <si>
    <t>00JOV</t>
  </si>
  <si>
    <t>B53-T1-6</t>
  </si>
  <si>
    <t>00JOW</t>
  </si>
  <si>
    <t>B53-T1-7</t>
  </si>
  <si>
    <t>00JOX</t>
  </si>
  <si>
    <t>B53-T1-8</t>
  </si>
  <si>
    <t>00JOY</t>
  </si>
  <si>
    <t>B53-T1-9</t>
  </si>
  <si>
    <t>00JOZ</t>
  </si>
  <si>
    <t>B53-T1-10</t>
  </si>
  <si>
    <t>00K66</t>
  </si>
  <si>
    <t>B53-T1-11</t>
  </si>
  <si>
    <t>00K67</t>
  </si>
  <si>
    <t>B53-T1-12</t>
  </si>
  <si>
    <t>00K68</t>
  </si>
  <si>
    <t>B53-T1-13</t>
  </si>
  <si>
    <t>00K69</t>
  </si>
  <si>
    <t>B53-T1-14</t>
  </si>
  <si>
    <t>00K6A</t>
  </si>
  <si>
    <t>B53-T1-15</t>
  </si>
  <si>
    <t>00K6B</t>
  </si>
  <si>
    <t>B53-T1-16</t>
  </si>
  <si>
    <t>00K6C</t>
  </si>
  <si>
    <t>00K6D</t>
  </si>
  <si>
    <t>00K6E</t>
  </si>
  <si>
    <t>B29-T2-1</t>
  </si>
  <si>
    <t>Increase in AC pressure</t>
  </si>
  <si>
    <t>00K6F</t>
  </si>
  <si>
    <t>B29-T2-2</t>
  </si>
  <si>
    <t>00K6G</t>
  </si>
  <si>
    <t>B29-T2-3</t>
  </si>
  <si>
    <t>00K6H</t>
  </si>
  <si>
    <t>B29-T2-4</t>
  </si>
  <si>
    <t>00K6I</t>
  </si>
  <si>
    <t>B29-T2-5</t>
  </si>
  <si>
    <t>00K6J</t>
  </si>
  <si>
    <t>B29-T2-6</t>
  </si>
  <si>
    <t>00K6K</t>
  </si>
  <si>
    <t>B29-T2-7</t>
  </si>
  <si>
    <t>00K6L</t>
  </si>
  <si>
    <t>B29-T2-8</t>
  </si>
  <si>
    <t>00K6M</t>
  </si>
  <si>
    <t>B29-T2-9</t>
  </si>
  <si>
    <t>00K6N</t>
  </si>
  <si>
    <t>B29-T2-10</t>
  </si>
  <si>
    <t>00K6O</t>
  </si>
  <si>
    <t>B29-T2-11</t>
  </si>
  <si>
    <t>00K6P</t>
  </si>
  <si>
    <t>B29-T2-12</t>
  </si>
  <si>
    <t>00K6Q</t>
  </si>
  <si>
    <t>B29-T2-13</t>
  </si>
  <si>
    <t>00K6R</t>
  </si>
  <si>
    <t>B29-T2-14</t>
  </si>
  <si>
    <t>00K6S</t>
  </si>
  <si>
    <t>B29-T2-15</t>
  </si>
  <si>
    <t>Increase in AC and TC pressure</t>
  </si>
  <si>
    <t>00K6T</t>
  </si>
  <si>
    <t>B29-T2-16</t>
  </si>
  <si>
    <t>00K6U</t>
  </si>
  <si>
    <t>00K6V</t>
  </si>
  <si>
    <t>00K6W</t>
  </si>
  <si>
    <t>B38-T2-1</t>
  </si>
  <si>
    <t>BSA 702 MS2 drops over batch but sample MS comparable at start and end of batch</t>
  </si>
  <si>
    <t>00K6X</t>
  </si>
  <si>
    <t>B38-T2-2</t>
  </si>
  <si>
    <t>00K6Y</t>
  </si>
  <si>
    <t>B38-T2-3</t>
  </si>
  <si>
    <t>00K6Z</t>
  </si>
  <si>
    <t>B38-T2-4</t>
  </si>
  <si>
    <t>00K70</t>
  </si>
  <si>
    <t>B38-T2-5</t>
  </si>
  <si>
    <t>00K71</t>
  </si>
  <si>
    <t>B38-T2-6</t>
  </si>
  <si>
    <t>00K72</t>
  </si>
  <si>
    <t>B38-T2-7</t>
  </si>
  <si>
    <t>00K73</t>
  </si>
  <si>
    <t>B38-T2-8</t>
  </si>
  <si>
    <t>00K74</t>
  </si>
  <si>
    <t>B38-T2-9</t>
  </si>
  <si>
    <t>00K75</t>
  </si>
  <si>
    <t>B38-T2-10</t>
  </si>
  <si>
    <t>00K76</t>
  </si>
  <si>
    <t>B38-T2-11</t>
  </si>
  <si>
    <t>00K77</t>
  </si>
  <si>
    <t>B38-T2-12</t>
  </si>
  <si>
    <t>00K78</t>
  </si>
  <si>
    <t>B38-T2-13</t>
  </si>
  <si>
    <t>low canary result</t>
  </si>
  <si>
    <t>00NHM</t>
  </si>
  <si>
    <t>00K79</t>
  </si>
  <si>
    <t>B38-T2-14</t>
  </si>
  <si>
    <t>00K7A</t>
  </si>
  <si>
    <t>B38-T2-15</t>
  </si>
  <si>
    <t>00K7B</t>
  </si>
  <si>
    <t>B38-T2-16</t>
  </si>
  <si>
    <t>00K7C</t>
  </si>
  <si>
    <t>00K7D</t>
  </si>
  <si>
    <t>00K7E</t>
  </si>
  <si>
    <t>B42-T2-1</t>
  </si>
  <si>
    <t>00K7F</t>
  </si>
  <si>
    <t>B42-T2-2</t>
  </si>
  <si>
    <t>00K7G</t>
  </si>
  <si>
    <t>B42-T2-3</t>
  </si>
  <si>
    <t>00K7H</t>
  </si>
  <si>
    <t>B42-T2-4</t>
  </si>
  <si>
    <t>00K7I</t>
  </si>
  <si>
    <t>B42-T2-5</t>
  </si>
  <si>
    <t>00K7J</t>
  </si>
  <si>
    <t>B42-T2-6</t>
  </si>
  <si>
    <t>00K7K</t>
  </si>
  <si>
    <t>B42-T2-7</t>
  </si>
  <si>
    <t>00K7L</t>
  </si>
  <si>
    <t>B42-T2-8</t>
  </si>
  <si>
    <t>00K7M</t>
  </si>
  <si>
    <t>B42-T2-9</t>
  </si>
  <si>
    <t>00K7N</t>
  </si>
  <si>
    <t>B42-T2-10</t>
  </si>
  <si>
    <t>00K7O</t>
  </si>
  <si>
    <t>B42-T2-11</t>
  </si>
  <si>
    <t>00K7P</t>
  </si>
  <si>
    <t>B42-T2-12</t>
  </si>
  <si>
    <t>00K7Q</t>
  </si>
  <si>
    <t>B42-T2-13</t>
  </si>
  <si>
    <t>00K7R</t>
  </si>
  <si>
    <t>B42-T2-14</t>
  </si>
  <si>
    <t>00K7S</t>
  </si>
  <si>
    <t>B42-T2-15</t>
  </si>
  <si>
    <t>00K7T</t>
  </si>
  <si>
    <t>B42-T2-16</t>
  </si>
  <si>
    <t>00K7U</t>
  </si>
  <si>
    <t>does not exsist? could not find file</t>
  </si>
  <si>
    <t>Research</t>
  </si>
  <si>
    <t>00K7V</t>
  </si>
  <si>
    <t>00K7W</t>
  </si>
  <si>
    <t>00K7X</t>
  </si>
  <si>
    <t>00K7Y</t>
  </si>
  <si>
    <t>B55-T1-1</t>
  </si>
  <si>
    <t>00K7Z</t>
  </si>
  <si>
    <t>B55-T1-2</t>
  </si>
  <si>
    <t>00K9A</t>
  </si>
  <si>
    <t>B55-T1-3</t>
  </si>
  <si>
    <t>00K9B</t>
  </si>
  <si>
    <t>B55-T1-4</t>
  </si>
  <si>
    <t>00K9C</t>
  </si>
  <si>
    <t>B55-T1-5</t>
  </si>
  <si>
    <t>00K9D</t>
  </si>
  <si>
    <t>B55-T1-6</t>
  </si>
  <si>
    <t>Re-processed as 00KQP B63-14</t>
  </si>
  <si>
    <t>00K9E</t>
  </si>
  <si>
    <t>B55-T1-7</t>
  </si>
  <si>
    <t>00K9F</t>
  </si>
  <si>
    <t>B55-T1-8</t>
  </si>
  <si>
    <t>00K9G</t>
  </si>
  <si>
    <t>B55-T1-9</t>
  </si>
  <si>
    <t>00K9H</t>
  </si>
  <si>
    <t>B55-T1-10</t>
  </si>
  <si>
    <t>00K9I</t>
  </si>
  <si>
    <t>B55-T1-11</t>
  </si>
  <si>
    <t>00K9J</t>
  </si>
  <si>
    <t>B55-T1-12</t>
  </si>
  <si>
    <t>00K9K</t>
  </si>
  <si>
    <t>B55-T1-13</t>
  </si>
  <si>
    <t>00K9L</t>
  </si>
  <si>
    <t>B55-T1-14</t>
  </si>
  <si>
    <t>00K9M</t>
  </si>
  <si>
    <t>B55-T1-15</t>
  </si>
  <si>
    <t>00K9N</t>
  </si>
  <si>
    <t>B55-T1-16</t>
  </si>
  <si>
    <t>00K9O</t>
  </si>
  <si>
    <t>00K9P</t>
  </si>
  <si>
    <t>00K9Q</t>
  </si>
  <si>
    <t>B46-T2-1</t>
  </si>
  <si>
    <t>00K9R</t>
  </si>
  <si>
    <t>B46-T2-2</t>
  </si>
  <si>
    <t>00K9S</t>
  </si>
  <si>
    <t>B46-T2-3</t>
  </si>
  <si>
    <t>00K9T</t>
  </si>
  <si>
    <t>B46-T2-4</t>
  </si>
  <si>
    <t>00K9U</t>
  </si>
  <si>
    <t>B46-T2-5</t>
  </si>
  <si>
    <t>00K9V</t>
  </si>
  <si>
    <t>B46-T2-6</t>
  </si>
  <si>
    <t>00K9W</t>
  </si>
  <si>
    <t>B46-T2-7</t>
  </si>
  <si>
    <t>00K9X</t>
  </si>
  <si>
    <t>B46-T2-8</t>
  </si>
  <si>
    <t>00K9Y</t>
  </si>
  <si>
    <t>B46-T2-9</t>
  </si>
  <si>
    <t>00K9Z</t>
  </si>
  <si>
    <t>B46-T2-10</t>
  </si>
  <si>
    <t>00KA0</t>
  </si>
  <si>
    <t>B46-T2-11</t>
  </si>
  <si>
    <t>00KA1</t>
  </si>
  <si>
    <t>B46-T2-12</t>
  </si>
  <si>
    <t>00KA2</t>
  </si>
  <si>
    <t>B46-T2-13</t>
  </si>
  <si>
    <t>00KA3</t>
  </si>
  <si>
    <t>B46-T2-14</t>
  </si>
  <si>
    <t>00KA4</t>
  </si>
  <si>
    <t>B46-T2-15</t>
  </si>
  <si>
    <t>00KA5</t>
  </si>
  <si>
    <t>B46-T2-16</t>
  </si>
  <si>
    <t>00KA6</t>
  </si>
  <si>
    <t>00KA7</t>
  </si>
  <si>
    <t>B47-T3-1</t>
  </si>
  <si>
    <t xml:space="preserve">low TIC front. These are consistent across batches, so not MS related
</t>
  </si>
  <si>
    <t>B47-T3-2</t>
  </si>
  <si>
    <t>low TIC front</t>
  </si>
  <si>
    <t>B47-T3-3</t>
  </si>
  <si>
    <t>B47-T3-4</t>
  </si>
  <si>
    <t>B47-T3-5</t>
  </si>
  <si>
    <t>B47-T3-6</t>
  </si>
  <si>
    <t>B47-T3-7</t>
  </si>
  <si>
    <t>B47-T3-8</t>
  </si>
  <si>
    <t>B47-T3-9</t>
  </si>
  <si>
    <t>00NHN</t>
  </si>
  <si>
    <t>B47-T3-10</t>
  </si>
  <si>
    <t>VERY low TIC front! MS1 dropout ~37 min</t>
  </si>
  <si>
    <t>B47-T3-11</t>
  </si>
  <si>
    <t>B47-T3-12</t>
  </si>
  <si>
    <t>Not enough peptide for a 2nd technical replicate, file removed from pipeline folder</t>
  </si>
  <si>
    <t>Re-processed as 00KJL B61-12</t>
  </si>
  <si>
    <t>B47-T3-13</t>
  </si>
  <si>
    <t>B47-T3-14</t>
  </si>
  <si>
    <t>B47-T3-15</t>
  </si>
  <si>
    <t>B47-T3-16</t>
  </si>
  <si>
    <t>00KAO</t>
  </si>
  <si>
    <t>00KAP</t>
  </si>
  <si>
    <t>00KAQ</t>
  </si>
  <si>
    <t>B57-T1-1</t>
  </si>
  <si>
    <t>00KAR</t>
  </si>
  <si>
    <t>B57-T1-2</t>
  </si>
  <si>
    <t>Low front MS1 and MS2</t>
  </si>
  <si>
    <t>00KAS</t>
  </si>
  <si>
    <t>B57-T1-3</t>
  </si>
  <si>
    <t>Re-processed as 00KQQ B63-15</t>
  </si>
  <si>
    <t>00KAT</t>
  </si>
  <si>
    <t>B57-T1-4</t>
  </si>
  <si>
    <t>00KAU</t>
  </si>
  <si>
    <t>B57-T1-5</t>
  </si>
  <si>
    <t>00KAV</t>
  </si>
  <si>
    <t>B57-T1-6</t>
  </si>
  <si>
    <t>00KAW</t>
  </si>
  <si>
    <t>B57-T1-7</t>
  </si>
  <si>
    <t>00KAX</t>
  </si>
  <si>
    <t>B57-T1-8</t>
  </si>
  <si>
    <t>00KAY</t>
  </si>
  <si>
    <t>B57-T1-9</t>
  </si>
  <si>
    <t>00KAZ</t>
  </si>
  <si>
    <t>B57-T1-10</t>
  </si>
  <si>
    <t>Re-processed as 00KJP B61-16</t>
  </si>
  <si>
    <t>00KB0</t>
  </si>
  <si>
    <t>B57-T1-11</t>
  </si>
  <si>
    <t>00KB1</t>
  </si>
  <si>
    <t>B57-T1-12</t>
  </si>
  <si>
    <t>00KB2</t>
  </si>
  <si>
    <t>B57-T1-13</t>
  </si>
  <si>
    <t>00KB3</t>
  </si>
  <si>
    <t>B57-T1-14</t>
  </si>
  <si>
    <t>00KB4</t>
  </si>
  <si>
    <t>B57-T1-15</t>
  </si>
  <si>
    <t>00KB5</t>
  </si>
  <si>
    <t>B57-T1-16</t>
  </si>
  <si>
    <t>00KB6</t>
  </si>
  <si>
    <t>00KB7</t>
  </si>
  <si>
    <t>00KB8</t>
  </si>
  <si>
    <t>B51-T2-1</t>
  </si>
  <si>
    <t>00KB9</t>
  </si>
  <si>
    <t>B51-T2-2</t>
  </si>
  <si>
    <t>00KBA</t>
  </si>
  <si>
    <t>B51-T2-3</t>
  </si>
  <si>
    <t>00KBB</t>
  </si>
  <si>
    <t>B51-T2-4</t>
  </si>
  <si>
    <t>00KBC</t>
  </si>
  <si>
    <t>B51-T2-5</t>
  </si>
  <si>
    <t>00KBD</t>
  </si>
  <si>
    <t>B51-T2-6</t>
  </si>
  <si>
    <t>00KBE</t>
  </si>
  <si>
    <t>B51-T2-7</t>
  </si>
  <si>
    <t>00KBF</t>
  </si>
  <si>
    <t>B51-T2-8</t>
  </si>
  <si>
    <t>00KBG</t>
  </si>
  <si>
    <t>B51-T2-9</t>
  </si>
  <si>
    <t>00KBH</t>
  </si>
  <si>
    <t>B51-T2-10</t>
  </si>
  <si>
    <t>00KBI</t>
  </si>
  <si>
    <t>B51-T2-11</t>
  </si>
  <si>
    <t>00KBJ</t>
  </si>
  <si>
    <t>B51-T2-12</t>
  </si>
  <si>
    <t>00KBK</t>
  </si>
  <si>
    <t>B51-T2-13</t>
  </si>
  <si>
    <t>00KBL</t>
  </si>
  <si>
    <t>B51-T2-14</t>
  </si>
  <si>
    <t>00KBM</t>
  </si>
  <si>
    <t>B51-T2-15</t>
  </si>
  <si>
    <t>00KBN</t>
  </si>
  <si>
    <t>B51-T2-16</t>
  </si>
  <si>
    <t>00KBO</t>
  </si>
  <si>
    <t>00KBP</t>
  </si>
  <si>
    <t>00KBQ</t>
  </si>
  <si>
    <t>B54-T1-1</t>
  </si>
  <si>
    <t>00KBR</t>
  </si>
  <si>
    <t>B54-T1-2</t>
  </si>
  <si>
    <t>00KBS</t>
  </si>
  <si>
    <t>B54-T1-3</t>
  </si>
  <si>
    <t>00KBT</t>
  </si>
  <si>
    <t>B54-T1-4</t>
  </si>
  <si>
    <t>00KBU</t>
  </si>
  <si>
    <t>B54-T1-5</t>
  </si>
  <si>
    <t>00KBV</t>
  </si>
  <si>
    <t>B54-T1-6</t>
  </si>
  <si>
    <t>00KBW</t>
  </si>
  <si>
    <t>B54-T1-7</t>
  </si>
  <si>
    <t>00KBX</t>
  </si>
  <si>
    <t>B54-T1-8</t>
  </si>
  <si>
    <t>00MNI</t>
  </si>
  <si>
    <t>00KBY</t>
  </si>
  <si>
    <t>B54-T1-9</t>
  </si>
  <si>
    <t>00KBZ</t>
  </si>
  <si>
    <t>B54-T1-10</t>
  </si>
  <si>
    <t>00KC0</t>
  </si>
  <si>
    <t>B54-T1-11</t>
  </si>
  <si>
    <t>00KC1</t>
  </si>
  <si>
    <t>B54-T1-12</t>
  </si>
  <si>
    <t>00KC2</t>
  </si>
  <si>
    <t>B54-T1-13</t>
  </si>
  <si>
    <t>00KC3</t>
  </si>
  <si>
    <t>B54-T1-14</t>
  </si>
  <si>
    <t>00KC4</t>
  </si>
  <si>
    <t>B54-T1-15</t>
  </si>
  <si>
    <t>00KC5</t>
  </si>
  <si>
    <t>B54-T1-16</t>
  </si>
  <si>
    <t>00KC6</t>
  </si>
  <si>
    <t>00KC7</t>
  </si>
  <si>
    <t>00KC8</t>
  </si>
  <si>
    <t>B56-T1-1</t>
  </si>
  <si>
    <t>00KC9</t>
  </si>
  <si>
    <t>B56-T1-2</t>
  </si>
  <si>
    <t>00KCA</t>
  </si>
  <si>
    <t>B56-T1-3</t>
  </si>
  <si>
    <t>A small bump in the loading pressure</t>
  </si>
  <si>
    <t>00KCB</t>
  </si>
  <si>
    <t>B56-T1-4</t>
  </si>
  <si>
    <t>00KCC</t>
  </si>
  <si>
    <t>B56-T1-5</t>
  </si>
  <si>
    <t>00KCD</t>
  </si>
  <si>
    <t>B56-T1-6</t>
  </si>
  <si>
    <t>00KCE</t>
  </si>
  <si>
    <t>B56-T1-7</t>
  </si>
  <si>
    <t>00KCF</t>
  </si>
  <si>
    <t>B56-T1-8</t>
  </si>
  <si>
    <t>00KCG</t>
  </si>
  <si>
    <t>B56-T1-9</t>
  </si>
  <si>
    <t>00KCH</t>
  </si>
  <si>
    <t>B56-T1-10</t>
  </si>
  <si>
    <t>00KCI</t>
  </si>
  <si>
    <t>B56-T1-11</t>
  </si>
  <si>
    <t>00KCJ</t>
  </si>
  <si>
    <t>B56-T1-12</t>
  </si>
  <si>
    <t>00KCK</t>
  </si>
  <si>
    <t>B56-T1-13</t>
  </si>
  <si>
    <t>00KCL</t>
  </si>
  <si>
    <t>TC34</t>
  </si>
  <si>
    <t>00KCM</t>
  </si>
  <si>
    <t>00KCN</t>
  </si>
  <si>
    <t>B54-T2-1</t>
  </si>
  <si>
    <t>00KCO</t>
  </si>
  <si>
    <t>B54-T2-2</t>
  </si>
  <si>
    <t>00KCP</t>
  </si>
  <si>
    <t>B54-T2-3</t>
  </si>
  <si>
    <t>00KCQ</t>
  </si>
  <si>
    <t>B54-T2-4</t>
  </si>
  <si>
    <t>00KCR</t>
  </si>
  <si>
    <t>B54-T2-5</t>
  </si>
  <si>
    <t>00KCS</t>
  </si>
  <si>
    <t>B54-T2-6</t>
  </si>
  <si>
    <t>00KCT</t>
  </si>
  <si>
    <t>B54-T2-7</t>
  </si>
  <si>
    <t>00KCU</t>
  </si>
  <si>
    <t>B54-T2-8</t>
  </si>
  <si>
    <t>00MNS</t>
  </si>
  <si>
    <t>00KCV</t>
  </si>
  <si>
    <t>B54-T2-9</t>
  </si>
  <si>
    <t>00KCW</t>
  </si>
  <si>
    <t>B54-T2-10</t>
  </si>
  <si>
    <t>00KCX</t>
  </si>
  <si>
    <t>B54-T2-11</t>
  </si>
  <si>
    <t>00KCY</t>
  </si>
  <si>
    <t>B54-T2-12</t>
  </si>
  <si>
    <t>00KCZ</t>
  </si>
  <si>
    <t>B54-T2-13</t>
  </si>
  <si>
    <t>00KD0</t>
  </si>
  <si>
    <t>B54-T2-14</t>
  </si>
  <si>
    <t>Glitch in pump pressure (45 min)</t>
  </si>
  <si>
    <t>00KD1</t>
  </si>
  <si>
    <t>B54-T2-15</t>
  </si>
  <si>
    <t>00KD2</t>
  </si>
  <si>
    <t>B54-T2-16</t>
  </si>
  <si>
    <t>00KD3</t>
  </si>
  <si>
    <t>00KD4</t>
  </si>
  <si>
    <t>00KD5</t>
  </si>
  <si>
    <t>B53-T2-1</t>
  </si>
  <si>
    <t>Low MS1 and MS2 front, consistent with technical replicate</t>
  </si>
  <si>
    <t>00KD6</t>
  </si>
  <si>
    <t>B53-T2-2</t>
  </si>
  <si>
    <t>00KD7</t>
  </si>
  <si>
    <t>B53-T2-3</t>
  </si>
  <si>
    <t>00KD8</t>
  </si>
  <si>
    <t>B53-T2-4</t>
  </si>
  <si>
    <t>00KD9</t>
  </si>
  <si>
    <t>B53-T2-5</t>
  </si>
  <si>
    <t>00KDA</t>
  </si>
  <si>
    <t>B53-T2-6</t>
  </si>
  <si>
    <t>00KDB</t>
  </si>
  <si>
    <t>B53-T2-7</t>
  </si>
  <si>
    <t>00KDC</t>
  </si>
  <si>
    <t>B53-T2-8</t>
  </si>
  <si>
    <t>00KDD</t>
  </si>
  <si>
    <t>B53-T2-9</t>
  </si>
  <si>
    <t>00KDE</t>
  </si>
  <si>
    <t>B53-T2-10</t>
  </si>
  <si>
    <t>00KDF</t>
  </si>
  <si>
    <t>B53-T2-11</t>
  </si>
  <si>
    <t>00KDG</t>
  </si>
  <si>
    <t>B53-T2-12</t>
  </si>
  <si>
    <t>00KDH</t>
  </si>
  <si>
    <t>B53-T2-13</t>
  </si>
  <si>
    <t>00KDI</t>
  </si>
  <si>
    <t>B53-T2-14</t>
  </si>
  <si>
    <t>00KDJ</t>
  </si>
  <si>
    <t>B53-T2-15</t>
  </si>
  <si>
    <t>00KDK</t>
  </si>
  <si>
    <t>B53-T2-16</t>
  </si>
  <si>
    <t>00KDL</t>
  </si>
  <si>
    <t>00KDM</t>
  </si>
  <si>
    <t>B32-T3-1</t>
  </si>
  <si>
    <t>B32-T3-2</t>
  </si>
  <si>
    <t>B32-T3-3</t>
  </si>
  <si>
    <t>B32-T3-4</t>
  </si>
  <si>
    <t>B32-T3-5</t>
  </si>
  <si>
    <t>B32-T3-6</t>
  </si>
  <si>
    <t>B32-T3-7</t>
  </si>
  <si>
    <t>B32-T3-8</t>
  </si>
  <si>
    <t>B32-T3-9</t>
  </si>
  <si>
    <t>B32-T3-10</t>
  </si>
  <si>
    <t>B32-T3-11</t>
  </si>
  <si>
    <t>B32-T3-12</t>
  </si>
  <si>
    <t>B32-T3-13</t>
  </si>
  <si>
    <t>B32-T3-14</t>
  </si>
  <si>
    <t>B32-T3-15</t>
  </si>
  <si>
    <t>B32-T3-16</t>
  </si>
  <si>
    <t>00KE3</t>
  </si>
  <si>
    <t>00KE4</t>
  </si>
  <si>
    <t>00KE5</t>
  </si>
  <si>
    <t>B52-T2-1</t>
  </si>
  <si>
    <t>00KE6</t>
  </si>
  <si>
    <t>B52-T2-2</t>
  </si>
  <si>
    <t>00KE7</t>
  </si>
  <si>
    <t>B52-T2-3</t>
  </si>
  <si>
    <t>00KE8</t>
  </si>
  <si>
    <t>B52-T2-4</t>
  </si>
  <si>
    <t>00KE9</t>
  </si>
  <si>
    <t>B52-T2-5</t>
  </si>
  <si>
    <t>00KEA</t>
  </si>
  <si>
    <t>B52-T2-6</t>
  </si>
  <si>
    <t>00KEB</t>
  </si>
  <si>
    <t>B52-T2-7</t>
  </si>
  <si>
    <t>00KEC</t>
  </si>
  <si>
    <t>B52-T2-8</t>
  </si>
  <si>
    <t>00KED</t>
  </si>
  <si>
    <t>B52-T2-9</t>
  </si>
  <si>
    <t>00KEE</t>
  </si>
  <si>
    <t>B52-T2-10</t>
  </si>
  <si>
    <t>00KEF</t>
  </si>
  <si>
    <t>B52-T2-11</t>
  </si>
  <si>
    <t>00KEG</t>
  </si>
  <si>
    <t>B52-T2-12</t>
  </si>
  <si>
    <t>00KEH</t>
  </si>
  <si>
    <t>B52-T2-13</t>
  </si>
  <si>
    <t>00KEI</t>
  </si>
  <si>
    <t>B52-T2-14</t>
  </si>
  <si>
    <t>00KEJ</t>
  </si>
  <si>
    <t>B52-T2-15</t>
  </si>
  <si>
    <t>00KEK</t>
  </si>
  <si>
    <t>B52-T2-16</t>
  </si>
  <si>
    <t>00KEL</t>
  </si>
  <si>
    <t>00KEM</t>
  </si>
  <si>
    <t>00KEN</t>
  </si>
  <si>
    <t>B58-T1-1</t>
  </si>
  <si>
    <t>00KEO</t>
  </si>
  <si>
    <t>B58-T1-2</t>
  </si>
  <si>
    <t>00KEP</t>
  </si>
  <si>
    <t>B58-T1-3</t>
  </si>
  <si>
    <t>00KEQ</t>
  </si>
  <si>
    <t>B58-T1-4</t>
  </si>
  <si>
    <t>00KER</t>
  </si>
  <si>
    <t>B58-T1-5</t>
  </si>
  <si>
    <t>00KES</t>
  </si>
  <si>
    <t>B58-T1-6</t>
  </si>
  <si>
    <t>00KET</t>
  </si>
  <si>
    <t>B58-T1-7</t>
  </si>
  <si>
    <t>00KEU</t>
  </si>
  <si>
    <t>B58-T1-8</t>
  </si>
  <si>
    <t>00KEV</t>
  </si>
  <si>
    <t>B58-T1-9</t>
  </si>
  <si>
    <t>00KEW</t>
  </si>
  <si>
    <t>B58-T1-10</t>
  </si>
  <si>
    <t>00KEX</t>
  </si>
  <si>
    <t>B58-T1-11</t>
  </si>
  <si>
    <t>00KEY</t>
  </si>
  <si>
    <t>B58-T1-12</t>
  </si>
  <si>
    <t>00KEZ</t>
  </si>
  <si>
    <t>B58-T1-13</t>
  </si>
  <si>
    <t>00KF0</t>
  </si>
  <si>
    <t>00KF1</t>
  </si>
  <si>
    <t>00KF2</t>
  </si>
  <si>
    <t>B55-T2-1</t>
  </si>
  <si>
    <t>00KF3</t>
  </si>
  <si>
    <t>B55-T2-2</t>
  </si>
  <si>
    <t>00KF4</t>
  </si>
  <si>
    <t>B55-T2-3</t>
  </si>
  <si>
    <t>00KF5</t>
  </si>
  <si>
    <t>B55-T2-4</t>
  </si>
  <si>
    <t>00KF6</t>
  </si>
  <si>
    <t>B55-T2-5</t>
  </si>
  <si>
    <t>00KF7</t>
  </si>
  <si>
    <t>B55-T2-6</t>
  </si>
  <si>
    <t>Low MS1 and MS2, consistent with technical replicate</t>
  </si>
  <si>
    <t>00KF8</t>
  </si>
  <si>
    <t>B55-T2-7</t>
  </si>
  <si>
    <t>00KF9</t>
  </si>
  <si>
    <t>B55-T2-8</t>
  </si>
  <si>
    <t>00KFA</t>
  </si>
  <si>
    <t>B55-T2-9</t>
  </si>
  <si>
    <t>00KFB</t>
  </si>
  <si>
    <t>B55-T2-10</t>
  </si>
  <si>
    <t>00KFC</t>
  </si>
  <si>
    <t>B55-T2-11</t>
  </si>
  <si>
    <t>00KFD</t>
  </si>
  <si>
    <t>B55-T2-12</t>
  </si>
  <si>
    <t>00KFE</t>
  </si>
  <si>
    <t>B55-T2-13</t>
  </si>
  <si>
    <t>00KFF</t>
  </si>
  <si>
    <t>B55-T2-14</t>
  </si>
  <si>
    <t>00KFG</t>
  </si>
  <si>
    <t>B55-T2-15</t>
  </si>
  <si>
    <t>00KFH</t>
  </si>
  <si>
    <t>B55-T2-16</t>
  </si>
  <si>
    <t>00KFI</t>
  </si>
  <si>
    <t>00KFJ</t>
  </si>
  <si>
    <t>00KFK</t>
  </si>
  <si>
    <t>B60-T1-1</t>
  </si>
  <si>
    <t>00KFL</t>
  </si>
  <si>
    <t>B60-T1-2</t>
  </si>
  <si>
    <t>00KFM</t>
  </si>
  <si>
    <t>B60-T1-3</t>
  </si>
  <si>
    <t>00KFN</t>
  </si>
  <si>
    <t>B60-T1-4</t>
  </si>
  <si>
    <t>00KFO</t>
  </si>
  <si>
    <t>B60-T1-5</t>
  </si>
  <si>
    <t>00KFP</t>
  </si>
  <si>
    <t>B60-T1-6</t>
  </si>
  <si>
    <t>00KFQ</t>
  </si>
  <si>
    <t>B60-T1-7</t>
  </si>
  <si>
    <t>00KFR</t>
  </si>
  <si>
    <t>B60-T1-8</t>
  </si>
  <si>
    <t>00KFS</t>
  </si>
  <si>
    <t>B60-T1-9</t>
  </si>
  <si>
    <t>Low TIC, in both replicates, re-quant?</t>
  </si>
  <si>
    <t>00KSD</t>
  </si>
  <si>
    <t>00KFT</t>
  </si>
  <si>
    <t>B60-T1-10</t>
  </si>
  <si>
    <t>00KFU</t>
  </si>
  <si>
    <t>B60-T1-11</t>
  </si>
  <si>
    <t>00KFV</t>
  </si>
  <si>
    <t>B60-T1-12</t>
  </si>
  <si>
    <t>00KFW</t>
  </si>
  <si>
    <t>B60-T1-13</t>
  </si>
  <si>
    <t>00KFX</t>
  </si>
  <si>
    <t>00KFY</t>
  </si>
  <si>
    <t>00KFZ</t>
  </si>
  <si>
    <t>B59-T1-1</t>
  </si>
  <si>
    <t>00KKA</t>
  </si>
  <si>
    <t>B59-T1-2</t>
  </si>
  <si>
    <t>00KKB</t>
  </si>
  <si>
    <t>B59-T1-3</t>
  </si>
  <si>
    <t>00KKC</t>
  </si>
  <si>
    <t>B59-T1-4</t>
  </si>
  <si>
    <t>00KKD</t>
  </si>
  <si>
    <t>B59-T1-5</t>
  </si>
  <si>
    <t>00KKE</t>
  </si>
  <si>
    <t>B59-T1-6</t>
  </si>
  <si>
    <t>00KKF</t>
  </si>
  <si>
    <t>B59-T1-7</t>
  </si>
  <si>
    <t>00KKG</t>
  </si>
  <si>
    <t>B59-T1-8</t>
  </si>
  <si>
    <t>00KKH</t>
  </si>
  <si>
    <t>B59-T1-9</t>
  </si>
  <si>
    <t>00KKI</t>
  </si>
  <si>
    <t>B59-T1-10</t>
  </si>
  <si>
    <t>00KKJ</t>
  </si>
  <si>
    <t>B59-T1-11</t>
  </si>
  <si>
    <t>00KKK</t>
  </si>
  <si>
    <t>B59-T1-12</t>
  </si>
  <si>
    <t>00KKL</t>
  </si>
  <si>
    <t>B59-T1-13</t>
  </si>
  <si>
    <t>00KKM</t>
  </si>
  <si>
    <t>B59-T1-14</t>
  </si>
  <si>
    <t>00KKN</t>
  </si>
  <si>
    <t>B59-T1-15</t>
  </si>
  <si>
    <t>00KKO</t>
  </si>
  <si>
    <t>B59-T1-16</t>
  </si>
  <si>
    <t>00KKP</t>
  </si>
  <si>
    <t>00KKQ</t>
  </si>
  <si>
    <t>00KKR</t>
  </si>
  <si>
    <t>B56-T2-1</t>
  </si>
  <si>
    <t>00KKS</t>
  </si>
  <si>
    <t>B56-T2-2</t>
  </si>
  <si>
    <t>00KKT</t>
  </si>
  <si>
    <t>B56-T2-3</t>
  </si>
  <si>
    <t>00KKU</t>
  </si>
  <si>
    <t>B56-T2-4</t>
  </si>
  <si>
    <t>00KKV</t>
  </si>
  <si>
    <t>B56-T2-5</t>
  </si>
  <si>
    <t>00KKW</t>
  </si>
  <si>
    <t>B56-T2-6</t>
  </si>
  <si>
    <t>00KKX</t>
  </si>
  <si>
    <t>B56-T2-7</t>
  </si>
  <si>
    <t>00KKY</t>
  </si>
  <si>
    <t>B56-T2-8</t>
  </si>
  <si>
    <t>00KKZ</t>
  </si>
  <si>
    <t>B56-T2-9</t>
  </si>
  <si>
    <t>00KL0</t>
  </si>
  <si>
    <t>B56-T2-10</t>
  </si>
  <si>
    <t>00KL1</t>
  </si>
  <si>
    <t>B56-T2-11</t>
  </si>
  <si>
    <t>00KL2</t>
  </si>
  <si>
    <t>B56-T2-12</t>
  </si>
  <si>
    <t>00KL3</t>
  </si>
  <si>
    <t>B56-T2-13</t>
  </si>
  <si>
    <t>00KL4</t>
  </si>
  <si>
    <t>00KL5</t>
  </si>
  <si>
    <t>00KL6</t>
  </si>
  <si>
    <t>B57-T2-1</t>
  </si>
  <si>
    <t>00KL7</t>
  </si>
  <si>
    <t>B57-T2-2</t>
  </si>
  <si>
    <t>00KL8</t>
  </si>
  <si>
    <t>B57-T2-3</t>
  </si>
  <si>
    <t>Low TIC front.</t>
  </si>
  <si>
    <t>00KL9</t>
  </si>
  <si>
    <t>B57-T2-4</t>
  </si>
  <si>
    <t>00KLA</t>
  </si>
  <si>
    <t>B57-T2-5</t>
  </si>
  <si>
    <t>00KLB</t>
  </si>
  <si>
    <t>B57-T2-6</t>
  </si>
  <si>
    <t>00KLC</t>
  </si>
  <si>
    <t>B57-T2-7</t>
  </si>
  <si>
    <t>00KLD</t>
  </si>
  <si>
    <t>B57-T2-8</t>
  </si>
  <si>
    <t>00KLE</t>
  </si>
  <si>
    <t>B57-T2-9</t>
  </si>
  <si>
    <t>Lower TIC intensity compared to the batch.</t>
  </si>
  <si>
    <t>00KLG</t>
  </si>
  <si>
    <t>B57-T2-11</t>
  </si>
  <si>
    <t>00KLH</t>
  </si>
  <si>
    <t>B57-T2-12</t>
  </si>
  <si>
    <t>00KLI</t>
  </si>
  <si>
    <t>B57-T2-13</t>
  </si>
  <si>
    <t>00KLJ</t>
  </si>
  <si>
    <t>B57-T2-14</t>
  </si>
  <si>
    <t>00KLK</t>
  </si>
  <si>
    <t>B57-T2-15</t>
  </si>
  <si>
    <t>Low TIC, HEK specific.</t>
  </si>
  <si>
    <t>00KLL</t>
  </si>
  <si>
    <t>B57-T2-16</t>
  </si>
  <si>
    <t>00KLM</t>
  </si>
  <si>
    <t>00KLN</t>
  </si>
  <si>
    <t>00KLO</t>
  </si>
  <si>
    <t>B60-T2-1</t>
  </si>
  <si>
    <t>More MS TIC variablility in this batch than in T1</t>
  </si>
  <si>
    <t>00KLP</t>
  </si>
  <si>
    <t>B60-T2-2</t>
  </si>
  <si>
    <t>00KLQ</t>
  </si>
  <si>
    <t>B60-T2-3</t>
  </si>
  <si>
    <t>00KLR</t>
  </si>
  <si>
    <t>B60-T2-4</t>
  </si>
  <si>
    <t>00KLS</t>
  </si>
  <si>
    <t>B60-T2-5</t>
  </si>
  <si>
    <t>00KLT</t>
  </si>
  <si>
    <t>B60-T2-6</t>
  </si>
  <si>
    <t>00KLU</t>
  </si>
  <si>
    <t>B60-T2-7</t>
  </si>
  <si>
    <t>00KLV</t>
  </si>
  <si>
    <t>B60-T2-8</t>
  </si>
  <si>
    <t>00KLW</t>
  </si>
  <si>
    <t>B60-T2-9</t>
  </si>
  <si>
    <t>00KSE</t>
  </si>
  <si>
    <t>00KLX</t>
  </si>
  <si>
    <t>B60-T2-10</t>
  </si>
  <si>
    <t>00KLY</t>
  </si>
  <si>
    <t>B60-T2-11</t>
  </si>
  <si>
    <t>00KLZ</t>
  </si>
  <si>
    <t>B60-T2-12</t>
  </si>
  <si>
    <t>Low TIC, HEK specific, Low Canary result</t>
  </si>
  <si>
    <t>00NHO</t>
  </si>
  <si>
    <t>00KM0</t>
  </si>
  <si>
    <t>B60-T2-13</t>
  </si>
  <si>
    <t>Low TIC, not seen in replicate, minor MS dropout at ~15.7 min</t>
  </si>
  <si>
    <t>00KM1</t>
  </si>
  <si>
    <t>00KM2</t>
  </si>
  <si>
    <t>00KM3</t>
  </si>
  <si>
    <t>B59-T2-1</t>
  </si>
  <si>
    <t>00KM4</t>
  </si>
  <si>
    <t>B59-T2-2</t>
  </si>
  <si>
    <t>00KM5</t>
  </si>
  <si>
    <t>B59-T2-3</t>
  </si>
  <si>
    <t>Low TIC front, same in T1</t>
  </si>
  <si>
    <t>00KM6</t>
  </si>
  <si>
    <t>B59-T2-4</t>
  </si>
  <si>
    <t>00KM7</t>
  </si>
  <si>
    <t>B59-T2-5</t>
  </si>
  <si>
    <t>00KM8</t>
  </si>
  <si>
    <t>B59-T2-6</t>
  </si>
  <si>
    <t>00KM9</t>
  </si>
  <si>
    <t>B59-T2-7</t>
  </si>
  <si>
    <t>00KMA</t>
  </si>
  <si>
    <t>B59-T2-8</t>
  </si>
  <si>
    <t>00KMB</t>
  </si>
  <si>
    <t>B59-T2-9</t>
  </si>
  <si>
    <t>00KMC</t>
  </si>
  <si>
    <t>B59-T2-10</t>
  </si>
  <si>
    <t>00KMD</t>
  </si>
  <si>
    <t>B59-T2-11</t>
  </si>
  <si>
    <t>00KME</t>
  </si>
  <si>
    <t>B59-T2-12</t>
  </si>
  <si>
    <t>00KMF</t>
  </si>
  <si>
    <t>B59-T2-13</t>
  </si>
  <si>
    <t>00KMG</t>
  </si>
  <si>
    <t>B59-T2-14</t>
  </si>
  <si>
    <t>00KMH</t>
  </si>
  <si>
    <t>B59-T2-15</t>
  </si>
  <si>
    <t>00KMI</t>
  </si>
  <si>
    <t>B59-T2-16</t>
  </si>
  <si>
    <t>00KMJ</t>
  </si>
  <si>
    <t>00KMK</t>
  </si>
  <si>
    <t>00KML</t>
  </si>
  <si>
    <t>B12-T1-1</t>
  </si>
  <si>
    <t>00KMM</t>
  </si>
  <si>
    <t>B12-T1-2</t>
  </si>
  <si>
    <t>00KMN</t>
  </si>
  <si>
    <t>B12-T1-3</t>
  </si>
  <si>
    <t>00KMO</t>
  </si>
  <si>
    <t>B12-T1-4</t>
  </si>
  <si>
    <t>00KMP</t>
  </si>
  <si>
    <t>B12-T1-5</t>
  </si>
  <si>
    <t>00KMQ</t>
  </si>
  <si>
    <t>B12-T1-6</t>
  </si>
  <si>
    <t>00KMR</t>
  </si>
  <si>
    <t>B12-T1-7</t>
  </si>
  <si>
    <t>No sample, low peptide quant</t>
  </si>
  <si>
    <t>Re-processed as 00KJJ B61-10</t>
  </si>
  <si>
    <t>00KMS</t>
  </si>
  <si>
    <t>B12-T1-8</t>
  </si>
  <si>
    <t>00KMT</t>
  </si>
  <si>
    <t>B12-T1-9</t>
  </si>
  <si>
    <t>Re-processed as 00KJK B61-11</t>
  </si>
  <si>
    <t>00KMU</t>
  </si>
  <si>
    <t>B12-T1-10</t>
  </si>
  <si>
    <t>00KMV</t>
  </si>
  <si>
    <t>B12-T1-11</t>
  </si>
  <si>
    <t>Instrument stopped</t>
  </si>
  <si>
    <t>00L8D</t>
  </si>
  <si>
    <t>00KMW</t>
  </si>
  <si>
    <t>B12-T1-12</t>
  </si>
  <si>
    <t>00KMX</t>
  </si>
  <si>
    <t>B12-T1-13</t>
  </si>
  <si>
    <t>00KMY</t>
  </si>
  <si>
    <t>B12-T1-14</t>
  </si>
  <si>
    <t>00KMZ</t>
  </si>
  <si>
    <t>B12-T1-15</t>
  </si>
  <si>
    <t>00KN0</t>
  </si>
  <si>
    <t>B12-T1-16</t>
  </si>
  <si>
    <t>00KN1</t>
  </si>
  <si>
    <t>00KN2</t>
  </si>
  <si>
    <t>00KN3</t>
  </si>
  <si>
    <t>B12-T2-1</t>
  </si>
  <si>
    <t>wrong plate location for injection</t>
  </si>
  <si>
    <t>00KN4</t>
  </si>
  <si>
    <t>B12-T2-2</t>
  </si>
  <si>
    <t>00KN5</t>
  </si>
  <si>
    <t>B12-T2-3</t>
  </si>
  <si>
    <t>00KN6</t>
  </si>
  <si>
    <t>B12-T2-4</t>
  </si>
  <si>
    <t>00KN7</t>
  </si>
  <si>
    <t>B12-T2-5</t>
  </si>
  <si>
    <t>00KN8</t>
  </si>
  <si>
    <t>B12-T2-6</t>
  </si>
  <si>
    <t>00KN9</t>
  </si>
  <si>
    <t>B12-T2-7</t>
  </si>
  <si>
    <t>No sample, not run</t>
  </si>
  <si>
    <t>00KNA</t>
  </si>
  <si>
    <t>B12-T2-8</t>
  </si>
  <si>
    <t>00KNB</t>
  </si>
  <si>
    <t>B12-T2-9</t>
  </si>
  <si>
    <t>00KNC</t>
  </si>
  <si>
    <t>B12-T2-10</t>
  </si>
  <si>
    <t>00KND</t>
  </si>
  <si>
    <t>B12-T2-11</t>
  </si>
  <si>
    <t>00KNE</t>
  </si>
  <si>
    <t>B12-T2-12</t>
  </si>
  <si>
    <t>not run</t>
  </si>
  <si>
    <t>00KNF</t>
  </si>
  <si>
    <t>B12-T2-13</t>
  </si>
  <si>
    <t>00KNG</t>
  </si>
  <si>
    <t>B12-T2-14</t>
  </si>
  <si>
    <t>00KNH</t>
  </si>
  <si>
    <t>B12-T2-15</t>
  </si>
  <si>
    <t>00KNI</t>
  </si>
  <si>
    <t>B12-T2-16</t>
  </si>
  <si>
    <t>00KNJ</t>
  </si>
  <si>
    <t>00KNK</t>
  </si>
  <si>
    <t>00KNL</t>
  </si>
  <si>
    <t>B49-T2-1</t>
  </si>
  <si>
    <t>00KNM</t>
  </si>
  <si>
    <t>B49-T2-2</t>
  </si>
  <si>
    <t>00KNN</t>
  </si>
  <si>
    <t>B49-T2-3</t>
  </si>
  <si>
    <t>00KNO</t>
  </si>
  <si>
    <t>B49-T2-4</t>
  </si>
  <si>
    <t>00KNP</t>
  </si>
  <si>
    <t>B49-T2-5</t>
  </si>
  <si>
    <t>00KNQ</t>
  </si>
  <si>
    <t>B49-T2-6</t>
  </si>
  <si>
    <t>00KNR</t>
  </si>
  <si>
    <t>B49-T2-7</t>
  </si>
  <si>
    <t>00KNS</t>
  </si>
  <si>
    <t>B49-T2-8</t>
  </si>
  <si>
    <t>loading air gap - evap?</t>
  </si>
  <si>
    <t>00KNT</t>
  </si>
  <si>
    <t>B49-T2-9</t>
  </si>
  <si>
    <t>00KNU</t>
  </si>
  <si>
    <t>B49-T2-10</t>
  </si>
  <si>
    <t>00KNV</t>
  </si>
  <si>
    <t>B49-T2-11</t>
  </si>
  <si>
    <t>00KNW</t>
  </si>
  <si>
    <t>B49-T2-12</t>
  </si>
  <si>
    <t>00KNX</t>
  </si>
  <si>
    <t>B49-T2-13</t>
  </si>
  <si>
    <t>00KNY</t>
  </si>
  <si>
    <t>B49-T2-14</t>
  </si>
  <si>
    <t>loading air gap - evap? slight analytical preasure increase at 69min as gradient starts to change to high organic, something must have been carried onto column and stayed there as pressre remains higher (~50 PSI) for next sample</t>
  </si>
  <si>
    <t>00KNZ</t>
  </si>
  <si>
    <t>B49-T2-15</t>
  </si>
  <si>
    <t>00KO0</t>
  </si>
  <si>
    <t>B49-T2-16</t>
  </si>
  <si>
    <t>00KO1</t>
  </si>
  <si>
    <t>00KO2</t>
  </si>
  <si>
    <t>00KO3</t>
  </si>
  <si>
    <t>B34-T2-1</t>
  </si>
  <si>
    <t>00KO4</t>
  </si>
  <si>
    <t>B34-T2-2</t>
  </si>
  <si>
    <t>00KO5</t>
  </si>
  <si>
    <t>B34-T2-3</t>
  </si>
  <si>
    <t>00KO6</t>
  </si>
  <si>
    <t>B34-T2-4</t>
  </si>
  <si>
    <t>00KO7</t>
  </si>
  <si>
    <t>B34-T2-5</t>
  </si>
  <si>
    <t>00KO8</t>
  </si>
  <si>
    <t>B34-T2-6</t>
  </si>
  <si>
    <t>00KO9</t>
  </si>
  <si>
    <t>B34-T2-7</t>
  </si>
  <si>
    <t>00KOA</t>
  </si>
  <si>
    <t>B34-T2-8</t>
  </si>
  <si>
    <t>No sample</t>
  </si>
  <si>
    <t>00KOB</t>
  </si>
  <si>
    <t>B34-T2-9</t>
  </si>
  <si>
    <t>00KOC</t>
  </si>
  <si>
    <t>B34-T2-10</t>
  </si>
  <si>
    <t>00KOD</t>
  </si>
  <si>
    <t>B34-T2-11</t>
  </si>
  <si>
    <t>00KOE</t>
  </si>
  <si>
    <t>B34-T2-12</t>
  </si>
  <si>
    <t>Polymer. Re-processed as 00KJE, see below</t>
  </si>
  <si>
    <t>00KOF</t>
  </si>
  <si>
    <t>B34-T2-13</t>
  </si>
  <si>
    <t>00KOG</t>
  </si>
  <si>
    <t>B34-T2-14</t>
  </si>
  <si>
    <t>00KOH</t>
  </si>
  <si>
    <t>B34-T2-15</t>
  </si>
  <si>
    <t>00KOI</t>
  </si>
  <si>
    <t>B34-T2-16</t>
  </si>
  <si>
    <t>00KOJ</t>
  </si>
  <si>
    <t>00KOK</t>
  </si>
  <si>
    <t>00KOL</t>
  </si>
  <si>
    <t>B62-T1-1</t>
  </si>
  <si>
    <t>00KOM</t>
  </si>
  <si>
    <t>B62-T1-2</t>
  </si>
  <si>
    <t>00KON</t>
  </si>
  <si>
    <t>B62-T1-3</t>
  </si>
  <si>
    <t>00KOO</t>
  </si>
  <si>
    <t>B62-T1-4</t>
  </si>
  <si>
    <t>00KOP</t>
  </si>
  <si>
    <t>B62-T1-5</t>
  </si>
  <si>
    <t>00KOQ</t>
  </si>
  <si>
    <t>B62-T1-6</t>
  </si>
  <si>
    <t>00KOR</t>
  </si>
  <si>
    <t>B62-T1-7</t>
  </si>
  <si>
    <t>00KOS</t>
  </si>
  <si>
    <t>B62-T1-8</t>
  </si>
  <si>
    <t>00KOT</t>
  </si>
  <si>
    <t>B62-T1-9</t>
  </si>
  <si>
    <t>00KOU</t>
  </si>
  <si>
    <t>B62-T1-10</t>
  </si>
  <si>
    <t>No sample. Re-source</t>
  </si>
  <si>
    <t>00KOV</t>
  </si>
  <si>
    <t>B62-T1-11</t>
  </si>
  <si>
    <t>00KOW</t>
  </si>
  <si>
    <t>B62-T1-12</t>
  </si>
  <si>
    <t>00KOX</t>
  </si>
  <si>
    <t>B62-T1-13</t>
  </si>
  <si>
    <t>00KOY</t>
  </si>
  <si>
    <t>B62-T1-14</t>
  </si>
  <si>
    <t>00KOZ</t>
  </si>
  <si>
    <t>B62-T1-15</t>
  </si>
  <si>
    <t>00KP0</t>
  </si>
  <si>
    <t>B62-T1-16</t>
  </si>
  <si>
    <t>00KP1</t>
  </si>
  <si>
    <t>00KP2</t>
  </si>
  <si>
    <t>00KP3</t>
  </si>
  <si>
    <t>B61-T1-1</t>
  </si>
  <si>
    <t>00KP4</t>
  </si>
  <si>
    <t>B61-T1-2</t>
  </si>
  <si>
    <t>00KP5</t>
  </si>
  <si>
    <t>B61-T1-3</t>
  </si>
  <si>
    <t>00KP6</t>
  </si>
  <si>
    <t>B61-T1-4</t>
  </si>
  <si>
    <t>00KP7</t>
  </si>
  <si>
    <t>B61-T1-5</t>
  </si>
  <si>
    <t>00KP8</t>
  </si>
  <si>
    <t>B61-T1-6</t>
  </si>
  <si>
    <t>00KP9</t>
  </si>
  <si>
    <t>B61-T1-7</t>
  </si>
  <si>
    <t>00KPA</t>
  </si>
  <si>
    <t>B61-T1-8</t>
  </si>
  <si>
    <t>00KPB</t>
  </si>
  <si>
    <t>B61-T1-9</t>
  </si>
  <si>
    <t>00KPC</t>
  </si>
  <si>
    <t>B61-T1-10</t>
  </si>
  <si>
    <t>00KPD</t>
  </si>
  <si>
    <t>B61-T1-11</t>
  </si>
  <si>
    <t>Higher TIC intensity compared to the batch</t>
  </si>
  <si>
    <t>00KPE</t>
  </si>
  <si>
    <t>B61-T1-12</t>
  </si>
  <si>
    <t>00KPF</t>
  </si>
  <si>
    <t>B61-T1-13</t>
  </si>
  <si>
    <t>00KPG</t>
  </si>
  <si>
    <t>B61-T1-14</t>
  </si>
  <si>
    <t>00KPH</t>
  </si>
  <si>
    <t>B61-T1-15</t>
  </si>
  <si>
    <t>00KPI</t>
  </si>
  <si>
    <t>B61-T1-16</t>
  </si>
  <si>
    <t>Lower TIC intensity compared to the batch. Wait for T2</t>
  </si>
  <si>
    <t>00KPJ</t>
  </si>
  <si>
    <t>00KPK</t>
  </si>
  <si>
    <t>00KPL</t>
  </si>
  <si>
    <t>00KPM</t>
  </si>
  <si>
    <t>00KPN</t>
  </si>
  <si>
    <t>B12-T3-1</t>
  </si>
  <si>
    <t>00KPO</t>
  </si>
  <si>
    <t>B12-T3-2</t>
  </si>
  <si>
    <t>00KPP</t>
  </si>
  <si>
    <t>B12-T3-3</t>
  </si>
  <si>
    <t>00KPQ</t>
  </si>
  <si>
    <t>B12-T3-4</t>
  </si>
  <si>
    <t>00KPR</t>
  </si>
  <si>
    <t>B12-T3-5</t>
  </si>
  <si>
    <t>00KPS</t>
  </si>
  <si>
    <t>B12-T3-6</t>
  </si>
  <si>
    <t>00KPT</t>
  </si>
  <si>
    <t>B12-T3-7</t>
  </si>
  <si>
    <t>not run, no sample</t>
  </si>
  <si>
    <t>00KS4</t>
  </si>
  <si>
    <t>B12-T3-8</t>
  </si>
  <si>
    <t>00KS5</t>
  </si>
  <si>
    <t>B12-T3-9</t>
  </si>
  <si>
    <t>00KS6</t>
  </si>
  <si>
    <t>B12-T3-10</t>
  </si>
  <si>
    <t>00KS7</t>
  </si>
  <si>
    <t>B12-T3-11</t>
  </si>
  <si>
    <t>00KS8</t>
  </si>
  <si>
    <t>B12-T3-12</t>
  </si>
  <si>
    <t>00KS9</t>
  </si>
  <si>
    <t>B12-T3-13</t>
  </si>
  <si>
    <t>00KSA</t>
  </si>
  <si>
    <t>B12-T3-14</t>
  </si>
  <si>
    <t>00KSB</t>
  </si>
  <si>
    <t>B12-T3-15</t>
  </si>
  <si>
    <t>00KSC</t>
  </si>
  <si>
    <t>B12-T3-16</t>
  </si>
  <si>
    <t>B60-T3-9</t>
  </si>
  <si>
    <t>pretty much the same intensity as first replicate despite re-concentration and re-quant</t>
  </si>
  <si>
    <t>B60-T4-9</t>
  </si>
  <si>
    <t>00KSF</t>
  </si>
  <si>
    <t>00KSG</t>
  </si>
  <si>
    <t>00KSH</t>
  </si>
  <si>
    <t>B50-T2-1</t>
  </si>
  <si>
    <t>00KSI</t>
  </si>
  <si>
    <t>B50-T2-2</t>
  </si>
  <si>
    <t>this batch shows a bit of saw toothing at the end of runs (after 50 min)</t>
  </si>
  <si>
    <t>00KSJ</t>
  </si>
  <si>
    <t>B50-T2-3</t>
  </si>
  <si>
    <t>low TIC front, same as T1</t>
  </si>
  <si>
    <t>00KSK</t>
  </si>
  <si>
    <t>B50-T2-4</t>
  </si>
  <si>
    <t>00KSL</t>
  </si>
  <si>
    <t>B50-T2-5</t>
  </si>
  <si>
    <t>00KSM</t>
  </si>
  <si>
    <t>B50-T2-6</t>
  </si>
  <si>
    <t>00KSN</t>
  </si>
  <si>
    <t>B50-T2-7</t>
  </si>
  <si>
    <t>00KSO</t>
  </si>
  <si>
    <t>B50-T2-8</t>
  </si>
  <si>
    <t>00KSP</t>
  </si>
  <si>
    <t>B50-T2-9</t>
  </si>
  <si>
    <t>00KSQ</t>
  </si>
  <si>
    <t>B50-T2-10</t>
  </si>
  <si>
    <t>00KSR</t>
  </si>
  <si>
    <t>B50-T2-11</t>
  </si>
  <si>
    <t>00KSS</t>
  </si>
  <si>
    <t>B50-T2-12</t>
  </si>
  <si>
    <t>00KST</t>
  </si>
  <si>
    <t>B50-T2-13</t>
  </si>
  <si>
    <t>00KSU</t>
  </si>
  <si>
    <t>B50-T2-14</t>
  </si>
  <si>
    <t>00KSV</t>
  </si>
  <si>
    <t>B50-T2-15</t>
  </si>
  <si>
    <t>00KSW</t>
  </si>
  <si>
    <t>B50-T2-16</t>
  </si>
  <si>
    <t>00KSX</t>
  </si>
  <si>
    <t>00KSY</t>
  </si>
  <si>
    <t>B36-T3-1</t>
  </si>
  <si>
    <t>batch analytical pressure a little more variable than usual but nothing stands out as odd for any individual run</t>
  </si>
  <si>
    <t>B36-T3-2</t>
  </si>
  <si>
    <t>B36-T3-3</t>
  </si>
  <si>
    <t>B36-T3-4</t>
  </si>
  <si>
    <t>B36-T3-5</t>
  </si>
  <si>
    <t>B36-T3-6</t>
  </si>
  <si>
    <t>B36-T3-7</t>
  </si>
  <si>
    <t>B36-T3-8</t>
  </si>
  <si>
    <t>B36-T3-9</t>
  </si>
  <si>
    <t>B36-T3-10</t>
  </si>
  <si>
    <t>B36-T3-11</t>
  </si>
  <si>
    <t>B36-T3-12</t>
  </si>
  <si>
    <t>B36-T3-13</t>
  </si>
  <si>
    <t>B36-T3-14</t>
  </si>
  <si>
    <t>B36-T3-15</t>
  </si>
  <si>
    <t>B36-T3-16</t>
  </si>
  <si>
    <t>00KTF</t>
  </si>
  <si>
    <t>00KTG</t>
  </si>
  <si>
    <t>00KTH</t>
  </si>
  <si>
    <t>B58-T2-1</t>
  </si>
  <si>
    <t>00KTI</t>
  </si>
  <si>
    <t>B58-T2-2</t>
  </si>
  <si>
    <t>00KTJ</t>
  </si>
  <si>
    <t>B58-T2-3</t>
  </si>
  <si>
    <t>00KTK</t>
  </si>
  <si>
    <t>B58-T2-4</t>
  </si>
  <si>
    <t>00KTL</t>
  </si>
  <si>
    <t>B58-T2-5</t>
  </si>
  <si>
    <t>00KTM</t>
  </si>
  <si>
    <t>B58-T2-6</t>
  </si>
  <si>
    <t>00KTN</t>
  </si>
  <si>
    <t>B58-T2-7</t>
  </si>
  <si>
    <t>00KTO</t>
  </si>
  <si>
    <t>B58-T2-8</t>
  </si>
  <si>
    <t>00KTP</t>
  </si>
  <si>
    <t>B58-T2-9</t>
  </si>
  <si>
    <t>00KTQ</t>
  </si>
  <si>
    <t>B58-T2-10</t>
  </si>
  <si>
    <t>00KTR</t>
  </si>
  <si>
    <t>B58-T2-11</t>
  </si>
  <si>
    <t>load pressure slightly higher (~30 PSI)</t>
  </si>
  <si>
    <t>00KTS</t>
  </si>
  <si>
    <t>B58-T2-12</t>
  </si>
  <si>
    <t>Low TIC, HEK specific. Pressure has remained elivated</t>
  </si>
  <si>
    <t>00KTT</t>
  </si>
  <si>
    <t>B58-T2-13</t>
  </si>
  <si>
    <t>pressure has remained elivated</t>
  </si>
  <si>
    <t>00KTU</t>
  </si>
  <si>
    <t>00KTV</t>
  </si>
  <si>
    <t>00KTW</t>
  </si>
  <si>
    <t>B61-T2-1</t>
  </si>
  <si>
    <t>increased load pressure from last batch seems to return to normal after this sample</t>
  </si>
  <si>
    <t>00KTX</t>
  </si>
  <si>
    <t>B61-T2-2</t>
  </si>
  <si>
    <t>00KTY</t>
  </si>
  <si>
    <t>B61-T2-3</t>
  </si>
  <si>
    <t>00KTZ</t>
  </si>
  <si>
    <t>B61-T2-4</t>
  </si>
  <si>
    <t>00KU0</t>
  </si>
  <si>
    <t>B61-T2-5</t>
  </si>
  <si>
    <t>00KU1</t>
  </si>
  <si>
    <t>B61-T2-6</t>
  </si>
  <si>
    <t>00KU2</t>
  </si>
  <si>
    <t>B61-T2-7</t>
  </si>
  <si>
    <t>00KU3</t>
  </si>
  <si>
    <t>B61-T2-8</t>
  </si>
  <si>
    <t>00KU4</t>
  </si>
  <si>
    <t>B61-T2-9</t>
  </si>
  <si>
    <t>00KU5</t>
  </si>
  <si>
    <t>B61-T2-10</t>
  </si>
  <si>
    <t>00KU6</t>
  </si>
  <si>
    <t>B61-T2-11</t>
  </si>
  <si>
    <t>Slightly higher TIC - same as T1</t>
  </si>
  <si>
    <t>00KU7</t>
  </si>
  <si>
    <t>B61-T2-12</t>
  </si>
  <si>
    <t>00KU8</t>
  </si>
  <si>
    <t>B61-T2-13</t>
  </si>
  <si>
    <t>00KU9</t>
  </si>
  <si>
    <t>B61-T2-14</t>
  </si>
  <si>
    <t>00KUA</t>
  </si>
  <si>
    <t>B61-T2-15</t>
  </si>
  <si>
    <t>00KUB</t>
  </si>
  <si>
    <t>B61-T2-16</t>
  </si>
  <si>
    <t>Slightly lower TIC - same as T1, which is lower than both other bio-replicates</t>
  </si>
  <si>
    <t>Database_used</t>
  </si>
  <si>
    <t>Search_algorithm(s)</t>
  </si>
  <si>
    <t>File_location</t>
  </si>
  <si>
    <t>Search_combination_software</t>
  </si>
  <si>
    <t>Combined_file_location</t>
  </si>
  <si>
    <t>SRL_name</t>
  </si>
  <si>
    <t>SRL_location</t>
  </si>
  <si>
    <t>00KUC</t>
  </si>
  <si>
    <t>From Tracking sheet</t>
  </si>
  <si>
    <t>HEK-QCI</t>
  </si>
  <si>
    <t>I</t>
  </si>
  <si>
    <t>\\cmri-ProStor1\ProCan Storage - DAS 2\ProCan\Projects\E0022 - Sanger\P04\IDA</t>
  </si>
  <si>
    <t>specify filename</t>
  </si>
  <si>
    <t>PP, Mascot, X!Tandem, MSGF+, Comet</t>
  </si>
  <si>
    <t>folder sufficient as filenames should have MS filename</t>
  </si>
  <si>
    <t>PeptideShaker, Scaffold, TPP, other</t>
  </si>
  <si>
    <t>191025_HEK-QCI_000F2_00KUC_M03_I_1</t>
  </si>
  <si>
    <t>90min_IDA_06</t>
  </si>
  <si>
    <t>00KUD</t>
  </si>
  <si>
    <t>All</t>
  </si>
  <si>
    <t>90min_IDA_HS_10uL_inj</t>
  </si>
  <si>
    <t>00KUE</t>
  </si>
  <si>
    <t>20190717_RRP_SWISS_Canon_human_with_BUGS.fasta</t>
  </si>
  <si>
    <t>PP</t>
  </si>
  <si>
    <t>2117 proteins, 14537 peptides</t>
  </si>
  <si>
    <t>191025_SRL1-F1_00KQR_00KUD_M03_I_1</t>
  </si>
  <si>
    <t>00KUF</t>
  </si>
  <si>
    <t>191025_E0022_P04_SRL1_M03</t>
  </si>
  <si>
    <t>6319 proteins, 82426 peptides</t>
  </si>
  <si>
    <t>191025_SRL1-F2_00KQS_00KUE_M03_I_1</t>
  </si>
  <si>
    <t>191025_SRL1-F3_00KQT_00KUF_M03_I_1</t>
  </si>
  <si>
    <t>191025_SRL1-F4_00KQU_00KUG_M03_I_1</t>
  </si>
  <si>
    <t>00KUG</t>
  </si>
  <si>
    <t>191025_SRL1-F5_00KQV_00KUH_M03_I_1</t>
  </si>
  <si>
    <t>191025_SRL1-F6_00KQW_00KUI_M03_I_1</t>
  </si>
  <si>
    <t>191025_SRL1-F7_00KQX_00KUJ_M03_I_1</t>
  </si>
  <si>
    <t>00KUH</t>
  </si>
  <si>
    <t>191025_SRL1-F8_00KQY_00KUK_M03_I_1</t>
  </si>
  <si>
    <t>191025_SRL1-F9_00KQZ_00KUL_M03_I_1</t>
  </si>
  <si>
    <t>00KUI</t>
  </si>
  <si>
    <t>191025_SRL1-F10_00KR0_00KUM_M03_I_1</t>
  </si>
  <si>
    <t>191025_SRL1-F11_00KR1_00KUN_M03_I_1</t>
  </si>
  <si>
    <t>191025_SRL1-F12_00KR2_00KUO_M03_I_1</t>
  </si>
  <si>
    <t>00KUJ</t>
  </si>
  <si>
    <t>191025_SRL1-F13_00KR3_00KUP_M03_I_1</t>
  </si>
  <si>
    <t>191025_SRL1-F14_00KR4_00KUQ_M03_I_1</t>
  </si>
  <si>
    <t>191025_SRL1-F15_00KR5_00KUR_M03_I_1</t>
  </si>
  <si>
    <t>191026_HEK-QCI_000F2_00KUS_M03_I_1</t>
  </si>
  <si>
    <t>2067 proteins, 14135 peptides</t>
  </si>
  <si>
    <t>00KUK</t>
  </si>
  <si>
    <t>191026_SRL2-F1_00KR6_00KUT_M03_I_1</t>
  </si>
  <si>
    <t>191026_E0022_P04_SRL2_M03</t>
  </si>
  <si>
    <t>6749 proteins, 96221 peptides</t>
  </si>
  <si>
    <t>191026_SRL2-F2_00KR7_00KUU_M03_I_1</t>
  </si>
  <si>
    <t>191026_SRL2-F3_00KR8_00KUV_M03_I_1</t>
  </si>
  <si>
    <t>191026_SRL2-F4_00KR9_00KUW_M03_I_1</t>
  </si>
  <si>
    <t>00KUL</t>
  </si>
  <si>
    <t>191026_SRL2-F5_00KRA_00KUX_M03_I_1</t>
  </si>
  <si>
    <t>191026_SRL2-F6_00KRB_00KUY_M03_I_1</t>
  </si>
  <si>
    <t>191026_SRL2-F7_00KRC_00KUZ_M03_I_1</t>
  </si>
  <si>
    <t>00KUM</t>
  </si>
  <si>
    <t>191026_SRL2-F8_00KRD_00KV0_M03_I_1</t>
  </si>
  <si>
    <t>191026_SRL2-F9_00KRE_00KV1_M03_I_1</t>
  </si>
  <si>
    <t>191026_SRL2-F10_00KRF_00KV2_M03_I_1</t>
  </si>
  <si>
    <t>00KUN</t>
  </si>
  <si>
    <t>191026_SRL2-F11_00KRG_00KV3_M03_I_1</t>
  </si>
  <si>
    <t>191026_SRL2-F12_00KRH_00KV4_M03_I_1</t>
  </si>
  <si>
    <t>00KUO</t>
  </si>
  <si>
    <t>191026_SRL2-F13_00KRI_00KV5_M03_I_1</t>
  </si>
  <si>
    <t>191026_SRL2-F14_00KRJ_00KV6_M03_I_1</t>
  </si>
  <si>
    <t>00KUP</t>
  </si>
  <si>
    <t>191026_SRL2-F15_00KRK_00KV7_M03_I_1</t>
  </si>
  <si>
    <t>191028_HEK-QCI_000F2_00L8E_M03_I_1</t>
  </si>
  <si>
    <t>HEK QCI</t>
  </si>
  <si>
    <t>2127 proteins, 14747 peptides</t>
  </si>
  <si>
    <t>191028_SRL3-F1_00KX2_00L8F_M03_I_1</t>
  </si>
  <si>
    <t>00KUQ</t>
  </si>
  <si>
    <t>191028_E0022_P04_SRL3_M03</t>
  </si>
  <si>
    <t>6770 proteins, 91793 peptides</t>
  </si>
  <si>
    <t>191028_SRL3-F2_00KX3_00L8G_M03_I_1</t>
  </si>
  <si>
    <t>191028_SRL3-F3_00KX4_00L8H_M03_I_1</t>
  </si>
  <si>
    <t>191028_SRL3-F4_00KX5_00L8I_M03_I_1</t>
  </si>
  <si>
    <t>00KUR</t>
  </si>
  <si>
    <t>191028_SRL3-F5_00KX6_00L8J_M03_I_1</t>
  </si>
  <si>
    <t>191028_SRL3-F6_00KX7_00L8K_M03_I_1</t>
  </si>
  <si>
    <t>191028_SRL3-F7_00KX8_00L8L_M03_I_1</t>
  </si>
  <si>
    <t>191028_SRL3-F8_00KX9_00L8M_M03_I_1</t>
  </si>
  <si>
    <t>00KUS</t>
  </si>
  <si>
    <t>191028_SRL3-F9_00KXA_00L8N_M03_I_1</t>
  </si>
  <si>
    <t>191028_SRL3-F10_00KXB_00L8O_M03_I_1</t>
  </si>
  <si>
    <t>191028_SRL3-F11_00KXC_00L8P_M03_I_1</t>
  </si>
  <si>
    <t>00KUT</t>
  </si>
  <si>
    <t>191028_SRL3-F12_00KXD_00L8Q_M03_I_1</t>
  </si>
  <si>
    <t>191028_SRL3-F13_00KXE_00L8R_M03_I_1</t>
  </si>
  <si>
    <t>00KUU</t>
  </si>
  <si>
    <t>191028_SRL3-F14_00KXF_00L8S_M03_I_1</t>
  </si>
  <si>
    <t>191028_SRL3-F15_00KXG_00L8T_M03_I_1</t>
  </si>
  <si>
    <t>191029_HEK-QCI_000F2_00L9I_M03_I_1</t>
  </si>
  <si>
    <t>2033 proteins, 14051 peptides</t>
  </si>
  <si>
    <t>191029_SRL4-F1_00KXH_00L9J_M03_I_1</t>
  </si>
  <si>
    <t>00KUV</t>
  </si>
  <si>
    <t>191029_E0022_P04_SRL4_M03</t>
  </si>
  <si>
    <t>5714 proteins, 66049 peptides</t>
  </si>
  <si>
    <t>191029_SRL4-F2_00KXI_00L9K_M03_I_1</t>
  </si>
  <si>
    <t>191029_SRL4-F3_00KXJ_00L9L_M03_I_1</t>
  </si>
  <si>
    <t>191029_SRL4-F4_00KXK_00L9M_M03_I_1</t>
  </si>
  <si>
    <t>00KUW</t>
  </si>
  <si>
    <t>191029_SRL4-F5_00KXL_00L9N_M03_I_1</t>
  </si>
  <si>
    <t>191029_SRL4-F6_00KXM_00L9O_M03_I_1</t>
  </si>
  <si>
    <t>191029_SRL4-F7_00KXN_00L9P_M03_I_1</t>
  </si>
  <si>
    <t>191029_SRL4-F8_00KXO_00L9Q_M03_I_1</t>
  </si>
  <si>
    <t>00KUX</t>
  </si>
  <si>
    <t>191029_SRL4-F9_00KXP_00L9R_M03_I_1</t>
  </si>
  <si>
    <t>191029_SRL4-F10_00KXQ_00L9S_M03_I_1</t>
  </si>
  <si>
    <t>191029_SRL4-F11_00KXR_00L9T_M03_I_1</t>
  </si>
  <si>
    <t>00KUY</t>
  </si>
  <si>
    <t>191029_SRL4-F12_00KXS_00L9U_M03_I_1</t>
  </si>
  <si>
    <t>191029_SRL4-F13_00KXT_00L9V_M03_I_1</t>
  </si>
  <si>
    <t>191029_SRL4-F14_00KXU_00L9W_M03_I_1</t>
  </si>
  <si>
    <t>00KUZ</t>
  </si>
  <si>
    <t>191029_SRL4-F15_00KXV_00L9X_M03_I_1</t>
  </si>
  <si>
    <t>191031_HEK-QCI_000F2_00L9Y_M03_I_1</t>
  </si>
  <si>
    <t>2134 proteins, 14687 peptides</t>
  </si>
  <si>
    <t>191031_SRL5-F1_00KYG_00L9Z_M03_I_1</t>
  </si>
  <si>
    <t>191031_E0022_P04_SRL5_M03</t>
  </si>
  <si>
    <t>6356 proteins, 80356 peptides</t>
  </si>
  <si>
    <t>191031_SRL5-F2_00KYH_00LA0_M03_I_1</t>
  </si>
  <si>
    <t>00KV0</t>
  </si>
  <si>
    <t>191031_SRL5-F3_00KYI_00LA1_M03_I_1</t>
  </si>
  <si>
    <t>191031_SRL5-F4_00KYJ_00LA2_M03_I_1</t>
  </si>
  <si>
    <t>191031_SRL5-F5_00KYK_00LA3_M03_I_1</t>
  </si>
  <si>
    <t>00KV1</t>
  </si>
  <si>
    <t>191031_SRL5-F6_00KYL_00LA4_M03_I_1</t>
  </si>
  <si>
    <t>191031_SRL5-F7_00KYM_00LA5_M03_I_1</t>
  </si>
  <si>
    <t>191031_SRL5-F8_00KYN_00LA6_M03_I_1</t>
  </si>
  <si>
    <t>00KV2</t>
  </si>
  <si>
    <t>191031_SRL5-F9_00KYO_00LA7_M03_I_1</t>
  </si>
  <si>
    <t>191031_SRL5-F10_00KYP_00LA8_M03_I_1</t>
  </si>
  <si>
    <t>191031_SRL5-F11_00KYQ_00LA9_M03_I_1</t>
  </si>
  <si>
    <t>00KV3</t>
  </si>
  <si>
    <t>191031_SRL5-F12_00KYR_00LAA_M03_I_1</t>
  </si>
  <si>
    <t>00KV4</t>
  </si>
  <si>
    <t>191031_SRL5-F13_00KYS_00LAB_M03_I_1</t>
  </si>
  <si>
    <t>191031_SRL5-F14_00KYT_00LAC_M03_I_1</t>
  </si>
  <si>
    <t>00KV5</t>
  </si>
  <si>
    <t>191031_SRL5-F15_00KYU_00LAD_M03_I_1</t>
  </si>
  <si>
    <t>00KV6</t>
  </si>
  <si>
    <t>191101_HEK-QCI_000F2_00LAE_M03_I_1</t>
  </si>
  <si>
    <t>2124 proteins, 14649 peptides</t>
  </si>
  <si>
    <t>191101_SRL6-F1_00KYV_00LAF_M03_I_1</t>
  </si>
  <si>
    <t>00KV7</t>
  </si>
  <si>
    <t>00KV9</t>
  </si>
  <si>
    <t>191101_E0022_P04_SRL6_M03</t>
  </si>
  <si>
    <t>00KVA</t>
  </si>
  <si>
    <t>6352 proteins, 88051 peptides</t>
  </si>
  <si>
    <t>B62-T2-1</t>
  </si>
  <si>
    <t>191101_SRL6-F2_00KYW_00LAG_M03_I_1</t>
  </si>
  <si>
    <t>191101_SRL6-F3_00KYX_00LAH_M03_I_1</t>
  </si>
  <si>
    <t>00KVB</t>
  </si>
  <si>
    <t>B62-T2-2</t>
  </si>
  <si>
    <t>191101_SRL6-F4_00KYY_00LAI_M03_I_1</t>
  </si>
  <si>
    <t>191101_SRL6-F5_00KYZ_00LAJ_M03_I_1</t>
  </si>
  <si>
    <t>191101_SRL6-F6_00KZ0_00LAK_M03_I_1</t>
  </si>
  <si>
    <t>00KVC</t>
  </si>
  <si>
    <t>B62-T2-3</t>
  </si>
  <si>
    <t>191101_SRL6-F7_00KZ1_00LAL_M03_I_1</t>
  </si>
  <si>
    <t>191101_SRL6-F8_00KZ2_00LAM_M03_I_1</t>
  </si>
  <si>
    <t>00KVD</t>
  </si>
  <si>
    <t>B62-T2-4</t>
  </si>
  <si>
    <t>191101_SRL6-F9_00KZ3_00LAN_M03_I_1</t>
  </si>
  <si>
    <t>191101_SRL6-F10_00KZ4_00LAO_M03_I_1</t>
  </si>
  <si>
    <t>00KVE</t>
  </si>
  <si>
    <t>191101_SRL6-F11_00KZ5_00LAP_M03_I_1</t>
  </si>
  <si>
    <t>B62-T2-5</t>
  </si>
  <si>
    <t>191101_SRL6-F12_00KZ6_00LAQ_M03_I_1</t>
  </si>
  <si>
    <t>191101_SRL6-F13_00KZ7_00LAR_M03_I_1</t>
  </si>
  <si>
    <t>00KVF</t>
  </si>
  <si>
    <t>B62-T2-6</t>
  </si>
  <si>
    <t>191101_SRL6-F14_00KZ8_00LAS_M03_I_1</t>
  </si>
  <si>
    <t>191101_SRL6-F15_00KZ9_00LAT_M03_I_1</t>
  </si>
  <si>
    <t>00KVG</t>
  </si>
  <si>
    <t>B62-T2-7</t>
  </si>
  <si>
    <t>191102_HEK-QCI_000F2_00LAU_M03_I_1</t>
  </si>
  <si>
    <t>00KVH</t>
  </si>
  <si>
    <t>B62-T2-8</t>
  </si>
  <si>
    <t>2025 proteins, 14081 peptides</t>
  </si>
  <si>
    <t>191102_SRL7-F1_00LCU_00LAV_M03_I_1</t>
  </si>
  <si>
    <t>191102_E0022_P04_SRL7_M03</t>
  </si>
  <si>
    <t>6895 proteins, 97411 peptides</t>
  </si>
  <si>
    <t>191102_SRL7-F2_00LCV_00LAW_M03_I_1</t>
  </si>
  <si>
    <t>00KVI</t>
  </si>
  <si>
    <t>B62-T2-9</t>
  </si>
  <si>
    <t>191102_SRL7-F3_00LCW_00LAX_M03_I_1</t>
  </si>
  <si>
    <t>191102_SRL7-F4_00LCX_00LAY_M03_I_1</t>
  </si>
  <si>
    <t>191102_SRL7-F5_00LCY_00LAZ_M03_I_1</t>
  </si>
  <si>
    <t>191102_SRL7-F6_00LCZ_00LB0_M03_I_1</t>
  </si>
  <si>
    <t>00KVJ</t>
  </si>
  <si>
    <t>B62-T2-11</t>
  </si>
  <si>
    <t>191102_SRL7-F7_00LD0_00LB1_M03_I_1</t>
  </si>
  <si>
    <t>191102_SRL7-F8_00LD1_00LB2_M03_I_1</t>
  </si>
  <si>
    <t>191102_SRL7-F9_00LD2_00LB3_M03_I_1</t>
  </si>
  <si>
    <t>00KVK</t>
  </si>
  <si>
    <t>191102_SRL7-F10_00LD3_00LB4_M03_I_1</t>
  </si>
  <si>
    <t>B62-T2-12</t>
  </si>
  <si>
    <t>191102_SRL7-F11_00LD4_00LB5_M03_I_1</t>
  </si>
  <si>
    <t>191102_SRL7-F12_00LD5_00LB6_M03_I_1</t>
  </si>
  <si>
    <t>191102_SRL7-F13_00LD6_00LB7_M03_I_1</t>
  </si>
  <si>
    <t>00KVL</t>
  </si>
  <si>
    <t>191102_SRL7-F14_00LD7_00LB8_M03_I_1</t>
  </si>
  <si>
    <t>B62-T2-13</t>
  </si>
  <si>
    <t>191102_SRL7-F15_00LD8_00LB9_M03_I_1</t>
  </si>
  <si>
    <t>191104_HEK-QCI_000F2_00LBA_M03_I_1</t>
  </si>
  <si>
    <t>2011 proteins, 13401 peptides</t>
  </si>
  <si>
    <t>191104_SRL8-F1_00LD9_00LBB_M03_I_1</t>
  </si>
  <si>
    <t>00KVM</t>
  </si>
  <si>
    <t>B62-T2-14</t>
  </si>
  <si>
    <t>191104_E0022_P04_SRL8_M03</t>
  </si>
  <si>
    <t>6615 proteins, 94689 peptides</t>
  </si>
  <si>
    <t>191104_SRL8-F2_00LDA_00LBC_M03_I_1</t>
  </si>
  <si>
    <t>191104_SRL8-F3_00LDB_00LBD_M03_I_1</t>
  </si>
  <si>
    <t>00KVN</t>
  </si>
  <si>
    <t>B62-T2-15</t>
  </si>
  <si>
    <t>191104_SRL8-F4_00LDC_00LBE_M03_I_1</t>
  </si>
  <si>
    <t>191104_SRL8-F5_00LDD_00LBF_M03_I_1</t>
  </si>
  <si>
    <t>191104_SRL8-F6_00LDE_00LBG_M03_I_1</t>
  </si>
  <si>
    <t>00KVO</t>
  </si>
  <si>
    <t>B62-T2-16</t>
  </si>
  <si>
    <t>191104_SRL8-F7_00LDF_00LBH_M03_I_1</t>
  </si>
  <si>
    <t>191104_SRL8-F8_00LDG_00LGI_M03_I_1</t>
  </si>
  <si>
    <t>191104_SRL8-F9_00LDH_00LGJ_M03_I_1</t>
  </si>
  <si>
    <t>191104_SRL8-F10_00LDI_00LGK_M03_I_1</t>
  </si>
  <si>
    <t>00KVP</t>
  </si>
  <si>
    <t>191104_SRL8-F11_00LDJ_00LGL_M03_I_1</t>
  </si>
  <si>
    <t>191104_SRL8-F12_00LDK_00LGM_M03_I_1</t>
  </si>
  <si>
    <t>191104_SRL8-F13_00LDL_00LGN_M03_I_1</t>
  </si>
  <si>
    <t>00KVQ</t>
  </si>
  <si>
    <t>191104_SRL8-F14_00LDM_00LGO_M03_I_1</t>
  </si>
  <si>
    <t>191104_SRL8-F15_00LDN_00LGP_M03_I_1</t>
  </si>
  <si>
    <t>191106_HEK-QCI_000F2_00LGQ_M03_I_1</t>
  </si>
  <si>
    <t>1936 proteins, 13351 peptides</t>
  </si>
  <si>
    <t>00KVR</t>
  </si>
  <si>
    <t>B63-T2-1</t>
  </si>
  <si>
    <t>191106_SRL9-F1_00LFO_00LGR_M03_I_1</t>
  </si>
  <si>
    <t>191106_E0022_P04_SRL9_M03</t>
  </si>
  <si>
    <t>6883 proteins, 94844 peptides</t>
  </si>
  <si>
    <t>191106_SRL9-F2_00LFP_00LGS_M03_I_1</t>
  </si>
  <si>
    <t>Low front TIC</t>
  </si>
  <si>
    <t>191106_SRL9-F3_00LFQ_00LGT_M03_I_1</t>
  </si>
  <si>
    <t>191106_SRL9-F4_00LFR_00LGU_M03_I_1</t>
  </si>
  <si>
    <t>00KVS</t>
  </si>
  <si>
    <t>191106_SRL9-F5_00LFS_00LGV_M03_I_1</t>
  </si>
  <si>
    <t>B63-T2-2</t>
  </si>
  <si>
    <t>191106_SRL9-F6_00LFT_00LGW_M03_I_1</t>
  </si>
  <si>
    <t>191106_SRL9-F7_00LFU_00LGX_M03_I_1</t>
  </si>
  <si>
    <t>191106_SRL9-F8_00LFV_00LGY_M03_I_1</t>
  </si>
  <si>
    <t>00KVT</t>
  </si>
  <si>
    <t>B63-T2-3</t>
  </si>
  <si>
    <t>191106_SRL9-F9_00LFW_00LGZ_M03_I_1</t>
  </si>
  <si>
    <t>191106_SRL9-F10_00LFX_00LH0_M03_I_1</t>
  </si>
  <si>
    <t>191106_SRL9-F11_00LFY_00LH1_M03_I_1</t>
  </si>
  <si>
    <t>00KVU</t>
  </si>
  <si>
    <t>191106_SRL9-F12_00LFZ_00LH2_M03_I_1</t>
  </si>
  <si>
    <t>B63-T2-4</t>
  </si>
  <si>
    <t>191106_SRL9-F13_00LG0_00LH3_M03_I_1</t>
  </si>
  <si>
    <t>191106_SRL9-F14_00LG1_00LH4_M03_I_1</t>
  </si>
  <si>
    <t>191106_SRL9-F15_00LG2_00LH5_M03_I_1</t>
  </si>
  <si>
    <t>00KVV</t>
  </si>
  <si>
    <t>B63-T2-5</t>
  </si>
  <si>
    <t>191107_HEK-QCI_000F2_00LH6_M03_I_1</t>
  </si>
  <si>
    <t>2078 proteins, 14205 peptides</t>
  </si>
  <si>
    <t>191107_SRL10-F1_00LG3_00LH7_M03_I_1</t>
  </si>
  <si>
    <t>191107_E0022_P04_SRL10_M03</t>
  </si>
  <si>
    <t>6469 proteins, 87916 peptides</t>
  </si>
  <si>
    <t>191107_SRL10-F2_00LG4_00LH8_M03_I_1</t>
  </si>
  <si>
    <t>00KVW</t>
  </si>
  <si>
    <t>B63-T2-6</t>
  </si>
  <si>
    <t>191107_SRL10-F3_00LG5_00LH9_M03_I_1</t>
  </si>
  <si>
    <t>191107_SRL10-F4_00LG6_00LHA_M03_I_1</t>
  </si>
  <si>
    <t>191107_SRL10-F5_00LG7_00LHB_M03_I_1</t>
  </si>
  <si>
    <t>00KVX</t>
  </si>
  <si>
    <t>B63-T2-7</t>
  </si>
  <si>
    <t>191107_SRL10-F6_00LG8_00LHC_M03_I_1</t>
  </si>
  <si>
    <t>191107_SRL10-F7_00LG9_00LHD_M03_I_1</t>
  </si>
  <si>
    <t>191107_SRL10-F8_00LGA_00LHE_M03_I_1</t>
  </si>
  <si>
    <t>00KVY</t>
  </si>
  <si>
    <t>B63-T2-8</t>
  </si>
  <si>
    <t>191107_SRL10-F9_00LGB_00LHF_M03_I_1</t>
  </si>
  <si>
    <t>191107_SRL10-F10_00LGC_00LHG_M03_I_1</t>
  </si>
  <si>
    <t>191107_SRL10-F11_00LGD_00LHH_M03_I_1</t>
  </si>
  <si>
    <t>00KVZ</t>
  </si>
  <si>
    <t>191107_SRL10-F12_00LGE_00LHI_M03_I_1</t>
  </si>
  <si>
    <t>B63-T2-9</t>
  </si>
  <si>
    <t>191107_SRL10-F13_00LGF_00LHJ_M03_I_1</t>
  </si>
  <si>
    <t>191107_SRL10-F14_00LGG_00LHK_M03_I_1</t>
  </si>
  <si>
    <t>191107_SRL10-F15_00LGH_00LHL_M03_I_1</t>
  </si>
  <si>
    <t>00KW0</t>
  </si>
  <si>
    <t>B63-T2-10</t>
  </si>
  <si>
    <t>00KW1</t>
  </si>
  <si>
    <t>B63-T2-11</t>
  </si>
  <si>
    <t>00KW2</t>
  </si>
  <si>
    <t>B63-T2-12</t>
  </si>
  <si>
    <t>00KW3</t>
  </si>
  <si>
    <t>B63-T2-13</t>
  </si>
  <si>
    <t>00KW4</t>
  </si>
  <si>
    <t>B63-T2-14</t>
  </si>
  <si>
    <t>00KW5</t>
  </si>
  <si>
    <t>B63-T2-15</t>
  </si>
  <si>
    <t>00KW6</t>
  </si>
  <si>
    <t>00KW7</t>
  </si>
  <si>
    <t>00KW8</t>
  </si>
  <si>
    <t>B63-T1-1</t>
  </si>
  <si>
    <t>00KW9</t>
  </si>
  <si>
    <t>B63-T1-2</t>
  </si>
  <si>
    <t>00KWA</t>
  </si>
  <si>
    <t>B63-T1-3</t>
  </si>
  <si>
    <t>00KWB</t>
  </si>
  <si>
    <t>B63-T1-4</t>
  </si>
  <si>
    <t>00KWC</t>
  </si>
  <si>
    <t>B63-T1-5</t>
  </si>
  <si>
    <t>00KWD</t>
  </si>
  <si>
    <t>B63-T1-6</t>
  </si>
  <si>
    <t>00KWE</t>
  </si>
  <si>
    <t>B63-T1-7</t>
  </si>
  <si>
    <t>00KWF</t>
  </si>
  <si>
    <t>B63-T1-8</t>
  </si>
  <si>
    <t>00KWG</t>
  </si>
  <si>
    <t>B63-T1-9</t>
  </si>
  <si>
    <t>00KWH</t>
  </si>
  <si>
    <t>B63-T1-10</t>
  </si>
  <si>
    <t>00KWI</t>
  </si>
  <si>
    <t>B63-T1-11</t>
  </si>
  <si>
    <t>00KWJ</t>
  </si>
  <si>
    <t>B63-T1-12</t>
  </si>
  <si>
    <t>00KWK</t>
  </si>
  <si>
    <t>B63-T1-13</t>
  </si>
  <si>
    <t>00KWL</t>
  </si>
  <si>
    <t>B63-T1-14</t>
  </si>
  <si>
    <t>00KWM</t>
  </si>
  <si>
    <t>B63-T1-15</t>
  </si>
  <si>
    <t>00KWN</t>
  </si>
  <si>
    <t>00KWO</t>
  </si>
  <si>
    <t>B3-T3-1</t>
  </si>
  <si>
    <t>B3-T3-2</t>
  </si>
  <si>
    <t>B3-T3-3</t>
  </si>
  <si>
    <t>B3-T3-4</t>
  </si>
  <si>
    <t>B3-T3-5</t>
  </si>
  <si>
    <t>B3-T3-6</t>
  </si>
  <si>
    <t>B3-T3-7</t>
  </si>
  <si>
    <t>B3-T3-8</t>
  </si>
  <si>
    <t>B3-T3-9</t>
  </si>
  <si>
    <t>B3-T3-10</t>
  </si>
  <si>
    <t>B3-T3-11</t>
  </si>
  <si>
    <t>slightly higher TIC</t>
  </si>
  <si>
    <t>B3-T3-12</t>
  </si>
  <si>
    <t>B3-T3-13</t>
  </si>
  <si>
    <t>B3-T3-14</t>
  </si>
  <si>
    <t>B3-T3-15</t>
  </si>
  <si>
    <t>B3-T3-16</t>
  </si>
  <si>
    <t>slightly low front of TIC</t>
  </si>
  <si>
    <t>B3-T3-17</t>
  </si>
  <si>
    <t>00L7D</t>
  </si>
  <si>
    <t>00L7E</t>
  </si>
  <si>
    <t>B38-T3-1</t>
  </si>
  <si>
    <t>~150 PSI increase in loading pressure after half min</t>
  </si>
  <si>
    <t>B38-T3-2</t>
  </si>
  <si>
    <t>high loading pressure partialy carried forward and contiunes to rise then drops a little (~50) after 2.4 min</t>
  </si>
  <si>
    <t>B38-T3-3</t>
  </si>
  <si>
    <t>gradual loading pressure increase by ~200 PSI</t>
  </si>
  <si>
    <t>B38-T3-4</t>
  </si>
  <si>
    <t>high loading pressure retained and jumps up by ~500 within the first minute before droping back down to 800 PSI</t>
  </si>
  <si>
    <t>B38-T3-5</t>
  </si>
  <si>
    <t>loading pressure as come back down to ~600 PSI</t>
  </si>
  <si>
    <t>B38-T3-6</t>
  </si>
  <si>
    <t>loading pressure starts back at normal (~400 PSI) but then increases to ~600 again after a minute</t>
  </si>
  <si>
    <t>B38-T3-7</t>
  </si>
  <si>
    <t>loading pressure starts back at normal (~400 PSI) but then increases to ~500 again during loading time</t>
  </si>
  <si>
    <t>B38-T3-8</t>
  </si>
  <si>
    <t>loading pressure normal</t>
  </si>
  <si>
    <t>B38-T3-9</t>
  </si>
  <si>
    <t>B38-T3-10</t>
  </si>
  <si>
    <t>B38-T3-11</t>
  </si>
  <si>
    <t>B38-T3-12</t>
  </si>
  <si>
    <t>B38-T3-13</t>
  </si>
  <si>
    <t>TIC very high</t>
  </si>
  <si>
    <t>B38-T3-14</t>
  </si>
  <si>
    <t>B38-T3-15</t>
  </si>
  <si>
    <t>VERY low TIC, HEK specific</t>
  </si>
  <si>
    <t>B38-T3-16</t>
  </si>
  <si>
    <t>00L7V</t>
  </si>
  <si>
    <t>00L7W</t>
  </si>
  <si>
    <t>B18-T3-1</t>
  </si>
  <si>
    <t>B18-T3-2</t>
  </si>
  <si>
    <t>B18-T3-3</t>
  </si>
  <si>
    <t>B18-T3-4</t>
  </si>
  <si>
    <t>B18-T3-5</t>
  </si>
  <si>
    <t>B18-T3-6</t>
  </si>
  <si>
    <t>B18-T3-7</t>
  </si>
  <si>
    <t>B18-T3-8</t>
  </si>
  <si>
    <t>B18-T3-9</t>
  </si>
  <si>
    <t>B18-T3-10</t>
  </si>
  <si>
    <t>B18-T3-11</t>
  </si>
  <si>
    <t>B18-T3-12</t>
  </si>
  <si>
    <t>B18-T3-13</t>
  </si>
  <si>
    <t>B18-T3-14</t>
  </si>
  <si>
    <t>B18-T3-15</t>
  </si>
  <si>
    <t>B18-T3-16</t>
  </si>
  <si>
    <t>B12-T4-11</t>
  </si>
  <si>
    <t>Re-named file, should be T4 instead of T3</t>
  </si>
  <si>
    <t>00L8E</t>
  </si>
  <si>
    <t>00L8F</t>
  </si>
  <si>
    <t>00L8G</t>
  </si>
  <si>
    <t>00L8H</t>
  </si>
  <si>
    <t>00L8I</t>
  </si>
  <si>
    <t>00L8J</t>
  </si>
  <si>
    <t>00L8K</t>
  </si>
  <si>
    <t>00L8L</t>
  </si>
  <si>
    <t>00L8M</t>
  </si>
  <si>
    <t>00L8N</t>
  </si>
  <si>
    <t>00L8O</t>
  </si>
  <si>
    <t>00L8P</t>
  </si>
  <si>
    <t>00L8Q</t>
  </si>
  <si>
    <t>00L8R</t>
  </si>
  <si>
    <t>00L8S</t>
  </si>
  <si>
    <t>00L8T</t>
  </si>
  <si>
    <t>00L8U</t>
  </si>
  <si>
    <t>00L8V</t>
  </si>
  <si>
    <t>B7-T3-1</t>
  </si>
  <si>
    <t>MS1 starting to come down for this batch MS2 still very good!</t>
  </si>
  <si>
    <t>B7-T3-2</t>
  </si>
  <si>
    <t>B7-T3-3</t>
  </si>
  <si>
    <t>B7-T3-4</t>
  </si>
  <si>
    <t>B7-T3-5</t>
  </si>
  <si>
    <t>B7-T3-6</t>
  </si>
  <si>
    <t>B7-T3-7</t>
  </si>
  <si>
    <t>B7-T3-8</t>
  </si>
  <si>
    <t>B7-T3-9</t>
  </si>
  <si>
    <t>B7-T3-10</t>
  </si>
  <si>
    <t>B7-T3-11</t>
  </si>
  <si>
    <t>B7-T3-12</t>
  </si>
  <si>
    <t>B7-T3-13</t>
  </si>
  <si>
    <t>B7-T3-14</t>
  </si>
  <si>
    <t>B7-T3-15</t>
  </si>
  <si>
    <t>B7-T3-16</t>
  </si>
  <si>
    <t>00L9I</t>
  </si>
  <si>
    <t>00L9J</t>
  </si>
  <si>
    <t>00L9K</t>
  </si>
  <si>
    <t>00L9L</t>
  </si>
  <si>
    <t>00L9M</t>
  </si>
  <si>
    <t>00L9N</t>
  </si>
  <si>
    <t>00L9O</t>
  </si>
  <si>
    <t>00L9P</t>
  </si>
  <si>
    <t>00L9Q</t>
  </si>
  <si>
    <t>00L9R</t>
  </si>
  <si>
    <t>00L9S</t>
  </si>
  <si>
    <t>00L9T</t>
  </si>
  <si>
    <t>00L9U</t>
  </si>
  <si>
    <t>00L9V</t>
  </si>
  <si>
    <t>00L9W</t>
  </si>
  <si>
    <t>00L9X</t>
  </si>
  <si>
    <t>00L9Y</t>
  </si>
  <si>
    <t>00L9Z</t>
  </si>
  <si>
    <t>00LA0</t>
  </si>
  <si>
    <t>00LA1</t>
  </si>
  <si>
    <t>00LA2</t>
  </si>
  <si>
    <t>00LA3</t>
  </si>
  <si>
    <t>00LA4</t>
  </si>
  <si>
    <t>00LA5</t>
  </si>
  <si>
    <t>00LA6</t>
  </si>
  <si>
    <t>00LA7</t>
  </si>
  <si>
    <t>00LA8</t>
  </si>
  <si>
    <t>00LA9</t>
  </si>
  <si>
    <t>00LAA</t>
  </si>
  <si>
    <t>00LAB</t>
  </si>
  <si>
    <t>00LAC</t>
  </si>
  <si>
    <t>00LAD</t>
  </si>
  <si>
    <t>00LAE</t>
  </si>
  <si>
    <t>00LAF</t>
  </si>
  <si>
    <t>00LAG</t>
  </si>
  <si>
    <t>00LAH</t>
  </si>
  <si>
    <t>00LAI</t>
  </si>
  <si>
    <t>00LAJ</t>
  </si>
  <si>
    <t>00LAK</t>
  </si>
  <si>
    <t>00LAL</t>
  </si>
  <si>
    <t>00LAM</t>
  </si>
  <si>
    <t>00LAN</t>
  </si>
  <si>
    <t>00LAO</t>
  </si>
  <si>
    <t>00LAP</t>
  </si>
  <si>
    <t>00LAQ</t>
  </si>
  <si>
    <t>00LAR</t>
  </si>
  <si>
    <t>00LAS</t>
  </si>
  <si>
    <t>00LAT</t>
  </si>
  <si>
    <t>00LAU</t>
  </si>
  <si>
    <t>00LAV</t>
  </si>
  <si>
    <t>00LAW</t>
  </si>
  <si>
    <t>00LAX</t>
  </si>
  <si>
    <t>00LAY</t>
  </si>
  <si>
    <t>00LAZ</t>
  </si>
  <si>
    <t>00LB0</t>
  </si>
  <si>
    <t>00LB1</t>
  </si>
  <si>
    <t>00LB2</t>
  </si>
  <si>
    <t>00LB3</t>
  </si>
  <si>
    <t>00LB4</t>
  </si>
  <si>
    <t>00LB5</t>
  </si>
  <si>
    <t>00LB6</t>
  </si>
  <si>
    <t>00LB7</t>
  </si>
  <si>
    <t>00LB8</t>
  </si>
  <si>
    <t>00LB9</t>
  </si>
  <si>
    <t>00LBA</t>
  </si>
  <si>
    <t>00LBB</t>
  </si>
  <si>
    <t>00LBC</t>
  </si>
  <si>
    <t>00LBD</t>
  </si>
  <si>
    <t>00LBE</t>
  </si>
  <si>
    <t>00LBF</t>
  </si>
  <si>
    <t>00LBG</t>
  </si>
  <si>
    <t>00LBH</t>
  </si>
  <si>
    <t>00LGI</t>
  </si>
  <si>
    <t>00LGJ</t>
  </si>
  <si>
    <t>00LGK</t>
  </si>
  <si>
    <t>00LGL</t>
  </si>
  <si>
    <t>00LGM</t>
  </si>
  <si>
    <t>00LGN</t>
  </si>
  <si>
    <t>00LGO</t>
  </si>
  <si>
    <t>00LGP</t>
  </si>
  <si>
    <t>00LGQ</t>
  </si>
  <si>
    <t>00LGR</t>
  </si>
  <si>
    <t>00LGS</t>
  </si>
  <si>
    <t>00LGT</t>
  </si>
  <si>
    <t>00LGU</t>
  </si>
  <si>
    <t>00LGV</t>
  </si>
  <si>
    <t>00LGW</t>
  </si>
  <si>
    <t>00LGX</t>
  </si>
  <si>
    <t>00LGY</t>
  </si>
  <si>
    <t>00LGZ</t>
  </si>
  <si>
    <t>00LH0</t>
  </si>
  <si>
    <t>00LH1</t>
  </si>
  <si>
    <t>00LH2</t>
  </si>
  <si>
    <t>00LH3</t>
  </si>
  <si>
    <t>00LH4</t>
  </si>
  <si>
    <t>00LH5</t>
  </si>
  <si>
    <t>00LH6</t>
  </si>
  <si>
    <t>00LH7</t>
  </si>
  <si>
    <t>00LH8</t>
  </si>
  <si>
    <t>00LH9</t>
  </si>
  <si>
    <t>00LHA</t>
  </si>
  <si>
    <t>00LHB</t>
  </si>
  <si>
    <t>00LHC</t>
  </si>
  <si>
    <t>00LHD</t>
  </si>
  <si>
    <t>00LHE</t>
  </si>
  <si>
    <t>00LHF</t>
  </si>
  <si>
    <t>00LHG</t>
  </si>
  <si>
    <t>00LHH</t>
  </si>
  <si>
    <t>00LHI</t>
  </si>
  <si>
    <t>00LHJ</t>
  </si>
  <si>
    <t>00LHK</t>
  </si>
  <si>
    <t>00LHL</t>
  </si>
  <si>
    <t>00MN6</t>
  </si>
  <si>
    <t>00MN7</t>
  </si>
  <si>
    <t>B19-T3-11</t>
  </si>
  <si>
    <t xml:space="preserve">Lowish TIC on T3 </t>
  </si>
  <si>
    <t>B19-T3-12</t>
  </si>
  <si>
    <t>B19-T3-13</t>
  </si>
  <si>
    <t>B19-T3-14</t>
  </si>
  <si>
    <t>B19-T3-15</t>
  </si>
  <si>
    <t>B19-T3-16</t>
  </si>
  <si>
    <t>B36-T4-5</t>
  </si>
  <si>
    <t xml:space="preserve">TIC lowish machine related </t>
  </si>
  <si>
    <t>B36-T4-11</t>
  </si>
  <si>
    <t>00MNH</t>
  </si>
  <si>
    <t>B36-T4-13</t>
  </si>
  <si>
    <t>B50-T3-16</t>
  </si>
  <si>
    <t>00NHP</t>
  </si>
  <si>
    <t>00MNJ</t>
  </si>
  <si>
    <t>B54-T3-8</t>
  </si>
  <si>
    <t>00MNK</t>
  </si>
  <si>
    <t xml:space="preserve">Not required, other replicates </t>
  </si>
  <si>
    <t>00MNL</t>
  </si>
  <si>
    <t>00MNM</t>
  </si>
  <si>
    <t>00MNN</t>
  </si>
  <si>
    <t>B52-T3-1</t>
  </si>
  <si>
    <t>00MNO</t>
  </si>
  <si>
    <t>B52-T3-2</t>
  </si>
  <si>
    <t>00MNP</t>
  </si>
  <si>
    <t>B52-T3-3</t>
  </si>
  <si>
    <t>00MNQ</t>
  </si>
  <si>
    <t>B52-T3-4</t>
  </si>
  <si>
    <t>00MNR</t>
  </si>
  <si>
    <t>B52-T3-5</t>
  </si>
  <si>
    <t>B54-T4-8</t>
  </si>
  <si>
    <t>00N04</t>
  </si>
  <si>
    <t>\\cmri-ProStor1\ProCan Storage - DAS 2\ProCan\Projects\E0022 - Sanger\P05</t>
  </si>
  <si>
    <t>00N05</t>
  </si>
  <si>
    <t>B16-T3-1</t>
  </si>
  <si>
    <t>B16-T3-2</t>
  </si>
  <si>
    <t>B16-T3-3</t>
  </si>
  <si>
    <t>B16-T3-4</t>
  </si>
  <si>
    <t>B16-T3-5</t>
  </si>
  <si>
    <t>B16-T3-6</t>
  </si>
  <si>
    <t>B16-T3-7</t>
  </si>
  <si>
    <t>B16-T3-8</t>
  </si>
  <si>
    <t>B16-T3-9</t>
  </si>
  <si>
    <t>B16-T3-10</t>
  </si>
  <si>
    <t>B16-T3-11</t>
  </si>
  <si>
    <t>B16-T3-12</t>
  </si>
  <si>
    <t>B16-T3-13</t>
  </si>
  <si>
    <t>B16-T3-14</t>
  </si>
  <si>
    <t>B16-T3-15</t>
  </si>
  <si>
    <t>B16-T3-16</t>
  </si>
  <si>
    <t>00N0M</t>
  </si>
  <si>
    <t>00N0N</t>
  </si>
  <si>
    <t>B17-T3-1</t>
  </si>
  <si>
    <t>B17-T3-2</t>
  </si>
  <si>
    <t>B17-T3-3</t>
  </si>
  <si>
    <t>B17-T3-4</t>
  </si>
  <si>
    <t>Bio_Rep</t>
  </si>
  <si>
    <t>Sample_#</t>
  </si>
  <si>
    <t>Cell ID</t>
  </si>
  <si>
    <t>LIMS1</t>
  </si>
  <si>
    <t>Prep_Name</t>
  </si>
  <si>
    <t>Tech_Rep1_MS</t>
  </si>
  <si>
    <t>B17-T3-5</t>
  </si>
  <si>
    <t>Rep1_MS_Name</t>
  </si>
  <si>
    <t>Tech_Rep2_MS</t>
  </si>
  <si>
    <t>Reprocessed LIMS1 (if required)</t>
  </si>
  <si>
    <t>Tech_Rep3_MS (if required)</t>
  </si>
  <si>
    <t>Re-Run_Rep3 (if required)</t>
  </si>
  <si>
    <t>Tech_Rep4_MS (if required)</t>
  </si>
  <si>
    <t>Re-Run_Rep4 (if required)</t>
  </si>
  <si>
    <t>Tech_Rep5_MS (if required)</t>
  </si>
  <si>
    <t>Re-Run_Rep5 (if required)</t>
  </si>
  <si>
    <t>R1</t>
  </si>
  <si>
    <t>B17-T3-6</t>
  </si>
  <si>
    <t>B17-T3-7</t>
  </si>
  <si>
    <t>B17-T3-8</t>
  </si>
  <si>
    <t>B1-T3-1</t>
  </si>
  <si>
    <t>B17-T3-9</t>
  </si>
  <si>
    <t>B1-T4-1</t>
  </si>
  <si>
    <t>B17-T3-10</t>
  </si>
  <si>
    <t>B1-T3-2</t>
  </si>
  <si>
    <t>B17-T3-11</t>
  </si>
  <si>
    <t>B1-T4-2</t>
  </si>
  <si>
    <t>B1-T3-3</t>
  </si>
  <si>
    <t>B1-T4-3</t>
  </si>
  <si>
    <t>B17-T3-12</t>
  </si>
  <si>
    <t>B1-T3-4</t>
  </si>
  <si>
    <t>B1-T4-4</t>
  </si>
  <si>
    <t>B1-T3-5</t>
  </si>
  <si>
    <t>B1-T4-5</t>
  </si>
  <si>
    <t>B17-T3-13</t>
  </si>
  <si>
    <t>B1-T3-6</t>
  </si>
  <si>
    <t>B1-T4-6</t>
  </si>
  <si>
    <t>B1-T3-7</t>
  </si>
  <si>
    <t>B1-T4-7</t>
  </si>
  <si>
    <t>B17-T3-14</t>
  </si>
  <si>
    <t>B1-T3-8</t>
  </si>
  <si>
    <t>B1-T4-8</t>
  </si>
  <si>
    <t>B1-T3-9</t>
  </si>
  <si>
    <t>B1-T4-9</t>
  </si>
  <si>
    <t>B1-T3-10</t>
  </si>
  <si>
    <t>B1-T4-10</t>
  </si>
  <si>
    <t>B17-T3-15</t>
  </si>
  <si>
    <t>B1-T3-11</t>
  </si>
  <si>
    <t>B1-T4-11</t>
  </si>
  <si>
    <t>B1-T3-12</t>
  </si>
  <si>
    <t>B1-T4-12</t>
  </si>
  <si>
    <t>B17-T3-16</t>
  </si>
  <si>
    <t>B1-T3-13</t>
  </si>
  <si>
    <t>B1-T4-13</t>
  </si>
  <si>
    <t>B1-T3-14</t>
  </si>
  <si>
    <t>No sample, resource</t>
  </si>
  <si>
    <t>B1-T4-14</t>
  </si>
  <si>
    <t>B1-T3-15</t>
  </si>
  <si>
    <t>B1-T4-15</t>
  </si>
  <si>
    <t>B1-T3-16</t>
  </si>
  <si>
    <t>B1-T4-16</t>
  </si>
  <si>
    <t>B1-T3-17</t>
  </si>
  <si>
    <t>B1-T4-17</t>
  </si>
  <si>
    <t>00N14</t>
  </si>
  <si>
    <t>B2-T3-1</t>
  </si>
  <si>
    <t>B2-T4-1</t>
  </si>
  <si>
    <t>B2-T3-2</t>
  </si>
  <si>
    <t>B2-T4-2</t>
  </si>
  <si>
    <t>B2-T3-3</t>
  </si>
  <si>
    <t>B2-T4-3</t>
  </si>
  <si>
    <t>00N15</t>
  </si>
  <si>
    <t>B2-T3-4</t>
  </si>
  <si>
    <t>B2-T4-4</t>
  </si>
  <si>
    <t>B2-T3-5</t>
  </si>
  <si>
    <t>B2-T4-5</t>
  </si>
  <si>
    <t>B32-T4-1</t>
  </si>
  <si>
    <t>B2-T3-6</t>
  </si>
  <si>
    <t>B2-T4-6</t>
  </si>
  <si>
    <t>B2-T3-7</t>
  </si>
  <si>
    <t>B2-T4-7</t>
  </si>
  <si>
    <t>B32-T4-2</t>
  </si>
  <si>
    <t>B2-T3-8</t>
  </si>
  <si>
    <t>B2-T4-8</t>
  </si>
  <si>
    <t>B2-T3-9</t>
  </si>
  <si>
    <t>B2-T4-9</t>
  </si>
  <si>
    <t>B2-T3-10</t>
  </si>
  <si>
    <t>B2-T4-10</t>
  </si>
  <si>
    <t>B32-T4-3</t>
  </si>
  <si>
    <t>B2-T3-11</t>
  </si>
  <si>
    <t>B2-T4-11</t>
  </si>
  <si>
    <t>B2-T3-12</t>
  </si>
  <si>
    <t>B32-T4-4</t>
  </si>
  <si>
    <t>B2-T4-12</t>
  </si>
  <si>
    <t>B2-T3-13</t>
  </si>
  <si>
    <t>B2-T4-13</t>
  </si>
  <si>
    <t>B2-T3-14</t>
  </si>
  <si>
    <t>B2-T4-14</t>
  </si>
  <si>
    <t>B32-T4-5</t>
  </si>
  <si>
    <t>B2-T3-15</t>
  </si>
  <si>
    <t>B2-T4-15</t>
  </si>
  <si>
    <t>R2</t>
  </si>
  <si>
    <t>B32-T4-6</t>
  </si>
  <si>
    <t>B2-T3-16</t>
  </si>
  <si>
    <t>B2-T4-16</t>
  </si>
  <si>
    <t>B32-T4-7</t>
  </si>
  <si>
    <t>B2-T3-17</t>
  </si>
  <si>
    <t>B2-T4-17</t>
  </si>
  <si>
    <t>B3-T4-1</t>
  </si>
  <si>
    <t>B32-T4-8</t>
  </si>
  <si>
    <t>B3-T4-2</t>
  </si>
  <si>
    <t>B32-T4-9</t>
  </si>
  <si>
    <t>B3-T4-3</t>
  </si>
  <si>
    <t>B3-T4-4</t>
  </si>
  <si>
    <t>B32-T4-10</t>
  </si>
  <si>
    <t>B3-T4-5</t>
  </si>
  <si>
    <t>B32-T4-11</t>
  </si>
  <si>
    <t>B3-T4-6</t>
  </si>
  <si>
    <t>B3-T4-7</t>
  </si>
  <si>
    <t>B32-T4-12</t>
  </si>
  <si>
    <t>B3-T4-8</t>
  </si>
  <si>
    <t>B32-T4-13</t>
  </si>
  <si>
    <t>B3-T4-9</t>
  </si>
  <si>
    <t>B3-T4-10</t>
  </si>
  <si>
    <t>B32-T4-14</t>
  </si>
  <si>
    <t>B3-T4-11</t>
  </si>
  <si>
    <t>B3-T4-12</t>
  </si>
  <si>
    <t>B32-T4-15</t>
  </si>
  <si>
    <t>B3-T4-13</t>
  </si>
  <si>
    <t>B32-T4-16</t>
  </si>
  <si>
    <t>B3-T4-14</t>
  </si>
  <si>
    <t>B4-15</t>
  </si>
  <si>
    <t>00N2E</t>
  </si>
  <si>
    <t>B3-T4-15</t>
  </si>
  <si>
    <t>00N2F</t>
  </si>
  <si>
    <t>B3-T4-16</t>
  </si>
  <si>
    <t>B3-T4-17</t>
  </si>
  <si>
    <t>B25-T3-1</t>
  </si>
  <si>
    <t>B4-T3-1</t>
  </si>
  <si>
    <t>B4-T4-1</t>
  </si>
  <si>
    <t>B4-T3-2</t>
  </si>
  <si>
    <t>B25-T3-2</t>
  </si>
  <si>
    <t>B4-T4-2</t>
  </si>
  <si>
    <t>B4-T3-3</t>
  </si>
  <si>
    <t>B4-T4-3</t>
  </si>
  <si>
    <t>B25-T3-3</t>
  </si>
  <si>
    <t>B4-T3-4</t>
  </si>
  <si>
    <t>B4-T4-4</t>
  </si>
  <si>
    <t>B25-T3-4</t>
  </si>
  <si>
    <t>B4-T3-5</t>
  </si>
  <si>
    <t>B4-T4-5</t>
  </si>
  <si>
    <t>B25-T3-5</t>
  </si>
  <si>
    <t>B4-T3-6</t>
  </si>
  <si>
    <t>B4-T4-6</t>
  </si>
  <si>
    <t>B25-T3-6</t>
  </si>
  <si>
    <t>B4-T3-7</t>
  </si>
  <si>
    <t>B4-T4-7</t>
  </si>
  <si>
    <t>B4-T3-8</t>
  </si>
  <si>
    <t>B4-T4-8</t>
  </si>
  <si>
    <t>B25-T3-7</t>
  </si>
  <si>
    <t>B4-T3-9</t>
  </si>
  <si>
    <t>B4-T4-9</t>
  </si>
  <si>
    <t>B25-T3-8</t>
  </si>
  <si>
    <t>B4-T3-10</t>
  </si>
  <si>
    <t>B4-T4-10</t>
  </si>
  <si>
    <t>B25-T3-9</t>
  </si>
  <si>
    <t>B4-T3-11</t>
  </si>
  <si>
    <t>B4-T4-11</t>
  </si>
  <si>
    <t>B4-T3-12</t>
  </si>
  <si>
    <t>B4-T4-12</t>
  </si>
  <si>
    <t>B25-T3-10</t>
  </si>
  <si>
    <t>B4-T3-13</t>
  </si>
  <si>
    <t>B4-T4-13</t>
  </si>
  <si>
    <t>R3</t>
  </si>
  <si>
    <t>B25-T3-11</t>
  </si>
  <si>
    <t>B4-T3-14</t>
  </si>
  <si>
    <t>B4-T4-14</t>
  </si>
  <si>
    <t>B25-T3-12</t>
  </si>
  <si>
    <t>B4-T3-15</t>
  </si>
  <si>
    <t>B4-T4-15</t>
  </si>
  <si>
    <t>B25-T3-13</t>
  </si>
  <si>
    <t>B4-T3-16</t>
  </si>
  <si>
    <t>B4-T4-16</t>
  </si>
  <si>
    <t>B4-T3-17</t>
  </si>
  <si>
    <t>B25-T3-14</t>
  </si>
  <si>
    <t>B4-T4-17</t>
  </si>
  <si>
    <t>B5-T3-1</t>
  </si>
  <si>
    <t>B5-T4-1</t>
  </si>
  <si>
    <t>B25-T3-15</t>
  </si>
  <si>
    <t>B5-T3-2</t>
  </si>
  <si>
    <t>B5-T4-2</t>
  </si>
  <si>
    <t>B25-T3-16</t>
  </si>
  <si>
    <t>B5-T3-3</t>
  </si>
  <si>
    <t>B5-T4-3</t>
  </si>
  <si>
    <t>B5-T3-4</t>
  </si>
  <si>
    <t>B5-T4-4</t>
  </si>
  <si>
    <t>00N2W</t>
  </si>
  <si>
    <t>B5-T3-5</t>
  </si>
  <si>
    <t>B5-T4-5</t>
  </si>
  <si>
    <t>00N2X</t>
  </si>
  <si>
    <t>B5-T3-6</t>
  </si>
  <si>
    <t>B5-T4-6</t>
  </si>
  <si>
    <t>B26-T3-1</t>
  </si>
  <si>
    <t>B5-T3-7</t>
  </si>
  <si>
    <t>B5-T4-7</t>
  </si>
  <si>
    <t>B26-T3-2</t>
  </si>
  <si>
    <t>B5-T3-8</t>
  </si>
  <si>
    <t>B5-T4-8</t>
  </si>
  <si>
    <t>B26-T3-3</t>
  </si>
  <si>
    <t>B5-T3-9</t>
  </si>
  <si>
    <t>B5-T4-9</t>
  </si>
  <si>
    <t>B5-T3-10</t>
  </si>
  <si>
    <t>B5-T4-10</t>
  </si>
  <si>
    <t>B26-T3-4</t>
  </si>
  <si>
    <t>B26-T3-5</t>
  </si>
  <si>
    <t>B26-T3-6</t>
  </si>
  <si>
    <t>B5-T3-11</t>
  </si>
  <si>
    <t>B5-T4-11</t>
  </si>
  <si>
    <t>B5-T3-12</t>
  </si>
  <si>
    <t>B5-T4-12</t>
  </si>
  <si>
    <t>B26-T3-7</t>
  </si>
  <si>
    <t>B5-T3-13</t>
  </si>
  <si>
    <t>B5-T4-13</t>
  </si>
  <si>
    <t>B26-T3-8</t>
  </si>
  <si>
    <t>B5-T3-14</t>
  </si>
  <si>
    <t>B5-T4-14</t>
  </si>
  <si>
    <t>B5-T3-15</t>
  </si>
  <si>
    <t>B5-T4-15</t>
  </si>
  <si>
    <t>B5-T3-16</t>
  </si>
  <si>
    <t>B5-T4-16</t>
  </si>
  <si>
    <t>B26-T3-9</t>
  </si>
  <si>
    <t>B5-T3-17</t>
  </si>
  <si>
    <t>B5-T4-17</t>
  </si>
  <si>
    <t>B6-T3-1</t>
  </si>
  <si>
    <t>B6-T4-1</t>
  </si>
  <si>
    <t>B26-T3-10</t>
  </si>
  <si>
    <t>B6-T3-2</t>
  </si>
  <si>
    <t>B6-T4-2</t>
  </si>
  <si>
    <t>B26-T3-11</t>
  </si>
  <si>
    <t>B6-T3-3</t>
  </si>
  <si>
    <t>B6-T4-3</t>
  </si>
  <si>
    <t>B6-T3-4</t>
  </si>
  <si>
    <t>B6-T4-4</t>
  </si>
  <si>
    <t>B6-T3-5</t>
  </si>
  <si>
    <t>B26-T3-12</t>
  </si>
  <si>
    <t>B6-T4-5</t>
  </si>
  <si>
    <t>B6-T3-6</t>
  </si>
  <si>
    <t>B6-T4-6</t>
  </si>
  <si>
    <t>B6-T3-7</t>
  </si>
  <si>
    <t>B6-T4-7</t>
  </si>
  <si>
    <t>B26-T3-13</t>
  </si>
  <si>
    <t>B6-T3-8</t>
  </si>
  <si>
    <t>B6-T4-8</t>
  </si>
  <si>
    <t>B6-T3-9</t>
  </si>
  <si>
    <t>B6-T4-9</t>
  </si>
  <si>
    <t>B6-T3-10</t>
  </si>
  <si>
    <t>B6-T4-10</t>
  </si>
  <si>
    <t>B6-T3-11</t>
  </si>
  <si>
    <t>B26-T3-14</t>
  </si>
  <si>
    <t>B6-T4-11</t>
  </si>
  <si>
    <t>B6-T3-12</t>
  </si>
  <si>
    <t>B6-T4-12</t>
  </si>
  <si>
    <t>B26-T3-15</t>
  </si>
  <si>
    <t>B6-T3-13</t>
  </si>
  <si>
    <t>B6-T4-13</t>
  </si>
  <si>
    <t>B6-T3-14</t>
  </si>
  <si>
    <t>B6-T4-14</t>
  </si>
  <si>
    <t>B26-T3-16</t>
  </si>
  <si>
    <t>B6-T3-15</t>
  </si>
  <si>
    <t>B6-T4-15</t>
  </si>
  <si>
    <t>B6-T3-16</t>
  </si>
  <si>
    <t>B6-T4-16</t>
  </si>
  <si>
    <t>00N3E</t>
  </si>
  <si>
    <t>B6-T3-17</t>
  </si>
  <si>
    <t>B6-T4-17</t>
  </si>
  <si>
    <t>00N3F</t>
  </si>
  <si>
    <t>B7-T4-1</t>
  </si>
  <si>
    <t>B25-T4-1</t>
  </si>
  <si>
    <t>B7-T4-2</t>
  </si>
  <si>
    <t>B7-T4-3</t>
  </si>
  <si>
    <t>B25-T4-2</t>
  </si>
  <si>
    <t>B7-T4-4</t>
  </si>
  <si>
    <t>B7-T4-5</t>
  </si>
  <si>
    <t>B25-T4-3</t>
  </si>
  <si>
    <t>B7-T4-6</t>
  </si>
  <si>
    <t>B7-T4-7</t>
  </si>
  <si>
    <t>B25-T4-4</t>
  </si>
  <si>
    <t>B7-T4-8</t>
  </si>
  <si>
    <t>B7-T4-9</t>
  </si>
  <si>
    <t>B25-T4-5</t>
  </si>
  <si>
    <t>B7-T4-10</t>
  </si>
  <si>
    <t>B7-T4-11</t>
  </si>
  <si>
    <t>B25-T4-6</t>
  </si>
  <si>
    <t>B7-T4-12</t>
  </si>
  <si>
    <t>B7-T4-13</t>
  </si>
  <si>
    <t>B25-T4-7</t>
  </si>
  <si>
    <t>B7-T4-14</t>
  </si>
  <si>
    <t>B7-T4-15</t>
  </si>
  <si>
    <t>B7-T4-16</t>
  </si>
  <si>
    <t>B25-T4-8</t>
  </si>
  <si>
    <t>B25-T4-9</t>
  </si>
  <si>
    <t>B8-T3-1</t>
  </si>
  <si>
    <t>B8-T4-1</t>
  </si>
  <si>
    <t>B8-T3-2</t>
  </si>
  <si>
    <t>B8-T4-2</t>
  </si>
  <si>
    <t>B25-T4-10</t>
  </si>
  <si>
    <t>B8-T3-3</t>
  </si>
  <si>
    <t>B8-T4-3</t>
  </si>
  <si>
    <t>B8-T3-4</t>
  </si>
  <si>
    <t>B8-T4-4</t>
  </si>
  <si>
    <t>B25-T4-11</t>
  </si>
  <si>
    <t>B8-T3-5</t>
  </si>
  <si>
    <t>B8-T4-5</t>
  </si>
  <si>
    <t>B8-T3-6</t>
  </si>
  <si>
    <t>B8-T4-6</t>
  </si>
  <si>
    <t>B25-T4-12</t>
  </si>
  <si>
    <t>B8-T3-7</t>
  </si>
  <si>
    <t>B8-T4-7</t>
  </si>
  <si>
    <t>B8-T3-8</t>
  </si>
  <si>
    <t>B8-T4-8</t>
  </si>
  <si>
    <t>B25-T4-13</t>
  </si>
  <si>
    <t>B8-T3-9</t>
  </si>
  <si>
    <t>B8-T4-9</t>
  </si>
  <si>
    <t>B8-T3-10</t>
  </si>
  <si>
    <t>B8-T4-10</t>
  </si>
  <si>
    <t>B25-T4-14</t>
  </si>
  <si>
    <t>B8-T3-11</t>
  </si>
  <si>
    <t>B8-T4-11</t>
  </si>
  <si>
    <t>B8-T3-12</t>
  </si>
  <si>
    <t>B8-T4-12</t>
  </si>
  <si>
    <t>B25-T4-15</t>
  </si>
  <si>
    <t>B8-T3-13</t>
  </si>
  <si>
    <t>B8-T4-13</t>
  </si>
  <si>
    <t>B8-T3-14</t>
  </si>
  <si>
    <t>B8-T4-14</t>
  </si>
  <si>
    <t>B8-T3-15</t>
  </si>
  <si>
    <t>B8-T4-15</t>
  </si>
  <si>
    <t>B25-T4-16</t>
  </si>
  <si>
    <t>B8-T3-16</t>
  </si>
  <si>
    <t>B8-T4-16</t>
  </si>
  <si>
    <t>B9-T3-1</t>
  </si>
  <si>
    <t>B9-T4-1</t>
  </si>
  <si>
    <t>00NGK</t>
  </si>
  <si>
    <t>B9-T3-2</t>
  </si>
  <si>
    <t>B9-T4-2</t>
  </si>
  <si>
    <t>B9-T3-3</t>
  </si>
  <si>
    <t>B9-T4-3</t>
  </si>
  <si>
    <t>00NGL</t>
  </si>
  <si>
    <t>B9-T3-4</t>
  </si>
  <si>
    <t>B9-T4-4</t>
  </si>
  <si>
    <t>B9-T3-5</t>
  </si>
  <si>
    <t>B9-T4-5</t>
  </si>
  <si>
    <t>B9-T3-6</t>
  </si>
  <si>
    <t>B9-T4-6</t>
  </si>
  <si>
    <t>B9-T3-7</t>
  </si>
  <si>
    <t>B26-T4-1</t>
  </si>
  <si>
    <t>B9-T4-7</t>
  </si>
  <si>
    <t>B9-T3-8</t>
  </si>
  <si>
    <t>B9-T4-8</t>
  </si>
  <si>
    <t>B9-T3-9</t>
  </si>
  <si>
    <t>B9-T4-9</t>
  </si>
  <si>
    <t>B9-T3-10</t>
  </si>
  <si>
    <t>B9-T4-10</t>
  </si>
  <si>
    <t>B26-T4-2</t>
  </si>
  <si>
    <t>B9-T3-11</t>
  </si>
  <si>
    <t>B9-T4-11</t>
  </si>
  <si>
    <t>B9-T3-12</t>
  </si>
  <si>
    <t>B9-T4-12</t>
  </si>
  <si>
    <t>B9-T3-13</t>
  </si>
  <si>
    <t>B9-T4-13</t>
  </si>
  <si>
    <t>B26-T4-3</t>
  </si>
  <si>
    <t>B9-T3-14</t>
  </si>
  <si>
    <t>B9-T4-14</t>
  </si>
  <si>
    <t>B9-T3-15</t>
  </si>
  <si>
    <t>B9-T4-15</t>
  </si>
  <si>
    <t>B26-T4-4</t>
  </si>
  <si>
    <t>B9-T3-16</t>
  </si>
  <si>
    <t>B9-T4-16</t>
  </si>
  <si>
    <t>B26-T4-5</t>
  </si>
  <si>
    <t>B10-T3-1</t>
  </si>
  <si>
    <t>B10-T4-1</t>
  </si>
  <si>
    <t>B26-T4-6</t>
  </si>
  <si>
    <t>B10-T3-2</t>
  </si>
  <si>
    <t>B10-T4-2</t>
  </si>
  <si>
    <t>B10-T3-3</t>
  </si>
  <si>
    <t>B10-T4-3</t>
  </si>
  <si>
    <t>B26-T4-7</t>
  </si>
  <si>
    <t>B10-T3-4</t>
  </si>
  <si>
    <t>B10-T4-4</t>
  </si>
  <si>
    <t>B10-T3-5</t>
  </si>
  <si>
    <t>B26-T4-8</t>
  </si>
  <si>
    <t>B10-T4-5</t>
  </si>
  <si>
    <t>B10-T3-6</t>
  </si>
  <si>
    <t>B10-T4-6</t>
  </si>
  <si>
    <t>B26-T4-9</t>
  </si>
  <si>
    <t>B10-T3-7</t>
  </si>
  <si>
    <t>B10-T4-7</t>
  </si>
  <si>
    <t>B10-T3-8</t>
  </si>
  <si>
    <t>B10-T4-8</t>
  </si>
  <si>
    <t>B26-T4-10</t>
  </si>
  <si>
    <t>B10-T3-9</t>
  </si>
  <si>
    <t>B10-T4-9</t>
  </si>
  <si>
    <t>B10-T3-10</t>
  </si>
  <si>
    <t>B26-T4-11</t>
  </si>
  <si>
    <t>B10-T4-10</t>
  </si>
  <si>
    <t>B10-T3-11</t>
  </si>
  <si>
    <t>B10-T4-11</t>
  </si>
  <si>
    <t>B26-T4-12</t>
  </si>
  <si>
    <t>B10-T3-12</t>
  </si>
  <si>
    <t>B10-T4-12</t>
  </si>
  <si>
    <t>B10-T3-13</t>
  </si>
  <si>
    <t>B10-T4-13</t>
  </si>
  <si>
    <t>B26-T4-13</t>
  </si>
  <si>
    <t>B10-T3-14</t>
  </si>
  <si>
    <t>B10-T4-14</t>
  </si>
  <si>
    <t>B10-T3-15</t>
  </si>
  <si>
    <t>B26-T4-14</t>
  </si>
  <si>
    <t>B10-T4-15</t>
  </si>
  <si>
    <t>B26-T4-15</t>
  </si>
  <si>
    <t>B10-T3-16</t>
  </si>
  <si>
    <t>B10-T4-16</t>
  </si>
  <si>
    <t>B26-T4-16</t>
  </si>
  <si>
    <t>00NHQ</t>
  </si>
  <si>
    <t>B11-T3-1</t>
  </si>
  <si>
    <t>B11-T4-1</t>
  </si>
  <si>
    <t>Wrong LIMSID2, manually renamed</t>
  </si>
  <si>
    <t>B11-T3-2</t>
  </si>
  <si>
    <t>B11-T4-2</t>
  </si>
  <si>
    <t>B11-T3-3</t>
  </si>
  <si>
    <t>00NHR</t>
  </si>
  <si>
    <t>B11-T4-3</t>
  </si>
  <si>
    <t>B11-T3-4</t>
  </si>
  <si>
    <t>B11-T4-4</t>
  </si>
  <si>
    <t>B11-T3-5</t>
  </si>
  <si>
    <t>B11-T4-5</t>
  </si>
  <si>
    <t>B11-T3-6</t>
  </si>
  <si>
    <t>B11-T4-6</t>
  </si>
  <si>
    <t>B11-T3-7</t>
  </si>
  <si>
    <t>B11-T4-7</t>
  </si>
  <si>
    <t>B11-T3-8</t>
  </si>
  <si>
    <t>B11-T4-8</t>
  </si>
  <si>
    <t>B11-T3-9</t>
  </si>
  <si>
    <t>B11-T4-9</t>
  </si>
  <si>
    <t>B11-T3-10</t>
  </si>
  <si>
    <t>B11-T4-10</t>
  </si>
  <si>
    <t>B11-T3-11</t>
  </si>
  <si>
    <t>B11-T4-11</t>
  </si>
  <si>
    <t>B11-T3-12</t>
  </si>
  <si>
    <t>B11-T4-12</t>
  </si>
  <si>
    <t>B11-T3-13</t>
  </si>
  <si>
    <t>B11-T4-13</t>
  </si>
  <si>
    <t>B11-T3-14</t>
  </si>
  <si>
    <t>B11-T4-14</t>
  </si>
  <si>
    <t>B20-T4-10</t>
  </si>
  <si>
    <t>B11-T3-15</t>
  </si>
  <si>
    <t>B11-T4-15</t>
  </si>
  <si>
    <t>B24-T3-16</t>
  </si>
  <si>
    <t>B11-T3-16</t>
  </si>
  <si>
    <t>B11-T4-16</t>
  </si>
  <si>
    <t>B12-T4-1</t>
  </si>
  <si>
    <t>B28-T3-9</t>
  </si>
  <si>
    <t>B12-T4-2</t>
  </si>
  <si>
    <t>B12-T4-3</t>
  </si>
  <si>
    <t>B34-T3-1</t>
  </si>
  <si>
    <t>B12-T4-4</t>
  </si>
  <si>
    <t>B34-T3-2</t>
  </si>
  <si>
    <t>B12-T4-5</t>
  </si>
  <si>
    <t>B12-T4-6</t>
  </si>
  <si>
    <t>B34-T3-3</t>
  </si>
  <si>
    <t>B12-T4-8</t>
  </si>
  <si>
    <t>B34-T3-4</t>
  </si>
  <si>
    <t>B34-T3-5</t>
  </si>
  <si>
    <t>B12-T4-10</t>
  </si>
  <si>
    <t>B34-T3-6</t>
  </si>
  <si>
    <t>B12-T4-12</t>
  </si>
  <si>
    <t>B34-T3-7</t>
  </si>
  <si>
    <t>B12-T4-13</t>
  </si>
  <si>
    <t>B12-T4-14</t>
  </si>
  <si>
    <t>B34-T3-13</t>
  </si>
  <si>
    <t>B12-T4-15</t>
  </si>
  <si>
    <t>B12-T4-16</t>
  </si>
  <si>
    <t>B34-T3-14</t>
  </si>
  <si>
    <t>B34-T3-16</t>
  </si>
  <si>
    <t>B13-T3-1</t>
  </si>
  <si>
    <t>B13-T4-1</t>
  </si>
  <si>
    <t>B27-T3-1</t>
  </si>
  <si>
    <t>B13-T3-2</t>
  </si>
  <si>
    <t>B13-T4-2</t>
  </si>
  <si>
    <t>B13-T3-3</t>
  </si>
  <si>
    <t>B13-T4-3</t>
  </si>
  <si>
    <t>B13-T3-4</t>
  </si>
  <si>
    <t>B13-T4-4</t>
  </si>
  <si>
    <t>B27-T3-5</t>
  </si>
  <si>
    <t>B13-T3-5</t>
  </si>
  <si>
    <t>B13-T4-5</t>
  </si>
  <si>
    <t>B13-T3-6</t>
  </si>
  <si>
    <t>B13-T4-6</t>
  </si>
  <si>
    <t>B27-T3-16</t>
  </si>
  <si>
    <t>B13-T3-7</t>
  </si>
  <si>
    <t>B13-T4-7</t>
  </si>
  <si>
    <t>B33-T3-13</t>
  </si>
  <si>
    <t>B13-T3-8</t>
  </si>
  <si>
    <t>B13-T4-8</t>
  </si>
  <si>
    <t>B13-T3-9</t>
  </si>
  <si>
    <t>B13-T4-9</t>
  </si>
  <si>
    <t>B38-T4-13</t>
  </si>
  <si>
    <t>B13-T3-10</t>
  </si>
  <si>
    <t>B13-T4-10</t>
  </si>
  <si>
    <t>B47-T4-9</t>
  </si>
  <si>
    <t>B13-T3-11</t>
  </si>
  <si>
    <t>B13-T4-11</t>
  </si>
  <si>
    <t>B60-T3-12</t>
  </si>
  <si>
    <t>B13-T3-12</t>
  </si>
  <si>
    <t>B13-T4-12</t>
  </si>
  <si>
    <t>B13-T3-13</t>
  </si>
  <si>
    <t>B13-T4-13</t>
  </si>
  <si>
    <t>B50-T4-16</t>
  </si>
  <si>
    <t>B13-T3-14</t>
  </si>
  <si>
    <t>B13-T4-14</t>
  </si>
  <si>
    <t>B13-T3-15</t>
  </si>
  <si>
    <t>B13-T4-15</t>
  </si>
  <si>
    <t>B13-T3-16</t>
  </si>
  <si>
    <t>B13-T4-16</t>
  </si>
  <si>
    <t>B14-T3-1</t>
  </si>
  <si>
    <t>B14-T4-1</t>
  </si>
  <si>
    <t>B14-T3-2</t>
  </si>
  <si>
    <t>B14-T4-2</t>
  </si>
  <si>
    <t>B14-T3-3</t>
  </si>
  <si>
    <t>B14-T4-3</t>
  </si>
  <si>
    <t>B14-T3-4</t>
  </si>
  <si>
    <t>B14-T4-4</t>
  </si>
  <si>
    <t>B14-T3-5</t>
  </si>
  <si>
    <t>B14-T4-5</t>
  </si>
  <si>
    <t>B14-T3-6</t>
  </si>
  <si>
    <t>B14-T4-6</t>
  </si>
  <si>
    <t>B14-T3-7</t>
  </si>
  <si>
    <t>B14-T4-7</t>
  </si>
  <si>
    <t>B14-T3-8</t>
  </si>
  <si>
    <t>B14-T4-8</t>
  </si>
  <si>
    <t>B14-T3-9</t>
  </si>
  <si>
    <t>B14-T4-9</t>
  </si>
  <si>
    <t>B14-T3-10</t>
  </si>
  <si>
    <t>B14-T4-10</t>
  </si>
  <si>
    <t>B14-T3-11</t>
  </si>
  <si>
    <t>B14-T4-11</t>
  </si>
  <si>
    <t>B14-T3-12</t>
  </si>
  <si>
    <t>B14-T4-12</t>
  </si>
  <si>
    <t>B14-T3-13</t>
  </si>
  <si>
    <t>B14-T4-13</t>
  </si>
  <si>
    <t>B14-T3-14</t>
  </si>
  <si>
    <t>B14-T4-14</t>
  </si>
  <si>
    <t>B14-T3-15</t>
  </si>
  <si>
    <t>B14-T4-15</t>
  </si>
  <si>
    <t>B14-T3-16</t>
  </si>
  <si>
    <t>B14-T4-16</t>
  </si>
  <si>
    <t>B15-T3-1</t>
  </si>
  <si>
    <t>B15-T4-1</t>
  </si>
  <si>
    <t>B15-T3-2</t>
  </si>
  <si>
    <t>B15-T4-2</t>
  </si>
  <si>
    <t>B15-T3-3</t>
  </si>
  <si>
    <t>B15-T4-3</t>
  </si>
  <si>
    <t>B15-T3-4</t>
  </si>
  <si>
    <t>B15-T4-4</t>
  </si>
  <si>
    <t>B15-T3-5</t>
  </si>
  <si>
    <t>B15-T4-5</t>
  </si>
  <si>
    <t>B15-T3-6</t>
  </si>
  <si>
    <t>B15-T4-6</t>
  </si>
  <si>
    <t>B15-T3-7</t>
  </si>
  <si>
    <t>B15-T4-7</t>
  </si>
  <si>
    <t>B15-T3-8</t>
  </si>
  <si>
    <t>B15-T4-8</t>
  </si>
  <si>
    <t>B15-T3-9</t>
  </si>
  <si>
    <t>B15-T4-9</t>
  </si>
  <si>
    <t>B15-T3-10</t>
  </si>
  <si>
    <t>B15-T4-10</t>
  </si>
  <si>
    <t>B15-T3-11</t>
  </si>
  <si>
    <t>B15-T4-11</t>
  </si>
  <si>
    <t>B15-T3-12</t>
  </si>
  <si>
    <t>B15-T4-12</t>
  </si>
  <si>
    <t>B15-T3-13</t>
  </si>
  <si>
    <t>B15-T4-13</t>
  </si>
  <si>
    <t>B15-T3-14</t>
  </si>
  <si>
    <t>B15-T4-14</t>
  </si>
  <si>
    <t>B15-T3-15</t>
  </si>
  <si>
    <t>B15-T4-15</t>
  </si>
  <si>
    <t>B15-T3-16</t>
  </si>
  <si>
    <t>B15-T4-16</t>
  </si>
  <si>
    <t>B16-T4-1</t>
  </si>
  <si>
    <t>B16-T4-2</t>
  </si>
  <si>
    <t>B16-T4-3</t>
  </si>
  <si>
    <t>B16-T4-4</t>
  </si>
  <si>
    <t>B16-T4-5</t>
  </si>
  <si>
    <t>B16-T4-6</t>
  </si>
  <si>
    <t>B16-T4-7</t>
  </si>
  <si>
    <t>B16-T4-8</t>
  </si>
  <si>
    <t>B16-T4-9</t>
  </si>
  <si>
    <t>B16-T4-10</t>
  </si>
  <si>
    <t>B16-T4-11</t>
  </si>
  <si>
    <t>B16-T4-12</t>
  </si>
  <si>
    <t>B16-T4-13</t>
  </si>
  <si>
    <t>B16-T4-14</t>
  </si>
  <si>
    <t>B16-T4-15</t>
  </si>
  <si>
    <t>B16-T4-16</t>
  </si>
  <si>
    <t>B17-T4-1</t>
  </si>
  <si>
    <t>B17-T4-2</t>
  </si>
  <si>
    <t>B17-T4-3</t>
  </si>
  <si>
    <t>B17-T4-4</t>
  </si>
  <si>
    <t>B17-T4-5</t>
  </si>
  <si>
    <t>B17-T4-6</t>
  </si>
  <si>
    <t>B17-T4-7</t>
  </si>
  <si>
    <t>B17-T4-8</t>
  </si>
  <si>
    <t>B17-T4-9</t>
  </si>
  <si>
    <t>B17-T4-10</t>
  </si>
  <si>
    <t>B17-T4-11</t>
  </si>
  <si>
    <t>B17-T4-12</t>
  </si>
  <si>
    <t>B17-T4-13</t>
  </si>
  <si>
    <t>B17-T4-14</t>
  </si>
  <si>
    <t>B17-T4-15</t>
  </si>
  <si>
    <t>B17-T4-16</t>
  </si>
  <si>
    <t>B18-T4-1</t>
  </si>
  <si>
    <t>B18-T4-2</t>
  </si>
  <si>
    <t>B18-T4-3</t>
  </si>
  <si>
    <t>B18-T4-4</t>
  </si>
  <si>
    <t>B18-T4-5</t>
  </si>
  <si>
    <t>B18-T4-6</t>
  </si>
  <si>
    <t>B18-T4-7</t>
  </si>
  <si>
    <t>B18-T4-8</t>
  </si>
  <si>
    <t>B18-T4-9</t>
  </si>
  <si>
    <t>B18-T4-10</t>
  </si>
  <si>
    <t>B18-T4-11</t>
  </si>
  <si>
    <t>B18-T4-12</t>
  </si>
  <si>
    <t>B18-T4-13</t>
  </si>
  <si>
    <t>B18-T4-14</t>
  </si>
  <si>
    <t>B18-T4-15</t>
  </si>
  <si>
    <t>B18-T4-16</t>
  </si>
  <si>
    <t>B19-T3-1</t>
  </si>
  <si>
    <t>B19-T4-1</t>
  </si>
  <si>
    <t>B19-T3-2</t>
  </si>
  <si>
    <t>B19-T4-2</t>
  </si>
  <si>
    <t>B19-T3-3</t>
  </si>
  <si>
    <t>B19-T4-3</t>
  </si>
  <si>
    <t>B19-T3-4</t>
  </si>
  <si>
    <t>B19-T4-4</t>
  </si>
  <si>
    <t>B19-T3-5</t>
  </si>
  <si>
    <t>B19-T4-5</t>
  </si>
  <si>
    <t>B19-T3-6</t>
  </si>
  <si>
    <t>B19-T4-6</t>
  </si>
  <si>
    <t>B19-T3-7</t>
  </si>
  <si>
    <t>B19-T4-7</t>
  </si>
  <si>
    <t>B19-T3-8</t>
  </si>
  <si>
    <t>B19-T4-8</t>
  </si>
  <si>
    <t>B19-T3-9</t>
  </si>
  <si>
    <t>B19-T4-9</t>
  </si>
  <si>
    <t>B19-T3-10</t>
  </si>
  <si>
    <t>B19-T4-10</t>
  </si>
  <si>
    <t>B19-T4-11</t>
  </si>
  <si>
    <t>B19-T4-12</t>
  </si>
  <si>
    <t>B19-T4-13</t>
  </si>
  <si>
    <t>B19-T4-14</t>
  </si>
  <si>
    <t>B19-T4-15</t>
  </si>
  <si>
    <t>B19-T4-16</t>
  </si>
  <si>
    <t>B20-T4-1</t>
  </si>
  <si>
    <t>B20-T4-2</t>
  </si>
  <si>
    <t>B20-T4-3</t>
  </si>
  <si>
    <t>B20-T4-4</t>
  </si>
  <si>
    <t>B20-T4-5</t>
  </si>
  <si>
    <t>B20-T4-6</t>
  </si>
  <si>
    <t>B20-T4-7</t>
  </si>
  <si>
    <t>B20-T4-8</t>
  </si>
  <si>
    <t>B20-T4-9</t>
  </si>
  <si>
    <t>B20-T4-11</t>
  </si>
  <si>
    <t>B20-T4-12</t>
  </si>
  <si>
    <t>B20-T4-13</t>
  </si>
  <si>
    <t>B20-T4-14</t>
  </si>
  <si>
    <t>B20-T4-15</t>
  </si>
  <si>
    <t>B20-T4-16</t>
  </si>
  <si>
    <t>B21-T3-1</t>
  </si>
  <si>
    <t>B21-T4-1</t>
  </si>
  <si>
    <t>B21-T3-2</t>
  </si>
  <si>
    <t>B21-T4-2</t>
  </si>
  <si>
    <t>B21-T3-3</t>
  </si>
  <si>
    <t>B21-T4-3</t>
  </si>
  <si>
    <t>B21-T3-4</t>
  </si>
  <si>
    <t>B21-T4-4</t>
  </si>
  <si>
    <t>B21-T3-5</t>
  </si>
  <si>
    <t>B21-T4-5</t>
  </si>
  <si>
    <t>B21-T3-6</t>
  </si>
  <si>
    <t>B21-T4-6</t>
  </si>
  <si>
    <t>B21-T3-7</t>
  </si>
  <si>
    <t>B21-T4-7</t>
  </si>
  <si>
    <t>B21-T3-8</t>
  </si>
  <si>
    <t>B21-T4-8</t>
  </si>
  <si>
    <t>B21-T3-9</t>
  </si>
  <si>
    <t>B21-T4-9</t>
  </si>
  <si>
    <t>B21-T3-10</t>
  </si>
  <si>
    <t>B21-T4-10</t>
  </si>
  <si>
    <t>B21-T3-11</t>
  </si>
  <si>
    <t>B21-T4-11</t>
  </si>
  <si>
    <t>B21-T3-12</t>
  </si>
  <si>
    <t>B21-T4-12</t>
  </si>
  <si>
    <t>B21-T3-13</t>
  </si>
  <si>
    <t>B21-T4-13</t>
  </si>
  <si>
    <t>B21-T3-14</t>
  </si>
  <si>
    <t>B21-T4-14</t>
  </si>
  <si>
    <t>B21-T3-15</t>
  </si>
  <si>
    <t>B21-T4-15</t>
  </si>
  <si>
    <t>B21-T3-16</t>
  </si>
  <si>
    <t>B21-T4-16</t>
  </si>
  <si>
    <t>B22-T3-1</t>
  </si>
  <si>
    <t>B22-T4-1</t>
  </si>
  <si>
    <t>B22-T3-2</t>
  </si>
  <si>
    <t>B22-T4-2</t>
  </si>
  <si>
    <t>B22-T3-3</t>
  </si>
  <si>
    <t>B22-T4-3</t>
  </si>
  <si>
    <t>B22-T3-4</t>
  </si>
  <si>
    <t>B22-T4-4</t>
  </si>
  <si>
    <t>B22-T3-5</t>
  </si>
  <si>
    <t>B22-T4-5</t>
  </si>
  <si>
    <t>B22-T3-6</t>
  </si>
  <si>
    <t>B22-T4-6</t>
  </si>
  <si>
    <t>B22-T3-7</t>
  </si>
  <si>
    <t>B22-T4-7</t>
  </si>
  <si>
    <t>B22-T3-8</t>
  </si>
  <si>
    <t>B22-T4-8</t>
  </si>
  <si>
    <t>B22-T3-9</t>
  </si>
  <si>
    <t>B22-T4-9</t>
  </si>
  <si>
    <t>B22-T3-10</t>
  </si>
  <si>
    <t>B22-T4-10</t>
  </si>
  <si>
    <t>B22-T3-11</t>
  </si>
  <si>
    <t>B22-T4-11</t>
  </si>
  <si>
    <t>B22-T3-12</t>
  </si>
  <si>
    <t>B22-T4-12</t>
  </si>
  <si>
    <t>B22-T3-13</t>
  </si>
  <si>
    <t>B22-T4-13</t>
  </si>
  <si>
    <t>B22-T3-14</t>
  </si>
  <si>
    <t>B22-T4-14</t>
  </si>
  <si>
    <t>B22-T3-15</t>
  </si>
  <si>
    <t>B22-T4-15</t>
  </si>
  <si>
    <t>B22-T3-16</t>
  </si>
  <si>
    <t>B22-T4-16</t>
  </si>
  <si>
    <t>B23-T3-1</t>
  </si>
  <si>
    <t>B23-T4-1</t>
  </si>
  <si>
    <t>B23-T3-2</t>
  </si>
  <si>
    <t>B23-T4-2</t>
  </si>
  <si>
    <t>B23-T3-3</t>
  </si>
  <si>
    <t>B23-T4-3</t>
  </si>
  <si>
    <t>B23-T3-4</t>
  </si>
  <si>
    <t>B23-T4-4</t>
  </si>
  <si>
    <t>B23-T3-5</t>
  </si>
  <si>
    <t>B23-T4-5</t>
  </si>
  <si>
    <t>B23-T3-6</t>
  </si>
  <si>
    <t>B23-T4-6</t>
  </si>
  <si>
    <t>B23-T3-7</t>
  </si>
  <si>
    <t>B23-T4-7</t>
  </si>
  <si>
    <t>B23-T3-8</t>
  </si>
  <si>
    <t>B23-T4-8</t>
  </si>
  <si>
    <t>B23-T3-9</t>
  </si>
  <si>
    <t>B23-T4-9</t>
  </si>
  <si>
    <t>B23-T3-10</t>
  </si>
  <si>
    <t>B23-T4-10</t>
  </si>
  <si>
    <t>B23-T3-11</t>
  </si>
  <si>
    <t>B23-T4-11</t>
  </si>
  <si>
    <t>B23-T3-12</t>
  </si>
  <si>
    <t>B23-T4-12</t>
  </si>
  <si>
    <t>B23-T3-13</t>
  </si>
  <si>
    <t>B23-T4-13</t>
  </si>
  <si>
    <t>B23-T4-14</t>
  </si>
  <si>
    <t>B23-T3-15</t>
  </si>
  <si>
    <t>B23-T4-15</t>
  </si>
  <si>
    <t>B23-T3-16</t>
  </si>
  <si>
    <t>B23-T4-16</t>
  </si>
  <si>
    <t>B24-T3-1</t>
  </si>
  <si>
    <t>B24-T4-1</t>
  </si>
  <si>
    <t>B24-T3-2</t>
  </si>
  <si>
    <t>B24-T4-2</t>
  </si>
  <si>
    <t>B24-T3-3</t>
  </si>
  <si>
    <t>B24-T4-3</t>
  </si>
  <si>
    <t>B24-T3-4</t>
  </si>
  <si>
    <t>B24-T4-4</t>
  </si>
  <si>
    <t>B24-T3-5</t>
  </si>
  <si>
    <t>B24-T4-5</t>
  </si>
  <si>
    <t>B24-T3-6</t>
  </si>
  <si>
    <t>B24-T4-6</t>
  </si>
  <si>
    <t>B24-T3-7</t>
  </si>
  <si>
    <t>B24-T4-7</t>
  </si>
  <si>
    <t>B24-T3-8</t>
  </si>
  <si>
    <t>B24-T4-8</t>
  </si>
  <si>
    <t>B24-T3-9</t>
  </si>
  <si>
    <t>B24-T4-9</t>
  </si>
  <si>
    <t>B24-T3-10</t>
  </si>
  <si>
    <t>B24-T4-10</t>
  </si>
  <si>
    <t>B24-T3-11</t>
  </si>
  <si>
    <t>B24-T4-11</t>
  </si>
  <si>
    <t>B24-T3-12</t>
  </si>
  <si>
    <t>B24-T4-12</t>
  </si>
  <si>
    <t>B24-T3-13</t>
  </si>
  <si>
    <t>B24-T4-13</t>
  </si>
  <si>
    <t>B24-T3-14</t>
  </si>
  <si>
    <t>B24-T4-14</t>
  </si>
  <si>
    <t>B24-T3-15</t>
  </si>
  <si>
    <t>B24-T4-15</t>
  </si>
  <si>
    <t>B24-T4-16</t>
  </si>
  <si>
    <t>B27-T4-1</t>
  </si>
  <si>
    <t>B27-T3-2</t>
  </si>
  <si>
    <t>B27-T4-2</t>
  </si>
  <si>
    <t>B27-T3-3</t>
  </si>
  <si>
    <t>B27-T4-3</t>
  </si>
  <si>
    <t>B27-T3-4</t>
  </si>
  <si>
    <t>B27-T4-4</t>
  </si>
  <si>
    <t>B27-T4-5</t>
  </si>
  <si>
    <t>B27-T3-6</t>
  </si>
  <si>
    <t>B27-T4-6</t>
  </si>
  <si>
    <t>B27-T3-7</t>
  </si>
  <si>
    <t>B27-T4-7</t>
  </si>
  <si>
    <t>B27-T3-8</t>
  </si>
  <si>
    <t>B27-T4-8</t>
  </si>
  <si>
    <t>B27-T3-9</t>
  </si>
  <si>
    <t>B27-T4-9</t>
  </si>
  <si>
    <t>B27-T3-10</t>
  </si>
  <si>
    <t>B27-T4-10</t>
  </si>
  <si>
    <t>B27-T3-11</t>
  </si>
  <si>
    <t>B27-T4-11</t>
  </si>
  <si>
    <t>B27-T3-12</t>
  </si>
  <si>
    <t>B27-T4-12</t>
  </si>
  <si>
    <t>B27-T3-13</t>
  </si>
  <si>
    <t>B27-T4-13</t>
  </si>
  <si>
    <t>B27-T3-14</t>
  </si>
  <si>
    <t>B27-T4-14</t>
  </si>
  <si>
    <t>B27-T3-15</t>
  </si>
  <si>
    <t>B27-T4-15</t>
  </si>
  <si>
    <t>B27-T4-16</t>
  </si>
  <si>
    <t>B28-T3-1</t>
  </si>
  <si>
    <t>B28-T4-1</t>
  </si>
  <si>
    <t>B28-T3-2</t>
  </si>
  <si>
    <t>B28-T4-2</t>
  </si>
  <si>
    <t>B28-T3-3</t>
  </si>
  <si>
    <t>B28-T4-3</t>
  </si>
  <si>
    <t>B28-T3-4</t>
  </si>
  <si>
    <t>B28-T4-4</t>
  </si>
  <si>
    <t>B28-T3-5</t>
  </si>
  <si>
    <t>B28-T4-5</t>
  </si>
  <si>
    <t>B28-T3-6</t>
  </si>
  <si>
    <t>B28-T4-6</t>
  </si>
  <si>
    <t>B28-T3-7</t>
  </si>
  <si>
    <t>B28-T4-7</t>
  </si>
  <si>
    <t>B28-T3-8</t>
  </si>
  <si>
    <t>B28-T4-8</t>
  </si>
  <si>
    <t>B28-T4-9</t>
  </si>
  <si>
    <t>B28-T3-10</t>
  </si>
  <si>
    <t>B28-T4-10</t>
  </si>
  <si>
    <t>B28-T3-11</t>
  </si>
  <si>
    <t>B28-T4-11</t>
  </si>
  <si>
    <t>B28-T3-12</t>
  </si>
  <si>
    <t>B28-T4-12</t>
  </si>
  <si>
    <t>B28-T3-13</t>
  </si>
  <si>
    <t>B28-T4-13</t>
  </si>
  <si>
    <t>B28-T3-14</t>
  </si>
  <si>
    <t>B28-T4-14</t>
  </si>
  <si>
    <t>B28-T4-15</t>
  </si>
  <si>
    <t>B28-T3-16</t>
  </si>
  <si>
    <t>B28-T4-16</t>
  </si>
  <si>
    <t>B29-T3-1</t>
  </si>
  <si>
    <t>B29-T4-1</t>
  </si>
  <si>
    <t>B29-T3-2</t>
  </si>
  <si>
    <t>B29-T4-2</t>
  </si>
  <si>
    <t>B29-T3-3</t>
  </si>
  <si>
    <t>B29-T4-3</t>
  </si>
  <si>
    <t>B29-T3-4</t>
  </si>
  <si>
    <t>B29-T4-4</t>
  </si>
  <si>
    <t>B29-T3-5</t>
  </si>
  <si>
    <t>B29-T4-5</t>
  </si>
  <si>
    <t>B29-T3-6</t>
  </si>
  <si>
    <t>B29-T4-6</t>
  </si>
  <si>
    <t>B29-T3-7</t>
  </si>
  <si>
    <t>B29-T4-7</t>
  </si>
  <si>
    <t>B29-T3-8</t>
  </si>
  <si>
    <t>B29-T4-8</t>
  </si>
  <si>
    <t>B29-T3-9</t>
  </si>
  <si>
    <t>B29-T4-9</t>
  </si>
  <si>
    <t>B29-T3-10</t>
  </si>
  <si>
    <t>B29-T4-10</t>
  </si>
  <si>
    <t>B29-T3-11</t>
  </si>
  <si>
    <t>B29-T4-11</t>
  </si>
  <si>
    <t>B29-T3-12</t>
  </si>
  <si>
    <t>B29-T4-12</t>
  </si>
  <si>
    <t>B29-T3-13</t>
  </si>
  <si>
    <t>B29-T4-13</t>
  </si>
  <si>
    <t>B29-T3-14</t>
  </si>
  <si>
    <t>B29-T4-14</t>
  </si>
  <si>
    <t>B29-T3-15</t>
  </si>
  <si>
    <t>B29-T4-15</t>
  </si>
  <si>
    <t>B29-T3-16</t>
  </si>
  <si>
    <t>B29-T4-16</t>
  </si>
  <si>
    <t>B30-T3-1</t>
  </si>
  <si>
    <t>B30-T4-1</t>
  </si>
  <si>
    <t>B30-T3-2</t>
  </si>
  <si>
    <t>B30-T4-2</t>
  </si>
  <si>
    <t>B30-T3-3</t>
  </si>
  <si>
    <t>B30-T4-3</t>
  </si>
  <si>
    <t>B30-T4-4</t>
  </si>
  <si>
    <t>B30-T4-5</t>
  </si>
  <si>
    <t>B30-T3-6</t>
  </si>
  <si>
    <t>B30-T4-6</t>
  </si>
  <si>
    <t>B30-T3-7</t>
  </si>
  <si>
    <t>B30-T4-7</t>
  </si>
  <si>
    <t>B30-T3-8</t>
  </si>
  <si>
    <t>B30-T4-8</t>
  </si>
  <si>
    <t>B30-T3-9</t>
  </si>
  <si>
    <t>B30-T4-9</t>
  </si>
  <si>
    <t>B30-T3-10</t>
  </si>
  <si>
    <t>B30-T4-10</t>
  </si>
  <si>
    <t>B30-T4-11</t>
  </si>
  <si>
    <t>B30-T4-12</t>
  </si>
  <si>
    <t>B30-T4-13</t>
  </si>
  <si>
    <t>B30-T4-14</t>
  </si>
  <si>
    <t>B30-T4-15</t>
  </si>
  <si>
    <t>B30-T4-16</t>
  </si>
  <si>
    <t>B31-T3-1</t>
  </si>
  <si>
    <t>B31-T4-1</t>
  </si>
  <si>
    <t>B31-T3-2</t>
  </si>
  <si>
    <t>B31-T4-2</t>
  </si>
  <si>
    <t>B31-T3-3</t>
  </si>
  <si>
    <t>B31-T4-3</t>
  </si>
  <si>
    <t>B31-T3-4</t>
  </si>
  <si>
    <t>B31-T4-4</t>
  </si>
  <si>
    <t>B31-T3-5</t>
  </si>
  <si>
    <t>B31-T4-5</t>
  </si>
  <si>
    <t>B31-T3-6</t>
  </si>
  <si>
    <t>B31-T4-6</t>
  </si>
  <si>
    <t>B31-T3-7</t>
  </si>
  <si>
    <t>B31-T4-7</t>
  </si>
  <si>
    <t>B31-T3-8</t>
  </si>
  <si>
    <t>B31-T4-8</t>
  </si>
  <si>
    <t>B31-T3-9</t>
  </si>
  <si>
    <t>B31-T4-9</t>
  </si>
  <si>
    <t>B31-T3-10</t>
  </si>
  <si>
    <t>B31-T4-10</t>
  </si>
  <si>
    <t>B31-T3-11</t>
  </si>
  <si>
    <t>B31-T4-11</t>
  </si>
  <si>
    <t>B31-T3-12</t>
  </si>
  <si>
    <t>B31-T4-12</t>
  </si>
  <si>
    <t>B31-T3-13</t>
  </si>
  <si>
    <t>B31-T4-13</t>
  </si>
  <si>
    <t>B31-T3-14</t>
  </si>
  <si>
    <t>B31-T4-14</t>
  </si>
  <si>
    <t>B31-T3-15</t>
  </si>
  <si>
    <t>B31-T4-15</t>
  </si>
  <si>
    <t>B31-T3-16</t>
  </si>
  <si>
    <t>B31-T4-16</t>
  </si>
  <si>
    <t>B33-T3-1</t>
  </si>
  <si>
    <t>B33-T4-1</t>
  </si>
  <si>
    <t>B33-T3-2</t>
  </si>
  <si>
    <t>B33-T4-2</t>
  </si>
  <si>
    <t>B33-T3-3</t>
  </si>
  <si>
    <t>B33-T4-3</t>
  </si>
  <si>
    <t>B33-T3-4</t>
  </si>
  <si>
    <t>B33-T4-4</t>
  </si>
  <si>
    <t>B33-T3-5</t>
  </si>
  <si>
    <t>B33-T4-5</t>
  </si>
  <si>
    <t>B33-T3-6</t>
  </si>
  <si>
    <t>B33-T4-6</t>
  </si>
  <si>
    <t>B33-T3-7</t>
  </si>
  <si>
    <t>B33-T4-7</t>
  </si>
  <si>
    <t>B33-T3-8</t>
  </si>
  <si>
    <t>B33-T4-8</t>
  </si>
  <si>
    <t>B33-T3-9</t>
  </si>
  <si>
    <t>B33-T4-9</t>
  </si>
  <si>
    <t>B33-T3-10</t>
  </si>
  <si>
    <t>B33-T4-10</t>
  </si>
  <si>
    <t>B33-T3-11</t>
  </si>
  <si>
    <t>B33-T4-11</t>
  </si>
  <si>
    <t>B33-T3-12</t>
  </si>
  <si>
    <t>B33-T4-12</t>
  </si>
  <si>
    <t>B33-T4-13</t>
  </si>
  <si>
    <t>B33-T3-14</t>
  </si>
  <si>
    <t>B33-T4-14</t>
  </si>
  <si>
    <t>B33-T3-15</t>
  </si>
  <si>
    <t>B33-T4-15</t>
  </si>
  <si>
    <t>B33-T3-16</t>
  </si>
  <si>
    <t>B33-T4-16</t>
  </si>
  <si>
    <t>B35-T3-1</t>
  </si>
  <si>
    <t>B35-T4-1</t>
  </si>
  <si>
    <t>B35-T3-2</t>
  </si>
  <si>
    <t>B35-T4-2</t>
  </si>
  <si>
    <t>B35-T3-3</t>
  </si>
  <si>
    <t>B35-T4-3</t>
  </si>
  <si>
    <t>B35-T3-4</t>
  </si>
  <si>
    <t>B35-T4-4</t>
  </si>
  <si>
    <t>B35-T3-5</t>
  </si>
  <si>
    <t>B35-T4-5</t>
  </si>
  <si>
    <t>B35-T4-6</t>
  </si>
  <si>
    <t>B35-T3-7</t>
  </si>
  <si>
    <t>B35-T4-7</t>
  </si>
  <si>
    <t>B35-T3-8</t>
  </si>
  <si>
    <t>B35-T4-8</t>
  </si>
  <si>
    <t>B35-T3-9</t>
  </si>
  <si>
    <t>B35-T4-9</t>
  </si>
  <si>
    <t>B35-T4-10</t>
  </si>
  <si>
    <t>B35-T3-11</t>
  </si>
  <si>
    <t>B35-T4-11</t>
  </si>
  <si>
    <t>B35-T3-12</t>
  </si>
  <si>
    <t>B35-T4-12</t>
  </si>
  <si>
    <t>B35-T3-13</t>
  </si>
  <si>
    <t>B35-T4-13</t>
  </si>
  <si>
    <t>B35-T3-14</t>
  </si>
  <si>
    <t>B35-T4-14</t>
  </si>
  <si>
    <t>B35-T3-15</t>
  </si>
  <si>
    <t>B35-T4-15</t>
  </si>
  <si>
    <t>B35-T3-16</t>
  </si>
  <si>
    <t>B35-T4-16</t>
  </si>
  <si>
    <t>B36-T4-1</t>
  </si>
  <si>
    <t>B36-T4-2</t>
  </si>
  <si>
    <t>B36-T4-3</t>
  </si>
  <si>
    <t>B36-T4-4</t>
  </si>
  <si>
    <t>B36-T4-6</t>
  </si>
  <si>
    <t>B36-T4-7</t>
  </si>
  <si>
    <t>B36-T4-8</t>
  </si>
  <si>
    <t>B36-T4-9</t>
  </si>
  <si>
    <t>B36-T4-10</t>
  </si>
  <si>
    <t>B36-T4-12</t>
  </si>
  <si>
    <t>B36-T4-14</t>
  </si>
  <si>
    <t>B36-T4-15</t>
  </si>
  <si>
    <t>B36-T4-16</t>
  </si>
  <si>
    <t>B37-T3-1</t>
  </si>
  <si>
    <t>B37-T4-1</t>
  </si>
  <si>
    <t>B37-T3-2</t>
  </si>
  <si>
    <t>B37-T4-2</t>
  </si>
  <si>
    <t>B37-T3-3</t>
  </si>
  <si>
    <t>B37-T4-3</t>
  </si>
  <si>
    <t>B37-T3-4</t>
  </si>
  <si>
    <t>B37-T4-4</t>
  </si>
  <si>
    <t>B37-T3-5</t>
  </si>
  <si>
    <t>B37-T4-5</t>
  </si>
  <si>
    <t>B37-T3-6</t>
  </si>
  <si>
    <t>B37-T4-6</t>
  </si>
  <si>
    <t>B37-T3-7</t>
  </si>
  <si>
    <t>B37-T4-7</t>
  </si>
  <si>
    <t>B37-T3-8</t>
  </si>
  <si>
    <t>B37-T4-8</t>
  </si>
  <si>
    <t>B37-T3-9</t>
  </si>
  <si>
    <t>B37-T4-9</t>
  </si>
  <si>
    <t>B37-T3-10</t>
  </si>
  <si>
    <t>B37-T4-10</t>
  </si>
  <si>
    <t>B37-T3-11</t>
  </si>
  <si>
    <t>B37-T4-11</t>
  </si>
  <si>
    <t>B37-T3-12</t>
  </si>
  <si>
    <t>B37-T4-12</t>
  </si>
  <si>
    <t>B37-T3-13</t>
  </si>
  <si>
    <t>B37-T4-13</t>
  </si>
  <si>
    <t>B37-T3-14</t>
  </si>
  <si>
    <t>B37-T4-14</t>
  </si>
  <si>
    <t>B37-T3-15</t>
  </si>
  <si>
    <t>B37-T4-15</t>
  </si>
  <si>
    <t>B37-T3-16</t>
  </si>
  <si>
    <t>B37-T4-16</t>
  </si>
  <si>
    <t>B38-T4-1</t>
  </si>
  <si>
    <t>B38-T4-2</t>
  </si>
  <si>
    <t>B38-T4-3</t>
  </si>
  <si>
    <t>B38-T4-4</t>
  </si>
  <si>
    <t>B38-T4-5</t>
  </si>
  <si>
    <t>B38-T4-6</t>
  </si>
  <si>
    <t>B38-T4-7</t>
  </si>
  <si>
    <t>B38-T4-8</t>
  </si>
  <si>
    <t>B38-T4-9</t>
  </si>
  <si>
    <t>B38-T4-10</t>
  </si>
  <si>
    <t>B38-T4-11</t>
  </si>
  <si>
    <t>B38-T4-12</t>
  </si>
  <si>
    <t>B38-T4-14</t>
  </si>
  <si>
    <t>B38-T4-15</t>
  </si>
  <si>
    <t>B38-T4-16</t>
  </si>
  <si>
    <t>B39-T2-1</t>
  </si>
  <si>
    <t>B39-T2-2</t>
  </si>
  <si>
    <t>B39-T2-3</t>
  </si>
  <si>
    <t>B39-T2-4</t>
  </si>
  <si>
    <t>B39-T2-5</t>
  </si>
  <si>
    <t>B39-T2-6</t>
  </si>
  <si>
    <t>B39-T2-7</t>
  </si>
  <si>
    <t>B39-T2-8</t>
  </si>
  <si>
    <t>B39-T2-9</t>
  </si>
  <si>
    <t>B39-T2-10</t>
  </si>
  <si>
    <t>B62-T2-10</t>
  </si>
  <si>
    <t>B39-T2-11</t>
  </si>
  <si>
    <t>B39-T2-12</t>
  </si>
  <si>
    <t>B39-T2-13</t>
  </si>
  <si>
    <t>B39-T2-14</t>
  </si>
  <si>
    <t>B39-T2-15</t>
  </si>
  <si>
    <t>B39-T2-16</t>
  </si>
  <si>
    <t>B40-T3-1</t>
  </si>
  <si>
    <t>B40-T4-1</t>
  </si>
  <si>
    <t>B40-T3-2</t>
  </si>
  <si>
    <t>B40-T4-2</t>
  </si>
  <si>
    <t>B40-T3-3</t>
  </si>
  <si>
    <t>B40-T4-3</t>
  </si>
  <si>
    <t>B40-T3-4</t>
  </si>
  <si>
    <t>B40-T4-4</t>
  </si>
  <si>
    <t>B40-T3-5</t>
  </si>
  <si>
    <t>B40-T4-5</t>
  </si>
  <si>
    <t>B40-T3-6</t>
  </si>
  <si>
    <t>B40-T4-6</t>
  </si>
  <si>
    <t>B40-T3-7</t>
  </si>
  <si>
    <t>B40-T4-7</t>
  </si>
  <si>
    <t>B40-T3-8</t>
  </si>
  <si>
    <t>B40-T4-8</t>
  </si>
  <si>
    <t>B40-T3-9</t>
  </si>
  <si>
    <t>B40-T4-9</t>
  </si>
  <si>
    <t>B40-T3-10</t>
  </si>
  <si>
    <t>B40-T4-10</t>
  </si>
  <si>
    <t>B40-T3-11</t>
  </si>
  <si>
    <t>B40-T4-11</t>
  </si>
  <si>
    <t>B40-T3-12</t>
  </si>
  <si>
    <t>B40-T4-12</t>
  </si>
  <si>
    <t>B40-T3-13</t>
  </si>
  <si>
    <t>B40-T4-13</t>
  </si>
  <si>
    <t>B40-T3-14</t>
  </si>
  <si>
    <t>B40-T4-14</t>
  </si>
  <si>
    <t>B40-T3-15</t>
  </si>
  <si>
    <t>B40-T4-15</t>
  </si>
  <si>
    <t>B40-T3-16</t>
  </si>
  <si>
    <t>B40-T4-16</t>
  </si>
  <si>
    <t>B41-T3-1</t>
  </si>
  <si>
    <t>B41-T4-1</t>
  </si>
  <si>
    <t>B41-T3-2</t>
  </si>
  <si>
    <t>B41-T4-2</t>
  </si>
  <si>
    <t>B41-T3-3</t>
  </si>
  <si>
    <t>B41-T4-3</t>
  </si>
  <si>
    <t>B41-T3-4</t>
  </si>
  <si>
    <t>B41-T4-4</t>
  </si>
  <si>
    <t>B41-T3-5</t>
  </si>
  <si>
    <t>B41-T4-5</t>
  </si>
  <si>
    <t>B41-T3-6</t>
  </si>
  <si>
    <t>B41-T4-6</t>
  </si>
  <si>
    <t>B41-T3-7</t>
  </si>
  <si>
    <t>B41-T4-7</t>
  </si>
  <si>
    <t>B41-T3-8</t>
  </si>
  <si>
    <t>B41-T4-8</t>
  </si>
  <si>
    <t>B41-T3-9</t>
  </si>
  <si>
    <t>B41-T4-9</t>
  </si>
  <si>
    <t>B41-T3-10</t>
  </si>
  <si>
    <t>B41-T4-10</t>
  </si>
  <si>
    <t>B41-T3-11</t>
  </si>
  <si>
    <t>B41-T4-11</t>
  </si>
  <si>
    <t>B41-T3-12</t>
  </si>
  <si>
    <t>B41-T4-12</t>
  </si>
  <si>
    <t>B41-T3-13</t>
  </si>
  <si>
    <t>B41-T4-13</t>
  </si>
  <si>
    <t>B41-T3-14</t>
  </si>
  <si>
    <t>B41-T4-14</t>
  </si>
  <si>
    <t>B41-T3-15</t>
  </si>
  <si>
    <t>B41-T4-15</t>
  </si>
  <si>
    <t>B41-T3-16</t>
  </si>
  <si>
    <t>B41-T4-16</t>
  </si>
  <si>
    <t>B42-T3-1</t>
  </si>
  <si>
    <t>B42-T4-1</t>
  </si>
  <si>
    <t>B42-T3-2</t>
  </si>
  <si>
    <t>B42-T4-2</t>
  </si>
  <si>
    <t>B42-T3-3</t>
  </si>
  <si>
    <t>B42-T4-3</t>
  </si>
  <si>
    <t>B42-T3-4</t>
  </si>
  <si>
    <t>B42-T4-4</t>
  </si>
  <si>
    <t>B42-T3-5</t>
  </si>
  <si>
    <t>B42-T4-5</t>
  </si>
  <si>
    <t>B42-T3-6</t>
  </si>
  <si>
    <t>B42-T4-6</t>
  </si>
  <si>
    <t>B42-T3-7</t>
  </si>
  <si>
    <t>B42-T4-7</t>
  </si>
  <si>
    <t>B42-T3-8</t>
  </si>
  <si>
    <t>B42-T4-8</t>
  </si>
  <si>
    <t>B42-T3-9</t>
  </si>
  <si>
    <t>B42-T4-9</t>
  </si>
  <si>
    <t>B42-T3-10</t>
  </si>
  <si>
    <t>B42-T4-10</t>
  </si>
  <si>
    <t>B42-T3-11</t>
  </si>
  <si>
    <t>B42-T4-11</t>
  </si>
  <si>
    <t>B42-T3-12</t>
  </si>
  <si>
    <t>B42-T4-12</t>
  </si>
  <si>
    <t>B42-T3-13</t>
  </si>
  <si>
    <t>B42-T4-13</t>
  </si>
  <si>
    <t>B42-T3-14</t>
  </si>
  <si>
    <t>B42-T4-14</t>
  </si>
  <si>
    <t>B42-T3-15</t>
  </si>
  <si>
    <t>B42-T4-15</t>
  </si>
  <si>
    <t>B42-T3-16</t>
  </si>
  <si>
    <t>B42-T4-16</t>
  </si>
  <si>
    <t>B43-T3-1</t>
  </si>
  <si>
    <t>B43-T4-1</t>
  </si>
  <si>
    <t>B43-T3-2</t>
  </si>
  <si>
    <t>B43-T4-2</t>
  </si>
  <si>
    <t>B43-T3-4</t>
  </si>
  <si>
    <t>B43-T4-4</t>
  </si>
  <si>
    <t>B43-T3-5</t>
  </si>
  <si>
    <t>B43-T4-5</t>
  </si>
  <si>
    <t>B43-T3-6</t>
  </si>
  <si>
    <t>B43-T4-6</t>
  </si>
  <si>
    <t>B43-T3-7</t>
  </si>
  <si>
    <t>B43-T4-7</t>
  </si>
  <si>
    <t>B43-T3-8</t>
  </si>
  <si>
    <t>B43-T4-8</t>
  </si>
  <si>
    <t>B43-T3-9</t>
  </si>
  <si>
    <t>B43-T4-9</t>
  </si>
  <si>
    <t>B43-T3-10</t>
  </si>
  <si>
    <t>B43-T4-10</t>
  </si>
  <si>
    <t>B43-T3-11</t>
  </si>
  <si>
    <t>B43-T4-11</t>
  </si>
  <si>
    <t>B43-T3-12</t>
  </si>
  <si>
    <t>B43-T4-12</t>
  </si>
  <si>
    <t>B43-T3-13</t>
  </si>
  <si>
    <t>B43-T4-13</t>
  </si>
  <si>
    <t>B43-T3-14</t>
  </si>
  <si>
    <t>B43-T4-14</t>
  </si>
  <si>
    <t>B43-T3-15</t>
  </si>
  <si>
    <t>B43-T4-15</t>
  </si>
  <si>
    <t>B43-T3-16</t>
  </si>
  <si>
    <t>B43-T4-16</t>
  </si>
  <si>
    <t>B44-T3-3</t>
  </si>
  <si>
    <t>B44-T4-3</t>
  </si>
  <si>
    <t>B44-T3-4</t>
  </si>
  <si>
    <t>B44-T4-4</t>
  </si>
  <si>
    <t>B44-T3-5</t>
  </si>
  <si>
    <t>B44-T4-5</t>
  </si>
  <si>
    <t>B44-T3-6</t>
  </si>
  <si>
    <t>B44-T4-6</t>
  </si>
  <si>
    <t>B44-T3-7</t>
  </si>
  <si>
    <t>B44-T4-7</t>
  </si>
  <si>
    <t>B44-T3-8</t>
  </si>
  <si>
    <t>B44-T4-8</t>
  </si>
  <si>
    <t>B44-T3-9</t>
  </si>
  <si>
    <t>B44-T4-9</t>
  </si>
  <si>
    <t>B44-T3-10</t>
  </si>
  <si>
    <t>B44-T4-10</t>
  </si>
  <si>
    <t>B44-T3-11</t>
  </si>
  <si>
    <t>B44-T4-11</t>
  </si>
  <si>
    <t>B44-T3-12</t>
  </si>
  <si>
    <t>B44-T4-12</t>
  </si>
  <si>
    <t>B44-T3-13</t>
  </si>
  <si>
    <t>B44-T4-13</t>
  </si>
  <si>
    <t>B44-T3-14</t>
  </si>
  <si>
    <t>B44-T4-14</t>
  </si>
  <si>
    <t>B44-T3-15</t>
  </si>
  <si>
    <t>B44-T4-15</t>
  </si>
  <si>
    <t>B44-T3-16</t>
  </si>
  <si>
    <t>B44-T4-16</t>
  </si>
  <si>
    <t>B45-T3-2</t>
  </si>
  <si>
    <t>B45-T4-2</t>
  </si>
  <si>
    <t>B45-T3-3</t>
  </si>
  <si>
    <t>B45-T4-3</t>
  </si>
  <si>
    <t>B45-T3-4</t>
  </si>
  <si>
    <t>B45-T4-4</t>
  </si>
  <si>
    <t>B45-T3-5</t>
  </si>
  <si>
    <t>B45-T4-5</t>
  </si>
  <si>
    <t>B45-T3-6</t>
  </si>
  <si>
    <t>B45-T4-6</t>
  </si>
  <si>
    <t>B45-T3-7</t>
  </si>
  <si>
    <t>B45-T4-7</t>
  </si>
  <si>
    <t>B45-T3-8</t>
  </si>
  <si>
    <t>B45-T4-8</t>
  </si>
  <si>
    <t>B45-T3-9</t>
  </si>
  <si>
    <t>B45-T4-9</t>
  </si>
  <si>
    <t>B45-T3-10</t>
  </si>
  <si>
    <t>B45-T4-10</t>
  </si>
  <si>
    <t>B45-T3-11</t>
  </si>
  <si>
    <t>B45-T4-11</t>
  </si>
  <si>
    <t>B45-T3-13</t>
  </si>
  <si>
    <t>B45-T4-13</t>
  </si>
  <si>
    <t>B45-T3-14</t>
  </si>
  <si>
    <t>B45-T4-14</t>
  </si>
  <si>
    <t>B45-T3-15</t>
  </si>
  <si>
    <t>B45-T4-15</t>
  </si>
  <si>
    <t>B45-T3-16</t>
  </si>
  <si>
    <t>B45-T4-16</t>
  </si>
  <si>
    <t>B46-T3-1</t>
  </si>
  <si>
    <t>B46-T4-1</t>
  </si>
  <si>
    <t>B46-T3-2</t>
  </si>
  <si>
    <t>B46-T4-2</t>
  </si>
  <si>
    <t>B46-T3-3</t>
  </si>
  <si>
    <t>B46-T4-3</t>
  </si>
  <si>
    <t>B46-T3-4</t>
  </si>
  <si>
    <t>B46-T4-4</t>
  </si>
  <si>
    <t>B46-T3-5</t>
  </si>
  <si>
    <t>B46-T4-5</t>
  </si>
  <si>
    <t>B46-T3-6</t>
  </si>
  <si>
    <t>B46-T4-6</t>
  </si>
  <si>
    <t>B46-T3-7</t>
  </si>
  <si>
    <t>B46-T4-7</t>
  </si>
  <si>
    <t>B46-T3-8</t>
  </si>
  <si>
    <t>B46-T4-8</t>
  </si>
  <si>
    <t>B46-T3-9</t>
  </si>
  <si>
    <t>B46-T4-9</t>
  </si>
  <si>
    <t>B46-T3-10</t>
  </si>
  <si>
    <t>B46-T4-10</t>
  </si>
  <si>
    <t>B46-T3-11</t>
  </si>
  <si>
    <t>B46-T4-11</t>
  </si>
  <si>
    <t>B46-T3-12</t>
  </si>
  <si>
    <t>B46-T4-12</t>
  </si>
  <si>
    <t>B46-T3-13</t>
  </si>
  <si>
    <t>B46-T4-13</t>
  </si>
  <si>
    <t>B46-T3-14</t>
  </si>
  <si>
    <t>B46-T4-14</t>
  </si>
  <si>
    <t>B46-T3-15</t>
  </si>
  <si>
    <t>B46-T4-15</t>
  </si>
  <si>
    <t>B46-T3-16</t>
  </si>
  <si>
    <t>B46-T4-16</t>
  </si>
  <si>
    <t>B47-T4-3</t>
  </si>
  <si>
    <t>B47-T4-5</t>
  </si>
  <si>
    <t>B47-T4-6</t>
  </si>
  <si>
    <t>B47-T4-7</t>
  </si>
  <si>
    <t>B47-T4-8</t>
  </si>
  <si>
    <t>B47-T4-11</t>
  </si>
  <si>
    <t>B47-T1-12</t>
  </si>
  <si>
    <t>B47-T4-13</t>
  </si>
  <si>
    <t>B47-T4-14</t>
  </si>
  <si>
    <t>B47-T4-15</t>
  </si>
  <si>
    <t>B47-T4-16</t>
  </si>
  <si>
    <t>B48-T3-1</t>
  </si>
  <si>
    <t>B48-T4-1</t>
  </si>
  <si>
    <t>B48-T3-2</t>
  </si>
  <si>
    <t>B48-T4-2</t>
  </si>
  <si>
    <t>B48-T3-3</t>
  </si>
  <si>
    <t>B48-T4-3</t>
  </si>
  <si>
    <t>B48-T3-4</t>
  </si>
  <si>
    <t>B48-T4-4</t>
  </si>
  <si>
    <t>B48-T3-5</t>
  </si>
  <si>
    <t>B48-T4-5</t>
  </si>
  <si>
    <t>B48-T3-6</t>
  </si>
  <si>
    <t>B48-T4-6</t>
  </si>
  <si>
    <t>B48-T3-7</t>
  </si>
  <si>
    <t>B48-T4-7</t>
  </si>
  <si>
    <t>B48-T3-10</t>
  </si>
  <si>
    <t>B48-T4-10</t>
  </si>
  <si>
    <t>B48-T3-11</t>
  </si>
  <si>
    <t>B48-T4-11</t>
  </si>
  <si>
    <t>B48-T3-12</t>
  </si>
  <si>
    <t>B48-T4-12</t>
  </si>
  <si>
    <t>B48-T3-13</t>
  </si>
  <si>
    <t>B48-T4-13</t>
  </si>
  <si>
    <t>B48-T3-14</t>
  </si>
  <si>
    <t>B48-T4-14</t>
  </si>
  <si>
    <t>B48-T3-15</t>
  </si>
  <si>
    <t>B48-T4-15</t>
  </si>
  <si>
    <t>B48-T3-16</t>
  </si>
  <si>
    <t>B48-T4-16</t>
  </si>
  <si>
    <t>B49-T3-1</t>
  </si>
  <si>
    <t>B49-T4-1</t>
  </si>
  <si>
    <t>SRL</t>
  </si>
  <si>
    <t>B49-T3-3</t>
  </si>
  <si>
    <t>B49-T4-3</t>
  </si>
  <si>
    <t>B49-T3-4</t>
  </si>
  <si>
    <t>B49-T4-4</t>
  </si>
  <si>
    <t>SRL_LIMS-ID1</t>
  </si>
  <si>
    <t>B49-T3-5</t>
  </si>
  <si>
    <t>Sample_ID</t>
  </si>
  <si>
    <t>Lysate_LIMS-ID1</t>
  </si>
  <si>
    <t>B49-T4-5</t>
  </si>
  <si>
    <t>Qty</t>
  </si>
  <si>
    <t>B49-T3-6</t>
  </si>
  <si>
    <t>Vol_for_SRL</t>
  </si>
  <si>
    <t>B49-T4-6</t>
  </si>
  <si>
    <t>Fractionation_Date</t>
  </si>
  <si>
    <t>Filename</t>
  </si>
  <si>
    <t>Sample_Location</t>
  </si>
  <si>
    <t>Column_used</t>
  </si>
  <si>
    <t>Column_serial_No</t>
  </si>
  <si>
    <t>Method</t>
  </si>
  <si>
    <t>LC_user</t>
  </si>
  <si>
    <t>B49-T3-7</t>
  </si>
  <si>
    <t>B49-T4-7</t>
  </si>
  <si>
    <t>B49-T3-8</t>
  </si>
  <si>
    <t>B49-T4-8</t>
  </si>
  <si>
    <t>Needs to be assigned</t>
  </si>
  <si>
    <t>Copy from prep sheet</t>
  </si>
  <si>
    <t>(µg/µL)</t>
  </si>
  <si>
    <t>uL</t>
  </si>
  <si>
    <t>B49-T3-9</t>
  </si>
  <si>
    <t>YY/MM/DD</t>
  </si>
  <si>
    <t>B49-T4-9</t>
  </si>
  <si>
    <t>LC filename</t>
  </si>
  <si>
    <t>Freezer location</t>
  </si>
  <si>
    <t>SRL1</t>
  </si>
  <si>
    <t>B49-T3-11</t>
  </si>
  <si>
    <t>B49-T4-11</t>
  </si>
  <si>
    <t>B49-T3-12</t>
  </si>
  <si>
    <t>B49-T4-12</t>
  </si>
  <si>
    <t>B49-T3-13</t>
  </si>
  <si>
    <t>B49-T4-13</t>
  </si>
  <si>
    <t>B49-T3-14</t>
  </si>
  <si>
    <t>B49-T4-14</t>
  </si>
  <si>
    <t>B49-T3-15</t>
  </si>
  <si>
    <t>B49-T4-15</t>
  </si>
  <si>
    <t>12 uL of 8.42 ug/uL (~101 ug) injected.</t>
  </si>
  <si>
    <t>22102019_E0022_P04_SRL1_4</t>
  </si>
  <si>
    <t>P:\ProCan\ShimadzuHPLC1\Jennifer Koh\191022</t>
  </si>
  <si>
    <t>B49-T3-16</t>
  </si>
  <si>
    <t>B49-T4-16</t>
  </si>
  <si>
    <t>H18 -20C Freezer</t>
  </si>
  <si>
    <t xml:space="preserve">XBridge C18 3.5um (2.1*150mm) </t>
  </si>
  <si>
    <t>2_Run_Solvent_A_A_Vial_1_to_60</t>
  </si>
  <si>
    <t>B50-T3-1</t>
  </si>
  <si>
    <t>B50-T4-1</t>
  </si>
  <si>
    <t>B50-T3-2</t>
  </si>
  <si>
    <t>B50-T4-2</t>
  </si>
  <si>
    <t>B50-T3-7</t>
  </si>
  <si>
    <t>B50-T4-7</t>
  </si>
  <si>
    <t>B50-T3-8</t>
  </si>
  <si>
    <t>B50-T4-8</t>
  </si>
  <si>
    <t>B50-T3-9</t>
  </si>
  <si>
    <t>B50-T4-9</t>
  </si>
  <si>
    <t>B50-T3-10</t>
  </si>
  <si>
    <t>B50-T4-10</t>
  </si>
  <si>
    <t>B50-T3-11</t>
  </si>
  <si>
    <t>B50-T4-11</t>
  </si>
  <si>
    <t>B50-T3-12</t>
  </si>
  <si>
    <t>B50-T4-12</t>
  </si>
  <si>
    <t>B50-T3-13</t>
  </si>
  <si>
    <t>B50-T4-13</t>
  </si>
  <si>
    <t>B50-T3-14</t>
  </si>
  <si>
    <t>B50-T4-14</t>
  </si>
  <si>
    <t>B50-T3-15</t>
  </si>
  <si>
    <t>B50-T4-15</t>
  </si>
  <si>
    <t>B51-T3-1</t>
  </si>
  <si>
    <t>B51-T4-1</t>
  </si>
  <si>
    <t>B51-T3-2</t>
  </si>
  <si>
    <t>B51-T4-2</t>
  </si>
  <si>
    <t>B51-T3-3</t>
  </si>
  <si>
    <t>B51-T4-3</t>
  </si>
  <si>
    <t>B51-T3-4</t>
  </si>
  <si>
    <t>B51-T4-4</t>
  </si>
  <si>
    <t>B51-T3-5</t>
  </si>
  <si>
    <t>B51-T4-5</t>
  </si>
  <si>
    <t>B51-T3-6</t>
  </si>
  <si>
    <t>B51-T4-6</t>
  </si>
  <si>
    <t>B51-T3-7</t>
  </si>
  <si>
    <t>B51-T4-7</t>
  </si>
  <si>
    <t>B51-T3-8</t>
  </si>
  <si>
    <t>B51-T4-8</t>
  </si>
  <si>
    <t>B51-T3-9</t>
  </si>
  <si>
    <t>B51-T4-9</t>
  </si>
  <si>
    <t>B51-T3-10</t>
  </si>
  <si>
    <t>B51-T4-10</t>
  </si>
  <si>
    <t>B51-T3-11</t>
  </si>
  <si>
    <t>B51-T4-11</t>
  </si>
  <si>
    <t>B51-T3-12</t>
  </si>
  <si>
    <t>B51-T4-12</t>
  </si>
  <si>
    <t>B51-T3-13</t>
  </si>
  <si>
    <t>B51-T4-13</t>
  </si>
  <si>
    <t>B51-T3-14</t>
  </si>
  <si>
    <t>B51-T4-14</t>
  </si>
  <si>
    <t>B51-T3-15</t>
  </si>
  <si>
    <t>B51-T4-15</t>
  </si>
  <si>
    <t>B51-T3-16</t>
  </si>
  <si>
    <t>B51-T4-16</t>
  </si>
  <si>
    <t>SRL2</t>
  </si>
  <si>
    <t>B52-T4-1</t>
  </si>
  <si>
    <t>B52-T4-2</t>
  </si>
  <si>
    <t>00KRL</t>
  </si>
  <si>
    <t>B52-T4-3</t>
  </si>
  <si>
    <t>35 uL of 2.90 ug/uL (~101 ug) injected.</t>
  </si>
  <si>
    <t>22102019_E0022_P04_SRL2_7</t>
  </si>
  <si>
    <t>3_Run_Solvent_A_A_Vial_61_to_120</t>
  </si>
  <si>
    <t>B52-T4-4</t>
  </si>
  <si>
    <t>B52-T4-5</t>
  </si>
  <si>
    <t>B52-T3-6</t>
  </si>
  <si>
    <t>B52-T4-6</t>
  </si>
  <si>
    <t>B52-T3-7</t>
  </si>
  <si>
    <t>B52-T4-7</t>
  </si>
  <si>
    <t>B52-T3-8</t>
  </si>
  <si>
    <t>B52-T4-8</t>
  </si>
  <si>
    <t>B52-T3-9</t>
  </si>
  <si>
    <t>B52-T4-9</t>
  </si>
  <si>
    <t>B52-T3-10</t>
  </si>
  <si>
    <t>B52-T4-10</t>
  </si>
  <si>
    <t>B52-T3-11</t>
  </si>
  <si>
    <t>B52-T4-11</t>
  </si>
  <si>
    <t>B52-T3-12</t>
  </si>
  <si>
    <t>B52-T4-12</t>
  </si>
  <si>
    <t>B52-T3-13</t>
  </si>
  <si>
    <t>B52-T4-13</t>
  </si>
  <si>
    <t>B52-T3-14</t>
  </si>
  <si>
    <t>B52-T4-14</t>
  </si>
  <si>
    <t>B52-T3-15</t>
  </si>
  <si>
    <t>B52-T4-15</t>
  </si>
  <si>
    <t>B52-T3-16</t>
  </si>
  <si>
    <t>B52-T4-16</t>
  </si>
  <si>
    <t>B53-T3-2</t>
  </si>
  <si>
    <t>B53-T4-2</t>
  </si>
  <si>
    <t>B53-T3-3</t>
  </si>
  <si>
    <t>B53-T4-3</t>
  </si>
  <si>
    <t>B53-T3-6</t>
  </si>
  <si>
    <t>B53-T4-6</t>
  </si>
  <si>
    <t>B53-T3-7</t>
  </si>
  <si>
    <t>B53-T4-7</t>
  </si>
  <si>
    <t>B53-T3-8</t>
  </si>
  <si>
    <t>B53-T4-8</t>
  </si>
  <si>
    <t>B53-T3-9</t>
  </si>
  <si>
    <t>B53-T4-9</t>
  </si>
  <si>
    <t>B53-T3-10</t>
  </si>
  <si>
    <t>B53-T4-10</t>
  </si>
  <si>
    <t>B53-T3-11</t>
  </si>
  <si>
    <t>B53-T4-11</t>
  </si>
  <si>
    <t>B53-T3-12</t>
  </si>
  <si>
    <t>B53-T4-12</t>
  </si>
  <si>
    <t>B53-T3-13</t>
  </si>
  <si>
    <t>B53-T4-13</t>
  </si>
  <si>
    <t>B53-T3-14</t>
  </si>
  <si>
    <t>B53-T4-14</t>
  </si>
  <si>
    <t>B53-T3-15</t>
  </si>
  <si>
    <t>B53-T4-15</t>
  </si>
  <si>
    <t>B53-T3-16</t>
  </si>
  <si>
    <t>B53-T4-16</t>
  </si>
  <si>
    <t>B54-T3-1</t>
  </si>
  <si>
    <t>B54-T4-1</t>
  </si>
  <si>
    <t>B54-T3-2</t>
  </si>
  <si>
    <t>B54-T4-2</t>
  </si>
  <si>
    <t>B54-T3-3</t>
  </si>
  <si>
    <t>B54-T4-3</t>
  </si>
  <si>
    <t>B54-T3-4</t>
  </si>
  <si>
    <t>B54-T4-4</t>
  </si>
  <si>
    <t>SRL3</t>
  </si>
  <si>
    <t>B54-T3-5</t>
  </si>
  <si>
    <t>B54-T4-5</t>
  </si>
  <si>
    <t>B54-T3-6</t>
  </si>
  <si>
    <t>B54-T4-6</t>
  </si>
  <si>
    <t>B54-T3-7</t>
  </si>
  <si>
    <t>B54-T4-7</t>
  </si>
  <si>
    <t>00KRM</t>
  </si>
  <si>
    <t>Re-quant and run</t>
  </si>
  <si>
    <t>39 uL of 2.62 ug/uL (~102 ug) injected.</t>
  </si>
  <si>
    <t>23102019_E0022_P04_SRL3_4</t>
  </si>
  <si>
    <t>P:\ProCan\ShimadzuHPLC1\Jennifer Koh\191023</t>
  </si>
  <si>
    <t>B54-T3-9</t>
  </si>
  <si>
    <t>B54-T4-9</t>
  </si>
  <si>
    <t>B54-T3-10</t>
  </si>
  <si>
    <t>B54-T4-10</t>
  </si>
  <si>
    <t>B54-T3-11</t>
  </si>
  <si>
    <t>B54-T4-11</t>
  </si>
  <si>
    <t>B54-T3-12</t>
  </si>
  <si>
    <t>B54-T4-12</t>
  </si>
  <si>
    <t>B54-T3-13</t>
  </si>
  <si>
    <t>B54-T4-13</t>
  </si>
  <si>
    <t>B54-T3-14</t>
  </si>
  <si>
    <t>B54-T4-14</t>
  </si>
  <si>
    <t>B54-T3-15</t>
  </si>
  <si>
    <t>B54-T4-15</t>
  </si>
  <si>
    <t>B54-T3-16</t>
  </si>
  <si>
    <t>B54-T4-16</t>
  </si>
  <si>
    <t>B55-T3-1</t>
  </si>
  <si>
    <t>B55-T4-1</t>
  </si>
  <si>
    <t>B55-T3-2</t>
  </si>
  <si>
    <t>B55-T4-2</t>
  </si>
  <si>
    <t>B55-T3-3</t>
  </si>
  <si>
    <t>B55-T4-3</t>
  </si>
  <si>
    <t>B55-T3-4</t>
  </si>
  <si>
    <t>B55-T4-4</t>
  </si>
  <si>
    <t>B55-T3-5</t>
  </si>
  <si>
    <t>B55-T4-5</t>
  </si>
  <si>
    <t>B55-T3-7</t>
  </si>
  <si>
    <t>B55-T4-7</t>
  </si>
  <si>
    <t>B55-T3-8</t>
  </si>
  <si>
    <t>B55-T4-8</t>
  </si>
  <si>
    <t>B55-T3-9</t>
  </si>
  <si>
    <t>B55-T4-9</t>
  </si>
  <si>
    <t>B55-T3-10</t>
  </si>
  <si>
    <t>B55-T4-10</t>
  </si>
  <si>
    <t>B55-T3-11</t>
  </si>
  <si>
    <t>B55-T4-11</t>
  </si>
  <si>
    <t>B55-T3-12</t>
  </si>
  <si>
    <t>B55-T4-12</t>
  </si>
  <si>
    <t>B55-T3-13</t>
  </si>
  <si>
    <t>B55-T4-13</t>
  </si>
  <si>
    <t>B55-T3-14</t>
  </si>
  <si>
    <t>B55-T4-14</t>
  </si>
  <si>
    <t>B55-T3-15</t>
  </si>
  <si>
    <t>B55-T4-15</t>
  </si>
  <si>
    <t>B55-T3-16</t>
  </si>
  <si>
    <t>B55-T4-16</t>
  </si>
  <si>
    <t>B56-T3-1</t>
  </si>
  <si>
    <t>B56-T4-1</t>
  </si>
  <si>
    <t>B56-T3-2</t>
  </si>
  <si>
    <t>B56-T4-2</t>
  </si>
  <si>
    <t>B56-T3-3</t>
  </si>
  <si>
    <t>B56-T4-3</t>
  </si>
  <si>
    <t>B56-T3-4</t>
  </si>
  <si>
    <t>B56-T4-4</t>
  </si>
  <si>
    <t>B56-T3-5</t>
  </si>
  <si>
    <t>B56-T4-5</t>
  </si>
  <si>
    <t>B56-T3-6</t>
  </si>
  <si>
    <t>B56-T4-6</t>
  </si>
  <si>
    <t>SRL4</t>
  </si>
  <si>
    <t>B56-T3-7</t>
  </si>
  <si>
    <t>B56-T4-7</t>
  </si>
  <si>
    <t>B56-T3-8</t>
  </si>
  <si>
    <t>B56-T4-8</t>
  </si>
  <si>
    <t>B56-T3-9</t>
  </si>
  <si>
    <t>00KRN</t>
  </si>
  <si>
    <t>B56-T4-9</t>
  </si>
  <si>
    <t>37 uL of 2.78 ug/uL (~102 ug) injected.</t>
  </si>
  <si>
    <t>23102019_E0022_P04_SRL4_7</t>
  </si>
  <si>
    <t>B56-T3-10</t>
  </si>
  <si>
    <t>B56-T4-10</t>
  </si>
  <si>
    <t>B56-T3-11</t>
  </si>
  <si>
    <t>B56-T4-11</t>
  </si>
  <si>
    <t>B56-T3-12</t>
  </si>
  <si>
    <t>B56-T4-12</t>
  </si>
  <si>
    <t>B56-T3-13</t>
  </si>
  <si>
    <t>B56-T4-13</t>
  </si>
  <si>
    <t>B57-T3-1</t>
  </si>
  <si>
    <t>B57-T4-1</t>
  </si>
  <si>
    <t>B57-T3-2</t>
  </si>
  <si>
    <t>B57-T4-2</t>
  </si>
  <si>
    <t>B57-T3-4</t>
  </si>
  <si>
    <t>B57-T4-4</t>
  </si>
  <si>
    <t>B57-T3-5</t>
  </si>
  <si>
    <t>B57-T4-5</t>
  </si>
  <si>
    <t>B57-T3-6</t>
  </si>
  <si>
    <t>B57-T4-6</t>
  </si>
  <si>
    <t>B57-T3-7</t>
  </si>
  <si>
    <t>B57-T4-7</t>
  </si>
  <si>
    <t>B57-T3-8</t>
  </si>
  <si>
    <t>B57-T4-8</t>
  </si>
  <si>
    <t>B57-T3-9</t>
  </si>
  <si>
    <t>B57-T4-9</t>
  </si>
  <si>
    <t>B57-T2-10</t>
  </si>
  <si>
    <t>B57-T3-11</t>
  </si>
  <si>
    <t>B57-T4-11</t>
  </si>
  <si>
    <t>B57-T3-12</t>
  </si>
  <si>
    <t>B57-T4-12</t>
  </si>
  <si>
    <t>B57-T3-13</t>
  </si>
  <si>
    <t>B57-T4-13</t>
  </si>
  <si>
    <t>B57-T3-14</t>
  </si>
  <si>
    <t>B57-T4-14</t>
  </si>
  <si>
    <t>B57-T3-15</t>
  </si>
  <si>
    <t>B57-T4-15</t>
  </si>
  <si>
    <t>B57-T3-16</t>
  </si>
  <si>
    <t>B57-T4-16</t>
  </si>
  <si>
    <t>B58-T3-1</t>
  </si>
  <si>
    <t>B58-T4-1</t>
  </si>
  <si>
    <t>B58-T3-2</t>
  </si>
  <si>
    <t>B58-T4-2</t>
  </si>
  <si>
    <t>B58-T3-3</t>
  </si>
  <si>
    <t>B58-T4-3</t>
  </si>
  <si>
    <t>B58-T3-4</t>
  </si>
  <si>
    <t>B58-T4-4</t>
  </si>
  <si>
    <t>B58-T3-5</t>
  </si>
  <si>
    <t>B58-T4-5</t>
  </si>
  <si>
    <t>B58-T3-6</t>
  </si>
  <si>
    <t>B58-T4-6</t>
  </si>
  <si>
    <t>B58-T3-7</t>
  </si>
  <si>
    <t>B58-T4-7</t>
  </si>
  <si>
    <t>B58-T3-8</t>
  </si>
  <si>
    <t>B58-T4-8</t>
  </si>
  <si>
    <t>B58-T3-9</t>
  </si>
  <si>
    <t>SRL5</t>
  </si>
  <si>
    <t>B58-T4-9</t>
  </si>
  <si>
    <t>B58-T3-10</t>
  </si>
  <si>
    <t>B58-T4-10</t>
  </si>
  <si>
    <t>00KRO</t>
  </si>
  <si>
    <t>28 uL of 3.62 ug/uL (~101 ug) injected.</t>
  </si>
  <si>
    <t>24102019_E0022_P04_SRL5_4</t>
  </si>
  <si>
    <t>B58-T3-11</t>
  </si>
  <si>
    <t>B58-T4-11</t>
  </si>
  <si>
    <t>B58-T3-12</t>
  </si>
  <si>
    <t>B58-T4-12</t>
  </si>
  <si>
    <t>B58-T3-13</t>
  </si>
  <si>
    <t>B58-T4-13</t>
  </si>
  <si>
    <t>B59-T3-1</t>
  </si>
  <si>
    <t>B59-T4-1</t>
  </si>
  <si>
    <t>B59-T3-2</t>
  </si>
  <si>
    <t>B59-T4-2</t>
  </si>
  <si>
    <t>B59-T3-3</t>
  </si>
  <si>
    <t>B59-T4-3</t>
  </si>
  <si>
    <t>B59-T3-4</t>
  </si>
  <si>
    <t>B59-T4-4</t>
  </si>
  <si>
    <t>B59-T3-5</t>
  </si>
  <si>
    <t>B59-T4-5</t>
  </si>
  <si>
    <t>B59-T3-6</t>
  </si>
  <si>
    <t>B59-T4-6</t>
  </si>
  <si>
    <t>B59-T3-7</t>
  </si>
  <si>
    <t>B59-T4-7</t>
  </si>
  <si>
    <t>B59-T3-8</t>
  </si>
  <si>
    <t>B59-T4-8</t>
  </si>
  <si>
    <t>B59-T3-9</t>
  </si>
  <si>
    <t>B59-T4-9</t>
  </si>
  <si>
    <t>B59-T3-10</t>
  </si>
  <si>
    <t>B59-T4-10</t>
  </si>
  <si>
    <t>B59-T3-11</t>
  </si>
  <si>
    <t>B59-T4-11</t>
  </si>
  <si>
    <t>B59-T3-12</t>
  </si>
  <si>
    <t>B59-T4-12</t>
  </si>
  <si>
    <t>B59-T3-13</t>
  </si>
  <si>
    <t>B59-T4-13</t>
  </si>
  <si>
    <t>SRL6</t>
  </si>
  <si>
    <t>00KRP</t>
  </si>
  <si>
    <t>B59-T3-14</t>
  </si>
  <si>
    <t>36 uL of 2.80 ug/uL (~101 ug) injected.</t>
  </si>
  <si>
    <t>24102019_E0022_P04_SRL6_7</t>
  </si>
  <si>
    <t>B59-T4-14</t>
  </si>
  <si>
    <t>B59-T3-15</t>
  </si>
  <si>
    <t>B59-T4-15</t>
  </si>
  <si>
    <t>B59-T3-16</t>
  </si>
  <si>
    <t>B59-T4-16</t>
  </si>
  <si>
    <t>B60-T3-1</t>
  </si>
  <si>
    <t>B60-T4-1</t>
  </si>
  <si>
    <t>B60-T3-2</t>
  </si>
  <si>
    <t>B60-T4-2</t>
  </si>
  <si>
    <t>B60-T3-3</t>
  </si>
  <si>
    <t>B60-T4-3</t>
  </si>
  <si>
    <t>B60-T3-4</t>
  </si>
  <si>
    <t>B60-T4-4</t>
  </si>
  <si>
    <t>B60-T3-5</t>
  </si>
  <si>
    <t>B60-T4-5</t>
  </si>
  <si>
    <t>B60-T3-6</t>
  </si>
  <si>
    <t>B60-T4-6</t>
  </si>
  <si>
    <t>B60-T3-7</t>
  </si>
  <si>
    <t>B60-T4-7</t>
  </si>
  <si>
    <t>B60-T3-8</t>
  </si>
  <si>
    <t>B60-T4-8</t>
  </si>
  <si>
    <t>B60-T3-10</t>
  </si>
  <si>
    <t>B60-T4-10</t>
  </si>
  <si>
    <t>B60-T3-11</t>
  </si>
  <si>
    <t>B60-T4-11</t>
  </si>
  <si>
    <t>B60-T4-12</t>
  </si>
  <si>
    <t>B60-T3-13</t>
  </si>
  <si>
    <t>B60-T4-13</t>
  </si>
  <si>
    <t>B61</t>
  </si>
  <si>
    <t>B60-T3-14</t>
  </si>
  <si>
    <t>B60-T4-14</t>
  </si>
  <si>
    <t>B61-T3-1</t>
  </si>
  <si>
    <t>B61-T4-1</t>
  </si>
  <si>
    <t>B61-T3-2</t>
  </si>
  <si>
    <t>B61-T4-2</t>
  </si>
  <si>
    <t>B61-T3-3</t>
  </si>
  <si>
    <t>B61-T4-3</t>
  </si>
  <si>
    <t>SRL7</t>
  </si>
  <si>
    <t>B61-T3-4</t>
  </si>
  <si>
    <t>B61-T4-4</t>
  </si>
  <si>
    <t>B61-T3-5</t>
  </si>
  <si>
    <t>B61-T4-5</t>
  </si>
  <si>
    <t>00KRQ</t>
  </si>
  <si>
    <t>28 uL of 3.63 ug/uL (~101 ug) injected.</t>
  </si>
  <si>
    <t>B61-T3-6</t>
  </si>
  <si>
    <t>28102019_E0022_P04_SRL7_4</t>
  </si>
  <si>
    <t>P:\ProCan\ShimadzuHPLC1\Jennifer Koh\191028</t>
  </si>
  <si>
    <t>B61-T4-6</t>
  </si>
  <si>
    <t>B61-T3-7</t>
  </si>
  <si>
    <t>B61-T4-7</t>
  </si>
  <si>
    <t>B61-T3-8</t>
  </si>
  <si>
    <t>B61-T4-8</t>
  </si>
  <si>
    <t>B61-T3-9</t>
  </si>
  <si>
    <t>B61-T4-9</t>
  </si>
  <si>
    <t>B61-T3-10</t>
  </si>
  <si>
    <t>B61-T4-10</t>
  </si>
  <si>
    <t>B61-T3-11</t>
  </si>
  <si>
    <t>B61-T4-11</t>
  </si>
  <si>
    <t>B61-T3-12</t>
  </si>
  <si>
    <t>B61-T4-12</t>
  </si>
  <si>
    <t>B61-T3-13</t>
  </si>
  <si>
    <t>B61-T4-13</t>
  </si>
  <si>
    <t>B61-T3-14</t>
  </si>
  <si>
    <t>B61-T4-14</t>
  </si>
  <si>
    <t>B61-T3-15</t>
  </si>
  <si>
    <t>B61-T4-15</t>
  </si>
  <si>
    <t>B62</t>
  </si>
  <si>
    <t>B62-T3-1</t>
  </si>
  <si>
    <t>B62-T4-1</t>
  </si>
  <si>
    <t>B62-T3-2</t>
  </si>
  <si>
    <t>B62-T4-2</t>
  </si>
  <si>
    <t>B62-T3-3</t>
  </si>
  <si>
    <t>B62-T4-3</t>
  </si>
  <si>
    <t>B62-T3-4</t>
  </si>
  <si>
    <t>B62-T4-4</t>
  </si>
  <si>
    <t>B62-T3-5</t>
  </si>
  <si>
    <t>B62-T4-5</t>
  </si>
  <si>
    <t>B62-T3-6</t>
  </si>
  <si>
    <t>B62-T4-6</t>
  </si>
  <si>
    <t>B62-T3-7</t>
  </si>
  <si>
    <t>B62-T4-7</t>
  </si>
  <si>
    <t>B62-T3-8</t>
  </si>
  <si>
    <t>B62-T4-8</t>
  </si>
  <si>
    <t>B62-T3-9</t>
  </si>
  <si>
    <t>B62-T4-9</t>
  </si>
  <si>
    <t>B62-T3-10</t>
  </si>
  <si>
    <t>B62-T4-10</t>
  </si>
  <si>
    <t>B62-T3-11</t>
  </si>
  <si>
    <t>B62-T4-11</t>
  </si>
  <si>
    <t>SRL8</t>
  </si>
  <si>
    <t>00KRR</t>
  </si>
  <si>
    <t>B62-T3-12</t>
  </si>
  <si>
    <t>44 uL of 2.30 ug/uL (~100 ug) injected.</t>
  </si>
  <si>
    <t>28102019_E0022_P04_SRL8_7</t>
  </si>
  <si>
    <t>B62-T4-12</t>
  </si>
  <si>
    <t>B62-T3-13</t>
  </si>
  <si>
    <t>B62-T4-13</t>
  </si>
  <si>
    <t>B62-T3-14</t>
  </si>
  <si>
    <t>B62-T4-14</t>
  </si>
  <si>
    <t>B62-T3-15</t>
  </si>
  <si>
    <t>B62-T4-15</t>
  </si>
  <si>
    <t>B62-T3-16</t>
  </si>
  <si>
    <t>B62-T4-16</t>
  </si>
  <si>
    <t>B63</t>
  </si>
  <si>
    <t>SRL9</t>
  </si>
  <si>
    <t>00KRS</t>
  </si>
  <si>
    <t>37 uL of 2.77 ug/uL (~102 ug) injected.</t>
  </si>
  <si>
    <t>29102019_E0022_P04_SRL9_4</t>
  </si>
  <si>
    <t>P:\ProCan\ShimadzuHPLC1\Jennifer Koh\191029</t>
  </si>
  <si>
    <t>SRL10</t>
  </si>
  <si>
    <t>00KRT</t>
  </si>
  <si>
    <t>29102019_E0022_P04_SRL10_7</t>
  </si>
  <si>
    <t>Instrument Assigned</t>
  </si>
  <si>
    <t>PC1</t>
  </si>
  <si>
    <t>Date Run</t>
  </si>
  <si>
    <t>PC2</t>
  </si>
  <si>
    <t>PC3</t>
  </si>
  <si>
    <t>PC4</t>
  </si>
  <si>
    <t>PC5</t>
  </si>
  <si>
    <t>PC6</t>
  </si>
  <si>
    <t>B1-T1</t>
  </si>
  <si>
    <t>B2-T1</t>
  </si>
  <si>
    <t>B33-T2</t>
  </si>
  <si>
    <t>B3-T1</t>
  </si>
  <si>
    <t xml:space="preserve">190902 MS2 dropouts </t>
  </si>
  <si>
    <t>B20-T3</t>
  </si>
  <si>
    <t>B4-T2</t>
  </si>
  <si>
    <t>B5-T1</t>
  </si>
  <si>
    <t>B6-T1</t>
  </si>
  <si>
    <t>B31-T2</t>
  </si>
  <si>
    <t>B7-T1</t>
  </si>
  <si>
    <t xml:space="preserve">190904 MS2 dropouts </t>
  </si>
  <si>
    <t>B3-T2</t>
  </si>
  <si>
    <t>B8-T2</t>
  </si>
  <si>
    <t>B4-T1</t>
  </si>
  <si>
    <t>B1-T2</t>
  </si>
  <si>
    <t>B37-T2</t>
  </si>
  <si>
    <t>B11-T1</t>
  </si>
  <si>
    <t>B7-T2</t>
  </si>
  <si>
    <t>B16-T2</t>
  </si>
  <si>
    <t>B9-T1</t>
  </si>
  <si>
    <t>B10-T1</t>
  </si>
  <si>
    <t>B41-T2</t>
  </si>
  <si>
    <t>B15-T1</t>
  </si>
  <si>
    <t>B11-T2</t>
  </si>
  <si>
    <t>B20-T2</t>
  </si>
  <si>
    <t>B8-T1</t>
  </si>
  <si>
    <t>B14-T1</t>
  </si>
  <si>
    <t>B45-T2</t>
  </si>
  <si>
    <t>B19-T1</t>
  </si>
  <si>
    <t>B19-T2</t>
  </si>
  <si>
    <t>B23-T1</t>
  </si>
  <si>
    <t>B13-T1</t>
  </si>
  <si>
    <t>B18-T1</t>
  </si>
  <si>
    <t>B43-T2</t>
  </si>
  <si>
    <t>B26-T2</t>
  </si>
  <si>
    <t>B34-T1</t>
  </si>
  <si>
    <t>190928 Polymer contamination</t>
  </si>
  <si>
    <t>B24-T2</t>
  </si>
  <si>
    <t>B17-T1</t>
  </si>
  <si>
    <t>B22-T1</t>
  </si>
  <si>
    <t>B40-T1</t>
  </si>
  <si>
    <t>B30-T2</t>
  </si>
  <si>
    <t>B40-T2</t>
  </si>
  <si>
    <t>B28-T2</t>
  </si>
  <si>
    <t>B21-T1</t>
  </si>
  <si>
    <t>B26-T1</t>
  </si>
  <si>
    <t>B42-T1</t>
  </si>
  <si>
    <t>B2-T2</t>
  </si>
  <si>
    <t>B44-T2</t>
  </si>
  <si>
    <t>B23-T2</t>
  </si>
  <si>
    <t>B16-T1</t>
  </si>
  <si>
    <t>B5-T2</t>
  </si>
  <si>
    <t>B44-T1</t>
  </si>
  <si>
    <t>B6-T2</t>
  </si>
  <si>
    <t>B14-T2</t>
  </si>
  <si>
    <t>B27-T1</t>
  </si>
  <si>
    <t>B20-T1</t>
  </si>
  <si>
    <t>B30-T1</t>
  </si>
  <si>
    <t>B53-T1</t>
  </si>
  <si>
    <t>B27-T2</t>
  </si>
  <si>
    <t>B29-T2</t>
  </si>
  <si>
    <t>B32-T1</t>
  </si>
  <si>
    <t>B25-T1</t>
  </si>
  <si>
    <t>B9-T2</t>
  </si>
  <si>
    <t>B55-T1</t>
  </si>
  <si>
    <t>B10-T2</t>
  </si>
  <si>
    <t>B46-T2</t>
  </si>
  <si>
    <t>B38-T1</t>
  </si>
  <si>
    <t>B24-T1</t>
  </si>
  <si>
    <t>B13-T2</t>
  </si>
  <si>
    <t>B51-T2</t>
  </si>
  <si>
    <t>B35-T2</t>
  </si>
  <si>
    <t>B53-T2</t>
  </si>
  <si>
    <t>B36-T2</t>
  </si>
  <si>
    <t>B29-T1</t>
  </si>
  <si>
    <t>B17-T2</t>
  </si>
  <si>
    <t>B54-T1</t>
  </si>
  <si>
    <t>B47-T2</t>
  </si>
  <si>
    <t>B54-T2</t>
  </si>
  <si>
    <t>B48-T2</t>
  </si>
  <si>
    <t>B18-T2</t>
  </si>
  <si>
    <t>B21-T2</t>
  </si>
  <si>
    <t>B56-T1</t>
  </si>
  <si>
    <t>B32-T2</t>
  </si>
  <si>
    <t>B56-T2</t>
  </si>
  <si>
    <t>B60-T2</t>
  </si>
  <si>
    <t>B28-T1</t>
  </si>
  <si>
    <t>B25-T2</t>
  </si>
  <si>
    <t>B57-T2</t>
  </si>
  <si>
    <t>B52-T2</t>
  </si>
  <si>
    <t>B34-T2</t>
  </si>
  <si>
    <t>B12-T2</t>
  </si>
  <si>
    <t>B15-T2</t>
  </si>
  <si>
    <t>B52-T1</t>
  </si>
  <si>
    <t>B61-T1</t>
  </si>
  <si>
    <t>B60-T1</t>
  </si>
  <si>
    <t>B62-T2</t>
  </si>
  <si>
    <t>B58-T2</t>
  </si>
  <si>
    <t>B31-T1</t>
  </si>
  <si>
    <t>B48-T1</t>
  </si>
  <si>
    <t>191011/191014</t>
  </si>
  <si>
    <t>B59-T2</t>
  </si>
  <si>
    <t>B63-T2</t>
  </si>
  <si>
    <t>B61-T2</t>
  </si>
  <si>
    <t>B39-T1</t>
  </si>
  <si>
    <t>190930 Polymer contamination</t>
  </si>
  <si>
    <t>B38-T2</t>
  </si>
  <si>
    <t>B49-T2</t>
  </si>
  <si>
    <t>B38-T3</t>
  </si>
  <si>
    <t>B35-T1</t>
  </si>
  <si>
    <t>B36-T1</t>
  </si>
  <si>
    <t>Low TIC, rerun</t>
  </si>
  <si>
    <t>B50-T2</t>
  </si>
  <si>
    <t>B33-T1</t>
  </si>
  <si>
    <t>B36-T3</t>
  </si>
  <si>
    <t>B37-T1</t>
  </si>
  <si>
    <t>B3-T3</t>
  </si>
  <si>
    <t>B41-T1</t>
  </si>
  <si>
    <t>B7-T3</t>
  </si>
  <si>
    <t>B43-T1</t>
  </si>
  <si>
    <t>B45-T1</t>
  </si>
  <si>
    <t>B22-T2</t>
  </si>
  <si>
    <t>B47-T1</t>
  </si>
  <si>
    <t>B46-T1</t>
  </si>
  <si>
    <t>B16-T3</t>
  </si>
  <si>
    <t>B51-T1</t>
  </si>
  <si>
    <t>B17-T3</t>
  </si>
  <si>
    <t>B50-T1</t>
  </si>
  <si>
    <t>B32-T4</t>
  </si>
  <si>
    <t>B49-T1</t>
  </si>
  <si>
    <t>B25-T3</t>
  </si>
  <si>
    <t>B42-T2</t>
  </si>
  <si>
    <t>B26-T3</t>
  </si>
  <si>
    <t>B57-T1</t>
  </si>
  <si>
    <t>B58-T1</t>
  </si>
  <si>
    <t>B55-T2</t>
  </si>
  <si>
    <t>B59-T1</t>
  </si>
  <si>
    <t>B12-T1</t>
  </si>
  <si>
    <t>B62-T1</t>
  </si>
  <si>
    <t>B63-T1</t>
  </si>
  <si>
    <t>B18-T3</t>
  </si>
  <si>
    <t>B25-T4</t>
  </si>
  <si>
    <t>B26-T4</t>
  </si>
  <si>
    <t>While we are away at HUPO</t>
  </si>
  <si>
    <t>The batches in green above have been plated at 2 or 3 batches per plate including a HEK-QCS and 100uL of BSA in position 96. The plates have the batch numbers and tech rep number written on the sides and are stored by MS on the 3rd shelf from the top in H9 -20.</t>
  </si>
  <si>
    <t>The rows containing both the "Tracking" and the "Batch" information for each sample batch are listed below. In the "tracking" sheet fill in the date, MS and user. In the "Batch" sheet specify the plate #, the sample position has already been entered</t>
  </si>
  <si>
    <t>Thanks Peter and Natahsa, hope all goes well</t>
  </si>
  <si>
    <t>Plate #</t>
  </si>
  <si>
    <t>MS</t>
  </si>
  <si>
    <t>Batch-TechRep</t>
  </si>
  <si>
    <t>Tracking_sheet_row</t>
  </si>
  <si>
    <t>Batch_Sheet_row</t>
  </si>
  <si>
    <t>Plate Position</t>
  </si>
  <si>
    <t>Loaded</t>
  </si>
  <si>
    <t>592-608</t>
  </si>
  <si>
    <t>600-616</t>
  </si>
  <si>
    <t>1-17</t>
  </si>
  <si>
    <t>609-625</t>
  </si>
  <si>
    <t>617-633</t>
  </si>
  <si>
    <t>18-34</t>
  </si>
  <si>
    <t>626-642</t>
  </si>
  <si>
    <t>634-650</t>
  </si>
  <si>
    <t>Loaded on PC4 19/09/19</t>
  </si>
  <si>
    <t>643-659</t>
  </si>
  <si>
    <t>651-667</t>
  </si>
  <si>
    <t>523-540</t>
  </si>
  <si>
    <t>531-548</t>
  </si>
  <si>
    <t>541-557</t>
  </si>
  <si>
    <t>549-565</t>
  </si>
  <si>
    <t>18-33</t>
  </si>
  <si>
    <t>558-574</t>
  </si>
  <si>
    <t>566-582</t>
  </si>
  <si>
    <t>34-49</t>
  </si>
  <si>
    <t>575-591</t>
  </si>
  <si>
    <t>583-599</t>
  </si>
  <si>
    <t>50-65</t>
  </si>
  <si>
    <t>300-316</t>
  </si>
  <si>
    <t>308-324</t>
  </si>
  <si>
    <t>52-68</t>
  </si>
  <si>
    <t>317-333</t>
  </si>
  <si>
    <t>325-341</t>
  </si>
  <si>
    <t>69-85</t>
  </si>
  <si>
    <t>660-677</t>
  </si>
  <si>
    <t>668-685</t>
  </si>
  <si>
    <t>1-18</t>
  </si>
  <si>
    <t>Not run (need to determine T1 bad before running T3)</t>
  </si>
  <si>
    <t>678-694</t>
  </si>
  <si>
    <t>686-702</t>
  </si>
  <si>
    <t>19-35</t>
  </si>
  <si>
    <t>695-711</t>
  </si>
  <si>
    <t>703-719</t>
  </si>
  <si>
    <t>36-52</t>
  </si>
  <si>
    <t>419-436</t>
  </si>
  <si>
    <t>427-444</t>
  </si>
  <si>
    <t>437-453</t>
  </si>
  <si>
    <t>445-461</t>
  </si>
  <si>
    <t>454-470</t>
  </si>
  <si>
    <t>462-478</t>
  </si>
  <si>
    <t>471-487</t>
  </si>
  <si>
    <t>479-495</t>
  </si>
  <si>
    <t>1-16</t>
  </si>
  <si>
    <t>M05 190920</t>
  </si>
  <si>
    <t>488-505</t>
  </si>
  <si>
    <t>496-513</t>
  </si>
  <si>
    <t>17-33</t>
  </si>
  <si>
    <t>M05 190921</t>
  </si>
  <si>
    <t>506-522</t>
  </si>
  <si>
    <t>514-530</t>
  </si>
  <si>
    <t>M05 190922</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</si>
</sst>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quot;/&quot;mm&quot;/&quot;yy"/>
    <numFmt numFmtId="165" formatCode="dd/MM/yyyy"/>
    <numFmt numFmtId="166" formatCode="0.0000"/>
    <numFmt numFmtId="167" formatCode="dd/mm/yyyy"/>
    <numFmt numFmtId="168" formatCode="dd/mm/yy"/>
    <numFmt numFmtId="169" formatCode="yy&quot;/&quot;mm&quot;/&quot;dd"/>
    <numFmt numFmtId="170" formatCode="d/m/yy"/>
    <numFmt numFmtId="171" formatCode="&quot;$&quot;#,##0.00"/>
    <numFmt numFmtId="172" formatCode="yyyy&quot;/&quot;mm&quot;/&quot;dd"/>
    <numFmt numFmtId="173" formatCode="yyyy/m/d"/>
    <numFmt numFmtId="174" formatCode="yyyy/mm/dd"/>
  </numFmts>
  <fonts count="35">
    <font>
      <sz val="10.0"/>
      <color rgb="FF000000"/>
      <name val="Arial"/>
    </font>
    <font>
      <b/>
      <sz val="11.0"/>
      <name val="Arial"/>
    </font>
    <font>
      <name val="Arial"/>
    </font>
    <font>
      <sz val="11.0"/>
      <name val="Arial"/>
    </font>
    <font>
      <sz val="10.0"/>
      <name val="Arial"/>
    </font>
    <font>
      <sz val="11.0"/>
      <color rgb="FF0000FF"/>
      <name val="Arial"/>
    </font>
    <font>
      <sz val="10.0"/>
      <color rgb="FF0000FF"/>
      <name val="Arial"/>
    </font>
    <font>
      <color rgb="FF0000FF"/>
      <name val="Arial"/>
    </font>
    <font>
      <color rgb="FF000000"/>
      <name val="Arial"/>
    </font>
    <font>
      <b/>
      <color rgb="FF000000"/>
      <name val="Arial"/>
    </font>
    <font>
      <b/>
      <name val="Arial"/>
    </font>
    <font>
      <b/>
      <color rgb="FF0000FF"/>
      <name val="Arial"/>
    </font>
    <font>
      <b/>
      <color rgb="FF0000FF"/>
    </font>
    <font>
      <b/>
      <sz val="10.0"/>
      <name val="Arial"/>
    </font>
    <font>
      <sz val="11.0"/>
      <color rgb="FF000000"/>
      <name val="Arial"/>
    </font>
    <font>
      <b/>
      <sz val="11.0"/>
      <color rgb="FFA2C4C9"/>
      <name val="Arial"/>
    </font>
    <font>
      <b/>
      <sz val="12.0"/>
      <name val="Arial"/>
    </font>
    <font>
      <sz val="12.0"/>
      <name val="Arial"/>
    </font>
    <font>
      <b/>
      <sz val="12.0"/>
      <color rgb="FF0000FF"/>
      <name val="Arial"/>
    </font>
    <font>
      <sz val="12.0"/>
      <color rgb="FFFFFF00"/>
      <name val="Arial"/>
    </font>
    <font>
      <b/>
      <color rgb="FFFFFF00"/>
      <name val="Arial"/>
    </font>
    <font>
      <b/>
      <color rgb="FFFF0000"/>
      <name val="Arial"/>
    </font>
    <font>
      <i/>
      <name val="Arial"/>
    </font>
    <font/>
    <font>
      <b/>
    </font>
    <font>
      <sz val="11.0"/>
      <color rgb="FF65B045"/>
      <name val="Arial"/>
    </font>
    <font>
      <sz val="12.0"/>
      <color rgb="FF000000"/>
      <name val="Roboto Mono"/>
    </font>
    <font>
      <sz val="11.0"/>
      <color rgb="FFFF0000"/>
      <name val="Arial"/>
    </font>
    <font>
      <b/>
      <sz val="12.0"/>
      <color rgb="FF000000"/>
      <name val="Roboto Mono"/>
    </font>
    <font>
      <b/>
      <sz val="11.0"/>
      <color rgb="FF000000"/>
      <name val="Arial"/>
    </font>
    <font>
      <sz val="11.0"/>
    </font>
    <font>
      <color rgb="FF000000"/>
    </font>
    <font>
      <b/>
      <sz val="11.0"/>
    </font>
    <font>
      <sz val="11.0"/>
      <color rgb="FF000000"/>
      <name val="Inconsolata"/>
    </font>
    <font>
      <b/>
      <color rgb="FF000000"/>
    </font>
  </fonts>
  <fills count="26">
    <fill>
      <patternFill patternType="none"/>
    </fill>
    <fill>
      <patternFill patternType="lightGray"/>
    </fill>
    <fill>
      <patternFill patternType="solid">
        <fgColor rgb="FFFFFF00"/>
        <bgColor rgb="FFFFFF00"/>
      </patternFill>
    </fill>
    <fill>
      <patternFill patternType="solid">
        <fgColor rgb="FF9FC5E8"/>
        <bgColor rgb="FF9FC5E8"/>
      </patternFill>
    </fill>
    <fill>
      <patternFill patternType="solid">
        <fgColor rgb="FFCFE2F3"/>
        <bgColor rgb="FFCFE2F3"/>
      </patternFill>
    </fill>
    <fill>
      <patternFill patternType="solid">
        <fgColor rgb="FFB7E1CD"/>
        <bgColor rgb="FFB7E1CD"/>
      </patternFill>
    </fill>
    <fill>
      <patternFill patternType="solid">
        <fgColor rgb="FFC9DAF8"/>
        <bgColor rgb="FFC9DAF8"/>
      </patternFill>
    </fill>
    <fill>
      <patternFill patternType="solid">
        <fgColor rgb="FFF4C7C3"/>
        <bgColor rgb="FFF4C7C3"/>
      </patternFill>
    </fill>
    <fill>
      <patternFill patternType="solid">
        <fgColor rgb="FFFFF2CC"/>
        <bgColor rgb="FFFFF2CC"/>
      </patternFill>
    </fill>
    <fill>
      <patternFill patternType="solid">
        <fgColor rgb="FFFFE599"/>
        <bgColor rgb="FFFFE599"/>
      </patternFill>
    </fill>
    <fill>
      <patternFill patternType="solid">
        <fgColor rgb="FFD9D2E9"/>
        <bgColor rgb="FFD9D2E9"/>
      </patternFill>
    </fill>
    <fill>
      <patternFill patternType="solid">
        <fgColor rgb="FFE6B8AF"/>
        <bgColor rgb="FFE6B8AF"/>
      </patternFill>
    </fill>
    <fill>
      <patternFill patternType="solid">
        <fgColor rgb="FFD9EAD3"/>
        <bgColor rgb="FFD9EAD3"/>
      </patternFill>
    </fill>
    <fill>
      <patternFill patternType="solid">
        <fgColor rgb="FFD0E0E3"/>
        <bgColor rgb="FFD0E0E3"/>
      </patternFill>
    </fill>
    <fill>
      <patternFill patternType="solid">
        <fgColor rgb="FFFFFFFF"/>
        <bgColor rgb="FFFFFFFF"/>
      </patternFill>
    </fill>
    <fill>
      <patternFill patternType="solid">
        <fgColor rgb="FFEAD1DC"/>
        <bgColor rgb="FFEAD1DC"/>
      </patternFill>
    </fill>
    <fill>
      <patternFill patternType="solid">
        <fgColor rgb="FFF4CCCC"/>
        <bgColor rgb="FFF4CCCC"/>
      </patternFill>
    </fill>
    <fill>
      <patternFill patternType="solid">
        <fgColor rgb="FFFCE5CD"/>
        <bgColor rgb="FFFCE5CD"/>
      </patternFill>
    </fill>
    <fill>
      <patternFill patternType="solid">
        <fgColor rgb="FF8E7CC3"/>
        <bgColor rgb="FF8E7CC3"/>
      </patternFill>
    </fill>
    <fill>
      <patternFill patternType="solid">
        <fgColor rgb="FFF6B26B"/>
        <bgColor rgb="FFF6B26B"/>
      </patternFill>
    </fill>
    <fill>
      <patternFill patternType="solid">
        <fgColor rgb="FFA2C4C9"/>
        <bgColor rgb="FFA2C4C9"/>
      </patternFill>
    </fill>
    <fill>
      <patternFill patternType="solid">
        <fgColor rgb="FF6D9EEB"/>
        <bgColor rgb="FF6D9EEB"/>
      </patternFill>
    </fill>
    <fill>
      <patternFill patternType="solid">
        <fgColor rgb="FFFF9900"/>
        <bgColor rgb="FFFF9900"/>
      </patternFill>
    </fill>
    <fill>
      <patternFill patternType="solid">
        <fgColor rgb="FFE997E9"/>
        <bgColor rgb="FFE997E9"/>
      </patternFill>
    </fill>
    <fill>
      <patternFill patternType="solid">
        <fgColor rgb="FFFF0000"/>
        <bgColor rgb="FFFF0000"/>
      </patternFill>
    </fill>
    <fill>
      <patternFill patternType="solid">
        <fgColor rgb="FFA4C2F4"/>
        <bgColor rgb="FFA4C2F4"/>
      </patternFill>
    </fill>
  </fills>
  <borders count="20">
    <border/>
    <border>
      <right/>
    </border>
    <border>
      <left/>
      <right/>
      <top/>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CCCCCC"/>
      </left>
    </border>
    <border>
      <left style="thin">
        <color rgb="FFCCCCCC"/>
      </left>
      <right style="thin">
        <color rgb="FFCCCCCC"/>
      </right>
      <top style="thin">
        <color rgb="FFCCCCCC"/>
      </top>
      <bottom style="thin">
        <color rgb="FFCCCCCC"/>
      </bottom>
    </border>
    <border>
      <bottom style="thin">
        <color rgb="FFCCCCCC"/>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top style="thin">
        <color rgb="FF000000"/>
      </top>
      <bottom style="thin">
        <color rgb="FF000000"/>
      </bottom>
    </border>
    <border>
      <left style="thin">
        <color rgb="FF000000"/>
      </left>
      <right style="thin">
        <color rgb="FFFFFFFF"/>
      </right>
      <top style="thin">
        <color rgb="FF000000"/>
      </top>
      <bottom style="thin">
        <color rgb="FFFFFFFF"/>
      </bottom>
    </border>
    <border>
      <top style="thin">
        <color rgb="FF000000"/>
      </top>
      <bottom style="thin">
        <color rgb="FFFFFFFF"/>
      </bottom>
    </border>
    <border>
      <right style="thin">
        <color rgb="FF000000"/>
      </right>
      <top style="thin">
        <color rgb="FF000000"/>
      </top>
      <bottom style="thin">
        <color rgb="FFFFFFFF"/>
      </bottom>
    </border>
  </borders>
  <cellStyleXfs count="1">
    <xf borderId="0" fillId="0" fontId="0" numFmtId="0" applyAlignment="1" applyFont="1"/>
  </cellStyleXfs>
  <cellXfs count="365">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Font="1"/>
    <xf borderId="0" fillId="0" fontId="3" numFmtId="0" xfId="0" applyAlignment="1" applyFont="1">
      <alignment vertical="bottom"/>
    </xf>
    <xf borderId="0" fillId="0" fontId="2" numFmtId="0" xfId="0" applyAlignment="1" applyFont="1">
      <alignment vertical="bottom"/>
    </xf>
    <xf borderId="1" fillId="0" fontId="3" numFmtId="0" xfId="0" applyAlignment="1" applyBorder="1" applyFont="1">
      <alignment readingOrder="0" shrinkToFit="0" vertical="bottom" wrapText="0"/>
    </xf>
    <xf borderId="1" fillId="0" fontId="4" numFmtId="0" xfId="0" applyAlignment="1" applyBorder="1" applyFont="1">
      <alignment vertical="bottom"/>
    </xf>
    <xf borderId="1" fillId="0" fontId="2" numFmtId="0" xfId="0" applyAlignment="1" applyBorder="1" applyFont="1">
      <alignment vertical="bottom"/>
    </xf>
    <xf borderId="0" fillId="0" fontId="5" numFmtId="0" xfId="0" applyAlignment="1" applyFont="1">
      <alignment readingOrder="0"/>
    </xf>
    <xf borderId="0" fillId="0" fontId="6" numFmtId="0" xfId="0" applyAlignment="1" applyFont="1">
      <alignment vertical="bottom"/>
    </xf>
    <xf borderId="0" fillId="0" fontId="7" numFmtId="0" xfId="0" applyAlignment="1" applyFont="1">
      <alignment vertical="bottom"/>
    </xf>
    <xf borderId="1" fillId="0" fontId="1" numFmtId="0" xfId="0" applyAlignment="1" applyBorder="1" applyFont="1">
      <alignment shrinkToFit="0" vertical="bottom" wrapText="0"/>
    </xf>
    <xf borderId="0" fillId="0" fontId="4" numFmtId="0" xfId="0" applyAlignment="1" applyFont="1">
      <alignment vertical="bottom"/>
    </xf>
    <xf borderId="1" fillId="0" fontId="1" numFmtId="0" xfId="0" applyAlignment="1" applyBorder="1" applyFont="1">
      <alignment readingOrder="0" shrinkToFit="0" vertical="bottom" wrapText="0"/>
    </xf>
    <xf borderId="1" fillId="2" fontId="1" numFmtId="0" xfId="0" applyAlignment="1" applyBorder="1" applyFill="1" applyFont="1">
      <alignment shrinkToFit="0" vertical="bottom" wrapText="0"/>
    </xf>
    <xf borderId="0" fillId="2" fontId="2" numFmtId="0" xfId="0" applyAlignment="1" applyFont="1">
      <alignment vertical="bottom"/>
    </xf>
    <xf borderId="1" fillId="3" fontId="3" numFmtId="0" xfId="0" applyAlignment="1" applyBorder="1" applyFill="1" applyFont="1">
      <alignment shrinkToFit="0" vertical="bottom" wrapText="0"/>
    </xf>
    <xf borderId="0" fillId="0" fontId="8" numFmtId="0" xfId="0" applyAlignment="1" applyFont="1">
      <alignment horizontal="center" readingOrder="0"/>
    </xf>
    <xf borderId="0" fillId="0" fontId="9" numFmtId="0" xfId="0" applyAlignment="1" applyFont="1">
      <alignment horizontal="center" readingOrder="0"/>
    </xf>
    <xf borderId="0" fillId="0" fontId="10" numFmtId="0" xfId="0" applyAlignment="1" applyFont="1">
      <alignment horizontal="center" readingOrder="0"/>
    </xf>
    <xf borderId="0" fillId="0" fontId="1" numFmtId="0" xfId="0" applyAlignment="1" applyFont="1">
      <alignment horizontal="center" shrinkToFit="0" vertical="bottom" wrapText="0"/>
    </xf>
    <xf borderId="0" fillId="4" fontId="8" numFmtId="0" xfId="0" applyAlignment="1" applyFill="1" applyFont="1">
      <alignment horizontal="center" readingOrder="0"/>
    </xf>
    <xf borderId="0" fillId="0" fontId="1" numFmtId="0" xfId="0" applyAlignment="1" applyFont="1">
      <alignment horizontal="center" readingOrder="0" shrinkToFit="0" vertical="bottom" wrapText="0"/>
    </xf>
    <xf borderId="0" fillId="0" fontId="2" numFmtId="0" xfId="0" applyAlignment="1" applyFont="1">
      <alignment horizontal="center" readingOrder="0"/>
    </xf>
    <xf borderId="0" fillId="0" fontId="11" numFmtId="0" xfId="0" applyAlignment="1" applyFont="1">
      <alignment horizontal="left"/>
    </xf>
    <xf borderId="0" fillId="0" fontId="1" numFmtId="164" xfId="0" applyAlignment="1" applyFont="1" applyNumberFormat="1">
      <alignment horizontal="center" shrinkToFit="0" vertical="bottom" wrapText="0"/>
    </xf>
    <xf borderId="0" fillId="0" fontId="12" numFmtId="0" xfId="0" applyFont="1"/>
    <xf borderId="0" fillId="0" fontId="1" numFmtId="0" xfId="0" applyAlignment="1" applyFont="1">
      <alignment horizontal="center" vertical="bottom"/>
    </xf>
    <xf borderId="0" fillId="0" fontId="1" numFmtId="165" xfId="0" applyAlignment="1" applyFont="1" applyNumberFormat="1">
      <alignment horizontal="center" shrinkToFit="0" vertical="bottom" wrapText="0"/>
    </xf>
    <xf borderId="0" fillId="0" fontId="1" numFmtId="166" xfId="0" applyAlignment="1" applyFont="1" applyNumberFormat="1">
      <alignment horizontal="center" readingOrder="0" shrinkToFit="0" vertical="bottom" wrapText="0"/>
    </xf>
    <xf borderId="0" fillId="0" fontId="1" numFmtId="2" xfId="0" applyAlignment="1" applyFont="1" applyNumberFormat="1">
      <alignment horizontal="center" readingOrder="0" shrinkToFit="0" vertical="bottom" wrapText="0"/>
    </xf>
    <xf borderId="0" fillId="0" fontId="13" numFmtId="0" xfId="0" applyAlignment="1" applyFont="1">
      <alignment shrinkToFit="0" vertical="bottom" wrapText="0"/>
    </xf>
    <xf borderId="0" fillId="0" fontId="3" numFmtId="0" xfId="0" applyAlignment="1" applyFont="1">
      <alignment horizontal="center"/>
    </xf>
    <xf borderId="0" fillId="0" fontId="3" numFmtId="0" xfId="0" applyAlignment="1" applyFont="1">
      <alignment horizontal="center" readingOrder="0"/>
    </xf>
    <xf borderId="0" fillId="0" fontId="3" numFmtId="164" xfId="0" applyAlignment="1" applyFont="1" applyNumberFormat="1">
      <alignment horizontal="center"/>
    </xf>
    <xf borderId="0" fillId="0" fontId="3" numFmtId="0" xfId="0" applyAlignment="1" applyFont="1">
      <alignment horizontal="center" vertical="bottom"/>
    </xf>
    <xf borderId="0" fillId="0" fontId="3" numFmtId="165" xfId="0" applyAlignment="1" applyFont="1" applyNumberFormat="1">
      <alignment horizontal="center"/>
    </xf>
    <xf borderId="0" fillId="0" fontId="3" numFmtId="0" xfId="0" applyAlignment="1" applyFont="1">
      <alignment horizontal="left"/>
    </xf>
    <xf borderId="0" fillId="0" fontId="3" numFmtId="166" xfId="0" applyAlignment="1" applyFont="1" applyNumberFormat="1">
      <alignment horizontal="center"/>
    </xf>
    <xf borderId="2" fillId="2" fontId="3" numFmtId="2" xfId="0" applyAlignment="1" applyBorder="1" applyFont="1" applyNumberFormat="1">
      <alignment horizontal="center" shrinkToFit="0" vertical="bottom" wrapText="0"/>
    </xf>
    <xf borderId="0" fillId="0" fontId="3" numFmtId="0" xfId="0" applyAlignment="1" applyFont="1">
      <alignment horizontal="center" vertical="bottom"/>
    </xf>
    <xf borderId="0" fillId="5" fontId="3" numFmtId="0" xfId="0" applyAlignment="1" applyFill="1" applyFont="1">
      <alignment horizontal="center" vertical="bottom"/>
    </xf>
    <xf borderId="0" fillId="0" fontId="3" numFmtId="0" xfId="0" applyAlignment="1" applyFont="1">
      <alignment horizontal="center" readingOrder="0" vertical="bottom"/>
    </xf>
    <xf borderId="0" fillId="0" fontId="3" numFmtId="164" xfId="0" applyAlignment="1" applyFont="1" applyNumberFormat="1">
      <alignment horizontal="center" vertical="bottom"/>
    </xf>
    <xf borderId="1" fillId="0" fontId="3" numFmtId="0" xfId="0" applyAlignment="1" applyBorder="1" applyFont="1">
      <alignment horizontal="center" shrinkToFit="0" vertical="bottom" wrapText="0"/>
    </xf>
    <xf borderId="0" fillId="0" fontId="3" numFmtId="2" xfId="0" applyAlignment="1" applyFont="1" applyNumberFormat="1">
      <alignment horizontal="center"/>
    </xf>
    <xf borderId="0" fillId="6" fontId="14" numFmtId="0" xfId="0" applyAlignment="1" applyFill="1" applyFont="1">
      <alignment horizontal="center" readingOrder="0"/>
    </xf>
    <xf borderId="0" fillId="7" fontId="14" numFmtId="49" xfId="0" applyAlignment="1" applyFill="1" applyFont="1" applyNumberFormat="1">
      <alignment horizontal="center" vertical="bottom"/>
    </xf>
    <xf borderId="0" fillId="0" fontId="3" numFmtId="0" xfId="0" applyAlignment="1" applyFont="1">
      <alignment horizontal="center"/>
    </xf>
    <xf borderId="0" fillId="0" fontId="3"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167" xfId="0" applyAlignment="1" applyFont="1" applyNumberFormat="1">
      <alignment horizontal="center" readingOrder="0"/>
    </xf>
    <xf borderId="0" fillId="0" fontId="3" numFmtId="0" xfId="0" applyAlignment="1" applyFont="1">
      <alignment readingOrder="0"/>
    </xf>
    <xf borderId="0" fillId="0" fontId="3" numFmtId="0" xfId="0" applyFont="1"/>
    <xf borderId="0" fillId="0" fontId="3" numFmtId="166" xfId="0" applyAlignment="1" applyFont="1" applyNumberFormat="1">
      <alignment horizontal="center" readingOrder="0" shrinkToFit="0" vertical="bottom" wrapText="0"/>
    </xf>
    <xf borderId="0" fillId="0" fontId="3" numFmtId="2" xfId="0" applyAlignment="1" applyFont="1" applyNumberFormat="1">
      <alignment horizontal="center" readingOrder="0"/>
    </xf>
    <xf borderId="0" fillId="2" fontId="3" numFmtId="0" xfId="0" applyAlignment="1" applyFont="1">
      <alignment horizontal="center" readingOrder="0"/>
    </xf>
    <xf borderId="0" fillId="3" fontId="2" numFmtId="0" xfId="0" applyAlignment="1" applyFont="1">
      <alignment vertical="bottom"/>
    </xf>
    <xf borderId="0" fillId="3" fontId="2" numFmtId="0" xfId="0" applyFont="1"/>
    <xf borderId="1" fillId="0" fontId="3" numFmtId="0" xfId="0" applyAlignment="1" applyBorder="1" applyFont="1">
      <alignment shrinkToFit="0" vertical="bottom" wrapText="0"/>
    </xf>
    <xf borderId="0" fillId="2" fontId="3" numFmtId="0" xfId="0" applyAlignment="1" applyFont="1">
      <alignment horizontal="center"/>
    </xf>
    <xf borderId="1" fillId="0" fontId="2" numFmtId="0" xfId="0" applyAlignment="1" applyBorder="1" applyFont="1">
      <alignment vertical="bottom"/>
    </xf>
    <xf borderId="0" fillId="8" fontId="3" numFmtId="0" xfId="0" applyAlignment="1" applyFill="1" applyFont="1">
      <alignment horizontal="center" readingOrder="0"/>
    </xf>
    <xf borderId="1" fillId="9" fontId="15" numFmtId="0" xfId="0" applyAlignment="1" applyBorder="1" applyFill="1" applyFont="1">
      <alignment shrinkToFit="0" vertical="bottom" wrapText="0"/>
    </xf>
    <xf borderId="0" fillId="9" fontId="2" numFmtId="0" xfId="0" applyAlignment="1" applyFont="1">
      <alignment vertical="bottom"/>
    </xf>
    <xf borderId="1" fillId="0" fontId="3" numFmtId="0" xfId="0" applyAlignment="1" applyBorder="1" applyFont="1">
      <alignment shrinkToFit="0" vertical="bottom" wrapText="0"/>
    </xf>
    <xf borderId="0" fillId="10" fontId="14" numFmtId="0" xfId="0" applyAlignment="1" applyFill="1" applyFont="1">
      <alignment horizontal="center" readingOrder="0"/>
    </xf>
    <xf borderId="0" fillId="0" fontId="2" numFmtId="0" xfId="0" applyAlignment="1" applyFont="1">
      <alignment horizontal="left"/>
    </xf>
    <xf borderId="0" fillId="0" fontId="2" numFmtId="0" xfId="0" applyAlignment="1" applyFont="1">
      <alignment vertical="bottom"/>
    </xf>
    <xf borderId="1" fillId="4" fontId="16" numFmtId="0" xfId="0" applyAlignment="1" applyBorder="1" applyFont="1">
      <alignment readingOrder="0" shrinkToFit="0" vertical="bottom" wrapText="0"/>
    </xf>
    <xf borderId="1" fillId="4" fontId="2" numFmtId="0" xfId="0" applyAlignment="1" applyBorder="1" applyFont="1">
      <alignment vertical="bottom"/>
    </xf>
    <xf borderId="1" fillId="0" fontId="17" numFmtId="0" xfId="0" applyAlignment="1" applyBorder="1" applyFont="1">
      <alignment readingOrder="0" shrinkToFit="0" vertical="bottom" wrapText="0"/>
    </xf>
    <xf borderId="0" fillId="0" fontId="17" numFmtId="0" xfId="0" applyAlignment="1" applyFont="1">
      <alignment vertical="bottom"/>
    </xf>
    <xf borderId="1" fillId="0" fontId="18" numFmtId="0" xfId="0" applyAlignment="1" applyBorder="1" applyFont="1">
      <alignment readingOrder="0" shrinkToFit="0" vertical="bottom" wrapText="0"/>
    </xf>
    <xf borderId="0" fillId="11" fontId="8" numFmtId="0" xfId="0" applyAlignment="1" applyFill="1" applyFont="1">
      <alignment horizontal="center" readingOrder="0"/>
    </xf>
    <xf borderId="1" fillId="0" fontId="19" numFmtId="0" xfId="0" applyAlignment="1" applyBorder="1" applyFont="1">
      <alignment shrinkToFit="0" vertical="bottom" wrapText="0"/>
    </xf>
    <xf borderId="0" fillId="0" fontId="2" numFmtId="0" xfId="0" applyAlignment="1" applyFont="1">
      <alignment horizontal="left" readingOrder="0"/>
    </xf>
    <xf borderId="0" fillId="0" fontId="20" numFmtId="0" xfId="0" applyFont="1"/>
    <xf borderId="0" fillId="10" fontId="8" numFmtId="0" xfId="0" applyAlignment="1" applyFont="1">
      <alignment horizontal="center" readingOrder="0"/>
    </xf>
    <xf borderId="0" fillId="0" fontId="11" numFmtId="0" xfId="0" applyAlignment="1" applyFont="1">
      <alignment readingOrder="0"/>
    </xf>
    <xf borderId="0" fillId="0" fontId="11" numFmtId="0" xfId="0" applyFont="1"/>
    <xf borderId="0" fillId="2" fontId="21" numFmtId="0" xfId="0" applyAlignment="1" applyFont="1">
      <alignment readingOrder="0"/>
    </xf>
    <xf borderId="0" fillId="10" fontId="2" numFmtId="0" xfId="0" applyAlignment="1" applyFont="1">
      <alignment horizontal="left" readingOrder="0"/>
    </xf>
    <xf borderId="0" fillId="2" fontId="11" numFmtId="0" xfId="0" applyFont="1"/>
    <xf borderId="0" fillId="10" fontId="2" numFmtId="0" xfId="0" applyAlignment="1" applyFont="1">
      <alignment horizontal="center"/>
    </xf>
    <xf borderId="0" fillId="2" fontId="2" numFmtId="0" xfId="0" applyFont="1"/>
    <xf borderId="0" fillId="0" fontId="10" numFmtId="0" xfId="0" applyAlignment="1" applyFont="1">
      <alignment horizontal="left" readingOrder="0"/>
    </xf>
    <xf borderId="0" fillId="0" fontId="10" numFmtId="0" xfId="0" applyFont="1"/>
    <xf borderId="0" fillId="0" fontId="2" numFmtId="0" xfId="0" applyAlignment="1" applyFont="1">
      <alignment readingOrder="0"/>
    </xf>
    <xf borderId="0" fillId="8" fontId="8" numFmtId="0" xfId="0" applyAlignment="1" applyFont="1">
      <alignment horizontal="center" readingOrder="0"/>
    </xf>
    <xf borderId="0" fillId="0" fontId="22" numFmtId="0" xfId="0" applyAlignment="1" applyFont="1">
      <alignment readingOrder="0"/>
    </xf>
    <xf borderId="0" fillId="0" fontId="2" numFmtId="0" xfId="0" applyAlignment="1" applyFont="1">
      <alignment horizontal="center"/>
    </xf>
    <xf borderId="0" fillId="0" fontId="22" numFmtId="0" xfId="0" applyFont="1"/>
    <xf borderId="0" fillId="0" fontId="10" numFmtId="0" xfId="0" applyAlignment="1" applyFont="1">
      <alignment readingOrder="0"/>
    </xf>
    <xf borderId="0" fillId="12" fontId="8" numFmtId="0" xfId="0" applyAlignment="1" applyFill="1" applyFont="1">
      <alignment horizontal="center" readingOrder="0"/>
    </xf>
    <xf borderId="0" fillId="0" fontId="14" numFmtId="164" xfId="0" applyAlignment="1" applyFont="1" applyNumberFormat="1">
      <alignment horizontal="center" readingOrder="0"/>
    </xf>
    <xf borderId="1" fillId="0" fontId="17" numFmtId="0" xfId="0" applyAlignment="1" applyBorder="1" applyFont="1">
      <alignment shrinkToFit="0" vertical="bottom" wrapText="0"/>
    </xf>
    <xf borderId="0" fillId="13" fontId="8" numFmtId="0" xfId="0" applyAlignment="1" applyFill="1" applyFont="1">
      <alignment horizontal="center" readingOrder="0"/>
    </xf>
    <xf borderId="1" fillId="0" fontId="17" numFmtId="0" xfId="0" applyAlignment="1" applyBorder="1" applyFont="1">
      <alignment shrinkToFit="0" vertical="bottom" wrapText="0"/>
    </xf>
    <xf borderId="0" fillId="13" fontId="2" numFmtId="0" xfId="0" applyAlignment="1" applyFont="1">
      <alignment horizontal="center"/>
    </xf>
    <xf borderId="0" fillId="6" fontId="8" numFmtId="0" xfId="0" applyAlignment="1" applyFont="1">
      <alignment horizontal="center" readingOrder="0"/>
    </xf>
    <xf borderId="0" fillId="14" fontId="14" numFmtId="49" xfId="0" applyAlignment="1" applyFill="1" applyFont="1" applyNumberFormat="1">
      <alignment horizontal="center"/>
    </xf>
    <xf borderId="0" fillId="15" fontId="8" numFmtId="0" xfId="0" applyAlignment="1" applyFill="1" applyFont="1">
      <alignment horizontal="center" readingOrder="0"/>
    </xf>
    <xf borderId="0" fillId="16" fontId="8" numFmtId="0" xfId="0" applyAlignment="1" applyFill="1" applyFont="1">
      <alignment horizontal="center" readingOrder="0"/>
    </xf>
    <xf borderId="0" fillId="14" fontId="14" numFmtId="49" xfId="0" applyAlignment="1" applyFont="1" applyNumberFormat="1">
      <alignment horizontal="center" readingOrder="0"/>
    </xf>
    <xf borderId="0" fillId="17" fontId="8" numFmtId="0" xfId="0" applyAlignment="1" applyFill="1" applyFont="1">
      <alignment horizontal="center" readingOrder="0"/>
    </xf>
    <xf borderId="0" fillId="0" fontId="2" numFmtId="0" xfId="0" applyAlignment="1" applyFont="1">
      <alignment horizontal="center" readingOrder="0"/>
    </xf>
    <xf borderId="0" fillId="0" fontId="3" numFmtId="0" xfId="0" applyAlignment="1" applyFont="1">
      <alignment horizontal="left" readingOrder="0"/>
    </xf>
    <xf borderId="0" fillId="6" fontId="2" numFmtId="0" xfId="0" applyAlignment="1" applyFont="1">
      <alignment horizontal="center"/>
    </xf>
    <xf borderId="0" fillId="0" fontId="23" numFmtId="0" xfId="0" applyAlignment="1" applyFont="1">
      <alignment horizontal="left"/>
    </xf>
    <xf borderId="0" fillId="0" fontId="24" numFmtId="0" xfId="0" applyAlignment="1" applyFont="1">
      <alignment horizontal="center" readingOrder="0"/>
    </xf>
    <xf borderId="0" fillId="0" fontId="24" numFmtId="0" xfId="0" applyAlignment="1" applyFont="1">
      <alignment readingOrder="0"/>
    </xf>
    <xf borderId="0" fillId="0" fontId="23" numFmtId="0" xfId="0" applyAlignment="1" applyFont="1">
      <alignment horizontal="center"/>
    </xf>
    <xf borderId="3" fillId="12" fontId="14" numFmtId="0" xfId="0" applyAlignment="1" applyBorder="1" applyFont="1">
      <alignment horizontal="center" vertical="bottom"/>
    </xf>
    <xf quotePrefix="1" borderId="0" fillId="0" fontId="3" numFmtId="0" xfId="0" applyAlignment="1" applyFont="1">
      <alignment horizontal="center" vertical="bottom"/>
    </xf>
    <xf borderId="4" fillId="12" fontId="14" numFmtId="0" xfId="0" applyAlignment="1" applyBorder="1" applyFont="1">
      <alignment horizontal="center" vertical="bottom"/>
    </xf>
    <xf borderId="4" fillId="12" fontId="14" numFmtId="0" xfId="0" applyAlignment="1" applyBorder="1" applyFont="1">
      <alignment horizontal="left" vertical="bottom"/>
    </xf>
    <xf borderId="0" fillId="14" fontId="3" numFmtId="0" xfId="0" applyAlignment="1" applyFont="1">
      <alignment horizontal="center" readingOrder="0"/>
    </xf>
    <xf borderId="0" fillId="0" fontId="23" numFmtId="0" xfId="0" applyAlignment="1" applyFont="1">
      <alignment horizontal="center" readingOrder="0"/>
    </xf>
    <xf borderId="0" fillId="8" fontId="14" numFmtId="49" xfId="0" applyAlignment="1" applyFont="1" applyNumberFormat="1">
      <alignment horizontal="center" vertical="bottom"/>
    </xf>
    <xf borderId="3" fillId="4" fontId="14" numFmtId="0" xfId="0" applyAlignment="1" applyBorder="1" applyFont="1">
      <alignment horizontal="center" vertical="bottom"/>
    </xf>
    <xf borderId="4" fillId="4" fontId="14" numFmtId="0" xfId="0" applyAlignment="1" applyBorder="1" applyFont="1">
      <alignment horizontal="center" vertical="bottom"/>
    </xf>
    <xf borderId="4" fillId="4" fontId="14" numFmtId="0" xfId="0" applyAlignment="1" applyBorder="1" applyFont="1">
      <alignment horizontal="left" vertical="bottom"/>
    </xf>
    <xf borderId="0" fillId="14" fontId="14" numFmtId="0" xfId="0" applyAlignment="1" applyFont="1">
      <alignment horizontal="center" readingOrder="0"/>
    </xf>
    <xf borderId="3" fillId="8" fontId="14" numFmtId="0" xfId="0" applyAlignment="1" applyBorder="1" applyFont="1">
      <alignment horizontal="center" vertical="bottom"/>
    </xf>
    <xf borderId="4" fillId="8" fontId="14" numFmtId="0" xfId="0" applyAlignment="1" applyBorder="1" applyFont="1">
      <alignment horizontal="center" vertical="bottom"/>
    </xf>
    <xf borderId="4" fillId="8" fontId="14" numFmtId="0" xfId="0" applyAlignment="1" applyBorder="1" applyFont="1">
      <alignment horizontal="left" vertical="bottom"/>
    </xf>
    <xf borderId="3" fillId="7" fontId="14" numFmtId="0" xfId="0" applyAlignment="1" applyBorder="1" applyFont="1">
      <alignment horizontal="center" vertical="bottom"/>
    </xf>
    <xf borderId="4" fillId="7" fontId="14" numFmtId="0" xfId="0" applyAlignment="1" applyBorder="1" applyFont="1">
      <alignment horizontal="center" vertical="bottom"/>
    </xf>
    <xf borderId="4" fillId="7" fontId="14" numFmtId="0" xfId="0" applyAlignment="1" applyBorder="1" applyFont="1">
      <alignment horizontal="left" vertical="bottom"/>
    </xf>
    <xf borderId="0" fillId="0" fontId="14" numFmtId="0" xfId="0" applyAlignment="1" applyFont="1">
      <alignment horizontal="center" readingOrder="0"/>
    </xf>
    <xf borderId="3" fillId="16" fontId="14" numFmtId="0" xfId="0" applyAlignment="1" applyBorder="1" applyFont="1">
      <alignment horizontal="center" vertical="bottom"/>
    </xf>
    <xf borderId="4" fillId="16" fontId="14" numFmtId="0" xfId="0" applyAlignment="1" applyBorder="1" applyFont="1">
      <alignment horizontal="center" vertical="bottom"/>
    </xf>
    <xf borderId="4" fillId="16" fontId="14" numFmtId="0" xfId="0" applyAlignment="1" applyBorder="1" applyFont="1">
      <alignment horizontal="left" vertical="bottom"/>
    </xf>
    <xf borderId="3" fillId="10" fontId="14" numFmtId="0" xfId="0" applyAlignment="1" applyBorder="1" applyFont="1">
      <alignment horizontal="center" vertical="bottom"/>
    </xf>
    <xf borderId="4" fillId="10" fontId="14" numFmtId="0" xfId="0" applyAlignment="1" applyBorder="1" applyFont="1">
      <alignment horizontal="center" vertical="bottom"/>
    </xf>
    <xf borderId="4" fillId="10" fontId="14" numFmtId="0" xfId="0" applyAlignment="1" applyBorder="1" applyFont="1">
      <alignment horizontal="left" vertical="bottom"/>
    </xf>
    <xf borderId="3" fillId="11" fontId="14" numFmtId="0" xfId="0" applyAlignment="1" applyBorder="1" applyFont="1">
      <alignment horizontal="center" vertical="bottom"/>
    </xf>
    <xf borderId="4" fillId="11" fontId="14" numFmtId="0" xfId="0" applyAlignment="1" applyBorder="1" applyFont="1">
      <alignment horizontal="center" vertical="bottom"/>
    </xf>
    <xf borderId="4" fillId="11" fontId="14" numFmtId="0" xfId="0" applyAlignment="1" applyBorder="1" applyFont="1">
      <alignment horizontal="left" vertical="bottom"/>
    </xf>
    <xf borderId="0" fillId="0" fontId="14" numFmtId="0" xfId="0" applyAlignment="1" applyFont="1">
      <alignment horizontal="center"/>
    </xf>
    <xf borderId="3" fillId="15" fontId="14" numFmtId="0" xfId="0" applyAlignment="1" applyBorder="1" applyFont="1">
      <alignment horizontal="center" vertical="bottom"/>
    </xf>
    <xf borderId="4" fillId="15" fontId="14" numFmtId="0" xfId="0" applyAlignment="1" applyBorder="1" applyFont="1">
      <alignment horizontal="center" vertical="bottom"/>
    </xf>
    <xf borderId="4" fillId="15" fontId="14" numFmtId="0" xfId="0" applyAlignment="1" applyBorder="1" applyFont="1">
      <alignment horizontal="left" vertical="bottom"/>
    </xf>
    <xf borderId="3" fillId="17" fontId="14" numFmtId="0" xfId="0" applyAlignment="1" applyBorder="1" applyFont="1">
      <alignment horizontal="center" vertical="bottom"/>
    </xf>
    <xf borderId="4" fillId="17" fontId="14" numFmtId="0" xfId="0" applyAlignment="1" applyBorder="1" applyFont="1">
      <alignment horizontal="center" vertical="bottom"/>
    </xf>
    <xf borderId="4" fillId="17" fontId="14" numFmtId="0" xfId="0" applyAlignment="1" applyBorder="1" applyFont="1">
      <alignment horizontal="left" vertical="bottom"/>
    </xf>
    <xf borderId="0" fillId="0" fontId="14" numFmtId="49" xfId="0" applyAlignment="1" applyFont="1" applyNumberFormat="1">
      <alignment horizontal="center" readingOrder="0"/>
    </xf>
    <xf borderId="0" fillId="18" fontId="14" numFmtId="49" xfId="0" applyAlignment="1" applyFill="1" applyFont="1" applyNumberFormat="1">
      <alignment horizontal="center" vertical="bottom"/>
    </xf>
    <xf borderId="0" fillId="8" fontId="14" numFmtId="0" xfId="0" applyAlignment="1" applyFont="1">
      <alignment horizontal="center" vertical="bottom"/>
    </xf>
    <xf borderId="0" fillId="0" fontId="3" numFmtId="165" xfId="0" applyAlignment="1" applyFont="1" applyNumberFormat="1">
      <alignment horizontal="center" vertical="bottom"/>
    </xf>
    <xf borderId="0" fillId="0" fontId="1" numFmtId="49" xfId="0" applyAlignment="1" applyFont="1" applyNumberFormat="1">
      <alignment horizontal="center"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center" readingOrder="0"/>
    </xf>
    <xf borderId="0" fillId="0" fontId="3" numFmtId="49" xfId="0" applyAlignment="1" applyFont="1" applyNumberFormat="1">
      <alignment horizontal="center" readingOrder="0"/>
    </xf>
    <xf borderId="0" fillId="0" fontId="3" numFmtId="168" xfId="0" applyAlignment="1" applyFont="1" applyNumberFormat="1">
      <alignment horizontal="center" readingOrder="0"/>
    </xf>
    <xf borderId="0" fillId="8" fontId="14" numFmtId="0" xfId="0" applyAlignment="1" applyFont="1">
      <alignment horizontal="center" vertical="bottom"/>
    </xf>
    <xf borderId="0" fillId="0" fontId="25" numFmtId="0" xfId="0" applyAlignment="1" applyFont="1">
      <alignment horizontal="left"/>
    </xf>
    <xf borderId="0" fillId="7" fontId="14" numFmtId="49" xfId="0" applyAlignment="1" applyFont="1" applyNumberFormat="1">
      <alignment horizontal="center" readingOrder="0" vertical="bottom"/>
    </xf>
    <xf borderId="0" fillId="14" fontId="14" numFmtId="0" xfId="0" applyAlignment="1" applyFont="1">
      <alignment horizontal="left" readingOrder="0"/>
    </xf>
    <xf borderId="0" fillId="0" fontId="3" numFmtId="49" xfId="0" applyAlignment="1" applyFont="1" applyNumberFormat="1">
      <alignment horizontal="center"/>
    </xf>
    <xf borderId="0" fillId="12" fontId="14" numFmtId="0" xfId="0" applyAlignment="1" applyFont="1">
      <alignment horizontal="center" readingOrder="0"/>
    </xf>
    <xf borderId="0" fillId="14" fontId="14" numFmtId="0" xfId="0" applyAlignment="1" applyFont="1">
      <alignment horizontal="center"/>
    </xf>
    <xf borderId="0" fillId="14" fontId="14" numFmtId="49" xfId="0" applyAlignment="1" applyFont="1" applyNumberFormat="1">
      <alignment horizontal="center" vertical="bottom"/>
    </xf>
    <xf borderId="0" fillId="0" fontId="3" numFmtId="0" xfId="0" applyAlignment="1" applyFont="1">
      <alignment horizontal="center" readingOrder="0"/>
    </xf>
    <xf borderId="0" fillId="0" fontId="14" numFmtId="49" xfId="0" applyAlignment="1" applyFont="1" applyNumberFormat="1">
      <alignment horizontal="center" readingOrder="0" shrinkToFit="0" vertical="bottom" wrapText="0"/>
    </xf>
    <xf borderId="5" fillId="5" fontId="26" numFmtId="49" xfId="0" applyAlignment="1" applyBorder="1" applyFont="1" applyNumberFormat="1">
      <alignment vertical="bottom"/>
    </xf>
    <xf borderId="0" fillId="12" fontId="27" numFmtId="0" xfId="0" applyAlignment="1" applyFont="1">
      <alignment horizontal="center" readingOrder="0"/>
    </xf>
    <xf borderId="0" fillId="7" fontId="27" numFmtId="49" xfId="0" applyAlignment="1" applyFont="1" applyNumberFormat="1">
      <alignment horizontal="center" vertical="bottom"/>
    </xf>
    <xf borderId="0" fillId="13" fontId="14" numFmtId="0" xfId="0" applyAlignment="1" applyFont="1">
      <alignment horizontal="center" readingOrder="0"/>
    </xf>
    <xf borderId="0" fillId="8" fontId="24" numFmtId="0" xfId="0" applyAlignment="1" applyFont="1">
      <alignment readingOrder="0"/>
    </xf>
    <xf borderId="0" fillId="8" fontId="23" numFmtId="0" xfId="0" applyAlignment="1" applyFont="1">
      <alignment readingOrder="0"/>
    </xf>
    <xf borderId="0" fillId="0" fontId="23" numFmtId="0" xfId="0" applyAlignment="1" applyFont="1">
      <alignment readingOrder="0"/>
    </xf>
    <xf borderId="0" fillId="14" fontId="3" numFmtId="166" xfId="0" applyAlignment="1" applyFont="1" applyNumberFormat="1">
      <alignment horizontal="center" readingOrder="0" shrinkToFit="0" vertical="bottom" wrapText="0"/>
    </xf>
    <xf borderId="0" fillId="19" fontId="23" numFmtId="0" xfId="0" applyAlignment="1" applyFill="1" applyFont="1">
      <alignment readingOrder="0"/>
    </xf>
    <xf borderId="0" fillId="20" fontId="23" numFmtId="0" xfId="0" applyAlignment="1" applyFill="1" applyFont="1">
      <alignment readingOrder="0"/>
    </xf>
    <xf borderId="0" fillId="19" fontId="23" numFmtId="0" xfId="0" applyFont="1"/>
    <xf borderId="0" fillId="20" fontId="23" numFmtId="0" xfId="0" applyFont="1"/>
    <xf borderId="0" fillId="14" fontId="14" numFmtId="0" xfId="0" applyAlignment="1" applyFont="1">
      <alignment horizontal="center" vertical="bottom"/>
    </xf>
    <xf borderId="0" fillId="4" fontId="14" numFmtId="0" xfId="0" applyAlignment="1" applyFont="1">
      <alignment horizontal="center" readingOrder="0"/>
    </xf>
    <xf borderId="0" fillId="14" fontId="14" numFmtId="0" xfId="0" applyAlignment="1" applyFont="1">
      <alignment horizontal="left" vertical="bottom"/>
    </xf>
    <xf borderId="0" fillId="2" fontId="14" numFmtId="0" xfId="0" applyAlignment="1" applyFont="1">
      <alignment horizontal="center" vertical="bottom"/>
    </xf>
    <xf borderId="0" fillId="15" fontId="14" numFmtId="0" xfId="0" applyAlignment="1" applyFont="1">
      <alignment horizontal="center" readingOrder="0"/>
    </xf>
    <xf borderId="0" fillId="21" fontId="14" numFmtId="49" xfId="0" applyAlignment="1" applyFill="1" applyFont="1" applyNumberFormat="1">
      <alignment horizontal="center" vertical="bottom"/>
    </xf>
    <xf borderId="0" fillId="5" fontId="3" numFmtId="168" xfId="0" applyAlignment="1" applyFont="1" applyNumberFormat="1">
      <alignment horizontal="center" vertical="bottom"/>
    </xf>
    <xf borderId="0" fillId="14" fontId="14" numFmtId="0" xfId="0" applyAlignment="1" applyFont="1">
      <alignment vertical="bottom"/>
    </xf>
    <xf borderId="0" fillId="0" fontId="2" numFmtId="0" xfId="0" applyAlignment="1" applyFont="1">
      <alignment horizontal="center" readingOrder="0" shrinkToFit="0" vertical="bottom" wrapText="0"/>
    </xf>
    <xf borderId="0" fillId="5" fontId="28" numFmtId="49" xfId="0" applyAlignment="1" applyFont="1" applyNumberFormat="1">
      <alignment vertical="bottom"/>
    </xf>
    <xf borderId="0" fillId="5" fontId="26" numFmtId="49" xfId="0" applyAlignment="1" applyFont="1" applyNumberFormat="1">
      <alignment vertical="bottom"/>
    </xf>
    <xf borderId="0" fillId="7" fontId="14" numFmtId="49" xfId="0" applyAlignment="1" applyFont="1" applyNumberFormat="1">
      <alignment vertical="bottom"/>
    </xf>
    <xf borderId="0" fillId="11" fontId="14" numFmtId="0" xfId="0" applyAlignment="1" applyFont="1">
      <alignment horizontal="center" readingOrder="0"/>
    </xf>
    <xf borderId="0" fillId="0" fontId="3" numFmtId="169" xfId="0" applyAlignment="1" applyFont="1" applyNumberFormat="1">
      <alignment horizontal="center" readingOrder="0"/>
    </xf>
    <xf borderId="0" fillId="16" fontId="14" numFmtId="0" xfId="0" applyAlignment="1" applyFont="1">
      <alignment horizontal="center" readingOrder="0"/>
    </xf>
    <xf borderId="0" fillId="17" fontId="14" numFmtId="0" xfId="0" applyAlignment="1" applyFont="1">
      <alignment horizontal="center" readingOrder="0"/>
    </xf>
    <xf borderId="0" fillId="8" fontId="14" numFmtId="0" xfId="0" applyAlignment="1" applyFont="1">
      <alignment horizontal="center" readingOrder="0"/>
    </xf>
    <xf borderId="0" fillId="0" fontId="3" numFmtId="170" xfId="0" applyAlignment="1" applyFont="1" applyNumberFormat="1">
      <alignment horizontal="center" readingOrder="0"/>
    </xf>
    <xf borderId="0" fillId="14" fontId="14" numFmtId="0" xfId="0" applyAlignment="1" applyFont="1">
      <alignment horizontal="center" vertical="bottom"/>
    </xf>
    <xf borderId="0" fillId="0" fontId="14" numFmtId="0" xfId="0" applyAlignment="1" applyFont="1">
      <alignment horizontal="center" readingOrder="0" shrinkToFit="0" vertical="bottom" wrapText="0"/>
    </xf>
    <xf borderId="0" fillId="14" fontId="3" numFmtId="0" xfId="0" applyAlignment="1" applyFont="1">
      <alignment horizontal="center"/>
    </xf>
    <xf borderId="0" fillId="5" fontId="3" numFmtId="168" xfId="0" applyAlignment="1" applyFont="1" applyNumberFormat="1">
      <alignment horizontal="center" readingOrder="0" vertical="bottom"/>
    </xf>
    <xf borderId="0" fillId="13" fontId="27" numFmtId="0" xfId="0" applyAlignment="1" applyFont="1">
      <alignment horizontal="center" readingOrder="0"/>
    </xf>
    <xf borderId="0" fillId="6" fontId="27" numFmtId="0" xfId="0" applyAlignment="1" applyFont="1">
      <alignment horizontal="center" readingOrder="0"/>
    </xf>
    <xf borderId="0" fillId="4" fontId="27" numFmtId="0" xfId="0" applyAlignment="1" applyFont="1">
      <alignment horizontal="center" readingOrder="0"/>
    </xf>
    <xf borderId="0" fillId="0" fontId="27" numFmtId="0" xfId="0" applyAlignment="1" applyFont="1">
      <alignment horizontal="center" readingOrder="0"/>
    </xf>
    <xf borderId="0" fillId="0" fontId="3" numFmtId="166" xfId="0" applyAlignment="1" applyFont="1" applyNumberFormat="1">
      <alignment horizontal="center" readingOrder="0"/>
    </xf>
    <xf borderId="0" fillId="0" fontId="14" numFmtId="49" xfId="0" applyAlignment="1" applyFont="1" applyNumberFormat="1">
      <alignment horizontal="center" vertical="bottom"/>
    </xf>
    <xf borderId="0" fillId="15" fontId="27" numFmtId="0" xfId="0" applyAlignment="1" applyFont="1">
      <alignment horizontal="center" readingOrder="0"/>
    </xf>
    <xf borderId="0" fillId="7" fontId="27" numFmtId="49" xfId="0" applyAlignment="1" applyFont="1" applyNumberFormat="1">
      <alignment horizontal="center" readingOrder="0" vertical="bottom"/>
    </xf>
    <xf borderId="0" fillId="12" fontId="14" numFmtId="0" xfId="0" applyAlignment="1" applyFont="1">
      <alignment horizontal="center" vertical="bottom"/>
    </xf>
    <xf borderId="0" fillId="5" fontId="27" numFmtId="49" xfId="0" applyAlignment="1" applyFont="1" applyNumberFormat="1">
      <alignment horizontal="center" readingOrder="0" vertical="bottom"/>
    </xf>
    <xf borderId="0" fillId="0" fontId="3" numFmtId="164" xfId="0" applyAlignment="1" applyFont="1" applyNumberFormat="1">
      <alignment vertical="bottom"/>
    </xf>
    <xf borderId="0" fillId="2" fontId="3" numFmtId="0" xfId="0" applyAlignment="1" applyFont="1">
      <alignment horizontal="center" vertical="bottom"/>
    </xf>
    <xf borderId="0" fillId="13" fontId="14" numFmtId="0" xfId="0" applyAlignment="1" applyFont="1">
      <alignment horizontal="center" vertical="bottom"/>
    </xf>
    <xf borderId="0" fillId="2" fontId="14" numFmtId="49" xfId="0" applyAlignment="1" applyFont="1" applyNumberFormat="1">
      <alignment horizontal="center" vertical="bottom"/>
    </xf>
    <xf borderId="0" fillId="6" fontId="14" numFmtId="0" xfId="0" applyAlignment="1" applyFont="1">
      <alignment horizontal="center" vertical="bottom"/>
    </xf>
    <xf borderId="0" fillId="4" fontId="14" numFmtId="0" xfId="0" applyAlignment="1" applyFont="1">
      <alignment horizontal="center" vertical="bottom"/>
    </xf>
    <xf borderId="0" fillId="15" fontId="14" numFmtId="0" xfId="0" applyAlignment="1" applyFont="1">
      <alignment horizontal="center" vertical="bottom"/>
    </xf>
    <xf borderId="0" fillId="8" fontId="27" numFmtId="0" xfId="0" applyAlignment="1" applyFont="1">
      <alignment horizontal="center" readingOrder="0"/>
    </xf>
    <xf borderId="0" fillId="16" fontId="27" numFmtId="49" xfId="0" applyAlignment="1" applyFont="1" applyNumberFormat="1">
      <alignment horizontal="center" readingOrder="0" vertical="bottom"/>
    </xf>
    <xf borderId="0" fillId="0" fontId="2" numFmtId="166" xfId="0" applyAlignment="1" applyFont="1" applyNumberFormat="1">
      <alignment horizontal="center" readingOrder="0" shrinkToFit="0" vertical="bottom" wrapText="0"/>
    </xf>
    <xf borderId="0" fillId="16" fontId="27" numFmtId="0" xfId="0" applyAlignment="1" applyFont="1">
      <alignment horizontal="center" readingOrder="0"/>
    </xf>
    <xf borderId="0" fillId="10" fontId="14" numFmtId="0" xfId="0" applyAlignment="1" applyFont="1">
      <alignment horizontal="center" vertical="bottom"/>
    </xf>
    <xf borderId="0" fillId="0" fontId="4" numFmtId="0" xfId="0" applyAlignment="1" applyFont="1">
      <alignment horizontal="center"/>
    </xf>
    <xf borderId="0" fillId="0" fontId="4" numFmtId="164" xfId="0" applyAlignment="1" applyFont="1" applyNumberFormat="1">
      <alignment horizontal="center"/>
    </xf>
    <xf borderId="0" fillId="0" fontId="4" numFmtId="165" xfId="0" applyAlignment="1" applyFont="1" applyNumberFormat="1">
      <alignment horizontal="center"/>
    </xf>
    <xf borderId="0" fillId="0" fontId="4" numFmtId="0" xfId="0" applyAlignment="1" applyFont="1">
      <alignment horizontal="left"/>
    </xf>
    <xf borderId="0" fillId="0" fontId="4" numFmtId="166" xfId="0" applyAlignment="1" applyFont="1" applyNumberFormat="1">
      <alignment horizontal="center"/>
    </xf>
    <xf borderId="0" fillId="0" fontId="4" numFmtId="2" xfId="0" applyAlignment="1" applyFont="1" applyNumberFormat="1">
      <alignment horizontal="center"/>
    </xf>
    <xf borderId="0" fillId="5" fontId="3" numFmtId="170" xfId="0" applyAlignment="1" applyFont="1" applyNumberFormat="1">
      <alignment horizontal="center" vertical="bottom"/>
    </xf>
    <xf borderId="0" fillId="0" fontId="3" numFmtId="0" xfId="0" applyAlignment="1" applyFont="1">
      <alignment readingOrder="0" vertical="bottom"/>
    </xf>
    <xf borderId="0" fillId="0" fontId="14" numFmtId="0" xfId="0" applyAlignment="1" applyFont="1">
      <alignment horizontal="center" readingOrder="0" vertical="bottom"/>
    </xf>
    <xf borderId="0" fillId="22" fontId="14" numFmtId="0" xfId="0" applyAlignment="1" applyFill="1" applyFont="1">
      <alignment horizontal="center" readingOrder="0"/>
    </xf>
    <xf borderId="0" fillId="22" fontId="14" numFmtId="0" xfId="0" applyAlignment="1" applyFont="1">
      <alignment horizontal="left" readingOrder="0"/>
    </xf>
    <xf borderId="0" fillId="5" fontId="14" numFmtId="49" xfId="0" applyAlignment="1" applyFont="1" applyNumberFormat="1">
      <alignment horizontal="center" vertical="bottom"/>
    </xf>
    <xf borderId="0" fillId="16" fontId="14" numFmtId="0" xfId="0" applyAlignment="1" applyFont="1">
      <alignment horizontal="center" vertical="bottom"/>
    </xf>
    <xf borderId="0" fillId="21" fontId="14" numFmtId="0" xfId="0" applyAlignment="1" applyFont="1">
      <alignment horizontal="center" vertical="bottom"/>
    </xf>
    <xf borderId="0" fillId="0" fontId="3" numFmtId="171" xfId="0" applyAlignment="1" applyFont="1" applyNumberFormat="1">
      <alignment horizontal="left" readingOrder="0"/>
    </xf>
    <xf borderId="0" fillId="14" fontId="3" numFmtId="0" xfId="0" applyAlignment="1" applyFont="1">
      <alignment horizontal="left" readingOrder="0"/>
    </xf>
    <xf borderId="0" fillId="23" fontId="14" numFmtId="0" xfId="0" applyAlignment="1" applyFill="1" applyFont="1">
      <alignment horizontal="center"/>
    </xf>
    <xf borderId="0" fillId="24" fontId="14" numFmtId="0" xfId="0" applyAlignment="1" applyFill="1" applyFont="1">
      <alignment horizontal="center"/>
    </xf>
    <xf borderId="0" fillId="7" fontId="3" numFmtId="0" xfId="0" applyAlignment="1" applyFont="1">
      <alignment horizontal="center" vertical="bottom"/>
    </xf>
    <xf borderId="0" fillId="0" fontId="29" numFmtId="0" xfId="0" applyAlignment="1" applyFont="1">
      <alignment horizontal="center" readingOrder="0" shrinkToFit="0" vertical="bottom" wrapText="0"/>
    </xf>
    <xf borderId="0" fillId="0" fontId="14" numFmtId="0" xfId="0" applyAlignment="1" applyFont="1">
      <alignment horizontal="center"/>
    </xf>
    <xf borderId="0" fillId="14" fontId="14" numFmtId="0" xfId="0" applyAlignment="1" applyFont="1">
      <alignment readingOrder="0" vertical="bottom"/>
    </xf>
    <xf borderId="0" fillId="0" fontId="14" numFmtId="0" xfId="0" applyAlignment="1" applyFont="1">
      <alignment horizontal="left" readingOrder="0"/>
    </xf>
    <xf borderId="0" fillId="14" fontId="14" numFmtId="0" xfId="0" applyAlignment="1" applyFont="1">
      <alignment horizontal="left" readingOrder="0" vertical="bottom"/>
    </xf>
    <xf borderId="6" fillId="0" fontId="14" numFmtId="0" xfId="0" applyAlignment="1" applyBorder="1" applyFont="1">
      <alignment horizontal="center" readingOrder="0" vertical="bottom"/>
    </xf>
    <xf borderId="7" fillId="0" fontId="3" numFmtId="0" xfId="0" applyAlignment="1" applyBorder="1" applyFont="1">
      <alignment horizontal="center" vertical="bottom"/>
    </xf>
    <xf borderId="0" fillId="0" fontId="14" numFmtId="0" xfId="0" applyAlignment="1" applyFont="1">
      <alignment horizontal="left"/>
    </xf>
    <xf borderId="0" fillId="0" fontId="14" numFmtId="0" xfId="0" applyAlignment="1" applyFont="1">
      <alignment horizontal="center" vertical="bottom"/>
    </xf>
    <xf borderId="0" fillId="0" fontId="14" numFmtId="0" xfId="0" applyAlignment="1" applyFont="1">
      <alignment horizontal="center" readingOrder="0" vertical="bottom"/>
    </xf>
    <xf borderId="0" fillId="14" fontId="14" numFmtId="0" xfId="0" applyAlignment="1" applyFont="1">
      <alignment readingOrder="0" vertical="bottom"/>
    </xf>
    <xf borderId="0" fillId="0" fontId="8" numFmtId="0" xfId="0" applyAlignment="1" applyFont="1">
      <alignment vertical="bottom"/>
    </xf>
    <xf borderId="0" fillId="0" fontId="14" numFmtId="0" xfId="0" applyAlignment="1" applyFont="1">
      <alignment readingOrder="0" vertical="bottom"/>
    </xf>
    <xf borderId="6" fillId="5" fontId="14" numFmtId="49" xfId="0" applyAlignment="1" applyBorder="1" applyFont="1" applyNumberFormat="1">
      <alignment horizontal="center" readingOrder="0" vertical="bottom"/>
    </xf>
    <xf borderId="6" fillId="7" fontId="14" numFmtId="0" xfId="0" applyAlignment="1" applyBorder="1" applyFont="1">
      <alignment horizontal="center" readingOrder="0" vertical="bottom"/>
    </xf>
    <xf borderId="7" fillId="14" fontId="14" numFmtId="0" xfId="0" applyAlignment="1" applyBorder="1" applyFont="1">
      <alignment horizontal="center" vertical="bottom"/>
    </xf>
    <xf borderId="0" fillId="0" fontId="3" numFmtId="170" xfId="0" applyAlignment="1" applyFont="1" applyNumberFormat="1">
      <alignment horizontal="center" vertical="bottom"/>
    </xf>
    <xf borderId="0" fillId="7" fontId="26" numFmtId="49" xfId="0" applyAlignment="1" applyFont="1" applyNumberFormat="1">
      <alignment vertical="bottom"/>
    </xf>
    <xf borderId="0" fillId="0" fontId="30" numFmtId="0" xfId="0" applyAlignment="1" applyFont="1">
      <alignment horizontal="center" readingOrder="0"/>
    </xf>
    <xf borderId="0" fillId="4" fontId="31" numFmtId="0" xfId="0" applyAlignment="1" applyFont="1">
      <alignment horizontal="center" readingOrder="0"/>
    </xf>
    <xf borderId="0" fillId="0" fontId="30" numFmtId="0" xfId="0" applyAlignment="1" applyFont="1">
      <alignment readingOrder="0"/>
    </xf>
    <xf borderId="0" fillId="17" fontId="31" numFmtId="0" xfId="0" applyAlignment="1" applyFont="1">
      <alignment horizontal="center" readingOrder="0"/>
    </xf>
    <xf borderId="0" fillId="7" fontId="26" numFmtId="49" xfId="0" applyAlignment="1" applyFont="1" applyNumberFormat="1">
      <alignment horizontal="center" vertical="bottom"/>
    </xf>
    <xf borderId="0" fillId="7" fontId="26" numFmtId="49" xfId="0" applyAlignment="1" applyFont="1" applyNumberFormat="1">
      <alignment readingOrder="0" vertical="bottom"/>
    </xf>
    <xf borderId="0" fillId="10" fontId="31" numFmtId="0" xfId="0" applyAlignment="1" applyFont="1">
      <alignment horizontal="center" readingOrder="0"/>
    </xf>
    <xf borderId="0" fillId="21" fontId="14" numFmtId="0" xfId="0" applyAlignment="1" applyFont="1">
      <alignment horizontal="center" vertical="bottom"/>
    </xf>
    <xf borderId="0" fillId="0" fontId="2" numFmtId="0" xfId="0" applyAlignment="1" applyFont="1">
      <alignment horizontal="center" vertical="bottom"/>
    </xf>
    <xf borderId="0" fillId="0" fontId="24" numFmtId="0" xfId="0" applyAlignment="1" applyFont="1">
      <alignment horizontal="center" readingOrder="0" shrinkToFit="0" wrapText="1"/>
    </xf>
    <xf borderId="0" fillId="0" fontId="1" numFmtId="0" xfId="0" applyAlignment="1" applyFont="1">
      <alignment horizontal="center" readingOrder="0" shrinkToFit="0" wrapText="1"/>
    </xf>
    <xf borderId="0" fillId="0" fontId="10" numFmtId="0" xfId="0" applyAlignment="1" applyFont="1">
      <alignment horizontal="center" readingOrder="0" shrinkToFit="0" wrapText="1"/>
    </xf>
    <xf borderId="0" fillId="0" fontId="32" numFmtId="0" xfId="0" applyAlignment="1" applyFont="1">
      <alignment horizontal="center" readingOrder="0" shrinkToFit="0" wrapText="1"/>
    </xf>
    <xf borderId="0" fillId="6" fontId="31" numFmtId="0" xfId="0" applyAlignment="1" applyFont="1">
      <alignment horizontal="center" readingOrder="0"/>
    </xf>
    <xf borderId="0" fillId="0" fontId="14" numFmtId="49" xfId="0" applyAlignment="1" applyFont="1" applyNumberFormat="1">
      <alignment horizontal="center"/>
    </xf>
    <xf borderId="0" fillId="14" fontId="33" numFmtId="0" xfId="0" applyAlignment="1" applyFont="1">
      <alignment horizontal="center" readingOrder="0"/>
    </xf>
    <xf borderId="0" fillId="2" fontId="14" numFmtId="49" xfId="0" applyAlignment="1" applyFont="1" applyNumberFormat="1">
      <alignment horizontal="center"/>
    </xf>
    <xf borderId="0" fillId="0" fontId="2" numFmtId="0" xfId="0" applyAlignment="1" applyFont="1">
      <alignment readingOrder="0" vertical="bottom"/>
    </xf>
    <xf borderId="0" fillId="14" fontId="2" numFmtId="0" xfId="0" applyAlignment="1" applyFont="1">
      <alignment vertical="bottom"/>
    </xf>
    <xf borderId="0" fillId="8" fontId="8" numFmtId="0" xfId="0" applyAlignment="1" applyFont="1">
      <alignment horizontal="center" vertical="bottom"/>
    </xf>
    <xf borderId="0" fillId="8" fontId="8" numFmtId="0" xfId="0" applyAlignment="1" applyFont="1">
      <alignment horizontal="center" vertical="bottom"/>
    </xf>
    <xf borderId="0" fillId="12" fontId="31" numFmtId="0" xfId="0" applyAlignment="1" applyFont="1">
      <alignment horizontal="center" readingOrder="0"/>
    </xf>
    <xf borderId="0" fillId="0" fontId="23" numFmtId="0" xfId="0" applyAlignment="1" applyFont="1">
      <alignment horizontal="center"/>
    </xf>
    <xf borderId="6" fillId="5" fontId="14" numFmtId="49" xfId="0" applyAlignment="1" applyBorder="1" applyFont="1" applyNumberFormat="1">
      <alignment horizontal="center" readingOrder="0" vertical="bottom"/>
    </xf>
    <xf borderId="0" fillId="13" fontId="31" numFmtId="0" xfId="0" applyAlignment="1" applyFont="1">
      <alignment horizontal="center" readingOrder="0"/>
    </xf>
    <xf borderId="0" fillId="15" fontId="31" numFmtId="0" xfId="0" applyAlignment="1" applyFont="1">
      <alignment horizontal="center" readingOrder="0"/>
    </xf>
    <xf borderId="0" fillId="11" fontId="31" numFmtId="0" xfId="0" applyAlignment="1" applyFont="1">
      <alignment horizontal="center" readingOrder="0"/>
    </xf>
    <xf borderId="0" fillId="16" fontId="31" numFmtId="0" xfId="0" applyAlignment="1" applyFont="1">
      <alignment horizontal="center" readingOrder="0"/>
    </xf>
    <xf borderId="0" fillId="8" fontId="31" numFmtId="0" xfId="0" applyAlignment="1" applyFont="1">
      <alignment horizontal="center" readingOrder="0"/>
    </xf>
    <xf borderId="0" fillId="14" fontId="29" numFmtId="0" xfId="0" applyAlignment="1" applyFont="1">
      <alignment horizontal="center" readingOrder="0" shrinkToFit="0" wrapText="0"/>
    </xf>
    <xf borderId="0" fillId="14" fontId="29" numFmtId="0" xfId="0" applyAlignment="1" applyFont="1">
      <alignment horizontal="center" readingOrder="0"/>
    </xf>
    <xf borderId="0" fillId="14" fontId="3" numFmtId="0" xfId="0" applyFont="1"/>
    <xf borderId="0" fillId="14" fontId="14" numFmtId="0" xfId="0" applyAlignment="1" applyFont="1">
      <alignment horizontal="center" readingOrder="0" shrinkToFit="0" wrapText="0"/>
    </xf>
    <xf borderId="0" fillId="14" fontId="14" numFmtId="0" xfId="0" applyAlignment="1" applyFont="1">
      <alignment horizontal="left" readingOrder="0" shrinkToFit="0" wrapText="0"/>
    </xf>
    <xf borderId="0" fillId="14" fontId="14" numFmtId="0" xfId="0" applyAlignment="1" applyFont="1">
      <alignment horizontal="center" shrinkToFit="0" wrapText="0"/>
    </xf>
    <xf borderId="0" fillId="15" fontId="14" numFmtId="0" xfId="0" applyAlignment="1" applyFont="1">
      <alignment horizontal="center" readingOrder="0" shrinkToFit="0" wrapText="0"/>
    </xf>
    <xf borderId="0" fillId="15" fontId="14" numFmtId="0" xfId="0" applyAlignment="1" applyFont="1">
      <alignment horizontal="center" readingOrder="0" vertical="bottom"/>
    </xf>
    <xf borderId="0" fillId="14" fontId="14" numFmtId="2" xfId="0" applyAlignment="1" applyFont="1" applyNumberFormat="1">
      <alignment horizontal="center" readingOrder="0"/>
    </xf>
    <xf borderId="0" fillId="14" fontId="14" numFmtId="2" xfId="0" applyAlignment="1" applyFont="1" applyNumberFormat="1">
      <alignment horizontal="center" readingOrder="0" shrinkToFit="0" wrapText="0"/>
    </xf>
    <xf borderId="0" fillId="14" fontId="14" numFmtId="172" xfId="0" applyAlignment="1" applyFont="1" applyNumberFormat="1">
      <alignment horizontal="center" readingOrder="0" shrinkToFit="0" wrapText="0"/>
    </xf>
    <xf borderId="0" fillId="14" fontId="14" numFmtId="0" xfId="0" applyAlignment="1" applyFont="1">
      <alignment horizontal="center" readingOrder="0" vertical="bottom"/>
    </xf>
    <xf borderId="0" fillId="4" fontId="14" numFmtId="0" xfId="0" applyAlignment="1" applyFont="1">
      <alignment horizontal="center" readingOrder="0" shrinkToFit="0" wrapText="0"/>
    </xf>
    <xf borderId="0" fillId="4" fontId="14" numFmtId="0" xfId="0" applyAlignment="1" applyFont="1">
      <alignment horizontal="center" readingOrder="0" vertical="bottom"/>
    </xf>
    <xf borderId="0" fillId="8" fontId="14" numFmtId="0" xfId="0" applyAlignment="1" applyFont="1">
      <alignment horizontal="center" readingOrder="0" shrinkToFit="0" wrapText="0"/>
    </xf>
    <xf borderId="0" fillId="14" fontId="14" numFmtId="173" xfId="0" applyAlignment="1" applyFont="1" applyNumberFormat="1">
      <alignment horizontal="center" readingOrder="0" shrinkToFit="0" wrapText="0"/>
    </xf>
    <xf borderId="0" fillId="10" fontId="14" numFmtId="0" xfId="0" applyAlignment="1" applyFont="1">
      <alignment horizontal="center" readingOrder="0" shrinkToFit="0" wrapText="0"/>
    </xf>
    <xf borderId="0" fillId="2" fontId="14" numFmtId="0" xfId="0" applyAlignment="1" applyFont="1">
      <alignment horizontal="center"/>
    </xf>
    <xf borderId="0" fillId="12" fontId="14" numFmtId="0" xfId="0" applyAlignment="1" applyFont="1">
      <alignment horizontal="center" readingOrder="0" shrinkToFit="0" wrapText="0"/>
    </xf>
    <xf borderId="0" fillId="17" fontId="14" numFmtId="0" xfId="0" applyAlignment="1" applyFont="1">
      <alignment horizontal="center" readingOrder="0" shrinkToFit="0" wrapText="0"/>
    </xf>
    <xf borderId="0" fillId="12" fontId="8" numFmtId="0" xfId="0" applyAlignment="1" applyFont="1">
      <alignment horizontal="center" vertical="bottom"/>
    </xf>
    <xf borderId="0" fillId="13" fontId="8" numFmtId="0" xfId="0" applyAlignment="1" applyFont="1">
      <alignment horizontal="center" vertical="bottom"/>
    </xf>
    <xf borderId="0" fillId="6" fontId="8" numFmtId="0" xfId="0" applyAlignment="1" applyFont="1">
      <alignment horizontal="center" vertical="bottom"/>
    </xf>
    <xf borderId="0" fillId="4" fontId="8" numFmtId="0" xfId="0" applyAlignment="1" applyFont="1">
      <alignment horizontal="center" vertical="bottom"/>
    </xf>
    <xf borderId="0" fillId="15" fontId="8" numFmtId="0" xfId="0" applyAlignment="1" applyFont="1">
      <alignment horizontal="center" vertical="bottom"/>
    </xf>
    <xf borderId="0" fillId="0" fontId="2" numFmtId="0" xfId="0" applyAlignment="1" applyFont="1">
      <alignment horizontal="center" readingOrder="0" vertical="bottom"/>
    </xf>
    <xf borderId="0" fillId="0" fontId="30" numFmtId="0" xfId="0" applyFont="1"/>
    <xf borderId="0" fillId="0" fontId="30" numFmtId="0" xfId="0" applyAlignment="1" applyFont="1">
      <alignment horizontal="center"/>
    </xf>
    <xf borderId="0" fillId="14" fontId="14" numFmtId="166" xfId="0" applyAlignment="1" applyFont="1" applyNumberFormat="1">
      <alignment horizontal="center" readingOrder="0"/>
    </xf>
    <xf borderId="0" fillId="14" fontId="14" numFmtId="174" xfId="0" applyAlignment="1" applyFont="1" applyNumberFormat="1">
      <alignment horizontal="center" readingOrder="0" shrinkToFit="0" wrapText="0"/>
    </xf>
    <xf borderId="0" fillId="2" fontId="34" numFmtId="0" xfId="0" applyAlignment="1" applyFont="1">
      <alignment horizontal="center" readingOrder="0"/>
    </xf>
    <xf borderId="3" fillId="2" fontId="34" numFmtId="0" xfId="0" applyAlignment="1" applyBorder="1" applyFont="1">
      <alignment horizontal="center" readingOrder="0"/>
    </xf>
    <xf borderId="3" fillId="14" fontId="9" numFmtId="0" xfId="0" applyAlignment="1" applyBorder="1" applyFont="1">
      <alignment horizontal="center" readingOrder="0" shrinkToFit="0" vertical="bottom" wrapText="0"/>
    </xf>
    <xf borderId="3" fillId="2" fontId="24" numFmtId="0" xfId="0" applyAlignment="1" applyBorder="1" applyFont="1">
      <alignment horizontal="center" readingOrder="0"/>
    </xf>
    <xf borderId="3" fillId="0" fontId="24" numFmtId="0" xfId="0" applyAlignment="1" applyBorder="1" applyFont="1">
      <alignment horizontal="center" readingOrder="0"/>
    </xf>
    <xf borderId="0" fillId="0" fontId="34" numFmtId="0" xfId="0" applyFont="1"/>
    <xf borderId="0" fillId="14" fontId="8" numFmtId="0" xfId="0" applyAlignment="1" applyFont="1">
      <alignment horizontal="center" readingOrder="0" shrinkToFit="0" vertical="bottom" wrapText="0"/>
    </xf>
    <xf borderId="3" fillId="25" fontId="8" numFmtId="0" xfId="0" applyAlignment="1" applyBorder="1" applyFill="1" applyFont="1">
      <alignment horizontal="center" readingOrder="0" shrinkToFit="0" vertical="bottom" wrapText="0"/>
    </xf>
    <xf borderId="3" fillId="14" fontId="8" numFmtId="0" xfId="0" applyAlignment="1" applyBorder="1" applyFont="1">
      <alignment horizontal="center" readingOrder="0" shrinkToFit="0" vertical="bottom" wrapText="0"/>
    </xf>
    <xf borderId="3" fillId="25" fontId="23" numFmtId="0" xfId="0" applyAlignment="1" applyBorder="1" applyFont="1">
      <alignment horizontal="center" readingOrder="0"/>
    </xf>
    <xf borderId="6" fillId="14" fontId="14" numFmtId="0" xfId="0" applyAlignment="1" applyBorder="1" applyFont="1">
      <alignment horizontal="center" readingOrder="0" vertical="bottom"/>
    </xf>
    <xf borderId="0" fillId="14" fontId="14" numFmtId="0" xfId="0" applyFont="1"/>
    <xf borderId="0" fillId="14" fontId="14" numFmtId="0" xfId="0" applyAlignment="1" applyFont="1">
      <alignment horizontal="left"/>
    </xf>
    <xf borderId="3" fillId="0" fontId="8" numFmtId="0" xfId="0" applyAlignment="1" applyBorder="1" applyFont="1">
      <alignment horizontal="center" readingOrder="0" shrinkToFit="0" vertical="bottom" wrapText="0"/>
    </xf>
    <xf borderId="3" fillId="24" fontId="8" numFmtId="0" xfId="0" applyAlignment="1" applyBorder="1" applyFont="1">
      <alignment horizontal="center" readingOrder="0" shrinkToFit="0" vertical="bottom" wrapText="0"/>
    </xf>
    <xf borderId="0" fillId="14" fontId="23" numFmtId="0" xfId="0" applyFont="1"/>
    <xf borderId="3" fillId="14" fontId="8" numFmtId="0" xfId="0" applyAlignment="1" applyBorder="1" applyFont="1">
      <alignment horizontal="left" readingOrder="0" shrinkToFit="0" vertical="bottom" wrapText="0"/>
    </xf>
    <xf borderId="3" fillId="0" fontId="23" numFmtId="0" xfId="0" applyAlignment="1" applyBorder="1" applyFont="1">
      <alignment horizontal="center" readingOrder="0"/>
    </xf>
    <xf borderId="3" fillId="24" fontId="23" numFmtId="0" xfId="0" applyAlignment="1" applyBorder="1" applyFont="1">
      <alignment horizontal="center" readingOrder="0"/>
    </xf>
    <xf borderId="3" fillId="0" fontId="23" numFmtId="0" xfId="0" applyAlignment="1" applyBorder="1" applyFont="1">
      <alignment horizontal="left" readingOrder="0"/>
    </xf>
    <xf borderId="0" fillId="25" fontId="23" numFmtId="0" xfId="0" applyAlignment="1" applyFont="1">
      <alignment horizontal="center" readingOrder="0"/>
    </xf>
    <xf borderId="3" fillId="0" fontId="23" numFmtId="0" xfId="0" applyAlignment="1" applyBorder="1" applyFont="1">
      <alignment horizontal="center"/>
    </xf>
    <xf borderId="0" fillId="14" fontId="14" numFmtId="166" xfId="0" applyAlignment="1" applyFont="1" applyNumberFormat="1">
      <alignment horizontal="center" readingOrder="0" shrinkToFit="0" wrapText="0"/>
    </xf>
    <xf borderId="0" fillId="0" fontId="30" numFmtId="0" xfId="0" applyAlignment="1" applyFont="1">
      <alignment horizontal="center"/>
    </xf>
    <xf borderId="3" fillId="0" fontId="23" numFmtId="0" xfId="0" applyBorder="1" applyFont="1"/>
    <xf borderId="0" fillId="0" fontId="23" numFmtId="0" xfId="0" applyAlignment="1" applyFont="1">
      <alignment horizontal="left" readingOrder="0"/>
    </xf>
    <xf borderId="0" fillId="0" fontId="23" numFmtId="0" xfId="0" applyAlignment="1" applyFont="1">
      <alignment horizontal="left" readingOrder="0" vertical="center"/>
    </xf>
    <xf borderId="8" fillId="0" fontId="24" numFmtId="0" xfId="0" applyAlignment="1" applyBorder="1" applyFont="1">
      <alignment horizontal="center" readingOrder="0"/>
    </xf>
    <xf borderId="9" fillId="0" fontId="23" numFmtId="0" xfId="0" applyAlignment="1" applyBorder="1" applyFont="1">
      <alignment horizontal="center" readingOrder="0"/>
    </xf>
    <xf borderId="9" fillId="14" fontId="8" numFmtId="0" xfId="0" applyAlignment="1" applyBorder="1" applyFont="1">
      <alignment horizontal="center" readingOrder="0" shrinkToFit="0" vertical="bottom" wrapText="0"/>
    </xf>
    <xf borderId="10" fillId="0" fontId="23" numFmtId="0" xfId="0" applyAlignment="1" applyBorder="1" applyFont="1">
      <alignment horizontal="center" readingOrder="0"/>
    </xf>
    <xf borderId="11" fillId="0" fontId="24" numFmtId="0" xfId="0" applyAlignment="1" applyBorder="1" applyFont="1">
      <alignment horizontal="center" readingOrder="0"/>
    </xf>
    <xf borderId="12" fillId="0" fontId="23" numFmtId="0" xfId="0" applyAlignment="1" applyBorder="1" applyFont="1">
      <alignment horizontal="center" readingOrder="0"/>
    </xf>
    <xf borderId="13" fillId="0" fontId="23" numFmtId="0" xfId="0" applyAlignment="1" applyBorder="1" applyFont="1">
      <alignment horizontal="center" readingOrder="0"/>
    </xf>
    <xf borderId="14" fillId="0" fontId="24" numFmtId="0" xfId="0" applyAlignment="1" applyBorder="1" applyFont="1">
      <alignment horizontal="center" readingOrder="0"/>
    </xf>
    <xf borderId="15" fillId="0" fontId="23" numFmtId="0" xfId="0" applyAlignment="1" applyBorder="1" applyFont="1">
      <alignment horizontal="center" readingOrder="0"/>
    </xf>
    <xf borderId="14" fillId="0" fontId="24" numFmtId="0" xfId="0" applyAlignment="1" applyBorder="1" applyFont="1">
      <alignment horizontal="center"/>
    </xf>
    <xf borderId="11" fillId="0" fontId="24" numFmtId="0" xfId="0" applyAlignment="1" applyBorder="1" applyFont="1">
      <alignment horizontal="center"/>
    </xf>
    <xf borderId="12" fillId="0" fontId="23" numFmtId="0" xfId="0" applyAlignment="1" applyBorder="1" applyFont="1">
      <alignment horizontal="center"/>
    </xf>
    <xf borderId="16" fillId="0" fontId="24" numFmtId="0" xfId="0" applyAlignment="1" applyBorder="1" applyFont="1">
      <alignment horizontal="center" readingOrder="0"/>
    </xf>
    <xf borderId="16" fillId="0" fontId="23" numFmtId="0" xfId="0" applyAlignment="1" applyBorder="1" applyFont="1">
      <alignment horizontal="center" readingOrder="0"/>
    </xf>
    <xf borderId="16" fillId="0" fontId="23" numFmtId="0" xfId="0" applyAlignment="1" applyBorder="1" applyFont="1">
      <alignment horizontal="center"/>
    </xf>
    <xf borderId="17" fillId="0" fontId="24" numFmtId="0" xfId="0" applyAlignment="1" applyBorder="1" applyFont="1">
      <alignment horizontal="center" readingOrder="0"/>
    </xf>
    <xf borderId="18" fillId="0" fontId="23" numFmtId="0" xfId="0" applyAlignment="1" applyBorder="1" applyFont="1">
      <alignment horizontal="center" readingOrder="0"/>
    </xf>
    <xf borderId="19" fillId="0" fontId="23" numFmtId="0" xfId="0" applyAlignment="1" applyBorder="1" applyFont="1">
      <alignment horizontal="center" readingOrder="0"/>
    </xf>
    <xf borderId="14" fillId="0" fontId="23" numFmtId="0" xfId="0" applyAlignment="1" applyBorder="1" applyFont="1">
      <alignment horizontal="center"/>
    </xf>
    <xf borderId="11" fillId="0" fontId="23" numFmtId="0" xfId="0" applyAlignment="1" applyBorder="1" applyFont="1">
      <alignment horizontal="center"/>
    </xf>
  </cellXfs>
  <cellStyles count="1">
    <cellStyle xfId="0" name="Normal" builtinId="0"/>
  </cellStyles>
  <dxfs count="14">
    <dxf>
      <font/>
      <fill>
        <patternFill patternType="solid">
          <fgColor rgb="FF2ECAAD"/>
          <bgColor rgb="FF2ECAAD"/>
        </patternFill>
      </fill>
      <border/>
    </dxf>
    <dxf>
      <font/>
      <fill>
        <patternFill patternType="solid">
          <fgColor rgb="FF43E0C3"/>
          <bgColor rgb="FF43E0C3"/>
        </patternFill>
      </fill>
      <border/>
    </dxf>
    <dxf>
      <font/>
      <fill>
        <patternFill patternType="solid">
          <fgColor rgb="FFB8F7EB"/>
          <bgColor rgb="FFB8F7EB"/>
        </patternFill>
      </fill>
      <border/>
    </dxf>
    <dxf>
      <font/>
      <fill>
        <patternFill patternType="solid">
          <fgColor rgb="FFFFFF00"/>
          <bgColor rgb="FFFFFF00"/>
        </patternFill>
      </fill>
      <border/>
    </dxf>
    <dxf>
      <font/>
      <fill>
        <patternFill patternType="solid">
          <fgColor rgb="FF00E176"/>
          <bgColor rgb="FF00E176"/>
        </patternFill>
      </fill>
      <border/>
    </dxf>
    <dxf>
      <font/>
      <fill>
        <patternFill patternType="solid">
          <fgColor rgb="FFF69E43"/>
          <bgColor rgb="FFF69E43"/>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E997E9"/>
          <bgColor rgb="FFE997E9"/>
        </patternFill>
      </fill>
      <border/>
    </dxf>
    <dxf>
      <font/>
      <fill>
        <patternFill patternType="solid">
          <fgColor rgb="FF6D9EEB"/>
          <bgColor rgb="FF6D9EEB"/>
        </patternFill>
      </fill>
      <border/>
    </dxf>
    <dxf>
      <font/>
      <fill>
        <patternFill patternType="solid">
          <fgColor rgb="FFFF0000"/>
          <bgColor rgb="FFFF0000"/>
        </patternFill>
      </fill>
      <border/>
    </dxf>
    <dxf>
      <font/>
      <fill>
        <patternFill patternType="solid">
          <fgColor rgb="FFF6B26B"/>
          <bgColor rgb="FFF6B26B"/>
        </patternFill>
      </fill>
      <border/>
    </dxf>
    <dxf>
      <font/>
      <fill>
        <patternFill patternType="solid">
          <fgColor rgb="FFFF9900"/>
          <bgColor rgb="FFFF9900"/>
        </patternFill>
      </fill>
      <border/>
    </dxf>
    <dxf>
      <font/>
      <fill>
        <patternFill patternType="solid">
          <fgColor rgb="FF990000"/>
          <bgColor rgb="FF99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2"/>
      <c r="H2" s="2"/>
      <c r="I2" s="2"/>
      <c r="J2" s="2"/>
      <c r="K2" s="2"/>
      <c r="L2" s="2"/>
      <c r="M2" s="2"/>
      <c r="N2" s="2"/>
      <c r="O2" s="2"/>
      <c r="P2" s="2"/>
      <c r="Q2" s="2"/>
      <c r="R2" s="2"/>
      <c r="S2" s="2"/>
      <c r="T2" s="2"/>
      <c r="U2" s="2"/>
      <c r="V2" s="2"/>
      <c r="W2" s="2"/>
      <c r="X2" s="2"/>
      <c r="Y2" s="2"/>
      <c r="Z2" s="2"/>
    </row>
    <row r="3">
      <c r="A3" s="5" t="s">
        <v>2</v>
      </c>
      <c r="B3" s="6"/>
      <c r="C3" s="7"/>
      <c r="D3" s="7"/>
      <c r="E3" s="7"/>
      <c r="F3" s="7"/>
      <c r="G3" s="2"/>
      <c r="H3" s="2"/>
      <c r="I3" s="2"/>
      <c r="J3" s="2"/>
      <c r="K3" s="2"/>
      <c r="L3" s="2"/>
      <c r="M3" s="2"/>
      <c r="N3" s="2"/>
      <c r="O3" s="2"/>
      <c r="P3" s="2"/>
      <c r="Q3" s="2"/>
      <c r="R3" s="2"/>
      <c r="S3" s="2"/>
      <c r="T3" s="2"/>
      <c r="U3" s="2"/>
      <c r="V3" s="2"/>
      <c r="W3" s="2"/>
      <c r="X3" s="2"/>
      <c r="Y3" s="2"/>
      <c r="Z3" s="2"/>
    </row>
    <row r="4">
      <c r="A4" s="8" t="s">
        <v>3</v>
      </c>
      <c r="B4" s="9"/>
      <c r="C4" s="10"/>
      <c r="D4" s="10"/>
      <c r="E4" s="4"/>
      <c r="F4" s="4"/>
      <c r="G4" s="2"/>
      <c r="H4" s="2"/>
      <c r="I4" s="2"/>
      <c r="J4" s="2"/>
      <c r="K4" s="2"/>
      <c r="L4" s="2"/>
      <c r="M4" s="2"/>
      <c r="N4" s="2"/>
      <c r="O4" s="2"/>
      <c r="P4" s="2"/>
      <c r="Q4" s="2"/>
      <c r="R4" s="2"/>
      <c r="S4" s="2"/>
      <c r="T4" s="2"/>
      <c r="U4" s="2"/>
      <c r="V4" s="2"/>
      <c r="W4" s="2"/>
      <c r="X4" s="2"/>
      <c r="Y4" s="2"/>
      <c r="Z4" s="2"/>
    </row>
    <row r="5">
      <c r="A5" s="11" t="s">
        <v>4</v>
      </c>
      <c r="B5" s="12"/>
      <c r="C5" s="4"/>
      <c r="D5" s="4"/>
      <c r="E5" s="4"/>
      <c r="F5" s="4"/>
      <c r="G5" s="2"/>
      <c r="H5" s="2"/>
      <c r="I5" s="2"/>
      <c r="J5" s="2"/>
      <c r="K5" s="2"/>
      <c r="L5" s="2"/>
      <c r="M5" s="2"/>
      <c r="N5" s="2"/>
      <c r="O5" s="2"/>
      <c r="P5" s="2"/>
      <c r="Q5" s="2"/>
      <c r="R5" s="2"/>
      <c r="S5" s="2"/>
      <c r="T5" s="2"/>
      <c r="U5" s="2"/>
      <c r="V5" s="2"/>
      <c r="W5" s="2"/>
      <c r="X5" s="2"/>
      <c r="Y5" s="2"/>
      <c r="Z5" s="2"/>
    </row>
    <row r="6">
      <c r="A6" s="13" t="s">
        <v>5</v>
      </c>
      <c r="B6" s="6"/>
      <c r="C6" s="7"/>
      <c r="D6" s="7"/>
      <c r="E6" s="7"/>
      <c r="F6" s="7"/>
      <c r="G6" s="2"/>
      <c r="H6" s="2"/>
      <c r="I6" s="2"/>
      <c r="J6" s="2"/>
      <c r="K6" s="2"/>
      <c r="L6" s="2"/>
      <c r="M6" s="2"/>
      <c r="N6" s="2"/>
      <c r="O6" s="2"/>
      <c r="P6" s="2"/>
      <c r="Q6" s="2"/>
      <c r="R6" s="2"/>
      <c r="S6" s="2"/>
      <c r="T6" s="2"/>
      <c r="U6" s="2"/>
      <c r="V6" s="2"/>
      <c r="W6" s="2"/>
      <c r="X6" s="2"/>
      <c r="Y6" s="2"/>
      <c r="Z6" s="2"/>
    </row>
    <row r="7">
      <c r="A7" s="14" t="s">
        <v>6</v>
      </c>
      <c r="B7" s="15"/>
      <c r="C7" s="4"/>
      <c r="D7" s="4"/>
      <c r="E7" s="4"/>
      <c r="F7" s="4"/>
      <c r="G7" s="2"/>
      <c r="H7" s="2"/>
      <c r="I7" s="2"/>
      <c r="J7" s="2"/>
      <c r="K7" s="2"/>
      <c r="L7" s="2"/>
      <c r="M7" s="2"/>
      <c r="N7" s="2"/>
      <c r="O7" s="2"/>
      <c r="P7" s="2"/>
      <c r="Q7" s="2"/>
      <c r="R7" s="2"/>
      <c r="S7" s="2"/>
      <c r="T7" s="2"/>
      <c r="U7" s="2"/>
      <c r="V7" s="2"/>
      <c r="W7" s="2"/>
      <c r="X7" s="2"/>
      <c r="Y7" s="2"/>
      <c r="Z7" s="2"/>
    </row>
    <row r="8">
      <c r="A8" s="16" t="s">
        <v>9</v>
      </c>
      <c r="B8" s="57"/>
      <c r="C8" s="57"/>
      <c r="D8" s="57"/>
      <c r="E8" s="57"/>
      <c r="F8" s="57"/>
      <c r="G8" s="58"/>
      <c r="H8" s="2"/>
      <c r="I8" s="2"/>
      <c r="J8" s="2"/>
      <c r="K8" s="2"/>
      <c r="L8" s="2"/>
      <c r="M8" s="2"/>
      <c r="N8" s="2"/>
      <c r="O8" s="2"/>
      <c r="P8" s="2"/>
      <c r="Q8" s="2"/>
      <c r="R8" s="2"/>
      <c r="S8" s="2"/>
      <c r="T8" s="2"/>
      <c r="U8" s="2"/>
      <c r="V8" s="2"/>
      <c r="W8" s="2"/>
      <c r="X8" s="2"/>
      <c r="Y8" s="2"/>
      <c r="Z8" s="2"/>
    </row>
    <row r="9">
      <c r="A9" s="59" t="s">
        <v>157</v>
      </c>
      <c r="B9" s="4"/>
      <c r="C9" s="4"/>
      <c r="D9" s="4"/>
      <c r="E9" s="4"/>
      <c r="F9" s="4"/>
      <c r="G9" s="2"/>
      <c r="H9" s="2"/>
      <c r="I9" s="2"/>
      <c r="J9" s="2"/>
      <c r="K9" s="2"/>
      <c r="L9" s="2"/>
      <c r="M9" s="2"/>
      <c r="N9" s="2"/>
      <c r="O9" s="2"/>
      <c r="P9" s="2"/>
      <c r="Q9" s="2"/>
      <c r="R9" s="2"/>
      <c r="S9" s="2"/>
      <c r="T9" s="2"/>
      <c r="U9" s="2"/>
      <c r="V9" s="2"/>
      <c r="W9" s="2"/>
      <c r="X9" s="2"/>
      <c r="Y9" s="2"/>
      <c r="Z9" s="2"/>
    </row>
    <row r="10">
      <c r="A10" s="5" t="s">
        <v>161</v>
      </c>
      <c r="B10" s="4"/>
      <c r="C10" s="4"/>
      <c r="D10" s="4"/>
      <c r="E10" s="4"/>
      <c r="F10" s="4"/>
      <c r="G10" s="2"/>
      <c r="H10" s="2"/>
      <c r="I10" s="2"/>
      <c r="J10" s="2"/>
      <c r="K10" s="2"/>
      <c r="L10" s="2"/>
      <c r="M10" s="2"/>
      <c r="N10" s="2"/>
      <c r="O10" s="2"/>
      <c r="P10" s="2"/>
      <c r="Q10" s="2"/>
      <c r="R10" s="2"/>
      <c r="S10" s="2"/>
      <c r="T10" s="2"/>
      <c r="U10" s="2"/>
      <c r="V10" s="2"/>
      <c r="W10" s="2"/>
      <c r="X10" s="2"/>
      <c r="Y10" s="2"/>
      <c r="Z10" s="2"/>
    </row>
    <row r="11">
      <c r="A11" s="61"/>
      <c r="B11" s="4"/>
      <c r="C11" s="4"/>
      <c r="D11" s="4"/>
      <c r="E11" s="4"/>
      <c r="F11" s="4"/>
      <c r="G11" s="2"/>
      <c r="H11" s="2"/>
      <c r="I11" s="2"/>
      <c r="J11" s="2"/>
      <c r="K11" s="2"/>
      <c r="L11" s="2"/>
      <c r="M11" s="2"/>
      <c r="N11" s="2"/>
      <c r="O11" s="2"/>
      <c r="P11" s="2"/>
      <c r="Q11" s="2"/>
      <c r="R11" s="2"/>
      <c r="S11" s="2"/>
      <c r="T11" s="2"/>
      <c r="U11" s="2"/>
      <c r="V11" s="2"/>
      <c r="W11" s="2"/>
      <c r="X11" s="2"/>
      <c r="Y11" s="2"/>
      <c r="Z11" s="2"/>
    </row>
    <row r="12">
      <c r="A12" s="63" t="s">
        <v>162</v>
      </c>
      <c r="B12" s="64"/>
      <c r="C12" s="64"/>
      <c r="D12" s="64"/>
      <c r="E12" s="64"/>
      <c r="F12" s="4"/>
      <c r="G12" s="2"/>
      <c r="H12" s="2"/>
      <c r="I12" s="2"/>
      <c r="J12" s="2"/>
      <c r="K12" s="2"/>
      <c r="L12" s="2"/>
      <c r="M12" s="2"/>
      <c r="N12" s="2"/>
      <c r="O12" s="2"/>
      <c r="P12" s="2"/>
      <c r="Q12" s="2"/>
      <c r="R12" s="2"/>
      <c r="S12" s="2"/>
      <c r="T12" s="2"/>
      <c r="U12" s="2"/>
      <c r="V12" s="2"/>
      <c r="W12" s="2"/>
      <c r="X12" s="2"/>
      <c r="Y12" s="2"/>
      <c r="Z12" s="2"/>
    </row>
    <row r="13">
      <c r="A13" s="65" t="s">
        <v>166</v>
      </c>
      <c r="B13" s="4"/>
      <c r="C13" s="4"/>
      <c r="D13" s="4"/>
      <c r="E13" s="4"/>
      <c r="F13" s="4"/>
      <c r="G13" s="2"/>
      <c r="H13" s="2"/>
      <c r="I13" s="2"/>
      <c r="J13" s="2"/>
      <c r="K13" s="2"/>
      <c r="L13" s="2"/>
      <c r="M13" s="2"/>
      <c r="N13" s="2"/>
      <c r="O13" s="2"/>
      <c r="P13" s="2"/>
      <c r="Q13" s="2"/>
      <c r="R13" s="2"/>
      <c r="S13" s="2"/>
      <c r="T13" s="2"/>
      <c r="U13" s="2"/>
      <c r="V13" s="2"/>
      <c r="W13" s="2"/>
      <c r="X13" s="2"/>
      <c r="Y13" s="2"/>
      <c r="Z13" s="2"/>
    </row>
    <row r="14">
      <c r="A14" s="59" t="s">
        <v>167</v>
      </c>
      <c r="B14" s="7"/>
      <c r="C14" s="7"/>
      <c r="D14" s="7"/>
      <c r="E14" s="4"/>
      <c r="F14" s="4"/>
      <c r="G14" s="2"/>
      <c r="H14" s="2"/>
      <c r="I14" s="2"/>
      <c r="J14" s="2"/>
      <c r="K14" s="2"/>
      <c r="L14" s="2"/>
      <c r="M14" s="2"/>
      <c r="N14" s="2"/>
      <c r="O14" s="2"/>
      <c r="P14" s="2"/>
      <c r="Q14" s="2"/>
      <c r="R14" s="2"/>
      <c r="S14" s="2"/>
      <c r="T14" s="2"/>
      <c r="U14" s="2"/>
      <c r="V14" s="2"/>
      <c r="W14" s="2"/>
      <c r="X14" s="2"/>
      <c r="Y14" s="2"/>
      <c r="Z14" s="2"/>
    </row>
    <row r="15">
      <c r="A15" s="61"/>
      <c r="B15" s="7"/>
      <c r="C15" s="4"/>
      <c r="D15" s="4"/>
      <c r="E15" s="4"/>
      <c r="F15" s="4"/>
      <c r="G15" s="2"/>
      <c r="H15" s="2"/>
      <c r="I15" s="2"/>
      <c r="J15" s="2"/>
      <c r="K15" s="2"/>
      <c r="L15" s="2"/>
      <c r="M15" s="2"/>
      <c r="N15" s="2"/>
      <c r="O15" s="2"/>
      <c r="P15" s="2"/>
      <c r="Q15" s="2"/>
      <c r="R15" s="2"/>
      <c r="S15" s="2"/>
      <c r="T15" s="2"/>
      <c r="U15" s="2"/>
      <c r="V15" s="2"/>
      <c r="W15" s="2"/>
      <c r="X15" s="2"/>
      <c r="Y15" s="2"/>
      <c r="Z15" s="2"/>
    </row>
    <row r="16">
      <c r="A16" s="59" t="s">
        <v>170</v>
      </c>
      <c r="B16" s="7"/>
      <c r="C16" s="7"/>
      <c r="D16" s="4"/>
      <c r="E16" s="4"/>
      <c r="F16" s="4"/>
      <c r="G16" s="2"/>
      <c r="H16" s="2"/>
      <c r="I16" s="2"/>
      <c r="J16" s="2"/>
      <c r="K16" s="2"/>
      <c r="L16" s="2"/>
      <c r="M16" s="2"/>
      <c r="N16" s="2"/>
      <c r="O16" s="2"/>
      <c r="P16" s="2"/>
      <c r="Q16" s="2"/>
      <c r="R16" s="2"/>
      <c r="S16" s="2"/>
      <c r="T16" s="2"/>
      <c r="U16" s="2"/>
      <c r="V16" s="2"/>
      <c r="W16" s="2"/>
      <c r="X16" s="2"/>
      <c r="Y16" s="2"/>
      <c r="Z16" s="2"/>
    </row>
    <row r="17">
      <c r="A17" s="65" t="s">
        <v>171</v>
      </c>
      <c r="B17" s="4"/>
      <c r="C17" s="4"/>
      <c r="D17" s="4"/>
      <c r="E17" s="4"/>
      <c r="F17" s="4"/>
      <c r="G17" s="2"/>
      <c r="H17" s="2"/>
      <c r="I17" s="2"/>
      <c r="J17" s="2"/>
      <c r="K17" s="2"/>
      <c r="L17" s="2"/>
      <c r="M17" s="2"/>
      <c r="N17" s="2"/>
      <c r="O17" s="2"/>
      <c r="P17" s="2"/>
      <c r="Q17" s="2"/>
      <c r="R17" s="2"/>
      <c r="S17" s="2"/>
      <c r="T17" s="2"/>
      <c r="U17" s="2"/>
      <c r="V17" s="2"/>
      <c r="W17" s="2"/>
      <c r="X17" s="2"/>
      <c r="Y17" s="2"/>
      <c r="Z17" s="2"/>
    </row>
    <row r="18">
      <c r="A18" s="68"/>
      <c r="B18" s="7"/>
      <c r="C18" s="7"/>
      <c r="D18" s="7"/>
      <c r="E18" s="7"/>
      <c r="F18" s="7"/>
      <c r="G18" s="2"/>
      <c r="H18" s="2"/>
      <c r="I18" s="2"/>
      <c r="J18" s="2"/>
      <c r="K18" s="2"/>
      <c r="L18" s="2"/>
      <c r="M18" s="2"/>
      <c r="N18" s="2"/>
      <c r="O18" s="2"/>
      <c r="P18" s="2"/>
      <c r="Q18" s="2"/>
      <c r="R18" s="2"/>
      <c r="S18" s="2"/>
      <c r="T18" s="2"/>
      <c r="U18" s="2"/>
      <c r="V18" s="2"/>
      <c r="W18" s="2"/>
      <c r="X18" s="2"/>
      <c r="Y18" s="2"/>
      <c r="Z18" s="2"/>
    </row>
    <row r="19">
      <c r="A19" s="61"/>
      <c r="B19" s="4"/>
      <c r="C19" s="4"/>
      <c r="D19" s="4"/>
      <c r="E19" s="4"/>
      <c r="F19" s="4"/>
      <c r="G19" s="2"/>
      <c r="H19" s="2"/>
      <c r="I19" s="2"/>
      <c r="J19" s="2"/>
      <c r="K19" s="2"/>
      <c r="L19" s="2"/>
      <c r="M19" s="2"/>
      <c r="N19" s="2"/>
      <c r="O19" s="2"/>
      <c r="P19" s="2"/>
      <c r="Q19" s="2"/>
      <c r="R19" s="2"/>
      <c r="S19" s="2"/>
      <c r="T19" s="2"/>
      <c r="U19" s="2"/>
      <c r="V19" s="2"/>
      <c r="W19" s="2"/>
      <c r="X19" s="2"/>
      <c r="Y19" s="2"/>
      <c r="Z19" s="2"/>
    </row>
    <row r="20">
      <c r="A20" s="69" t="s">
        <v>180</v>
      </c>
      <c r="B20" s="70"/>
      <c r="C20" s="70"/>
      <c r="D20" s="7"/>
      <c r="E20" s="4"/>
      <c r="F20" s="4"/>
      <c r="G20" s="2"/>
      <c r="H20" s="2"/>
      <c r="I20" s="2"/>
      <c r="J20" s="2"/>
      <c r="K20" s="2"/>
      <c r="L20" s="2"/>
      <c r="M20" s="2"/>
      <c r="N20" s="2"/>
      <c r="O20" s="2"/>
      <c r="P20" s="2"/>
      <c r="Q20" s="2"/>
      <c r="R20" s="2"/>
      <c r="S20" s="2"/>
      <c r="T20" s="2"/>
      <c r="U20" s="2"/>
      <c r="V20" s="2"/>
      <c r="W20" s="2"/>
      <c r="X20" s="2"/>
      <c r="Y20" s="2"/>
      <c r="Z20" s="2"/>
    </row>
    <row r="21">
      <c r="A21" s="71" t="s">
        <v>189</v>
      </c>
      <c r="B21" s="4"/>
      <c r="C21" s="4"/>
      <c r="D21" s="4"/>
      <c r="E21" s="4"/>
      <c r="F21" s="4"/>
      <c r="G21" s="2"/>
      <c r="H21" s="2"/>
      <c r="I21" s="2"/>
      <c r="J21" s="2"/>
      <c r="K21" s="2"/>
      <c r="L21" s="2"/>
      <c r="M21" s="2"/>
      <c r="N21" s="2"/>
      <c r="O21" s="2"/>
      <c r="P21" s="2"/>
      <c r="Q21" s="2"/>
      <c r="R21" s="2"/>
      <c r="S21" s="2"/>
      <c r="T21" s="2"/>
      <c r="U21" s="2"/>
      <c r="V21" s="2"/>
      <c r="W21" s="2"/>
      <c r="X21" s="2"/>
      <c r="Y21" s="2"/>
      <c r="Z21" s="2"/>
    </row>
    <row r="22">
      <c r="A22" s="72"/>
      <c r="B22" s="4"/>
      <c r="C22" s="4"/>
      <c r="D22" s="4"/>
      <c r="E22" s="4"/>
      <c r="F22" s="4"/>
      <c r="G22" s="2"/>
      <c r="H22" s="2"/>
      <c r="I22" s="2"/>
      <c r="J22" s="2"/>
      <c r="K22" s="2"/>
      <c r="L22" s="2"/>
      <c r="M22" s="2"/>
      <c r="N22" s="2"/>
      <c r="O22" s="2"/>
      <c r="P22" s="2"/>
      <c r="Q22" s="2"/>
      <c r="R22" s="2"/>
      <c r="S22" s="2"/>
      <c r="T22" s="2"/>
      <c r="U22" s="2"/>
      <c r="V22" s="2"/>
      <c r="W22" s="2"/>
      <c r="X22" s="2"/>
      <c r="Y22" s="2"/>
      <c r="Z22" s="2"/>
    </row>
    <row r="23">
      <c r="A23" s="73" t="s">
        <v>202</v>
      </c>
      <c r="B23" s="4"/>
      <c r="C23" s="4"/>
      <c r="D23" s="4"/>
      <c r="E23" s="4"/>
      <c r="F23" s="4"/>
      <c r="G23" s="2"/>
      <c r="H23" s="2"/>
      <c r="I23" s="2"/>
      <c r="J23" s="2"/>
      <c r="K23" s="2"/>
      <c r="L23" s="2"/>
      <c r="M23" s="2"/>
      <c r="N23" s="2"/>
      <c r="O23" s="2"/>
      <c r="P23" s="2"/>
      <c r="Q23" s="2"/>
      <c r="R23" s="2"/>
      <c r="S23" s="2"/>
      <c r="T23" s="2"/>
      <c r="U23" s="2"/>
      <c r="V23" s="2"/>
      <c r="W23" s="2"/>
      <c r="X23" s="2"/>
      <c r="Y23" s="2"/>
      <c r="Z23" s="2"/>
    </row>
    <row r="24">
      <c r="A24" s="71" t="s">
        <v>205</v>
      </c>
      <c r="B24" s="7"/>
      <c r="C24" s="7"/>
      <c r="D24" s="7"/>
      <c r="E24" s="7"/>
      <c r="F24" s="4"/>
      <c r="G24" s="2"/>
      <c r="H24" s="2"/>
      <c r="I24" s="2"/>
      <c r="J24" s="2"/>
      <c r="K24" s="2"/>
      <c r="L24" s="2"/>
      <c r="M24" s="2"/>
      <c r="N24" s="2"/>
      <c r="O24" s="2"/>
      <c r="P24" s="2"/>
      <c r="Q24" s="2"/>
      <c r="R24" s="2"/>
      <c r="S24" s="2"/>
      <c r="T24" s="2"/>
      <c r="U24" s="2"/>
      <c r="V24" s="2"/>
      <c r="W24" s="2"/>
      <c r="X24" s="2"/>
      <c r="Y24" s="2"/>
      <c r="Z24" s="2"/>
    </row>
    <row r="25">
      <c r="A25" s="75"/>
      <c r="B25" s="7"/>
      <c r="C25" s="7"/>
      <c r="D25" s="7"/>
      <c r="E25" s="7"/>
      <c r="F25" s="7"/>
      <c r="G25" s="77"/>
      <c r="H25" s="2"/>
      <c r="I25" s="2"/>
      <c r="J25" s="2"/>
      <c r="K25" s="2"/>
      <c r="L25" s="2"/>
      <c r="M25" s="2"/>
      <c r="N25" s="2"/>
      <c r="O25" s="2"/>
      <c r="P25" s="2"/>
      <c r="Q25" s="2"/>
      <c r="R25" s="2"/>
      <c r="S25" s="2"/>
      <c r="T25" s="2"/>
      <c r="U25" s="2"/>
      <c r="V25" s="2"/>
      <c r="W25" s="2"/>
      <c r="X25" s="2"/>
      <c r="Y25" s="2"/>
      <c r="Z25" s="2"/>
    </row>
    <row r="26">
      <c r="A26" s="79"/>
      <c r="B26" s="80"/>
      <c r="C26" s="80"/>
      <c r="D26" s="80"/>
      <c r="E26" s="7"/>
      <c r="F26" s="7"/>
      <c r="G26" s="2"/>
      <c r="H26" s="2"/>
      <c r="I26" s="2"/>
      <c r="J26" s="2"/>
      <c r="K26" s="2"/>
      <c r="L26" s="2"/>
      <c r="M26" s="2"/>
      <c r="N26" s="2"/>
      <c r="O26" s="2"/>
      <c r="P26" s="2"/>
      <c r="Q26" s="2"/>
      <c r="R26" s="2"/>
      <c r="S26" s="2"/>
      <c r="T26" s="2"/>
      <c r="U26" s="2"/>
      <c r="V26" s="2"/>
      <c r="W26" s="2"/>
      <c r="X26" s="2"/>
      <c r="Y26" s="2"/>
      <c r="Z26" s="2"/>
    </row>
    <row r="27">
      <c r="A27" s="81" t="s">
        <v>224</v>
      </c>
      <c r="B27" s="83"/>
      <c r="C27" s="83"/>
      <c r="D27" s="83"/>
      <c r="E27" s="15"/>
      <c r="F27" s="15"/>
      <c r="G27" s="85"/>
      <c r="H27" s="2"/>
      <c r="I27" s="2"/>
      <c r="J27" s="2"/>
      <c r="K27" s="2"/>
      <c r="L27" s="2"/>
      <c r="M27" s="2"/>
      <c r="N27" s="2"/>
      <c r="O27" s="2"/>
      <c r="P27" s="2"/>
      <c r="Q27" s="2"/>
      <c r="R27" s="2"/>
      <c r="S27" s="2"/>
      <c r="T27" s="2"/>
      <c r="U27" s="2"/>
      <c r="V27" s="2"/>
      <c r="W27" s="2"/>
      <c r="X27" s="2"/>
      <c r="Y27" s="2"/>
      <c r="Z27" s="2"/>
    </row>
    <row r="28">
      <c r="A28" s="5" t="s">
        <v>233</v>
      </c>
      <c r="B28" s="7"/>
      <c r="C28" s="7"/>
      <c r="D28" s="7"/>
      <c r="E28" s="7"/>
      <c r="F28" s="7"/>
      <c r="G28" s="2"/>
      <c r="H28" s="2"/>
      <c r="I28" s="2"/>
      <c r="J28" s="2"/>
      <c r="K28" s="2"/>
      <c r="L28" s="2"/>
      <c r="M28" s="2"/>
      <c r="N28" s="2"/>
      <c r="O28" s="2"/>
      <c r="P28" s="2"/>
      <c r="Q28" s="2"/>
      <c r="R28" s="2"/>
      <c r="S28" s="2"/>
      <c r="T28" s="2"/>
      <c r="U28" s="2"/>
      <c r="V28" s="2"/>
      <c r="W28" s="2"/>
      <c r="X28" s="2"/>
      <c r="Y28" s="2"/>
      <c r="Z28" s="2"/>
    </row>
    <row r="29">
      <c r="A29" s="86" t="s">
        <v>238</v>
      </c>
      <c r="B29" s="7"/>
      <c r="C29" s="7"/>
      <c r="D29" s="7"/>
      <c r="E29" s="7"/>
      <c r="F29" s="7"/>
      <c r="G29" s="2"/>
      <c r="H29" s="2"/>
      <c r="I29" s="2"/>
      <c r="J29" s="2"/>
      <c r="K29" s="2"/>
      <c r="L29" s="2"/>
      <c r="M29" s="2"/>
      <c r="N29" s="2"/>
      <c r="O29" s="2"/>
      <c r="P29" s="2"/>
      <c r="Q29" s="2"/>
      <c r="R29" s="2"/>
      <c r="S29" s="2"/>
      <c r="T29" s="2"/>
      <c r="U29" s="2"/>
      <c r="V29" s="2"/>
      <c r="W29" s="2"/>
      <c r="X29" s="2"/>
      <c r="Y29" s="2"/>
      <c r="Z29" s="2"/>
    </row>
    <row r="30">
      <c r="A30" s="87"/>
      <c r="B30" s="7"/>
      <c r="C30" s="7"/>
      <c r="D30" s="7"/>
      <c r="E30" s="7"/>
      <c r="F30" s="7"/>
      <c r="G30" s="2"/>
      <c r="H30" s="2"/>
      <c r="I30" s="2"/>
      <c r="J30" s="2"/>
      <c r="K30" s="2"/>
      <c r="L30" s="2"/>
      <c r="M30" s="2"/>
      <c r="N30" s="2"/>
      <c r="O30" s="2"/>
      <c r="P30" s="2"/>
      <c r="Q30" s="2"/>
      <c r="R30" s="2"/>
      <c r="S30" s="2"/>
      <c r="T30" s="2"/>
      <c r="U30" s="2"/>
      <c r="V30" s="2"/>
      <c r="W30" s="2"/>
      <c r="X30" s="2"/>
      <c r="Y30" s="2"/>
      <c r="Z30" s="2"/>
    </row>
    <row r="31">
      <c r="A31" s="88" t="s">
        <v>250</v>
      </c>
      <c r="B31" s="4"/>
      <c r="C31" s="4"/>
      <c r="D31" s="4"/>
      <c r="E31" s="4"/>
      <c r="F31" s="4"/>
      <c r="G31" s="2"/>
      <c r="H31" s="2"/>
      <c r="I31" s="2"/>
      <c r="J31" s="2"/>
      <c r="K31" s="2"/>
      <c r="L31" s="2"/>
      <c r="M31" s="2"/>
      <c r="N31" s="2"/>
      <c r="O31" s="2"/>
      <c r="P31" s="2"/>
      <c r="Q31" s="2"/>
      <c r="R31" s="2"/>
      <c r="S31" s="2"/>
      <c r="T31" s="2"/>
      <c r="U31" s="2"/>
      <c r="V31" s="2"/>
      <c r="W31" s="2"/>
      <c r="X31" s="2"/>
      <c r="Y31" s="2"/>
      <c r="Z31" s="2"/>
    </row>
    <row r="32">
      <c r="A32" s="90" t="s">
        <v>252</v>
      </c>
      <c r="B32" s="7"/>
      <c r="C32" s="4"/>
      <c r="D32" s="4"/>
      <c r="E32" s="4"/>
      <c r="F32" s="4"/>
      <c r="G32" s="2"/>
      <c r="H32" s="2"/>
      <c r="I32" s="2"/>
      <c r="J32" s="2"/>
      <c r="K32" s="2"/>
      <c r="L32" s="2"/>
      <c r="M32" s="2"/>
      <c r="N32" s="2"/>
      <c r="O32" s="2"/>
      <c r="P32" s="2"/>
      <c r="Q32" s="2"/>
      <c r="R32" s="2"/>
      <c r="S32" s="2"/>
      <c r="T32" s="2"/>
      <c r="U32" s="2"/>
      <c r="V32" s="2"/>
      <c r="W32" s="2"/>
      <c r="X32" s="2"/>
      <c r="Y32" s="2"/>
      <c r="Z32" s="2"/>
    </row>
    <row r="33">
      <c r="A33" s="90" t="s">
        <v>261</v>
      </c>
      <c r="B33" s="7"/>
      <c r="C33" s="7"/>
      <c r="D33" s="7"/>
      <c r="E33" s="4"/>
      <c r="F33" s="4"/>
      <c r="G33" s="2"/>
      <c r="H33" s="2"/>
      <c r="I33" s="2"/>
      <c r="J33" s="2"/>
      <c r="K33" s="2"/>
      <c r="L33" s="2"/>
      <c r="M33" s="2"/>
      <c r="N33" s="2"/>
      <c r="O33" s="2"/>
      <c r="P33" s="2"/>
      <c r="Q33" s="2"/>
      <c r="R33" s="2"/>
      <c r="S33" s="2"/>
      <c r="T33" s="2"/>
      <c r="U33" s="2"/>
      <c r="V33" s="2"/>
      <c r="W33" s="2"/>
      <c r="X33" s="2"/>
      <c r="Y33" s="2"/>
      <c r="Z33" s="2"/>
    </row>
    <row r="34">
      <c r="A34" s="90" t="s">
        <v>262</v>
      </c>
      <c r="B34" s="7"/>
      <c r="C34" s="7"/>
      <c r="D34" s="4"/>
      <c r="E34" s="4"/>
      <c r="F34" s="4"/>
      <c r="G34" s="2"/>
      <c r="H34" s="2"/>
      <c r="I34" s="2"/>
      <c r="J34" s="2"/>
      <c r="K34" s="2"/>
      <c r="L34" s="2"/>
      <c r="M34" s="2"/>
      <c r="N34" s="2"/>
      <c r="O34" s="2"/>
      <c r="P34" s="2"/>
      <c r="Q34" s="2"/>
      <c r="R34" s="2"/>
      <c r="S34" s="2"/>
      <c r="T34" s="2"/>
      <c r="U34" s="2"/>
      <c r="V34" s="2"/>
      <c r="W34" s="2"/>
      <c r="X34" s="2"/>
      <c r="Y34" s="2"/>
      <c r="Z34" s="2"/>
    </row>
    <row r="35">
      <c r="A35" s="90" t="s">
        <v>265</v>
      </c>
      <c r="B35" s="4"/>
      <c r="C35" s="4"/>
      <c r="D35" s="4"/>
      <c r="E35" s="4"/>
      <c r="F35" s="4"/>
      <c r="G35" s="2"/>
      <c r="H35" s="2"/>
      <c r="I35" s="2"/>
      <c r="J35" s="2"/>
      <c r="K35" s="2"/>
      <c r="L35" s="2"/>
      <c r="M35" s="2"/>
      <c r="N35" s="2"/>
      <c r="O35" s="2"/>
      <c r="P35" s="2"/>
      <c r="Q35" s="2"/>
      <c r="R35" s="2"/>
      <c r="S35" s="2"/>
      <c r="T35" s="2"/>
      <c r="U35" s="2"/>
      <c r="V35" s="2"/>
      <c r="W35" s="2"/>
      <c r="X35" s="2"/>
      <c r="Y35" s="2"/>
      <c r="Z35" s="2"/>
    </row>
    <row r="36">
      <c r="A36" s="92"/>
      <c r="B36" s="4"/>
      <c r="C36" s="4"/>
      <c r="D36" s="4"/>
      <c r="E36" s="4"/>
      <c r="F36" s="4"/>
      <c r="G36" s="2"/>
      <c r="H36" s="2"/>
      <c r="I36" s="2"/>
      <c r="J36" s="2"/>
      <c r="K36" s="2"/>
      <c r="L36" s="2"/>
      <c r="M36" s="2"/>
      <c r="N36" s="2"/>
      <c r="O36" s="2"/>
      <c r="P36" s="2"/>
      <c r="Q36" s="2"/>
      <c r="R36" s="2"/>
      <c r="S36" s="2"/>
      <c r="T36" s="2"/>
      <c r="U36" s="2"/>
      <c r="V36" s="2"/>
      <c r="W36" s="2"/>
      <c r="X36" s="2"/>
      <c r="Y36" s="2"/>
      <c r="Z36" s="2"/>
    </row>
    <row r="37">
      <c r="A37" s="93" t="s">
        <v>275</v>
      </c>
      <c r="B37" s="4"/>
      <c r="C37" s="4"/>
      <c r="D37" s="4"/>
      <c r="E37" s="4"/>
      <c r="F37" s="4"/>
      <c r="G37" s="2"/>
      <c r="H37" s="2"/>
      <c r="I37" s="2"/>
      <c r="J37" s="2"/>
      <c r="K37" s="2"/>
      <c r="L37" s="2"/>
      <c r="M37" s="2"/>
      <c r="N37" s="2"/>
      <c r="O37" s="2"/>
      <c r="P37" s="2"/>
      <c r="Q37" s="2"/>
      <c r="R37" s="2"/>
      <c r="S37" s="2"/>
      <c r="T37" s="2"/>
      <c r="U37" s="2"/>
      <c r="V37" s="2"/>
      <c r="W37" s="2"/>
      <c r="X37" s="2"/>
      <c r="Y37" s="2"/>
      <c r="Z37" s="2"/>
    </row>
    <row r="38">
      <c r="A38" s="92"/>
      <c r="B38" s="7"/>
      <c r="C38" s="7"/>
      <c r="D38" s="7"/>
      <c r="E38" s="7"/>
      <c r="F38" s="7"/>
      <c r="G38" s="2"/>
      <c r="H38" s="2"/>
      <c r="I38" s="2"/>
      <c r="J38" s="2"/>
      <c r="K38" s="2"/>
      <c r="L38" s="2"/>
      <c r="M38" s="2"/>
      <c r="N38" s="2"/>
      <c r="O38" s="2"/>
      <c r="P38" s="2"/>
      <c r="Q38" s="2"/>
      <c r="R38" s="2"/>
      <c r="S38" s="2"/>
      <c r="T38" s="2"/>
      <c r="U38" s="2"/>
      <c r="V38" s="2"/>
      <c r="W38" s="2"/>
      <c r="X38" s="2"/>
      <c r="Y38" s="2"/>
      <c r="Z38" s="2"/>
    </row>
    <row r="39">
      <c r="A39" s="90" t="s">
        <v>284</v>
      </c>
      <c r="B39" s="7"/>
      <c r="C39" s="7"/>
      <c r="D39" s="7"/>
      <c r="E39" s="7"/>
      <c r="F39" s="7"/>
      <c r="G39" s="2"/>
      <c r="H39" s="2"/>
      <c r="I39" s="2"/>
      <c r="J39" s="2"/>
      <c r="K39" s="2"/>
      <c r="L39" s="2"/>
      <c r="M39" s="2"/>
      <c r="N39" s="2"/>
      <c r="O39" s="2"/>
      <c r="P39" s="2"/>
      <c r="Q39" s="2"/>
      <c r="R39" s="2"/>
      <c r="S39" s="2"/>
      <c r="T39" s="2"/>
      <c r="U39" s="2"/>
      <c r="V39" s="2"/>
      <c r="W39" s="2"/>
      <c r="X39" s="2"/>
      <c r="Y39" s="2"/>
      <c r="Z39" s="2"/>
    </row>
    <row r="40">
      <c r="A40" s="90" t="s">
        <v>287</v>
      </c>
      <c r="B40" s="7"/>
      <c r="C40" s="7"/>
      <c r="D40" s="7"/>
      <c r="E40" s="7"/>
      <c r="F40" s="7"/>
      <c r="G40" s="2"/>
      <c r="H40" s="2"/>
      <c r="I40" s="2"/>
      <c r="J40" s="2"/>
      <c r="K40" s="2"/>
      <c r="L40" s="2"/>
      <c r="M40" s="2"/>
      <c r="N40" s="2"/>
      <c r="O40" s="2"/>
      <c r="P40" s="2"/>
      <c r="Q40" s="2"/>
      <c r="R40" s="2"/>
      <c r="S40" s="2"/>
      <c r="T40" s="2"/>
      <c r="U40" s="2"/>
      <c r="V40" s="2"/>
      <c r="W40" s="2"/>
      <c r="X40" s="2"/>
      <c r="Y40" s="2"/>
      <c r="Z40" s="2"/>
    </row>
    <row r="41">
      <c r="A41" s="90" t="s">
        <v>291</v>
      </c>
      <c r="B41" s="7"/>
      <c r="C41" s="7"/>
      <c r="D41" s="4"/>
      <c r="E41" s="4"/>
      <c r="F41" s="4"/>
      <c r="G41" s="2"/>
      <c r="H41" s="2"/>
      <c r="I41" s="2"/>
      <c r="J41" s="2"/>
      <c r="K41" s="2"/>
      <c r="L41" s="2"/>
      <c r="M41" s="2"/>
      <c r="N41" s="2"/>
      <c r="O41" s="2"/>
      <c r="P41" s="2"/>
      <c r="Q41" s="2"/>
      <c r="R41" s="2"/>
      <c r="S41" s="2"/>
      <c r="T41" s="2"/>
      <c r="U41" s="2"/>
      <c r="V41" s="2"/>
      <c r="W41" s="2"/>
      <c r="X41" s="2"/>
      <c r="Y41" s="2"/>
      <c r="Z41" s="2"/>
    </row>
    <row r="42">
      <c r="A42" s="92"/>
      <c r="B42" s="7"/>
      <c r="C42" s="7"/>
      <c r="D42" s="7"/>
      <c r="E42" s="4"/>
      <c r="F42" s="4"/>
      <c r="G42" s="2"/>
      <c r="H42" s="2"/>
      <c r="I42" s="2"/>
      <c r="J42" s="2"/>
      <c r="K42" s="2"/>
      <c r="L42" s="2"/>
      <c r="M42" s="2"/>
      <c r="N42" s="2"/>
      <c r="O42" s="2"/>
      <c r="P42" s="2"/>
      <c r="Q42" s="2"/>
      <c r="R42" s="2"/>
      <c r="S42" s="2"/>
      <c r="T42" s="2"/>
      <c r="U42" s="2"/>
      <c r="V42" s="2"/>
      <c r="W42" s="2"/>
      <c r="X42" s="2"/>
      <c r="Y42" s="2"/>
      <c r="Z42" s="2"/>
    </row>
    <row r="43">
      <c r="A43" s="93" t="s">
        <v>296</v>
      </c>
      <c r="B43" s="7"/>
      <c r="C43" s="7"/>
      <c r="D43" s="7"/>
      <c r="E43" s="4"/>
      <c r="F43" s="4"/>
      <c r="G43" s="2"/>
      <c r="H43" s="2"/>
      <c r="I43" s="2"/>
      <c r="J43" s="2"/>
      <c r="K43" s="2"/>
      <c r="L43" s="2"/>
      <c r="M43" s="2"/>
      <c r="N43" s="2"/>
      <c r="O43" s="2"/>
      <c r="P43" s="2"/>
      <c r="Q43" s="2"/>
      <c r="R43" s="2"/>
      <c r="S43" s="2"/>
      <c r="T43" s="2"/>
      <c r="U43" s="2"/>
      <c r="V43" s="2"/>
      <c r="W43" s="2"/>
      <c r="X43" s="2"/>
      <c r="Y43" s="2"/>
      <c r="Z43" s="2"/>
    </row>
    <row r="44">
      <c r="A44" s="92"/>
      <c r="B44" s="4"/>
      <c r="C44" s="4"/>
      <c r="D44" s="4"/>
      <c r="E44" s="4"/>
      <c r="F44" s="4"/>
      <c r="G44" s="2"/>
      <c r="H44" s="2"/>
      <c r="I44" s="2"/>
      <c r="J44" s="2"/>
      <c r="K44" s="2"/>
      <c r="L44" s="2"/>
      <c r="M44" s="2"/>
      <c r="N44" s="2"/>
      <c r="O44" s="2"/>
      <c r="P44" s="2"/>
      <c r="Q44" s="2"/>
      <c r="R44" s="2"/>
      <c r="S44" s="2"/>
      <c r="T44" s="2"/>
      <c r="U44" s="2"/>
      <c r="V44" s="2"/>
      <c r="W44" s="2"/>
      <c r="X44" s="2"/>
      <c r="Y44" s="2"/>
      <c r="Z44" s="2"/>
    </row>
    <row r="45">
      <c r="A45" s="90" t="s">
        <v>302</v>
      </c>
      <c r="B45" s="7"/>
      <c r="C45" s="7"/>
      <c r="D45" s="7"/>
      <c r="E45" s="7"/>
      <c r="F45" s="4"/>
      <c r="G45" s="2"/>
      <c r="H45" s="2"/>
      <c r="I45" s="2"/>
      <c r="J45" s="2"/>
      <c r="K45" s="2"/>
      <c r="L45" s="2"/>
      <c r="M45" s="2"/>
      <c r="N45" s="2"/>
      <c r="O45" s="2"/>
      <c r="P45" s="2"/>
      <c r="Q45" s="2"/>
      <c r="R45" s="2"/>
      <c r="S45" s="2"/>
      <c r="T45" s="2"/>
      <c r="U45" s="2"/>
      <c r="V45" s="2"/>
      <c r="W45" s="2"/>
      <c r="X45" s="2"/>
      <c r="Y45" s="2"/>
      <c r="Z45" s="2"/>
    </row>
    <row r="46">
      <c r="A46" s="90" t="s">
        <v>307</v>
      </c>
      <c r="B46" s="7"/>
      <c r="C46" s="7"/>
      <c r="D46" s="7"/>
      <c r="E46" s="7"/>
      <c r="F46" s="7"/>
      <c r="G46" s="2"/>
      <c r="H46" s="2"/>
      <c r="I46" s="2"/>
      <c r="J46" s="2"/>
      <c r="K46" s="2"/>
      <c r="L46" s="2"/>
      <c r="M46" s="2"/>
      <c r="N46" s="2"/>
      <c r="O46" s="2"/>
      <c r="P46" s="2"/>
      <c r="Q46" s="2"/>
      <c r="R46" s="2"/>
      <c r="S46" s="2"/>
      <c r="T46" s="2"/>
      <c r="U46" s="2"/>
      <c r="V46" s="2"/>
      <c r="W46" s="2"/>
      <c r="X46" s="2"/>
      <c r="Y46" s="2"/>
      <c r="Z46" s="2"/>
    </row>
    <row r="47">
      <c r="A47" s="90" t="s">
        <v>312</v>
      </c>
      <c r="B47" s="7"/>
      <c r="C47" s="7"/>
      <c r="D47" s="4"/>
      <c r="E47" s="4"/>
      <c r="F47" s="4"/>
      <c r="G47" s="2"/>
      <c r="H47" s="2"/>
      <c r="I47" s="2"/>
      <c r="J47" s="2"/>
      <c r="K47" s="2"/>
      <c r="L47" s="2"/>
      <c r="M47" s="2"/>
      <c r="N47" s="2"/>
      <c r="O47" s="2"/>
      <c r="P47" s="2"/>
      <c r="Q47" s="2"/>
      <c r="R47" s="2"/>
      <c r="S47" s="2"/>
      <c r="T47" s="2"/>
      <c r="U47" s="2"/>
      <c r="V47" s="2"/>
      <c r="W47" s="2"/>
      <c r="X47" s="2"/>
      <c r="Y47" s="2"/>
      <c r="Z47" s="2"/>
    </row>
    <row r="48">
      <c r="A48" s="90" t="s">
        <v>316</v>
      </c>
      <c r="B48" s="7"/>
      <c r="C48" s="7"/>
      <c r="D48" s="4"/>
      <c r="E48" s="4"/>
      <c r="F48" s="4"/>
      <c r="G48" s="2"/>
      <c r="H48" s="2"/>
      <c r="I48" s="2"/>
      <c r="J48" s="2"/>
      <c r="K48" s="2"/>
      <c r="L48" s="2"/>
      <c r="M48" s="2"/>
      <c r="N48" s="2"/>
      <c r="O48" s="2"/>
      <c r="P48" s="2"/>
      <c r="Q48" s="2"/>
      <c r="R48" s="2"/>
      <c r="S48" s="2"/>
      <c r="T48" s="2"/>
      <c r="U48" s="2"/>
      <c r="V48" s="2"/>
      <c r="W48" s="2"/>
      <c r="X48" s="2"/>
      <c r="Y48" s="2"/>
      <c r="Z48" s="2"/>
    </row>
    <row r="49">
      <c r="A49" s="90" t="s">
        <v>320</v>
      </c>
      <c r="B49" s="7"/>
      <c r="C49" s="7"/>
      <c r="D49" s="7"/>
      <c r="E49" s="7"/>
      <c r="F49" s="7"/>
      <c r="G49" s="2"/>
      <c r="H49" s="2"/>
      <c r="I49" s="2"/>
      <c r="J49" s="2"/>
      <c r="K49" s="2"/>
      <c r="L49" s="2"/>
      <c r="M49" s="2"/>
      <c r="N49" s="2"/>
      <c r="O49" s="2"/>
      <c r="P49" s="2"/>
      <c r="Q49" s="2"/>
      <c r="R49" s="2"/>
      <c r="S49" s="2"/>
      <c r="T49" s="2"/>
      <c r="U49" s="2"/>
      <c r="V49" s="2"/>
      <c r="W49" s="2"/>
      <c r="X49" s="2"/>
      <c r="Y49" s="2"/>
      <c r="Z49" s="2"/>
    </row>
    <row r="50">
      <c r="A50" s="90" t="s">
        <v>324</v>
      </c>
      <c r="B50" s="7"/>
      <c r="C50" s="4"/>
      <c r="D50" s="4"/>
      <c r="E50" s="4"/>
      <c r="F50" s="4"/>
      <c r="G50" s="2"/>
      <c r="H50" s="2"/>
      <c r="I50" s="2"/>
      <c r="J50" s="2"/>
      <c r="K50" s="2"/>
      <c r="L50" s="2"/>
      <c r="M50" s="2"/>
      <c r="N50" s="2"/>
      <c r="O50" s="2"/>
      <c r="P50" s="2"/>
      <c r="Q50" s="2"/>
      <c r="R50" s="2"/>
      <c r="S50" s="2"/>
      <c r="T50" s="2"/>
      <c r="U50" s="2"/>
      <c r="V50" s="2"/>
      <c r="W50" s="2"/>
      <c r="X50" s="2"/>
      <c r="Y50" s="2"/>
      <c r="Z50" s="2"/>
    </row>
    <row r="51">
      <c r="A51" s="90" t="s">
        <v>325</v>
      </c>
      <c r="B51" s="7"/>
      <c r="C51" s="7"/>
      <c r="D51" s="4"/>
      <c r="E51" s="4"/>
      <c r="F51" s="4"/>
      <c r="G51" s="2"/>
      <c r="H51" s="2"/>
      <c r="I51" s="2"/>
      <c r="J51" s="2"/>
      <c r="K51" s="2"/>
      <c r="L51" s="2"/>
      <c r="M51" s="2"/>
      <c r="N51" s="2"/>
      <c r="O51" s="2"/>
      <c r="P51" s="2"/>
      <c r="Q51" s="2"/>
      <c r="R51" s="2"/>
      <c r="S51" s="2"/>
      <c r="T51" s="2"/>
      <c r="U51" s="2"/>
      <c r="V51" s="2"/>
      <c r="W51" s="2"/>
      <c r="X51" s="2"/>
      <c r="Y51" s="2"/>
      <c r="Z51" s="2"/>
    </row>
    <row r="52">
      <c r="A52" s="90" t="s">
        <v>326</v>
      </c>
      <c r="B52" s="7"/>
      <c r="C52" s="4"/>
      <c r="D52" s="4"/>
      <c r="E52" s="4"/>
      <c r="F52" s="4"/>
      <c r="G52" s="2"/>
      <c r="H52" s="2"/>
      <c r="I52" s="2"/>
      <c r="J52" s="2"/>
      <c r="K52" s="2"/>
      <c r="L52" s="2"/>
      <c r="M52" s="2"/>
      <c r="N52" s="2"/>
      <c r="O52" s="2"/>
      <c r="P52" s="2"/>
      <c r="Q52" s="2"/>
      <c r="R52" s="2"/>
      <c r="S52" s="2"/>
      <c r="T52" s="2"/>
      <c r="U52" s="2"/>
      <c r="V52" s="2"/>
      <c r="W52" s="2"/>
      <c r="X52" s="2"/>
      <c r="Y52" s="2"/>
      <c r="Z52" s="2"/>
    </row>
    <row r="53">
      <c r="A53" s="90" t="s">
        <v>327</v>
      </c>
      <c r="B53" s="4"/>
      <c r="C53" s="4"/>
      <c r="D53" s="4"/>
      <c r="E53" s="4"/>
      <c r="F53" s="4"/>
      <c r="G53" s="2"/>
      <c r="H53" s="2"/>
      <c r="I53" s="2"/>
      <c r="J53" s="2"/>
      <c r="K53" s="2"/>
      <c r="L53" s="2"/>
      <c r="M53" s="2"/>
      <c r="N53" s="2"/>
      <c r="O53" s="2"/>
      <c r="P53" s="2"/>
      <c r="Q53" s="2"/>
      <c r="R53" s="2"/>
      <c r="S53" s="2"/>
      <c r="T53" s="2"/>
      <c r="U53" s="2"/>
      <c r="V53" s="2"/>
      <c r="W53" s="2"/>
      <c r="X53" s="2"/>
      <c r="Y53" s="2"/>
      <c r="Z53" s="2"/>
    </row>
    <row r="54">
      <c r="A54" s="96"/>
      <c r="B54" s="7"/>
      <c r="C54" s="7"/>
      <c r="D54" s="7"/>
      <c r="E54" s="7"/>
      <c r="F54" s="7"/>
      <c r="G54" s="2"/>
      <c r="H54" s="2"/>
      <c r="I54" s="2"/>
      <c r="J54" s="2"/>
      <c r="K54" s="2"/>
      <c r="L54" s="2"/>
      <c r="M54" s="2"/>
      <c r="N54" s="2"/>
      <c r="O54" s="2"/>
      <c r="P54" s="2"/>
      <c r="Q54" s="2"/>
      <c r="R54" s="2"/>
      <c r="S54" s="2"/>
      <c r="T54" s="2"/>
      <c r="U54" s="2"/>
      <c r="V54" s="2"/>
      <c r="W54" s="2"/>
      <c r="X54" s="2"/>
      <c r="Y54" s="2"/>
      <c r="Z54" s="2"/>
    </row>
    <row r="55">
      <c r="A55" s="98"/>
      <c r="B55" s="7"/>
      <c r="C55" s="7"/>
      <c r="D55" s="7"/>
      <c r="E55" s="7"/>
      <c r="F55" s="7"/>
      <c r="G55" s="2"/>
      <c r="H55" s="2"/>
      <c r="I55" s="2"/>
      <c r="J55" s="2"/>
      <c r="K55" s="2"/>
      <c r="L55" s="2"/>
      <c r="M55" s="2"/>
      <c r="N55" s="2"/>
      <c r="O55" s="2"/>
      <c r="P55" s="2"/>
      <c r="Q55" s="2"/>
      <c r="R55" s="2"/>
      <c r="S55" s="2"/>
      <c r="T55" s="2"/>
      <c r="U55" s="2"/>
      <c r="V55" s="2"/>
      <c r="W55" s="2"/>
      <c r="X55" s="2"/>
      <c r="Y55" s="2"/>
      <c r="Z55" s="2"/>
    </row>
    <row r="56">
      <c r="A56" s="4"/>
      <c r="B56" s="4"/>
      <c r="C56" s="4"/>
      <c r="D56" s="4"/>
      <c r="E56" s="4"/>
      <c r="F56" s="4"/>
      <c r="G56" s="2"/>
      <c r="H56" s="2"/>
      <c r="I56" s="2"/>
      <c r="J56" s="2"/>
      <c r="K56" s="2"/>
      <c r="L56" s="2"/>
      <c r="M56" s="2"/>
      <c r="N56" s="2"/>
      <c r="O56" s="2"/>
      <c r="P56" s="2"/>
      <c r="Q56" s="2"/>
      <c r="R56" s="2"/>
      <c r="S56" s="2"/>
      <c r="T56" s="2"/>
      <c r="U56" s="2"/>
      <c r="V56" s="2"/>
      <c r="W56" s="2"/>
      <c r="X56" s="2"/>
      <c r="Y56" s="2"/>
      <c r="Z56" s="2"/>
    </row>
    <row r="57">
      <c r="A57" s="98"/>
      <c r="B57" s="7"/>
      <c r="C57" s="7"/>
      <c r="D57" s="7"/>
      <c r="E57" s="4"/>
      <c r="F57" s="4"/>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3" max="3" width="18.86"/>
    <col customWidth="1" min="4" max="4" width="33.43"/>
    <col customWidth="1" min="5" max="5" width="35.14"/>
  </cols>
  <sheetData>
    <row r="1">
      <c r="A1" s="17" t="s">
        <v>8</v>
      </c>
      <c r="B1" s="18" t="s">
        <v>10</v>
      </c>
      <c r="C1" s="18" t="s">
        <v>11</v>
      </c>
      <c r="D1" s="18" t="s">
        <v>12</v>
      </c>
      <c r="E1" s="18" t="s">
        <v>13</v>
      </c>
      <c r="F1" s="18" t="s">
        <v>14</v>
      </c>
      <c r="G1" s="18" t="s">
        <v>15</v>
      </c>
      <c r="H1" s="18" t="s">
        <v>16</v>
      </c>
      <c r="I1" s="18" t="s">
        <v>17</v>
      </c>
      <c r="J1" s="18" t="s">
        <v>18</v>
      </c>
      <c r="K1" s="18" t="s">
        <v>19</v>
      </c>
      <c r="L1" s="19" t="s">
        <v>20</v>
      </c>
      <c r="M1" s="19" t="s">
        <v>21</v>
      </c>
    </row>
    <row r="2">
      <c r="A2" s="21">
        <v>899.0</v>
      </c>
      <c r="B2" s="21">
        <v>2355.0</v>
      </c>
      <c r="C2" s="21" t="s">
        <v>23</v>
      </c>
      <c r="D2" s="21" t="s">
        <v>24</v>
      </c>
      <c r="E2" s="21" t="s">
        <v>25</v>
      </c>
      <c r="F2" s="21">
        <v>4.0</v>
      </c>
      <c r="G2" s="21">
        <v>40.0</v>
      </c>
      <c r="H2" s="21">
        <v>1.0</v>
      </c>
      <c r="I2" s="21">
        <v>1680000.0</v>
      </c>
      <c r="J2" s="21">
        <v>8400000.0</v>
      </c>
      <c r="K2" s="23" t="s">
        <v>26</v>
      </c>
      <c r="L2" s="17" t="s">
        <v>31</v>
      </c>
      <c r="M2" s="24"/>
      <c r="N2" s="26"/>
      <c r="O2" s="26"/>
    </row>
    <row r="3">
      <c r="A3" s="21">
        <v>658.0</v>
      </c>
      <c r="B3" s="21">
        <v>2434.0</v>
      </c>
      <c r="C3" s="21" t="s">
        <v>35</v>
      </c>
      <c r="D3" s="21" t="s">
        <v>36</v>
      </c>
      <c r="E3" s="21" t="s">
        <v>37</v>
      </c>
      <c r="F3" s="21">
        <v>4.0</v>
      </c>
      <c r="G3" s="21">
        <v>40.0</v>
      </c>
      <c r="H3" s="21">
        <v>7.0</v>
      </c>
      <c r="I3" s="21">
        <v>1960000.0</v>
      </c>
      <c r="J3" s="21">
        <v>9800000.0</v>
      </c>
      <c r="K3" s="23" t="s">
        <v>26</v>
      </c>
      <c r="L3" s="17" t="s">
        <v>31</v>
      </c>
      <c r="M3" s="24"/>
      <c r="N3" s="26"/>
      <c r="O3" s="26"/>
    </row>
    <row r="4">
      <c r="A4" s="21">
        <v>642.0</v>
      </c>
      <c r="B4" s="21">
        <v>8232.0</v>
      </c>
      <c r="C4" s="21" t="s">
        <v>38</v>
      </c>
      <c r="D4" s="21" t="s">
        <v>39</v>
      </c>
      <c r="E4" s="21" t="s">
        <v>40</v>
      </c>
      <c r="F4" s="21">
        <v>4.0</v>
      </c>
      <c r="G4" s="21">
        <v>40.0</v>
      </c>
      <c r="H4" s="21">
        <v>13.0</v>
      </c>
      <c r="I4" s="21">
        <v>6670000.0</v>
      </c>
      <c r="J4" s="21">
        <v>2.22333333333333E7</v>
      </c>
      <c r="K4" s="23" t="s">
        <v>26</v>
      </c>
      <c r="L4" s="17" t="s">
        <v>31</v>
      </c>
      <c r="M4" s="67"/>
    </row>
    <row r="5">
      <c r="A5" s="21">
        <v>1160.0</v>
      </c>
      <c r="B5" s="21">
        <v>2017.0</v>
      </c>
      <c r="C5" s="21" t="s">
        <v>173</v>
      </c>
      <c r="D5" s="21" t="s">
        <v>174</v>
      </c>
      <c r="E5" s="21" t="s">
        <v>40</v>
      </c>
      <c r="F5" s="21">
        <v>4.0</v>
      </c>
      <c r="G5" s="21">
        <v>40.0</v>
      </c>
      <c r="H5" s="21">
        <v>19.0</v>
      </c>
      <c r="I5" s="21">
        <v>8630000.0</v>
      </c>
      <c r="J5" s="21">
        <v>2.87666666666667E7</v>
      </c>
      <c r="K5" s="23" t="s">
        <v>26</v>
      </c>
      <c r="L5" s="17" t="s">
        <v>31</v>
      </c>
      <c r="M5" s="67"/>
    </row>
    <row r="6">
      <c r="A6" s="21">
        <v>352.0</v>
      </c>
      <c r="B6" s="21">
        <v>6412.0</v>
      </c>
      <c r="C6" s="21" t="s">
        <v>175</v>
      </c>
      <c r="D6" s="21" t="s">
        <v>176</v>
      </c>
      <c r="E6" s="21" t="s">
        <v>177</v>
      </c>
      <c r="F6" s="21">
        <v>4.0</v>
      </c>
      <c r="G6" s="21">
        <v>40.0</v>
      </c>
      <c r="H6" s="21">
        <v>25.0</v>
      </c>
      <c r="I6" s="21">
        <v>588000.0</v>
      </c>
      <c r="J6" s="21">
        <v>1960000.0</v>
      </c>
      <c r="K6" s="23" t="s">
        <v>26</v>
      </c>
      <c r="L6" s="17" t="s">
        <v>31</v>
      </c>
      <c r="M6" s="67"/>
    </row>
    <row r="7">
      <c r="A7" s="21">
        <v>1574.0</v>
      </c>
      <c r="B7" s="21">
        <v>9491.0</v>
      </c>
      <c r="C7" s="21" t="s">
        <v>178</v>
      </c>
      <c r="D7" s="21" t="s">
        <v>179</v>
      </c>
      <c r="E7" s="21" t="s">
        <v>40</v>
      </c>
      <c r="F7" s="21">
        <v>4.0</v>
      </c>
      <c r="G7" s="21">
        <v>40.0</v>
      </c>
      <c r="H7" s="21">
        <v>31.0</v>
      </c>
      <c r="I7" s="21">
        <v>3320000.0</v>
      </c>
      <c r="J7" s="21">
        <v>1.10666666666667E7</v>
      </c>
      <c r="K7" s="23" t="s">
        <v>26</v>
      </c>
      <c r="L7" s="17" t="s">
        <v>31</v>
      </c>
      <c r="M7" s="67"/>
    </row>
    <row r="8">
      <c r="A8" s="21">
        <v>1455.0</v>
      </c>
      <c r="B8" s="21">
        <v>2188.0</v>
      </c>
      <c r="C8" s="21" t="s">
        <v>181</v>
      </c>
      <c r="D8" s="21" t="s">
        <v>182</v>
      </c>
      <c r="E8" s="21" t="s">
        <v>183</v>
      </c>
      <c r="F8" s="21">
        <v>4.0</v>
      </c>
      <c r="G8" s="21">
        <v>40.0</v>
      </c>
      <c r="H8" s="21">
        <v>37.0</v>
      </c>
      <c r="I8" s="21">
        <v>1800000.0</v>
      </c>
      <c r="J8" s="21">
        <v>9000000.0</v>
      </c>
      <c r="K8" s="23" t="s">
        <v>26</v>
      </c>
      <c r="L8" s="17" t="s">
        <v>31</v>
      </c>
      <c r="M8" s="67"/>
    </row>
    <row r="9">
      <c r="A9" s="21">
        <v>638.0</v>
      </c>
      <c r="B9" s="21">
        <v>4092.0</v>
      </c>
      <c r="C9" s="21" t="s">
        <v>184</v>
      </c>
      <c r="D9" s="21" t="s">
        <v>24</v>
      </c>
      <c r="E9" s="21" t="s">
        <v>185</v>
      </c>
      <c r="F9" s="21">
        <v>4.0</v>
      </c>
      <c r="G9" s="21">
        <v>40.0</v>
      </c>
      <c r="H9" s="21">
        <v>43.0</v>
      </c>
      <c r="I9" s="21">
        <v>1110000.0</v>
      </c>
      <c r="J9" s="21">
        <v>5550000.0</v>
      </c>
      <c r="K9" s="23" t="s">
        <v>26</v>
      </c>
      <c r="L9" s="17" t="s">
        <v>31</v>
      </c>
      <c r="M9" s="67"/>
    </row>
    <row r="10">
      <c r="A10" s="21">
        <v>2109.0</v>
      </c>
      <c r="B10" s="21">
        <v>3170.0</v>
      </c>
      <c r="C10" s="21" t="s">
        <v>186</v>
      </c>
      <c r="D10" s="21" t="s">
        <v>187</v>
      </c>
      <c r="E10" s="21" t="s">
        <v>25</v>
      </c>
      <c r="F10" s="21">
        <v>4.0</v>
      </c>
      <c r="G10" s="21">
        <v>40.0</v>
      </c>
      <c r="H10" s="21">
        <v>49.0</v>
      </c>
      <c r="I10" s="21">
        <v>972000.0</v>
      </c>
      <c r="J10" s="21">
        <v>4860000.0</v>
      </c>
      <c r="K10" s="23" t="s">
        <v>26</v>
      </c>
      <c r="L10" s="17" t="s">
        <v>31</v>
      </c>
      <c r="M10" s="67"/>
    </row>
    <row r="11">
      <c r="A11" s="21">
        <v>77.0</v>
      </c>
      <c r="B11" s="21">
        <v>2968.0</v>
      </c>
      <c r="C11" s="21" t="s">
        <v>188</v>
      </c>
      <c r="D11" s="21" t="s">
        <v>187</v>
      </c>
      <c r="E11" s="21" t="s">
        <v>25</v>
      </c>
      <c r="F11" s="21">
        <v>4.0</v>
      </c>
      <c r="G11" s="21">
        <v>40.0</v>
      </c>
      <c r="H11" s="21">
        <v>55.0</v>
      </c>
      <c r="I11" s="21">
        <v>1200000.0</v>
      </c>
      <c r="J11" s="21">
        <v>6000000.0</v>
      </c>
      <c r="K11" s="23" t="s">
        <v>26</v>
      </c>
      <c r="L11" s="17" t="s">
        <v>31</v>
      </c>
      <c r="M11" s="67"/>
    </row>
    <row r="12">
      <c r="A12" s="21">
        <v>1149.0</v>
      </c>
      <c r="B12" s="21">
        <v>2421.0</v>
      </c>
      <c r="C12" s="21" t="s">
        <v>190</v>
      </c>
      <c r="D12" s="21" t="s">
        <v>192</v>
      </c>
      <c r="E12" s="21" t="s">
        <v>194</v>
      </c>
      <c r="F12" s="21">
        <v>4.0</v>
      </c>
      <c r="G12" s="21">
        <v>40.0</v>
      </c>
      <c r="H12" s="21">
        <v>61.0</v>
      </c>
      <c r="I12" s="21">
        <v>1410000.0</v>
      </c>
      <c r="J12" s="21">
        <v>7050000.0</v>
      </c>
      <c r="K12" s="23" t="s">
        <v>26</v>
      </c>
      <c r="L12" s="17" t="s">
        <v>31</v>
      </c>
      <c r="M12" s="67"/>
    </row>
    <row r="13">
      <c r="A13" s="21">
        <v>2195.0</v>
      </c>
      <c r="B13" s="21">
        <v>8835.0</v>
      </c>
      <c r="C13" s="21" t="s">
        <v>195</v>
      </c>
      <c r="D13" s="21" t="s">
        <v>196</v>
      </c>
      <c r="E13" s="21" t="s">
        <v>197</v>
      </c>
      <c r="F13" s="21">
        <v>4.0</v>
      </c>
      <c r="G13" s="21">
        <v>40.0</v>
      </c>
      <c r="H13" s="21">
        <v>67.0</v>
      </c>
      <c r="I13" s="21">
        <v>1200000.0</v>
      </c>
      <c r="J13" s="21">
        <v>6000000.0</v>
      </c>
      <c r="K13" s="23" t="s">
        <v>26</v>
      </c>
      <c r="L13" s="17" t="s">
        <v>31</v>
      </c>
      <c r="M13" s="67"/>
    </row>
    <row r="14">
      <c r="A14" s="21">
        <v>1561.0</v>
      </c>
      <c r="B14" s="21">
        <v>2547.0</v>
      </c>
      <c r="C14" s="21" t="s">
        <v>198</v>
      </c>
      <c r="D14" s="21" t="s">
        <v>199</v>
      </c>
      <c r="E14" s="21" t="s">
        <v>200</v>
      </c>
      <c r="F14" s="21">
        <v>4.0</v>
      </c>
      <c r="G14" s="21">
        <v>40.0</v>
      </c>
      <c r="H14" s="21">
        <v>73.0</v>
      </c>
      <c r="I14" s="21">
        <v>1170000.0</v>
      </c>
      <c r="J14" s="21">
        <v>5850000.0</v>
      </c>
      <c r="K14" s="23" t="s">
        <v>26</v>
      </c>
      <c r="L14" s="17" t="s">
        <v>31</v>
      </c>
      <c r="M14" s="67"/>
    </row>
    <row r="15">
      <c r="A15" s="21">
        <v>21.0</v>
      </c>
      <c r="B15" s="21">
        <v>7698.0</v>
      </c>
      <c r="C15" s="21" t="s">
        <v>201</v>
      </c>
      <c r="D15" s="21" t="s">
        <v>187</v>
      </c>
      <c r="E15" s="21" t="s">
        <v>25</v>
      </c>
      <c r="F15" s="21">
        <v>4.0</v>
      </c>
      <c r="G15" s="21">
        <v>40.0</v>
      </c>
      <c r="H15" s="21">
        <v>79.0</v>
      </c>
      <c r="I15" s="21">
        <v>904000.0</v>
      </c>
      <c r="J15" s="21">
        <v>4520000.0</v>
      </c>
      <c r="K15" s="23" t="s">
        <v>26</v>
      </c>
      <c r="L15" s="17" t="s">
        <v>31</v>
      </c>
      <c r="M15" s="67"/>
    </row>
    <row r="16">
      <c r="A16" s="74">
        <v>36.0</v>
      </c>
      <c r="B16" s="74">
        <v>2497.0</v>
      </c>
      <c r="C16" s="74" t="s">
        <v>206</v>
      </c>
      <c r="D16" s="74" t="s">
        <v>192</v>
      </c>
      <c r="E16" s="74" t="s">
        <v>194</v>
      </c>
      <c r="F16" s="74">
        <v>4.0</v>
      </c>
      <c r="G16" s="74">
        <v>40.0</v>
      </c>
      <c r="H16" s="74">
        <v>85.0</v>
      </c>
      <c r="I16" s="74">
        <v>588000.0</v>
      </c>
      <c r="J16" s="74">
        <v>2940000.0</v>
      </c>
      <c r="K16" s="23" t="s">
        <v>207</v>
      </c>
      <c r="L16" s="23" t="s">
        <v>208</v>
      </c>
      <c r="M16" s="76" t="s">
        <v>209</v>
      </c>
    </row>
    <row r="17">
      <c r="A17" s="21">
        <v>634.0</v>
      </c>
      <c r="B17" s="21">
        <v>3298.0</v>
      </c>
      <c r="C17" s="21" t="s">
        <v>210</v>
      </c>
      <c r="D17" s="21" t="s">
        <v>211</v>
      </c>
      <c r="E17" s="21" t="s">
        <v>185</v>
      </c>
      <c r="F17" s="21">
        <v>4.0</v>
      </c>
      <c r="G17" s="21">
        <v>40.0</v>
      </c>
      <c r="H17" s="21">
        <v>91.0</v>
      </c>
      <c r="I17" s="21">
        <v>552000.0</v>
      </c>
      <c r="J17" s="21">
        <v>2760000.0</v>
      </c>
      <c r="K17" s="23" t="s">
        <v>26</v>
      </c>
      <c r="L17" s="17" t="s">
        <v>31</v>
      </c>
      <c r="M17" s="67"/>
    </row>
    <row r="18">
      <c r="A18" s="78">
        <v>1651.0</v>
      </c>
      <c r="B18" s="78">
        <v>3746.0</v>
      </c>
      <c r="C18" s="78" t="s">
        <v>214</v>
      </c>
      <c r="D18" s="78" t="s">
        <v>215</v>
      </c>
      <c r="E18" s="78" t="s">
        <v>216</v>
      </c>
      <c r="F18" s="78">
        <v>4.0</v>
      </c>
      <c r="G18" s="78">
        <v>41.0</v>
      </c>
      <c r="H18" s="78">
        <v>1.0</v>
      </c>
      <c r="I18" s="78">
        <v>1150000.0</v>
      </c>
      <c r="J18" s="78">
        <v>5750000.0</v>
      </c>
      <c r="K18" s="23" t="s">
        <v>217</v>
      </c>
      <c r="L18" s="23" t="s">
        <v>218</v>
      </c>
      <c r="M18" s="67"/>
    </row>
    <row r="19">
      <c r="A19" s="78">
        <v>436.0</v>
      </c>
      <c r="B19" s="78">
        <v>3744.0</v>
      </c>
      <c r="C19" s="78" t="s">
        <v>219</v>
      </c>
      <c r="D19" s="78" t="s">
        <v>215</v>
      </c>
      <c r="E19" s="78" t="s">
        <v>216</v>
      </c>
      <c r="F19" s="78">
        <v>4.0</v>
      </c>
      <c r="G19" s="78">
        <v>41.0</v>
      </c>
      <c r="H19" s="78">
        <v>7.0</v>
      </c>
      <c r="I19" s="78">
        <v>816000.0</v>
      </c>
      <c r="J19" s="78">
        <v>4080000.0</v>
      </c>
      <c r="K19" s="23" t="s">
        <v>217</v>
      </c>
      <c r="L19" s="23" t="s">
        <v>218</v>
      </c>
      <c r="M19" s="67"/>
    </row>
    <row r="20">
      <c r="A20" s="78">
        <v>1810.0</v>
      </c>
      <c r="B20" s="78">
        <v>3505.0</v>
      </c>
      <c r="C20" s="78" t="s">
        <v>220</v>
      </c>
      <c r="D20" s="78" t="s">
        <v>221</v>
      </c>
      <c r="E20" s="78" t="s">
        <v>222</v>
      </c>
      <c r="F20" s="78">
        <v>4.0</v>
      </c>
      <c r="G20" s="78">
        <v>41.0</v>
      </c>
      <c r="H20" s="78">
        <v>13.0</v>
      </c>
      <c r="I20" s="78">
        <v>1790000.0</v>
      </c>
      <c r="J20" s="78">
        <v>8950000.0</v>
      </c>
      <c r="K20" s="23" t="s">
        <v>217</v>
      </c>
      <c r="L20" s="23" t="s">
        <v>218</v>
      </c>
      <c r="M20" s="67"/>
    </row>
    <row r="21">
      <c r="A21" s="78">
        <v>1992.0</v>
      </c>
      <c r="B21" s="78">
        <v>6729.0</v>
      </c>
      <c r="C21" s="78" t="s">
        <v>223</v>
      </c>
      <c r="D21" s="78" t="s">
        <v>211</v>
      </c>
      <c r="E21" s="78" t="s">
        <v>185</v>
      </c>
      <c r="F21" s="78">
        <v>4.0</v>
      </c>
      <c r="G21" s="78">
        <v>41.0</v>
      </c>
      <c r="H21" s="78">
        <v>19.0</v>
      </c>
      <c r="I21" s="78">
        <v>615000.0</v>
      </c>
      <c r="J21" s="78">
        <v>3075000.0</v>
      </c>
      <c r="K21" s="23" t="s">
        <v>217</v>
      </c>
      <c r="L21" s="23" t="s">
        <v>218</v>
      </c>
      <c r="M21" s="67"/>
    </row>
    <row r="22">
      <c r="A22" s="82" t="s">
        <v>225</v>
      </c>
      <c r="B22" s="84"/>
      <c r="C22" s="84"/>
      <c r="D22" s="84"/>
      <c r="E22" s="84"/>
      <c r="F22" s="78">
        <v>4.0</v>
      </c>
      <c r="G22" s="78">
        <v>41.0</v>
      </c>
      <c r="H22" s="78">
        <v>25.0</v>
      </c>
      <c r="I22" s="84"/>
      <c r="J22" s="84"/>
      <c r="K22" s="23" t="s">
        <v>217</v>
      </c>
      <c r="L22" s="23" t="s">
        <v>218</v>
      </c>
      <c r="M22" s="67"/>
    </row>
    <row r="23">
      <c r="A23" s="78">
        <v>688.0</v>
      </c>
      <c r="B23" s="78">
        <v>3871.0</v>
      </c>
      <c r="C23" s="78" t="s">
        <v>228</v>
      </c>
      <c r="D23" s="78" t="s">
        <v>36</v>
      </c>
      <c r="E23" s="78" t="s">
        <v>37</v>
      </c>
      <c r="F23" s="78">
        <v>4.0</v>
      </c>
      <c r="G23" s="78">
        <v>41.0</v>
      </c>
      <c r="H23" s="78">
        <v>31.0</v>
      </c>
      <c r="I23" s="78">
        <v>900000.0</v>
      </c>
      <c r="J23" s="78">
        <v>4500000.0</v>
      </c>
      <c r="K23" s="23" t="s">
        <v>217</v>
      </c>
      <c r="L23" s="23" t="s">
        <v>218</v>
      </c>
      <c r="M23" s="67"/>
    </row>
    <row r="24">
      <c r="A24" s="78">
        <v>1261.0</v>
      </c>
      <c r="B24" s="78">
        <v>2916.0</v>
      </c>
      <c r="C24" s="78" t="s">
        <v>231</v>
      </c>
      <c r="D24" s="78" t="s">
        <v>187</v>
      </c>
      <c r="E24" s="78" t="s">
        <v>25</v>
      </c>
      <c r="F24" s="78">
        <v>4.0</v>
      </c>
      <c r="G24" s="78">
        <v>41.0</v>
      </c>
      <c r="H24" s="78">
        <v>37.0</v>
      </c>
      <c r="I24" s="78">
        <v>583000.0</v>
      </c>
      <c r="J24" s="78">
        <v>2915000.0</v>
      </c>
      <c r="K24" s="23" t="s">
        <v>217</v>
      </c>
      <c r="L24" s="23" t="s">
        <v>218</v>
      </c>
      <c r="M24" s="67"/>
    </row>
    <row r="25">
      <c r="A25" s="78">
        <v>1922.0</v>
      </c>
      <c r="B25" s="78">
        <v>2810.0</v>
      </c>
      <c r="C25" s="78" t="s">
        <v>232</v>
      </c>
      <c r="D25" s="78" t="s">
        <v>196</v>
      </c>
      <c r="E25" s="78" t="s">
        <v>197</v>
      </c>
      <c r="F25" s="78">
        <v>4.0</v>
      </c>
      <c r="G25" s="78">
        <v>41.0</v>
      </c>
      <c r="H25" s="78">
        <v>43.0</v>
      </c>
      <c r="I25" s="78">
        <v>606000.0</v>
      </c>
      <c r="J25" s="78">
        <v>3030000.0</v>
      </c>
      <c r="K25" s="23" t="s">
        <v>217</v>
      </c>
      <c r="L25" s="23" t="s">
        <v>218</v>
      </c>
      <c r="M25" s="67"/>
    </row>
    <row r="26">
      <c r="A26" s="78">
        <v>127.0</v>
      </c>
      <c r="B26" s="78">
        <v>9132.0</v>
      </c>
      <c r="C26" s="78" t="s">
        <v>234</v>
      </c>
      <c r="D26" s="78" t="s">
        <v>235</v>
      </c>
      <c r="E26" s="78" t="s">
        <v>236</v>
      </c>
      <c r="F26" s="78">
        <v>4.0</v>
      </c>
      <c r="G26" s="78">
        <v>41.0</v>
      </c>
      <c r="H26" s="78">
        <v>49.0</v>
      </c>
      <c r="I26" s="78">
        <v>1070000.0</v>
      </c>
      <c r="J26" s="78">
        <v>5350000.0</v>
      </c>
      <c r="K26" s="23" t="s">
        <v>217</v>
      </c>
      <c r="L26" s="23" t="s">
        <v>218</v>
      </c>
      <c r="M26" s="67"/>
    </row>
    <row r="27">
      <c r="A27" s="78">
        <v>30.0</v>
      </c>
      <c r="B27" s="78">
        <v>2462.0</v>
      </c>
      <c r="C27" s="78" t="s">
        <v>237</v>
      </c>
      <c r="D27" s="78" t="s">
        <v>187</v>
      </c>
      <c r="E27" s="78" t="s">
        <v>25</v>
      </c>
      <c r="F27" s="78">
        <v>4.0</v>
      </c>
      <c r="G27" s="78">
        <v>41.0</v>
      </c>
      <c r="H27" s="78">
        <v>55.0</v>
      </c>
      <c r="I27" s="78">
        <v>690000.0</v>
      </c>
      <c r="J27" s="78">
        <v>3450000.0</v>
      </c>
      <c r="K27" s="23" t="s">
        <v>217</v>
      </c>
      <c r="L27" s="23" t="s">
        <v>218</v>
      </c>
      <c r="M27" s="67"/>
    </row>
    <row r="28">
      <c r="A28" s="78">
        <v>650.0</v>
      </c>
      <c r="B28" s="78">
        <v>2496.0</v>
      </c>
      <c r="C28" s="78" t="s">
        <v>239</v>
      </c>
      <c r="D28" s="78" t="s">
        <v>240</v>
      </c>
      <c r="E28" s="78" t="s">
        <v>194</v>
      </c>
      <c r="F28" s="78">
        <v>4.0</v>
      </c>
      <c r="G28" s="78">
        <v>41.0</v>
      </c>
      <c r="H28" s="78">
        <v>61.0</v>
      </c>
      <c r="I28" s="78">
        <v>549000.0</v>
      </c>
      <c r="J28" s="78">
        <v>2745000.0</v>
      </c>
      <c r="K28" s="23" t="s">
        <v>217</v>
      </c>
      <c r="L28" s="23" t="s">
        <v>218</v>
      </c>
      <c r="M28" s="67"/>
    </row>
    <row r="29">
      <c r="A29" s="78">
        <v>770.0</v>
      </c>
      <c r="B29" s="78">
        <v>2215.0</v>
      </c>
      <c r="C29" s="78" t="s">
        <v>241</v>
      </c>
      <c r="D29" s="78" t="s">
        <v>39</v>
      </c>
      <c r="E29" s="78" t="s">
        <v>40</v>
      </c>
      <c r="F29" s="78">
        <v>4.0</v>
      </c>
      <c r="G29" s="78">
        <v>41.0</v>
      </c>
      <c r="H29" s="78">
        <v>67.0</v>
      </c>
      <c r="I29" s="78">
        <v>2210000.0</v>
      </c>
      <c r="J29" s="78">
        <v>7366666.66666667</v>
      </c>
      <c r="K29" s="23" t="s">
        <v>217</v>
      </c>
      <c r="L29" s="23" t="s">
        <v>218</v>
      </c>
      <c r="M29" s="67"/>
    </row>
    <row r="30">
      <c r="A30" s="78">
        <v>1233.0</v>
      </c>
      <c r="B30" s="78">
        <v>2987.0</v>
      </c>
      <c r="C30" s="78" t="s">
        <v>242</v>
      </c>
      <c r="D30" s="78" t="s">
        <v>221</v>
      </c>
      <c r="E30" s="78" t="s">
        <v>222</v>
      </c>
      <c r="F30" s="78">
        <v>4.0</v>
      </c>
      <c r="G30" s="78">
        <v>41.0</v>
      </c>
      <c r="H30" s="78">
        <v>73.0</v>
      </c>
      <c r="I30" s="78">
        <v>2830000.0</v>
      </c>
      <c r="J30" s="78">
        <v>1.415E7</v>
      </c>
      <c r="K30" s="23" t="s">
        <v>217</v>
      </c>
      <c r="L30" s="23" t="s">
        <v>218</v>
      </c>
      <c r="M30" s="67"/>
    </row>
    <row r="31">
      <c r="A31" s="78">
        <v>1980.0</v>
      </c>
      <c r="B31" s="78">
        <v>3010.0</v>
      </c>
      <c r="C31" s="78" t="s">
        <v>245</v>
      </c>
      <c r="D31" s="78" t="s">
        <v>187</v>
      </c>
      <c r="E31" s="78" t="s">
        <v>25</v>
      </c>
      <c r="F31" s="78">
        <v>4.0</v>
      </c>
      <c r="G31" s="78">
        <v>41.0</v>
      </c>
      <c r="H31" s="78">
        <v>79.0</v>
      </c>
      <c r="I31" s="78">
        <v>1910000.0</v>
      </c>
      <c r="J31" s="78">
        <v>9550000.0</v>
      </c>
      <c r="K31" s="23" t="s">
        <v>217</v>
      </c>
      <c r="L31" s="23" t="s">
        <v>218</v>
      </c>
      <c r="M31" s="67"/>
    </row>
    <row r="32">
      <c r="A32" s="78">
        <v>1551.0</v>
      </c>
      <c r="B32" s="78">
        <v>7953.0</v>
      </c>
      <c r="C32" s="78" t="s">
        <v>246</v>
      </c>
      <c r="D32" s="78" t="s">
        <v>176</v>
      </c>
      <c r="E32" s="78" t="s">
        <v>177</v>
      </c>
      <c r="F32" s="78">
        <v>4.0</v>
      </c>
      <c r="G32" s="78">
        <v>41.0</v>
      </c>
      <c r="H32" s="78">
        <v>85.0</v>
      </c>
      <c r="I32" s="78">
        <v>1230000.0</v>
      </c>
      <c r="J32" s="78">
        <v>6150000.0</v>
      </c>
      <c r="K32" s="23" t="s">
        <v>217</v>
      </c>
      <c r="L32" s="23" t="s">
        <v>218</v>
      </c>
      <c r="M32" s="67"/>
    </row>
    <row r="33">
      <c r="A33" s="78">
        <v>1766.0</v>
      </c>
      <c r="B33" s="78">
        <v>2079.0</v>
      </c>
      <c r="C33" s="78" t="s">
        <v>247</v>
      </c>
      <c r="D33" s="78" t="s">
        <v>248</v>
      </c>
      <c r="E33" s="78" t="s">
        <v>249</v>
      </c>
      <c r="F33" s="78">
        <v>4.0</v>
      </c>
      <c r="G33" s="78">
        <v>41.0</v>
      </c>
      <c r="H33" s="78">
        <v>91.0</v>
      </c>
      <c r="I33" s="78">
        <v>1430000.0</v>
      </c>
      <c r="J33" s="78">
        <v>7150000.0</v>
      </c>
      <c r="K33" s="23" t="s">
        <v>217</v>
      </c>
      <c r="L33" s="23" t="s">
        <v>218</v>
      </c>
      <c r="M33" s="67"/>
    </row>
    <row r="34">
      <c r="A34" s="89">
        <v>1850.0</v>
      </c>
      <c r="B34" s="89">
        <v>2875.0</v>
      </c>
      <c r="C34" s="89" t="s">
        <v>251</v>
      </c>
      <c r="D34" s="89" t="s">
        <v>248</v>
      </c>
      <c r="E34" s="89" t="s">
        <v>249</v>
      </c>
      <c r="F34" s="89">
        <v>4.0</v>
      </c>
      <c r="G34" s="89">
        <v>42.0</v>
      </c>
      <c r="H34" s="89">
        <v>1.0</v>
      </c>
      <c r="I34" s="89">
        <v>875017.5</v>
      </c>
      <c r="J34" s="89">
        <v>4375087.5</v>
      </c>
      <c r="K34" s="23" t="s">
        <v>253</v>
      </c>
      <c r="L34" s="23" t="s">
        <v>254</v>
      </c>
      <c r="M34" s="67"/>
    </row>
    <row r="35">
      <c r="A35" s="89">
        <v>742.0</v>
      </c>
      <c r="B35" s="89">
        <v>2740.0</v>
      </c>
      <c r="C35" s="89" t="s">
        <v>255</v>
      </c>
      <c r="D35" s="89" t="s">
        <v>256</v>
      </c>
      <c r="E35" s="89" t="s">
        <v>185</v>
      </c>
      <c r="F35" s="89">
        <v>4.0</v>
      </c>
      <c r="G35" s="89">
        <v>42.0</v>
      </c>
      <c r="H35" s="89">
        <v>7.0</v>
      </c>
      <c r="I35" s="89">
        <v>941685.5</v>
      </c>
      <c r="J35" s="89">
        <v>4708427.5</v>
      </c>
      <c r="K35" s="23" t="s">
        <v>253</v>
      </c>
      <c r="L35" s="23" t="s">
        <v>254</v>
      </c>
      <c r="M35" s="67"/>
    </row>
    <row r="36">
      <c r="A36" s="89">
        <v>2127.0</v>
      </c>
      <c r="B36" s="89">
        <v>7116.0</v>
      </c>
      <c r="C36" s="89" t="s">
        <v>258</v>
      </c>
      <c r="D36" s="89" t="s">
        <v>176</v>
      </c>
      <c r="E36" s="89" t="s">
        <v>177</v>
      </c>
      <c r="F36" s="89">
        <v>4.0</v>
      </c>
      <c r="G36" s="89">
        <v>42.0</v>
      </c>
      <c r="H36" s="89">
        <v>13.0</v>
      </c>
      <c r="I36" s="89">
        <v>1420000.0</v>
      </c>
      <c r="J36" s="89">
        <v>7100000.0</v>
      </c>
      <c r="K36" s="23" t="s">
        <v>253</v>
      </c>
      <c r="L36" s="23" t="s">
        <v>254</v>
      </c>
      <c r="M36" s="67"/>
    </row>
    <row r="37">
      <c r="A37" s="89">
        <v>898.0</v>
      </c>
      <c r="B37" s="89">
        <v>2351.0</v>
      </c>
      <c r="C37" s="89" t="s">
        <v>260</v>
      </c>
      <c r="D37" s="89" t="s">
        <v>192</v>
      </c>
      <c r="E37" s="89" t="s">
        <v>194</v>
      </c>
      <c r="F37" s="89">
        <v>4.0</v>
      </c>
      <c r="G37" s="89">
        <v>42.0</v>
      </c>
      <c r="H37" s="89">
        <v>19.0</v>
      </c>
      <c r="I37" s="89">
        <v>687000.0</v>
      </c>
      <c r="J37" s="89">
        <v>3435000.0</v>
      </c>
      <c r="K37" s="23" t="s">
        <v>253</v>
      </c>
      <c r="L37" s="23" t="s">
        <v>254</v>
      </c>
      <c r="M37" s="67"/>
    </row>
    <row r="38">
      <c r="A38" s="76" t="s">
        <v>225</v>
      </c>
      <c r="B38" s="91"/>
      <c r="C38" s="91"/>
      <c r="D38" s="91"/>
      <c r="E38" s="91"/>
      <c r="F38" s="17">
        <v>4.0</v>
      </c>
      <c r="G38" s="17">
        <v>42.0</v>
      </c>
      <c r="H38" s="17">
        <v>25.0</v>
      </c>
      <c r="I38" s="91"/>
      <c r="J38" s="91"/>
      <c r="K38" s="23"/>
      <c r="L38" s="91"/>
      <c r="M38" s="67"/>
    </row>
    <row r="39">
      <c r="A39" s="89">
        <v>1986.0</v>
      </c>
      <c r="B39" s="89">
        <v>2542.0</v>
      </c>
      <c r="C39" s="89" t="s">
        <v>263</v>
      </c>
      <c r="D39" s="89" t="s">
        <v>24</v>
      </c>
      <c r="E39" s="89" t="s">
        <v>264</v>
      </c>
      <c r="F39" s="89">
        <v>4.0</v>
      </c>
      <c r="G39" s="89">
        <v>42.0</v>
      </c>
      <c r="H39" s="89">
        <v>31.0</v>
      </c>
      <c r="I39" s="89">
        <v>475000.0</v>
      </c>
      <c r="J39" s="89">
        <v>2375000.0</v>
      </c>
      <c r="K39" s="23" t="s">
        <v>253</v>
      </c>
      <c r="L39" s="23" t="s">
        <v>254</v>
      </c>
      <c r="M39" s="67"/>
    </row>
    <row r="40">
      <c r="A40" s="89">
        <v>1790.0</v>
      </c>
      <c r="B40" s="89">
        <v>2394.0</v>
      </c>
      <c r="C40" s="89" t="s">
        <v>266</v>
      </c>
      <c r="D40" s="89" t="s">
        <v>36</v>
      </c>
      <c r="E40" s="89" t="s">
        <v>37</v>
      </c>
      <c r="F40" s="89">
        <v>4.0</v>
      </c>
      <c r="G40" s="89">
        <v>42.0</v>
      </c>
      <c r="H40" s="89">
        <v>37.0</v>
      </c>
      <c r="I40" s="89">
        <v>1090000.0</v>
      </c>
      <c r="J40" s="89">
        <v>5450000.0</v>
      </c>
      <c r="K40" s="23" t="s">
        <v>253</v>
      </c>
      <c r="L40" s="23" t="s">
        <v>254</v>
      </c>
      <c r="M40" s="67"/>
    </row>
    <row r="41">
      <c r="A41" s="89">
        <v>748.0</v>
      </c>
      <c r="B41" s="89">
        <v>3277.0</v>
      </c>
      <c r="C41" s="89" t="s">
        <v>267</v>
      </c>
      <c r="D41" s="89" t="s">
        <v>221</v>
      </c>
      <c r="E41" s="89" t="s">
        <v>222</v>
      </c>
      <c r="F41" s="89">
        <v>4.0</v>
      </c>
      <c r="G41" s="89">
        <v>42.0</v>
      </c>
      <c r="H41" s="89">
        <v>43.0</v>
      </c>
      <c r="I41" s="89">
        <v>928000.0</v>
      </c>
      <c r="J41" s="89">
        <v>4640000.0</v>
      </c>
      <c r="K41" s="23" t="s">
        <v>253</v>
      </c>
      <c r="L41" s="23" t="s">
        <v>254</v>
      </c>
      <c r="M41" s="67"/>
    </row>
    <row r="42">
      <c r="A42" s="89">
        <v>633.0</v>
      </c>
      <c r="B42" s="89">
        <v>2980.0</v>
      </c>
      <c r="C42" s="89" t="s">
        <v>268</v>
      </c>
      <c r="D42" s="89" t="s">
        <v>24</v>
      </c>
      <c r="E42" s="89" t="s">
        <v>269</v>
      </c>
      <c r="F42" s="89">
        <v>4.0</v>
      </c>
      <c r="G42" s="89">
        <v>42.0</v>
      </c>
      <c r="H42" s="89">
        <v>49.0</v>
      </c>
      <c r="I42" s="89">
        <v>1850000.0</v>
      </c>
      <c r="J42" s="89">
        <v>9250000.0</v>
      </c>
      <c r="K42" s="23" t="s">
        <v>253</v>
      </c>
      <c r="L42" s="23" t="s">
        <v>254</v>
      </c>
      <c r="M42" s="67"/>
    </row>
    <row r="43">
      <c r="A43" s="89">
        <v>577.0</v>
      </c>
      <c r="B43" s="89">
        <v>2557.0</v>
      </c>
      <c r="C43" s="89" t="s">
        <v>272</v>
      </c>
      <c r="D43" s="89" t="s">
        <v>187</v>
      </c>
      <c r="E43" s="89" t="s">
        <v>25</v>
      </c>
      <c r="F43" s="89">
        <v>4.0</v>
      </c>
      <c r="G43" s="89">
        <v>42.0</v>
      </c>
      <c r="H43" s="89">
        <v>55.0</v>
      </c>
      <c r="I43" s="89">
        <v>1540000.0</v>
      </c>
      <c r="J43" s="89">
        <v>7700000.0</v>
      </c>
      <c r="K43" s="23" t="s">
        <v>253</v>
      </c>
      <c r="L43" s="23" t="s">
        <v>254</v>
      </c>
      <c r="M43" s="67"/>
    </row>
    <row r="44">
      <c r="A44" s="89">
        <v>1308.0</v>
      </c>
      <c r="B44" s="89">
        <v>4307.0</v>
      </c>
      <c r="C44" s="89" t="s">
        <v>273</v>
      </c>
      <c r="D44" s="89" t="s">
        <v>274</v>
      </c>
      <c r="E44" s="89" t="s">
        <v>40</v>
      </c>
      <c r="F44" s="89">
        <v>4.0</v>
      </c>
      <c r="G44" s="89">
        <v>42.0</v>
      </c>
      <c r="H44" s="89">
        <v>61.0</v>
      </c>
      <c r="I44" s="89">
        <v>1670000.0</v>
      </c>
      <c r="J44" s="89">
        <v>8350000.0</v>
      </c>
      <c r="K44" s="23" t="s">
        <v>253</v>
      </c>
      <c r="L44" s="23" t="s">
        <v>254</v>
      </c>
      <c r="M44" s="67"/>
    </row>
    <row r="45">
      <c r="A45" s="89">
        <v>1227.0</v>
      </c>
      <c r="B45" s="89">
        <v>3205.0</v>
      </c>
      <c r="C45" s="89" t="s">
        <v>276</v>
      </c>
      <c r="D45" s="89" t="s">
        <v>277</v>
      </c>
      <c r="E45" s="89" t="s">
        <v>278</v>
      </c>
      <c r="F45" s="89">
        <v>4.0</v>
      </c>
      <c r="G45" s="89">
        <v>42.0</v>
      </c>
      <c r="H45" s="89">
        <v>67.0</v>
      </c>
      <c r="I45" s="89">
        <v>480000.0</v>
      </c>
      <c r="J45" s="89">
        <v>2400000.0</v>
      </c>
      <c r="K45" s="23" t="s">
        <v>253</v>
      </c>
      <c r="L45" s="23" t="s">
        <v>254</v>
      </c>
      <c r="M45" s="67"/>
    </row>
    <row r="46">
      <c r="A46" s="89">
        <v>986.0</v>
      </c>
      <c r="B46" s="89">
        <v>3748.0</v>
      </c>
      <c r="C46" s="89" t="s">
        <v>279</v>
      </c>
      <c r="D46" s="89" t="s">
        <v>215</v>
      </c>
      <c r="E46" s="89" t="s">
        <v>216</v>
      </c>
      <c r="F46" s="89">
        <v>4.0</v>
      </c>
      <c r="G46" s="89">
        <v>42.0</v>
      </c>
      <c r="H46" s="89">
        <v>73.0</v>
      </c>
      <c r="I46" s="89">
        <v>810000.0</v>
      </c>
      <c r="J46" s="89">
        <v>4050000.0</v>
      </c>
      <c r="K46" s="23" t="s">
        <v>253</v>
      </c>
      <c r="L46" s="23" t="s">
        <v>254</v>
      </c>
      <c r="M46" s="67"/>
    </row>
    <row r="47">
      <c r="A47" s="89">
        <v>697.0</v>
      </c>
      <c r="B47" s="89">
        <v>5953.0</v>
      </c>
      <c r="C47" s="89" t="s">
        <v>280</v>
      </c>
      <c r="D47" s="89" t="s">
        <v>281</v>
      </c>
      <c r="E47" s="89" t="s">
        <v>282</v>
      </c>
      <c r="F47" s="89">
        <v>4.0</v>
      </c>
      <c r="G47" s="89">
        <v>42.0</v>
      </c>
      <c r="H47" s="89">
        <v>79.0</v>
      </c>
      <c r="I47" s="89">
        <v>1230000.0</v>
      </c>
      <c r="J47" s="89">
        <v>6150000.0</v>
      </c>
      <c r="K47" s="23" t="s">
        <v>253</v>
      </c>
      <c r="L47" s="23" t="s">
        <v>254</v>
      </c>
      <c r="M47" s="67"/>
    </row>
    <row r="48">
      <c r="A48" s="89">
        <v>173.0</v>
      </c>
      <c r="B48" s="89">
        <v>3435.0</v>
      </c>
      <c r="C48" s="89" t="s">
        <v>283</v>
      </c>
      <c r="D48" s="89" t="s">
        <v>215</v>
      </c>
      <c r="E48" s="89" t="s">
        <v>216</v>
      </c>
      <c r="F48" s="89">
        <v>4.0</v>
      </c>
      <c r="G48" s="89">
        <v>42.0</v>
      </c>
      <c r="H48" s="89">
        <v>85.0</v>
      </c>
      <c r="I48" s="89">
        <v>1630000.0</v>
      </c>
      <c r="J48" s="89">
        <v>8150000.0</v>
      </c>
      <c r="K48" s="23" t="s">
        <v>253</v>
      </c>
      <c r="L48" s="23" t="s">
        <v>254</v>
      </c>
      <c r="M48" s="67"/>
    </row>
    <row r="49">
      <c r="A49" s="94">
        <v>610.0</v>
      </c>
      <c r="B49" s="94">
        <v>2368.0</v>
      </c>
      <c r="C49" s="94" t="s">
        <v>288</v>
      </c>
      <c r="D49" s="94" t="s">
        <v>289</v>
      </c>
      <c r="E49" s="94" t="s">
        <v>290</v>
      </c>
      <c r="F49" s="94">
        <v>4.0</v>
      </c>
      <c r="G49" s="94">
        <v>42.0</v>
      </c>
      <c r="H49" s="94">
        <v>91.0</v>
      </c>
      <c r="I49" s="94">
        <v>2180000.0</v>
      </c>
      <c r="J49" s="94">
        <v>1.09E7</v>
      </c>
      <c r="K49" s="23" t="s">
        <v>292</v>
      </c>
      <c r="L49" s="23" t="s">
        <v>293</v>
      </c>
      <c r="M49" s="67"/>
    </row>
    <row r="50">
      <c r="A50" s="94">
        <v>2051.0</v>
      </c>
      <c r="B50" s="94">
        <v>2031.0</v>
      </c>
      <c r="C50" s="94" t="s">
        <v>294</v>
      </c>
      <c r="D50" s="94" t="s">
        <v>211</v>
      </c>
      <c r="E50" s="94" t="s">
        <v>185</v>
      </c>
      <c r="F50" s="94">
        <v>4.0</v>
      </c>
      <c r="G50" s="94">
        <v>43.0</v>
      </c>
      <c r="H50" s="94">
        <v>1.0</v>
      </c>
      <c r="I50" s="94">
        <v>1040000.0</v>
      </c>
      <c r="J50" s="94">
        <v>5200000.0</v>
      </c>
      <c r="K50" s="23" t="s">
        <v>292</v>
      </c>
      <c r="L50" s="23" t="s">
        <v>293</v>
      </c>
      <c r="M50" s="67"/>
    </row>
    <row r="51">
      <c r="A51" s="94">
        <v>704.0</v>
      </c>
      <c r="B51" s="94">
        <v>6391.0</v>
      </c>
      <c r="C51" s="94" t="s">
        <v>295</v>
      </c>
      <c r="D51" s="94" t="s">
        <v>289</v>
      </c>
      <c r="E51" s="94" t="s">
        <v>290</v>
      </c>
      <c r="F51" s="94">
        <v>4.0</v>
      </c>
      <c r="G51" s="94">
        <v>43.0</v>
      </c>
      <c r="H51" s="94">
        <v>7.0</v>
      </c>
      <c r="I51" s="94">
        <v>2540000.0</v>
      </c>
      <c r="J51" s="94">
        <v>1.27E7</v>
      </c>
      <c r="K51" s="23" t="s">
        <v>292</v>
      </c>
      <c r="L51" s="23" t="s">
        <v>293</v>
      </c>
      <c r="M51" s="67"/>
    </row>
    <row r="52">
      <c r="A52" s="94">
        <v>1833.0</v>
      </c>
      <c r="B52" s="94">
        <v>4392.0</v>
      </c>
      <c r="C52" s="94" t="s">
        <v>297</v>
      </c>
      <c r="D52" s="94" t="s">
        <v>281</v>
      </c>
      <c r="E52" s="94" t="s">
        <v>282</v>
      </c>
      <c r="F52" s="94">
        <v>4.0</v>
      </c>
      <c r="G52" s="94">
        <v>43.0</v>
      </c>
      <c r="H52" s="94">
        <v>13.0</v>
      </c>
      <c r="I52" s="94">
        <v>3540000.0</v>
      </c>
      <c r="J52" s="94">
        <v>1.77E7</v>
      </c>
      <c r="K52" s="23" t="s">
        <v>292</v>
      </c>
      <c r="L52" s="23" t="s">
        <v>293</v>
      </c>
      <c r="M52" s="67"/>
    </row>
    <row r="53">
      <c r="A53" s="94">
        <v>106.0</v>
      </c>
      <c r="B53" s="94">
        <v>3346.0</v>
      </c>
      <c r="C53" s="94" t="s">
        <v>298</v>
      </c>
      <c r="D53" s="94" t="s">
        <v>299</v>
      </c>
      <c r="E53" s="94" t="s">
        <v>185</v>
      </c>
      <c r="F53" s="94">
        <v>4.0</v>
      </c>
      <c r="G53" s="94">
        <v>43.0</v>
      </c>
      <c r="H53" s="94">
        <v>19.0</v>
      </c>
      <c r="I53" s="94">
        <v>3233398.0</v>
      </c>
      <c r="J53" s="94">
        <v>1.616699E7</v>
      </c>
      <c r="K53" s="23" t="s">
        <v>292</v>
      </c>
      <c r="L53" s="23" t="s">
        <v>293</v>
      </c>
      <c r="M53" s="67"/>
    </row>
    <row r="54">
      <c r="A54" s="94">
        <v>1634.0</v>
      </c>
      <c r="B54" s="94">
        <v>10612.0</v>
      </c>
      <c r="C54" s="94" t="s">
        <v>300</v>
      </c>
      <c r="D54" s="94" t="s">
        <v>301</v>
      </c>
      <c r="E54" s="94" t="s">
        <v>40</v>
      </c>
      <c r="F54" s="94">
        <v>4.0</v>
      </c>
      <c r="G54" s="94">
        <v>43.0</v>
      </c>
      <c r="H54" s="94">
        <v>25.0</v>
      </c>
      <c r="I54" s="94">
        <v>3780000.0</v>
      </c>
      <c r="J54" s="94">
        <v>1.26E7</v>
      </c>
      <c r="K54" s="23" t="s">
        <v>292</v>
      </c>
      <c r="L54" s="23" t="s">
        <v>293</v>
      </c>
      <c r="M54" s="67"/>
    </row>
    <row r="55">
      <c r="A55" s="94">
        <v>2252.0</v>
      </c>
      <c r="B55" s="94">
        <v>2158.0</v>
      </c>
      <c r="C55" s="94" t="s">
        <v>303</v>
      </c>
      <c r="D55" s="94" t="s">
        <v>299</v>
      </c>
      <c r="E55" s="94" t="s">
        <v>185</v>
      </c>
      <c r="F55" s="94">
        <v>4.0</v>
      </c>
      <c r="G55" s="94">
        <v>43.0</v>
      </c>
      <c r="H55" s="94">
        <v>31.0</v>
      </c>
      <c r="I55" s="94">
        <v>1140000.0</v>
      </c>
      <c r="J55" s="94">
        <v>5700000.0</v>
      </c>
      <c r="K55" s="23" t="s">
        <v>292</v>
      </c>
      <c r="L55" s="23" t="s">
        <v>293</v>
      </c>
      <c r="M55" s="67"/>
    </row>
    <row r="56">
      <c r="A56" s="94">
        <v>1217.0</v>
      </c>
      <c r="B56" s="94">
        <v>3495.0</v>
      </c>
      <c r="C56" s="94" t="s">
        <v>306</v>
      </c>
      <c r="D56" s="94" t="s">
        <v>221</v>
      </c>
      <c r="E56" s="94" t="s">
        <v>222</v>
      </c>
      <c r="F56" s="94">
        <v>4.0</v>
      </c>
      <c r="G56" s="94">
        <v>43.0</v>
      </c>
      <c r="H56" s="94">
        <v>37.0</v>
      </c>
      <c r="I56" s="94">
        <v>1460000.0</v>
      </c>
      <c r="J56" s="94">
        <v>7300000.0</v>
      </c>
      <c r="K56" s="23" t="s">
        <v>292</v>
      </c>
      <c r="L56" s="23" t="s">
        <v>293</v>
      </c>
      <c r="M56" s="67"/>
    </row>
    <row r="57">
      <c r="A57" s="94">
        <v>605.0</v>
      </c>
      <c r="B57" s="94">
        <v>2505.0</v>
      </c>
      <c r="C57" s="94" t="s">
        <v>308</v>
      </c>
      <c r="D57" s="94" t="s">
        <v>309</v>
      </c>
      <c r="E57" s="94" t="s">
        <v>310</v>
      </c>
      <c r="F57" s="94">
        <v>4.0</v>
      </c>
      <c r="G57" s="94">
        <v>43.0</v>
      </c>
      <c r="H57" s="94">
        <v>43.0</v>
      </c>
      <c r="I57" s="94">
        <v>1110000.0</v>
      </c>
      <c r="J57" s="94">
        <v>5550000.0</v>
      </c>
      <c r="K57" s="23" t="s">
        <v>292</v>
      </c>
      <c r="L57" s="23" t="s">
        <v>293</v>
      </c>
      <c r="M57" s="67"/>
    </row>
    <row r="58">
      <c r="A58" s="94">
        <v>1521.0</v>
      </c>
      <c r="B58" s="94">
        <v>8315.0</v>
      </c>
      <c r="C58" s="94" t="s">
        <v>311</v>
      </c>
      <c r="D58" s="94" t="s">
        <v>313</v>
      </c>
      <c r="E58" s="94" t="s">
        <v>40</v>
      </c>
      <c r="F58" s="94">
        <v>4.0</v>
      </c>
      <c r="G58" s="94">
        <v>43.0</v>
      </c>
      <c r="H58" s="94">
        <v>49.0</v>
      </c>
      <c r="I58" s="94">
        <v>1920000.0</v>
      </c>
      <c r="J58" s="94">
        <v>6400000.0</v>
      </c>
      <c r="K58" s="23" t="s">
        <v>292</v>
      </c>
      <c r="L58" s="23" t="s">
        <v>293</v>
      </c>
      <c r="M58" s="67"/>
    </row>
    <row r="59">
      <c r="A59" s="94">
        <v>2120.0</v>
      </c>
      <c r="B59" s="94">
        <v>3280.0</v>
      </c>
      <c r="C59" s="94" t="s">
        <v>314</v>
      </c>
      <c r="D59" s="94" t="s">
        <v>315</v>
      </c>
      <c r="E59" s="94" t="s">
        <v>185</v>
      </c>
      <c r="F59" s="94">
        <v>4.0</v>
      </c>
      <c r="G59" s="94">
        <v>43.0</v>
      </c>
      <c r="H59" s="94">
        <v>55.0</v>
      </c>
      <c r="I59" s="94">
        <v>1760000.0</v>
      </c>
      <c r="J59" s="94">
        <v>5866666.66666667</v>
      </c>
      <c r="K59" s="23" t="s">
        <v>292</v>
      </c>
      <c r="L59" s="23" t="s">
        <v>293</v>
      </c>
      <c r="M59" s="67"/>
    </row>
    <row r="60">
      <c r="A60" s="94">
        <v>160.0</v>
      </c>
      <c r="B60" s="94">
        <v>8255.0</v>
      </c>
      <c r="C60" s="94" t="s">
        <v>317</v>
      </c>
      <c r="D60" s="94" t="s">
        <v>318</v>
      </c>
      <c r="E60" s="94" t="s">
        <v>40</v>
      </c>
      <c r="F60" s="94">
        <v>4.0</v>
      </c>
      <c r="G60" s="94">
        <v>43.0</v>
      </c>
      <c r="H60" s="94">
        <v>61.0</v>
      </c>
      <c r="I60" s="94">
        <v>3140000.0</v>
      </c>
      <c r="J60" s="94">
        <v>1.04666666666667E7</v>
      </c>
      <c r="K60" s="23" t="s">
        <v>292</v>
      </c>
      <c r="L60" s="23" t="s">
        <v>293</v>
      </c>
      <c r="M60" s="67"/>
    </row>
    <row r="61">
      <c r="A61" s="94">
        <v>1075.0</v>
      </c>
      <c r="B61" s="94">
        <v>2340.0</v>
      </c>
      <c r="C61" s="94" t="s">
        <v>319</v>
      </c>
      <c r="D61" s="94" t="s">
        <v>192</v>
      </c>
      <c r="E61" s="94" t="s">
        <v>194</v>
      </c>
      <c r="F61" s="94">
        <v>4.0</v>
      </c>
      <c r="G61" s="94">
        <v>43.0</v>
      </c>
      <c r="H61" s="94">
        <v>67.0</v>
      </c>
      <c r="I61" s="94">
        <v>933250.0</v>
      </c>
      <c r="J61" s="94">
        <v>4666250.0</v>
      </c>
      <c r="K61" s="23" t="s">
        <v>292</v>
      </c>
      <c r="L61" s="23" t="s">
        <v>293</v>
      </c>
      <c r="M61" s="67"/>
    </row>
    <row r="62">
      <c r="A62" s="94">
        <v>1709.0</v>
      </c>
      <c r="B62" s="94">
        <v>9735.0</v>
      </c>
      <c r="C62" s="94" t="s">
        <v>323</v>
      </c>
      <c r="D62" s="94" t="s">
        <v>174</v>
      </c>
      <c r="E62" s="94" t="s">
        <v>40</v>
      </c>
      <c r="F62" s="94">
        <v>4.0</v>
      </c>
      <c r="G62" s="94">
        <v>43.0</v>
      </c>
      <c r="H62" s="94">
        <v>73.0</v>
      </c>
      <c r="I62" s="94">
        <v>5250000.0</v>
      </c>
      <c r="J62" s="94">
        <v>1.75E7</v>
      </c>
      <c r="K62" s="23" t="s">
        <v>292</v>
      </c>
      <c r="L62" s="23" t="s">
        <v>293</v>
      </c>
      <c r="M62" s="67"/>
    </row>
    <row r="63">
      <c r="A63" s="97">
        <v>2221.0</v>
      </c>
      <c r="B63" s="97">
        <v>2252.0</v>
      </c>
      <c r="C63" s="97" t="s">
        <v>330</v>
      </c>
      <c r="D63" s="97" t="s">
        <v>331</v>
      </c>
      <c r="E63" s="97" t="s">
        <v>40</v>
      </c>
      <c r="F63" s="97">
        <v>4.0</v>
      </c>
      <c r="G63" s="97">
        <v>43.0</v>
      </c>
      <c r="H63" s="97">
        <v>79.0</v>
      </c>
      <c r="I63" s="97">
        <v>4890000.0</v>
      </c>
      <c r="J63" s="97">
        <v>1.63E7</v>
      </c>
      <c r="K63" s="23" t="s">
        <v>332</v>
      </c>
      <c r="L63" s="23" t="s">
        <v>333</v>
      </c>
      <c r="M63" s="67"/>
    </row>
    <row r="64">
      <c r="A64" s="97">
        <v>1936.0</v>
      </c>
      <c r="B64" s="97">
        <v>2416.0</v>
      </c>
      <c r="C64" s="97" t="s">
        <v>334</v>
      </c>
      <c r="D64" s="97" t="s">
        <v>192</v>
      </c>
      <c r="E64" s="97" t="s">
        <v>194</v>
      </c>
      <c r="F64" s="97">
        <v>4.0</v>
      </c>
      <c r="G64" s="97">
        <v>43.0</v>
      </c>
      <c r="H64" s="97">
        <v>85.0</v>
      </c>
      <c r="I64" s="97">
        <v>884000.0</v>
      </c>
      <c r="J64" s="97">
        <v>4420000.0</v>
      </c>
      <c r="K64" s="23" t="s">
        <v>332</v>
      </c>
      <c r="L64" s="23" t="s">
        <v>333</v>
      </c>
      <c r="M64" s="67"/>
    </row>
    <row r="65">
      <c r="A65" s="97">
        <v>402.0</v>
      </c>
      <c r="B65" s="97">
        <v>2509.0</v>
      </c>
      <c r="C65" s="97" t="s">
        <v>335</v>
      </c>
      <c r="D65" s="97" t="s">
        <v>39</v>
      </c>
      <c r="E65" s="97" t="s">
        <v>40</v>
      </c>
      <c r="F65" s="97">
        <v>4.0</v>
      </c>
      <c r="G65" s="97">
        <v>43.0</v>
      </c>
      <c r="H65" s="97">
        <v>91.0</v>
      </c>
      <c r="I65" s="97">
        <v>6870000.0</v>
      </c>
      <c r="J65" s="97">
        <v>2.29E7</v>
      </c>
      <c r="K65" s="23" t="s">
        <v>332</v>
      </c>
      <c r="L65" s="23" t="s">
        <v>333</v>
      </c>
      <c r="M65" s="67"/>
    </row>
    <row r="66">
      <c r="A66" s="97">
        <v>151.0</v>
      </c>
      <c r="B66" s="97">
        <v>6837.0</v>
      </c>
      <c r="C66" s="97" t="s">
        <v>336</v>
      </c>
      <c r="D66" s="97" t="s">
        <v>281</v>
      </c>
      <c r="E66" s="97" t="s">
        <v>282</v>
      </c>
      <c r="F66" s="97">
        <v>4.0</v>
      </c>
      <c r="G66" s="97">
        <v>44.0</v>
      </c>
      <c r="H66" s="97">
        <v>1.0</v>
      </c>
      <c r="I66" s="97">
        <v>1130000.0</v>
      </c>
      <c r="J66" s="97">
        <v>5650000.0</v>
      </c>
      <c r="K66" s="23" t="s">
        <v>332</v>
      </c>
      <c r="L66" s="23" t="s">
        <v>333</v>
      </c>
      <c r="M66" s="67"/>
    </row>
    <row r="67">
      <c r="A67" s="97">
        <v>794.0</v>
      </c>
      <c r="B67" s="97">
        <v>9530.0</v>
      </c>
      <c r="C67" s="97" t="s">
        <v>337</v>
      </c>
      <c r="D67" s="97" t="s">
        <v>313</v>
      </c>
      <c r="E67" s="97" t="s">
        <v>40</v>
      </c>
      <c r="F67" s="97">
        <v>4.0</v>
      </c>
      <c r="G67" s="97">
        <v>44.0</v>
      </c>
      <c r="H67" s="97">
        <v>7.0</v>
      </c>
      <c r="I67" s="97">
        <v>1430000.0</v>
      </c>
      <c r="J67" s="97">
        <v>4766666.66666667</v>
      </c>
      <c r="K67" s="23" t="s">
        <v>332</v>
      </c>
      <c r="L67" s="23" t="s">
        <v>333</v>
      </c>
      <c r="M67" s="67"/>
    </row>
    <row r="68">
      <c r="A68" s="97">
        <v>1245.0</v>
      </c>
      <c r="B68" s="97">
        <v>8075.0</v>
      </c>
      <c r="C68" s="97" t="s">
        <v>338</v>
      </c>
      <c r="D68" s="97" t="s">
        <v>215</v>
      </c>
      <c r="E68" s="97" t="s">
        <v>216</v>
      </c>
      <c r="F68" s="97">
        <v>4.0</v>
      </c>
      <c r="G68" s="97">
        <v>44.0</v>
      </c>
      <c r="H68" s="97">
        <v>13.0</v>
      </c>
      <c r="I68" s="97">
        <v>5570000.0</v>
      </c>
      <c r="J68" s="97">
        <v>2.785E7</v>
      </c>
      <c r="K68" s="23" t="s">
        <v>332</v>
      </c>
      <c r="L68" s="23" t="s">
        <v>333</v>
      </c>
      <c r="M68" s="67"/>
    </row>
    <row r="69">
      <c r="A69" s="97">
        <v>948.0</v>
      </c>
      <c r="B69" s="97">
        <v>2305.0</v>
      </c>
      <c r="C69" s="97" t="s">
        <v>339</v>
      </c>
      <c r="D69" s="97" t="s">
        <v>341</v>
      </c>
      <c r="E69" s="97" t="s">
        <v>185</v>
      </c>
      <c r="F69" s="97">
        <v>4.0</v>
      </c>
      <c r="G69" s="97">
        <v>44.0</v>
      </c>
      <c r="H69" s="97">
        <v>19.0</v>
      </c>
      <c r="I69" s="97">
        <v>820000.0</v>
      </c>
      <c r="J69" s="97">
        <v>4100000.0</v>
      </c>
      <c r="K69" s="23" t="s">
        <v>332</v>
      </c>
      <c r="L69" s="23" t="s">
        <v>333</v>
      </c>
      <c r="M69" s="67"/>
    </row>
    <row r="70">
      <c r="A70" s="97">
        <v>1181.0</v>
      </c>
      <c r="B70" s="97">
        <v>2533.0</v>
      </c>
      <c r="C70" s="97" t="s">
        <v>343</v>
      </c>
      <c r="D70" s="97" t="s">
        <v>192</v>
      </c>
      <c r="E70" s="97" t="s">
        <v>194</v>
      </c>
      <c r="F70" s="97">
        <v>4.0</v>
      </c>
      <c r="G70" s="97">
        <v>44.0</v>
      </c>
      <c r="H70" s="97">
        <v>25.0</v>
      </c>
      <c r="I70" s="97">
        <v>504000.0</v>
      </c>
      <c r="J70" s="97">
        <v>2520000.0</v>
      </c>
      <c r="K70" s="23" t="s">
        <v>332</v>
      </c>
      <c r="L70" s="23" t="s">
        <v>333</v>
      </c>
      <c r="M70" s="67"/>
    </row>
    <row r="71">
      <c r="A71" s="97">
        <v>1310.0</v>
      </c>
      <c r="B71" s="97">
        <v>7112.0</v>
      </c>
      <c r="C71" s="97" t="s">
        <v>344</v>
      </c>
      <c r="D71" s="97" t="s">
        <v>240</v>
      </c>
      <c r="E71" s="97" t="s">
        <v>194</v>
      </c>
      <c r="F71" s="97">
        <v>4.0</v>
      </c>
      <c r="G71" s="97">
        <v>44.0</v>
      </c>
      <c r="H71" s="97">
        <v>31.0</v>
      </c>
      <c r="I71" s="97">
        <v>430000.0</v>
      </c>
      <c r="J71" s="97">
        <v>2150000.0</v>
      </c>
      <c r="K71" s="23" t="s">
        <v>332</v>
      </c>
      <c r="L71" s="23" t="s">
        <v>333</v>
      </c>
      <c r="M71" s="67"/>
    </row>
    <row r="72">
      <c r="A72" s="97">
        <v>61.0</v>
      </c>
      <c r="B72" s="97">
        <v>2293.0</v>
      </c>
      <c r="C72" s="97" t="s">
        <v>345</v>
      </c>
      <c r="D72" s="97" t="s">
        <v>192</v>
      </c>
      <c r="E72" s="97" t="s">
        <v>194</v>
      </c>
      <c r="F72" s="97">
        <v>4.0</v>
      </c>
      <c r="G72" s="97">
        <v>44.0</v>
      </c>
      <c r="H72" s="97">
        <v>37.0</v>
      </c>
      <c r="I72" s="97">
        <v>569000.0</v>
      </c>
      <c r="J72" s="97">
        <v>2845000.0</v>
      </c>
      <c r="K72" s="23" t="s">
        <v>332</v>
      </c>
      <c r="L72" s="23" t="s">
        <v>333</v>
      </c>
      <c r="M72" s="67"/>
    </row>
    <row r="73">
      <c r="A73" s="97">
        <v>31.0</v>
      </c>
      <c r="B73" s="97">
        <v>2468.0</v>
      </c>
      <c r="C73" s="97" t="s">
        <v>346</v>
      </c>
      <c r="D73" s="97" t="s">
        <v>187</v>
      </c>
      <c r="E73" s="97" t="s">
        <v>25</v>
      </c>
      <c r="F73" s="97">
        <v>4.0</v>
      </c>
      <c r="G73" s="97">
        <v>44.0</v>
      </c>
      <c r="H73" s="97">
        <v>43.0</v>
      </c>
      <c r="I73" s="97">
        <v>2010000.0</v>
      </c>
      <c r="J73" s="97">
        <v>1.005E7</v>
      </c>
      <c r="K73" s="23" t="s">
        <v>332</v>
      </c>
      <c r="L73" s="23" t="s">
        <v>333</v>
      </c>
      <c r="M73" s="67"/>
    </row>
    <row r="74">
      <c r="A74" s="97">
        <v>800.0</v>
      </c>
      <c r="B74" s="97">
        <v>3281.0</v>
      </c>
      <c r="C74" s="97" t="s">
        <v>347</v>
      </c>
      <c r="D74" s="97" t="s">
        <v>211</v>
      </c>
      <c r="E74" s="97" t="s">
        <v>185</v>
      </c>
      <c r="F74" s="97">
        <v>4.0</v>
      </c>
      <c r="G74" s="97">
        <v>44.0</v>
      </c>
      <c r="H74" s="97">
        <v>49.0</v>
      </c>
      <c r="I74" s="97">
        <v>3990000.0</v>
      </c>
      <c r="J74" s="97">
        <v>1.995E7</v>
      </c>
      <c r="K74" s="23" t="s">
        <v>332</v>
      </c>
      <c r="L74" s="23" t="s">
        <v>333</v>
      </c>
      <c r="M74" s="67"/>
    </row>
    <row r="75">
      <c r="A75" s="97">
        <v>2113.0</v>
      </c>
      <c r="B75" s="97">
        <v>9029.0</v>
      </c>
      <c r="C75" s="97" t="s">
        <v>348</v>
      </c>
      <c r="D75" s="97" t="s">
        <v>248</v>
      </c>
      <c r="E75" s="97" t="s">
        <v>249</v>
      </c>
      <c r="F75" s="97">
        <v>4.0</v>
      </c>
      <c r="G75" s="97">
        <v>44.0</v>
      </c>
      <c r="H75" s="97">
        <v>55.0</v>
      </c>
      <c r="I75" s="99"/>
      <c r="J75" s="97">
        <v>558666.0</v>
      </c>
      <c r="K75" s="23" t="s">
        <v>332</v>
      </c>
      <c r="L75" s="23" t="s">
        <v>333</v>
      </c>
      <c r="M75" s="67"/>
    </row>
    <row r="76">
      <c r="A76" s="97">
        <v>1981.0</v>
      </c>
      <c r="B76" s="97">
        <v>2709.0</v>
      </c>
      <c r="C76" s="97" t="s">
        <v>351</v>
      </c>
      <c r="D76" s="97" t="s">
        <v>187</v>
      </c>
      <c r="E76" s="97" t="s">
        <v>25</v>
      </c>
      <c r="F76" s="97">
        <v>4.0</v>
      </c>
      <c r="G76" s="97">
        <v>44.0</v>
      </c>
      <c r="H76" s="97">
        <v>61.0</v>
      </c>
      <c r="I76" s="97">
        <v>2190000.0</v>
      </c>
      <c r="J76" s="97">
        <v>1.095E7</v>
      </c>
      <c r="K76" s="23" t="s">
        <v>332</v>
      </c>
      <c r="L76" s="23" t="s">
        <v>333</v>
      </c>
      <c r="M76" s="67"/>
    </row>
    <row r="77">
      <c r="A77" s="100">
        <v>1818.0</v>
      </c>
      <c r="B77" s="100">
        <v>10690.0</v>
      </c>
      <c r="C77" s="100" t="s">
        <v>352</v>
      </c>
      <c r="D77" s="100" t="s">
        <v>235</v>
      </c>
      <c r="E77" s="100" t="s">
        <v>236</v>
      </c>
      <c r="F77" s="100">
        <v>4.0</v>
      </c>
      <c r="G77" s="100">
        <v>44.0</v>
      </c>
      <c r="H77" s="100">
        <v>67.0</v>
      </c>
      <c r="I77" s="100">
        <v>1760000.0</v>
      </c>
      <c r="J77" s="100">
        <v>8800000.0</v>
      </c>
      <c r="K77" s="23" t="s">
        <v>353</v>
      </c>
      <c r="L77" s="23" t="s">
        <v>354</v>
      </c>
      <c r="M77" s="67"/>
    </row>
    <row r="78">
      <c r="A78" s="100">
        <v>607.0</v>
      </c>
      <c r="B78" s="100">
        <v>5950.0</v>
      </c>
      <c r="C78" s="100" t="s">
        <v>355</v>
      </c>
      <c r="D78" s="100" t="s">
        <v>281</v>
      </c>
      <c r="E78" s="100" t="s">
        <v>282</v>
      </c>
      <c r="F78" s="100">
        <v>4.0</v>
      </c>
      <c r="G78" s="100">
        <v>44.0</v>
      </c>
      <c r="H78" s="100">
        <v>73.0</v>
      </c>
      <c r="I78" s="100">
        <v>3180000.0</v>
      </c>
      <c r="J78" s="100">
        <v>1.59E7</v>
      </c>
      <c r="K78" s="23" t="s">
        <v>353</v>
      </c>
      <c r="L78" s="23" t="s">
        <v>354</v>
      </c>
      <c r="M78" s="67"/>
    </row>
    <row r="79">
      <c r="A79" s="100">
        <v>45.0</v>
      </c>
      <c r="B79" s="100">
        <v>8073.0</v>
      </c>
      <c r="C79" s="100" t="s">
        <v>356</v>
      </c>
      <c r="D79" s="100" t="s">
        <v>341</v>
      </c>
      <c r="E79" s="100" t="s">
        <v>185</v>
      </c>
      <c r="F79" s="100">
        <v>4.0</v>
      </c>
      <c r="G79" s="100">
        <v>44.0</v>
      </c>
      <c r="H79" s="100">
        <v>79.0</v>
      </c>
      <c r="I79" s="100">
        <v>5110000.0</v>
      </c>
      <c r="J79" s="100">
        <v>2.555E7</v>
      </c>
      <c r="K79" s="23" t="s">
        <v>353</v>
      </c>
      <c r="L79" s="23" t="s">
        <v>354</v>
      </c>
      <c r="M79" s="67"/>
    </row>
    <row r="80">
      <c r="A80" s="100">
        <v>590.0</v>
      </c>
      <c r="B80" s="100">
        <v>10610.0</v>
      </c>
      <c r="C80" s="100" t="s">
        <v>359</v>
      </c>
      <c r="D80" s="100" t="s">
        <v>331</v>
      </c>
      <c r="E80" s="100" t="s">
        <v>40</v>
      </c>
      <c r="F80" s="100">
        <v>4.0</v>
      </c>
      <c r="G80" s="100">
        <v>44.0</v>
      </c>
      <c r="H80" s="100">
        <v>85.0</v>
      </c>
      <c r="I80" s="100">
        <v>3300000.0</v>
      </c>
      <c r="J80" s="100">
        <v>1.1E7</v>
      </c>
      <c r="K80" s="23" t="s">
        <v>353</v>
      </c>
      <c r="L80" s="23" t="s">
        <v>354</v>
      </c>
      <c r="M80" s="67"/>
    </row>
    <row r="81">
      <c r="A81" s="100">
        <v>900.0</v>
      </c>
      <c r="B81" s="100">
        <v>2357.0</v>
      </c>
      <c r="C81" s="100" t="s">
        <v>360</v>
      </c>
      <c r="D81" s="100" t="s">
        <v>182</v>
      </c>
      <c r="E81" s="100" t="s">
        <v>183</v>
      </c>
      <c r="F81" s="100">
        <v>4.0</v>
      </c>
      <c r="G81" s="100">
        <v>45.0</v>
      </c>
      <c r="H81" s="100">
        <v>1.0</v>
      </c>
      <c r="I81" s="100">
        <v>1090000.0</v>
      </c>
      <c r="J81" s="100">
        <v>5450000.0</v>
      </c>
      <c r="K81" s="23" t="s">
        <v>353</v>
      </c>
      <c r="L81" s="23" t="s">
        <v>354</v>
      </c>
      <c r="M81" s="67"/>
    </row>
    <row r="82">
      <c r="A82" s="100">
        <v>2090.0</v>
      </c>
      <c r="B82" s="100">
        <v>2319.0</v>
      </c>
      <c r="C82" s="100" t="s">
        <v>361</v>
      </c>
      <c r="D82" s="100" t="s">
        <v>240</v>
      </c>
      <c r="E82" s="100" t="s">
        <v>194</v>
      </c>
      <c r="F82" s="100">
        <v>4.0</v>
      </c>
      <c r="G82" s="100">
        <v>45.0</v>
      </c>
      <c r="H82" s="100">
        <v>7.0</v>
      </c>
      <c r="I82" s="100">
        <v>1170000.0</v>
      </c>
      <c r="J82" s="100">
        <v>5850000.0</v>
      </c>
      <c r="K82" s="23" t="s">
        <v>353</v>
      </c>
      <c r="L82" s="23" t="s">
        <v>354</v>
      </c>
      <c r="M82" s="67"/>
    </row>
    <row r="83">
      <c r="A83" s="100">
        <v>1538.0</v>
      </c>
      <c r="B83" s="100">
        <v>3367.0</v>
      </c>
      <c r="C83" s="100" t="s">
        <v>362</v>
      </c>
      <c r="D83" s="100" t="s">
        <v>299</v>
      </c>
      <c r="E83" s="100" t="s">
        <v>185</v>
      </c>
      <c r="F83" s="100">
        <v>4.0</v>
      </c>
      <c r="G83" s="100">
        <v>45.0</v>
      </c>
      <c r="H83" s="100">
        <v>13.0</v>
      </c>
      <c r="I83" s="100">
        <v>564000.0</v>
      </c>
      <c r="J83" s="100">
        <v>2820000.0</v>
      </c>
      <c r="K83" s="23" t="s">
        <v>353</v>
      </c>
      <c r="L83" s="23" t="s">
        <v>354</v>
      </c>
      <c r="M83" s="67"/>
    </row>
    <row r="84">
      <c r="A84" s="100">
        <v>231.0</v>
      </c>
      <c r="B84" s="100">
        <v>8311.0</v>
      </c>
      <c r="C84" s="100" t="s">
        <v>363</v>
      </c>
      <c r="D84" s="100" t="s">
        <v>289</v>
      </c>
      <c r="E84" s="100" t="s">
        <v>290</v>
      </c>
      <c r="F84" s="100">
        <v>4.0</v>
      </c>
      <c r="G84" s="100">
        <v>45.0</v>
      </c>
      <c r="H84" s="100">
        <v>19.0</v>
      </c>
      <c r="I84" s="100">
        <v>1570000.0</v>
      </c>
      <c r="J84" s="100">
        <v>7850000.0</v>
      </c>
      <c r="K84" s="23" t="s">
        <v>353</v>
      </c>
      <c r="L84" s="23" t="s">
        <v>354</v>
      </c>
      <c r="M84" s="67"/>
    </row>
    <row r="85">
      <c r="A85" s="100">
        <v>219.0</v>
      </c>
      <c r="B85" s="100">
        <v>6453.0</v>
      </c>
      <c r="C85" s="100" t="s">
        <v>364</v>
      </c>
      <c r="D85" s="100" t="s">
        <v>211</v>
      </c>
      <c r="E85" s="100" t="s">
        <v>185</v>
      </c>
      <c r="F85" s="100">
        <v>4.0</v>
      </c>
      <c r="G85" s="100">
        <v>45.0</v>
      </c>
      <c r="H85" s="100">
        <v>25.0</v>
      </c>
      <c r="I85" s="100">
        <v>1580000.0</v>
      </c>
      <c r="J85" s="100">
        <v>7900000.0</v>
      </c>
      <c r="K85" s="23" t="s">
        <v>353</v>
      </c>
      <c r="L85" s="23" t="s">
        <v>354</v>
      </c>
      <c r="M85" s="67"/>
    </row>
    <row r="86">
      <c r="A86" s="100">
        <v>1027.0</v>
      </c>
      <c r="B86" s="100">
        <v>6909.0</v>
      </c>
      <c r="C86" s="100" t="s">
        <v>368</v>
      </c>
      <c r="D86" s="100" t="s">
        <v>369</v>
      </c>
      <c r="E86" s="100" t="s">
        <v>370</v>
      </c>
      <c r="F86" s="100">
        <v>4.0</v>
      </c>
      <c r="G86" s="100">
        <v>45.0</v>
      </c>
      <c r="H86" s="100">
        <v>31.0</v>
      </c>
      <c r="I86" s="100">
        <v>1810000.0</v>
      </c>
      <c r="J86" s="100">
        <v>9050000.0</v>
      </c>
      <c r="K86" s="23" t="s">
        <v>353</v>
      </c>
      <c r="L86" s="23" t="s">
        <v>354</v>
      </c>
      <c r="M86" s="67"/>
    </row>
    <row r="87">
      <c r="A87" s="100">
        <v>1765.0</v>
      </c>
      <c r="B87" s="100">
        <v>8009.0</v>
      </c>
      <c r="C87" s="100" t="s">
        <v>371</v>
      </c>
      <c r="D87" s="100" t="s">
        <v>315</v>
      </c>
      <c r="E87" s="100" t="s">
        <v>185</v>
      </c>
      <c r="F87" s="100">
        <v>4.0</v>
      </c>
      <c r="G87" s="100">
        <v>45.0</v>
      </c>
      <c r="H87" s="100">
        <v>37.0</v>
      </c>
      <c r="I87" s="100">
        <v>947000.0</v>
      </c>
      <c r="J87" s="100">
        <v>4735000.0</v>
      </c>
      <c r="K87" s="23" t="s">
        <v>353</v>
      </c>
      <c r="L87" s="23" t="s">
        <v>354</v>
      </c>
      <c r="M87" s="67"/>
    </row>
    <row r="88">
      <c r="A88" s="100">
        <v>1761.0</v>
      </c>
      <c r="B88" s="100">
        <v>2014.0</v>
      </c>
      <c r="C88" s="100" t="s">
        <v>372</v>
      </c>
      <c r="D88" s="100" t="s">
        <v>309</v>
      </c>
      <c r="E88" s="100" t="s">
        <v>310</v>
      </c>
      <c r="F88" s="100">
        <v>4.0</v>
      </c>
      <c r="G88" s="100">
        <v>45.0</v>
      </c>
      <c r="H88" s="100">
        <v>43.0</v>
      </c>
      <c r="I88" s="100">
        <v>3620000.0</v>
      </c>
      <c r="J88" s="100">
        <v>1.81E7</v>
      </c>
      <c r="K88" s="23" t="s">
        <v>353</v>
      </c>
      <c r="L88" s="23" t="s">
        <v>354</v>
      </c>
      <c r="M88" s="67"/>
    </row>
    <row r="89">
      <c r="A89" s="100">
        <v>1645.0</v>
      </c>
      <c r="B89" s="100">
        <v>3108.0</v>
      </c>
      <c r="C89" s="100" t="s">
        <v>373</v>
      </c>
      <c r="D89" s="100" t="s">
        <v>374</v>
      </c>
      <c r="E89" s="100" t="s">
        <v>40</v>
      </c>
      <c r="F89" s="100">
        <v>4.0</v>
      </c>
      <c r="G89" s="100">
        <v>45.0</v>
      </c>
      <c r="H89" s="100">
        <v>49.0</v>
      </c>
      <c r="I89" s="100">
        <v>3110000.0</v>
      </c>
      <c r="J89" s="100">
        <v>1.03666666666667E7</v>
      </c>
      <c r="K89" s="23" t="s">
        <v>353</v>
      </c>
      <c r="L89" s="23" t="s">
        <v>354</v>
      </c>
      <c r="M89" s="67"/>
    </row>
    <row r="90">
      <c r="A90" s="100">
        <v>47.0</v>
      </c>
      <c r="B90" s="100">
        <v>8256.0</v>
      </c>
      <c r="C90" s="100" t="s">
        <v>375</v>
      </c>
      <c r="D90" s="100" t="s">
        <v>299</v>
      </c>
      <c r="E90" s="100" t="s">
        <v>185</v>
      </c>
      <c r="F90" s="100">
        <v>4.0</v>
      </c>
      <c r="G90" s="100">
        <v>45.0</v>
      </c>
      <c r="H90" s="100">
        <v>55.0</v>
      </c>
      <c r="I90" s="100">
        <v>5060000.0</v>
      </c>
      <c r="J90" s="100">
        <v>1.68666666666667E7</v>
      </c>
      <c r="K90" s="23" t="s">
        <v>353</v>
      </c>
      <c r="L90" s="23" t="s">
        <v>354</v>
      </c>
      <c r="M90" s="67"/>
    </row>
    <row r="91">
      <c r="A91" s="21">
        <v>51.0</v>
      </c>
      <c r="B91" s="21">
        <v>8067.0</v>
      </c>
      <c r="C91" s="21" t="s">
        <v>376</v>
      </c>
      <c r="D91" s="21" t="s">
        <v>256</v>
      </c>
      <c r="E91" s="21" t="s">
        <v>185</v>
      </c>
      <c r="F91" s="21">
        <v>4.0</v>
      </c>
      <c r="G91" s="21">
        <v>45.0</v>
      </c>
      <c r="H91" s="21">
        <v>61.0</v>
      </c>
      <c r="I91" s="21">
        <v>1120000.0</v>
      </c>
      <c r="J91" s="21">
        <v>5600000.0</v>
      </c>
      <c r="K91" s="23" t="s">
        <v>377</v>
      </c>
      <c r="L91" s="23" t="s">
        <v>378</v>
      </c>
      <c r="M91" s="67"/>
    </row>
    <row r="92">
      <c r="A92" s="21">
        <v>325.0</v>
      </c>
      <c r="B92" s="21">
        <v>8209.0</v>
      </c>
      <c r="C92" s="21" t="s">
        <v>380</v>
      </c>
      <c r="D92" s="21" t="s">
        <v>187</v>
      </c>
      <c r="E92" s="21" t="s">
        <v>25</v>
      </c>
      <c r="F92" s="21">
        <v>4.0</v>
      </c>
      <c r="G92" s="21">
        <v>45.0</v>
      </c>
      <c r="H92" s="21">
        <v>67.0</v>
      </c>
      <c r="I92" s="21">
        <v>1100000.0</v>
      </c>
      <c r="J92" s="21">
        <v>5500000.0</v>
      </c>
      <c r="K92" s="23" t="s">
        <v>377</v>
      </c>
      <c r="L92" s="23" t="s">
        <v>378</v>
      </c>
      <c r="M92" s="67"/>
    </row>
    <row r="93">
      <c r="A93" s="21">
        <v>1204.0</v>
      </c>
      <c r="B93" s="21">
        <v>3033.0</v>
      </c>
      <c r="C93" s="21" t="s">
        <v>382</v>
      </c>
      <c r="D93" s="21" t="s">
        <v>274</v>
      </c>
      <c r="E93" s="21" t="s">
        <v>40</v>
      </c>
      <c r="F93" s="21">
        <v>4.0</v>
      </c>
      <c r="G93" s="21">
        <v>45.0</v>
      </c>
      <c r="H93" s="21">
        <v>73.0</v>
      </c>
      <c r="I93" s="21">
        <v>7410000.0</v>
      </c>
      <c r="J93" s="21">
        <v>2.47E7</v>
      </c>
      <c r="K93" s="23" t="s">
        <v>377</v>
      </c>
      <c r="L93" s="23" t="s">
        <v>378</v>
      </c>
      <c r="M93" s="67"/>
    </row>
    <row r="94">
      <c r="A94" s="21">
        <v>159.0</v>
      </c>
      <c r="B94" s="21">
        <v>2476.0</v>
      </c>
      <c r="C94" s="21" t="s">
        <v>383</v>
      </c>
      <c r="D94" s="21" t="s">
        <v>235</v>
      </c>
      <c r="E94" s="21" t="s">
        <v>236</v>
      </c>
      <c r="F94" s="21">
        <v>4.0</v>
      </c>
      <c r="G94" s="21">
        <v>45.0</v>
      </c>
      <c r="H94" s="21">
        <v>79.0</v>
      </c>
      <c r="I94" s="21">
        <v>2880000.0</v>
      </c>
      <c r="J94" s="21">
        <v>1.44E7</v>
      </c>
      <c r="K94" s="23" t="s">
        <v>377</v>
      </c>
      <c r="L94" s="23" t="s">
        <v>378</v>
      </c>
      <c r="M94" s="67"/>
    </row>
    <row r="95">
      <c r="A95" s="21">
        <v>544.0</v>
      </c>
      <c r="B95" s="21">
        <v>2185.0</v>
      </c>
      <c r="C95" s="21" t="s">
        <v>384</v>
      </c>
      <c r="D95" s="21" t="s">
        <v>199</v>
      </c>
      <c r="E95" s="21" t="s">
        <v>200</v>
      </c>
      <c r="F95" s="21">
        <v>4.0</v>
      </c>
      <c r="G95" s="21">
        <v>45.0</v>
      </c>
      <c r="H95" s="21">
        <v>85.0</v>
      </c>
      <c r="I95" s="21">
        <v>933000.0</v>
      </c>
      <c r="J95" s="21">
        <v>4665000.0</v>
      </c>
      <c r="K95" s="23" t="s">
        <v>377</v>
      </c>
      <c r="L95" s="23" t="s">
        <v>378</v>
      </c>
      <c r="M95" s="67"/>
    </row>
    <row r="96">
      <c r="A96" s="21">
        <v>2164.0</v>
      </c>
      <c r="B96" s="21">
        <v>3795.0</v>
      </c>
      <c r="C96" s="21" t="s">
        <v>385</v>
      </c>
      <c r="D96" s="21" t="s">
        <v>386</v>
      </c>
      <c r="E96" s="21" t="s">
        <v>200</v>
      </c>
      <c r="F96" s="21">
        <v>4.0</v>
      </c>
      <c r="G96" s="21">
        <v>45.0</v>
      </c>
      <c r="H96" s="21">
        <v>91.0</v>
      </c>
      <c r="I96" s="21">
        <v>822000.0</v>
      </c>
      <c r="J96" s="21">
        <v>4110000.0</v>
      </c>
      <c r="K96" s="23" t="s">
        <v>377</v>
      </c>
      <c r="L96" s="23" t="s">
        <v>378</v>
      </c>
      <c r="M96" s="67"/>
    </row>
    <row r="97">
      <c r="A97" s="21">
        <v>350.0</v>
      </c>
      <c r="B97" s="21">
        <v>9349.0</v>
      </c>
      <c r="C97" s="21" t="s">
        <v>387</v>
      </c>
      <c r="D97" s="21" t="s">
        <v>341</v>
      </c>
      <c r="E97" s="21" t="s">
        <v>185</v>
      </c>
      <c r="F97" s="21">
        <v>4.0</v>
      </c>
      <c r="G97" s="21">
        <v>46.0</v>
      </c>
      <c r="H97" s="21">
        <v>1.0</v>
      </c>
      <c r="I97" s="21">
        <v>1540000.0</v>
      </c>
      <c r="J97" s="21">
        <v>7700000.0</v>
      </c>
      <c r="K97" s="23" t="s">
        <v>377</v>
      </c>
      <c r="L97" s="23" t="s">
        <v>378</v>
      </c>
      <c r="M97" s="67"/>
    </row>
    <row r="98">
      <c r="A98" s="21">
        <v>295.0</v>
      </c>
      <c r="B98" s="21">
        <v>2451.0</v>
      </c>
      <c r="C98" s="21" t="s">
        <v>388</v>
      </c>
      <c r="D98" s="21" t="s">
        <v>315</v>
      </c>
      <c r="E98" s="21" t="s">
        <v>185</v>
      </c>
      <c r="F98" s="21">
        <v>4.0</v>
      </c>
      <c r="G98" s="21">
        <v>46.0</v>
      </c>
      <c r="H98" s="21">
        <v>7.0</v>
      </c>
      <c r="I98" s="21">
        <v>5120000.0</v>
      </c>
      <c r="J98" s="21">
        <v>1.70666666666667E7</v>
      </c>
      <c r="K98" s="23" t="s">
        <v>377</v>
      </c>
      <c r="L98" s="23" t="s">
        <v>378</v>
      </c>
      <c r="M98" s="67"/>
    </row>
    <row r="99">
      <c r="A99" s="21">
        <v>550.0</v>
      </c>
      <c r="B99" s="21">
        <v>6389.0</v>
      </c>
      <c r="C99" s="21" t="s">
        <v>389</v>
      </c>
      <c r="D99" s="21" t="s">
        <v>390</v>
      </c>
      <c r="E99" s="21" t="s">
        <v>290</v>
      </c>
      <c r="F99" s="21">
        <v>4.0</v>
      </c>
      <c r="G99" s="21">
        <v>46.0</v>
      </c>
      <c r="H99" s="21">
        <v>13.0</v>
      </c>
      <c r="I99" s="21">
        <v>618000.0</v>
      </c>
      <c r="J99" s="21">
        <v>3090000.0</v>
      </c>
      <c r="K99" s="23" t="s">
        <v>377</v>
      </c>
      <c r="L99" s="23" t="s">
        <v>378</v>
      </c>
      <c r="M99" s="67"/>
    </row>
    <row r="100">
      <c r="A100" s="21">
        <v>575.0</v>
      </c>
      <c r="B100" s="21">
        <v>5210.0</v>
      </c>
      <c r="C100" s="21" t="s">
        <v>391</v>
      </c>
      <c r="D100" s="21" t="s">
        <v>199</v>
      </c>
      <c r="E100" s="21" t="s">
        <v>200</v>
      </c>
      <c r="F100" s="21">
        <v>4.0</v>
      </c>
      <c r="G100" s="21">
        <v>46.0</v>
      </c>
      <c r="H100" s="21">
        <v>19.0</v>
      </c>
      <c r="I100" s="21">
        <v>2140000.0</v>
      </c>
      <c r="J100" s="21">
        <v>1.07E7</v>
      </c>
      <c r="K100" s="23" t="s">
        <v>377</v>
      </c>
      <c r="L100" s="23" t="s">
        <v>378</v>
      </c>
      <c r="M100" s="67"/>
    </row>
    <row r="101">
      <c r="A101" s="21">
        <v>177.0</v>
      </c>
      <c r="B101" s="21">
        <v>9455.0</v>
      </c>
      <c r="C101" s="21" t="s">
        <v>392</v>
      </c>
      <c r="D101" s="21" t="s">
        <v>215</v>
      </c>
      <c r="E101" s="21" t="s">
        <v>216</v>
      </c>
      <c r="F101" s="21">
        <v>4.0</v>
      </c>
      <c r="G101" s="21">
        <v>46.0</v>
      </c>
      <c r="H101" s="21">
        <v>25.0</v>
      </c>
      <c r="I101" s="21">
        <v>1600000.0</v>
      </c>
      <c r="J101" s="21">
        <v>8000000.0</v>
      </c>
      <c r="K101" s="23" t="s">
        <v>377</v>
      </c>
      <c r="L101" s="23" t="s">
        <v>378</v>
      </c>
      <c r="M101" s="67"/>
    </row>
    <row r="102">
      <c r="A102" s="21">
        <v>478.0</v>
      </c>
      <c r="B102" s="21">
        <v>5234.0</v>
      </c>
      <c r="C102" s="21" t="s">
        <v>397</v>
      </c>
      <c r="D102" s="21" t="s">
        <v>390</v>
      </c>
      <c r="E102" s="21" t="s">
        <v>290</v>
      </c>
      <c r="F102" s="21">
        <v>4.0</v>
      </c>
      <c r="G102" s="21">
        <v>46.0</v>
      </c>
      <c r="H102" s="21">
        <v>31.0</v>
      </c>
      <c r="I102" s="21">
        <v>825000.0</v>
      </c>
      <c r="J102" s="21">
        <v>4125000.0</v>
      </c>
      <c r="K102" s="23" t="s">
        <v>377</v>
      </c>
      <c r="L102" s="23" t="s">
        <v>378</v>
      </c>
      <c r="M102" s="67"/>
    </row>
    <row r="103">
      <c r="A103" s="21">
        <v>102.0</v>
      </c>
      <c r="B103" s="21">
        <v>8076.0</v>
      </c>
      <c r="C103" s="21" t="s">
        <v>398</v>
      </c>
      <c r="D103" s="21" t="s">
        <v>187</v>
      </c>
      <c r="E103" s="21" t="s">
        <v>25</v>
      </c>
      <c r="F103" s="21">
        <v>4.0</v>
      </c>
      <c r="G103" s="21">
        <v>46.0</v>
      </c>
      <c r="H103" s="21">
        <v>37.0</v>
      </c>
      <c r="I103" s="21">
        <v>1150000.0</v>
      </c>
      <c r="J103" s="21">
        <v>5750000.0</v>
      </c>
      <c r="K103" s="23" t="s">
        <v>377</v>
      </c>
      <c r="L103" s="23" t="s">
        <v>378</v>
      </c>
      <c r="M103" s="67"/>
    </row>
    <row r="104">
      <c r="A104" s="21">
        <v>2255.0</v>
      </c>
      <c r="B104" s="21">
        <v>9409.0</v>
      </c>
      <c r="C104" s="21" t="s">
        <v>399</v>
      </c>
      <c r="D104" s="21" t="s">
        <v>256</v>
      </c>
      <c r="E104" s="21" t="s">
        <v>185</v>
      </c>
      <c r="F104" s="21">
        <v>4.0</v>
      </c>
      <c r="G104" s="21">
        <v>46.0</v>
      </c>
      <c r="H104" s="21">
        <v>43.0</v>
      </c>
      <c r="I104" s="21">
        <v>583000.0</v>
      </c>
      <c r="J104" s="21">
        <v>2915000.0</v>
      </c>
      <c r="K104" s="23" t="s">
        <v>377</v>
      </c>
      <c r="L104" s="23" t="s">
        <v>378</v>
      </c>
      <c r="M104" s="67"/>
    </row>
    <row r="105">
      <c r="A105" s="78">
        <v>1263.0</v>
      </c>
      <c r="B105" s="78">
        <v>3169.0</v>
      </c>
      <c r="C105" s="78" t="s">
        <v>402</v>
      </c>
      <c r="D105" s="78" t="s">
        <v>318</v>
      </c>
      <c r="E105" s="78" t="s">
        <v>40</v>
      </c>
      <c r="F105" s="78">
        <v>4.0</v>
      </c>
      <c r="G105" s="78">
        <v>46.0</v>
      </c>
      <c r="H105" s="78">
        <v>49.0</v>
      </c>
      <c r="I105" s="78">
        <v>2760000.0</v>
      </c>
      <c r="J105" s="78">
        <v>1.38E7</v>
      </c>
      <c r="K105" s="23" t="s">
        <v>403</v>
      </c>
      <c r="L105" s="23" t="s">
        <v>404</v>
      </c>
      <c r="M105" s="67"/>
    </row>
    <row r="106">
      <c r="A106" s="78">
        <v>1.0</v>
      </c>
      <c r="B106" s="78">
        <v>9152.0</v>
      </c>
      <c r="C106" s="78" t="s">
        <v>405</v>
      </c>
      <c r="D106" s="78" t="s">
        <v>281</v>
      </c>
      <c r="E106" s="78" t="s">
        <v>282</v>
      </c>
      <c r="F106" s="78">
        <v>4.0</v>
      </c>
      <c r="G106" s="78">
        <v>46.0</v>
      </c>
      <c r="H106" s="78">
        <v>55.0</v>
      </c>
      <c r="I106" s="78">
        <v>3650000.0</v>
      </c>
      <c r="J106" s="78">
        <v>1.825E7</v>
      </c>
      <c r="K106" s="23" t="s">
        <v>403</v>
      </c>
      <c r="L106" s="23" t="s">
        <v>404</v>
      </c>
      <c r="M106" s="67"/>
    </row>
    <row r="107">
      <c r="A107" s="78">
        <v>1904.0</v>
      </c>
      <c r="B107" s="78">
        <v>4017.0</v>
      </c>
      <c r="C107" s="78" t="s">
        <v>406</v>
      </c>
      <c r="D107" s="78" t="s">
        <v>36</v>
      </c>
      <c r="E107" s="78" t="s">
        <v>37</v>
      </c>
      <c r="F107" s="78">
        <v>4.0</v>
      </c>
      <c r="G107" s="78">
        <v>46.0</v>
      </c>
      <c r="H107" s="78">
        <v>61.0</v>
      </c>
      <c r="I107" s="78">
        <v>798000.0</v>
      </c>
      <c r="J107" s="78">
        <v>3990000.0</v>
      </c>
      <c r="K107" s="23" t="s">
        <v>403</v>
      </c>
      <c r="L107" s="23" t="s">
        <v>404</v>
      </c>
      <c r="M107" s="67"/>
    </row>
    <row r="108">
      <c r="A108" s="78">
        <v>973.0</v>
      </c>
      <c r="B108" s="78">
        <v>3247.0</v>
      </c>
      <c r="C108" s="78" t="s">
        <v>407</v>
      </c>
      <c r="D108" s="78" t="s">
        <v>174</v>
      </c>
      <c r="E108" s="78" t="s">
        <v>40</v>
      </c>
      <c r="F108" s="78">
        <v>4.0</v>
      </c>
      <c r="G108" s="78">
        <v>46.0</v>
      </c>
      <c r="H108" s="78">
        <v>67.0</v>
      </c>
      <c r="I108" s="78">
        <v>1.13E7</v>
      </c>
      <c r="J108" s="78">
        <v>3.76666666666667E7</v>
      </c>
      <c r="K108" s="23" t="s">
        <v>403</v>
      </c>
      <c r="L108" s="23" t="s">
        <v>404</v>
      </c>
      <c r="M108" s="67"/>
    </row>
    <row r="109">
      <c r="A109" s="78">
        <v>1272.0</v>
      </c>
      <c r="B109" s="78">
        <v>2023.0</v>
      </c>
      <c r="C109" s="78" t="s">
        <v>410</v>
      </c>
      <c r="D109" s="78" t="s">
        <v>174</v>
      </c>
      <c r="E109" s="78" t="s">
        <v>40</v>
      </c>
      <c r="F109" s="78">
        <v>4.0</v>
      </c>
      <c r="G109" s="78">
        <v>46.0</v>
      </c>
      <c r="H109" s="78">
        <v>73.0</v>
      </c>
      <c r="I109" s="78">
        <v>6170000.0</v>
      </c>
      <c r="J109" s="78">
        <v>2.05666666666667E7</v>
      </c>
      <c r="K109" s="23" t="s">
        <v>403</v>
      </c>
      <c r="L109" s="23" t="s">
        <v>404</v>
      </c>
      <c r="M109" s="67"/>
    </row>
    <row r="110">
      <c r="A110" s="78">
        <v>2170.0</v>
      </c>
      <c r="B110" s="78">
        <v>8492.0</v>
      </c>
      <c r="C110" s="78" t="s">
        <v>411</v>
      </c>
      <c r="D110" s="78" t="s">
        <v>390</v>
      </c>
      <c r="E110" s="78" t="s">
        <v>290</v>
      </c>
      <c r="F110" s="78">
        <v>4.0</v>
      </c>
      <c r="G110" s="78">
        <v>46.0</v>
      </c>
      <c r="H110" s="78">
        <v>79.0</v>
      </c>
      <c r="I110" s="78">
        <v>514000.0</v>
      </c>
      <c r="J110" s="78">
        <v>2570000.0</v>
      </c>
      <c r="K110" s="23" t="s">
        <v>403</v>
      </c>
      <c r="L110" s="23" t="s">
        <v>404</v>
      </c>
      <c r="M110" s="67"/>
    </row>
    <row r="111">
      <c r="A111" s="78">
        <v>2225.0</v>
      </c>
      <c r="B111" s="78">
        <v>3131.0</v>
      </c>
      <c r="C111" s="78" t="s">
        <v>412</v>
      </c>
      <c r="D111" s="78" t="s">
        <v>192</v>
      </c>
      <c r="E111" s="78" t="s">
        <v>194</v>
      </c>
      <c r="F111" s="78">
        <v>4.0</v>
      </c>
      <c r="G111" s="78">
        <v>46.0</v>
      </c>
      <c r="H111" s="78">
        <v>85.0</v>
      </c>
      <c r="I111" s="78">
        <v>583000.0</v>
      </c>
      <c r="J111" s="78">
        <v>2915000.0</v>
      </c>
      <c r="K111" s="23" t="s">
        <v>403</v>
      </c>
      <c r="L111" s="23" t="s">
        <v>404</v>
      </c>
      <c r="M111" s="67"/>
    </row>
    <row r="112">
      <c r="A112" s="78">
        <v>1387.0</v>
      </c>
      <c r="B112" s="78">
        <v>2429.0</v>
      </c>
      <c r="C112" s="78" t="s">
        <v>413</v>
      </c>
      <c r="D112" s="78" t="s">
        <v>192</v>
      </c>
      <c r="E112" s="78" t="s">
        <v>194</v>
      </c>
      <c r="F112" s="78">
        <v>4.0</v>
      </c>
      <c r="G112" s="78">
        <v>46.0</v>
      </c>
      <c r="H112" s="78">
        <v>91.0</v>
      </c>
      <c r="I112" s="78">
        <v>1610000.0</v>
      </c>
      <c r="J112" s="78">
        <v>8050000.0</v>
      </c>
      <c r="K112" s="23" t="s">
        <v>403</v>
      </c>
      <c r="L112" s="23" t="s">
        <v>404</v>
      </c>
      <c r="M112" s="67"/>
    </row>
    <row r="113">
      <c r="A113" s="78">
        <v>613.0</v>
      </c>
      <c r="B113" s="78">
        <v>8569.0</v>
      </c>
      <c r="C113" s="78" t="s">
        <v>414</v>
      </c>
      <c r="D113" s="78" t="s">
        <v>289</v>
      </c>
      <c r="E113" s="78" t="s">
        <v>290</v>
      </c>
      <c r="F113" s="78">
        <v>4.0</v>
      </c>
      <c r="G113" s="78">
        <v>47.0</v>
      </c>
      <c r="H113" s="78">
        <v>1.0</v>
      </c>
      <c r="I113" s="78">
        <v>2910000.0</v>
      </c>
      <c r="J113" s="78">
        <v>1.455E7</v>
      </c>
      <c r="K113" s="23" t="s">
        <v>403</v>
      </c>
      <c r="L113" s="23" t="s">
        <v>404</v>
      </c>
      <c r="M113" s="67"/>
    </row>
    <row r="114">
      <c r="A114" s="78">
        <v>1756.0</v>
      </c>
      <c r="B114" s="78">
        <v>5911.0</v>
      </c>
      <c r="C114" s="78" t="s">
        <v>417</v>
      </c>
      <c r="D114" s="78" t="s">
        <v>281</v>
      </c>
      <c r="E114" s="78" t="s">
        <v>282</v>
      </c>
      <c r="F114" s="78">
        <v>4.0</v>
      </c>
      <c r="G114" s="78">
        <v>47.0</v>
      </c>
      <c r="H114" s="78">
        <v>7.0</v>
      </c>
      <c r="I114" s="78">
        <v>1920000.0</v>
      </c>
      <c r="J114" s="78">
        <v>9600000.0</v>
      </c>
      <c r="K114" s="23" t="s">
        <v>403</v>
      </c>
      <c r="L114" s="23" t="s">
        <v>404</v>
      </c>
      <c r="M114" s="67"/>
    </row>
    <row r="115">
      <c r="A115" s="78">
        <v>883.0</v>
      </c>
      <c r="B115" s="78">
        <v>2794.0</v>
      </c>
      <c r="C115" s="78" t="s">
        <v>418</v>
      </c>
      <c r="D115" s="78" t="s">
        <v>419</v>
      </c>
      <c r="E115" s="78" t="s">
        <v>40</v>
      </c>
      <c r="F115" s="78">
        <v>4.0</v>
      </c>
      <c r="G115" s="78">
        <v>47.0</v>
      </c>
      <c r="H115" s="78">
        <v>13.0</v>
      </c>
      <c r="I115" s="78">
        <v>1060000.0</v>
      </c>
      <c r="J115" s="78">
        <v>5300000.0</v>
      </c>
      <c r="K115" s="23" t="s">
        <v>403</v>
      </c>
      <c r="L115" s="23" t="s">
        <v>404</v>
      </c>
      <c r="M115" s="67"/>
    </row>
    <row r="116">
      <c r="A116" s="78">
        <v>317.0</v>
      </c>
      <c r="B116" s="78">
        <v>10614.0</v>
      </c>
      <c r="C116" s="78" t="s">
        <v>420</v>
      </c>
      <c r="D116" s="78" t="s">
        <v>176</v>
      </c>
      <c r="E116" s="78" t="s">
        <v>177</v>
      </c>
      <c r="F116" s="78">
        <v>4.0</v>
      </c>
      <c r="G116" s="78">
        <v>47.0</v>
      </c>
      <c r="H116" s="78">
        <v>19.0</v>
      </c>
      <c r="I116" s="78">
        <v>1770000.0</v>
      </c>
      <c r="J116" s="78">
        <v>8850000.0</v>
      </c>
      <c r="K116" s="23" t="s">
        <v>403</v>
      </c>
      <c r="L116" s="23" t="s">
        <v>404</v>
      </c>
      <c r="M116" s="67"/>
    </row>
    <row r="117">
      <c r="A117" s="78">
        <v>1090.0</v>
      </c>
      <c r="B117" s="78">
        <v>7130.0</v>
      </c>
      <c r="C117" s="78" t="s">
        <v>421</v>
      </c>
      <c r="D117" s="78" t="s">
        <v>176</v>
      </c>
      <c r="E117" s="78" t="s">
        <v>177</v>
      </c>
      <c r="F117" s="78">
        <v>4.0</v>
      </c>
      <c r="G117" s="78">
        <v>47.0</v>
      </c>
      <c r="H117" s="78">
        <v>25.0</v>
      </c>
      <c r="I117" s="78">
        <v>866000.0</v>
      </c>
      <c r="J117" s="78">
        <v>4330000.0</v>
      </c>
      <c r="K117" s="23" t="s">
        <v>403</v>
      </c>
      <c r="L117" s="23" t="s">
        <v>404</v>
      </c>
      <c r="M117" s="67"/>
    </row>
    <row r="118">
      <c r="A118" s="78">
        <v>406.0</v>
      </c>
      <c r="B118" s="78">
        <v>9310.0</v>
      </c>
      <c r="C118" s="78" t="s">
        <v>424</v>
      </c>
      <c r="D118" s="78" t="s">
        <v>248</v>
      </c>
      <c r="E118" s="78" t="s">
        <v>249</v>
      </c>
      <c r="F118" s="78">
        <v>4.0</v>
      </c>
      <c r="G118" s="78">
        <v>47.0</v>
      </c>
      <c r="H118" s="78">
        <v>31.0</v>
      </c>
      <c r="I118" s="78">
        <v>645000.0</v>
      </c>
      <c r="J118" s="78">
        <v>3225000.0</v>
      </c>
      <c r="K118" s="23" t="s">
        <v>403</v>
      </c>
      <c r="L118" s="23" t="s">
        <v>404</v>
      </c>
      <c r="M118" s="67"/>
    </row>
    <row r="119">
      <c r="A119" s="102">
        <v>997.0</v>
      </c>
      <c r="B119" s="102">
        <v>5571.0</v>
      </c>
      <c r="C119" s="102" t="s">
        <v>425</v>
      </c>
      <c r="D119" s="102" t="s">
        <v>281</v>
      </c>
      <c r="E119" s="102" t="s">
        <v>282</v>
      </c>
      <c r="F119" s="102">
        <v>4.0</v>
      </c>
      <c r="G119" s="102">
        <v>47.0</v>
      </c>
      <c r="H119" s="102">
        <v>37.0</v>
      </c>
      <c r="I119" s="102">
        <v>964000.0</v>
      </c>
      <c r="J119" s="102">
        <v>4820000.0</v>
      </c>
      <c r="K119" s="23" t="s">
        <v>426</v>
      </c>
      <c r="L119" s="23" t="s">
        <v>427</v>
      </c>
      <c r="M119" s="67"/>
    </row>
    <row r="120">
      <c r="A120" s="102">
        <v>303.0</v>
      </c>
      <c r="B120" s="102">
        <v>9129.0</v>
      </c>
      <c r="C120" s="102" t="s">
        <v>429</v>
      </c>
      <c r="D120" s="102" t="s">
        <v>215</v>
      </c>
      <c r="E120" s="102" t="s">
        <v>216</v>
      </c>
      <c r="F120" s="102">
        <v>4.0</v>
      </c>
      <c r="G120" s="102">
        <v>47.0</v>
      </c>
      <c r="H120" s="102">
        <v>43.0</v>
      </c>
      <c r="I120" s="102">
        <v>705000.0</v>
      </c>
      <c r="J120" s="102">
        <v>3525000.0</v>
      </c>
      <c r="K120" s="23" t="s">
        <v>426</v>
      </c>
      <c r="L120" s="23" t="s">
        <v>427</v>
      </c>
      <c r="M120" s="67"/>
    </row>
    <row r="121">
      <c r="A121" s="102">
        <v>225.0</v>
      </c>
      <c r="B121" s="102">
        <v>3034.0</v>
      </c>
      <c r="C121" s="102" t="s">
        <v>431</v>
      </c>
      <c r="D121" s="102" t="s">
        <v>235</v>
      </c>
      <c r="E121" s="102" t="s">
        <v>236</v>
      </c>
      <c r="F121" s="102">
        <v>4.0</v>
      </c>
      <c r="G121" s="102">
        <v>47.0</v>
      </c>
      <c r="H121" s="102">
        <v>49.0</v>
      </c>
      <c r="I121" s="102">
        <v>2210000.0</v>
      </c>
      <c r="J121" s="102">
        <v>1.105E7</v>
      </c>
      <c r="K121" s="23" t="s">
        <v>426</v>
      </c>
      <c r="L121" s="23" t="s">
        <v>427</v>
      </c>
      <c r="M121" s="67"/>
    </row>
    <row r="122">
      <c r="A122" s="102">
        <v>1035.0</v>
      </c>
      <c r="B122" s="102">
        <v>2655.0</v>
      </c>
      <c r="C122" s="102" t="s">
        <v>432</v>
      </c>
      <c r="D122" s="102" t="s">
        <v>374</v>
      </c>
      <c r="E122" s="102" t="s">
        <v>40</v>
      </c>
      <c r="F122" s="102">
        <v>4.0</v>
      </c>
      <c r="G122" s="102">
        <v>47.0</v>
      </c>
      <c r="H122" s="102">
        <v>55.0</v>
      </c>
      <c r="I122" s="102">
        <v>7770000.0</v>
      </c>
      <c r="J122" s="102">
        <v>2.59E7</v>
      </c>
      <c r="K122" s="23" t="s">
        <v>426</v>
      </c>
      <c r="L122" s="23" t="s">
        <v>427</v>
      </c>
      <c r="M122" s="67"/>
    </row>
    <row r="123">
      <c r="A123" s="102">
        <v>162.0</v>
      </c>
      <c r="B123" s="102">
        <v>8254.0</v>
      </c>
      <c r="C123" s="102" t="s">
        <v>433</v>
      </c>
      <c r="D123" s="102" t="s">
        <v>221</v>
      </c>
      <c r="E123" s="102" t="s">
        <v>222</v>
      </c>
      <c r="F123" s="102">
        <v>4.0</v>
      </c>
      <c r="G123" s="102">
        <v>47.0</v>
      </c>
      <c r="H123" s="102">
        <v>61.0</v>
      </c>
      <c r="I123" s="102">
        <v>702000.0</v>
      </c>
      <c r="J123" s="102">
        <v>3510000.0</v>
      </c>
      <c r="K123" s="23" t="s">
        <v>426</v>
      </c>
      <c r="L123" s="23" t="s">
        <v>427</v>
      </c>
      <c r="M123" s="67"/>
    </row>
    <row r="124">
      <c r="A124" s="102">
        <v>65.0</v>
      </c>
      <c r="B124" s="102">
        <v>6489.0</v>
      </c>
      <c r="C124" s="102" t="s">
        <v>434</v>
      </c>
      <c r="D124" s="102" t="s">
        <v>277</v>
      </c>
      <c r="E124" s="102" t="s">
        <v>278</v>
      </c>
      <c r="F124" s="102">
        <v>4.0</v>
      </c>
      <c r="G124" s="102">
        <v>47.0</v>
      </c>
      <c r="H124" s="102">
        <v>67.0</v>
      </c>
      <c r="I124" s="102">
        <v>1510000.0</v>
      </c>
      <c r="J124" s="102">
        <v>7550000.0</v>
      </c>
      <c r="K124" s="23" t="s">
        <v>426</v>
      </c>
      <c r="L124" s="23" t="s">
        <v>427</v>
      </c>
      <c r="M124" s="67"/>
    </row>
    <row r="125">
      <c r="A125" s="102">
        <v>1796.0</v>
      </c>
      <c r="B125" s="102">
        <v>7250.0</v>
      </c>
      <c r="C125" s="102" t="s">
        <v>435</v>
      </c>
      <c r="D125" s="102" t="s">
        <v>176</v>
      </c>
      <c r="E125" s="102" t="s">
        <v>177</v>
      </c>
      <c r="F125" s="102">
        <v>4.0</v>
      </c>
      <c r="G125" s="102">
        <v>47.0</v>
      </c>
      <c r="H125" s="102">
        <v>73.0</v>
      </c>
      <c r="I125" s="102">
        <v>2630000.0</v>
      </c>
      <c r="J125" s="102">
        <v>1.315E7</v>
      </c>
      <c r="K125" s="23" t="s">
        <v>426</v>
      </c>
      <c r="L125" s="23" t="s">
        <v>427</v>
      </c>
      <c r="M125" s="67"/>
    </row>
    <row r="126">
      <c r="A126" s="102">
        <v>355.0</v>
      </c>
      <c r="B126" s="102">
        <v>3438.0</v>
      </c>
      <c r="C126" s="102" t="s">
        <v>436</v>
      </c>
      <c r="D126" s="102" t="s">
        <v>39</v>
      </c>
      <c r="E126" s="102" t="s">
        <v>40</v>
      </c>
      <c r="F126" s="102">
        <v>4.0</v>
      </c>
      <c r="G126" s="102">
        <v>47.0</v>
      </c>
      <c r="H126" s="102">
        <v>79.0</v>
      </c>
      <c r="I126" s="102">
        <v>2330000.0</v>
      </c>
      <c r="J126" s="102">
        <v>7766666.66666667</v>
      </c>
      <c r="K126" s="23" t="s">
        <v>426</v>
      </c>
      <c r="L126" s="23" t="s">
        <v>427</v>
      </c>
      <c r="M126" s="67"/>
    </row>
    <row r="127">
      <c r="A127" s="102">
        <v>961.0</v>
      </c>
      <c r="B127" s="102">
        <v>2046.0</v>
      </c>
      <c r="C127" s="102" t="s">
        <v>439</v>
      </c>
      <c r="D127" s="102" t="s">
        <v>179</v>
      </c>
      <c r="E127" s="102" t="s">
        <v>40</v>
      </c>
      <c r="F127" s="102">
        <v>4.0</v>
      </c>
      <c r="G127" s="102">
        <v>47.0</v>
      </c>
      <c r="H127" s="102">
        <v>85.0</v>
      </c>
      <c r="I127" s="102">
        <v>7780000.0</v>
      </c>
      <c r="J127" s="102">
        <v>2.59333333333333E7</v>
      </c>
      <c r="K127" s="23" t="s">
        <v>426</v>
      </c>
      <c r="L127" s="23" t="s">
        <v>427</v>
      </c>
      <c r="M127" s="67"/>
    </row>
    <row r="128">
      <c r="A128" s="102">
        <v>1554.0</v>
      </c>
      <c r="B128" s="102">
        <v>7169.0</v>
      </c>
      <c r="C128" s="102" t="s">
        <v>440</v>
      </c>
      <c r="D128" s="102" t="s">
        <v>386</v>
      </c>
      <c r="E128" s="102" t="s">
        <v>200</v>
      </c>
      <c r="F128" s="102">
        <v>4.0</v>
      </c>
      <c r="G128" s="102">
        <v>47.0</v>
      </c>
      <c r="H128" s="102">
        <v>91.0</v>
      </c>
      <c r="I128" s="102">
        <v>686804.0</v>
      </c>
      <c r="J128" s="102">
        <v>3434020.0</v>
      </c>
      <c r="K128" s="23" t="s">
        <v>426</v>
      </c>
      <c r="L128" s="23" t="s">
        <v>427</v>
      </c>
      <c r="M128" s="67"/>
    </row>
    <row r="129">
      <c r="A129" s="102">
        <v>399.0</v>
      </c>
      <c r="B129" s="102">
        <v>6459.0</v>
      </c>
      <c r="C129" s="102" t="s">
        <v>441</v>
      </c>
      <c r="D129" s="102" t="s">
        <v>390</v>
      </c>
      <c r="E129" s="102" t="s">
        <v>290</v>
      </c>
      <c r="F129" s="102">
        <v>4.0</v>
      </c>
      <c r="G129" s="102">
        <v>48.0</v>
      </c>
      <c r="H129" s="102">
        <v>1.0</v>
      </c>
      <c r="I129" s="102">
        <v>466000.0</v>
      </c>
      <c r="J129" s="102">
        <v>2330000.0</v>
      </c>
      <c r="K129" s="23" t="s">
        <v>426</v>
      </c>
      <c r="L129" s="23" t="s">
        <v>427</v>
      </c>
      <c r="M129" s="67"/>
    </row>
    <row r="130">
      <c r="A130" s="102">
        <v>639.0</v>
      </c>
      <c r="B130" s="102">
        <v>6673.0</v>
      </c>
      <c r="C130" s="102" t="s">
        <v>442</v>
      </c>
      <c r="D130" s="102" t="s">
        <v>211</v>
      </c>
      <c r="E130" s="102" t="s">
        <v>185</v>
      </c>
      <c r="F130" s="102">
        <v>4.0</v>
      </c>
      <c r="G130" s="102">
        <v>48.0</v>
      </c>
      <c r="H130" s="102">
        <v>7.0</v>
      </c>
      <c r="I130" s="102">
        <v>1230000.0</v>
      </c>
      <c r="J130" s="102">
        <v>6150000.0</v>
      </c>
      <c r="K130" s="23" t="s">
        <v>426</v>
      </c>
      <c r="L130" s="23" t="s">
        <v>427</v>
      </c>
      <c r="M130" s="67"/>
    </row>
    <row r="131">
      <c r="A131" s="102">
        <v>427.0</v>
      </c>
      <c r="B131" s="102">
        <v>3164.0</v>
      </c>
      <c r="C131" s="102" t="s">
        <v>444</v>
      </c>
      <c r="D131" s="102" t="s">
        <v>39</v>
      </c>
      <c r="E131" s="102" t="s">
        <v>40</v>
      </c>
      <c r="F131" s="102">
        <v>4.0</v>
      </c>
      <c r="G131" s="102">
        <v>48.0</v>
      </c>
      <c r="H131" s="102">
        <v>13.0</v>
      </c>
      <c r="I131" s="102">
        <v>2080000.0</v>
      </c>
      <c r="J131" s="102">
        <v>6933333.33333333</v>
      </c>
      <c r="K131" s="23" t="s">
        <v>426</v>
      </c>
      <c r="L131" s="23" t="s">
        <v>427</v>
      </c>
      <c r="M131" s="67"/>
    </row>
    <row r="132">
      <c r="A132" s="102">
        <v>873.0</v>
      </c>
      <c r="B132" s="102">
        <v>9269.0</v>
      </c>
      <c r="C132" s="102" t="s">
        <v>446</v>
      </c>
      <c r="D132" s="102" t="s">
        <v>447</v>
      </c>
      <c r="E132" s="102" t="s">
        <v>40</v>
      </c>
      <c r="F132" s="102">
        <v>4.0</v>
      </c>
      <c r="G132" s="102">
        <v>48.0</v>
      </c>
      <c r="H132" s="102">
        <v>19.0</v>
      </c>
      <c r="I132" s="102">
        <v>1090000.0</v>
      </c>
      <c r="J132" s="102">
        <v>3633333.33333333</v>
      </c>
      <c r="K132" s="23" t="s">
        <v>426</v>
      </c>
      <c r="L132" s="23" t="s">
        <v>427</v>
      </c>
      <c r="M132" s="67"/>
    </row>
    <row r="133">
      <c r="A133" s="74">
        <v>1563.0</v>
      </c>
      <c r="B133" s="74">
        <v>9151.0</v>
      </c>
      <c r="C133" s="74" t="s">
        <v>448</v>
      </c>
      <c r="D133" s="74" t="s">
        <v>281</v>
      </c>
      <c r="E133" s="74" t="s">
        <v>282</v>
      </c>
      <c r="F133" s="74">
        <v>4.0</v>
      </c>
      <c r="G133" s="74">
        <v>48.0</v>
      </c>
      <c r="H133" s="74">
        <v>25.0</v>
      </c>
      <c r="I133" s="74">
        <v>702000.0</v>
      </c>
      <c r="J133" s="74">
        <v>3510000.0</v>
      </c>
      <c r="K133" s="23" t="s">
        <v>449</v>
      </c>
      <c r="L133" s="23" t="s">
        <v>450</v>
      </c>
      <c r="M133" s="67"/>
    </row>
    <row r="134">
      <c r="A134" s="74">
        <v>581.0</v>
      </c>
      <c r="B134" s="74">
        <v>2664.0</v>
      </c>
      <c r="C134" s="74" t="s">
        <v>451</v>
      </c>
      <c r="D134" s="74" t="s">
        <v>447</v>
      </c>
      <c r="E134" s="74" t="s">
        <v>40</v>
      </c>
      <c r="F134" s="74">
        <v>4.0</v>
      </c>
      <c r="G134" s="74">
        <v>48.0</v>
      </c>
      <c r="H134" s="74">
        <v>31.0</v>
      </c>
      <c r="I134" s="74">
        <v>3820000.0</v>
      </c>
      <c r="J134" s="74">
        <v>1.27333333333333E7</v>
      </c>
      <c r="K134" s="23" t="s">
        <v>449</v>
      </c>
      <c r="L134" s="23" t="s">
        <v>450</v>
      </c>
      <c r="M134" s="67"/>
    </row>
    <row r="135">
      <c r="A135" s="74">
        <v>1186.0</v>
      </c>
      <c r="B135" s="74">
        <v>9270.0</v>
      </c>
      <c r="C135" s="74" t="s">
        <v>452</v>
      </c>
      <c r="D135" s="74" t="s">
        <v>36</v>
      </c>
      <c r="E135" s="74" t="s">
        <v>37</v>
      </c>
      <c r="F135" s="74">
        <v>4.0</v>
      </c>
      <c r="G135" s="74">
        <v>48.0</v>
      </c>
      <c r="H135" s="74">
        <v>37.0</v>
      </c>
      <c r="I135" s="74">
        <v>747000.0</v>
      </c>
      <c r="J135" s="74">
        <v>3735000.0</v>
      </c>
      <c r="K135" s="23" t="s">
        <v>449</v>
      </c>
      <c r="L135" s="23" t="s">
        <v>450</v>
      </c>
      <c r="M135" s="67"/>
    </row>
    <row r="136">
      <c r="A136" s="74">
        <v>71.0</v>
      </c>
      <c r="B136" s="74">
        <v>6369.0</v>
      </c>
      <c r="C136" s="74" t="s">
        <v>455</v>
      </c>
      <c r="D136" s="74" t="s">
        <v>289</v>
      </c>
      <c r="E136" s="74" t="s">
        <v>290</v>
      </c>
      <c r="F136" s="74">
        <v>4.0</v>
      </c>
      <c r="G136" s="74">
        <v>48.0</v>
      </c>
      <c r="H136" s="74">
        <v>43.0</v>
      </c>
      <c r="I136" s="74">
        <v>593000.0</v>
      </c>
      <c r="J136" s="74">
        <v>2965000.0</v>
      </c>
      <c r="K136" s="23" t="s">
        <v>449</v>
      </c>
      <c r="L136" s="23" t="s">
        <v>450</v>
      </c>
      <c r="M136" s="67"/>
    </row>
    <row r="137">
      <c r="A137" s="74">
        <v>1230.0</v>
      </c>
      <c r="B137" s="74">
        <v>9458.0</v>
      </c>
      <c r="C137" s="74" t="s">
        <v>456</v>
      </c>
      <c r="D137" s="74" t="s">
        <v>274</v>
      </c>
      <c r="E137" s="74" t="s">
        <v>40</v>
      </c>
      <c r="F137" s="74">
        <v>4.0</v>
      </c>
      <c r="G137" s="74">
        <v>48.0</v>
      </c>
      <c r="H137" s="74">
        <v>49.0</v>
      </c>
      <c r="I137" s="74">
        <v>1270000.0</v>
      </c>
      <c r="J137" s="74">
        <v>4233333.33333333</v>
      </c>
      <c r="K137" s="23" t="s">
        <v>449</v>
      </c>
      <c r="L137" s="23" t="s">
        <v>450</v>
      </c>
      <c r="M137" s="67"/>
    </row>
    <row r="138">
      <c r="A138" s="74">
        <v>1383.0</v>
      </c>
      <c r="B138" s="74">
        <v>3213.0</v>
      </c>
      <c r="C138" s="74" t="s">
        <v>457</v>
      </c>
      <c r="D138" s="74" t="s">
        <v>240</v>
      </c>
      <c r="E138" s="74" t="s">
        <v>194</v>
      </c>
      <c r="F138" s="74">
        <v>4.0</v>
      </c>
      <c r="G138" s="74">
        <v>48.0</v>
      </c>
      <c r="H138" s="74">
        <v>55.0</v>
      </c>
      <c r="I138" s="74">
        <v>608000.0</v>
      </c>
      <c r="J138" s="74">
        <v>3040000.0</v>
      </c>
      <c r="K138" s="23" t="s">
        <v>449</v>
      </c>
      <c r="L138" s="23" t="s">
        <v>450</v>
      </c>
      <c r="M138" s="67"/>
    </row>
    <row r="139">
      <c r="A139" s="74">
        <v>2266.0</v>
      </c>
      <c r="B139" s="74">
        <v>8489.0</v>
      </c>
      <c r="C139" s="74" t="s">
        <v>458</v>
      </c>
      <c r="D139" s="74" t="s">
        <v>281</v>
      </c>
      <c r="E139" s="74" t="s">
        <v>282</v>
      </c>
      <c r="F139" s="74">
        <v>4.0</v>
      </c>
      <c r="G139" s="74">
        <v>48.0</v>
      </c>
      <c r="H139" s="74">
        <v>61.0</v>
      </c>
      <c r="I139" s="74">
        <v>906000.0</v>
      </c>
      <c r="J139" s="74">
        <v>4530000.0</v>
      </c>
      <c r="K139" s="23" t="s">
        <v>449</v>
      </c>
      <c r="L139" s="23" t="s">
        <v>450</v>
      </c>
      <c r="M139" s="67"/>
    </row>
    <row r="140">
      <c r="A140" s="74">
        <v>660.0</v>
      </c>
      <c r="B140" s="74">
        <v>6370.0</v>
      </c>
      <c r="C140" s="74" t="s">
        <v>459</v>
      </c>
      <c r="D140" s="74" t="s">
        <v>289</v>
      </c>
      <c r="E140" s="74" t="s">
        <v>290</v>
      </c>
      <c r="F140" s="74">
        <v>4.0</v>
      </c>
      <c r="G140" s="74">
        <v>48.0</v>
      </c>
      <c r="H140" s="74">
        <v>67.0</v>
      </c>
      <c r="I140" s="74">
        <v>2200000.0</v>
      </c>
      <c r="J140" s="74">
        <v>1.1E7</v>
      </c>
      <c r="K140" s="23" t="s">
        <v>449</v>
      </c>
      <c r="L140" s="23" t="s">
        <v>450</v>
      </c>
      <c r="M140" s="67"/>
    </row>
    <row r="141">
      <c r="A141" s="74">
        <v>482.0</v>
      </c>
      <c r="B141" s="74">
        <v>9352.0</v>
      </c>
      <c r="C141" s="74" t="s">
        <v>460</v>
      </c>
      <c r="D141" s="74" t="s">
        <v>36</v>
      </c>
      <c r="E141" s="74" t="s">
        <v>37</v>
      </c>
      <c r="F141" s="74">
        <v>4.0</v>
      </c>
      <c r="G141" s="74">
        <v>48.0</v>
      </c>
      <c r="H141" s="74">
        <v>73.0</v>
      </c>
      <c r="I141" s="74">
        <v>580000.0</v>
      </c>
      <c r="J141" s="74">
        <v>2900000.0</v>
      </c>
      <c r="K141" s="23" t="s">
        <v>449</v>
      </c>
      <c r="L141" s="23" t="s">
        <v>450</v>
      </c>
      <c r="M141" s="67"/>
    </row>
    <row r="142">
      <c r="A142" s="74">
        <v>1098.0</v>
      </c>
      <c r="B142" s="74">
        <v>8494.0</v>
      </c>
      <c r="C142" s="74" t="s">
        <v>462</v>
      </c>
      <c r="D142" s="74" t="s">
        <v>24</v>
      </c>
      <c r="E142" s="74" t="s">
        <v>464</v>
      </c>
      <c r="F142" s="74">
        <v>4.0</v>
      </c>
      <c r="G142" s="74">
        <v>48.0</v>
      </c>
      <c r="H142" s="74">
        <v>79.0</v>
      </c>
      <c r="I142" s="74">
        <v>1220000.0</v>
      </c>
      <c r="J142" s="74">
        <v>6100000.0</v>
      </c>
      <c r="K142" s="23" t="s">
        <v>449</v>
      </c>
      <c r="L142" s="23" t="s">
        <v>450</v>
      </c>
      <c r="M142" s="67"/>
    </row>
    <row r="143">
      <c r="A143" s="74">
        <v>363.0</v>
      </c>
      <c r="B143" s="74">
        <v>6414.0</v>
      </c>
      <c r="C143" s="74" t="s">
        <v>465</v>
      </c>
      <c r="D143" s="74" t="s">
        <v>176</v>
      </c>
      <c r="E143" s="74" t="s">
        <v>177</v>
      </c>
      <c r="F143" s="74">
        <v>4.0</v>
      </c>
      <c r="G143" s="74">
        <v>48.0</v>
      </c>
      <c r="H143" s="74">
        <v>85.0</v>
      </c>
      <c r="I143" s="74">
        <v>1810000.0</v>
      </c>
      <c r="J143" s="74">
        <v>9050000.0</v>
      </c>
      <c r="K143" s="23" t="s">
        <v>449</v>
      </c>
      <c r="L143" s="23" t="s">
        <v>450</v>
      </c>
      <c r="M143" s="67"/>
    </row>
    <row r="144">
      <c r="A144" s="74">
        <v>1712.0</v>
      </c>
      <c r="B144" s="74">
        <v>3443.0</v>
      </c>
      <c r="C144" s="74" t="s">
        <v>466</v>
      </c>
      <c r="D144" s="74" t="s">
        <v>248</v>
      </c>
      <c r="E144" s="74" t="s">
        <v>249</v>
      </c>
      <c r="F144" s="74">
        <v>4.0</v>
      </c>
      <c r="G144" s="74">
        <v>48.0</v>
      </c>
      <c r="H144" s="74">
        <v>91.0</v>
      </c>
      <c r="I144" s="74">
        <v>2560000.0</v>
      </c>
      <c r="J144" s="74">
        <v>1.28E7</v>
      </c>
      <c r="K144" s="23" t="s">
        <v>449</v>
      </c>
      <c r="L144" s="23" t="s">
        <v>450</v>
      </c>
      <c r="M144" s="67"/>
    </row>
    <row r="145">
      <c r="A145" s="74">
        <v>68.0</v>
      </c>
      <c r="B145" s="74">
        <v>2510.0</v>
      </c>
      <c r="C145" s="74" t="s">
        <v>467</v>
      </c>
      <c r="D145" s="74" t="s">
        <v>447</v>
      </c>
      <c r="E145" s="74" t="s">
        <v>40</v>
      </c>
      <c r="F145" s="74">
        <v>4.0</v>
      </c>
      <c r="G145" s="74">
        <v>49.0</v>
      </c>
      <c r="H145" s="74">
        <v>1.0</v>
      </c>
      <c r="I145" s="74">
        <v>5260000.0</v>
      </c>
      <c r="J145" s="74">
        <v>1.75333333333333E7</v>
      </c>
      <c r="K145" s="23" t="s">
        <v>449</v>
      </c>
      <c r="L145" s="23" t="s">
        <v>450</v>
      </c>
      <c r="M145" s="67"/>
    </row>
    <row r="146">
      <c r="A146" s="74">
        <v>2106.0</v>
      </c>
      <c r="B146" s="74">
        <v>7571.0</v>
      </c>
      <c r="C146" s="74" t="s">
        <v>468</v>
      </c>
      <c r="D146" s="74" t="s">
        <v>315</v>
      </c>
      <c r="E146" s="74" t="s">
        <v>185</v>
      </c>
      <c r="F146" s="74">
        <v>4.0</v>
      </c>
      <c r="G146" s="74">
        <v>49.0</v>
      </c>
      <c r="H146" s="74">
        <v>7.0</v>
      </c>
      <c r="I146" s="74">
        <v>2260000.0</v>
      </c>
      <c r="J146" s="74">
        <v>1.13E7</v>
      </c>
      <c r="K146" s="23" t="s">
        <v>449</v>
      </c>
      <c r="L146" s="23" t="s">
        <v>450</v>
      </c>
      <c r="M146" s="67"/>
    </row>
    <row r="147">
      <c r="A147" s="103">
        <v>1897.0</v>
      </c>
      <c r="B147" s="103">
        <v>3736.0</v>
      </c>
      <c r="C147" s="103" t="s">
        <v>471</v>
      </c>
      <c r="D147" s="103" t="s">
        <v>215</v>
      </c>
      <c r="E147" s="103" t="s">
        <v>216</v>
      </c>
      <c r="F147" s="103">
        <v>4.0</v>
      </c>
      <c r="G147" s="103">
        <v>49.0</v>
      </c>
      <c r="H147" s="103">
        <v>13.0</v>
      </c>
      <c r="I147" s="103">
        <v>1120000.0</v>
      </c>
      <c r="J147" s="103">
        <v>5600000.0</v>
      </c>
      <c r="K147" s="23" t="s">
        <v>472</v>
      </c>
      <c r="L147" s="23" t="s">
        <v>473</v>
      </c>
      <c r="M147" s="67"/>
    </row>
    <row r="148">
      <c r="A148" s="103">
        <v>1066.0</v>
      </c>
      <c r="B148" s="103">
        <v>8312.0</v>
      </c>
      <c r="C148" s="103" t="s">
        <v>474</v>
      </c>
      <c r="D148" s="103" t="s">
        <v>281</v>
      </c>
      <c r="E148" s="103" t="s">
        <v>282</v>
      </c>
      <c r="F148" s="103">
        <v>4.0</v>
      </c>
      <c r="G148" s="103">
        <v>49.0</v>
      </c>
      <c r="H148" s="103">
        <v>19.0</v>
      </c>
      <c r="I148" s="103">
        <v>642000.0</v>
      </c>
      <c r="J148" s="103">
        <v>2140000.0</v>
      </c>
      <c r="K148" s="23" t="s">
        <v>472</v>
      </c>
      <c r="L148" s="23" t="s">
        <v>473</v>
      </c>
      <c r="M148" s="67"/>
    </row>
    <row r="149">
      <c r="A149" s="103">
        <v>1624.0</v>
      </c>
      <c r="B149" s="103">
        <v>3798.0</v>
      </c>
      <c r="C149" s="103" t="s">
        <v>475</v>
      </c>
      <c r="D149" s="103" t="s">
        <v>386</v>
      </c>
      <c r="E149" s="103" t="s">
        <v>200</v>
      </c>
      <c r="F149" s="103">
        <v>4.0</v>
      </c>
      <c r="G149" s="103">
        <v>49.0</v>
      </c>
      <c r="H149" s="103">
        <v>25.0</v>
      </c>
      <c r="I149" s="103">
        <v>641000.0</v>
      </c>
      <c r="J149" s="103">
        <v>3205000.0</v>
      </c>
      <c r="K149" s="23" t="s">
        <v>472</v>
      </c>
      <c r="L149" s="23" t="s">
        <v>473</v>
      </c>
      <c r="M149" s="67"/>
    </row>
    <row r="150">
      <c r="A150" s="103">
        <v>1180.0</v>
      </c>
      <c r="B150" s="103">
        <v>9510.0</v>
      </c>
      <c r="C150" s="103" t="s">
        <v>478</v>
      </c>
      <c r="D150" s="103" t="s">
        <v>390</v>
      </c>
      <c r="E150" s="103" t="s">
        <v>290</v>
      </c>
      <c r="F150" s="103">
        <v>4.0</v>
      </c>
      <c r="G150" s="103">
        <v>49.0</v>
      </c>
      <c r="H150" s="103">
        <v>31.0</v>
      </c>
      <c r="I150" s="103">
        <v>1690000.0</v>
      </c>
      <c r="J150" s="103">
        <v>8450000.0</v>
      </c>
      <c r="K150" s="23" t="s">
        <v>472</v>
      </c>
      <c r="L150" s="23" t="s">
        <v>473</v>
      </c>
      <c r="M150" s="67"/>
    </row>
    <row r="151">
      <c r="A151" s="103">
        <v>2128.0</v>
      </c>
      <c r="B151" s="103">
        <v>7798.0</v>
      </c>
      <c r="C151" s="103" t="s">
        <v>479</v>
      </c>
      <c r="D151" s="103" t="s">
        <v>281</v>
      </c>
      <c r="E151" s="103" t="s">
        <v>282</v>
      </c>
      <c r="F151" s="103">
        <v>4.0</v>
      </c>
      <c r="G151" s="103">
        <v>49.0</v>
      </c>
      <c r="H151" s="103">
        <v>37.0</v>
      </c>
      <c r="I151" s="103">
        <v>1620000.0</v>
      </c>
      <c r="J151" s="103">
        <v>5400000.0</v>
      </c>
      <c r="K151" s="23" t="s">
        <v>472</v>
      </c>
      <c r="L151" s="23" t="s">
        <v>473</v>
      </c>
      <c r="M151" s="67"/>
    </row>
    <row r="152">
      <c r="A152" s="103">
        <v>1235.0</v>
      </c>
      <c r="B152" s="103">
        <v>8349.0</v>
      </c>
      <c r="C152" s="103" t="s">
        <v>480</v>
      </c>
      <c r="D152" s="103" t="s">
        <v>299</v>
      </c>
      <c r="E152" s="103" t="s">
        <v>185</v>
      </c>
      <c r="F152" s="103">
        <v>4.0</v>
      </c>
      <c r="G152" s="103">
        <v>49.0</v>
      </c>
      <c r="H152" s="103">
        <v>43.0</v>
      </c>
      <c r="I152" s="103">
        <v>1470000.0</v>
      </c>
      <c r="J152" s="103">
        <v>7350000.0</v>
      </c>
      <c r="K152" s="23" t="s">
        <v>472</v>
      </c>
      <c r="L152" s="23" t="s">
        <v>473</v>
      </c>
      <c r="M152" s="67"/>
    </row>
    <row r="153">
      <c r="A153" s="103">
        <v>278.0</v>
      </c>
      <c r="B153" s="103">
        <v>2433.0</v>
      </c>
      <c r="C153" s="103" t="s">
        <v>481</v>
      </c>
      <c r="D153" s="103" t="s">
        <v>235</v>
      </c>
      <c r="E153" s="103" t="s">
        <v>236</v>
      </c>
      <c r="F153" s="103">
        <v>4.0</v>
      </c>
      <c r="G153" s="103">
        <v>49.0</v>
      </c>
      <c r="H153" s="103">
        <v>49.0</v>
      </c>
      <c r="I153" s="103">
        <v>616000.0</v>
      </c>
      <c r="J153" s="103">
        <v>3080000.0</v>
      </c>
      <c r="K153" s="23" t="s">
        <v>472</v>
      </c>
      <c r="L153" s="23" t="s">
        <v>473</v>
      </c>
      <c r="M153" s="67"/>
    </row>
    <row r="154">
      <c r="A154" s="103">
        <v>217.0</v>
      </c>
      <c r="B154" s="103">
        <v>2418.0</v>
      </c>
      <c r="C154" s="103" t="s">
        <v>483</v>
      </c>
      <c r="D154" s="103" t="s">
        <v>240</v>
      </c>
      <c r="E154" s="103" t="s">
        <v>194</v>
      </c>
      <c r="F154" s="103">
        <v>4.0</v>
      </c>
      <c r="G154" s="103">
        <v>49.0</v>
      </c>
      <c r="H154" s="103">
        <v>55.0</v>
      </c>
      <c r="I154" s="103">
        <v>523000.0</v>
      </c>
      <c r="J154" s="103">
        <v>2615000.0</v>
      </c>
      <c r="K154" s="23" t="s">
        <v>472</v>
      </c>
      <c r="L154" s="23" t="s">
        <v>473</v>
      </c>
      <c r="M154" s="67"/>
    </row>
    <row r="155">
      <c r="A155" s="103">
        <v>1514.0</v>
      </c>
      <c r="B155" s="103">
        <v>3046.0</v>
      </c>
      <c r="C155" s="103" t="s">
        <v>485</v>
      </c>
      <c r="D155" s="103" t="s">
        <v>36</v>
      </c>
      <c r="E155" s="103" t="s">
        <v>37</v>
      </c>
      <c r="F155" s="103">
        <v>4.0</v>
      </c>
      <c r="G155" s="103">
        <v>49.0</v>
      </c>
      <c r="H155" s="103">
        <v>61.0</v>
      </c>
      <c r="I155" s="103">
        <v>440000.0</v>
      </c>
      <c r="J155" s="103">
        <v>2200000.0</v>
      </c>
      <c r="K155" s="23" t="s">
        <v>472</v>
      </c>
      <c r="L155" s="23" t="s">
        <v>473</v>
      </c>
      <c r="M155" s="67"/>
    </row>
    <row r="156">
      <c r="A156" s="103">
        <v>579.0</v>
      </c>
      <c r="B156" s="103">
        <v>2544.0</v>
      </c>
      <c r="C156" s="103" t="s">
        <v>486</v>
      </c>
      <c r="D156" s="103" t="s">
        <v>24</v>
      </c>
      <c r="E156" s="103" t="s">
        <v>310</v>
      </c>
      <c r="F156" s="103">
        <v>4.0</v>
      </c>
      <c r="G156" s="103">
        <v>49.0</v>
      </c>
      <c r="H156" s="103">
        <v>67.0</v>
      </c>
      <c r="I156" s="103">
        <v>1650000.0</v>
      </c>
      <c r="J156" s="103">
        <v>5500000.0</v>
      </c>
      <c r="K156" s="23" t="s">
        <v>472</v>
      </c>
      <c r="L156" s="23" t="s">
        <v>473</v>
      </c>
      <c r="M156" s="67"/>
    </row>
    <row r="157">
      <c r="A157" s="103">
        <v>655.0</v>
      </c>
      <c r="B157" s="103">
        <v>7249.0</v>
      </c>
      <c r="C157" s="103" t="s">
        <v>487</v>
      </c>
      <c r="D157" s="103" t="s">
        <v>176</v>
      </c>
      <c r="E157" s="103" t="s">
        <v>177</v>
      </c>
      <c r="F157" s="103">
        <v>4.0</v>
      </c>
      <c r="G157" s="103">
        <v>49.0</v>
      </c>
      <c r="H157" s="103">
        <v>73.0</v>
      </c>
      <c r="I157" s="103">
        <v>821683.0</v>
      </c>
      <c r="J157" s="103">
        <v>4108415.0</v>
      </c>
      <c r="K157" s="23" t="s">
        <v>472</v>
      </c>
      <c r="L157" s="23" t="s">
        <v>473</v>
      </c>
      <c r="M157" s="67"/>
    </row>
    <row r="158">
      <c r="A158" s="103">
        <v>926.0</v>
      </c>
      <c r="B158" s="103">
        <v>8191.0</v>
      </c>
      <c r="C158" s="103" t="s">
        <v>488</v>
      </c>
      <c r="D158" s="103" t="s">
        <v>24</v>
      </c>
      <c r="E158" s="103" t="s">
        <v>185</v>
      </c>
      <c r="F158" s="103">
        <v>4.0</v>
      </c>
      <c r="G158" s="103">
        <v>49.0</v>
      </c>
      <c r="H158" s="103">
        <v>79.0</v>
      </c>
      <c r="I158" s="103">
        <v>923000.0</v>
      </c>
      <c r="J158" s="103">
        <v>3076666.66666667</v>
      </c>
      <c r="K158" s="23" t="s">
        <v>472</v>
      </c>
      <c r="L158" s="23" t="s">
        <v>473</v>
      </c>
      <c r="M158" s="67"/>
    </row>
    <row r="159">
      <c r="A159" s="103">
        <v>1038.0</v>
      </c>
      <c r="B159" s="103">
        <v>2986.0</v>
      </c>
      <c r="C159" s="103" t="s">
        <v>489</v>
      </c>
      <c r="D159" s="103" t="s">
        <v>196</v>
      </c>
      <c r="E159" s="103" t="s">
        <v>197</v>
      </c>
      <c r="F159" s="103">
        <v>4.0</v>
      </c>
      <c r="G159" s="103">
        <v>49.0</v>
      </c>
      <c r="H159" s="103">
        <v>85.0</v>
      </c>
      <c r="I159" s="103">
        <v>1460000.0</v>
      </c>
      <c r="J159" s="103">
        <v>7300000.0</v>
      </c>
      <c r="K159" s="23" t="s">
        <v>472</v>
      </c>
      <c r="L159" s="23" t="s">
        <v>473</v>
      </c>
      <c r="M159" s="67"/>
    </row>
    <row r="160">
      <c r="A160" s="103">
        <v>371.0</v>
      </c>
      <c r="B160" s="103">
        <v>9350.0</v>
      </c>
      <c r="C160" s="103" t="s">
        <v>490</v>
      </c>
      <c r="D160" s="103" t="s">
        <v>36</v>
      </c>
      <c r="E160" s="103" t="s">
        <v>37</v>
      </c>
      <c r="F160" s="103">
        <v>4.0</v>
      </c>
      <c r="G160" s="103">
        <v>49.0</v>
      </c>
      <c r="H160" s="103">
        <v>91.0</v>
      </c>
      <c r="I160" s="103">
        <v>2280000.0</v>
      </c>
      <c r="J160" s="103">
        <v>1.14E7</v>
      </c>
      <c r="K160" s="23" t="s">
        <v>472</v>
      </c>
      <c r="L160" s="23" t="s">
        <v>473</v>
      </c>
      <c r="M160" s="67"/>
    </row>
    <row r="161">
      <c r="A161" s="105">
        <v>1568.0</v>
      </c>
      <c r="B161" s="105">
        <v>2866.0</v>
      </c>
      <c r="C161" s="105" t="s">
        <v>491</v>
      </c>
      <c r="D161" s="105" t="s">
        <v>24</v>
      </c>
      <c r="E161" s="105" t="s">
        <v>492</v>
      </c>
      <c r="F161" s="105">
        <v>4.0</v>
      </c>
      <c r="G161" s="105">
        <v>50.0</v>
      </c>
      <c r="H161" s="105">
        <v>1.0</v>
      </c>
      <c r="I161" s="105">
        <v>604000.0</v>
      </c>
      <c r="J161" s="105">
        <v>3020000.0</v>
      </c>
      <c r="K161" s="106" t="s">
        <v>493</v>
      </c>
      <c r="L161" s="23" t="s">
        <v>494</v>
      </c>
      <c r="M161" s="67"/>
    </row>
    <row r="162">
      <c r="A162" s="105">
        <v>453.0</v>
      </c>
      <c r="B162" s="105">
        <v>2341.0</v>
      </c>
      <c r="C162" s="105" t="s">
        <v>495</v>
      </c>
      <c r="D162" s="105" t="s">
        <v>192</v>
      </c>
      <c r="E162" s="105" t="s">
        <v>194</v>
      </c>
      <c r="F162" s="105">
        <v>4.0</v>
      </c>
      <c r="G162" s="105">
        <v>50.0</v>
      </c>
      <c r="H162" s="105">
        <v>7.0</v>
      </c>
      <c r="I162" s="105">
        <v>1060000.0</v>
      </c>
      <c r="J162" s="105">
        <v>5300000.0</v>
      </c>
      <c r="K162" s="106" t="s">
        <v>493</v>
      </c>
      <c r="L162" s="23" t="s">
        <v>494</v>
      </c>
      <c r="M162" s="67"/>
    </row>
    <row r="163">
      <c r="A163" s="105">
        <v>872.0</v>
      </c>
      <c r="B163" s="105">
        <v>6373.0</v>
      </c>
      <c r="C163" s="105" t="s">
        <v>496</v>
      </c>
      <c r="D163" s="105" t="s">
        <v>369</v>
      </c>
      <c r="E163" s="105" t="s">
        <v>370</v>
      </c>
      <c r="F163" s="105">
        <v>4.0</v>
      </c>
      <c r="G163" s="105">
        <v>50.0</v>
      </c>
      <c r="H163" s="105">
        <v>13.0</v>
      </c>
      <c r="I163" s="105">
        <v>1020000.0</v>
      </c>
      <c r="J163" s="105">
        <v>5100000.0</v>
      </c>
      <c r="K163" s="106" t="s">
        <v>493</v>
      </c>
      <c r="L163" s="23" t="s">
        <v>494</v>
      </c>
      <c r="M163" s="67"/>
    </row>
    <row r="164">
      <c r="A164" s="105">
        <v>2122.0</v>
      </c>
      <c r="B164" s="105">
        <v>7111.0</v>
      </c>
      <c r="C164" s="105" t="s">
        <v>498</v>
      </c>
      <c r="D164" s="105" t="s">
        <v>211</v>
      </c>
      <c r="E164" s="105" t="s">
        <v>185</v>
      </c>
      <c r="F164" s="105">
        <v>4.0</v>
      </c>
      <c r="G164" s="105">
        <v>50.0</v>
      </c>
      <c r="H164" s="105">
        <v>19.0</v>
      </c>
      <c r="I164" s="105">
        <v>1440000.0</v>
      </c>
      <c r="J164" s="105">
        <v>7200000.0</v>
      </c>
      <c r="K164" s="106" t="s">
        <v>493</v>
      </c>
      <c r="L164" s="23" t="s">
        <v>494</v>
      </c>
      <c r="M164" s="67"/>
    </row>
    <row r="165">
      <c r="A165" s="105">
        <v>1372.0</v>
      </c>
      <c r="B165" s="105">
        <v>3408.0</v>
      </c>
      <c r="C165" s="105" t="s">
        <v>500</v>
      </c>
      <c r="D165" s="105" t="s">
        <v>315</v>
      </c>
      <c r="E165" s="105" t="s">
        <v>185</v>
      </c>
      <c r="F165" s="105">
        <v>4.0</v>
      </c>
      <c r="G165" s="105">
        <v>50.0</v>
      </c>
      <c r="H165" s="105">
        <v>25.0</v>
      </c>
      <c r="I165" s="105">
        <v>6120000.0</v>
      </c>
      <c r="J165" s="105">
        <v>3.06E7</v>
      </c>
      <c r="K165" s="106" t="s">
        <v>493</v>
      </c>
      <c r="L165" s="23" t="s">
        <v>494</v>
      </c>
      <c r="M165" s="67"/>
    </row>
    <row r="166">
      <c r="A166" s="105">
        <v>1641.0</v>
      </c>
      <c r="B166" s="105">
        <v>2526.0</v>
      </c>
      <c r="C166" s="105" t="s">
        <v>501</v>
      </c>
      <c r="D166" s="105" t="s">
        <v>24</v>
      </c>
      <c r="E166" s="105" t="s">
        <v>492</v>
      </c>
      <c r="F166" s="105">
        <v>4.0</v>
      </c>
      <c r="G166" s="105">
        <v>50.0</v>
      </c>
      <c r="H166" s="105">
        <v>31.0</v>
      </c>
      <c r="I166" s="105">
        <v>890000.0</v>
      </c>
      <c r="J166" s="105">
        <v>4450000.0</v>
      </c>
      <c r="K166" s="106" t="s">
        <v>493</v>
      </c>
      <c r="L166" s="23" t="s">
        <v>494</v>
      </c>
      <c r="M166" s="67"/>
    </row>
    <row r="167">
      <c r="A167" s="105">
        <v>791.0</v>
      </c>
      <c r="B167" s="105">
        <v>2116.0</v>
      </c>
      <c r="C167" s="105" t="s">
        <v>502</v>
      </c>
      <c r="D167" s="105" t="s">
        <v>24</v>
      </c>
      <c r="E167" s="105" t="s">
        <v>503</v>
      </c>
      <c r="F167" s="105">
        <v>4.0</v>
      </c>
      <c r="G167" s="105">
        <v>50.0</v>
      </c>
      <c r="H167" s="105">
        <v>37.0</v>
      </c>
      <c r="I167" s="105">
        <v>489000.0</v>
      </c>
      <c r="J167" s="105">
        <v>2445000.0</v>
      </c>
      <c r="K167" s="106" t="s">
        <v>493</v>
      </c>
      <c r="L167" s="23" t="s">
        <v>494</v>
      </c>
      <c r="M167" s="67"/>
    </row>
    <row r="168">
      <c r="A168" s="105">
        <v>1583.0</v>
      </c>
      <c r="B168" s="105">
        <v>3244.0</v>
      </c>
      <c r="C168" s="105" t="s">
        <v>504</v>
      </c>
      <c r="D168" s="105" t="s">
        <v>182</v>
      </c>
      <c r="E168" s="105" t="s">
        <v>183</v>
      </c>
      <c r="F168" s="105">
        <v>4.0</v>
      </c>
      <c r="G168" s="105">
        <v>50.0</v>
      </c>
      <c r="H168" s="105">
        <v>43.0</v>
      </c>
      <c r="I168" s="105">
        <v>3500000.0</v>
      </c>
      <c r="J168" s="105">
        <v>1.75E7</v>
      </c>
      <c r="K168" s="106" t="s">
        <v>493</v>
      </c>
      <c r="L168" s="23" t="s">
        <v>494</v>
      </c>
      <c r="M168" s="67"/>
    </row>
    <row r="169">
      <c r="A169" s="105">
        <v>1501.0</v>
      </c>
      <c r="B169" s="105">
        <v>6550.0</v>
      </c>
      <c r="C169" s="105" t="s">
        <v>505</v>
      </c>
      <c r="D169" s="105" t="s">
        <v>187</v>
      </c>
      <c r="E169" s="105" t="s">
        <v>25</v>
      </c>
      <c r="F169" s="105">
        <v>4.0</v>
      </c>
      <c r="G169" s="105">
        <v>50.0</v>
      </c>
      <c r="H169" s="105">
        <v>49.0</v>
      </c>
      <c r="I169" s="105">
        <v>1300000.0</v>
      </c>
      <c r="J169" s="105">
        <v>6500000.0</v>
      </c>
      <c r="K169" s="106" t="s">
        <v>493</v>
      </c>
      <c r="L169" s="23" t="s">
        <v>494</v>
      </c>
      <c r="M169" s="67"/>
    </row>
    <row r="170">
      <c r="A170" s="105">
        <v>1508.0</v>
      </c>
      <c r="B170" s="105">
        <v>8257.0</v>
      </c>
      <c r="C170" s="105" t="s">
        <v>506</v>
      </c>
      <c r="D170" s="105" t="s">
        <v>256</v>
      </c>
      <c r="E170" s="105" t="s">
        <v>185</v>
      </c>
      <c r="F170" s="105">
        <v>4.0</v>
      </c>
      <c r="G170" s="105">
        <v>50.0</v>
      </c>
      <c r="H170" s="105">
        <v>55.0</v>
      </c>
      <c r="I170" s="105">
        <v>1340000.0</v>
      </c>
      <c r="J170" s="105">
        <v>6700000.0</v>
      </c>
      <c r="K170" s="106" t="s">
        <v>493</v>
      </c>
      <c r="L170" s="23" t="s">
        <v>494</v>
      </c>
      <c r="M170" s="67"/>
    </row>
    <row r="171">
      <c r="A171" s="105">
        <v>1689.0</v>
      </c>
      <c r="B171" s="105">
        <v>5570.0</v>
      </c>
      <c r="C171" s="105" t="s">
        <v>510</v>
      </c>
      <c r="D171" s="105" t="s">
        <v>281</v>
      </c>
      <c r="E171" s="105" t="s">
        <v>282</v>
      </c>
      <c r="F171" s="105">
        <v>4.0</v>
      </c>
      <c r="G171" s="105">
        <v>50.0</v>
      </c>
      <c r="H171" s="105">
        <v>61.0</v>
      </c>
      <c r="I171" s="105">
        <v>1930000.0</v>
      </c>
      <c r="J171" s="105">
        <v>9650000.0</v>
      </c>
      <c r="K171" s="106" t="s">
        <v>493</v>
      </c>
      <c r="L171" s="23" t="s">
        <v>494</v>
      </c>
      <c r="M171" s="67"/>
    </row>
    <row r="172">
      <c r="A172" s="105">
        <v>706.0</v>
      </c>
      <c r="B172" s="105">
        <v>8091.0</v>
      </c>
      <c r="C172" s="105" t="s">
        <v>511</v>
      </c>
      <c r="D172" s="105" t="s">
        <v>221</v>
      </c>
      <c r="E172" s="105" t="s">
        <v>222</v>
      </c>
      <c r="F172" s="105">
        <v>4.0</v>
      </c>
      <c r="G172" s="105">
        <v>50.0</v>
      </c>
      <c r="H172" s="105">
        <v>67.0</v>
      </c>
      <c r="I172" s="105">
        <v>546000.0</v>
      </c>
      <c r="J172" s="105">
        <v>2730000.0</v>
      </c>
      <c r="K172" s="106" t="s">
        <v>493</v>
      </c>
      <c r="L172" s="23" t="s">
        <v>494</v>
      </c>
      <c r="M172" s="67"/>
    </row>
    <row r="173">
      <c r="A173" s="105">
        <v>1042.0</v>
      </c>
      <c r="B173" s="105">
        <v>3497.0</v>
      </c>
      <c r="C173" s="105" t="s">
        <v>512</v>
      </c>
      <c r="D173" s="105" t="s">
        <v>221</v>
      </c>
      <c r="E173" s="105" t="s">
        <v>222</v>
      </c>
      <c r="F173" s="105">
        <v>4.0</v>
      </c>
      <c r="G173" s="105">
        <v>50.0</v>
      </c>
      <c r="H173" s="105">
        <v>73.0</v>
      </c>
      <c r="I173" s="105">
        <v>480000.0</v>
      </c>
      <c r="J173" s="105">
        <v>2400000.0</v>
      </c>
      <c r="K173" s="106" t="s">
        <v>493</v>
      </c>
      <c r="L173" s="23" t="s">
        <v>494</v>
      </c>
      <c r="M173" s="67"/>
    </row>
    <row r="174">
      <c r="A174" s="105">
        <v>2062.0</v>
      </c>
      <c r="B174" s="105">
        <v>6450.0</v>
      </c>
      <c r="C174" s="105" t="s">
        <v>513</v>
      </c>
      <c r="D174" s="105" t="s">
        <v>248</v>
      </c>
      <c r="E174" s="105" t="s">
        <v>249</v>
      </c>
      <c r="F174" s="105">
        <v>4.0</v>
      </c>
      <c r="G174" s="105">
        <v>50.0</v>
      </c>
      <c r="H174" s="105">
        <v>79.0</v>
      </c>
      <c r="I174" s="105">
        <v>688333.0</v>
      </c>
      <c r="J174" s="105">
        <v>3441665.0</v>
      </c>
      <c r="K174" s="106" t="s">
        <v>493</v>
      </c>
      <c r="L174" s="23" t="s">
        <v>494</v>
      </c>
      <c r="M174" s="67"/>
    </row>
    <row r="175">
      <c r="A175" s="89">
        <v>408.0</v>
      </c>
      <c r="B175" s="89">
        <v>3088.0</v>
      </c>
      <c r="C175" s="89" t="s">
        <v>514</v>
      </c>
      <c r="D175" s="89" t="s">
        <v>419</v>
      </c>
      <c r="E175" s="89" t="s">
        <v>40</v>
      </c>
      <c r="F175" s="89">
        <v>4.0</v>
      </c>
      <c r="G175" s="89">
        <v>50.0</v>
      </c>
      <c r="H175" s="89">
        <v>85.0</v>
      </c>
      <c r="I175" s="89">
        <v>639000.0</v>
      </c>
      <c r="J175" s="89">
        <v>3195000.0</v>
      </c>
      <c r="K175" s="106" t="s">
        <v>515</v>
      </c>
      <c r="L175" s="23" t="s">
        <v>516</v>
      </c>
      <c r="M175" s="67"/>
    </row>
    <row r="176">
      <c r="A176" s="89">
        <v>1691.0</v>
      </c>
      <c r="B176" s="89">
        <v>6449.0</v>
      </c>
      <c r="C176" s="89" t="s">
        <v>517</v>
      </c>
      <c r="D176" s="89" t="s">
        <v>211</v>
      </c>
      <c r="E176" s="89" t="s">
        <v>185</v>
      </c>
      <c r="F176" s="89">
        <v>4.0</v>
      </c>
      <c r="G176" s="89">
        <v>50.0</v>
      </c>
      <c r="H176" s="89">
        <v>91.0</v>
      </c>
      <c r="I176" s="89">
        <v>2350000.0</v>
      </c>
      <c r="J176" s="89">
        <v>1.175E7</v>
      </c>
      <c r="K176" s="106" t="s">
        <v>515</v>
      </c>
      <c r="L176" s="23" t="s">
        <v>516</v>
      </c>
      <c r="M176" s="67"/>
    </row>
    <row r="177">
      <c r="A177" s="89">
        <v>112.0</v>
      </c>
      <c r="B177" s="89">
        <v>3449.0</v>
      </c>
      <c r="C177" s="89" t="s">
        <v>519</v>
      </c>
      <c r="D177" s="89" t="s">
        <v>274</v>
      </c>
      <c r="E177" s="89" t="s">
        <v>40</v>
      </c>
      <c r="F177" s="89">
        <v>4.0</v>
      </c>
      <c r="G177" s="89">
        <v>51.0</v>
      </c>
      <c r="H177" s="89">
        <v>1.0</v>
      </c>
      <c r="I177" s="89">
        <v>2310000.0</v>
      </c>
      <c r="J177" s="89">
        <v>7700000.0</v>
      </c>
      <c r="K177" s="106" t="s">
        <v>515</v>
      </c>
      <c r="L177" s="23" t="s">
        <v>516</v>
      </c>
      <c r="M177" s="67"/>
    </row>
    <row r="178">
      <c r="A178" s="89">
        <v>156.0</v>
      </c>
      <c r="B178" s="89">
        <v>9450.0</v>
      </c>
      <c r="C178" s="89" t="s">
        <v>520</v>
      </c>
      <c r="D178" s="89" t="s">
        <v>36</v>
      </c>
      <c r="E178" s="89" t="s">
        <v>37</v>
      </c>
      <c r="F178" s="89">
        <v>4.0</v>
      </c>
      <c r="G178" s="89">
        <v>51.0</v>
      </c>
      <c r="H178" s="89">
        <v>7.0</v>
      </c>
      <c r="I178" s="89">
        <v>1020000.0</v>
      </c>
      <c r="J178" s="89">
        <v>5100000.0</v>
      </c>
      <c r="K178" s="106" t="s">
        <v>515</v>
      </c>
      <c r="L178" s="23" t="s">
        <v>516</v>
      </c>
      <c r="M178" s="67"/>
    </row>
    <row r="179">
      <c r="A179" s="89">
        <v>2227.0</v>
      </c>
      <c r="B179" s="89">
        <v>7050.0</v>
      </c>
      <c r="C179" s="89" t="s">
        <v>521</v>
      </c>
      <c r="D179" s="89" t="s">
        <v>374</v>
      </c>
      <c r="E179" s="89" t="s">
        <v>40</v>
      </c>
      <c r="F179" s="89">
        <v>4.0</v>
      </c>
      <c r="G179" s="89">
        <v>51.0</v>
      </c>
      <c r="H179" s="89">
        <v>13.0</v>
      </c>
      <c r="I179" s="89">
        <v>7060000.0</v>
      </c>
      <c r="J179" s="89">
        <v>2.35333333333333E7</v>
      </c>
      <c r="K179" s="106" t="s">
        <v>515</v>
      </c>
      <c r="L179" s="23" t="s">
        <v>516</v>
      </c>
      <c r="M179" s="67"/>
    </row>
    <row r="180">
      <c r="A180" s="89">
        <v>1040.0</v>
      </c>
      <c r="B180" s="89">
        <v>6661.0</v>
      </c>
      <c r="C180" s="89" t="s">
        <v>522</v>
      </c>
      <c r="D180" s="89" t="s">
        <v>309</v>
      </c>
      <c r="E180" s="89" t="s">
        <v>310</v>
      </c>
      <c r="F180" s="89">
        <v>4.0</v>
      </c>
      <c r="G180" s="89">
        <v>51.0</v>
      </c>
      <c r="H180" s="89">
        <v>19.0</v>
      </c>
      <c r="I180" s="89">
        <v>1220000.0</v>
      </c>
      <c r="J180" s="89">
        <v>6100000.0</v>
      </c>
      <c r="K180" s="106" t="s">
        <v>515</v>
      </c>
      <c r="L180" s="23" t="s">
        <v>516</v>
      </c>
      <c r="M180" s="67"/>
    </row>
    <row r="181">
      <c r="A181" s="89">
        <v>1141.0</v>
      </c>
      <c r="B181" s="89">
        <v>5949.0</v>
      </c>
      <c r="C181" s="89" t="s">
        <v>523</v>
      </c>
      <c r="D181" s="89" t="s">
        <v>281</v>
      </c>
      <c r="E181" s="89" t="s">
        <v>282</v>
      </c>
      <c r="F181" s="89">
        <v>4.0</v>
      </c>
      <c r="G181" s="89">
        <v>51.0</v>
      </c>
      <c r="H181" s="89">
        <v>25.0</v>
      </c>
      <c r="I181" s="89">
        <v>1460000.0</v>
      </c>
      <c r="J181" s="89">
        <v>7300000.0</v>
      </c>
      <c r="K181" s="106" t="s">
        <v>515</v>
      </c>
      <c r="L181" s="23" t="s">
        <v>516</v>
      </c>
      <c r="M181" s="67"/>
    </row>
    <row r="182">
      <c r="A182" s="89">
        <v>2253.0</v>
      </c>
      <c r="B182" s="89">
        <v>2555.0</v>
      </c>
      <c r="C182" s="89" t="s">
        <v>524</v>
      </c>
      <c r="D182" s="89" t="s">
        <v>199</v>
      </c>
      <c r="E182" s="89" t="s">
        <v>200</v>
      </c>
      <c r="F182" s="89">
        <v>4.0</v>
      </c>
      <c r="G182" s="89">
        <v>51.0</v>
      </c>
      <c r="H182" s="89">
        <v>31.0</v>
      </c>
      <c r="I182" s="89">
        <v>812000.0</v>
      </c>
      <c r="J182" s="89">
        <v>4060000.0</v>
      </c>
      <c r="K182" s="106" t="s">
        <v>515</v>
      </c>
      <c r="L182" s="23" t="s">
        <v>516</v>
      </c>
      <c r="M182" s="67"/>
    </row>
    <row r="183">
      <c r="A183" s="89">
        <v>1267.0</v>
      </c>
      <c r="B183" s="89">
        <v>8251.0</v>
      </c>
      <c r="C183" s="89" t="s">
        <v>526</v>
      </c>
      <c r="D183" s="89" t="s">
        <v>182</v>
      </c>
      <c r="E183" s="89" t="s">
        <v>183</v>
      </c>
      <c r="F183" s="89">
        <v>4.0</v>
      </c>
      <c r="G183" s="89">
        <v>51.0</v>
      </c>
      <c r="H183" s="89">
        <v>37.0</v>
      </c>
      <c r="I183" s="89">
        <v>529000.0</v>
      </c>
      <c r="J183" s="89">
        <v>2645000.0</v>
      </c>
      <c r="K183" s="106" t="s">
        <v>515</v>
      </c>
      <c r="L183" s="23" t="s">
        <v>516</v>
      </c>
      <c r="M183" s="67"/>
    </row>
    <row r="184">
      <c r="A184" s="89">
        <v>611.0</v>
      </c>
      <c r="B184" s="89">
        <v>7511.0</v>
      </c>
      <c r="C184" s="89" t="s">
        <v>528</v>
      </c>
      <c r="D184" s="89" t="s">
        <v>289</v>
      </c>
      <c r="E184" s="89" t="s">
        <v>290</v>
      </c>
      <c r="F184" s="89">
        <v>4.0</v>
      </c>
      <c r="G184" s="89">
        <v>51.0</v>
      </c>
      <c r="H184" s="89">
        <v>43.0</v>
      </c>
      <c r="I184" s="89">
        <v>853000.0</v>
      </c>
      <c r="J184" s="89">
        <v>4265000.0</v>
      </c>
      <c r="K184" s="106" t="s">
        <v>515</v>
      </c>
      <c r="L184" s="23" t="s">
        <v>516</v>
      </c>
      <c r="M184" s="67"/>
    </row>
    <row r="185">
      <c r="A185" s="89">
        <v>937.0</v>
      </c>
      <c r="B185" s="89">
        <v>7310.0</v>
      </c>
      <c r="C185" s="89" t="s">
        <v>529</v>
      </c>
      <c r="D185" s="89" t="s">
        <v>176</v>
      </c>
      <c r="E185" s="89" t="s">
        <v>177</v>
      </c>
      <c r="F185" s="89">
        <v>4.0</v>
      </c>
      <c r="G185" s="89">
        <v>51.0</v>
      </c>
      <c r="H185" s="89">
        <v>49.0</v>
      </c>
      <c r="I185" s="89">
        <v>1450000.0</v>
      </c>
      <c r="J185" s="89">
        <v>7250000.0</v>
      </c>
      <c r="K185" s="106" t="s">
        <v>515</v>
      </c>
      <c r="L185" s="23" t="s">
        <v>516</v>
      </c>
      <c r="M185" s="67"/>
    </row>
    <row r="186">
      <c r="A186" s="89">
        <v>739.0</v>
      </c>
      <c r="B186" s="89">
        <v>8063.0</v>
      </c>
      <c r="C186" s="89" t="s">
        <v>530</v>
      </c>
      <c r="D186" s="89" t="s">
        <v>187</v>
      </c>
      <c r="E186" s="89" t="s">
        <v>25</v>
      </c>
      <c r="F186" s="89">
        <v>4.0</v>
      </c>
      <c r="G186" s="89">
        <v>51.0</v>
      </c>
      <c r="H186" s="89">
        <v>55.0</v>
      </c>
      <c r="I186" s="89">
        <v>1080000.0</v>
      </c>
      <c r="J186" s="89">
        <v>5400000.0</v>
      </c>
      <c r="K186" s="106" t="s">
        <v>515</v>
      </c>
      <c r="L186" s="23" t="s">
        <v>516</v>
      </c>
      <c r="M186" s="67"/>
    </row>
    <row r="187">
      <c r="A187" s="89">
        <v>2049.0</v>
      </c>
      <c r="B187" s="89">
        <v>8069.0</v>
      </c>
      <c r="C187" s="89" t="s">
        <v>531</v>
      </c>
      <c r="D187" s="89" t="s">
        <v>187</v>
      </c>
      <c r="E187" s="89" t="s">
        <v>25</v>
      </c>
      <c r="F187" s="89">
        <v>4.0</v>
      </c>
      <c r="G187" s="89">
        <v>51.0</v>
      </c>
      <c r="H187" s="89">
        <v>61.0</v>
      </c>
      <c r="I187" s="89">
        <v>592000.0</v>
      </c>
      <c r="J187" s="89">
        <v>2960000.0</v>
      </c>
      <c r="K187" s="106" t="s">
        <v>515</v>
      </c>
      <c r="L187" s="23" t="s">
        <v>516</v>
      </c>
      <c r="M187" s="67"/>
    </row>
    <row r="188">
      <c r="A188" s="89">
        <v>853.0</v>
      </c>
      <c r="B188" s="89">
        <v>10693.0</v>
      </c>
      <c r="C188" s="89" t="s">
        <v>532</v>
      </c>
      <c r="D188" s="89" t="s">
        <v>235</v>
      </c>
      <c r="E188" s="89" t="s">
        <v>236</v>
      </c>
      <c r="F188" s="89">
        <v>4.0</v>
      </c>
      <c r="G188" s="89">
        <v>51.0</v>
      </c>
      <c r="H188" s="89">
        <v>67.0</v>
      </c>
      <c r="I188" s="89">
        <v>1080000.0</v>
      </c>
      <c r="J188" s="89">
        <v>5400000.0</v>
      </c>
      <c r="K188" s="106" t="s">
        <v>515</v>
      </c>
      <c r="L188" s="23" t="s">
        <v>516</v>
      </c>
      <c r="M188" s="67"/>
    </row>
    <row r="189">
      <c r="A189" s="94">
        <v>557.0</v>
      </c>
      <c r="B189" s="94">
        <v>2286.0</v>
      </c>
      <c r="C189" s="94" t="s">
        <v>533</v>
      </c>
      <c r="D189" s="94" t="s">
        <v>331</v>
      </c>
      <c r="E189" s="94" t="s">
        <v>40</v>
      </c>
      <c r="F189" s="94">
        <v>4.0</v>
      </c>
      <c r="G189" s="94">
        <v>51.0</v>
      </c>
      <c r="H189" s="94">
        <v>73.0</v>
      </c>
      <c r="I189" s="94">
        <v>8200000.0</v>
      </c>
      <c r="J189" s="94">
        <v>2.73333333333333E7</v>
      </c>
      <c r="K189" s="106" t="s">
        <v>534</v>
      </c>
      <c r="L189" s="23" t="s">
        <v>535</v>
      </c>
      <c r="M189" s="67"/>
    </row>
    <row r="190">
      <c r="A190" s="94">
        <v>385.0</v>
      </c>
      <c r="B190" s="94">
        <v>7012.0</v>
      </c>
      <c r="C190" s="94" t="s">
        <v>536</v>
      </c>
      <c r="D190" s="94" t="s">
        <v>176</v>
      </c>
      <c r="E190" s="94" t="s">
        <v>177</v>
      </c>
      <c r="F190" s="94">
        <v>4.0</v>
      </c>
      <c r="G190" s="94">
        <v>51.0</v>
      </c>
      <c r="H190" s="94">
        <v>79.0</v>
      </c>
      <c r="I190" s="94">
        <v>2770000.0</v>
      </c>
      <c r="J190" s="94">
        <v>9233333.33333333</v>
      </c>
      <c r="K190" s="106" t="s">
        <v>534</v>
      </c>
      <c r="L190" s="23" t="s">
        <v>535</v>
      </c>
      <c r="M190" s="67"/>
    </row>
    <row r="191">
      <c r="A191" s="94">
        <v>1202.0</v>
      </c>
      <c r="B191" s="94">
        <v>6956.0</v>
      </c>
      <c r="C191" s="94" t="s">
        <v>539</v>
      </c>
      <c r="D191" s="94" t="s">
        <v>390</v>
      </c>
      <c r="E191" s="94" t="s">
        <v>290</v>
      </c>
      <c r="F191" s="94">
        <v>4.0</v>
      </c>
      <c r="G191" s="94">
        <v>51.0</v>
      </c>
      <c r="H191" s="94">
        <v>85.0</v>
      </c>
      <c r="I191" s="94">
        <v>853000.0</v>
      </c>
      <c r="J191" s="94">
        <v>4265000.0</v>
      </c>
      <c r="K191" s="106" t="s">
        <v>534</v>
      </c>
      <c r="L191" s="23" t="s">
        <v>535</v>
      </c>
      <c r="M191" s="67"/>
    </row>
    <row r="192">
      <c r="A192" s="94">
        <v>297.0</v>
      </c>
      <c r="B192" s="94">
        <v>2499.0</v>
      </c>
      <c r="C192" s="94" t="s">
        <v>540</v>
      </c>
      <c r="D192" s="94" t="s">
        <v>39</v>
      </c>
      <c r="E192" s="94" t="s">
        <v>40</v>
      </c>
      <c r="F192" s="94">
        <v>4.0</v>
      </c>
      <c r="G192" s="94">
        <v>51.0</v>
      </c>
      <c r="H192" s="94">
        <v>91.0</v>
      </c>
      <c r="I192" s="94">
        <v>4800000.0</v>
      </c>
      <c r="J192" s="94">
        <v>1.6E7</v>
      </c>
      <c r="K192" s="106" t="s">
        <v>534</v>
      </c>
      <c r="L192" s="23" t="s">
        <v>535</v>
      </c>
      <c r="M192" s="67"/>
    </row>
    <row r="193">
      <c r="A193" s="94">
        <v>1920.0</v>
      </c>
      <c r="B193" s="94">
        <v>7799.0</v>
      </c>
      <c r="C193" s="94" t="s">
        <v>541</v>
      </c>
      <c r="D193" s="94" t="s">
        <v>281</v>
      </c>
      <c r="E193" s="94" t="s">
        <v>282</v>
      </c>
      <c r="F193" s="94">
        <v>4.0</v>
      </c>
      <c r="G193" s="94">
        <v>52.0</v>
      </c>
      <c r="H193" s="94">
        <v>1.0</v>
      </c>
      <c r="I193" s="94">
        <v>3810000.0</v>
      </c>
      <c r="J193" s="94">
        <v>1.905E7</v>
      </c>
      <c r="K193" s="106" t="s">
        <v>534</v>
      </c>
      <c r="L193" s="23" t="s">
        <v>535</v>
      </c>
      <c r="M193" s="67"/>
    </row>
    <row r="194">
      <c r="A194" s="94">
        <v>331.0</v>
      </c>
      <c r="B194" s="94">
        <v>2960.0</v>
      </c>
      <c r="C194" s="94" t="s">
        <v>542</v>
      </c>
      <c r="D194" s="94" t="s">
        <v>277</v>
      </c>
      <c r="E194" s="94" t="s">
        <v>278</v>
      </c>
      <c r="F194" s="94">
        <v>4.0</v>
      </c>
      <c r="G194" s="94">
        <v>52.0</v>
      </c>
      <c r="H194" s="94">
        <v>7.0</v>
      </c>
      <c r="I194" s="94">
        <v>1490000.0</v>
      </c>
      <c r="J194" s="94">
        <v>7450000.0</v>
      </c>
      <c r="K194" s="106" t="s">
        <v>534</v>
      </c>
      <c r="L194" s="23" t="s">
        <v>535</v>
      </c>
      <c r="M194" s="67"/>
    </row>
    <row r="195">
      <c r="A195" s="94">
        <v>1085.0</v>
      </c>
      <c r="B195" s="94">
        <v>3401.0</v>
      </c>
      <c r="C195" s="94" t="s">
        <v>543</v>
      </c>
      <c r="D195" s="94" t="s">
        <v>315</v>
      </c>
      <c r="E195" s="94" t="s">
        <v>185</v>
      </c>
      <c r="F195" s="94">
        <v>4.0</v>
      </c>
      <c r="G195" s="94">
        <v>52.0</v>
      </c>
      <c r="H195" s="94">
        <v>13.0</v>
      </c>
      <c r="I195" s="94">
        <v>1790000.0</v>
      </c>
      <c r="J195" s="94">
        <v>5966666.66666667</v>
      </c>
      <c r="K195" s="106" t="s">
        <v>534</v>
      </c>
      <c r="L195" s="23" t="s">
        <v>535</v>
      </c>
      <c r="M195" s="67"/>
    </row>
    <row r="196">
      <c r="A196" s="94">
        <v>353.0</v>
      </c>
      <c r="B196" s="94">
        <v>10789.0</v>
      </c>
      <c r="C196" s="94" t="s">
        <v>544</v>
      </c>
      <c r="D196" s="94" t="s">
        <v>315</v>
      </c>
      <c r="E196" s="94" t="s">
        <v>185</v>
      </c>
      <c r="F196" s="94">
        <v>4.0</v>
      </c>
      <c r="G196" s="94">
        <v>52.0</v>
      </c>
      <c r="H196" s="94">
        <v>19.0</v>
      </c>
      <c r="I196" s="94">
        <v>1410000.0</v>
      </c>
      <c r="J196" s="94">
        <v>7050000.0</v>
      </c>
      <c r="K196" s="106" t="s">
        <v>534</v>
      </c>
      <c r="L196" s="23" t="s">
        <v>535</v>
      </c>
      <c r="M196" s="67"/>
    </row>
    <row r="197">
      <c r="A197" s="94">
        <v>566.0</v>
      </c>
      <c r="B197" s="94">
        <v>6472.0</v>
      </c>
      <c r="C197" s="94" t="s">
        <v>547</v>
      </c>
      <c r="D197" s="94" t="s">
        <v>331</v>
      </c>
      <c r="E197" s="94" t="s">
        <v>40</v>
      </c>
      <c r="F197" s="94">
        <v>4.0</v>
      </c>
      <c r="G197" s="94">
        <v>52.0</v>
      </c>
      <c r="H197" s="94">
        <v>25.0</v>
      </c>
      <c r="I197" s="94">
        <v>1670000.0</v>
      </c>
      <c r="J197" s="94">
        <v>5566666.66666667</v>
      </c>
      <c r="K197" s="106" t="s">
        <v>534</v>
      </c>
      <c r="L197" s="23" t="s">
        <v>535</v>
      </c>
      <c r="M197" s="67"/>
    </row>
    <row r="198">
      <c r="A198" s="94">
        <v>78.0</v>
      </c>
      <c r="B198" s="94">
        <v>9454.0</v>
      </c>
      <c r="C198" s="94" t="s">
        <v>548</v>
      </c>
      <c r="D198" s="94" t="s">
        <v>211</v>
      </c>
      <c r="E198" s="94" t="s">
        <v>185</v>
      </c>
      <c r="F198" s="94">
        <v>4.0</v>
      </c>
      <c r="G198" s="94">
        <v>52.0</v>
      </c>
      <c r="H198" s="94">
        <v>31.0</v>
      </c>
      <c r="I198" s="94">
        <v>924000.0</v>
      </c>
      <c r="J198" s="94">
        <v>4620000.0</v>
      </c>
      <c r="K198" s="106" t="s">
        <v>534</v>
      </c>
      <c r="L198" s="23" t="s">
        <v>535</v>
      </c>
      <c r="M198" s="67"/>
    </row>
    <row r="199">
      <c r="A199" s="94">
        <v>245.0</v>
      </c>
      <c r="B199" s="94">
        <v>2388.0</v>
      </c>
      <c r="C199" s="94" t="s">
        <v>549</v>
      </c>
      <c r="D199" s="94" t="s">
        <v>192</v>
      </c>
      <c r="E199" s="94" t="s">
        <v>194</v>
      </c>
      <c r="F199" s="94">
        <v>4.0</v>
      </c>
      <c r="G199" s="94">
        <v>52.0</v>
      </c>
      <c r="H199" s="94">
        <v>37.0</v>
      </c>
      <c r="I199" s="94">
        <v>594000.0</v>
      </c>
      <c r="J199" s="94">
        <v>2970000.0</v>
      </c>
      <c r="K199" s="106" t="s">
        <v>534</v>
      </c>
      <c r="L199" s="23" t="s">
        <v>535</v>
      </c>
      <c r="M199" s="67"/>
    </row>
    <row r="200">
      <c r="A200" s="94">
        <v>1535.0</v>
      </c>
      <c r="B200" s="94">
        <v>8500.0</v>
      </c>
      <c r="C200" s="94" t="s">
        <v>550</v>
      </c>
      <c r="D200" s="94" t="s">
        <v>187</v>
      </c>
      <c r="E200" s="94" t="s">
        <v>25</v>
      </c>
      <c r="F200" s="94">
        <v>4.0</v>
      </c>
      <c r="G200" s="94">
        <v>52.0</v>
      </c>
      <c r="H200" s="94">
        <v>43.0</v>
      </c>
      <c r="I200" s="94">
        <v>1450000.0</v>
      </c>
      <c r="J200" s="94">
        <v>7250000.0</v>
      </c>
      <c r="K200" s="106" t="s">
        <v>534</v>
      </c>
      <c r="L200" s="23" t="s">
        <v>535</v>
      </c>
      <c r="M200" s="67"/>
    </row>
    <row r="201">
      <c r="A201" s="94">
        <v>60.0</v>
      </c>
      <c r="B201" s="94">
        <v>7253.0</v>
      </c>
      <c r="C201" s="94" t="s">
        <v>551</v>
      </c>
      <c r="D201" s="94" t="s">
        <v>199</v>
      </c>
      <c r="E201" s="94" t="s">
        <v>200</v>
      </c>
      <c r="F201" s="94">
        <v>4.0</v>
      </c>
      <c r="G201" s="94">
        <v>52.0</v>
      </c>
      <c r="H201" s="94">
        <v>49.0</v>
      </c>
      <c r="I201" s="94">
        <v>1000000.0</v>
      </c>
      <c r="J201" s="94">
        <v>5000000.0</v>
      </c>
      <c r="K201" s="106" t="s">
        <v>534</v>
      </c>
      <c r="L201" s="23" t="s">
        <v>535</v>
      </c>
      <c r="M201" s="67"/>
    </row>
    <row r="202">
      <c r="A202" s="94">
        <v>906.0</v>
      </c>
      <c r="B202" s="94">
        <v>3020.0</v>
      </c>
      <c r="C202" s="94" t="s">
        <v>552</v>
      </c>
      <c r="D202" s="94" t="s">
        <v>301</v>
      </c>
      <c r="E202" s="94" t="s">
        <v>40</v>
      </c>
      <c r="F202" s="94">
        <v>4.0</v>
      </c>
      <c r="G202" s="94">
        <v>52.0</v>
      </c>
      <c r="H202" s="94">
        <v>55.0</v>
      </c>
      <c r="I202" s="94">
        <v>640000.0</v>
      </c>
      <c r="J202" s="94">
        <v>2133333.33333333</v>
      </c>
      <c r="K202" s="106" t="s">
        <v>534</v>
      </c>
      <c r="L202" s="23" t="s">
        <v>535</v>
      </c>
      <c r="M202" s="67"/>
    </row>
    <row r="203">
      <c r="A203" s="97">
        <v>184.0</v>
      </c>
      <c r="B203" s="97">
        <v>3024.0</v>
      </c>
      <c r="C203" s="97" t="s">
        <v>553</v>
      </c>
      <c r="D203" s="97" t="s">
        <v>274</v>
      </c>
      <c r="E203" s="97" t="s">
        <v>40</v>
      </c>
      <c r="F203" s="97">
        <v>4.0</v>
      </c>
      <c r="G203" s="97">
        <v>52.0</v>
      </c>
      <c r="H203" s="97">
        <v>61.0</v>
      </c>
      <c r="I203" s="97">
        <v>1390000.0</v>
      </c>
      <c r="J203" s="97">
        <v>4633333.33333333</v>
      </c>
      <c r="K203" s="106" t="s">
        <v>556</v>
      </c>
      <c r="L203" s="23" t="s">
        <v>557</v>
      </c>
      <c r="M203" s="67"/>
    </row>
    <row r="204">
      <c r="A204" s="97">
        <v>1033.0</v>
      </c>
      <c r="B204" s="97">
        <v>8313.0</v>
      </c>
      <c r="C204" s="97" t="s">
        <v>558</v>
      </c>
      <c r="D204" s="97" t="s">
        <v>235</v>
      </c>
      <c r="E204" s="97" t="s">
        <v>236</v>
      </c>
      <c r="F204" s="97">
        <v>4.0</v>
      </c>
      <c r="G204" s="97">
        <v>52.0</v>
      </c>
      <c r="H204" s="97">
        <v>67.0</v>
      </c>
      <c r="I204" s="97">
        <v>559000.0</v>
      </c>
      <c r="J204" s="97">
        <v>2795000.0</v>
      </c>
      <c r="K204" s="106" t="s">
        <v>556</v>
      </c>
      <c r="L204" s="23" t="s">
        <v>557</v>
      </c>
      <c r="M204" s="67"/>
    </row>
    <row r="205">
      <c r="A205" s="97">
        <v>738.0</v>
      </c>
      <c r="B205" s="97">
        <v>8450.0</v>
      </c>
      <c r="C205" s="97" t="s">
        <v>559</v>
      </c>
      <c r="D205" s="97" t="s">
        <v>36</v>
      </c>
      <c r="E205" s="97" t="s">
        <v>37</v>
      </c>
      <c r="F205" s="97">
        <v>4.0</v>
      </c>
      <c r="G205" s="97">
        <v>52.0</v>
      </c>
      <c r="H205" s="97">
        <v>73.0</v>
      </c>
      <c r="I205" s="97">
        <v>567000.0</v>
      </c>
      <c r="J205" s="97">
        <v>2835000.0</v>
      </c>
      <c r="K205" s="106" t="s">
        <v>556</v>
      </c>
      <c r="L205" s="23" t="s">
        <v>557</v>
      </c>
      <c r="M205" s="67"/>
    </row>
    <row r="206">
      <c r="A206" s="97">
        <v>1559.0</v>
      </c>
      <c r="B206" s="97">
        <v>2539.0</v>
      </c>
      <c r="C206" s="97" t="s">
        <v>560</v>
      </c>
      <c r="D206" s="97" t="s">
        <v>24</v>
      </c>
      <c r="E206" s="97" t="s">
        <v>492</v>
      </c>
      <c r="F206" s="97">
        <v>4.0</v>
      </c>
      <c r="G206" s="97">
        <v>52.0</v>
      </c>
      <c r="H206" s="97">
        <v>79.0</v>
      </c>
      <c r="I206" s="97">
        <v>1080000.0</v>
      </c>
      <c r="J206" s="97">
        <v>5400000.0</v>
      </c>
      <c r="K206" s="106" t="s">
        <v>556</v>
      </c>
      <c r="L206" s="23" t="s">
        <v>557</v>
      </c>
      <c r="M206" s="67"/>
    </row>
    <row r="207">
      <c r="A207" s="97">
        <v>958.0</v>
      </c>
      <c r="B207" s="97">
        <v>8210.0</v>
      </c>
      <c r="C207" s="97" t="s">
        <v>561</v>
      </c>
      <c r="D207" s="97" t="s">
        <v>211</v>
      </c>
      <c r="E207" s="97" t="s">
        <v>185</v>
      </c>
      <c r="F207" s="97">
        <v>4.0</v>
      </c>
      <c r="G207" s="97">
        <v>52.0</v>
      </c>
      <c r="H207" s="97">
        <v>85.0</v>
      </c>
      <c r="I207" s="97">
        <v>1140000.0</v>
      </c>
      <c r="J207" s="97">
        <v>5700000.0</v>
      </c>
      <c r="K207" s="106" t="s">
        <v>556</v>
      </c>
      <c r="L207" s="23" t="s">
        <v>557</v>
      </c>
      <c r="M207" s="67"/>
    </row>
    <row r="208">
      <c r="A208" s="97">
        <v>1211.0</v>
      </c>
      <c r="B208" s="97">
        <v>2927.0</v>
      </c>
      <c r="C208" s="97" t="s">
        <v>562</v>
      </c>
      <c r="D208" s="97" t="s">
        <v>182</v>
      </c>
      <c r="E208" s="97" t="s">
        <v>183</v>
      </c>
      <c r="F208" s="97">
        <v>4.0</v>
      </c>
      <c r="G208" s="97">
        <v>52.0</v>
      </c>
      <c r="H208" s="97">
        <v>91.0</v>
      </c>
      <c r="I208" s="97">
        <v>1240000.0</v>
      </c>
      <c r="J208" s="97">
        <v>6200000.0</v>
      </c>
      <c r="K208" s="106" t="s">
        <v>556</v>
      </c>
      <c r="L208" s="23" t="s">
        <v>557</v>
      </c>
      <c r="M208" s="67"/>
    </row>
    <row r="209">
      <c r="A209" s="97">
        <v>2084.0</v>
      </c>
      <c r="B209" s="97">
        <v>4949.0</v>
      </c>
      <c r="C209" s="97" t="s">
        <v>564</v>
      </c>
      <c r="D209" s="97" t="s">
        <v>187</v>
      </c>
      <c r="E209" s="97" t="s">
        <v>25</v>
      </c>
      <c r="F209" s="97">
        <v>4.0</v>
      </c>
      <c r="G209" s="97">
        <v>53.0</v>
      </c>
      <c r="H209" s="97">
        <v>1.0</v>
      </c>
      <c r="I209" s="97">
        <v>1220000.0</v>
      </c>
      <c r="J209" s="97">
        <v>6100000.0</v>
      </c>
      <c r="K209" s="106" t="s">
        <v>556</v>
      </c>
      <c r="L209" s="23" t="s">
        <v>557</v>
      </c>
      <c r="M209" s="67"/>
    </row>
    <row r="210">
      <c r="A210" s="97">
        <v>1013.0</v>
      </c>
      <c r="B210" s="97">
        <v>6310.0</v>
      </c>
      <c r="C210" s="97" t="s">
        <v>566</v>
      </c>
      <c r="D210" s="97" t="s">
        <v>176</v>
      </c>
      <c r="E210" s="97" t="s">
        <v>177</v>
      </c>
      <c r="F210" s="97">
        <v>4.0</v>
      </c>
      <c r="G210" s="97">
        <v>53.0</v>
      </c>
      <c r="H210" s="97">
        <v>7.0</v>
      </c>
      <c r="I210" s="97">
        <v>1680000.0</v>
      </c>
      <c r="J210" s="97">
        <v>8400000.0</v>
      </c>
      <c r="K210" s="106" t="s">
        <v>556</v>
      </c>
      <c r="L210" s="23" t="s">
        <v>557</v>
      </c>
      <c r="M210" s="67"/>
    </row>
    <row r="211">
      <c r="A211" s="97">
        <v>2254.0</v>
      </c>
      <c r="B211" s="97">
        <v>9229.0</v>
      </c>
      <c r="C211" s="97" t="s">
        <v>567</v>
      </c>
      <c r="D211" s="97" t="s">
        <v>256</v>
      </c>
      <c r="E211" s="97" t="s">
        <v>185</v>
      </c>
      <c r="F211" s="97">
        <v>4.0</v>
      </c>
      <c r="G211" s="97">
        <v>53.0</v>
      </c>
      <c r="H211" s="97">
        <v>13.0</v>
      </c>
      <c r="I211" s="97">
        <v>471000.0</v>
      </c>
      <c r="J211" s="97">
        <v>2355000.0</v>
      </c>
      <c r="K211" s="106" t="s">
        <v>556</v>
      </c>
      <c r="L211" s="23" t="s">
        <v>557</v>
      </c>
      <c r="M211" s="67"/>
    </row>
    <row r="212">
      <c r="A212" s="97">
        <v>1809.0</v>
      </c>
      <c r="B212" s="97">
        <v>3492.0</v>
      </c>
      <c r="C212" s="97" t="s">
        <v>568</v>
      </c>
      <c r="D212" s="97" t="s">
        <v>211</v>
      </c>
      <c r="E212" s="97" t="s">
        <v>185</v>
      </c>
      <c r="F212" s="97">
        <v>4.0</v>
      </c>
      <c r="G212" s="97">
        <v>53.0</v>
      </c>
      <c r="H212" s="97">
        <v>19.0</v>
      </c>
      <c r="I212" s="97">
        <v>919000.0</v>
      </c>
      <c r="J212" s="97">
        <v>4595000.0</v>
      </c>
      <c r="K212" s="106" t="s">
        <v>556</v>
      </c>
      <c r="L212" s="23" t="s">
        <v>557</v>
      </c>
      <c r="M212" s="67"/>
    </row>
    <row r="213">
      <c r="A213" s="97">
        <v>469.0</v>
      </c>
      <c r="B213" s="97">
        <v>7192.0</v>
      </c>
      <c r="C213" s="97" t="s">
        <v>571</v>
      </c>
      <c r="D213" s="97" t="s">
        <v>24</v>
      </c>
      <c r="E213" s="97" t="s">
        <v>572</v>
      </c>
      <c r="F213" s="97">
        <v>4.0</v>
      </c>
      <c r="G213" s="97">
        <v>53.0</v>
      </c>
      <c r="H213" s="97">
        <v>25.0</v>
      </c>
      <c r="I213" s="97">
        <v>2140000.0</v>
      </c>
      <c r="J213" s="97">
        <v>1.07E7</v>
      </c>
      <c r="K213" s="106" t="s">
        <v>556</v>
      </c>
      <c r="L213" s="23" t="s">
        <v>557</v>
      </c>
      <c r="M213" s="67"/>
    </row>
    <row r="214">
      <c r="A214" s="97">
        <v>468.0</v>
      </c>
      <c r="B214" s="97">
        <v>9431.0</v>
      </c>
      <c r="C214" s="97" t="s">
        <v>573</v>
      </c>
      <c r="D214" s="97" t="s">
        <v>192</v>
      </c>
      <c r="E214" s="97" t="s">
        <v>194</v>
      </c>
      <c r="F214" s="97">
        <v>4.0</v>
      </c>
      <c r="G214" s="97">
        <v>53.0</v>
      </c>
      <c r="H214" s="97">
        <v>31.0</v>
      </c>
      <c r="I214" s="97">
        <v>650000.0</v>
      </c>
      <c r="J214" s="97">
        <v>3250000.0</v>
      </c>
      <c r="K214" s="106" t="s">
        <v>556</v>
      </c>
      <c r="L214" s="23" t="s">
        <v>557</v>
      </c>
      <c r="M214" s="67"/>
    </row>
    <row r="215">
      <c r="A215" s="97">
        <v>220.0</v>
      </c>
      <c r="B215" s="97">
        <v>3288.0</v>
      </c>
      <c r="C215" s="97" t="s">
        <v>574</v>
      </c>
      <c r="D215" s="97" t="s">
        <v>211</v>
      </c>
      <c r="E215" s="97" t="s">
        <v>185</v>
      </c>
      <c r="F215" s="97">
        <v>4.0</v>
      </c>
      <c r="G215" s="97">
        <v>53.0</v>
      </c>
      <c r="H215" s="97">
        <v>37.0</v>
      </c>
      <c r="I215" s="97">
        <v>626000.0</v>
      </c>
      <c r="J215" s="97">
        <v>3130000.0</v>
      </c>
      <c r="K215" s="106" t="s">
        <v>556</v>
      </c>
      <c r="L215" s="23" t="s">
        <v>557</v>
      </c>
      <c r="M215" s="67"/>
    </row>
    <row r="216">
      <c r="A216" s="97">
        <v>1753.0</v>
      </c>
      <c r="B216" s="97">
        <v>9289.0</v>
      </c>
      <c r="C216" s="97" t="s">
        <v>575</v>
      </c>
      <c r="D216" s="97" t="s">
        <v>277</v>
      </c>
      <c r="E216" s="97" t="s">
        <v>278</v>
      </c>
      <c r="F216" s="97">
        <v>4.0</v>
      </c>
      <c r="G216" s="97">
        <v>53.0</v>
      </c>
      <c r="H216" s="97">
        <v>43.0</v>
      </c>
      <c r="I216" s="97">
        <v>1270000.0</v>
      </c>
      <c r="J216" s="97">
        <v>6350000.0</v>
      </c>
      <c r="K216" s="106" t="s">
        <v>556</v>
      </c>
      <c r="L216" s="23" t="s">
        <v>557</v>
      </c>
      <c r="M216" s="67"/>
    </row>
    <row r="217">
      <c r="A217" s="100">
        <v>887.0</v>
      </c>
      <c r="B217" s="100">
        <v>8671.0</v>
      </c>
      <c r="C217" s="100" t="s">
        <v>576</v>
      </c>
      <c r="D217" s="100" t="s">
        <v>221</v>
      </c>
      <c r="E217" s="100" t="s">
        <v>222</v>
      </c>
      <c r="F217" s="100">
        <v>4.0</v>
      </c>
      <c r="G217" s="100">
        <v>53.0</v>
      </c>
      <c r="H217" s="100">
        <v>49.0</v>
      </c>
      <c r="I217" s="100">
        <v>1590000.0</v>
      </c>
      <c r="J217" s="100">
        <v>7950000.0</v>
      </c>
      <c r="K217" s="106" t="s">
        <v>577</v>
      </c>
      <c r="L217" s="23" t="s">
        <v>578</v>
      </c>
      <c r="M217" s="67"/>
    </row>
    <row r="218">
      <c r="A218" s="100">
        <v>401.0</v>
      </c>
      <c r="B218" s="100">
        <v>4581.0</v>
      </c>
      <c r="C218" s="100" t="s">
        <v>579</v>
      </c>
      <c r="D218" s="100" t="s">
        <v>187</v>
      </c>
      <c r="E218" s="100" t="s">
        <v>25</v>
      </c>
      <c r="F218" s="100">
        <v>4.0</v>
      </c>
      <c r="G218" s="100">
        <v>53.0</v>
      </c>
      <c r="H218" s="100">
        <v>55.0</v>
      </c>
      <c r="I218" s="100">
        <v>1200000.0</v>
      </c>
      <c r="J218" s="100">
        <v>6000000.0</v>
      </c>
      <c r="K218" s="106" t="s">
        <v>577</v>
      </c>
      <c r="L218" s="23" t="s">
        <v>578</v>
      </c>
      <c r="M218" s="67"/>
    </row>
    <row r="219">
      <c r="A219" s="100">
        <v>9.0</v>
      </c>
      <c r="B219" s="100">
        <v>9430.0</v>
      </c>
      <c r="C219" s="100" t="s">
        <v>580</v>
      </c>
      <c r="D219" s="100" t="s">
        <v>182</v>
      </c>
      <c r="E219" s="100" t="s">
        <v>183</v>
      </c>
      <c r="F219" s="100">
        <v>4.0</v>
      </c>
      <c r="G219" s="100">
        <v>53.0</v>
      </c>
      <c r="H219" s="100">
        <v>61.0</v>
      </c>
      <c r="I219" s="100">
        <v>929000.0</v>
      </c>
      <c r="J219" s="100">
        <v>4645000.0</v>
      </c>
      <c r="K219" s="106" t="s">
        <v>577</v>
      </c>
      <c r="L219" s="23" t="s">
        <v>578</v>
      </c>
      <c r="M219" s="67"/>
    </row>
    <row r="220">
      <c r="A220" s="100">
        <v>1240.0</v>
      </c>
      <c r="B220" s="100">
        <v>7089.0</v>
      </c>
      <c r="C220" s="100" t="s">
        <v>581</v>
      </c>
      <c r="D220" s="100" t="s">
        <v>211</v>
      </c>
      <c r="E220" s="100" t="s">
        <v>185</v>
      </c>
      <c r="F220" s="100">
        <v>4.0</v>
      </c>
      <c r="G220" s="100">
        <v>53.0</v>
      </c>
      <c r="H220" s="100">
        <v>67.0</v>
      </c>
      <c r="I220" s="100">
        <v>1330000.0</v>
      </c>
      <c r="J220" s="100">
        <v>6650000.0</v>
      </c>
      <c r="K220" s="106" t="s">
        <v>577</v>
      </c>
      <c r="L220" s="23" t="s">
        <v>578</v>
      </c>
      <c r="M220" s="67"/>
    </row>
    <row r="221">
      <c r="A221" s="100">
        <v>365.0</v>
      </c>
      <c r="B221" s="100">
        <v>2415.0</v>
      </c>
      <c r="C221" s="100" t="s">
        <v>584</v>
      </c>
      <c r="D221" s="100" t="s">
        <v>277</v>
      </c>
      <c r="E221" s="100" t="s">
        <v>278</v>
      </c>
      <c r="F221" s="100">
        <v>4.0</v>
      </c>
      <c r="G221" s="100">
        <v>53.0</v>
      </c>
      <c r="H221" s="100">
        <v>73.0</v>
      </c>
      <c r="I221" s="100">
        <v>636000.0</v>
      </c>
      <c r="J221" s="100">
        <v>3180000.0</v>
      </c>
      <c r="K221" s="106" t="s">
        <v>577</v>
      </c>
      <c r="L221" s="23" t="s">
        <v>578</v>
      </c>
      <c r="M221" s="67"/>
    </row>
    <row r="222">
      <c r="A222" s="100">
        <v>1414.0</v>
      </c>
      <c r="B222" s="100">
        <v>9329.0</v>
      </c>
      <c r="C222" s="100" t="s">
        <v>585</v>
      </c>
      <c r="D222" s="100" t="s">
        <v>248</v>
      </c>
      <c r="E222" s="100" t="s">
        <v>249</v>
      </c>
      <c r="F222" s="100">
        <v>4.0</v>
      </c>
      <c r="G222" s="100">
        <v>53.0</v>
      </c>
      <c r="H222" s="100">
        <v>79.0</v>
      </c>
      <c r="I222" s="100">
        <v>683000.0</v>
      </c>
      <c r="J222" s="100">
        <v>3415000.0</v>
      </c>
      <c r="K222" s="106" t="s">
        <v>577</v>
      </c>
      <c r="L222" s="23" t="s">
        <v>578</v>
      </c>
      <c r="M222" s="67"/>
    </row>
    <row r="223">
      <c r="A223" s="100">
        <v>2081.0</v>
      </c>
      <c r="B223" s="100">
        <v>6470.0</v>
      </c>
      <c r="C223" s="100" t="s">
        <v>586</v>
      </c>
      <c r="D223" s="100" t="s">
        <v>281</v>
      </c>
      <c r="E223" s="100" t="s">
        <v>282</v>
      </c>
      <c r="F223" s="100">
        <v>4.0</v>
      </c>
      <c r="G223" s="100">
        <v>53.0</v>
      </c>
      <c r="H223" s="100">
        <v>85.0</v>
      </c>
      <c r="I223" s="100">
        <v>1520000.0</v>
      </c>
      <c r="J223" s="100">
        <v>7600000.0</v>
      </c>
      <c r="K223" s="106" t="s">
        <v>577</v>
      </c>
      <c r="L223" s="23" t="s">
        <v>578</v>
      </c>
      <c r="M223" s="67"/>
    </row>
    <row r="224">
      <c r="A224" s="100">
        <v>347.0</v>
      </c>
      <c r="B224" s="100">
        <v>2983.0</v>
      </c>
      <c r="C224" s="100" t="s">
        <v>587</v>
      </c>
      <c r="D224" s="100" t="s">
        <v>196</v>
      </c>
      <c r="E224" s="100" t="s">
        <v>197</v>
      </c>
      <c r="F224" s="100">
        <v>4.0</v>
      </c>
      <c r="G224" s="100">
        <v>54.0</v>
      </c>
      <c r="H224" s="100">
        <v>1.0</v>
      </c>
      <c r="I224" s="108"/>
      <c r="J224" s="100">
        <v>3091666.667</v>
      </c>
      <c r="K224" s="106" t="s">
        <v>577</v>
      </c>
      <c r="L224" s="23" t="s">
        <v>578</v>
      </c>
      <c r="M224" s="67"/>
    </row>
    <row r="225">
      <c r="A225" s="100">
        <v>2054.0</v>
      </c>
      <c r="B225" s="100">
        <v>8669.0</v>
      </c>
      <c r="C225" s="100" t="s">
        <v>590</v>
      </c>
      <c r="D225" s="100" t="s">
        <v>221</v>
      </c>
      <c r="E225" s="100" t="s">
        <v>222</v>
      </c>
      <c r="F225" s="100">
        <v>4.0</v>
      </c>
      <c r="G225" s="100">
        <v>54.0</v>
      </c>
      <c r="H225" s="100">
        <v>7.0</v>
      </c>
      <c r="I225" s="100">
        <v>570000.0</v>
      </c>
      <c r="J225" s="100">
        <v>2850000.0</v>
      </c>
      <c r="K225" s="106" t="s">
        <v>577</v>
      </c>
      <c r="L225" s="23" t="s">
        <v>578</v>
      </c>
      <c r="M225" s="67"/>
    </row>
    <row r="226">
      <c r="A226" s="100">
        <v>1495.0</v>
      </c>
      <c r="B226" s="100">
        <v>2648.0</v>
      </c>
      <c r="C226" s="100" t="s">
        <v>591</v>
      </c>
      <c r="D226" s="100" t="s">
        <v>315</v>
      </c>
      <c r="E226" s="100" t="s">
        <v>185</v>
      </c>
      <c r="F226" s="100">
        <v>4.0</v>
      </c>
      <c r="G226" s="100">
        <v>54.0</v>
      </c>
      <c r="H226" s="100">
        <v>13.0</v>
      </c>
      <c r="I226" s="100">
        <v>1080000.0</v>
      </c>
      <c r="J226" s="100">
        <v>5400000.0</v>
      </c>
      <c r="K226" s="106" t="s">
        <v>577</v>
      </c>
      <c r="L226" s="23" t="s">
        <v>578</v>
      </c>
      <c r="M226" s="67"/>
    </row>
    <row r="227">
      <c r="A227" s="100">
        <v>1006.0</v>
      </c>
      <c r="B227" s="100">
        <v>2627.0</v>
      </c>
      <c r="C227" s="100" t="s">
        <v>592</v>
      </c>
      <c r="D227" s="100" t="s">
        <v>593</v>
      </c>
      <c r="E227" s="100" t="s">
        <v>290</v>
      </c>
      <c r="F227" s="100">
        <v>4.0</v>
      </c>
      <c r="G227" s="100">
        <v>54.0</v>
      </c>
      <c r="H227" s="100">
        <v>19.0</v>
      </c>
      <c r="I227" s="100">
        <v>851000.0</v>
      </c>
      <c r="J227" s="100">
        <v>4255000.0</v>
      </c>
      <c r="K227" s="106" t="s">
        <v>577</v>
      </c>
      <c r="L227" s="23" t="s">
        <v>578</v>
      </c>
      <c r="M227" s="67"/>
    </row>
    <row r="228">
      <c r="A228" s="100">
        <v>1244.0</v>
      </c>
      <c r="B228" s="100">
        <v>9351.0</v>
      </c>
      <c r="C228" s="100" t="s">
        <v>594</v>
      </c>
      <c r="D228" s="100" t="s">
        <v>240</v>
      </c>
      <c r="E228" s="100" t="s">
        <v>194</v>
      </c>
      <c r="F228" s="100">
        <v>4.0</v>
      </c>
      <c r="G228" s="100">
        <v>54.0</v>
      </c>
      <c r="H228" s="100">
        <v>25.0</v>
      </c>
      <c r="I228" s="100">
        <v>1050000.0</v>
      </c>
      <c r="J228" s="100">
        <v>5250000.0</v>
      </c>
      <c r="K228" s="106" t="s">
        <v>577</v>
      </c>
      <c r="L228" s="23" t="s">
        <v>578</v>
      </c>
      <c r="M228" s="67"/>
    </row>
    <row r="229">
      <c r="A229" s="100">
        <v>927.0</v>
      </c>
      <c r="B229" s="100">
        <v>6411.0</v>
      </c>
      <c r="C229" s="100" t="s">
        <v>595</v>
      </c>
      <c r="D229" s="100" t="s">
        <v>176</v>
      </c>
      <c r="E229" s="100" t="s">
        <v>177</v>
      </c>
      <c r="F229" s="100">
        <v>4.0</v>
      </c>
      <c r="G229" s="100">
        <v>54.0</v>
      </c>
      <c r="H229" s="100">
        <v>31.0</v>
      </c>
      <c r="I229" s="100">
        <v>806000.0</v>
      </c>
      <c r="J229" s="100">
        <v>4030000.0</v>
      </c>
      <c r="K229" s="106" t="s">
        <v>577</v>
      </c>
      <c r="L229" s="23" t="s">
        <v>578</v>
      </c>
      <c r="M229" s="67"/>
    </row>
    <row r="230">
      <c r="A230" s="100">
        <v>1815.0</v>
      </c>
      <c r="B230" s="100">
        <v>3375.0</v>
      </c>
      <c r="C230" s="100" t="s">
        <v>598</v>
      </c>
      <c r="D230" s="100" t="s">
        <v>211</v>
      </c>
      <c r="E230" s="100" t="s">
        <v>185</v>
      </c>
      <c r="F230" s="100">
        <v>4.0</v>
      </c>
      <c r="G230" s="100">
        <v>54.0</v>
      </c>
      <c r="H230" s="100">
        <v>37.0</v>
      </c>
      <c r="I230" s="100">
        <v>1070000.0</v>
      </c>
      <c r="J230" s="100">
        <v>5350000.0</v>
      </c>
      <c r="K230" s="106" t="s">
        <v>577</v>
      </c>
      <c r="L230" s="23" t="s">
        <v>578</v>
      </c>
      <c r="M230" s="67"/>
    </row>
    <row r="231">
      <c r="A231" s="21">
        <v>725.0</v>
      </c>
      <c r="B231" s="21">
        <v>10953.0</v>
      </c>
      <c r="C231" s="21" t="s">
        <v>599</v>
      </c>
      <c r="D231" s="21" t="s">
        <v>24</v>
      </c>
      <c r="E231" s="21" t="s">
        <v>492</v>
      </c>
      <c r="F231" s="21">
        <v>4.0</v>
      </c>
      <c r="G231" s="21">
        <v>54.0</v>
      </c>
      <c r="H231" s="21">
        <v>43.0</v>
      </c>
      <c r="I231" s="21">
        <v>553000.0</v>
      </c>
      <c r="J231" s="21">
        <v>2765000.0</v>
      </c>
      <c r="K231" s="106" t="s">
        <v>600</v>
      </c>
      <c r="L231" s="23" t="s">
        <v>601</v>
      </c>
      <c r="M231" s="67"/>
    </row>
    <row r="232">
      <c r="A232" s="21">
        <v>227.0</v>
      </c>
      <c r="B232" s="21">
        <v>2122.0</v>
      </c>
      <c r="C232" s="21" t="s">
        <v>602</v>
      </c>
      <c r="D232" s="21" t="s">
        <v>235</v>
      </c>
      <c r="E232" s="21" t="s">
        <v>236</v>
      </c>
      <c r="F232" s="21">
        <v>4.0</v>
      </c>
      <c r="G232" s="21">
        <v>54.0</v>
      </c>
      <c r="H232" s="21">
        <v>49.0</v>
      </c>
      <c r="I232" s="21">
        <v>680000.0</v>
      </c>
      <c r="J232" s="21">
        <v>3400000.0</v>
      </c>
      <c r="K232" s="106" t="s">
        <v>600</v>
      </c>
      <c r="L232" s="23" t="s">
        <v>601</v>
      </c>
      <c r="M232" s="67"/>
    </row>
    <row r="233">
      <c r="A233" s="21">
        <v>1228.0</v>
      </c>
      <c r="B233" s="21">
        <v>3207.0</v>
      </c>
      <c r="C233" s="21" t="s">
        <v>603</v>
      </c>
      <c r="D233" s="21" t="s">
        <v>313</v>
      </c>
      <c r="E233" s="21" t="s">
        <v>40</v>
      </c>
      <c r="F233" s="21">
        <v>4.0</v>
      </c>
      <c r="G233" s="21">
        <v>54.0</v>
      </c>
      <c r="H233" s="21">
        <v>55.0</v>
      </c>
      <c r="I233" s="21">
        <v>1220000.0</v>
      </c>
      <c r="J233" s="21">
        <v>6100000.0</v>
      </c>
      <c r="K233" s="106" t="s">
        <v>600</v>
      </c>
      <c r="L233" s="23" t="s">
        <v>601</v>
      </c>
      <c r="M233" s="67"/>
    </row>
    <row r="234">
      <c r="A234" s="21">
        <v>1224.0</v>
      </c>
      <c r="B234" s="21">
        <v>9410.0</v>
      </c>
      <c r="C234" s="21" t="s">
        <v>606</v>
      </c>
      <c r="D234" s="21" t="s">
        <v>211</v>
      </c>
      <c r="E234" s="21" t="s">
        <v>185</v>
      </c>
      <c r="F234" s="21">
        <v>4.0</v>
      </c>
      <c r="G234" s="21">
        <v>54.0</v>
      </c>
      <c r="H234" s="21">
        <v>61.0</v>
      </c>
      <c r="I234" s="21">
        <v>1140000.0</v>
      </c>
      <c r="J234" s="21">
        <v>5700000.0</v>
      </c>
      <c r="K234" s="106" t="s">
        <v>600</v>
      </c>
      <c r="L234" s="23" t="s">
        <v>601</v>
      </c>
      <c r="M234" s="67"/>
    </row>
    <row r="235">
      <c r="A235" s="21">
        <v>72.0</v>
      </c>
      <c r="B235" s="21">
        <v>4929.0</v>
      </c>
      <c r="C235" s="21" t="s">
        <v>607</v>
      </c>
      <c r="D235" s="21" t="s">
        <v>289</v>
      </c>
      <c r="E235" s="21" t="s">
        <v>290</v>
      </c>
      <c r="F235" s="21">
        <v>4.0</v>
      </c>
      <c r="G235" s="21">
        <v>54.0</v>
      </c>
      <c r="H235" s="21">
        <v>67.0</v>
      </c>
      <c r="I235" s="21">
        <v>4030000.0</v>
      </c>
      <c r="J235" s="21">
        <v>2.015E7</v>
      </c>
      <c r="K235" s="106" t="s">
        <v>600</v>
      </c>
      <c r="L235" s="23" t="s">
        <v>601</v>
      </c>
      <c r="M235" s="67"/>
    </row>
    <row r="236">
      <c r="A236" s="21">
        <v>932.0</v>
      </c>
      <c r="B236" s="21">
        <v>3282.0</v>
      </c>
      <c r="C236" s="21" t="s">
        <v>608</v>
      </c>
      <c r="D236" s="21" t="s">
        <v>315</v>
      </c>
      <c r="E236" s="21" t="s">
        <v>185</v>
      </c>
      <c r="F236" s="21">
        <v>4.0</v>
      </c>
      <c r="G236" s="21">
        <v>54.0</v>
      </c>
      <c r="H236" s="21">
        <v>73.0</v>
      </c>
      <c r="I236" s="21">
        <v>1370000.0</v>
      </c>
      <c r="J236" s="21">
        <v>4566666.66666667</v>
      </c>
      <c r="K236" s="106" t="s">
        <v>600</v>
      </c>
      <c r="L236" s="23" t="s">
        <v>601</v>
      </c>
      <c r="M236" s="67"/>
    </row>
    <row r="237">
      <c r="A237" s="21">
        <v>2140.0</v>
      </c>
      <c r="B237" s="21">
        <v>10691.0</v>
      </c>
      <c r="C237" s="21" t="s">
        <v>609</v>
      </c>
      <c r="D237" s="21" t="s">
        <v>289</v>
      </c>
      <c r="E237" s="21" t="s">
        <v>290</v>
      </c>
      <c r="F237" s="21">
        <v>4.0</v>
      </c>
      <c r="G237" s="21">
        <v>54.0</v>
      </c>
      <c r="H237" s="21">
        <v>79.0</v>
      </c>
      <c r="I237" s="21">
        <v>1540000.0</v>
      </c>
      <c r="J237" s="21">
        <v>5133333.33333333</v>
      </c>
      <c r="K237" s="106" t="s">
        <v>600</v>
      </c>
      <c r="L237" s="23" t="s">
        <v>601</v>
      </c>
      <c r="M237" s="67"/>
    </row>
    <row r="238">
      <c r="A238" s="21">
        <v>615.0</v>
      </c>
      <c r="B238" s="21">
        <v>2992.0</v>
      </c>
      <c r="C238" s="21" t="s">
        <v>610</v>
      </c>
      <c r="D238" s="21" t="s">
        <v>221</v>
      </c>
      <c r="E238" s="21" t="s">
        <v>222</v>
      </c>
      <c r="F238" s="21">
        <v>4.0</v>
      </c>
      <c r="G238" s="21">
        <v>54.0</v>
      </c>
      <c r="H238" s="21">
        <v>85.0</v>
      </c>
      <c r="I238" s="21">
        <v>698000.0</v>
      </c>
      <c r="J238" s="21">
        <v>3490000.0</v>
      </c>
      <c r="K238" s="106" t="s">
        <v>600</v>
      </c>
      <c r="L238" s="23" t="s">
        <v>601</v>
      </c>
      <c r="M238" s="67"/>
    </row>
    <row r="239">
      <c r="A239" s="76" t="s">
        <v>225</v>
      </c>
      <c r="B239" s="91"/>
      <c r="C239" s="91"/>
      <c r="D239" s="91"/>
      <c r="E239" s="91"/>
      <c r="F239" s="17">
        <v>4.0</v>
      </c>
      <c r="G239" s="17">
        <v>54.0</v>
      </c>
      <c r="H239" s="17">
        <v>91.0</v>
      </c>
      <c r="I239" s="91"/>
      <c r="J239" s="91"/>
      <c r="K239" s="106"/>
      <c r="L239" s="91"/>
      <c r="M239" s="67"/>
    </row>
    <row r="240">
      <c r="A240" s="21">
        <v>1564.0</v>
      </c>
      <c r="B240" s="21">
        <v>6350.0</v>
      </c>
      <c r="C240" s="21" t="s">
        <v>613</v>
      </c>
      <c r="D240" s="21" t="s">
        <v>289</v>
      </c>
      <c r="E240" s="21" t="s">
        <v>290</v>
      </c>
      <c r="F240" s="21">
        <v>4.0</v>
      </c>
      <c r="G240" s="21">
        <v>55.0</v>
      </c>
      <c r="H240" s="21">
        <v>1.0</v>
      </c>
      <c r="I240" s="21">
        <v>5650000.0</v>
      </c>
      <c r="J240" s="21">
        <v>2.825E7</v>
      </c>
      <c r="K240" s="106" t="s">
        <v>600</v>
      </c>
      <c r="L240" s="23" t="s">
        <v>601</v>
      </c>
      <c r="M240" s="67"/>
    </row>
    <row r="241">
      <c r="A241" s="21">
        <v>1861.0</v>
      </c>
      <c r="B241" s="21">
        <v>2479.0</v>
      </c>
      <c r="C241" s="21" t="s">
        <v>614</v>
      </c>
      <c r="D241" s="21" t="s">
        <v>235</v>
      </c>
      <c r="E241" s="21" t="s">
        <v>236</v>
      </c>
      <c r="F241" s="21">
        <v>4.0</v>
      </c>
      <c r="G241" s="21">
        <v>55.0</v>
      </c>
      <c r="H241" s="21">
        <v>7.0</v>
      </c>
      <c r="I241" s="21">
        <v>2250000.0</v>
      </c>
      <c r="J241" s="21">
        <v>1.125E7</v>
      </c>
      <c r="K241" s="106" t="s">
        <v>600</v>
      </c>
      <c r="L241" s="23" t="s">
        <v>601</v>
      </c>
      <c r="M241" s="67"/>
    </row>
    <row r="242">
      <c r="A242" s="21">
        <v>293.0</v>
      </c>
      <c r="B242" s="21">
        <v>8253.0</v>
      </c>
      <c r="C242" s="21" t="s">
        <v>615</v>
      </c>
      <c r="D242" s="21" t="s">
        <v>24</v>
      </c>
      <c r="E242" s="21" t="s">
        <v>616</v>
      </c>
      <c r="F242" s="21">
        <v>4.0</v>
      </c>
      <c r="G242" s="21">
        <v>55.0</v>
      </c>
      <c r="H242" s="21">
        <v>13.0</v>
      </c>
      <c r="I242" s="21">
        <v>1050000.0</v>
      </c>
      <c r="J242" s="21">
        <v>5250000.0</v>
      </c>
      <c r="K242" s="106" t="s">
        <v>600</v>
      </c>
      <c r="L242" s="23" t="s">
        <v>601</v>
      </c>
      <c r="M242" s="67"/>
    </row>
    <row r="243">
      <c r="A243" s="21">
        <v>1239.0</v>
      </c>
      <c r="B243" s="21">
        <v>3301.0</v>
      </c>
      <c r="C243" s="21" t="s">
        <v>617</v>
      </c>
      <c r="D243" s="21" t="s">
        <v>24</v>
      </c>
      <c r="E243" s="21" t="s">
        <v>185</v>
      </c>
      <c r="F243" s="21">
        <v>4.0</v>
      </c>
      <c r="G243" s="21">
        <v>55.0</v>
      </c>
      <c r="H243" s="21">
        <v>19.0</v>
      </c>
      <c r="I243" s="21">
        <v>1180000.0</v>
      </c>
      <c r="J243" s="21">
        <v>5900000.0</v>
      </c>
      <c r="K243" s="106" t="s">
        <v>600</v>
      </c>
      <c r="L243" s="23" t="s">
        <v>601</v>
      </c>
      <c r="M243" s="67"/>
    </row>
    <row r="244">
      <c r="A244" s="21">
        <v>1921.0</v>
      </c>
      <c r="B244" s="21">
        <v>2809.0</v>
      </c>
      <c r="C244" s="21" t="s">
        <v>618</v>
      </c>
      <c r="D244" s="21" t="s">
        <v>593</v>
      </c>
      <c r="E244" s="21" t="s">
        <v>290</v>
      </c>
      <c r="F244" s="21">
        <v>4.0</v>
      </c>
      <c r="G244" s="21">
        <v>55.0</v>
      </c>
      <c r="H244" s="21">
        <v>25.0</v>
      </c>
      <c r="I244" s="21">
        <v>2360000.0</v>
      </c>
      <c r="J244" s="21">
        <v>1.18E7</v>
      </c>
      <c r="K244" s="106" t="s">
        <v>600</v>
      </c>
      <c r="L244" s="23" t="s">
        <v>601</v>
      </c>
      <c r="M244" s="67"/>
    </row>
    <row r="245">
      <c r="A245" s="21">
        <v>473.0</v>
      </c>
      <c r="B245" s="21">
        <v>6957.0</v>
      </c>
      <c r="C245" s="21" t="s">
        <v>619</v>
      </c>
      <c r="D245" s="21" t="s">
        <v>309</v>
      </c>
      <c r="E245" s="21" t="s">
        <v>310</v>
      </c>
      <c r="F245" s="21">
        <v>4.0</v>
      </c>
      <c r="G245" s="21">
        <v>55.0</v>
      </c>
      <c r="H245" s="21">
        <v>31.0</v>
      </c>
      <c r="I245" s="21">
        <v>1930000.0</v>
      </c>
      <c r="J245" s="21">
        <v>9650000.0</v>
      </c>
      <c r="K245" s="106" t="s">
        <v>600</v>
      </c>
      <c r="L245" s="23" t="s">
        <v>601</v>
      </c>
      <c r="M245" s="67"/>
    </row>
    <row r="246">
      <c r="A246" s="78">
        <v>974.0</v>
      </c>
      <c r="B246" s="78">
        <v>6376.0</v>
      </c>
      <c r="C246" s="78" t="s">
        <v>622</v>
      </c>
      <c r="D246" s="78" t="s">
        <v>281</v>
      </c>
      <c r="E246" s="78" t="s">
        <v>282</v>
      </c>
      <c r="F246" s="78">
        <v>4.0</v>
      </c>
      <c r="G246" s="78">
        <v>55.0</v>
      </c>
      <c r="H246" s="78">
        <v>37.0</v>
      </c>
      <c r="I246" s="78">
        <v>2130000.0</v>
      </c>
      <c r="J246" s="78">
        <v>1.065E7</v>
      </c>
      <c r="K246" s="106" t="s">
        <v>623</v>
      </c>
      <c r="L246" s="23" t="s">
        <v>624</v>
      </c>
      <c r="M246" s="67"/>
    </row>
    <row r="247">
      <c r="A247" s="78">
        <v>1542.0</v>
      </c>
      <c r="B247" s="78">
        <v>8490.0</v>
      </c>
      <c r="C247" s="78" t="s">
        <v>625</v>
      </c>
      <c r="D247" s="78" t="s">
        <v>248</v>
      </c>
      <c r="E247" s="78" t="s">
        <v>249</v>
      </c>
      <c r="F247" s="78">
        <v>4.0</v>
      </c>
      <c r="G247" s="78">
        <v>55.0</v>
      </c>
      <c r="H247" s="78">
        <v>43.0</v>
      </c>
      <c r="I247" s="78">
        <v>4700000.0</v>
      </c>
      <c r="J247" s="78">
        <v>2.35E7</v>
      </c>
      <c r="K247" s="106" t="s">
        <v>623</v>
      </c>
      <c r="L247" s="23" t="s">
        <v>624</v>
      </c>
      <c r="M247" s="67"/>
    </row>
    <row r="248">
      <c r="A248" s="78">
        <v>1184.0</v>
      </c>
      <c r="B248" s="78">
        <v>2633.0</v>
      </c>
      <c r="C248" s="78" t="s">
        <v>626</v>
      </c>
      <c r="D248" s="78" t="s">
        <v>24</v>
      </c>
      <c r="E248" s="78" t="s">
        <v>194</v>
      </c>
      <c r="F248" s="78">
        <v>4.0</v>
      </c>
      <c r="G248" s="78">
        <v>55.0</v>
      </c>
      <c r="H248" s="78">
        <v>49.0</v>
      </c>
      <c r="I248" s="78">
        <v>1810000.0</v>
      </c>
      <c r="J248" s="78">
        <v>9050000.0</v>
      </c>
      <c r="K248" s="106" t="s">
        <v>623</v>
      </c>
      <c r="L248" s="23" t="s">
        <v>624</v>
      </c>
      <c r="M248" s="67"/>
    </row>
    <row r="249">
      <c r="A249" s="78">
        <v>2219.0</v>
      </c>
      <c r="B249" s="78">
        <v>8590.0</v>
      </c>
      <c r="C249" s="78" t="s">
        <v>627</v>
      </c>
      <c r="D249" s="78" t="s">
        <v>199</v>
      </c>
      <c r="E249" s="78" t="s">
        <v>200</v>
      </c>
      <c r="F249" s="78">
        <v>4.0</v>
      </c>
      <c r="G249" s="78">
        <v>55.0</v>
      </c>
      <c r="H249" s="78">
        <v>55.0</v>
      </c>
      <c r="I249" s="78">
        <v>2410000.0</v>
      </c>
      <c r="J249" s="78">
        <v>1.205E7</v>
      </c>
      <c r="K249" s="106" t="s">
        <v>623</v>
      </c>
      <c r="L249" s="23" t="s">
        <v>624</v>
      </c>
      <c r="M249" s="67"/>
    </row>
    <row r="250">
      <c r="A250" s="78">
        <v>1973.0</v>
      </c>
      <c r="B250" s="78">
        <v>9671.0</v>
      </c>
      <c r="C250" s="78" t="s">
        <v>628</v>
      </c>
      <c r="D250" s="78" t="s">
        <v>331</v>
      </c>
      <c r="E250" s="78" t="s">
        <v>40</v>
      </c>
      <c r="F250" s="78">
        <v>4.0</v>
      </c>
      <c r="G250" s="78">
        <v>55.0</v>
      </c>
      <c r="H250" s="78">
        <v>61.0</v>
      </c>
      <c r="I250" s="78">
        <v>3790000.0</v>
      </c>
      <c r="J250" s="78">
        <v>1.26333333333333E7</v>
      </c>
      <c r="K250" s="106" t="s">
        <v>623</v>
      </c>
      <c r="L250" s="23" t="s">
        <v>624</v>
      </c>
      <c r="M250" s="67"/>
    </row>
    <row r="251">
      <c r="A251" s="78">
        <v>1001.0</v>
      </c>
      <c r="B251" s="78">
        <v>2407.0</v>
      </c>
      <c r="C251" s="78" t="s">
        <v>629</v>
      </c>
      <c r="D251" s="78" t="s">
        <v>256</v>
      </c>
      <c r="E251" s="78" t="s">
        <v>185</v>
      </c>
      <c r="F251" s="78">
        <v>4.0</v>
      </c>
      <c r="G251" s="78">
        <v>55.0</v>
      </c>
      <c r="H251" s="78">
        <v>67.0</v>
      </c>
      <c r="I251" s="78">
        <v>638000.0</v>
      </c>
      <c r="J251" s="78">
        <v>3190000.0</v>
      </c>
      <c r="K251" s="106" t="s">
        <v>623</v>
      </c>
      <c r="L251" s="23" t="s">
        <v>624</v>
      </c>
      <c r="M251" s="67"/>
    </row>
    <row r="252">
      <c r="A252" s="78">
        <v>128.0</v>
      </c>
      <c r="B252" s="78">
        <v>7695.0</v>
      </c>
      <c r="C252" s="78" t="s">
        <v>632</v>
      </c>
      <c r="D252" s="78" t="s">
        <v>315</v>
      </c>
      <c r="E252" s="78" t="s">
        <v>185</v>
      </c>
      <c r="F252" s="78">
        <v>4.0</v>
      </c>
      <c r="G252" s="78">
        <v>55.0</v>
      </c>
      <c r="H252" s="78">
        <v>73.0</v>
      </c>
      <c r="I252" s="78">
        <v>589000.0</v>
      </c>
      <c r="J252" s="78">
        <v>1963333.33333333</v>
      </c>
      <c r="K252" s="106" t="s">
        <v>623</v>
      </c>
      <c r="L252" s="23" t="s">
        <v>624</v>
      </c>
      <c r="M252" s="67"/>
    </row>
    <row r="253">
      <c r="A253" s="78">
        <v>2036.0</v>
      </c>
      <c r="B253" s="78">
        <v>8074.0</v>
      </c>
      <c r="C253" s="78" t="s">
        <v>633</v>
      </c>
      <c r="D253" s="78" t="s">
        <v>331</v>
      </c>
      <c r="E253" s="78" t="s">
        <v>40</v>
      </c>
      <c r="F253" s="78">
        <v>4.0</v>
      </c>
      <c r="G253" s="78">
        <v>55.0</v>
      </c>
      <c r="H253" s="78">
        <v>79.0</v>
      </c>
      <c r="I253" s="78">
        <v>1670000.0</v>
      </c>
      <c r="J253" s="78">
        <v>5566666.66666667</v>
      </c>
      <c r="K253" s="106" t="s">
        <v>623</v>
      </c>
      <c r="L253" s="23" t="s">
        <v>624</v>
      </c>
      <c r="M253" s="67"/>
    </row>
    <row r="254">
      <c r="A254" s="78">
        <v>1312.0</v>
      </c>
      <c r="B254" s="78">
        <v>2556.0</v>
      </c>
      <c r="C254" s="78" t="s">
        <v>634</v>
      </c>
      <c r="D254" s="78" t="s">
        <v>199</v>
      </c>
      <c r="E254" s="78" t="s">
        <v>200</v>
      </c>
      <c r="F254" s="78">
        <v>4.0</v>
      </c>
      <c r="G254" s="78">
        <v>55.0</v>
      </c>
      <c r="H254" s="78">
        <v>85.0</v>
      </c>
      <c r="I254" s="78">
        <v>734000.0</v>
      </c>
      <c r="J254" s="78">
        <v>3670000.0</v>
      </c>
      <c r="K254" s="106" t="s">
        <v>623</v>
      </c>
      <c r="L254" s="23" t="s">
        <v>624</v>
      </c>
      <c r="M254" s="67"/>
    </row>
    <row r="255">
      <c r="A255" s="78">
        <v>2070.0</v>
      </c>
      <c r="B255" s="78">
        <v>10814.0</v>
      </c>
      <c r="C255" s="78" t="s">
        <v>635</v>
      </c>
      <c r="D255" s="78" t="s">
        <v>174</v>
      </c>
      <c r="E255" s="78" t="s">
        <v>40</v>
      </c>
      <c r="F255" s="78">
        <v>4.0</v>
      </c>
      <c r="G255" s="78">
        <v>55.0</v>
      </c>
      <c r="H255" s="78">
        <v>91.0</v>
      </c>
      <c r="I255" s="78">
        <v>2520000.0</v>
      </c>
      <c r="J255" s="78">
        <v>8400000.0</v>
      </c>
      <c r="K255" s="106" t="s">
        <v>623</v>
      </c>
      <c r="L255" s="23" t="s">
        <v>624</v>
      </c>
      <c r="M255" s="67"/>
    </row>
    <row r="256">
      <c r="A256" s="78">
        <v>624.0</v>
      </c>
      <c r="B256" s="78">
        <v>6952.0</v>
      </c>
      <c r="C256" s="78" t="s">
        <v>636</v>
      </c>
      <c r="D256" s="78" t="s">
        <v>256</v>
      </c>
      <c r="E256" s="78" t="s">
        <v>185</v>
      </c>
      <c r="F256" s="78">
        <v>4.0</v>
      </c>
      <c r="G256" s="78">
        <v>56.0</v>
      </c>
      <c r="H256" s="78">
        <v>1.0</v>
      </c>
      <c r="I256" s="78">
        <v>511000.0</v>
      </c>
      <c r="J256" s="78">
        <v>2555000.0</v>
      </c>
      <c r="K256" s="106" t="s">
        <v>623</v>
      </c>
      <c r="L256" s="23" t="s">
        <v>624</v>
      </c>
      <c r="M256" s="67"/>
    </row>
    <row r="257">
      <c r="A257" s="76" t="s">
        <v>225</v>
      </c>
      <c r="B257" s="91"/>
      <c r="C257" s="91"/>
      <c r="D257" s="91"/>
      <c r="E257" s="91"/>
      <c r="F257" s="17">
        <v>4.0</v>
      </c>
      <c r="G257" s="17">
        <v>56.0</v>
      </c>
      <c r="H257" s="17">
        <v>7.0</v>
      </c>
      <c r="I257" s="91"/>
      <c r="J257" s="91"/>
      <c r="K257" s="91"/>
      <c r="L257" s="91"/>
      <c r="M257" s="67"/>
    </row>
    <row r="258">
      <c r="A258" s="78">
        <v>1814.0</v>
      </c>
      <c r="B258" s="78">
        <v>8071.0</v>
      </c>
      <c r="C258" s="78" t="s">
        <v>637</v>
      </c>
      <c r="D258" s="78" t="s">
        <v>211</v>
      </c>
      <c r="E258" s="78" t="s">
        <v>185</v>
      </c>
      <c r="F258" s="78">
        <v>4.0</v>
      </c>
      <c r="G258" s="78">
        <v>56.0</v>
      </c>
      <c r="H258" s="78">
        <v>13.0</v>
      </c>
      <c r="I258" s="78">
        <v>570000.0</v>
      </c>
      <c r="J258" s="78">
        <v>2850000.0</v>
      </c>
      <c r="K258" s="106" t="s">
        <v>623</v>
      </c>
      <c r="L258" s="23" t="s">
        <v>624</v>
      </c>
      <c r="M258" s="67"/>
    </row>
    <row r="259">
      <c r="A259" s="78">
        <v>1540.0</v>
      </c>
      <c r="B259" s="78">
        <v>8211.0</v>
      </c>
      <c r="C259" s="78" t="s">
        <v>639</v>
      </c>
      <c r="D259" s="78" t="s">
        <v>641</v>
      </c>
      <c r="E259" s="78" t="s">
        <v>616</v>
      </c>
      <c r="F259" s="78">
        <v>4.0</v>
      </c>
      <c r="G259" s="78">
        <v>56.0</v>
      </c>
      <c r="H259" s="78">
        <v>19.0</v>
      </c>
      <c r="I259" s="78">
        <v>1510000.0</v>
      </c>
      <c r="J259" s="78">
        <v>7550000.0</v>
      </c>
      <c r="K259" s="106" t="s">
        <v>623</v>
      </c>
      <c r="L259" s="23" t="s">
        <v>624</v>
      </c>
      <c r="M259" s="67"/>
    </row>
    <row r="260">
      <c r="A260" s="78">
        <v>1003.0</v>
      </c>
      <c r="B260" s="78">
        <v>8065.0</v>
      </c>
      <c r="C260" s="78" t="s">
        <v>642</v>
      </c>
      <c r="D260" s="78" t="s">
        <v>274</v>
      </c>
      <c r="E260" s="78" t="s">
        <v>40</v>
      </c>
      <c r="F260" s="78">
        <v>4.0</v>
      </c>
      <c r="G260" s="78">
        <v>56.0</v>
      </c>
      <c r="H260" s="78">
        <v>25.0</v>
      </c>
      <c r="I260" s="78">
        <v>995000.0</v>
      </c>
      <c r="J260" s="78">
        <v>3316666.66666667</v>
      </c>
      <c r="K260" s="106" t="s">
        <v>623</v>
      </c>
      <c r="L260" s="23" t="s">
        <v>624</v>
      </c>
      <c r="M260" s="67"/>
    </row>
    <row r="261">
      <c r="A261" s="102">
        <v>1983.0</v>
      </c>
      <c r="B261" s="102">
        <v>9529.0</v>
      </c>
      <c r="C261" s="102" t="s">
        <v>643</v>
      </c>
      <c r="D261" s="102" t="s">
        <v>277</v>
      </c>
      <c r="E261" s="102" t="s">
        <v>278</v>
      </c>
      <c r="F261" s="102">
        <v>4.0</v>
      </c>
      <c r="G261" s="102">
        <v>56.0</v>
      </c>
      <c r="H261" s="102">
        <v>31.0</v>
      </c>
      <c r="I261" s="102">
        <v>629000.0</v>
      </c>
      <c r="J261" s="102">
        <v>3145000.0</v>
      </c>
      <c r="K261" s="106" t="s">
        <v>644</v>
      </c>
      <c r="L261" s="23" t="s">
        <v>645</v>
      </c>
      <c r="M261" s="67"/>
    </row>
    <row r="262">
      <c r="A262" s="102">
        <v>1510.0</v>
      </c>
      <c r="B262" s="102">
        <v>2793.0</v>
      </c>
      <c r="C262" s="102" t="s">
        <v>646</v>
      </c>
      <c r="D262" s="102" t="s">
        <v>419</v>
      </c>
      <c r="E262" s="102" t="s">
        <v>40</v>
      </c>
      <c r="F262" s="102">
        <v>4.0</v>
      </c>
      <c r="G262" s="102">
        <v>56.0</v>
      </c>
      <c r="H262" s="102">
        <v>37.0</v>
      </c>
      <c r="I262" s="102">
        <v>1270000.0</v>
      </c>
      <c r="J262" s="102">
        <v>4233333.33333333</v>
      </c>
      <c r="K262" s="106" t="s">
        <v>644</v>
      </c>
      <c r="L262" s="23" t="s">
        <v>645</v>
      </c>
      <c r="M262" s="67"/>
    </row>
    <row r="263">
      <c r="A263" s="102">
        <v>1828.0</v>
      </c>
      <c r="B263" s="102">
        <v>3294.0</v>
      </c>
      <c r="C263" s="102" t="s">
        <v>647</v>
      </c>
      <c r="D263" s="102" t="s">
        <v>211</v>
      </c>
      <c r="E263" s="102" t="s">
        <v>185</v>
      </c>
      <c r="F263" s="102">
        <v>4.0</v>
      </c>
      <c r="G263" s="102">
        <v>56.0</v>
      </c>
      <c r="H263" s="102">
        <v>43.0</v>
      </c>
      <c r="I263" s="102">
        <v>555000.0</v>
      </c>
      <c r="J263" s="102">
        <v>2775000.0</v>
      </c>
      <c r="K263" s="106" t="s">
        <v>644</v>
      </c>
      <c r="L263" s="23" t="s">
        <v>645</v>
      </c>
      <c r="M263" s="67"/>
    </row>
    <row r="264">
      <c r="A264" s="102">
        <v>298.0</v>
      </c>
      <c r="B264" s="102">
        <v>10695.0</v>
      </c>
      <c r="C264" s="102" t="s">
        <v>650</v>
      </c>
      <c r="D264" s="102" t="s">
        <v>651</v>
      </c>
      <c r="E264" s="102" t="s">
        <v>492</v>
      </c>
      <c r="F264" s="102">
        <v>4.0</v>
      </c>
      <c r="G264" s="102">
        <v>56.0</v>
      </c>
      <c r="H264" s="102">
        <v>49.0</v>
      </c>
      <c r="I264" s="102">
        <v>2960000.0</v>
      </c>
      <c r="J264" s="102">
        <v>1.48E7</v>
      </c>
      <c r="K264" s="106" t="s">
        <v>644</v>
      </c>
      <c r="L264" s="23" t="s">
        <v>645</v>
      </c>
      <c r="M264" s="67"/>
    </row>
    <row r="265">
      <c r="A265" s="102">
        <v>1792.0</v>
      </c>
      <c r="B265" s="102">
        <v>6653.0</v>
      </c>
      <c r="C265" s="102" t="s">
        <v>652</v>
      </c>
      <c r="D265" s="102" t="s">
        <v>299</v>
      </c>
      <c r="E265" s="102" t="s">
        <v>185</v>
      </c>
      <c r="F265" s="102">
        <v>4.0</v>
      </c>
      <c r="G265" s="102">
        <v>56.0</v>
      </c>
      <c r="H265" s="102">
        <v>55.0</v>
      </c>
      <c r="I265" s="102">
        <v>767000.0</v>
      </c>
      <c r="J265" s="102">
        <v>3835000.0</v>
      </c>
      <c r="K265" s="106" t="s">
        <v>644</v>
      </c>
      <c r="L265" s="23" t="s">
        <v>645</v>
      </c>
      <c r="M265" s="67"/>
    </row>
    <row r="266">
      <c r="A266" s="102">
        <v>271.0</v>
      </c>
      <c r="B266" s="102">
        <v>6469.0</v>
      </c>
      <c r="C266" s="102" t="s">
        <v>653</v>
      </c>
      <c r="D266" s="102" t="s">
        <v>281</v>
      </c>
      <c r="E266" s="102" t="s">
        <v>282</v>
      </c>
      <c r="F266" s="102">
        <v>4.0</v>
      </c>
      <c r="G266" s="102">
        <v>56.0</v>
      </c>
      <c r="H266" s="102">
        <v>61.0</v>
      </c>
      <c r="I266" s="102">
        <v>2440000.0</v>
      </c>
      <c r="J266" s="102">
        <v>1.22E7</v>
      </c>
      <c r="K266" s="106" t="s">
        <v>644</v>
      </c>
      <c r="L266" s="23" t="s">
        <v>645</v>
      </c>
      <c r="M266" s="67"/>
    </row>
    <row r="267">
      <c r="A267" s="102">
        <v>433.0</v>
      </c>
      <c r="B267" s="102">
        <v>7113.0</v>
      </c>
      <c r="C267" s="102" t="s">
        <v>654</v>
      </c>
      <c r="D267" s="102" t="s">
        <v>277</v>
      </c>
      <c r="E267" s="102" t="s">
        <v>278</v>
      </c>
      <c r="F267" s="102">
        <v>4.0</v>
      </c>
      <c r="G267" s="102">
        <v>56.0</v>
      </c>
      <c r="H267" s="102">
        <v>67.0</v>
      </c>
      <c r="I267" s="102">
        <v>1010000.0</v>
      </c>
      <c r="J267" s="102">
        <v>5050000.0</v>
      </c>
      <c r="K267" s="106" t="s">
        <v>644</v>
      </c>
      <c r="L267" s="23" t="s">
        <v>645</v>
      </c>
      <c r="M267" s="67"/>
    </row>
    <row r="268">
      <c r="A268" s="76" t="s">
        <v>225</v>
      </c>
      <c r="B268" s="91"/>
      <c r="C268" s="91"/>
      <c r="D268" s="91"/>
      <c r="E268" s="91"/>
      <c r="F268" s="17">
        <v>4.0</v>
      </c>
      <c r="G268" s="17">
        <v>56.0</v>
      </c>
      <c r="H268" s="17">
        <v>73.0</v>
      </c>
      <c r="I268" s="91"/>
      <c r="J268" s="91"/>
      <c r="K268" s="91"/>
      <c r="L268" s="91"/>
      <c r="M268" s="67"/>
    </row>
    <row r="269">
      <c r="A269" s="102">
        <v>1786.0</v>
      </c>
      <c r="B269" s="102">
        <v>7951.0</v>
      </c>
      <c r="C269" s="102" t="s">
        <v>655</v>
      </c>
      <c r="D269" s="102" t="s">
        <v>176</v>
      </c>
      <c r="E269" s="102" t="s">
        <v>177</v>
      </c>
      <c r="F269" s="102">
        <v>4.0</v>
      </c>
      <c r="G269" s="102">
        <v>56.0</v>
      </c>
      <c r="H269" s="102">
        <v>79.0</v>
      </c>
      <c r="I269" s="102">
        <v>2330000.0</v>
      </c>
      <c r="J269" s="102">
        <v>1.165E7</v>
      </c>
      <c r="K269" s="106" t="s">
        <v>644</v>
      </c>
      <c r="L269" s="23" t="s">
        <v>645</v>
      </c>
      <c r="M269" s="67"/>
    </row>
    <row r="270">
      <c r="A270" s="102">
        <v>2176.0</v>
      </c>
      <c r="B270" s="102">
        <v>6953.0</v>
      </c>
      <c r="C270" s="102" t="s">
        <v>656</v>
      </c>
      <c r="D270" s="102" t="s">
        <v>289</v>
      </c>
      <c r="E270" s="102" t="s">
        <v>290</v>
      </c>
      <c r="F270" s="102">
        <v>4.0</v>
      </c>
      <c r="G270" s="102">
        <v>56.0</v>
      </c>
      <c r="H270" s="102">
        <v>85.0</v>
      </c>
      <c r="I270" s="102">
        <v>501000.0</v>
      </c>
      <c r="J270" s="102">
        <v>2505000.0</v>
      </c>
      <c r="K270" s="106" t="s">
        <v>644</v>
      </c>
      <c r="L270" s="23" t="s">
        <v>645</v>
      </c>
      <c r="M270" s="67"/>
    </row>
    <row r="271">
      <c r="A271" s="102">
        <v>38.0</v>
      </c>
      <c r="B271" s="102">
        <v>2546.0</v>
      </c>
      <c r="C271" s="102" t="s">
        <v>659</v>
      </c>
      <c r="D271" s="102" t="s">
        <v>235</v>
      </c>
      <c r="E271" s="102" t="s">
        <v>236</v>
      </c>
      <c r="F271" s="102">
        <v>4.0</v>
      </c>
      <c r="G271" s="102">
        <v>56.0</v>
      </c>
      <c r="H271" s="102">
        <v>91.0</v>
      </c>
      <c r="I271" s="102">
        <v>1320000.0</v>
      </c>
      <c r="J271" s="102">
        <v>4400000.0</v>
      </c>
      <c r="K271" s="106" t="s">
        <v>644</v>
      </c>
      <c r="L271" s="23" t="s">
        <v>645</v>
      </c>
      <c r="M271" s="67"/>
    </row>
    <row r="272">
      <c r="A272" s="102">
        <v>1318.0</v>
      </c>
      <c r="B272" s="102">
        <v>6955.0</v>
      </c>
      <c r="C272" s="102" t="s">
        <v>660</v>
      </c>
      <c r="D272" s="102" t="s">
        <v>176</v>
      </c>
      <c r="E272" s="102" t="s">
        <v>177</v>
      </c>
      <c r="F272" s="102">
        <v>4.0</v>
      </c>
      <c r="G272" s="102">
        <v>57.0</v>
      </c>
      <c r="H272" s="102">
        <v>1.0</v>
      </c>
      <c r="I272" s="102">
        <v>562000.0</v>
      </c>
      <c r="J272" s="102">
        <v>2810000.0</v>
      </c>
      <c r="K272" s="106" t="s">
        <v>644</v>
      </c>
      <c r="L272" s="23" t="s">
        <v>645</v>
      </c>
      <c r="M272" s="67"/>
    </row>
    <row r="273">
      <c r="A273" s="102">
        <v>94.0</v>
      </c>
      <c r="B273" s="102">
        <v>6590.0</v>
      </c>
      <c r="C273" s="102" t="s">
        <v>661</v>
      </c>
      <c r="D273" s="102" t="s">
        <v>176</v>
      </c>
      <c r="E273" s="102" t="s">
        <v>177</v>
      </c>
      <c r="F273" s="102">
        <v>4.0</v>
      </c>
      <c r="G273" s="102">
        <v>57.0</v>
      </c>
      <c r="H273" s="102">
        <v>7.0</v>
      </c>
      <c r="I273" s="102">
        <v>1020000.0</v>
      </c>
      <c r="J273" s="102">
        <v>5100000.0</v>
      </c>
      <c r="K273" s="106" t="s">
        <v>644</v>
      </c>
      <c r="L273" s="23" t="s">
        <v>645</v>
      </c>
      <c r="M273" s="67"/>
    </row>
    <row r="274">
      <c r="A274" s="102">
        <v>1074.0</v>
      </c>
      <c r="B274" s="102">
        <v>7011.0</v>
      </c>
      <c r="C274" s="102" t="s">
        <v>662</v>
      </c>
      <c r="D274" s="102" t="s">
        <v>256</v>
      </c>
      <c r="E274" s="102" t="s">
        <v>185</v>
      </c>
      <c r="F274" s="102">
        <v>4.0</v>
      </c>
      <c r="G274" s="102">
        <v>57.0</v>
      </c>
      <c r="H274" s="102">
        <v>13.0</v>
      </c>
      <c r="I274" s="102">
        <v>525000.0</v>
      </c>
      <c r="J274" s="102">
        <v>2625000.0</v>
      </c>
      <c r="K274" s="106" t="s">
        <v>644</v>
      </c>
      <c r="L274" s="23" t="s">
        <v>645</v>
      </c>
      <c r="M274" s="67"/>
    </row>
    <row r="275">
      <c r="A275" s="102">
        <v>338.0</v>
      </c>
      <c r="B275" s="102">
        <v>5569.0</v>
      </c>
      <c r="C275" s="102" t="s">
        <v>663</v>
      </c>
      <c r="D275" s="102" t="s">
        <v>281</v>
      </c>
      <c r="E275" s="102" t="s">
        <v>282</v>
      </c>
      <c r="F275" s="102">
        <v>4.0</v>
      </c>
      <c r="G275" s="102">
        <v>57.0</v>
      </c>
      <c r="H275" s="102">
        <v>19.0</v>
      </c>
      <c r="I275" s="102">
        <v>3910000.0</v>
      </c>
      <c r="J275" s="102">
        <v>1.955E7</v>
      </c>
      <c r="K275" s="106" t="s">
        <v>644</v>
      </c>
      <c r="L275" s="23" t="s">
        <v>645</v>
      </c>
      <c r="M275" s="67"/>
    </row>
    <row r="276">
      <c r="A276" s="76" t="s">
        <v>225</v>
      </c>
      <c r="B276" s="91"/>
      <c r="C276" s="91"/>
      <c r="D276" s="91"/>
      <c r="E276" s="91"/>
      <c r="F276" s="17">
        <v>4.0</v>
      </c>
      <c r="G276" s="17">
        <v>57.0</v>
      </c>
      <c r="H276" s="17">
        <v>25.0</v>
      </c>
      <c r="I276" s="91"/>
      <c r="J276" s="91"/>
      <c r="K276" s="91"/>
      <c r="L276" s="91"/>
      <c r="M276" s="67"/>
    </row>
    <row r="277">
      <c r="A277" s="74">
        <v>1643.0</v>
      </c>
      <c r="B277" s="74">
        <v>2560.0</v>
      </c>
      <c r="C277" s="74" t="s">
        <v>664</v>
      </c>
      <c r="D277" s="74" t="s">
        <v>665</v>
      </c>
      <c r="E277" s="74" t="s">
        <v>666</v>
      </c>
      <c r="F277" s="74">
        <v>4.0</v>
      </c>
      <c r="G277" s="74">
        <v>57.0</v>
      </c>
      <c r="H277" s="74">
        <v>31.0</v>
      </c>
      <c r="I277" s="74">
        <v>510000.0</v>
      </c>
      <c r="J277" s="74">
        <v>2550000.0</v>
      </c>
      <c r="K277" s="106" t="s">
        <v>207</v>
      </c>
      <c r="L277" s="23" t="s">
        <v>208</v>
      </c>
      <c r="M277" s="67"/>
    </row>
    <row r="278">
      <c r="A278" s="74">
        <v>1371.0</v>
      </c>
      <c r="B278" s="74">
        <v>6889.0</v>
      </c>
      <c r="C278" s="74" t="s">
        <v>667</v>
      </c>
      <c r="D278" s="74" t="s">
        <v>315</v>
      </c>
      <c r="E278" s="74" t="s">
        <v>185</v>
      </c>
      <c r="F278" s="74">
        <v>4.0</v>
      </c>
      <c r="G278" s="74">
        <v>57.0</v>
      </c>
      <c r="H278" s="74">
        <v>37.0</v>
      </c>
      <c r="I278" s="74">
        <v>2710000.0</v>
      </c>
      <c r="J278" s="74">
        <v>9033333.33333333</v>
      </c>
      <c r="K278" s="106" t="s">
        <v>207</v>
      </c>
      <c r="L278" s="23" t="s">
        <v>208</v>
      </c>
      <c r="M278" s="67"/>
    </row>
    <row r="279">
      <c r="A279" s="74">
        <v>1073.0</v>
      </c>
      <c r="B279" s="74">
        <v>3332.0</v>
      </c>
      <c r="C279" s="74" t="s">
        <v>668</v>
      </c>
      <c r="D279" s="74" t="s">
        <v>24</v>
      </c>
      <c r="E279" s="74" t="s">
        <v>185</v>
      </c>
      <c r="F279" s="74">
        <v>4.0</v>
      </c>
      <c r="G279" s="74">
        <v>57.0</v>
      </c>
      <c r="H279" s="74">
        <v>43.0</v>
      </c>
      <c r="I279" s="74">
        <v>1030000.0</v>
      </c>
      <c r="J279" s="74">
        <v>5150000.0</v>
      </c>
      <c r="K279" s="106" t="s">
        <v>207</v>
      </c>
      <c r="L279" s="23" t="s">
        <v>208</v>
      </c>
      <c r="M279" s="67"/>
    </row>
    <row r="280">
      <c r="A280" s="74">
        <v>2067.0</v>
      </c>
      <c r="B280" s="74">
        <v>9130.0</v>
      </c>
      <c r="C280" s="74" t="s">
        <v>669</v>
      </c>
      <c r="D280" s="74" t="s">
        <v>315</v>
      </c>
      <c r="E280" s="74" t="s">
        <v>185</v>
      </c>
      <c r="F280" s="74">
        <v>4.0</v>
      </c>
      <c r="G280" s="74">
        <v>57.0</v>
      </c>
      <c r="H280" s="74">
        <v>49.0</v>
      </c>
      <c r="I280" s="74">
        <v>2170000.0</v>
      </c>
      <c r="J280" s="74">
        <v>7233333.33333333</v>
      </c>
      <c r="K280" s="106" t="s">
        <v>207</v>
      </c>
      <c r="L280" s="23" t="s">
        <v>208</v>
      </c>
      <c r="M280" s="67"/>
    </row>
    <row r="281">
      <c r="A281" s="74">
        <v>1479.0</v>
      </c>
      <c r="B281" s="74">
        <v>7129.0</v>
      </c>
      <c r="C281" s="74" t="s">
        <v>673</v>
      </c>
      <c r="D281" s="74" t="s">
        <v>315</v>
      </c>
      <c r="E281" s="74" t="s">
        <v>185</v>
      </c>
      <c r="F281" s="74">
        <v>4.0</v>
      </c>
      <c r="G281" s="74">
        <v>57.0</v>
      </c>
      <c r="H281" s="74">
        <v>55.0</v>
      </c>
      <c r="I281" s="74">
        <v>3900000.0</v>
      </c>
      <c r="J281" s="74">
        <v>1.95E7</v>
      </c>
      <c r="K281" s="106" t="s">
        <v>207</v>
      </c>
      <c r="L281" s="23" t="s">
        <v>208</v>
      </c>
      <c r="M281" s="76" t="s">
        <v>674</v>
      </c>
    </row>
    <row r="282">
      <c r="A282" s="74">
        <v>1032.0</v>
      </c>
      <c r="B282" s="74">
        <v>2464.0</v>
      </c>
      <c r="C282" s="74" t="s">
        <v>675</v>
      </c>
      <c r="D282" s="74" t="s">
        <v>313</v>
      </c>
      <c r="E282" s="74" t="s">
        <v>40</v>
      </c>
      <c r="F282" s="74">
        <v>4.0</v>
      </c>
      <c r="G282" s="74">
        <v>57.0</v>
      </c>
      <c r="H282" s="74">
        <v>61.0</v>
      </c>
      <c r="I282" s="74">
        <v>1830000.0</v>
      </c>
      <c r="J282" s="74">
        <v>6100000.0</v>
      </c>
      <c r="K282" s="106" t="s">
        <v>207</v>
      </c>
      <c r="L282" s="23" t="s">
        <v>208</v>
      </c>
      <c r="M282" s="67"/>
    </row>
    <row r="283">
      <c r="A283" s="74">
        <v>661.0</v>
      </c>
      <c r="B283" s="74">
        <v>6309.0</v>
      </c>
      <c r="C283" s="74" t="s">
        <v>676</v>
      </c>
      <c r="D283" s="74" t="s">
        <v>390</v>
      </c>
      <c r="E283" s="74" t="s">
        <v>290</v>
      </c>
      <c r="F283" s="74">
        <v>4.0</v>
      </c>
      <c r="G283" s="74">
        <v>57.0</v>
      </c>
      <c r="H283" s="74">
        <v>67.0</v>
      </c>
      <c r="I283" s="74">
        <v>1560000.0</v>
      </c>
      <c r="J283" s="74">
        <v>7800000.0</v>
      </c>
      <c r="K283" s="106" t="s">
        <v>207</v>
      </c>
      <c r="L283" s="23" t="s">
        <v>208</v>
      </c>
      <c r="M283" s="67"/>
    </row>
    <row r="284">
      <c r="A284" s="74">
        <v>774.0</v>
      </c>
      <c r="B284" s="74">
        <v>2619.0</v>
      </c>
      <c r="C284" s="74" t="s">
        <v>677</v>
      </c>
      <c r="D284" s="74" t="s">
        <v>315</v>
      </c>
      <c r="E284" s="74" t="s">
        <v>185</v>
      </c>
      <c r="F284" s="74">
        <v>4.0</v>
      </c>
      <c r="G284" s="74">
        <v>57.0</v>
      </c>
      <c r="H284" s="74">
        <v>73.0</v>
      </c>
      <c r="I284" s="74">
        <v>2300000.0</v>
      </c>
      <c r="J284" s="74">
        <v>1.15E7</v>
      </c>
      <c r="K284" s="106" t="s">
        <v>207</v>
      </c>
      <c r="L284" s="23" t="s">
        <v>208</v>
      </c>
      <c r="M284" s="67"/>
    </row>
    <row r="285">
      <c r="A285" s="74">
        <v>1635.0</v>
      </c>
      <c r="B285" s="74">
        <v>6410.0</v>
      </c>
      <c r="C285" s="74" t="s">
        <v>678</v>
      </c>
      <c r="D285" s="74" t="s">
        <v>274</v>
      </c>
      <c r="E285" s="74" t="s">
        <v>40</v>
      </c>
      <c r="F285" s="74">
        <v>4.0</v>
      </c>
      <c r="G285" s="74">
        <v>57.0</v>
      </c>
      <c r="H285" s="74">
        <v>79.0</v>
      </c>
      <c r="I285" s="74">
        <v>780000.0</v>
      </c>
      <c r="J285" s="74">
        <v>3900000.0</v>
      </c>
      <c r="K285" s="106" t="s">
        <v>207</v>
      </c>
      <c r="L285" s="23" t="s">
        <v>208</v>
      </c>
      <c r="M285" s="67"/>
    </row>
    <row r="286">
      <c r="A286" s="74">
        <v>1793.0</v>
      </c>
      <c r="B286" s="74">
        <v>3107.0</v>
      </c>
      <c r="C286" s="74" t="s">
        <v>679</v>
      </c>
      <c r="D286" s="74" t="s">
        <v>240</v>
      </c>
      <c r="E286" s="74" t="s">
        <v>194</v>
      </c>
      <c r="F286" s="74">
        <v>4.0</v>
      </c>
      <c r="G286" s="74">
        <v>57.0</v>
      </c>
      <c r="H286" s="74">
        <v>85.0</v>
      </c>
      <c r="I286" s="74">
        <v>835000.0</v>
      </c>
      <c r="J286" s="74">
        <v>4175000.0</v>
      </c>
      <c r="K286" s="106" t="s">
        <v>207</v>
      </c>
      <c r="L286" s="23" t="s">
        <v>208</v>
      </c>
      <c r="M286" s="67"/>
    </row>
    <row r="287">
      <c r="M287" s="109"/>
    </row>
    <row r="288">
      <c r="A288" s="110" t="s">
        <v>684</v>
      </c>
      <c r="H288" s="111" t="s">
        <v>685</v>
      </c>
      <c r="J288" s="112"/>
      <c r="K288" s="112"/>
      <c r="L288" s="111" t="s">
        <v>686</v>
      </c>
      <c r="M288" s="109"/>
    </row>
    <row r="289">
      <c r="A289" s="113">
        <v>1195.0</v>
      </c>
      <c r="B289" s="115">
        <v>2410.0</v>
      </c>
      <c r="C289" s="115" t="s">
        <v>689</v>
      </c>
      <c r="D289" s="115" t="s">
        <v>24</v>
      </c>
      <c r="E289" s="116" t="s">
        <v>269</v>
      </c>
      <c r="H289" s="117" t="s">
        <v>692</v>
      </c>
      <c r="J289" s="118" t="s">
        <v>693</v>
      </c>
      <c r="K289" s="118" t="s">
        <v>694</v>
      </c>
      <c r="L289" s="119" t="s">
        <v>695</v>
      </c>
      <c r="M289" s="109"/>
    </row>
    <row r="290">
      <c r="A290" s="120">
        <v>1522.0</v>
      </c>
      <c r="B290" s="121">
        <v>8495.0</v>
      </c>
      <c r="C290" s="121" t="s">
        <v>698</v>
      </c>
      <c r="D290" s="121" t="s">
        <v>221</v>
      </c>
      <c r="E290" s="122" t="s">
        <v>222</v>
      </c>
      <c r="H290" s="123" t="s">
        <v>699</v>
      </c>
      <c r="J290" s="118" t="s">
        <v>700</v>
      </c>
      <c r="K290" s="118" t="s">
        <v>701</v>
      </c>
      <c r="M290" s="109"/>
    </row>
    <row r="291">
      <c r="A291" s="124">
        <v>1284.0</v>
      </c>
      <c r="B291" s="125">
        <v>3255.0</v>
      </c>
      <c r="C291" s="125" t="s">
        <v>704</v>
      </c>
      <c r="D291" s="125" t="s">
        <v>36</v>
      </c>
      <c r="E291" s="126" t="s">
        <v>37</v>
      </c>
      <c r="H291" s="123" t="s">
        <v>706</v>
      </c>
      <c r="J291" s="118" t="s">
        <v>707</v>
      </c>
      <c r="K291" s="118" t="s">
        <v>708</v>
      </c>
      <c r="M291" s="109"/>
    </row>
    <row r="292">
      <c r="A292" s="127">
        <v>1402.0</v>
      </c>
      <c r="B292" s="128">
        <v>7739.0</v>
      </c>
      <c r="C292" s="128" t="s">
        <v>710</v>
      </c>
      <c r="D292" s="128" t="s">
        <v>211</v>
      </c>
      <c r="E292" s="129" t="s">
        <v>185</v>
      </c>
      <c r="H292" s="33" t="s">
        <v>711</v>
      </c>
      <c r="J292" s="118" t="s">
        <v>713</v>
      </c>
      <c r="K292" s="118" t="s">
        <v>714</v>
      </c>
      <c r="L292" s="130" t="s">
        <v>715</v>
      </c>
      <c r="M292" s="109"/>
    </row>
    <row r="293">
      <c r="A293" s="131">
        <v>1941.0</v>
      </c>
      <c r="B293" s="132">
        <v>2997.0</v>
      </c>
      <c r="C293" s="132" t="s">
        <v>717</v>
      </c>
      <c r="D293" s="132" t="s">
        <v>447</v>
      </c>
      <c r="E293" s="133" t="s">
        <v>40</v>
      </c>
      <c r="H293" s="123" t="s">
        <v>699</v>
      </c>
      <c r="J293" s="118" t="s">
        <v>720</v>
      </c>
      <c r="K293" s="118" t="s">
        <v>721</v>
      </c>
      <c r="M293" s="109"/>
    </row>
    <row r="294">
      <c r="A294" s="127">
        <v>705.0</v>
      </c>
      <c r="B294" s="128">
        <v>9669.0</v>
      </c>
      <c r="C294" s="128" t="s">
        <v>722</v>
      </c>
      <c r="D294" s="128" t="s">
        <v>274</v>
      </c>
      <c r="E294" s="129" t="s">
        <v>40</v>
      </c>
      <c r="H294" s="33" t="s">
        <v>711</v>
      </c>
      <c r="J294" s="118" t="s">
        <v>723</v>
      </c>
      <c r="K294" s="118" t="s">
        <v>724</v>
      </c>
      <c r="L294" s="130" t="s">
        <v>725</v>
      </c>
      <c r="M294" s="109"/>
    </row>
    <row r="295">
      <c r="A295" s="134">
        <v>1153.0</v>
      </c>
      <c r="B295" s="135">
        <v>6654.0</v>
      </c>
      <c r="C295" s="135" t="s">
        <v>728</v>
      </c>
      <c r="D295" s="135" t="s">
        <v>281</v>
      </c>
      <c r="E295" s="136" t="s">
        <v>282</v>
      </c>
      <c r="H295" s="33" t="s">
        <v>729</v>
      </c>
      <c r="J295" s="118" t="s">
        <v>730</v>
      </c>
      <c r="K295" s="118" t="s">
        <v>731</v>
      </c>
      <c r="L295" s="47" t="s">
        <v>732</v>
      </c>
      <c r="M295" s="109"/>
    </row>
    <row r="296">
      <c r="A296" s="127">
        <v>351.0</v>
      </c>
      <c r="B296" s="128">
        <v>10269.0</v>
      </c>
      <c r="C296" s="128" t="s">
        <v>733</v>
      </c>
      <c r="D296" s="128" t="s">
        <v>176</v>
      </c>
      <c r="E296" s="129" t="s">
        <v>177</v>
      </c>
      <c r="H296" s="33" t="s">
        <v>711</v>
      </c>
      <c r="J296" s="118" t="s">
        <v>734</v>
      </c>
      <c r="K296" s="118" t="s">
        <v>735</v>
      </c>
      <c r="L296" s="130" t="s">
        <v>736</v>
      </c>
      <c r="M296" s="109"/>
    </row>
    <row r="297">
      <c r="A297" s="120">
        <v>966.0</v>
      </c>
      <c r="B297" s="121">
        <v>3792.0</v>
      </c>
      <c r="C297" s="121" t="s">
        <v>737</v>
      </c>
      <c r="D297" s="121" t="s">
        <v>386</v>
      </c>
      <c r="E297" s="122" t="s">
        <v>200</v>
      </c>
      <c r="H297" s="123" t="s">
        <v>738</v>
      </c>
      <c r="J297" s="118" t="s">
        <v>739</v>
      </c>
      <c r="K297" s="118" t="s">
        <v>740</v>
      </c>
      <c r="M297" s="109"/>
    </row>
    <row r="298">
      <c r="A298" s="124">
        <v>80.0</v>
      </c>
      <c r="B298" s="125">
        <v>3336.0</v>
      </c>
      <c r="C298" s="125" t="s">
        <v>741</v>
      </c>
      <c r="D298" s="125" t="s">
        <v>299</v>
      </c>
      <c r="E298" s="126" t="s">
        <v>185</v>
      </c>
      <c r="H298" s="123" t="s">
        <v>706</v>
      </c>
      <c r="J298" s="118" t="s">
        <v>742</v>
      </c>
      <c r="K298" s="118" t="s">
        <v>743</v>
      </c>
      <c r="M298" s="109"/>
    </row>
    <row r="299">
      <c r="A299" s="124">
        <v>861.0</v>
      </c>
      <c r="B299" s="125">
        <v>7115.0</v>
      </c>
      <c r="C299" s="125" t="s">
        <v>744</v>
      </c>
      <c r="D299" s="125" t="s">
        <v>651</v>
      </c>
      <c r="E299" s="126" t="s">
        <v>492</v>
      </c>
      <c r="H299" s="123" t="s">
        <v>745</v>
      </c>
      <c r="J299" s="118" t="s">
        <v>746</v>
      </c>
      <c r="K299" s="118" t="s">
        <v>748</v>
      </c>
      <c r="M299" s="109"/>
    </row>
    <row r="300">
      <c r="A300" s="127">
        <v>1187.0</v>
      </c>
      <c r="B300" s="128">
        <v>8594.0</v>
      </c>
      <c r="C300" s="128" t="s">
        <v>750</v>
      </c>
      <c r="D300" s="128" t="s">
        <v>176</v>
      </c>
      <c r="E300" s="129" t="s">
        <v>177</v>
      </c>
      <c r="H300" s="33" t="s">
        <v>751</v>
      </c>
      <c r="J300" s="118" t="s">
        <v>752</v>
      </c>
      <c r="K300" s="118" t="s">
        <v>753</v>
      </c>
      <c r="L300" s="130" t="s">
        <v>754</v>
      </c>
      <c r="M300" s="109"/>
    </row>
    <row r="301">
      <c r="A301" s="124">
        <v>1637.0</v>
      </c>
      <c r="B301" s="125">
        <v>2310.0</v>
      </c>
      <c r="C301" s="125" t="s">
        <v>755</v>
      </c>
      <c r="D301" s="125" t="s">
        <v>174</v>
      </c>
      <c r="E301" s="126" t="s">
        <v>40</v>
      </c>
      <c r="H301" s="123" t="s">
        <v>706</v>
      </c>
      <c r="J301" s="118" t="s">
        <v>756</v>
      </c>
      <c r="K301" s="118" t="s">
        <v>757</v>
      </c>
      <c r="M301" s="109"/>
    </row>
    <row r="302">
      <c r="A302" s="113">
        <v>2200.0</v>
      </c>
      <c r="B302" s="115">
        <v>6992.0</v>
      </c>
      <c r="C302" s="115" t="s">
        <v>758</v>
      </c>
      <c r="D302" s="115" t="s">
        <v>341</v>
      </c>
      <c r="E302" s="116" t="s">
        <v>185</v>
      </c>
      <c r="H302" s="123" t="s">
        <v>745</v>
      </c>
      <c r="J302" s="118" t="s">
        <v>759</v>
      </c>
      <c r="K302" s="118" t="s">
        <v>760</v>
      </c>
      <c r="M302" s="109"/>
    </row>
    <row r="303">
      <c r="A303" s="137">
        <v>1823.0</v>
      </c>
      <c r="B303" s="138">
        <v>3317.0</v>
      </c>
      <c r="C303" s="138" t="s">
        <v>761</v>
      </c>
      <c r="D303" s="138" t="s">
        <v>299</v>
      </c>
      <c r="E303" s="139" t="s">
        <v>185</v>
      </c>
      <c r="H303" s="123" t="s">
        <v>764</v>
      </c>
      <c r="J303" s="118" t="s">
        <v>765</v>
      </c>
      <c r="K303" s="118" t="s">
        <v>766</v>
      </c>
      <c r="M303" s="109"/>
    </row>
    <row r="304">
      <c r="A304" s="134">
        <v>1679.0</v>
      </c>
      <c r="B304" s="135">
        <v>3441.0</v>
      </c>
      <c r="C304" s="135" t="s">
        <v>767</v>
      </c>
      <c r="D304" s="135" t="s">
        <v>39</v>
      </c>
      <c r="E304" s="136" t="s">
        <v>40</v>
      </c>
      <c r="H304" s="33" t="s">
        <v>729</v>
      </c>
      <c r="J304" s="118" t="s">
        <v>768</v>
      </c>
      <c r="K304" s="118" t="s">
        <v>769</v>
      </c>
      <c r="L304" s="47" t="s">
        <v>770</v>
      </c>
      <c r="M304" s="109"/>
    </row>
    <row r="305">
      <c r="A305" s="124">
        <v>2118.0</v>
      </c>
      <c r="B305" s="125">
        <v>2981.0</v>
      </c>
      <c r="C305" s="125" t="s">
        <v>771</v>
      </c>
      <c r="D305" s="125" t="s">
        <v>331</v>
      </c>
      <c r="E305" s="126" t="s">
        <v>40</v>
      </c>
      <c r="H305" s="33" t="s">
        <v>772</v>
      </c>
      <c r="J305" s="118" t="s">
        <v>773</v>
      </c>
      <c r="K305" s="118" t="s">
        <v>774</v>
      </c>
      <c r="L305" s="140" t="s">
        <v>775</v>
      </c>
      <c r="M305" s="109"/>
    </row>
    <row r="306">
      <c r="A306" s="141">
        <v>1315.0</v>
      </c>
      <c r="B306" s="142">
        <v>8231.0</v>
      </c>
      <c r="C306" s="142" t="s">
        <v>778</v>
      </c>
      <c r="D306" s="142" t="s">
        <v>665</v>
      </c>
      <c r="E306" s="143" t="s">
        <v>666</v>
      </c>
      <c r="H306" s="123" t="s">
        <v>781</v>
      </c>
      <c r="J306" s="118" t="s">
        <v>782</v>
      </c>
      <c r="K306" s="118" t="s">
        <v>783</v>
      </c>
      <c r="M306" s="109"/>
    </row>
    <row r="307">
      <c r="A307" s="134">
        <v>892.0</v>
      </c>
      <c r="B307" s="135">
        <v>3068.0</v>
      </c>
      <c r="C307" s="135" t="s">
        <v>784</v>
      </c>
      <c r="D307" s="135" t="s">
        <v>182</v>
      </c>
      <c r="E307" s="136" t="s">
        <v>183</v>
      </c>
      <c r="H307" s="33" t="s">
        <v>729</v>
      </c>
      <c r="J307" s="118" t="s">
        <v>785</v>
      </c>
      <c r="K307" s="118" t="s">
        <v>786</v>
      </c>
      <c r="L307" s="47" t="s">
        <v>787</v>
      </c>
      <c r="M307" s="109"/>
    </row>
    <row r="308">
      <c r="A308" s="141">
        <v>63.0</v>
      </c>
      <c r="B308" s="142">
        <v>2300.0</v>
      </c>
      <c r="C308" s="142">
        <v>697.0</v>
      </c>
      <c r="D308" s="142" t="s">
        <v>174</v>
      </c>
      <c r="E308" s="143" t="s">
        <v>40</v>
      </c>
      <c r="H308" s="123" t="s">
        <v>738</v>
      </c>
      <c r="J308" s="118" t="s">
        <v>788</v>
      </c>
      <c r="K308" s="118" t="s">
        <v>789</v>
      </c>
      <c r="M308" s="109"/>
    </row>
    <row r="309">
      <c r="A309" s="144">
        <v>1231.0</v>
      </c>
      <c r="B309" s="145">
        <v>6451.0</v>
      </c>
      <c r="C309" s="145" t="s">
        <v>792</v>
      </c>
      <c r="D309" s="145" t="s">
        <v>176</v>
      </c>
      <c r="E309" s="146" t="s">
        <v>177</v>
      </c>
      <c r="H309" s="123" t="s">
        <v>793</v>
      </c>
      <c r="J309" s="118" t="s">
        <v>794</v>
      </c>
      <c r="K309" s="118" t="s">
        <v>795</v>
      </c>
      <c r="M309" s="109"/>
    </row>
    <row r="310">
      <c r="A310" s="134">
        <v>1008.0</v>
      </c>
      <c r="B310" s="135">
        <v>2703.0</v>
      </c>
      <c r="C310" s="135" t="s">
        <v>796</v>
      </c>
      <c r="D310" s="135" t="s">
        <v>447</v>
      </c>
      <c r="E310" s="136" t="s">
        <v>40</v>
      </c>
      <c r="H310" s="33" t="s">
        <v>729</v>
      </c>
      <c r="J310" s="118" t="s">
        <v>797</v>
      </c>
      <c r="K310" s="118" t="s">
        <v>798</v>
      </c>
      <c r="L310" s="47" t="s">
        <v>799</v>
      </c>
      <c r="M310" s="109"/>
    </row>
    <row r="311">
      <c r="A311" s="120">
        <v>1498.0</v>
      </c>
      <c r="B311" s="121">
        <v>2090.0</v>
      </c>
      <c r="C311" s="121" t="s">
        <v>800</v>
      </c>
      <c r="D311" s="121" t="s">
        <v>309</v>
      </c>
      <c r="E311" s="122" t="s">
        <v>310</v>
      </c>
      <c r="H311" s="123" t="s">
        <v>801</v>
      </c>
      <c r="J311" s="118" t="s">
        <v>802</v>
      </c>
      <c r="K311" s="118" t="s">
        <v>803</v>
      </c>
      <c r="M311" s="109"/>
    </row>
    <row r="312">
      <c r="A312" s="131">
        <v>1807.0</v>
      </c>
      <c r="B312" s="132">
        <v>3005.0</v>
      </c>
      <c r="C312" s="132" t="s">
        <v>805</v>
      </c>
      <c r="D312" s="132" t="s">
        <v>318</v>
      </c>
      <c r="E312" s="133" t="s">
        <v>40</v>
      </c>
      <c r="H312" s="123" t="s">
        <v>801</v>
      </c>
      <c r="J312" s="118" t="s">
        <v>806</v>
      </c>
      <c r="K312" s="118" t="s">
        <v>807</v>
      </c>
      <c r="M312" s="109"/>
    </row>
    <row r="313">
      <c r="A313" s="120">
        <v>724.0</v>
      </c>
      <c r="B313" s="121">
        <v>9189.0</v>
      </c>
      <c r="C313" s="121" t="s">
        <v>808</v>
      </c>
      <c r="D313" s="121" t="s">
        <v>281</v>
      </c>
      <c r="E313" s="122" t="s">
        <v>282</v>
      </c>
      <c r="H313" s="123" t="s">
        <v>699</v>
      </c>
      <c r="J313" s="118" t="s">
        <v>809</v>
      </c>
      <c r="K313" s="118" t="s">
        <v>810</v>
      </c>
      <c r="M313" s="109"/>
    </row>
    <row r="314">
      <c r="A314" s="134">
        <v>2215.0</v>
      </c>
      <c r="B314" s="135">
        <v>2515.0</v>
      </c>
      <c r="C314" s="135" t="s">
        <v>811</v>
      </c>
      <c r="D314" s="135" t="s">
        <v>641</v>
      </c>
      <c r="E314" s="136" t="s">
        <v>616</v>
      </c>
      <c r="H314" s="33" t="s">
        <v>729</v>
      </c>
      <c r="J314" s="118" t="s">
        <v>812</v>
      </c>
      <c r="K314" s="118" t="s">
        <v>813</v>
      </c>
      <c r="L314" s="47" t="s">
        <v>814</v>
      </c>
      <c r="M314" s="109"/>
    </row>
    <row r="315">
      <c r="A315" s="120">
        <v>1680.0</v>
      </c>
      <c r="B315" s="121">
        <v>8092.0</v>
      </c>
      <c r="C315" s="121" t="s">
        <v>815</v>
      </c>
      <c r="D315" s="121" t="s">
        <v>386</v>
      </c>
      <c r="E315" s="122" t="s">
        <v>200</v>
      </c>
      <c r="H315" s="123" t="s">
        <v>801</v>
      </c>
      <c r="J315" s="118" t="s">
        <v>816</v>
      </c>
      <c r="K315" s="118" t="s">
        <v>817</v>
      </c>
      <c r="M315" s="109"/>
    </row>
    <row r="316">
      <c r="A316" s="127">
        <v>1642.0</v>
      </c>
      <c r="B316" s="128">
        <v>2554.0</v>
      </c>
      <c r="C316" s="128" t="s">
        <v>818</v>
      </c>
      <c r="D316" s="128" t="s">
        <v>199</v>
      </c>
      <c r="E316" s="129" t="s">
        <v>200</v>
      </c>
      <c r="H316" s="33" t="s">
        <v>711</v>
      </c>
      <c r="J316" s="118" t="s">
        <v>819</v>
      </c>
      <c r="K316" s="118" t="s">
        <v>820</v>
      </c>
      <c r="M316" s="109"/>
    </row>
    <row r="317">
      <c r="A317" s="144">
        <v>1523.0</v>
      </c>
      <c r="B317" s="145">
        <v>2322.0</v>
      </c>
      <c r="C317" s="145" t="s">
        <v>821</v>
      </c>
      <c r="D317" s="145" t="s">
        <v>289</v>
      </c>
      <c r="E317" s="146" t="s">
        <v>290</v>
      </c>
      <c r="H317" s="123" t="s">
        <v>823</v>
      </c>
      <c r="J317" s="118" t="s">
        <v>824</v>
      </c>
      <c r="K317" s="118" t="s">
        <v>825</v>
      </c>
      <c r="M317" s="109"/>
    </row>
    <row r="318">
      <c r="A318" s="127">
        <v>941.0</v>
      </c>
      <c r="B318" s="128">
        <v>3432.0</v>
      </c>
      <c r="C318" s="128" t="s">
        <v>826</v>
      </c>
      <c r="D318" s="128" t="s">
        <v>248</v>
      </c>
      <c r="E318" s="129" t="s">
        <v>249</v>
      </c>
      <c r="H318" s="33" t="s">
        <v>711</v>
      </c>
      <c r="J318" s="118" t="s">
        <v>827</v>
      </c>
      <c r="K318" s="118" t="s">
        <v>828</v>
      </c>
      <c r="M318" s="109"/>
    </row>
    <row r="319">
      <c r="A319" s="137">
        <v>776.0</v>
      </c>
      <c r="B319" s="138">
        <v>7735.0</v>
      </c>
      <c r="C319" s="138" t="s">
        <v>829</v>
      </c>
      <c r="D319" s="138" t="s">
        <v>192</v>
      </c>
      <c r="E319" s="139" t="s">
        <v>194</v>
      </c>
      <c r="H319" s="123" t="s">
        <v>830</v>
      </c>
      <c r="J319" s="118" t="s">
        <v>831</v>
      </c>
      <c r="K319" s="118" t="s">
        <v>832</v>
      </c>
      <c r="M319" s="109"/>
    </row>
    <row r="320">
      <c r="A320" s="120">
        <v>562.0</v>
      </c>
      <c r="B320" s="121">
        <v>8670.0</v>
      </c>
      <c r="C320" s="121" t="s">
        <v>833</v>
      </c>
      <c r="D320" s="121" t="s">
        <v>221</v>
      </c>
      <c r="E320" s="122" t="s">
        <v>222</v>
      </c>
      <c r="H320" s="123" t="s">
        <v>738</v>
      </c>
      <c r="J320" s="118" t="s">
        <v>834</v>
      </c>
      <c r="K320" s="118" t="s">
        <v>835</v>
      </c>
      <c r="M320" s="109"/>
    </row>
    <row r="321">
      <c r="A321" s="124">
        <v>2169.0</v>
      </c>
      <c r="B321" s="125">
        <v>2135.0</v>
      </c>
      <c r="C321" s="125" t="s">
        <v>836</v>
      </c>
      <c r="D321" s="125" t="s">
        <v>196</v>
      </c>
      <c r="E321" s="126" t="s">
        <v>197</v>
      </c>
      <c r="H321" s="123" t="s">
        <v>706</v>
      </c>
      <c r="J321" s="118" t="s">
        <v>837</v>
      </c>
      <c r="K321" s="118" t="s">
        <v>838</v>
      </c>
      <c r="M321" s="109"/>
    </row>
    <row r="322">
      <c r="A322" s="144">
        <v>1804.0</v>
      </c>
      <c r="B322" s="145">
        <v>3091.0</v>
      </c>
      <c r="C322" s="145" t="s">
        <v>839</v>
      </c>
      <c r="D322" s="145" t="s">
        <v>419</v>
      </c>
      <c r="E322" s="146" t="s">
        <v>40</v>
      </c>
      <c r="H322" s="123" t="s">
        <v>781</v>
      </c>
      <c r="J322" s="118" t="s">
        <v>840</v>
      </c>
      <c r="K322" s="118" t="s">
        <v>841</v>
      </c>
      <c r="M322" s="109"/>
    </row>
    <row r="323">
      <c r="A323" s="137">
        <v>1674.0</v>
      </c>
      <c r="B323" s="138">
        <v>2507.0</v>
      </c>
      <c r="C323" s="138" t="s">
        <v>842</v>
      </c>
      <c r="D323" s="138" t="s">
        <v>36</v>
      </c>
      <c r="E323" s="139" t="s">
        <v>37</v>
      </c>
      <c r="H323" s="123" t="s">
        <v>764</v>
      </c>
      <c r="J323" s="118" t="s">
        <v>843</v>
      </c>
      <c r="K323" s="118" t="s">
        <v>844</v>
      </c>
      <c r="M323" s="109"/>
    </row>
    <row r="324">
      <c r="A324" s="127">
        <v>1913.0</v>
      </c>
      <c r="B324" s="128">
        <v>6652.0</v>
      </c>
      <c r="C324" s="128" t="s">
        <v>847</v>
      </c>
      <c r="D324" s="128" t="s">
        <v>240</v>
      </c>
      <c r="E324" s="129" t="s">
        <v>194</v>
      </c>
      <c r="H324" s="33" t="s">
        <v>751</v>
      </c>
      <c r="J324" s="118" t="s">
        <v>848</v>
      </c>
      <c r="K324" s="118" t="s">
        <v>849</v>
      </c>
      <c r="L324" s="147" t="s">
        <v>850</v>
      </c>
      <c r="M324" s="109"/>
    </row>
    <row r="325">
      <c r="A325" s="144">
        <v>22.0</v>
      </c>
      <c r="B325" s="145">
        <v>2608.0</v>
      </c>
      <c r="C325" s="145" t="s">
        <v>851</v>
      </c>
      <c r="D325" s="145" t="s">
        <v>211</v>
      </c>
      <c r="E325" s="146" t="s">
        <v>185</v>
      </c>
      <c r="H325" s="123" t="s">
        <v>793</v>
      </c>
      <c r="J325" s="118" t="s">
        <v>852</v>
      </c>
      <c r="K325" s="118" t="s">
        <v>853</v>
      </c>
      <c r="M325" s="109"/>
    </row>
    <row r="326">
      <c r="A326" s="144">
        <v>945.0</v>
      </c>
      <c r="B326" s="145">
        <v>2527.0</v>
      </c>
      <c r="C326" s="145" t="s">
        <v>854</v>
      </c>
      <c r="D326" s="145" t="s">
        <v>187</v>
      </c>
      <c r="E326" s="146" t="s">
        <v>25</v>
      </c>
      <c r="H326" s="123" t="s">
        <v>706</v>
      </c>
      <c r="J326" s="118" t="s">
        <v>855</v>
      </c>
      <c r="K326" s="118" t="s">
        <v>856</v>
      </c>
      <c r="M326" s="109"/>
    </row>
    <row r="327">
      <c r="A327" s="120">
        <v>165.0</v>
      </c>
      <c r="B327" s="121">
        <v>7773.0</v>
      </c>
      <c r="C327" s="121" t="s">
        <v>857</v>
      </c>
      <c r="D327" s="121" t="s">
        <v>256</v>
      </c>
      <c r="E327" s="122" t="s">
        <v>185</v>
      </c>
      <c r="H327" s="123" t="s">
        <v>738</v>
      </c>
      <c r="J327" s="118" t="s">
        <v>858</v>
      </c>
      <c r="K327" s="118" t="s">
        <v>859</v>
      </c>
      <c r="M327" s="109"/>
    </row>
    <row r="328">
      <c r="A328" s="120">
        <v>2071.0</v>
      </c>
      <c r="B328" s="121">
        <v>2477.0</v>
      </c>
      <c r="C328" s="121" t="s">
        <v>860</v>
      </c>
      <c r="D328" s="121" t="s">
        <v>235</v>
      </c>
      <c r="E328" s="122" t="s">
        <v>236</v>
      </c>
      <c r="H328" s="33" t="s">
        <v>751</v>
      </c>
      <c r="J328" s="118" t="s">
        <v>861</v>
      </c>
      <c r="K328" s="118" t="s">
        <v>862</v>
      </c>
      <c r="M328" s="109"/>
    </row>
    <row r="329">
      <c r="A329" s="124">
        <v>2198.0</v>
      </c>
      <c r="B329" s="125">
        <v>3055.0</v>
      </c>
      <c r="C329" s="125" t="s">
        <v>863</v>
      </c>
      <c r="D329" s="125" t="s">
        <v>179</v>
      </c>
      <c r="E329" s="126" t="s">
        <v>40</v>
      </c>
      <c r="H329" s="123" t="s">
        <v>706</v>
      </c>
      <c r="J329" s="118" t="s">
        <v>864</v>
      </c>
      <c r="K329" s="118" t="s">
        <v>866</v>
      </c>
      <c r="M329" s="109"/>
    </row>
    <row r="330">
      <c r="A330" s="134">
        <v>1014.0</v>
      </c>
      <c r="B330" s="135">
        <v>9670.0</v>
      </c>
      <c r="C330" s="135" t="s">
        <v>869</v>
      </c>
      <c r="D330" s="135" t="s">
        <v>299</v>
      </c>
      <c r="E330" s="136" t="s">
        <v>185</v>
      </c>
      <c r="H330" s="117" t="s">
        <v>870</v>
      </c>
      <c r="J330" s="118" t="s">
        <v>871</v>
      </c>
      <c r="K330" s="118" t="s">
        <v>872</v>
      </c>
      <c r="L330" s="148" t="s">
        <v>873</v>
      </c>
      <c r="M330" s="109"/>
    </row>
    <row r="331">
      <c r="A331" s="131">
        <v>2101.0</v>
      </c>
      <c r="B331" s="132">
        <v>6289.0</v>
      </c>
      <c r="C331" s="132" t="s">
        <v>874</v>
      </c>
      <c r="D331" s="132" t="s">
        <v>390</v>
      </c>
      <c r="E331" s="133" t="s">
        <v>290</v>
      </c>
      <c r="H331" s="123" t="s">
        <v>699</v>
      </c>
      <c r="J331" s="118" t="s">
        <v>875</v>
      </c>
      <c r="K331" s="118" t="s">
        <v>876</v>
      </c>
      <c r="M331" s="109"/>
    </row>
    <row r="332">
      <c r="A332" s="120">
        <v>1394.0</v>
      </c>
      <c r="B332" s="121">
        <v>3418.0</v>
      </c>
      <c r="C332" s="121" t="s">
        <v>877</v>
      </c>
      <c r="D332" s="121" t="s">
        <v>24</v>
      </c>
      <c r="E332" s="122" t="s">
        <v>464</v>
      </c>
      <c r="H332" s="123" t="s">
        <v>738</v>
      </c>
      <c r="J332" s="118" t="s">
        <v>878</v>
      </c>
      <c r="K332" s="118" t="s">
        <v>879</v>
      </c>
      <c r="M332" s="109"/>
    </row>
    <row r="333">
      <c r="A333" s="137">
        <v>2063.0</v>
      </c>
      <c r="B333" s="138">
        <v>2697.0</v>
      </c>
      <c r="C333" s="138" t="s">
        <v>880</v>
      </c>
      <c r="D333" s="138" t="s">
        <v>215</v>
      </c>
      <c r="E333" s="139" t="s">
        <v>216</v>
      </c>
      <c r="H333" s="123" t="s">
        <v>830</v>
      </c>
      <c r="J333" s="118" t="s">
        <v>881</v>
      </c>
      <c r="K333" s="118" t="s">
        <v>882</v>
      </c>
      <c r="M333" s="109"/>
    </row>
    <row r="334">
      <c r="A334" s="144">
        <v>268.0</v>
      </c>
      <c r="B334" s="145">
        <v>8733.0</v>
      </c>
      <c r="C334" s="145" t="s">
        <v>883</v>
      </c>
      <c r="D334" s="145" t="s">
        <v>884</v>
      </c>
      <c r="E334" s="146" t="s">
        <v>572</v>
      </c>
      <c r="H334" s="123" t="s">
        <v>793</v>
      </c>
      <c r="J334" s="118" t="s">
        <v>885</v>
      </c>
      <c r="K334" s="118" t="s">
        <v>886</v>
      </c>
      <c r="M334" s="109"/>
    </row>
    <row r="335">
      <c r="A335" s="120">
        <v>43.0</v>
      </c>
      <c r="B335" s="121">
        <v>7869.0</v>
      </c>
      <c r="C335" s="121" t="s">
        <v>887</v>
      </c>
      <c r="D335" s="121" t="s">
        <v>281</v>
      </c>
      <c r="E335" s="122" t="s">
        <v>282</v>
      </c>
      <c r="H335" s="123" t="s">
        <v>830</v>
      </c>
      <c r="J335" s="118" t="s">
        <v>890</v>
      </c>
      <c r="K335" s="118" t="s">
        <v>891</v>
      </c>
      <c r="M335" s="109"/>
    </row>
    <row r="336">
      <c r="A336" s="120">
        <v>911.0</v>
      </c>
      <c r="B336" s="121">
        <v>5650.0</v>
      </c>
      <c r="C336" s="121" t="s">
        <v>892</v>
      </c>
      <c r="D336" s="121" t="s">
        <v>369</v>
      </c>
      <c r="E336" s="122" t="s">
        <v>370</v>
      </c>
      <c r="H336" s="33" t="s">
        <v>751</v>
      </c>
      <c r="J336" s="118" t="s">
        <v>893</v>
      </c>
      <c r="K336" s="118" t="s">
        <v>894</v>
      </c>
      <c r="L336" s="140" t="s">
        <v>895</v>
      </c>
      <c r="M336" s="109"/>
    </row>
    <row r="337">
      <c r="A337" s="124">
        <v>2260.0</v>
      </c>
      <c r="B337" s="125">
        <v>6651.0</v>
      </c>
      <c r="C337" s="125" t="s">
        <v>896</v>
      </c>
      <c r="D337" s="125" t="s">
        <v>651</v>
      </c>
      <c r="E337" s="126" t="s">
        <v>492</v>
      </c>
      <c r="H337" s="123" t="s">
        <v>706</v>
      </c>
      <c r="J337" s="118" t="s">
        <v>897</v>
      </c>
      <c r="K337" s="118" t="s">
        <v>898</v>
      </c>
      <c r="M337" s="109"/>
    </row>
    <row r="338">
      <c r="A338" s="144">
        <v>1928.0</v>
      </c>
      <c r="B338" s="145">
        <v>8877.0</v>
      </c>
      <c r="C338" s="145" t="s">
        <v>899</v>
      </c>
      <c r="D338" s="145" t="s">
        <v>315</v>
      </c>
      <c r="E338" s="146" t="s">
        <v>185</v>
      </c>
      <c r="H338" s="123" t="s">
        <v>793</v>
      </c>
      <c r="J338" s="118" t="s">
        <v>900</v>
      </c>
      <c r="K338" s="118" t="s">
        <v>901</v>
      </c>
      <c r="M338" s="109"/>
    </row>
    <row r="339">
      <c r="A339" s="141">
        <v>1811.0</v>
      </c>
      <c r="B339" s="142">
        <v>8851.0</v>
      </c>
      <c r="C339" s="142" t="s">
        <v>902</v>
      </c>
      <c r="D339" s="142" t="s">
        <v>341</v>
      </c>
      <c r="E339" s="143" t="s">
        <v>185</v>
      </c>
      <c r="H339" s="123" t="s">
        <v>781</v>
      </c>
      <c r="J339" s="118" t="s">
        <v>903</v>
      </c>
      <c r="K339" s="118" t="s">
        <v>904</v>
      </c>
      <c r="M339" s="109"/>
    </row>
    <row r="340">
      <c r="A340" s="141">
        <v>1878.0</v>
      </c>
      <c r="B340" s="142">
        <v>2159.0</v>
      </c>
      <c r="C340" s="142" t="s">
        <v>905</v>
      </c>
      <c r="D340" s="142" t="s">
        <v>301</v>
      </c>
      <c r="E340" s="143" t="s">
        <v>40</v>
      </c>
      <c r="H340" s="123" t="s">
        <v>781</v>
      </c>
      <c r="J340" s="118" t="s">
        <v>906</v>
      </c>
      <c r="K340" s="118" t="s">
        <v>907</v>
      </c>
      <c r="M340" s="109"/>
    </row>
    <row r="341">
      <c r="A341" s="120">
        <v>868.0</v>
      </c>
      <c r="B341" s="121">
        <v>8731.0</v>
      </c>
      <c r="C341" s="121" t="s">
        <v>908</v>
      </c>
      <c r="D341" s="121" t="s">
        <v>277</v>
      </c>
      <c r="E341" s="122" t="s">
        <v>278</v>
      </c>
      <c r="H341" s="123" t="s">
        <v>801</v>
      </c>
      <c r="J341" s="118" t="s">
        <v>909</v>
      </c>
      <c r="K341" s="118" t="s">
        <v>910</v>
      </c>
      <c r="M341" s="109"/>
    </row>
    <row r="342">
      <c r="A342" s="120">
        <v>319.0</v>
      </c>
      <c r="B342" s="121">
        <v>6629.0</v>
      </c>
      <c r="C342" s="121" t="s">
        <v>911</v>
      </c>
      <c r="D342" s="121" t="s">
        <v>374</v>
      </c>
      <c r="E342" s="122" t="s">
        <v>40</v>
      </c>
      <c r="H342" s="123" t="s">
        <v>699</v>
      </c>
      <c r="J342" s="118" t="s">
        <v>912</v>
      </c>
      <c r="K342" s="118" t="s">
        <v>913</v>
      </c>
      <c r="M342" s="109"/>
    </row>
    <row r="343">
      <c r="A343" s="131">
        <v>1242.0</v>
      </c>
      <c r="B343" s="132">
        <v>8732.0</v>
      </c>
      <c r="C343" s="132" t="s">
        <v>916</v>
      </c>
      <c r="D343" s="132" t="s">
        <v>884</v>
      </c>
      <c r="E343" s="133" t="s">
        <v>572</v>
      </c>
      <c r="H343" s="123" t="s">
        <v>801</v>
      </c>
      <c r="J343" s="118" t="s">
        <v>158</v>
      </c>
      <c r="K343" s="118" t="s">
        <v>917</v>
      </c>
      <c r="M343" s="109"/>
    </row>
    <row r="344">
      <c r="A344" s="144">
        <v>564.0</v>
      </c>
      <c r="B344" s="145">
        <v>6329.0</v>
      </c>
      <c r="C344" s="145" t="s">
        <v>918</v>
      </c>
      <c r="D344" s="145" t="s">
        <v>248</v>
      </c>
      <c r="E344" s="146" t="s">
        <v>249</v>
      </c>
      <c r="H344" s="123" t="s">
        <v>823</v>
      </c>
      <c r="J344" s="118" t="s">
        <v>365</v>
      </c>
      <c r="K344" s="118" t="s">
        <v>919</v>
      </c>
      <c r="M344" s="109"/>
    </row>
    <row r="345">
      <c r="A345" s="141">
        <v>1004.0</v>
      </c>
      <c r="B345" s="142">
        <v>2565.0</v>
      </c>
      <c r="C345" s="142" t="s">
        <v>920</v>
      </c>
      <c r="D345" s="142" t="s">
        <v>24</v>
      </c>
      <c r="E345" s="143" t="s">
        <v>492</v>
      </c>
      <c r="H345" s="123" t="s">
        <v>781</v>
      </c>
      <c r="J345" s="118" t="s">
        <v>507</v>
      </c>
      <c r="K345" s="118" t="s">
        <v>921</v>
      </c>
      <c r="M345" s="109"/>
    </row>
    <row r="346">
      <c r="A346" s="144">
        <v>207.0</v>
      </c>
      <c r="B346" s="145">
        <v>3119.0</v>
      </c>
      <c r="C346" s="145" t="s">
        <v>922</v>
      </c>
      <c r="D346" s="145" t="s">
        <v>315</v>
      </c>
      <c r="E346" s="146" t="s">
        <v>185</v>
      </c>
      <c r="H346" s="123" t="s">
        <v>823</v>
      </c>
      <c r="J346" s="118" t="s">
        <v>670</v>
      </c>
      <c r="K346" s="118" t="s">
        <v>923</v>
      </c>
      <c r="M346" s="109"/>
    </row>
    <row r="347">
      <c r="A347" s="141">
        <v>407.0</v>
      </c>
      <c r="B347" s="142">
        <v>8853.0</v>
      </c>
      <c r="C347" s="142" t="s">
        <v>924</v>
      </c>
      <c r="D347" s="142" t="s">
        <v>199</v>
      </c>
      <c r="E347" s="143" t="s">
        <v>200</v>
      </c>
      <c r="H347" s="123" t="s">
        <v>781</v>
      </c>
      <c r="J347" s="118" t="s">
        <v>865</v>
      </c>
      <c r="K347" s="118" t="s">
        <v>925</v>
      </c>
      <c r="M347" s="109"/>
    </row>
    <row r="348">
      <c r="A348" s="120">
        <v>2138.0</v>
      </c>
      <c r="B348" s="121">
        <v>8869.0</v>
      </c>
      <c r="C348" s="121" t="s">
        <v>926</v>
      </c>
      <c r="D348" s="121" t="s">
        <v>199</v>
      </c>
      <c r="E348" s="122" t="s">
        <v>200</v>
      </c>
      <c r="H348" s="33" t="s">
        <v>751</v>
      </c>
      <c r="J348" s="118" t="s">
        <v>927</v>
      </c>
      <c r="K348" s="118" t="s">
        <v>929</v>
      </c>
      <c r="L348" s="47" t="s">
        <v>930</v>
      </c>
      <c r="M348" s="109"/>
    </row>
    <row r="349">
      <c r="M349" s="109"/>
    </row>
    <row r="350">
      <c r="M350" s="109"/>
    </row>
    <row r="351">
      <c r="M351" s="109"/>
    </row>
    <row r="352">
      <c r="M352" s="109"/>
    </row>
    <row r="353">
      <c r="M353" s="109"/>
    </row>
    <row r="354">
      <c r="M354" s="109"/>
    </row>
    <row r="355">
      <c r="M355" s="109"/>
    </row>
    <row r="356">
      <c r="M356" s="109"/>
    </row>
    <row r="357">
      <c r="M357" s="109"/>
    </row>
    <row r="358">
      <c r="M358" s="109"/>
    </row>
    <row r="359">
      <c r="M359" s="109"/>
    </row>
    <row r="360">
      <c r="M360" s="109"/>
    </row>
    <row r="361">
      <c r="M361" s="109"/>
    </row>
    <row r="362">
      <c r="M362" s="109"/>
    </row>
    <row r="363">
      <c r="M363" s="109"/>
    </row>
    <row r="364">
      <c r="M364" s="109"/>
    </row>
    <row r="365">
      <c r="M365" s="109"/>
    </row>
    <row r="366">
      <c r="M366" s="109"/>
    </row>
    <row r="367">
      <c r="M367" s="109"/>
    </row>
    <row r="368">
      <c r="M368" s="109"/>
    </row>
    <row r="369">
      <c r="M369" s="109"/>
    </row>
    <row r="370">
      <c r="M370" s="109"/>
    </row>
    <row r="371">
      <c r="M371" s="109"/>
    </row>
    <row r="372">
      <c r="M372" s="109"/>
    </row>
    <row r="373">
      <c r="M373" s="109"/>
    </row>
    <row r="374">
      <c r="M374" s="109"/>
    </row>
    <row r="375">
      <c r="M375" s="109"/>
    </row>
    <row r="376">
      <c r="M376" s="109"/>
    </row>
    <row r="377">
      <c r="M377" s="109"/>
    </row>
    <row r="378">
      <c r="M378" s="109"/>
    </row>
    <row r="379">
      <c r="M379" s="109"/>
    </row>
    <row r="380">
      <c r="M380" s="109"/>
    </row>
    <row r="381">
      <c r="M381" s="109"/>
    </row>
    <row r="382">
      <c r="M382" s="109"/>
    </row>
    <row r="383">
      <c r="M383" s="109"/>
    </row>
    <row r="384">
      <c r="M384" s="109"/>
    </row>
    <row r="385">
      <c r="M385" s="109"/>
    </row>
    <row r="386">
      <c r="M386" s="109"/>
    </row>
    <row r="387">
      <c r="M387" s="109"/>
    </row>
    <row r="388">
      <c r="M388" s="109"/>
    </row>
    <row r="389">
      <c r="M389" s="109"/>
    </row>
    <row r="390">
      <c r="M390" s="109"/>
    </row>
    <row r="391">
      <c r="M391" s="109"/>
    </row>
    <row r="392">
      <c r="M392" s="109"/>
    </row>
    <row r="393">
      <c r="M393" s="109"/>
    </row>
    <row r="394">
      <c r="M394" s="109"/>
    </row>
    <row r="395">
      <c r="M395" s="109"/>
    </row>
    <row r="396">
      <c r="M396" s="109"/>
    </row>
    <row r="397">
      <c r="M397" s="109"/>
    </row>
    <row r="398">
      <c r="M398" s="109"/>
    </row>
    <row r="399">
      <c r="M399" s="109"/>
    </row>
    <row r="400">
      <c r="M400" s="109"/>
    </row>
    <row r="401">
      <c r="M401" s="109"/>
    </row>
    <row r="402">
      <c r="M402" s="109"/>
    </row>
    <row r="403">
      <c r="M403" s="109"/>
    </row>
    <row r="404">
      <c r="M404" s="109"/>
    </row>
    <row r="405">
      <c r="M405" s="109"/>
    </row>
    <row r="406">
      <c r="M406" s="109"/>
    </row>
    <row r="407">
      <c r="M407" s="109"/>
    </row>
    <row r="408">
      <c r="M408" s="109"/>
    </row>
    <row r="409">
      <c r="M409" s="109"/>
    </row>
    <row r="410">
      <c r="M410" s="109"/>
    </row>
    <row r="411">
      <c r="M411" s="109"/>
    </row>
    <row r="412">
      <c r="M412" s="109"/>
    </row>
    <row r="413">
      <c r="M413" s="109"/>
    </row>
    <row r="414">
      <c r="M414" s="109"/>
    </row>
    <row r="415">
      <c r="M415" s="109"/>
    </row>
    <row r="416">
      <c r="M416" s="109"/>
    </row>
    <row r="417">
      <c r="M417" s="109"/>
    </row>
    <row r="418">
      <c r="M418" s="109"/>
    </row>
    <row r="419">
      <c r="M419" s="109"/>
    </row>
    <row r="420">
      <c r="M420" s="109"/>
    </row>
    <row r="421">
      <c r="M421" s="109"/>
    </row>
    <row r="422">
      <c r="M422" s="109"/>
    </row>
    <row r="423">
      <c r="M423" s="109"/>
    </row>
    <row r="424">
      <c r="M424" s="109"/>
    </row>
    <row r="425">
      <c r="M425" s="109"/>
    </row>
    <row r="426">
      <c r="M426" s="109"/>
    </row>
    <row r="427">
      <c r="M427" s="109"/>
    </row>
    <row r="428">
      <c r="M428" s="109"/>
    </row>
    <row r="429">
      <c r="M429" s="109"/>
    </row>
    <row r="430">
      <c r="M430" s="109"/>
    </row>
    <row r="431">
      <c r="M431" s="109"/>
    </row>
    <row r="432">
      <c r="M432" s="109"/>
    </row>
    <row r="433">
      <c r="M433" s="109"/>
    </row>
    <row r="434">
      <c r="M434" s="109"/>
    </row>
    <row r="435">
      <c r="M435" s="109"/>
    </row>
    <row r="436">
      <c r="M436" s="109"/>
    </row>
    <row r="437">
      <c r="M437" s="109"/>
    </row>
    <row r="438">
      <c r="M438" s="109"/>
    </row>
    <row r="439">
      <c r="M439" s="109"/>
    </row>
    <row r="440">
      <c r="M440" s="109"/>
    </row>
    <row r="441">
      <c r="M441" s="109"/>
    </row>
    <row r="442">
      <c r="M442" s="109"/>
    </row>
    <row r="443">
      <c r="M443" s="109"/>
    </row>
    <row r="444">
      <c r="M444" s="109"/>
    </row>
    <row r="445">
      <c r="M445" s="109"/>
    </row>
    <row r="446">
      <c r="M446" s="109"/>
    </row>
    <row r="447">
      <c r="M447" s="109"/>
    </row>
    <row r="448">
      <c r="M448" s="109"/>
    </row>
    <row r="449">
      <c r="M449" s="109"/>
    </row>
    <row r="450">
      <c r="M450" s="109"/>
    </row>
    <row r="451">
      <c r="M451" s="109"/>
    </row>
    <row r="452">
      <c r="M452" s="109"/>
    </row>
    <row r="453">
      <c r="M453" s="109"/>
    </row>
    <row r="454">
      <c r="M454" s="109"/>
    </row>
    <row r="455">
      <c r="M455" s="109"/>
    </row>
    <row r="456">
      <c r="M456" s="109"/>
    </row>
    <row r="457">
      <c r="M457" s="109"/>
    </row>
    <row r="458">
      <c r="M458" s="109"/>
    </row>
    <row r="459">
      <c r="M459" s="109"/>
    </row>
    <row r="460">
      <c r="M460" s="109"/>
    </row>
    <row r="461">
      <c r="M461" s="109"/>
    </row>
    <row r="462">
      <c r="M462" s="109"/>
    </row>
    <row r="463">
      <c r="M463" s="109"/>
    </row>
    <row r="464">
      <c r="M464" s="109"/>
    </row>
    <row r="465">
      <c r="M465" s="109"/>
    </row>
    <row r="466">
      <c r="M466" s="109"/>
    </row>
    <row r="467">
      <c r="M467" s="109"/>
    </row>
    <row r="468">
      <c r="M468" s="109"/>
    </row>
    <row r="469">
      <c r="M469" s="109"/>
    </row>
    <row r="470">
      <c r="M470" s="109"/>
    </row>
    <row r="471">
      <c r="M471" s="109"/>
    </row>
    <row r="472">
      <c r="M472" s="109"/>
    </row>
    <row r="473">
      <c r="M473" s="109"/>
    </row>
    <row r="474">
      <c r="M474" s="109"/>
    </row>
    <row r="475">
      <c r="M475" s="109"/>
    </row>
    <row r="476">
      <c r="M476" s="109"/>
    </row>
    <row r="477">
      <c r="M477" s="109"/>
    </row>
    <row r="478">
      <c r="M478" s="109"/>
    </row>
    <row r="479">
      <c r="M479" s="109"/>
    </row>
    <row r="480">
      <c r="M480" s="109"/>
    </row>
    <row r="481">
      <c r="M481" s="109"/>
    </row>
    <row r="482">
      <c r="M482" s="109"/>
    </row>
    <row r="483">
      <c r="M483" s="109"/>
    </row>
    <row r="484">
      <c r="M484" s="109"/>
    </row>
    <row r="485">
      <c r="M485" s="109"/>
    </row>
    <row r="486">
      <c r="M486" s="109"/>
    </row>
    <row r="487">
      <c r="M487" s="109"/>
    </row>
    <row r="488">
      <c r="M488" s="109"/>
    </row>
    <row r="489">
      <c r="M489" s="109"/>
    </row>
    <row r="490">
      <c r="M490" s="109"/>
    </row>
    <row r="491">
      <c r="M491" s="109"/>
    </row>
    <row r="492">
      <c r="M492" s="109"/>
    </row>
    <row r="493">
      <c r="M493" s="109"/>
    </row>
    <row r="494">
      <c r="M494" s="109"/>
    </row>
    <row r="495">
      <c r="M495" s="109"/>
    </row>
    <row r="496">
      <c r="M496" s="109"/>
    </row>
    <row r="497">
      <c r="M497" s="109"/>
    </row>
    <row r="498">
      <c r="M498" s="109"/>
    </row>
    <row r="499">
      <c r="M499" s="109"/>
    </row>
    <row r="500">
      <c r="M500" s="109"/>
    </row>
    <row r="501">
      <c r="M501" s="109"/>
    </row>
    <row r="502">
      <c r="M502" s="109"/>
    </row>
    <row r="503">
      <c r="M503" s="109"/>
    </row>
    <row r="504">
      <c r="M504" s="109"/>
    </row>
    <row r="505">
      <c r="M505" s="109"/>
    </row>
    <row r="506">
      <c r="M506" s="109"/>
    </row>
    <row r="507">
      <c r="M507" s="109"/>
    </row>
    <row r="508">
      <c r="M508" s="109"/>
    </row>
    <row r="509">
      <c r="M509" s="109"/>
    </row>
    <row r="510">
      <c r="M510" s="109"/>
    </row>
    <row r="511">
      <c r="M511" s="109"/>
    </row>
    <row r="512">
      <c r="M512" s="109"/>
    </row>
    <row r="513">
      <c r="M513" s="109"/>
    </row>
    <row r="514">
      <c r="M514" s="109"/>
    </row>
    <row r="515">
      <c r="M515" s="109"/>
    </row>
    <row r="516">
      <c r="M516" s="109"/>
    </row>
    <row r="517">
      <c r="M517" s="109"/>
    </row>
    <row r="518">
      <c r="M518" s="109"/>
    </row>
    <row r="519">
      <c r="M519" s="109"/>
    </row>
    <row r="520">
      <c r="M520" s="109"/>
    </row>
    <row r="521">
      <c r="M521" s="109"/>
    </row>
    <row r="522">
      <c r="M522" s="109"/>
    </row>
    <row r="523">
      <c r="M523" s="109"/>
    </row>
    <row r="524">
      <c r="M524" s="109"/>
    </row>
    <row r="525">
      <c r="M525" s="109"/>
    </row>
    <row r="526">
      <c r="M526" s="109"/>
    </row>
    <row r="527">
      <c r="M527" s="109"/>
    </row>
    <row r="528">
      <c r="M528" s="109"/>
    </row>
    <row r="529">
      <c r="M529" s="109"/>
    </row>
    <row r="530">
      <c r="M530" s="109"/>
    </row>
    <row r="531">
      <c r="M531" s="109"/>
    </row>
    <row r="532">
      <c r="M532" s="109"/>
    </row>
    <row r="533">
      <c r="M533" s="109"/>
    </row>
    <row r="534">
      <c r="M534" s="109"/>
    </row>
    <row r="535">
      <c r="M535" s="109"/>
    </row>
    <row r="536">
      <c r="M536" s="109"/>
    </row>
    <row r="537">
      <c r="M537" s="109"/>
    </row>
    <row r="538">
      <c r="M538" s="109"/>
    </row>
    <row r="539">
      <c r="M539" s="109"/>
    </row>
    <row r="540">
      <c r="M540" s="109"/>
    </row>
    <row r="541">
      <c r="M541" s="109"/>
    </row>
    <row r="542">
      <c r="M542" s="109"/>
    </row>
    <row r="543">
      <c r="M543" s="109"/>
    </row>
    <row r="544">
      <c r="M544" s="109"/>
    </row>
    <row r="545">
      <c r="M545" s="109"/>
    </row>
    <row r="546">
      <c r="M546" s="109"/>
    </row>
    <row r="547">
      <c r="M547" s="109"/>
    </row>
    <row r="548">
      <c r="M548" s="109"/>
    </row>
    <row r="549">
      <c r="M549" s="109"/>
    </row>
    <row r="550">
      <c r="M550" s="109"/>
    </row>
    <row r="551">
      <c r="M551" s="109"/>
    </row>
    <row r="552">
      <c r="M552" s="109"/>
    </row>
    <row r="553">
      <c r="M553" s="109"/>
    </row>
    <row r="554">
      <c r="M554" s="109"/>
    </row>
    <row r="555">
      <c r="M555" s="109"/>
    </row>
    <row r="556">
      <c r="M556" s="109"/>
    </row>
    <row r="557">
      <c r="M557" s="109"/>
    </row>
    <row r="558">
      <c r="M558" s="109"/>
    </row>
    <row r="559">
      <c r="M559" s="109"/>
    </row>
    <row r="560">
      <c r="M560" s="109"/>
    </row>
    <row r="561">
      <c r="M561" s="109"/>
    </row>
    <row r="562">
      <c r="M562" s="109"/>
    </row>
    <row r="563">
      <c r="M563" s="109"/>
    </row>
    <row r="564">
      <c r="M564" s="109"/>
    </row>
    <row r="565">
      <c r="M565" s="109"/>
    </row>
    <row r="566">
      <c r="M566" s="109"/>
    </row>
    <row r="567">
      <c r="M567" s="109"/>
    </row>
    <row r="568">
      <c r="M568" s="109"/>
    </row>
    <row r="569">
      <c r="M569" s="109"/>
    </row>
    <row r="570">
      <c r="M570" s="109"/>
    </row>
    <row r="571">
      <c r="M571" s="109"/>
    </row>
    <row r="572">
      <c r="M572" s="109"/>
    </row>
    <row r="573">
      <c r="M573" s="109"/>
    </row>
    <row r="574">
      <c r="M574" s="109"/>
    </row>
    <row r="575">
      <c r="M575" s="109"/>
    </row>
    <row r="576">
      <c r="M576" s="109"/>
    </row>
    <row r="577">
      <c r="M577" s="109"/>
    </row>
    <row r="578">
      <c r="M578" s="109"/>
    </row>
    <row r="579">
      <c r="M579" s="109"/>
    </row>
    <row r="580">
      <c r="M580" s="109"/>
    </row>
    <row r="581">
      <c r="M581" s="109"/>
    </row>
    <row r="582">
      <c r="M582" s="109"/>
    </row>
    <row r="583">
      <c r="M583" s="109"/>
    </row>
    <row r="584">
      <c r="M584" s="109"/>
    </row>
    <row r="585">
      <c r="M585" s="109"/>
    </row>
    <row r="586">
      <c r="M586" s="109"/>
    </row>
    <row r="587">
      <c r="M587" s="109"/>
    </row>
    <row r="588">
      <c r="M588" s="109"/>
    </row>
    <row r="589">
      <c r="M589" s="109"/>
    </row>
    <row r="590">
      <c r="M590" s="109"/>
    </row>
    <row r="591">
      <c r="M591" s="109"/>
    </row>
    <row r="592">
      <c r="M592" s="109"/>
    </row>
    <row r="593">
      <c r="M593" s="109"/>
    </row>
    <row r="594">
      <c r="M594" s="109"/>
    </row>
    <row r="595">
      <c r="M595" s="109"/>
    </row>
    <row r="596">
      <c r="M596" s="109"/>
    </row>
    <row r="597">
      <c r="M597" s="109"/>
    </row>
    <row r="598">
      <c r="M598" s="109"/>
    </row>
    <row r="599">
      <c r="M599" s="109"/>
    </row>
    <row r="600">
      <c r="M600" s="109"/>
    </row>
    <row r="601">
      <c r="M601" s="109"/>
    </row>
    <row r="602">
      <c r="M602" s="109"/>
    </row>
    <row r="603">
      <c r="M603" s="109"/>
    </row>
    <row r="604">
      <c r="M604" s="109"/>
    </row>
    <row r="605">
      <c r="M605" s="109"/>
    </row>
    <row r="606">
      <c r="M606" s="109"/>
    </row>
    <row r="607">
      <c r="M607" s="109"/>
    </row>
    <row r="608">
      <c r="M608" s="109"/>
    </row>
    <row r="609">
      <c r="M609" s="109"/>
    </row>
    <row r="610">
      <c r="M610" s="109"/>
    </row>
    <row r="611">
      <c r="M611" s="109"/>
    </row>
    <row r="612">
      <c r="M612" s="109"/>
    </row>
    <row r="613">
      <c r="M613" s="109"/>
    </row>
    <row r="614">
      <c r="M614" s="109"/>
    </row>
    <row r="615">
      <c r="M615" s="109"/>
    </row>
    <row r="616">
      <c r="M616" s="109"/>
    </row>
    <row r="617">
      <c r="M617" s="109"/>
    </row>
    <row r="618">
      <c r="M618" s="109"/>
    </row>
    <row r="619">
      <c r="M619" s="109"/>
    </row>
    <row r="620">
      <c r="M620" s="109"/>
    </row>
    <row r="621">
      <c r="M621" s="109"/>
    </row>
    <row r="622">
      <c r="M622" s="109"/>
    </row>
    <row r="623">
      <c r="M623" s="109"/>
    </row>
    <row r="624">
      <c r="M624" s="109"/>
    </row>
    <row r="625">
      <c r="M625" s="109"/>
    </row>
    <row r="626">
      <c r="M626" s="109"/>
    </row>
    <row r="627">
      <c r="M627" s="109"/>
    </row>
    <row r="628">
      <c r="M628" s="109"/>
    </row>
    <row r="629">
      <c r="M629" s="109"/>
    </row>
    <row r="630">
      <c r="M630" s="109"/>
    </row>
    <row r="631">
      <c r="M631" s="109"/>
    </row>
    <row r="632">
      <c r="M632" s="109"/>
    </row>
    <row r="633">
      <c r="M633" s="109"/>
    </row>
    <row r="634">
      <c r="M634" s="109"/>
    </row>
    <row r="635">
      <c r="M635" s="109"/>
    </row>
    <row r="636">
      <c r="M636" s="109"/>
    </row>
    <row r="637">
      <c r="M637" s="109"/>
    </row>
    <row r="638">
      <c r="M638" s="109"/>
    </row>
    <row r="639">
      <c r="M639" s="109"/>
    </row>
    <row r="640">
      <c r="M640" s="109"/>
    </row>
    <row r="641">
      <c r="M641" s="109"/>
    </row>
    <row r="642">
      <c r="M642" s="109"/>
    </row>
    <row r="643">
      <c r="M643" s="109"/>
    </row>
    <row r="644">
      <c r="M644" s="109"/>
    </row>
    <row r="645">
      <c r="M645" s="109"/>
    </row>
    <row r="646">
      <c r="M646" s="109"/>
    </row>
    <row r="647">
      <c r="M647" s="109"/>
    </row>
    <row r="648">
      <c r="M648" s="109"/>
    </row>
    <row r="649">
      <c r="M649" s="109"/>
    </row>
    <row r="650">
      <c r="M650" s="109"/>
    </row>
    <row r="651">
      <c r="M651" s="109"/>
    </row>
    <row r="652">
      <c r="M652" s="109"/>
    </row>
    <row r="653">
      <c r="M653" s="109"/>
    </row>
    <row r="654">
      <c r="M654" s="109"/>
    </row>
    <row r="655">
      <c r="M655" s="109"/>
    </row>
    <row r="656">
      <c r="M656" s="109"/>
    </row>
    <row r="657">
      <c r="M657" s="109"/>
    </row>
    <row r="658">
      <c r="M658" s="109"/>
    </row>
    <row r="659">
      <c r="M659" s="109"/>
    </row>
    <row r="660">
      <c r="M660" s="109"/>
    </row>
    <row r="661">
      <c r="M661" s="109"/>
    </row>
    <row r="662">
      <c r="M662" s="109"/>
    </row>
    <row r="663">
      <c r="M663" s="109"/>
    </row>
    <row r="664">
      <c r="M664" s="109"/>
    </row>
    <row r="665">
      <c r="M665" s="109"/>
    </row>
    <row r="666">
      <c r="M666" s="109"/>
    </row>
    <row r="667">
      <c r="M667" s="109"/>
    </row>
    <row r="668">
      <c r="M668" s="109"/>
    </row>
    <row r="669">
      <c r="M669" s="109"/>
    </row>
    <row r="670">
      <c r="M670" s="109"/>
    </row>
    <row r="671">
      <c r="M671" s="109"/>
    </row>
    <row r="672">
      <c r="M672" s="109"/>
    </row>
    <row r="673">
      <c r="M673" s="109"/>
    </row>
    <row r="674">
      <c r="M674" s="109"/>
    </row>
    <row r="675">
      <c r="M675" s="109"/>
    </row>
    <row r="676">
      <c r="M676" s="109"/>
    </row>
    <row r="677">
      <c r="M677" s="109"/>
    </row>
    <row r="678">
      <c r="M678" s="109"/>
    </row>
    <row r="679">
      <c r="M679" s="109"/>
    </row>
    <row r="680">
      <c r="M680" s="109"/>
    </row>
    <row r="681">
      <c r="M681" s="109"/>
    </row>
    <row r="682">
      <c r="M682" s="109"/>
    </row>
    <row r="683">
      <c r="M683" s="109"/>
    </row>
    <row r="684">
      <c r="M684" s="109"/>
    </row>
    <row r="685">
      <c r="M685" s="109"/>
    </row>
    <row r="686">
      <c r="M686" s="109"/>
    </row>
    <row r="687">
      <c r="M687" s="109"/>
    </row>
    <row r="688">
      <c r="M688" s="109"/>
    </row>
    <row r="689">
      <c r="M689" s="109"/>
    </row>
    <row r="690">
      <c r="M690" s="109"/>
    </row>
    <row r="691">
      <c r="M691" s="109"/>
    </row>
    <row r="692">
      <c r="M692" s="109"/>
    </row>
    <row r="693">
      <c r="M693" s="109"/>
    </row>
    <row r="694">
      <c r="M694" s="109"/>
    </row>
    <row r="695">
      <c r="M695" s="109"/>
    </row>
    <row r="696">
      <c r="M696" s="109"/>
    </row>
    <row r="697">
      <c r="M697" s="109"/>
    </row>
    <row r="698">
      <c r="M698" s="109"/>
    </row>
    <row r="699">
      <c r="M699" s="109"/>
    </row>
    <row r="700">
      <c r="M700" s="109"/>
    </row>
    <row r="701">
      <c r="M701" s="109"/>
    </row>
    <row r="702">
      <c r="M702" s="109"/>
    </row>
    <row r="703">
      <c r="M703" s="109"/>
    </row>
    <row r="704">
      <c r="M704" s="109"/>
    </row>
    <row r="705">
      <c r="M705" s="109"/>
    </row>
    <row r="706">
      <c r="M706" s="109"/>
    </row>
    <row r="707">
      <c r="M707" s="109"/>
    </row>
    <row r="708">
      <c r="M708" s="109"/>
    </row>
    <row r="709">
      <c r="M709" s="109"/>
    </row>
    <row r="710">
      <c r="M710" s="109"/>
    </row>
    <row r="711">
      <c r="M711" s="109"/>
    </row>
    <row r="712">
      <c r="M712" s="109"/>
    </row>
    <row r="713">
      <c r="M713" s="109"/>
    </row>
    <row r="714">
      <c r="M714" s="109"/>
    </row>
    <row r="715">
      <c r="M715" s="109"/>
    </row>
    <row r="716">
      <c r="M716" s="109"/>
    </row>
    <row r="717">
      <c r="M717" s="109"/>
    </row>
    <row r="718">
      <c r="M718" s="109"/>
    </row>
    <row r="719">
      <c r="M719" s="109"/>
    </row>
    <row r="720">
      <c r="M720" s="109"/>
    </row>
    <row r="721">
      <c r="M721" s="109"/>
    </row>
    <row r="722">
      <c r="M722" s="109"/>
    </row>
    <row r="723">
      <c r="M723" s="109"/>
    </row>
    <row r="724">
      <c r="M724" s="109"/>
    </row>
    <row r="725">
      <c r="M725" s="109"/>
    </row>
    <row r="726">
      <c r="M726" s="109"/>
    </row>
    <row r="727">
      <c r="M727" s="109"/>
    </row>
    <row r="728">
      <c r="M728" s="109"/>
    </row>
    <row r="729">
      <c r="M729" s="109"/>
    </row>
    <row r="730">
      <c r="M730" s="109"/>
    </row>
    <row r="731">
      <c r="M731" s="109"/>
    </row>
    <row r="732">
      <c r="M732" s="109"/>
    </row>
    <row r="733">
      <c r="M733" s="109"/>
    </row>
    <row r="734">
      <c r="M734" s="109"/>
    </row>
    <row r="735">
      <c r="M735" s="109"/>
    </row>
    <row r="736">
      <c r="M736" s="109"/>
    </row>
    <row r="737">
      <c r="M737" s="109"/>
    </row>
    <row r="738">
      <c r="M738" s="109"/>
    </row>
    <row r="739">
      <c r="M739" s="109"/>
    </row>
    <row r="740">
      <c r="M740" s="109"/>
    </row>
    <row r="741">
      <c r="M741" s="109"/>
    </row>
    <row r="742">
      <c r="M742" s="109"/>
    </row>
    <row r="743">
      <c r="M743" s="109"/>
    </row>
    <row r="744">
      <c r="M744" s="109"/>
    </row>
    <row r="745">
      <c r="M745" s="109"/>
    </row>
    <row r="746">
      <c r="M746" s="109"/>
    </row>
    <row r="747">
      <c r="M747" s="109"/>
    </row>
    <row r="748">
      <c r="M748" s="109"/>
    </row>
    <row r="749">
      <c r="M749" s="109"/>
    </row>
    <row r="750">
      <c r="M750" s="109"/>
    </row>
    <row r="751">
      <c r="M751" s="109"/>
    </row>
    <row r="752">
      <c r="M752" s="109"/>
    </row>
    <row r="753">
      <c r="M753" s="109"/>
    </row>
    <row r="754">
      <c r="M754" s="109"/>
    </row>
    <row r="755">
      <c r="M755" s="109"/>
    </row>
    <row r="756">
      <c r="M756" s="109"/>
    </row>
    <row r="757">
      <c r="M757" s="109"/>
    </row>
    <row r="758">
      <c r="M758" s="109"/>
    </row>
    <row r="759">
      <c r="M759" s="109"/>
    </row>
    <row r="760">
      <c r="M760" s="109"/>
    </row>
    <row r="761">
      <c r="M761" s="109"/>
    </row>
    <row r="762">
      <c r="M762" s="109"/>
    </row>
    <row r="763">
      <c r="M763" s="109"/>
    </row>
    <row r="764">
      <c r="M764" s="109"/>
    </row>
    <row r="765">
      <c r="M765" s="109"/>
    </row>
    <row r="766">
      <c r="M766" s="109"/>
    </row>
    <row r="767">
      <c r="M767" s="109"/>
    </row>
    <row r="768">
      <c r="M768" s="109"/>
    </row>
    <row r="769">
      <c r="M769" s="109"/>
    </row>
    <row r="770">
      <c r="M770" s="109"/>
    </row>
    <row r="771">
      <c r="M771" s="109"/>
    </row>
    <row r="772">
      <c r="M772" s="109"/>
    </row>
    <row r="773">
      <c r="M773" s="109"/>
    </row>
    <row r="774">
      <c r="M774" s="109"/>
    </row>
    <row r="775">
      <c r="M775" s="109"/>
    </row>
    <row r="776">
      <c r="M776" s="109"/>
    </row>
    <row r="777">
      <c r="M777" s="109"/>
    </row>
    <row r="778">
      <c r="M778" s="109"/>
    </row>
    <row r="779">
      <c r="M779" s="109"/>
    </row>
    <row r="780">
      <c r="M780" s="109"/>
    </row>
    <row r="781">
      <c r="M781" s="109"/>
    </row>
    <row r="782">
      <c r="M782" s="109"/>
    </row>
    <row r="783">
      <c r="M783" s="109"/>
    </row>
    <row r="784">
      <c r="M784" s="109"/>
    </row>
    <row r="785">
      <c r="M785" s="109"/>
    </row>
    <row r="786">
      <c r="M786" s="109"/>
    </row>
    <row r="787">
      <c r="M787" s="109"/>
    </row>
    <row r="788">
      <c r="M788" s="109"/>
    </row>
    <row r="789">
      <c r="M789" s="109"/>
    </row>
    <row r="790">
      <c r="M790" s="109"/>
    </row>
    <row r="791">
      <c r="M791" s="109"/>
    </row>
    <row r="792">
      <c r="M792" s="109"/>
    </row>
    <row r="793">
      <c r="M793" s="109"/>
    </row>
    <row r="794">
      <c r="M794" s="109"/>
    </row>
    <row r="795">
      <c r="M795" s="109"/>
    </row>
    <row r="796">
      <c r="M796" s="109"/>
    </row>
    <row r="797">
      <c r="M797" s="109"/>
    </row>
    <row r="798">
      <c r="M798" s="109"/>
    </row>
    <row r="799">
      <c r="M799" s="109"/>
    </row>
    <row r="800">
      <c r="M800" s="109"/>
    </row>
    <row r="801">
      <c r="M801" s="109"/>
    </row>
    <row r="802">
      <c r="M802" s="109"/>
    </row>
    <row r="803">
      <c r="M803" s="109"/>
    </row>
    <row r="804">
      <c r="M804" s="109"/>
    </row>
    <row r="805">
      <c r="M805" s="109"/>
    </row>
    <row r="806">
      <c r="M806" s="109"/>
    </row>
    <row r="807">
      <c r="M807" s="109"/>
    </row>
    <row r="808">
      <c r="M808" s="109"/>
    </row>
    <row r="809">
      <c r="M809" s="109"/>
    </row>
    <row r="810">
      <c r="M810" s="109"/>
    </row>
    <row r="811">
      <c r="M811" s="109"/>
    </row>
    <row r="812">
      <c r="M812" s="109"/>
    </row>
    <row r="813">
      <c r="M813" s="109"/>
    </row>
    <row r="814">
      <c r="M814" s="109"/>
    </row>
    <row r="815">
      <c r="M815" s="109"/>
    </row>
    <row r="816">
      <c r="M816" s="109"/>
    </row>
    <row r="817">
      <c r="M817" s="109"/>
    </row>
    <row r="818">
      <c r="M818" s="109"/>
    </row>
    <row r="819">
      <c r="M819" s="109"/>
    </row>
    <row r="820">
      <c r="M820" s="109"/>
    </row>
    <row r="821">
      <c r="M821" s="109"/>
    </row>
    <row r="822">
      <c r="M822" s="109"/>
    </row>
    <row r="823">
      <c r="M823" s="109"/>
    </row>
    <row r="824">
      <c r="M824" s="109"/>
    </row>
    <row r="825">
      <c r="M825" s="109"/>
    </row>
    <row r="826">
      <c r="M826" s="109"/>
    </row>
    <row r="827">
      <c r="M827" s="109"/>
    </row>
    <row r="828">
      <c r="M828" s="109"/>
    </row>
    <row r="829">
      <c r="M829" s="109"/>
    </row>
    <row r="830">
      <c r="M830" s="109"/>
    </row>
    <row r="831">
      <c r="M831" s="109"/>
    </row>
    <row r="832">
      <c r="M832" s="109"/>
    </row>
    <row r="833">
      <c r="M833" s="109"/>
    </row>
    <row r="834">
      <c r="M834" s="109"/>
    </row>
    <row r="835">
      <c r="M835" s="109"/>
    </row>
    <row r="836">
      <c r="M836" s="109"/>
    </row>
    <row r="837">
      <c r="M837" s="109"/>
    </row>
    <row r="838">
      <c r="M838" s="109"/>
    </row>
    <row r="839">
      <c r="M839" s="109"/>
    </row>
    <row r="840">
      <c r="M840" s="109"/>
    </row>
    <row r="841">
      <c r="M841" s="109"/>
    </row>
    <row r="842">
      <c r="M842" s="109"/>
    </row>
    <row r="843">
      <c r="M843" s="109"/>
    </row>
    <row r="844">
      <c r="M844" s="109"/>
    </row>
    <row r="845">
      <c r="M845" s="109"/>
    </row>
    <row r="846">
      <c r="M846" s="109"/>
    </row>
    <row r="847">
      <c r="M847" s="109"/>
    </row>
    <row r="848">
      <c r="M848" s="109"/>
    </row>
    <row r="849">
      <c r="M849" s="109"/>
    </row>
    <row r="850">
      <c r="M850" s="109"/>
    </row>
    <row r="851">
      <c r="M851" s="109"/>
    </row>
    <row r="852">
      <c r="M852" s="109"/>
    </row>
    <row r="853">
      <c r="M853" s="109"/>
    </row>
    <row r="854">
      <c r="M854" s="109"/>
    </row>
    <row r="855">
      <c r="M855" s="109"/>
    </row>
    <row r="856">
      <c r="M856" s="109"/>
    </row>
    <row r="857">
      <c r="M857" s="109"/>
    </row>
    <row r="858">
      <c r="M858" s="109"/>
    </row>
    <row r="859">
      <c r="M859" s="109"/>
    </row>
    <row r="860">
      <c r="M860" s="109"/>
    </row>
    <row r="861">
      <c r="M861" s="109"/>
    </row>
    <row r="862">
      <c r="M862" s="109"/>
    </row>
    <row r="863">
      <c r="M863" s="109"/>
    </row>
    <row r="864">
      <c r="M864" s="109"/>
    </row>
    <row r="865">
      <c r="M865" s="109"/>
    </row>
    <row r="866">
      <c r="M866" s="109"/>
    </row>
    <row r="867">
      <c r="M867" s="109"/>
    </row>
    <row r="868">
      <c r="M868" s="109"/>
    </row>
    <row r="869">
      <c r="M869" s="109"/>
    </row>
    <row r="870">
      <c r="M870" s="109"/>
    </row>
    <row r="871">
      <c r="M871" s="109"/>
    </row>
    <row r="872">
      <c r="M872" s="109"/>
    </row>
    <row r="873">
      <c r="M873" s="109"/>
    </row>
    <row r="874">
      <c r="M874" s="109"/>
    </row>
    <row r="875">
      <c r="M875" s="109"/>
    </row>
    <row r="876">
      <c r="M876" s="109"/>
    </row>
    <row r="877">
      <c r="M877" s="109"/>
    </row>
    <row r="878">
      <c r="M878" s="109"/>
    </row>
    <row r="879">
      <c r="M879" s="109"/>
    </row>
    <row r="880">
      <c r="M880" s="109"/>
    </row>
    <row r="881">
      <c r="M881" s="109"/>
    </row>
    <row r="882">
      <c r="M882" s="109"/>
    </row>
    <row r="883">
      <c r="M883" s="109"/>
    </row>
    <row r="884">
      <c r="M884" s="109"/>
    </row>
    <row r="885">
      <c r="M885" s="109"/>
    </row>
    <row r="886">
      <c r="M886" s="109"/>
    </row>
    <row r="887">
      <c r="M887" s="109"/>
    </row>
    <row r="888">
      <c r="M888" s="109"/>
    </row>
    <row r="889">
      <c r="M889" s="109"/>
    </row>
    <row r="890">
      <c r="M890" s="109"/>
    </row>
    <row r="891">
      <c r="M891" s="109"/>
    </row>
    <row r="892">
      <c r="M892" s="109"/>
    </row>
    <row r="893">
      <c r="M893" s="109"/>
    </row>
    <row r="894">
      <c r="M894" s="109"/>
    </row>
    <row r="895">
      <c r="M895" s="109"/>
    </row>
    <row r="896">
      <c r="M896" s="109"/>
    </row>
    <row r="897">
      <c r="M897" s="109"/>
    </row>
    <row r="898">
      <c r="M898" s="109"/>
    </row>
    <row r="899">
      <c r="M899" s="109"/>
    </row>
    <row r="900">
      <c r="M900" s="109"/>
    </row>
    <row r="901">
      <c r="M901" s="109"/>
    </row>
    <row r="902">
      <c r="M902" s="109"/>
    </row>
    <row r="903">
      <c r="M903" s="109"/>
    </row>
    <row r="904">
      <c r="M904" s="109"/>
    </row>
    <row r="905">
      <c r="M905" s="109"/>
    </row>
    <row r="906">
      <c r="M906" s="109"/>
    </row>
    <row r="907">
      <c r="M907" s="109"/>
    </row>
    <row r="908">
      <c r="M908" s="109"/>
    </row>
    <row r="909">
      <c r="M909" s="109"/>
    </row>
    <row r="910">
      <c r="M910" s="109"/>
    </row>
    <row r="911">
      <c r="M911" s="109"/>
    </row>
    <row r="912">
      <c r="M912" s="109"/>
    </row>
    <row r="913">
      <c r="M913" s="109"/>
    </row>
    <row r="914">
      <c r="M914" s="109"/>
    </row>
    <row r="915">
      <c r="M915" s="109"/>
    </row>
    <row r="916">
      <c r="M916" s="109"/>
    </row>
    <row r="917">
      <c r="M917" s="109"/>
    </row>
    <row r="918">
      <c r="M918" s="109"/>
    </row>
    <row r="919">
      <c r="M919" s="109"/>
    </row>
    <row r="920">
      <c r="M920" s="109"/>
    </row>
    <row r="921">
      <c r="M921" s="109"/>
    </row>
    <row r="922">
      <c r="M922" s="109"/>
    </row>
    <row r="923">
      <c r="M923" s="109"/>
    </row>
    <row r="924">
      <c r="M924" s="109"/>
    </row>
    <row r="925">
      <c r="M925" s="109"/>
    </row>
    <row r="926">
      <c r="M926" s="109"/>
    </row>
    <row r="927">
      <c r="M927" s="109"/>
    </row>
    <row r="928">
      <c r="M928" s="109"/>
    </row>
    <row r="929">
      <c r="M929" s="109"/>
    </row>
    <row r="930">
      <c r="M930" s="109"/>
    </row>
    <row r="931">
      <c r="M931" s="109"/>
    </row>
    <row r="932">
      <c r="M932" s="109"/>
    </row>
    <row r="933">
      <c r="M933" s="109"/>
    </row>
    <row r="934">
      <c r="M934" s="109"/>
    </row>
    <row r="935">
      <c r="M935" s="109"/>
    </row>
    <row r="936">
      <c r="M936" s="109"/>
    </row>
    <row r="937">
      <c r="M937" s="109"/>
    </row>
    <row r="938">
      <c r="M938" s="109"/>
    </row>
    <row r="939">
      <c r="M939" s="109"/>
    </row>
    <row r="940">
      <c r="M940" s="109"/>
    </row>
    <row r="941">
      <c r="M941" s="109"/>
    </row>
    <row r="942">
      <c r="M942" s="109"/>
    </row>
    <row r="943">
      <c r="M943" s="109"/>
    </row>
    <row r="944">
      <c r="M944" s="109"/>
    </row>
    <row r="945">
      <c r="M945" s="109"/>
    </row>
    <row r="946">
      <c r="M946" s="109"/>
    </row>
    <row r="947">
      <c r="M947" s="109"/>
    </row>
    <row r="948">
      <c r="M948" s="109"/>
    </row>
    <row r="949">
      <c r="M949" s="109"/>
    </row>
    <row r="950">
      <c r="M950" s="109"/>
    </row>
    <row r="951">
      <c r="M951" s="109"/>
    </row>
    <row r="952">
      <c r="M952" s="109"/>
    </row>
    <row r="953">
      <c r="M953" s="109"/>
    </row>
    <row r="954">
      <c r="M954" s="109"/>
    </row>
    <row r="955">
      <c r="M955" s="109"/>
    </row>
    <row r="956">
      <c r="M956" s="109"/>
    </row>
    <row r="957">
      <c r="M957" s="109"/>
    </row>
    <row r="958">
      <c r="M958" s="109"/>
    </row>
    <row r="959">
      <c r="M959" s="109"/>
    </row>
    <row r="960">
      <c r="M960" s="109"/>
    </row>
    <row r="961">
      <c r="M961" s="109"/>
    </row>
    <row r="962">
      <c r="M962" s="109"/>
    </row>
    <row r="963">
      <c r="M963" s="109"/>
    </row>
    <row r="964">
      <c r="M964" s="109"/>
    </row>
    <row r="965">
      <c r="M965" s="109"/>
    </row>
    <row r="966">
      <c r="M966" s="109"/>
    </row>
    <row r="967">
      <c r="M967" s="109"/>
    </row>
    <row r="968">
      <c r="M968" s="109"/>
    </row>
    <row r="969">
      <c r="M969" s="109"/>
    </row>
    <row r="970">
      <c r="M970" s="109"/>
    </row>
    <row r="971">
      <c r="M971" s="109"/>
    </row>
    <row r="972">
      <c r="M972" s="109"/>
    </row>
    <row r="973">
      <c r="M973" s="109"/>
    </row>
    <row r="974">
      <c r="M974" s="109"/>
    </row>
    <row r="975">
      <c r="M975" s="109"/>
    </row>
    <row r="976">
      <c r="M976" s="109"/>
    </row>
    <row r="977">
      <c r="M977" s="109"/>
    </row>
    <row r="978">
      <c r="M978" s="109"/>
    </row>
    <row r="979">
      <c r="M979" s="109"/>
    </row>
    <row r="980">
      <c r="M980" s="109"/>
    </row>
    <row r="981">
      <c r="M981" s="109"/>
    </row>
    <row r="982">
      <c r="M982" s="109"/>
    </row>
    <row r="983">
      <c r="M983" s="109"/>
    </row>
    <row r="984">
      <c r="M984" s="109"/>
    </row>
    <row r="985">
      <c r="M985" s="109"/>
    </row>
    <row r="986">
      <c r="M986" s="109"/>
    </row>
    <row r="987">
      <c r="M987" s="109"/>
    </row>
    <row r="988">
      <c r="M988" s="109"/>
    </row>
    <row r="989">
      <c r="M989" s="109"/>
    </row>
    <row r="990">
      <c r="M990" s="109"/>
    </row>
    <row r="991">
      <c r="M991" s="109"/>
    </row>
    <row r="992">
      <c r="M992" s="109"/>
    </row>
    <row r="993">
      <c r="M993" s="109"/>
    </row>
    <row r="994">
      <c r="M994" s="109"/>
    </row>
    <row r="995">
      <c r="M995" s="109"/>
    </row>
    <row r="996">
      <c r="M996" s="109"/>
    </row>
    <row r="997">
      <c r="M997" s="109"/>
    </row>
    <row r="998">
      <c r="M998" s="109"/>
    </row>
    <row r="999">
      <c r="M999" s="109"/>
    </row>
    <row r="1000">
      <c r="M1000" s="109"/>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24.0"/>
    <col customWidth="1" min="2" max="2" width="23.0"/>
    <col customWidth="1" min="3" max="3" width="46.14"/>
    <col customWidth="1" min="4" max="4" width="26.14"/>
    <col customWidth="1" min="5" max="5" width="33.86"/>
    <col customWidth="1" hidden="1" min="6" max="7" width="21.14"/>
    <col customWidth="1" min="8" max="8" width="22.86"/>
    <col customWidth="1" min="9" max="9" width="22.43"/>
    <col customWidth="1" min="10" max="10" width="15.29"/>
    <col customWidth="1" min="11" max="11" width="36.71"/>
    <col customWidth="1" min="12" max="12" width="33.29"/>
    <col customWidth="1" hidden="1" min="13" max="13" width="21.43"/>
    <col customWidth="1" hidden="1" min="14" max="14" width="22.29"/>
    <col customWidth="1" hidden="1" min="15" max="15" width="19.71"/>
    <col customWidth="1" hidden="1" min="16" max="16" width="13.43"/>
    <col customWidth="1" min="17" max="17" width="17.57"/>
    <col customWidth="1" min="18" max="18" width="20.71"/>
    <col customWidth="1" min="19" max="20" width="21.57"/>
    <col customWidth="1" hidden="1" min="21" max="21" width="21.57"/>
    <col customWidth="1" hidden="1" min="22" max="22" width="18.43"/>
    <col customWidth="1" hidden="1" min="23" max="23" width="16.29"/>
    <col customWidth="1" hidden="1" min="24" max="24" width="19.14"/>
    <col customWidth="1" hidden="1" min="25" max="25" width="15.14"/>
    <col customWidth="1" min="26" max="26" width="16.43"/>
    <col customWidth="1" min="27" max="27" width="23.0"/>
    <col customWidth="1" min="28" max="30" width="16.29"/>
    <col customWidth="1" min="31" max="31" width="23.71"/>
    <col customWidth="1" min="32" max="32" width="23.0"/>
    <col customWidth="1" min="33" max="33" width="19.0"/>
    <col customWidth="1" min="34" max="34" width="22.43"/>
    <col customWidth="1" min="35" max="35" width="16.29"/>
    <col customWidth="1" min="36" max="36" width="28.0"/>
    <col customWidth="1" min="37" max="37" width="11.0"/>
    <col customWidth="1" min="38" max="38" width="35.29"/>
    <col customWidth="1" min="39" max="39" width="34.86"/>
    <col customWidth="1" min="40" max="40" width="21.29"/>
    <col customWidth="1" min="41" max="41" width="15.29"/>
    <col customWidth="1" min="42" max="42" width="21.43"/>
    <col customWidth="1" min="43" max="43" width="17.29"/>
    <col customWidth="1" min="44" max="44" width="23.0"/>
    <col customWidth="1" min="45" max="54" width="11.0"/>
  </cols>
  <sheetData>
    <row r="1" ht="14.25" customHeight="1">
      <c r="A1" s="20" t="s">
        <v>7</v>
      </c>
      <c r="B1" s="22" t="s">
        <v>22</v>
      </c>
      <c r="C1" s="22" t="s">
        <v>27</v>
      </c>
      <c r="D1" s="22" t="s">
        <v>28</v>
      </c>
      <c r="E1" s="22" t="s">
        <v>29</v>
      </c>
      <c r="F1" s="22" t="s">
        <v>30</v>
      </c>
      <c r="G1" s="25" t="s">
        <v>32</v>
      </c>
      <c r="H1" s="20" t="s">
        <v>33</v>
      </c>
      <c r="I1" s="27" t="s">
        <v>34</v>
      </c>
      <c r="J1" s="20" t="s">
        <v>41</v>
      </c>
      <c r="K1" s="22" t="s">
        <v>42</v>
      </c>
      <c r="L1" s="22" t="s">
        <v>43</v>
      </c>
      <c r="M1" s="20" t="s">
        <v>44</v>
      </c>
      <c r="N1" s="20" t="s">
        <v>45</v>
      </c>
      <c r="O1" s="20" t="s">
        <v>46</v>
      </c>
      <c r="P1" s="20" t="s">
        <v>47</v>
      </c>
      <c r="Q1" s="20" t="s">
        <v>21</v>
      </c>
      <c r="R1" s="20" t="s">
        <v>48</v>
      </c>
      <c r="S1" s="27" t="s">
        <v>49</v>
      </c>
      <c r="T1" s="27" t="s">
        <v>50</v>
      </c>
      <c r="U1" s="20" t="s">
        <v>51</v>
      </c>
      <c r="V1" s="20" t="s">
        <v>52</v>
      </c>
      <c r="W1" s="20" t="s">
        <v>53</v>
      </c>
      <c r="X1" s="20" t="s">
        <v>54</v>
      </c>
      <c r="Y1" s="20" t="s">
        <v>55</v>
      </c>
      <c r="Z1" s="20" t="s">
        <v>56</v>
      </c>
      <c r="AA1" s="20" t="s">
        <v>57</v>
      </c>
      <c r="AB1" s="28" t="s">
        <v>58</v>
      </c>
      <c r="AC1" s="25" t="s">
        <v>59</v>
      </c>
      <c r="AD1" s="25" t="s">
        <v>60</v>
      </c>
      <c r="AE1" s="20" t="s">
        <v>61</v>
      </c>
      <c r="AF1" s="20" t="s">
        <v>62</v>
      </c>
      <c r="AG1" s="20" t="s">
        <v>63</v>
      </c>
      <c r="AH1" s="20" t="s">
        <v>64</v>
      </c>
      <c r="AI1" s="20" t="s">
        <v>65</v>
      </c>
      <c r="AJ1" s="20" t="s">
        <v>66</v>
      </c>
      <c r="AK1" s="25" t="s">
        <v>67</v>
      </c>
      <c r="AL1" s="27" t="s">
        <v>68</v>
      </c>
      <c r="AM1" s="20" t="s">
        <v>69</v>
      </c>
      <c r="AN1" s="29" t="s">
        <v>70</v>
      </c>
      <c r="AO1" s="30" t="s">
        <v>71</v>
      </c>
      <c r="AP1" s="30" t="s">
        <v>72</v>
      </c>
      <c r="AQ1" s="30" t="s">
        <v>73</v>
      </c>
      <c r="AR1" s="22" t="s">
        <v>74</v>
      </c>
      <c r="AS1" s="31"/>
      <c r="AT1" s="31"/>
      <c r="AU1" s="31"/>
      <c r="AV1" s="31"/>
    </row>
    <row r="2" ht="14.25" customHeight="1">
      <c r="A2" s="32" t="s">
        <v>75</v>
      </c>
      <c r="B2" s="33" t="s">
        <v>76</v>
      </c>
      <c r="C2" s="33" t="s">
        <v>75</v>
      </c>
      <c r="D2" s="33" t="s">
        <v>77</v>
      </c>
      <c r="E2" s="33" t="s">
        <v>78</v>
      </c>
      <c r="F2" s="33" t="s">
        <v>75</v>
      </c>
      <c r="G2" s="34" t="s">
        <v>79</v>
      </c>
      <c r="H2" s="32" t="s">
        <v>80</v>
      </c>
      <c r="I2" s="35" t="s">
        <v>81</v>
      </c>
      <c r="J2" s="32" t="s">
        <v>82</v>
      </c>
      <c r="K2" s="32" t="s">
        <v>83</v>
      </c>
      <c r="L2" s="32" t="s">
        <v>82</v>
      </c>
      <c r="M2" s="32" t="s">
        <v>84</v>
      </c>
      <c r="N2" s="32" t="s">
        <v>85</v>
      </c>
      <c r="O2" s="32" t="s">
        <v>86</v>
      </c>
      <c r="P2" s="32" t="s">
        <v>87</v>
      </c>
      <c r="Q2" s="32"/>
      <c r="R2" s="32" t="s">
        <v>88</v>
      </c>
      <c r="S2" s="33" t="s">
        <v>89</v>
      </c>
      <c r="T2" s="33" t="s">
        <v>89</v>
      </c>
      <c r="U2" s="32" t="s">
        <v>90</v>
      </c>
      <c r="V2" s="32" t="s">
        <v>91</v>
      </c>
      <c r="W2" s="32" t="s">
        <v>92</v>
      </c>
      <c r="X2" s="32" t="s">
        <v>93</v>
      </c>
      <c r="Y2" s="32" t="s">
        <v>94</v>
      </c>
      <c r="Z2" s="32" t="s">
        <v>95</v>
      </c>
      <c r="AA2" s="32" t="s">
        <v>96</v>
      </c>
      <c r="AB2" s="36" t="s">
        <v>97</v>
      </c>
      <c r="AC2" s="34" t="s">
        <v>98</v>
      </c>
      <c r="AD2" s="34" t="s">
        <v>98</v>
      </c>
      <c r="AE2" s="32" t="s">
        <v>99</v>
      </c>
      <c r="AF2" s="32" t="s">
        <v>100</v>
      </c>
      <c r="AG2" s="32" t="s">
        <v>98</v>
      </c>
      <c r="AH2" s="32"/>
      <c r="AI2" s="32" t="s">
        <v>101</v>
      </c>
      <c r="AJ2" s="32" t="s">
        <v>102</v>
      </c>
      <c r="AK2" s="34" t="s">
        <v>103</v>
      </c>
      <c r="AL2" s="35" t="s">
        <v>104</v>
      </c>
      <c r="AM2" s="37"/>
      <c r="AN2" s="38"/>
      <c r="AO2" s="39" t="s">
        <v>105</v>
      </c>
      <c r="AP2" s="39"/>
      <c r="AQ2" s="39"/>
      <c r="AR2" s="33" t="s">
        <v>106</v>
      </c>
    </row>
    <row r="3" ht="14.25" customHeight="1">
      <c r="A3" s="40" t="s">
        <v>107</v>
      </c>
      <c r="B3" s="41" t="s">
        <v>108</v>
      </c>
      <c r="C3" s="35"/>
      <c r="D3" s="42" t="s">
        <v>109</v>
      </c>
      <c r="E3" s="35"/>
      <c r="F3" s="35"/>
      <c r="G3" s="43"/>
      <c r="H3" s="44" t="s">
        <v>110</v>
      </c>
      <c r="I3" s="33" t="s">
        <v>111</v>
      </c>
      <c r="J3" s="32"/>
      <c r="K3" s="33" t="s">
        <v>112</v>
      </c>
      <c r="L3" s="32"/>
      <c r="M3" s="32"/>
      <c r="N3" s="32"/>
      <c r="O3" s="32"/>
      <c r="P3" s="32"/>
      <c r="Q3" s="32"/>
      <c r="R3" s="32"/>
      <c r="S3" s="32"/>
      <c r="T3" s="32"/>
      <c r="U3" s="32"/>
      <c r="V3" s="32"/>
      <c r="W3" s="32"/>
      <c r="X3" s="32"/>
      <c r="Y3" s="32"/>
      <c r="Z3" s="32"/>
      <c r="AA3" s="32"/>
      <c r="AB3" s="36"/>
      <c r="AC3" s="34"/>
      <c r="AD3" s="34"/>
      <c r="AE3" s="37"/>
      <c r="AF3" s="32"/>
      <c r="AG3" s="32"/>
      <c r="AH3" s="32"/>
      <c r="AI3" s="32"/>
      <c r="AJ3" s="32"/>
      <c r="AK3" s="34"/>
      <c r="AL3" s="32"/>
      <c r="AM3" s="37"/>
      <c r="AN3" s="38"/>
      <c r="AO3" s="45"/>
      <c r="AP3" s="45"/>
      <c r="AQ3" s="45"/>
      <c r="AR3" s="34"/>
    </row>
    <row r="4" ht="14.25" customHeight="1">
      <c r="A4" s="46">
        <v>2355.0</v>
      </c>
      <c r="B4" s="47" t="s">
        <v>113</v>
      </c>
      <c r="C4" s="33"/>
      <c r="D4" s="48" t="s">
        <v>114</v>
      </c>
      <c r="E4" s="33"/>
      <c r="F4" s="32"/>
      <c r="G4" s="49"/>
      <c r="H4" s="33" t="s">
        <v>115</v>
      </c>
      <c r="I4" s="33" t="s">
        <v>116</v>
      </c>
      <c r="J4" s="32"/>
      <c r="K4" s="33" t="s">
        <v>112</v>
      </c>
      <c r="L4" s="33" t="s">
        <v>117</v>
      </c>
      <c r="M4" s="32"/>
      <c r="N4" s="32"/>
      <c r="O4" s="32"/>
      <c r="P4" s="32"/>
      <c r="Q4" s="32"/>
      <c r="R4" s="33" t="s">
        <v>118</v>
      </c>
      <c r="S4" s="33">
        <v>100.0</v>
      </c>
      <c r="T4" s="33">
        <v>50.0</v>
      </c>
      <c r="U4" s="32"/>
      <c r="V4" s="32"/>
      <c r="W4" s="32"/>
      <c r="X4" s="32"/>
      <c r="Y4" s="32"/>
      <c r="Z4" s="33" t="s">
        <v>119</v>
      </c>
      <c r="AA4" s="33" t="s">
        <v>120</v>
      </c>
      <c r="AB4" s="50">
        <v>43601.0</v>
      </c>
      <c r="AC4" s="49">
        <v>43397.0</v>
      </c>
      <c r="AD4" s="49">
        <v>43397.0</v>
      </c>
      <c r="AE4" s="37"/>
      <c r="AF4" s="33" t="s">
        <v>121</v>
      </c>
      <c r="AG4" s="51">
        <v>43537.0</v>
      </c>
      <c r="AH4" s="33"/>
      <c r="AI4" s="33" t="s">
        <v>122</v>
      </c>
      <c r="AJ4" s="33" t="s">
        <v>123</v>
      </c>
      <c r="AK4" s="49">
        <v>43703.0</v>
      </c>
      <c r="AL4" s="52" t="s">
        <v>124</v>
      </c>
      <c r="AM4" s="53"/>
      <c r="AN4" s="54">
        <v>1.365</v>
      </c>
      <c r="AO4" s="55">
        <f t="shared" ref="AO4:AO20" si="1">5/AN4</f>
        <v>3.663003663</v>
      </c>
      <c r="AP4" s="55">
        <f t="shared" ref="AP4:AP20" si="2">10-AO4</f>
        <v>6.336996337</v>
      </c>
      <c r="AQ4" s="55">
        <v>2.5</v>
      </c>
      <c r="AR4" s="33" t="s">
        <v>125</v>
      </c>
    </row>
    <row r="5" ht="14.25" customHeight="1">
      <c r="A5" s="46">
        <v>2434.0</v>
      </c>
      <c r="B5" s="47" t="s">
        <v>126</v>
      </c>
      <c r="C5" s="33"/>
      <c r="D5" s="48" t="s">
        <v>127</v>
      </c>
      <c r="E5" s="33"/>
      <c r="F5" s="32"/>
      <c r="G5" s="49"/>
      <c r="H5" s="56" t="s">
        <v>115</v>
      </c>
      <c r="I5" s="33" t="s">
        <v>116</v>
      </c>
      <c r="J5" s="32"/>
      <c r="K5" s="33" t="s">
        <v>112</v>
      </c>
      <c r="L5" s="33" t="s">
        <v>117</v>
      </c>
      <c r="M5" s="32"/>
      <c r="N5" s="32"/>
      <c r="O5" s="32"/>
      <c r="P5" s="32"/>
      <c r="Q5" s="32"/>
      <c r="R5" s="33" t="s">
        <v>118</v>
      </c>
      <c r="S5" s="33">
        <v>150.0</v>
      </c>
      <c r="T5" s="33">
        <v>50.0</v>
      </c>
      <c r="U5" s="32"/>
      <c r="V5" s="32"/>
      <c r="W5" s="32"/>
      <c r="X5" s="32"/>
      <c r="Y5" s="32"/>
      <c r="Z5" s="33" t="s">
        <v>119</v>
      </c>
      <c r="AA5" s="33" t="s">
        <v>120</v>
      </c>
      <c r="AB5" s="50">
        <v>43601.0</v>
      </c>
      <c r="AC5" s="49">
        <v>43397.0</v>
      </c>
      <c r="AD5" s="49">
        <v>43397.0</v>
      </c>
      <c r="AE5" s="37"/>
      <c r="AF5" s="33" t="s">
        <v>121</v>
      </c>
      <c r="AG5" s="51">
        <v>43537.0</v>
      </c>
      <c r="AH5" s="33"/>
      <c r="AI5" s="33" t="s">
        <v>122</v>
      </c>
      <c r="AJ5" s="33" t="s">
        <v>123</v>
      </c>
      <c r="AK5" s="49">
        <v>43703.0</v>
      </c>
      <c r="AL5" s="52" t="s">
        <v>124</v>
      </c>
      <c r="AM5" s="37"/>
      <c r="AN5" s="54">
        <v>3.1785</v>
      </c>
      <c r="AO5" s="55">
        <f t="shared" si="1"/>
        <v>1.573069058</v>
      </c>
      <c r="AP5" s="55">
        <f t="shared" si="2"/>
        <v>8.426930942</v>
      </c>
      <c r="AQ5" s="55">
        <v>2.5</v>
      </c>
      <c r="AR5" s="33" t="s">
        <v>125</v>
      </c>
    </row>
    <row r="6" ht="14.25" customHeight="1">
      <c r="A6" s="46">
        <v>8232.0</v>
      </c>
      <c r="B6" s="47" t="s">
        <v>128</v>
      </c>
      <c r="C6" s="33"/>
      <c r="D6" s="48" t="s">
        <v>129</v>
      </c>
      <c r="E6" s="33"/>
      <c r="F6" s="32"/>
      <c r="G6" s="49"/>
      <c r="H6" s="56" t="s">
        <v>115</v>
      </c>
      <c r="I6" s="33" t="s">
        <v>116</v>
      </c>
      <c r="J6" s="32"/>
      <c r="K6" s="33" t="s">
        <v>112</v>
      </c>
      <c r="L6" s="33" t="s">
        <v>117</v>
      </c>
      <c r="M6" s="32"/>
      <c r="N6" s="32"/>
      <c r="O6" s="32"/>
      <c r="P6" s="32"/>
      <c r="Q6" s="32"/>
      <c r="R6" s="33" t="s">
        <v>118</v>
      </c>
      <c r="S6" s="33">
        <v>200.0</v>
      </c>
      <c r="T6" s="33">
        <v>50.0</v>
      </c>
      <c r="U6" s="32"/>
      <c r="V6" s="32"/>
      <c r="W6" s="32"/>
      <c r="X6" s="32"/>
      <c r="Y6" s="32"/>
      <c r="Z6" s="33" t="s">
        <v>119</v>
      </c>
      <c r="AA6" s="33" t="s">
        <v>120</v>
      </c>
      <c r="AB6" s="50">
        <v>43601.0</v>
      </c>
      <c r="AC6" s="49">
        <v>43397.0</v>
      </c>
      <c r="AD6" s="49">
        <v>43397.0</v>
      </c>
      <c r="AE6" s="37"/>
      <c r="AF6" s="33" t="s">
        <v>121</v>
      </c>
      <c r="AG6" s="51">
        <v>43537.0</v>
      </c>
      <c r="AH6" s="33"/>
      <c r="AI6" s="33" t="s">
        <v>122</v>
      </c>
      <c r="AJ6" s="33" t="s">
        <v>123</v>
      </c>
      <c r="AK6" s="49">
        <v>43703.0</v>
      </c>
      <c r="AL6" s="52" t="s">
        <v>124</v>
      </c>
      <c r="AM6" s="37"/>
      <c r="AN6" s="54">
        <v>6.3375</v>
      </c>
      <c r="AO6" s="55">
        <f t="shared" si="1"/>
        <v>0.7889546351</v>
      </c>
      <c r="AP6" s="55">
        <f t="shared" si="2"/>
        <v>9.211045365</v>
      </c>
      <c r="AQ6" s="55">
        <v>2.5</v>
      </c>
      <c r="AR6" s="33" t="s">
        <v>125</v>
      </c>
    </row>
    <row r="7" ht="14.25" customHeight="1">
      <c r="A7" s="46">
        <v>2017.0</v>
      </c>
      <c r="B7" s="47" t="s">
        <v>130</v>
      </c>
      <c r="C7" s="33"/>
      <c r="D7" s="48" t="s">
        <v>131</v>
      </c>
      <c r="E7" s="33"/>
      <c r="F7" s="32"/>
      <c r="G7" s="49"/>
      <c r="H7" s="56" t="s">
        <v>115</v>
      </c>
      <c r="I7" s="33" t="s">
        <v>116</v>
      </c>
      <c r="J7" s="32"/>
      <c r="K7" s="33" t="s">
        <v>112</v>
      </c>
      <c r="L7" s="33" t="s">
        <v>117</v>
      </c>
      <c r="M7" s="32"/>
      <c r="N7" s="32"/>
      <c r="O7" s="32"/>
      <c r="P7" s="32"/>
      <c r="Q7" s="32"/>
      <c r="R7" s="33" t="s">
        <v>118</v>
      </c>
      <c r="S7" s="33">
        <v>300.0</v>
      </c>
      <c r="T7" s="33">
        <v>50.0</v>
      </c>
      <c r="U7" s="32"/>
      <c r="V7" s="32"/>
      <c r="W7" s="32"/>
      <c r="X7" s="32"/>
      <c r="Y7" s="32"/>
      <c r="Z7" s="33" t="s">
        <v>119</v>
      </c>
      <c r="AA7" s="33" t="s">
        <v>120</v>
      </c>
      <c r="AB7" s="50">
        <v>43601.0</v>
      </c>
      <c r="AC7" s="49">
        <v>43397.0</v>
      </c>
      <c r="AD7" s="49">
        <v>43397.0</v>
      </c>
      <c r="AE7" s="37"/>
      <c r="AF7" s="33" t="s">
        <v>121</v>
      </c>
      <c r="AG7" s="51">
        <v>43537.0</v>
      </c>
      <c r="AH7" s="33"/>
      <c r="AI7" s="33" t="s">
        <v>122</v>
      </c>
      <c r="AJ7" s="33" t="s">
        <v>123</v>
      </c>
      <c r="AK7" s="49">
        <v>43703.0</v>
      </c>
      <c r="AL7" s="52" t="s">
        <v>124</v>
      </c>
      <c r="AM7" s="37"/>
      <c r="AN7" s="54">
        <v>3.81</v>
      </c>
      <c r="AO7" s="55">
        <f t="shared" si="1"/>
        <v>1.312335958</v>
      </c>
      <c r="AP7" s="55">
        <f t="shared" si="2"/>
        <v>8.687664042</v>
      </c>
      <c r="AQ7" s="55">
        <v>2.5</v>
      </c>
      <c r="AR7" s="33" t="s">
        <v>125</v>
      </c>
    </row>
    <row r="8" ht="14.25" customHeight="1">
      <c r="A8" s="46">
        <v>6412.0</v>
      </c>
      <c r="B8" s="47" t="s">
        <v>132</v>
      </c>
      <c r="C8" s="33"/>
      <c r="D8" s="48" t="s">
        <v>133</v>
      </c>
      <c r="E8" s="33"/>
      <c r="F8" s="32"/>
      <c r="G8" s="49"/>
      <c r="H8" s="56" t="s">
        <v>115</v>
      </c>
      <c r="I8" s="33" t="s">
        <v>116</v>
      </c>
      <c r="J8" s="32"/>
      <c r="K8" s="33" t="s">
        <v>112</v>
      </c>
      <c r="L8" s="33" t="s">
        <v>117</v>
      </c>
      <c r="M8" s="32"/>
      <c r="N8" s="32"/>
      <c r="O8" s="32"/>
      <c r="P8" s="32"/>
      <c r="Q8" s="32"/>
      <c r="R8" s="33" t="s">
        <v>118</v>
      </c>
      <c r="S8" s="33">
        <v>150.0</v>
      </c>
      <c r="T8" s="33">
        <v>50.0</v>
      </c>
      <c r="U8" s="32"/>
      <c r="V8" s="32"/>
      <c r="W8" s="32"/>
      <c r="X8" s="32"/>
      <c r="Y8" s="32"/>
      <c r="Z8" s="33" t="s">
        <v>119</v>
      </c>
      <c r="AA8" s="33" t="s">
        <v>120</v>
      </c>
      <c r="AB8" s="50">
        <v>43601.0</v>
      </c>
      <c r="AC8" s="49">
        <v>43397.0</v>
      </c>
      <c r="AD8" s="49">
        <v>43397.0</v>
      </c>
      <c r="AE8" s="37"/>
      <c r="AF8" s="33" t="s">
        <v>121</v>
      </c>
      <c r="AG8" s="51">
        <v>43537.0</v>
      </c>
      <c r="AH8" s="33"/>
      <c r="AI8" s="33" t="s">
        <v>122</v>
      </c>
      <c r="AJ8" s="33" t="s">
        <v>123</v>
      </c>
      <c r="AK8" s="49">
        <v>43703.0</v>
      </c>
      <c r="AL8" s="52" t="s">
        <v>124</v>
      </c>
      <c r="AM8" s="37"/>
      <c r="AN8" s="54">
        <v>2.2035</v>
      </c>
      <c r="AO8" s="55">
        <f t="shared" si="1"/>
        <v>2.269117313</v>
      </c>
      <c r="AP8" s="55">
        <f t="shared" si="2"/>
        <v>7.730882687</v>
      </c>
      <c r="AQ8" s="55">
        <v>2.5</v>
      </c>
      <c r="AR8" s="33" t="s">
        <v>125</v>
      </c>
    </row>
    <row r="9" ht="14.25" customHeight="1">
      <c r="A9" s="46">
        <v>9491.0</v>
      </c>
      <c r="B9" s="47" t="s">
        <v>134</v>
      </c>
      <c r="C9" s="33"/>
      <c r="D9" s="48" t="s">
        <v>135</v>
      </c>
      <c r="E9" s="33"/>
      <c r="F9" s="32"/>
      <c r="G9" s="49"/>
      <c r="H9" s="56" t="s">
        <v>115</v>
      </c>
      <c r="I9" s="33" t="s">
        <v>116</v>
      </c>
      <c r="J9" s="32"/>
      <c r="K9" s="33" t="s">
        <v>112</v>
      </c>
      <c r="L9" s="33" t="s">
        <v>117</v>
      </c>
      <c r="M9" s="32"/>
      <c r="N9" s="32"/>
      <c r="O9" s="32"/>
      <c r="P9" s="32"/>
      <c r="Q9" s="32"/>
      <c r="R9" s="33" t="s">
        <v>118</v>
      </c>
      <c r="S9" s="33">
        <v>200.0</v>
      </c>
      <c r="T9" s="33">
        <v>50.0</v>
      </c>
      <c r="U9" s="32"/>
      <c r="V9" s="32"/>
      <c r="W9" s="32"/>
      <c r="X9" s="32"/>
      <c r="Y9" s="32"/>
      <c r="Z9" s="33" t="s">
        <v>119</v>
      </c>
      <c r="AA9" s="33" t="s">
        <v>120</v>
      </c>
      <c r="AB9" s="50">
        <v>43601.0</v>
      </c>
      <c r="AC9" s="49">
        <v>43397.0</v>
      </c>
      <c r="AD9" s="49">
        <v>43397.0</v>
      </c>
      <c r="AE9" s="37"/>
      <c r="AF9" s="33" t="s">
        <v>121</v>
      </c>
      <c r="AG9" s="51">
        <v>43537.0</v>
      </c>
      <c r="AH9" s="33"/>
      <c r="AI9" s="33" t="s">
        <v>122</v>
      </c>
      <c r="AJ9" s="33" t="s">
        <v>123</v>
      </c>
      <c r="AK9" s="49">
        <v>43703.0</v>
      </c>
      <c r="AL9" s="52" t="s">
        <v>124</v>
      </c>
      <c r="AM9" s="37"/>
      <c r="AN9" s="54">
        <v>4.428</v>
      </c>
      <c r="AO9" s="55">
        <f t="shared" si="1"/>
        <v>1.129177958</v>
      </c>
      <c r="AP9" s="55">
        <f t="shared" si="2"/>
        <v>8.870822042</v>
      </c>
      <c r="AQ9" s="55">
        <v>2.5</v>
      </c>
      <c r="AR9" s="33" t="s">
        <v>125</v>
      </c>
    </row>
    <row r="10" ht="14.25" customHeight="1">
      <c r="A10" s="46">
        <v>2188.0</v>
      </c>
      <c r="B10" s="47" t="s">
        <v>136</v>
      </c>
      <c r="C10" s="33"/>
      <c r="D10" s="48" t="s">
        <v>137</v>
      </c>
      <c r="E10" s="33"/>
      <c r="F10" s="32"/>
      <c r="G10" s="49"/>
      <c r="H10" s="56" t="s">
        <v>115</v>
      </c>
      <c r="I10" s="33" t="s">
        <v>116</v>
      </c>
      <c r="J10" s="32"/>
      <c r="K10" s="33" t="s">
        <v>112</v>
      </c>
      <c r="L10" s="33" t="s">
        <v>117</v>
      </c>
      <c r="M10" s="32"/>
      <c r="N10" s="32"/>
      <c r="O10" s="32"/>
      <c r="P10" s="32"/>
      <c r="Q10" s="32"/>
      <c r="R10" s="33" t="s">
        <v>118</v>
      </c>
      <c r="S10" s="33">
        <v>200.0</v>
      </c>
      <c r="T10" s="33">
        <v>50.0</v>
      </c>
      <c r="U10" s="32"/>
      <c r="V10" s="32"/>
      <c r="W10" s="32"/>
      <c r="X10" s="32"/>
      <c r="Y10" s="32"/>
      <c r="Z10" s="33" t="s">
        <v>119</v>
      </c>
      <c r="AA10" s="33" t="s">
        <v>120</v>
      </c>
      <c r="AB10" s="50">
        <v>43601.0</v>
      </c>
      <c r="AC10" s="49">
        <v>43397.0</v>
      </c>
      <c r="AD10" s="49">
        <v>43397.0</v>
      </c>
      <c r="AE10" s="37"/>
      <c r="AF10" s="33" t="s">
        <v>121</v>
      </c>
      <c r="AG10" s="51">
        <v>43537.0</v>
      </c>
      <c r="AH10" s="33"/>
      <c r="AI10" s="33" t="s">
        <v>122</v>
      </c>
      <c r="AJ10" s="33" t="s">
        <v>123</v>
      </c>
      <c r="AK10" s="49">
        <v>43703.0</v>
      </c>
      <c r="AL10" s="52" t="s">
        <v>124</v>
      </c>
      <c r="AM10" s="37"/>
      <c r="AN10" s="54">
        <v>3.3735</v>
      </c>
      <c r="AO10" s="55">
        <f t="shared" si="1"/>
        <v>1.48214021</v>
      </c>
      <c r="AP10" s="55">
        <f t="shared" si="2"/>
        <v>8.51785979</v>
      </c>
      <c r="AQ10" s="55">
        <v>2.5</v>
      </c>
      <c r="AR10" s="33" t="s">
        <v>125</v>
      </c>
    </row>
    <row r="11" ht="14.25" customHeight="1">
      <c r="A11" s="46">
        <v>4092.0</v>
      </c>
      <c r="B11" s="47" t="s">
        <v>138</v>
      </c>
      <c r="C11" s="33"/>
      <c r="D11" s="48" t="s">
        <v>139</v>
      </c>
      <c r="E11" s="33"/>
      <c r="F11" s="32"/>
      <c r="G11" s="49"/>
      <c r="H11" s="56" t="s">
        <v>115</v>
      </c>
      <c r="I11" s="33" t="s">
        <v>116</v>
      </c>
      <c r="J11" s="32"/>
      <c r="K11" s="33" t="s">
        <v>112</v>
      </c>
      <c r="L11" s="33" t="s">
        <v>117</v>
      </c>
      <c r="M11" s="32"/>
      <c r="N11" s="32"/>
      <c r="O11" s="32"/>
      <c r="P11" s="32"/>
      <c r="Q11" s="32"/>
      <c r="R11" s="33" t="s">
        <v>118</v>
      </c>
      <c r="S11" s="33">
        <v>150.0</v>
      </c>
      <c r="T11" s="33">
        <v>50.0</v>
      </c>
      <c r="U11" s="32"/>
      <c r="V11" s="32"/>
      <c r="W11" s="32"/>
      <c r="X11" s="32"/>
      <c r="Y11" s="32"/>
      <c r="Z11" s="33" t="s">
        <v>119</v>
      </c>
      <c r="AA11" s="33" t="s">
        <v>120</v>
      </c>
      <c r="AB11" s="50">
        <v>43601.0</v>
      </c>
      <c r="AC11" s="49">
        <v>43397.0</v>
      </c>
      <c r="AD11" s="49">
        <v>43397.0</v>
      </c>
      <c r="AE11" s="37"/>
      <c r="AF11" s="33" t="s">
        <v>121</v>
      </c>
      <c r="AG11" s="51">
        <v>43537.0</v>
      </c>
      <c r="AH11" s="33"/>
      <c r="AI11" s="33" t="s">
        <v>122</v>
      </c>
      <c r="AJ11" s="33" t="s">
        <v>123</v>
      </c>
      <c r="AK11" s="49">
        <v>43703.0</v>
      </c>
      <c r="AL11" s="52" t="s">
        <v>124</v>
      </c>
      <c r="AM11" s="37"/>
      <c r="AN11" s="54">
        <v>2.133</v>
      </c>
      <c r="AO11" s="55">
        <f t="shared" si="1"/>
        <v>2.344116268</v>
      </c>
      <c r="AP11" s="55">
        <f t="shared" si="2"/>
        <v>7.655883732</v>
      </c>
      <c r="AQ11" s="55">
        <v>2.5</v>
      </c>
      <c r="AR11" s="33" t="s">
        <v>125</v>
      </c>
    </row>
    <row r="12" ht="14.25" customHeight="1">
      <c r="A12" s="46">
        <v>3170.0</v>
      </c>
      <c r="B12" s="47" t="s">
        <v>140</v>
      </c>
      <c r="C12" s="33"/>
      <c r="D12" s="48" t="s">
        <v>141</v>
      </c>
      <c r="E12" s="33"/>
      <c r="F12" s="32"/>
      <c r="G12" s="49"/>
      <c r="H12" s="56" t="s">
        <v>115</v>
      </c>
      <c r="I12" s="33" t="s">
        <v>116</v>
      </c>
      <c r="J12" s="32"/>
      <c r="K12" s="33" t="s">
        <v>112</v>
      </c>
      <c r="L12" s="33" t="s">
        <v>117</v>
      </c>
      <c r="M12" s="32"/>
      <c r="N12" s="32"/>
      <c r="O12" s="32"/>
      <c r="P12" s="32"/>
      <c r="Q12" s="32"/>
      <c r="R12" s="33" t="s">
        <v>118</v>
      </c>
      <c r="S12" s="33">
        <v>150.0</v>
      </c>
      <c r="T12" s="33">
        <v>50.0</v>
      </c>
      <c r="U12" s="32"/>
      <c r="V12" s="32"/>
      <c r="W12" s="32"/>
      <c r="X12" s="32"/>
      <c r="Y12" s="32"/>
      <c r="Z12" s="33" t="s">
        <v>119</v>
      </c>
      <c r="AA12" s="33" t="s">
        <v>120</v>
      </c>
      <c r="AB12" s="50">
        <v>43601.0</v>
      </c>
      <c r="AC12" s="49">
        <v>43397.0</v>
      </c>
      <c r="AD12" s="49">
        <v>43397.0</v>
      </c>
      <c r="AE12" s="37"/>
      <c r="AF12" s="33" t="s">
        <v>121</v>
      </c>
      <c r="AG12" s="51">
        <v>43537.0</v>
      </c>
      <c r="AH12" s="33"/>
      <c r="AI12" s="33" t="s">
        <v>122</v>
      </c>
      <c r="AJ12" s="33" t="s">
        <v>123</v>
      </c>
      <c r="AK12" s="49">
        <v>43703.0</v>
      </c>
      <c r="AL12" s="52" t="s">
        <v>124</v>
      </c>
      <c r="AM12" s="37"/>
      <c r="AN12" s="54">
        <v>2.955</v>
      </c>
      <c r="AO12" s="55">
        <f t="shared" si="1"/>
        <v>1.692047377</v>
      </c>
      <c r="AP12" s="55">
        <f t="shared" si="2"/>
        <v>8.307952623</v>
      </c>
      <c r="AQ12" s="55">
        <v>2.5</v>
      </c>
      <c r="AR12" s="33" t="s">
        <v>125</v>
      </c>
    </row>
    <row r="13" ht="14.25" customHeight="1">
      <c r="A13" s="46">
        <v>2968.0</v>
      </c>
      <c r="B13" s="47" t="s">
        <v>142</v>
      </c>
      <c r="C13" s="33"/>
      <c r="D13" s="48" t="s">
        <v>143</v>
      </c>
      <c r="E13" s="33"/>
      <c r="F13" s="32"/>
      <c r="G13" s="34"/>
      <c r="H13" s="56" t="s">
        <v>115</v>
      </c>
      <c r="I13" s="33" t="s">
        <v>116</v>
      </c>
      <c r="J13" s="32"/>
      <c r="K13" s="33" t="s">
        <v>112</v>
      </c>
      <c r="L13" s="33" t="s">
        <v>117</v>
      </c>
      <c r="M13" s="32"/>
      <c r="N13" s="32"/>
      <c r="O13" s="32"/>
      <c r="P13" s="32"/>
      <c r="Q13" s="32"/>
      <c r="R13" s="33" t="s">
        <v>118</v>
      </c>
      <c r="S13" s="33">
        <v>150.0</v>
      </c>
      <c r="T13" s="33">
        <v>50.0</v>
      </c>
      <c r="U13" s="32"/>
      <c r="V13" s="32"/>
      <c r="W13" s="32"/>
      <c r="X13" s="32"/>
      <c r="Y13" s="32"/>
      <c r="Z13" s="33" t="s">
        <v>119</v>
      </c>
      <c r="AA13" s="33" t="s">
        <v>120</v>
      </c>
      <c r="AB13" s="50">
        <v>43601.0</v>
      </c>
      <c r="AC13" s="49">
        <v>43397.0</v>
      </c>
      <c r="AD13" s="49">
        <v>43397.0</v>
      </c>
      <c r="AE13" s="37"/>
      <c r="AF13" s="33" t="s">
        <v>121</v>
      </c>
      <c r="AG13" s="51">
        <v>43537.0</v>
      </c>
      <c r="AH13" s="33"/>
      <c r="AI13" s="33" t="s">
        <v>122</v>
      </c>
      <c r="AJ13" s="33" t="s">
        <v>123</v>
      </c>
      <c r="AK13" s="49">
        <v>43703.0</v>
      </c>
      <c r="AL13" s="52" t="s">
        <v>124</v>
      </c>
      <c r="AM13" s="37"/>
      <c r="AN13" s="54">
        <v>4.1775</v>
      </c>
      <c r="AO13" s="55">
        <f t="shared" si="1"/>
        <v>1.196888091</v>
      </c>
      <c r="AP13" s="55">
        <f t="shared" si="2"/>
        <v>8.803111909</v>
      </c>
      <c r="AQ13" s="55">
        <v>2.5</v>
      </c>
      <c r="AR13" s="33" t="s">
        <v>125</v>
      </c>
    </row>
    <row r="14" ht="14.25" customHeight="1">
      <c r="A14" s="46">
        <v>2421.0</v>
      </c>
      <c r="B14" s="47" t="s">
        <v>144</v>
      </c>
      <c r="C14" s="32"/>
      <c r="D14" s="48" t="s">
        <v>145</v>
      </c>
      <c r="E14" s="32"/>
      <c r="F14" s="32"/>
      <c r="G14" s="49"/>
      <c r="H14" s="56" t="s">
        <v>115</v>
      </c>
      <c r="I14" s="33" t="s">
        <v>116</v>
      </c>
      <c r="J14" s="32"/>
      <c r="K14" s="33" t="s">
        <v>112</v>
      </c>
      <c r="L14" s="33" t="s">
        <v>117</v>
      </c>
      <c r="M14" s="32"/>
      <c r="N14" s="32"/>
      <c r="O14" s="32"/>
      <c r="P14" s="32"/>
      <c r="Q14" s="32"/>
      <c r="R14" s="33" t="s">
        <v>118</v>
      </c>
      <c r="S14" s="33">
        <v>150.0</v>
      </c>
      <c r="T14" s="33">
        <v>50.0</v>
      </c>
      <c r="U14" s="32"/>
      <c r="V14" s="32"/>
      <c r="W14" s="32"/>
      <c r="X14" s="32"/>
      <c r="Y14" s="32"/>
      <c r="Z14" s="33" t="s">
        <v>119</v>
      </c>
      <c r="AA14" s="33" t="s">
        <v>120</v>
      </c>
      <c r="AB14" s="50">
        <v>43601.0</v>
      </c>
      <c r="AC14" s="49">
        <v>43397.0</v>
      </c>
      <c r="AD14" s="49">
        <v>43397.0</v>
      </c>
      <c r="AE14" s="37"/>
      <c r="AF14" s="33" t="s">
        <v>121</v>
      </c>
      <c r="AG14" s="51">
        <v>43537.0</v>
      </c>
      <c r="AH14" s="32"/>
      <c r="AI14" s="33" t="s">
        <v>122</v>
      </c>
      <c r="AJ14" s="33" t="s">
        <v>123</v>
      </c>
      <c r="AK14" s="49">
        <v>43703.0</v>
      </c>
      <c r="AL14" s="52" t="s">
        <v>124</v>
      </c>
      <c r="AM14" s="37"/>
      <c r="AN14" s="54">
        <v>2.565</v>
      </c>
      <c r="AO14" s="55">
        <f t="shared" si="1"/>
        <v>1.949317739</v>
      </c>
      <c r="AP14" s="55">
        <f t="shared" si="2"/>
        <v>8.050682261</v>
      </c>
      <c r="AQ14" s="55">
        <v>2.5</v>
      </c>
      <c r="AR14" s="33" t="s">
        <v>125</v>
      </c>
    </row>
    <row r="15" ht="14.25" customHeight="1">
      <c r="A15" s="46">
        <v>8835.0</v>
      </c>
      <c r="B15" s="47" t="s">
        <v>146</v>
      </c>
      <c r="C15" s="32"/>
      <c r="D15" s="32" t="s">
        <v>147</v>
      </c>
      <c r="E15" s="32"/>
      <c r="F15" s="32"/>
      <c r="G15" s="34"/>
      <c r="H15" s="56" t="s">
        <v>115</v>
      </c>
      <c r="I15" s="33" t="s">
        <v>116</v>
      </c>
      <c r="J15" s="32"/>
      <c r="K15" s="33" t="s">
        <v>112</v>
      </c>
      <c r="L15" s="33" t="s">
        <v>117</v>
      </c>
      <c r="M15" s="32"/>
      <c r="N15" s="32"/>
      <c r="O15" s="32"/>
      <c r="P15" s="32"/>
      <c r="Q15" s="32"/>
      <c r="R15" s="33" t="s">
        <v>118</v>
      </c>
      <c r="S15" s="33">
        <v>150.0</v>
      </c>
      <c r="T15" s="33">
        <v>50.0</v>
      </c>
      <c r="U15" s="32"/>
      <c r="V15" s="32"/>
      <c r="W15" s="32"/>
      <c r="X15" s="32"/>
      <c r="Y15" s="32"/>
      <c r="Z15" s="33" t="s">
        <v>119</v>
      </c>
      <c r="AA15" s="33" t="s">
        <v>120</v>
      </c>
      <c r="AB15" s="50">
        <v>43601.0</v>
      </c>
      <c r="AC15" s="49">
        <v>43397.0</v>
      </c>
      <c r="AD15" s="49">
        <v>43397.0</v>
      </c>
      <c r="AE15" s="37"/>
      <c r="AF15" s="33" t="s">
        <v>121</v>
      </c>
      <c r="AG15" s="51">
        <v>43537.0</v>
      </c>
      <c r="AH15" s="32"/>
      <c r="AI15" s="33" t="s">
        <v>122</v>
      </c>
      <c r="AJ15" s="33" t="s">
        <v>123</v>
      </c>
      <c r="AK15" s="49">
        <v>43703.0</v>
      </c>
      <c r="AL15" s="52" t="s">
        <v>124</v>
      </c>
      <c r="AM15" s="37"/>
      <c r="AN15" s="54">
        <v>3.1305</v>
      </c>
      <c r="AO15" s="55">
        <f t="shared" si="1"/>
        <v>1.597188947</v>
      </c>
      <c r="AP15" s="55">
        <f t="shared" si="2"/>
        <v>8.402811053</v>
      </c>
      <c r="AQ15" s="55">
        <v>2.5</v>
      </c>
      <c r="AR15" s="33" t="s">
        <v>125</v>
      </c>
    </row>
    <row r="16" ht="14.25" customHeight="1">
      <c r="A16" s="46">
        <v>2547.0</v>
      </c>
      <c r="B16" s="47" t="s">
        <v>148</v>
      </c>
      <c r="C16" s="32"/>
      <c r="D16" s="32" t="s">
        <v>149</v>
      </c>
      <c r="E16" s="32"/>
      <c r="F16" s="32"/>
      <c r="G16" s="34"/>
      <c r="H16" s="56" t="s">
        <v>115</v>
      </c>
      <c r="I16" s="33" t="s">
        <v>116</v>
      </c>
      <c r="J16" s="32"/>
      <c r="K16" s="33" t="s">
        <v>112</v>
      </c>
      <c r="L16" s="33" t="s">
        <v>117</v>
      </c>
      <c r="M16" s="32"/>
      <c r="N16" s="32"/>
      <c r="O16" s="32"/>
      <c r="P16" s="32"/>
      <c r="Q16" s="32"/>
      <c r="R16" s="33" t="s">
        <v>118</v>
      </c>
      <c r="S16" s="33">
        <v>50.0</v>
      </c>
      <c r="T16" s="33">
        <v>50.0</v>
      </c>
      <c r="U16" s="32"/>
      <c r="V16" s="32"/>
      <c r="W16" s="32"/>
      <c r="X16" s="32"/>
      <c r="Y16" s="32"/>
      <c r="Z16" s="33" t="s">
        <v>119</v>
      </c>
      <c r="AA16" s="33" t="s">
        <v>120</v>
      </c>
      <c r="AB16" s="50">
        <v>43601.0</v>
      </c>
      <c r="AC16" s="49">
        <v>43397.0</v>
      </c>
      <c r="AD16" s="49">
        <v>43397.0</v>
      </c>
      <c r="AE16" s="37"/>
      <c r="AF16" s="33" t="s">
        <v>121</v>
      </c>
      <c r="AG16" s="51">
        <v>43537.0</v>
      </c>
      <c r="AH16" s="32"/>
      <c r="AI16" s="33" t="s">
        <v>122</v>
      </c>
      <c r="AJ16" s="33" t="s">
        <v>123</v>
      </c>
      <c r="AK16" s="49">
        <v>43703.0</v>
      </c>
      <c r="AL16" s="52" t="s">
        <v>124</v>
      </c>
      <c r="AM16" s="37"/>
      <c r="AN16" s="54">
        <v>1.632</v>
      </c>
      <c r="AO16" s="55">
        <f t="shared" si="1"/>
        <v>3.06372549</v>
      </c>
      <c r="AP16" s="55">
        <f t="shared" si="2"/>
        <v>6.93627451</v>
      </c>
      <c r="AQ16" s="55">
        <v>2.5</v>
      </c>
      <c r="AR16" s="33" t="s">
        <v>125</v>
      </c>
    </row>
    <row r="17" ht="14.25" customHeight="1">
      <c r="A17" s="46">
        <v>7698.0</v>
      </c>
      <c r="B17" s="47" t="s">
        <v>150</v>
      </c>
      <c r="C17" s="32"/>
      <c r="D17" s="32" t="s">
        <v>151</v>
      </c>
      <c r="E17" s="32"/>
      <c r="F17" s="32"/>
      <c r="G17" s="32"/>
      <c r="H17" s="56" t="s">
        <v>115</v>
      </c>
      <c r="I17" s="33" t="s">
        <v>116</v>
      </c>
      <c r="J17" s="32"/>
      <c r="K17" s="33" t="s">
        <v>112</v>
      </c>
      <c r="L17" s="33" t="s">
        <v>117</v>
      </c>
      <c r="M17" s="32"/>
      <c r="N17" s="32"/>
      <c r="O17" s="32"/>
      <c r="P17" s="32"/>
      <c r="Q17" s="32"/>
      <c r="R17" s="33" t="s">
        <v>118</v>
      </c>
      <c r="S17" s="33">
        <v>150.0</v>
      </c>
      <c r="T17" s="33">
        <v>50.0</v>
      </c>
      <c r="U17" s="32"/>
      <c r="V17" s="32"/>
      <c r="W17" s="32"/>
      <c r="X17" s="32"/>
      <c r="Y17" s="32"/>
      <c r="Z17" s="33" t="s">
        <v>119</v>
      </c>
      <c r="AA17" s="33" t="s">
        <v>120</v>
      </c>
      <c r="AB17" s="50">
        <v>43601.0</v>
      </c>
      <c r="AC17" s="49">
        <v>43397.0</v>
      </c>
      <c r="AD17" s="49">
        <v>43397.0</v>
      </c>
      <c r="AE17" s="37"/>
      <c r="AF17" s="33" t="s">
        <v>121</v>
      </c>
      <c r="AG17" s="51">
        <v>43537.0</v>
      </c>
      <c r="AH17" s="32"/>
      <c r="AI17" s="33" t="s">
        <v>122</v>
      </c>
      <c r="AJ17" s="33" t="s">
        <v>123</v>
      </c>
      <c r="AK17" s="49">
        <v>43703.0</v>
      </c>
      <c r="AL17" s="52" t="s">
        <v>124</v>
      </c>
      <c r="AM17" s="37"/>
      <c r="AN17" s="54">
        <v>3.387</v>
      </c>
      <c r="AO17" s="55">
        <f t="shared" si="1"/>
        <v>1.476232654</v>
      </c>
      <c r="AP17" s="55">
        <f t="shared" si="2"/>
        <v>8.523767346</v>
      </c>
      <c r="AQ17" s="55">
        <v>2.5</v>
      </c>
      <c r="AR17" s="33" t="s">
        <v>125</v>
      </c>
    </row>
    <row r="18" ht="14.25" customHeight="1">
      <c r="A18" s="46">
        <v>3298.0</v>
      </c>
      <c r="B18" s="47" t="s">
        <v>152</v>
      </c>
      <c r="C18" s="32"/>
      <c r="D18" s="32" t="s">
        <v>153</v>
      </c>
      <c r="E18" s="32"/>
      <c r="F18" s="32"/>
      <c r="G18" s="34"/>
      <c r="H18" s="56" t="s">
        <v>115</v>
      </c>
      <c r="I18" s="33" t="s">
        <v>116</v>
      </c>
      <c r="J18" s="32"/>
      <c r="K18" s="33" t="s">
        <v>112</v>
      </c>
      <c r="L18" s="33" t="s">
        <v>117</v>
      </c>
      <c r="M18" s="32"/>
      <c r="N18" s="32"/>
      <c r="O18" s="32"/>
      <c r="P18" s="32"/>
      <c r="Q18" s="32"/>
      <c r="R18" s="33" t="s">
        <v>118</v>
      </c>
      <c r="S18" s="33">
        <v>250.0</v>
      </c>
      <c r="T18" s="33">
        <v>50.0</v>
      </c>
      <c r="U18" s="32"/>
      <c r="V18" s="32"/>
      <c r="W18" s="32"/>
      <c r="X18" s="32"/>
      <c r="Y18" s="32"/>
      <c r="Z18" s="33" t="s">
        <v>119</v>
      </c>
      <c r="AA18" s="33" t="s">
        <v>120</v>
      </c>
      <c r="AB18" s="50">
        <v>43601.0</v>
      </c>
      <c r="AC18" s="49">
        <v>43397.0</v>
      </c>
      <c r="AD18" s="49">
        <v>43397.0</v>
      </c>
      <c r="AE18" s="37"/>
      <c r="AF18" s="33" t="s">
        <v>121</v>
      </c>
      <c r="AG18" s="51">
        <v>43537.0</v>
      </c>
      <c r="AH18" s="32"/>
      <c r="AI18" s="33" t="s">
        <v>122</v>
      </c>
      <c r="AJ18" s="33" t="s">
        <v>123</v>
      </c>
      <c r="AK18" s="49">
        <v>43703.0</v>
      </c>
      <c r="AL18" s="52" t="s">
        <v>124</v>
      </c>
      <c r="AM18" s="37"/>
      <c r="AN18" s="54">
        <v>2.5305</v>
      </c>
      <c r="AO18" s="55">
        <f t="shared" si="1"/>
        <v>1.975894092</v>
      </c>
      <c r="AP18" s="55">
        <f t="shared" si="2"/>
        <v>8.024105908</v>
      </c>
      <c r="AQ18" s="55">
        <v>2.5</v>
      </c>
      <c r="AR18" s="33" t="s">
        <v>125</v>
      </c>
    </row>
    <row r="19" ht="14.25" customHeight="1">
      <c r="A19" s="33" t="s">
        <v>154</v>
      </c>
      <c r="B19" s="47" t="s">
        <v>155</v>
      </c>
      <c r="C19" s="32"/>
      <c r="D19" s="32" t="s">
        <v>156</v>
      </c>
      <c r="E19" s="32"/>
      <c r="F19" s="32"/>
      <c r="G19" s="32"/>
      <c r="H19" s="56"/>
      <c r="I19" s="33" t="s">
        <v>116</v>
      </c>
      <c r="J19" s="32"/>
      <c r="K19" s="33" t="s">
        <v>112</v>
      </c>
      <c r="L19" s="33" t="s">
        <v>117</v>
      </c>
      <c r="M19" s="32"/>
      <c r="N19" s="32"/>
      <c r="O19" s="32"/>
      <c r="P19" s="32"/>
      <c r="Q19" s="32"/>
      <c r="R19" s="33" t="s">
        <v>118</v>
      </c>
      <c r="S19" s="33">
        <v>50.0</v>
      </c>
      <c r="T19" s="33">
        <v>50.0</v>
      </c>
      <c r="U19" s="32"/>
      <c r="V19" s="32"/>
      <c r="W19" s="32"/>
      <c r="X19" s="32"/>
      <c r="Y19" s="32"/>
      <c r="Z19" s="33" t="s">
        <v>119</v>
      </c>
      <c r="AA19" s="33" t="s">
        <v>120</v>
      </c>
      <c r="AB19" s="50">
        <v>43601.0</v>
      </c>
      <c r="AC19" s="49">
        <v>43397.0</v>
      </c>
      <c r="AD19" s="49">
        <v>43397.0</v>
      </c>
      <c r="AE19" s="37"/>
      <c r="AF19" s="33" t="s">
        <v>121</v>
      </c>
      <c r="AG19" s="51">
        <v>43537.0</v>
      </c>
      <c r="AH19" s="32"/>
      <c r="AI19" s="33" t="s">
        <v>122</v>
      </c>
      <c r="AJ19" s="33" t="s">
        <v>123</v>
      </c>
      <c r="AK19" s="49">
        <v>43703.0</v>
      </c>
      <c r="AL19" s="52" t="s">
        <v>124</v>
      </c>
      <c r="AM19" s="37"/>
      <c r="AN19" s="54">
        <v>1.1205</v>
      </c>
      <c r="AO19" s="55">
        <f t="shared" si="1"/>
        <v>4.462293619</v>
      </c>
      <c r="AP19" s="55">
        <f t="shared" si="2"/>
        <v>5.537706381</v>
      </c>
      <c r="AQ19" s="55">
        <v>2.5</v>
      </c>
      <c r="AR19" s="33" t="s">
        <v>125</v>
      </c>
    </row>
    <row r="20" ht="14.25" customHeight="1">
      <c r="A20" s="33" t="s">
        <v>158</v>
      </c>
      <c r="B20" s="47" t="s">
        <v>159</v>
      </c>
      <c r="C20" s="32"/>
      <c r="D20" s="33" t="s">
        <v>160</v>
      </c>
      <c r="E20" s="32"/>
      <c r="F20" s="32"/>
      <c r="G20" s="34"/>
      <c r="H20" s="60"/>
      <c r="I20" s="62" t="s">
        <v>116</v>
      </c>
      <c r="J20" s="32"/>
      <c r="K20" s="33" t="s">
        <v>112</v>
      </c>
      <c r="L20" s="33" t="s">
        <v>117</v>
      </c>
      <c r="M20" s="32"/>
      <c r="N20" s="32"/>
      <c r="O20" s="32"/>
      <c r="P20" s="32"/>
      <c r="Q20" s="32"/>
      <c r="R20" s="32"/>
      <c r="S20" s="32"/>
      <c r="T20" s="32"/>
      <c r="U20" s="32"/>
      <c r="V20" s="32"/>
      <c r="W20" s="32"/>
      <c r="X20" s="32"/>
      <c r="Y20" s="32"/>
      <c r="Z20" s="33" t="s">
        <v>163</v>
      </c>
      <c r="AA20" s="33" t="s">
        <v>164</v>
      </c>
      <c r="AB20" s="50">
        <v>43676.0</v>
      </c>
      <c r="AC20" s="49">
        <v>43579.0</v>
      </c>
      <c r="AD20" s="49">
        <v>43579.0</v>
      </c>
      <c r="AE20" s="37"/>
      <c r="AF20" s="33" t="s">
        <v>165</v>
      </c>
      <c r="AG20" s="51">
        <v>43641.0</v>
      </c>
      <c r="AH20" s="32"/>
      <c r="AI20" s="33" t="s">
        <v>122</v>
      </c>
      <c r="AJ20" s="33" t="s">
        <v>123</v>
      </c>
      <c r="AK20" s="49">
        <v>43703.0</v>
      </c>
      <c r="AL20" s="52" t="s">
        <v>124</v>
      </c>
      <c r="AM20" s="37"/>
      <c r="AN20" s="54">
        <v>2.778</v>
      </c>
      <c r="AO20" s="55">
        <f t="shared" si="1"/>
        <v>1.799856012</v>
      </c>
      <c r="AP20" s="55">
        <f t="shared" si="2"/>
        <v>8.200143988</v>
      </c>
      <c r="AQ20" s="55">
        <v>2.5</v>
      </c>
      <c r="AR20" s="33" t="s">
        <v>125</v>
      </c>
    </row>
    <row r="21" ht="14.25" customHeight="1">
      <c r="A21" s="66">
        <v>3746.0</v>
      </c>
      <c r="B21" s="47" t="s">
        <v>168</v>
      </c>
      <c r="C21" s="32"/>
      <c r="D21" s="32" t="s">
        <v>169</v>
      </c>
      <c r="E21" s="32"/>
      <c r="F21" s="32"/>
      <c r="G21" s="34"/>
      <c r="H21" s="56" t="s">
        <v>115</v>
      </c>
      <c r="I21" s="33" t="s">
        <v>116</v>
      </c>
      <c r="J21" s="32"/>
      <c r="K21" s="33" t="s">
        <v>112</v>
      </c>
      <c r="L21" s="33" t="s">
        <v>117</v>
      </c>
      <c r="M21" s="32"/>
      <c r="N21" s="32"/>
      <c r="O21" s="32"/>
      <c r="P21" s="32"/>
      <c r="Q21" s="32"/>
      <c r="R21" s="33" t="s">
        <v>118</v>
      </c>
      <c r="S21" s="33">
        <v>100.0</v>
      </c>
      <c r="T21" s="33">
        <v>50.0</v>
      </c>
      <c r="U21" s="32"/>
      <c r="V21" s="32"/>
      <c r="W21" s="32"/>
      <c r="X21" s="32"/>
      <c r="Y21" s="32"/>
      <c r="Z21" s="33" t="s">
        <v>172</v>
      </c>
      <c r="AA21" s="33" t="s">
        <v>120</v>
      </c>
      <c r="AB21" s="50">
        <v>43601.0</v>
      </c>
      <c r="AC21" s="49">
        <v>43397.0</v>
      </c>
      <c r="AD21" s="49">
        <v>43397.0</v>
      </c>
      <c r="AE21" s="37"/>
      <c r="AF21" s="33" t="s">
        <v>121</v>
      </c>
      <c r="AG21" s="51">
        <v>43537.0</v>
      </c>
      <c r="AH21" s="32"/>
      <c r="AI21" s="33" t="s">
        <v>122</v>
      </c>
      <c r="AJ21" s="33" t="s">
        <v>123</v>
      </c>
      <c r="AK21" s="49">
        <v>43704.0</v>
      </c>
      <c r="AL21" s="52" t="s">
        <v>124</v>
      </c>
      <c r="AM21" s="37"/>
      <c r="AN21" s="54">
        <v>1.764</v>
      </c>
      <c r="AO21" s="55">
        <v>17.0</v>
      </c>
      <c r="AP21" s="45">
        <f t="shared" ref="AP21:AP37" si="3">(AN21*AO21/0.5)</f>
        <v>59.976</v>
      </c>
      <c r="AQ21" s="45">
        <f t="shared" ref="AQ21:AQ280" si="4">AP21-AO21</f>
        <v>42.976</v>
      </c>
      <c r="AR21" s="33" t="s">
        <v>125</v>
      </c>
    </row>
    <row r="22" ht="14.25" customHeight="1">
      <c r="A22" s="66">
        <v>3744.0</v>
      </c>
      <c r="B22" s="47" t="s">
        <v>191</v>
      </c>
      <c r="C22" s="32"/>
      <c r="D22" s="32" t="s">
        <v>193</v>
      </c>
      <c r="E22" s="32"/>
      <c r="F22" s="32"/>
      <c r="G22" s="32"/>
      <c r="H22" s="56" t="s">
        <v>115</v>
      </c>
      <c r="I22" s="33" t="s">
        <v>116</v>
      </c>
      <c r="J22" s="32"/>
      <c r="K22" s="33" t="s">
        <v>112</v>
      </c>
      <c r="L22" s="33" t="s">
        <v>117</v>
      </c>
      <c r="M22" s="32"/>
      <c r="N22" s="32"/>
      <c r="O22" s="32"/>
      <c r="P22" s="32"/>
      <c r="Q22" s="32"/>
      <c r="R22" s="33" t="s">
        <v>118</v>
      </c>
      <c r="S22" s="33">
        <v>100.0</v>
      </c>
      <c r="T22" s="33">
        <v>50.0</v>
      </c>
      <c r="U22" s="32"/>
      <c r="V22" s="32"/>
      <c r="W22" s="32"/>
      <c r="X22" s="32"/>
      <c r="Y22" s="32"/>
      <c r="Z22" s="33" t="s">
        <v>172</v>
      </c>
      <c r="AA22" s="33" t="s">
        <v>120</v>
      </c>
      <c r="AB22" s="50">
        <v>43601.0</v>
      </c>
      <c r="AC22" s="49">
        <v>43397.0</v>
      </c>
      <c r="AD22" s="49">
        <v>43397.0</v>
      </c>
      <c r="AE22" s="37"/>
      <c r="AF22" s="33" t="s">
        <v>121</v>
      </c>
      <c r="AG22" s="51">
        <v>43537.0</v>
      </c>
      <c r="AH22" s="32"/>
      <c r="AI22" s="33" t="s">
        <v>122</v>
      </c>
      <c r="AJ22" s="33" t="s">
        <v>123</v>
      </c>
      <c r="AK22" s="49">
        <v>43704.0</v>
      </c>
      <c r="AL22" s="52" t="s">
        <v>124</v>
      </c>
      <c r="AM22" s="37"/>
      <c r="AN22" s="54">
        <v>2.472</v>
      </c>
      <c r="AO22" s="55">
        <v>17.0</v>
      </c>
      <c r="AP22" s="45">
        <f t="shared" si="3"/>
        <v>84.048</v>
      </c>
      <c r="AQ22" s="45">
        <f t="shared" si="4"/>
        <v>67.048</v>
      </c>
      <c r="AR22" s="33" t="s">
        <v>125</v>
      </c>
    </row>
    <row r="23" ht="14.25" customHeight="1">
      <c r="A23" s="66">
        <v>3505.0</v>
      </c>
      <c r="B23" s="47" t="s">
        <v>203</v>
      </c>
      <c r="C23" s="32"/>
      <c r="D23" s="32" t="s">
        <v>204</v>
      </c>
      <c r="E23" s="32"/>
      <c r="F23" s="32"/>
      <c r="G23" s="34"/>
      <c r="H23" s="56" t="s">
        <v>115</v>
      </c>
      <c r="I23" s="33" t="s">
        <v>116</v>
      </c>
      <c r="J23" s="32"/>
      <c r="K23" s="33" t="s">
        <v>112</v>
      </c>
      <c r="L23" s="33" t="s">
        <v>117</v>
      </c>
      <c r="M23" s="32"/>
      <c r="N23" s="32"/>
      <c r="O23" s="32"/>
      <c r="P23" s="32"/>
      <c r="Q23" s="32"/>
      <c r="R23" s="33" t="s">
        <v>118</v>
      </c>
      <c r="S23" s="33">
        <v>150.0</v>
      </c>
      <c r="T23" s="33">
        <v>50.0</v>
      </c>
      <c r="U23" s="32"/>
      <c r="V23" s="32"/>
      <c r="W23" s="32"/>
      <c r="X23" s="32"/>
      <c r="Y23" s="32"/>
      <c r="Z23" s="33" t="s">
        <v>172</v>
      </c>
      <c r="AA23" s="33" t="s">
        <v>120</v>
      </c>
      <c r="AB23" s="50">
        <v>43601.0</v>
      </c>
      <c r="AC23" s="49">
        <v>43397.0</v>
      </c>
      <c r="AD23" s="49">
        <v>43397.0</v>
      </c>
      <c r="AE23" s="37"/>
      <c r="AF23" s="33" t="s">
        <v>121</v>
      </c>
      <c r="AG23" s="51">
        <v>43537.0</v>
      </c>
      <c r="AH23" s="32"/>
      <c r="AI23" s="33" t="s">
        <v>122</v>
      </c>
      <c r="AJ23" s="33" t="s">
        <v>123</v>
      </c>
      <c r="AK23" s="49">
        <v>43704.0</v>
      </c>
      <c r="AL23" s="52" t="s">
        <v>124</v>
      </c>
      <c r="AM23" s="37"/>
      <c r="AN23" s="54">
        <v>2.1555</v>
      </c>
      <c r="AO23" s="55">
        <v>17.0</v>
      </c>
      <c r="AP23" s="45">
        <f t="shared" si="3"/>
        <v>73.287</v>
      </c>
      <c r="AQ23" s="45">
        <f t="shared" si="4"/>
        <v>56.287</v>
      </c>
      <c r="AR23" s="33" t="s">
        <v>125</v>
      </c>
    </row>
    <row r="24" ht="14.25" customHeight="1">
      <c r="A24" s="66">
        <v>6729.0</v>
      </c>
      <c r="B24" s="47" t="s">
        <v>212</v>
      </c>
      <c r="C24" s="32"/>
      <c r="D24" s="32" t="s">
        <v>213</v>
      </c>
      <c r="E24" s="32"/>
      <c r="F24" s="32"/>
      <c r="G24" s="34"/>
      <c r="H24" s="56" t="s">
        <v>115</v>
      </c>
      <c r="I24" s="33" t="s">
        <v>116</v>
      </c>
      <c r="J24" s="32"/>
      <c r="K24" s="33" t="s">
        <v>112</v>
      </c>
      <c r="L24" s="33" t="s">
        <v>117</v>
      </c>
      <c r="M24" s="32"/>
      <c r="N24" s="32"/>
      <c r="O24" s="32"/>
      <c r="P24" s="32"/>
      <c r="Q24" s="32"/>
      <c r="R24" s="33" t="s">
        <v>118</v>
      </c>
      <c r="S24" s="33">
        <v>150.0</v>
      </c>
      <c r="T24" s="33">
        <v>50.0</v>
      </c>
      <c r="U24" s="32"/>
      <c r="V24" s="32"/>
      <c r="W24" s="32"/>
      <c r="X24" s="32"/>
      <c r="Y24" s="32"/>
      <c r="Z24" s="33" t="s">
        <v>172</v>
      </c>
      <c r="AA24" s="33" t="s">
        <v>120</v>
      </c>
      <c r="AB24" s="50">
        <v>43601.0</v>
      </c>
      <c r="AC24" s="49">
        <v>43397.0</v>
      </c>
      <c r="AD24" s="49">
        <v>43397.0</v>
      </c>
      <c r="AE24" s="37"/>
      <c r="AF24" s="33" t="s">
        <v>121</v>
      </c>
      <c r="AG24" s="51">
        <v>43537.0</v>
      </c>
      <c r="AH24" s="32"/>
      <c r="AI24" s="33" t="s">
        <v>122</v>
      </c>
      <c r="AJ24" s="33" t="s">
        <v>123</v>
      </c>
      <c r="AK24" s="49">
        <v>43704.0</v>
      </c>
      <c r="AL24" s="52" t="s">
        <v>124</v>
      </c>
      <c r="AM24" s="37"/>
      <c r="AN24" s="54">
        <v>4.53</v>
      </c>
      <c r="AO24" s="55">
        <v>17.0</v>
      </c>
      <c r="AP24" s="45">
        <f t="shared" si="3"/>
        <v>154.02</v>
      </c>
      <c r="AQ24" s="45">
        <f t="shared" si="4"/>
        <v>137.02</v>
      </c>
      <c r="AR24" s="33" t="s">
        <v>125</v>
      </c>
    </row>
    <row r="25" ht="14.25" customHeight="1">
      <c r="A25" s="66">
        <v>3871.0</v>
      </c>
      <c r="B25" s="47" t="s">
        <v>226</v>
      </c>
      <c r="C25" s="32"/>
      <c r="D25" s="32" t="s">
        <v>227</v>
      </c>
      <c r="E25" s="32"/>
      <c r="F25" s="32"/>
      <c r="G25" s="34"/>
      <c r="H25" s="56" t="s">
        <v>115</v>
      </c>
      <c r="I25" s="33" t="s">
        <v>116</v>
      </c>
      <c r="J25" s="32"/>
      <c r="K25" s="33" t="s">
        <v>112</v>
      </c>
      <c r="L25" s="33" t="s">
        <v>117</v>
      </c>
      <c r="M25" s="32"/>
      <c r="N25" s="32"/>
      <c r="O25" s="32"/>
      <c r="P25" s="32"/>
      <c r="Q25" s="32"/>
      <c r="R25" s="33" t="s">
        <v>118</v>
      </c>
      <c r="S25" s="33">
        <v>100.0</v>
      </c>
      <c r="T25" s="33">
        <v>50.0</v>
      </c>
      <c r="U25" s="32"/>
      <c r="V25" s="32"/>
      <c r="W25" s="32"/>
      <c r="X25" s="32"/>
      <c r="Y25" s="32"/>
      <c r="Z25" s="33" t="s">
        <v>172</v>
      </c>
      <c r="AA25" s="33" t="s">
        <v>120</v>
      </c>
      <c r="AB25" s="50">
        <v>43601.0</v>
      </c>
      <c r="AC25" s="49">
        <v>43397.0</v>
      </c>
      <c r="AD25" s="49">
        <v>43397.0</v>
      </c>
      <c r="AE25" s="37"/>
      <c r="AF25" s="33" t="s">
        <v>121</v>
      </c>
      <c r="AG25" s="51">
        <v>43537.0</v>
      </c>
      <c r="AH25" s="32"/>
      <c r="AI25" s="33" t="s">
        <v>122</v>
      </c>
      <c r="AJ25" s="33" t="s">
        <v>123</v>
      </c>
      <c r="AK25" s="49">
        <v>43704.0</v>
      </c>
      <c r="AL25" s="52" t="s">
        <v>124</v>
      </c>
      <c r="AM25" s="37"/>
      <c r="AN25" s="54">
        <v>3.5595</v>
      </c>
      <c r="AO25" s="55">
        <v>17.0</v>
      </c>
      <c r="AP25" s="45">
        <f t="shared" si="3"/>
        <v>121.023</v>
      </c>
      <c r="AQ25" s="45">
        <f t="shared" si="4"/>
        <v>104.023</v>
      </c>
      <c r="AR25" s="33" t="s">
        <v>125</v>
      </c>
    </row>
    <row r="26" ht="14.25" customHeight="1">
      <c r="A26" s="66">
        <v>2916.0</v>
      </c>
      <c r="B26" s="47" t="s">
        <v>229</v>
      </c>
      <c r="C26" s="32"/>
      <c r="D26" s="32" t="s">
        <v>230</v>
      </c>
      <c r="E26" s="32"/>
      <c r="F26" s="32"/>
      <c r="G26" s="49"/>
      <c r="H26" s="56" t="s">
        <v>115</v>
      </c>
      <c r="I26" s="33" t="s">
        <v>116</v>
      </c>
      <c r="J26" s="32"/>
      <c r="K26" s="33" t="s">
        <v>112</v>
      </c>
      <c r="L26" s="33" t="s">
        <v>117</v>
      </c>
      <c r="M26" s="32"/>
      <c r="N26" s="32"/>
      <c r="O26" s="32"/>
      <c r="P26" s="32"/>
      <c r="Q26" s="32"/>
      <c r="R26" s="33" t="s">
        <v>118</v>
      </c>
      <c r="S26" s="33">
        <v>150.0</v>
      </c>
      <c r="T26" s="33">
        <v>50.0</v>
      </c>
      <c r="U26" s="32"/>
      <c r="V26" s="32"/>
      <c r="W26" s="32"/>
      <c r="X26" s="32"/>
      <c r="Y26" s="32"/>
      <c r="Z26" s="33" t="s">
        <v>172</v>
      </c>
      <c r="AA26" s="33" t="s">
        <v>120</v>
      </c>
      <c r="AB26" s="50">
        <v>43601.0</v>
      </c>
      <c r="AC26" s="49">
        <v>43397.0</v>
      </c>
      <c r="AD26" s="49">
        <v>43397.0</v>
      </c>
      <c r="AE26" s="37"/>
      <c r="AF26" s="33" t="s">
        <v>121</v>
      </c>
      <c r="AG26" s="51">
        <v>43537.0</v>
      </c>
      <c r="AH26" s="32"/>
      <c r="AI26" s="33" t="s">
        <v>122</v>
      </c>
      <c r="AJ26" s="33" t="s">
        <v>123</v>
      </c>
      <c r="AK26" s="49">
        <v>43704.0</v>
      </c>
      <c r="AL26" s="52" t="s">
        <v>124</v>
      </c>
      <c r="AM26" s="37"/>
      <c r="AN26" s="54">
        <v>3.0405</v>
      </c>
      <c r="AO26" s="55">
        <v>17.0</v>
      </c>
      <c r="AP26" s="45">
        <f t="shared" si="3"/>
        <v>103.377</v>
      </c>
      <c r="AQ26" s="45">
        <f t="shared" si="4"/>
        <v>86.377</v>
      </c>
      <c r="AR26" s="33" t="s">
        <v>125</v>
      </c>
    </row>
    <row r="27" ht="14.25" customHeight="1">
      <c r="A27" s="66">
        <v>2810.0</v>
      </c>
      <c r="B27" s="47" t="s">
        <v>243</v>
      </c>
      <c r="C27" s="32"/>
      <c r="D27" s="32" t="s">
        <v>244</v>
      </c>
      <c r="E27" s="32"/>
      <c r="F27" s="32"/>
      <c r="G27" s="34"/>
      <c r="H27" s="56" t="s">
        <v>115</v>
      </c>
      <c r="I27" s="33" t="s">
        <v>116</v>
      </c>
      <c r="J27" s="32"/>
      <c r="K27" s="33" t="s">
        <v>112</v>
      </c>
      <c r="L27" s="33" t="s">
        <v>117</v>
      </c>
      <c r="M27" s="32"/>
      <c r="N27" s="32"/>
      <c r="O27" s="32"/>
      <c r="P27" s="32"/>
      <c r="Q27" s="32"/>
      <c r="R27" s="33" t="s">
        <v>118</v>
      </c>
      <c r="S27" s="33">
        <v>150.0</v>
      </c>
      <c r="T27" s="33">
        <v>50.0</v>
      </c>
      <c r="U27" s="32"/>
      <c r="V27" s="32"/>
      <c r="W27" s="32"/>
      <c r="X27" s="32"/>
      <c r="Y27" s="32"/>
      <c r="Z27" s="33" t="s">
        <v>172</v>
      </c>
      <c r="AA27" s="33" t="s">
        <v>120</v>
      </c>
      <c r="AB27" s="50">
        <v>43601.0</v>
      </c>
      <c r="AC27" s="49">
        <v>43397.0</v>
      </c>
      <c r="AD27" s="49">
        <v>43397.0</v>
      </c>
      <c r="AE27" s="37"/>
      <c r="AF27" s="33" t="s">
        <v>121</v>
      </c>
      <c r="AG27" s="51">
        <v>43537.0</v>
      </c>
      <c r="AH27" s="32"/>
      <c r="AI27" s="33" t="s">
        <v>122</v>
      </c>
      <c r="AJ27" s="33" t="s">
        <v>123</v>
      </c>
      <c r="AK27" s="49">
        <v>43704.0</v>
      </c>
      <c r="AL27" s="52" t="s">
        <v>124</v>
      </c>
      <c r="AM27" s="37"/>
      <c r="AN27" s="54">
        <v>2.271</v>
      </c>
      <c r="AO27" s="55">
        <v>17.0</v>
      </c>
      <c r="AP27" s="45">
        <f t="shared" si="3"/>
        <v>77.214</v>
      </c>
      <c r="AQ27" s="45">
        <f t="shared" si="4"/>
        <v>60.214</v>
      </c>
      <c r="AR27" s="33" t="s">
        <v>125</v>
      </c>
    </row>
    <row r="28" ht="14.25" customHeight="1">
      <c r="A28" s="66">
        <v>9132.0</v>
      </c>
      <c r="B28" s="47" t="s">
        <v>257</v>
      </c>
      <c r="C28" s="32"/>
      <c r="D28" s="32" t="s">
        <v>259</v>
      </c>
      <c r="E28" s="32"/>
      <c r="F28" s="32"/>
      <c r="G28" s="34"/>
      <c r="H28" s="56" t="s">
        <v>115</v>
      </c>
      <c r="I28" s="33" t="s">
        <v>116</v>
      </c>
      <c r="J28" s="32"/>
      <c r="K28" s="33" t="s">
        <v>112</v>
      </c>
      <c r="L28" s="33" t="s">
        <v>117</v>
      </c>
      <c r="M28" s="32"/>
      <c r="N28" s="32"/>
      <c r="O28" s="32"/>
      <c r="P28" s="32"/>
      <c r="Q28" s="32"/>
      <c r="R28" s="33" t="s">
        <v>118</v>
      </c>
      <c r="S28" s="33">
        <v>150.0</v>
      </c>
      <c r="T28" s="33">
        <v>50.0</v>
      </c>
      <c r="U28" s="32"/>
      <c r="V28" s="32"/>
      <c r="W28" s="32"/>
      <c r="X28" s="32"/>
      <c r="Y28" s="32"/>
      <c r="Z28" s="33" t="s">
        <v>172</v>
      </c>
      <c r="AA28" s="33" t="s">
        <v>120</v>
      </c>
      <c r="AB28" s="50">
        <v>43601.0</v>
      </c>
      <c r="AC28" s="49">
        <v>43397.0</v>
      </c>
      <c r="AD28" s="49">
        <v>43397.0</v>
      </c>
      <c r="AE28" s="37"/>
      <c r="AF28" s="33" t="s">
        <v>121</v>
      </c>
      <c r="AG28" s="51">
        <v>43537.0</v>
      </c>
      <c r="AH28" s="32"/>
      <c r="AI28" s="33" t="s">
        <v>122</v>
      </c>
      <c r="AJ28" s="33" t="s">
        <v>123</v>
      </c>
      <c r="AK28" s="49">
        <v>43704.0</v>
      </c>
      <c r="AL28" s="52" t="s">
        <v>124</v>
      </c>
      <c r="AM28" s="37"/>
      <c r="AN28" s="54">
        <v>3.1665</v>
      </c>
      <c r="AO28" s="55">
        <v>17.0</v>
      </c>
      <c r="AP28" s="45">
        <f t="shared" si="3"/>
        <v>107.661</v>
      </c>
      <c r="AQ28" s="45">
        <f t="shared" si="4"/>
        <v>90.661</v>
      </c>
      <c r="AR28" s="33" t="s">
        <v>125</v>
      </c>
    </row>
    <row r="29" ht="14.25" customHeight="1">
      <c r="A29" s="66">
        <v>2462.0</v>
      </c>
      <c r="B29" s="47" t="s">
        <v>270</v>
      </c>
      <c r="C29" s="32"/>
      <c r="D29" s="32" t="s">
        <v>271</v>
      </c>
      <c r="E29" s="32"/>
      <c r="F29" s="32"/>
      <c r="G29" s="34"/>
      <c r="H29" s="56" t="s">
        <v>115</v>
      </c>
      <c r="I29" s="33" t="s">
        <v>116</v>
      </c>
      <c r="J29" s="32"/>
      <c r="K29" s="33" t="s">
        <v>112</v>
      </c>
      <c r="L29" s="33" t="s">
        <v>117</v>
      </c>
      <c r="M29" s="32"/>
      <c r="N29" s="32"/>
      <c r="O29" s="32"/>
      <c r="P29" s="32"/>
      <c r="Q29" s="32"/>
      <c r="R29" s="33" t="s">
        <v>118</v>
      </c>
      <c r="S29" s="33">
        <v>100.0</v>
      </c>
      <c r="T29" s="33">
        <v>50.0</v>
      </c>
      <c r="U29" s="32"/>
      <c r="V29" s="32"/>
      <c r="W29" s="32"/>
      <c r="X29" s="32"/>
      <c r="Y29" s="32"/>
      <c r="Z29" s="33" t="s">
        <v>172</v>
      </c>
      <c r="AA29" s="33" t="s">
        <v>120</v>
      </c>
      <c r="AB29" s="50">
        <v>43601.0</v>
      </c>
      <c r="AC29" s="49">
        <v>43397.0</v>
      </c>
      <c r="AD29" s="49">
        <v>43397.0</v>
      </c>
      <c r="AE29" s="37"/>
      <c r="AF29" s="33" t="s">
        <v>121</v>
      </c>
      <c r="AG29" s="51">
        <v>43537.0</v>
      </c>
      <c r="AH29" s="32"/>
      <c r="AI29" s="33" t="s">
        <v>122</v>
      </c>
      <c r="AJ29" s="33" t="s">
        <v>123</v>
      </c>
      <c r="AK29" s="49">
        <v>43704.0</v>
      </c>
      <c r="AL29" s="52" t="s">
        <v>124</v>
      </c>
      <c r="AM29" s="37"/>
      <c r="AN29" s="54">
        <v>4.104</v>
      </c>
      <c r="AO29" s="55">
        <v>17.0</v>
      </c>
      <c r="AP29" s="45">
        <f t="shared" si="3"/>
        <v>139.536</v>
      </c>
      <c r="AQ29" s="45">
        <f t="shared" si="4"/>
        <v>122.536</v>
      </c>
      <c r="AR29" s="33" t="s">
        <v>125</v>
      </c>
    </row>
    <row r="30" ht="14.25" customHeight="1">
      <c r="A30" s="66">
        <v>2496.0</v>
      </c>
      <c r="B30" s="47" t="s">
        <v>285</v>
      </c>
      <c r="C30" s="32"/>
      <c r="D30" s="32" t="s">
        <v>286</v>
      </c>
      <c r="E30" s="32"/>
      <c r="F30" s="32"/>
      <c r="G30" s="34"/>
      <c r="H30" s="56" t="s">
        <v>115</v>
      </c>
      <c r="I30" s="33" t="s">
        <v>116</v>
      </c>
      <c r="J30" s="32"/>
      <c r="K30" s="33" t="s">
        <v>112</v>
      </c>
      <c r="L30" s="33" t="s">
        <v>117</v>
      </c>
      <c r="M30" s="32"/>
      <c r="N30" s="32"/>
      <c r="O30" s="32"/>
      <c r="P30" s="32"/>
      <c r="Q30" s="32"/>
      <c r="R30" s="33" t="s">
        <v>118</v>
      </c>
      <c r="S30" s="33">
        <v>100.0</v>
      </c>
      <c r="T30" s="33">
        <v>50.0</v>
      </c>
      <c r="U30" s="32"/>
      <c r="V30" s="32"/>
      <c r="W30" s="32"/>
      <c r="X30" s="32"/>
      <c r="Y30" s="32"/>
      <c r="Z30" s="33" t="s">
        <v>172</v>
      </c>
      <c r="AA30" s="33" t="s">
        <v>120</v>
      </c>
      <c r="AB30" s="50">
        <v>43601.0</v>
      </c>
      <c r="AC30" s="49">
        <v>43397.0</v>
      </c>
      <c r="AD30" s="49">
        <v>43397.0</v>
      </c>
      <c r="AE30" s="37"/>
      <c r="AF30" s="33" t="s">
        <v>121</v>
      </c>
      <c r="AG30" s="51">
        <v>43537.0</v>
      </c>
      <c r="AH30" s="32"/>
      <c r="AI30" s="33" t="s">
        <v>122</v>
      </c>
      <c r="AJ30" s="33" t="s">
        <v>123</v>
      </c>
      <c r="AK30" s="49">
        <v>43704.0</v>
      </c>
      <c r="AL30" s="52" t="s">
        <v>124</v>
      </c>
      <c r="AM30" s="37"/>
      <c r="AN30" s="54">
        <v>2.664</v>
      </c>
      <c r="AO30" s="55">
        <v>17.0</v>
      </c>
      <c r="AP30" s="45">
        <f t="shared" si="3"/>
        <v>90.576</v>
      </c>
      <c r="AQ30" s="45">
        <f t="shared" si="4"/>
        <v>73.576</v>
      </c>
      <c r="AR30" s="33" t="s">
        <v>125</v>
      </c>
    </row>
    <row r="31" ht="14.25" customHeight="1">
      <c r="A31" s="66">
        <v>2215.0</v>
      </c>
      <c r="B31" s="47" t="s">
        <v>304</v>
      </c>
      <c r="C31" s="32"/>
      <c r="D31" s="32" t="s">
        <v>305</v>
      </c>
      <c r="E31" s="32"/>
      <c r="F31" s="32"/>
      <c r="G31" s="34"/>
      <c r="H31" s="56" t="s">
        <v>115</v>
      </c>
      <c r="I31" s="33" t="s">
        <v>116</v>
      </c>
      <c r="J31" s="32"/>
      <c r="K31" s="33" t="s">
        <v>112</v>
      </c>
      <c r="L31" s="33" t="s">
        <v>117</v>
      </c>
      <c r="M31" s="32"/>
      <c r="N31" s="32"/>
      <c r="O31" s="32"/>
      <c r="P31" s="32"/>
      <c r="Q31" s="32"/>
      <c r="R31" s="33" t="s">
        <v>118</v>
      </c>
      <c r="S31" s="33">
        <v>150.0</v>
      </c>
      <c r="T31" s="33">
        <v>50.0</v>
      </c>
      <c r="U31" s="32"/>
      <c r="V31" s="32"/>
      <c r="W31" s="32"/>
      <c r="X31" s="32"/>
      <c r="Y31" s="32"/>
      <c r="Z31" s="33" t="s">
        <v>172</v>
      </c>
      <c r="AA31" s="33" t="s">
        <v>120</v>
      </c>
      <c r="AB31" s="50">
        <v>43601.0</v>
      </c>
      <c r="AC31" s="49">
        <v>43397.0</v>
      </c>
      <c r="AD31" s="49">
        <v>43397.0</v>
      </c>
      <c r="AE31" s="37"/>
      <c r="AF31" s="33" t="s">
        <v>121</v>
      </c>
      <c r="AG31" s="51">
        <v>43537.0</v>
      </c>
      <c r="AH31" s="32"/>
      <c r="AI31" s="33" t="s">
        <v>122</v>
      </c>
      <c r="AJ31" s="33" t="s">
        <v>123</v>
      </c>
      <c r="AK31" s="49">
        <v>43704.0</v>
      </c>
      <c r="AL31" s="52" t="s">
        <v>124</v>
      </c>
      <c r="AM31" s="37"/>
      <c r="AN31" s="54">
        <v>2.8425</v>
      </c>
      <c r="AO31" s="55">
        <v>17.0</v>
      </c>
      <c r="AP31" s="45">
        <f t="shared" si="3"/>
        <v>96.645</v>
      </c>
      <c r="AQ31" s="45">
        <f t="shared" si="4"/>
        <v>79.645</v>
      </c>
      <c r="AR31" s="33" t="s">
        <v>125</v>
      </c>
    </row>
    <row r="32" ht="14.25" customHeight="1">
      <c r="A32" s="66">
        <v>2987.0</v>
      </c>
      <c r="B32" s="47" t="s">
        <v>321</v>
      </c>
      <c r="C32" s="32"/>
      <c r="D32" s="32" t="s">
        <v>322</v>
      </c>
      <c r="E32" s="32"/>
      <c r="F32" s="32"/>
      <c r="G32" s="95"/>
      <c r="H32" s="56" t="s">
        <v>115</v>
      </c>
      <c r="I32" s="33" t="s">
        <v>116</v>
      </c>
      <c r="J32" s="32"/>
      <c r="K32" s="33" t="s">
        <v>112</v>
      </c>
      <c r="L32" s="33" t="s">
        <v>117</v>
      </c>
      <c r="M32" s="32"/>
      <c r="N32" s="32"/>
      <c r="O32" s="32"/>
      <c r="P32" s="32"/>
      <c r="Q32" s="32"/>
      <c r="R32" s="33" t="s">
        <v>118</v>
      </c>
      <c r="S32" s="33">
        <v>150.0</v>
      </c>
      <c r="T32" s="33">
        <v>50.0</v>
      </c>
      <c r="U32" s="32"/>
      <c r="V32" s="32"/>
      <c r="W32" s="32"/>
      <c r="X32" s="32"/>
      <c r="Y32" s="32"/>
      <c r="Z32" s="33" t="s">
        <v>172</v>
      </c>
      <c r="AA32" s="33" t="s">
        <v>120</v>
      </c>
      <c r="AB32" s="50">
        <v>43601.0</v>
      </c>
      <c r="AC32" s="49">
        <v>43397.0</v>
      </c>
      <c r="AD32" s="49">
        <v>43397.0</v>
      </c>
      <c r="AE32" s="37"/>
      <c r="AF32" s="33" t="s">
        <v>121</v>
      </c>
      <c r="AG32" s="51">
        <v>43537.0</v>
      </c>
      <c r="AH32" s="32"/>
      <c r="AI32" s="33" t="s">
        <v>122</v>
      </c>
      <c r="AJ32" s="33" t="s">
        <v>123</v>
      </c>
      <c r="AK32" s="49">
        <v>43704.0</v>
      </c>
      <c r="AL32" s="52" t="s">
        <v>124</v>
      </c>
      <c r="AM32" s="37"/>
      <c r="AN32" s="54">
        <v>2.154</v>
      </c>
      <c r="AO32" s="55">
        <v>17.0</v>
      </c>
      <c r="AP32" s="45">
        <f t="shared" si="3"/>
        <v>73.236</v>
      </c>
      <c r="AQ32" s="45">
        <f t="shared" si="4"/>
        <v>56.236</v>
      </c>
      <c r="AR32" s="33" t="s">
        <v>125</v>
      </c>
    </row>
    <row r="33" ht="14.25" customHeight="1">
      <c r="A33" s="66">
        <v>3010.0</v>
      </c>
      <c r="B33" s="47" t="s">
        <v>328</v>
      </c>
      <c r="C33" s="32"/>
      <c r="D33" s="32" t="s">
        <v>329</v>
      </c>
      <c r="E33" s="32"/>
      <c r="F33" s="32"/>
      <c r="G33" s="34"/>
      <c r="H33" s="56" t="s">
        <v>115</v>
      </c>
      <c r="I33" s="33" t="s">
        <v>116</v>
      </c>
      <c r="J33" s="32"/>
      <c r="K33" s="33" t="s">
        <v>112</v>
      </c>
      <c r="L33" s="33" t="s">
        <v>117</v>
      </c>
      <c r="M33" s="32"/>
      <c r="N33" s="32"/>
      <c r="O33" s="32"/>
      <c r="P33" s="32"/>
      <c r="Q33" s="32"/>
      <c r="R33" s="33" t="s">
        <v>118</v>
      </c>
      <c r="S33" s="33">
        <v>200.0</v>
      </c>
      <c r="T33" s="33">
        <v>50.0</v>
      </c>
      <c r="U33" s="32"/>
      <c r="V33" s="32"/>
      <c r="W33" s="32"/>
      <c r="X33" s="32"/>
      <c r="Y33" s="32"/>
      <c r="Z33" s="33" t="s">
        <v>172</v>
      </c>
      <c r="AA33" s="33" t="s">
        <v>120</v>
      </c>
      <c r="AB33" s="50">
        <v>43601.0</v>
      </c>
      <c r="AC33" s="49">
        <v>43397.0</v>
      </c>
      <c r="AD33" s="49">
        <v>43397.0</v>
      </c>
      <c r="AE33" s="37"/>
      <c r="AF33" s="33" t="s">
        <v>121</v>
      </c>
      <c r="AG33" s="51">
        <v>43537.0</v>
      </c>
      <c r="AH33" s="32"/>
      <c r="AI33" s="33" t="s">
        <v>122</v>
      </c>
      <c r="AJ33" s="33" t="s">
        <v>123</v>
      </c>
      <c r="AK33" s="49">
        <v>43704.0</v>
      </c>
      <c r="AL33" s="52" t="s">
        <v>124</v>
      </c>
      <c r="AM33" s="37"/>
      <c r="AN33" s="54">
        <v>3.252</v>
      </c>
      <c r="AO33" s="55">
        <v>17.0</v>
      </c>
      <c r="AP33" s="45">
        <f t="shared" si="3"/>
        <v>110.568</v>
      </c>
      <c r="AQ33" s="45">
        <f t="shared" si="4"/>
        <v>93.568</v>
      </c>
      <c r="AR33" s="33" t="s">
        <v>125</v>
      </c>
    </row>
    <row r="34" ht="14.25" customHeight="1">
      <c r="A34" s="66">
        <v>7953.0</v>
      </c>
      <c r="B34" s="47" t="s">
        <v>340</v>
      </c>
      <c r="C34" s="32"/>
      <c r="D34" s="32" t="s">
        <v>342</v>
      </c>
      <c r="E34" s="32"/>
      <c r="F34" s="32"/>
      <c r="G34" s="34"/>
      <c r="H34" s="56" t="s">
        <v>115</v>
      </c>
      <c r="I34" s="33" t="s">
        <v>116</v>
      </c>
      <c r="J34" s="32"/>
      <c r="K34" s="33" t="s">
        <v>112</v>
      </c>
      <c r="L34" s="33" t="s">
        <v>117</v>
      </c>
      <c r="M34" s="32"/>
      <c r="N34" s="32"/>
      <c r="O34" s="32"/>
      <c r="P34" s="32"/>
      <c r="Q34" s="32"/>
      <c r="R34" s="33" t="s">
        <v>118</v>
      </c>
      <c r="S34" s="33">
        <v>400.0</v>
      </c>
      <c r="T34" s="33">
        <v>50.0</v>
      </c>
      <c r="U34" s="32"/>
      <c r="V34" s="32"/>
      <c r="W34" s="32"/>
      <c r="X34" s="32"/>
      <c r="Y34" s="32"/>
      <c r="Z34" s="33" t="s">
        <v>172</v>
      </c>
      <c r="AA34" s="33" t="s">
        <v>120</v>
      </c>
      <c r="AB34" s="50">
        <v>43601.0</v>
      </c>
      <c r="AC34" s="49">
        <v>43397.0</v>
      </c>
      <c r="AD34" s="49">
        <v>43397.0</v>
      </c>
      <c r="AE34" s="37"/>
      <c r="AF34" s="33" t="s">
        <v>121</v>
      </c>
      <c r="AG34" s="51">
        <v>43537.0</v>
      </c>
      <c r="AH34" s="32"/>
      <c r="AI34" s="33" t="s">
        <v>122</v>
      </c>
      <c r="AJ34" s="33" t="s">
        <v>123</v>
      </c>
      <c r="AK34" s="49">
        <v>43704.0</v>
      </c>
      <c r="AL34" s="52" t="s">
        <v>124</v>
      </c>
      <c r="AM34" s="37"/>
      <c r="AN34" s="54">
        <v>4.122</v>
      </c>
      <c r="AO34" s="55">
        <v>17.0</v>
      </c>
      <c r="AP34" s="45">
        <f t="shared" si="3"/>
        <v>140.148</v>
      </c>
      <c r="AQ34" s="45">
        <f t="shared" si="4"/>
        <v>123.148</v>
      </c>
      <c r="AR34" s="33" t="s">
        <v>125</v>
      </c>
    </row>
    <row r="35" ht="14.25" customHeight="1">
      <c r="A35" s="66">
        <v>2079.0</v>
      </c>
      <c r="B35" s="47" t="s">
        <v>349</v>
      </c>
      <c r="C35" s="32"/>
      <c r="D35" s="32" t="s">
        <v>350</v>
      </c>
      <c r="E35" s="32"/>
      <c r="F35" s="32"/>
      <c r="G35" s="34"/>
      <c r="H35" s="56" t="s">
        <v>115</v>
      </c>
      <c r="I35" s="33" t="s">
        <v>116</v>
      </c>
      <c r="J35" s="32"/>
      <c r="K35" s="33" t="s">
        <v>112</v>
      </c>
      <c r="L35" s="33" t="s">
        <v>117</v>
      </c>
      <c r="M35" s="32"/>
      <c r="N35" s="32"/>
      <c r="O35" s="32"/>
      <c r="P35" s="32"/>
      <c r="Q35" s="32"/>
      <c r="R35" s="33" t="s">
        <v>118</v>
      </c>
      <c r="S35" s="33">
        <v>50.0</v>
      </c>
      <c r="T35" s="33">
        <v>50.0</v>
      </c>
      <c r="U35" s="32"/>
      <c r="V35" s="32"/>
      <c r="W35" s="32"/>
      <c r="X35" s="32"/>
      <c r="Y35" s="32"/>
      <c r="Z35" s="33" t="s">
        <v>172</v>
      </c>
      <c r="AA35" s="33" t="s">
        <v>120</v>
      </c>
      <c r="AB35" s="50">
        <v>43601.0</v>
      </c>
      <c r="AC35" s="49">
        <v>43397.0</v>
      </c>
      <c r="AD35" s="49">
        <v>43397.0</v>
      </c>
      <c r="AE35" s="37"/>
      <c r="AF35" s="33" t="s">
        <v>121</v>
      </c>
      <c r="AG35" s="51">
        <v>43537.0</v>
      </c>
      <c r="AH35" s="32"/>
      <c r="AI35" s="33" t="s">
        <v>122</v>
      </c>
      <c r="AJ35" s="33" t="s">
        <v>123</v>
      </c>
      <c r="AK35" s="49">
        <v>43704.0</v>
      </c>
      <c r="AL35" s="52" t="s">
        <v>124</v>
      </c>
      <c r="AM35" s="37"/>
      <c r="AN35" s="54">
        <v>4.113</v>
      </c>
      <c r="AO35" s="55">
        <v>17.0</v>
      </c>
      <c r="AP35" s="45">
        <f t="shared" si="3"/>
        <v>139.842</v>
      </c>
      <c r="AQ35" s="45">
        <f t="shared" si="4"/>
        <v>122.842</v>
      </c>
      <c r="AR35" s="33" t="s">
        <v>125</v>
      </c>
    </row>
    <row r="36" ht="14.25" customHeight="1">
      <c r="A36" s="33" t="s">
        <v>154</v>
      </c>
      <c r="B36" s="47" t="s">
        <v>357</v>
      </c>
      <c r="C36" s="32"/>
      <c r="D36" s="32" t="s">
        <v>358</v>
      </c>
      <c r="E36" s="32"/>
      <c r="F36" s="32"/>
      <c r="G36" s="34"/>
      <c r="H36" s="60"/>
      <c r="I36" s="33" t="s">
        <v>116</v>
      </c>
      <c r="J36" s="32"/>
      <c r="K36" s="33" t="s">
        <v>112</v>
      </c>
      <c r="L36" s="33" t="s">
        <v>117</v>
      </c>
      <c r="M36" s="32"/>
      <c r="N36" s="32"/>
      <c r="O36" s="32"/>
      <c r="P36" s="32"/>
      <c r="Q36" s="32"/>
      <c r="R36" s="33" t="s">
        <v>118</v>
      </c>
      <c r="S36" s="32"/>
      <c r="T36" s="32"/>
      <c r="U36" s="32"/>
      <c r="V36" s="32"/>
      <c r="W36" s="32"/>
      <c r="X36" s="32"/>
      <c r="Y36" s="32"/>
      <c r="Z36" s="33" t="s">
        <v>172</v>
      </c>
      <c r="AA36" s="33" t="s">
        <v>120</v>
      </c>
      <c r="AB36" s="50">
        <v>43601.0</v>
      </c>
      <c r="AC36" s="49">
        <v>43397.0</v>
      </c>
      <c r="AD36" s="49">
        <v>43397.0</v>
      </c>
      <c r="AE36" s="37"/>
      <c r="AF36" s="33" t="s">
        <v>121</v>
      </c>
      <c r="AG36" s="51">
        <v>43537.0</v>
      </c>
      <c r="AH36" s="32"/>
      <c r="AI36" s="33" t="s">
        <v>122</v>
      </c>
      <c r="AJ36" s="33" t="s">
        <v>123</v>
      </c>
      <c r="AK36" s="49">
        <v>43704.0</v>
      </c>
      <c r="AL36" s="52" t="s">
        <v>124</v>
      </c>
      <c r="AM36" s="37"/>
      <c r="AN36" s="54">
        <v>0.831</v>
      </c>
      <c r="AO36" s="55">
        <v>17.0</v>
      </c>
      <c r="AP36" s="45">
        <f t="shared" si="3"/>
        <v>28.254</v>
      </c>
      <c r="AQ36" s="45">
        <f t="shared" si="4"/>
        <v>11.254</v>
      </c>
      <c r="AR36" s="33" t="s">
        <v>125</v>
      </c>
    </row>
    <row r="37" ht="14.25" customHeight="1">
      <c r="A37" s="33" t="s">
        <v>365</v>
      </c>
      <c r="B37" s="47" t="s">
        <v>366</v>
      </c>
      <c r="C37" s="32"/>
      <c r="D37" s="32" t="s">
        <v>367</v>
      </c>
      <c r="E37" s="32"/>
      <c r="F37" s="32"/>
      <c r="G37" s="34"/>
      <c r="H37" s="60"/>
      <c r="I37" s="62" t="s">
        <v>116</v>
      </c>
      <c r="J37" s="32"/>
      <c r="K37" s="33" t="s">
        <v>112</v>
      </c>
      <c r="L37" s="33" t="s">
        <v>117</v>
      </c>
      <c r="M37" s="32"/>
      <c r="N37" s="32"/>
      <c r="O37" s="32"/>
      <c r="P37" s="32"/>
      <c r="Q37" s="32"/>
      <c r="R37" s="33" t="s">
        <v>118</v>
      </c>
      <c r="S37" s="32"/>
      <c r="T37" s="32"/>
      <c r="U37" s="32"/>
      <c r="V37" s="32"/>
      <c r="W37" s="32"/>
      <c r="X37" s="32"/>
      <c r="Y37" s="32"/>
      <c r="Z37" s="33" t="s">
        <v>163</v>
      </c>
      <c r="AA37" s="33" t="s">
        <v>164</v>
      </c>
      <c r="AB37" s="50">
        <v>43676.0</v>
      </c>
      <c r="AC37" s="49">
        <v>43579.0</v>
      </c>
      <c r="AD37" s="49">
        <v>43579.0</v>
      </c>
      <c r="AE37" s="37"/>
      <c r="AF37" s="33" t="s">
        <v>165</v>
      </c>
      <c r="AG37" s="51">
        <v>43641.0</v>
      </c>
      <c r="AH37" s="32"/>
      <c r="AI37" s="33" t="s">
        <v>122</v>
      </c>
      <c r="AJ37" s="33" t="s">
        <v>123</v>
      </c>
      <c r="AK37" s="49">
        <v>43704.0</v>
      </c>
      <c r="AL37" s="52" t="s">
        <v>124</v>
      </c>
      <c r="AM37" s="37"/>
      <c r="AN37" s="54">
        <v>4.2015</v>
      </c>
      <c r="AO37" s="55">
        <v>17.0</v>
      </c>
      <c r="AP37" s="45">
        <f t="shared" si="3"/>
        <v>142.851</v>
      </c>
      <c r="AQ37" s="45">
        <f t="shared" si="4"/>
        <v>125.851</v>
      </c>
      <c r="AR37" s="33" t="s">
        <v>125</v>
      </c>
    </row>
    <row r="38" ht="14.25" customHeight="1">
      <c r="A38" s="46">
        <v>2355.0</v>
      </c>
      <c r="B38" s="47" t="s">
        <v>379</v>
      </c>
      <c r="C38" s="32"/>
      <c r="D38" s="101" t="s">
        <v>381</v>
      </c>
      <c r="E38" s="32"/>
      <c r="F38" s="32"/>
      <c r="G38" s="34"/>
      <c r="H38" s="56" t="s">
        <v>115</v>
      </c>
      <c r="I38" s="62" t="s">
        <v>116</v>
      </c>
      <c r="J38" s="32"/>
      <c r="K38" s="33" t="s">
        <v>112</v>
      </c>
      <c r="L38" s="33" t="s">
        <v>117</v>
      </c>
      <c r="M38" s="32"/>
      <c r="N38" s="32"/>
      <c r="O38" s="32"/>
      <c r="P38" s="32"/>
      <c r="Q38" s="32"/>
      <c r="R38" s="33" t="s">
        <v>118</v>
      </c>
      <c r="S38" s="33">
        <v>150.0</v>
      </c>
      <c r="T38" s="33">
        <v>50.0</v>
      </c>
      <c r="U38" s="32"/>
      <c r="V38" s="32"/>
      <c r="W38" s="32"/>
      <c r="X38" s="32"/>
      <c r="Y38" s="32"/>
      <c r="Z38" s="33" t="s">
        <v>163</v>
      </c>
      <c r="AA38" s="33" t="s">
        <v>164</v>
      </c>
      <c r="AB38" s="50">
        <v>43678.0</v>
      </c>
      <c r="AC38" s="49">
        <v>43579.0</v>
      </c>
      <c r="AD38" s="49">
        <v>43579.0</v>
      </c>
      <c r="AE38" s="37"/>
      <c r="AF38" s="33" t="s">
        <v>165</v>
      </c>
      <c r="AG38" s="51">
        <v>43641.0</v>
      </c>
      <c r="AH38" s="32"/>
      <c r="AI38" s="33" t="s">
        <v>122</v>
      </c>
      <c r="AJ38" s="33" t="s">
        <v>123</v>
      </c>
      <c r="AK38" s="49">
        <v>43704.0</v>
      </c>
      <c r="AL38" s="52" t="s">
        <v>124</v>
      </c>
      <c r="AM38" s="37"/>
      <c r="AN38" s="54">
        <v>2.379</v>
      </c>
      <c r="AO38" s="55">
        <v>17.0</v>
      </c>
      <c r="AP38" s="45">
        <f t="shared" ref="AP38:AP280" si="5">AN38*AO38/0.5</f>
        <v>80.886</v>
      </c>
      <c r="AQ38" s="45">
        <f t="shared" si="4"/>
        <v>63.886</v>
      </c>
      <c r="AR38" s="33" t="s">
        <v>125</v>
      </c>
    </row>
    <row r="39" ht="14.25" customHeight="1">
      <c r="A39" s="46">
        <v>2434.0</v>
      </c>
      <c r="B39" s="47" t="s">
        <v>393</v>
      </c>
      <c r="C39" s="32"/>
      <c r="D39" s="101" t="s">
        <v>394</v>
      </c>
      <c r="E39" s="32"/>
      <c r="F39" s="32"/>
      <c r="G39" s="34"/>
      <c r="H39" s="56" t="s">
        <v>115</v>
      </c>
      <c r="I39" s="62" t="s">
        <v>116</v>
      </c>
      <c r="J39" s="32"/>
      <c r="K39" s="33" t="s">
        <v>112</v>
      </c>
      <c r="L39" s="33" t="s">
        <v>117</v>
      </c>
      <c r="M39" s="32"/>
      <c r="N39" s="32"/>
      <c r="O39" s="32"/>
      <c r="P39" s="32"/>
      <c r="Q39" s="32"/>
      <c r="R39" s="33" t="s">
        <v>118</v>
      </c>
      <c r="S39" s="33">
        <v>200.0</v>
      </c>
      <c r="T39" s="33">
        <v>50.0</v>
      </c>
      <c r="U39" s="32"/>
      <c r="V39" s="32"/>
      <c r="W39" s="32"/>
      <c r="X39" s="32"/>
      <c r="Y39" s="32"/>
      <c r="Z39" s="33" t="s">
        <v>163</v>
      </c>
      <c r="AA39" s="33" t="s">
        <v>164</v>
      </c>
      <c r="AB39" s="50">
        <v>43678.0</v>
      </c>
      <c r="AC39" s="49">
        <v>43579.0</v>
      </c>
      <c r="AD39" s="49">
        <v>43579.0</v>
      </c>
      <c r="AE39" s="37"/>
      <c r="AF39" s="33" t="s">
        <v>165</v>
      </c>
      <c r="AG39" s="51">
        <v>43641.0</v>
      </c>
      <c r="AH39" s="32"/>
      <c r="AI39" s="33" t="s">
        <v>122</v>
      </c>
      <c r="AJ39" s="33" t="s">
        <v>123</v>
      </c>
      <c r="AK39" s="49">
        <v>43704.0</v>
      </c>
      <c r="AL39" s="52" t="s">
        <v>124</v>
      </c>
      <c r="AM39" s="37"/>
      <c r="AN39" s="54">
        <v>4.8405</v>
      </c>
      <c r="AO39" s="55">
        <v>17.0</v>
      </c>
      <c r="AP39" s="45">
        <f t="shared" si="5"/>
        <v>164.577</v>
      </c>
      <c r="AQ39" s="45">
        <f t="shared" si="4"/>
        <v>147.577</v>
      </c>
      <c r="AR39" s="33" t="s">
        <v>125</v>
      </c>
    </row>
    <row r="40" ht="14.25" customHeight="1">
      <c r="A40" s="46">
        <v>8232.0</v>
      </c>
      <c r="B40" s="47" t="s">
        <v>395</v>
      </c>
      <c r="C40" s="32"/>
      <c r="D40" s="101" t="s">
        <v>396</v>
      </c>
      <c r="E40" s="32"/>
      <c r="F40" s="32"/>
      <c r="G40" s="34"/>
      <c r="H40" s="56" t="s">
        <v>115</v>
      </c>
      <c r="I40" s="62" t="s">
        <v>116</v>
      </c>
      <c r="J40" s="32"/>
      <c r="K40" s="33" t="s">
        <v>112</v>
      </c>
      <c r="L40" s="33" t="s">
        <v>117</v>
      </c>
      <c r="M40" s="32"/>
      <c r="N40" s="32"/>
      <c r="O40" s="32"/>
      <c r="P40" s="32"/>
      <c r="Q40" s="32"/>
      <c r="R40" s="33" t="s">
        <v>118</v>
      </c>
      <c r="S40" s="33">
        <v>200.0</v>
      </c>
      <c r="T40" s="33">
        <v>50.0</v>
      </c>
      <c r="U40" s="32"/>
      <c r="V40" s="32"/>
      <c r="W40" s="32"/>
      <c r="X40" s="32"/>
      <c r="Y40" s="32"/>
      <c r="Z40" s="33" t="s">
        <v>163</v>
      </c>
      <c r="AA40" s="33" t="s">
        <v>164</v>
      </c>
      <c r="AB40" s="50">
        <v>43678.0</v>
      </c>
      <c r="AC40" s="49">
        <v>43579.0</v>
      </c>
      <c r="AD40" s="49">
        <v>43579.0</v>
      </c>
      <c r="AE40" s="37"/>
      <c r="AF40" s="33" t="s">
        <v>165</v>
      </c>
      <c r="AG40" s="51">
        <v>43641.0</v>
      </c>
      <c r="AH40" s="32"/>
      <c r="AI40" s="33" t="s">
        <v>122</v>
      </c>
      <c r="AJ40" s="33" t="s">
        <v>123</v>
      </c>
      <c r="AK40" s="49">
        <v>43704.0</v>
      </c>
      <c r="AL40" s="52" t="s">
        <v>124</v>
      </c>
      <c r="AM40" s="37"/>
      <c r="AN40" s="54">
        <v>8.3925</v>
      </c>
      <c r="AO40" s="55">
        <v>17.0</v>
      </c>
      <c r="AP40" s="45">
        <f t="shared" si="5"/>
        <v>285.345</v>
      </c>
      <c r="AQ40" s="45">
        <f t="shared" si="4"/>
        <v>268.345</v>
      </c>
      <c r="AR40" s="33" t="s">
        <v>125</v>
      </c>
    </row>
    <row r="41" ht="14.25" customHeight="1">
      <c r="A41" s="46">
        <v>2017.0</v>
      </c>
      <c r="B41" s="47" t="s">
        <v>400</v>
      </c>
      <c r="C41" s="32"/>
      <c r="D41" s="101" t="s">
        <v>401</v>
      </c>
      <c r="E41" s="32"/>
      <c r="F41" s="32"/>
      <c r="G41" s="34"/>
      <c r="H41" s="56" t="s">
        <v>115</v>
      </c>
      <c r="I41" s="62" t="s">
        <v>116</v>
      </c>
      <c r="J41" s="32"/>
      <c r="K41" s="33" t="s">
        <v>112</v>
      </c>
      <c r="L41" s="33" t="s">
        <v>117</v>
      </c>
      <c r="M41" s="32"/>
      <c r="N41" s="32"/>
      <c r="O41" s="32"/>
      <c r="P41" s="32"/>
      <c r="Q41" s="32"/>
      <c r="R41" s="33" t="s">
        <v>118</v>
      </c>
      <c r="S41" s="33">
        <v>200.0</v>
      </c>
      <c r="T41" s="33">
        <v>50.0</v>
      </c>
      <c r="U41" s="32"/>
      <c r="V41" s="32"/>
      <c r="W41" s="32"/>
      <c r="X41" s="32"/>
      <c r="Y41" s="32"/>
      <c r="Z41" s="33" t="s">
        <v>163</v>
      </c>
      <c r="AA41" s="33" t="s">
        <v>164</v>
      </c>
      <c r="AB41" s="50">
        <v>43678.0</v>
      </c>
      <c r="AC41" s="49">
        <v>43579.0</v>
      </c>
      <c r="AD41" s="49">
        <v>43579.0</v>
      </c>
      <c r="AE41" s="37"/>
      <c r="AF41" s="33" t="s">
        <v>165</v>
      </c>
      <c r="AG41" s="51">
        <v>43641.0</v>
      </c>
      <c r="AH41" s="32"/>
      <c r="AI41" s="33" t="s">
        <v>122</v>
      </c>
      <c r="AJ41" s="33" t="s">
        <v>123</v>
      </c>
      <c r="AK41" s="49">
        <v>43704.0</v>
      </c>
      <c r="AL41" s="52" t="s">
        <v>124</v>
      </c>
      <c r="AM41" s="37"/>
      <c r="AN41" s="54">
        <v>4.458</v>
      </c>
      <c r="AO41" s="55">
        <v>17.0</v>
      </c>
      <c r="AP41" s="45">
        <f t="shared" si="5"/>
        <v>151.572</v>
      </c>
      <c r="AQ41" s="45">
        <f t="shared" si="4"/>
        <v>134.572</v>
      </c>
      <c r="AR41" s="33" t="s">
        <v>125</v>
      </c>
    </row>
    <row r="42" ht="14.25" customHeight="1">
      <c r="A42" s="46">
        <v>6412.0</v>
      </c>
      <c r="B42" s="47" t="s">
        <v>408</v>
      </c>
      <c r="C42" s="32"/>
      <c r="D42" s="101" t="s">
        <v>409</v>
      </c>
      <c r="E42" s="32"/>
      <c r="F42" s="32"/>
      <c r="G42" s="34"/>
      <c r="H42" s="56" t="s">
        <v>115</v>
      </c>
      <c r="I42" s="62" t="s">
        <v>116</v>
      </c>
      <c r="J42" s="32"/>
      <c r="K42" s="33" t="s">
        <v>112</v>
      </c>
      <c r="L42" s="33" t="s">
        <v>117</v>
      </c>
      <c r="M42" s="32"/>
      <c r="N42" s="32"/>
      <c r="O42" s="32"/>
      <c r="P42" s="32"/>
      <c r="Q42" s="32"/>
      <c r="R42" s="33" t="s">
        <v>118</v>
      </c>
      <c r="S42" s="33">
        <v>200.0</v>
      </c>
      <c r="T42" s="33">
        <v>50.0</v>
      </c>
      <c r="U42" s="32"/>
      <c r="V42" s="32"/>
      <c r="W42" s="32"/>
      <c r="X42" s="32"/>
      <c r="Y42" s="32"/>
      <c r="Z42" s="33" t="s">
        <v>163</v>
      </c>
      <c r="AA42" s="33" t="s">
        <v>164</v>
      </c>
      <c r="AB42" s="50">
        <v>43678.0</v>
      </c>
      <c r="AC42" s="49">
        <v>43579.0</v>
      </c>
      <c r="AD42" s="49">
        <v>43579.0</v>
      </c>
      <c r="AE42" s="37"/>
      <c r="AF42" s="33" t="s">
        <v>165</v>
      </c>
      <c r="AG42" s="51">
        <v>43641.0</v>
      </c>
      <c r="AH42" s="32"/>
      <c r="AI42" s="33" t="s">
        <v>122</v>
      </c>
      <c r="AJ42" s="33" t="s">
        <v>123</v>
      </c>
      <c r="AK42" s="49">
        <v>43704.0</v>
      </c>
      <c r="AL42" s="52" t="s">
        <v>124</v>
      </c>
      <c r="AM42" s="37"/>
      <c r="AN42" s="54">
        <v>2.8215</v>
      </c>
      <c r="AO42" s="55">
        <v>17.0</v>
      </c>
      <c r="AP42" s="45">
        <f t="shared" si="5"/>
        <v>95.931</v>
      </c>
      <c r="AQ42" s="45">
        <f t="shared" si="4"/>
        <v>78.931</v>
      </c>
      <c r="AR42" s="33" t="s">
        <v>125</v>
      </c>
    </row>
    <row r="43" ht="14.25" customHeight="1">
      <c r="A43" s="46">
        <v>9491.0</v>
      </c>
      <c r="B43" s="47" t="s">
        <v>415</v>
      </c>
      <c r="C43" s="32"/>
      <c r="D43" s="101" t="s">
        <v>416</v>
      </c>
      <c r="E43" s="32"/>
      <c r="F43" s="32"/>
      <c r="G43" s="34"/>
      <c r="H43" s="56" t="s">
        <v>115</v>
      </c>
      <c r="I43" s="62" t="s">
        <v>116</v>
      </c>
      <c r="J43" s="32"/>
      <c r="K43" s="33" t="s">
        <v>112</v>
      </c>
      <c r="L43" s="33" t="s">
        <v>117</v>
      </c>
      <c r="M43" s="32"/>
      <c r="N43" s="32"/>
      <c r="O43" s="32"/>
      <c r="P43" s="32"/>
      <c r="Q43" s="32"/>
      <c r="R43" s="33" t="s">
        <v>118</v>
      </c>
      <c r="S43" s="33">
        <v>200.0</v>
      </c>
      <c r="T43" s="33">
        <v>50.0</v>
      </c>
      <c r="U43" s="32"/>
      <c r="V43" s="32"/>
      <c r="W43" s="32"/>
      <c r="X43" s="32"/>
      <c r="Y43" s="32"/>
      <c r="Z43" s="33" t="s">
        <v>163</v>
      </c>
      <c r="AA43" s="33" t="s">
        <v>164</v>
      </c>
      <c r="AB43" s="50">
        <v>43678.0</v>
      </c>
      <c r="AC43" s="49">
        <v>43579.0</v>
      </c>
      <c r="AD43" s="49">
        <v>43579.0</v>
      </c>
      <c r="AE43" s="37"/>
      <c r="AF43" s="33" t="s">
        <v>165</v>
      </c>
      <c r="AG43" s="51">
        <v>43641.0</v>
      </c>
      <c r="AH43" s="32"/>
      <c r="AI43" s="33" t="s">
        <v>122</v>
      </c>
      <c r="AJ43" s="33" t="s">
        <v>123</v>
      </c>
      <c r="AK43" s="49">
        <v>43704.0</v>
      </c>
      <c r="AL43" s="52" t="s">
        <v>124</v>
      </c>
      <c r="AM43" s="37"/>
      <c r="AN43" s="54">
        <v>4.0635</v>
      </c>
      <c r="AO43" s="55">
        <v>17.0</v>
      </c>
      <c r="AP43" s="45">
        <f t="shared" si="5"/>
        <v>138.159</v>
      </c>
      <c r="AQ43" s="45">
        <f t="shared" si="4"/>
        <v>121.159</v>
      </c>
      <c r="AR43" s="33" t="s">
        <v>125</v>
      </c>
    </row>
    <row r="44" ht="14.25" customHeight="1">
      <c r="A44" s="46">
        <v>2188.0</v>
      </c>
      <c r="B44" s="47" t="s">
        <v>422</v>
      </c>
      <c r="C44" s="32"/>
      <c r="D44" s="101" t="s">
        <v>423</v>
      </c>
      <c r="E44" s="32"/>
      <c r="F44" s="32"/>
      <c r="G44" s="34"/>
      <c r="H44" s="56" t="s">
        <v>115</v>
      </c>
      <c r="I44" s="62" t="s">
        <v>116</v>
      </c>
      <c r="J44" s="32"/>
      <c r="K44" s="33" t="s">
        <v>112</v>
      </c>
      <c r="L44" s="33" t="s">
        <v>117</v>
      </c>
      <c r="M44" s="32"/>
      <c r="N44" s="32"/>
      <c r="O44" s="32"/>
      <c r="P44" s="32"/>
      <c r="Q44" s="32"/>
      <c r="R44" s="33" t="s">
        <v>118</v>
      </c>
      <c r="S44" s="33">
        <v>200.0</v>
      </c>
      <c r="T44" s="33">
        <v>50.0</v>
      </c>
      <c r="U44" s="32"/>
      <c r="V44" s="32"/>
      <c r="W44" s="32"/>
      <c r="X44" s="32"/>
      <c r="Y44" s="32"/>
      <c r="Z44" s="33" t="s">
        <v>163</v>
      </c>
      <c r="AA44" s="33" t="s">
        <v>164</v>
      </c>
      <c r="AB44" s="50">
        <v>43678.0</v>
      </c>
      <c r="AC44" s="49">
        <v>43579.0</v>
      </c>
      <c r="AD44" s="49">
        <v>43579.0</v>
      </c>
      <c r="AE44" s="37"/>
      <c r="AF44" s="33" t="s">
        <v>165</v>
      </c>
      <c r="AG44" s="51">
        <v>43641.0</v>
      </c>
      <c r="AH44" s="32"/>
      <c r="AI44" s="33" t="s">
        <v>122</v>
      </c>
      <c r="AJ44" s="33" t="s">
        <v>123</v>
      </c>
      <c r="AK44" s="49">
        <v>43704.0</v>
      </c>
      <c r="AL44" s="52" t="s">
        <v>124</v>
      </c>
      <c r="AM44" s="37"/>
      <c r="AN44" s="54">
        <v>3.9045</v>
      </c>
      <c r="AO44" s="55">
        <v>17.0</v>
      </c>
      <c r="AP44" s="45">
        <f t="shared" si="5"/>
        <v>132.753</v>
      </c>
      <c r="AQ44" s="45">
        <f t="shared" si="4"/>
        <v>115.753</v>
      </c>
      <c r="AR44" s="33" t="s">
        <v>125</v>
      </c>
    </row>
    <row r="45" ht="14.25" customHeight="1">
      <c r="A45" s="46">
        <v>4092.0</v>
      </c>
      <c r="B45" s="47" t="s">
        <v>428</v>
      </c>
      <c r="C45" s="32"/>
      <c r="D45" s="101" t="s">
        <v>430</v>
      </c>
      <c r="E45" s="32"/>
      <c r="F45" s="32"/>
      <c r="G45" s="34"/>
      <c r="H45" s="56" t="s">
        <v>115</v>
      </c>
      <c r="I45" s="62" t="s">
        <v>116</v>
      </c>
      <c r="J45" s="32"/>
      <c r="K45" s="33" t="s">
        <v>112</v>
      </c>
      <c r="L45" s="33" t="s">
        <v>117</v>
      </c>
      <c r="M45" s="32"/>
      <c r="N45" s="32"/>
      <c r="O45" s="32"/>
      <c r="P45" s="32"/>
      <c r="Q45" s="32"/>
      <c r="R45" s="33" t="s">
        <v>118</v>
      </c>
      <c r="S45" s="33">
        <v>100.0</v>
      </c>
      <c r="T45" s="33">
        <v>50.0</v>
      </c>
      <c r="U45" s="32"/>
      <c r="V45" s="32"/>
      <c r="W45" s="32"/>
      <c r="X45" s="32"/>
      <c r="Y45" s="32"/>
      <c r="Z45" s="33" t="s">
        <v>163</v>
      </c>
      <c r="AA45" s="33" t="s">
        <v>164</v>
      </c>
      <c r="AB45" s="50">
        <v>43678.0</v>
      </c>
      <c r="AC45" s="49">
        <v>43579.0</v>
      </c>
      <c r="AD45" s="49">
        <v>43579.0</v>
      </c>
      <c r="AE45" s="37"/>
      <c r="AF45" s="33" t="s">
        <v>165</v>
      </c>
      <c r="AG45" s="51">
        <v>43641.0</v>
      </c>
      <c r="AH45" s="32"/>
      <c r="AI45" s="33" t="s">
        <v>122</v>
      </c>
      <c r="AJ45" s="33" t="s">
        <v>123</v>
      </c>
      <c r="AK45" s="49">
        <v>43704.0</v>
      </c>
      <c r="AL45" s="52" t="s">
        <v>124</v>
      </c>
      <c r="AM45" s="37"/>
      <c r="AN45" s="54">
        <v>3.399</v>
      </c>
      <c r="AO45" s="55">
        <v>17.0</v>
      </c>
      <c r="AP45" s="45">
        <f t="shared" si="5"/>
        <v>115.566</v>
      </c>
      <c r="AQ45" s="45">
        <f t="shared" si="4"/>
        <v>98.566</v>
      </c>
      <c r="AR45" s="33" t="s">
        <v>125</v>
      </c>
    </row>
    <row r="46" ht="14.25" customHeight="1">
      <c r="A46" s="46">
        <v>3170.0</v>
      </c>
      <c r="B46" s="33" t="s">
        <v>437</v>
      </c>
      <c r="C46" s="33"/>
      <c r="D46" s="101" t="s">
        <v>438</v>
      </c>
      <c r="E46" s="32"/>
      <c r="F46" s="32"/>
      <c r="G46" s="34"/>
      <c r="H46" s="56" t="s">
        <v>115</v>
      </c>
      <c r="I46" s="62" t="s">
        <v>116</v>
      </c>
      <c r="J46" s="32"/>
      <c r="K46" s="33" t="s">
        <v>112</v>
      </c>
      <c r="L46" s="33" t="s">
        <v>117</v>
      </c>
      <c r="M46" s="32"/>
      <c r="N46" s="32"/>
      <c r="O46" s="32"/>
      <c r="P46" s="32"/>
      <c r="Q46" s="32"/>
      <c r="R46" s="33" t="s">
        <v>118</v>
      </c>
      <c r="S46" s="33">
        <v>100.0</v>
      </c>
      <c r="T46" s="33">
        <v>50.0</v>
      </c>
      <c r="U46" s="32"/>
      <c r="V46" s="32"/>
      <c r="W46" s="32"/>
      <c r="X46" s="32"/>
      <c r="Y46" s="32"/>
      <c r="Z46" s="33" t="s">
        <v>163</v>
      </c>
      <c r="AA46" s="33" t="s">
        <v>164</v>
      </c>
      <c r="AB46" s="50">
        <v>43678.0</v>
      </c>
      <c r="AC46" s="49">
        <v>43579.0</v>
      </c>
      <c r="AD46" s="49">
        <v>43579.0</v>
      </c>
      <c r="AE46" s="37"/>
      <c r="AF46" s="33" t="s">
        <v>165</v>
      </c>
      <c r="AG46" s="51">
        <v>43641.0</v>
      </c>
      <c r="AH46" s="32"/>
      <c r="AI46" s="33" t="s">
        <v>122</v>
      </c>
      <c r="AJ46" s="33" t="s">
        <v>123</v>
      </c>
      <c r="AK46" s="49">
        <v>43704.0</v>
      </c>
      <c r="AL46" s="52" t="s">
        <v>124</v>
      </c>
      <c r="AM46" s="37"/>
      <c r="AN46" s="54">
        <v>3.1635</v>
      </c>
      <c r="AO46" s="55">
        <v>17.0</v>
      </c>
      <c r="AP46" s="45">
        <f t="shared" si="5"/>
        <v>107.559</v>
      </c>
      <c r="AQ46" s="45">
        <f t="shared" si="4"/>
        <v>90.559</v>
      </c>
      <c r="AR46" s="33" t="s">
        <v>125</v>
      </c>
    </row>
    <row r="47" ht="14.25" customHeight="1">
      <c r="A47" s="46">
        <v>2968.0</v>
      </c>
      <c r="B47" s="33" t="s">
        <v>443</v>
      </c>
      <c r="C47" s="33"/>
      <c r="D47" s="101" t="s">
        <v>445</v>
      </c>
      <c r="E47" s="32"/>
      <c r="F47" s="32"/>
      <c r="G47" s="34"/>
      <c r="H47" s="56" t="s">
        <v>115</v>
      </c>
      <c r="I47" s="62" t="s">
        <v>116</v>
      </c>
      <c r="J47" s="32"/>
      <c r="K47" s="33" t="s">
        <v>112</v>
      </c>
      <c r="L47" s="33" t="s">
        <v>117</v>
      </c>
      <c r="M47" s="32"/>
      <c r="N47" s="32"/>
      <c r="O47" s="32"/>
      <c r="P47" s="32"/>
      <c r="Q47" s="32"/>
      <c r="R47" s="33" t="s">
        <v>118</v>
      </c>
      <c r="S47" s="33">
        <v>100.0</v>
      </c>
      <c r="T47" s="33">
        <v>50.0</v>
      </c>
      <c r="U47" s="32"/>
      <c r="V47" s="32"/>
      <c r="W47" s="32"/>
      <c r="X47" s="32"/>
      <c r="Y47" s="32"/>
      <c r="Z47" s="33" t="s">
        <v>163</v>
      </c>
      <c r="AA47" s="33" t="s">
        <v>164</v>
      </c>
      <c r="AB47" s="50">
        <v>43678.0</v>
      </c>
      <c r="AC47" s="49">
        <v>43579.0</v>
      </c>
      <c r="AD47" s="49">
        <v>43579.0</v>
      </c>
      <c r="AE47" s="37"/>
      <c r="AF47" s="33" t="s">
        <v>165</v>
      </c>
      <c r="AG47" s="51">
        <v>43641.0</v>
      </c>
      <c r="AH47" s="32"/>
      <c r="AI47" s="33" t="s">
        <v>122</v>
      </c>
      <c r="AJ47" s="33" t="s">
        <v>123</v>
      </c>
      <c r="AK47" s="49">
        <v>43704.0</v>
      </c>
      <c r="AL47" s="52" t="s">
        <v>124</v>
      </c>
      <c r="AM47" s="37"/>
      <c r="AN47" s="54">
        <v>4.0995</v>
      </c>
      <c r="AO47" s="55">
        <v>17.0</v>
      </c>
      <c r="AP47" s="45">
        <f t="shared" si="5"/>
        <v>139.383</v>
      </c>
      <c r="AQ47" s="45">
        <f t="shared" si="4"/>
        <v>122.383</v>
      </c>
      <c r="AR47" s="33" t="s">
        <v>125</v>
      </c>
    </row>
    <row r="48" ht="14.25" customHeight="1">
      <c r="A48" s="46">
        <v>2421.0</v>
      </c>
      <c r="B48" s="33" t="s">
        <v>453</v>
      </c>
      <c r="C48" s="33"/>
      <c r="D48" s="101" t="s">
        <v>454</v>
      </c>
      <c r="E48" s="32"/>
      <c r="F48" s="32"/>
      <c r="G48" s="34"/>
      <c r="H48" s="56" t="s">
        <v>115</v>
      </c>
      <c r="I48" s="62" t="s">
        <v>116</v>
      </c>
      <c r="J48" s="32"/>
      <c r="K48" s="33" t="s">
        <v>112</v>
      </c>
      <c r="L48" s="33" t="s">
        <v>117</v>
      </c>
      <c r="M48" s="32"/>
      <c r="N48" s="32"/>
      <c r="O48" s="32"/>
      <c r="P48" s="32"/>
      <c r="Q48" s="32"/>
      <c r="R48" s="33" t="s">
        <v>118</v>
      </c>
      <c r="S48" s="33">
        <v>150.0</v>
      </c>
      <c r="T48" s="33">
        <v>50.0</v>
      </c>
      <c r="U48" s="32"/>
      <c r="V48" s="32"/>
      <c r="W48" s="32"/>
      <c r="X48" s="32"/>
      <c r="Y48" s="32"/>
      <c r="Z48" s="33" t="s">
        <v>163</v>
      </c>
      <c r="AA48" s="33" t="s">
        <v>164</v>
      </c>
      <c r="AB48" s="50">
        <v>43678.0</v>
      </c>
      <c r="AC48" s="49">
        <v>43579.0</v>
      </c>
      <c r="AD48" s="49">
        <v>43579.0</v>
      </c>
      <c r="AE48" s="37"/>
      <c r="AF48" s="33" t="s">
        <v>165</v>
      </c>
      <c r="AG48" s="51">
        <v>43641.0</v>
      </c>
      <c r="AH48" s="32"/>
      <c r="AI48" s="33" t="s">
        <v>122</v>
      </c>
      <c r="AJ48" s="33" t="s">
        <v>123</v>
      </c>
      <c r="AK48" s="49">
        <v>43704.0</v>
      </c>
      <c r="AL48" s="52" t="s">
        <v>124</v>
      </c>
      <c r="AM48" s="37"/>
      <c r="AN48" s="54">
        <v>1.881</v>
      </c>
      <c r="AO48" s="55">
        <v>17.0</v>
      </c>
      <c r="AP48" s="45">
        <f t="shared" si="5"/>
        <v>63.954</v>
      </c>
      <c r="AQ48" s="45">
        <f t="shared" si="4"/>
        <v>46.954</v>
      </c>
      <c r="AR48" s="33" t="s">
        <v>125</v>
      </c>
    </row>
    <row r="49" ht="14.25" customHeight="1">
      <c r="A49" s="46">
        <v>8835.0</v>
      </c>
      <c r="B49" s="33" t="s">
        <v>461</v>
      </c>
      <c r="C49" s="33"/>
      <c r="D49" s="101" t="s">
        <v>463</v>
      </c>
      <c r="E49" s="32"/>
      <c r="F49" s="32"/>
      <c r="G49" s="34"/>
      <c r="H49" s="56" t="s">
        <v>115</v>
      </c>
      <c r="I49" s="62" t="s">
        <v>116</v>
      </c>
      <c r="J49" s="32"/>
      <c r="K49" s="33" t="s">
        <v>112</v>
      </c>
      <c r="L49" s="33" t="s">
        <v>117</v>
      </c>
      <c r="M49" s="32"/>
      <c r="N49" s="32"/>
      <c r="O49" s="32"/>
      <c r="P49" s="32"/>
      <c r="Q49" s="32"/>
      <c r="R49" s="33" t="s">
        <v>118</v>
      </c>
      <c r="S49" s="33">
        <v>150.0</v>
      </c>
      <c r="T49" s="33">
        <v>50.0</v>
      </c>
      <c r="U49" s="32"/>
      <c r="V49" s="32"/>
      <c r="W49" s="32"/>
      <c r="X49" s="32"/>
      <c r="Y49" s="32"/>
      <c r="Z49" s="33" t="s">
        <v>163</v>
      </c>
      <c r="AA49" s="33" t="s">
        <v>164</v>
      </c>
      <c r="AB49" s="50">
        <v>43678.0</v>
      </c>
      <c r="AC49" s="49">
        <v>43579.0</v>
      </c>
      <c r="AD49" s="49">
        <v>43579.0</v>
      </c>
      <c r="AE49" s="37"/>
      <c r="AF49" s="33" t="s">
        <v>165</v>
      </c>
      <c r="AG49" s="51">
        <v>43641.0</v>
      </c>
      <c r="AH49" s="32"/>
      <c r="AI49" s="33" t="s">
        <v>122</v>
      </c>
      <c r="AJ49" s="33" t="s">
        <v>123</v>
      </c>
      <c r="AK49" s="49">
        <v>43704.0</v>
      </c>
      <c r="AL49" s="52" t="s">
        <v>124</v>
      </c>
      <c r="AM49" s="37"/>
      <c r="AN49" s="54">
        <v>2.622</v>
      </c>
      <c r="AO49" s="55">
        <v>17.0</v>
      </c>
      <c r="AP49" s="45">
        <f t="shared" si="5"/>
        <v>89.148</v>
      </c>
      <c r="AQ49" s="45">
        <f t="shared" si="4"/>
        <v>72.148</v>
      </c>
      <c r="AR49" s="33" t="s">
        <v>125</v>
      </c>
    </row>
    <row r="50" ht="14.25" customHeight="1">
      <c r="A50" s="46">
        <v>2547.0</v>
      </c>
      <c r="B50" s="33" t="s">
        <v>469</v>
      </c>
      <c r="C50" s="33"/>
      <c r="D50" s="101" t="s">
        <v>470</v>
      </c>
      <c r="E50" s="32"/>
      <c r="F50" s="32"/>
      <c r="G50" s="34"/>
      <c r="H50" s="56" t="s">
        <v>115</v>
      </c>
      <c r="I50" s="62" t="s">
        <v>116</v>
      </c>
      <c r="J50" s="32"/>
      <c r="K50" s="33" t="s">
        <v>112</v>
      </c>
      <c r="L50" s="33" t="s">
        <v>117</v>
      </c>
      <c r="M50" s="32"/>
      <c r="N50" s="32"/>
      <c r="O50" s="32"/>
      <c r="P50" s="32"/>
      <c r="Q50" s="32"/>
      <c r="R50" s="33" t="s">
        <v>118</v>
      </c>
      <c r="S50" s="33">
        <v>50.0</v>
      </c>
      <c r="T50" s="33">
        <v>50.0</v>
      </c>
      <c r="U50" s="32"/>
      <c r="V50" s="32"/>
      <c r="W50" s="32"/>
      <c r="X50" s="32"/>
      <c r="Y50" s="32"/>
      <c r="Z50" s="33" t="s">
        <v>163</v>
      </c>
      <c r="AA50" s="33" t="s">
        <v>164</v>
      </c>
      <c r="AB50" s="50">
        <v>43678.0</v>
      </c>
      <c r="AC50" s="49">
        <v>43579.0</v>
      </c>
      <c r="AD50" s="49">
        <v>43579.0</v>
      </c>
      <c r="AE50" s="37"/>
      <c r="AF50" s="33" t="s">
        <v>165</v>
      </c>
      <c r="AG50" s="51">
        <v>43641.0</v>
      </c>
      <c r="AH50" s="32"/>
      <c r="AI50" s="33" t="s">
        <v>122</v>
      </c>
      <c r="AJ50" s="33" t="s">
        <v>123</v>
      </c>
      <c r="AK50" s="49">
        <v>43704.0</v>
      </c>
      <c r="AL50" s="52" t="s">
        <v>124</v>
      </c>
      <c r="AM50" s="37"/>
      <c r="AN50" s="54">
        <v>2.496</v>
      </c>
      <c r="AO50" s="55">
        <v>17.0</v>
      </c>
      <c r="AP50" s="45">
        <f t="shared" si="5"/>
        <v>84.864</v>
      </c>
      <c r="AQ50" s="45">
        <f t="shared" si="4"/>
        <v>67.864</v>
      </c>
      <c r="AR50" s="33" t="s">
        <v>125</v>
      </c>
    </row>
    <row r="51" ht="14.25" customHeight="1">
      <c r="A51" s="46">
        <v>7698.0</v>
      </c>
      <c r="B51" s="33" t="s">
        <v>476</v>
      </c>
      <c r="C51" s="33"/>
      <c r="D51" s="101" t="s">
        <v>477</v>
      </c>
      <c r="E51" s="32"/>
      <c r="F51" s="32"/>
      <c r="G51" s="34"/>
      <c r="H51" s="56" t="s">
        <v>115</v>
      </c>
      <c r="I51" s="62" t="s">
        <v>116</v>
      </c>
      <c r="J51" s="32"/>
      <c r="K51" s="33" t="s">
        <v>112</v>
      </c>
      <c r="L51" s="33" t="s">
        <v>117</v>
      </c>
      <c r="M51" s="32"/>
      <c r="N51" s="32"/>
      <c r="O51" s="32"/>
      <c r="P51" s="32"/>
      <c r="Q51" s="32"/>
      <c r="R51" s="33" t="s">
        <v>118</v>
      </c>
      <c r="S51" s="33">
        <v>100.0</v>
      </c>
      <c r="T51" s="33">
        <v>50.0</v>
      </c>
      <c r="U51" s="32"/>
      <c r="V51" s="32"/>
      <c r="W51" s="32"/>
      <c r="X51" s="32"/>
      <c r="Y51" s="32"/>
      <c r="Z51" s="33" t="s">
        <v>163</v>
      </c>
      <c r="AA51" s="33" t="s">
        <v>164</v>
      </c>
      <c r="AB51" s="50">
        <v>43678.0</v>
      </c>
      <c r="AC51" s="49">
        <v>43579.0</v>
      </c>
      <c r="AD51" s="49">
        <v>43579.0</v>
      </c>
      <c r="AE51" s="37"/>
      <c r="AF51" s="33" t="s">
        <v>165</v>
      </c>
      <c r="AG51" s="51">
        <v>43641.0</v>
      </c>
      <c r="AH51" s="32"/>
      <c r="AI51" s="33" t="s">
        <v>122</v>
      </c>
      <c r="AJ51" s="33" t="s">
        <v>123</v>
      </c>
      <c r="AK51" s="49">
        <v>43704.0</v>
      </c>
      <c r="AL51" s="52" t="s">
        <v>124</v>
      </c>
      <c r="AM51" s="37"/>
      <c r="AN51" s="54">
        <v>3.7035</v>
      </c>
      <c r="AO51" s="55">
        <v>17.0</v>
      </c>
      <c r="AP51" s="45">
        <f t="shared" si="5"/>
        <v>125.919</v>
      </c>
      <c r="AQ51" s="45">
        <f t="shared" si="4"/>
        <v>108.919</v>
      </c>
      <c r="AR51" s="33" t="s">
        <v>125</v>
      </c>
    </row>
    <row r="52" ht="14.25" customHeight="1">
      <c r="A52" s="46">
        <v>3298.0</v>
      </c>
      <c r="B52" s="33" t="s">
        <v>482</v>
      </c>
      <c r="C52" s="33"/>
      <c r="D52" s="104" t="s">
        <v>484</v>
      </c>
      <c r="E52" s="32"/>
      <c r="F52" s="32"/>
      <c r="G52" s="34"/>
      <c r="H52" s="56" t="s">
        <v>115</v>
      </c>
      <c r="I52" s="62" t="s">
        <v>116</v>
      </c>
      <c r="J52" s="32"/>
      <c r="K52" s="33" t="s">
        <v>112</v>
      </c>
      <c r="L52" s="33" t="s">
        <v>117</v>
      </c>
      <c r="M52" s="32"/>
      <c r="N52" s="32"/>
      <c r="O52" s="32"/>
      <c r="P52" s="32"/>
      <c r="Q52" s="32"/>
      <c r="R52" s="33" t="s">
        <v>118</v>
      </c>
      <c r="S52" s="33">
        <v>100.0</v>
      </c>
      <c r="T52" s="33">
        <v>50.0</v>
      </c>
      <c r="U52" s="32"/>
      <c r="V52" s="32"/>
      <c r="W52" s="32"/>
      <c r="X52" s="32"/>
      <c r="Y52" s="32"/>
      <c r="Z52" s="33" t="s">
        <v>163</v>
      </c>
      <c r="AA52" s="33" t="s">
        <v>164</v>
      </c>
      <c r="AB52" s="50">
        <v>43678.0</v>
      </c>
      <c r="AC52" s="49">
        <v>43579.0</v>
      </c>
      <c r="AD52" s="49">
        <v>43579.0</v>
      </c>
      <c r="AE52" s="37"/>
      <c r="AF52" s="33" t="s">
        <v>165</v>
      </c>
      <c r="AG52" s="51">
        <v>43641.0</v>
      </c>
      <c r="AH52" s="32"/>
      <c r="AI52" s="33" t="s">
        <v>122</v>
      </c>
      <c r="AJ52" s="33" t="s">
        <v>123</v>
      </c>
      <c r="AK52" s="49">
        <v>43704.0</v>
      </c>
      <c r="AL52" s="52" t="s">
        <v>124</v>
      </c>
      <c r="AM52" s="37"/>
      <c r="AN52" s="54">
        <v>1.5225</v>
      </c>
      <c r="AO52" s="55">
        <v>17.0</v>
      </c>
      <c r="AP52" s="45">
        <f t="shared" si="5"/>
        <v>51.765</v>
      </c>
      <c r="AQ52" s="45">
        <f t="shared" si="4"/>
        <v>34.765</v>
      </c>
      <c r="AR52" s="33" t="s">
        <v>125</v>
      </c>
    </row>
    <row r="53" ht="14.25" customHeight="1">
      <c r="A53" s="33" t="s">
        <v>154</v>
      </c>
      <c r="B53" s="33" t="s">
        <v>497</v>
      </c>
      <c r="C53" s="33"/>
      <c r="D53" s="101" t="s">
        <v>499</v>
      </c>
      <c r="E53" s="32"/>
      <c r="F53" s="32"/>
      <c r="G53" s="34"/>
      <c r="H53" s="60"/>
      <c r="I53" s="62" t="s">
        <v>116</v>
      </c>
      <c r="J53" s="32"/>
      <c r="K53" s="33" t="s">
        <v>112</v>
      </c>
      <c r="L53" s="33" t="s">
        <v>117</v>
      </c>
      <c r="M53" s="32"/>
      <c r="N53" s="32"/>
      <c r="O53" s="32"/>
      <c r="P53" s="32"/>
      <c r="Q53" s="32"/>
      <c r="R53" s="33" t="s">
        <v>118</v>
      </c>
      <c r="S53" s="32"/>
      <c r="T53" s="32"/>
      <c r="U53" s="32"/>
      <c r="V53" s="32"/>
      <c r="W53" s="32"/>
      <c r="X53" s="32"/>
      <c r="Y53" s="32"/>
      <c r="Z53" s="33" t="s">
        <v>163</v>
      </c>
      <c r="AA53" s="33" t="s">
        <v>164</v>
      </c>
      <c r="AB53" s="50">
        <v>43678.0</v>
      </c>
      <c r="AC53" s="49">
        <v>43579.0</v>
      </c>
      <c r="AD53" s="49">
        <v>43579.0</v>
      </c>
      <c r="AE53" s="37"/>
      <c r="AF53" s="33" t="s">
        <v>165</v>
      </c>
      <c r="AG53" s="51">
        <v>43641.0</v>
      </c>
      <c r="AH53" s="32"/>
      <c r="AI53" s="33" t="s">
        <v>122</v>
      </c>
      <c r="AJ53" s="33" t="s">
        <v>123</v>
      </c>
      <c r="AK53" s="49">
        <v>43704.0</v>
      </c>
      <c r="AL53" s="52" t="s">
        <v>124</v>
      </c>
      <c r="AM53" s="37"/>
      <c r="AN53" s="54">
        <v>4.797</v>
      </c>
      <c r="AO53" s="55">
        <v>17.0</v>
      </c>
      <c r="AP53" s="45">
        <f t="shared" si="5"/>
        <v>163.098</v>
      </c>
      <c r="AQ53" s="45">
        <f t="shared" si="4"/>
        <v>146.098</v>
      </c>
      <c r="AR53" s="33" t="s">
        <v>125</v>
      </c>
    </row>
    <row r="54" ht="14.25" customHeight="1">
      <c r="A54" s="33" t="s">
        <v>507</v>
      </c>
      <c r="B54" s="33" t="s">
        <v>508</v>
      </c>
      <c r="C54" s="33"/>
      <c r="D54" s="101" t="s">
        <v>509</v>
      </c>
      <c r="E54" s="32"/>
      <c r="F54" s="32"/>
      <c r="G54" s="34"/>
      <c r="H54" s="60"/>
      <c r="I54" s="62" t="s">
        <v>116</v>
      </c>
      <c r="J54" s="32"/>
      <c r="K54" s="33" t="s">
        <v>112</v>
      </c>
      <c r="L54" s="33" t="s">
        <v>117</v>
      </c>
      <c r="M54" s="32"/>
      <c r="N54" s="32"/>
      <c r="O54" s="32"/>
      <c r="P54" s="32"/>
      <c r="Q54" s="32"/>
      <c r="R54" s="33" t="s">
        <v>118</v>
      </c>
      <c r="S54" s="32"/>
      <c r="T54" s="32"/>
      <c r="U54" s="32"/>
      <c r="V54" s="32"/>
      <c r="W54" s="32"/>
      <c r="X54" s="32"/>
      <c r="Y54" s="32"/>
      <c r="Z54" s="33" t="s">
        <v>119</v>
      </c>
      <c r="AA54" s="33" t="s">
        <v>164</v>
      </c>
      <c r="AB54" s="50">
        <v>43676.0</v>
      </c>
      <c r="AC54" s="49">
        <v>43579.0</v>
      </c>
      <c r="AD54" s="49">
        <v>43579.0</v>
      </c>
      <c r="AE54" s="37"/>
      <c r="AF54" s="33" t="s">
        <v>165</v>
      </c>
      <c r="AG54" s="51">
        <v>43641.0</v>
      </c>
      <c r="AH54" s="32"/>
      <c r="AI54" s="33" t="s">
        <v>122</v>
      </c>
      <c r="AJ54" s="33" t="s">
        <v>123</v>
      </c>
      <c r="AK54" s="49">
        <v>43704.0</v>
      </c>
      <c r="AL54" s="52" t="s">
        <v>124</v>
      </c>
      <c r="AM54" s="107" t="s">
        <v>518</v>
      </c>
      <c r="AN54" s="54">
        <v>7.5885</v>
      </c>
      <c r="AO54" s="55">
        <v>17.0</v>
      </c>
      <c r="AP54" s="45">
        <f t="shared" si="5"/>
        <v>258.009</v>
      </c>
      <c r="AQ54" s="45">
        <f t="shared" si="4"/>
        <v>241.009</v>
      </c>
      <c r="AR54" s="33" t="s">
        <v>125</v>
      </c>
    </row>
    <row r="55" ht="14.25" customHeight="1">
      <c r="A55" s="66">
        <v>3746.0</v>
      </c>
      <c r="B55" s="33" t="s">
        <v>525</v>
      </c>
      <c r="C55" s="33"/>
      <c r="D55" s="101" t="s">
        <v>527</v>
      </c>
      <c r="E55" s="32"/>
      <c r="F55" s="32"/>
      <c r="G55" s="34"/>
      <c r="H55" s="56" t="s">
        <v>115</v>
      </c>
      <c r="I55" s="62" t="s">
        <v>116</v>
      </c>
      <c r="J55" s="32"/>
      <c r="K55" s="33" t="s">
        <v>112</v>
      </c>
      <c r="L55" s="33" t="s">
        <v>117</v>
      </c>
      <c r="M55" s="32"/>
      <c r="N55" s="32"/>
      <c r="O55" s="32"/>
      <c r="P55" s="32"/>
      <c r="Q55" s="32"/>
      <c r="R55" s="33" t="s">
        <v>118</v>
      </c>
      <c r="S55" s="33">
        <v>100.0</v>
      </c>
      <c r="T55" s="33">
        <v>50.0</v>
      </c>
      <c r="U55" s="32"/>
      <c r="V55" s="32"/>
      <c r="W55" s="32"/>
      <c r="X55" s="32"/>
      <c r="Y55" s="32"/>
      <c r="Z55" s="33" t="s">
        <v>119</v>
      </c>
      <c r="AA55" s="33" t="s">
        <v>164</v>
      </c>
      <c r="AB55" s="50">
        <v>43678.0</v>
      </c>
      <c r="AC55" s="49">
        <v>43579.0</v>
      </c>
      <c r="AD55" s="49">
        <v>43579.0</v>
      </c>
      <c r="AE55" s="37"/>
      <c r="AF55" s="33" t="s">
        <v>165</v>
      </c>
      <c r="AG55" s="51">
        <v>43641.0</v>
      </c>
      <c r="AH55" s="32"/>
      <c r="AI55" s="33" t="s">
        <v>164</v>
      </c>
      <c r="AJ55" s="33" t="s">
        <v>123</v>
      </c>
      <c r="AK55" s="49">
        <v>43705.0</v>
      </c>
      <c r="AL55" s="52" t="s">
        <v>124</v>
      </c>
      <c r="AM55" s="37"/>
      <c r="AN55" s="54">
        <v>0.865</v>
      </c>
      <c r="AO55" s="55">
        <v>17.0</v>
      </c>
      <c r="AP55" s="45">
        <f t="shared" si="5"/>
        <v>29.41</v>
      </c>
      <c r="AQ55" s="45">
        <f t="shared" si="4"/>
        <v>12.41</v>
      </c>
      <c r="AR55" s="33" t="s">
        <v>125</v>
      </c>
    </row>
    <row r="56" ht="14.25" customHeight="1">
      <c r="A56" s="66">
        <v>3744.0</v>
      </c>
      <c r="B56" s="33" t="s">
        <v>537</v>
      </c>
      <c r="C56" s="32"/>
      <c r="D56" s="101" t="s">
        <v>538</v>
      </c>
      <c r="E56" s="32"/>
      <c r="F56" s="32"/>
      <c r="G56" s="34"/>
      <c r="H56" s="56" t="s">
        <v>115</v>
      </c>
      <c r="I56" s="62" t="s">
        <v>116</v>
      </c>
      <c r="J56" s="32"/>
      <c r="K56" s="33" t="s">
        <v>112</v>
      </c>
      <c r="L56" s="33" t="s">
        <v>117</v>
      </c>
      <c r="M56" s="32"/>
      <c r="N56" s="32"/>
      <c r="O56" s="32"/>
      <c r="P56" s="32"/>
      <c r="Q56" s="32"/>
      <c r="R56" s="33" t="s">
        <v>118</v>
      </c>
      <c r="S56" s="33">
        <v>100.0</v>
      </c>
      <c r="T56" s="33">
        <v>50.0</v>
      </c>
      <c r="U56" s="32"/>
      <c r="V56" s="32"/>
      <c r="W56" s="32"/>
      <c r="X56" s="32"/>
      <c r="Y56" s="32"/>
      <c r="Z56" s="33" t="s">
        <v>119</v>
      </c>
      <c r="AA56" s="33" t="s">
        <v>164</v>
      </c>
      <c r="AB56" s="50">
        <v>43678.0</v>
      </c>
      <c r="AC56" s="49">
        <v>43579.0</v>
      </c>
      <c r="AD56" s="49">
        <v>43579.0</v>
      </c>
      <c r="AE56" s="37"/>
      <c r="AF56" s="33" t="s">
        <v>165</v>
      </c>
      <c r="AG56" s="51">
        <v>43641.0</v>
      </c>
      <c r="AH56" s="32"/>
      <c r="AI56" s="33" t="s">
        <v>164</v>
      </c>
      <c r="AJ56" s="33" t="s">
        <v>123</v>
      </c>
      <c r="AK56" s="49">
        <v>43705.0</v>
      </c>
      <c r="AL56" s="52" t="s">
        <v>124</v>
      </c>
      <c r="AM56" s="37"/>
      <c r="AN56" s="54">
        <v>1.009</v>
      </c>
      <c r="AO56" s="55">
        <v>17.0</v>
      </c>
      <c r="AP56" s="45">
        <f t="shared" si="5"/>
        <v>34.306</v>
      </c>
      <c r="AQ56" s="45">
        <f t="shared" si="4"/>
        <v>17.306</v>
      </c>
      <c r="AR56" s="33" t="s">
        <v>125</v>
      </c>
    </row>
    <row r="57" ht="14.25" customHeight="1">
      <c r="A57" s="66">
        <v>3505.0</v>
      </c>
      <c r="B57" s="33" t="s">
        <v>545</v>
      </c>
      <c r="C57" s="32"/>
      <c r="D57" s="101" t="s">
        <v>546</v>
      </c>
      <c r="E57" s="32"/>
      <c r="F57" s="32"/>
      <c r="G57" s="34"/>
      <c r="H57" s="56" t="s">
        <v>115</v>
      </c>
      <c r="I57" s="62" t="s">
        <v>116</v>
      </c>
      <c r="J57" s="32"/>
      <c r="K57" s="33" t="s">
        <v>112</v>
      </c>
      <c r="L57" s="33" t="s">
        <v>117</v>
      </c>
      <c r="M57" s="32"/>
      <c r="N57" s="32"/>
      <c r="O57" s="32"/>
      <c r="P57" s="32"/>
      <c r="Q57" s="32"/>
      <c r="R57" s="33" t="s">
        <v>118</v>
      </c>
      <c r="S57" s="33">
        <v>100.0</v>
      </c>
      <c r="T57" s="33">
        <v>50.0</v>
      </c>
      <c r="U57" s="32"/>
      <c r="V57" s="32"/>
      <c r="W57" s="32"/>
      <c r="X57" s="32"/>
      <c r="Y57" s="32"/>
      <c r="Z57" s="33" t="s">
        <v>119</v>
      </c>
      <c r="AA57" s="33" t="s">
        <v>164</v>
      </c>
      <c r="AB57" s="50">
        <v>43678.0</v>
      </c>
      <c r="AC57" s="49">
        <v>43579.0</v>
      </c>
      <c r="AD57" s="49">
        <v>43579.0</v>
      </c>
      <c r="AE57" s="37"/>
      <c r="AF57" s="33" t="s">
        <v>165</v>
      </c>
      <c r="AG57" s="51">
        <v>43641.0</v>
      </c>
      <c r="AH57" s="32"/>
      <c r="AI57" s="33" t="s">
        <v>164</v>
      </c>
      <c r="AJ57" s="33" t="s">
        <v>123</v>
      </c>
      <c r="AK57" s="49">
        <v>43705.0</v>
      </c>
      <c r="AL57" s="52" t="s">
        <v>124</v>
      </c>
      <c r="AM57" s="37"/>
      <c r="AN57" s="54">
        <v>0.711</v>
      </c>
      <c r="AO57" s="55">
        <v>17.0</v>
      </c>
      <c r="AP57" s="45">
        <f t="shared" si="5"/>
        <v>24.174</v>
      </c>
      <c r="AQ57" s="45">
        <f t="shared" si="4"/>
        <v>7.174</v>
      </c>
      <c r="AR57" s="33" t="s">
        <v>125</v>
      </c>
    </row>
    <row r="58" ht="14.25" customHeight="1">
      <c r="A58" s="66">
        <v>6729.0</v>
      </c>
      <c r="B58" s="33" t="s">
        <v>554</v>
      </c>
      <c r="C58" s="32"/>
      <c r="D58" s="101" t="s">
        <v>555</v>
      </c>
      <c r="E58" s="32"/>
      <c r="F58" s="32"/>
      <c r="G58" s="34"/>
      <c r="H58" s="56" t="s">
        <v>115</v>
      </c>
      <c r="I58" s="62" t="s">
        <v>116</v>
      </c>
      <c r="J58" s="32"/>
      <c r="K58" s="33" t="s">
        <v>112</v>
      </c>
      <c r="L58" s="33" t="s">
        <v>117</v>
      </c>
      <c r="M58" s="32"/>
      <c r="N58" s="32"/>
      <c r="O58" s="32"/>
      <c r="P58" s="32"/>
      <c r="Q58" s="32"/>
      <c r="R58" s="33" t="s">
        <v>118</v>
      </c>
      <c r="S58" s="33">
        <v>200.0</v>
      </c>
      <c r="T58" s="33">
        <v>50.0</v>
      </c>
      <c r="U58" s="32"/>
      <c r="V58" s="32"/>
      <c r="W58" s="32"/>
      <c r="X58" s="32"/>
      <c r="Y58" s="32"/>
      <c r="Z58" s="33" t="s">
        <v>119</v>
      </c>
      <c r="AA58" s="33" t="s">
        <v>164</v>
      </c>
      <c r="AB58" s="50">
        <v>43678.0</v>
      </c>
      <c r="AC58" s="49">
        <v>43579.0</v>
      </c>
      <c r="AD58" s="49">
        <v>43579.0</v>
      </c>
      <c r="AE58" s="37"/>
      <c r="AF58" s="33" t="s">
        <v>165</v>
      </c>
      <c r="AG58" s="51">
        <v>43641.0</v>
      </c>
      <c r="AH58" s="32"/>
      <c r="AI58" s="33" t="s">
        <v>164</v>
      </c>
      <c r="AJ58" s="33" t="s">
        <v>123</v>
      </c>
      <c r="AK58" s="49">
        <v>43705.0</v>
      </c>
      <c r="AL58" s="52" t="s">
        <v>124</v>
      </c>
      <c r="AM58" s="37"/>
      <c r="AN58" s="54">
        <v>2.179</v>
      </c>
      <c r="AO58" s="55">
        <v>17.0</v>
      </c>
      <c r="AP58" s="45">
        <f t="shared" si="5"/>
        <v>74.086</v>
      </c>
      <c r="AQ58" s="45">
        <f t="shared" si="4"/>
        <v>57.086</v>
      </c>
      <c r="AR58" s="33" t="s">
        <v>125</v>
      </c>
    </row>
    <row r="59" ht="14.25" customHeight="1">
      <c r="A59" s="66">
        <v>3871.0</v>
      </c>
      <c r="B59" s="33" t="s">
        <v>563</v>
      </c>
      <c r="C59" s="32"/>
      <c r="D59" s="101" t="s">
        <v>565</v>
      </c>
      <c r="E59" s="32"/>
      <c r="F59" s="32"/>
      <c r="G59" s="34"/>
      <c r="H59" s="56" t="s">
        <v>115</v>
      </c>
      <c r="I59" s="62" t="s">
        <v>116</v>
      </c>
      <c r="J59" s="32"/>
      <c r="K59" s="33" t="s">
        <v>112</v>
      </c>
      <c r="L59" s="33" t="s">
        <v>117</v>
      </c>
      <c r="M59" s="32"/>
      <c r="N59" s="32"/>
      <c r="O59" s="32"/>
      <c r="P59" s="32"/>
      <c r="Q59" s="32"/>
      <c r="R59" s="33" t="s">
        <v>118</v>
      </c>
      <c r="S59" s="33">
        <v>50.0</v>
      </c>
      <c r="T59" s="33">
        <v>50.0</v>
      </c>
      <c r="U59" s="32"/>
      <c r="V59" s="32"/>
      <c r="W59" s="32"/>
      <c r="X59" s="32"/>
      <c r="Y59" s="32"/>
      <c r="Z59" s="33" t="s">
        <v>119</v>
      </c>
      <c r="AA59" s="33" t="s">
        <v>164</v>
      </c>
      <c r="AB59" s="50">
        <v>43678.0</v>
      </c>
      <c r="AC59" s="49">
        <v>43579.0</v>
      </c>
      <c r="AD59" s="49">
        <v>43579.0</v>
      </c>
      <c r="AE59" s="37"/>
      <c r="AF59" s="33" t="s">
        <v>165</v>
      </c>
      <c r="AG59" s="51">
        <v>43641.0</v>
      </c>
      <c r="AH59" s="32"/>
      <c r="AI59" s="33" t="s">
        <v>164</v>
      </c>
      <c r="AJ59" s="33" t="s">
        <v>123</v>
      </c>
      <c r="AK59" s="49">
        <v>43705.0</v>
      </c>
      <c r="AL59" s="52" t="s">
        <v>124</v>
      </c>
      <c r="AM59" s="37"/>
      <c r="AN59" s="54">
        <v>2.984</v>
      </c>
      <c r="AO59" s="55">
        <v>17.0</v>
      </c>
      <c r="AP59" s="45">
        <f t="shared" si="5"/>
        <v>101.456</v>
      </c>
      <c r="AQ59" s="45">
        <f t="shared" si="4"/>
        <v>84.456</v>
      </c>
      <c r="AR59" s="33" t="s">
        <v>125</v>
      </c>
    </row>
    <row r="60" ht="14.25" customHeight="1">
      <c r="A60" s="66">
        <v>2916.0</v>
      </c>
      <c r="B60" s="33" t="s">
        <v>569</v>
      </c>
      <c r="C60" s="32"/>
      <c r="D60" s="101" t="s">
        <v>570</v>
      </c>
      <c r="E60" s="32"/>
      <c r="F60" s="32"/>
      <c r="G60" s="34"/>
      <c r="H60" s="56" t="s">
        <v>115</v>
      </c>
      <c r="I60" s="62" t="s">
        <v>116</v>
      </c>
      <c r="J60" s="32"/>
      <c r="K60" s="33" t="s">
        <v>112</v>
      </c>
      <c r="L60" s="33" t="s">
        <v>117</v>
      </c>
      <c r="M60" s="32"/>
      <c r="N60" s="32"/>
      <c r="O60" s="32"/>
      <c r="P60" s="32"/>
      <c r="Q60" s="32"/>
      <c r="R60" s="33" t="s">
        <v>118</v>
      </c>
      <c r="S60" s="33">
        <v>50.0</v>
      </c>
      <c r="T60" s="33">
        <v>50.0</v>
      </c>
      <c r="U60" s="32"/>
      <c r="V60" s="32"/>
      <c r="W60" s="32"/>
      <c r="X60" s="32"/>
      <c r="Y60" s="32"/>
      <c r="Z60" s="33" t="s">
        <v>119</v>
      </c>
      <c r="AA60" s="33" t="s">
        <v>164</v>
      </c>
      <c r="AB60" s="50">
        <v>43678.0</v>
      </c>
      <c r="AC60" s="49">
        <v>43579.0</v>
      </c>
      <c r="AD60" s="49">
        <v>43579.0</v>
      </c>
      <c r="AE60" s="37"/>
      <c r="AF60" s="33" t="s">
        <v>165</v>
      </c>
      <c r="AG60" s="51">
        <v>43641.0</v>
      </c>
      <c r="AH60" s="32"/>
      <c r="AI60" s="33" t="s">
        <v>164</v>
      </c>
      <c r="AJ60" s="33" t="s">
        <v>123</v>
      </c>
      <c r="AK60" s="49">
        <v>43705.0</v>
      </c>
      <c r="AL60" s="52" t="s">
        <v>124</v>
      </c>
      <c r="AM60" s="37"/>
      <c r="AN60" s="54">
        <v>3.484</v>
      </c>
      <c r="AO60" s="55">
        <v>17.0</v>
      </c>
      <c r="AP60" s="45">
        <f t="shared" si="5"/>
        <v>118.456</v>
      </c>
      <c r="AQ60" s="45">
        <f t="shared" si="4"/>
        <v>101.456</v>
      </c>
      <c r="AR60" s="33" t="s">
        <v>125</v>
      </c>
    </row>
    <row r="61" ht="14.25" customHeight="1">
      <c r="A61" s="66">
        <v>2810.0</v>
      </c>
      <c r="B61" s="33" t="s">
        <v>582</v>
      </c>
      <c r="C61" s="32"/>
      <c r="D61" s="101" t="s">
        <v>583</v>
      </c>
      <c r="E61" s="32"/>
      <c r="F61" s="32"/>
      <c r="G61" s="34"/>
      <c r="H61" s="56" t="s">
        <v>115</v>
      </c>
      <c r="I61" s="62" t="s">
        <v>116</v>
      </c>
      <c r="J61" s="32"/>
      <c r="K61" s="33" t="s">
        <v>112</v>
      </c>
      <c r="L61" s="33" t="s">
        <v>117</v>
      </c>
      <c r="M61" s="32"/>
      <c r="N61" s="32"/>
      <c r="O61" s="32"/>
      <c r="P61" s="32"/>
      <c r="Q61" s="32"/>
      <c r="R61" s="33" t="s">
        <v>118</v>
      </c>
      <c r="S61" s="33">
        <v>100.0</v>
      </c>
      <c r="T61" s="33">
        <v>50.0</v>
      </c>
      <c r="U61" s="32"/>
      <c r="V61" s="32"/>
      <c r="W61" s="32"/>
      <c r="X61" s="32"/>
      <c r="Y61" s="32"/>
      <c r="Z61" s="33" t="s">
        <v>119</v>
      </c>
      <c r="AA61" s="33" t="s">
        <v>164</v>
      </c>
      <c r="AB61" s="50">
        <v>43678.0</v>
      </c>
      <c r="AC61" s="49">
        <v>43579.0</v>
      </c>
      <c r="AD61" s="49">
        <v>43579.0</v>
      </c>
      <c r="AE61" s="37"/>
      <c r="AF61" s="33" t="s">
        <v>165</v>
      </c>
      <c r="AG61" s="51">
        <v>43641.0</v>
      </c>
      <c r="AH61" s="32"/>
      <c r="AI61" s="33" t="s">
        <v>164</v>
      </c>
      <c r="AJ61" s="33" t="s">
        <v>123</v>
      </c>
      <c r="AK61" s="49">
        <v>43705.0</v>
      </c>
      <c r="AL61" s="52" t="s">
        <v>124</v>
      </c>
      <c r="AM61" s="37"/>
      <c r="AN61" s="54">
        <v>1.843</v>
      </c>
      <c r="AO61" s="55">
        <v>17.0</v>
      </c>
      <c r="AP61" s="45">
        <f t="shared" si="5"/>
        <v>62.662</v>
      </c>
      <c r="AQ61" s="45">
        <f t="shared" si="4"/>
        <v>45.662</v>
      </c>
      <c r="AR61" s="33" t="s">
        <v>125</v>
      </c>
    </row>
    <row r="62" ht="14.25" customHeight="1">
      <c r="A62" s="66">
        <v>9132.0</v>
      </c>
      <c r="B62" s="33" t="s">
        <v>588</v>
      </c>
      <c r="C62" s="32"/>
      <c r="D62" s="101" t="s">
        <v>589</v>
      </c>
      <c r="E62" s="32"/>
      <c r="F62" s="32"/>
      <c r="G62" s="34"/>
      <c r="H62" s="56" t="s">
        <v>115</v>
      </c>
      <c r="I62" s="62" t="s">
        <v>116</v>
      </c>
      <c r="J62" s="32"/>
      <c r="K62" s="33" t="s">
        <v>112</v>
      </c>
      <c r="L62" s="33" t="s">
        <v>117</v>
      </c>
      <c r="M62" s="32"/>
      <c r="N62" s="32"/>
      <c r="O62" s="32"/>
      <c r="P62" s="32"/>
      <c r="Q62" s="32"/>
      <c r="R62" s="33" t="s">
        <v>118</v>
      </c>
      <c r="S62" s="33">
        <v>150.0</v>
      </c>
      <c r="T62" s="33">
        <v>50.0</v>
      </c>
      <c r="U62" s="32"/>
      <c r="V62" s="32"/>
      <c r="W62" s="32"/>
      <c r="X62" s="32"/>
      <c r="Y62" s="32"/>
      <c r="Z62" s="33" t="s">
        <v>119</v>
      </c>
      <c r="AA62" s="33" t="s">
        <v>164</v>
      </c>
      <c r="AB62" s="50">
        <v>43678.0</v>
      </c>
      <c r="AC62" s="49">
        <v>43579.0</v>
      </c>
      <c r="AD62" s="49">
        <v>43579.0</v>
      </c>
      <c r="AE62" s="37"/>
      <c r="AF62" s="33" t="s">
        <v>165</v>
      </c>
      <c r="AG62" s="51">
        <v>43641.0</v>
      </c>
      <c r="AH62" s="32"/>
      <c r="AI62" s="33" t="s">
        <v>164</v>
      </c>
      <c r="AJ62" s="33" t="s">
        <v>123</v>
      </c>
      <c r="AK62" s="49">
        <v>43705.0</v>
      </c>
      <c r="AL62" s="52" t="s">
        <v>124</v>
      </c>
      <c r="AM62" s="37"/>
      <c r="AN62" s="54">
        <v>1.612</v>
      </c>
      <c r="AO62" s="55">
        <v>17.0</v>
      </c>
      <c r="AP62" s="45">
        <f t="shared" si="5"/>
        <v>54.808</v>
      </c>
      <c r="AQ62" s="45">
        <f t="shared" si="4"/>
        <v>37.808</v>
      </c>
      <c r="AR62" s="33" t="s">
        <v>125</v>
      </c>
    </row>
    <row r="63" ht="14.25" customHeight="1">
      <c r="A63" s="66">
        <v>2462.0</v>
      </c>
      <c r="B63" s="33" t="s">
        <v>596</v>
      </c>
      <c r="C63" s="32"/>
      <c r="D63" s="101" t="s">
        <v>597</v>
      </c>
      <c r="E63" s="32"/>
      <c r="F63" s="32"/>
      <c r="G63" s="34"/>
      <c r="H63" s="56" t="s">
        <v>115</v>
      </c>
      <c r="I63" s="62" t="s">
        <v>116</v>
      </c>
      <c r="J63" s="32"/>
      <c r="K63" s="33" t="s">
        <v>112</v>
      </c>
      <c r="L63" s="33" t="s">
        <v>117</v>
      </c>
      <c r="M63" s="32"/>
      <c r="N63" s="32"/>
      <c r="O63" s="32"/>
      <c r="P63" s="32"/>
      <c r="Q63" s="32"/>
      <c r="R63" s="33" t="s">
        <v>118</v>
      </c>
      <c r="S63" s="33">
        <v>200.0</v>
      </c>
      <c r="T63" s="33">
        <v>50.0</v>
      </c>
      <c r="U63" s="32"/>
      <c r="V63" s="32"/>
      <c r="W63" s="32"/>
      <c r="X63" s="32"/>
      <c r="Y63" s="32"/>
      <c r="Z63" s="33" t="s">
        <v>119</v>
      </c>
      <c r="AA63" s="33" t="s">
        <v>164</v>
      </c>
      <c r="AB63" s="50">
        <v>43678.0</v>
      </c>
      <c r="AC63" s="49">
        <v>43579.0</v>
      </c>
      <c r="AD63" s="49">
        <v>43579.0</v>
      </c>
      <c r="AE63" s="37"/>
      <c r="AF63" s="33" t="s">
        <v>165</v>
      </c>
      <c r="AG63" s="51">
        <v>43641.0</v>
      </c>
      <c r="AH63" s="32"/>
      <c r="AI63" s="33" t="s">
        <v>164</v>
      </c>
      <c r="AJ63" s="33" t="s">
        <v>123</v>
      </c>
      <c r="AK63" s="49">
        <v>43705.0</v>
      </c>
      <c r="AL63" s="52" t="s">
        <v>124</v>
      </c>
      <c r="AM63" s="37"/>
      <c r="AN63" s="54">
        <v>2.634</v>
      </c>
      <c r="AO63" s="55">
        <v>17.0</v>
      </c>
      <c r="AP63" s="45">
        <f t="shared" si="5"/>
        <v>89.556</v>
      </c>
      <c r="AQ63" s="45">
        <f t="shared" si="4"/>
        <v>72.556</v>
      </c>
      <c r="AR63" s="33" t="s">
        <v>125</v>
      </c>
    </row>
    <row r="64" ht="14.25" customHeight="1">
      <c r="A64" s="66">
        <v>2496.0</v>
      </c>
      <c r="B64" s="33" t="s">
        <v>604</v>
      </c>
      <c r="C64" s="32"/>
      <c r="D64" s="101" t="s">
        <v>605</v>
      </c>
      <c r="E64" s="32"/>
      <c r="F64" s="32"/>
      <c r="G64" s="34"/>
      <c r="H64" s="56" t="s">
        <v>115</v>
      </c>
      <c r="I64" s="62" t="s">
        <v>116</v>
      </c>
      <c r="J64" s="32"/>
      <c r="K64" s="33" t="s">
        <v>112</v>
      </c>
      <c r="L64" s="33" t="s">
        <v>117</v>
      </c>
      <c r="M64" s="32"/>
      <c r="N64" s="32"/>
      <c r="O64" s="32"/>
      <c r="P64" s="32"/>
      <c r="Q64" s="32"/>
      <c r="R64" s="33" t="s">
        <v>118</v>
      </c>
      <c r="S64" s="33">
        <v>100.0</v>
      </c>
      <c r="T64" s="33">
        <v>50.0</v>
      </c>
      <c r="U64" s="32"/>
      <c r="V64" s="32"/>
      <c r="W64" s="32"/>
      <c r="X64" s="32"/>
      <c r="Y64" s="32"/>
      <c r="Z64" s="33" t="s">
        <v>119</v>
      </c>
      <c r="AA64" s="33" t="s">
        <v>164</v>
      </c>
      <c r="AB64" s="50">
        <v>43678.0</v>
      </c>
      <c r="AC64" s="49">
        <v>43579.0</v>
      </c>
      <c r="AD64" s="49">
        <v>43579.0</v>
      </c>
      <c r="AE64" s="37"/>
      <c r="AF64" s="33" t="s">
        <v>165</v>
      </c>
      <c r="AG64" s="51">
        <v>43641.0</v>
      </c>
      <c r="AH64" s="32"/>
      <c r="AI64" s="33" t="s">
        <v>164</v>
      </c>
      <c r="AJ64" s="33" t="s">
        <v>123</v>
      </c>
      <c r="AK64" s="49">
        <v>43705.0</v>
      </c>
      <c r="AL64" s="52" t="s">
        <v>124</v>
      </c>
      <c r="AM64" s="37"/>
      <c r="AN64" s="54">
        <v>2.078</v>
      </c>
      <c r="AO64" s="55">
        <v>17.0</v>
      </c>
      <c r="AP64" s="45">
        <f t="shared" si="5"/>
        <v>70.652</v>
      </c>
      <c r="AQ64" s="45">
        <f t="shared" si="4"/>
        <v>53.652</v>
      </c>
      <c r="AR64" s="33" t="s">
        <v>125</v>
      </c>
    </row>
    <row r="65" ht="14.25" customHeight="1">
      <c r="A65" s="66">
        <v>2215.0</v>
      </c>
      <c r="B65" s="33" t="s">
        <v>611</v>
      </c>
      <c r="C65" s="32"/>
      <c r="D65" s="101" t="s">
        <v>612</v>
      </c>
      <c r="E65" s="32"/>
      <c r="F65" s="32"/>
      <c r="G65" s="34"/>
      <c r="H65" s="56" t="s">
        <v>115</v>
      </c>
      <c r="I65" s="62" t="s">
        <v>116</v>
      </c>
      <c r="J65" s="32"/>
      <c r="K65" s="33" t="s">
        <v>112</v>
      </c>
      <c r="L65" s="33" t="s">
        <v>117</v>
      </c>
      <c r="M65" s="32"/>
      <c r="N65" s="32"/>
      <c r="O65" s="32"/>
      <c r="P65" s="32"/>
      <c r="Q65" s="32"/>
      <c r="R65" s="33" t="s">
        <v>118</v>
      </c>
      <c r="S65" s="33">
        <v>150.0</v>
      </c>
      <c r="T65" s="33">
        <v>50.0</v>
      </c>
      <c r="U65" s="32"/>
      <c r="V65" s="32"/>
      <c r="W65" s="32"/>
      <c r="X65" s="32"/>
      <c r="Y65" s="32"/>
      <c r="Z65" s="33" t="s">
        <v>119</v>
      </c>
      <c r="AA65" s="33" t="s">
        <v>164</v>
      </c>
      <c r="AB65" s="50">
        <v>43678.0</v>
      </c>
      <c r="AC65" s="49">
        <v>43579.0</v>
      </c>
      <c r="AD65" s="49">
        <v>43579.0</v>
      </c>
      <c r="AE65" s="37"/>
      <c r="AF65" s="33" t="s">
        <v>165</v>
      </c>
      <c r="AG65" s="51">
        <v>43641.0</v>
      </c>
      <c r="AH65" s="32"/>
      <c r="AI65" s="33" t="s">
        <v>164</v>
      </c>
      <c r="AJ65" s="33" t="s">
        <v>123</v>
      </c>
      <c r="AK65" s="49">
        <v>43705.0</v>
      </c>
      <c r="AL65" s="52" t="s">
        <v>124</v>
      </c>
      <c r="AM65" s="37"/>
      <c r="AN65" s="54">
        <v>3.402</v>
      </c>
      <c r="AO65" s="55">
        <v>17.0</v>
      </c>
      <c r="AP65" s="45">
        <f t="shared" si="5"/>
        <v>115.668</v>
      </c>
      <c r="AQ65" s="45">
        <f t="shared" si="4"/>
        <v>98.668</v>
      </c>
      <c r="AR65" s="33" t="s">
        <v>125</v>
      </c>
    </row>
    <row r="66" ht="14.25" customHeight="1">
      <c r="A66" s="66">
        <v>2987.0</v>
      </c>
      <c r="B66" s="33" t="s">
        <v>620</v>
      </c>
      <c r="C66" s="32"/>
      <c r="D66" s="101" t="s">
        <v>621</v>
      </c>
      <c r="E66" s="32"/>
      <c r="F66" s="32"/>
      <c r="G66" s="34"/>
      <c r="H66" s="56" t="s">
        <v>115</v>
      </c>
      <c r="I66" s="62" t="s">
        <v>116</v>
      </c>
      <c r="J66" s="32"/>
      <c r="K66" s="33" t="s">
        <v>112</v>
      </c>
      <c r="L66" s="33" t="s">
        <v>117</v>
      </c>
      <c r="M66" s="32"/>
      <c r="N66" s="32"/>
      <c r="O66" s="32"/>
      <c r="P66" s="32"/>
      <c r="Q66" s="32"/>
      <c r="R66" s="33" t="s">
        <v>118</v>
      </c>
      <c r="S66" s="33">
        <v>200.0</v>
      </c>
      <c r="T66" s="33">
        <v>50.0</v>
      </c>
      <c r="U66" s="32"/>
      <c r="V66" s="32"/>
      <c r="W66" s="32"/>
      <c r="X66" s="32"/>
      <c r="Y66" s="32"/>
      <c r="Z66" s="33" t="s">
        <v>119</v>
      </c>
      <c r="AA66" s="33" t="s">
        <v>164</v>
      </c>
      <c r="AB66" s="50">
        <v>43678.0</v>
      </c>
      <c r="AC66" s="49">
        <v>43579.0</v>
      </c>
      <c r="AD66" s="49">
        <v>43579.0</v>
      </c>
      <c r="AE66" s="37"/>
      <c r="AF66" s="33" t="s">
        <v>165</v>
      </c>
      <c r="AG66" s="51">
        <v>43641.0</v>
      </c>
      <c r="AH66" s="32"/>
      <c r="AI66" s="33" t="s">
        <v>164</v>
      </c>
      <c r="AJ66" s="33" t="s">
        <v>123</v>
      </c>
      <c r="AK66" s="49">
        <v>43705.0</v>
      </c>
      <c r="AL66" s="52" t="s">
        <v>124</v>
      </c>
      <c r="AM66" s="37"/>
      <c r="AN66" s="54">
        <v>1.282</v>
      </c>
      <c r="AO66" s="55">
        <v>17.0</v>
      </c>
      <c r="AP66" s="45">
        <f t="shared" si="5"/>
        <v>43.588</v>
      </c>
      <c r="AQ66" s="45">
        <f t="shared" si="4"/>
        <v>26.588</v>
      </c>
      <c r="AR66" s="33" t="s">
        <v>125</v>
      </c>
    </row>
    <row r="67" ht="14.25" customHeight="1">
      <c r="A67" s="66">
        <v>3010.0</v>
      </c>
      <c r="B67" s="33" t="s">
        <v>630</v>
      </c>
      <c r="C67" s="33"/>
      <c r="D67" s="101" t="s">
        <v>631</v>
      </c>
      <c r="E67" s="32"/>
      <c r="F67" s="32"/>
      <c r="G67" s="34"/>
      <c r="H67" s="56" t="s">
        <v>115</v>
      </c>
      <c r="I67" s="62" t="s">
        <v>116</v>
      </c>
      <c r="J67" s="32"/>
      <c r="K67" s="33" t="s">
        <v>112</v>
      </c>
      <c r="L67" s="33" t="s">
        <v>117</v>
      </c>
      <c r="M67" s="32"/>
      <c r="N67" s="32"/>
      <c r="O67" s="32"/>
      <c r="P67" s="32"/>
      <c r="Q67" s="32"/>
      <c r="R67" s="33" t="s">
        <v>118</v>
      </c>
      <c r="S67" s="33">
        <v>200.0</v>
      </c>
      <c r="T67" s="33">
        <v>50.0</v>
      </c>
      <c r="U67" s="32"/>
      <c r="V67" s="32"/>
      <c r="W67" s="32"/>
      <c r="X67" s="32"/>
      <c r="Y67" s="32"/>
      <c r="Z67" s="33" t="s">
        <v>119</v>
      </c>
      <c r="AA67" s="33" t="s">
        <v>164</v>
      </c>
      <c r="AB67" s="50">
        <v>43678.0</v>
      </c>
      <c r="AC67" s="49">
        <v>43579.0</v>
      </c>
      <c r="AD67" s="49">
        <v>43579.0</v>
      </c>
      <c r="AE67" s="37"/>
      <c r="AF67" s="33" t="s">
        <v>165</v>
      </c>
      <c r="AG67" s="51">
        <v>43641.0</v>
      </c>
      <c r="AH67" s="32"/>
      <c r="AI67" s="33" t="s">
        <v>164</v>
      </c>
      <c r="AJ67" s="33" t="s">
        <v>123</v>
      </c>
      <c r="AK67" s="49">
        <v>43705.0</v>
      </c>
      <c r="AL67" s="52" t="s">
        <v>124</v>
      </c>
      <c r="AM67" s="37"/>
      <c r="AN67" s="54">
        <v>3.528</v>
      </c>
      <c r="AO67" s="55">
        <v>17.0</v>
      </c>
      <c r="AP67" s="45">
        <f t="shared" si="5"/>
        <v>119.952</v>
      </c>
      <c r="AQ67" s="45">
        <f t="shared" si="4"/>
        <v>102.952</v>
      </c>
      <c r="AR67" s="33" t="s">
        <v>125</v>
      </c>
    </row>
    <row r="68" ht="14.25" customHeight="1">
      <c r="A68" s="66">
        <v>7953.0</v>
      </c>
      <c r="B68" s="47" t="s">
        <v>638</v>
      </c>
      <c r="C68" s="33"/>
      <c r="D68" s="101" t="s">
        <v>640</v>
      </c>
      <c r="E68" s="32"/>
      <c r="F68" s="32"/>
      <c r="G68" s="34"/>
      <c r="H68" s="56" t="s">
        <v>115</v>
      </c>
      <c r="I68" s="62" t="s">
        <v>116</v>
      </c>
      <c r="J68" s="32"/>
      <c r="K68" s="33" t="s">
        <v>112</v>
      </c>
      <c r="L68" s="33" t="s">
        <v>117</v>
      </c>
      <c r="M68" s="32"/>
      <c r="N68" s="32"/>
      <c r="O68" s="32"/>
      <c r="P68" s="32"/>
      <c r="Q68" s="32"/>
      <c r="R68" s="33" t="s">
        <v>118</v>
      </c>
      <c r="S68" s="33">
        <v>300.0</v>
      </c>
      <c r="T68" s="33">
        <v>50.0</v>
      </c>
      <c r="U68" s="32"/>
      <c r="V68" s="32"/>
      <c r="W68" s="32"/>
      <c r="X68" s="32"/>
      <c r="Y68" s="32"/>
      <c r="Z68" s="33" t="s">
        <v>119</v>
      </c>
      <c r="AA68" s="33" t="s">
        <v>164</v>
      </c>
      <c r="AB68" s="50">
        <v>43678.0</v>
      </c>
      <c r="AC68" s="49">
        <v>43579.0</v>
      </c>
      <c r="AD68" s="49">
        <v>43579.0</v>
      </c>
      <c r="AE68" s="37"/>
      <c r="AF68" s="33" t="s">
        <v>165</v>
      </c>
      <c r="AG68" s="51">
        <v>43641.0</v>
      </c>
      <c r="AH68" s="32"/>
      <c r="AI68" s="33" t="s">
        <v>164</v>
      </c>
      <c r="AJ68" s="33" t="s">
        <v>123</v>
      </c>
      <c r="AK68" s="49">
        <v>43705.0</v>
      </c>
      <c r="AL68" s="52" t="s">
        <v>124</v>
      </c>
      <c r="AM68" s="37"/>
      <c r="AN68" s="54">
        <v>3.117</v>
      </c>
      <c r="AO68" s="55">
        <v>17.0</v>
      </c>
      <c r="AP68" s="45">
        <f t="shared" si="5"/>
        <v>105.978</v>
      </c>
      <c r="AQ68" s="45">
        <f t="shared" si="4"/>
        <v>88.978</v>
      </c>
      <c r="AR68" s="33" t="s">
        <v>125</v>
      </c>
    </row>
    <row r="69" ht="14.25" customHeight="1">
      <c r="A69" s="66">
        <v>2079.0</v>
      </c>
      <c r="B69" s="47" t="s">
        <v>648</v>
      </c>
      <c r="C69" s="33"/>
      <c r="D69" s="101" t="s">
        <v>649</v>
      </c>
      <c r="E69" s="32"/>
      <c r="F69" s="32"/>
      <c r="G69" s="34"/>
      <c r="H69" s="56" t="s">
        <v>115</v>
      </c>
      <c r="I69" s="62" t="s">
        <v>116</v>
      </c>
      <c r="J69" s="32"/>
      <c r="K69" s="33" t="s">
        <v>112</v>
      </c>
      <c r="L69" s="33" t="s">
        <v>117</v>
      </c>
      <c r="M69" s="32"/>
      <c r="N69" s="32"/>
      <c r="O69" s="32"/>
      <c r="P69" s="32"/>
      <c r="Q69" s="32"/>
      <c r="R69" s="33" t="s">
        <v>118</v>
      </c>
      <c r="S69" s="33">
        <v>300.0</v>
      </c>
      <c r="T69" s="33">
        <v>50.0</v>
      </c>
      <c r="U69" s="32"/>
      <c r="V69" s="32"/>
      <c r="W69" s="32"/>
      <c r="X69" s="32"/>
      <c r="Y69" s="32"/>
      <c r="Z69" s="33" t="s">
        <v>119</v>
      </c>
      <c r="AA69" s="33" t="s">
        <v>164</v>
      </c>
      <c r="AB69" s="50">
        <v>43678.0</v>
      </c>
      <c r="AC69" s="49">
        <v>43579.0</v>
      </c>
      <c r="AD69" s="49">
        <v>43579.0</v>
      </c>
      <c r="AE69" s="37"/>
      <c r="AF69" s="33" t="s">
        <v>165</v>
      </c>
      <c r="AG69" s="51">
        <v>43641.0</v>
      </c>
      <c r="AH69" s="32"/>
      <c r="AI69" s="33" t="s">
        <v>164</v>
      </c>
      <c r="AJ69" s="33" t="s">
        <v>123</v>
      </c>
      <c r="AK69" s="49">
        <v>43705.0</v>
      </c>
      <c r="AL69" s="52" t="s">
        <v>124</v>
      </c>
      <c r="AM69" s="37"/>
      <c r="AN69" s="54">
        <v>2.712</v>
      </c>
      <c r="AO69" s="55">
        <v>17.0</v>
      </c>
      <c r="AP69" s="45">
        <f t="shared" si="5"/>
        <v>92.208</v>
      </c>
      <c r="AQ69" s="45">
        <f t="shared" si="4"/>
        <v>75.208</v>
      </c>
      <c r="AR69" s="33" t="s">
        <v>125</v>
      </c>
    </row>
    <row r="70" ht="14.25" customHeight="1">
      <c r="A70" s="33" t="s">
        <v>154</v>
      </c>
      <c r="B70" s="47" t="s">
        <v>657</v>
      </c>
      <c r="C70" s="33"/>
      <c r="D70" s="101" t="s">
        <v>658</v>
      </c>
      <c r="E70" s="32"/>
      <c r="F70" s="32"/>
      <c r="G70" s="34"/>
      <c r="H70" s="60"/>
      <c r="I70" s="62" t="s">
        <v>116</v>
      </c>
      <c r="J70" s="32"/>
      <c r="K70" s="33" t="s">
        <v>112</v>
      </c>
      <c r="L70" s="33" t="s">
        <v>117</v>
      </c>
      <c r="M70" s="32"/>
      <c r="N70" s="32"/>
      <c r="O70" s="32"/>
      <c r="P70" s="32"/>
      <c r="Q70" s="32"/>
      <c r="R70" s="33" t="s">
        <v>118</v>
      </c>
      <c r="S70" s="32"/>
      <c r="T70" s="32"/>
      <c r="U70" s="32"/>
      <c r="V70" s="32"/>
      <c r="W70" s="32"/>
      <c r="X70" s="32"/>
      <c r="Y70" s="32"/>
      <c r="Z70" s="33" t="s">
        <v>119</v>
      </c>
      <c r="AA70" s="33" t="s">
        <v>164</v>
      </c>
      <c r="AB70" s="50">
        <v>43678.0</v>
      </c>
      <c r="AC70" s="49">
        <v>43579.0</v>
      </c>
      <c r="AD70" s="49">
        <v>43579.0</v>
      </c>
      <c r="AE70" s="37"/>
      <c r="AF70" s="33" t="s">
        <v>165</v>
      </c>
      <c r="AG70" s="51">
        <v>43641.0</v>
      </c>
      <c r="AH70" s="32"/>
      <c r="AI70" s="33" t="s">
        <v>164</v>
      </c>
      <c r="AJ70" s="33" t="s">
        <v>123</v>
      </c>
      <c r="AK70" s="49">
        <v>43705.0</v>
      </c>
      <c r="AL70" s="52" t="s">
        <v>124</v>
      </c>
      <c r="AM70" s="37"/>
      <c r="AN70" s="54">
        <v>3.911</v>
      </c>
      <c r="AO70" s="55">
        <v>17.0</v>
      </c>
      <c r="AP70" s="45">
        <f t="shared" si="5"/>
        <v>132.974</v>
      </c>
      <c r="AQ70" s="45">
        <f t="shared" si="4"/>
        <v>115.974</v>
      </c>
      <c r="AR70" s="33" t="s">
        <v>125</v>
      </c>
    </row>
    <row r="71" ht="14.25" customHeight="1">
      <c r="A71" s="33" t="s">
        <v>670</v>
      </c>
      <c r="B71" s="47" t="s">
        <v>671</v>
      </c>
      <c r="C71" s="33"/>
      <c r="D71" s="101" t="s">
        <v>672</v>
      </c>
      <c r="E71" s="32"/>
      <c r="F71" s="32"/>
      <c r="G71" s="34"/>
      <c r="H71" s="60"/>
      <c r="I71" s="62" t="s">
        <v>116</v>
      </c>
      <c r="J71" s="32"/>
      <c r="K71" s="33" t="s">
        <v>112</v>
      </c>
      <c r="L71" s="33" t="s">
        <v>117</v>
      </c>
      <c r="M71" s="32"/>
      <c r="N71" s="32"/>
      <c r="O71" s="32"/>
      <c r="P71" s="32"/>
      <c r="Q71" s="32"/>
      <c r="R71" s="33" t="s">
        <v>118</v>
      </c>
      <c r="S71" s="32"/>
      <c r="T71" s="32"/>
      <c r="U71" s="32"/>
      <c r="V71" s="32"/>
      <c r="W71" s="32"/>
      <c r="X71" s="32"/>
      <c r="Y71" s="32"/>
      <c r="Z71" s="33" t="s">
        <v>163</v>
      </c>
      <c r="AA71" s="33" t="s">
        <v>164</v>
      </c>
      <c r="AB71" s="50">
        <v>43676.0</v>
      </c>
      <c r="AC71" s="49">
        <v>43579.0</v>
      </c>
      <c r="AD71" s="49">
        <v>43579.0</v>
      </c>
      <c r="AE71" s="37"/>
      <c r="AF71" s="33" t="s">
        <v>165</v>
      </c>
      <c r="AG71" s="51">
        <v>43641.0</v>
      </c>
      <c r="AH71" s="32"/>
      <c r="AI71" s="33" t="s">
        <v>164</v>
      </c>
      <c r="AJ71" s="33" t="s">
        <v>123</v>
      </c>
      <c r="AK71" s="49">
        <v>43705.0</v>
      </c>
      <c r="AL71" s="52" t="s">
        <v>124</v>
      </c>
      <c r="AM71" s="37"/>
      <c r="AN71" s="54">
        <v>1.584</v>
      </c>
      <c r="AO71" s="55">
        <v>17.0</v>
      </c>
      <c r="AP71" s="45">
        <f t="shared" si="5"/>
        <v>53.856</v>
      </c>
      <c r="AQ71" s="45">
        <f t="shared" si="4"/>
        <v>36.856</v>
      </c>
      <c r="AR71" s="33" t="s">
        <v>125</v>
      </c>
    </row>
    <row r="72" ht="14.25" customHeight="1">
      <c r="A72" s="46">
        <v>2355.0</v>
      </c>
      <c r="B72" s="47" t="s">
        <v>680</v>
      </c>
      <c r="C72" s="33"/>
      <c r="D72" s="101" t="s">
        <v>681</v>
      </c>
      <c r="E72" s="32"/>
      <c r="F72" s="32"/>
      <c r="G72" s="34"/>
      <c r="H72" s="56" t="s">
        <v>682</v>
      </c>
      <c r="I72" s="33" t="s">
        <v>683</v>
      </c>
      <c r="J72" s="32"/>
      <c r="K72" s="33" t="s">
        <v>112</v>
      </c>
      <c r="L72" s="33" t="s">
        <v>117</v>
      </c>
      <c r="M72" s="32"/>
      <c r="N72" s="32"/>
      <c r="O72" s="32"/>
      <c r="P72" s="32"/>
      <c r="Q72" s="32"/>
      <c r="R72" s="33" t="s">
        <v>118</v>
      </c>
      <c r="S72" s="33">
        <v>100.0</v>
      </c>
      <c r="T72" s="33">
        <v>50.0</v>
      </c>
      <c r="U72" s="32"/>
      <c r="V72" s="32"/>
      <c r="W72" s="32"/>
      <c r="X72" s="32"/>
      <c r="Y72" s="32"/>
      <c r="Z72" s="33" t="s">
        <v>119</v>
      </c>
      <c r="AA72" s="33" t="s">
        <v>120</v>
      </c>
      <c r="AB72" s="50">
        <v>43684.0</v>
      </c>
      <c r="AC72" s="49">
        <v>43579.0</v>
      </c>
      <c r="AD72" s="49">
        <v>43579.0</v>
      </c>
      <c r="AE72" s="37"/>
      <c r="AF72" s="33" t="s">
        <v>687</v>
      </c>
      <c r="AG72" s="50">
        <v>43684.0</v>
      </c>
      <c r="AH72" s="114" t="s">
        <v>688</v>
      </c>
      <c r="AI72" s="33" t="s">
        <v>120</v>
      </c>
      <c r="AJ72" s="33" t="s">
        <v>123</v>
      </c>
      <c r="AK72" s="49">
        <v>43705.0</v>
      </c>
      <c r="AL72" s="52" t="s">
        <v>124</v>
      </c>
      <c r="AM72" s="37"/>
      <c r="AN72" s="54">
        <v>1.872</v>
      </c>
      <c r="AO72" s="55">
        <v>17.0</v>
      </c>
      <c r="AP72" s="45">
        <f t="shared" si="5"/>
        <v>63.648</v>
      </c>
      <c r="AQ72" s="45">
        <f t="shared" si="4"/>
        <v>46.648</v>
      </c>
      <c r="AR72" s="33" t="s">
        <v>125</v>
      </c>
    </row>
    <row r="73" ht="14.25" customHeight="1">
      <c r="A73" s="46">
        <v>2434.0</v>
      </c>
      <c r="B73" s="47" t="s">
        <v>690</v>
      </c>
      <c r="C73" s="33"/>
      <c r="D73" s="101" t="s">
        <v>691</v>
      </c>
      <c r="E73" s="32"/>
      <c r="F73" s="32"/>
      <c r="G73" s="34"/>
      <c r="H73" s="56" t="s">
        <v>682</v>
      </c>
      <c r="I73" s="33" t="s">
        <v>683</v>
      </c>
      <c r="J73" s="32"/>
      <c r="K73" s="33" t="s">
        <v>112</v>
      </c>
      <c r="L73" s="33" t="s">
        <v>117</v>
      </c>
      <c r="M73" s="32"/>
      <c r="N73" s="32"/>
      <c r="O73" s="32"/>
      <c r="P73" s="32"/>
      <c r="Q73" s="32"/>
      <c r="R73" s="33" t="s">
        <v>118</v>
      </c>
      <c r="S73" s="33">
        <v>150.0</v>
      </c>
      <c r="T73" s="33">
        <v>50.0</v>
      </c>
      <c r="U73" s="32"/>
      <c r="V73" s="32"/>
      <c r="W73" s="32"/>
      <c r="X73" s="32"/>
      <c r="Y73" s="32"/>
      <c r="Z73" s="33" t="s">
        <v>119</v>
      </c>
      <c r="AA73" s="33" t="s">
        <v>120</v>
      </c>
      <c r="AB73" s="50">
        <v>43684.0</v>
      </c>
      <c r="AC73" s="49">
        <v>43579.0</v>
      </c>
      <c r="AD73" s="49">
        <v>43579.0</v>
      </c>
      <c r="AE73" s="37"/>
      <c r="AF73" s="33" t="s">
        <v>687</v>
      </c>
      <c r="AG73" s="50">
        <v>43684.0</v>
      </c>
      <c r="AH73" s="114" t="s">
        <v>688</v>
      </c>
      <c r="AI73" s="33" t="s">
        <v>120</v>
      </c>
      <c r="AJ73" s="33" t="s">
        <v>123</v>
      </c>
      <c r="AK73" s="49">
        <v>43705.0</v>
      </c>
      <c r="AL73" s="52" t="s">
        <v>124</v>
      </c>
      <c r="AM73" s="37"/>
      <c r="AN73" s="54">
        <v>3.906</v>
      </c>
      <c r="AO73" s="55">
        <v>17.0</v>
      </c>
      <c r="AP73" s="45">
        <f t="shared" si="5"/>
        <v>132.804</v>
      </c>
      <c r="AQ73" s="45">
        <f t="shared" si="4"/>
        <v>115.804</v>
      </c>
      <c r="AR73" s="33" t="s">
        <v>125</v>
      </c>
    </row>
    <row r="74" ht="14.25" customHeight="1">
      <c r="A74" s="46">
        <v>8232.0</v>
      </c>
      <c r="B74" s="47" t="s">
        <v>696</v>
      </c>
      <c r="C74" s="33"/>
      <c r="D74" s="101" t="s">
        <v>697</v>
      </c>
      <c r="E74" s="32"/>
      <c r="F74" s="32"/>
      <c r="G74" s="34"/>
      <c r="H74" s="56" t="s">
        <v>682</v>
      </c>
      <c r="I74" s="33" t="s">
        <v>683</v>
      </c>
      <c r="J74" s="32"/>
      <c r="K74" s="33" t="s">
        <v>112</v>
      </c>
      <c r="L74" s="33" t="s">
        <v>117</v>
      </c>
      <c r="M74" s="32"/>
      <c r="N74" s="32"/>
      <c r="O74" s="32"/>
      <c r="P74" s="32"/>
      <c r="Q74" s="32"/>
      <c r="R74" s="33" t="s">
        <v>118</v>
      </c>
      <c r="S74" s="33">
        <v>200.0</v>
      </c>
      <c r="T74" s="33">
        <v>50.0</v>
      </c>
      <c r="U74" s="32"/>
      <c r="V74" s="32"/>
      <c r="W74" s="32"/>
      <c r="X74" s="32"/>
      <c r="Y74" s="32"/>
      <c r="Z74" s="33" t="s">
        <v>119</v>
      </c>
      <c r="AA74" s="33" t="s">
        <v>120</v>
      </c>
      <c r="AB74" s="50">
        <v>43684.0</v>
      </c>
      <c r="AC74" s="49">
        <v>43579.0</v>
      </c>
      <c r="AD74" s="49">
        <v>43579.0</v>
      </c>
      <c r="AE74" s="37"/>
      <c r="AF74" s="33" t="s">
        <v>687</v>
      </c>
      <c r="AG74" s="50">
        <v>43684.0</v>
      </c>
      <c r="AH74" s="114" t="s">
        <v>688</v>
      </c>
      <c r="AI74" s="33" t="s">
        <v>120</v>
      </c>
      <c r="AJ74" s="33" t="s">
        <v>123</v>
      </c>
      <c r="AK74" s="49">
        <v>43705.0</v>
      </c>
      <c r="AL74" s="52" t="s">
        <v>124</v>
      </c>
      <c r="AM74" s="37"/>
      <c r="AN74" s="54">
        <v>2.88</v>
      </c>
      <c r="AO74" s="55">
        <v>17.0</v>
      </c>
      <c r="AP74" s="45">
        <f t="shared" si="5"/>
        <v>97.92</v>
      </c>
      <c r="AQ74" s="45">
        <f t="shared" si="4"/>
        <v>80.92</v>
      </c>
      <c r="AR74" s="33" t="s">
        <v>125</v>
      </c>
    </row>
    <row r="75" ht="14.25" customHeight="1">
      <c r="A75" s="46">
        <v>2017.0</v>
      </c>
      <c r="B75" s="47" t="s">
        <v>702</v>
      </c>
      <c r="C75" s="33"/>
      <c r="D75" s="101" t="s">
        <v>703</v>
      </c>
      <c r="E75" s="32"/>
      <c r="F75" s="32"/>
      <c r="G75" s="34"/>
      <c r="H75" s="56" t="s">
        <v>682</v>
      </c>
      <c r="I75" s="33" t="s">
        <v>683</v>
      </c>
      <c r="J75" s="32"/>
      <c r="K75" s="33" t="s">
        <v>112</v>
      </c>
      <c r="L75" s="33" t="s">
        <v>117</v>
      </c>
      <c r="M75" s="32"/>
      <c r="N75" s="32"/>
      <c r="O75" s="32"/>
      <c r="P75" s="32"/>
      <c r="Q75" s="32"/>
      <c r="R75" s="33" t="s">
        <v>118</v>
      </c>
      <c r="S75" s="33">
        <v>300.0</v>
      </c>
      <c r="T75" s="33">
        <v>50.0</v>
      </c>
      <c r="U75" s="32"/>
      <c r="V75" s="32"/>
      <c r="W75" s="32"/>
      <c r="X75" s="32"/>
      <c r="Y75" s="32"/>
      <c r="Z75" s="33" t="s">
        <v>119</v>
      </c>
      <c r="AA75" s="33" t="s">
        <v>120</v>
      </c>
      <c r="AB75" s="50">
        <v>43684.0</v>
      </c>
      <c r="AC75" s="49">
        <v>43579.0</v>
      </c>
      <c r="AD75" s="49">
        <v>43579.0</v>
      </c>
      <c r="AE75" s="37"/>
      <c r="AF75" s="33" t="s">
        <v>687</v>
      </c>
      <c r="AG75" s="50">
        <v>43684.0</v>
      </c>
      <c r="AH75" s="114" t="s">
        <v>688</v>
      </c>
      <c r="AI75" s="33" t="s">
        <v>120</v>
      </c>
      <c r="AJ75" s="33" t="s">
        <v>123</v>
      </c>
      <c r="AK75" s="49">
        <v>43705.0</v>
      </c>
      <c r="AL75" s="52" t="s">
        <v>124</v>
      </c>
      <c r="AM75" s="37"/>
      <c r="AN75" s="54">
        <v>3.353</v>
      </c>
      <c r="AO75" s="55">
        <v>17.0</v>
      </c>
      <c r="AP75" s="45">
        <f t="shared" si="5"/>
        <v>114.002</v>
      </c>
      <c r="AQ75" s="45">
        <f t="shared" si="4"/>
        <v>97.002</v>
      </c>
      <c r="AR75" s="33" t="s">
        <v>125</v>
      </c>
    </row>
    <row r="76" ht="14.25" customHeight="1">
      <c r="A76" s="46">
        <v>6412.0</v>
      </c>
      <c r="B76" s="47" t="s">
        <v>705</v>
      </c>
      <c r="C76" s="33"/>
      <c r="D76" s="101" t="s">
        <v>709</v>
      </c>
      <c r="E76" s="32"/>
      <c r="F76" s="32"/>
      <c r="G76" s="34"/>
      <c r="H76" s="56" t="s">
        <v>682</v>
      </c>
      <c r="I76" s="33" t="s">
        <v>683</v>
      </c>
      <c r="J76" s="32"/>
      <c r="K76" s="33" t="s">
        <v>112</v>
      </c>
      <c r="L76" s="33" t="s">
        <v>117</v>
      </c>
      <c r="M76" s="32"/>
      <c r="N76" s="32"/>
      <c r="O76" s="32"/>
      <c r="P76" s="32"/>
      <c r="Q76" s="32"/>
      <c r="R76" s="33" t="s">
        <v>118</v>
      </c>
      <c r="S76" s="33">
        <v>150.0</v>
      </c>
      <c r="T76" s="33">
        <v>50.0</v>
      </c>
      <c r="U76" s="32"/>
      <c r="V76" s="32"/>
      <c r="W76" s="32"/>
      <c r="X76" s="32"/>
      <c r="Y76" s="32"/>
      <c r="Z76" s="33" t="s">
        <v>119</v>
      </c>
      <c r="AA76" s="33" t="s">
        <v>120</v>
      </c>
      <c r="AB76" s="50">
        <v>43684.0</v>
      </c>
      <c r="AC76" s="49">
        <v>43579.0</v>
      </c>
      <c r="AD76" s="49">
        <v>43579.0</v>
      </c>
      <c r="AE76" s="37"/>
      <c r="AF76" s="33" t="s">
        <v>687</v>
      </c>
      <c r="AG76" s="50">
        <v>43684.0</v>
      </c>
      <c r="AH76" s="114" t="s">
        <v>688</v>
      </c>
      <c r="AI76" s="33" t="s">
        <v>120</v>
      </c>
      <c r="AJ76" s="33" t="s">
        <v>123</v>
      </c>
      <c r="AK76" s="49">
        <v>43705.0</v>
      </c>
      <c r="AL76" s="52" t="s">
        <v>124</v>
      </c>
      <c r="AM76" s="37"/>
      <c r="AN76" s="54">
        <v>1.972</v>
      </c>
      <c r="AO76" s="55">
        <v>17.0</v>
      </c>
      <c r="AP76" s="45">
        <f t="shared" si="5"/>
        <v>67.048</v>
      </c>
      <c r="AQ76" s="45">
        <f t="shared" si="4"/>
        <v>50.048</v>
      </c>
      <c r="AR76" s="33" t="s">
        <v>125</v>
      </c>
    </row>
    <row r="77" ht="14.25" customHeight="1">
      <c r="A77" s="46">
        <v>9491.0</v>
      </c>
      <c r="B77" s="47" t="s">
        <v>712</v>
      </c>
      <c r="C77" s="32"/>
      <c r="D77" s="101" t="s">
        <v>716</v>
      </c>
      <c r="E77" s="32"/>
      <c r="F77" s="32"/>
      <c r="G77" s="34"/>
      <c r="H77" s="56" t="s">
        <v>682</v>
      </c>
      <c r="I77" s="33" t="s">
        <v>683</v>
      </c>
      <c r="J77" s="32"/>
      <c r="K77" s="33" t="s">
        <v>112</v>
      </c>
      <c r="L77" s="33" t="s">
        <v>117</v>
      </c>
      <c r="M77" s="32"/>
      <c r="N77" s="32"/>
      <c r="O77" s="32"/>
      <c r="P77" s="32"/>
      <c r="Q77" s="32"/>
      <c r="R77" s="33" t="s">
        <v>118</v>
      </c>
      <c r="S77" s="33">
        <v>200.0</v>
      </c>
      <c r="T77" s="33">
        <v>50.0</v>
      </c>
      <c r="U77" s="32"/>
      <c r="V77" s="32"/>
      <c r="W77" s="32"/>
      <c r="X77" s="32"/>
      <c r="Y77" s="32"/>
      <c r="Z77" s="33" t="s">
        <v>119</v>
      </c>
      <c r="AA77" s="33" t="s">
        <v>120</v>
      </c>
      <c r="AB77" s="50">
        <v>43684.0</v>
      </c>
      <c r="AC77" s="49">
        <v>43579.0</v>
      </c>
      <c r="AD77" s="49">
        <v>43579.0</v>
      </c>
      <c r="AE77" s="37"/>
      <c r="AF77" s="33" t="s">
        <v>687</v>
      </c>
      <c r="AG77" s="50">
        <v>43684.0</v>
      </c>
      <c r="AH77" s="114" t="s">
        <v>688</v>
      </c>
      <c r="AI77" s="33" t="s">
        <v>120</v>
      </c>
      <c r="AJ77" s="33" t="s">
        <v>123</v>
      </c>
      <c r="AK77" s="49">
        <v>43705.0</v>
      </c>
      <c r="AL77" s="52" t="s">
        <v>124</v>
      </c>
      <c r="AM77" s="37"/>
      <c r="AN77" s="54">
        <v>4.273</v>
      </c>
      <c r="AO77" s="55">
        <v>17.0</v>
      </c>
      <c r="AP77" s="45">
        <f t="shared" si="5"/>
        <v>145.282</v>
      </c>
      <c r="AQ77" s="45">
        <f t="shared" si="4"/>
        <v>128.282</v>
      </c>
      <c r="AR77" s="33" t="s">
        <v>125</v>
      </c>
    </row>
    <row r="78" ht="14.25" customHeight="1">
      <c r="A78" s="46">
        <v>2188.0</v>
      </c>
      <c r="B78" s="47" t="s">
        <v>718</v>
      </c>
      <c r="C78" s="32"/>
      <c r="D78" s="101" t="s">
        <v>719</v>
      </c>
      <c r="E78" s="32"/>
      <c r="F78" s="32"/>
      <c r="G78" s="34"/>
      <c r="H78" s="56" t="s">
        <v>682</v>
      </c>
      <c r="I78" s="33" t="s">
        <v>683</v>
      </c>
      <c r="J78" s="32"/>
      <c r="K78" s="33" t="s">
        <v>112</v>
      </c>
      <c r="L78" s="33" t="s">
        <v>117</v>
      </c>
      <c r="M78" s="32"/>
      <c r="N78" s="32"/>
      <c r="O78" s="32"/>
      <c r="P78" s="32"/>
      <c r="Q78" s="32"/>
      <c r="R78" s="33" t="s">
        <v>118</v>
      </c>
      <c r="S78" s="33">
        <v>200.0</v>
      </c>
      <c r="T78" s="33">
        <v>50.0</v>
      </c>
      <c r="U78" s="32"/>
      <c r="V78" s="32"/>
      <c r="W78" s="32"/>
      <c r="X78" s="32"/>
      <c r="Y78" s="32"/>
      <c r="Z78" s="33" t="s">
        <v>119</v>
      </c>
      <c r="AA78" s="33" t="s">
        <v>120</v>
      </c>
      <c r="AB78" s="50">
        <v>43684.0</v>
      </c>
      <c r="AC78" s="49">
        <v>43579.0</v>
      </c>
      <c r="AD78" s="49">
        <v>43579.0</v>
      </c>
      <c r="AE78" s="37"/>
      <c r="AF78" s="33" t="s">
        <v>687</v>
      </c>
      <c r="AG78" s="50">
        <v>43684.0</v>
      </c>
      <c r="AH78" s="114" t="s">
        <v>688</v>
      </c>
      <c r="AI78" s="33" t="s">
        <v>120</v>
      </c>
      <c r="AJ78" s="33" t="s">
        <v>123</v>
      </c>
      <c r="AK78" s="49">
        <v>43705.0</v>
      </c>
      <c r="AL78" s="52" t="s">
        <v>124</v>
      </c>
      <c r="AM78" s="37"/>
      <c r="AN78" s="54">
        <v>1.255</v>
      </c>
      <c r="AO78" s="55">
        <v>17.0</v>
      </c>
      <c r="AP78" s="45">
        <f t="shared" si="5"/>
        <v>42.67</v>
      </c>
      <c r="AQ78" s="45">
        <f t="shared" si="4"/>
        <v>25.67</v>
      </c>
      <c r="AR78" s="33" t="s">
        <v>125</v>
      </c>
    </row>
    <row r="79" ht="14.25" customHeight="1">
      <c r="A79" s="46">
        <v>4092.0</v>
      </c>
      <c r="B79" s="47" t="s">
        <v>726</v>
      </c>
      <c r="C79" s="32"/>
      <c r="D79" s="101" t="s">
        <v>727</v>
      </c>
      <c r="E79" s="32"/>
      <c r="F79" s="32"/>
      <c r="G79" s="34"/>
      <c r="H79" s="56" t="s">
        <v>682</v>
      </c>
      <c r="I79" s="33" t="s">
        <v>683</v>
      </c>
      <c r="J79" s="32"/>
      <c r="K79" s="33" t="s">
        <v>112</v>
      </c>
      <c r="L79" s="33" t="s">
        <v>117</v>
      </c>
      <c r="M79" s="32"/>
      <c r="N79" s="32"/>
      <c r="O79" s="32"/>
      <c r="P79" s="32"/>
      <c r="Q79" s="32"/>
      <c r="R79" s="33" t="s">
        <v>118</v>
      </c>
      <c r="S79" s="33">
        <v>150.0</v>
      </c>
      <c r="T79" s="33">
        <v>50.0</v>
      </c>
      <c r="U79" s="32"/>
      <c r="V79" s="32"/>
      <c r="W79" s="32"/>
      <c r="X79" s="32"/>
      <c r="Y79" s="32"/>
      <c r="Z79" s="33" t="s">
        <v>119</v>
      </c>
      <c r="AA79" s="33" t="s">
        <v>120</v>
      </c>
      <c r="AB79" s="50">
        <v>43684.0</v>
      </c>
      <c r="AC79" s="49">
        <v>43579.0</v>
      </c>
      <c r="AD79" s="49">
        <v>43579.0</v>
      </c>
      <c r="AE79" s="37"/>
      <c r="AF79" s="33" t="s">
        <v>687</v>
      </c>
      <c r="AG79" s="50">
        <v>43684.0</v>
      </c>
      <c r="AH79" s="114" t="s">
        <v>688</v>
      </c>
      <c r="AI79" s="33" t="s">
        <v>120</v>
      </c>
      <c r="AJ79" s="33" t="s">
        <v>123</v>
      </c>
      <c r="AK79" s="49">
        <v>43705.0</v>
      </c>
      <c r="AL79" s="52" t="s">
        <v>124</v>
      </c>
      <c r="AM79" s="37"/>
      <c r="AN79" s="54">
        <v>1.76</v>
      </c>
      <c r="AO79" s="55">
        <v>17.0</v>
      </c>
      <c r="AP79" s="45">
        <f t="shared" si="5"/>
        <v>59.84</v>
      </c>
      <c r="AQ79" s="45">
        <f t="shared" si="4"/>
        <v>42.84</v>
      </c>
      <c r="AR79" s="33" t="s">
        <v>125</v>
      </c>
    </row>
    <row r="80" ht="14.25" customHeight="1">
      <c r="A80" s="46">
        <v>3170.0</v>
      </c>
      <c r="B80" s="47" t="s">
        <v>747</v>
      </c>
      <c r="C80" s="32"/>
      <c r="D80" s="101" t="s">
        <v>749</v>
      </c>
      <c r="E80" s="32"/>
      <c r="F80" s="32"/>
      <c r="G80" s="34"/>
      <c r="H80" s="56" t="s">
        <v>682</v>
      </c>
      <c r="I80" s="33" t="s">
        <v>683</v>
      </c>
      <c r="J80" s="32"/>
      <c r="K80" s="33" t="s">
        <v>112</v>
      </c>
      <c r="L80" s="33" t="s">
        <v>117</v>
      </c>
      <c r="M80" s="32"/>
      <c r="N80" s="32"/>
      <c r="O80" s="32"/>
      <c r="P80" s="32"/>
      <c r="Q80" s="32"/>
      <c r="R80" s="33" t="s">
        <v>118</v>
      </c>
      <c r="S80" s="33">
        <v>150.0</v>
      </c>
      <c r="T80" s="33">
        <v>50.0</v>
      </c>
      <c r="U80" s="32"/>
      <c r="V80" s="32"/>
      <c r="W80" s="32"/>
      <c r="X80" s="32"/>
      <c r="Y80" s="32"/>
      <c r="Z80" s="33" t="s">
        <v>119</v>
      </c>
      <c r="AA80" s="33" t="s">
        <v>120</v>
      </c>
      <c r="AB80" s="50">
        <v>43684.0</v>
      </c>
      <c r="AC80" s="49">
        <v>43579.0</v>
      </c>
      <c r="AD80" s="49">
        <v>43579.0</v>
      </c>
      <c r="AE80" s="37"/>
      <c r="AF80" s="33" t="s">
        <v>687</v>
      </c>
      <c r="AG80" s="50">
        <v>43684.0</v>
      </c>
      <c r="AH80" s="114" t="s">
        <v>688</v>
      </c>
      <c r="AI80" s="33" t="s">
        <v>120</v>
      </c>
      <c r="AJ80" s="33" t="s">
        <v>123</v>
      </c>
      <c r="AK80" s="49">
        <v>43705.0</v>
      </c>
      <c r="AL80" s="52" t="s">
        <v>124</v>
      </c>
      <c r="AM80" s="37"/>
      <c r="AN80" s="54">
        <v>3.328</v>
      </c>
      <c r="AO80" s="55">
        <v>17.0</v>
      </c>
      <c r="AP80" s="45">
        <f t="shared" si="5"/>
        <v>113.152</v>
      </c>
      <c r="AQ80" s="45">
        <f t="shared" si="4"/>
        <v>96.152</v>
      </c>
      <c r="AR80" s="33" t="s">
        <v>125</v>
      </c>
    </row>
    <row r="81" ht="14.25" customHeight="1">
      <c r="A81" s="46">
        <v>2968.0</v>
      </c>
      <c r="B81" s="47" t="s">
        <v>762</v>
      </c>
      <c r="C81" s="32"/>
      <c r="D81" s="101" t="s">
        <v>763</v>
      </c>
      <c r="E81" s="32"/>
      <c r="F81" s="32"/>
      <c r="G81" s="34"/>
      <c r="H81" s="56" t="s">
        <v>682</v>
      </c>
      <c r="I81" s="33" t="s">
        <v>683</v>
      </c>
      <c r="J81" s="32"/>
      <c r="K81" s="33" t="s">
        <v>112</v>
      </c>
      <c r="L81" s="33" t="s">
        <v>117</v>
      </c>
      <c r="M81" s="32"/>
      <c r="N81" s="32"/>
      <c r="O81" s="32"/>
      <c r="P81" s="32"/>
      <c r="Q81" s="32"/>
      <c r="R81" s="33" t="s">
        <v>118</v>
      </c>
      <c r="S81" s="33">
        <v>150.0</v>
      </c>
      <c r="T81" s="33">
        <v>50.0</v>
      </c>
      <c r="U81" s="32"/>
      <c r="V81" s="32"/>
      <c r="W81" s="32"/>
      <c r="X81" s="32"/>
      <c r="Y81" s="32"/>
      <c r="Z81" s="33" t="s">
        <v>119</v>
      </c>
      <c r="AA81" s="33" t="s">
        <v>120</v>
      </c>
      <c r="AB81" s="50">
        <v>43684.0</v>
      </c>
      <c r="AC81" s="49">
        <v>43579.0</v>
      </c>
      <c r="AD81" s="49">
        <v>43579.0</v>
      </c>
      <c r="AE81" s="37"/>
      <c r="AF81" s="33" t="s">
        <v>687</v>
      </c>
      <c r="AG81" s="50">
        <v>43684.0</v>
      </c>
      <c r="AH81" s="114" t="s">
        <v>688</v>
      </c>
      <c r="AI81" s="33" t="s">
        <v>120</v>
      </c>
      <c r="AJ81" s="33" t="s">
        <v>123</v>
      </c>
      <c r="AK81" s="49">
        <v>43705.0</v>
      </c>
      <c r="AL81" s="52" t="s">
        <v>124</v>
      </c>
      <c r="AM81" s="37"/>
      <c r="AN81" s="54">
        <v>1.671</v>
      </c>
      <c r="AO81" s="55">
        <v>17.0</v>
      </c>
      <c r="AP81" s="45">
        <f t="shared" si="5"/>
        <v>56.814</v>
      </c>
      <c r="AQ81" s="45">
        <f t="shared" si="4"/>
        <v>39.814</v>
      </c>
      <c r="AR81" s="33" t="s">
        <v>125</v>
      </c>
    </row>
    <row r="82" ht="14.25" customHeight="1">
      <c r="A82" s="46">
        <v>2421.0</v>
      </c>
      <c r="B82" s="47" t="s">
        <v>776</v>
      </c>
      <c r="C82" s="32"/>
      <c r="D82" s="101" t="s">
        <v>777</v>
      </c>
      <c r="E82" s="32"/>
      <c r="F82" s="32"/>
      <c r="G82" s="34"/>
      <c r="H82" s="56" t="s">
        <v>682</v>
      </c>
      <c r="I82" s="33" t="s">
        <v>683</v>
      </c>
      <c r="J82" s="32"/>
      <c r="K82" s="33" t="s">
        <v>112</v>
      </c>
      <c r="L82" s="33" t="s">
        <v>117</v>
      </c>
      <c r="M82" s="32"/>
      <c r="N82" s="32"/>
      <c r="O82" s="32"/>
      <c r="P82" s="32"/>
      <c r="Q82" s="32"/>
      <c r="R82" s="33" t="s">
        <v>118</v>
      </c>
      <c r="S82" s="33">
        <v>150.0</v>
      </c>
      <c r="T82" s="33">
        <v>50.0</v>
      </c>
      <c r="U82" s="32"/>
      <c r="V82" s="32"/>
      <c r="W82" s="32"/>
      <c r="X82" s="32"/>
      <c r="Y82" s="32"/>
      <c r="Z82" s="33" t="s">
        <v>119</v>
      </c>
      <c r="AA82" s="33" t="s">
        <v>120</v>
      </c>
      <c r="AB82" s="50">
        <v>43684.0</v>
      </c>
      <c r="AC82" s="49">
        <v>43579.0</v>
      </c>
      <c r="AD82" s="49">
        <v>43579.0</v>
      </c>
      <c r="AE82" s="37"/>
      <c r="AF82" s="33" t="s">
        <v>687</v>
      </c>
      <c r="AG82" s="50">
        <v>43684.0</v>
      </c>
      <c r="AH82" s="114" t="s">
        <v>688</v>
      </c>
      <c r="AI82" s="33" t="s">
        <v>120</v>
      </c>
      <c r="AJ82" s="33" t="s">
        <v>123</v>
      </c>
      <c r="AK82" s="49">
        <v>43705.0</v>
      </c>
      <c r="AL82" s="52" t="s">
        <v>124</v>
      </c>
      <c r="AM82" s="37"/>
      <c r="AN82" s="54">
        <v>1.398</v>
      </c>
      <c r="AO82" s="55">
        <v>17.0</v>
      </c>
      <c r="AP82" s="45">
        <f t="shared" si="5"/>
        <v>47.532</v>
      </c>
      <c r="AQ82" s="45">
        <f t="shared" si="4"/>
        <v>30.532</v>
      </c>
      <c r="AR82" s="33" t="s">
        <v>125</v>
      </c>
    </row>
    <row r="83" ht="14.25" customHeight="1">
      <c r="A83" s="46">
        <v>8835.0</v>
      </c>
      <c r="B83" s="47" t="s">
        <v>779</v>
      </c>
      <c r="C83" s="32"/>
      <c r="D83" s="101" t="s">
        <v>780</v>
      </c>
      <c r="E83" s="32"/>
      <c r="F83" s="32"/>
      <c r="G83" s="34"/>
      <c r="H83" s="56" t="s">
        <v>682</v>
      </c>
      <c r="I83" s="33" t="s">
        <v>683</v>
      </c>
      <c r="J83" s="32"/>
      <c r="K83" s="33" t="s">
        <v>112</v>
      </c>
      <c r="L83" s="33" t="s">
        <v>117</v>
      </c>
      <c r="M83" s="32"/>
      <c r="N83" s="32"/>
      <c r="O83" s="32"/>
      <c r="P83" s="32"/>
      <c r="Q83" s="32"/>
      <c r="R83" s="33" t="s">
        <v>118</v>
      </c>
      <c r="S83" s="33">
        <v>150.0</v>
      </c>
      <c r="T83" s="33">
        <v>50.0</v>
      </c>
      <c r="U83" s="32"/>
      <c r="V83" s="32"/>
      <c r="W83" s="32"/>
      <c r="X83" s="32"/>
      <c r="Y83" s="32"/>
      <c r="Z83" s="33" t="s">
        <v>119</v>
      </c>
      <c r="AA83" s="33" t="s">
        <v>120</v>
      </c>
      <c r="AB83" s="50">
        <v>43684.0</v>
      </c>
      <c r="AC83" s="49">
        <v>43579.0</v>
      </c>
      <c r="AD83" s="49">
        <v>43579.0</v>
      </c>
      <c r="AE83" s="37"/>
      <c r="AF83" s="33" t="s">
        <v>687</v>
      </c>
      <c r="AG83" s="50">
        <v>43684.0</v>
      </c>
      <c r="AH83" s="114" t="s">
        <v>688</v>
      </c>
      <c r="AI83" s="33" t="s">
        <v>120</v>
      </c>
      <c r="AJ83" s="33" t="s">
        <v>123</v>
      </c>
      <c r="AK83" s="49">
        <v>43705.0</v>
      </c>
      <c r="AL83" s="52" t="s">
        <v>124</v>
      </c>
      <c r="AM83" s="37"/>
      <c r="AN83" s="54">
        <v>2.378</v>
      </c>
      <c r="AO83" s="55">
        <v>17.0</v>
      </c>
      <c r="AP83" s="45">
        <f t="shared" si="5"/>
        <v>80.852</v>
      </c>
      <c r="AQ83" s="45">
        <f t="shared" si="4"/>
        <v>63.852</v>
      </c>
      <c r="AR83" s="33" t="s">
        <v>125</v>
      </c>
    </row>
    <row r="84" ht="14.25" customHeight="1">
      <c r="A84" s="46">
        <v>2547.0</v>
      </c>
      <c r="B84" s="47" t="s">
        <v>790</v>
      </c>
      <c r="C84" s="32"/>
      <c r="D84" s="101" t="s">
        <v>791</v>
      </c>
      <c r="E84" s="32"/>
      <c r="F84" s="32"/>
      <c r="G84" s="34"/>
      <c r="H84" s="56" t="s">
        <v>682</v>
      </c>
      <c r="I84" s="33" t="s">
        <v>683</v>
      </c>
      <c r="J84" s="32"/>
      <c r="K84" s="33" t="s">
        <v>112</v>
      </c>
      <c r="L84" s="33" t="s">
        <v>117</v>
      </c>
      <c r="M84" s="32"/>
      <c r="N84" s="32"/>
      <c r="O84" s="32"/>
      <c r="P84" s="32"/>
      <c r="Q84" s="32"/>
      <c r="R84" s="33" t="s">
        <v>118</v>
      </c>
      <c r="S84" s="33">
        <v>50.0</v>
      </c>
      <c r="T84" s="33">
        <v>50.0</v>
      </c>
      <c r="U84" s="32"/>
      <c r="V84" s="32"/>
      <c r="W84" s="32"/>
      <c r="X84" s="32"/>
      <c r="Y84" s="32"/>
      <c r="Z84" s="33" t="s">
        <v>119</v>
      </c>
      <c r="AA84" s="33" t="s">
        <v>120</v>
      </c>
      <c r="AB84" s="50">
        <v>43684.0</v>
      </c>
      <c r="AC84" s="49">
        <v>43579.0</v>
      </c>
      <c r="AD84" s="49">
        <v>43579.0</v>
      </c>
      <c r="AE84" s="37"/>
      <c r="AF84" s="33" t="s">
        <v>687</v>
      </c>
      <c r="AG84" s="50">
        <v>43684.0</v>
      </c>
      <c r="AH84" s="114" t="s">
        <v>688</v>
      </c>
      <c r="AI84" s="33" t="s">
        <v>120</v>
      </c>
      <c r="AJ84" s="33" t="s">
        <v>123</v>
      </c>
      <c r="AK84" s="49">
        <v>43705.0</v>
      </c>
      <c r="AL84" s="52" t="s">
        <v>124</v>
      </c>
      <c r="AM84" s="37"/>
      <c r="AN84" s="54">
        <v>0.756</v>
      </c>
      <c r="AO84" s="55">
        <v>17.0</v>
      </c>
      <c r="AP84" s="45">
        <f t="shared" si="5"/>
        <v>25.704</v>
      </c>
      <c r="AQ84" s="45">
        <f t="shared" si="4"/>
        <v>8.704</v>
      </c>
      <c r="AR84" s="33" t="s">
        <v>125</v>
      </c>
    </row>
    <row r="85" ht="14.25" customHeight="1">
      <c r="A85" s="46">
        <v>7698.0</v>
      </c>
      <c r="B85" s="47" t="s">
        <v>804</v>
      </c>
      <c r="C85" s="32"/>
      <c r="D85" s="101" t="s">
        <v>640</v>
      </c>
      <c r="E85" s="32"/>
      <c r="F85" s="32"/>
      <c r="G85" s="34"/>
      <c r="H85" s="56" t="s">
        <v>682</v>
      </c>
      <c r="I85" s="33" t="s">
        <v>683</v>
      </c>
      <c r="J85" s="32"/>
      <c r="K85" s="33" t="s">
        <v>112</v>
      </c>
      <c r="L85" s="33" t="s">
        <v>117</v>
      </c>
      <c r="M85" s="32"/>
      <c r="N85" s="32"/>
      <c r="O85" s="32"/>
      <c r="P85" s="32"/>
      <c r="Q85" s="32"/>
      <c r="R85" s="33" t="s">
        <v>118</v>
      </c>
      <c r="S85" s="33">
        <v>150.0</v>
      </c>
      <c r="T85" s="33">
        <v>50.0</v>
      </c>
      <c r="U85" s="32"/>
      <c r="V85" s="32"/>
      <c r="W85" s="32"/>
      <c r="X85" s="32"/>
      <c r="Y85" s="32"/>
      <c r="Z85" s="33" t="s">
        <v>119</v>
      </c>
      <c r="AA85" s="33" t="s">
        <v>120</v>
      </c>
      <c r="AB85" s="50">
        <v>43684.0</v>
      </c>
      <c r="AC85" s="49">
        <v>43579.0</v>
      </c>
      <c r="AD85" s="49">
        <v>43579.0</v>
      </c>
      <c r="AE85" s="37"/>
      <c r="AF85" s="33" t="s">
        <v>687</v>
      </c>
      <c r="AG85" s="50">
        <v>43684.0</v>
      </c>
      <c r="AH85" s="114" t="s">
        <v>688</v>
      </c>
      <c r="AI85" s="33" t="s">
        <v>120</v>
      </c>
      <c r="AJ85" s="33" t="s">
        <v>123</v>
      </c>
      <c r="AK85" s="49">
        <v>43705.0</v>
      </c>
      <c r="AL85" s="52" t="s">
        <v>124</v>
      </c>
      <c r="AM85" s="37"/>
      <c r="AN85" s="54">
        <v>1.839</v>
      </c>
      <c r="AO85" s="55">
        <v>17.0</v>
      </c>
      <c r="AP85" s="45">
        <f t="shared" si="5"/>
        <v>62.526</v>
      </c>
      <c r="AQ85" s="45">
        <f t="shared" si="4"/>
        <v>45.526</v>
      </c>
      <c r="AR85" s="33" t="s">
        <v>125</v>
      </c>
    </row>
    <row r="86" ht="14.25" customHeight="1">
      <c r="A86" s="46">
        <v>3298.0</v>
      </c>
      <c r="B86" s="47" t="s">
        <v>822</v>
      </c>
      <c r="C86" s="32"/>
      <c r="D86" s="101" t="s">
        <v>649</v>
      </c>
      <c r="E86" s="32"/>
      <c r="F86" s="32"/>
      <c r="G86" s="34"/>
      <c r="H86" s="56" t="s">
        <v>682</v>
      </c>
      <c r="I86" s="33" t="s">
        <v>683</v>
      </c>
      <c r="J86" s="32"/>
      <c r="K86" s="33" t="s">
        <v>112</v>
      </c>
      <c r="L86" s="33" t="s">
        <v>117</v>
      </c>
      <c r="M86" s="32"/>
      <c r="N86" s="32"/>
      <c r="O86" s="32"/>
      <c r="P86" s="32"/>
      <c r="Q86" s="32"/>
      <c r="R86" s="33" t="s">
        <v>118</v>
      </c>
      <c r="S86" s="33">
        <v>250.0</v>
      </c>
      <c r="T86" s="33">
        <v>50.0</v>
      </c>
      <c r="U86" s="32"/>
      <c r="V86" s="32"/>
      <c r="W86" s="32"/>
      <c r="X86" s="32"/>
      <c r="Y86" s="32"/>
      <c r="Z86" s="33" t="s">
        <v>119</v>
      </c>
      <c r="AA86" s="33" t="s">
        <v>120</v>
      </c>
      <c r="AB86" s="50">
        <v>43684.0</v>
      </c>
      <c r="AC86" s="49">
        <v>43579.0</v>
      </c>
      <c r="AD86" s="49">
        <v>43579.0</v>
      </c>
      <c r="AE86" s="37"/>
      <c r="AF86" s="33" t="s">
        <v>687</v>
      </c>
      <c r="AG86" s="50">
        <v>43684.0</v>
      </c>
      <c r="AH86" s="114" t="s">
        <v>688</v>
      </c>
      <c r="AI86" s="33" t="s">
        <v>120</v>
      </c>
      <c r="AJ86" s="33" t="s">
        <v>123</v>
      </c>
      <c r="AK86" s="49">
        <v>43705.0</v>
      </c>
      <c r="AL86" s="52" t="s">
        <v>124</v>
      </c>
      <c r="AM86" s="37"/>
      <c r="AN86" s="54">
        <v>1.643</v>
      </c>
      <c r="AO86" s="55">
        <v>17.0</v>
      </c>
      <c r="AP86" s="45">
        <f t="shared" si="5"/>
        <v>55.862</v>
      </c>
      <c r="AQ86" s="45">
        <f t="shared" si="4"/>
        <v>38.862</v>
      </c>
      <c r="AR86" s="33" t="s">
        <v>125</v>
      </c>
    </row>
    <row r="87" ht="14.25" customHeight="1">
      <c r="A87" s="33" t="s">
        <v>154</v>
      </c>
      <c r="B87" s="47" t="s">
        <v>845</v>
      </c>
      <c r="C87" s="32"/>
      <c r="D87" s="101" t="s">
        <v>846</v>
      </c>
      <c r="E87" s="32"/>
      <c r="F87" s="32"/>
      <c r="G87" s="34"/>
      <c r="H87" s="60"/>
      <c r="I87" s="33" t="s">
        <v>683</v>
      </c>
      <c r="J87" s="32"/>
      <c r="K87" s="33" t="s">
        <v>112</v>
      </c>
      <c r="L87" s="33" t="s">
        <v>117</v>
      </c>
      <c r="M87" s="32"/>
      <c r="N87" s="32"/>
      <c r="O87" s="32"/>
      <c r="P87" s="32"/>
      <c r="Q87" s="32"/>
      <c r="R87" s="33" t="s">
        <v>118</v>
      </c>
      <c r="S87" s="33">
        <v>50.0</v>
      </c>
      <c r="T87" s="33">
        <v>50.0</v>
      </c>
      <c r="U87" s="32"/>
      <c r="V87" s="32"/>
      <c r="W87" s="32"/>
      <c r="X87" s="32"/>
      <c r="Y87" s="32"/>
      <c r="Z87" s="33" t="s">
        <v>119</v>
      </c>
      <c r="AA87" s="33" t="s">
        <v>120</v>
      </c>
      <c r="AB87" s="50">
        <v>43684.0</v>
      </c>
      <c r="AC87" s="49">
        <v>43579.0</v>
      </c>
      <c r="AD87" s="49">
        <v>43579.0</v>
      </c>
      <c r="AE87" s="37"/>
      <c r="AF87" s="33" t="s">
        <v>687</v>
      </c>
      <c r="AG87" s="50">
        <v>43684.0</v>
      </c>
      <c r="AH87" s="114" t="s">
        <v>688</v>
      </c>
      <c r="AI87" s="33" t="s">
        <v>120</v>
      </c>
      <c r="AJ87" s="33" t="s">
        <v>123</v>
      </c>
      <c r="AK87" s="49">
        <v>43705.0</v>
      </c>
      <c r="AL87" s="52" t="s">
        <v>124</v>
      </c>
      <c r="AM87" s="37"/>
      <c r="AN87" s="54">
        <v>4.536</v>
      </c>
      <c r="AO87" s="55">
        <v>17.0</v>
      </c>
      <c r="AP87" s="45">
        <f t="shared" si="5"/>
        <v>154.224</v>
      </c>
      <c r="AQ87" s="45">
        <f t="shared" si="4"/>
        <v>137.224</v>
      </c>
      <c r="AR87" s="33" t="s">
        <v>125</v>
      </c>
    </row>
    <row r="88" ht="14.25" customHeight="1">
      <c r="A88" s="33" t="s">
        <v>865</v>
      </c>
      <c r="B88" s="47" t="s">
        <v>867</v>
      </c>
      <c r="C88" s="33"/>
      <c r="D88" s="101" t="s">
        <v>868</v>
      </c>
      <c r="E88" s="32"/>
      <c r="F88" s="32"/>
      <c r="G88" s="34"/>
      <c r="H88" s="60"/>
      <c r="I88" s="62" t="s">
        <v>683</v>
      </c>
      <c r="J88" s="32"/>
      <c r="K88" s="33" t="s">
        <v>112</v>
      </c>
      <c r="L88" s="33" t="s">
        <v>117</v>
      </c>
      <c r="M88" s="32"/>
      <c r="N88" s="32"/>
      <c r="O88" s="32"/>
      <c r="P88" s="32"/>
      <c r="Q88" s="32"/>
      <c r="R88" s="33" t="s">
        <v>118</v>
      </c>
      <c r="S88" s="32"/>
      <c r="T88" s="32"/>
      <c r="U88" s="32"/>
      <c r="V88" s="32"/>
      <c r="W88" s="32"/>
      <c r="X88" s="32"/>
      <c r="Y88" s="32"/>
      <c r="Z88" s="33" t="s">
        <v>163</v>
      </c>
      <c r="AA88" s="33" t="s">
        <v>164</v>
      </c>
      <c r="AB88" s="50">
        <v>43676.0</v>
      </c>
      <c r="AC88" s="49">
        <v>43579.0</v>
      </c>
      <c r="AD88" s="49">
        <v>43579.0</v>
      </c>
      <c r="AE88" s="37"/>
      <c r="AF88" s="33" t="s">
        <v>165</v>
      </c>
      <c r="AG88" s="51">
        <v>43641.0</v>
      </c>
      <c r="AH88" s="114" t="s">
        <v>688</v>
      </c>
      <c r="AI88" s="33" t="s">
        <v>120</v>
      </c>
      <c r="AJ88" s="33" t="s">
        <v>123</v>
      </c>
      <c r="AK88" s="49">
        <v>43705.0</v>
      </c>
      <c r="AL88" s="52" t="s">
        <v>124</v>
      </c>
      <c r="AM88" s="37"/>
      <c r="AN88" s="54">
        <v>3.155</v>
      </c>
      <c r="AO88" s="55">
        <v>17.0</v>
      </c>
      <c r="AP88" s="45">
        <f t="shared" si="5"/>
        <v>107.27</v>
      </c>
      <c r="AQ88" s="45">
        <f t="shared" si="4"/>
        <v>90.27</v>
      </c>
      <c r="AR88" s="33" t="s">
        <v>125</v>
      </c>
    </row>
    <row r="89" ht="14.25" customHeight="1">
      <c r="A89" s="66">
        <v>3746.0</v>
      </c>
      <c r="B89" s="47" t="s">
        <v>888</v>
      </c>
      <c r="C89" s="33"/>
      <c r="D89" s="101" t="s">
        <v>889</v>
      </c>
      <c r="E89" s="32"/>
      <c r="F89" s="32"/>
      <c r="G89" s="34"/>
      <c r="H89" s="56" t="s">
        <v>682</v>
      </c>
      <c r="I89" s="33" t="s">
        <v>683</v>
      </c>
      <c r="J89" s="32"/>
      <c r="K89" s="33" t="s">
        <v>112</v>
      </c>
      <c r="L89" s="33" t="s">
        <v>117</v>
      </c>
      <c r="M89" s="32"/>
      <c r="N89" s="32"/>
      <c r="O89" s="32"/>
      <c r="P89" s="32"/>
      <c r="Q89" s="32"/>
      <c r="R89" s="33" t="s">
        <v>118</v>
      </c>
      <c r="S89" s="33">
        <v>100.0</v>
      </c>
      <c r="T89" s="33">
        <v>50.0</v>
      </c>
      <c r="U89" s="32"/>
      <c r="V89" s="32"/>
      <c r="W89" s="32"/>
      <c r="X89" s="32"/>
      <c r="Y89" s="32"/>
      <c r="Z89" s="33" t="s">
        <v>172</v>
      </c>
      <c r="AA89" s="33" t="s">
        <v>120</v>
      </c>
      <c r="AB89" s="50">
        <v>43684.0</v>
      </c>
      <c r="AC89" s="49">
        <v>43579.0</v>
      </c>
      <c r="AD89" s="49">
        <v>43579.0</v>
      </c>
      <c r="AE89" s="37"/>
      <c r="AF89" s="33" t="s">
        <v>687</v>
      </c>
      <c r="AG89" s="50">
        <v>43684.0</v>
      </c>
      <c r="AH89" s="114" t="s">
        <v>688</v>
      </c>
      <c r="AI89" s="33" t="s">
        <v>120</v>
      </c>
      <c r="AJ89" s="33" t="s">
        <v>123</v>
      </c>
      <c r="AK89" s="49">
        <v>43706.0</v>
      </c>
      <c r="AL89" s="52" t="s">
        <v>124</v>
      </c>
      <c r="AM89" s="37"/>
      <c r="AN89" s="54">
        <v>0.973</v>
      </c>
      <c r="AO89" s="55">
        <v>17.0</v>
      </c>
      <c r="AP89" s="45">
        <f t="shared" si="5"/>
        <v>33.082</v>
      </c>
      <c r="AQ89" s="45">
        <f t="shared" si="4"/>
        <v>16.082</v>
      </c>
      <c r="AR89" s="33" t="s">
        <v>125</v>
      </c>
    </row>
    <row r="90" ht="14.25" customHeight="1">
      <c r="A90" s="66">
        <v>3744.0</v>
      </c>
      <c r="B90" s="47" t="s">
        <v>914</v>
      </c>
      <c r="C90" s="33"/>
      <c r="D90" s="101" t="s">
        <v>915</v>
      </c>
      <c r="E90" s="32"/>
      <c r="F90" s="32"/>
      <c r="G90" s="34"/>
      <c r="H90" s="56" t="s">
        <v>682</v>
      </c>
      <c r="I90" s="33" t="s">
        <v>683</v>
      </c>
      <c r="J90" s="32"/>
      <c r="K90" s="33" t="s">
        <v>112</v>
      </c>
      <c r="L90" s="33" t="s">
        <v>117</v>
      </c>
      <c r="M90" s="32"/>
      <c r="N90" s="32"/>
      <c r="O90" s="32"/>
      <c r="P90" s="32"/>
      <c r="Q90" s="32"/>
      <c r="R90" s="33" t="s">
        <v>118</v>
      </c>
      <c r="S90" s="33">
        <v>100.0</v>
      </c>
      <c r="T90" s="33">
        <v>50.0</v>
      </c>
      <c r="U90" s="32"/>
      <c r="V90" s="32"/>
      <c r="W90" s="32"/>
      <c r="X90" s="32"/>
      <c r="Y90" s="32"/>
      <c r="Z90" s="33" t="s">
        <v>172</v>
      </c>
      <c r="AA90" s="33" t="s">
        <v>120</v>
      </c>
      <c r="AB90" s="50">
        <v>43684.0</v>
      </c>
      <c r="AC90" s="49">
        <v>43579.0</v>
      </c>
      <c r="AD90" s="49">
        <v>43579.0</v>
      </c>
      <c r="AE90" s="37"/>
      <c r="AF90" s="33" t="s">
        <v>687</v>
      </c>
      <c r="AG90" s="50">
        <v>43684.0</v>
      </c>
      <c r="AH90" s="114" t="s">
        <v>688</v>
      </c>
      <c r="AI90" s="33" t="s">
        <v>120</v>
      </c>
      <c r="AJ90" s="33" t="s">
        <v>123</v>
      </c>
      <c r="AK90" s="49">
        <v>43706.0</v>
      </c>
      <c r="AL90" s="52" t="s">
        <v>124</v>
      </c>
      <c r="AM90" s="37"/>
      <c r="AN90" s="54">
        <v>0.992</v>
      </c>
      <c r="AO90" s="55">
        <v>17.0</v>
      </c>
      <c r="AP90" s="45">
        <f t="shared" si="5"/>
        <v>33.728</v>
      </c>
      <c r="AQ90" s="45">
        <f t="shared" si="4"/>
        <v>16.728</v>
      </c>
      <c r="AR90" s="33" t="s">
        <v>125</v>
      </c>
    </row>
    <row r="91" ht="14.25" customHeight="1">
      <c r="A91" s="66">
        <v>3505.0</v>
      </c>
      <c r="B91" s="47" t="s">
        <v>928</v>
      </c>
      <c r="C91" s="33"/>
      <c r="D91" s="101" t="s">
        <v>931</v>
      </c>
      <c r="E91" s="32"/>
      <c r="F91" s="32"/>
      <c r="G91" s="34"/>
      <c r="H91" s="56" t="s">
        <v>682</v>
      </c>
      <c r="I91" s="33" t="s">
        <v>683</v>
      </c>
      <c r="J91" s="32"/>
      <c r="K91" s="33" t="s">
        <v>112</v>
      </c>
      <c r="L91" s="33" t="s">
        <v>117</v>
      </c>
      <c r="M91" s="32"/>
      <c r="N91" s="32"/>
      <c r="O91" s="32"/>
      <c r="P91" s="32"/>
      <c r="Q91" s="32"/>
      <c r="R91" s="33" t="s">
        <v>118</v>
      </c>
      <c r="S91" s="33">
        <v>150.0</v>
      </c>
      <c r="T91" s="33">
        <v>50.0</v>
      </c>
      <c r="U91" s="32"/>
      <c r="V91" s="32"/>
      <c r="W91" s="32"/>
      <c r="X91" s="32"/>
      <c r="Y91" s="32"/>
      <c r="Z91" s="33" t="s">
        <v>172</v>
      </c>
      <c r="AA91" s="33" t="s">
        <v>120</v>
      </c>
      <c r="AB91" s="50">
        <v>43684.0</v>
      </c>
      <c r="AC91" s="49">
        <v>43579.0</v>
      </c>
      <c r="AD91" s="49">
        <v>43579.0</v>
      </c>
      <c r="AE91" s="37"/>
      <c r="AF91" s="33" t="s">
        <v>687</v>
      </c>
      <c r="AG91" s="50">
        <v>43684.0</v>
      </c>
      <c r="AH91" s="114" t="s">
        <v>688</v>
      </c>
      <c r="AI91" s="33" t="s">
        <v>120</v>
      </c>
      <c r="AJ91" s="33" t="s">
        <v>123</v>
      </c>
      <c r="AK91" s="49">
        <v>43706.0</v>
      </c>
      <c r="AL91" s="52" t="s">
        <v>124</v>
      </c>
      <c r="AM91" s="37"/>
      <c r="AN91" s="54">
        <v>1.719</v>
      </c>
      <c r="AO91" s="55">
        <v>17.0</v>
      </c>
      <c r="AP91" s="45">
        <f t="shared" si="5"/>
        <v>58.446</v>
      </c>
      <c r="AQ91" s="45">
        <f t="shared" si="4"/>
        <v>41.446</v>
      </c>
      <c r="AR91" s="33" t="s">
        <v>125</v>
      </c>
    </row>
    <row r="92" ht="14.25" customHeight="1">
      <c r="A92" s="66">
        <v>6729.0</v>
      </c>
      <c r="B92" s="47" t="s">
        <v>932</v>
      </c>
      <c r="C92" s="33"/>
      <c r="D92" s="101" t="s">
        <v>933</v>
      </c>
      <c r="E92" s="32"/>
      <c r="F92" s="32"/>
      <c r="G92" s="34"/>
      <c r="H92" s="56" t="s">
        <v>682</v>
      </c>
      <c r="I92" s="33" t="s">
        <v>683</v>
      </c>
      <c r="J92" s="32"/>
      <c r="K92" s="33" t="s">
        <v>112</v>
      </c>
      <c r="L92" s="33" t="s">
        <v>117</v>
      </c>
      <c r="M92" s="32"/>
      <c r="N92" s="32"/>
      <c r="O92" s="32"/>
      <c r="P92" s="32"/>
      <c r="Q92" s="32"/>
      <c r="R92" s="33" t="s">
        <v>118</v>
      </c>
      <c r="S92" s="33">
        <v>150.0</v>
      </c>
      <c r="T92" s="33">
        <v>50.0</v>
      </c>
      <c r="U92" s="32"/>
      <c r="V92" s="32"/>
      <c r="W92" s="32"/>
      <c r="X92" s="32"/>
      <c r="Y92" s="32"/>
      <c r="Z92" s="33" t="s">
        <v>172</v>
      </c>
      <c r="AA92" s="33" t="s">
        <v>120</v>
      </c>
      <c r="AB92" s="50">
        <v>43684.0</v>
      </c>
      <c r="AC92" s="49">
        <v>43579.0</v>
      </c>
      <c r="AD92" s="49">
        <v>43579.0</v>
      </c>
      <c r="AE92" s="37"/>
      <c r="AF92" s="33" t="s">
        <v>687</v>
      </c>
      <c r="AG92" s="50">
        <v>43684.0</v>
      </c>
      <c r="AH92" s="114" t="s">
        <v>688</v>
      </c>
      <c r="AI92" s="33" t="s">
        <v>120</v>
      </c>
      <c r="AJ92" s="33" t="s">
        <v>123</v>
      </c>
      <c r="AK92" s="49">
        <v>43706.0</v>
      </c>
      <c r="AL92" s="52" t="s">
        <v>124</v>
      </c>
      <c r="AM92" s="37"/>
      <c r="AN92" s="54">
        <v>1.713</v>
      </c>
      <c r="AO92" s="55">
        <v>17.0</v>
      </c>
      <c r="AP92" s="45">
        <f t="shared" si="5"/>
        <v>58.242</v>
      </c>
      <c r="AQ92" s="45">
        <f t="shared" si="4"/>
        <v>41.242</v>
      </c>
      <c r="AR92" s="33" t="s">
        <v>125</v>
      </c>
    </row>
    <row r="93" ht="14.25" customHeight="1">
      <c r="A93" s="66">
        <v>3871.0</v>
      </c>
      <c r="B93" s="47" t="s">
        <v>934</v>
      </c>
      <c r="C93" s="33"/>
      <c r="D93" s="101" t="s">
        <v>935</v>
      </c>
      <c r="E93" s="32"/>
      <c r="F93" s="32"/>
      <c r="G93" s="34"/>
      <c r="H93" s="56" t="s">
        <v>682</v>
      </c>
      <c r="I93" s="33" t="s">
        <v>683</v>
      </c>
      <c r="J93" s="32"/>
      <c r="K93" s="33" t="s">
        <v>112</v>
      </c>
      <c r="L93" s="33" t="s">
        <v>117</v>
      </c>
      <c r="M93" s="32"/>
      <c r="N93" s="32"/>
      <c r="O93" s="32"/>
      <c r="P93" s="32"/>
      <c r="Q93" s="32"/>
      <c r="R93" s="33" t="s">
        <v>118</v>
      </c>
      <c r="S93" s="33">
        <v>100.0</v>
      </c>
      <c r="T93" s="33">
        <v>50.0</v>
      </c>
      <c r="U93" s="32"/>
      <c r="V93" s="32"/>
      <c r="W93" s="32"/>
      <c r="X93" s="32"/>
      <c r="Y93" s="32"/>
      <c r="Z93" s="33" t="s">
        <v>172</v>
      </c>
      <c r="AA93" s="33" t="s">
        <v>120</v>
      </c>
      <c r="AB93" s="50">
        <v>43684.0</v>
      </c>
      <c r="AC93" s="49">
        <v>43579.0</v>
      </c>
      <c r="AD93" s="49">
        <v>43579.0</v>
      </c>
      <c r="AE93" s="37"/>
      <c r="AF93" s="33" t="s">
        <v>687</v>
      </c>
      <c r="AG93" s="50">
        <v>43684.0</v>
      </c>
      <c r="AH93" s="114" t="s">
        <v>688</v>
      </c>
      <c r="AI93" s="33" t="s">
        <v>120</v>
      </c>
      <c r="AJ93" s="33" t="s">
        <v>123</v>
      </c>
      <c r="AK93" s="49">
        <v>43706.0</v>
      </c>
      <c r="AL93" s="52" t="s">
        <v>124</v>
      </c>
      <c r="AM93" s="37"/>
      <c r="AN93" s="54">
        <v>2.444</v>
      </c>
      <c r="AO93" s="55">
        <v>17.0</v>
      </c>
      <c r="AP93" s="45">
        <f t="shared" si="5"/>
        <v>83.096</v>
      </c>
      <c r="AQ93" s="45">
        <f t="shared" si="4"/>
        <v>66.096</v>
      </c>
      <c r="AR93" s="33" t="s">
        <v>125</v>
      </c>
    </row>
    <row r="94" ht="14.25" customHeight="1">
      <c r="A94" s="66">
        <v>2916.0</v>
      </c>
      <c r="B94" s="47" t="s">
        <v>936</v>
      </c>
      <c r="C94" s="33"/>
      <c r="D94" s="101" t="s">
        <v>937</v>
      </c>
      <c r="E94" s="32"/>
      <c r="F94" s="32"/>
      <c r="G94" s="34"/>
      <c r="H94" s="56" t="s">
        <v>682</v>
      </c>
      <c r="I94" s="33" t="s">
        <v>683</v>
      </c>
      <c r="J94" s="32"/>
      <c r="K94" s="33" t="s">
        <v>112</v>
      </c>
      <c r="L94" s="33" t="s">
        <v>117</v>
      </c>
      <c r="M94" s="32"/>
      <c r="N94" s="32"/>
      <c r="O94" s="32"/>
      <c r="P94" s="32"/>
      <c r="Q94" s="32"/>
      <c r="R94" s="33" t="s">
        <v>118</v>
      </c>
      <c r="S94" s="33">
        <v>150.0</v>
      </c>
      <c r="T94" s="33">
        <v>50.0</v>
      </c>
      <c r="U94" s="32"/>
      <c r="V94" s="32"/>
      <c r="W94" s="32"/>
      <c r="X94" s="32"/>
      <c r="Y94" s="32"/>
      <c r="Z94" s="33" t="s">
        <v>172</v>
      </c>
      <c r="AA94" s="33" t="s">
        <v>120</v>
      </c>
      <c r="AB94" s="50">
        <v>43684.0</v>
      </c>
      <c r="AC94" s="49">
        <v>43579.0</v>
      </c>
      <c r="AD94" s="49">
        <v>43579.0</v>
      </c>
      <c r="AE94" s="37"/>
      <c r="AF94" s="33" t="s">
        <v>687</v>
      </c>
      <c r="AG94" s="50">
        <v>43684.0</v>
      </c>
      <c r="AH94" s="114" t="s">
        <v>688</v>
      </c>
      <c r="AI94" s="33" t="s">
        <v>120</v>
      </c>
      <c r="AJ94" s="33" t="s">
        <v>123</v>
      </c>
      <c r="AK94" s="49">
        <v>43706.0</v>
      </c>
      <c r="AL94" s="52" t="s">
        <v>124</v>
      </c>
      <c r="AM94" s="37"/>
      <c r="AN94" s="54">
        <v>2.479</v>
      </c>
      <c r="AO94" s="55">
        <v>17.0</v>
      </c>
      <c r="AP94" s="45">
        <f t="shared" si="5"/>
        <v>84.286</v>
      </c>
      <c r="AQ94" s="45">
        <f t="shared" si="4"/>
        <v>67.286</v>
      </c>
      <c r="AR94" s="33" t="s">
        <v>125</v>
      </c>
    </row>
    <row r="95" ht="14.25" customHeight="1">
      <c r="A95" s="66">
        <v>2810.0</v>
      </c>
      <c r="B95" s="47" t="s">
        <v>938</v>
      </c>
      <c r="C95" s="33"/>
      <c r="D95" s="101" t="s">
        <v>939</v>
      </c>
      <c r="E95" s="32"/>
      <c r="F95" s="32"/>
      <c r="G95" s="34"/>
      <c r="H95" s="56" t="s">
        <v>682</v>
      </c>
      <c r="I95" s="33" t="s">
        <v>683</v>
      </c>
      <c r="J95" s="32"/>
      <c r="K95" s="33" t="s">
        <v>112</v>
      </c>
      <c r="L95" s="33" t="s">
        <v>117</v>
      </c>
      <c r="M95" s="32"/>
      <c r="N95" s="32"/>
      <c r="O95" s="32"/>
      <c r="P95" s="32"/>
      <c r="Q95" s="32"/>
      <c r="R95" s="33" t="s">
        <v>118</v>
      </c>
      <c r="S95" s="33">
        <v>150.0</v>
      </c>
      <c r="T95" s="33">
        <v>50.0</v>
      </c>
      <c r="U95" s="32"/>
      <c r="V95" s="32"/>
      <c r="W95" s="32"/>
      <c r="X95" s="32"/>
      <c r="Y95" s="32"/>
      <c r="Z95" s="33" t="s">
        <v>172</v>
      </c>
      <c r="AA95" s="33" t="s">
        <v>120</v>
      </c>
      <c r="AB95" s="50">
        <v>43684.0</v>
      </c>
      <c r="AC95" s="49">
        <v>43579.0</v>
      </c>
      <c r="AD95" s="49">
        <v>43579.0</v>
      </c>
      <c r="AE95" s="37"/>
      <c r="AF95" s="33" t="s">
        <v>687</v>
      </c>
      <c r="AG95" s="50">
        <v>43684.0</v>
      </c>
      <c r="AH95" s="114" t="s">
        <v>688</v>
      </c>
      <c r="AI95" s="33" t="s">
        <v>120</v>
      </c>
      <c r="AJ95" s="33" t="s">
        <v>123</v>
      </c>
      <c r="AK95" s="49">
        <v>43706.0</v>
      </c>
      <c r="AL95" s="52" t="s">
        <v>124</v>
      </c>
      <c r="AM95" s="37"/>
      <c r="AN95" s="54">
        <v>1.72</v>
      </c>
      <c r="AO95" s="55">
        <v>17.0</v>
      </c>
      <c r="AP95" s="45">
        <f t="shared" si="5"/>
        <v>58.48</v>
      </c>
      <c r="AQ95" s="45">
        <f t="shared" si="4"/>
        <v>41.48</v>
      </c>
      <c r="AR95" s="33" t="s">
        <v>125</v>
      </c>
    </row>
    <row r="96" ht="14.25" customHeight="1">
      <c r="A96" s="66">
        <v>9132.0</v>
      </c>
      <c r="B96" s="47" t="s">
        <v>940</v>
      </c>
      <c r="C96" s="33"/>
      <c r="D96" s="101" t="s">
        <v>941</v>
      </c>
      <c r="E96" s="32"/>
      <c r="F96" s="32"/>
      <c r="G96" s="34"/>
      <c r="H96" s="56" t="s">
        <v>682</v>
      </c>
      <c r="I96" s="33" t="s">
        <v>683</v>
      </c>
      <c r="J96" s="32"/>
      <c r="K96" s="33" t="s">
        <v>112</v>
      </c>
      <c r="L96" s="33" t="s">
        <v>117</v>
      </c>
      <c r="M96" s="32"/>
      <c r="N96" s="32"/>
      <c r="O96" s="32"/>
      <c r="P96" s="32"/>
      <c r="Q96" s="32"/>
      <c r="R96" s="33" t="s">
        <v>118</v>
      </c>
      <c r="S96" s="33">
        <v>150.0</v>
      </c>
      <c r="T96" s="33">
        <v>50.0</v>
      </c>
      <c r="U96" s="32"/>
      <c r="V96" s="32"/>
      <c r="W96" s="32"/>
      <c r="X96" s="32"/>
      <c r="Y96" s="32"/>
      <c r="Z96" s="33" t="s">
        <v>172</v>
      </c>
      <c r="AA96" s="33" t="s">
        <v>120</v>
      </c>
      <c r="AB96" s="50">
        <v>43684.0</v>
      </c>
      <c r="AC96" s="49">
        <v>43579.0</v>
      </c>
      <c r="AD96" s="49">
        <v>43579.0</v>
      </c>
      <c r="AE96" s="37"/>
      <c r="AF96" s="33" t="s">
        <v>687</v>
      </c>
      <c r="AG96" s="50">
        <v>43684.0</v>
      </c>
      <c r="AH96" s="114" t="s">
        <v>688</v>
      </c>
      <c r="AI96" s="33" t="s">
        <v>120</v>
      </c>
      <c r="AJ96" s="33" t="s">
        <v>123</v>
      </c>
      <c r="AK96" s="49">
        <v>43706.0</v>
      </c>
      <c r="AL96" s="52" t="s">
        <v>124</v>
      </c>
      <c r="AM96" s="37"/>
      <c r="AN96" s="54">
        <v>1.624</v>
      </c>
      <c r="AO96" s="55">
        <v>17.0</v>
      </c>
      <c r="AP96" s="45">
        <f t="shared" si="5"/>
        <v>55.216</v>
      </c>
      <c r="AQ96" s="45">
        <f t="shared" si="4"/>
        <v>38.216</v>
      </c>
      <c r="AR96" s="33" t="s">
        <v>125</v>
      </c>
    </row>
    <row r="97" ht="14.25" customHeight="1">
      <c r="A97" s="66">
        <v>2462.0</v>
      </c>
      <c r="B97" s="47" t="s">
        <v>942</v>
      </c>
      <c r="C97" s="33"/>
      <c r="D97" s="101" t="s">
        <v>943</v>
      </c>
      <c r="E97" s="32"/>
      <c r="F97" s="32"/>
      <c r="G97" s="34"/>
      <c r="H97" s="56" t="s">
        <v>682</v>
      </c>
      <c r="I97" s="33" t="s">
        <v>683</v>
      </c>
      <c r="J97" s="32"/>
      <c r="K97" s="33" t="s">
        <v>112</v>
      </c>
      <c r="L97" s="33" t="s">
        <v>117</v>
      </c>
      <c r="M97" s="32"/>
      <c r="N97" s="32"/>
      <c r="O97" s="32"/>
      <c r="P97" s="32"/>
      <c r="Q97" s="32"/>
      <c r="R97" s="33" t="s">
        <v>118</v>
      </c>
      <c r="S97" s="33">
        <v>100.0</v>
      </c>
      <c r="T97" s="33">
        <v>50.0</v>
      </c>
      <c r="U97" s="32"/>
      <c r="V97" s="32"/>
      <c r="W97" s="32"/>
      <c r="X97" s="32"/>
      <c r="Y97" s="32"/>
      <c r="Z97" s="33" t="s">
        <v>172</v>
      </c>
      <c r="AA97" s="33" t="s">
        <v>120</v>
      </c>
      <c r="AB97" s="50">
        <v>43684.0</v>
      </c>
      <c r="AC97" s="49">
        <v>43579.0</v>
      </c>
      <c r="AD97" s="49">
        <v>43579.0</v>
      </c>
      <c r="AE97" s="37"/>
      <c r="AF97" s="33" t="s">
        <v>687</v>
      </c>
      <c r="AG97" s="50">
        <v>43684.0</v>
      </c>
      <c r="AH97" s="114" t="s">
        <v>688</v>
      </c>
      <c r="AI97" s="33" t="s">
        <v>120</v>
      </c>
      <c r="AJ97" s="33" t="s">
        <v>123</v>
      </c>
      <c r="AK97" s="49">
        <v>43706.0</v>
      </c>
      <c r="AL97" s="52" t="s">
        <v>124</v>
      </c>
      <c r="AM97" s="37"/>
      <c r="AN97" s="54">
        <v>1.127</v>
      </c>
      <c r="AO97" s="55">
        <v>17.0</v>
      </c>
      <c r="AP97" s="45">
        <f t="shared" si="5"/>
        <v>38.318</v>
      </c>
      <c r="AQ97" s="45">
        <f t="shared" si="4"/>
        <v>21.318</v>
      </c>
      <c r="AR97" s="33" t="s">
        <v>125</v>
      </c>
    </row>
    <row r="98" ht="14.25" customHeight="1">
      <c r="A98" s="66">
        <v>2496.0</v>
      </c>
      <c r="B98" s="47" t="s">
        <v>944</v>
      </c>
      <c r="C98" s="32"/>
      <c r="D98" s="101" t="s">
        <v>945</v>
      </c>
      <c r="E98" s="32"/>
      <c r="F98" s="32"/>
      <c r="G98" s="34"/>
      <c r="H98" s="56" t="s">
        <v>682</v>
      </c>
      <c r="I98" s="33" t="s">
        <v>683</v>
      </c>
      <c r="J98" s="32"/>
      <c r="K98" s="33" t="s">
        <v>112</v>
      </c>
      <c r="L98" s="33" t="s">
        <v>117</v>
      </c>
      <c r="M98" s="32"/>
      <c r="N98" s="32"/>
      <c r="O98" s="32"/>
      <c r="P98" s="32"/>
      <c r="Q98" s="32"/>
      <c r="R98" s="33" t="s">
        <v>118</v>
      </c>
      <c r="S98" s="33">
        <v>100.0</v>
      </c>
      <c r="T98" s="33">
        <v>50.0</v>
      </c>
      <c r="U98" s="32"/>
      <c r="V98" s="32"/>
      <c r="W98" s="32"/>
      <c r="X98" s="32"/>
      <c r="Y98" s="32"/>
      <c r="Z98" s="33" t="s">
        <v>172</v>
      </c>
      <c r="AA98" s="33" t="s">
        <v>120</v>
      </c>
      <c r="AB98" s="50">
        <v>43684.0</v>
      </c>
      <c r="AC98" s="49">
        <v>43579.0</v>
      </c>
      <c r="AD98" s="49">
        <v>43579.0</v>
      </c>
      <c r="AE98" s="37"/>
      <c r="AF98" s="33" t="s">
        <v>687</v>
      </c>
      <c r="AG98" s="50">
        <v>43684.0</v>
      </c>
      <c r="AH98" s="114" t="s">
        <v>688</v>
      </c>
      <c r="AI98" s="33" t="s">
        <v>120</v>
      </c>
      <c r="AJ98" s="33" t="s">
        <v>123</v>
      </c>
      <c r="AK98" s="49">
        <v>43706.0</v>
      </c>
      <c r="AL98" s="52" t="s">
        <v>124</v>
      </c>
      <c r="AM98" s="37"/>
      <c r="AN98" s="54">
        <v>1.623</v>
      </c>
      <c r="AO98" s="55">
        <v>17.0</v>
      </c>
      <c r="AP98" s="45">
        <f t="shared" si="5"/>
        <v>55.182</v>
      </c>
      <c r="AQ98" s="45">
        <f t="shared" si="4"/>
        <v>38.182</v>
      </c>
      <c r="AR98" s="33" t="s">
        <v>125</v>
      </c>
    </row>
    <row r="99" ht="14.25" customHeight="1">
      <c r="A99" s="66">
        <v>2215.0</v>
      </c>
      <c r="B99" s="47" t="s">
        <v>946</v>
      </c>
      <c r="C99" s="32"/>
      <c r="D99" s="101" t="s">
        <v>947</v>
      </c>
      <c r="E99" s="32"/>
      <c r="F99" s="32"/>
      <c r="G99" s="34"/>
      <c r="H99" s="56" t="s">
        <v>682</v>
      </c>
      <c r="I99" s="33" t="s">
        <v>683</v>
      </c>
      <c r="J99" s="32"/>
      <c r="K99" s="33" t="s">
        <v>112</v>
      </c>
      <c r="L99" s="33" t="s">
        <v>117</v>
      </c>
      <c r="M99" s="32"/>
      <c r="N99" s="32"/>
      <c r="O99" s="32"/>
      <c r="P99" s="32"/>
      <c r="Q99" s="32"/>
      <c r="R99" s="33" t="s">
        <v>118</v>
      </c>
      <c r="S99" s="33">
        <v>150.0</v>
      </c>
      <c r="T99" s="33">
        <v>50.0</v>
      </c>
      <c r="U99" s="32"/>
      <c r="V99" s="32"/>
      <c r="W99" s="32"/>
      <c r="X99" s="32"/>
      <c r="Y99" s="32"/>
      <c r="Z99" s="33" t="s">
        <v>172</v>
      </c>
      <c r="AA99" s="33" t="s">
        <v>120</v>
      </c>
      <c r="AB99" s="50">
        <v>43684.0</v>
      </c>
      <c r="AC99" s="49">
        <v>43579.0</v>
      </c>
      <c r="AD99" s="49">
        <v>43579.0</v>
      </c>
      <c r="AE99" s="37"/>
      <c r="AF99" s="33" t="s">
        <v>687</v>
      </c>
      <c r="AG99" s="50">
        <v>43684.0</v>
      </c>
      <c r="AH99" s="114" t="s">
        <v>688</v>
      </c>
      <c r="AI99" s="33" t="s">
        <v>120</v>
      </c>
      <c r="AJ99" s="33" t="s">
        <v>123</v>
      </c>
      <c r="AK99" s="49">
        <v>43706.0</v>
      </c>
      <c r="AL99" s="52" t="s">
        <v>124</v>
      </c>
      <c r="AM99" s="37"/>
      <c r="AN99" s="54">
        <v>2.244</v>
      </c>
      <c r="AO99" s="55">
        <v>17.0</v>
      </c>
      <c r="AP99" s="45">
        <f t="shared" si="5"/>
        <v>76.296</v>
      </c>
      <c r="AQ99" s="45">
        <f t="shared" si="4"/>
        <v>59.296</v>
      </c>
      <c r="AR99" s="33" t="s">
        <v>125</v>
      </c>
    </row>
    <row r="100" ht="14.25" customHeight="1">
      <c r="A100" s="66">
        <v>2987.0</v>
      </c>
      <c r="B100" s="47" t="s">
        <v>948</v>
      </c>
      <c r="C100" s="32"/>
      <c r="D100" s="101" t="s">
        <v>949</v>
      </c>
      <c r="E100" s="32"/>
      <c r="F100" s="32"/>
      <c r="G100" s="34"/>
      <c r="H100" s="56" t="s">
        <v>682</v>
      </c>
      <c r="I100" s="33" t="s">
        <v>683</v>
      </c>
      <c r="J100" s="32"/>
      <c r="K100" s="33" t="s">
        <v>112</v>
      </c>
      <c r="L100" s="33" t="s">
        <v>117</v>
      </c>
      <c r="M100" s="32"/>
      <c r="N100" s="32"/>
      <c r="O100" s="32"/>
      <c r="P100" s="32"/>
      <c r="Q100" s="32"/>
      <c r="R100" s="33" t="s">
        <v>118</v>
      </c>
      <c r="S100" s="33">
        <v>150.0</v>
      </c>
      <c r="T100" s="33">
        <v>50.0</v>
      </c>
      <c r="U100" s="32"/>
      <c r="V100" s="32"/>
      <c r="W100" s="32"/>
      <c r="X100" s="32"/>
      <c r="Y100" s="32"/>
      <c r="Z100" s="33" t="s">
        <v>172</v>
      </c>
      <c r="AA100" s="33" t="s">
        <v>120</v>
      </c>
      <c r="AB100" s="50">
        <v>43684.0</v>
      </c>
      <c r="AC100" s="49">
        <v>43579.0</v>
      </c>
      <c r="AD100" s="49">
        <v>43579.0</v>
      </c>
      <c r="AE100" s="37"/>
      <c r="AF100" s="33" t="s">
        <v>687</v>
      </c>
      <c r="AG100" s="50">
        <v>43684.0</v>
      </c>
      <c r="AH100" s="114" t="s">
        <v>688</v>
      </c>
      <c r="AI100" s="33" t="s">
        <v>120</v>
      </c>
      <c r="AJ100" s="33" t="s">
        <v>123</v>
      </c>
      <c r="AK100" s="49">
        <v>43706.0</v>
      </c>
      <c r="AL100" s="52" t="s">
        <v>124</v>
      </c>
      <c r="AM100" s="37"/>
      <c r="AN100" s="54">
        <v>1.151</v>
      </c>
      <c r="AO100" s="55">
        <v>17.0</v>
      </c>
      <c r="AP100" s="45">
        <f t="shared" si="5"/>
        <v>39.134</v>
      </c>
      <c r="AQ100" s="45">
        <f t="shared" si="4"/>
        <v>22.134</v>
      </c>
      <c r="AR100" s="33" t="s">
        <v>125</v>
      </c>
    </row>
    <row r="101" ht="14.25" customHeight="1">
      <c r="A101" s="66">
        <v>3010.0</v>
      </c>
      <c r="B101" s="47" t="s">
        <v>950</v>
      </c>
      <c r="C101" s="32"/>
      <c r="D101" s="101" t="s">
        <v>951</v>
      </c>
      <c r="E101" s="32"/>
      <c r="F101" s="32"/>
      <c r="G101" s="34"/>
      <c r="H101" s="56" t="s">
        <v>682</v>
      </c>
      <c r="I101" s="33" t="s">
        <v>683</v>
      </c>
      <c r="J101" s="32"/>
      <c r="K101" s="33" t="s">
        <v>112</v>
      </c>
      <c r="L101" s="33" t="s">
        <v>117</v>
      </c>
      <c r="M101" s="32"/>
      <c r="N101" s="32"/>
      <c r="O101" s="32"/>
      <c r="P101" s="32"/>
      <c r="Q101" s="32"/>
      <c r="R101" s="33" t="s">
        <v>118</v>
      </c>
      <c r="S101" s="33">
        <v>200.0</v>
      </c>
      <c r="T101" s="33">
        <v>50.0</v>
      </c>
      <c r="U101" s="32"/>
      <c r="V101" s="32"/>
      <c r="W101" s="32"/>
      <c r="X101" s="32"/>
      <c r="Y101" s="32"/>
      <c r="Z101" s="33" t="s">
        <v>172</v>
      </c>
      <c r="AA101" s="33" t="s">
        <v>120</v>
      </c>
      <c r="AB101" s="50">
        <v>43684.0</v>
      </c>
      <c r="AC101" s="49">
        <v>43579.0</v>
      </c>
      <c r="AD101" s="49">
        <v>43579.0</v>
      </c>
      <c r="AE101" s="37"/>
      <c r="AF101" s="33" t="s">
        <v>687</v>
      </c>
      <c r="AG101" s="50">
        <v>43684.0</v>
      </c>
      <c r="AH101" s="114" t="s">
        <v>688</v>
      </c>
      <c r="AI101" s="33" t="s">
        <v>120</v>
      </c>
      <c r="AJ101" s="33" t="s">
        <v>123</v>
      </c>
      <c r="AK101" s="49">
        <v>43706.0</v>
      </c>
      <c r="AL101" s="52" t="s">
        <v>124</v>
      </c>
      <c r="AM101" s="37"/>
      <c r="AN101" s="54">
        <v>2.465</v>
      </c>
      <c r="AO101" s="55">
        <v>17.0</v>
      </c>
      <c r="AP101" s="45">
        <f t="shared" si="5"/>
        <v>83.81</v>
      </c>
      <c r="AQ101" s="45">
        <f t="shared" si="4"/>
        <v>66.81</v>
      </c>
      <c r="AR101" s="33" t="s">
        <v>125</v>
      </c>
    </row>
    <row r="102" ht="14.25" customHeight="1">
      <c r="A102" s="66">
        <v>7953.0</v>
      </c>
      <c r="B102" s="47" t="s">
        <v>952</v>
      </c>
      <c r="C102" s="32"/>
      <c r="D102" s="101" t="s">
        <v>953</v>
      </c>
      <c r="E102" s="32"/>
      <c r="F102" s="32"/>
      <c r="G102" s="34"/>
      <c r="H102" s="56" t="s">
        <v>682</v>
      </c>
      <c r="I102" s="33" t="s">
        <v>683</v>
      </c>
      <c r="J102" s="32"/>
      <c r="K102" s="33" t="s">
        <v>112</v>
      </c>
      <c r="L102" s="33" t="s">
        <v>117</v>
      </c>
      <c r="M102" s="32"/>
      <c r="N102" s="32"/>
      <c r="O102" s="32"/>
      <c r="P102" s="32"/>
      <c r="Q102" s="32"/>
      <c r="R102" s="33" t="s">
        <v>118</v>
      </c>
      <c r="S102" s="33">
        <v>400.0</v>
      </c>
      <c r="T102" s="33">
        <v>50.0</v>
      </c>
      <c r="U102" s="32"/>
      <c r="V102" s="32"/>
      <c r="W102" s="32"/>
      <c r="X102" s="32"/>
      <c r="Y102" s="32"/>
      <c r="Z102" s="33" t="s">
        <v>172</v>
      </c>
      <c r="AA102" s="33" t="s">
        <v>120</v>
      </c>
      <c r="AB102" s="50">
        <v>43684.0</v>
      </c>
      <c r="AC102" s="49">
        <v>43579.0</v>
      </c>
      <c r="AD102" s="49">
        <v>43579.0</v>
      </c>
      <c r="AE102" s="37"/>
      <c r="AF102" s="33" t="s">
        <v>687</v>
      </c>
      <c r="AG102" s="50">
        <v>43684.0</v>
      </c>
      <c r="AH102" s="114" t="s">
        <v>688</v>
      </c>
      <c r="AI102" s="33" t="s">
        <v>120</v>
      </c>
      <c r="AJ102" s="33" t="s">
        <v>123</v>
      </c>
      <c r="AK102" s="49">
        <v>43706.0</v>
      </c>
      <c r="AL102" s="52" t="s">
        <v>124</v>
      </c>
      <c r="AM102" s="37"/>
      <c r="AN102" s="54">
        <v>2.186</v>
      </c>
      <c r="AO102" s="55">
        <v>17.0</v>
      </c>
      <c r="AP102" s="45">
        <f t="shared" si="5"/>
        <v>74.324</v>
      </c>
      <c r="AQ102" s="45">
        <f t="shared" si="4"/>
        <v>57.324</v>
      </c>
      <c r="AR102" s="33" t="s">
        <v>125</v>
      </c>
    </row>
    <row r="103" ht="14.25" customHeight="1">
      <c r="A103" s="66">
        <v>2079.0</v>
      </c>
      <c r="B103" s="47" t="s">
        <v>954</v>
      </c>
      <c r="C103" s="32"/>
      <c r="D103" s="101" t="s">
        <v>955</v>
      </c>
      <c r="E103" s="32"/>
      <c r="F103" s="32"/>
      <c r="G103" s="34"/>
      <c r="H103" s="56" t="s">
        <v>682</v>
      </c>
      <c r="I103" s="33" t="s">
        <v>683</v>
      </c>
      <c r="J103" s="32"/>
      <c r="K103" s="33" t="s">
        <v>112</v>
      </c>
      <c r="L103" s="33" t="s">
        <v>117</v>
      </c>
      <c r="M103" s="32"/>
      <c r="N103" s="32"/>
      <c r="O103" s="32"/>
      <c r="P103" s="32"/>
      <c r="Q103" s="32"/>
      <c r="R103" s="33" t="s">
        <v>118</v>
      </c>
      <c r="S103" s="33">
        <v>200.0</v>
      </c>
      <c r="T103" s="33">
        <v>50.0</v>
      </c>
      <c r="U103" s="32"/>
      <c r="V103" s="32"/>
      <c r="W103" s="32"/>
      <c r="X103" s="32"/>
      <c r="Y103" s="32"/>
      <c r="Z103" s="33" t="s">
        <v>172</v>
      </c>
      <c r="AA103" s="33" t="s">
        <v>120</v>
      </c>
      <c r="AB103" s="50">
        <v>43684.0</v>
      </c>
      <c r="AC103" s="49">
        <v>43579.0</v>
      </c>
      <c r="AD103" s="49">
        <v>43579.0</v>
      </c>
      <c r="AE103" s="37"/>
      <c r="AF103" s="33" t="s">
        <v>687</v>
      </c>
      <c r="AG103" s="50">
        <v>43684.0</v>
      </c>
      <c r="AH103" s="114" t="s">
        <v>688</v>
      </c>
      <c r="AI103" s="33" t="s">
        <v>120</v>
      </c>
      <c r="AJ103" s="33" t="s">
        <v>123</v>
      </c>
      <c r="AK103" s="49">
        <v>43706.0</v>
      </c>
      <c r="AL103" s="52" t="s">
        <v>124</v>
      </c>
      <c r="AM103" s="37"/>
      <c r="AN103" s="54">
        <v>2.51</v>
      </c>
      <c r="AO103" s="55">
        <v>17.0</v>
      </c>
      <c r="AP103" s="45">
        <f t="shared" si="5"/>
        <v>85.34</v>
      </c>
      <c r="AQ103" s="45">
        <f t="shared" si="4"/>
        <v>68.34</v>
      </c>
      <c r="AR103" s="33" t="s">
        <v>125</v>
      </c>
    </row>
    <row r="104" ht="14.25" customHeight="1">
      <c r="A104" s="33" t="s">
        <v>154</v>
      </c>
      <c r="B104" s="47" t="s">
        <v>956</v>
      </c>
      <c r="C104" s="32"/>
      <c r="D104" s="101" t="s">
        <v>957</v>
      </c>
      <c r="E104" s="32"/>
      <c r="F104" s="32"/>
      <c r="G104" s="34"/>
      <c r="H104" s="60"/>
      <c r="I104" s="33" t="s">
        <v>683</v>
      </c>
      <c r="J104" s="32"/>
      <c r="K104" s="33" t="s">
        <v>112</v>
      </c>
      <c r="L104" s="33" t="s">
        <v>117</v>
      </c>
      <c r="M104" s="32"/>
      <c r="N104" s="32"/>
      <c r="O104" s="32"/>
      <c r="P104" s="32"/>
      <c r="Q104" s="32"/>
      <c r="R104" s="33" t="s">
        <v>118</v>
      </c>
      <c r="S104" s="33">
        <v>50.0</v>
      </c>
      <c r="T104" s="33">
        <v>50.0</v>
      </c>
      <c r="U104" s="32"/>
      <c r="V104" s="32"/>
      <c r="W104" s="32"/>
      <c r="X104" s="32"/>
      <c r="Y104" s="32"/>
      <c r="Z104" s="33" t="s">
        <v>172</v>
      </c>
      <c r="AA104" s="33" t="s">
        <v>120</v>
      </c>
      <c r="AB104" s="50">
        <v>43684.0</v>
      </c>
      <c r="AC104" s="49">
        <v>43579.0</v>
      </c>
      <c r="AD104" s="49">
        <v>43579.0</v>
      </c>
      <c r="AE104" s="37"/>
      <c r="AF104" s="33" t="s">
        <v>687</v>
      </c>
      <c r="AG104" s="50">
        <v>43684.0</v>
      </c>
      <c r="AH104" s="114" t="s">
        <v>688</v>
      </c>
      <c r="AI104" s="33" t="s">
        <v>120</v>
      </c>
      <c r="AJ104" s="33" t="s">
        <v>123</v>
      </c>
      <c r="AK104" s="49">
        <v>43706.0</v>
      </c>
      <c r="AL104" s="52" t="s">
        <v>124</v>
      </c>
      <c r="AM104" s="37"/>
      <c r="AN104" s="54">
        <v>4.625</v>
      </c>
      <c r="AO104" s="55">
        <v>17.0</v>
      </c>
      <c r="AP104" s="45">
        <f t="shared" si="5"/>
        <v>157.25</v>
      </c>
      <c r="AQ104" s="45">
        <f t="shared" si="4"/>
        <v>140.25</v>
      </c>
      <c r="AR104" s="33" t="s">
        <v>125</v>
      </c>
    </row>
    <row r="105" ht="14.25" customHeight="1">
      <c r="A105" s="33" t="s">
        <v>927</v>
      </c>
      <c r="B105" s="47" t="s">
        <v>958</v>
      </c>
      <c r="C105" s="32"/>
      <c r="D105" s="101" t="s">
        <v>959</v>
      </c>
      <c r="E105" s="32"/>
      <c r="F105" s="32"/>
      <c r="G105" s="34"/>
      <c r="H105" s="60"/>
      <c r="I105" s="62" t="s">
        <v>683</v>
      </c>
      <c r="J105" s="32"/>
      <c r="K105" s="33" t="s">
        <v>112</v>
      </c>
      <c r="L105" s="33" t="s">
        <v>117</v>
      </c>
      <c r="M105" s="32"/>
      <c r="N105" s="32"/>
      <c r="O105" s="32"/>
      <c r="P105" s="32"/>
      <c r="Q105" s="32"/>
      <c r="R105" s="33" t="s">
        <v>118</v>
      </c>
      <c r="S105" s="32"/>
      <c r="T105" s="32"/>
      <c r="U105" s="32"/>
      <c r="V105" s="32"/>
      <c r="W105" s="32"/>
      <c r="X105" s="32"/>
      <c r="Y105" s="32"/>
      <c r="Z105" s="33" t="s">
        <v>163</v>
      </c>
      <c r="AA105" s="33" t="s">
        <v>164</v>
      </c>
      <c r="AB105" s="50">
        <v>43676.0</v>
      </c>
      <c r="AC105" s="49">
        <v>43579.0</v>
      </c>
      <c r="AD105" s="49">
        <v>43579.0</v>
      </c>
      <c r="AE105" s="37"/>
      <c r="AF105" s="33" t="s">
        <v>165</v>
      </c>
      <c r="AG105" s="51">
        <v>43641.0</v>
      </c>
      <c r="AH105" s="114" t="s">
        <v>688</v>
      </c>
      <c r="AI105" s="33" t="s">
        <v>120</v>
      </c>
      <c r="AJ105" s="33" t="s">
        <v>123</v>
      </c>
      <c r="AK105" s="49">
        <v>43706.0</v>
      </c>
      <c r="AL105" s="52" t="s">
        <v>124</v>
      </c>
      <c r="AM105" s="37"/>
      <c r="AN105" s="54">
        <v>0.853</v>
      </c>
      <c r="AO105" s="55">
        <v>17.0</v>
      </c>
      <c r="AP105" s="45">
        <f t="shared" si="5"/>
        <v>29.002</v>
      </c>
      <c r="AQ105" s="45">
        <f t="shared" si="4"/>
        <v>12.002</v>
      </c>
      <c r="AR105" s="33" t="s">
        <v>125</v>
      </c>
    </row>
    <row r="106" ht="14.25" customHeight="1">
      <c r="A106" s="149">
        <v>2875.0</v>
      </c>
      <c r="B106" s="47" t="s">
        <v>960</v>
      </c>
      <c r="C106" s="32"/>
      <c r="D106" s="101" t="s">
        <v>961</v>
      </c>
      <c r="E106" s="32"/>
      <c r="F106" s="32"/>
      <c r="G106" s="34"/>
      <c r="H106" s="56" t="s">
        <v>682</v>
      </c>
      <c r="I106" s="33" t="s">
        <v>683</v>
      </c>
      <c r="J106" s="32"/>
      <c r="K106" s="33" t="s">
        <v>112</v>
      </c>
      <c r="L106" s="33" t="s">
        <v>117</v>
      </c>
      <c r="M106" s="32"/>
      <c r="N106" s="32"/>
      <c r="O106" s="32"/>
      <c r="P106" s="32"/>
      <c r="Q106" s="32"/>
      <c r="R106" s="33" t="s">
        <v>118</v>
      </c>
      <c r="S106" s="33">
        <v>100.0</v>
      </c>
      <c r="T106" s="33">
        <v>50.0</v>
      </c>
      <c r="U106" s="32"/>
      <c r="V106" s="32"/>
      <c r="W106" s="32"/>
      <c r="X106" s="32"/>
      <c r="Y106" s="32"/>
      <c r="Z106" s="33" t="s">
        <v>962</v>
      </c>
      <c r="AA106" s="33" t="s">
        <v>122</v>
      </c>
      <c r="AB106" s="50">
        <v>43684.0</v>
      </c>
      <c r="AC106" s="49">
        <v>43579.0</v>
      </c>
      <c r="AD106" s="49">
        <v>43579.0</v>
      </c>
      <c r="AE106" s="37"/>
      <c r="AF106" s="42" t="s">
        <v>963</v>
      </c>
      <c r="AG106" s="150">
        <v>43672.0</v>
      </c>
      <c r="AH106" s="114" t="s">
        <v>688</v>
      </c>
      <c r="AI106" s="33" t="s">
        <v>120</v>
      </c>
      <c r="AJ106" s="33" t="s">
        <v>123</v>
      </c>
      <c r="AK106" s="49">
        <v>43706.0</v>
      </c>
      <c r="AL106" s="52" t="s">
        <v>124</v>
      </c>
      <c r="AM106" s="37"/>
      <c r="AN106" s="54">
        <v>4.3905</v>
      </c>
      <c r="AO106" s="55">
        <v>17.0</v>
      </c>
      <c r="AP106" s="45">
        <f t="shared" si="5"/>
        <v>149.277</v>
      </c>
      <c r="AQ106" s="45">
        <f t="shared" si="4"/>
        <v>132.277</v>
      </c>
      <c r="AR106" s="33" t="s">
        <v>125</v>
      </c>
    </row>
    <row r="107" ht="14.25" customHeight="1">
      <c r="A107" s="149">
        <v>2740.0</v>
      </c>
      <c r="B107" s="47" t="s">
        <v>964</v>
      </c>
      <c r="C107" s="32"/>
      <c r="D107" s="101" t="s">
        <v>965</v>
      </c>
      <c r="E107" s="32"/>
      <c r="F107" s="32"/>
      <c r="G107" s="34"/>
      <c r="H107" s="56" t="s">
        <v>682</v>
      </c>
      <c r="I107" s="33" t="s">
        <v>683</v>
      </c>
      <c r="J107" s="32"/>
      <c r="K107" s="33" t="s">
        <v>112</v>
      </c>
      <c r="L107" s="33" t="s">
        <v>117</v>
      </c>
      <c r="M107" s="32"/>
      <c r="N107" s="32"/>
      <c r="O107" s="32"/>
      <c r="P107" s="32"/>
      <c r="Q107" s="32"/>
      <c r="R107" s="33" t="s">
        <v>118</v>
      </c>
      <c r="S107" s="33">
        <v>100.0</v>
      </c>
      <c r="T107" s="33">
        <v>50.0</v>
      </c>
      <c r="U107" s="32"/>
      <c r="V107" s="32"/>
      <c r="W107" s="32"/>
      <c r="X107" s="32"/>
      <c r="Y107" s="32"/>
      <c r="Z107" s="33" t="s">
        <v>962</v>
      </c>
      <c r="AA107" s="33" t="s">
        <v>122</v>
      </c>
      <c r="AB107" s="50">
        <v>43684.0</v>
      </c>
      <c r="AC107" s="49">
        <v>43579.0</v>
      </c>
      <c r="AD107" s="49">
        <v>43579.0</v>
      </c>
      <c r="AE107" s="37"/>
      <c r="AF107" s="42" t="s">
        <v>963</v>
      </c>
      <c r="AG107" s="150">
        <v>43672.0</v>
      </c>
      <c r="AH107" s="114" t="s">
        <v>688</v>
      </c>
      <c r="AI107" s="33" t="s">
        <v>120</v>
      </c>
      <c r="AJ107" s="33" t="s">
        <v>123</v>
      </c>
      <c r="AK107" s="49">
        <v>43706.0</v>
      </c>
      <c r="AL107" s="52" t="s">
        <v>124</v>
      </c>
      <c r="AM107" s="37"/>
      <c r="AN107" s="54">
        <v>2.3445</v>
      </c>
      <c r="AO107" s="55">
        <v>17.0</v>
      </c>
      <c r="AP107" s="45">
        <f t="shared" si="5"/>
        <v>79.713</v>
      </c>
      <c r="AQ107" s="45">
        <f t="shared" si="4"/>
        <v>62.713</v>
      </c>
      <c r="AR107" s="33" t="s">
        <v>125</v>
      </c>
    </row>
    <row r="108" ht="14.25" customHeight="1">
      <c r="A108" s="149">
        <v>7116.0</v>
      </c>
      <c r="B108" s="47" t="s">
        <v>966</v>
      </c>
      <c r="C108" s="32"/>
      <c r="D108" s="101" t="s">
        <v>967</v>
      </c>
      <c r="E108" s="32"/>
      <c r="F108" s="32"/>
      <c r="G108" s="34"/>
      <c r="H108" s="56" t="s">
        <v>682</v>
      </c>
      <c r="I108" s="33" t="s">
        <v>683</v>
      </c>
      <c r="J108" s="32"/>
      <c r="K108" s="33" t="s">
        <v>112</v>
      </c>
      <c r="L108" s="33" t="s">
        <v>117</v>
      </c>
      <c r="M108" s="32"/>
      <c r="N108" s="32"/>
      <c r="O108" s="32"/>
      <c r="P108" s="32"/>
      <c r="Q108" s="32"/>
      <c r="R108" s="33" t="s">
        <v>118</v>
      </c>
      <c r="S108" s="33">
        <v>100.0</v>
      </c>
      <c r="T108" s="33">
        <v>50.0</v>
      </c>
      <c r="U108" s="32"/>
      <c r="V108" s="32"/>
      <c r="W108" s="32"/>
      <c r="X108" s="32"/>
      <c r="Y108" s="32"/>
      <c r="Z108" s="33" t="s">
        <v>962</v>
      </c>
      <c r="AA108" s="33" t="s">
        <v>122</v>
      </c>
      <c r="AB108" s="50">
        <v>43684.0</v>
      </c>
      <c r="AC108" s="49">
        <v>43579.0</v>
      </c>
      <c r="AD108" s="49">
        <v>43579.0</v>
      </c>
      <c r="AE108" s="37"/>
      <c r="AF108" s="42" t="s">
        <v>963</v>
      </c>
      <c r="AG108" s="150">
        <v>43672.0</v>
      </c>
      <c r="AH108" s="35" t="s">
        <v>688</v>
      </c>
      <c r="AI108" s="33" t="s">
        <v>120</v>
      </c>
      <c r="AJ108" s="33" t="s">
        <v>123</v>
      </c>
      <c r="AK108" s="49">
        <v>43706.0</v>
      </c>
      <c r="AL108" s="52" t="s">
        <v>124</v>
      </c>
      <c r="AM108" s="37"/>
      <c r="AN108" s="54">
        <v>1.992</v>
      </c>
      <c r="AO108" s="55">
        <v>17.0</v>
      </c>
      <c r="AP108" s="45">
        <f t="shared" si="5"/>
        <v>67.728</v>
      </c>
      <c r="AQ108" s="45">
        <f t="shared" si="4"/>
        <v>50.728</v>
      </c>
      <c r="AR108" s="33" t="s">
        <v>125</v>
      </c>
    </row>
    <row r="109" ht="14.25" customHeight="1">
      <c r="A109" s="149">
        <v>2351.0</v>
      </c>
      <c r="B109" s="47" t="s">
        <v>968</v>
      </c>
      <c r="C109" s="33"/>
      <c r="D109" s="101" t="s">
        <v>969</v>
      </c>
      <c r="E109" s="32"/>
      <c r="F109" s="32"/>
      <c r="G109" s="34"/>
      <c r="H109" s="56" t="s">
        <v>682</v>
      </c>
      <c r="I109" s="33" t="s">
        <v>683</v>
      </c>
      <c r="J109" s="32"/>
      <c r="K109" s="33" t="s">
        <v>112</v>
      </c>
      <c r="L109" s="33" t="s">
        <v>117</v>
      </c>
      <c r="M109" s="32"/>
      <c r="N109" s="32"/>
      <c r="O109" s="32"/>
      <c r="P109" s="32"/>
      <c r="Q109" s="32"/>
      <c r="R109" s="33" t="s">
        <v>118</v>
      </c>
      <c r="S109" s="33">
        <v>100.0</v>
      </c>
      <c r="T109" s="33">
        <v>50.0</v>
      </c>
      <c r="U109" s="32"/>
      <c r="V109" s="32"/>
      <c r="W109" s="32"/>
      <c r="X109" s="32"/>
      <c r="Y109" s="32"/>
      <c r="Z109" s="33" t="s">
        <v>962</v>
      </c>
      <c r="AA109" s="33" t="s">
        <v>122</v>
      </c>
      <c r="AB109" s="50">
        <v>43684.0</v>
      </c>
      <c r="AC109" s="49">
        <v>43579.0</v>
      </c>
      <c r="AD109" s="49">
        <v>43579.0</v>
      </c>
      <c r="AE109" s="37"/>
      <c r="AF109" s="42" t="s">
        <v>963</v>
      </c>
      <c r="AG109" s="150">
        <v>43672.0</v>
      </c>
      <c r="AH109" s="35" t="s">
        <v>688</v>
      </c>
      <c r="AI109" s="33" t="s">
        <v>120</v>
      </c>
      <c r="AJ109" s="33" t="s">
        <v>123</v>
      </c>
      <c r="AK109" s="49">
        <v>43706.0</v>
      </c>
      <c r="AL109" s="52" t="s">
        <v>124</v>
      </c>
      <c r="AM109" s="37"/>
      <c r="AN109" s="54">
        <v>2.1105</v>
      </c>
      <c r="AO109" s="55">
        <v>17.0</v>
      </c>
      <c r="AP109" s="45">
        <f t="shared" si="5"/>
        <v>71.757</v>
      </c>
      <c r="AQ109" s="45">
        <f t="shared" si="4"/>
        <v>54.757</v>
      </c>
      <c r="AR109" s="33" t="s">
        <v>125</v>
      </c>
    </row>
    <row r="110" ht="14.25" customHeight="1">
      <c r="A110" s="149">
        <v>2542.0</v>
      </c>
      <c r="B110" s="47" t="s">
        <v>970</v>
      </c>
      <c r="C110" s="33"/>
      <c r="D110" s="101" t="s">
        <v>971</v>
      </c>
      <c r="E110" s="32"/>
      <c r="F110" s="32"/>
      <c r="G110" s="34"/>
      <c r="H110" s="56" t="s">
        <v>682</v>
      </c>
      <c r="I110" s="33" t="s">
        <v>683</v>
      </c>
      <c r="J110" s="32"/>
      <c r="K110" s="33" t="s">
        <v>112</v>
      </c>
      <c r="L110" s="33" t="s">
        <v>117</v>
      </c>
      <c r="M110" s="32"/>
      <c r="N110" s="32"/>
      <c r="O110" s="32"/>
      <c r="P110" s="32"/>
      <c r="Q110" s="32"/>
      <c r="R110" s="33" t="s">
        <v>118</v>
      </c>
      <c r="S110" s="33">
        <v>50.0</v>
      </c>
      <c r="T110" s="33">
        <v>50.0</v>
      </c>
      <c r="U110" s="32"/>
      <c r="V110" s="32"/>
      <c r="W110" s="32"/>
      <c r="X110" s="32"/>
      <c r="Y110" s="32"/>
      <c r="Z110" s="33" t="s">
        <v>962</v>
      </c>
      <c r="AA110" s="33" t="s">
        <v>122</v>
      </c>
      <c r="AB110" s="50">
        <v>43684.0</v>
      </c>
      <c r="AC110" s="49">
        <v>43579.0</v>
      </c>
      <c r="AD110" s="49">
        <v>43579.0</v>
      </c>
      <c r="AE110" s="107" t="s">
        <v>972</v>
      </c>
      <c r="AF110" s="42" t="s">
        <v>963</v>
      </c>
      <c r="AG110" s="150">
        <v>43672.0</v>
      </c>
      <c r="AH110" s="35" t="s">
        <v>688</v>
      </c>
      <c r="AI110" s="33" t="s">
        <v>120</v>
      </c>
      <c r="AJ110" s="33" t="s">
        <v>123</v>
      </c>
      <c r="AK110" s="49">
        <v>43706.0</v>
      </c>
      <c r="AL110" s="52" t="s">
        <v>124</v>
      </c>
      <c r="AM110" s="37"/>
      <c r="AN110" s="54">
        <v>0.783</v>
      </c>
      <c r="AO110" s="55">
        <v>17.0</v>
      </c>
      <c r="AP110" s="45">
        <f t="shared" si="5"/>
        <v>26.622</v>
      </c>
      <c r="AQ110" s="45">
        <f t="shared" si="4"/>
        <v>9.622</v>
      </c>
      <c r="AR110" s="33" t="s">
        <v>125</v>
      </c>
    </row>
    <row r="111" ht="14.25" customHeight="1">
      <c r="A111" s="149">
        <v>2394.0</v>
      </c>
      <c r="B111" s="47" t="s">
        <v>973</v>
      </c>
      <c r="C111" s="33"/>
      <c r="D111" s="101" t="s">
        <v>974</v>
      </c>
      <c r="E111" s="32"/>
      <c r="F111" s="32"/>
      <c r="G111" s="34"/>
      <c r="H111" s="56" t="s">
        <v>682</v>
      </c>
      <c r="I111" s="33" t="s">
        <v>683</v>
      </c>
      <c r="J111" s="32"/>
      <c r="K111" s="33" t="s">
        <v>112</v>
      </c>
      <c r="L111" s="33" t="s">
        <v>117</v>
      </c>
      <c r="M111" s="32"/>
      <c r="N111" s="32"/>
      <c r="O111" s="32"/>
      <c r="P111" s="32"/>
      <c r="Q111" s="32"/>
      <c r="R111" s="33" t="s">
        <v>118</v>
      </c>
      <c r="S111" s="33">
        <v>100.0</v>
      </c>
      <c r="T111" s="33">
        <v>50.0</v>
      </c>
      <c r="U111" s="32"/>
      <c r="V111" s="32"/>
      <c r="W111" s="32"/>
      <c r="X111" s="32"/>
      <c r="Y111" s="32"/>
      <c r="Z111" s="33" t="s">
        <v>962</v>
      </c>
      <c r="AA111" s="33" t="s">
        <v>122</v>
      </c>
      <c r="AB111" s="50">
        <v>43684.0</v>
      </c>
      <c r="AC111" s="49">
        <v>43579.0</v>
      </c>
      <c r="AD111" s="49">
        <v>43579.0</v>
      </c>
      <c r="AE111" s="107" t="s">
        <v>972</v>
      </c>
      <c r="AF111" s="42" t="s">
        <v>963</v>
      </c>
      <c r="AG111" s="150">
        <v>43672.0</v>
      </c>
      <c r="AH111" s="35" t="s">
        <v>688</v>
      </c>
      <c r="AI111" s="33" t="s">
        <v>120</v>
      </c>
      <c r="AJ111" s="33" t="s">
        <v>123</v>
      </c>
      <c r="AK111" s="49">
        <v>43706.0</v>
      </c>
      <c r="AL111" s="52" t="s">
        <v>124</v>
      </c>
      <c r="AM111" s="37"/>
      <c r="AN111" s="54">
        <v>3.7665</v>
      </c>
      <c r="AO111" s="55">
        <v>17.0</v>
      </c>
      <c r="AP111" s="45">
        <f t="shared" si="5"/>
        <v>128.061</v>
      </c>
      <c r="AQ111" s="45">
        <f t="shared" si="4"/>
        <v>111.061</v>
      </c>
      <c r="AR111" s="33" t="s">
        <v>125</v>
      </c>
    </row>
    <row r="112" ht="14.25" customHeight="1">
      <c r="A112" s="149">
        <v>3277.0</v>
      </c>
      <c r="B112" s="47" t="s">
        <v>975</v>
      </c>
      <c r="C112" s="33"/>
      <c r="D112" s="101" t="s">
        <v>976</v>
      </c>
      <c r="E112" s="32"/>
      <c r="F112" s="32"/>
      <c r="G112" s="34"/>
      <c r="H112" s="56" t="s">
        <v>682</v>
      </c>
      <c r="I112" s="33" t="s">
        <v>683</v>
      </c>
      <c r="J112" s="32"/>
      <c r="K112" s="33" t="s">
        <v>112</v>
      </c>
      <c r="L112" s="33" t="s">
        <v>117</v>
      </c>
      <c r="M112" s="32"/>
      <c r="N112" s="32"/>
      <c r="O112" s="32"/>
      <c r="P112" s="32"/>
      <c r="Q112" s="32"/>
      <c r="R112" s="33" t="s">
        <v>118</v>
      </c>
      <c r="S112" s="33">
        <v>100.0</v>
      </c>
      <c r="T112" s="33">
        <v>50.0</v>
      </c>
      <c r="U112" s="32"/>
      <c r="V112" s="32"/>
      <c r="W112" s="32"/>
      <c r="X112" s="32"/>
      <c r="Y112" s="32"/>
      <c r="Z112" s="33" t="s">
        <v>962</v>
      </c>
      <c r="AA112" s="33" t="s">
        <v>122</v>
      </c>
      <c r="AB112" s="50">
        <v>43684.0</v>
      </c>
      <c r="AC112" s="49">
        <v>43579.0</v>
      </c>
      <c r="AD112" s="49">
        <v>43579.0</v>
      </c>
      <c r="AE112" s="37"/>
      <c r="AF112" s="42" t="s">
        <v>963</v>
      </c>
      <c r="AG112" s="150">
        <v>43672.0</v>
      </c>
      <c r="AH112" s="35" t="s">
        <v>688</v>
      </c>
      <c r="AI112" s="33" t="s">
        <v>120</v>
      </c>
      <c r="AJ112" s="33" t="s">
        <v>123</v>
      </c>
      <c r="AK112" s="49">
        <v>43706.0</v>
      </c>
      <c r="AL112" s="52" t="s">
        <v>124</v>
      </c>
      <c r="AM112" s="37"/>
      <c r="AN112" s="54">
        <v>1.9275</v>
      </c>
      <c r="AO112" s="55">
        <v>17.0</v>
      </c>
      <c r="AP112" s="45">
        <f t="shared" si="5"/>
        <v>65.535</v>
      </c>
      <c r="AQ112" s="45">
        <f t="shared" si="4"/>
        <v>48.535</v>
      </c>
      <c r="AR112" s="33" t="s">
        <v>125</v>
      </c>
    </row>
    <row r="113" ht="14.25" customHeight="1">
      <c r="A113" s="149">
        <v>2980.0</v>
      </c>
      <c r="B113" s="47" t="s">
        <v>979</v>
      </c>
      <c r="C113" s="33"/>
      <c r="D113" s="101" t="s">
        <v>980</v>
      </c>
      <c r="E113" s="32"/>
      <c r="F113" s="32"/>
      <c r="G113" s="34"/>
      <c r="H113" s="56" t="s">
        <v>682</v>
      </c>
      <c r="I113" s="33" t="s">
        <v>683</v>
      </c>
      <c r="J113" s="32"/>
      <c r="K113" s="33" t="s">
        <v>112</v>
      </c>
      <c r="L113" s="33" t="s">
        <v>117</v>
      </c>
      <c r="M113" s="32"/>
      <c r="N113" s="32"/>
      <c r="O113" s="32"/>
      <c r="P113" s="32"/>
      <c r="Q113" s="32"/>
      <c r="R113" s="33" t="s">
        <v>118</v>
      </c>
      <c r="S113" s="33">
        <v>250.0</v>
      </c>
      <c r="T113" s="33">
        <v>50.0</v>
      </c>
      <c r="U113" s="32"/>
      <c r="V113" s="32"/>
      <c r="W113" s="32"/>
      <c r="X113" s="32"/>
      <c r="Y113" s="32"/>
      <c r="Z113" s="33" t="s">
        <v>962</v>
      </c>
      <c r="AA113" s="33" t="s">
        <v>122</v>
      </c>
      <c r="AB113" s="50">
        <v>43684.0</v>
      </c>
      <c r="AC113" s="49">
        <v>43579.0</v>
      </c>
      <c r="AD113" s="49">
        <v>43579.0</v>
      </c>
      <c r="AE113" s="37"/>
      <c r="AF113" s="42" t="s">
        <v>963</v>
      </c>
      <c r="AG113" s="150">
        <v>43672.0</v>
      </c>
      <c r="AH113" s="35" t="s">
        <v>688</v>
      </c>
      <c r="AI113" s="33" t="s">
        <v>120</v>
      </c>
      <c r="AJ113" s="33" t="s">
        <v>123</v>
      </c>
      <c r="AK113" s="49">
        <v>43706.0</v>
      </c>
      <c r="AL113" s="52" t="s">
        <v>124</v>
      </c>
      <c r="AM113" s="37"/>
      <c r="AN113" s="54">
        <v>5.9385</v>
      </c>
      <c r="AO113" s="55">
        <v>17.0</v>
      </c>
      <c r="AP113" s="45">
        <f t="shared" si="5"/>
        <v>201.909</v>
      </c>
      <c r="AQ113" s="45">
        <f t="shared" si="4"/>
        <v>184.909</v>
      </c>
      <c r="AR113" s="33" t="s">
        <v>125</v>
      </c>
    </row>
    <row r="114" ht="14.25" customHeight="1">
      <c r="A114" s="149">
        <v>2557.0</v>
      </c>
      <c r="B114" s="47" t="s">
        <v>996</v>
      </c>
      <c r="C114" s="33"/>
      <c r="D114" s="101" t="s">
        <v>998</v>
      </c>
      <c r="E114" s="32"/>
      <c r="F114" s="32"/>
      <c r="G114" s="34"/>
      <c r="H114" s="56" t="s">
        <v>682</v>
      </c>
      <c r="I114" s="33" t="s">
        <v>683</v>
      </c>
      <c r="J114" s="32"/>
      <c r="K114" s="33" t="s">
        <v>112</v>
      </c>
      <c r="L114" s="33" t="s">
        <v>117</v>
      </c>
      <c r="M114" s="32"/>
      <c r="N114" s="32"/>
      <c r="O114" s="32"/>
      <c r="P114" s="32"/>
      <c r="Q114" s="32"/>
      <c r="R114" s="33" t="s">
        <v>118</v>
      </c>
      <c r="S114" s="33">
        <v>100.0</v>
      </c>
      <c r="T114" s="33">
        <v>50.0</v>
      </c>
      <c r="U114" s="32"/>
      <c r="V114" s="32"/>
      <c r="W114" s="32"/>
      <c r="X114" s="32"/>
      <c r="Y114" s="32"/>
      <c r="Z114" s="33" t="s">
        <v>962</v>
      </c>
      <c r="AA114" s="33" t="s">
        <v>122</v>
      </c>
      <c r="AB114" s="50">
        <v>43684.0</v>
      </c>
      <c r="AC114" s="49">
        <v>43579.0</v>
      </c>
      <c r="AD114" s="49">
        <v>43579.0</v>
      </c>
      <c r="AE114" s="37"/>
      <c r="AF114" s="42" t="s">
        <v>963</v>
      </c>
      <c r="AG114" s="150">
        <v>43672.0</v>
      </c>
      <c r="AH114" s="35" t="s">
        <v>688</v>
      </c>
      <c r="AI114" s="33" t="s">
        <v>120</v>
      </c>
      <c r="AJ114" s="33" t="s">
        <v>123</v>
      </c>
      <c r="AK114" s="49">
        <v>43706.0</v>
      </c>
      <c r="AL114" s="52" t="s">
        <v>124</v>
      </c>
      <c r="AM114" s="37"/>
      <c r="AN114" s="54">
        <v>4.7625</v>
      </c>
      <c r="AO114" s="55">
        <v>17.0</v>
      </c>
      <c r="AP114" s="45">
        <f t="shared" si="5"/>
        <v>161.925</v>
      </c>
      <c r="AQ114" s="45">
        <f t="shared" si="4"/>
        <v>144.925</v>
      </c>
      <c r="AR114" s="33" t="s">
        <v>125</v>
      </c>
    </row>
    <row r="115" ht="14.25" customHeight="1">
      <c r="A115" s="156">
        <v>4307.0</v>
      </c>
      <c r="B115" s="47" t="s">
        <v>1003</v>
      </c>
      <c r="C115" s="33"/>
      <c r="D115" s="101" t="s">
        <v>1004</v>
      </c>
      <c r="E115" s="32"/>
      <c r="F115" s="32"/>
      <c r="G115" s="34"/>
      <c r="H115" s="56" t="s">
        <v>682</v>
      </c>
      <c r="I115" s="33" t="s">
        <v>683</v>
      </c>
      <c r="J115" s="32"/>
      <c r="K115" s="33" t="s">
        <v>112</v>
      </c>
      <c r="L115" s="33" t="s">
        <v>117</v>
      </c>
      <c r="M115" s="32"/>
      <c r="N115" s="32"/>
      <c r="O115" s="32"/>
      <c r="P115" s="32"/>
      <c r="Q115" s="32"/>
      <c r="R115" s="33" t="s">
        <v>118</v>
      </c>
      <c r="S115" s="33">
        <v>150.0</v>
      </c>
      <c r="T115" s="33">
        <v>50.0</v>
      </c>
      <c r="U115" s="32"/>
      <c r="V115" s="32"/>
      <c r="W115" s="32"/>
      <c r="X115" s="32"/>
      <c r="Y115" s="32"/>
      <c r="Z115" s="33" t="s">
        <v>962</v>
      </c>
      <c r="AA115" s="33" t="s">
        <v>122</v>
      </c>
      <c r="AB115" s="50">
        <v>43684.0</v>
      </c>
      <c r="AC115" s="49">
        <v>43579.0</v>
      </c>
      <c r="AD115" s="49">
        <v>43579.0</v>
      </c>
      <c r="AE115" s="37"/>
      <c r="AF115" s="42" t="s">
        <v>963</v>
      </c>
      <c r="AG115" s="150">
        <v>43672.0</v>
      </c>
      <c r="AH115" s="35" t="s">
        <v>688</v>
      </c>
      <c r="AI115" s="33" t="s">
        <v>120</v>
      </c>
      <c r="AJ115" s="33" t="s">
        <v>123</v>
      </c>
      <c r="AK115" s="49">
        <v>43706.0</v>
      </c>
      <c r="AL115" s="52" t="s">
        <v>124</v>
      </c>
      <c r="AM115" s="37"/>
      <c r="AN115" s="54">
        <v>3.6495</v>
      </c>
      <c r="AO115" s="55">
        <v>17.0</v>
      </c>
      <c r="AP115" s="45">
        <f t="shared" si="5"/>
        <v>124.083</v>
      </c>
      <c r="AQ115" s="45">
        <f t="shared" si="4"/>
        <v>107.083</v>
      </c>
      <c r="AR115" s="33" t="s">
        <v>125</v>
      </c>
    </row>
    <row r="116" ht="14.25" customHeight="1">
      <c r="A116" s="156">
        <v>3205.0</v>
      </c>
      <c r="B116" s="47" t="s">
        <v>1008</v>
      </c>
      <c r="C116" s="33"/>
      <c r="D116" s="101" t="s">
        <v>1010</v>
      </c>
      <c r="E116" s="32"/>
      <c r="F116" s="32"/>
      <c r="G116" s="34"/>
      <c r="H116" s="56" t="s">
        <v>682</v>
      </c>
      <c r="I116" s="33" t="s">
        <v>683</v>
      </c>
      <c r="J116" s="32"/>
      <c r="K116" s="33" t="s">
        <v>112</v>
      </c>
      <c r="L116" s="33" t="s">
        <v>117</v>
      </c>
      <c r="M116" s="32"/>
      <c r="N116" s="32"/>
      <c r="O116" s="32"/>
      <c r="P116" s="32"/>
      <c r="Q116" s="32"/>
      <c r="R116" s="33" t="s">
        <v>118</v>
      </c>
      <c r="S116" s="33">
        <v>50.0</v>
      </c>
      <c r="T116" s="33">
        <v>50.0</v>
      </c>
      <c r="U116" s="32"/>
      <c r="V116" s="32"/>
      <c r="W116" s="32"/>
      <c r="X116" s="32"/>
      <c r="Y116" s="32"/>
      <c r="Z116" s="33" t="s">
        <v>962</v>
      </c>
      <c r="AA116" s="33" t="s">
        <v>122</v>
      </c>
      <c r="AB116" s="50">
        <v>43684.0</v>
      </c>
      <c r="AC116" s="49">
        <v>43579.0</v>
      </c>
      <c r="AD116" s="49">
        <v>43579.0</v>
      </c>
      <c r="AE116" s="37"/>
      <c r="AF116" s="42" t="s">
        <v>963</v>
      </c>
      <c r="AG116" s="150">
        <v>43672.0</v>
      </c>
      <c r="AH116" s="35" t="s">
        <v>688</v>
      </c>
      <c r="AI116" s="33" t="s">
        <v>120</v>
      </c>
      <c r="AJ116" s="33" t="s">
        <v>123</v>
      </c>
      <c r="AK116" s="49">
        <v>43706.0</v>
      </c>
      <c r="AL116" s="52" t="s">
        <v>124</v>
      </c>
      <c r="AM116" s="37"/>
      <c r="AN116" s="54">
        <v>2.544</v>
      </c>
      <c r="AO116" s="55">
        <v>17.0</v>
      </c>
      <c r="AP116" s="45">
        <f t="shared" si="5"/>
        <v>86.496</v>
      </c>
      <c r="AQ116" s="45">
        <f t="shared" si="4"/>
        <v>69.496</v>
      </c>
      <c r="AR116" s="33" t="s">
        <v>125</v>
      </c>
    </row>
    <row r="117" ht="14.25" customHeight="1">
      <c r="A117" s="156">
        <v>3748.0</v>
      </c>
      <c r="B117" s="47" t="s">
        <v>1019</v>
      </c>
      <c r="C117" s="33"/>
      <c r="D117" s="101" t="s">
        <v>1020</v>
      </c>
      <c r="E117" s="32"/>
      <c r="F117" s="32"/>
      <c r="G117" s="34"/>
      <c r="H117" s="56" t="s">
        <v>682</v>
      </c>
      <c r="I117" s="33" t="s">
        <v>683</v>
      </c>
      <c r="J117" s="32"/>
      <c r="K117" s="33" t="s">
        <v>112</v>
      </c>
      <c r="L117" s="33" t="s">
        <v>117</v>
      </c>
      <c r="M117" s="32"/>
      <c r="N117" s="32"/>
      <c r="O117" s="32"/>
      <c r="P117" s="32"/>
      <c r="Q117" s="32"/>
      <c r="R117" s="33" t="s">
        <v>118</v>
      </c>
      <c r="S117" s="33">
        <v>100.0</v>
      </c>
      <c r="T117" s="33">
        <v>50.0</v>
      </c>
      <c r="U117" s="32"/>
      <c r="V117" s="32"/>
      <c r="W117" s="32"/>
      <c r="X117" s="32"/>
      <c r="Y117" s="32"/>
      <c r="Z117" s="33" t="s">
        <v>962</v>
      </c>
      <c r="AA117" s="33" t="s">
        <v>122</v>
      </c>
      <c r="AB117" s="50">
        <v>43684.0</v>
      </c>
      <c r="AC117" s="49">
        <v>43579.0</v>
      </c>
      <c r="AD117" s="49">
        <v>43579.0</v>
      </c>
      <c r="AE117" s="37"/>
      <c r="AF117" s="42" t="s">
        <v>963</v>
      </c>
      <c r="AG117" s="150">
        <v>43672.0</v>
      </c>
      <c r="AH117" s="35" t="s">
        <v>688</v>
      </c>
      <c r="AI117" s="33" t="s">
        <v>120</v>
      </c>
      <c r="AJ117" s="33" t="s">
        <v>123</v>
      </c>
      <c r="AK117" s="49">
        <v>43706.0</v>
      </c>
      <c r="AL117" s="52" t="s">
        <v>124</v>
      </c>
      <c r="AM117" s="37"/>
      <c r="AN117" s="54">
        <v>1.155</v>
      </c>
      <c r="AO117" s="55">
        <v>17.0</v>
      </c>
      <c r="AP117" s="45">
        <f t="shared" si="5"/>
        <v>39.27</v>
      </c>
      <c r="AQ117" s="45">
        <f t="shared" si="4"/>
        <v>22.27</v>
      </c>
      <c r="AR117" s="33" t="s">
        <v>125</v>
      </c>
    </row>
    <row r="118" ht="14.25" customHeight="1">
      <c r="A118" s="156">
        <v>5953.0</v>
      </c>
      <c r="B118" s="47" t="s">
        <v>1025</v>
      </c>
      <c r="C118" s="33"/>
      <c r="D118" s="101" t="s">
        <v>1026</v>
      </c>
      <c r="E118" s="32"/>
      <c r="F118" s="32"/>
      <c r="G118" s="34"/>
      <c r="H118" s="56" t="s">
        <v>682</v>
      </c>
      <c r="I118" s="33" t="s">
        <v>683</v>
      </c>
      <c r="J118" s="32"/>
      <c r="K118" s="33" t="s">
        <v>112</v>
      </c>
      <c r="L118" s="33" t="s">
        <v>117</v>
      </c>
      <c r="M118" s="32"/>
      <c r="N118" s="32"/>
      <c r="O118" s="32"/>
      <c r="P118" s="32"/>
      <c r="Q118" s="32"/>
      <c r="R118" s="33" t="s">
        <v>118</v>
      </c>
      <c r="S118" s="33">
        <v>150.0</v>
      </c>
      <c r="T118" s="33">
        <v>50.0</v>
      </c>
      <c r="U118" s="32"/>
      <c r="V118" s="32"/>
      <c r="W118" s="32"/>
      <c r="X118" s="32"/>
      <c r="Y118" s="32"/>
      <c r="Z118" s="33" t="s">
        <v>962</v>
      </c>
      <c r="AA118" s="33" t="s">
        <v>122</v>
      </c>
      <c r="AB118" s="50">
        <v>43684.0</v>
      </c>
      <c r="AC118" s="49">
        <v>43579.0</v>
      </c>
      <c r="AD118" s="49">
        <v>43579.0</v>
      </c>
      <c r="AE118" s="37"/>
      <c r="AF118" s="42" t="s">
        <v>963</v>
      </c>
      <c r="AG118" s="150">
        <v>43672.0</v>
      </c>
      <c r="AH118" s="35" t="s">
        <v>688</v>
      </c>
      <c r="AI118" s="33" t="s">
        <v>120</v>
      </c>
      <c r="AJ118" s="33" t="s">
        <v>123</v>
      </c>
      <c r="AK118" s="49">
        <v>43706.0</v>
      </c>
      <c r="AL118" s="52" t="s">
        <v>124</v>
      </c>
      <c r="AM118" s="37"/>
      <c r="AN118" s="54">
        <v>4.506</v>
      </c>
      <c r="AO118" s="55">
        <v>17.0</v>
      </c>
      <c r="AP118" s="45">
        <f t="shared" si="5"/>
        <v>153.204</v>
      </c>
      <c r="AQ118" s="45">
        <f t="shared" si="4"/>
        <v>136.204</v>
      </c>
      <c r="AR118" s="33" t="s">
        <v>125</v>
      </c>
    </row>
    <row r="119" ht="14.25" customHeight="1">
      <c r="A119" s="156">
        <v>3435.0</v>
      </c>
      <c r="B119" s="47" t="s">
        <v>1031</v>
      </c>
      <c r="C119" s="32"/>
      <c r="D119" s="101" t="s">
        <v>1032</v>
      </c>
      <c r="E119" s="32"/>
      <c r="F119" s="32"/>
      <c r="G119" s="34"/>
      <c r="H119" s="56" t="s">
        <v>682</v>
      </c>
      <c r="I119" s="33" t="s">
        <v>683</v>
      </c>
      <c r="J119" s="32"/>
      <c r="K119" s="33" t="s">
        <v>112</v>
      </c>
      <c r="L119" s="33" t="s">
        <v>117</v>
      </c>
      <c r="M119" s="32"/>
      <c r="N119" s="32"/>
      <c r="O119" s="32"/>
      <c r="P119" s="32"/>
      <c r="Q119" s="32"/>
      <c r="R119" s="33" t="s">
        <v>118</v>
      </c>
      <c r="S119" s="33">
        <v>100.0</v>
      </c>
      <c r="T119" s="33">
        <v>50.0</v>
      </c>
      <c r="U119" s="32"/>
      <c r="V119" s="32"/>
      <c r="W119" s="32"/>
      <c r="X119" s="32"/>
      <c r="Y119" s="32"/>
      <c r="Z119" s="33" t="s">
        <v>962</v>
      </c>
      <c r="AA119" s="33" t="s">
        <v>122</v>
      </c>
      <c r="AB119" s="50">
        <v>43684.0</v>
      </c>
      <c r="AC119" s="49">
        <v>43579.0</v>
      </c>
      <c r="AD119" s="49">
        <v>43579.0</v>
      </c>
      <c r="AE119" s="37"/>
      <c r="AF119" s="42" t="s">
        <v>963</v>
      </c>
      <c r="AG119" s="150">
        <v>43672.0</v>
      </c>
      <c r="AH119" s="35" t="s">
        <v>688</v>
      </c>
      <c r="AI119" s="33" t="s">
        <v>120</v>
      </c>
      <c r="AJ119" s="33" t="s">
        <v>123</v>
      </c>
      <c r="AK119" s="49">
        <v>43706.0</v>
      </c>
      <c r="AL119" s="52" t="s">
        <v>124</v>
      </c>
      <c r="AM119" s="37"/>
      <c r="AN119" s="54">
        <v>4.113</v>
      </c>
      <c r="AO119" s="55">
        <v>17.0</v>
      </c>
      <c r="AP119" s="45">
        <f t="shared" si="5"/>
        <v>139.842</v>
      </c>
      <c r="AQ119" s="45">
        <f t="shared" si="4"/>
        <v>122.842</v>
      </c>
      <c r="AR119" s="33" t="s">
        <v>125</v>
      </c>
    </row>
    <row r="120" ht="14.25" customHeight="1">
      <c r="A120" s="33" t="s">
        <v>154</v>
      </c>
      <c r="B120" s="47" t="s">
        <v>1039</v>
      </c>
      <c r="C120" s="32"/>
      <c r="D120" s="101" t="s">
        <v>1040</v>
      </c>
      <c r="E120" s="32"/>
      <c r="F120" s="32"/>
      <c r="G120" s="34"/>
      <c r="H120" s="60"/>
      <c r="I120" s="32"/>
      <c r="J120" s="32"/>
      <c r="K120" s="33" t="s">
        <v>112</v>
      </c>
      <c r="L120" s="33" t="s">
        <v>117</v>
      </c>
      <c r="M120" s="32"/>
      <c r="N120" s="32"/>
      <c r="O120" s="32"/>
      <c r="P120" s="32"/>
      <c r="Q120" s="32"/>
      <c r="R120" s="33" t="s">
        <v>118</v>
      </c>
      <c r="S120" s="32"/>
      <c r="T120" s="32"/>
      <c r="U120" s="32"/>
      <c r="V120" s="32"/>
      <c r="W120" s="32"/>
      <c r="X120" s="32"/>
      <c r="Y120" s="32"/>
      <c r="Z120" s="33" t="s">
        <v>962</v>
      </c>
      <c r="AA120" s="33" t="s">
        <v>122</v>
      </c>
      <c r="AB120" s="50">
        <v>43684.0</v>
      </c>
      <c r="AC120" s="49">
        <v>43579.0</v>
      </c>
      <c r="AD120" s="49">
        <v>43579.0</v>
      </c>
      <c r="AE120" s="37"/>
      <c r="AF120" s="42" t="s">
        <v>963</v>
      </c>
      <c r="AG120" s="150">
        <v>43672.0</v>
      </c>
      <c r="AH120" s="35" t="s">
        <v>688</v>
      </c>
      <c r="AI120" s="33" t="s">
        <v>120</v>
      </c>
      <c r="AJ120" s="33" t="s">
        <v>123</v>
      </c>
      <c r="AK120" s="49">
        <v>43706.0</v>
      </c>
      <c r="AL120" s="52" t="s">
        <v>124</v>
      </c>
      <c r="AM120" s="37"/>
      <c r="AN120" s="54">
        <v>5.823</v>
      </c>
      <c r="AO120" s="55">
        <v>17.0</v>
      </c>
      <c r="AP120" s="45">
        <f t="shared" si="5"/>
        <v>197.982</v>
      </c>
      <c r="AQ120" s="45">
        <f t="shared" si="4"/>
        <v>180.982</v>
      </c>
      <c r="AR120" s="33" t="s">
        <v>125</v>
      </c>
    </row>
    <row r="121" ht="14.25" customHeight="1">
      <c r="A121" s="33" t="s">
        <v>693</v>
      </c>
      <c r="B121" s="47" t="s">
        <v>1045</v>
      </c>
      <c r="C121" s="32"/>
      <c r="D121" s="101" t="s">
        <v>1046</v>
      </c>
      <c r="E121" s="32"/>
      <c r="F121" s="32"/>
      <c r="G121" s="34"/>
      <c r="H121" s="60"/>
      <c r="I121" s="32"/>
      <c r="J121" s="32"/>
      <c r="K121" s="33" t="s">
        <v>112</v>
      </c>
      <c r="L121" s="33" t="s">
        <v>117</v>
      </c>
      <c r="M121" s="32"/>
      <c r="N121" s="32"/>
      <c r="O121" s="32"/>
      <c r="P121" s="32"/>
      <c r="Q121" s="32"/>
      <c r="R121" s="33" t="s">
        <v>118</v>
      </c>
      <c r="S121" s="32"/>
      <c r="T121" s="33">
        <v>50.0</v>
      </c>
      <c r="U121" s="32"/>
      <c r="V121" s="32"/>
      <c r="W121" s="32"/>
      <c r="X121" s="32"/>
      <c r="Y121" s="32"/>
      <c r="Z121" s="33" t="s">
        <v>962</v>
      </c>
      <c r="AA121" s="33" t="s">
        <v>122</v>
      </c>
      <c r="AB121" s="50">
        <v>43684.0</v>
      </c>
      <c r="AC121" s="49">
        <v>43579.0</v>
      </c>
      <c r="AD121" s="49">
        <v>43579.0</v>
      </c>
      <c r="AE121" s="37"/>
      <c r="AF121" s="42" t="s">
        <v>963</v>
      </c>
      <c r="AG121" s="150">
        <v>43672.0</v>
      </c>
      <c r="AH121" s="35" t="s">
        <v>688</v>
      </c>
      <c r="AI121" s="33" t="s">
        <v>120</v>
      </c>
      <c r="AJ121" s="33" t="s">
        <v>123</v>
      </c>
      <c r="AK121" s="49">
        <v>43706.0</v>
      </c>
      <c r="AL121" s="52" t="s">
        <v>124</v>
      </c>
      <c r="AM121" s="37"/>
      <c r="AN121" s="54">
        <v>2.5575</v>
      </c>
      <c r="AO121" s="55">
        <v>17.0</v>
      </c>
      <c r="AP121" s="45">
        <f t="shared" si="5"/>
        <v>86.955</v>
      </c>
      <c r="AQ121" s="45">
        <f t="shared" si="4"/>
        <v>69.955</v>
      </c>
      <c r="AR121" s="33" t="s">
        <v>125</v>
      </c>
    </row>
    <row r="122" ht="14.25" customHeight="1">
      <c r="A122" s="161">
        <v>2368.0</v>
      </c>
      <c r="B122" s="47" t="s">
        <v>1053</v>
      </c>
      <c r="C122" s="32"/>
      <c r="D122" s="101" t="s">
        <v>1054</v>
      </c>
      <c r="E122" s="32"/>
      <c r="F122" s="32"/>
      <c r="G122" s="34"/>
      <c r="H122" s="56" t="s">
        <v>682</v>
      </c>
      <c r="I122" s="33" t="s">
        <v>683</v>
      </c>
      <c r="J122" s="32"/>
      <c r="K122" s="33" t="s">
        <v>112</v>
      </c>
      <c r="L122" s="33" t="s">
        <v>117</v>
      </c>
      <c r="M122" s="32"/>
      <c r="N122" s="32"/>
      <c r="O122" s="32"/>
      <c r="P122" s="32"/>
      <c r="Q122" s="32"/>
      <c r="R122" s="33" t="s">
        <v>118</v>
      </c>
      <c r="S122" s="33">
        <v>100.0</v>
      </c>
      <c r="T122" s="33">
        <v>50.0</v>
      </c>
      <c r="U122" s="32"/>
      <c r="V122" s="32"/>
      <c r="W122" s="32"/>
      <c r="X122" s="32"/>
      <c r="Y122" s="32"/>
      <c r="Z122" s="33" t="s">
        <v>172</v>
      </c>
      <c r="AA122" s="33" t="s">
        <v>122</v>
      </c>
      <c r="AB122" s="50">
        <v>43684.0</v>
      </c>
      <c r="AC122" s="49">
        <v>43579.0</v>
      </c>
      <c r="AD122" s="49">
        <v>43579.0</v>
      </c>
      <c r="AE122" s="37"/>
      <c r="AF122" s="42" t="s">
        <v>963</v>
      </c>
      <c r="AG122" s="150">
        <v>43672.0</v>
      </c>
      <c r="AH122" s="35" t="s">
        <v>688</v>
      </c>
      <c r="AI122" s="33" t="s">
        <v>122</v>
      </c>
      <c r="AJ122" s="33" t="s">
        <v>123</v>
      </c>
      <c r="AK122" s="49">
        <v>43706.0</v>
      </c>
      <c r="AL122" s="52" t="s">
        <v>124</v>
      </c>
      <c r="AM122" s="37"/>
      <c r="AN122" s="54">
        <v>3.447</v>
      </c>
      <c r="AO122" s="55">
        <v>17.0</v>
      </c>
      <c r="AP122" s="45">
        <f t="shared" si="5"/>
        <v>117.198</v>
      </c>
      <c r="AQ122" s="45">
        <f t="shared" si="4"/>
        <v>100.198</v>
      </c>
      <c r="AR122" s="33" t="s">
        <v>125</v>
      </c>
    </row>
    <row r="123" ht="14.25" customHeight="1">
      <c r="A123" s="161">
        <v>2031.0</v>
      </c>
      <c r="B123" s="47" t="s">
        <v>1060</v>
      </c>
      <c r="C123" s="32"/>
      <c r="D123" s="101" t="s">
        <v>1061</v>
      </c>
      <c r="E123" s="32"/>
      <c r="F123" s="32"/>
      <c r="G123" s="34"/>
      <c r="H123" s="56" t="s">
        <v>682</v>
      </c>
      <c r="I123" s="33" t="s">
        <v>683</v>
      </c>
      <c r="J123" s="32"/>
      <c r="K123" s="33" t="s">
        <v>112</v>
      </c>
      <c r="L123" s="33" t="s">
        <v>117</v>
      </c>
      <c r="M123" s="32"/>
      <c r="N123" s="32"/>
      <c r="O123" s="32"/>
      <c r="P123" s="32"/>
      <c r="Q123" s="32"/>
      <c r="R123" s="33" t="s">
        <v>118</v>
      </c>
      <c r="S123" s="33">
        <v>100.0</v>
      </c>
      <c r="T123" s="33">
        <v>50.0</v>
      </c>
      <c r="U123" s="32"/>
      <c r="V123" s="32"/>
      <c r="W123" s="32"/>
      <c r="X123" s="32"/>
      <c r="Y123" s="32"/>
      <c r="Z123" s="33" t="s">
        <v>172</v>
      </c>
      <c r="AA123" s="33" t="s">
        <v>122</v>
      </c>
      <c r="AB123" s="50">
        <v>43684.0</v>
      </c>
      <c r="AC123" s="49">
        <v>43579.0</v>
      </c>
      <c r="AD123" s="49">
        <v>43579.0</v>
      </c>
      <c r="AE123" s="37"/>
      <c r="AF123" s="42" t="s">
        <v>963</v>
      </c>
      <c r="AG123" s="150">
        <v>43672.0</v>
      </c>
      <c r="AH123" s="35" t="s">
        <v>688</v>
      </c>
      <c r="AI123" s="33" t="s">
        <v>122</v>
      </c>
      <c r="AJ123" s="33" t="s">
        <v>123</v>
      </c>
      <c r="AK123" s="49">
        <v>43706.0</v>
      </c>
      <c r="AL123" s="52" t="s">
        <v>124</v>
      </c>
      <c r="AM123" s="37"/>
      <c r="AN123" s="54">
        <v>3.483</v>
      </c>
      <c r="AO123" s="55">
        <v>17.0</v>
      </c>
      <c r="AP123" s="45">
        <f t="shared" si="5"/>
        <v>118.422</v>
      </c>
      <c r="AQ123" s="45">
        <f t="shared" si="4"/>
        <v>101.422</v>
      </c>
      <c r="AR123" s="33" t="s">
        <v>125</v>
      </c>
    </row>
    <row r="124" ht="14.25" customHeight="1">
      <c r="A124" s="161">
        <v>6391.0</v>
      </c>
      <c r="B124" s="47" t="s">
        <v>1065</v>
      </c>
      <c r="C124" s="32"/>
      <c r="D124" s="101" t="s">
        <v>1066</v>
      </c>
      <c r="E124" s="32"/>
      <c r="F124" s="32"/>
      <c r="G124" s="34"/>
      <c r="H124" s="56" t="s">
        <v>682</v>
      </c>
      <c r="I124" s="33" t="s">
        <v>683</v>
      </c>
      <c r="J124" s="32"/>
      <c r="K124" s="33" t="s">
        <v>112</v>
      </c>
      <c r="L124" s="33" t="s">
        <v>117</v>
      </c>
      <c r="M124" s="32"/>
      <c r="N124" s="32"/>
      <c r="O124" s="32"/>
      <c r="P124" s="32"/>
      <c r="Q124" s="32"/>
      <c r="R124" s="33" t="s">
        <v>118</v>
      </c>
      <c r="S124" s="33">
        <v>150.0</v>
      </c>
      <c r="T124" s="33">
        <v>50.0</v>
      </c>
      <c r="U124" s="32"/>
      <c r="V124" s="32"/>
      <c r="W124" s="32"/>
      <c r="X124" s="32"/>
      <c r="Y124" s="32"/>
      <c r="Z124" s="33" t="s">
        <v>172</v>
      </c>
      <c r="AA124" s="33" t="s">
        <v>122</v>
      </c>
      <c r="AB124" s="50">
        <v>43684.0</v>
      </c>
      <c r="AC124" s="49">
        <v>43579.0</v>
      </c>
      <c r="AD124" s="49">
        <v>43579.0</v>
      </c>
      <c r="AE124" s="37"/>
      <c r="AF124" s="42" t="s">
        <v>963</v>
      </c>
      <c r="AG124" s="150">
        <v>43672.0</v>
      </c>
      <c r="AH124" s="35" t="s">
        <v>688</v>
      </c>
      <c r="AI124" s="33" t="s">
        <v>122</v>
      </c>
      <c r="AJ124" s="33" t="s">
        <v>123</v>
      </c>
      <c r="AK124" s="49">
        <v>43706.0</v>
      </c>
      <c r="AL124" s="52" t="s">
        <v>124</v>
      </c>
      <c r="AM124" s="37"/>
      <c r="AN124" s="54">
        <v>5.34</v>
      </c>
      <c r="AO124" s="55">
        <v>17.0</v>
      </c>
      <c r="AP124" s="45">
        <f t="shared" si="5"/>
        <v>181.56</v>
      </c>
      <c r="AQ124" s="45">
        <f t="shared" si="4"/>
        <v>164.56</v>
      </c>
      <c r="AR124" s="33" t="s">
        <v>125</v>
      </c>
    </row>
    <row r="125" ht="14.25" customHeight="1">
      <c r="A125" s="161">
        <v>4392.0</v>
      </c>
      <c r="B125" s="47" t="s">
        <v>1070</v>
      </c>
      <c r="C125" s="32"/>
      <c r="D125" s="101" t="s">
        <v>1071</v>
      </c>
      <c r="E125" s="32"/>
      <c r="F125" s="32"/>
      <c r="G125" s="34"/>
      <c r="H125" s="56" t="s">
        <v>682</v>
      </c>
      <c r="I125" s="33" t="s">
        <v>683</v>
      </c>
      <c r="J125" s="32"/>
      <c r="K125" s="33" t="s">
        <v>112</v>
      </c>
      <c r="L125" s="33" t="s">
        <v>117</v>
      </c>
      <c r="M125" s="32"/>
      <c r="N125" s="32"/>
      <c r="O125" s="32"/>
      <c r="P125" s="32"/>
      <c r="Q125" s="32"/>
      <c r="R125" s="33" t="s">
        <v>118</v>
      </c>
      <c r="S125" s="33">
        <v>200.0</v>
      </c>
      <c r="T125" s="33">
        <v>50.0</v>
      </c>
      <c r="U125" s="32"/>
      <c r="V125" s="32"/>
      <c r="W125" s="32"/>
      <c r="X125" s="32"/>
      <c r="Y125" s="32"/>
      <c r="Z125" s="33" t="s">
        <v>172</v>
      </c>
      <c r="AA125" s="33" t="s">
        <v>122</v>
      </c>
      <c r="AB125" s="50">
        <v>43684.0</v>
      </c>
      <c r="AC125" s="49">
        <v>43579.0</v>
      </c>
      <c r="AD125" s="49">
        <v>43579.0</v>
      </c>
      <c r="AE125" s="37"/>
      <c r="AF125" s="42" t="s">
        <v>963</v>
      </c>
      <c r="AG125" s="150">
        <v>43672.0</v>
      </c>
      <c r="AH125" s="35" t="s">
        <v>688</v>
      </c>
      <c r="AI125" s="33" t="s">
        <v>122</v>
      </c>
      <c r="AJ125" s="33" t="s">
        <v>123</v>
      </c>
      <c r="AK125" s="49">
        <v>43706.0</v>
      </c>
      <c r="AL125" s="52" t="s">
        <v>124</v>
      </c>
      <c r="AM125" s="37"/>
      <c r="AN125" s="54">
        <v>5.529</v>
      </c>
      <c r="AO125" s="55">
        <v>17.0</v>
      </c>
      <c r="AP125" s="45">
        <f t="shared" si="5"/>
        <v>187.986</v>
      </c>
      <c r="AQ125" s="45">
        <f t="shared" si="4"/>
        <v>170.986</v>
      </c>
      <c r="AR125" s="33" t="s">
        <v>125</v>
      </c>
    </row>
    <row r="126" ht="14.25" customHeight="1">
      <c r="A126" s="161">
        <v>3346.0</v>
      </c>
      <c r="B126" s="47" t="s">
        <v>1074</v>
      </c>
      <c r="C126" s="32"/>
      <c r="D126" s="101" t="s">
        <v>1075</v>
      </c>
      <c r="E126" s="32"/>
      <c r="F126" s="32"/>
      <c r="G126" s="34"/>
      <c r="H126" s="56" t="s">
        <v>682</v>
      </c>
      <c r="I126" s="33" t="s">
        <v>683</v>
      </c>
      <c r="J126" s="32"/>
      <c r="K126" s="33" t="s">
        <v>112</v>
      </c>
      <c r="L126" s="33" t="s">
        <v>117</v>
      </c>
      <c r="M126" s="32"/>
      <c r="N126" s="32"/>
      <c r="O126" s="32"/>
      <c r="P126" s="32"/>
      <c r="Q126" s="32"/>
      <c r="R126" s="33" t="s">
        <v>118</v>
      </c>
      <c r="S126" s="33">
        <v>150.0</v>
      </c>
      <c r="T126" s="33">
        <v>50.0</v>
      </c>
      <c r="U126" s="32"/>
      <c r="V126" s="32"/>
      <c r="W126" s="32"/>
      <c r="X126" s="32"/>
      <c r="Y126" s="32"/>
      <c r="Z126" s="33" t="s">
        <v>172</v>
      </c>
      <c r="AA126" s="33" t="s">
        <v>122</v>
      </c>
      <c r="AB126" s="50">
        <v>43684.0</v>
      </c>
      <c r="AC126" s="49">
        <v>43579.0</v>
      </c>
      <c r="AD126" s="49">
        <v>43579.0</v>
      </c>
      <c r="AE126" s="37"/>
      <c r="AF126" s="42" t="s">
        <v>963</v>
      </c>
      <c r="AG126" s="150">
        <v>43672.0</v>
      </c>
      <c r="AH126" s="35" t="s">
        <v>688</v>
      </c>
      <c r="AI126" s="33" t="s">
        <v>122</v>
      </c>
      <c r="AJ126" s="33" t="s">
        <v>123</v>
      </c>
      <c r="AK126" s="49">
        <v>43706.0</v>
      </c>
      <c r="AL126" s="52" t="s">
        <v>124</v>
      </c>
      <c r="AM126" s="37"/>
      <c r="AN126" s="54">
        <v>5.931</v>
      </c>
      <c r="AO126" s="55">
        <v>17.0</v>
      </c>
      <c r="AP126" s="45">
        <f t="shared" si="5"/>
        <v>201.654</v>
      </c>
      <c r="AQ126" s="45">
        <f t="shared" si="4"/>
        <v>184.654</v>
      </c>
      <c r="AR126" s="33" t="s">
        <v>125</v>
      </c>
    </row>
    <row r="127" ht="14.25" customHeight="1">
      <c r="A127" s="161">
        <v>10612.0</v>
      </c>
      <c r="B127" s="47" t="s">
        <v>1080</v>
      </c>
      <c r="C127" s="32"/>
      <c r="D127" s="101" t="s">
        <v>1083</v>
      </c>
      <c r="E127" s="32"/>
      <c r="F127" s="32"/>
      <c r="G127" s="34"/>
      <c r="H127" s="56" t="s">
        <v>682</v>
      </c>
      <c r="I127" s="33" t="s">
        <v>683</v>
      </c>
      <c r="J127" s="32"/>
      <c r="K127" s="33" t="s">
        <v>112</v>
      </c>
      <c r="L127" s="33" t="s">
        <v>117</v>
      </c>
      <c r="M127" s="32"/>
      <c r="N127" s="32"/>
      <c r="O127" s="32"/>
      <c r="P127" s="32"/>
      <c r="Q127" s="32"/>
      <c r="R127" s="33" t="s">
        <v>118</v>
      </c>
      <c r="S127" s="33">
        <v>100.0</v>
      </c>
      <c r="T127" s="33">
        <v>50.0</v>
      </c>
      <c r="U127" s="32"/>
      <c r="V127" s="32"/>
      <c r="W127" s="32"/>
      <c r="X127" s="32"/>
      <c r="Y127" s="32"/>
      <c r="Z127" s="33" t="s">
        <v>172</v>
      </c>
      <c r="AA127" s="33" t="s">
        <v>122</v>
      </c>
      <c r="AB127" s="50">
        <v>43684.0</v>
      </c>
      <c r="AC127" s="49">
        <v>43579.0</v>
      </c>
      <c r="AD127" s="49">
        <v>43579.0</v>
      </c>
      <c r="AE127" s="37"/>
      <c r="AF127" s="42" t="s">
        <v>963</v>
      </c>
      <c r="AG127" s="150">
        <v>43672.0</v>
      </c>
      <c r="AH127" s="35" t="s">
        <v>688</v>
      </c>
      <c r="AI127" s="33" t="s">
        <v>122</v>
      </c>
      <c r="AJ127" s="33" t="s">
        <v>123</v>
      </c>
      <c r="AK127" s="49">
        <v>43706.0</v>
      </c>
      <c r="AL127" s="52" t="s">
        <v>124</v>
      </c>
      <c r="AM127" s="37"/>
      <c r="AN127" s="54">
        <v>4.6035</v>
      </c>
      <c r="AO127" s="55">
        <v>17.0</v>
      </c>
      <c r="AP127" s="45">
        <f t="shared" si="5"/>
        <v>156.519</v>
      </c>
      <c r="AQ127" s="45">
        <f t="shared" si="4"/>
        <v>139.519</v>
      </c>
      <c r="AR127" s="33" t="s">
        <v>125</v>
      </c>
    </row>
    <row r="128" ht="14.25" customHeight="1">
      <c r="A128" s="161">
        <v>2158.0</v>
      </c>
      <c r="B128" s="47" t="s">
        <v>1087</v>
      </c>
      <c r="C128" s="32"/>
      <c r="D128" s="101" t="s">
        <v>1089</v>
      </c>
      <c r="E128" s="32"/>
      <c r="F128" s="32"/>
      <c r="G128" s="34"/>
      <c r="H128" s="56" t="s">
        <v>682</v>
      </c>
      <c r="I128" s="33" t="s">
        <v>683</v>
      </c>
      <c r="J128" s="32"/>
      <c r="K128" s="33" t="s">
        <v>112</v>
      </c>
      <c r="L128" s="33" t="s">
        <v>117</v>
      </c>
      <c r="M128" s="32"/>
      <c r="N128" s="32"/>
      <c r="O128" s="32"/>
      <c r="P128" s="32"/>
      <c r="Q128" s="32"/>
      <c r="R128" s="33" t="s">
        <v>118</v>
      </c>
      <c r="S128" s="33">
        <v>50.0</v>
      </c>
      <c r="T128" s="33">
        <v>50.0</v>
      </c>
      <c r="U128" s="32"/>
      <c r="V128" s="32"/>
      <c r="W128" s="32"/>
      <c r="X128" s="32"/>
      <c r="Y128" s="32"/>
      <c r="Z128" s="33" t="s">
        <v>172</v>
      </c>
      <c r="AA128" s="33" t="s">
        <v>122</v>
      </c>
      <c r="AB128" s="50">
        <v>43684.0</v>
      </c>
      <c r="AC128" s="49">
        <v>43579.0</v>
      </c>
      <c r="AD128" s="49">
        <v>43579.0</v>
      </c>
      <c r="AE128" s="37"/>
      <c r="AF128" s="42" t="s">
        <v>963</v>
      </c>
      <c r="AG128" s="150">
        <v>43672.0</v>
      </c>
      <c r="AH128" s="35" t="s">
        <v>688</v>
      </c>
      <c r="AI128" s="33" t="s">
        <v>122</v>
      </c>
      <c r="AJ128" s="33" t="s">
        <v>123</v>
      </c>
      <c r="AK128" s="49">
        <v>43706.0</v>
      </c>
      <c r="AL128" s="52" t="s">
        <v>124</v>
      </c>
      <c r="AM128" s="37"/>
      <c r="AN128" s="54">
        <v>2.9385</v>
      </c>
      <c r="AO128" s="55">
        <v>17.0</v>
      </c>
      <c r="AP128" s="45">
        <f t="shared" si="5"/>
        <v>99.909</v>
      </c>
      <c r="AQ128" s="45">
        <f t="shared" si="4"/>
        <v>82.909</v>
      </c>
      <c r="AR128" s="33" t="s">
        <v>125</v>
      </c>
    </row>
    <row r="129" ht="14.25" customHeight="1">
      <c r="A129" s="161">
        <v>3495.0</v>
      </c>
      <c r="B129" s="47" t="s">
        <v>1094</v>
      </c>
      <c r="C129" s="32"/>
      <c r="D129" s="101" t="s">
        <v>1095</v>
      </c>
      <c r="E129" s="32"/>
      <c r="F129" s="32"/>
      <c r="G129" s="34"/>
      <c r="H129" s="56" t="s">
        <v>682</v>
      </c>
      <c r="I129" s="33" t="s">
        <v>683</v>
      </c>
      <c r="J129" s="32"/>
      <c r="K129" s="33" t="s">
        <v>112</v>
      </c>
      <c r="L129" s="33" t="s">
        <v>117</v>
      </c>
      <c r="M129" s="32"/>
      <c r="N129" s="32"/>
      <c r="O129" s="32"/>
      <c r="P129" s="32"/>
      <c r="Q129" s="32"/>
      <c r="R129" s="33" t="s">
        <v>118</v>
      </c>
      <c r="S129" s="33">
        <v>100.0</v>
      </c>
      <c r="T129" s="33">
        <v>50.0</v>
      </c>
      <c r="U129" s="32"/>
      <c r="V129" s="32"/>
      <c r="W129" s="32"/>
      <c r="X129" s="32"/>
      <c r="Y129" s="32"/>
      <c r="Z129" s="33" t="s">
        <v>172</v>
      </c>
      <c r="AA129" s="33" t="s">
        <v>122</v>
      </c>
      <c r="AB129" s="50">
        <v>43684.0</v>
      </c>
      <c r="AC129" s="49">
        <v>43579.0</v>
      </c>
      <c r="AD129" s="49">
        <v>43579.0</v>
      </c>
      <c r="AE129" s="37"/>
      <c r="AF129" s="42" t="s">
        <v>963</v>
      </c>
      <c r="AG129" s="50">
        <v>43684.0</v>
      </c>
      <c r="AH129" s="35" t="s">
        <v>688</v>
      </c>
      <c r="AI129" s="33" t="s">
        <v>122</v>
      </c>
      <c r="AJ129" s="33" t="s">
        <v>123</v>
      </c>
      <c r="AK129" s="49">
        <v>43706.0</v>
      </c>
      <c r="AL129" s="52" t="s">
        <v>124</v>
      </c>
      <c r="AM129" s="37"/>
      <c r="AN129" s="54">
        <v>4.308</v>
      </c>
      <c r="AO129" s="55">
        <v>17.0</v>
      </c>
      <c r="AP129" s="45">
        <f t="shared" si="5"/>
        <v>146.472</v>
      </c>
      <c r="AQ129" s="45">
        <f t="shared" si="4"/>
        <v>129.472</v>
      </c>
      <c r="AR129" s="33" t="s">
        <v>125</v>
      </c>
    </row>
    <row r="130" ht="14.25" customHeight="1">
      <c r="A130" s="161">
        <v>2505.0</v>
      </c>
      <c r="B130" s="47" t="s">
        <v>1100</v>
      </c>
      <c r="C130" s="33"/>
      <c r="D130" s="101" t="s">
        <v>1101</v>
      </c>
      <c r="E130" s="32"/>
      <c r="F130" s="32"/>
      <c r="G130" s="34"/>
      <c r="H130" s="56" t="s">
        <v>682</v>
      </c>
      <c r="I130" s="33" t="s">
        <v>683</v>
      </c>
      <c r="J130" s="32"/>
      <c r="K130" s="33" t="s">
        <v>112</v>
      </c>
      <c r="L130" s="33" t="s">
        <v>117</v>
      </c>
      <c r="M130" s="32"/>
      <c r="N130" s="32"/>
      <c r="O130" s="32"/>
      <c r="P130" s="32"/>
      <c r="Q130" s="32"/>
      <c r="R130" s="33" t="s">
        <v>118</v>
      </c>
      <c r="S130" s="33">
        <v>100.0</v>
      </c>
      <c r="T130" s="33">
        <v>50.0</v>
      </c>
      <c r="U130" s="32"/>
      <c r="V130" s="32"/>
      <c r="W130" s="32"/>
      <c r="X130" s="32"/>
      <c r="Y130" s="32"/>
      <c r="Z130" s="33" t="s">
        <v>172</v>
      </c>
      <c r="AA130" s="33" t="s">
        <v>122</v>
      </c>
      <c r="AB130" s="50">
        <v>43684.0</v>
      </c>
      <c r="AC130" s="49">
        <v>43579.0</v>
      </c>
      <c r="AD130" s="49">
        <v>43579.0</v>
      </c>
      <c r="AE130" s="37"/>
      <c r="AF130" s="42" t="s">
        <v>963</v>
      </c>
      <c r="AG130" s="50">
        <v>43684.0</v>
      </c>
      <c r="AH130" s="35" t="s">
        <v>688</v>
      </c>
      <c r="AI130" s="33" t="s">
        <v>122</v>
      </c>
      <c r="AJ130" s="33" t="s">
        <v>123</v>
      </c>
      <c r="AK130" s="49">
        <v>43706.0</v>
      </c>
      <c r="AL130" s="52" t="s">
        <v>124</v>
      </c>
      <c r="AM130" s="37"/>
      <c r="AN130" s="54">
        <v>2.325</v>
      </c>
      <c r="AO130" s="55">
        <v>17.0</v>
      </c>
      <c r="AP130" s="45">
        <f t="shared" si="5"/>
        <v>79.05</v>
      </c>
      <c r="AQ130" s="45">
        <f t="shared" si="4"/>
        <v>62.05</v>
      </c>
      <c r="AR130" s="33" t="s">
        <v>125</v>
      </c>
    </row>
    <row r="131" ht="14.25" customHeight="1">
      <c r="A131" s="161">
        <v>8315.0</v>
      </c>
      <c r="B131" s="47" t="s">
        <v>1106</v>
      </c>
      <c r="C131" s="33"/>
      <c r="D131" s="101" t="s">
        <v>1107</v>
      </c>
      <c r="E131" s="32"/>
      <c r="F131" s="32"/>
      <c r="G131" s="34"/>
      <c r="H131" s="56" t="s">
        <v>682</v>
      </c>
      <c r="I131" s="33" t="s">
        <v>683</v>
      </c>
      <c r="J131" s="32"/>
      <c r="K131" s="33" t="s">
        <v>112</v>
      </c>
      <c r="L131" s="33" t="s">
        <v>117</v>
      </c>
      <c r="M131" s="32"/>
      <c r="N131" s="32"/>
      <c r="O131" s="32"/>
      <c r="P131" s="32"/>
      <c r="Q131" s="32"/>
      <c r="R131" s="33" t="s">
        <v>118</v>
      </c>
      <c r="S131" s="33">
        <v>150.0</v>
      </c>
      <c r="T131" s="33">
        <v>50.0</v>
      </c>
      <c r="U131" s="32"/>
      <c r="V131" s="32"/>
      <c r="W131" s="32"/>
      <c r="X131" s="32"/>
      <c r="Y131" s="32"/>
      <c r="Z131" s="33" t="s">
        <v>172</v>
      </c>
      <c r="AA131" s="33" t="s">
        <v>122</v>
      </c>
      <c r="AB131" s="50">
        <v>43684.0</v>
      </c>
      <c r="AC131" s="49">
        <v>43579.0</v>
      </c>
      <c r="AD131" s="49">
        <v>43579.0</v>
      </c>
      <c r="AE131" s="37"/>
      <c r="AF131" s="42" t="s">
        <v>963</v>
      </c>
      <c r="AG131" s="50">
        <v>43684.0</v>
      </c>
      <c r="AH131" s="35" t="s">
        <v>688</v>
      </c>
      <c r="AI131" s="33" t="s">
        <v>122</v>
      </c>
      <c r="AJ131" s="33" t="s">
        <v>123</v>
      </c>
      <c r="AK131" s="49">
        <v>43706.0</v>
      </c>
      <c r="AL131" s="52" t="s">
        <v>124</v>
      </c>
      <c r="AM131" s="37"/>
      <c r="AN131" s="54">
        <v>3.9285</v>
      </c>
      <c r="AO131" s="55">
        <v>17.0</v>
      </c>
      <c r="AP131" s="45">
        <f t="shared" si="5"/>
        <v>133.569</v>
      </c>
      <c r="AQ131" s="45">
        <f t="shared" si="4"/>
        <v>116.569</v>
      </c>
      <c r="AR131" s="33" t="s">
        <v>125</v>
      </c>
    </row>
    <row r="132" ht="14.25" customHeight="1">
      <c r="A132" s="161">
        <v>3280.0</v>
      </c>
      <c r="B132" s="47" t="s">
        <v>1113</v>
      </c>
      <c r="C132" s="33"/>
      <c r="D132" s="101" t="s">
        <v>1114</v>
      </c>
      <c r="E132" s="32"/>
      <c r="F132" s="32"/>
      <c r="G132" s="34"/>
      <c r="H132" s="56" t="s">
        <v>682</v>
      </c>
      <c r="I132" s="33" t="s">
        <v>683</v>
      </c>
      <c r="J132" s="32"/>
      <c r="K132" s="33" t="s">
        <v>112</v>
      </c>
      <c r="L132" s="33" t="s">
        <v>117</v>
      </c>
      <c r="M132" s="32"/>
      <c r="N132" s="32"/>
      <c r="O132" s="32"/>
      <c r="P132" s="32"/>
      <c r="Q132" s="32"/>
      <c r="R132" s="33" t="s">
        <v>118</v>
      </c>
      <c r="S132" s="33">
        <v>150.0</v>
      </c>
      <c r="T132" s="33">
        <v>50.0</v>
      </c>
      <c r="U132" s="32"/>
      <c r="V132" s="32"/>
      <c r="W132" s="32"/>
      <c r="X132" s="32"/>
      <c r="Y132" s="32"/>
      <c r="Z132" s="33" t="s">
        <v>172</v>
      </c>
      <c r="AA132" s="33" t="s">
        <v>122</v>
      </c>
      <c r="AB132" s="50">
        <v>43684.0</v>
      </c>
      <c r="AC132" s="49">
        <v>43579.0</v>
      </c>
      <c r="AD132" s="49">
        <v>43579.0</v>
      </c>
      <c r="AE132" s="37"/>
      <c r="AF132" s="42" t="s">
        <v>963</v>
      </c>
      <c r="AG132" s="50">
        <v>43684.0</v>
      </c>
      <c r="AH132" s="35" t="s">
        <v>688</v>
      </c>
      <c r="AI132" s="33" t="s">
        <v>122</v>
      </c>
      <c r="AJ132" s="33" t="s">
        <v>123</v>
      </c>
      <c r="AK132" s="49">
        <v>43706.0</v>
      </c>
      <c r="AL132" s="52" t="s">
        <v>124</v>
      </c>
      <c r="AM132" s="37"/>
      <c r="AN132" s="54">
        <v>3.5295</v>
      </c>
      <c r="AO132" s="55">
        <v>17.0</v>
      </c>
      <c r="AP132" s="45">
        <f t="shared" si="5"/>
        <v>120.003</v>
      </c>
      <c r="AQ132" s="45">
        <f t="shared" si="4"/>
        <v>103.003</v>
      </c>
      <c r="AR132" s="33" t="s">
        <v>125</v>
      </c>
    </row>
    <row r="133" ht="14.25" customHeight="1">
      <c r="A133" s="161">
        <v>8255.0</v>
      </c>
      <c r="B133" s="47" t="s">
        <v>1118</v>
      </c>
      <c r="C133" s="33"/>
      <c r="D133" s="101" t="s">
        <v>1119</v>
      </c>
      <c r="E133" s="32"/>
      <c r="F133" s="32"/>
      <c r="G133" s="34"/>
      <c r="H133" s="56" t="s">
        <v>682</v>
      </c>
      <c r="I133" s="33" t="s">
        <v>683</v>
      </c>
      <c r="J133" s="32"/>
      <c r="K133" s="33" t="s">
        <v>112</v>
      </c>
      <c r="L133" s="33" t="s">
        <v>117</v>
      </c>
      <c r="M133" s="32"/>
      <c r="N133" s="32"/>
      <c r="O133" s="32"/>
      <c r="P133" s="32"/>
      <c r="Q133" s="32"/>
      <c r="R133" s="33" t="s">
        <v>118</v>
      </c>
      <c r="S133" s="33">
        <v>100.0</v>
      </c>
      <c r="T133" s="33">
        <v>50.0</v>
      </c>
      <c r="U133" s="32"/>
      <c r="V133" s="32"/>
      <c r="W133" s="32"/>
      <c r="X133" s="32"/>
      <c r="Y133" s="32"/>
      <c r="Z133" s="33" t="s">
        <v>172</v>
      </c>
      <c r="AA133" s="33" t="s">
        <v>122</v>
      </c>
      <c r="AB133" s="50">
        <v>43684.0</v>
      </c>
      <c r="AC133" s="49">
        <v>43579.0</v>
      </c>
      <c r="AD133" s="49">
        <v>43579.0</v>
      </c>
      <c r="AE133" s="37"/>
      <c r="AF133" s="42" t="s">
        <v>963</v>
      </c>
      <c r="AG133" s="50">
        <v>43684.0</v>
      </c>
      <c r="AH133" s="35" t="s">
        <v>688</v>
      </c>
      <c r="AI133" s="33" t="s">
        <v>122</v>
      </c>
      <c r="AJ133" s="33" t="s">
        <v>123</v>
      </c>
      <c r="AK133" s="49">
        <v>43706.0</v>
      </c>
      <c r="AL133" s="52" t="s">
        <v>124</v>
      </c>
      <c r="AM133" s="37"/>
      <c r="AN133" s="54">
        <v>3.069</v>
      </c>
      <c r="AO133" s="55">
        <v>17.0</v>
      </c>
      <c r="AP133" s="45">
        <f t="shared" si="5"/>
        <v>104.346</v>
      </c>
      <c r="AQ133" s="45">
        <f t="shared" si="4"/>
        <v>87.346</v>
      </c>
      <c r="AR133" s="33" t="s">
        <v>125</v>
      </c>
    </row>
    <row r="134" ht="14.25" customHeight="1">
      <c r="A134" s="161">
        <v>2340.0</v>
      </c>
      <c r="B134" s="47" t="s">
        <v>1124</v>
      </c>
      <c r="C134" s="33"/>
      <c r="D134" s="101" t="s">
        <v>1125</v>
      </c>
      <c r="E134" s="32"/>
      <c r="F134" s="32"/>
      <c r="G134" s="34"/>
      <c r="H134" s="56" t="s">
        <v>682</v>
      </c>
      <c r="I134" s="33" t="s">
        <v>683</v>
      </c>
      <c r="J134" s="32"/>
      <c r="K134" s="33" t="s">
        <v>112</v>
      </c>
      <c r="L134" s="33" t="s">
        <v>117</v>
      </c>
      <c r="M134" s="32"/>
      <c r="N134" s="32"/>
      <c r="O134" s="32"/>
      <c r="P134" s="32"/>
      <c r="Q134" s="32"/>
      <c r="R134" s="33" t="s">
        <v>118</v>
      </c>
      <c r="S134" s="33">
        <v>150.0</v>
      </c>
      <c r="T134" s="33">
        <v>50.0</v>
      </c>
      <c r="U134" s="32"/>
      <c r="V134" s="32"/>
      <c r="W134" s="32"/>
      <c r="X134" s="32"/>
      <c r="Y134" s="32"/>
      <c r="Z134" s="33" t="s">
        <v>172</v>
      </c>
      <c r="AA134" s="33" t="s">
        <v>122</v>
      </c>
      <c r="AB134" s="50">
        <v>43684.0</v>
      </c>
      <c r="AC134" s="49">
        <v>43579.0</v>
      </c>
      <c r="AD134" s="49">
        <v>43579.0</v>
      </c>
      <c r="AE134" s="37"/>
      <c r="AF134" s="42" t="s">
        <v>963</v>
      </c>
      <c r="AG134" s="50">
        <v>43684.0</v>
      </c>
      <c r="AH134" s="35" t="s">
        <v>688</v>
      </c>
      <c r="AI134" s="33" t="s">
        <v>122</v>
      </c>
      <c r="AJ134" s="33" t="s">
        <v>123</v>
      </c>
      <c r="AK134" s="49">
        <v>43706.0</v>
      </c>
      <c r="AL134" s="52" t="s">
        <v>124</v>
      </c>
      <c r="AM134" s="37"/>
      <c r="AN134" s="54">
        <v>4.905</v>
      </c>
      <c r="AO134" s="55">
        <v>17.0</v>
      </c>
      <c r="AP134" s="45">
        <f t="shared" si="5"/>
        <v>166.77</v>
      </c>
      <c r="AQ134" s="45">
        <f t="shared" si="4"/>
        <v>149.77</v>
      </c>
      <c r="AR134" s="33" t="s">
        <v>125</v>
      </c>
    </row>
    <row r="135" ht="14.25" customHeight="1">
      <c r="A135" s="161">
        <v>9735.0</v>
      </c>
      <c r="B135" s="47" t="s">
        <v>1129</v>
      </c>
      <c r="C135" s="33"/>
      <c r="D135" s="101" t="s">
        <v>1130</v>
      </c>
      <c r="E135" s="32"/>
      <c r="F135" s="32"/>
      <c r="G135" s="34"/>
      <c r="H135" s="56" t="s">
        <v>682</v>
      </c>
      <c r="I135" s="33" t="s">
        <v>683</v>
      </c>
      <c r="J135" s="32"/>
      <c r="K135" s="33" t="s">
        <v>112</v>
      </c>
      <c r="L135" s="33" t="s">
        <v>117</v>
      </c>
      <c r="M135" s="32"/>
      <c r="N135" s="32"/>
      <c r="O135" s="32"/>
      <c r="P135" s="32"/>
      <c r="Q135" s="32"/>
      <c r="R135" s="33" t="s">
        <v>118</v>
      </c>
      <c r="S135" s="33">
        <v>100.0</v>
      </c>
      <c r="T135" s="33">
        <v>50.0</v>
      </c>
      <c r="U135" s="32"/>
      <c r="V135" s="32"/>
      <c r="W135" s="32"/>
      <c r="X135" s="32"/>
      <c r="Y135" s="32"/>
      <c r="Z135" s="33" t="s">
        <v>172</v>
      </c>
      <c r="AA135" s="33" t="s">
        <v>122</v>
      </c>
      <c r="AB135" s="50">
        <v>43684.0</v>
      </c>
      <c r="AC135" s="49">
        <v>43579.0</v>
      </c>
      <c r="AD135" s="49">
        <v>43579.0</v>
      </c>
      <c r="AE135" s="37"/>
      <c r="AF135" s="42" t="s">
        <v>963</v>
      </c>
      <c r="AG135" s="50">
        <v>43684.0</v>
      </c>
      <c r="AH135" s="35" t="s">
        <v>688</v>
      </c>
      <c r="AI135" s="33" t="s">
        <v>122</v>
      </c>
      <c r="AJ135" s="33" t="s">
        <v>123</v>
      </c>
      <c r="AK135" s="49">
        <v>43706.0</v>
      </c>
      <c r="AL135" s="52" t="s">
        <v>124</v>
      </c>
      <c r="AM135" s="37"/>
      <c r="AN135" s="54">
        <v>4.713</v>
      </c>
      <c r="AO135" s="55">
        <v>17.0</v>
      </c>
      <c r="AP135" s="45">
        <f t="shared" si="5"/>
        <v>160.242</v>
      </c>
      <c r="AQ135" s="45">
        <f t="shared" si="4"/>
        <v>143.242</v>
      </c>
      <c r="AR135" s="33" t="s">
        <v>125</v>
      </c>
    </row>
    <row r="136" ht="14.25" customHeight="1">
      <c r="A136" s="33" t="s">
        <v>154</v>
      </c>
      <c r="B136" s="47" t="s">
        <v>1133</v>
      </c>
      <c r="C136" s="33"/>
      <c r="D136" s="101" t="s">
        <v>1134</v>
      </c>
      <c r="E136" s="32"/>
      <c r="F136" s="32"/>
      <c r="G136" s="34"/>
      <c r="H136" s="60"/>
      <c r="I136" s="32"/>
      <c r="J136" s="32"/>
      <c r="K136" s="33" t="s">
        <v>112</v>
      </c>
      <c r="L136" s="33" t="s">
        <v>117</v>
      </c>
      <c r="M136" s="32"/>
      <c r="N136" s="32"/>
      <c r="O136" s="32"/>
      <c r="P136" s="32"/>
      <c r="Q136" s="32"/>
      <c r="R136" s="33" t="s">
        <v>118</v>
      </c>
      <c r="S136" s="32"/>
      <c r="T136" s="32"/>
      <c r="U136" s="32"/>
      <c r="V136" s="32"/>
      <c r="W136" s="32"/>
      <c r="X136" s="32"/>
      <c r="Y136" s="32"/>
      <c r="Z136" s="33" t="s">
        <v>172</v>
      </c>
      <c r="AA136" s="33" t="s">
        <v>122</v>
      </c>
      <c r="AB136" s="50">
        <v>43684.0</v>
      </c>
      <c r="AC136" s="49">
        <v>43579.0</v>
      </c>
      <c r="AD136" s="49">
        <v>43579.0</v>
      </c>
      <c r="AE136" s="37"/>
      <c r="AF136" s="42" t="s">
        <v>963</v>
      </c>
      <c r="AG136" s="50">
        <v>43684.0</v>
      </c>
      <c r="AH136" s="35" t="s">
        <v>688</v>
      </c>
      <c r="AI136" s="33" t="s">
        <v>122</v>
      </c>
      <c r="AJ136" s="33" t="s">
        <v>123</v>
      </c>
      <c r="AK136" s="49">
        <v>43706.0</v>
      </c>
      <c r="AL136" s="52" t="s">
        <v>124</v>
      </c>
      <c r="AM136" s="37"/>
      <c r="AN136" s="54">
        <v>6.093</v>
      </c>
      <c r="AO136" s="55">
        <v>17.0</v>
      </c>
      <c r="AP136" s="45">
        <f t="shared" si="5"/>
        <v>207.162</v>
      </c>
      <c r="AQ136" s="45">
        <f t="shared" si="4"/>
        <v>190.162</v>
      </c>
      <c r="AR136" s="33" t="s">
        <v>125</v>
      </c>
    </row>
    <row r="137" ht="14.25" customHeight="1">
      <c r="A137" s="33" t="s">
        <v>700</v>
      </c>
      <c r="B137" s="47" t="s">
        <v>1139</v>
      </c>
      <c r="C137" s="33"/>
      <c r="D137" s="101" t="s">
        <v>1140</v>
      </c>
      <c r="E137" s="32"/>
      <c r="F137" s="32"/>
      <c r="G137" s="34"/>
      <c r="H137" s="60"/>
      <c r="I137" s="32"/>
      <c r="J137" s="32"/>
      <c r="K137" s="33" t="s">
        <v>112</v>
      </c>
      <c r="L137" s="33" t="s">
        <v>117</v>
      </c>
      <c r="M137" s="32"/>
      <c r="N137" s="32"/>
      <c r="O137" s="32"/>
      <c r="P137" s="32"/>
      <c r="Q137" s="32"/>
      <c r="R137" s="33" t="s">
        <v>118</v>
      </c>
      <c r="S137" s="32"/>
      <c r="T137" s="33">
        <v>50.0</v>
      </c>
      <c r="U137" s="32"/>
      <c r="V137" s="32"/>
      <c r="W137" s="32"/>
      <c r="X137" s="32"/>
      <c r="Y137" s="32"/>
      <c r="Z137" s="33" t="s">
        <v>172</v>
      </c>
      <c r="AA137" s="33" t="s">
        <v>122</v>
      </c>
      <c r="AB137" s="50">
        <v>43684.0</v>
      </c>
      <c r="AC137" s="49">
        <v>43579.0</v>
      </c>
      <c r="AD137" s="49">
        <v>43579.0</v>
      </c>
      <c r="AE137" s="37"/>
      <c r="AF137" s="42" t="s">
        <v>963</v>
      </c>
      <c r="AG137" s="50">
        <v>43684.0</v>
      </c>
      <c r="AH137" s="35" t="s">
        <v>688</v>
      </c>
      <c r="AI137" s="33" t="s">
        <v>122</v>
      </c>
      <c r="AJ137" s="33" t="s">
        <v>123</v>
      </c>
      <c r="AK137" s="49">
        <v>43706.0</v>
      </c>
      <c r="AL137" s="52" t="s">
        <v>124</v>
      </c>
      <c r="AM137" s="37"/>
      <c r="AN137" s="54">
        <v>2.319</v>
      </c>
      <c r="AO137" s="55">
        <v>17.0</v>
      </c>
      <c r="AP137" s="45">
        <f t="shared" si="5"/>
        <v>78.846</v>
      </c>
      <c r="AQ137" s="45">
        <f t="shared" si="4"/>
        <v>61.846</v>
      </c>
      <c r="AR137" s="33" t="s">
        <v>125</v>
      </c>
    </row>
    <row r="138" ht="14.25" customHeight="1">
      <c r="A138" s="149">
        <v>2875.0</v>
      </c>
      <c r="B138" s="47" t="s">
        <v>1143</v>
      </c>
      <c r="C138" s="33"/>
      <c r="D138" s="101" t="s">
        <v>1144</v>
      </c>
      <c r="E138" s="32"/>
      <c r="F138" s="32"/>
      <c r="G138" s="34"/>
      <c r="H138" s="56" t="s">
        <v>1145</v>
      </c>
      <c r="I138" s="33" t="s">
        <v>1146</v>
      </c>
      <c r="J138" s="32"/>
      <c r="K138" s="33" t="s">
        <v>112</v>
      </c>
      <c r="L138" s="33" t="s">
        <v>117</v>
      </c>
      <c r="M138" s="32"/>
      <c r="N138" s="32"/>
      <c r="O138" s="32"/>
      <c r="P138" s="32"/>
      <c r="Q138" s="32"/>
      <c r="R138" s="33" t="s">
        <v>118</v>
      </c>
      <c r="S138" s="33">
        <v>100.0</v>
      </c>
      <c r="T138" s="33">
        <v>50.0</v>
      </c>
      <c r="U138" s="32"/>
      <c r="V138" s="32"/>
      <c r="W138" s="32"/>
      <c r="X138" s="32"/>
      <c r="Y138" s="32"/>
      <c r="Z138" s="33" t="s">
        <v>119</v>
      </c>
      <c r="AA138" s="33" t="s">
        <v>120</v>
      </c>
      <c r="AB138" s="50">
        <v>43685.0</v>
      </c>
      <c r="AC138" s="49">
        <v>43579.0</v>
      </c>
      <c r="AD138" s="49">
        <v>43579.0</v>
      </c>
      <c r="AE138" s="37"/>
      <c r="AF138" s="33" t="s">
        <v>687</v>
      </c>
      <c r="AG138" s="50">
        <v>43684.0</v>
      </c>
      <c r="AH138" s="114" t="s">
        <v>688</v>
      </c>
      <c r="AI138" s="33" t="s">
        <v>120</v>
      </c>
      <c r="AJ138" s="33" t="s">
        <v>123</v>
      </c>
      <c r="AK138" s="49">
        <v>43707.0</v>
      </c>
      <c r="AL138" s="52" t="s">
        <v>124</v>
      </c>
      <c r="AM138" s="37"/>
      <c r="AN138" s="54">
        <v>3.3</v>
      </c>
      <c r="AO138" s="55">
        <v>17.0</v>
      </c>
      <c r="AP138" s="45">
        <f t="shared" si="5"/>
        <v>112.2</v>
      </c>
      <c r="AQ138" s="45">
        <f t="shared" si="4"/>
        <v>95.2</v>
      </c>
      <c r="AR138" s="33" t="s">
        <v>1147</v>
      </c>
    </row>
    <row r="139" ht="14.25" customHeight="1">
      <c r="A139" s="149">
        <v>2740.0</v>
      </c>
      <c r="B139" s="47" t="s">
        <v>1148</v>
      </c>
      <c r="C139" s="33"/>
      <c r="D139" s="101" t="s">
        <v>1149</v>
      </c>
      <c r="E139" s="32"/>
      <c r="F139" s="32"/>
      <c r="G139" s="34"/>
      <c r="H139" s="56" t="s">
        <v>1145</v>
      </c>
      <c r="I139" s="33" t="s">
        <v>1146</v>
      </c>
      <c r="J139" s="32"/>
      <c r="K139" s="33" t="s">
        <v>112</v>
      </c>
      <c r="L139" s="33" t="s">
        <v>117</v>
      </c>
      <c r="M139" s="32"/>
      <c r="N139" s="32"/>
      <c r="O139" s="32"/>
      <c r="P139" s="32"/>
      <c r="Q139" s="32"/>
      <c r="R139" s="33" t="s">
        <v>118</v>
      </c>
      <c r="S139" s="33">
        <v>100.0</v>
      </c>
      <c r="T139" s="33">
        <v>50.0</v>
      </c>
      <c r="U139" s="32"/>
      <c r="V139" s="32"/>
      <c r="W139" s="32"/>
      <c r="X139" s="32"/>
      <c r="Y139" s="32"/>
      <c r="Z139" s="33" t="s">
        <v>119</v>
      </c>
      <c r="AA139" s="33" t="s">
        <v>120</v>
      </c>
      <c r="AB139" s="50">
        <v>43685.0</v>
      </c>
      <c r="AC139" s="49">
        <v>43579.0</v>
      </c>
      <c r="AD139" s="49">
        <v>43579.0</v>
      </c>
      <c r="AE139" s="37"/>
      <c r="AF139" s="33" t="s">
        <v>687</v>
      </c>
      <c r="AG139" s="50">
        <v>43684.0</v>
      </c>
      <c r="AH139" s="114" t="s">
        <v>688</v>
      </c>
      <c r="AI139" s="33" t="s">
        <v>120</v>
      </c>
      <c r="AJ139" s="33" t="s">
        <v>123</v>
      </c>
      <c r="AK139" s="49">
        <v>43707.0</v>
      </c>
      <c r="AL139" s="52" t="s">
        <v>124</v>
      </c>
      <c r="AM139" s="37"/>
      <c r="AN139" s="54">
        <v>2.7915</v>
      </c>
      <c r="AO139" s="55">
        <v>17.0</v>
      </c>
      <c r="AP139" s="45">
        <f t="shared" si="5"/>
        <v>94.911</v>
      </c>
      <c r="AQ139" s="45">
        <f t="shared" si="4"/>
        <v>77.911</v>
      </c>
      <c r="AR139" s="33" t="s">
        <v>1147</v>
      </c>
    </row>
    <row r="140" ht="14.25" customHeight="1">
      <c r="A140" s="149">
        <v>7116.0</v>
      </c>
      <c r="B140" s="47" t="s">
        <v>1150</v>
      </c>
      <c r="C140" s="32"/>
      <c r="D140" s="101" t="s">
        <v>1151</v>
      </c>
      <c r="E140" s="32"/>
      <c r="F140" s="32"/>
      <c r="G140" s="34"/>
      <c r="H140" s="56" t="s">
        <v>1145</v>
      </c>
      <c r="I140" s="33" t="s">
        <v>1146</v>
      </c>
      <c r="J140" s="32"/>
      <c r="K140" s="33" t="s">
        <v>112</v>
      </c>
      <c r="L140" s="33" t="s">
        <v>117</v>
      </c>
      <c r="M140" s="32"/>
      <c r="N140" s="32"/>
      <c r="O140" s="32"/>
      <c r="P140" s="32"/>
      <c r="Q140" s="32"/>
      <c r="R140" s="33" t="s">
        <v>118</v>
      </c>
      <c r="S140" s="33">
        <v>100.0</v>
      </c>
      <c r="T140" s="33">
        <v>50.0</v>
      </c>
      <c r="U140" s="32"/>
      <c r="V140" s="32"/>
      <c r="W140" s="32"/>
      <c r="X140" s="32"/>
      <c r="Y140" s="32"/>
      <c r="Z140" s="33" t="s">
        <v>119</v>
      </c>
      <c r="AA140" s="33" t="s">
        <v>120</v>
      </c>
      <c r="AB140" s="50">
        <v>43685.0</v>
      </c>
      <c r="AC140" s="49">
        <v>43579.0</v>
      </c>
      <c r="AD140" s="49">
        <v>43579.0</v>
      </c>
      <c r="AE140" s="37"/>
      <c r="AF140" s="33" t="s">
        <v>687</v>
      </c>
      <c r="AG140" s="50">
        <v>43684.0</v>
      </c>
      <c r="AH140" s="114" t="s">
        <v>688</v>
      </c>
      <c r="AI140" s="33" t="s">
        <v>120</v>
      </c>
      <c r="AJ140" s="33" t="s">
        <v>123</v>
      </c>
      <c r="AK140" s="49">
        <v>43707.0</v>
      </c>
      <c r="AL140" s="52" t="s">
        <v>124</v>
      </c>
      <c r="AM140" s="37"/>
      <c r="AN140" s="54">
        <v>3.609</v>
      </c>
      <c r="AO140" s="55">
        <v>17.0</v>
      </c>
      <c r="AP140" s="45">
        <f t="shared" si="5"/>
        <v>122.706</v>
      </c>
      <c r="AQ140" s="45">
        <f t="shared" si="4"/>
        <v>105.706</v>
      </c>
      <c r="AR140" s="33" t="s">
        <v>1147</v>
      </c>
    </row>
    <row r="141" ht="14.25" customHeight="1">
      <c r="A141" s="149">
        <v>2351.0</v>
      </c>
      <c r="B141" s="47" t="s">
        <v>1154</v>
      </c>
      <c r="C141" s="32"/>
      <c r="D141" s="101" t="s">
        <v>1155</v>
      </c>
      <c r="E141" s="32"/>
      <c r="F141" s="32"/>
      <c r="G141" s="34"/>
      <c r="H141" s="56" t="s">
        <v>1145</v>
      </c>
      <c r="I141" s="33" t="s">
        <v>1146</v>
      </c>
      <c r="J141" s="32"/>
      <c r="K141" s="33" t="s">
        <v>112</v>
      </c>
      <c r="L141" s="33" t="s">
        <v>117</v>
      </c>
      <c r="M141" s="32"/>
      <c r="N141" s="32"/>
      <c r="O141" s="32"/>
      <c r="P141" s="32"/>
      <c r="Q141" s="32"/>
      <c r="R141" s="33" t="s">
        <v>118</v>
      </c>
      <c r="S141" s="33">
        <v>100.0</v>
      </c>
      <c r="T141" s="33">
        <v>50.0</v>
      </c>
      <c r="U141" s="32"/>
      <c r="V141" s="32"/>
      <c r="W141" s="32"/>
      <c r="X141" s="32"/>
      <c r="Y141" s="32"/>
      <c r="Z141" s="33" t="s">
        <v>119</v>
      </c>
      <c r="AA141" s="33" t="s">
        <v>120</v>
      </c>
      <c r="AB141" s="50">
        <v>43685.0</v>
      </c>
      <c r="AC141" s="49">
        <v>43579.0</v>
      </c>
      <c r="AD141" s="49">
        <v>43579.0</v>
      </c>
      <c r="AE141" s="37"/>
      <c r="AF141" s="33" t="s">
        <v>687</v>
      </c>
      <c r="AG141" s="50">
        <v>43684.0</v>
      </c>
      <c r="AH141" s="114" t="s">
        <v>688</v>
      </c>
      <c r="AI141" s="33" t="s">
        <v>120</v>
      </c>
      <c r="AJ141" s="33" t="s">
        <v>123</v>
      </c>
      <c r="AK141" s="49">
        <v>43707.0</v>
      </c>
      <c r="AL141" s="52" t="s">
        <v>124</v>
      </c>
      <c r="AM141" s="37"/>
      <c r="AN141" s="54">
        <v>1.5675</v>
      </c>
      <c r="AO141" s="55">
        <v>17.0</v>
      </c>
      <c r="AP141" s="45">
        <f t="shared" si="5"/>
        <v>53.295</v>
      </c>
      <c r="AQ141" s="45">
        <f t="shared" si="4"/>
        <v>36.295</v>
      </c>
      <c r="AR141" s="33" t="s">
        <v>1147</v>
      </c>
    </row>
    <row r="142" ht="14.25" customHeight="1">
      <c r="A142" s="149">
        <v>2542.0</v>
      </c>
      <c r="B142" s="47" t="s">
        <v>1160</v>
      </c>
      <c r="C142" s="32"/>
      <c r="D142" s="101" t="s">
        <v>1161</v>
      </c>
      <c r="E142" s="32"/>
      <c r="F142" s="32"/>
      <c r="G142" s="34"/>
      <c r="H142" s="56" t="s">
        <v>1145</v>
      </c>
      <c r="I142" s="33" t="s">
        <v>1146</v>
      </c>
      <c r="J142" s="32"/>
      <c r="K142" s="33" t="s">
        <v>112</v>
      </c>
      <c r="L142" s="33" t="s">
        <v>117</v>
      </c>
      <c r="M142" s="32"/>
      <c r="N142" s="32"/>
      <c r="O142" s="32"/>
      <c r="P142" s="32"/>
      <c r="Q142" s="32"/>
      <c r="R142" s="33" t="s">
        <v>118</v>
      </c>
      <c r="S142" s="33">
        <v>50.0</v>
      </c>
      <c r="T142" s="33">
        <v>50.0</v>
      </c>
      <c r="U142" s="32"/>
      <c r="V142" s="32"/>
      <c r="W142" s="32"/>
      <c r="X142" s="32"/>
      <c r="Y142" s="32"/>
      <c r="Z142" s="33" t="s">
        <v>119</v>
      </c>
      <c r="AA142" s="33" t="s">
        <v>120</v>
      </c>
      <c r="AB142" s="50">
        <v>43685.0</v>
      </c>
      <c r="AC142" s="49">
        <v>43579.0</v>
      </c>
      <c r="AD142" s="49">
        <v>43579.0</v>
      </c>
      <c r="AE142" s="37"/>
      <c r="AF142" s="33" t="s">
        <v>687</v>
      </c>
      <c r="AG142" s="50">
        <v>43684.0</v>
      </c>
      <c r="AH142" s="114" t="s">
        <v>688</v>
      </c>
      <c r="AI142" s="33" t="s">
        <v>120</v>
      </c>
      <c r="AJ142" s="33" t="s">
        <v>123</v>
      </c>
      <c r="AK142" s="49">
        <v>43707.0</v>
      </c>
      <c r="AL142" s="52" t="s">
        <v>124</v>
      </c>
      <c r="AM142" s="37"/>
      <c r="AN142" s="54">
        <v>1.185</v>
      </c>
      <c r="AO142" s="55">
        <v>17.0</v>
      </c>
      <c r="AP142" s="45">
        <f t="shared" si="5"/>
        <v>40.29</v>
      </c>
      <c r="AQ142" s="45">
        <f t="shared" si="4"/>
        <v>23.29</v>
      </c>
      <c r="AR142" s="33" t="s">
        <v>1147</v>
      </c>
    </row>
    <row r="143" ht="14.25" customHeight="1">
      <c r="A143" s="149">
        <v>2394.0</v>
      </c>
      <c r="B143" s="47" t="s">
        <v>1166</v>
      </c>
      <c r="C143" s="32"/>
      <c r="D143" s="101" t="s">
        <v>1167</v>
      </c>
      <c r="E143" s="32"/>
      <c r="F143" s="32"/>
      <c r="G143" s="34"/>
      <c r="H143" s="56" t="s">
        <v>1145</v>
      </c>
      <c r="I143" s="33" t="s">
        <v>1146</v>
      </c>
      <c r="J143" s="32"/>
      <c r="K143" s="33" t="s">
        <v>112</v>
      </c>
      <c r="L143" s="33" t="s">
        <v>117</v>
      </c>
      <c r="M143" s="32"/>
      <c r="N143" s="32"/>
      <c r="O143" s="32"/>
      <c r="P143" s="32"/>
      <c r="Q143" s="32"/>
      <c r="R143" s="33" t="s">
        <v>118</v>
      </c>
      <c r="S143" s="33">
        <v>100.0</v>
      </c>
      <c r="T143" s="33">
        <v>50.0</v>
      </c>
      <c r="U143" s="32"/>
      <c r="V143" s="32"/>
      <c r="W143" s="32"/>
      <c r="X143" s="32"/>
      <c r="Y143" s="32"/>
      <c r="Z143" s="33" t="s">
        <v>119</v>
      </c>
      <c r="AA143" s="33" t="s">
        <v>120</v>
      </c>
      <c r="AB143" s="50">
        <v>43685.0</v>
      </c>
      <c r="AC143" s="49">
        <v>43579.0</v>
      </c>
      <c r="AD143" s="49">
        <v>43579.0</v>
      </c>
      <c r="AE143" s="37"/>
      <c r="AF143" s="33" t="s">
        <v>687</v>
      </c>
      <c r="AG143" s="50">
        <v>43684.0</v>
      </c>
      <c r="AH143" s="114" t="s">
        <v>688</v>
      </c>
      <c r="AI143" s="33" t="s">
        <v>120</v>
      </c>
      <c r="AJ143" s="33" t="s">
        <v>123</v>
      </c>
      <c r="AK143" s="49">
        <v>43707.0</v>
      </c>
      <c r="AL143" s="52" t="s">
        <v>124</v>
      </c>
      <c r="AM143" s="37"/>
      <c r="AN143" s="54">
        <v>7.8585</v>
      </c>
      <c r="AO143" s="55">
        <v>17.0</v>
      </c>
      <c r="AP143" s="45">
        <f t="shared" si="5"/>
        <v>267.189</v>
      </c>
      <c r="AQ143" s="45">
        <f t="shared" si="4"/>
        <v>250.189</v>
      </c>
      <c r="AR143" s="33" t="s">
        <v>1147</v>
      </c>
    </row>
    <row r="144" ht="14.25" customHeight="1">
      <c r="A144" s="149">
        <v>3277.0</v>
      </c>
      <c r="B144" s="47" t="s">
        <v>1172</v>
      </c>
      <c r="C144" s="32"/>
      <c r="D144" s="101" t="s">
        <v>1173</v>
      </c>
      <c r="E144" s="32"/>
      <c r="F144" s="32"/>
      <c r="G144" s="34"/>
      <c r="H144" s="56" t="s">
        <v>1145</v>
      </c>
      <c r="I144" s="33" t="s">
        <v>1146</v>
      </c>
      <c r="J144" s="32"/>
      <c r="K144" s="33" t="s">
        <v>112</v>
      </c>
      <c r="L144" s="33" t="s">
        <v>117</v>
      </c>
      <c r="M144" s="32"/>
      <c r="N144" s="32"/>
      <c r="O144" s="32"/>
      <c r="P144" s="32"/>
      <c r="Q144" s="32"/>
      <c r="R144" s="33" t="s">
        <v>118</v>
      </c>
      <c r="S144" s="33">
        <v>100.0</v>
      </c>
      <c r="T144" s="33">
        <v>50.0</v>
      </c>
      <c r="U144" s="32"/>
      <c r="V144" s="32"/>
      <c r="W144" s="32"/>
      <c r="X144" s="32"/>
      <c r="Y144" s="32"/>
      <c r="Z144" s="33" t="s">
        <v>119</v>
      </c>
      <c r="AA144" s="33" t="s">
        <v>120</v>
      </c>
      <c r="AB144" s="50">
        <v>43685.0</v>
      </c>
      <c r="AC144" s="49">
        <v>43579.0</v>
      </c>
      <c r="AD144" s="49">
        <v>43579.0</v>
      </c>
      <c r="AE144" s="37"/>
      <c r="AF144" s="33" t="s">
        <v>687</v>
      </c>
      <c r="AG144" s="50">
        <v>43684.0</v>
      </c>
      <c r="AH144" s="114" t="s">
        <v>688</v>
      </c>
      <c r="AI144" s="33" t="s">
        <v>120</v>
      </c>
      <c r="AJ144" s="33" t="s">
        <v>123</v>
      </c>
      <c r="AK144" s="49">
        <v>43707.0</v>
      </c>
      <c r="AL144" s="52" t="s">
        <v>124</v>
      </c>
      <c r="AM144" s="37"/>
      <c r="AN144" s="54">
        <v>1.1805</v>
      </c>
      <c r="AO144" s="55">
        <v>17.0</v>
      </c>
      <c r="AP144" s="45">
        <f t="shared" si="5"/>
        <v>40.137</v>
      </c>
      <c r="AQ144" s="45">
        <f t="shared" si="4"/>
        <v>23.137</v>
      </c>
      <c r="AR144" s="33" t="s">
        <v>1147</v>
      </c>
    </row>
    <row r="145" ht="14.25" customHeight="1">
      <c r="A145" s="149">
        <v>2980.0</v>
      </c>
      <c r="B145" s="47" t="s">
        <v>1178</v>
      </c>
      <c r="C145" s="32"/>
      <c r="D145" s="101" t="s">
        <v>1179</v>
      </c>
      <c r="E145" s="32"/>
      <c r="F145" s="32"/>
      <c r="G145" s="34"/>
      <c r="H145" s="56" t="s">
        <v>1145</v>
      </c>
      <c r="I145" s="33" t="s">
        <v>1146</v>
      </c>
      <c r="J145" s="32"/>
      <c r="K145" s="33" t="s">
        <v>112</v>
      </c>
      <c r="L145" s="33" t="s">
        <v>117</v>
      </c>
      <c r="M145" s="32"/>
      <c r="N145" s="32"/>
      <c r="O145" s="32"/>
      <c r="P145" s="32"/>
      <c r="Q145" s="32"/>
      <c r="R145" s="33" t="s">
        <v>118</v>
      </c>
      <c r="S145" s="33">
        <v>250.0</v>
      </c>
      <c r="T145" s="33">
        <v>50.0</v>
      </c>
      <c r="U145" s="32"/>
      <c r="V145" s="32"/>
      <c r="W145" s="32"/>
      <c r="X145" s="32"/>
      <c r="Y145" s="32"/>
      <c r="Z145" s="33" t="s">
        <v>119</v>
      </c>
      <c r="AA145" s="33" t="s">
        <v>120</v>
      </c>
      <c r="AB145" s="50">
        <v>43685.0</v>
      </c>
      <c r="AC145" s="49">
        <v>43579.0</v>
      </c>
      <c r="AD145" s="49">
        <v>43579.0</v>
      </c>
      <c r="AE145" s="37"/>
      <c r="AF145" s="33" t="s">
        <v>687</v>
      </c>
      <c r="AG145" s="50">
        <v>43684.0</v>
      </c>
      <c r="AH145" s="114" t="s">
        <v>688</v>
      </c>
      <c r="AI145" s="33" t="s">
        <v>120</v>
      </c>
      <c r="AJ145" s="33" t="s">
        <v>123</v>
      </c>
      <c r="AK145" s="49">
        <v>43707.0</v>
      </c>
      <c r="AL145" s="52" t="s">
        <v>124</v>
      </c>
      <c r="AM145" s="37"/>
      <c r="AN145" s="54">
        <v>5.2515</v>
      </c>
      <c r="AO145" s="55">
        <v>17.0</v>
      </c>
      <c r="AP145" s="45">
        <f t="shared" si="5"/>
        <v>178.551</v>
      </c>
      <c r="AQ145" s="45">
        <f t="shared" si="4"/>
        <v>161.551</v>
      </c>
      <c r="AR145" s="33" t="s">
        <v>1147</v>
      </c>
    </row>
    <row r="146" ht="14.25" customHeight="1">
      <c r="A146" s="149">
        <v>2557.0</v>
      </c>
      <c r="B146" s="47" t="s">
        <v>1182</v>
      </c>
      <c r="C146" s="32"/>
      <c r="D146" s="101" t="s">
        <v>1183</v>
      </c>
      <c r="E146" s="32"/>
      <c r="F146" s="32"/>
      <c r="G146" s="34"/>
      <c r="H146" s="56" t="s">
        <v>1145</v>
      </c>
      <c r="I146" s="33" t="s">
        <v>1146</v>
      </c>
      <c r="J146" s="32"/>
      <c r="K146" s="33" t="s">
        <v>112</v>
      </c>
      <c r="L146" s="33" t="s">
        <v>117</v>
      </c>
      <c r="M146" s="32"/>
      <c r="N146" s="32"/>
      <c r="O146" s="32"/>
      <c r="P146" s="32"/>
      <c r="Q146" s="32"/>
      <c r="R146" s="33" t="s">
        <v>118</v>
      </c>
      <c r="S146" s="33">
        <v>100.0</v>
      </c>
      <c r="T146" s="33">
        <v>50.0</v>
      </c>
      <c r="U146" s="32"/>
      <c r="V146" s="32"/>
      <c r="W146" s="32"/>
      <c r="X146" s="32"/>
      <c r="Y146" s="32"/>
      <c r="Z146" s="33" t="s">
        <v>119</v>
      </c>
      <c r="AA146" s="33" t="s">
        <v>120</v>
      </c>
      <c r="AB146" s="50">
        <v>43685.0</v>
      </c>
      <c r="AC146" s="49">
        <v>43579.0</v>
      </c>
      <c r="AD146" s="49">
        <v>43579.0</v>
      </c>
      <c r="AE146" s="37"/>
      <c r="AF146" s="33" t="s">
        <v>687</v>
      </c>
      <c r="AG146" s="50">
        <v>43684.0</v>
      </c>
      <c r="AH146" s="114" t="s">
        <v>688</v>
      </c>
      <c r="AI146" s="33" t="s">
        <v>120</v>
      </c>
      <c r="AJ146" s="33" t="s">
        <v>123</v>
      </c>
      <c r="AK146" s="49">
        <v>43707.0</v>
      </c>
      <c r="AL146" s="52" t="s">
        <v>124</v>
      </c>
      <c r="AM146" s="37"/>
      <c r="AN146" s="54">
        <v>4.1535</v>
      </c>
      <c r="AO146" s="55">
        <v>17.0</v>
      </c>
      <c r="AP146" s="45">
        <f t="shared" si="5"/>
        <v>141.219</v>
      </c>
      <c r="AQ146" s="45">
        <f t="shared" si="4"/>
        <v>124.219</v>
      </c>
      <c r="AR146" s="33" t="s">
        <v>1147</v>
      </c>
    </row>
    <row r="147" ht="14.25" customHeight="1">
      <c r="A147" s="156">
        <v>4307.0</v>
      </c>
      <c r="B147" s="47" t="s">
        <v>1186</v>
      </c>
      <c r="C147" s="32"/>
      <c r="D147" s="101" t="s">
        <v>1187</v>
      </c>
      <c r="E147" s="32"/>
      <c r="F147" s="32"/>
      <c r="G147" s="34"/>
      <c r="H147" s="56" t="s">
        <v>1145</v>
      </c>
      <c r="I147" s="33" t="s">
        <v>1146</v>
      </c>
      <c r="J147" s="32"/>
      <c r="K147" s="33" t="s">
        <v>112</v>
      </c>
      <c r="L147" s="33" t="s">
        <v>117</v>
      </c>
      <c r="M147" s="32"/>
      <c r="N147" s="32"/>
      <c r="O147" s="32"/>
      <c r="P147" s="32"/>
      <c r="Q147" s="32"/>
      <c r="R147" s="33" t="s">
        <v>118</v>
      </c>
      <c r="S147" s="33">
        <v>150.0</v>
      </c>
      <c r="T147" s="33">
        <v>50.0</v>
      </c>
      <c r="U147" s="32"/>
      <c r="V147" s="32"/>
      <c r="W147" s="32"/>
      <c r="X147" s="32"/>
      <c r="Y147" s="32"/>
      <c r="Z147" s="33" t="s">
        <v>119</v>
      </c>
      <c r="AA147" s="33" t="s">
        <v>120</v>
      </c>
      <c r="AB147" s="50">
        <v>43685.0</v>
      </c>
      <c r="AC147" s="49">
        <v>43579.0</v>
      </c>
      <c r="AD147" s="49">
        <v>43579.0</v>
      </c>
      <c r="AE147" s="37"/>
      <c r="AF147" s="33" t="s">
        <v>687</v>
      </c>
      <c r="AG147" s="50">
        <v>43684.0</v>
      </c>
      <c r="AH147" s="114" t="s">
        <v>688</v>
      </c>
      <c r="AI147" s="33" t="s">
        <v>120</v>
      </c>
      <c r="AJ147" s="33" t="s">
        <v>123</v>
      </c>
      <c r="AK147" s="49">
        <v>43707.0</v>
      </c>
      <c r="AL147" s="52" t="s">
        <v>124</v>
      </c>
      <c r="AM147" s="37"/>
      <c r="AN147" s="54">
        <v>4.659</v>
      </c>
      <c r="AO147" s="55">
        <v>17.0</v>
      </c>
      <c r="AP147" s="45">
        <f t="shared" si="5"/>
        <v>158.406</v>
      </c>
      <c r="AQ147" s="45">
        <f t="shared" si="4"/>
        <v>141.406</v>
      </c>
      <c r="AR147" s="33" t="s">
        <v>1147</v>
      </c>
    </row>
    <row r="148" ht="14.25" customHeight="1">
      <c r="A148" s="156">
        <v>3205.0</v>
      </c>
      <c r="B148" s="47" t="s">
        <v>1195</v>
      </c>
      <c r="C148" s="32"/>
      <c r="D148" s="101" t="s">
        <v>1196</v>
      </c>
      <c r="E148" s="32"/>
      <c r="F148" s="32"/>
      <c r="G148" s="34"/>
      <c r="H148" s="56" t="s">
        <v>1145</v>
      </c>
      <c r="I148" s="33" t="s">
        <v>1146</v>
      </c>
      <c r="J148" s="32"/>
      <c r="K148" s="33" t="s">
        <v>112</v>
      </c>
      <c r="L148" s="33" t="s">
        <v>117</v>
      </c>
      <c r="M148" s="32"/>
      <c r="N148" s="32"/>
      <c r="O148" s="32"/>
      <c r="P148" s="32"/>
      <c r="Q148" s="32"/>
      <c r="R148" s="33" t="s">
        <v>118</v>
      </c>
      <c r="S148" s="33">
        <v>50.0</v>
      </c>
      <c r="T148" s="33">
        <v>50.0</v>
      </c>
      <c r="U148" s="32"/>
      <c r="V148" s="32"/>
      <c r="W148" s="32"/>
      <c r="X148" s="32"/>
      <c r="Y148" s="32"/>
      <c r="Z148" s="33" t="s">
        <v>119</v>
      </c>
      <c r="AA148" s="33" t="s">
        <v>120</v>
      </c>
      <c r="AB148" s="50">
        <v>43685.0</v>
      </c>
      <c r="AC148" s="49">
        <v>43579.0</v>
      </c>
      <c r="AD148" s="49">
        <v>43579.0</v>
      </c>
      <c r="AE148" s="37"/>
      <c r="AF148" s="33" t="s">
        <v>687</v>
      </c>
      <c r="AG148" s="50">
        <v>43684.0</v>
      </c>
      <c r="AH148" s="114" t="s">
        <v>688</v>
      </c>
      <c r="AI148" s="33" t="s">
        <v>120</v>
      </c>
      <c r="AJ148" s="33" t="s">
        <v>123</v>
      </c>
      <c r="AK148" s="49">
        <v>43707.0</v>
      </c>
      <c r="AL148" s="52" t="s">
        <v>124</v>
      </c>
      <c r="AM148" s="37"/>
      <c r="AN148" s="54">
        <v>1.1265</v>
      </c>
      <c r="AO148" s="55">
        <v>17.0</v>
      </c>
      <c r="AP148" s="45">
        <f t="shared" si="5"/>
        <v>38.301</v>
      </c>
      <c r="AQ148" s="45">
        <f t="shared" si="4"/>
        <v>21.301</v>
      </c>
      <c r="AR148" s="33" t="s">
        <v>1147</v>
      </c>
    </row>
    <row r="149" ht="14.25" customHeight="1">
      <c r="A149" s="156">
        <v>3748.0</v>
      </c>
      <c r="B149" s="47" t="s">
        <v>1197</v>
      </c>
      <c r="C149" s="32"/>
      <c r="D149" s="101" t="s">
        <v>1199</v>
      </c>
      <c r="E149" s="32"/>
      <c r="F149" s="32"/>
      <c r="G149" s="34"/>
      <c r="H149" s="56" t="s">
        <v>1145</v>
      </c>
      <c r="I149" s="33" t="s">
        <v>1146</v>
      </c>
      <c r="J149" s="32"/>
      <c r="K149" s="33" t="s">
        <v>112</v>
      </c>
      <c r="L149" s="33" t="s">
        <v>117</v>
      </c>
      <c r="M149" s="32"/>
      <c r="N149" s="32"/>
      <c r="O149" s="32"/>
      <c r="P149" s="32"/>
      <c r="Q149" s="32"/>
      <c r="R149" s="33" t="s">
        <v>118</v>
      </c>
      <c r="S149" s="33">
        <v>100.0</v>
      </c>
      <c r="T149" s="33">
        <v>50.0</v>
      </c>
      <c r="U149" s="32"/>
      <c r="V149" s="32"/>
      <c r="W149" s="32"/>
      <c r="X149" s="32"/>
      <c r="Y149" s="32"/>
      <c r="Z149" s="33" t="s">
        <v>119</v>
      </c>
      <c r="AA149" s="33" t="s">
        <v>120</v>
      </c>
      <c r="AB149" s="50">
        <v>43685.0</v>
      </c>
      <c r="AC149" s="49">
        <v>43579.0</v>
      </c>
      <c r="AD149" s="49">
        <v>43579.0</v>
      </c>
      <c r="AE149" s="37"/>
      <c r="AF149" s="33" t="s">
        <v>687</v>
      </c>
      <c r="AG149" s="50">
        <v>43684.0</v>
      </c>
      <c r="AH149" s="114" t="s">
        <v>688</v>
      </c>
      <c r="AI149" s="33" t="s">
        <v>120</v>
      </c>
      <c r="AJ149" s="33" t="s">
        <v>123</v>
      </c>
      <c r="AK149" s="49">
        <v>43707.0</v>
      </c>
      <c r="AL149" s="52" t="s">
        <v>124</v>
      </c>
      <c r="AM149" s="37"/>
      <c r="AN149" s="54">
        <v>1.053</v>
      </c>
      <c r="AO149" s="55">
        <v>17.0</v>
      </c>
      <c r="AP149" s="45">
        <f t="shared" si="5"/>
        <v>35.802</v>
      </c>
      <c r="AQ149" s="45">
        <f t="shared" si="4"/>
        <v>18.802</v>
      </c>
      <c r="AR149" s="33" t="s">
        <v>1147</v>
      </c>
    </row>
    <row r="150" ht="14.25" customHeight="1">
      <c r="A150" s="156">
        <v>5953.0</v>
      </c>
      <c r="B150" s="47" t="s">
        <v>1203</v>
      </c>
      <c r="C150" s="32"/>
      <c r="D150" s="101" t="s">
        <v>1204</v>
      </c>
      <c r="E150" s="32"/>
      <c r="F150" s="32"/>
      <c r="G150" s="34"/>
      <c r="H150" s="56" t="s">
        <v>1145</v>
      </c>
      <c r="I150" s="33" t="s">
        <v>1146</v>
      </c>
      <c r="J150" s="32"/>
      <c r="K150" s="33" t="s">
        <v>112</v>
      </c>
      <c r="L150" s="33" t="s">
        <v>117</v>
      </c>
      <c r="M150" s="32"/>
      <c r="N150" s="32"/>
      <c r="O150" s="32"/>
      <c r="P150" s="32"/>
      <c r="Q150" s="32"/>
      <c r="R150" s="33" t="s">
        <v>118</v>
      </c>
      <c r="S150" s="33">
        <v>150.0</v>
      </c>
      <c r="T150" s="33">
        <v>50.0</v>
      </c>
      <c r="U150" s="32"/>
      <c r="V150" s="32"/>
      <c r="W150" s="32"/>
      <c r="X150" s="32"/>
      <c r="Y150" s="32"/>
      <c r="Z150" s="33" t="s">
        <v>119</v>
      </c>
      <c r="AA150" s="33" t="s">
        <v>120</v>
      </c>
      <c r="AB150" s="50">
        <v>43685.0</v>
      </c>
      <c r="AC150" s="49">
        <v>43579.0</v>
      </c>
      <c r="AD150" s="49">
        <v>43579.0</v>
      </c>
      <c r="AE150" s="37"/>
      <c r="AF150" s="33" t="s">
        <v>687</v>
      </c>
      <c r="AG150" s="50">
        <v>43684.0</v>
      </c>
      <c r="AH150" s="114" t="s">
        <v>688</v>
      </c>
      <c r="AI150" s="33" t="s">
        <v>120</v>
      </c>
      <c r="AJ150" s="33" t="s">
        <v>123</v>
      </c>
      <c r="AK150" s="49">
        <v>43707.0</v>
      </c>
      <c r="AL150" s="52" t="s">
        <v>124</v>
      </c>
      <c r="AM150" s="37"/>
      <c r="AN150" s="54">
        <v>3.6615</v>
      </c>
      <c r="AO150" s="55">
        <v>17.0</v>
      </c>
      <c r="AP150" s="45">
        <f t="shared" si="5"/>
        <v>124.491</v>
      </c>
      <c r="AQ150" s="45">
        <f t="shared" si="4"/>
        <v>107.491</v>
      </c>
      <c r="AR150" s="33" t="s">
        <v>1147</v>
      </c>
    </row>
    <row r="151" ht="14.25" customHeight="1">
      <c r="A151" s="156">
        <v>3435.0</v>
      </c>
      <c r="B151" s="47" t="s">
        <v>1209</v>
      </c>
      <c r="C151" s="32"/>
      <c r="D151" s="101" t="s">
        <v>1210</v>
      </c>
      <c r="E151" s="32"/>
      <c r="F151" s="32"/>
      <c r="G151" s="34"/>
      <c r="H151" s="56" t="s">
        <v>1145</v>
      </c>
      <c r="I151" s="33" t="s">
        <v>1146</v>
      </c>
      <c r="J151" s="32"/>
      <c r="K151" s="33" t="s">
        <v>112</v>
      </c>
      <c r="L151" s="33" t="s">
        <v>117</v>
      </c>
      <c r="M151" s="32"/>
      <c r="N151" s="32"/>
      <c r="O151" s="32"/>
      <c r="P151" s="32"/>
      <c r="Q151" s="32"/>
      <c r="R151" s="33" t="s">
        <v>118</v>
      </c>
      <c r="S151" s="33">
        <v>100.0</v>
      </c>
      <c r="T151" s="33">
        <v>50.0</v>
      </c>
      <c r="U151" s="32"/>
      <c r="V151" s="32"/>
      <c r="W151" s="32"/>
      <c r="X151" s="32"/>
      <c r="Y151" s="32"/>
      <c r="Z151" s="33" t="s">
        <v>119</v>
      </c>
      <c r="AA151" s="33" t="s">
        <v>120</v>
      </c>
      <c r="AB151" s="50">
        <v>43685.0</v>
      </c>
      <c r="AC151" s="49">
        <v>43579.0</v>
      </c>
      <c r="AD151" s="49">
        <v>43579.0</v>
      </c>
      <c r="AE151" s="37"/>
      <c r="AF151" s="33" t="s">
        <v>687</v>
      </c>
      <c r="AG151" s="50">
        <v>43684.0</v>
      </c>
      <c r="AH151" s="114" t="s">
        <v>688</v>
      </c>
      <c r="AI151" s="33" t="s">
        <v>120</v>
      </c>
      <c r="AJ151" s="33" t="s">
        <v>123</v>
      </c>
      <c r="AK151" s="49">
        <v>43707.0</v>
      </c>
      <c r="AL151" s="52" t="s">
        <v>124</v>
      </c>
      <c r="AM151" s="37"/>
      <c r="AN151" s="54">
        <v>2.4705</v>
      </c>
      <c r="AO151" s="55">
        <v>17.0</v>
      </c>
      <c r="AP151" s="45">
        <f t="shared" si="5"/>
        <v>83.997</v>
      </c>
      <c r="AQ151" s="45">
        <f t="shared" si="4"/>
        <v>66.997</v>
      </c>
      <c r="AR151" s="33" t="s">
        <v>1147</v>
      </c>
    </row>
    <row r="152" ht="14.25" customHeight="1">
      <c r="A152" s="33" t="s">
        <v>154</v>
      </c>
      <c r="B152" s="47" t="s">
        <v>1213</v>
      </c>
      <c r="C152" s="32"/>
      <c r="D152" s="101" t="s">
        <v>1214</v>
      </c>
      <c r="E152" s="32"/>
      <c r="F152" s="32"/>
      <c r="G152" s="34"/>
      <c r="H152" s="60"/>
      <c r="I152" s="32"/>
      <c r="J152" s="32"/>
      <c r="K152" s="33" t="s">
        <v>112</v>
      </c>
      <c r="L152" s="33" t="s">
        <v>117</v>
      </c>
      <c r="M152" s="32"/>
      <c r="N152" s="32"/>
      <c r="O152" s="32"/>
      <c r="P152" s="32"/>
      <c r="Q152" s="32"/>
      <c r="R152" s="33" t="s">
        <v>118</v>
      </c>
      <c r="S152" s="32"/>
      <c r="T152" s="32"/>
      <c r="U152" s="32"/>
      <c r="V152" s="32"/>
      <c r="W152" s="32"/>
      <c r="X152" s="32"/>
      <c r="Y152" s="32"/>
      <c r="Z152" s="33" t="s">
        <v>119</v>
      </c>
      <c r="AA152" s="33" t="s">
        <v>120</v>
      </c>
      <c r="AB152" s="50">
        <v>43685.0</v>
      </c>
      <c r="AC152" s="49">
        <v>43579.0</v>
      </c>
      <c r="AD152" s="49">
        <v>43579.0</v>
      </c>
      <c r="AE152" s="37"/>
      <c r="AF152" s="33" t="s">
        <v>687</v>
      </c>
      <c r="AG152" s="50">
        <v>43684.0</v>
      </c>
      <c r="AH152" s="114" t="s">
        <v>688</v>
      </c>
      <c r="AI152" s="33" t="s">
        <v>120</v>
      </c>
      <c r="AJ152" s="33" t="s">
        <v>123</v>
      </c>
      <c r="AK152" s="49">
        <v>43707.0</v>
      </c>
      <c r="AL152" s="52" t="s">
        <v>124</v>
      </c>
      <c r="AM152" s="37"/>
      <c r="AN152" s="54">
        <v>6.5385</v>
      </c>
      <c r="AO152" s="55">
        <v>17.0</v>
      </c>
      <c r="AP152" s="45">
        <f t="shared" si="5"/>
        <v>222.309</v>
      </c>
      <c r="AQ152" s="45">
        <f t="shared" si="4"/>
        <v>205.309</v>
      </c>
      <c r="AR152" s="33" t="s">
        <v>1147</v>
      </c>
    </row>
    <row r="153" ht="14.25" customHeight="1">
      <c r="A153" s="33" t="s">
        <v>707</v>
      </c>
      <c r="B153" s="47" t="s">
        <v>1215</v>
      </c>
      <c r="C153" s="32"/>
      <c r="D153" s="101" t="s">
        <v>1216</v>
      </c>
      <c r="E153" s="32"/>
      <c r="F153" s="32"/>
      <c r="G153" s="34"/>
      <c r="H153" s="60"/>
      <c r="I153" s="32"/>
      <c r="J153" s="32"/>
      <c r="K153" s="33" t="s">
        <v>112</v>
      </c>
      <c r="L153" s="33" t="s">
        <v>117</v>
      </c>
      <c r="M153" s="32"/>
      <c r="N153" s="32"/>
      <c r="O153" s="32"/>
      <c r="P153" s="32"/>
      <c r="Q153" s="32"/>
      <c r="R153" s="33" t="s">
        <v>118</v>
      </c>
      <c r="S153" s="32"/>
      <c r="T153" s="33">
        <v>50.0</v>
      </c>
      <c r="U153" s="32"/>
      <c r="V153" s="32"/>
      <c r="W153" s="32"/>
      <c r="X153" s="32"/>
      <c r="Y153" s="32"/>
      <c r="Z153" s="33" t="s">
        <v>119</v>
      </c>
      <c r="AA153" s="33" t="s">
        <v>120</v>
      </c>
      <c r="AB153" s="50">
        <v>43685.0</v>
      </c>
      <c r="AC153" s="49">
        <v>43579.0</v>
      </c>
      <c r="AD153" s="49">
        <v>43579.0</v>
      </c>
      <c r="AE153" s="37"/>
      <c r="AF153" s="33" t="s">
        <v>687</v>
      </c>
      <c r="AG153" s="50">
        <v>43684.0</v>
      </c>
      <c r="AH153" s="114" t="s">
        <v>688</v>
      </c>
      <c r="AI153" s="33" t="s">
        <v>120</v>
      </c>
      <c r="AJ153" s="33" t="s">
        <v>123</v>
      </c>
      <c r="AK153" s="49">
        <v>43707.0</v>
      </c>
      <c r="AL153" s="52" t="s">
        <v>124</v>
      </c>
      <c r="AM153" s="37"/>
      <c r="AN153" s="54">
        <v>1.869</v>
      </c>
      <c r="AO153" s="55">
        <v>17.0</v>
      </c>
      <c r="AP153" s="45">
        <f t="shared" si="5"/>
        <v>63.546</v>
      </c>
      <c r="AQ153" s="45">
        <f t="shared" si="4"/>
        <v>46.546</v>
      </c>
      <c r="AR153" s="33" t="s">
        <v>1147</v>
      </c>
    </row>
    <row r="154" ht="14.25" customHeight="1">
      <c r="A154" s="161">
        <v>2368.0</v>
      </c>
      <c r="B154" s="47" t="s">
        <v>1217</v>
      </c>
      <c r="C154" s="32"/>
      <c r="D154" s="101" t="s">
        <v>1218</v>
      </c>
      <c r="E154" s="32"/>
      <c r="F154" s="32"/>
      <c r="G154" s="34"/>
      <c r="H154" s="56" t="s">
        <v>1145</v>
      </c>
      <c r="I154" s="33" t="s">
        <v>1146</v>
      </c>
      <c r="J154" s="32"/>
      <c r="K154" s="33" t="s">
        <v>112</v>
      </c>
      <c r="L154" s="33" t="s">
        <v>117</v>
      </c>
      <c r="M154" s="32"/>
      <c r="N154" s="32"/>
      <c r="O154" s="32"/>
      <c r="P154" s="32"/>
      <c r="Q154" s="32"/>
      <c r="R154" s="33" t="s">
        <v>118</v>
      </c>
      <c r="S154" s="33">
        <v>100.0</v>
      </c>
      <c r="T154" s="33">
        <v>50.0</v>
      </c>
      <c r="U154" s="32"/>
      <c r="V154" s="32"/>
      <c r="W154" s="32"/>
      <c r="X154" s="32"/>
      <c r="Y154" s="32"/>
      <c r="Z154" s="33" t="s">
        <v>172</v>
      </c>
      <c r="AA154" s="33" t="s">
        <v>120</v>
      </c>
      <c r="AB154" s="50">
        <v>43685.0</v>
      </c>
      <c r="AC154" s="49">
        <v>43579.0</v>
      </c>
      <c r="AD154" s="49">
        <v>43579.0</v>
      </c>
      <c r="AE154" s="37"/>
      <c r="AF154" s="33" t="s">
        <v>687</v>
      </c>
      <c r="AG154" s="50">
        <v>43684.0</v>
      </c>
      <c r="AH154" s="114" t="s">
        <v>688</v>
      </c>
      <c r="AI154" s="33" t="s">
        <v>1219</v>
      </c>
      <c r="AJ154" s="33" t="s">
        <v>123</v>
      </c>
      <c r="AK154" s="49">
        <v>43707.0</v>
      </c>
      <c r="AL154" s="52" t="s">
        <v>124</v>
      </c>
      <c r="AM154" s="37"/>
      <c r="AN154" s="54">
        <v>5.214</v>
      </c>
      <c r="AO154" s="55">
        <v>17.0</v>
      </c>
      <c r="AP154" s="45">
        <f t="shared" si="5"/>
        <v>177.276</v>
      </c>
      <c r="AQ154" s="45">
        <f t="shared" si="4"/>
        <v>160.276</v>
      </c>
      <c r="AR154" s="33" t="s">
        <v>125</v>
      </c>
    </row>
    <row r="155" ht="14.25" customHeight="1">
      <c r="A155" s="161">
        <v>2031.0</v>
      </c>
      <c r="B155" s="47" t="s">
        <v>1222</v>
      </c>
      <c r="C155" s="32"/>
      <c r="D155" s="101" t="s">
        <v>1223</v>
      </c>
      <c r="E155" s="32"/>
      <c r="F155" s="32"/>
      <c r="G155" s="34"/>
      <c r="H155" s="56" t="s">
        <v>1145</v>
      </c>
      <c r="I155" s="33" t="s">
        <v>1146</v>
      </c>
      <c r="J155" s="32"/>
      <c r="K155" s="33" t="s">
        <v>112</v>
      </c>
      <c r="L155" s="33" t="s">
        <v>117</v>
      </c>
      <c r="M155" s="32"/>
      <c r="N155" s="32"/>
      <c r="O155" s="32"/>
      <c r="P155" s="32"/>
      <c r="Q155" s="32"/>
      <c r="R155" s="33" t="s">
        <v>118</v>
      </c>
      <c r="S155" s="33">
        <v>100.0</v>
      </c>
      <c r="T155" s="33">
        <v>50.0</v>
      </c>
      <c r="U155" s="32"/>
      <c r="V155" s="32"/>
      <c r="W155" s="32"/>
      <c r="X155" s="32"/>
      <c r="Y155" s="32"/>
      <c r="Z155" s="33" t="s">
        <v>172</v>
      </c>
      <c r="AA155" s="33" t="s">
        <v>120</v>
      </c>
      <c r="AB155" s="50">
        <v>43685.0</v>
      </c>
      <c r="AC155" s="49">
        <v>43579.0</v>
      </c>
      <c r="AD155" s="49">
        <v>43579.0</v>
      </c>
      <c r="AE155" s="37"/>
      <c r="AF155" s="33" t="s">
        <v>687</v>
      </c>
      <c r="AG155" s="50">
        <v>43684.0</v>
      </c>
      <c r="AH155" s="114" t="s">
        <v>688</v>
      </c>
      <c r="AI155" s="33" t="s">
        <v>1219</v>
      </c>
      <c r="AJ155" s="33" t="s">
        <v>123</v>
      </c>
      <c r="AK155" s="49">
        <v>43707.0</v>
      </c>
      <c r="AL155" s="52" t="s">
        <v>124</v>
      </c>
      <c r="AM155" s="37"/>
      <c r="AN155" s="54">
        <v>2.805</v>
      </c>
      <c r="AO155" s="55">
        <v>17.0</v>
      </c>
      <c r="AP155" s="45">
        <f t="shared" si="5"/>
        <v>95.37</v>
      </c>
      <c r="AQ155" s="45">
        <f t="shared" si="4"/>
        <v>78.37</v>
      </c>
      <c r="AR155" s="33" t="s">
        <v>125</v>
      </c>
    </row>
    <row r="156" ht="14.25" customHeight="1">
      <c r="A156" s="161">
        <v>6391.0</v>
      </c>
      <c r="B156" s="47" t="s">
        <v>1228</v>
      </c>
      <c r="C156" s="32"/>
      <c r="D156" s="101" t="s">
        <v>1229</v>
      </c>
      <c r="E156" s="32"/>
      <c r="F156" s="32"/>
      <c r="G156" s="34"/>
      <c r="H156" s="56" t="s">
        <v>1145</v>
      </c>
      <c r="I156" s="33" t="s">
        <v>1146</v>
      </c>
      <c r="J156" s="32"/>
      <c r="K156" s="33" t="s">
        <v>112</v>
      </c>
      <c r="L156" s="33" t="s">
        <v>117</v>
      </c>
      <c r="M156" s="32"/>
      <c r="N156" s="32"/>
      <c r="O156" s="32"/>
      <c r="P156" s="32"/>
      <c r="Q156" s="32"/>
      <c r="R156" s="33" t="s">
        <v>118</v>
      </c>
      <c r="S156" s="33">
        <v>150.0</v>
      </c>
      <c r="T156" s="33">
        <v>50.0</v>
      </c>
      <c r="U156" s="32"/>
      <c r="V156" s="32"/>
      <c r="W156" s="32"/>
      <c r="X156" s="32"/>
      <c r="Y156" s="32"/>
      <c r="Z156" s="33" t="s">
        <v>172</v>
      </c>
      <c r="AA156" s="33" t="s">
        <v>120</v>
      </c>
      <c r="AB156" s="50">
        <v>43685.0</v>
      </c>
      <c r="AC156" s="49">
        <v>43579.0</v>
      </c>
      <c r="AD156" s="49">
        <v>43579.0</v>
      </c>
      <c r="AE156" s="37"/>
      <c r="AF156" s="33" t="s">
        <v>687</v>
      </c>
      <c r="AG156" s="50">
        <v>43684.0</v>
      </c>
      <c r="AH156" s="114" t="s">
        <v>688</v>
      </c>
      <c r="AI156" s="33" t="s">
        <v>1219</v>
      </c>
      <c r="AJ156" s="33" t="s">
        <v>123</v>
      </c>
      <c r="AK156" s="49">
        <v>43707.0</v>
      </c>
      <c r="AL156" s="52" t="s">
        <v>124</v>
      </c>
      <c r="AM156" s="37"/>
      <c r="AN156" s="54">
        <v>4.236</v>
      </c>
      <c r="AO156" s="55">
        <v>17.0</v>
      </c>
      <c r="AP156" s="45">
        <f t="shared" si="5"/>
        <v>144.024</v>
      </c>
      <c r="AQ156" s="45">
        <f t="shared" si="4"/>
        <v>127.024</v>
      </c>
      <c r="AR156" s="33" t="s">
        <v>125</v>
      </c>
    </row>
    <row r="157" ht="14.25" customHeight="1">
      <c r="A157" s="161">
        <v>4392.0</v>
      </c>
      <c r="B157" s="47" t="s">
        <v>1235</v>
      </c>
      <c r="C157" s="32"/>
      <c r="D157" s="101" t="s">
        <v>1237</v>
      </c>
      <c r="E157" s="32"/>
      <c r="F157" s="32"/>
      <c r="G157" s="34"/>
      <c r="H157" s="56" t="s">
        <v>1145</v>
      </c>
      <c r="I157" s="33" t="s">
        <v>1146</v>
      </c>
      <c r="J157" s="32"/>
      <c r="K157" s="33" t="s">
        <v>112</v>
      </c>
      <c r="L157" s="33" t="s">
        <v>117</v>
      </c>
      <c r="M157" s="32"/>
      <c r="N157" s="32"/>
      <c r="O157" s="32"/>
      <c r="P157" s="32"/>
      <c r="Q157" s="32"/>
      <c r="R157" s="33" t="s">
        <v>118</v>
      </c>
      <c r="S157" s="33">
        <v>200.0</v>
      </c>
      <c r="T157" s="33">
        <v>50.0</v>
      </c>
      <c r="U157" s="32"/>
      <c r="V157" s="32"/>
      <c r="W157" s="32"/>
      <c r="X157" s="32"/>
      <c r="Y157" s="32"/>
      <c r="Z157" s="33" t="s">
        <v>172</v>
      </c>
      <c r="AA157" s="33" t="s">
        <v>120</v>
      </c>
      <c r="AB157" s="50">
        <v>43685.0</v>
      </c>
      <c r="AC157" s="49">
        <v>43579.0</v>
      </c>
      <c r="AD157" s="49">
        <v>43579.0</v>
      </c>
      <c r="AE157" s="37"/>
      <c r="AF157" s="33" t="s">
        <v>687</v>
      </c>
      <c r="AG157" s="50">
        <v>43684.0</v>
      </c>
      <c r="AH157" s="114" t="s">
        <v>688</v>
      </c>
      <c r="AI157" s="33" t="s">
        <v>1219</v>
      </c>
      <c r="AJ157" s="33" t="s">
        <v>123</v>
      </c>
      <c r="AK157" s="49">
        <v>43707.0</v>
      </c>
      <c r="AL157" s="52" t="s">
        <v>124</v>
      </c>
      <c r="AM157" s="37"/>
      <c r="AN157" s="54">
        <v>5.322</v>
      </c>
      <c r="AO157" s="55">
        <v>17.0</v>
      </c>
      <c r="AP157" s="45">
        <f t="shared" si="5"/>
        <v>180.948</v>
      </c>
      <c r="AQ157" s="45">
        <f t="shared" si="4"/>
        <v>163.948</v>
      </c>
      <c r="AR157" s="33" t="s">
        <v>125</v>
      </c>
    </row>
    <row r="158" ht="14.25" customHeight="1">
      <c r="A158" s="161">
        <v>3346.0</v>
      </c>
      <c r="B158" s="47" t="s">
        <v>1240</v>
      </c>
      <c r="C158" s="32"/>
      <c r="D158" s="101" t="s">
        <v>1241</v>
      </c>
      <c r="E158" s="32"/>
      <c r="F158" s="32"/>
      <c r="G158" s="34"/>
      <c r="H158" s="56" t="s">
        <v>1145</v>
      </c>
      <c r="I158" s="33" t="s">
        <v>1146</v>
      </c>
      <c r="J158" s="32"/>
      <c r="K158" s="33" t="s">
        <v>112</v>
      </c>
      <c r="L158" s="33" t="s">
        <v>117</v>
      </c>
      <c r="M158" s="32"/>
      <c r="N158" s="32"/>
      <c r="O158" s="32"/>
      <c r="P158" s="32"/>
      <c r="Q158" s="32"/>
      <c r="R158" s="33" t="s">
        <v>118</v>
      </c>
      <c r="S158" s="33">
        <v>150.0</v>
      </c>
      <c r="T158" s="33">
        <v>50.0</v>
      </c>
      <c r="U158" s="32"/>
      <c r="V158" s="32"/>
      <c r="W158" s="32"/>
      <c r="X158" s="32"/>
      <c r="Y158" s="32"/>
      <c r="Z158" s="33" t="s">
        <v>172</v>
      </c>
      <c r="AA158" s="33" t="s">
        <v>120</v>
      </c>
      <c r="AB158" s="50">
        <v>43685.0</v>
      </c>
      <c r="AC158" s="49">
        <v>43579.0</v>
      </c>
      <c r="AD158" s="49">
        <v>43579.0</v>
      </c>
      <c r="AE158" s="37"/>
      <c r="AF158" s="33" t="s">
        <v>687</v>
      </c>
      <c r="AG158" s="50">
        <v>43684.0</v>
      </c>
      <c r="AH158" s="114" t="s">
        <v>688</v>
      </c>
      <c r="AI158" s="33" t="s">
        <v>1219</v>
      </c>
      <c r="AJ158" s="33" t="s">
        <v>123</v>
      </c>
      <c r="AK158" s="49">
        <v>43707.0</v>
      </c>
      <c r="AL158" s="52" t="s">
        <v>124</v>
      </c>
      <c r="AM158" s="37"/>
      <c r="AN158" s="54">
        <v>6.7335</v>
      </c>
      <c r="AO158" s="55">
        <v>17.0</v>
      </c>
      <c r="AP158" s="45">
        <f t="shared" si="5"/>
        <v>228.939</v>
      </c>
      <c r="AQ158" s="45">
        <f t="shared" si="4"/>
        <v>211.939</v>
      </c>
      <c r="AR158" s="33" t="s">
        <v>125</v>
      </c>
    </row>
    <row r="159" ht="14.25" customHeight="1">
      <c r="A159" s="161">
        <v>10612.0</v>
      </c>
      <c r="B159" s="47" t="s">
        <v>1249</v>
      </c>
      <c r="C159" s="32"/>
      <c r="D159" s="101" t="s">
        <v>1250</v>
      </c>
      <c r="E159" s="32"/>
      <c r="F159" s="32"/>
      <c r="G159" s="34"/>
      <c r="H159" s="56" t="s">
        <v>1145</v>
      </c>
      <c r="I159" s="33" t="s">
        <v>1146</v>
      </c>
      <c r="J159" s="32"/>
      <c r="K159" s="33" t="s">
        <v>112</v>
      </c>
      <c r="L159" s="33" t="s">
        <v>117</v>
      </c>
      <c r="M159" s="32"/>
      <c r="N159" s="32"/>
      <c r="O159" s="32"/>
      <c r="P159" s="32"/>
      <c r="Q159" s="32"/>
      <c r="R159" s="33" t="s">
        <v>118</v>
      </c>
      <c r="S159" s="33">
        <v>100.0</v>
      </c>
      <c r="T159" s="33">
        <v>50.0</v>
      </c>
      <c r="U159" s="32"/>
      <c r="V159" s="32"/>
      <c r="W159" s="32"/>
      <c r="X159" s="32"/>
      <c r="Y159" s="32"/>
      <c r="Z159" s="33" t="s">
        <v>172</v>
      </c>
      <c r="AA159" s="33" t="s">
        <v>120</v>
      </c>
      <c r="AB159" s="50">
        <v>43685.0</v>
      </c>
      <c r="AC159" s="49">
        <v>43579.0</v>
      </c>
      <c r="AD159" s="49">
        <v>43579.0</v>
      </c>
      <c r="AE159" s="37"/>
      <c r="AF159" s="33" t="s">
        <v>687</v>
      </c>
      <c r="AG159" s="50">
        <v>43684.0</v>
      </c>
      <c r="AH159" s="114" t="s">
        <v>688</v>
      </c>
      <c r="AI159" s="33" t="s">
        <v>1219</v>
      </c>
      <c r="AJ159" s="33" t="s">
        <v>123</v>
      </c>
      <c r="AK159" s="49">
        <v>43707.0</v>
      </c>
      <c r="AL159" s="52" t="s">
        <v>124</v>
      </c>
      <c r="AM159" s="37"/>
      <c r="AN159" s="54">
        <v>3.2775</v>
      </c>
      <c r="AO159" s="55">
        <v>17.0</v>
      </c>
      <c r="AP159" s="45">
        <f t="shared" si="5"/>
        <v>111.435</v>
      </c>
      <c r="AQ159" s="45">
        <f t="shared" si="4"/>
        <v>94.435</v>
      </c>
      <c r="AR159" s="33" t="s">
        <v>125</v>
      </c>
    </row>
    <row r="160" ht="14.25" customHeight="1">
      <c r="A160" s="161">
        <v>2158.0</v>
      </c>
      <c r="B160" s="47" t="s">
        <v>1254</v>
      </c>
      <c r="C160" s="32"/>
      <c r="D160" s="101" t="s">
        <v>1255</v>
      </c>
      <c r="E160" s="32"/>
      <c r="F160" s="32"/>
      <c r="G160" s="34"/>
      <c r="H160" s="56" t="s">
        <v>1145</v>
      </c>
      <c r="I160" s="33" t="s">
        <v>1146</v>
      </c>
      <c r="J160" s="32"/>
      <c r="K160" s="33" t="s">
        <v>112</v>
      </c>
      <c r="L160" s="33" t="s">
        <v>117</v>
      </c>
      <c r="M160" s="32"/>
      <c r="N160" s="32"/>
      <c r="O160" s="32"/>
      <c r="P160" s="32"/>
      <c r="Q160" s="32"/>
      <c r="R160" s="33" t="s">
        <v>118</v>
      </c>
      <c r="S160" s="33">
        <v>100.0</v>
      </c>
      <c r="T160" s="33">
        <v>50.0</v>
      </c>
      <c r="U160" s="32"/>
      <c r="V160" s="32"/>
      <c r="W160" s="32"/>
      <c r="X160" s="32"/>
      <c r="Y160" s="32"/>
      <c r="Z160" s="33" t="s">
        <v>172</v>
      </c>
      <c r="AA160" s="33" t="s">
        <v>120</v>
      </c>
      <c r="AB160" s="50">
        <v>43685.0</v>
      </c>
      <c r="AC160" s="49">
        <v>43579.0</v>
      </c>
      <c r="AD160" s="49">
        <v>43579.0</v>
      </c>
      <c r="AE160" s="37"/>
      <c r="AF160" s="33" t="s">
        <v>687</v>
      </c>
      <c r="AG160" s="50">
        <v>43684.0</v>
      </c>
      <c r="AH160" s="114" t="s">
        <v>688</v>
      </c>
      <c r="AI160" s="33" t="s">
        <v>1219</v>
      </c>
      <c r="AJ160" s="33" t="s">
        <v>123</v>
      </c>
      <c r="AK160" s="49">
        <v>43707.0</v>
      </c>
      <c r="AL160" s="52" t="s">
        <v>124</v>
      </c>
      <c r="AM160" s="37"/>
      <c r="AN160" s="54">
        <v>2.3985</v>
      </c>
      <c r="AO160" s="55">
        <v>17.0</v>
      </c>
      <c r="AP160" s="45">
        <f t="shared" si="5"/>
        <v>81.549</v>
      </c>
      <c r="AQ160" s="45">
        <f t="shared" si="4"/>
        <v>64.549</v>
      </c>
      <c r="AR160" s="33" t="s">
        <v>125</v>
      </c>
    </row>
    <row r="161" ht="14.25" customHeight="1">
      <c r="A161" s="161">
        <v>3495.0</v>
      </c>
      <c r="B161" s="47" t="s">
        <v>1258</v>
      </c>
      <c r="C161" s="32"/>
      <c r="D161" s="101" t="s">
        <v>1259</v>
      </c>
      <c r="E161" s="32"/>
      <c r="F161" s="32"/>
      <c r="G161" s="34"/>
      <c r="H161" s="56" t="s">
        <v>1145</v>
      </c>
      <c r="I161" s="33" t="s">
        <v>1146</v>
      </c>
      <c r="J161" s="32"/>
      <c r="K161" s="33" t="s">
        <v>112</v>
      </c>
      <c r="L161" s="33" t="s">
        <v>117</v>
      </c>
      <c r="M161" s="32"/>
      <c r="N161" s="32"/>
      <c r="O161" s="32"/>
      <c r="P161" s="32"/>
      <c r="Q161" s="32"/>
      <c r="R161" s="33" t="s">
        <v>118</v>
      </c>
      <c r="S161" s="33">
        <v>100.0</v>
      </c>
      <c r="T161" s="33">
        <v>50.0</v>
      </c>
      <c r="U161" s="32"/>
      <c r="V161" s="32"/>
      <c r="W161" s="32"/>
      <c r="X161" s="32"/>
      <c r="Y161" s="32"/>
      <c r="Z161" s="33" t="s">
        <v>172</v>
      </c>
      <c r="AA161" s="33" t="s">
        <v>120</v>
      </c>
      <c r="AB161" s="50">
        <v>43685.0</v>
      </c>
      <c r="AC161" s="49">
        <v>43579.0</v>
      </c>
      <c r="AD161" s="49">
        <v>43579.0</v>
      </c>
      <c r="AE161" s="37"/>
      <c r="AF161" s="33" t="s">
        <v>687</v>
      </c>
      <c r="AG161" s="50">
        <v>43684.0</v>
      </c>
      <c r="AH161" s="114" t="s">
        <v>688</v>
      </c>
      <c r="AI161" s="33" t="s">
        <v>1219</v>
      </c>
      <c r="AJ161" s="33" t="s">
        <v>123</v>
      </c>
      <c r="AK161" s="49">
        <v>43707.0</v>
      </c>
      <c r="AL161" s="52" t="s">
        <v>124</v>
      </c>
      <c r="AM161" s="37"/>
      <c r="AN161" s="54">
        <v>3.423</v>
      </c>
      <c r="AO161" s="55">
        <v>17.0</v>
      </c>
      <c r="AP161" s="45">
        <f t="shared" si="5"/>
        <v>116.382</v>
      </c>
      <c r="AQ161" s="45">
        <f t="shared" si="4"/>
        <v>99.382</v>
      </c>
      <c r="AR161" s="33" t="s">
        <v>125</v>
      </c>
    </row>
    <row r="162" ht="14.25" customHeight="1">
      <c r="A162" s="161">
        <v>2505.0</v>
      </c>
      <c r="B162" s="47" t="s">
        <v>1264</v>
      </c>
      <c r="C162" s="32"/>
      <c r="D162" s="101" t="s">
        <v>1265</v>
      </c>
      <c r="E162" s="32"/>
      <c r="F162" s="32"/>
      <c r="G162" s="34"/>
      <c r="H162" s="56" t="s">
        <v>1145</v>
      </c>
      <c r="I162" s="33" t="s">
        <v>1146</v>
      </c>
      <c r="J162" s="32"/>
      <c r="K162" s="33" t="s">
        <v>112</v>
      </c>
      <c r="L162" s="33" t="s">
        <v>117</v>
      </c>
      <c r="M162" s="32"/>
      <c r="N162" s="32"/>
      <c r="O162" s="32"/>
      <c r="P162" s="32"/>
      <c r="Q162" s="32"/>
      <c r="R162" s="33" t="s">
        <v>118</v>
      </c>
      <c r="S162" s="33">
        <v>100.0</v>
      </c>
      <c r="T162" s="33">
        <v>50.0</v>
      </c>
      <c r="U162" s="32"/>
      <c r="V162" s="32"/>
      <c r="W162" s="32"/>
      <c r="X162" s="32"/>
      <c r="Y162" s="32"/>
      <c r="Z162" s="33" t="s">
        <v>172</v>
      </c>
      <c r="AA162" s="33" t="s">
        <v>120</v>
      </c>
      <c r="AB162" s="50">
        <v>43685.0</v>
      </c>
      <c r="AC162" s="49">
        <v>43579.0</v>
      </c>
      <c r="AD162" s="49">
        <v>43579.0</v>
      </c>
      <c r="AE162" s="37"/>
      <c r="AF162" s="33" t="s">
        <v>687</v>
      </c>
      <c r="AG162" s="50">
        <v>43684.0</v>
      </c>
      <c r="AH162" s="114" t="s">
        <v>688</v>
      </c>
      <c r="AI162" s="33" t="s">
        <v>1219</v>
      </c>
      <c r="AJ162" s="33" t="s">
        <v>123</v>
      </c>
      <c r="AK162" s="49">
        <v>43707.0</v>
      </c>
      <c r="AL162" s="52" t="s">
        <v>124</v>
      </c>
      <c r="AM162" s="37"/>
      <c r="AN162" s="54">
        <v>1.6875</v>
      </c>
      <c r="AO162" s="55">
        <v>17.0</v>
      </c>
      <c r="AP162" s="45">
        <f t="shared" si="5"/>
        <v>57.375</v>
      </c>
      <c r="AQ162" s="45">
        <f t="shared" si="4"/>
        <v>40.375</v>
      </c>
      <c r="AR162" s="33" t="s">
        <v>125</v>
      </c>
    </row>
    <row r="163" ht="14.25" customHeight="1">
      <c r="A163" s="161">
        <v>8315.0</v>
      </c>
      <c r="B163" s="47" t="s">
        <v>1270</v>
      </c>
      <c r="C163" s="32"/>
      <c r="D163" s="101" t="s">
        <v>1271</v>
      </c>
      <c r="E163" s="32"/>
      <c r="F163" s="32"/>
      <c r="G163" s="34"/>
      <c r="H163" s="56" t="s">
        <v>1145</v>
      </c>
      <c r="I163" s="33" t="s">
        <v>1146</v>
      </c>
      <c r="J163" s="32"/>
      <c r="K163" s="33" t="s">
        <v>112</v>
      </c>
      <c r="L163" s="33" t="s">
        <v>117</v>
      </c>
      <c r="M163" s="32"/>
      <c r="N163" s="32"/>
      <c r="O163" s="32"/>
      <c r="P163" s="32"/>
      <c r="Q163" s="32"/>
      <c r="R163" s="33" t="s">
        <v>118</v>
      </c>
      <c r="S163" s="33">
        <v>150.0</v>
      </c>
      <c r="T163" s="33">
        <v>50.0</v>
      </c>
      <c r="U163" s="32"/>
      <c r="V163" s="32"/>
      <c r="W163" s="32"/>
      <c r="X163" s="32"/>
      <c r="Y163" s="32"/>
      <c r="Z163" s="33" t="s">
        <v>172</v>
      </c>
      <c r="AA163" s="33" t="s">
        <v>120</v>
      </c>
      <c r="AB163" s="50">
        <v>43685.0</v>
      </c>
      <c r="AC163" s="49">
        <v>43579.0</v>
      </c>
      <c r="AD163" s="49">
        <v>43579.0</v>
      </c>
      <c r="AE163" s="37"/>
      <c r="AF163" s="33" t="s">
        <v>687</v>
      </c>
      <c r="AG163" s="50">
        <v>43684.0</v>
      </c>
      <c r="AH163" s="114" t="s">
        <v>688</v>
      </c>
      <c r="AI163" s="33" t="s">
        <v>1219</v>
      </c>
      <c r="AJ163" s="33" t="s">
        <v>123</v>
      </c>
      <c r="AK163" s="49">
        <v>43707.0</v>
      </c>
      <c r="AL163" s="52" t="s">
        <v>124</v>
      </c>
      <c r="AM163" s="37"/>
      <c r="AN163" s="54">
        <v>2.7315</v>
      </c>
      <c r="AO163" s="55">
        <v>17.0</v>
      </c>
      <c r="AP163" s="45">
        <f t="shared" si="5"/>
        <v>92.871</v>
      </c>
      <c r="AQ163" s="45">
        <f t="shared" si="4"/>
        <v>75.871</v>
      </c>
      <c r="AR163" s="33" t="s">
        <v>125</v>
      </c>
    </row>
    <row r="164" ht="14.25" customHeight="1">
      <c r="A164" s="161">
        <v>3280.0</v>
      </c>
      <c r="B164" s="47" t="s">
        <v>1276</v>
      </c>
      <c r="C164" s="32"/>
      <c r="D164" s="101" t="s">
        <v>1277</v>
      </c>
      <c r="E164" s="32"/>
      <c r="F164" s="32"/>
      <c r="G164" s="34"/>
      <c r="H164" s="56" t="s">
        <v>1145</v>
      </c>
      <c r="I164" s="33" t="s">
        <v>1146</v>
      </c>
      <c r="J164" s="32"/>
      <c r="K164" s="33" t="s">
        <v>112</v>
      </c>
      <c r="L164" s="33" t="s">
        <v>117</v>
      </c>
      <c r="M164" s="32"/>
      <c r="N164" s="32"/>
      <c r="O164" s="32"/>
      <c r="P164" s="32"/>
      <c r="Q164" s="32"/>
      <c r="R164" s="33" t="s">
        <v>118</v>
      </c>
      <c r="S164" s="33">
        <v>150.0</v>
      </c>
      <c r="T164" s="33">
        <v>50.0</v>
      </c>
      <c r="U164" s="32"/>
      <c r="V164" s="32"/>
      <c r="W164" s="32"/>
      <c r="X164" s="32"/>
      <c r="Y164" s="32"/>
      <c r="Z164" s="33" t="s">
        <v>172</v>
      </c>
      <c r="AA164" s="33" t="s">
        <v>120</v>
      </c>
      <c r="AB164" s="50">
        <v>43685.0</v>
      </c>
      <c r="AC164" s="49">
        <v>43579.0</v>
      </c>
      <c r="AD164" s="49">
        <v>43579.0</v>
      </c>
      <c r="AE164" s="37"/>
      <c r="AF164" s="33" t="s">
        <v>687</v>
      </c>
      <c r="AG164" s="50">
        <v>43684.0</v>
      </c>
      <c r="AH164" s="114" t="s">
        <v>688</v>
      </c>
      <c r="AI164" s="33" t="s">
        <v>1219</v>
      </c>
      <c r="AJ164" s="33" t="s">
        <v>123</v>
      </c>
      <c r="AK164" s="49">
        <v>43707.0</v>
      </c>
      <c r="AL164" s="52" t="s">
        <v>124</v>
      </c>
      <c r="AM164" s="37"/>
      <c r="AN164" s="54">
        <v>3.1185</v>
      </c>
      <c r="AO164" s="55">
        <v>17.0</v>
      </c>
      <c r="AP164" s="45">
        <f t="shared" si="5"/>
        <v>106.029</v>
      </c>
      <c r="AQ164" s="45">
        <f t="shared" si="4"/>
        <v>89.029</v>
      </c>
      <c r="AR164" s="33" t="s">
        <v>125</v>
      </c>
    </row>
    <row r="165" ht="14.25" customHeight="1">
      <c r="A165" s="161">
        <v>8255.0</v>
      </c>
      <c r="B165" s="47" t="s">
        <v>1282</v>
      </c>
      <c r="C165" s="32"/>
      <c r="D165" s="101" t="s">
        <v>1283</v>
      </c>
      <c r="E165" s="32"/>
      <c r="F165" s="32"/>
      <c r="G165" s="34"/>
      <c r="H165" s="56" t="s">
        <v>1145</v>
      </c>
      <c r="I165" s="33" t="s">
        <v>1146</v>
      </c>
      <c r="J165" s="32"/>
      <c r="K165" s="33" t="s">
        <v>112</v>
      </c>
      <c r="L165" s="33" t="s">
        <v>117</v>
      </c>
      <c r="M165" s="32"/>
      <c r="N165" s="32"/>
      <c r="O165" s="32"/>
      <c r="P165" s="32"/>
      <c r="Q165" s="32"/>
      <c r="R165" s="33" t="s">
        <v>118</v>
      </c>
      <c r="S165" s="33">
        <v>100.0</v>
      </c>
      <c r="T165" s="33">
        <v>50.0</v>
      </c>
      <c r="U165" s="32"/>
      <c r="V165" s="32"/>
      <c r="W165" s="32"/>
      <c r="X165" s="32"/>
      <c r="Y165" s="32"/>
      <c r="Z165" s="33" t="s">
        <v>172</v>
      </c>
      <c r="AA165" s="33" t="s">
        <v>120</v>
      </c>
      <c r="AB165" s="50">
        <v>43685.0</v>
      </c>
      <c r="AC165" s="49">
        <v>43579.0</v>
      </c>
      <c r="AD165" s="49">
        <v>43579.0</v>
      </c>
      <c r="AE165" s="37"/>
      <c r="AF165" s="33" t="s">
        <v>687</v>
      </c>
      <c r="AG165" s="50">
        <v>43684.0</v>
      </c>
      <c r="AH165" s="114" t="s">
        <v>688</v>
      </c>
      <c r="AI165" s="33" t="s">
        <v>1219</v>
      </c>
      <c r="AJ165" s="33" t="s">
        <v>123</v>
      </c>
      <c r="AK165" s="49">
        <v>43707.0</v>
      </c>
      <c r="AL165" s="52" t="s">
        <v>124</v>
      </c>
      <c r="AM165" s="37"/>
      <c r="AN165" s="54">
        <v>2.577</v>
      </c>
      <c r="AO165" s="55">
        <v>17.0</v>
      </c>
      <c r="AP165" s="45">
        <f t="shared" si="5"/>
        <v>87.618</v>
      </c>
      <c r="AQ165" s="45">
        <f t="shared" si="4"/>
        <v>70.618</v>
      </c>
      <c r="AR165" s="33" t="s">
        <v>125</v>
      </c>
    </row>
    <row r="166" ht="14.25" customHeight="1">
      <c r="A166" s="161">
        <v>2340.0</v>
      </c>
      <c r="B166" s="47" t="s">
        <v>1287</v>
      </c>
      <c r="C166" s="32"/>
      <c r="D166" s="101" t="s">
        <v>1289</v>
      </c>
      <c r="E166" s="32"/>
      <c r="F166" s="32"/>
      <c r="G166" s="34"/>
      <c r="H166" s="56" t="s">
        <v>1145</v>
      </c>
      <c r="I166" s="33" t="s">
        <v>1146</v>
      </c>
      <c r="J166" s="32"/>
      <c r="K166" s="33" t="s">
        <v>112</v>
      </c>
      <c r="L166" s="33" t="s">
        <v>117</v>
      </c>
      <c r="M166" s="32"/>
      <c r="N166" s="32"/>
      <c r="O166" s="32"/>
      <c r="P166" s="32"/>
      <c r="Q166" s="32"/>
      <c r="R166" s="33" t="s">
        <v>118</v>
      </c>
      <c r="S166" s="33">
        <v>150.0</v>
      </c>
      <c r="T166" s="33">
        <v>50.0</v>
      </c>
      <c r="U166" s="32"/>
      <c r="V166" s="32"/>
      <c r="W166" s="32"/>
      <c r="X166" s="32"/>
      <c r="Y166" s="32"/>
      <c r="Z166" s="33" t="s">
        <v>172</v>
      </c>
      <c r="AA166" s="33" t="s">
        <v>120</v>
      </c>
      <c r="AB166" s="50">
        <v>43685.0</v>
      </c>
      <c r="AC166" s="49">
        <v>43579.0</v>
      </c>
      <c r="AD166" s="49">
        <v>43579.0</v>
      </c>
      <c r="AE166" s="37"/>
      <c r="AF166" s="33" t="s">
        <v>687</v>
      </c>
      <c r="AG166" s="50">
        <v>43684.0</v>
      </c>
      <c r="AH166" s="114" t="s">
        <v>688</v>
      </c>
      <c r="AI166" s="33" t="s">
        <v>1219</v>
      </c>
      <c r="AJ166" s="33" t="s">
        <v>123</v>
      </c>
      <c r="AK166" s="49">
        <v>43707.0</v>
      </c>
      <c r="AL166" s="52" t="s">
        <v>124</v>
      </c>
      <c r="AM166" s="37"/>
      <c r="AN166" s="54">
        <v>1.9335</v>
      </c>
      <c r="AO166" s="55">
        <v>17.0</v>
      </c>
      <c r="AP166" s="45">
        <f t="shared" si="5"/>
        <v>65.739</v>
      </c>
      <c r="AQ166" s="45">
        <f t="shared" si="4"/>
        <v>48.739</v>
      </c>
      <c r="AR166" s="33" t="s">
        <v>125</v>
      </c>
    </row>
    <row r="167" ht="14.25" customHeight="1">
      <c r="A167" s="161">
        <v>9735.0</v>
      </c>
      <c r="B167" s="47" t="s">
        <v>1293</v>
      </c>
      <c r="C167" s="32"/>
      <c r="D167" s="101" t="s">
        <v>1294</v>
      </c>
      <c r="E167" s="32"/>
      <c r="F167" s="32"/>
      <c r="G167" s="34"/>
      <c r="H167" s="56" t="s">
        <v>1145</v>
      </c>
      <c r="I167" s="33" t="s">
        <v>1146</v>
      </c>
      <c r="J167" s="32"/>
      <c r="K167" s="33" t="s">
        <v>112</v>
      </c>
      <c r="L167" s="33" t="s">
        <v>117</v>
      </c>
      <c r="M167" s="32"/>
      <c r="N167" s="32"/>
      <c r="O167" s="32"/>
      <c r="P167" s="32"/>
      <c r="Q167" s="32"/>
      <c r="R167" s="33" t="s">
        <v>118</v>
      </c>
      <c r="S167" s="33">
        <v>100.0</v>
      </c>
      <c r="T167" s="33">
        <v>50.0</v>
      </c>
      <c r="U167" s="32"/>
      <c r="V167" s="32"/>
      <c r="W167" s="32"/>
      <c r="X167" s="32"/>
      <c r="Y167" s="32"/>
      <c r="Z167" s="33" t="s">
        <v>172</v>
      </c>
      <c r="AA167" s="33" t="s">
        <v>120</v>
      </c>
      <c r="AB167" s="50">
        <v>43685.0</v>
      </c>
      <c r="AC167" s="49">
        <v>43579.0</v>
      </c>
      <c r="AD167" s="49">
        <v>43579.0</v>
      </c>
      <c r="AE167" s="37"/>
      <c r="AF167" s="33" t="s">
        <v>687</v>
      </c>
      <c r="AG167" s="50">
        <v>43684.0</v>
      </c>
      <c r="AH167" s="114" t="s">
        <v>688</v>
      </c>
      <c r="AI167" s="33" t="s">
        <v>1219</v>
      </c>
      <c r="AJ167" s="33" t="s">
        <v>123</v>
      </c>
      <c r="AK167" s="49">
        <v>43707.0</v>
      </c>
      <c r="AL167" s="52" t="s">
        <v>124</v>
      </c>
      <c r="AM167" s="37"/>
      <c r="AN167" s="54">
        <v>4.53</v>
      </c>
      <c r="AO167" s="55">
        <v>17.0</v>
      </c>
      <c r="AP167" s="45">
        <f t="shared" si="5"/>
        <v>154.02</v>
      </c>
      <c r="AQ167" s="45">
        <f t="shared" si="4"/>
        <v>137.02</v>
      </c>
      <c r="AR167" s="33" t="s">
        <v>125</v>
      </c>
    </row>
    <row r="168" ht="14.25" customHeight="1">
      <c r="A168" s="33" t="s">
        <v>154</v>
      </c>
      <c r="B168" s="47" t="s">
        <v>1297</v>
      </c>
      <c r="C168" s="32"/>
      <c r="D168" s="101" t="s">
        <v>1298</v>
      </c>
      <c r="E168" s="32"/>
      <c r="F168" s="32"/>
      <c r="G168" s="34"/>
      <c r="H168" s="60"/>
      <c r="I168" s="32"/>
      <c r="J168" s="32"/>
      <c r="K168" s="33" t="s">
        <v>112</v>
      </c>
      <c r="L168" s="33" t="s">
        <v>117</v>
      </c>
      <c r="M168" s="32"/>
      <c r="N168" s="32"/>
      <c r="O168" s="32"/>
      <c r="P168" s="32"/>
      <c r="Q168" s="32"/>
      <c r="R168" s="33" t="s">
        <v>118</v>
      </c>
      <c r="S168" s="32"/>
      <c r="T168" s="32"/>
      <c r="U168" s="32"/>
      <c r="V168" s="32"/>
      <c r="W168" s="32"/>
      <c r="X168" s="32"/>
      <c r="Y168" s="32"/>
      <c r="Z168" s="33" t="s">
        <v>172</v>
      </c>
      <c r="AA168" s="33" t="s">
        <v>120</v>
      </c>
      <c r="AB168" s="50">
        <v>43685.0</v>
      </c>
      <c r="AC168" s="49">
        <v>43579.0</v>
      </c>
      <c r="AD168" s="49">
        <v>43579.0</v>
      </c>
      <c r="AE168" s="37"/>
      <c r="AF168" s="33" t="s">
        <v>687</v>
      </c>
      <c r="AG168" s="50">
        <v>43684.0</v>
      </c>
      <c r="AH168" s="114" t="s">
        <v>688</v>
      </c>
      <c r="AI168" s="33" t="s">
        <v>1219</v>
      </c>
      <c r="AJ168" s="33" t="s">
        <v>123</v>
      </c>
      <c r="AK168" s="49">
        <v>43707.0</v>
      </c>
      <c r="AL168" s="52" t="s">
        <v>124</v>
      </c>
      <c r="AM168" s="37"/>
      <c r="AN168" s="54">
        <v>7.104</v>
      </c>
      <c r="AO168" s="55">
        <v>17.0</v>
      </c>
      <c r="AP168" s="45">
        <f t="shared" si="5"/>
        <v>241.536</v>
      </c>
      <c r="AQ168" s="45">
        <f t="shared" si="4"/>
        <v>224.536</v>
      </c>
      <c r="AR168" s="33" t="s">
        <v>125</v>
      </c>
    </row>
    <row r="169" ht="14.25" customHeight="1">
      <c r="A169" s="48" t="s">
        <v>713</v>
      </c>
      <c r="B169" s="47" t="s">
        <v>1302</v>
      </c>
      <c r="C169" s="32"/>
      <c r="D169" s="101" t="s">
        <v>1304</v>
      </c>
      <c r="E169" s="32"/>
      <c r="F169" s="32"/>
      <c r="G169" s="34"/>
      <c r="H169" s="60"/>
      <c r="I169" s="32"/>
      <c r="J169" s="32"/>
      <c r="K169" s="33" t="s">
        <v>112</v>
      </c>
      <c r="L169" s="33" t="s">
        <v>117</v>
      </c>
      <c r="M169" s="32"/>
      <c r="N169" s="32"/>
      <c r="O169" s="32"/>
      <c r="P169" s="32"/>
      <c r="Q169" s="32"/>
      <c r="R169" s="33" t="s">
        <v>118</v>
      </c>
      <c r="S169" s="32"/>
      <c r="T169" s="33"/>
      <c r="U169" s="32"/>
      <c r="V169" s="32"/>
      <c r="W169" s="32"/>
      <c r="X169" s="32"/>
      <c r="Y169" s="32"/>
      <c r="Z169" s="33" t="s">
        <v>172</v>
      </c>
      <c r="AA169" s="33" t="s">
        <v>120</v>
      </c>
      <c r="AB169" s="50">
        <v>43685.0</v>
      </c>
      <c r="AC169" s="49">
        <v>43579.0</v>
      </c>
      <c r="AD169" s="49">
        <v>43579.0</v>
      </c>
      <c r="AE169" s="37"/>
      <c r="AF169" s="33" t="s">
        <v>687</v>
      </c>
      <c r="AG169" s="50">
        <v>43684.0</v>
      </c>
      <c r="AH169" s="114" t="s">
        <v>688</v>
      </c>
      <c r="AI169" s="33" t="s">
        <v>1219</v>
      </c>
      <c r="AJ169" s="33" t="s">
        <v>123</v>
      </c>
      <c r="AK169" s="49">
        <v>43707.0</v>
      </c>
      <c r="AL169" s="52" t="s">
        <v>124</v>
      </c>
      <c r="AM169" s="37"/>
      <c r="AN169" s="54">
        <v>0.783</v>
      </c>
      <c r="AO169" s="55">
        <v>17.0</v>
      </c>
      <c r="AP169" s="45">
        <f t="shared" si="5"/>
        <v>26.622</v>
      </c>
      <c r="AQ169" s="45">
        <f t="shared" si="4"/>
        <v>9.622</v>
      </c>
      <c r="AR169" s="33" t="s">
        <v>125</v>
      </c>
    </row>
    <row r="170" ht="14.25" customHeight="1">
      <c r="A170" s="149">
        <v>2875.0</v>
      </c>
      <c r="B170" s="47" t="s">
        <v>1309</v>
      </c>
      <c r="C170" s="32"/>
      <c r="D170" s="101" t="s">
        <v>1310</v>
      </c>
      <c r="E170" s="32"/>
      <c r="F170" s="32"/>
      <c r="G170" s="34"/>
      <c r="H170" s="56" t="s">
        <v>1145</v>
      </c>
      <c r="I170" s="33" t="s">
        <v>1146</v>
      </c>
      <c r="J170" s="32"/>
      <c r="K170" s="33" t="s">
        <v>112</v>
      </c>
      <c r="L170" s="33" t="s">
        <v>117</v>
      </c>
      <c r="M170" s="32"/>
      <c r="N170" s="32"/>
      <c r="O170" s="32"/>
      <c r="P170" s="32"/>
      <c r="Q170" s="32"/>
      <c r="R170" s="33" t="s">
        <v>118</v>
      </c>
      <c r="S170" s="33">
        <v>100.0</v>
      </c>
      <c r="T170" s="33">
        <v>50.0</v>
      </c>
      <c r="U170" s="32"/>
      <c r="V170" s="32"/>
      <c r="W170" s="32"/>
      <c r="X170" s="32"/>
      <c r="Y170" s="32"/>
      <c r="Z170" s="33" t="s">
        <v>119</v>
      </c>
      <c r="AA170" s="33" t="s">
        <v>120</v>
      </c>
      <c r="AB170" s="50">
        <v>43689.0</v>
      </c>
      <c r="AC170" s="49">
        <v>43579.0</v>
      </c>
      <c r="AD170" s="49">
        <v>43579.0</v>
      </c>
      <c r="AE170" s="37"/>
      <c r="AF170" s="33" t="s">
        <v>687</v>
      </c>
      <c r="AG170" s="50">
        <v>43684.0</v>
      </c>
      <c r="AH170" s="114" t="s">
        <v>688</v>
      </c>
      <c r="AI170" s="33" t="s">
        <v>120</v>
      </c>
      <c r="AJ170" s="33" t="s">
        <v>123</v>
      </c>
      <c r="AK170" s="49">
        <v>43710.0</v>
      </c>
      <c r="AL170" s="52" t="s">
        <v>124</v>
      </c>
      <c r="AM170" s="37"/>
      <c r="AN170" s="54">
        <v>3.4545</v>
      </c>
      <c r="AO170" s="55">
        <v>17.0</v>
      </c>
      <c r="AP170" s="45">
        <f t="shared" si="5"/>
        <v>117.453</v>
      </c>
      <c r="AQ170" s="45">
        <f t="shared" si="4"/>
        <v>100.453</v>
      </c>
      <c r="AR170" s="33" t="s">
        <v>125</v>
      </c>
    </row>
    <row r="171" ht="14.25" customHeight="1">
      <c r="A171" s="149">
        <v>2740.0</v>
      </c>
      <c r="B171" s="47" t="s">
        <v>1316</v>
      </c>
      <c r="C171" s="32"/>
      <c r="D171" s="101" t="s">
        <v>1317</v>
      </c>
      <c r="E171" s="32"/>
      <c r="F171" s="32"/>
      <c r="G171" s="34"/>
      <c r="H171" s="56" t="s">
        <v>1145</v>
      </c>
      <c r="I171" s="33" t="s">
        <v>1146</v>
      </c>
      <c r="J171" s="32"/>
      <c r="K171" s="33" t="s">
        <v>112</v>
      </c>
      <c r="L171" s="33" t="s">
        <v>117</v>
      </c>
      <c r="M171" s="32"/>
      <c r="N171" s="32"/>
      <c r="O171" s="32"/>
      <c r="P171" s="32"/>
      <c r="Q171" s="32"/>
      <c r="R171" s="33" t="s">
        <v>118</v>
      </c>
      <c r="S171" s="33">
        <v>100.0</v>
      </c>
      <c r="T171" s="33">
        <v>50.0</v>
      </c>
      <c r="U171" s="32"/>
      <c r="V171" s="32"/>
      <c r="W171" s="32"/>
      <c r="X171" s="32"/>
      <c r="Y171" s="32"/>
      <c r="Z171" s="33" t="s">
        <v>119</v>
      </c>
      <c r="AA171" s="33" t="s">
        <v>120</v>
      </c>
      <c r="AB171" s="50">
        <v>43689.0</v>
      </c>
      <c r="AC171" s="49">
        <v>43579.0</v>
      </c>
      <c r="AD171" s="49">
        <v>43579.0</v>
      </c>
      <c r="AE171" s="37"/>
      <c r="AF171" s="33" t="s">
        <v>687</v>
      </c>
      <c r="AG171" s="50">
        <v>43684.0</v>
      </c>
      <c r="AH171" s="114" t="s">
        <v>688</v>
      </c>
      <c r="AI171" s="33" t="s">
        <v>120</v>
      </c>
      <c r="AJ171" s="33" t="s">
        <v>123</v>
      </c>
      <c r="AK171" s="49">
        <v>43710.0</v>
      </c>
      <c r="AL171" s="52" t="s">
        <v>124</v>
      </c>
      <c r="AM171" s="37"/>
      <c r="AN171" s="54">
        <v>2.5095</v>
      </c>
      <c r="AO171" s="55">
        <v>17.0</v>
      </c>
      <c r="AP171" s="45">
        <f t="shared" si="5"/>
        <v>85.323</v>
      </c>
      <c r="AQ171" s="45">
        <f t="shared" si="4"/>
        <v>68.323</v>
      </c>
      <c r="AR171" s="33" t="s">
        <v>125</v>
      </c>
    </row>
    <row r="172" ht="14.25" customHeight="1">
      <c r="A172" s="149">
        <v>7116.0</v>
      </c>
      <c r="B172" s="47" t="s">
        <v>1323</v>
      </c>
      <c r="C172" s="32"/>
      <c r="D172" s="101" t="s">
        <v>1324</v>
      </c>
      <c r="E172" s="32"/>
      <c r="F172" s="32"/>
      <c r="G172" s="34"/>
      <c r="H172" s="56" t="s">
        <v>1145</v>
      </c>
      <c r="I172" s="33" t="s">
        <v>1146</v>
      </c>
      <c r="J172" s="32"/>
      <c r="K172" s="33" t="s">
        <v>112</v>
      </c>
      <c r="L172" s="33" t="s">
        <v>117</v>
      </c>
      <c r="M172" s="32"/>
      <c r="N172" s="32"/>
      <c r="O172" s="32"/>
      <c r="P172" s="32"/>
      <c r="Q172" s="32"/>
      <c r="R172" s="33" t="s">
        <v>118</v>
      </c>
      <c r="S172" s="33">
        <v>100.0</v>
      </c>
      <c r="T172" s="33">
        <v>50.0</v>
      </c>
      <c r="U172" s="32"/>
      <c r="V172" s="32"/>
      <c r="W172" s="32"/>
      <c r="X172" s="32"/>
      <c r="Y172" s="32"/>
      <c r="Z172" s="33" t="s">
        <v>119</v>
      </c>
      <c r="AA172" s="33" t="s">
        <v>120</v>
      </c>
      <c r="AB172" s="50">
        <v>43689.0</v>
      </c>
      <c r="AC172" s="49">
        <v>43579.0</v>
      </c>
      <c r="AD172" s="49">
        <v>43579.0</v>
      </c>
      <c r="AE172" s="37"/>
      <c r="AF172" s="33" t="s">
        <v>687</v>
      </c>
      <c r="AG172" s="50">
        <v>43684.0</v>
      </c>
      <c r="AH172" s="114" t="s">
        <v>688</v>
      </c>
      <c r="AI172" s="33" t="s">
        <v>120</v>
      </c>
      <c r="AJ172" s="33" t="s">
        <v>123</v>
      </c>
      <c r="AK172" s="49">
        <v>43710.0</v>
      </c>
      <c r="AL172" s="52" t="s">
        <v>124</v>
      </c>
      <c r="AM172" s="37"/>
      <c r="AN172" s="54">
        <v>2.694</v>
      </c>
      <c r="AO172" s="55">
        <v>17.0</v>
      </c>
      <c r="AP172" s="45">
        <f t="shared" si="5"/>
        <v>91.596</v>
      </c>
      <c r="AQ172" s="45">
        <f t="shared" si="4"/>
        <v>74.596</v>
      </c>
      <c r="AR172" s="33" t="s">
        <v>125</v>
      </c>
    </row>
    <row r="173" ht="14.25" customHeight="1">
      <c r="A173" s="149">
        <v>2351.0</v>
      </c>
      <c r="B173" s="47" t="s">
        <v>1329</v>
      </c>
      <c r="C173" s="32"/>
      <c r="D173" s="101" t="s">
        <v>1330</v>
      </c>
      <c r="E173" s="32"/>
      <c r="F173" s="32"/>
      <c r="G173" s="34"/>
      <c r="H173" s="56" t="s">
        <v>1145</v>
      </c>
      <c r="I173" s="33" t="s">
        <v>1146</v>
      </c>
      <c r="J173" s="32"/>
      <c r="K173" s="33" t="s">
        <v>112</v>
      </c>
      <c r="L173" s="33" t="s">
        <v>117</v>
      </c>
      <c r="M173" s="32"/>
      <c r="N173" s="32"/>
      <c r="O173" s="32"/>
      <c r="P173" s="32"/>
      <c r="Q173" s="32"/>
      <c r="R173" s="33" t="s">
        <v>118</v>
      </c>
      <c r="S173" s="33">
        <v>100.0</v>
      </c>
      <c r="T173" s="33">
        <v>50.0</v>
      </c>
      <c r="U173" s="32"/>
      <c r="V173" s="32"/>
      <c r="W173" s="32"/>
      <c r="X173" s="32"/>
      <c r="Y173" s="32"/>
      <c r="Z173" s="33" t="s">
        <v>119</v>
      </c>
      <c r="AA173" s="33" t="s">
        <v>120</v>
      </c>
      <c r="AB173" s="50">
        <v>43689.0</v>
      </c>
      <c r="AC173" s="49">
        <v>43579.0</v>
      </c>
      <c r="AD173" s="49">
        <v>43579.0</v>
      </c>
      <c r="AE173" s="37"/>
      <c r="AF173" s="33" t="s">
        <v>687</v>
      </c>
      <c r="AG173" s="50">
        <v>43684.0</v>
      </c>
      <c r="AH173" s="114" t="s">
        <v>688</v>
      </c>
      <c r="AI173" s="33" t="s">
        <v>120</v>
      </c>
      <c r="AJ173" s="33" t="s">
        <v>123</v>
      </c>
      <c r="AK173" s="49">
        <v>43710.0</v>
      </c>
      <c r="AL173" s="52" t="s">
        <v>124</v>
      </c>
      <c r="AM173" s="37"/>
      <c r="AN173" s="54">
        <v>2.217</v>
      </c>
      <c r="AO173" s="55">
        <v>17.0</v>
      </c>
      <c r="AP173" s="45">
        <f t="shared" si="5"/>
        <v>75.378</v>
      </c>
      <c r="AQ173" s="45">
        <f t="shared" si="4"/>
        <v>58.378</v>
      </c>
      <c r="AR173" s="33" t="s">
        <v>125</v>
      </c>
    </row>
    <row r="174" ht="14.25" customHeight="1">
      <c r="A174" s="149">
        <v>2542.0</v>
      </c>
      <c r="B174" s="47" t="s">
        <v>1335</v>
      </c>
      <c r="C174" s="32"/>
      <c r="D174" s="101" t="s">
        <v>1336</v>
      </c>
      <c r="E174" s="32"/>
      <c r="F174" s="32"/>
      <c r="G174" s="34"/>
      <c r="H174" s="56" t="s">
        <v>1145</v>
      </c>
      <c r="I174" s="33" t="s">
        <v>1146</v>
      </c>
      <c r="J174" s="32"/>
      <c r="K174" s="33" t="s">
        <v>112</v>
      </c>
      <c r="L174" s="33" t="s">
        <v>117</v>
      </c>
      <c r="M174" s="32"/>
      <c r="N174" s="32"/>
      <c r="O174" s="32"/>
      <c r="P174" s="32"/>
      <c r="Q174" s="32"/>
      <c r="R174" s="33" t="s">
        <v>118</v>
      </c>
      <c r="S174" s="33">
        <v>50.0</v>
      </c>
      <c r="T174" s="33">
        <v>50.0</v>
      </c>
      <c r="U174" s="32"/>
      <c r="V174" s="32"/>
      <c r="W174" s="32"/>
      <c r="X174" s="32"/>
      <c r="Y174" s="32"/>
      <c r="Z174" s="33" t="s">
        <v>119</v>
      </c>
      <c r="AA174" s="33" t="s">
        <v>120</v>
      </c>
      <c r="AB174" s="50">
        <v>43689.0</v>
      </c>
      <c r="AC174" s="49">
        <v>43579.0</v>
      </c>
      <c r="AD174" s="49">
        <v>43579.0</v>
      </c>
      <c r="AE174" s="37"/>
      <c r="AF174" s="33" t="s">
        <v>687</v>
      </c>
      <c r="AG174" s="50">
        <v>43684.0</v>
      </c>
      <c r="AH174" s="114" t="s">
        <v>688</v>
      </c>
      <c r="AI174" s="33" t="s">
        <v>120</v>
      </c>
      <c r="AJ174" s="33" t="s">
        <v>123</v>
      </c>
      <c r="AK174" s="49">
        <v>43710.0</v>
      </c>
      <c r="AL174" s="52" t="s">
        <v>124</v>
      </c>
      <c r="AM174" s="37"/>
      <c r="AN174" s="54">
        <v>1.1475</v>
      </c>
      <c r="AO174" s="55">
        <v>17.0</v>
      </c>
      <c r="AP174" s="45">
        <f t="shared" si="5"/>
        <v>39.015</v>
      </c>
      <c r="AQ174" s="45">
        <f t="shared" si="4"/>
        <v>22.015</v>
      </c>
      <c r="AR174" s="33" t="s">
        <v>125</v>
      </c>
    </row>
    <row r="175" ht="14.25" customHeight="1">
      <c r="A175" s="149">
        <v>2394.0</v>
      </c>
      <c r="B175" s="47" t="s">
        <v>1343</v>
      </c>
      <c r="C175" s="32"/>
      <c r="D175" s="101" t="s">
        <v>1344</v>
      </c>
      <c r="E175" s="32"/>
      <c r="F175" s="32"/>
      <c r="G175" s="34"/>
      <c r="H175" s="56" t="s">
        <v>1145</v>
      </c>
      <c r="I175" s="33" t="s">
        <v>1146</v>
      </c>
      <c r="J175" s="32"/>
      <c r="K175" s="33" t="s">
        <v>112</v>
      </c>
      <c r="L175" s="33" t="s">
        <v>117</v>
      </c>
      <c r="M175" s="32"/>
      <c r="N175" s="32"/>
      <c r="O175" s="32"/>
      <c r="P175" s="32"/>
      <c r="Q175" s="32"/>
      <c r="R175" s="33" t="s">
        <v>118</v>
      </c>
      <c r="S175" s="33">
        <v>100.0</v>
      </c>
      <c r="T175" s="33">
        <v>50.0</v>
      </c>
      <c r="U175" s="32"/>
      <c r="V175" s="32"/>
      <c r="W175" s="32"/>
      <c r="X175" s="32"/>
      <c r="Y175" s="32"/>
      <c r="Z175" s="33" t="s">
        <v>119</v>
      </c>
      <c r="AA175" s="33" t="s">
        <v>120</v>
      </c>
      <c r="AB175" s="50">
        <v>43689.0</v>
      </c>
      <c r="AC175" s="49">
        <v>43579.0</v>
      </c>
      <c r="AD175" s="49">
        <v>43579.0</v>
      </c>
      <c r="AE175" s="37"/>
      <c r="AF175" s="33" t="s">
        <v>687</v>
      </c>
      <c r="AG175" s="50">
        <v>43684.0</v>
      </c>
      <c r="AH175" s="114" t="s">
        <v>688</v>
      </c>
      <c r="AI175" s="33" t="s">
        <v>120</v>
      </c>
      <c r="AJ175" s="33" t="s">
        <v>123</v>
      </c>
      <c r="AK175" s="49">
        <v>43710.0</v>
      </c>
      <c r="AL175" s="52" t="s">
        <v>124</v>
      </c>
      <c r="AM175" s="37"/>
      <c r="AN175" s="54">
        <v>9.408</v>
      </c>
      <c r="AO175" s="55">
        <v>17.0</v>
      </c>
      <c r="AP175" s="45">
        <f t="shared" si="5"/>
        <v>319.872</v>
      </c>
      <c r="AQ175" s="45">
        <f t="shared" si="4"/>
        <v>302.872</v>
      </c>
      <c r="AR175" s="33" t="s">
        <v>125</v>
      </c>
    </row>
    <row r="176" ht="14.25" customHeight="1">
      <c r="A176" s="149">
        <v>3277.0</v>
      </c>
      <c r="B176" s="47" t="s">
        <v>1349</v>
      </c>
      <c r="C176" s="32"/>
      <c r="D176" s="101" t="s">
        <v>1350</v>
      </c>
      <c r="E176" s="32"/>
      <c r="F176" s="32"/>
      <c r="G176" s="34"/>
      <c r="H176" s="56" t="s">
        <v>1145</v>
      </c>
      <c r="I176" s="33" t="s">
        <v>1146</v>
      </c>
      <c r="J176" s="32"/>
      <c r="K176" s="33" t="s">
        <v>112</v>
      </c>
      <c r="L176" s="33" t="s">
        <v>117</v>
      </c>
      <c r="M176" s="32"/>
      <c r="N176" s="32"/>
      <c r="O176" s="32"/>
      <c r="P176" s="32"/>
      <c r="Q176" s="32"/>
      <c r="R176" s="33" t="s">
        <v>118</v>
      </c>
      <c r="S176" s="33">
        <v>100.0</v>
      </c>
      <c r="T176" s="33">
        <v>50.0</v>
      </c>
      <c r="U176" s="32"/>
      <c r="V176" s="32"/>
      <c r="W176" s="32"/>
      <c r="X176" s="32"/>
      <c r="Y176" s="32"/>
      <c r="Z176" s="33" t="s">
        <v>119</v>
      </c>
      <c r="AA176" s="33" t="s">
        <v>120</v>
      </c>
      <c r="AB176" s="50">
        <v>43689.0</v>
      </c>
      <c r="AC176" s="49">
        <v>43579.0</v>
      </c>
      <c r="AD176" s="49">
        <v>43579.0</v>
      </c>
      <c r="AE176" s="37"/>
      <c r="AF176" s="33" t="s">
        <v>687</v>
      </c>
      <c r="AG176" s="50">
        <v>43684.0</v>
      </c>
      <c r="AH176" s="114" t="s">
        <v>688</v>
      </c>
      <c r="AI176" s="33" t="s">
        <v>120</v>
      </c>
      <c r="AJ176" s="33" t="s">
        <v>123</v>
      </c>
      <c r="AK176" s="49">
        <v>43710.0</v>
      </c>
      <c r="AL176" s="52" t="s">
        <v>124</v>
      </c>
      <c r="AM176" s="37"/>
      <c r="AN176" s="54">
        <v>1.8</v>
      </c>
      <c r="AO176" s="55">
        <v>17.0</v>
      </c>
      <c r="AP176" s="45">
        <f t="shared" si="5"/>
        <v>61.2</v>
      </c>
      <c r="AQ176" s="45">
        <f t="shared" si="4"/>
        <v>44.2</v>
      </c>
      <c r="AR176" s="33" t="s">
        <v>125</v>
      </c>
    </row>
    <row r="177" ht="14.25" customHeight="1">
      <c r="A177" s="149">
        <v>2980.0</v>
      </c>
      <c r="B177" s="47" t="s">
        <v>1353</v>
      </c>
      <c r="C177" s="32"/>
      <c r="D177" s="101" t="s">
        <v>1354</v>
      </c>
      <c r="E177" s="32"/>
      <c r="F177" s="32"/>
      <c r="G177" s="34"/>
      <c r="H177" s="56" t="s">
        <v>1145</v>
      </c>
      <c r="I177" s="33" t="s">
        <v>1146</v>
      </c>
      <c r="J177" s="32"/>
      <c r="K177" s="33" t="s">
        <v>112</v>
      </c>
      <c r="L177" s="33" t="s">
        <v>117</v>
      </c>
      <c r="M177" s="32"/>
      <c r="N177" s="32"/>
      <c r="O177" s="32"/>
      <c r="P177" s="32"/>
      <c r="Q177" s="32"/>
      <c r="R177" s="33" t="s">
        <v>118</v>
      </c>
      <c r="S177" s="33">
        <v>250.0</v>
      </c>
      <c r="T177" s="33">
        <v>50.0</v>
      </c>
      <c r="U177" s="32"/>
      <c r="V177" s="32"/>
      <c r="W177" s="32"/>
      <c r="X177" s="32"/>
      <c r="Y177" s="32"/>
      <c r="Z177" s="33" t="s">
        <v>119</v>
      </c>
      <c r="AA177" s="33" t="s">
        <v>120</v>
      </c>
      <c r="AB177" s="50">
        <v>43689.0</v>
      </c>
      <c r="AC177" s="49">
        <v>43579.0</v>
      </c>
      <c r="AD177" s="49">
        <v>43579.0</v>
      </c>
      <c r="AE177" s="37"/>
      <c r="AF177" s="33" t="s">
        <v>687</v>
      </c>
      <c r="AG177" s="50">
        <v>43684.0</v>
      </c>
      <c r="AH177" s="114" t="s">
        <v>688</v>
      </c>
      <c r="AI177" s="33" t="s">
        <v>120</v>
      </c>
      <c r="AJ177" s="33" t="s">
        <v>123</v>
      </c>
      <c r="AK177" s="49">
        <v>43710.0</v>
      </c>
      <c r="AL177" s="52" t="s">
        <v>124</v>
      </c>
      <c r="AM177" s="37"/>
      <c r="AN177" s="54">
        <v>5.2635</v>
      </c>
      <c r="AO177" s="55">
        <v>17.0</v>
      </c>
      <c r="AP177" s="45">
        <f t="shared" si="5"/>
        <v>178.959</v>
      </c>
      <c r="AQ177" s="45">
        <f t="shared" si="4"/>
        <v>161.959</v>
      </c>
      <c r="AR177" s="33" t="s">
        <v>125</v>
      </c>
    </row>
    <row r="178" ht="14.25" customHeight="1">
      <c r="A178" s="149">
        <v>2557.0</v>
      </c>
      <c r="B178" s="47" t="s">
        <v>1361</v>
      </c>
      <c r="C178" s="32"/>
      <c r="D178" s="101" t="s">
        <v>1362</v>
      </c>
      <c r="E178" s="32"/>
      <c r="F178" s="32"/>
      <c r="G178" s="34"/>
      <c r="H178" s="56" t="s">
        <v>1145</v>
      </c>
      <c r="I178" s="33" t="s">
        <v>1146</v>
      </c>
      <c r="J178" s="32"/>
      <c r="K178" s="33" t="s">
        <v>112</v>
      </c>
      <c r="L178" s="33" t="s">
        <v>117</v>
      </c>
      <c r="M178" s="32"/>
      <c r="N178" s="32"/>
      <c r="O178" s="32"/>
      <c r="P178" s="32"/>
      <c r="Q178" s="32"/>
      <c r="R178" s="33" t="s">
        <v>118</v>
      </c>
      <c r="S178" s="33">
        <v>100.0</v>
      </c>
      <c r="T178" s="33">
        <v>50.0</v>
      </c>
      <c r="U178" s="32"/>
      <c r="V178" s="32"/>
      <c r="W178" s="32"/>
      <c r="X178" s="32"/>
      <c r="Y178" s="32"/>
      <c r="Z178" s="33" t="s">
        <v>119</v>
      </c>
      <c r="AA178" s="33" t="s">
        <v>120</v>
      </c>
      <c r="AB178" s="50">
        <v>43689.0</v>
      </c>
      <c r="AC178" s="49">
        <v>43579.0</v>
      </c>
      <c r="AD178" s="49">
        <v>43579.0</v>
      </c>
      <c r="AE178" s="37"/>
      <c r="AF178" s="33" t="s">
        <v>687</v>
      </c>
      <c r="AG178" s="50">
        <v>43684.0</v>
      </c>
      <c r="AH178" s="114" t="s">
        <v>688</v>
      </c>
      <c r="AI178" s="33" t="s">
        <v>120</v>
      </c>
      <c r="AJ178" s="33" t="s">
        <v>123</v>
      </c>
      <c r="AK178" s="49">
        <v>43710.0</v>
      </c>
      <c r="AL178" s="52" t="s">
        <v>124</v>
      </c>
      <c r="AM178" s="37"/>
      <c r="AN178" s="54">
        <v>4.287</v>
      </c>
      <c r="AO178" s="55">
        <v>17.0</v>
      </c>
      <c r="AP178" s="45">
        <f t="shared" si="5"/>
        <v>145.758</v>
      </c>
      <c r="AQ178" s="45">
        <f t="shared" si="4"/>
        <v>128.758</v>
      </c>
      <c r="AR178" s="33" t="s">
        <v>125</v>
      </c>
    </row>
    <row r="179" ht="14.25" customHeight="1">
      <c r="A179" s="156">
        <v>4307.0</v>
      </c>
      <c r="B179" s="47" t="s">
        <v>1367</v>
      </c>
      <c r="C179" s="32"/>
      <c r="D179" s="101" t="s">
        <v>1368</v>
      </c>
      <c r="E179" s="32"/>
      <c r="F179" s="32"/>
      <c r="G179" s="34"/>
      <c r="H179" s="56" t="s">
        <v>1145</v>
      </c>
      <c r="I179" s="33" t="s">
        <v>1146</v>
      </c>
      <c r="J179" s="32"/>
      <c r="K179" s="33" t="s">
        <v>112</v>
      </c>
      <c r="L179" s="33" t="s">
        <v>117</v>
      </c>
      <c r="M179" s="32"/>
      <c r="N179" s="32"/>
      <c r="O179" s="32"/>
      <c r="P179" s="32"/>
      <c r="Q179" s="32"/>
      <c r="R179" s="33" t="s">
        <v>118</v>
      </c>
      <c r="S179" s="33">
        <v>150.0</v>
      </c>
      <c r="T179" s="33">
        <v>50.0</v>
      </c>
      <c r="U179" s="32"/>
      <c r="V179" s="32"/>
      <c r="W179" s="32"/>
      <c r="X179" s="32"/>
      <c r="Y179" s="32"/>
      <c r="Z179" s="33" t="s">
        <v>119</v>
      </c>
      <c r="AA179" s="33" t="s">
        <v>120</v>
      </c>
      <c r="AB179" s="50">
        <v>43689.0</v>
      </c>
      <c r="AC179" s="49">
        <v>43579.0</v>
      </c>
      <c r="AD179" s="49">
        <v>43579.0</v>
      </c>
      <c r="AE179" s="37"/>
      <c r="AF179" s="33" t="s">
        <v>687</v>
      </c>
      <c r="AG179" s="50">
        <v>43684.0</v>
      </c>
      <c r="AH179" s="114" t="s">
        <v>688</v>
      </c>
      <c r="AI179" s="33" t="s">
        <v>120</v>
      </c>
      <c r="AJ179" s="33" t="s">
        <v>123</v>
      </c>
      <c r="AK179" s="49">
        <v>43710.0</v>
      </c>
      <c r="AL179" s="52" t="s">
        <v>124</v>
      </c>
      <c r="AM179" s="37"/>
      <c r="AN179" s="54">
        <v>3.0495</v>
      </c>
      <c r="AO179" s="55">
        <v>17.0</v>
      </c>
      <c r="AP179" s="45">
        <f t="shared" si="5"/>
        <v>103.683</v>
      </c>
      <c r="AQ179" s="45">
        <f t="shared" si="4"/>
        <v>86.683</v>
      </c>
      <c r="AR179" s="33" t="s">
        <v>125</v>
      </c>
    </row>
    <row r="180" ht="14.25" customHeight="1">
      <c r="A180" s="156">
        <v>3205.0</v>
      </c>
      <c r="B180" s="47" t="s">
        <v>1372</v>
      </c>
      <c r="C180" s="32"/>
      <c r="D180" s="101" t="s">
        <v>1373</v>
      </c>
      <c r="E180" s="32"/>
      <c r="F180" s="32"/>
      <c r="G180" s="34"/>
      <c r="H180" s="56" t="s">
        <v>1145</v>
      </c>
      <c r="I180" s="33" t="s">
        <v>1146</v>
      </c>
      <c r="J180" s="32"/>
      <c r="K180" s="33" t="s">
        <v>112</v>
      </c>
      <c r="L180" s="33" t="s">
        <v>117</v>
      </c>
      <c r="M180" s="32"/>
      <c r="N180" s="32"/>
      <c r="O180" s="32"/>
      <c r="P180" s="32"/>
      <c r="Q180" s="32"/>
      <c r="R180" s="33" t="s">
        <v>118</v>
      </c>
      <c r="S180" s="33">
        <v>50.0</v>
      </c>
      <c r="T180" s="33">
        <v>50.0</v>
      </c>
      <c r="U180" s="32"/>
      <c r="V180" s="32"/>
      <c r="W180" s="32"/>
      <c r="X180" s="32"/>
      <c r="Y180" s="32"/>
      <c r="Z180" s="33" t="s">
        <v>119</v>
      </c>
      <c r="AA180" s="33" t="s">
        <v>120</v>
      </c>
      <c r="AB180" s="50">
        <v>43689.0</v>
      </c>
      <c r="AC180" s="49">
        <v>43579.0</v>
      </c>
      <c r="AD180" s="49">
        <v>43579.0</v>
      </c>
      <c r="AE180" s="37"/>
      <c r="AF180" s="33" t="s">
        <v>687</v>
      </c>
      <c r="AG180" s="50">
        <v>43684.0</v>
      </c>
      <c r="AH180" s="114" t="s">
        <v>688</v>
      </c>
      <c r="AI180" s="33" t="s">
        <v>120</v>
      </c>
      <c r="AJ180" s="33" t="s">
        <v>123</v>
      </c>
      <c r="AK180" s="49">
        <v>43710.0</v>
      </c>
      <c r="AL180" s="52" t="s">
        <v>124</v>
      </c>
      <c r="AM180" s="37"/>
      <c r="AN180" s="54">
        <v>1.4295</v>
      </c>
      <c r="AO180" s="55">
        <v>17.0</v>
      </c>
      <c r="AP180" s="45">
        <f t="shared" si="5"/>
        <v>48.603</v>
      </c>
      <c r="AQ180" s="45">
        <f t="shared" si="4"/>
        <v>31.603</v>
      </c>
      <c r="AR180" s="33" t="s">
        <v>125</v>
      </c>
    </row>
    <row r="181" ht="14.25" customHeight="1">
      <c r="A181" s="156">
        <v>3748.0</v>
      </c>
      <c r="B181" s="47" t="s">
        <v>1377</v>
      </c>
      <c r="C181" s="32"/>
      <c r="D181" s="101" t="s">
        <v>1379</v>
      </c>
      <c r="E181" s="32"/>
      <c r="F181" s="32"/>
      <c r="G181" s="34"/>
      <c r="H181" s="56" t="s">
        <v>1145</v>
      </c>
      <c r="I181" s="33" t="s">
        <v>1146</v>
      </c>
      <c r="J181" s="32"/>
      <c r="K181" s="33" t="s">
        <v>112</v>
      </c>
      <c r="L181" s="33" t="s">
        <v>117</v>
      </c>
      <c r="M181" s="32"/>
      <c r="N181" s="32"/>
      <c r="O181" s="32"/>
      <c r="P181" s="32"/>
      <c r="Q181" s="32"/>
      <c r="R181" s="33" t="s">
        <v>118</v>
      </c>
      <c r="S181" s="33">
        <v>100.0</v>
      </c>
      <c r="T181" s="33">
        <v>50.0</v>
      </c>
      <c r="U181" s="32"/>
      <c r="V181" s="32"/>
      <c r="W181" s="32"/>
      <c r="X181" s="32"/>
      <c r="Y181" s="32"/>
      <c r="Z181" s="33" t="s">
        <v>119</v>
      </c>
      <c r="AA181" s="33" t="s">
        <v>120</v>
      </c>
      <c r="AB181" s="50">
        <v>43689.0</v>
      </c>
      <c r="AC181" s="49">
        <v>43579.0</v>
      </c>
      <c r="AD181" s="49">
        <v>43579.0</v>
      </c>
      <c r="AE181" s="37"/>
      <c r="AF181" s="33" t="s">
        <v>687</v>
      </c>
      <c r="AG181" s="50">
        <v>43684.0</v>
      </c>
      <c r="AH181" s="114" t="s">
        <v>688</v>
      </c>
      <c r="AI181" s="33" t="s">
        <v>120</v>
      </c>
      <c r="AJ181" s="33" t="s">
        <v>123</v>
      </c>
      <c r="AK181" s="49">
        <v>43710.0</v>
      </c>
      <c r="AL181" s="52" t="s">
        <v>124</v>
      </c>
      <c r="AM181" s="37"/>
      <c r="AN181" s="54">
        <v>0.762</v>
      </c>
      <c r="AO181" s="55">
        <v>17.0</v>
      </c>
      <c r="AP181" s="45">
        <f t="shared" si="5"/>
        <v>25.908</v>
      </c>
      <c r="AQ181" s="45">
        <f t="shared" si="4"/>
        <v>8.908</v>
      </c>
      <c r="AR181" s="33" t="s">
        <v>125</v>
      </c>
    </row>
    <row r="182" ht="14.25" customHeight="1">
      <c r="A182" s="156">
        <v>5953.0</v>
      </c>
      <c r="B182" s="47" t="s">
        <v>1382</v>
      </c>
      <c r="C182" s="32"/>
      <c r="D182" s="101" t="s">
        <v>1383</v>
      </c>
      <c r="E182" s="32"/>
      <c r="F182" s="32"/>
      <c r="G182" s="34"/>
      <c r="H182" s="56" t="s">
        <v>1145</v>
      </c>
      <c r="I182" s="33" t="s">
        <v>1146</v>
      </c>
      <c r="J182" s="32"/>
      <c r="K182" s="33" t="s">
        <v>112</v>
      </c>
      <c r="L182" s="33" t="s">
        <v>117</v>
      </c>
      <c r="M182" s="32"/>
      <c r="N182" s="32"/>
      <c r="O182" s="32"/>
      <c r="P182" s="32"/>
      <c r="Q182" s="32"/>
      <c r="R182" s="33" t="s">
        <v>118</v>
      </c>
      <c r="S182" s="33">
        <v>150.0</v>
      </c>
      <c r="T182" s="33">
        <v>50.0</v>
      </c>
      <c r="U182" s="32"/>
      <c r="V182" s="32"/>
      <c r="W182" s="32"/>
      <c r="X182" s="32"/>
      <c r="Y182" s="32"/>
      <c r="Z182" s="33" t="s">
        <v>119</v>
      </c>
      <c r="AA182" s="33" t="s">
        <v>120</v>
      </c>
      <c r="AB182" s="50">
        <v>43689.0</v>
      </c>
      <c r="AC182" s="49">
        <v>43579.0</v>
      </c>
      <c r="AD182" s="49">
        <v>43579.0</v>
      </c>
      <c r="AE182" s="37"/>
      <c r="AF182" s="33" t="s">
        <v>687</v>
      </c>
      <c r="AG182" s="50">
        <v>43684.0</v>
      </c>
      <c r="AH182" s="114" t="s">
        <v>688</v>
      </c>
      <c r="AI182" s="33" t="s">
        <v>120</v>
      </c>
      <c r="AJ182" s="33" t="s">
        <v>123</v>
      </c>
      <c r="AK182" s="49">
        <v>43710.0</v>
      </c>
      <c r="AL182" s="52" t="s">
        <v>124</v>
      </c>
      <c r="AM182" s="37"/>
      <c r="AN182" s="54">
        <v>3.438</v>
      </c>
      <c r="AO182" s="55">
        <v>17.0</v>
      </c>
      <c r="AP182" s="45">
        <f t="shared" si="5"/>
        <v>116.892</v>
      </c>
      <c r="AQ182" s="45">
        <f t="shared" si="4"/>
        <v>99.892</v>
      </c>
      <c r="AR182" s="33" t="s">
        <v>125</v>
      </c>
    </row>
    <row r="183" ht="14.25" customHeight="1">
      <c r="A183" s="156">
        <v>3435.0</v>
      </c>
      <c r="B183" s="47" t="s">
        <v>1392</v>
      </c>
      <c r="C183" s="32"/>
      <c r="D183" s="101" t="s">
        <v>1393</v>
      </c>
      <c r="E183" s="32"/>
      <c r="F183" s="32"/>
      <c r="G183" s="34"/>
      <c r="H183" s="56" t="s">
        <v>1145</v>
      </c>
      <c r="I183" s="33" t="s">
        <v>1146</v>
      </c>
      <c r="J183" s="32"/>
      <c r="K183" s="33" t="s">
        <v>112</v>
      </c>
      <c r="L183" s="33" t="s">
        <v>117</v>
      </c>
      <c r="M183" s="32"/>
      <c r="N183" s="32"/>
      <c r="O183" s="32"/>
      <c r="P183" s="32"/>
      <c r="Q183" s="32"/>
      <c r="R183" s="33" t="s">
        <v>118</v>
      </c>
      <c r="S183" s="33">
        <v>100.0</v>
      </c>
      <c r="T183" s="33">
        <v>50.0</v>
      </c>
      <c r="U183" s="32"/>
      <c r="V183" s="32"/>
      <c r="W183" s="32"/>
      <c r="X183" s="32"/>
      <c r="Y183" s="32"/>
      <c r="Z183" s="33" t="s">
        <v>119</v>
      </c>
      <c r="AA183" s="33" t="s">
        <v>120</v>
      </c>
      <c r="AB183" s="50">
        <v>43689.0</v>
      </c>
      <c r="AC183" s="49">
        <v>43579.0</v>
      </c>
      <c r="AD183" s="49">
        <v>43579.0</v>
      </c>
      <c r="AE183" s="37"/>
      <c r="AF183" s="33" t="s">
        <v>687</v>
      </c>
      <c r="AG183" s="50">
        <v>43684.0</v>
      </c>
      <c r="AH183" s="114" t="s">
        <v>688</v>
      </c>
      <c r="AI183" s="33" t="s">
        <v>120</v>
      </c>
      <c r="AJ183" s="33" t="s">
        <v>123</v>
      </c>
      <c r="AK183" s="49">
        <v>43710.0</v>
      </c>
      <c r="AL183" s="52" t="s">
        <v>124</v>
      </c>
      <c r="AM183" s="37"/>
      <c r="AN183" s="54">
        <v>1.2255</v>
      </c>
      <c r="AO183" s="55">
        <v>17.0</v>
      </c>
      <c r="AP183" s="45">
        <f t="shared" si="5"/>
        <v>41.667</v>
      </c>
      <c r="AQ183" s="45">
        <f t="shared" si="4"/>
        <v>24.667</v>
      </c>
      <c r="AR183" s="33" t="s">
        <v>125</v>
      </c>
    </row>
    <row r="184" ht="14.25" customHeight="1">
      <c r="A184" s="33" t="s">
        <v>154</v>
      </c>
      <c r="B184" s="47" t="s">
        <v>1398</v>
      </c>
      <c r="C184" s="32"/>
      <c r="D184" s="101" t="s">
        <v>1400</v>
      </c>
      <c r="E184" s="32"/>
      <c r="F184" s="32"/>
      <c r="G184" s="34"/>
      <c r="H184" s="60"/>
      <c r="I184" s="32"/>
      <c r="J184" s="32"/>
      <c r="K184" s="33" t="s">
        <v>112</v>
      </c>
      <c r="L184" s="33" t="s">
        <v>117</v>
      </c>
      <c r="M184" s="32"/>
      <c r="N184" s="32"/>
      <c r="O184" s="32"/>
      <c r="P184" s="32"/>
      <c r="Q184" s="32"/>
      <c r="R184" s="33" t="s">
        <v>118</v>
      </c>
      <c r="S184" s="32"/>
      <c r="T184" s="32"/>
      <c r="U184" s="32"/>
      <c r="V184" s="32"/>
      <c r="W184" s="32"/>
      <c r="X184" s="32"/>
      <c r="Y184" s="32"/>
      <c r="Z184" s="33" t="s">
        <v>119</v>
      </c>
      <c r="AA184" s="33" t="s">
        <v>120</v>
      </c>
      <c r="AB184" s="50">
        <v>43689.0</v>
      </c>
      <c r="AC184" s="49">
        <v>43579.0</v>
      </c>
      <c r="AD184" s="49">
        <v>43579.0</v>
      </c>
      <c r="AE184" s="37"/>
      <c r="AF184" s="33" t="s">
        <v>687</v>
      </c>
      <c r="AG184" s="50">
        <v>43684.0</v>
      </c>
      <c r="AH184" s="114" t="s">
        <v>688</v>
      </c>
      <c r="AI184" s="33" t="s">
        <v>120</v>
      </c>
      <c r="AJ184" s="33" t="s">
        <v>123</v>
      </c>
      <c r="AK184" s="49">
        <v>43710.0</v>
      </c>
      <c r="AL184" s="52" t="s">
        <v>124</v>
      </c>
      <c r="AM184" s="37"/>
      <c r="AN184" s="54">
        <v>6.93</v>
      </c>
      <c r="AO184" s="55">
        <v>17.0</v>
      </c>
      <c r="AP184" s="45">
        <f t="shared" si="5"/>
        <v>235.62</v>
      </c>
      <c r="AQ184" s="45">
        <f t="shared" si="4"/>
        <v>218.62</v>
      </c>
      <c r="AR184" s="33" t="s">
        <v>125</v>
      </c>
    </row>
    <row r="185" ht="14.25" customHeight="1">
      <c r="A185" s="33" t="s">
        <v>720</v>
      </c>
      <c r="B185" s="47" t="s">
        <v>1406</v>
      </c>
      <c r="C185" s="32"/>
      <c r="D185" s="101" t="s">
        <v>1407</v>
      </c>
      <c r="E185" s="32"/>
      <c r="F185" s="32"/>
      <c r="G185" s="34"/>
      <c r="H185" s="60"/>
      <c r="I185" s="32"/>
      <c r="J185" s="32"/>
      <c r="K185" s="33" t="s">
        <v>112</v>
      </c>
      <c r="L185" s="33" t="s">
        <v>117</v>
      </c>
      <c r="M185" s="32"/>
      <c r="N185" s="32"/>
      <c r="O185" s="32"/>
      <c r="P185" s="32"/>
      <c r="Q185" s="32"/>
      <c r="R185" s="33" t="s">
        <v>118</v>
      </c>
      <c r="S185" s="32"/>
      <c r="T185" s="33">
        <v>50.0</v>
      </c>
      <c r="U185" s="32"/>
      <c r="V185" s="32"/>
      <c r="W185" s="32"/>
      <c r="X185" s="32"/>
      <c r="Y185" s="32"/>
      <c r="Z185" s="33" t="s">
        <v>119</v>
      </c>
      <c r="AA185" s="33" t="s">
        <v>120</v>
      </c>
      <c r="AB185" s="50">
        <v>43689.0</v>
      </c>
      <c r="AC185" s="49">
        <v>43579.0</v>
      </c>
      <c r="AD185" s="49">
        <v>43579.0</v>
      </c>
      <c r="AE185" s="37"/>
      <c r="AF185" s="33" t="s">
        <v>687</v>
      </c>
      <c r="AG185" s="50">
        <v>43684.0</v>
      </c>
      <c r="AH185" s="114" t="s">
        <v>688</v>
      </c>
      <c r="AI185" s="33" t="s">
        <v>120</v>
      </c>
      <c r="AJ185" s="33" t="s">
        <v>123</v>
      </c>
      <c r="AK185" s="49">
        <v>43710.0</v>
      </c>
      <c r="AL185" s="52" t="s">
        <v>124</v>
      </c>
      <c r="AM185" s="37"/>
      <c r="AN185" s="54">
        <v>2.2575</v>
      </c>
      <c r="AO185" s="55">
        <v>17.0</v>
      </c>
      <c r="AP185" s="45">
        <f t="shared" si="5"/>
        <v>76.755</v>
      </c>
      <c r="AQ185" s="45">
        <f t="shared" si="4"/>
        <v>59.755</v>
      </c>
      <c r="AR185" s="33" t="s">
        <v>125</v>
      </c>
    </row>
    <row r="186" ht="14.25" customHeight="1">
      <c r="A186" s="161">
        <v>2368.0</v>
      </c>
      <c r="B186" s="47" t="s">
        <v>1412</v>
      </c>
      <c r="C186" s="32"/>
      <c r="D186" s="101" t="s">
        <v>1413</v>
      </c>
      <c r="E186" s="32"/>
      <c r="F186" s="32"/>
      <c r="G186" s="34"/>
      <c r="H186" s="56" t="s">
        <v>1145</v>
      </c>
      <c r="I186" s="33" t="s">
        <v>1146</v>
      </c>
      <c r="J186" s="32"/>
      <c r="K186" s="33" t="s">
        <v>112</v>
      </c>
      <c r="L186" s="33" t="s">
        <v>117</v>
      </c>
      <c r="M186" s="32"/>
      <c r="N186" s="32"/>
      <c r="O186" s="32"/>
      <c r="P186" s="32"/>
      <c r="Q186" s="32"/>
      <c r="R186" s="33" t="s">
        <v>118</v>
      </c>
      <c r="S186" s="33">
        <v>100.0</v>
      </c>
      <c r="T186" s="33">
        <v>50.0</v>
      </c>
      <c r="U186" s="32"/>
      <c r="V186" s="32"/>
      <c r="W186" s="32"/>
      <c r="X186" s="32"/>
      <c r="Y186" s="32"/>
      <c r="Z186" s="33" t="s">
        <v>163</v>
      </c>
      <c r="AA186" s="33" t="s">
        <v>120</v>
      </c>
      <c r="AB186" s="50">
        <v>43689.0</v>
      </c>
      <c r="AC186" s="49">
        <v>43579.0</v>
      </c>
      <c r="AD186" s="49">
        <v>43579.0</v>
      </c>
      <c r="AE186" s="37"/>
      <c r="AF186" s="33" t="s">
        <v>687</v>
      </c>
      <c r="AG186" s="50">
        <v>43684.0</v>
      </c>
      <c r="AH186" s="114" t="s">
        <v>688</v>
      </c>
      <c r="AI186" s="33" t="s">
        <v>120</v>
      </c>
      <c r="AJ186" s="33" t="s">
        <v>123</v>
      </c>
      <c r="AK186" s="49">
        <v>43711.0</v>
      </c>
      <c r="AL186" s="52" t="s">
        <v>124</v>
      </c>
      <c r="AM186" s="37"/>
      <c r="AN186" s="54">
        <v>3.165</v>
      </c>
      <c r="AO186" s="55">
        <v>17.0</v>
      </c>
      <c r="AP186" s="45">
        <f t="shared" si="5"/>
        <v>107.61</v>
      </c>
      <c r="AQ186" s="45">
        <f t="shared" si="4"/>
        <v>90.61</v>
      </c>
      <c r="AR186" s="33" t="s">
        <v>125</v>
      </c>
    </row>
    <row r="187" ht="14.25" customHeight="1">
      <c r="A187" s="161">
        <v>2031.0</v>
      </c>
      <c r="B187" s="47" t="s">
        <v>1416</v>
      </c>
      <c r="C187" s="32"/>
      <c r="D187" s="101" t="s">
        <v>1417</v>
      </c>
      <c r="E187" s="32"/>
      <c r="F187" s="32"/>
      <c r="G187" s="34"/>
      <c r="H187" s="56" t="s">
        <v>1145</v>
      </c>
      <c r="I187" s="33" t="s">
        <v>1146</v>
      </c>
      <c r="J187" s="32"/>
      <c r="K187" s="33" t="s">
        <v>112</v>
      </c>
      <c r="L187" s="33" t="s">
        <v>117</v>
      </c>
      <c r="M187" s="32"/>
      <c r="N187" s="32"/>
      <c r="O187" s="32"/>
      <c r="P187" s="32"/>
      <c r="Q187" s="32"/>
      <c r="R187" s="33" t="s">
        <v>118</v>
      </c>
      <c r="S187" s="33">
        <v>100.0</v>
      </c>
      <c r="T187" s="33">
        <v>50.0</v>
      </c>
      <c r="U187" s="32"/>
      <c r="V187" s="32"/>
      <c r="W187" s="32"/>
      <c r="X187" s="32"/>
      <c r="Y187" s="32"/>
      <c r="Z187" s="33" t="s">
        <v>163</v>
      </c>
      <c r="AA187" s="33" t="s">
        <v>120</v>
      </c>
      <c r="AB187" s="50">
        <v>43689.0</v>
      </c>
      <c r="AC187" s="49">
        <v>43579.0</v>
      </c>
      <c r="AD187" s="49">
        <v>43579.0</v>
      </c>
      <c r="AE187" s="37"/>
      <c r="AF187" s="33" t="s">
        <v>687</v>
      </c>
      <c r="AG187" s="50">
        <v>43684.0</v>
      </c>
      <c r="AH187" s="114" t="s">
        <v>688</v>
      </c>
      <c r="AI187" s="33" t="s">
        <v>120</v>
      </c>
      <c r="AJ187" s="33" t="s">
        <v>123</v>
      </c>
      <c r="AK187" s="49">
        <v>43711.0</v>
      </c>
      <c r="AL187" s="52" t="s">
        <v>124</v>
      </c>
      <c r="AM187" s="37"/>
      <c r="AN187" s="54">
        <v>1.383</v>
      </c>
      <c r="AO187" s="55">
        <v>17.0</v>
      </c>
      <c r="AP187" s="45">
        <f t="shared" si="5"/>
        <v>47.022</v>
      </c>
      <c r="AQ187" s="45">
        <f t="shared" si="4"/>
        <v>30.022</v>
      </c>
      <c r="AR187" s="33" t="s">
        <v>125</v>
      </c>
    </row>
    <row r="188" ht="14.25" customHeight="1">
      <c r="A188" s="161">
        <v>6391.0</v>
      </c>
      <c r="B188" s="47" t="s">
        <v>1420</v>
      </c>
      <c r="C188" s="32"/>
      <c r="D188" s="101" t="s">
        <v>1421</v>
      </c>
      <c r="E188" s="32"/>
      <c r="F188" s="32"/>
      <c r="G188" s="34"/>
      <c r="H188" s="56" t="s">
        <v>1145</v>
      </c>
      <c r="I188" s="33" t="s">
        <v>1146</v>
      </c>
      <c r="J188" s="32"/>
      <c r="K188" s="33" t="s">
        <v>112</v>
      </c>
      <c r="L188" s="33" t="s">
        <v>117</v>
      </c>
      <c r="M188" s="32"/>
      <c r="N188" s="32"/>
      <c r="O188" s="32"/>
      <c r="P188" s="32"/>
      <c r="Q188" s="32"/>
      <c r="R188" s="33" t="s">
        <v>118</v>
      </c>
      <c r="S188" s="33">
        <v>150.0</v>
      </c>
      <c r="T188" s="33">
        <v>50.0</v>
      </c>
      <c r="U188" s="32"/>
      <c r="V188" s="32"/>
      <c r="W188" s="32"/>
      <c r="X188" s="32"/>
      <c r="Y188" s="32"/>
      <c r="Z188" s="33" t="s">
        <v>163</v>
      </c>
      <c r="AA188" s="33" t="s">
        <v>120</v>
      </c>
      <c r="AB188" s="50">
        <v>43689.0</v>
      </c>
      <c r="AC188" s="49">
        <v>43579.0</v>
      </c>
      <c r="AD188" s="49">
        <v>43579.0</v>
      </c>
      <c r="AE188" s="37"/>
      <c r="AF188" s="33" t="s">
        <v>687</v>
      </c>
      <c r="AG188" s="50">
        <v>43684.0</v>
      </c>
      <c r="AH188" s="114" t="s">
        <v>688</v>
      </c>
      <c r="AI188" s="33" t="s">
        <v>120</v>
      </c>
      <c r="AJ188" s="33" t="s">
        <v>123</v>
      </c>
      <c r="AK188" s="49">
        <v>43711.0</v>
      </c>
      <c r="AL188" s="52" t="s">
        <v>124</v>
      </c>
      <c r="AM188" s="37"/>
      <c r="AN188" s="54">
        <v>3.183</v>
      </c>
      <c r="AO188" s="55">
        <v>17.0</v>
      </c>
      <c r="AP188" s="45">
        <f t="shared" si="5"/>
        <v>108.222</v>
      </c>
      <c r="AQ188" s="45">
        <f t="shared" si="4"/>
        <v>91.222</v>
      </c>
      <c r="AR188" s="33" t="s">
        <v>125</v>
      </c>
    </row>
    <row r="189" ht="14.25" customHeight="1">
      <c r="A189" s="161">
        <v>4392.0</v>
      </c>
      <c r="B189" s="47" t="s">
        <v>1422</v>
      </c>
      <c r="C189" s="32"/>
      <c r="D189" s="101" t="s">
        <v>1423</v>
      </c>
      <c r="E189" s="32"/>
      <c r="F189" s="32"/>
      <c r="G189" s="34"/>
      <c r="H189" s="56" t="s">
        <v>1145</v>
      </c>
      <c r="I189" s="33" t="s">
        <v>1146</v>
      </c>
      <c r="J189" s="32"/>
      <c r="K189" s="33" t="s">
        <v>112</v>
      </c>
      <c r="L189" s="33" t="s">
        <v>117</v>
      </c>
      <c r="M189" s="32"/>
      <c r="N189" s="32"/>
      <c r="O189" s="32"/>
      <c r="P189" s="32"/>
      <c r="Q189" s="32"/>
      <c r="R189" s="33" t="s">
        <v>118</v>
      </c>
      <c r="S189" s="33">
        <v>200.0</v>
      </c>
      <c r="T189" s="33">
        <v>50.0</v>
      </c>
      <c r="U189" s="32"/>
      <c r="V189" s="32"/>
      <c r="W189" s="32"/>
      <c r="X189" s="32"/>
      <c r="Y189" s="32"/>
      <c r="Z189" s="33" t="s">
        <v>163</v>
      </c>
      <c r="AA189" s="33" t="s">
        <v>120</v>
      </c>
      <c r="AB189" s="50">
        <v>43689.0</v>
      </c>
      <c r="AC189" s="49">
        <v>43579.0</v>
      </c>
      <c r="AD189" s="49">
        <v>43579.0</v>
      </c>
      <c r="AE189" s="37"/>
      <c r="AF189" s="33" t="s">
        <v>687</v>
      </c>
      <c r="AG189" s="50">
        <v>43684.0</v>
      </c>
      <c r="AH189" s="114" t="s">
        <v>688</v>
      </c>
      <c r="AI189" s="33" t="s">
        <v>120</v>
      </c>
      <c r="AJ189" s="33" t="s">
        <v>123</v>
      </c>
      <c r="AK189" s="49">
        <v>43711.0</v>
      </c>
      <c r="AL189" s="52" t="s">
        <v>124</v>
      </c>
      <c r="AM189" s="37"/>
      <c r="AN189" s="54">
        <v>3.1335</v>
      </c>
      <c r="AO189" s="55">
        <v>17.0</v>
      </c>
      <c r="AP189" s="45">
        <f t="shared" si="5"/>
        <v>106.539</v>
      </c>
      <c r="AQ189" s="45">
        <f t="shared" si="4"/>
        <v>89.539</v>
      </c>
      <c r="AR189" s="33" t="s">
        <v>125</v>
      </c>
    </row>
    <row r="190" ht="14.25" customHeight="1">
      <c r="A190" s="161">
        <v>3346.0</v>
      </c>
      <c r="B190" s="47" t="s">
        <v>1424</v>
      </c>
      <c r="C190" s="32"/>
      <c r="D190" s="101" t="s">
        <v>1425</v>
      </c>
      <c r="E190" s="32"/>
      <c r="F190" s="32"/>
      <c r="G190" s="34"/>
      <c r="H190" s="56" t="s">
        <v>1145</v>
      </c>
      <c r="I190" s="33" t="s">
        <v>1146</v>
      </c>
      <c r="J190" s="32"/>
      <c r="K190" s="33" t="s">
        <v>112</v>
      </c>
      <c r="L190" s="33" t="s">
        <v>117</v>
      </c>
      <c r="M190" s="32"/>
      <c r="N190" s="32"/>
      <c r="O190" s="32"/>
      <c r="P190" s="32"/>
      <c r="Q190" s="32"/>
      <c r="R190" s="33" t="s">
        <v>118</v>
      </c>
      <c r="S190" s="33">
        <v>150.0</v>
      </c>
      <c r="T190" s="33">
        <v>50.0</v>
      </c>
      <c r="U190" s="32"/>
      <c r="V190" s="32"/>
      <c r="W190" s="32"/>
      <c r="X190" s="32"/>
      <c r="Y190" s="32"/>
      <c r="Z190" s="33" t="s">
        <v>163</v>
      </c>
      <c r="AA190" s="33" t="s">
        <v>120</v>
      </c>
      <c r="AB190" s="50">
        <v>43689.0</v>
      </c>
      <c r="AC190" s="49">
        <v>43579.0</v>
      </c>
      <c r="AD190" s="49">
        <v>43579.0</v>
      </c>
      <c r="AE190" s="37"/>
      <c r="AF190" s="33" t="s">
        <v>687</v>
      </c>
      <c r="AG190" s="50">
        <v>43684.0</v>
      </c>
      <c r="AH190" s="114" t="s">
        <v>688</v>
      </c>
      <c r="AI190" s="33" t="s">
        <v>120</v>
      </c>
      <c r="AJ190" s="33" t="s">
        <v>123</v>
      </c>
      <c r="AK190" s="49">
        <v>43711.0</v>
      </c>
      <c r="AL190" s="52" t="s">
        <v>124</v>
      </c>
      <c r="AM190" s="37"/>
      <c r="AN190" s="54">
        <v>4.9725</v>
      </c>
      <c r="AO190" s="55">
        <v>17.0</v>
      </c>
      <c r="AP190" s="45">
        <f t="shared" si="5"/>
        <v>169.065</v>
      </c>
      <c r="AQ190" s="45">
        <f t="shared" si="4"/>
        <v>152.065</v>
      </c>
      <c r="AR190" s="33" t="s">
        <v>125</v>
      </c>
    </row>
    <row r="191" ht="14.25" customHeight="1">
      <c r="A191" s="161">
        <v>10612.0</v>
      </c>
      <c r="B191" s="47" t="s">
        <v>1426</v>
      </c>
      <c r="C191" s="32"/>
      <c r="D191" s="101" t="s">
        <v>1427</v>
      </c>
      <c r="E191" s="32"/>
      <c r="F191" s="32"/>
      <c r="G191" s="34"/>
      <c r="H191" s="56" t="s">
        <v>1145</v>
      </c>
      <c r="I191" s="33" t="s">
        <v>1146</v>
      </c>
      <c r="J191" s="32"/>
      <c r="K191" s="33" t="s">
        <v>112</v>
      </c>
      <c r="L191" s="33" t="s">
        <v>117</v>
      </c>
      <c r="M191" s="32"/>
      <c r="N191" s="32"/>
      <c r="O191" s="32"/>
      <c r="P191" s="32"/>
      <c r="Q191" s="32"/>
      <c r="R191" s="33" t="s">
        <v>118</v>
      </c>
      <c r="S191" s="33">
        <v>100.0</v>
      </c>
      <c r="T191" s="33">
        <v>50.0</v>
      </c>
      <c r="U191" s="32"/>
      <c r="V191" s="32"/>
      <c r="W191" s="32"/>
      <c r="X191" s="32"/>
      <c r="Y191" s="32"/>
      <c r="Z191" s="33" t="s">
        <v>163</v>
      </c>
      <c r="AA191" s="33" t="s">
        <v>120</v>
      </c>
      <c r="AB191" s="50">
        <v>43689.0</v>
      </c>
      <c r="AC191" s="49">
        <v>43579.0</v>
      </c>
      <c r="AD191" s="49">
        <v>43579.0</v>
      </c>
      <c r="AE191" s="37"/>
      <c r="AF191" s="33" t="s">
        <v>687</v>
      </c>
      <c r="AG191" s="50">
        <v>43684.0</v>
      </c>
      <c r="AH191" s="114" t="s">
        <v>688</v>
      </c>
      <c r="AI191" s="33" t="s">
        <v>120</v>
      </c>
      <c r="AJ191" s="33" t="s">
        <v>123</v>
      </c>
      <c r="AK191" s="49">
        <v>43711.0</v>
      </c>
      <c r="AL191" s="52" t="s">
        <v>124</v>
      </c>
      <c r="AM191" s="37"/>
      <c r="AN191" s="54">
        <v>2.5335</v>
      </c>
      <c r="AO191" s="55">
        <v>17.0</v>
      </c>
      <c r="AP191" s="45">
        <f t="shared" si="5"/>
        <v>86.139</v>
      </c>
      <c r="AQ191" s="45">
        <f t="shared" si="4"/>
        <v>69.139</v>
      </c>
      <c r="AR191" s="33" t="s">
        <v>125</v>
      </c>
    </row>
    <row r="192" ht="14.25" customHeight="1">
      <c r="A192" s="167">
        <v>2158.0</v>
      </c>
      <c r="B192" s="168" t="s">
        <v>1428</v>
      </c>
      <c r="C192" s="32"/>
      <c r="D192" s="101" t="s">
        <v>1429</v>
      </c>
      <c r="E192" s="33" t="s">
        <v>1430</v>
      </c>
      <c r="F192" s="32"/>
      <c r="G192" s="34"/>
      <c r="H192" s="56" t="s">
        <v>1145</v>
      </c>
      <c r="I192" s="33" t="s">
        <v>1146</v>
      </c>
      <c r="J192" s="32"/>
      <c r="K192" s="33" t="s">
        <v>112</v>
      </c>
      <c r="L192" s="33" t="s">
        <v>117</v>
      </c>
      <c r="M192" s="32"/>
      <c r="N192" s="32"/>
      <c r="O192" s="32"/>
      <c r="P192" s="32"/>
      <c r="Q192" s="32"/>
      <c r="R192" s="33" t="s">
        <v>118</v>
      </c>
      <c r="S192" s="33">
        <v>100.0</v>
      </c>
      <c r="T192" s="33">
        <v>50.0</v>
      </c>
      <c r="U192" s="32"/>
      <c r="V192" s="32"/>
      <c r="W192" s="32"/>
      <c r="X192" s="32"/>
      <c r="Y192" s="32"/>
      <c r="Z192" s="33" t="s">
        <v>163</v>
      </c>
      <c r="AA192" s="33" t="s">
        <v>120</v>
      </c>
      <c r="AB192" s="50">
        <v>43689.0</v>
      </c>
      <c r="AC192" s="49">
        <v>43579.0</v>
      </c>
      <c r="AD192" s="49">
        <v>43579.0</v>
      </c>
      <c r="AE192" s="37"/>
      <c r="AF192" s="33" t="s">
        <v>687</v>
      </c>
      <c r="AG192" s="50">
        <v>43684.0</v>
      </c>
      <c r="AH192" s="114" t="s">
        <v>688</v>
      </c>
      <c r="AI192" s="33" t="s">
        <v>120</v>
      </c>
      <c r="AJ192" s="33" t="s">
        <v>123</v>
      </c>
      <c r="AK192" s="49">
        <v>43711.0</v>
      </c>
      <c r="AL192" s="52" t="s">
        <v>124</v>
      </c>
      <c r="AM192" s="37"/>
      <c r="AN192" s="54">
        <v>0.1245</v>
      </c>
      <c r="AO192" s="55">
        <v>17.0</v>
      </c>
      <c r="AP192" s="45">
        <f t="shared" si="5"/>
        <v>4.233</v>
      </c>
      <c r="AQ192" s="45">
        <f t="shared" si="4"/>
        <v>-12.767</v>
      </c>
      <c r="AR192" s="33" t="s">
        <v>125</v>
      </c>
    </row>
    <row r="193" ht="14.25" customHeight="1">
      <c r="A193" s="161">
        <v>3495.0</v>
      </c>
      <c r="B193" s="47" t="s">
        <v>1431</v>
      </c>
      <c r="C193" s="32"/>
      <c r="D193" s="101" t="s">
        <v>1432</v>
      </c>
      <c r="E193" s="32"/>
      <c r="F193" s="32"/>
      <c r="G193" s="34"/>
      <c r="H193" s="56" t="s">
        <v>1145</v>
      </c>
      <c r="I193" s="33" t="s">
        <v>1146</v>
      </c>
      <c r="J193" s="32"/>
      <c r="K193" s="33" t="s">
        <v>112</v>
      </c>
      <c r="L193" s="33" t="s">
        <v>117</v>
      </c>
      <c r="M193" s="32"/>
      <c r="N193" s="32"/>
      <c r="O193" s="32"/>
      <c r="P193" s="32"/>
      <c r="Q193" s="32"/>
      <c r="R193" s="33" t="s">
        <v>118</v>
      </c>
      <c r="S193" s="33">
        <v>100.0</v>
      </c>
      <c r="T193" s="33">
        <v>50.0</v>
      </c>
      <c r="U193" s="32"/>
      <c r="V193" s="32"/>
      <c r="W193" s="32"/>
      <c r="X193" s="32"/>
      <c r="Y193" s="32"/>
      <c r="Z193" s="33" t="s">
        <v>163</v>
      </c>
      <c r="AA193" s="33" t="s">
        <v>120</v>
      </c>
      <c r="AB193" s="50">
        <v>43689.0</v>
      </c>
      <c r="AC193" s="49">
        <v>43579.0</v>
      </c>
      <c r="AD193" s="49">
        <v>43579.0</v>
      </c>
      <c r="AE193" s="37"/>
      <c r="AF193" s="33" t="s">
        <v>687</v>
      </c>
      <c r="AG193" s="50">
        <v>43684.0</v>
      </c>
      <c r="AH193" s="114" t="s">
        <v>688</v>
      </c>
      <c r="AI193" s="33" t="s">
        <v>120</v>
      </c>
      <c r="AJ193" s="33" t="s">
        <v>123</v>
      </c>
      <c r="AK193" s="49">
        <v>43711.0</v>
      </c>
      <c r="AL193" s="52" t="s">
        <v>124</v>
      </c>
      <c r="AM193" s="37"/>
      <c r="AN193" s="54">
        <v>2.169</v>
      </c>
      <c r="AO193" s="55">
        <v>17.0</v>
      </c>
      <c r="AP193" s="45">
        <f t="shared" si="5"/>
        <v>73.746</v>
      </c>
      <c r="AQ193" s="45">
        <f t="shared" si="4"/>
        <v>56.746</v>
      </c>
      <c r="AR193" s="33" t="s">
        <v>125</v>
      </c>
    </row>
    <row r="194" ht="14.25" customHeight="1">
      <c r="A194" s="167">
        <v>2505.0</v>
      </c>
      <c r="B194" s="168" t="s">
        <v>1433</v>
      </c>
      <c r="C194" s="32"/>
      <c r="D194" s="101" t="s">
        <v>1434</v>
      </c>
      <c r="E194" s="33" t="s">
        <v>1430</v>
      </c>
      <c r="F194" s="32"/>
      <c r="G194" s="34"/>
      <c r="H194" s="56" t="s">
        <v>1145</v>
      </c>
      <c r="I194" s="33" t="s">
        <v>1146</v>
      </c>
      <c r="J194" s="32"/>
      <c r="K194" s="33" t="s">
        <v>112</v>
      </c>
      <c r="L194" s="33" t="s">
        <v>117</v>
      </c>
      <c r="M194" s="32"/>
      <c r="N194" s="32"/>
      <c r="O194" s="32"/>
      <c r="P194" s="32"/>
      <c r="Q194" s="32"/>
      <c r="R194" s="33" t="s">
        <v>118</v>
      </c>
      <c r="S194" s="33">
        <v>100.0</v>
      </c>
      <c r="T194" s="33">
        <v>50.0</v>
      </c>
      <c r="U194" s="32"/>
      <c r="V194" s="32"/>
      <c r="W194" s="32"/>
      <c r="X194" s="32"/>
      <c r="Y194" s="32"/>
      <c r="Z194" s="33" t="s">
        <v>163</v>
      </c>
      <c r="AA194" s="33" t="s">
        <v>120</v>
      </c>
      <c r="AB194" s="50">
        <v>43689.0</v>
      </c>
      <c r="AC194" s="49">
        <v>43579.0</v>
      </c>
      <c r="AD194" s="49">
        <v>43579.0</v>
      </c>
      <c r="AE194" s="37"/>
      <c r="AF194" s="33" t="s">
        <v>687</v>
      </c>
      <c r="AG194" s="50">
        <v>43684.0</v>
      </c>
      <c r="AH194" s="114" t="s">
        <v>688</v>
      </c>
      <c r="AI194" s="33" t="s">
        <v>120</v>
      </c>
      <c r="AJ194" s="33" t="s">
        <v>123</v>
      </c>
      <c r="AK194" s="49">
        <v>43711.0</v>
      </c>
      <c r="AL194" s="52" t="s">
        <v>124</v>
      </c>
      <c r="AM194" s="37"/>
      <c r="AN194" s="54">
        <v>0.3465</v>
      </c>
      <c r="AO194" s="55">
        <v>17.0</v>
      </c>
      <c r="AP194" s="45">
        <f t="shared" si="5"/>
        <v>11.781</v>
      </c>
      <c r="AQ194" s="45">
        <f t="shared" si="4"/>
        <v>-5.219</v>
      </c>
      <c r="AR194" s="33" t="s">
        <v>125</v>
      </c>
    </row>
    <row r="195" ht="14.25" customHeight="1">
      <c r="A195" s="161">
        <v>8315.0</v>
      </c>
      <c r="B195" s="47" t="s">
        <v>1435</v>
      </c>
      <c r="C195" s="32"/>
      <c r="D195" s="101" t="s">
        <v>1436</v>
      </c>
      <c r="E195" s="32"/>
      <c r="F195" s="32"/>
      <c r="G195" s="34"/>
      <c r="H195" s="56" t="s">
        <v>1145</v>
      </c>
      <c r="I195" s="33" t="s">
        <v>1146</v>
      </c>
      <c r="J195" s="32"/>
      <c r="K195" s="33" t="s">
        <v>112</v>
      </c>
      <c r="L195" s="33" t="s">
        <v>117</v>
      </c>
      <c r="M195" s="32"/>
      <c r="N195" s="32"/>
      <c r="O195" s="32"/>
      <c r="P195" s="32"/>
      <c r="Q195" s="32"/>
      <c r="R195" s="33" t="s">
        <v>118</v>
      </c>
      <c r="S195" s="33">
        <v>150.0</v>
      </c>
      <c r="T195" s="33">
        <v>50.0</v>
      </c>
      <c r="U195" s="32"/>
      <c r="V195" s="32"/>
      <c r="W195" s="32"/>
      <c r="X195" s="32"/>
      <c r="Y195" s="32"/>
      <c r="Z195" s="33" t="s">
        <v>163</v>
      </c>
      <c r="AA195" s="33" t="s">
        <v>120</v>
      </c>
      <c r="AB195" s="50">
        <v>43689.0</v>
      </c>
      <c r="AC195" s="49">
        <v>43579.0</v>
      </c>
      <c r="AD195" s="49">
        <v>43579.0</v>
      </c>
      <c r="AE195" s="37"/>
      <c r="AF195" s="33" t="s">
        <v>687</v>
      </c>
      <c r="AG195" s="50">
        <v>43684.0</v>
      </c>
      <c r="AH195" s="114" t="s">
        <v>688</v>
      </c>
      <c r="AI195" s="33" t="s">
        <v>120</v>
      </c>
      <c r="AJ195" s="33" t="s">
        <v>123</v>
      </c>
      <c r="AK195" s="49">
        <v>43711.0</v>
      </c>
      <c r="AL195" s="52" t="s">
        <v>124</v>
      </c>
      <c r="AM195" s="37"/>
      <c r="AN195" s="54">
        <v>2.7075</v>
      </c>
      <c r="AO195" s="55">
        <v>17.0</v>
      </c>
      <c r="AP195" s="45">
        <f t="shared" si="5"/>
        <v>92.055</v>
      </c>
      <c r="AQ195" s="45">
        <f t="shared" si="4"/>
        <v>75.055</v>
      </c>
      <c r="AR195" s="33" t="s">
        <v>125</v>
      </c>
    </row>
    <row r="196" ht="14.25" customHeight="1">
      <c r="A196" s="161">
        <v>3280.0</v>
      </c>
      <c r="B196" s="47" t="s">
        <v>1441</v>
      </c>
      <c r="C196" s="32"/>
      <c r="D196" s="101" t="s">
        <v>1443</v>
      </c>
      <c r="E196" s="32"/>
      <c r="F196" s="32"/>
      <c r="G196" s="34"/>
      <c r="H196" s="56" t="s">
        <v>1145</v>
      </c>
      <c r="I196" s="33" t="s">
        <v>1146</v>
      </c>
      <c r="J196" s="32"/>
      <c r="K196" s="33" t="s">
        <v>112</v>
      </c>
      <c r="L196" s="33" t="s">
        <v>117</v>
      </c>
      <c r="M196" s="32"/>
      <c r="N196" s="32"/>
      <c r="O196" s="32"/>
      <c r="P196" s="32"/>
      <c r="Q196" s="32"/>
      <c r="R196" s="33" t="s">
        <v>118</v>
      </c>
      <c r="S196" s="33">
        <v>150.0</v>
      </c>
      <c r="T196" s="33">
        <v>50.0</v>
      </c>
      <c r="U196" s="32"/>
      <c r="V196" s="32"/>
      <c r="W196" s="32"/>
      <c r="X196" s="32"/>
      <c r="Y196" s="32"/>
      <c r="Z196" s="33" t="s">
        <v>163</v>
      </c>
      <c r="AA196" s="33" t="s">
        <v>120</v>
      </c>
      <c r="AB196" s="50">
        <v>43689.0</v>
      </c>
      <c r="AC196" s="49">
        <v>43579.0</v>
      </c>
      <c r="AD196" s="49">
        <v>43579.0</v>
      </c>
      <c r="AE196" s="37"/>
      <c r="AF196" s="33" t="s">
        <v>687</v>
      </c>
      <c r="AG196" s="50">
        <v>43684.0</v>
      </c>
      <c r="AH196" s="114" t="s">
        <v>688</v>
      </c>
      <c r="AI196" s="33" t="s">
        <v>120</v>
      </c>
      <c r="AJ196" s="33" t="s">
        <v>123</v>
      </c>
      <c r="AK196" s="49">
        <v>43711.0</v>
      </c>
      <c r="AL196" s="52" t="s">
        <v>124</v>
      </c>
      <c r="AM196" s="37"/>
      <c r="AN196" s="54">
        <v>1.02</v>
      </c>
      <c r="AO196" s="55">
        <v>17.0</v>
      </c>
      <c r="AP196" s="45">
        <f t="shared" si="5"/>
        <v>34.68</v>
      </c>
      <c r="AQ196" s="45">
        <f t="shared" si="4"/>
        <v>17.68</v>
      </c>
      <c r="AR196" s="33" t="s">
        <v>125</v>
      </c>
    </row>
    <row r="197" ht="14.25" customHeight="1">
      <c r="A197" s="161">
        <v>8255.0</v>
      </c>
      <c r="B197" s="47" t="s">
        <v>1448</v>
      </c>
      <c r="C197" s="32"/>
      <c r="D197" s="101" t="s">
        <v>1449</v>
      </c>
      <c r="E197" s="32"/>
      <c r="F197" s="32"/>
      <c r="G197" s="34"/>
      <c r="H197" s="56" t="s">
        <v>1145</v>
      </c>
      <c r="I197" s="33" t="s">
        <v>1146</v>
      </c>
      <c r="J197" s="32"/>
      <c r="K197" s="33" t="s">
        <v>112</v>
      </c>
      <c r="L197" s="33" t="s">
        <v>117</v>
      </c>
      <c r="M197" s="32"/>
      <c r="N197" s="32"/>
      <c r="O197" s="32"/>
      <c r="P197" s="32"/>
      <c r="Q197" s="32"/>
      <c r="R197" s="33" t="s">
        <v>118</v>
      </c>
      <c r="S197" s="33">
        <v>100.0</v>
      </c>
      <c r="T197" s="33">
        <v>50.0</v>
      </c>
      <c r="U197" s="32"/>
      <c r="V197" s="32"/>
      <c r="W197" s="32"/>
      <c r="X197" s="32"/>
      <c r="Y197" s="32"/>
      <c r="Z197" s="33" t="s">
        <v>163</v>
      </c>
      <c r="AA197" s="33" t="s">
        <v>120</v>
      </c>
      <c r="AB197" s="50">
        <v>43689.0</v>
      </c>
      <c r="AC197" s="49">
        <v>43579.0</v>
      </c>
      <c r="AD197" s="49">
        <v>43579.0</v>
      </c>
      <c r="AE197" s="37"/>
      <c r="AF197" s="33" t="s">
        <v>687</v>
      </c>
      <c r="AG197" s="50">
        <v>43684.0</v>
      </c>
      <c r="AH197" s="114" t="s">
        <v>688</v>
      </c>
      <c r="AI197" s="33" t="s">
        <v>120</v>
      </c>
      <c r="AJ197" s="33" t="s">
        <v>123</v>
      </c>
      <c r="AK197" s="49">
        <v>43711.0</v>
      </c>
      <c r="AL197" s="52" t="s">
        <v>124</v>
      </c>
      <c r="AM197" s="37"/>
      <c r="AN197" s="54">
        <v>3.375</v>
      </c>
      <c r="AO197" s="55">
        <v>17.0</v>
      </c>
      <c r="AP197" s="45">
        <f t="shared" si="5"/>
        <v>114.75</v>
      </c>
      <c r="AQ197" s="45">
        <f t="shared" si="4"/>
        <v>97.75</v>
      </c>
      <c r="AR197" s="33" t="s">
        <v>125</v>
      </c>
    </row>
    <row r="198" ht="14.25" customHeight="1">
      <c r="A198" s="161">
        <v>2340.0</v>
      </c>
      <c r="B198" s="47" t="s">
        <v>1456</v>
      </c>
      <c r="C198" s="32"/>
      <c r="D198" s="101" t="s">
        <v>1457</v>
      </c>
      <c r="E198" s="32"/>
      <c r="F198" s="32"/>
      <c r="G198" s="34"/>
      <c r="H198" s="56" t="s">
        <v>1145</v>
      </c>
      <c r="I198" s="33" t="s">
        <v>1146</v>
      </c>
      <c r="J198" s="32"/>
      <c r="K198" s="33" t="s">
        <v>112</v>
      </c>
      <c r="L198" s="33" t="s">
        <v>117</v>
      </c>
      <c r="M198" s="32"/>
      <c r="N198" s="32"/>
      <c r="O198" s="32"/>
      <c r="P198" s="32"/>
      <c r="Q198" s="32"/>
      <c r="R198" s="33" t="s">
        <v>118</v>
      </c>
      <c r="S198" s="33">
        <v>150.0</v>
      </c>
      <c r="T198" s="33">
        <v>50.0</v>
      </c>
      <c r="U198" s="32"/>
      <c r="V198" s="32"/>
      <c r="W198" s="32"/>
      <c r="X198" s="32"/>
      <c r="Y198" s="32"/>
      <c r="Z198" s="33" t="s">
        <v>163</v>
      </c>
      <c r="AA198" s="33" t="s">
        <v>120</v>
      </c>
      <c r="AB198" s="50">
        <v>43689.0</v>
      </c>
      <c r="AC198" s="49">
        <v>43579.0</v>
      </c>
      <c r="AD198" s="49">
        <v>43579.0</v>
      </c>
      <c r="AE198" s="37"/>
      <c r="AF198" s="33" t="s">
        <v>687</v>
      </c>
      <c r="AG198" s="50">
        <v>43684.0</v>
      </c>
      <c r="AH198" s="114" t="s">
        <v>688</v>
      </c>
      <c r="AI198" s="33" t="s">
        <v>120</v>
      </c>
      <c r="AJ198" s="33" t="s">
        <v>123</v>
      </c>
      <c r="AK198" s="49">
        <v>43711.0</v>
      </c>
      <c r="AL198" s="52" t="s">
        <v>124</v>
      </c>
      <c r="AM198" s="37"/>
      <c r="AN198" s="54">
        <v>1.5825</v>
      </c>
      <c r="AO198" s="55">
        <v>17.0</v>
      </c>
      <c r="AP198" s="45">
        <f t="shared" si="5"/>
        <v>53.805</v>
      </c>
      <c r="AQ198" s="45">
        <f t="shared" si="4"/>
        <v>36.805</v>
      </c>
      <c r="AR198" s="33" t="s">
        <v>125</v>
      </c>
    </row>
    <row r="199" ht="14.25" customHeight="1">
      <c r="A199" s="161">
        <v>9735.0</v>
      </c>
      <c r="B199" s="47" t="s">
        <v>1467</v>
      </c>
      <c r="C199" s="32"/>
      <c r="D199" s="101" t="s">
        <v>1469</v>
      </c>
      <c r="E199" s="32"/>
      <c r="F199" s="32"/>
      <c r="G199" s="34"/>
      <c r="H199" s="56" t="s">
        <v>1145</v>
      </c>
      <c r="I199" s="33" t="s">
        <v>1146</v>
      </c>
      <c r="J199" s="32"/>
      <c r="K199" s="33" t="s">
        <v>112</v>
      </c>
      <c r="L199" s="33" t="s">
        <v>117</v>
      </c>
      <c r="M199" s="32"/>
      <c r="N199" s="32"/>
      <c r="O199" s="32"/>
      <c r="P199" s="32"/>
      <c r="Q199" s="32"/>
      <c r="R199" s="33" t="s">
        <v>118</v>
      </c>
      <c r="S199" s="33">
        <v>100.0</v>
      </c>
      <c r="T199" s="33">
        <v>50.0</v>
      </c>
      <c r="U199" s="32"/>
      <c r="V199" s="32"/>
      <c r="W199" s="32"/>
      <c r="X199" s="32"/>
      <c r="Y199" s="32"/>
      <c r="Z199" s="33" t="s">
        <v>163</v>
      </c>
      <c r="AA199" s="33" t="s">
        <v>120</v>
      </c>
      <c r="AB199" s="50">
        <v>43689.0</v>
      </c>
      <c r="AC199" s="49">
        <v>43579.0</v>
      </c>
      <c r="AD199" s="49">
        <v>43579.0</v>
      </c>
      <c r="AE199" s="37"/>
      <c r="AF199" s="33" t="s">
        <v>687</v>
      </c>
      <c r="AG199" s="50">
        <v>43684.0</v>
      </c>
      <c r="AH199" s="114" t="s">
        <v>688</v>
      </c>
      <c r="AI199" s="33" t="s">
        <v>120</v>
      </c>
      <c r="AJ199" s="33" t="s">
        <v>123</v>
      </c>
      <c r="AK199" s="49">
        <v>43711.0</v>
      </c>
      <c r="AL199" s="52" t="s">
        <v>124</v>
      </c>
      <c r="AM199" s="37"/>
      <c r="AN199" s="54">
        <v>1.4745</v>
      </c>
      <c r="AO199" s="55">
        <v>17.0</v>
      </c>
      <c r="AP199" s="45">
        <f t="shared" si="5"/>
        <v>50.133</v>
      </c>
      <c r="AQ199" s="45">
        <f t="shared" si="4"/>
        <v>33.133</v>
      </c>
      <c r="AR199" s="33" t="s">
        <v>125</v>
      </c>
    </row>
    <row r="200" ht="14.25" customHeight="1">
      <c r="A200" s="33" t="s">
        <v>154</v>
      </c>
      <c r="B200" s="47" t="s">
        <v>1476</v>
      </c>
      <c r="C200" s="32"/>
      <c r="D200" s="101" t="s">
        <v>1478</v>
      </c>
      <c r="E200" s="32"/>
      <c r="F200" s="32"/>
      <c r="G200" s="34"/>
      <c r="H200" s="32"/>
      <c r="I200" s="32"/>
      <c r="J200" s="32"/>
      <c r="K200" s="33" t="s">
        <v>112</v>
      </c>
      <c r="L200" s="33" t="s">
        <v>117</v>
      </c>
      <c r="M200" s="32"/>
      <c r="N200" s="32"/>
      <c r="O200" s="32"/>
      <c r="P200" s="32"/>
      <c r="Q200" s="32"/>
      <c r="R200" s="33" t="s">
        <v>118</v>
      </c>
      <c r="S200" s="32"/>
      <c r="T200" s="32"/>
      <c r="U200" s="32"/>
      <c r="V200" s="32"/>
      <c r="W200" s="32"/>
      <c r="X200" s="32"/>
      <c r="Y200" s="32"/>
      <c r="Z200" s="33" t="s">
        <v>163</v>
      </c>
      <c r="AA200" s="33" t="s">
        <v>120</v>
      </c>
      <c r="AB200" s="50">
        <v>43689.0</v>
      </c>
      <c r="AC200" s="49">
        <v>43579.0</v>
      </c>
      <c r="AD200" s="49">
        <v>43579.0</v>
      </c>
      <c r="AE200" s="37"/>
      <c r="AF200" s="33" t="s">
        <v>687</v>
      </c>
      <c r="AG200" s="50">
        <v>43684.0</v>
      </c>
      <c r="AH200" s="114" t="s">
        <v>688</v>
      </c>
      <c r="AI200" s="33" t="s">
        <v>120</v>
      </c>
      <c r="AJ200" s="33" t="s">
        <v>123</v>
      </c>
      <c r="AK200" s="49">
        <v>43711.0</v>
      </c>
      <c r="AL200" s="52" t="s">
        <v>124</v>
      </c>
      <c r="AM200" s="37"/>
      <c r="AN200" s="54">
        <v>2.7555</v>
      </c>
      <c r="AO200" s="55">
        <v>17.0</v>
      </c>
      <c r="AP200" s="45">
        <f t="shared" si="5"/>
        <v>93.687</v>
      </c>
      <c r="AQ200" s="45">
        <f t="shared" si="4"/>
        <v>76.687</v>
      </c>
      <c r="AR200" s="33" t="s">
        <v>125</v>
      </c>
    </row>
    <row r="201" ht="14.25" customHeight="1">
      <c r="A201" s="32" t="s">
        <v>723</v>
      </c>
      <c r="B201" s="47" t="s">
        <v>1483</v>
      </c>
      <c r="C201" s="32"/>
      <c r="D201" s="101" t="s">
        <v>1484</v>
      </c>
      <c r="E201" s="32"/>
      <c r="F201" s="32"/>
      <c r="G201" s="34"/>
      <c r="H201" s="32"/>
      <c r="I201" s="32"/>
      <c r="J201" s="32"/>
      <c r="K201" s="33" t="s">
        <v>112</v>
      </c>
      <c r="L201" s="33" t="s">
        <v>117</v>
      </c>
      <c r="M201" s="32"/>
      <c r="N201" s="32"/>
      <c r="O201" s="32"/>
      <c r="P201" s="32"/>
      <c r="Q201" s="32"/>
      <c r="R201" s="33" t="s">
        <v>118</v>
      </c>
      <c r="S201" s="33">
        <v>50.0</v>
      </c>
      <c r="T201" s="33">
        <v>50.0</v>
      </c>
      <c r="U201" s="32"/>
      <c r="V201" s="32"/>
      <c r="W201" s="32"/>
      <c r="X201" s="32"/>
      <c r="Y201" s="32"/>
      <c r="Z201" s="33" t="s">
        <v>163</v>
      </c>
      <c r="AA201" s="33" t="s">
        <v>120</v>
      </c>
      <c r="AB201" s="50">
        <v>43689.0</v>
      </c>
      <c r="AC201" s="49">
        <v>43579.0</v>
      </c>
      <c r="AD201" s="49">
        <v>43579.0</v>
      </c>
      <c r="AE201" s="37"/>
      <c r="AF201" s="33" t="s">
        <v>687</v>
      </c>
      <c r="AG201" s="50">
        <v>43684.0</v>
      </c>
      <c r="AH201" s="114" t="s">
        <v>688</v>
      </c>
      <c r="AI201" s="33" t="s">
        <v>120</v>
      </c>
      <c r="AJ201" s="33" t="s">
        <v>123</v>
      </c>
      <c r="AK201" s="49">
        <v>43711.0</v>
      </c>
      <c r="AL201" s="52" t="s">
        <v>124</v>
      </c>
      <c r="AM201" s="37"/>
      <c r="AN201" s="54">
        <v>2.1225</v>
      </c>
      <c r="AO201" s="55">
        <v>17.0</v>
      </c>
      <c r="AP201" s="45">
        <f t="shared" si="5"/>
        <v>72.165</v>
      </c>
      <c r="AQ201" s="45">
        <f t="shared" si="4"/>
        <v>55.165</v>
      </c>
      <c r="AR201" s="33" t="s">
        <v>125</v>
      </c>
    </row>
    <row r="202" ht="14.25" customHeight="1">
      <c r="A202" s="169">
        <v>2252.0</v>
      </c>
      <c r="B202" s="47" t="s">
        <v>1497</v>
      </c>
      <c r="C202" s="32"/>
      <c r="D202" s="101" t="s">
        <v>1498</v>
      </c>
      <c r="E202" s="32"/>
      <c r="F202" s="32"/>
      <c r="G202" s="34"/>
      <c r="H202" s="56" t="s">
        <v>1499</v>
      </c>
      <c r="I202" s="33" t="s">
        <v>1500</v>
      </c>
      <c r="J202" s="32"/>
      <c r="K202" s="33" t="s">
        <v>112</v>
      </c>
      <c r="L202" s="33" t="s">
        <v>117</v>
      </c>
      <c r="M202" s="32"/>
      <c r="N202" s="32"/>
      <c r="O202" s="32"/>
      <c r="P202" s="32"/>
      <c r="Q202" s="32"/>
      <c r="R202" s="33" t="s">
        <v>118</v>
      </c>
      <c r="S202" s="33">
        <v>100.0</v>
      </c>
      <c r="T202" s="33">
        <v>50.0</v>
      </c>
      <c r="U202" s="32"/>
      <c r="V202" s="32"/>
      <c r="W202" s="32"/>
      <c r="X202" s="32"/>
      <c r="Y202" s="32"/>
      <c r="Z202" s="33" t="s">
        <v>962</v>
      </c>
      <c r="AA202" s="33" t="s">
        <v>122</v>
      </c>
      <c r="AB202" s="50">
        <v>43689.0</v>
      </c>
      <c r="AC202" s="49">
        <v>43579.0</v>
      </c>
      <c r="AD202" s="49">
        <v>43579.0</v>
      </c>
      <c r="AE202" s="37"/>
      <c r="AF202" s="42" t="s">
        <v>963</v>
      </c>
      <c r="AG202" s="150">
        <v>43672.0</v>
      </c>
      <c r="AH202" s="114" t="s">
        <v>688</v>
      </c>
      <c r="AI202" s="33" t="s">
        <v>1219</v>
      </c>
      <c r="AJ202" s="33" t="s">
        <v>123</v>
      </c>
      <c r="AK202" s="49">
        <v>43711.0</v>
      </c>
      <c r="AL202" s="52" t="s">
        <v>124</v>
      </c>
      <c r="AM202" s="37"/>
      <c r="AN202" s="54">
        <v>4.83</v>
      </c>
      <c r="AO202" s="55">
        <v>17.0</v>
      </c>
      <c r="AP202" s="45">
        <f t="shared" si="5"/>
        <v>164.22</v>
      </c>
      <c r="AQ202" s="45">
        <f t="shared" si="4"/>
        <v>147.22</v>
      </c>
      <c r="AR202" s="33" t="s">
        <v>125</v>
      </c>
    </row>
    <row r="203" ht="14.25" customHeight="1">
      <c r="A203" s="169">
        <v>2416.0</v>
      </c>
      <c r="B203" s="47" t="s">
        <v>1507</v>
      </c>
      <c r="C203" s="32"/>
      <c r="D203" s="101" t="s">
        <v>1508</v>
      </c>
      <c r="E203" s="32"/>
      <c r="F203" s="32"/>
      <c r="G203" s="34"/>
      <c r="H203" s="56" t="s">
        <v>1499</v>
      </c>
      <c r="I203" s="33" t="s">
        <v>1500</v>
      </c>
      <c r="J203" s="32"/>
      <c r="K203" s="33" t="s">
        <v>112</v>
      </c>
      <c r="L203" s="33" t="s">
        <v>117</v>
      </c>
      <c r="M203" s="32"/>
      <c r="N203" s="32"/>
      <c r="O203" s="32"/>
      <c r="P203" s="32"/>
      <c r="Q203" s="32"/>
      <c r="R203" s="33" t="s">
        <v>118</v>
      </c>
      <c r="S203" s="33">
        <v>100.0</v>
      </c>
      <c r="T203" s="33">
        <v>50.0</v>
      </c>
      <c r="U203" s="32"/>
      <c r="V203" s="32"/>
      <c r="W203" s="32"/>
      <c r="X203" s="32"/>
      <c r="Y203" s="32"/>
      <c r="Z203" s="33" t="s">
        <v>962</v>
      </c>
      <c r="AA203" s="33" t="s">
        <v>122</v>
      </c>
      <c r="AB203" s="50">
        <v>43689.0</v>
      </c>
      <c r="AC203" s="49">
        <v>43579.0</v>
      </c>
      <c r="AD203" s="49">
        <v>43579.0</v>
      </c>
      <c r="AE203" s="37"/>
      <c r="AF203" s="42" t="s">
        <v>963</v>
      </c>
      <c r="AG203" s="150">
        <v>43672.0</v>
      </c>
      <c r="AH203" s="114" t="s">
        <v>688</v>
      </c>
      <c r="AI203" s="33" t="s">
        <v>1219</v>
      </c>
      <c r="AJ203" s="33" t="s">
        <v>123</v>
      </c>
      <c r="AK203" s="49">
        <v>43711.0</v>
      </c>
      <c r="AL203" s="52" t="s">
        <v>124</v>
      </c>
      <c r="AM203" s="37"/>
      <c r="AN203" s="54">
        <v>2.4315</v>
      </c>
      <c r="AO203" s="55">
        <v>17.0</v>
      </c>
      <c r="AP203" s="45">
        <f t="shared" si="5"/>
        <v>82.671</v>
      </c>
      <c r="AQ203" s="45">
        <f t="shared" si="4"/>
        <v>65.671</v>
      </c>
      <c r="AR203" s="33" t="s">
        <v>125</v>
      </c>
    </row>
    <row r="204" ht="14.25" customHeight="1">
      <c r="A204" s="169">
        <v>2509.0</v>
      </c>
      <c r="B204" s="47" t="s">
        <v>1511</v>
      </c>
      <c r="C204" s="32"/>
      <c r="D204" s="101" t="s">
        <v>1512</v>
      </c>
      <c r="E204" s="32"/>
      <c r="F204" s="32"/>
      <c r="G204" s="34"/>
      <c r="H204" s="56" t="s">
        <v>1499</v>
      </c>
      <c r="I204" s="33" t="s">
        <v>1500</v>
      </c>
      <c r="J204" s="32"/>
      <c r="K204" s="33" t="s">
        <v>112</v>
      </c>
      <c r="L204" s="33" t="s">
        <v>117</v>
      </c>
      <c r="M204" s="32"/>
      <c r="N204" s="32"/>
      <c r="O204" s="32"/>
      <c r="P204" s="32"/>
      <c r="Q204" s="32"/>
      <c r="R204" s="33" t="s">
        <v>118</v>
      </c>
      <c r="S204" s="33">
        <v>150.0</v>
      </c>
      <c r="T204" s="33">
        <v>50.0</v>
      </c>
      <c r="U204" s="32"/>
      <c r="V204" s="32"/>
      <c r="W204" s="32"/>
      <c r="X204" s="32"/>
      <c r="Y204" s="32"/>
      <c r="Z204" s="33" t="s">
        <v>962</v>
      </c>
      <c r="AA204" s="33" t="s">
        <v>122</v>
      </c>
      <c r="AB204" s="50">
        <v>43689.0</v>
      </c>
      <c r="AC204" s="49">
        <v>43579.0</v>
      </c>
      <c r="AD204" s="49">
        <v>43579.0</v>
      </c>
      <c r="AE204" s="37"/>
      <c r="AF204" s="42" t="s">
        <v>963</v>
      </c>
      <c r="AG204" s="150">
        <v>43672.0</v>
      </c>
      <c r="AH204" s="35" t="s">
        <v>688</v>
      </c>
      <c r="AI204" s="33" t="s">
        <v>1219</v>
      </c>
      <c r="AJ204" s="33" t="s">
        <v>123</v>
      </c>
      <c r="AK204" s="49">
        <v>43711.0</v>
      </c>
      <c r="AL204" s="52" t="s">
        <v>124</v>
      </c>
      <c r="AM204" s="37"/>
      <c r="AN204" s="54">
        <v>6.927</v>
      </c>
      <c r="AO204" s="55">
        <v>17.0</v>
      </c>
      <c r="AP204" s="45">
        <f t="shared" si="5"/>
        <v>235.518</v>
      </c>
      <c r="AQ204" s="45">
        <f t="shared" si="4"/>
        <v>218.518</v>
      </c>
      <c r="AR204" s="33" t="s">
        <v>125</v>
      </c>
    </row>
    <row r="205" ht="14.25" customHeight="1">
      <c r="A205" s="169">
        <v>6837.0</v>
      </c>
      <c r="B205" s="47" t="s">
        <v>1517</v>
      </c>
      <c r="C205" s="32"/>
      <c r="D205" s="101" t="s">
        <v>1518</v>
      </c>
      <c r="E205" s="32"/>
      <c r="F205" s="32"/>
      <c r="G205" s="34"/>
      <c r="H205" s="56" t="s">
        <v>1499</v>
      </c>
      <c r="I205" s="33" t="s">
        <v>1500</v>
      </c>
      <c r="J205" s="32"/>
      <c r="K205" s="33" t="s">
        <v>112</v>
      </c>
      <c r="L205" s="33" t="s">
        <v>117</v>
      </c>
      <c r="M205" s="32"/>
      <c r="N205" s="32"/>
      <c r="O205" s="32"/>
      <c r="P205" s="32"/>
      <c r="Q205" s="32"/>
      <c r="R205" s="33" t="s">
        <v>118</v>
      </c>
      <c r="S205" s="33">
        <v>100.0</v>
      </c>
      <c r="T205" s="33">
        <v>50.0</v>
      </c>
      <c r="U205" s="32"/>
      <c r="V205" s="32"/>
      <c r="W205" s="32"/>
      <c r="X205" s="32"/>
      <c r="Y205" s="32"/>
      <c r="Z205" s="33" t="s">
        <v>962</v>
      </c>
      <c r="AA205" s="33" t="s">
        <v>122</v>
      </c>
      <c r="AB205" s="50">
        <v>43689.0</v>
      </c>
      <c r="AC205" s="49">
        <v>43579.0</v>
      </c>
      <c r="AD205" s="49">
        <v>43579.0</v>
      </c>
      <c r="AE205" s="37"/>
      <c r="AF205" s="42" t="s">
        <v>963</v>
      </c>
      <c r="AG205" s="150">
        <v>43672.0</v>
      </c>
      <c r="AH205" s="35" t="s">
        <v>688</v>
      </c>
      <c r="AI205" s="33" t="s">
        <v>1219</v>
      </c>
      <c r="AJ205" s="33" t="s">
        <v>123</v>
      </c>
      <c r="AK205" s="49">
        <v>43711.0</v>
      </c>
      <c r="AL205" s="52" t="s">
        <v>124</v>
      </c>
      <c r="AM205" s="37"/>
      <c r="AN205" s="54">
        <v>6.6015</v>
      </c>
      <c r="AO205" s="55">
        <v>17.0</v>
      </c>
      <c r="AP205" s="45">
        <f t="shared" si="5"/>
        <v>224.451</v>
      </c>
      <c r="AQ205" s="45">
        <f t="shared" si="4"/>
        <v>207.451</v>
      </c>
      <c r="AR205" s="33" t="s">
        <v>125</v>
      </c>
    </row>
    <row r="206" ht="14.25" customHeight="1">
      <c r="A206" s="169">
        <v>9530.0</v>
      </c>
      <c r="B206" s="47" t="s">
        <v>1525</v>
      </c>
      <c r="C206" s="32"/>
      <c r="D206" s="101" t="s">
        <v>1526</v>
      </c>
      <c r="E206" s="32"/>
      <c r="F206" s="32"/>
      <c r="G206" s="34"/>
      <c r="H206" s="56" t="s">
        <v>1499</v>
      </c>
      <c r="I206" s="33" t="s">
        <v>1500</v>
      </c>
      <c r="J206" s="32"/>
      <c r="K206" s="33" t="s">
        <v>112</v>
      </c>
      <c r="L206" s="33" t="s">
        <v>117</v>
      </c>
      <c r="M206" s="32"/>
      <c r="N206" s="32"/>
      <c r="O206" s="32"/>
      <c r="P206" s="32"/>
      <c r="Q206" s="32"/>
      <c r="R206" s="33" t="s">
        <v>118</v>
      </c>
      <c r="S206" s="33">
        <v>50.0</v>
      </c>
      <c r="T206" s="33">
        <v>50.0</v>
      </c>
      <c r="U206" s="32"/>
      <c r="V206" s="32"/>
      <c r="W206" s="32"/>
      <c r="X206" s="32"/>
      <c r="Y206" s="32"/>
      <c r="Z206" s="33" t="s">
        <v>962</v>
      </c>
      <c r="AA206" s="33" t="s">
        <v>122</v>
      </c>
      <c r="AB206" s="50">
        <v>43689.0</v>
      </c>
      <c r="AC206" s="49">
        <v>43579.0</v>
      </c>
      <c r="AD206" s="49">
        <v>43579.0</v>
      </c>
      <c r="AE206" s="37"/>
      <c r="AF206" s="42" t="s">
        <v>963</v>
      </c>
      <c r="AG206" s="150">
        <v>43672.0</v>
      </c>
      <c r="AH206" s="35" t="s">
        <v>688</v>
      </c>
      <c r="AI206" s="33" t="s">
        <v>1219</v>
      </c>
      <c r="AJ206" s="33" t="s">
        <v>123</v>
      </c>
      <c r="AK206" s="49">
        <v>43711.0</v>
      </c>
      <c r="AL206" s="52" t="s">
        <v>124</v>
      </c>
      <c r="AM206" s="37"/>
      <c r="AN206" s="54">
        <v>2.0535</v>
      </c>
      <c r="AO206" s="55">
        <v>17.0</v>
      </c>
      <c r="AP206" s="45">
        <f t="shared" si="5"/>
        <v>69.819</v>
      </c>
      <c r="AQ206" s="45">
        <f t="shared" si="4"/>
        <v>52.819</v>
      </c>
      <c r="AR206" s="33" t="s">
        <v>125</v>
      </c>
    </row>
    <row r="207" ht="14.25" customHeight="1">
      <c r="A207" s="169">
        <v>8075.0</v>
      </c>
      <c r="B207" s="47" t="s">
        <v>1531</v>
      </c>
      <c r="C207" s="32"/>
      <c r="D207" s="101" t="s">
        <v>1532</v>
      </c>
      <c r="E207" s="32"/>
      <c r="F207" s="32"/>
      <c r="G207" s="34"/>
      <c r="H207" s="56" t="s">
        <v>1499</v>
      </c>
      <c r="I207" s="33" t="s">
        <v>1500</v>
      </c>
      <c r="J207" s="32"/>
      <c r="K207" s="33" t="s">
        <v>112</v>
      </c>
      <c r="L207" s="33" t="s">
        <v>117</v>
      </c>
      <c r="M207" s="32"/>
      <c r="N207" s="32"/>
      <c r="O207" s="32"/>
      <c r="P207" s="32"/>
      <c r="Q207" s="32"/>
      <c r="R207" s="33" t="s">
        <v>118</v>
      </c>
      <c r="S207" s="33">
        <v>200.0</v>
      </c>
      <c r="T207" s="33">
        <v>50.0</v>
      </c>
      <c r="U207" s="32"/>
      <c r="V207" s="32"/>
      <c r="W207" s="32"/>
      <c r="X207" s="32"/>
      <c r="Y207" s="32"/>
      <c r="Z207" s="33" t="s">
        <v>962</v>
      </c>
      <c r="AA207" s="33" t="s">
        <v>122</v>
      </c>
      <c r="AB207" s="50">
        <v>43689.0</v>
      </c>
      <c r="AC207" s="49">
        <v>43579.0</v>
      </c>
      <c r="AD207" s="49">
        <v>43579.0</v>
      </c>
      <c r="AE207" s="37"/>
      <c r="AF207" s="42" t="s">
        <v>963</v>
      </c>
      <c r="AG207" s="150">
        <v>43672.0</v>
      </c>
      <c r="AH207" s="35" t="s">
        <v>688</v>
      </c>
      <c r="AI207" s="33" t="s">
        <v>1219</v>
      </c>
      <c r="AJ207" s="33" t="s">
        <v>123</v>
      </c>
      <c r="AK207" s="49">
        <v>43711.0</v>
      </c>
      <c r="AL207" s="52" t="s">
        <v>124</v>
      </c>
      <c r="AM207" s="37"/>
      <c r="AN207" s="54">
        <v>4.2075</v>
      </c>
      <c r="AO207" s="55">
        <v>17.0</v>
      </c>
      <c r="AP207" s="45">
        <f t="shared" si="5"/>
        <v>143.055</v>
      </c>
      <c r="AQ207" s="45">
        <f t="shared" si="4"/>
        <v>126.055</v>
      </c>
      <c r="AR207" s="33" t="s">
        <v>125</v>
      </c>
    </row>
    <row r="208" ht="14.25" customHeight="1">
      <c r="A208" s="169">
        <v>2305.0</v>
      </c>
      <c r="B208" s="47" t="s">
        <v>1537</v>
      </c>
      <c r="C208" s="32"/>
      <c r="D208" s="101" t="s">
        <v>1538</v>
      </c>
      <c r="E208" s="32"/>
      <c r="F208" s="32"/>
      <c r="G208" s="34"/>
      <c r="H208" s="56" t="s">
        <v>1499</v>
      </c>
      <c r="I208" s="33" t="s">
        <v>1500</v>
      </c>
      <c r="J208" s="32"/>
      <c r="K208" s="33" t="s">
        <v>112</v>
      </c>
      <c r="L208" s="33" t="s">
        <v>117</v>
      </c>
      <c r="M208" s="32"/>
      <c r="N208" s="32"/>
      <c r="O208" s="32"/>
      <c r="P208" s="32"/>
      <c r="Q208" s="32"/>
      <c r="R208" s="33" t="s">
        <v>118</v>
      </c>
      <c r="S208" s="33">
        <v>50.0</v>
      </c>
      <c r="T208" s="33">
        <v>50.0</v>
      </c>
      <c r="U208" s="32"/>
      <c r="V208" s="32"/>
      <c r="W208" s="32"/>
      <c r="X208" s="32"/>
      <c r="Y208" s="32"/>
      <c r="Z208" s="33" t="s">
        <v>962</v>
      </c>
      <c r="AA208" s="33" t="s">
        <v>122</v>
      </c>
      <c r="AB208" s="50">
        <v>43689.0</v>
      </c>
      <c r="AC208" s="49">
        <v>43579.0</v>
      </c>
      <c r="AD208" s="49">
        <v>43579.0</v>
      </c>
      <c r="AE208" s="37"/>
      <c r="AF208" s="42" t="s">
        <v>963</v>
      </c>
      <c r="AG208" s="150">
        <v>43672.0</v>
      </c>
      <c r="AH208" s="35" t="s">
        <v>688</v>
      </c>
      <c r="AI208" s="33" t="s">
        <v>1219</v>
      </c>
      <c r="AJ208" s="33" t="s">
        <v>123</v>
      </c>
      <c r="AK208" s="49">
        <v>43711.0</v>
      </c>
      <c r="AL208" s="52" t="s">
        <v>124</v>
      </c>
      <c r="AM208" s="37"/>
      <c r="AN208" s="54">
        <v>2.742</v>
      </c>
      <c r="AO208" s="55">
        <v>17.0</v>
      </c>
      <c r="AP208" s="45">
        <f t="shared" si="5"/>
        <v>93.228</v>
      </c>
      <c r="AQ208" s="45">
        <f t="shared" si="4"/>
        <v>76.228</v>
      </c>
      <c r="AR208" s="33" t="s">
        <v>125</v>
      </c>
    </row>
    <row r="209" ht="14.25" customHeight="1">
      <c r="A209" s="169">
        <v>2533.0</v>
      </c>
      <c r="B209" s="47" t="s">
        <v>1543</v>
      </c>
      <c r="C209" s="32"/>
      <c r="D209" s="101" t="s">
        <v>1544</v>
      </c>
      <c r="E209" s="32"/>
      <c r="F209" s="32"/>
      <c r="G209" s="34"/>
      <c r="H209" s="56" t="s">
        <v>1499</v>
      </c>
      <c r="I209" s="33" t="s">
        <v>1500</v>
      </c>
      <c r="J209" s="32"/>
      <c r="K209" s="33" t="s">
        <v>112</v>
      </c>
      <c r="L209" s="33" t="s">
        <v>117</v>
      </c>
      <c r="M209" s="32"/>
      <c r="N209" s="32"/>
      <c r="O209" s="32"/>
      <c r="P209" s="32"/>
      <c r="Q209" s="32"/>
      <c r="R209" s="33" t="s">
        <v>118</v>
      </c>
      <c r="S209" s="33">
        <v>50.0</v>
      </c>
      <c r="T209" s="33">
        <v>50.0</v>
      </c>
      <c r="U209" s="32"/>
      <c r="V209" s="32"/>
      <c r="W209" s="32"/>
      <c r="X209" s="32"/>
      <c r="Y209" s="32"/>
      <c r="Z209" s="33" t="s">
        <v>962</v>
      </c>
      <c r="AA209" s="33" t="s">
        <v>122</v>
      </c>
      <c r="AB209" s="50">
        <v>43689.0</v>
      </c>
      <c r="AC209" s="49">
        <v>43579.0</v>
      </c>
      <c r="AD209" s="49">
        <v>43579.0</v>
      </c>
      <c r="AE209" s="37"/>
      <c r="AF209" s="42" t="s">
        <v>963</v>
      </c>
      <c r="AG209" s="150">
        <v>43672.0</v>
      </c>
      <c r="AH209" s="35" t="s">
        <v>688</v>
      </c>
      <c r="AI209" s="33" t="s">
        <v>1219</v>
      </c>
      <c r="AJ209" s="33" t="s">
        <v>123</v>
      </c>
      <c r="AK209" s="49">
        <v>43711.0</v>
      </c>
      <c r="AL209" s="52" t="s">
        <v>124</v>
      </c>
      <c r="AM209" s="37"/>
      <c r="AN209" s="54">
        <v>2.2965</v>
      </c>
      <c r="AO209" s="55">
        <v>17.0</v>
      </c>
      <c r="AP209" s="45">
        <f t="shared" si="5"/>
        <v>78.081</v>
      </c>
      <c r="AQ209" s="45">
        <f t="shared" si="4"/>
        <v>61.081</v>
      </c>
      <c r="AR209" s="33" t="s">
        <v>125</v>
      </c>
    </row>
    <row r="210" ht="14.25" customHeight="1">
      <c r="A210" s="169">
        <v>7112.0</v>
      </c>
      <c r="B210" s="47" t="s">
        <v>1547</v>
      </c>
      <c r="C210" s="32"/>
      <c r="D210" s="101" t="s">
        <v>1549</v>
      </c>
      <c r="E210" s="32"/>
      <c r="F210" s="32"/>
      <c r="G210" s="34"/>
      <c r="H210" s="56" t="s">
        <v>1499</v>
      </c>
      <c r="I210" s="33" t="s">
        <v>1500</v>
      </c>
      <c r="J210" s="32"/>
      <c r="K210" s="33" t="s">
        <v>112</v>
      </c>
      <c r="L210" s="33" t="s">
        <v>117</v>
      </c>
      <c r="M210" s="32"/>
      <c r="N210" s="32"/>
      <c r="O210" s="32"/>
      <c r="P210" s="32"/>
      <c r="Q210" s="32"/>
      <c r="R210" s="33" t="s">
        <v>118</v>
      </c>
      <c r="S210" s="33">
        <v>50.0</v>
      </c>
      <c r="T210" s="33">
        <v>50.0</v>
      </c>
      <c r="U210" s="32"/>
      <c r="V210" s="32"/>
      <c r="W210" s="32"/>
      <c r="X210" s="32"/>
      <c r="Y210" s="32"/>
      <c r="Z210" s="33" t="s">
        <v>962</v>
      </c>
      <c r="AA210" s="33" t="s">
        <v>122</v>
      </c>
      <c r="AB210" s="50">
        <v>43689.0</v>
      </c>
      <c r="AC210" s="49">
        <v>43579.0</v>
      </c>
      <c r="AD210" s="49">
        <v>43579.0</v>
      </c>
      <c r="AE210" s="37"/>
      <c r="AF210" s="42" t="s">
        <v>963</v>
      </c>
      <c r="AG210" s="150">
        <v>43672.0</v>
      </c>
      <c r="AH210" s="35" t="s">
        <v>688</v>
      </c>
      <c r="AI210" s="33" t="s">
        <v>1219</v>
      </c>
      <c r="AJ210" s="33" t="s">
        <v>123</v>
      </c>
      <c r="AK210" s="49">
        <v>43711.0</v>
      </c>
      <c r="AL210" s="52" t="s">
        <v>124</v>
      </c>
      <c r="AM210" s="37"/>
      <c r="AN210" s="54">
        <v>2.574</v>
      </c>
      <c r="AO210" s="55">
        <v>17.0</v>
      </c>
      <c r="AP210" s="45">
        <f t="shared" si="5"/>
        <v>87.516</v>
      </c>
      <c r="AQ210" s="45">
        <f t="shared" si="4"/>
        <v>70.516</v>
      </c>
      <c r="AR210" s="33" t="s">
        <v>125</v>
      </c>
    </row>
    <row r="211" ht="14.25" customHeight="1">
      <c r="A211" s="169">
        <v>2293.0</v>
      </c>
      <c r="B211" s="47" t="s">
        <v>1553</v>
      </c>
      <c r="C211" s="32"/>
      <c r="D211" s="101" t="s">
        <v>1554</v>
      </c>
      <c r="E211" s="32"/>
      <c r="F211" s="32"/>
      <c r="G211" s="34"/>
      <c r="H211" s="56" t="s">
        <v>1499</v>
      </c>
      <c r="I211" s="33" t="s">
        <v>1500</v>
      </c>
      <c r="J211" s="32"/>
      <c r="K211" s="33" t="s">
        <v>112</v>
      </c>
      <c r="L211" s="33" t="s">
        <v>117</v>
      </c>
      <c r="M211" s="32"/>
      <c r="N211" s="32"/>
      <c r="O211" s="32"/>
      <c r="P211" s="32"/>
      <c r="Q211" s="32"/>
      <c r="R211" s="33" t="s">
        <v>118</v>
      </c>
      <c r="S211" s="33">
        <v>50.0</v>
      </c>
      <c r="T211" s="33">
        <v>50.0</v>
      </c>
      <c r="U211" s="32"/>
      <c r="V211" s="32"/>
      <c r="W211" s="32"/>
      <c r="X211" s="32"/>
      <c r="Y211" s="32"/>
      <c r="Z211" s="33" t="s">
        <v>962</v>
      </c>
      <c r="AA211" s="33" t="s">
        <v>122</v>
      </c>
      <c r="AB211" s="50">
        <v>43689.0</v>
      </c>
      <c r="AC211" s="49">
        <v>43579.0</v>
      </c>
      <c r="AD211" s="49">
        <v>43579.0</v>
      </c>
      <c r="AE211" s="37"/>
      <c r="AF211" s="42" t="s">
        <v>963</v>
      </c>
      <c r="AG211" s="150">
        <v>43672.0</v>
      </c>
      <c r="AH211" s="35" t="s">
        <v>688</v>
      </c>
      <c r="AI211" s="33" t="s">
        <v>1219</v>
      </c>
      <c r="AJ211" s="33" t="s">
        <v>123</v>
      </c>
      <c r="AK211" s="49">
        <v>43711.0</v>
      </c>
      <c r="AL211" s="52" t="s">
        <v>124</v>
      </c>
      <c r="AM211" s="37"/>
      <c r="AN211" s="54">
        <v>3.1275</v>
      </c>
      <c r="AO211" s="55">
        <v>17.0</v>
      </c>
      <c r="AP211" s="45">
        <f t="shared" si="5"/>
        <v>106.335</v>
      </c>
      <c r="AQ211" s="45">
        <f t="shared" si="4"/>
        <v>89.335</v>
      </c>
      <c r="AR211" s="33" t="s">
        <v>125</v>
      </c>
    </row>
    <row r="212" ht="14.25" customHeight="1">
      <c r="A212" s="169">
        <v>2468.0</v>
      </c>
      <c r="B212" s="47" t="s">
        <v>1557</v>
      </c>
      <c r="C212" s="32"/>
      <c r="D212" s="101" t="s">
        <v>1558</v>
      </c>
      <c r="E212" s="32"/>
      <c r="F212" s="32"/>
      <c r="G212" s="34"/>
      <c r="H212" s="56" t="s">
        <v>1499</v>
      </c>
      <c r="I212" s="33" t="s">
        <v>1500</v>
      </c>
      <c r="J212" s="32"/>
      <c r="K212" s="33" t="s">
        <v>112</v>
      </c>
      <c r="L212" s="33" t="s">
        <v>117</v>
      </c>
      <c r="M212" s="32"/>
      <c r="N212" s="32"/>
      <c r="O212" s="32"/>
      <c r="P212" s="32"/>
      <c r="Q212" s="32"/>
      <c r="R212" s="33" t="s">
        <v>118</v>
      </c>
      <c r="S212" s="33">
        <v>50.0</v>
      </c>
      <c r="T212" s="33">
        <v>50.0</v>
      </c>
      <c r="U212" s="32"/>
      <c r="V212" s="32"/>
      <c r="W212" s="32"/>
      <c r="X212" s="32"/>
      <c r="Y212" s="32"/>
      <c r="Z212" s="33" t="s">
        <v>962</v>
      </c>
      <c r="AA212" s="33" t="s">
        <v>122</v>
      </c>
      <c r="AB212" s="50">
        <v>43689.0</v>
      </c>
      <c r="AC212" s="49">
        <v>43579.0</v>
      </c>
      <c r="AD212" s="49">
        <v>43579.0</v>
      </c>
      <c r="AE212" s="37"/>
      <c r="AF212" s="42" t="s">
        <v>963</v>
      </c>
      <c r="AG212" s="150">
        <v>43672.0</v>
      </c>
      <c r="AH212" s="35" t="s">
        <v>688</v>
      </c>
      <c r="AI212" s="33" t="s">
        <v>1219</v>
      </c>
      <c r="AJ212" s="33" t="s">
        <v>123</v>
      </c>
      <c r="AK212" s="49">
        <v>43711.0</v>
      </c>
      <c r="AL212" s="52" t="s">
        <v>124</v>
      </c>
      <c r="AM212" s="37"/>
      <c r="AN212" s="54">
        <v>3.9405</v>
      </c>
      <c r="AO212" s="55">
        <v>17.0</v>
      </c>
      <c r="AP212" s="45">
        <f t="shared" si="5"/>
        <v>133.977</v>
      </c>
      <c r="AQ212" s="45">
        <f t="shared" si="4"/>
        <v>116.977</v>
      </c>
      <c r="AR212" s="33" t="s">
        <v>125</v>
      </c>
    </row>
    <row r="213" ht="14.25" customHeight="1">
      <c r="A213" s="169">
        <v>3281.0</v>
      </c>
      <c r="B213" s="47" t="s">
        <v>1562</v>
      </c>
      <c r="C213" s="32"/>
      <c r="D213" s="101" t="s">
        <v>1564</v>
      </c>
      <c r="E213" s="32"/>
      <c r="F213" s="32"/>
      <c r="G213" s="34"/>
      <c r="H213" s="56" t="s">
        <v>1499</v>
      </c>
      <c r="I213" s="33" t="s">
        <v>1500</v>
      </c>
      <c r="J213" s="32"/>
      <c r="K213" s="33" t="s">
        <v>112</v>
      </c>
      <c r="L213" s="33" t="s">
        <v>117</v>
      </c>
      <c r="M213" s="32"/>
      <c r="N213" s="32"/>
      <c r="O213" s="32"/>
      <c r="P213" s="32"/>
      <c r="Q213" s="32"/>
      <c r="R213" s="33" t="s">
        <v>118</v>
      </c>
      <c r="S213" s="33">
        <v>200.0</v>
      </c>
      <c r="T213" s="33">
        <v>50.0</v>
      </c>
      <c r="U213" s="32"/>
      <c r="V213" s="32"/>
      <c r="W213" s="32"/>
      <c r="X213" s="32"/>
      <c r="Y213" s="32"/>
      <c r="Z213" s="33" t="s">
        <v>962</v>
      </c>
      <c r="AA213" s="33" t="s">
        <v>122</v>
      </c>
      <c r="AB213" s="50">
        <v>43689.0</v>
      </c>
      <c r="AC213" s="49">
        <v>43579.0</v>
      </c>
      <c r="AD213" s="49">
        <v>43579.0</v>
      </c>
      <c r="AE213" s="37"/>
      <c r="AF213" s="42" t="s">
        <v>963</v>
      </c>
      <c r="AG213" s="150">
        <v>43672.0</v>
      </c>
      <c r="AH213" s="35" t="s">
        <v>688</v>
      </c>
      <c r="AI213" s="33" t="s">
        <v>1219</v>
      </c>
      <c r="AJ213" s="33" t="s">
        <v>123</v>
      </c>
      <c r="AK213" s="49">
        <v>43711.0</v>
      </c>
      <c r="AL213" s="52" t="s">
        <v>124</v>
      </c>
      <c r="AM213" s="37"/>
      <c r="AN213" s="54">
        <v>6.9225</v>
      </c>
      <c r="AO213" s="55">
        <v>17.0</v>
      </c>
      <c r="AP213" s="45">
        <f t="shared" si="5"/>
        <v>235.365</v>
      </c>
      <c r="AQ213" s="45">
        <f t="shared" si="4"/>
        <v>218.365</v>
      </c>
      <c r="AR213" s="33" t="s">
        <v>125</v>
      </c>
    </row>
    <row r="214" ht="14.25" customHeight="1">
      <c r="A214" s="169">
        <v>9029.0</v>
      </c>
      <c r="B214" s="47" t="s">
        <v>1577</v>
      </c>
      <c r="C214" s="32"/>
      <c r="D214" s="101" t="s">
        <v>1578</v>
      </c>
      <c r="E214" s="32"/>
      <c r="F214" s="32"/>
      <c r="G214" s="34"/>
      <c r="H214" s="56" t="s">
        <v>1499</v>
      </c>
      <c r="I214" s="33" t="s">
        <v>1500</v>
      </c>
      <c r="J214" s="32"/>
      <c r="K214" s="33" t="s">
        <v>112</v>
      </c>
      <c r="L214" s="33" t="s">
        <v>117</v>
      </c>
      <c r="M214" s="32"/>
      <c r="N214" s="32"/>
      <c r="O214" s="32"/>
      <c r="P214" s="32"/>
      <c r="Q214" s="32"/>
      <c r="R214" s="33" t="s">
        <v>118</v>
      </c>
      <c r="S214" s="33">
        <v>50.0</v>
      </c>
      <c r="T214" s="33">
        <v>50.0</v>
      </c>
      <c r="U214" s="32"/>
      <c r="V214" s="32"/>
      <c r="W214" s="32"/>
      <c r="X214" s="32"/>
      <c r="Y214" s="32"/>
      <c r="Z214" s="33" t="s">
        <v>962</v>
      </c>
      <c r="AA214" s="33" t="s">
        <v>122</v>
      </c>
      <c r="AB214" s="50">
        <v>43689.0</v>
      </c>
      <c r="AC214" s="49">
        <v>43579.0</v>
      </c>
      <c r="AD214" s="49">
        <v>43579.0</v>
      </c>
      <c r="AE214" s="37"/>
      <c r="AF214" s="42" t="s">
        <v>963</v>
      </c>
      <c r="AG214" s="150">
        <v>43672.0</v>
      </c>
      <c r="AH214" s="35" t="s">
        <v>688</v>
      </c>
      <c r="AI214" s="33" t="s">
        <v>1219</v>
      </c>
      <c r="AJ214" s="33" t="s">
        <v>123</v>
      </c>
      <c r="AK214" s="49">
        <v>43711.0</v>
      </c>
      <c r="AL214" s="52" t="s">
        <v>124</v>
      </c>
      <c r="AM214" s="37"/>
      <c r="AN214" s="54">
        <v>4.4805</v>
      </c>
      <c r="AO214" s="55">
        <v>17.0</v>
      </c>
      <c r="AP214" s="45">
        <f t="shared" si="5"/>
        <v>152.337</v>
      </c>
      <c r="AQ214" s="45">
        <f t="shared" si="4"/>
        <v>135.337</v>
      </c>
      <c r="AR214" s="33" t="s">
        <v>125</v>
      </c>
    </row>
    <row r="215" ht="14.25" customHeight="1">
      <c r="A215" s="169">
        <v>2709.0</v>
      </c>
      <c r="B215" s="47" t="s">
        <v>1584</v>
      </c>
      <c r="C215" s="32"/>
      <c r="D215" s="101" t="s">
        <v>1586</v>
      </c>
      <c r="E215" s="32"/>
      <c r="F215" s="32"/>
      <c r="G215" s="34"/>
      <c r="H215" s="56" t="s">
        <v>1499</v>
      </c>
      <c r="I215" s="33" t="s">
        <v>1500</v>
      </c>
      <c r="J215" s="32"/>
      <c r="K215" s="33" t="s">
        <v>112</v>
      </c>
      <c r="L215" s="33" t="s">
        <v>117</v>
      </c>
      <c r="M215" s="32"/>
      <c r="N215" s="32"/>
      <c r="O215" s="32"/>
      <c r="P215" s="32"/>
      <c r="Q215" s="32"/>
      <c r="R215" s="33" t="s">
        <v>118</v>
      </c>
      <c r="S215" s="33">
        <v>250.0</v>
      </c>
      <c r="T215" s="33">
        <v>50.0</v>
      </c>
      <c r="U215" s="32"/>
      <c r="V215" s="32"/>
      <c r="W215" s="32"/>
      <c r="X215" s="32"/>
      <c r="Y215" s="32"/>
      <c r="Z215" s="33" t="s">
        <v>962</v>
      </c>
      <c r="AA215" s="33" t="s">
        <v>122</v>
      </c>
      <c r="AB215" s="50">
        <v>43689.0</v>
      </c>
      <c r="AC215" s="49">
        <v>43579.0</v>
      </c>
      <c r="AD215" s="49">
        <v>43579.0</v>
      </c>
      <c r="AE215" s="37"/>
      <c r="AF215" s="42" t="s">
        <v>963</v>
      </c>
      <c r="AG215" s="150">
        <v>43672.0</v>
      </c>
      <c r="AH215" s="35" t="s">
        <v>688</v>
      </c>
      <c r="AI215" s="33" t="s">
        <v>1219</v>
      </c>
      <c r="AJ215" s="33" t="s">
        <v>123</v>
      </c>
      <c r="AK215" s="49">
        <v>43711.0</v>
      </c>
      <c r="AL215" s="52" t="s">
        <v>124</v>
      </c>
      <c r="AM215" s="37"/>
      <c r="AN215" s="173">
        <v>10.49</v>
      </c>
      <c r="AO215" s="55">
        <v>17.0</v>
      </c>
      <c r="AP215" s="45">
        <f t="shared" si="5"/>
        <v>356.66</v>
      </c>
      <c r="AQ215" s="45">
        <f t="shared" si="4"/>
        <v>339.66</v>
      </c>
      <c r="AR215" s="33" t="s">
        <v>125</v>
      </c>
    </row>
    <row r="216" ht="14.25" customHeight="1">
      <c r="A216" s="33" t="s">
        <v>154</v>
      </c>
      <c r="B216" s="47" t="s">
        <v>1601</v>
      </c>
      <c r="C216" s="32"/>
      <c r="D216" s="101" t="s">
        <v>1602</v>
      </c>
      <c r="E216" s="32"/>
      <c r="F216" s="32"/>
      <c r="G216" s="34"/>
      <c r="H216" s="32"/>
      <c r="I216" s="32"/>
      <c r="J216" s="32"/>
      <c r="K216" s="33" t="s">
        <v>112</v>
      </c>
      <c r="L216" s="33" t="s">
        <v>117</v>
      </c>
      <c r="M216" s="32"/>
      <c r="N216" s="32"/>
      <c r="O216" s="32"/>
      <c r="P216" s="32"/>
      <c r="Q216" s="32"/>
      <c r="R216" s="33" t="s">
        <v>118</v>
      </c>
      <c r="S216" s="32"/>
      <c r="T216" s="32"/>
      <c r="U216" s="32"/>
      <c r="V216" s="32"/>
      <c r="W216" s="32"/>
      <c r="X216" s="32"/>
      <c r="Y216" s="32"/>
      <c r="Z216" s="33" t="s">
        <v>962</v>
      </c>
      <c r="AA216" s="33" t="s">
        <v>122</v>
      </c>
      <c r="AB216" s="50">
        <v>43689.0</v>
      </c>
      <c r="AC216" s="49">
        <v>43579.0</v>
      </c>
      <c r="AD216" s="49">
        <v>43579.0</v>
      </c>
      <c r="AE216" s="37"/>
      <c r="AF216" s="42" t="s">
        <v>963</v>
      </c>
      <c r="AG216" s="150">
        <v>43672.0</v>
      </c>
      <c r="AH216" s="35" t="s">
        <v>688</v>
      </c>
      <c r="AI216" s="33" t="s">
        <v>1219</v>
      </c>
      <c r="AJ216" s="33" t="s">
        <v>123</v>
      </c>
      <c r="AK216" s="49">
        <v>43711.0</v>
      </c>
      <c r="AL216" s="52" t="s">
        <v>124</v>
      </c>
      <c r="AM216" s="37"/>
      <c r="AN216" s="54">
        <v>8.7075</v>
      </c>
      <c r="AO216" s="55">
        <v>17.0</v>
      </c>
      <c r="AP216" s="45">
        <f t="shared" si="5"/>
        <v>296.055</v>
      </c>
      <c r="AQ216" s="45">
        <f t="shared" si="4"/>
        <v>279.055</v>
      </c>
      <c r="AR216" s="33" t="s">
        <v>125</v>
      </c>
    </row>
    <row r="217" ht="14.25" customHeight="1">
      <c r="A217" s="32" t="s">
        <v>730</v>
      </c>
      <c r="B217" s="47" t="s">
        <v>1622</v>
      </c>
      <c r="C217" s="32"/>
      <c r="D217" s="101" t="s">
        <v>1624</v>
      </c>
      <c r="E217" s="32"/>
      <c r="F217" s="32"/>
      <c r="G217" s="34"/>
      <c r="H217" s="32"/>
      <c r="I217" s="32"/>
      <c r="J217" s="32"/>
      <c r="K217" s="33" t="s">
        <v>112</v>
      </c>
      <c r="L217" s="33" t="s">
        <v>117</v>
      </c>
      <c r="M217" s="32"/>
      <c r="N217" s="32"/>
      <c r="O217" s="32"/>
      <c r="P217" s="32"/>
      <c r="Q217" s="32"/>
      <c r="R217" s="33" t="s">
        <v>118</v>
      </c>
      <c r="S217" s="32"/>
      <c r="T217" s="33">
        <v>50.0</v>
      </c>
      <c r="U217" s="32"/>
      <c r="V217" s="32"/>
      <c r="W217" s="32"/>
      <c r="X217" s="32"/>
      <c r="Y217" s="32"/>
      <c r="Z217" s="33" t="s">
        <v>962</v>
      </c>
      <c r="AA217" s="33" t="s">
        <v>122</v>
      </c>
      <c r="AB217" s="50">
        <v>43689.0</v>
      </c>
      <c r="AC217" s="49">
        <v>43579.0</v>
      </c>
      <c r="AD217" s="49">
        <v>43579.0</v>
      </c>
      <c r="AE217" s="37"/>
      <c r="AF217" s="42" t="s">
        <v>963</v>
      </c>
      <c r="AG217" s="150">
        <v>43672.0</v>
      </c>
      <c r="AH217" s="35" t="s">
        <v>688</v>
      </c>
      <c r="AI217" s="33" t="s">
        <v>1219</v>
      </c>
      <c r="AJ217" s="33" t="s">
        <v>123</v>
      </c>
      <c r="AK217" s="49">
        <v>43711.0</v>
      </c>
      <c r="AL217" s="52" t="s">
        <v>124</v>
      </c>
      <c r="AM217" s="37"/>
      <c r="AN217" s="54">
        <v>3.942</v>
      </c>
      <c r="AO217" s="55">
        <v>17.0</v>
      </c>
      <c r="AP217" s="45">
        <f t="shared" si="5"/>
        <v>134.028</v>
      </c>
      <c r="AQ217" s="45">
        <f t="shared" si="4"/>
        <v>117.028</v>
      </c>
      <c r="AR217" s="33" t="s">
        <v>125</v>
      </c>
    </row>
    <row r="218" ht="14.25" customHeight="1">
      <c r="A218" s="46">
        <v>10690.0</v>
      </c>
      <c r="B218" s="47" t="s">
        <v>1628</v>
      </c>
      <c r="C218" s="32"/>
      <c r="D218" s="101" t="s">
        <v>1629</v>
      </c>
      <c r="E218" s="32"/>
      <c r="F218" s="32"/>
      <c r="G218" s="34"/>
      <c r="H218" s="56" t="s">
        <v>1499</v>
      </c>
      <c r="I218" s="33" t="s">
        <v>1500</v>
      </c>
      <c r="J218" s="32"/>
      <c r="K218" s="33" t="s">
        <v>112</v>
      </c>
      <c r="L218" s="33" t="s">
        <v>117</v>
      </c>
      <c r="M218" s="32"/>
      <c r="N218" s="32"/>
      <c r="O218" s="32"/>
      <c r="P218" s="32"/>
      <c r="Q218" s="32"/>
      <c r="R218" s="33" t="s">
        <v>118</v>
      </c>
      <c r="S218" s="33">
        <v>150.0</v>
      </c>
      <c r="T218" s="33">
        <v>50.0</v>
      </c>
      <c r="U218" s="32"/>
      <c r="V218" s="32"/>
      <c r="W218" s="32"/>
      <c r="X218" s="32"/>
      <c r="Y218" s="32"/>
      <c r="Z218" s="33" t="s">
        <v>172</v>
      </c>
      <c r="AA218" s="33" t="s">
        <v>122</v>
      </c>
      <c r="AB218" s="50">
        <v>43689.0</v>
      </c>
      <c r="AC218" s="49">
        <v>43579.0</v>
      </c>
      <c r="AD218" s="49">
        <v>43579.0</v>
      </c>
      <c r="AE218" s="37"/>
      <c r="AF218" s="42" t="s">
        <v>963</v>
      </c>
      <c r="AG218" s="150">
        <v>43672.0</v>
      </c>
      <c r="AH218" s="35" t="s">
        <v>688</v>
      </c>
      <c r="AI218" s="33" t="s">
        <v>122</v>
      </c>
      <c r="AJ218" s="33" t="s">
        <v>123</v>
      </c>
      <c r="AK218" s="49">
        <v>43711.0</v>
      </c>
      <c r="AL218" s="52" t="s">
        <v>124</v>
      </c>
      <c r="AM218" s="37"/>
      <c r="AN218" s="54">
        <v>5.8395</v>
      </c>
      <c r="AO218" s="55">
        <v>17.0</v>
      </c>
      <c r="AP218" s="45">
        <f t="shared" si="5"/>
        <v>198.543</v>
      </c>
      <c r="AQ218" s="45">
        <f t="shared" si="4"/>
        <v>181.543</v>
      </c>
      <c r="AR218" s="33" t="s">
        <v>125</v>
      </c>
    </row>
    <row r="219" ht="14.25" customHeight="1">
      <c r="A219" s="46">
        <v>5950.0</v>
      </c>
      <c r="B219" s="47" t="s">
        <v>1635</v>
      </c>
      <c r="C219" s="32"/>
      <c r="D219" s="101" t="s">
        <v>1636</v>
      </c>
      <c r="E219" s="32"/>
      <c r="F219" s="32"/>
      <c r="G219" s="34"/>
      <c r="H219" s="56" t="s">
        <v>1499</v>
      </c>
      <c r="I219" s="33" t="s">
        <v>1500</v>
      </c>
      <c r="J219" s="32"/>
      <c r="K219" s="33" t="s">
        <v>112</v>
      </c>
      <c r="L219" s="33" t="s">
        <v>117</v>
      </c>
      <c r="M219" s="32"/>
      <c r="N219" s="32"/>
      <c r="O219" s="32"/>
      <c r="P219" s="32"/>
      <c r="Q219" s="32"/>
      <c r="R219" s="33" t="s">
        <v>118</v>
      </c>
      <c r="S219" s="33">
        <v>150.0</v>
      </c>
      <c r="T219" s="33">
        <v>50.0</v>
      </c>
      <c r="U219" s="32"/>
      <c r="V219" s="32"/>
      <c r="W219" s="32"/>
      <c r="X219" s="32"/>
      <c r="Y219" s="32"/>
      <c r="Z219" s="33" t="s">
        <v>172</v>
      </c>
      <c r="AA219" s="33" t="s">
        <v>122</v>
      </c>
      <c r="AB219" s="50">
        <v>43689.0</v>
      </c>
      <c r="AC219" s="49">
        <v>43579.0</v>
      </c>
      <c r="AD219" s="49">
        <v>43579.0</v>
      </c>
      <c r="AE219" s="37"/>
      <c r="AF219" s="42" t="s">
        <v>963</v>
      </c>
      <c r="AG219" s="150">
        <v>43672.0</v>
      </c>
      <c r="AH219" s="35" t="s">
        <v>688</v>
      </c>
      <c r="AI219" s="33" t="s">
        <v>122</v>
      </c>
      <c r="AJ219" s="33" t="s">
        <v>123</v>
      </c>
      <c r="AK219" s="49">
        <v>43711.0</v>
      </c>
      <c r="AL219" s="52" t="s">
        <v>124</v>
      </c>
      <c r="AM219" s="37"/>
      <c r="AN219" s="54">
        <v>4.827</v>
      </c>
      <c r="AO219" s="55">
        <v>17.0</v>
      </c>
      <c r="AP219" s="45">
        <f t="shared" si="5"/>
        <v>164.118</v>
      </c>
      <c r="AQ219" s="45">
        <f t="shared" si="4"/>
        <v>147.118</v>
      </c>
      <c r="AR219" s="33" t="s">
        <v>125</v>
      </c>
    </row>
    <row r="220" ht="14.25" customHeight="1">
      <c r="A220" s="46">
        <v>8073.0</v>
      </c>
      <c r="B220" s="47" t="s">
        <v>1640</v>
      </c>
      <c r="C220" s="32"/>
      <c r="D220" s="101" t="s">
        <v>1641</v>
      </c>
      <c r="E220" s="32"/>
      <c r="F220" s="32"/>
      <c r="G220" s="34"/>
      <c r="H220" s="56" t="s">
        <v>1499</v>
      </c>
      <c r="I220" s="33" t="s">
        <v>1500</v>
      </c>
      <c r="J220" s="32"/>
      <c r="K220" s="33" t="s">
        <v>112</v>
      </c>
      <c r="L220" s="33" t="s">
        <v>117</v>
      </c>
      <c r="M220" s="32"/>
      <c r="N220" s="32"/>
      <c r="O220" s="32"/>
      <c r="P220" s="32"/>
      <c r="Q220" s="32"/>
      <c r="R220" s="33" t="s">
        <v>118</v>
      </c>
      <c r="S220" s="33">
        <v>150.0</v>
      </c>
      <c r="T220" s="33">
        <v>50.0</v>
      </c>
      <c r="U220" s="32"/>
      <c r="V220" s="32"/>
      <c r="W220" s="32"/>
      <c r="X220" s="32"/>
      <c r="Y220" s="32"/>
      <c r="Z220" s="33" t="s">
        <v>172</v>
      </c>
      <c r="AA220" s="33" t="s">
        <v>122</v>
      </c>
      <c r="AB220" s="50">
        <v>43689.0</v>
      </c>
      <c r="AC220" s="49">
        <v>43579.0</v>
      </c>
      <c r="AD220" s="49">
        <v>43579.0</v>
      </c>
      <c r="AE220" s="37"/>
      <c r="AF220" s="42" t="s">
        <v>963</v>
      </c>
      <c r="AG220" s="150">
        <v>43672.0</v>
      </c>
      <c r="AH220" s="35" t="s">
        <v>688</v>
      </c>
      <c r="AI220" s="33" t="s">
        <v>122</v>
      </c>
      <c r="AJ220" s="33" t="s">
        <v>123</v>
      </c>
      <c r="AK220" s="49">
        <v>43711.0</v>
      </c>
      <c r="AL220" s="52" t="s">
        <v>124</v>
      </c>
      <c r="AM220" s="37"/>
      <c r="AN220" s="54">
        <v>5.0055</v>
      </c>
      <c r="AO220" s="55">
        <v>17.0</v>
      </c>
      <c r="AP220" s="45">
        <f t="shared" si="5"/>
        <v>170.187</v>
      </c>
      <c r="AQ220" s="45">
        <f t="shared" si="4"/>
        <v>153.187</v>
      </c>
      <c r="AR220" s="33" t="s">
        <v>125</v>
      </c>
    </row>
    <row r="221" ht="14.25" customHeight="1">
      <c r="A221" s="46">
        <v>10610.0</v>
      </c>
      <c r="B221" s="47" t="s">
        <v>1650</v>
      </c>
      <c r="C221" s="32"/>
      <c r="D221" s="101" t="s">
        <v>1651</v>
      </c>
      <c r="E221" s="32"/>
      <c r="F221" s="32"/>
      <c r="G221" s="34"/>
      <c r="H221" s="56" t="s">
        <v>1499</v>
      </c>
      <c r="I221" s="33" t="s">
        <v>1500</v>
      </c>
      <c r="J221" s="32"/>
      <c r="K221" s="33" t="s">
        <v>112</v>
      </c>
      <c r="L221" s="33" t="s">
        <v>117</v>
      </c>
      <c r="M221" s="32"/>
      <c r="N221" s="32"/>
      <c r="O221" s="32"/>
      <c r="P221" s="32"/>
      <c r="Q221" s="32"/>
      <c r="R221" s="33" t="s">
        <v>118</v>
      </c>
      <c r="S221" s="33">
        <v>150.0</v>
      </c>
      <c r="T221" s="33">
        <v>50.0</v>
      </c>
      <c r="U221" s="32"/>
      <c r="V221" s="32"/>
      <c r="W221" s="32"/>
      <c r="X221" s="32"/>
      <c r="Y221" s="32"/>
      <c r="Z221" s="33" t="s">
        <v>172</v>
      </c>
      <c r="AA221" s="33" t="s">
        <v>122</v>
      </c>
      <c r="AB221" s="50">
        <v>43689.0</v>
      </c>
      <c r="AC221" s="49">
        <v>43579.0</v>
      </c>
      <c r="AD221" s="49">
        <v>43579.0</v>
      </c>
      <c r="AE221" s="37"/>
      <c r="AF221" s="42" t="s">
        <v>963</v>
      </c>
      <c r="AG221" s="150">
        <v>43672.0</v>
      </c>
      <c r="AH221" s="35" t="s">
        <v>688</v>
      </c>
      <c r="AI221" s="33" t="s">
        <v>122</v>
      </c>
      <c r="AJ221" s="33" t="s">
        <v>123</v>
      </c>
      <c r="AK221" s="49">
        <v>43711.0</v>
      </c>
      <c r="AL221" s="52" t="s">
        <v>124</v>
      </c>
      <c r="AM221" s="37"/>
      <c r="AN221" s="54">
        <v>4.1565</v>
      </c>
      <c r="AO221" s="55">
        <v>17.0</v>
      </c>
      <c r="AP221" s="45">
        <f t="shared" si="5"/>
        <v>141.321</v>
      </c>
      <c r="AQ221" s="45">
        <f t="shared" si="4"/>
        <v>124.321</v>
      </c>
      <c r="AR221" s="33" t="s">
        <v>125</v>
      </c>
    </row>
    <row r="222" ht="14.25" customHeight="1">
      <c r="A222" s="46">
        <v>2357.0</v>
      </c>
      <c r="B222" s="47" t="s">
        <v>1658</v>
      </c>
      <c r="C222" s="32"/>
      <c r="D222" s="101" t="s">
        <v>1659</v>
      </c>
      <c r="E222" s="32"/>
      <c r="F222" s="32"/>
      <c r="G222" s="34"/>
      <c r="H222" s="56" t="s">
        <v>1499</v>
      </c>
      <c r="I222" s="33" t="s">
        <v>1500</v>
      </c>
      <c r="J222" s="32"/>
      <c r="K222" s="33" t="s">
        <v>112</v>
      </c>
      <c r="L222" s="33" t="s">
        <v>117</v>
      </c>
      <c r="M222" s="32"/>
      <c r="N222" s="32"/>
      <c r="O222" s="32"/>
      <c r="P222" s="32"/>
      <c r="Q222" s="32"/>
      <c r="R222" s="33" t="s">
        <v>118</v>
      </c>
      <c r="S222" s="33">
        <v>250.0</v>
      </c>
      <c r="T222" s="33">
        <v>50.0</v>
      </c>
      <c r="U222" s="32"/>
      <c r="V222" s="32"/>
      <c r="W222" s="32"/>
      <c r="X222" s="32"/>
      <c r="Y222" s="32"/>
      <c r="Z222" s="33" t="s">
        <v>172</v>
      </c>
      <c r="AA222" s="33" t="s">
        <v>122</v>
      </c>
      <c r="AB222" s="50">
        <v>43689.0</v>
      </c>
      <c r="AC222" s="49">
        <v>43579.0</v>
      </c>
      <c r="AD222" s="49">
        <v>43579.0</v>
      </c>
      <c r="AE222" s="37"/>
      <c r="AF222" s="42" t="s">
        <v>963</v>
      </c>
      <c r="AG222" s="150">
        <v>43672.0</v>
      </c>
      <c r="AH222" s="35" t="s">
        <v>688</v>
      </c>
      <c r="AI222" s="33" t="s">
        <v>122</v>
      </c>
      <c r="AJ222" s="33" t="s">
        <v>123</v>
      </c>
      <c r="AK222" s="49">
        <v>43711.0</v>
      </c>
      <c r="AL222" s="52" t="s">
        <v>124</v>
      </c>
      <c r="AM222" s="37"/>
      <c r="AN222" s="54">
        <v>6.237</v>
      </c>
      <c r="AO222" s="55">
        <v>17.0</v>
      </c>
      <c r="AP222" s="45">
        <f t="shared" si="5"/>
        <v>212.058</v>
      </c>
      <c r="AQ222" s="45">
        <f t="shared" si="4"/>
        <v>195.058</v>
      </c>
      <c r="AR222" s="33" t="s">
        <v>125</v>
      </c>
    </row>
    <row r="223" ht="14.25" customHeight="1">
      <c r="A223" s="46">
        <v>2319.0</v>
      </c>
      <c r="B223" s="47" t="s">
        <v>1666</v>
      </c>
      <c r="C223" s="32"/>
      <c r="D223" s="101" t="s">
        <v>1667</v>
      </c>
      <c r="E223" s="32"/>
      <c r="F223" s="32"/>
      <c r="G223" s="34"/>
      <c r="H223" s="56" t="s">
        <v>1499</v>
      </c>
      <c r="I223" s="33" t="s">
        <v>1500</v>
      </c>
      <c r="J223" s="32"/>
      <c r="K223" s="33" t="s">
        <v>112</v>
      </c>
      <c r="L223" s="33" t="s">
        <v>117</v>
      </c>
      <c r="M223" s="32"/>
      <c r="N223" s="32"/>
      <c r="O223" s="32"/>
      <c r="P223" s="32"/>
      <c r="Q223" s="32"/>
      <c r="R223" s="33" t="s">
        <v>118</v>
      </c>
      <c r="S223" s="33">
        <v>100.0</v>
      </c>
      <c r="T223" s="33">
        <v>50.0</v>
      </c>
      <c r="U223" s="32"/>
      <c r="V223" s="32"/>
      <c r="W223" s="32"/>
      <c r="X223" s="32"/>
      <c r="Y223" s="32"/>
      <c r="Z223" s="33" t="s">
        <v>172</v>
      </c>
      <c r="AA223" s="33" t="s">
        <v>122</v>
      </c>
      <c r="AB223" s="50">
        <v>43689.0</v>
      </c>
      <c r="AC223" s="49">
        <v>43579.0</v>
      </c>
      <c r="AD223" s="49">
        <v>43579.0</v>
      </c>
      <c r="AE223" s="37"/>
      <c r="AF223" s="42" t="s">
        <v>963</v>
      </c>
      <c r="AG223" s="150">
        <v>43672.0</v>
      </c>
      <c r="AH223" s="35" t="s">
        <v>688</v>
      </c>
      <c r="AI223" s="33" t="s">
        <v>122</v>
      </c>
      <c r="AJ223" s="33" t="s">
        <v>123</v>
      </c>
      <c r="AK223" s="49">
        <v>43711.0</v>
      </c>
      <c r="AL223" s="52" t="s">
        <v>124</v>
      </c>
      <c r="AM223" s="37"/>
      <c r="AN223" s="54">
        <v>5.8695</v>
      </c>
      <c r="AO223" s="55">
        <v>17.0</v>
      </c>
      <c r="AP223" s="45">
        <f t="shared" si="5"/>
        <v>199.563</v>
      </c>
      <c r="AQ223" s="45">
        <f t="shared" si="4"/>
        <v>182.563</v>
      </c>
      <c r="AR223" s="33" t="s">
        <v>125</v>
      </c>
    </row>
    <row r="224" ht="14.25" customHeight="1">
      <c r="A224" s="46">
        <v>3367.0</v>
      </c>
      <c r="B224" s="47" t="s">
        <v>1672</v>
      </c>
      <c r="C224" s="32"/>
      <c r="D224" s="101" t="s">
        <v>1673</v>
      </c>
      <c r="E224" s="32"/>
      <c r="F224" s="32"/>
      <c r="G224" s="34"/>
      <c r="H224" s="56" t="s">
        <v>1499</v>
      </c>
      <c r="I224" s="33" t="s">
        <v>1500</v>
      </c>
      <c r="J224" s="32"/>
      <c r="K224" s="33" t="s">
        <v>112</v>
      </c>
      <c r="L224" s="33" t="s">
        <v>117</v>
      </c>
      <c r="M224" s="32"/>
      <c r="N224" s="32"/>
      <c r="O224" s="32"/>
      <c r="P224" s="32"/>
      <c r="Q224" s="32"/>
      <c r="R224" s="33" t="s">
        <v>118</v>
      </c>
      <c r="S224" s="33">
        <v>50.0</v>
      </c>
      <c r="T224" s="33">
        <v>50.0</v>
      </c>
      <c r="U224" s="32"/>
      <c r="V224" s="32"/>
      <c r="W224" s="32"/>
      <c r="X224" s="32"/>
      <c r="Y224" s="32"/>
      <c r="Z224" s="33" t="s">
        <v>172</v>
      </c>
      <c r="AA224" s="33" t="s">
        <v>122</v>
      </c>
      <c r="AB224" s="50">
        <v>43689.0</v>
      </c>
      <c r="AC224" s="49">
        <v>43579.0</v>
      </c>
      <c r="AD224" s="49">
        <v>43579.0</v>
      </c>
      <c r="AE224" s="37"/>
      <c r="AF224" s="42" t="s">
        <v>963</v>
      </c>
      <c r="AG224" s="150">
        <v>43672.0</v>
      </c>
      <c r="AH224" s="35" t="s">
        <v>688</v>
      </c>
      <c r="AI224" s="33" t="s">
        <v>122</v>
      </c>
      <c r="AJ224" s="33" t="s">
        <v>123</v>
      </c>
      <c r="AK224" s="49">
        <v>43711.0</v>
      </c>
      <c r="AL224" s="52" t="s">
        <v>124</v>
      </c>
      <c r="AM224" s="37"/>
      <c r="AN224" s="54">
        <v>6.9765</v>
      </c>
      <c r="AO224" s="55">
        <v>17.0</v>
      </c>
      <c r="AP224" s="45">
        <f t="shared" si="5"/>
        <v>237.201</v>
      </c>
      <c r="AQ224" s="45">
        <f t="shared" si="4"/>
        <v>220.201</v>
      </c>
      <c r="AR224" s="33" t="s">
        <v>125</v>
      </c>
    </row>
    <row r="225" ht="14.25" customHeight="1">
      <c r="A225" s="46">
        <v>8311.0</v>
      </c>
      <c r="B225" s="47" t="s">
        <v>1681</v>
      </c>
      <c r="C225" s="32"/>
      <c r="D225" s="101" t="s">
        <v>1682</v>
      </c>
      <c r="E225" s="32"/>
      <c r="F225" s="32"/>
      <c r="G225" s="34"/>
      <c r="H225" s="56" t="s">
        <v>1499</v>
      </c>
      <c r="I225" s="33" t="s">
        <v>1500</v>
      </c>
      <c r="J225" s="32"/>
      <c r="K225" s="33" t="s">
        <v>112</v>
      </c>
      <c r="L225" s="33" t="s">
        <v>117</v>
      </c>
      <c r="M225" s="32"/>
      <c r="N225" s="32"/>
      <c r="O225" s="32"/>
      <c r="P225" s="32"/>
      <c r="Q225" s="32"/>
      <c r="R225" s="33" t="s">
        <v>118</v>
      </c>
      <c r="S225" s="33">
        <v>150.0</v>
      </c>
      <c r="T225" s="33">
        <v>50.0</v>
      </c>
      <c r="U225" s="32"/>
      <c r="V225" s="32"/>
      <c r="W225" s="32"/>
      <c r="X225" s="32"/>
      <c r="Y225" s="32"/>
      <c r="Z225" s="33" t="s">
        <v>172</v>
      </c>
      <c r="AA225" s="33" t="s">
        <v>122</v>
      </c>
      <c r="AB225" s="50">
        <v>43689.0</v>
      </c>
      <c r="AC225" s="49">
        <v>43579.0</v>
      </c>
      <c r="AD225" s="49">
        <v>43579.0</v>
      </c>
      <c r="AE225" s="37"/>
      <c r="AF225" s="42" t="s">
        <v>963</v>
      </c>
      <c r="AG225" s="50">
        <v>43684.0</v>
      </c>
      <c r="AH225" s="35" t="s">
        <v>688</v>
      </c>
      <c r="AI225" s="33" t="s">
        <v>122</v>
      </c>
      <c r="AJ225" s="33" t="s">
        <v>123</v>
      </c>
      <c r="AK225" s="49">
        <v>43711.0</v>
      </c>
      <c r="AL225" s="52" t="s">
        <v>124</v>
      </c>
      <c r="AM225" s="37"/>
      <c r="AN225" s="54">
        <v>6.804</v>
      </c>
      <c r="AO225" s="55">
        <v>17.0</v>
      </c>
      <c r="AP225" s="45">
        <f t="shared" si="5"/>
        <v>231.336</v>
      </c>
      <c r="AQ225" s="45">
        <f t="shared" si="4"/>
        <v>214.336</v>
      </c>
      <c r="AR225" s="33" t="s">
        <v>125</v>
      </c>
    </row>
    <row r="226" ht="14.25" customHeight="1">
      <c r="A226" s="46">
        <v>6453.0</v>
      </c>
      <c r="B226" s="47" t="s">
        <v>1691</v>
      </c>
      <c r="C226" s="32"/>
      <c r="D226" s="101" t="s">
        <v>1692</v>
      </c>
      <c r="E226" s="32"/>
      <c r="F226" s="32"/>
      <c r="G226" s="34"/>
      <c r="H226" s="56" t="s">
        <v>1499</v>
      </c>
      <c r="I226" s="33" t="s">
        <v>1500</v>
      </c>
      <c r="J226" s="32"/>
      <c r="K226" s="33" t="s">
        <v>112</v>
      </c>
      <c r="L226" s="33" t="s">
        <v>117</v>
      </c>
      <c r="M226" s="32"/>
      <c r="N226" s="32"/>
      <c r="O226" s="32"/>
      <c r="P226" s="32"/>
      <c r="Q226" s="32"/>
      <c r="R226" s="33" t="s">
        <v>118</v>
      </c>
      <c r="S226" s="33">
        <v>150.0</v>
      </c>
      <c r="T226" s="33">
        <v>50.0</v>
      </c>
      <c r="U226" s="32"/>
      <c r="V226" s="32"/>
      <c r="W226" s="32"/>
      <c r="X226" s="32"/>
      <c r="Y226" s="32"/>
      <c r="Z226" s="33" t="s">
        <v>172</v>
      </c>
      <c r="AA226" s="33" t="s">
        <v>122</v>
      </c>
      <c r="AB226" s="50">
        <v>43689.0</v>
      </c>
      <c r="AC226" s="49">
        <v>43579.0</v>
      </c>
      <c r="AD226" s="49">
        <v>43579.0</v>
      </c>
      <c r="AE226" s="37"/>
      <c r="AF226" s="42" t="s">
        <v>963</v>
      </c>
      <c r="AG226" s="50">
        <v>43684.0</v>
      </c>
      <c r="AH226" s="35" t="s">
        <v>688</v>
      </c>
      <c r="AI226" s="33" t="s">
        <v>122</v>
      </c>
      <c r="AJ226" s="33" t="s">
        <v>123</v>
      </c>
      <c r="AK226" s="49">
        <v>43711.0</v>
      </c>
      <c r="AL226" s="52" t="s">
        <v>124</v>
      </c>
      <c r="AM226" s="37"/>
      <c r="AN226" s="54">
        <v>6.042</v>
      </c>
      <c r="AO226" s="55">
        <v>17.0</v>
      </c>
      <c r="AP226" s="45">
        <f t="shared" si="5"/>
        <v>205.428</v>
      </c>
      <c r="AQ226" s="45">
        <f t="shared" si="4"/>
        <v>188.428</v>
      </c>
      <c r="AR226" s="33" t="s">
        <v>125</v>
      </c>
    </row>
    <row r="227" ht="14.25" customHeight="1">
      <c r="A227" s="46">
        <v>6909.0</v>
      </c>
      <c r="B227" s="47" t="s">
        <v>1699</v>
      </c>
      <c r="C227" s="32"/>
      <c r="D227" s="101" t="s">
        <v>1700</v>
      </c>
      <c r="E227" s="32"/>
      <c r="F227" s="32"/>
      <c r="G227" s="34"/>
      <c r="H227" s="56" t="s">
        <v>1499</v>
      </c>
      <c r="I227" s="33" t="s">
        <v>1500</v>
      </c>
      <c r="J227" s="32"/>
      <c r="K227" s="33" t="s">
        <v>112</v>
      </c>
      <c r="L227" s="33" t="s">
        <v>117</v>
      </c>
      <c r="M227" s="32"/>
      <c r="N227" s="32"/>
      <c r="O227" s="32"/>
      <c r="P227" s="32"/>
      <c r="Q227" s="32"/>
      <c r="R227" s="33" t="s">
        <v>118</v>
      </c>
      <c r="S227" s="33">
        <v>100.0</v>
      </c>
      <c r="T227" s="33">
        <v>50.0</v>
      </c>
      <c r="U227" s="32"/>
      <c r="V227" s="32"/>
      <c r="W227" s="32"/>
      <c r="X227" s="32"/>
      <c r="Y227" s="32"/>
      <c r="Z227" s="33" t="s">
        <v>172</v>
      </c>
      <c r="AA227" s="33" t="s">
        <v>122</v>
      </c>
      <c r="AB227" s="50">
        <v>43689.0</v>
      </c>
      <c r="AC227" s="49">
        <v>43579.0</v>
      </c>
      <c r="AD227" s="49">
        <v>43579.0</v>
      </c>
      <c r="AE227" s="37"/>
      <c r="AF227" s="42" t="s">
        <v>963</v>
      </c>
      <c r="AG227" s="50">
        <v>43684.0</v>
      </c>
      <c r="AH227" s="35" t="s">
        <v>688</v>
      </c>
      <c r="AI227" s="33" t="s">
        <v>122</v>
      </c>
      <c r="AJ227" s="33" t="s">
        <v>123</v>
      </c>
      <c r="AK227" s="49">
        <v>43711.0</v>
      </c>
      <c r="AL227" s="52" t="s">
        <v>124</v>
      </c>
      <c r="AM227" s="37"/>
      <c r="AN227" s="54">
        <v>4.047</v>
      </c>
      <c r="AO227" s="55">
        <v>17.0</v>
      </c>
      <c r="AP227" s="45">
        <f t="shared" si="5"/>
        <v>137.598</v>
      </c>
      <c r="AQ227" s="45">
        <f t="shared" si="4"/>
        <v>120.598</v>
      </c>
      <c r="AR227" s="33" t="s">
        <v>125</v>
      </c>
    </row>
    <row r="228" ht="14.25" customHeight="1">
      <c r="A228" s="46">
        <v>8009.0</v>
      </c>
      <c r="B228" s="47" t="s">
        <v>1706</v>
      </c>
      <c r="C228" s="32"/>
      <c r="D228" s="101" t="s">
        <v>1707</v>
      </c>
      <c r="E228" s="32"/>
      <c r="F228" s="32"/>
      <c r="G228" s="34"/>
      <c r="H228" s="56" t="s">
        <v>1499</v>
      </c>
      <c r="I228" s="33" t="s">
        <v>1500</v>
      </c>
      <c r="J228" s="32"/>
      <c r="K228" s="33" t="s">
        <v>112</v>
      </c>
      <c r="L228" s="33" t="s">
        <v>117</v>
      </c>
      <c r="M228" s="32"/>
      <c r="N228" s="32"/>
      <c r="O228" s="32"/>
      <c r="P228" s="32"/>
      <c r="Q228" s="32"/>
      <c r="R228" s="33" t="s">
        <v>118</v>
      </c>
      <c r="S228" s="33">
        <v>100.0</v>
      </c>
      <c r="T228" s="33">
        <v>50.0</v>
      </c>
      <c r="U228" s="32"/>
      <c r="V228" s="32"/>
      <c r="W228" s="32"/>
      <c r="X228" s="32"/>
      <c r="Y228" s="32"/>
      <c r="Z228" s="33" t="s">
        <v>172</v>
      </c>
      <c r="AA228" s="33" t="s">
        <v>122</v>
      </c>
      <c r="AB228" s="50">
        <v>43689.0</v>
      </c>
      <c r="AC228" s="49">
        <v>43579.0</v>
      </c>
      <c r="AD228" s="49">
        <v>43579.0</v>
      </c>
      <c r="AE228" s="37"/>
      <c r="AF228" s="42" t="s">
        <v>963</v>
      </c>
      <c r="AG228" s="50">
        <v>43684.0</v>
      </c>
      <c r="AH228" s="35" t="s">
        <v>688</v>
      </c>
      <c r="AI228" s="33" t="s">
        <v>122</v>
      </c>
      <c r="AJ228" s="33" t="s">
        <v>123</v>
      </c>
      <c r="AK228" s="49">
        <v>43711.0</v>
      </c>
      <c r="AL228" s="52" t="s">
        <v>124</v>
      </c>
      <c r="AM228" s="37"/>
      <c r="AN228" s="54">
        <v>5.112</v>
      </c>
      <c r="AO228" s="55">
        <v>17.0</v>
      </c>
      <c r="AP228" s="45">
        <f t="shared" si="5"/>
        <v>173.808</v>
      </c>
      <c r="AQ228" s="45">
        <f t="shared" si="4"/>
        <v>156.808</v>
      </c>
      <c r="AR228" s="33" t="s">
        <v>125</v>
      </c>
    </row>
    <row r="229" ht="14.25" customHeight="1">
      <c r="A229" s="46">
        <v>2014.0</v>
      </c>
      <c r="B229" s="47" t="s">
        <v>1712</v>
      </c>
      <c r="C229" s="32"/>
      <c r="D229" s="101" t="s">
        <v>1713</v>
      </c>
      <c r="E229" s="32"/>
      <c r="F229" s="32"/>
      <c r="G229" s="34"/>
      <c r="H229" s="56" t="s">
        <v>1499</v>
      </c>
      <c r="I229" s="33" t="s">
        <v>1500</v>
      </c>
      <c r="J229" s="32"/>
      <c r="K229" s="33" t="s">
        <v>112</v>
      </c>
      <c r="L229" s="33" t="s">
        <v>117</v>
      </c>
      <c r="M229" s="32"/>
      <c r="N229" s="32"/>
      <c r="O229" s="32"/>
      <c r="P229" s="32"/>
      <c r="Q229" s="32"/>
      <c r="R229" s="33" t="s">
        <v>118</v>
      </c>
      <c r="S229" s="33">
        <v>100.0</v>
      </c>
      <c r="T229" s="33">
        <v>50.0</v>
      </c>
      <c r="U229" s="32"/>
      <c r="V229" s="32"/>
      <c r="W229" s="32"/>
      <c r="X229" s="32"/>
      <c r="Y229" s="32"/>
      <c r="Z229" s="33" t="s">
        <v>172</v>
      </c>
      <c r="AA229" s="33" t="s">
        <v>122</v>
      </c>
      <c r="AB229" s="50">
        <v>43689.0</v>
      </c>
      <c r="AC229" s="49">
        <v>43579.0</v>
      </c>
      <c r="AD229" s="49">
        <v>43579.0</v>
      </c>
      <c r="AE229" s="37"/>
      <c r="AF229" s="42" t="s">
        <v>963</v>
      </c>
      <c r="AG229" s="50">
        <v>43684.0</v>
      </c>
      <c r="AH229" s="35" t="s">
        <v>688</v>
      </c>
      <c r="AI229" s="33" t="s">
        <v>122</v>
      </c>
      <c r="AJ229" s="33" t="s">
        <v>123</v>
      </c>
      <c r="AK229" s="49">
        <v>43711.0</v>
      </c>
      <c r="AL229" s="52" t="s">
        <v>124</v>
      </c>
      <c r="AM229" s="37"/>
      <c r="AN229" s="54">
        <v>2.628</v>
      </c>
      <c r="AO229" s="55">
        <v>17.0</v>
      </c>
      <c r="AP229" s="45">
        <f t="shared" si="5"/>
        <v>89.352</v>
      </c>
      <c r="AQ229" s="45">
        <f t="shared" si="4"/>
        <v>72.352</v>
      </c>
      <c r="AR229" s="33" t="s">
        <v>125</v>
      </c>
    </row>
    <row r="230" ht="14.25" customHeight="1">
      <c r="A230" s="46">
        <v>3108.0</v>
      </c>
      <c r="B230" s="47" t="s">
        <v>1718</v>
      </c>
      <c r="C230" s="32"/>
      <c r="D230" s="101" t="s">
        <v>1719</v>
      </c>
      <c r="E230" s="32"/>
      <c r="F230" s="32"/>
      <c r="G230" s="34"/>
      <c r="H230" s="56" t="s">
        <v>1499</v>
      </c>
      <c r="I230" s="33" t="s">
        <v>1500</v>
      </c>
      <c r="J230" s="32"/>
      <c r="K230" s="33" t="s">
        <v>112</v>
      </c>
      <c r="L230" s="33" t="s">
        <v>117</v>
      </c>
      <c r="M230" s="32"/>
      <c r="N230" s="32"/>
      <c r="O230" s="32"/>
      <c r="P230" s="32"/>
      <c r="Q230" s="32"/>
      <c r="R230" s="33" t="s">
        <v>118</v>
      </c>
      <c r="S230" s="33">
        <v>100.0</v>
      </c>
      <c r="T230" s="33">
        <v>50.0</v>
      </c>
      <c r="U230" s="32"/>
      <c r="V230" s="32"/>
      <c r="W230" s="32"/>
      <c r="X230" s="32"/>
      <c r="Y230" s="32"/>
      <c r="Z230" s="33" t="s">
        <v>172</v>
      </c>
      <c r="AA230" s="33" t="s">
        <v>122</v>
      </c>
      <c r="AB230" s="50">
        <v>43689.0</v>
      </c>
      <c r="AC230" s="49">
        <v>43579.0</v>
      </c>
      <c r="AD230" s="49">
        <v>43579.0</v>
      </c>
      <c r="AE230" s="37"/>
      <c r="AF230" s="42" t="s">
        <v>963</v>
      </c>
      <c r="AG230" s="50">
        <v>43684.0</v>
      </c>
      <c r="AH230" s="35" t="s">
        <v>688</v>
      </c>
      <c r="AI230" s="33" t="s">
        <v>122</v>
      </c>
      <c r="AJ230" s="33" t="s">
        <v>123</v>
      </c>
      <c r="AK230" s="49">
        <v>43711.0</v>
      </c>
      <c r="AL230" s="52" t="s">
        <v>124</v>
      </c>
      <c r="AM230" s="37"/>
      <c r="AN230" s="54">
        <v>4.3665</v>
      </c>
      <c r="AO230" s="55">
        <v>17.0</v>
      </c>
      <c r="AP230" s="45">
        <f t="shared" si="5"/>
        <v>148.461</v>
      </c>
      <c r="AQ230" s="45">
        <f t="shared" si="4"/>
        <v>131.461</v>
      </c>
      <c r="AR230" s="33" t="s">
        <v>125</v>
      </c>
    </row>
    <row r="231" ht="14.25" customHeight="1">
      <c r="A231" s="46">
        <v>8256.0</v>
      </c>
      <c r="B231" s="47" t="s">
        <v>1724</v>
      </c>
      <c r="C231" s="32"/>
      <c r="D231" s="101" t="s">
        <v>1725</v>
      </c>
      <c r="E231" s="32"/>
      <c r="F231" s="32"/>
      <c r="G231" s="34"/>
      <c r="H231" s="56" t="s">
        <v>1499</v>
      </c>
      <c r="I231" s="33" t="s">
        <v>1500</v>
      </c>
      <c r="J231" s="32"/>
      <c r="K231" s="33" t="s">
        <v>112</v>
      </c>
      <c r="L231" s="33" t="s">
        <v>117</v>
      </c>
      <c r="M231" s="32"/>
      <c r="N231" s="32"/>
      <c r="O231" s="32"/>
      <c r="P231" s="32"/>
      <c r="Q231" s="32"/>
      <c r="R231" s="33" t="s">
        <v>118</v>
      </c>
      <c r="S231" s="33">
        <v>200.0</v>
      </c>
      <c r="T231" s="33">
        <v>50.0</v>
      </c>
      <c r="U231" s="32"/>
      <c r="V231" s="32"/>
      <c r="W231" s="32"/>
      <c r="X231" s="32"/>
      <c r="Y231" s="32"/>
      <c r="Z231" s="33" t="s">
        <v>172</v>
      </c>
      <c r="AA231" s="33" t="s">
        <v>122</v>
      </c>
      <c r="AB231" s="50">
        <v>43689.0</v>
      </c>
      <c r="AC231" s="49">
        <v>43579.0</v>
      </c>
      <c r="AD231" s="49">
        <v>43579.0</v>
      </c>
      <c r="AE231" s="37"/>
      <c r="AF231" s="42" t="s">
        <v>963</v>
      </c>
      <c r="AG231" s="50">
        <v>43684.0</v>
      </c>
      <c r="AH231" s="35" t="s">
        <v>688</v>
      </c>
      <c r="AI231" s="33" t="s">
        <v>122</v>
      </c>
      <c r="AJ231" s="33" t="s">
        <v>123</v>
      </c>
      <c r="AK231" s="49">
        <v>43711.0</v>
      </c>
      <c r="AL231" s="52" t="s">
        <v>124</v>
      </c>
      <c r="AM231" s="37"/>
      <c r="AN231" s="54">
        <v>5.556</v>
      </c>
      <c r="AO231" s="55">
        <v>17.0</v>
      </c>
      <c r="AP231" s="45">
        <f t="shared" si="5"/>
        <v>188.904</v>
      </c>
      <c r="AQ231" s="45">
        <f t="shared" si="4"/>
        <v>171.904</v>
      </c>
      <c r="AR231" s="33" t="s">
        <v>125</v>
      </c>
    </row>
    <row r="232" ht="14.25" customHeight="1">
      <c r="A232" s="33" t="s">
        <v>154</v>
      </c>
      <c r="B232" s="47" t="s">
        <v>1728</v>
      </c>
      <c r="C232" s="32"/>
      <c r="D232" s="101" t="s">
        <v>1729</v>
      </c>
      <c r="E232" s="32"/>
      <c r="F232" s="32"/>
      <c r="G232" s="34"/>
      <c r="H232" s="32"/>
      <c r="I232" s="32"/>
      <c r="J232" s="32"/>
      <c r="K232" s="33" t="s">
        <v>112</v>
      </c>
      <c r="L232" s="33" t="s">
        <v>117</v>
      </c>
      <c r="M232" s="32"/>
      <c r="N232" s="32"/>
      <c r="O232" s="32"/>
      <c r="P232" s="32"/>
      <c r="Q232" s="32"/>
      <c r="R232" s="33" t="s">
        <v>118</v>
      </c>
      <c r="S232" s="32"/>
      <c r="T232" s="32"/>
      <c r="U232" s="32"/>
      <c r="V232" s="32"/>
      <c r="W232" s="32"/>
      <c r="X232" s="32"/>
      <c r="Y232" s="32"/>
      <c r="Z232" s="33" t="s">
        <v>172</v>
      </c>
      <c r="AA232" s="33" t="s">
        <v>122</v>
      </c>
      <c r="AB232" s="50">
        <v>43689.0</v>
      </c>
      <c r="AC232" s="49">
        <v>43579.0</v>
      </c>
      <c r="AD232" s="49">
        <v>43579.0</v>
      </c>
      <c r="AE232" s="37"/>
      <c r="AF232" s="42" t="s">
        <v>963</v>
      </c>
      <c r="AG232" s="50">
        <v>43684.0</v>
      </c>
      <c r="AH232" s="35" t="s">
        <v>688</v>
      </c>
      <c r="AI232" s="33" t="s">
        <v>122</v>
      </c>
      <c r="AJ232" s="33" t="s">
        <v>123</v>
      </c>
      <c r="AK232" s="49">
        <v>43711.0</v>
      </c>
      <c r="AL232" s="52" t="s">
        <v>124</v>
      </c>
      <c r="AM232" s="37"/>
      <c r="AN232" s="54">
        <v>9.3135</v>
      </c>
      <c r="AO232" s="55">
        <v>17.0</v>
      </c>
      <c r="AP232" s="45">
        <f t="shared" si="5"/>
        <v>316.659</v>
      </c>
      <c r="AQ232" s="45">
        <f t="shared" si="4"/>
        <v>299.659</v>
      </c>
      <c r="AR232" s="33" t="s">
        <v>125</v>
      </c>
    </row>
    <row r="233" ht="14.25" customHeight="1">
      <c r="A233" s="33" t="s">
        <v>734</v>
      </c>
      <c r="B233" s="47" t="s">
        <v>1736</v>
      </c>
      <c r="C233" s="32"/>
      <c r="D233" s="101" t="s">
        <v>1737</v>
      </c>
      <c r="E233" s="32"/>
      <c r="F233" s="32"/>
      <c r="G233" s="34"/>
      <c r="H233" s="32"/>
      <c r="I233" s="32"/>
      <c r="J233" s="32"/>
      <c r="K233" s="33" t="s">
        <v>112</v>
      </c>
      <c r="L233" s="33" t="s">
        <v>117</v>
      </c>
      <c r="M233" s="32"/>
      <c r="N233" s="32"/>
      <c r="O233" s="32"/>
      <c r="P233" s="32"/>
      <c r="Q233" s="32"/>
      <c r="R233" s="33" t="s">
        <v>118</v>
      </c>
      <c r="S233" s="32"/>
      <c r="T233" s="33">
        <v>50.0</v>
      </c>
      <c r="U233" s="32"/>
      <c r="V233" s="32"/>
      <c r="W233" s="32"/>
      <c r="X233" s="32"/>
      <c r="Y233" s="32"/>
      <c r="Z233" s="33" t="s">
        <v>172</v>
      </c>
      <c r="AA233" s="33" t="s">
        <v>122</v>
      </c>
      <c r="AB233" s="50">
        <v>43689.0</v>
      </c>
      <c r="AC233" s="49">
        <v>43579.0</v>
      </c>
      <c r="AD233" s="49">
        <v>43579.0</v>
      </c>
      <c r="AE233" s="37"/>
      <c r="AF233" s="42" t="s">
        <v>963</v>
      </c>
      <c r="AG233" s="50">
        <v>43684.0</v>
      </c>
      <c r="AH233" s="35" t="s">
        <v>688</v>
      </c>
      <c r="AI233" s="33" t="s">
        <v>122</v>
      </c>
      <c r="AJ233" s="33" t="s">
        <v>123</v>
      </c>
      <c r="AK233" s="49">
        <v>43711.0</v>
      </c>
      <c r="AL233" s="52" t="s">
        <v>124</v>
      </c>
      <c r="AM233" s="37"/>
      <c r="AN233" s="54">
        <v>3.4005</v>
      </c>
      <c r="AO233" s="55">
        <v>17.0</v>
      </c>
      <c r="AP233" s="45">
        <f t="shared" si="5"/>
        <v>115.617</v>
      </c>
      <c r="AQ233" s="45">
        <f t="shared" si="4"/>
        <v>98.617</v>
      </c>
      <c r="AR233" s="33" t="s">
        <v>125</v>
      </c>
    </row>
    <row r="234" ht="14.25" customHeight="1">
      <c r="A234" s="169">
        <v>2252.0</v>
      </c>
      <c r="B234" s="47" t="s">
        <v>1744</v>
      </c>
      <c r="C234" s="32"/>
      <c r="D234" s="101" t="s">
        <v>1745</v>
      </c>
      <c r="E234" s="32"/>
      <c r="F234" s="32"/>
      <c r="G234" s="34"/>
      <c r="H234" s="56" t="s">
        <v>1499</v>
      </c>
      <c r="I234" s="33" t="s">
        <v>1500</v>
      </c>
      <c r="J234" s="32"/>
      <c r="K234" s="33" t="s">
        <v>112</v>
      </c>
      <c r="L234" s="33" t="s">
        <v>117</v>
      </c>
      <c r="M234" s="32"/>
      <c r="N234" s="32"/>
      <c r="O234" s="32"/>
      <c r="P234" s="32"/>
      <c r="Q234" s="32"/>
      <c r="R234" s="33" t="s">
        <v>118</v>
      </c>
      <c r="S234" s="33">
        <v>50.0</v>
      </c>
      <c r="T234" s="33">
        <v>50.0</v>
      </c>
      <c r="U234" s="32"/>
      <c r="V234" s="32"/>
      <c r="W234" s="32"/>
      <c r="X234" s="32"/>
      <c r="Y234" s="32"/>
      <c r="Z234" s="33" t="s">
        <v>962</v>
      </c>
      <c r="AA234" s="33" t="s">
        <v>122</v>
      </c>
      <c r="AB234" s="50">
        <v>43691.0</v>
      </c>
      <c r="AC234" s="49">
        <v>43579.0</v>
      </c>
      <c r="AD234" s="49">
        <v>43579.0</v>
      </c>
      <c r="AE234" s="37"/>
      <c r="AF234" s="42" t="s">
        <v>963</v>
      </c>
      <c r="AG234" s="150">
        <v>43672.0</v>
      </c>
      <c r="AH234" s="114" t="s">
        <v>688</v>
      </c>
      <c r="AI234" s="33" t="s">
        <v>1219</v>
      </c>
      <c r="AJ234" s="33" t="s">
        <v>123</v>
      </c>
      <c r="AK234" s="49">
        <v>43712.0</v>
      </c>
      <c r="AL234" s="52" t="s">
        <v>124</v>
      </c>
      <c r="AM234" s="37"/>
      <c r="AN234" s="54">
        <v>9.1065</v>
      </c>
      <c r="AO234" s="55">
        <v>17.0</v>
      </c>
      <c r="AP234" s="45">
        <f t="shared" si="5"/>
        <v>309.621</v>
      </c>
      <c r="AQ234" s="45">
        <f t="shared" si="4"/>
        <v>292.621</v>
      </c>
      <c r="AR234" s="33" t="s">
        <v>125</v>
      </c>
    </row>
    <row r="235" ht="14.25" customHeight="1">
      <c r="A235" s="169">
        <v>2416.0</v>
      </c>
      <c r="B235" s="47" t="s">
        <v>1751</v>
      </c>
      <c r="C235" s="32"/>
      <c r="D235" s="101" t="s">
        <v>1752</v>
      </c>
      <c r="E235" s="32"/>
      <c r="F235" s="32"/>
      <c r="G235" s="34"/>
      <c r="H235" s="56" t="s">
        <v>1499</v>
      </c>
      <c r="I235" s="33" t="s">
        <v>1500</v>
      </c>
      <c r="J235" s="32"/>
      <c r="K235" s="33" t="s">
        <v>112</v>
      </c>
      <c r="L235" s="33" t="s">
        <v>117</v>
      </c>
      <c r="M235" s="32"/>
      <c r="N235" s="32"/>
      <c r="O235" s="32"/>
      <c r="P235" s="32"/>
      <c r="Q235" s="32"/>
      <c r="R235" s="33" t="s">
        <v>118</v>
      </c>
      <c r="S235" s="33">
        <v>100.0</v>
      </c>
      <c r="T235" s="33">
        <v>50.0</v>
      </c>
      <c r="U235" s="32"/>
      <c r="V235" s="32"/>
      <c r="W235" s="32"/>
      <c r="X235" s="32"/>
      <c r="Y235" s="32"/>
      <c r="Z235" s="33" t="s">
        <v>962</v>
      </c>
      <c r="AA235" s="33" t="s">
        <v>122</v>
      </c>
      <c r="AB235" s="50">
        <v>43691.0</v>
      </c>
      <c r="AC235" s="49">
        <v>43579.0</v>
      </c>
      <c r="AD235" s="49">
        <v>43579.0</v>
      </c>
      <c r="AE235" s="37"/>
      <c r="AF235" s="42" t="s">
        <v>963</v>
      </c>
      <c r="AG235" s="150">
        <v>43672.0</v>
      </c>
      <c r="AH235" s="35" t="s">
        <v>688</v>
      </c>
      <c r="AI235" s="33" t="s">
        <v>1219</v>
      </c>
      <c r="AJ235" s="33" t="s">
        <v>123</v>
      </c>
      <c r="AK235" s="49">
        <v>43712.0</v>
      </c>
      <c r="AL235" s="52" t="s">
        <v>124</v>
      </c>
      <c r="AM235" s="37"/>
      <c r="AN235" s="54">
        <v>1.962</v>
      </c>
      <c r="AO235" s="55">
        <v>17.0</v>
      </c>
      <c r="AP235" s="45">
        <f t="shared" si="5"/>
        <v>66.708</v>
      </c>
      <c r="AQ235" s="45">
        <f t="shared" si="4"/>
        <v>49.708</v>
      </c>
      <c r="AR235" s="33" t="s">
        <v>125</v>
      </c>
    </row>
    <row r="236" ht="14.25" customHeight="1">
      <c r="A236" s="169">
        <v>2509.0</v>
      </c>
      <c r="B236" s="47" t="s">
        <v>1756</v>
      </c>
      <c r="C236" s="32"/>
      <c r="D236" s="101" t="s">
        <v>1757</v>
      </c>
      <c r="E236" s="32"/>
      <c r="F236" s="32"/>
      <c r="G236" s="34"/>
      <c r="H236" s="56" t="s">
        <v>1499</v>
      </c>
      <c r="I236" s="33" t="s">
        <v>1500</v>
      </c>
      <c r="J236" s="32"/>
      <c r="K236" s="33" t="s">
        <v>112</v>
      </c>
      <c r="L236" s="33" t="s">
        <v>117</v>
      </c>
      <c r="M236" s="32"/>
      <c r="N236" s="32"/>
      <c r="O236" s="32"/>
      <c r="P236" s="32"/>
      <c r="Q236" s="32"/>
      <c r="R236" s="33" t="s">
        <v>118</v>
      </c>
      <c r="S236" s="33">
        <v>200.0</v>
      </c>
      <c r="T236" s="33">
        <v>50.0</v>
      </c>
      <c r="U236" s="32"/>
      <c r="V236" s="32"/>
      <c r="W236" s="32"/>
      <c r="X236" s="32"/>
      <c r="Y236" s="32"/>
      <c r="Z236" s="33" t="s">
        <v>962</v>
      </c>
      <c r="AA236" s="33" t="s">
        <v>122</v>
      </c>
      <c r="AB236" s="50">
        <v>43691.0</v>
      </c>
      <c r="AC236" s="49">
        <v>43579.0</v>
      </c>
      <c r="AD236" s="49">
        <v>43579.0</v>
      </c>
      <c r="AE236" s="37"/>
      <c r="AF236" s="42" t="s">
        <v>963</v>
      </c>
      <c r="AG236" s="150">
        <v>43672.0</v>
      </c>
      <c r="AH236" s="35" t="s">
        <v>688</v>
      </c>
      <c r="AI236" s="33" t="s">
        <v>1219</v>
      </c>
      <c r="AJ236" s="33" t="s">
        <v>123</v>
      </c>
      <c r="AK236" s="49">
        <v>43712.0</v>
      </c>
      <c r="AL236" s="52" t="s">
        <v>124</v>
      </c>
      <c r="AM236" s="37"/>
      <c r="AN236" s="54">
        <v>4.908</v>
      </c>
      <c r="AO236" s="55">
        <v>17.0</v>
      </c>
      <c r="AP236" s="45">
        <f t="shared" si="5"/>
        <v>166.872</v>
      </c>
      <c r="AQ236" s="45">
        <f t="shared" si="4"/>
        <v>149.872</v>
      </c>
      <c r="AR236" s="33" t="s">
        <v>125</v>
      </c>
    </row>
    <row r="237" ht="14.25" customHeight="1">
      <c r="A237" s="169">
        <v>6837.0</v>
      </c>
      <c r="B237" s="47" t="s">
        <v>1760</v>
      </c>
      <c r="C237" s="32"/>
      <c r="D237" s="101" t="s">
        <v>1761</v>
      </c>
      <c r="E237" s="32"/>
      <c r="F237" s="32"/>
      <c r="G237" s="34"/>
      <c r="H237" s="56" t="s">
        <v>1499</v>
      </c>
      <c r="I237" s="33" t="s">
        <v>1500</v>
      </c>
      <c r="J237" s="32"/>
      <c r="K237" s="33" t="s">
        <v>112</v>
      </c>
      <c r="L237" s="33" t="s">
        <v>117</v>
      </c>
      <c r="M237" s="32"/>
      <c r="N237" s="32"/>
      <c r="O237" s="32"/>
      <c r="P237" s="32"/>
      <c r="Q237" s="32"/>
      <c r="R237" s="33" t="s">
        <v>118</v>
      </c>
      <c r="S237" s="33">
        <v>100.0</v>
      </c>
      <c r="T237" s="33">
        <v>50.0</v>
      </c>
      <c r="U237" s="32"/>
      <c r="V237" s="32"/>
      <c r="W237" s="32"/>
      <c r="X237" s="32"/>
      <c r="Y237" s="32"/>
      <c r="Z237" s="33" t="s">
        <v>962</v>
      </c>
      <c r="AA237" s="33" t="s">
        <v>122</v>
      </c>
      <c r="AB237" s="50">
        <v>43691.0</v>
      </c>
      <c r="AC237" s="49">
        <v>43579.0</v>
      </c>
      <c r="AD237" s="49">
        <v>43579.0</v>
      </c>
      <c r="AE237" s="37"/>
      <c r="AF237" s="42" t="s">
        <v>963</v>
      </c>
      <c r="AG237" s="150">
        <v>43672.0</v>
      </c>
      <c r="AH237" s="35" t="s">
        <v>688</v>
      </c>
      <c r="AI237" s="33" t="s">
        <v>1219</v>
      </c>
      <c r="AJ237" s="33" t="s">
        <v>123</v>
      </c>
      <c r="AK237" s="49">
        <v>43712.0</v>
      </c>
      <c r="AL237" s="52" t="s">
        <v>124</v>
      </c>
      <c r="AM237" s="37"/>
      <c r="AN237" s="54">
        <v>5.1675</v>
      </c>
      <c r="AO237" s="55">
        <v>17.0</v>
      </c>
      <c r="AP237" s="45">
        <f t="shared" si="5"/>
        <v>175.695</v>
      </c>
      <c r="AQ237" s="45">
        <f t="shared" si="4"/>
        <v>158.695</v>
      </c>
      <c r="AR237" s="33" t="s">
        <v>125</v>
      </c>
    </row>
    <row r="238" ht="14.25" customHeight="1">
      <c r="A238" s="169">
        <v>9530.0</v>
      </c>
      <c r="B238" s="47" t="s">
        <v>1766</v>
      </c>
      <c r="C238" s="32"/>
      <c r="D238" s="101" t="s">
        <v>1767</v>
      </c>
      <c r="E238" s="32"/>
      <c r="F238" s="32"/>
      <c r="G238" s="34"/>
      <c r="H238" s="56" t="s">
        <v>1499</v>
      </c>
      <c r="I238" s="33" t="s">
        <v>1500</v>
      </c>
      <c r="J238" s="32"/>
      <c r="K238" s="33" t="s">
        <v>112</v>
      </c>
      <c r="L238" s="33" t="s">
        <v>117</v>
      </c>
      <c r="M238" s="32"/>
      <c r="N238" s="32"/>
      <c r="O238" s="32"/>
      <c r="P238" s="32"/>
      <c r="Q238" s="32"/>
      <c r="R238" s="33" t="s">
        <v>118</v>
      </c>
      <c r="S238" s="33">
        <v>50.0</v>
      </c>
      <c r="T238" s="33">
        <v>50.0</v>
      </c>
      <c r="U238" s="32"/>
      <c r="V238" s="32"/>
      <c r="W238" s="32"/>
      <c r="X238" s="32"/>
      <c r="Y238" s="32"/>
      <c r="Z238" s="33" t="s">
        <v>962</v>
      </c>
      <c r="AA238" s="33" t="s">
        <v>122</v>
      </c>
      <c r="AB238" s="50">
        <v>43691.0</v>
      </c>
      <c r="AC238" s="49">
        <v>43579.0</v>
      </c>
      <c r="AD238" s="49">
        <v>43579.0</v>
      </c>
      <c r="AE238" s="37"/>
      <c r="AF238" s="42" t="s">
        <v>963</v>
      </c>
      <c r="AG238" s="150">
        <v>43672.0</v>
      </c>
      <c r="AH238" s="35" t="s">
        <v>688</v>
      </c>
      <c r="AI238" s="33" t="s">
        <v>1219</v>
      </c>
      <c r="AJ238" s="33" t="s">
        <v>123</v>
      </c>
      <c r="AK238" s="49">
        <v>43712.0</v>
      </c>
      <c r="AL238" s="52" t="s">
        <v>124</v>
      </c>
      <c r="AM238" s="37"/>
      <c r="AN238" s="54">
        <v>2.772</v>
      </c>
      <c r="AO238" s="55">
        <v>17.0</v>
      </c>
      <c r="AP238" s="45">
        <f t="shared" si="5"/>
        <v>94.248</v>
      </c>
      <c r="AQ238" s="45">
        <f t="shared" si="4"/>
        <v>77.248</v>
      </c>
      <c r="AR238" s="33" t="s">
        <v>125</v>
      </c>
    </row>
    <row r="239" ht="14.25" customHeight="1">
      <c r="A239" s="169">
        <v>8075.0</v>
      </c>
      <c r="B239" s="47" t="s">
        <v>1770</v>
      </c>
      <c r="C239" s="32"/>
      <c r="D239" s="101" t="s">
        <v>1771</v>
      </c>
      <c r="E239" s="32"/>
      <c r="F239" s="32"/>
      <c r="G239" s="34"/>
      <c r="H239" s="56" t="s">
        <v>1499</v>
      </c>
      <c r="I239" s="33" t="s">
        <v>1500</v>
      </c>
      <c r="J239" s="32"/>
      <c r="K239" s="33" t="s">
        <v>112</v>
      </c>
      <c r="L239" s="33" t="s">
        <v>117</v>
      </c>
      <c r="M239" s="32"/>
      <c r="N239" s="32"/>
      <c r="O239" s="32"/>
      <c r="P239" s="32"/>
      <c r="Q239" s="32"/>
      <c r="R239" s="33" t="s">
        <v>118</v>
      </c>
      <c r="S239" s="33">
        <v>200.0</v>
      </c>
      <c r="T239" s="33">
        <v>50.0</v>
      </c>
      <c r="U239" s="32"/>
      <c r="V239" s="32"/>
      <c r="W239" s="32"/>
      <c r="X239" s="32"/>
      <c r="Y239" s="32"/>
      <c r="Z239" s="33" t="s">
        <v>962</v>
      </c>
      <c r="AA239" s="33" t="s">
        <v>122</v>
      </c>
      <c r="AB239" s="50">
        <v>43691.0</v>
      </c>
      <c r="AC239" s="49">
        <v>43579.0</v>
      </c>
      <c r="AD239" s="49">
        <v>43579.0</v>
      </c>
      <c r="AE239" s="37"/>
      <c r="AF239" s="42" t="s">
        <v>963</v>
      </c>
      <c r="AG239" s="150">
        <v>43672.0</v>
      </c>
      <c r="AH239" s="35" t="s">
        <v>688</v>
      </c>
      <c r="AI239" s="33" t="s">
        <v>1219</v>
      </c>
      <c r="AJ239" s="33" t="s">
        <v>123</v>
      </c>
      <c r="AK239" s="49">
        <v>43712.0</v>
      </c>
      <c r="AL239" s="52" t="s">
        <v>124</v>
      </c>
      <c r="AM239" s="37"/>
      <c r="AN239" s="54">
        <v>3.705</v>
      </c>
      <c r="AO239" s="55">
        <v>17.0</v>
      </c>
      <c r="AP239" s="45">
        <f t="shared" si="5"/>
        <v>125.97</v>
      </c>
      <c r="AQ239" s="45">
        <f t="shared" si="4"/>
        <v>108.97</v>
      </c>
      <c r="AR239" s="33" t="s">
        <v>125</v>
      </c>
    </row>
    <row r="240" ht="14.25" customHeight="1">
      <c r="A240" s="169">
        <v>2305.0</v>
      </c>
      <c r="B240" s="47" t="s">
        <v>1775</v>
      </c>
      <c r="C240" s="32"/>
      <c r="D240" s="101" t="s">
        <v>1777</v>
      </c>
      <c r="E240" s="32"/>
      <c r="F240" s="32"/>
      <c r="G240" s="34"/>
      <c r="H240" s="56" t="s">
        <v>1499</v>
      </c>
      <c r="I240" s="33" t="s">
        <v>1500</v>
      </c>
      <c r="J240" s="32"/>
      <c r="K240" s="33" t="s">
        <v>112</v>
      </c>
      <c r="L240" s="33" t="s">
        <v>117</v>
      </c>
      <c r="M240" s="32"/>
      <c r="N240" s="32"/>
      <c r="O240" s="32"/>
      <c r="P240" s="32"/>
      <c r="Q240" s="32"/>
      <c r="R240" s="33" t="s">
        <v>118</v>
      </c>
      <c r="S240" s="33">
        <v>50.0</v>
      </c>
      <c r="T240" s="33">
        <v>50.0</v>
      </c>
      <c r="U240" s="32"/>
      <c r="V240" s="32"/>
      <c r="W240" s="32"/>
      <c r="X240" s="32"/>
      <c r="Y240" s="32"/>
      <c r="Z240" s="33" t="s">
        <v>962</v>
      </c>
      <c r="AA240" s="33" t="s">
        <v>122</v>
      </c>
      <c r="AB240" s="50">
        <v>43691.0</v>
      </c>
      <c r="AC240" s="49">
        <v>43579.0</v>
      </c>
      <c r="AD240" s="49">
        <v>43579.0</v>
      </c>
      <c r="AE240" s="37"/>
      <c r="AF240" s="42" t="s">
        <v>963</v>
      </c>
      <c r="AG240" s="150">
        <v>43672.0</v>
      </c>
      <c r="AH240" s="35" t="s">
        <v>688</v>
      </c>
      <c r="AI240" s="33" t="s">
        <v>1219</v>
      </c>
      <c r="AJ240" s="33" t="s">
        <v>123</v>
      </c>
      <c r="AK240" s="49">
        <v>43712.0</v>
      </c>
      <c r="AL240" s="52" t="s">
        <v>124</v>
      </c>
      <c r="AM240" s="37"/>
      <c r="AN240" s="54">
        <v>7.281</v>
      </c>
      <c r="AO240" s="55">
        <v>17.0</v>
      </c>
      <c r="AP240" s="45">
        <f t="shared" si="5"/>
        <v>247.554</v>
      </c>
      <c r="AQ240" s="45">
        <f t="shared" si="4"/>
        <v>230.554</v>
      </c>
      <c r="AR240" s="33" t="s">
        <v>125</v>
      </c>
    </row>
    <row r="241" ht="14.25" customHeight="1">
      <c r="A241" s="169">
        <v>2533.0</v>
      </c>
      <c r="B241" s="47" t="s">
        <v>1780</v>
      </c>
      <c r="C241" s="32"/>
      <c r="D241" s="101" t="s">
        <v>1781</v>
      </c>
      <c r="E241" s="32"/>
      <c r="F241" s="32"/>
      <c r="G241" s="34"/>
      <c r="H241" s="56" t="s">
        <v>1499</v>
      </c>
      <c r="I241" s="33" t="s">
        <v>1500</v>
      </c>
      <c r="J241" s="32"/>
      <c r="K241" s="33" t="s">
        <v>112</v>
      </c>
      <c r="L241" s="33" t="s">
        <v>117</v>
      </c>
      <c r="M241" s="32"/>
      <c r="N241" s="32"/>
      <c r="O241" s="32"/>
      <c r="P241" s="32"/>
      <c r="Q241" s="32"/>
      <c r="R241" s="33" t="s">
        <v>118</v>
      </c>
      <c r="S241" s="33">
        <v>50.0</v>
      </c>
      <c r="T241" s="33">
        <v>50.0</v>
      </c>
      <c r="U241" s="32"/>
      <c r="V241" s="32"/>
      <c r="W241" s="32"/>
      <c r="X241" s="32"/>
      <c r="Y241" s="32"/>
      <c r="Z241" s="33" t="s">
        <v>962</v>
      </c>
      <c r="AA241" s="33" t="s">
        <v>122</v>
      </c>
      <c r="AB241" s="50">
        <v>43691.0</v>
      </c>
      <c r="AC241" s="49">
        <v>43579.0</v>
      </c>
      <c r="AD241" s="49">
        <v>43579.0</v>
      </c>
      <c r="AE241" s="37"/>
      <c r="AF241" s="42" t="s">
        <v>963</v>
      </c>
      <c r="AG241" s="150">
        <v>43672.0</v>
      </c>
      <c r="AH241" s="35" t="s">
        <v>688</v>
      </c>
      <c r="AI241" s="33" t="s">
        <v>1219</v>
      </c>
      <c r="AJ241" s="33" t="s">
        <v>123</v>
      </c>
      <c r="AK241" s="49">
        <v>43712.0</v>
      </c>
      <c r="AL241" s="52" t="s">
        <v>124</v>
      </c>
      <c r="AM241" s="37"/>
      <c r="AN241" s="54">
        <v>1.9785</v>
      </c>
      <c r="AO241" s="55">
        <v>17.0</v>
      </c>
      <c r="AP241" s="45">
        <f t="shared" si="5"/>
        <v>67.269</v>
      </c>
      <c r="AQ241" s="45">
        <f t="shared" si="4"/>
        <v>50.269</v>
      </c>
      <c r="AR241" s="33" t="s">
        <v>125</v>
      </c>
    </row>
    <row r="242" ht="14.25" customHeight="1">
      <c r="A242" s="169">
        <v>7112.0</v>
      </c>
      <c r="B242" s="47" t="s">
        <v>1784</v>
      </c>
      <c r="C242" s="32"/>
      <c r="D242" s="101" t="s">
        <v>1786</v>
      </c>
      <c r="E242" s="32"/>
      <c r="F242" s="32"/>
      <c r="G242" s="34"/>
      <c r="H242" s="56" t="s">
        <v>1499</v>
      </c>
      <c r="I242" s="33" t="s">
        <v>1500</v>
      </c>
      <c r="J242" s="32"/>
      <c r="K242" s="33" t="s">
        <v>112</v>
      </c>
      <c r="L242" s="33" t="s">
        <v>117</v>
      </c>
      <c r="M242" s="32"/>
      <c r="N242" s="32"/>
      <c r="O242" s="32"/>
      <c r="P242" s="32"/>
      <c r="Q242" s="32"/>
      <c r="R242" s="33" t="s">
        <v>118</v>
      </c>
      <c r="S242" s="33">
        <v>50.0</v>
      </c>
      <c r="T242" s="33">
        <v>50.0</v>
      </c>
      <c r="U242" s="32"/>
      <c r="V242" s="32"/>
      <c r="W242" s="32"/>
      <c r="X242" s="32"/>
      <c r="Y242" s="32"/>
      <c r="Z242" s="33" t="s">
        <v>962</v>
      </c>
      <c r="AA242" s="33" t="s">
        <v>122</v>
      </c>
      <c r="AB242" s="50">
        <v>43691.0</v>
      </c>
      <c r="AC242" s="49">
        <v>43579.0</v>
      </c>
      <c r="AD242" s="49">
        <v>43579.0</v>
      </c>
      <c r="AE242" s="37"/>
      <c r="AF242" s="42" t="s">
        <v>963</v>
      </c>
      <c r="AG242" s="150">
        <v>43672.0</v>
      </c>
      <c r="AH242" s="35" t="s">
        <v>688</v>
      </c>
      <c r="AI242" s="33" t="s">
        <v>1219</v>
      </c>
      <c r="AJ242" s="33" t="s">
        <v>123</v>
      </c>
      <c r="AK242" s="49">
        <v>43712.0</v>
      </c>
      <c r="AL242" s="52" t="s">
        <v>124</v>
      </c>
      <c r="AM242" s="37"/>
      <c r="AN242" s="54">
        <v>2.754</v>
      </c>
      <c r="AO242" s="55">
        <v>17.0</v>
      </c>
      <c r="AP242" s="45">
        <f t="shared" si="5"/>
        <v>93.636</v>
      </c>
      <c r="AQ242" s="45">
        <f t="shared" si="4"/>
        <v>76.636</v>
      </c>
      <c r="AR242" s="33" t="s">
        <v>125</v>
      </c>
    </row>
    <row r="243" ht="14.25" customHeight="1">
      <c r="A243" s="169">
        <v>2293.0</v>
      </c>
      <c r="B243" s="47" t="s">
        <v>1792</v>
      </c>
      <c r="C243" s="32"/>
      <c r="D243" s="101" t="s">
        <v>1793</v>
      </c>
      <c r="E243" s="32"/>
      <c r="F243" s="32"/>
      <c r="G243" s="34"/>
      <c r="H243" s="56" t="s">
        <v>1499</v>
      </c>
      <c r="I243" s="33" t="s">
        <v>1500</v>
      </c>
      <c r="J243" s="32"/>
      <c r="K243" s="33" t="s">
        <v>112</v>
      </c>
      <c r="L243" s="33" t="s">
        <v>117</v>
      </c>
      <c r="M243" s="32"/>
      <c r="N243" s="32"/>
      <c r="O243" s="32"/>
      <c r="P243" s="32"/>
      <c r="Q243" s="32"/>
      <c r="R243" s="33" t="s">
        <v>118</v>
      </c>
      <c r="S243" s="33">
        <v>50.0</v>
      </c>
      <c r="T243" s="33">
        <v>50.0</v>
      </c>
      <c r="U243" s="32"/>
      <c r="V243" s="32"/>
      <c r="W243" s="32"/>
      <c r="X243" s="32"/>
      <c r="Y243" s="32"/>
      <c r="Z243" s="33" t="s">
        <v>962</v>
      </c>
      <c r="AA243" s="33" t="s">
        <v>122</v>
      </c>
      <c r="AB243" s="50">
        <v>43691.0</v>
      </c>
      <c r="AC243" s="49">
        <v>43579.0</v>
      </c>
      <c r="AD243" s="49">
        <v>43579.0</v>
      </c>
      <c r="AE243" s="37"/>
      <c r="AF243" s="42" t="s">
        <v>963</v>
      </c>
      <c r="AG243" s="150">
        <v>43672.0</v>
      </c>
      <c r="AH243" s="35" t="s">
        <v>688</v>
      </c>
      <c r="AI243" s="33" t="s">
        <v>1219</v>
      </c>
      <c r="AJ243" s="33" t="s">
        <v>123</v>
      </c>
      <c r="AK243" s="49">
        <v>43712.0</v>
      </c>
      <c r="AL243" s="52" t="s">
        <v>124</v>
      </c>
      <c r="AM243" s="37"/>
      <c r="AN243" s="54">
        <v>3.1935</v>
      </c>
      <c r="AO243" s="55">
        <v>17.0</v>
      </c>
      <c r="AP243" s="45">
        <f t="shared" si="5"/>
        <v>108.579</v>
      </c>
      <c r="AQ243" s="45">
        <f t="shared" si="4"/>
        <v>91.579</v>
      </c>
      <c r="AR243" s="33" t="s">
        <v>125</v>
      </c>
    </row>
    <row r="244" ht="14.25" customHeight="1">
      <c r="A244" s="169">
        <v>2468.0</v>
      </c>
      <c r="B244" s="47" t="s">
        <v>1796</v>
      </c>
      <c r="C244" s="32"/>
      <c r="D244" s="101" t="s">
        <v>1798</v>
      </c>
      <c r="E244" s="32"/>
      <c r="F244" s="32"/>
      <c r="G244" s="34"/>
      <c r="H244" s="56" t="s">
        <v>1499</v>
      </c>
      <c r="I244" s="33" t="s">
        <v>1500</v>
      </c>
      <c r="J244" s="32"/>
      <c r="K244" s="33" t="s">
        <v>112</v>
      </c>
      <c r="L244" s="33" t="s">
        <v>117</v>
      </c>
      <c r="M244" s="32"/>
      <c r="N244" s="32"/>
      <c r="O244" s="32"/>
      <c r="P244" s="32"/>
      <c r="Q244" s="32"/>
      <c r="R244" s="33" t="s">
        <v>118</v>
      </c>
      <c r="S244" s="33">
        <v>50.0</v>
      </c>
      <c r="T244" s="33">
        <v>50.0</v>
      </c>
      <c r="U244" s="32"/>
      <c r="V244" s="32"/>
      <c r="W244" s="32"/>
      <c r="X244" s="32"/>
      <c r="Y244" s="32"/>
      <c r="Z244" s="33" t="s">
        <v>962</v>
      </c>
      <c r="AA244" s="33" t="s">
        <v>122</v>
      </c>
      <c r="AB244" s="50">
        <v>43691.0</v>
      </c>
      <c r="AC244" s="49">
        <v>43579.0</v>
      </c>
      <c r="AD244" s="49">
        <v>43579.0</v>
      </c>
      <c r="AE244" s="37"/>
      <c r="AF244" s="42" t="s">
        <v>963</v>
      </c>
      <c r="AG244" s="150">
        <v>43672.0</v>
      </c>
      <c r="AH244" s="35" t="s">
        <v>688</v>
      </c>
      <c r="AI244" s="33" t="s">
        <v>1219</v>
      </c>
      <c r="AJ244" s="33" t="s">
        <v>123</v>
      </c>
      <c r="AK244" s="49">
        <v>43712.0</v>
      </c>
      <c r="AL244" s="52" t="s">
        <v>124</v>
      </c>
      <c r="AM244" s="37"/>
      <c r="AN244" s="54">
        <v>4.1865</v>
      </c>
      <c r="AO244" s="55">
        <v>17.0</v>
      </c>
      <c r="AP244" s="45">
        <f t="shared" si="5"/>
        <v>142.341</v>
      </c>
      <c r="AQ244" s="45">
        <f t="shared" si="4"/>
        <v>125.341</v>
      </c>
      <c r="AR244" s="33" t="s">
        <v>125</v>
      </c>
    </row>
    <row r="245" ht="14.25" customHeight="1">
      <c r="A245" s="169">
        <v>3281.0</v>
      </c>
      <c r="B245" s="47" t="s">
        <v>1804</v>
      </c>
      <c r="C245" s="32"/>
      <c r="D245" s="101" t="s">
        <v>1805</v>
      </c>
      <c r="E245" s="32"/>
      <c r="F245" s="32"/>
      <c r="G245" s="34"/>
      <c r="H245" s="56" t="s">
        <v>1499</v>
      </c>
      <c r="I245" s="33" t="s">
        <v>1500</v>
      </c>
      <c r="J245" s="32"/>
      <c r="K245" s="33" t="s">
        <v>112</v>
      </c>
      <c r="L245" s="33" t="s">
        <v>117</v>
      </c>
      <c r="M245" s="32"/>
      <c r="N245" s="32"/>
      <c r="O245" s="32"/>
      <c r="P245" s="32"/>
      <c r="Q245" s="32"/>
      <c r="R245" s="33" t="s">
        <v>118</v>
      </c>
      <c r="S245" s="33">
        <v>250.0</v>
      </c>
      <c r="T245" s="33">
        <v>50.0</v>
      </c>
      <c r="U245" s="32"/>
      <c r="V245" s="32"/>
      <c r="W245" s="32"/>
      <c r="X245" s="32"/>
      <c r="Y245" s="32"/>
      <c r="Z245" s="33" t="s">
        <v>962</v>
      </c>
      <c r="AA245" s="33" t="s">
        <v>122</v>
      </c>
      <c r="AB245" s="50">
        <v>43691.0</v>
      </c>
      <c r="AC245" s="49">
        <v>43579.0</v>
      </c>
      <c r="AD245" s="49">
        <v>43579.0</v>
      </c>
      <c r="AE245" s="37"/>
      <c r="AF245" s="42" t="s">
        <v>963</v>
      </c>
      <c r="AG245" s="150">
        <v>43672.0</v>
      </c>
      <c r="AH245" s="35" t="s">
        <v>688</v>
      </c>
      <c r="AI245" s="33" t="s">
        <v>1219</v>
      </c>
      <c r="AJ245" s="33" t="s">
        <v>123</v>
      </c>
      <c r="AK245" s="49">
        <v>43712.0</v>
      </c>
      <c r="AL245" s="52" t="s">
        <v>124</v>
      </c>
      <c r="AM245" s="37"/>
      <c r="AN245" s="54">
        <v>6.939</v>
      </c>
      <c r="AO245" s="55">
        <v>17.0</v>
      </c>
      <c r="AP245" s="45">
        <f t="shared" si="5"/>
        <v>235.926</v>
      </c>
      <c r="AQ245" s="45">
        <f t="shared" si="4"/>
        <v>218.926</v>
      </c>
      <c r="AR245" s="33" t="s">
        <v>125</v>
      </c>
    </row>
    <row r="246" ht="14.25" customHeight="1">
      <c r="A246" s="169">
        <v>9029.0</v>
      </c>
      <c r="B246" s="47" t="s">
        <v>1808</v>
      </c>
      <c r="C246" s="32"/>
      <c r="D246" s="101" t="s">
        <v>1809</v>
      </c>
      <c r="E246" s="32"/>
      <c r="F246" s="32"/>
      <c r="G246" s="34"/>
      <c r="H246" s="56" t="s">
        <v>1499</v>
      </c>
      <c r="I246" s="33" t="s">
        <v>1500</v>
      </c>
      <c r="J246" s="32"/>
      <c r="K246" s="33" t="s">
        <v>112</v>
      </c>
      <c r="L246" s="33" t="s">
        <v>117</v>
      </c>
      <c r="M246" s="32"/>
      <c r="N246" s="32"/>
      <c r="O246" s="32"/>
      <c r="P246" s="32"/>
      <c r="Q246" s="32"/>
      <c r="R246" s="33" t="s">
        <v>118</v>
      </c>
      <c r="S246" s="33">
        <v>50.0</v>
      </c>
      <c r="T246" s="33">
        <v>50.0</v>
      </c>
      <c r="U246" s="32"/>
      <c r="V246" s="32"/>
      <c r="W246" s="32"/>
      <c r="X246" s="32"/>
      <c r="Y246" s="32"/>
      <c r="Z246" s="33" t="s">
        <v>962</v>
      </c>
      <c r="AA246" s="33" t="s">
        <v>122</v>
      </c>
      <c r="AB246" s="50">
        <v>43691.0</v>
      </c>
      <c r="AC246" s="49">
        <v>43579.0</v>
      </c>
      <c r="AD246" s="49">
        <v>43579.0</v>
      </c>
      <c r="AE246" s="37"/>
      <c r="AF246" s="42" t="s">
        <v>963</v>
      </c>
      <c r="AG246" s="150">
        <v>43672.0</v>
      </c>
      <c r="AH246" s="35" t="s">
        <v>688</v>
      </c>
      <c r="AI246" s="33" t="s">
        <v>1219</v>
      </c>
      <c r="AJ246" s="33" t="s">
        <v>123</v>
      </c>
      <c r="AK246" s="49">
        <v>43712.0</v>
      </c>
      <c r="AL246" s="52" t="s">
        <v>124</v>
      </c>
      <c r="AM246" s="37"/>
      <c r="AN246" s="54">
        <v>3.4305</v>
      </c>
      <c r="AO246" s="55">
        <v>17.0</v>
      </c>
      <c r="AP246" s="45">
        <f t="shared" si="5"/>
        <v>116.637</v>
      </c>
      <c r="AQ246" s="45">
        <f t="shared" si="4"/>
        <v>99.637</v>
      </c>
      <c r="AR246" s="33" t="s">
        <v>125</v>
      </c>
    </row>
    <row r="247" ht="14.25" customHeight="1">
      <c r="A247" s="169">
        <v>2709.0</v>
      </c>
      <c r="B247" s="47" t="s">
        <v>1816</v>
      </c>
      <c r="C247" s="32"/>
      <c r="D247" s="101" t="s">
        <v>1817</v>
      </c>
      <c r="E247" s="32"/>
      <c r="F247" s="32"/>
      <c r="G247" s="34"/>
      <c r="H247" s="56" t="s">
        <v>1499</v>
      </c>
      <c r="I247" s="33" t="s">
        <v>1500</v>
      </c>
      <c r="J247" s="32"/>
      <c r="K247" s="33" t="s">
        <v>112</v>
      </c>
      <c r="L247" s="33" t="s">
        <v>117</v>
      </c>
      <c r="M247" s="32"/>
      <c r="N247" s="32"/>
      <c r="O247" s="32"/>
      <c r="P247" s="32"/>
      <c r="Q247" s="32"/>
      <c r="R247" s="33" t="s">
        <v>118</v>
      </c>
      <c r="S247" s="33">
        <v>150.0</v>
      </c>
      <c r="T247" s="33">
        <v>50.0</v>
      </c>
      <c r="U247" s="32"/>
      <c r="V247" s="32"/>
      <c r="W247" s="32"/>
      <c r="X247" s="32"/>
      <c r="Y247" s="32"/>
      <c r="Z247" s="33" t="s">
        <v>962</v>
      </c>
      <c r="AA247" s="33" t="s">
        <v>122</v>
      </c>
      <c r="AB247" s="50">
        <v>43691.0</v>
      </c>
      <c r="AC247" s="49">
        <v>43579.0</v>
      </c>
      <c r="AD247" s="49">
        <v>43579.0</v>
      </c>
      <c r="AE247" s="37"/>
      <c r="AF247" s="42" t="s">
        <v>963</v>
      </c>
      <c r="AG247" s="150">
        <v>43672.0</v>
      </c>
      <c r="AH247" s="35" t="s">
        <v>688</v>
      </c>
      <c r="AI247" s="33" t="s">
        <v>1219</v>
      </c>
      <c r="AJ247" s="33" t="s">
        <v>123</v>
      </c>
      <c r="AK247" s="49">
        <v>43712.0</v>
      </c>
      <c r="AL247" s="52" t="s">
        <v>124</v>
      </c>
      <c r="AM247" s="37"/>
      <c r="AN247" s="54">
        <v>6.171</v>
      </c>
      <c r="AO247" s="55">
        <v>17.0</v>
      </c>
      <c r="AP247" s="45">
        <f t="shared" si="5"/>
        <v>209.814</v>
      </c>
      <c r="AQ247" s="45">
        <f t="shared" si="4"/>
        <v>192.814</v>
      </c>
      <c r="AR247" s="33" t="s">
        <v>125</v>
      </c>
    </row>
    <row r="248" ht="14.25" customHeight="1">
      <c r="A248" s="33" t="s">
        <v>154</v>
      </c>
      <c r="B248" s="47" t="s">
        <v>1827</v>
      </c>
      <c r="C248" s="32"/>
      <c r="D248" s="101" t="s">
        <v>1828</v>
      </c>
      <c r="E248" s="32"/>
      <c r="F248" s="32"/>
      <c r="G248" s="34"/>
      <c r="H248" s="32"/>
      <c r="I248" s="32"/>
      <c r="J248" s="32"/>
      <c r="K248" s="33" t="s">
        <v>112</v>
      </c>
      <c r="L248" s="33" t="s">
        <v>117</v>
      </c>
      <c r="M248" s="32"/>
      <c r="N248" s="32"/>
      <c r="O248" s="32"/>
      <c r="P248" s="32"/>
      <c r="Q248" s="32"/>
      <c r="R248" s="33" t="s">
        <v>118</v>
      </c>
      <c r="S248" s="32"/>
      <c r="T248" s="32"/>
      <c r="U248" s="32"/>
      <c r="V248" s="32"/>
      <c r="W248" s="32"/>
      <c r="X248" s="32"/>
      <c r="Y248" s="32"/>
      <c r="Z248" s="33" t="s">
        <v>962</v>
      </c>
      <c r="AA248" s="33" t="s">
        <v>122</v>
      </c>
      <c r="AB248" s="50">
        <v>43691.0</v>
      </c>
      <c r="AC248" s="49">
        <v>43579.0</v>
      </c>
      <c r="AD248" s="49">
        <v>43579.0</v>
      </c>
      <c r="AE248" s="37"/>
      <c r="AF248" s="42" t="s">
        <v>963</v>
      </c>
      <c r="AG248" s="150">
        <v>43672.0</v>
      </c>
      <c r="AH248" s="35" t="s">
        <v>688</v>
      </c>
      <c r="AI248" s="33" t="s">
        <v>1219</v>
      </c>
      <c r="AJ248" s="33" t="s">
        <v>123</v>
      </c>
      <c r="AK248" s="49">
        <v>43712.0</v>
      </c>
      <c r="AL248" s="52" t="s">
        <v>124</v>
      </c>
      <c r="AM248" s="37"/>
      <c r="AN248" s="54">
        <v>6.8415</v>
      </c>
      <c r="AO248" s="55">
        <v>17.0</v>
      </c>
      <c r="AP248" s="45">
        <f t="shared" si="5"/>
        <v>232.611</v>
      </c>
      <c r="AQ248" s="45">
        <f t="shared" si="4"/>
        <v>215.611</v>
      </c>
      <c r="AR248" s="33" t="s">
        <v>125</v>
      </c>
    </row>
    <row r="249" ht="14.25" customHeight="1">
      <c r="A249" s="33" t="s">
        <v>739</v>
      </c>
      <c r="B249" s="47" t="s">
        <v>1832</v>
      </c>
      <c r="C249" s="32"/>
      <c r="D249" s="101" t="s">
        <v>1833</v>
      </c>
      <c r="E249" s="32"/>
      <c r="F249" s="32"/>
      <c r="G249" s="34"/>
      <c r="H249" s="32"/>
      <c r="I249" s="32"/>
      <c r="J249" s="32"/>
      <c r="K249" s="33" t="s">
        <v>112</v>
      </c>
      <c r="L249" s="33" t="s">
        <v>117</v>
      </c>
      <c r="M249" s="32"/>
      <c r="N249" s="32"/>
      <c r="O249" s="32"/>
      <c r="P249" s="32"/>
      <c r="Q249" s="32"/>
      <c r="R249" s="33" t="s">
        <v>118</v>
      </c>
      <c r="S249" s="32"/>
      <c r="T249" s="33">
        <v>50.0</v>
      </c>
      <c r="U249" s="32"/>
      <c r="V249" s="32"/>
      <c r="W249" s="32"/>
      <c r="X249" s="32"/>
      <c r="Y249" s="32"/>
      <c r="Z249" s="33" t="s">
        <v>962</v>
      </c>
      <c r="AA249" s="33" t="s">
        <v>122</v>
      </c>
      <c r="AB249" s="50">
        <v>43691.0</v>
      </c>
      <c r="AC249" s="49">
        <v>43579.0</v>
      </c>
      <c r="AD249" s="49">
        <v>43579.0</v>
      </c>
      <c r="AE249" s="37"/>
      <c r="AF249" s="42" t="s">
        <v>963</v>
      </c>
      <c r="AG249" s="150">
        <v>43672.0</v>
      </c>
      <c r="AH249" s="35" t="s">
        <v>688</v>
      </c>
      <c r="AI249" s="33" t="s">
        <v>1219</v>
      </c>
      <c r="AJ249" s="33" t="s">
        <v>123</v>
      </c>
      <c r="AK249" s="49">
        <v>43712.0</v>
      </c>
      <c r="AL249" s="52" t="s">
        <v>124</v>
      </c>
      <c r="AM249" s="37"/>
      <c r="AN249" s="54">
        <v>2.109</v>
      </c>
      <c r="AO249" s="55">
        <v>17.0</v>
      </c>
      <c r="AP249" s="45">
        <f t="shared" si="5"/>
        <v>71.706</v>
      </c>
      <c r="AQ249" s="45">
        <f t="shared" si="4"/>
        <v>54.706</v>
      </c>
      <c r="AR249" s="33" t="s">
        <v>125</v>
      </c>
    </row>
    <row r="250" ht="14.25" customHeight="1">
      <c r="A250" s="46">
        <v>10690.0</v>
      </c>
      <c r="B250" s="47" t="s">
        <v>1849</v>
      </c>
      <c r="C250" s="32"/>
      <c r="D250" s="101" t="s">
        <v>1852</v>
      </c>
      <c r="E250" s="32"/>
      <c r="F250" s="32"/>
      <c r="G250" s="34"/>
      <c r="H250" s="56" t="s">
        <v>1499</v>
      </c>
      <c r="I250" s="33" t="s">
        <v>1500</v>
      </c>
      <c r="J250" s="32"/>
      <c r="K250" s="33" t="s">
        <v>112</v>
      </c>
      <c r="L250" s="33" t="s">
        <v>117</v>
      </c>
      <c r="M250" s="32"/>
      <c r="N250" s="32"/>
      <c r="O250" s="32"/>
      <c r="P250" s="32"/>
      <c r="Q250" s="32"/>
      <c r="R250" s="33" t="s">
        <v>118</v>
      </c>
      <c r="S250" s="33">
        <v>150.0</v>
      </c>
      <c r="T250" s="33">
        <v>50.0</v>
      </c>
      <c r="U250" s="32"/>
      <c r="V250" s="32"/>
      <c r="W250" s="32"/>
      <c r="X250" s="32"/>
      <c r="Y250" s="32"/>
      <c r="Z250" s="33" t="s">
        <v>172</v>
      </c>
      <c r="AA250" s="33" t="s">
        <v>122</v>
      </c>
      <c r="AB250" s="50">
        <v>43691.0</v>
      </c>
      <c r="AC250" s="49">
        <v>43579.0</v>
      </c>
      <c r="AD250" s="49">
        <v>43579.0</v>
      </c>
      <c r="AE250" s="37"/>
      <c r="AF250" s="42" t="s">
        <v>963</v>
      </c>
      <c r="AG250" s="150">
        <v>43672.0</v>
      </c>
      <c r="AH250" s="35" t="s">
        <v>688</v>
      </c>
      <c r="AI250" s="33" t="s">
        <v>120</v>
      </c>
      <c r="AJ250" s="33" t="s">
        <v>123</v>
      </c>
      <c r="AK250" s="49">
        <v>43712.0</v>
      </c>
      <c r="AL250" s="52" t="s">
        <v>124</v>
      </c>
      <c r="AM250" s="37"/>
      <c r="AN250" s="54">
        <v>4.2765</v>
      </c>
      <c r="AO250" s="55">
        <v>17.0</v>
      </c>
      <c r="AP250" s="45">
        <f t="shared" si="5"/>
        <v>145.401</v>
      </c>
      <c r="AQ250" s="45">
        <f t="shared" si="4"/>
        <v>128.401</v>
      </c>
      <c r="AR250" s="33" t="s">
        <v>125</v>
      </c>
    </row>
    <row r="251" ht="14.25" customHeight="1">
      <c r="A251" s="46">
        <v>5950.0</v>
      </c>
      <c r="B251" s="47" t="s">
        <v>1865</v>
      </c>
      <c r="C251" s="32"/>
      <c r="D251" s="101" t="s">
        <v>1868</v>
      </c>
      <c r="E251" s="32"/>
      <c r="F251" s="32"/>
      <c r="G251" s="34"/>
      <c r="H251" s="56" t="s">
        <v>1499</v>
      </c>
      <c r="I251" s="33" t="s">
        <v>1500</v>
      </c>
      <c r="J251" s="32"/>
      <c r="K251" s="33" t="s">
        <v>112</v>
      </c>
      <c r="L251" s="33" t="s">
        <v>117</v>
      </c>
      <c r="M251" s="32"/>
      <c r="N251" s="32"/>
      <c r="O251" s="32"/>
      <c r="P251" s="32"/>
      <c r="Q251" s="32"/>
      <c r="R251" s="33" t="s">
        <v>118</v>
      </c>
      <c r="S251" s="33">
        <v>100.0</v>
      </c>
      <c r="T251" s="33">
        <v>50.0</v>
      </c>
      <c r="U251" s="32"/>
      <c r="V251" s="32"/>
      <c r="W251" s="32"/>
      <c r="X251" s="32"/>
      <c r="Y251" s="32"/>
      <c r="Z251" s="33" t="s">
        <v>172</v>
      </c>
      <c r="AA251" s="33" t="s">
        <v>122</v>
      </c>
      <c r="AB251" s="50">
        <v>43691.0</v>
      </c>
      <c r="AC251" s="49">
        <v>43579.0</v>
      </c>
      <c r="AD251" s="49">
        <v>43579.0</v>
      </c>
      <c r="AE251" s="37"/>
      <c r="AF251" s="42" t="s">
        <v>963</v>
      </c>
      <c r="AG251" s="150">
        <v>43672.0</v>
      </c>
      <c r="AH251" s="35" t="s">
        <v>688</v>
      </c>
      <c r="AI251" s="33" t="s">
        <v>120</v>
      </c>
      <c r="AJ251" s="33" t="s">
        <v>123</v>
      </c>
      <c r="AK251" s="49">
        <v>43712.0</v>
      </c>
      <c r="AL251" s="52" t="s">
        <v>124</v>
      </c>
      <c r="AM251" s="37"/>
      <c r="AN251" s="54">
        <v>5.724</v>
      </c>
      <c r="AO251" s="55">
        <v>17.0</v>
      </c>
      <c r="AP251" s="45">
        <f t="shared" si="5"/>
        <v>194.616</v>
      </c>
      <c r="AQ251" s="45">
        <f t="shared" si="4"/>
        <v>177.616</v>
      </c>
      <c r="AR251" s="33" t="s">
        <v>125</v>
      </c>
    </row>
    <row r="252" ht="14.25" customHeight="1">
      <c r="A252" s="46">
        <v>8073.0</v>
      </c>
      <c r="B252" s="47" t="s">
        <v>1873</v>
      </c>
      <c r="C252" s="32"/>
      <c r="D252" s="101" t="s">
        <v>1874</v>
      </c>
      <c r="E252" s="32"/>
      <c r="F252" s="32"/>
      <c r="G252" s="34"/>
      <c r="H252" s="56" t="s">
        <v>1499</v>
      </c>
      <c r="I252" s="33" t="s">
        <v>1500</v>
      </c>
      <c r="J252" s="32"/>
      <c r="K252" s="33" t="s">
        <v>112</v>
      </c>
      <c r="L252" s="33" t="s">
        <v>117</v>
      </c>
      <c r="M252" s="32"/>
      <c r="N252" s="32"/>
      <c r="O252" s="32"/>
      <c r="P252" s="32"/>
      <c r="Q252" s="32"/>
      <c r="R252" s="33" t="s">
        <v>118</v>
      </c>
      <c r="S252" s="33">
        <v>100.0</v>
      </c>
      <c r="T252" s="33">
        <v>50.0</v>
      </c>
      <c r="U252" s="32"/>
      <c r="V252" s="32"/>
      <c r="W252" s="32"/>
      <c r="X252" s="32"/>
      <c r="Y252" s="32"/>
      <c r="Z252" s="33" t="s">
        <v>172</v>
      </c>
      <c r="AA252" s="33" t="s">
        <v>122</v>
      </c>
      <c r="AB252" s="50">
        <v>43691.0</v>
      </c>
      <c r="AC252" s="49">
        <v>43579.0</v>
      </c>
      <c r="AD252" s="49">
        <v>43579.0</v>
      </c>
      <c r="AE252" s="37"/>
      <c r="AF252" s="42" t="s">
        <v>963</v>
      </c>
      <c r="AG252" s="150">
        <v>43672.0</v>
      </c>
      <c r="AH252" s="35" t="s">
        <v>688</v>
      </c>
      <c r="AI252" s="33" t="s">
        <v>120</v>
      </c>
      <c r="AJ252" s="33" t="s">
        <v>123</v>
      </c>
      <c r="AK252" s="49">
        <v>43712.0</v>
      </c>
      <c r="AL252" s="52" t="s">
        <v>124</v>
      </c>
      <c r="AM252" s="37"/>
      <c r="AN252" s="54">
        <v>5.466</v>
      </c>
      <c r="AO252" s="55">
        <v>17.0</v>
      </c>
      <c r="AP252" s="45">
        <f t="shared" si="5"/>
        <v>185.844</v>
      </c>
      <c r="AQ252" s="45">
        <f t="shared" si="4"/>
        <v>168.844</v>
      </c>
      <c r="AR252" s="33" t="s">
        <v>125</v>
      </c>
    </row>
    <row r="253" ht="14.25" customHeight="1">
      <c r="A253" s="46">
        <v>10610.0</v>
      </c>
      <c r="B253" s="47" t="s">
        <v>1883</v>
      </c>
      <c r="C253" s="32"/>
      <c r="D253" s="101" t="s">
        <v>1884</v>
      </c>
      <c r="E253" s="32"/>
      <c r="F253" s="32"/>
      <c r="G253" s="34"/>
      <c r="H253" s="56" t="s">
        <v>1499</v>
      </c>
      <c r="I253" s="33" t="s">
        <v>1500</v>
      </c>
      <c r="J253" s="32"/>
      <c r="K253" s="33" t="s">
        <v>112</v>
      </c>
      <c r="L253" s="33" t="s">
        <v>117</v>
      </c>
      <c r="M253" s="32"/>
      <c r="N253" s="32"/>
      <c r="O253" s="32"/>
      <c r="P253" s="32"/>
      <c r="Q253" s="32"/>
      <c r="R253" s="33" t="s">
        <v>118</v>
      </c>
      <c r="S253" s="33">
        <v>100.0</v>
      </c>
      <c r="T253" s="33">
        <v>50.0</v>
      </c>
      <c r="U253" s="32"/>
      <c r="V253" s="32"/>
      <c r="W253" s="32"/>
      <c r="X253" s="32"/>
      <c r="Y253" s="32"/>
      <c r="Z253" s="33" t="s">
        <v>172</v>
      </c>
      <c r="AA253" s="33" t="s">
        <v>122</v>
      </c>
      <c r="AB253" s="50">
        <v>43691.0</v>
      </c>
      <c r="AC253" s="49">
        <v>43579.0</v>
      </c>
      <c r="AD253" s="49">
        <v>43579.0</v>
      </c>
      <c r="AE253" s="37"/>
      <c r="AF253" s="42" t="s">
        <v>963</v>
      </c>
      <c r="AG253" s="150">
        <v>43672.0</v>
      </c>
      <c r="AH253" s="35" t="s">
        <v>688</v>
      </c>
      <c r="AI253" s="33" t="s">
        <v>120</v>
      </c>
      <c r="AJ253" s="33" t="s">
        <v>123</v>
      </c>
      <c r="AK253" s="49">
        <v>43712.0</v>
      </c>
      <c r="AL253" s="52" t="s">
        <v>124</v>
      </c>
      <c r="AM253" s="37"/>
      <c r="AN253" s="54">
        <v>6.723</v>
      </c>
      <c r="AO253" s="55">
        <v>17.0</v>
      </c>
      <c r="AP253" s="45">
        <f t="shared" si="5"/>
        <v>228.582</v>
      </c>
      <c r="AQ253" s="45">
        <f t="shared" si="4"/>
        <v>211.582</v>
      </c>
      <c r="AR253" s="33" t="s">
        <v>125</v>
      </c>
    </row>
    <row r="254" ht="14.25" customHeight="1">
      <c r="A254" s="46">
        <v>2357.0</v>
      </c>
      <c r="B254" s="47" t="s">
        <v>1893</v>
      </c>
      <c r="C254" s="32"/>
      <c r="D254" s="101" t="s">
        <v>1895</v>
      </c>
      <c r="E254" s="32"/>
      <c r="F254" s="32"/>
      <c r="G254" s="34"/>
      <c r="H254" s="56" t="s">
        <v>1499</v>
      </c>
      <c r="I254" s="33" t="s">
        <v>1500</v>
      </c>
      <c r="J254" s="32"/>
      <c r="K254" s="33" t="s">
        <v>112</v>
      </c>
      <c r="L254" s="33" t="s">
        <v>117</v>
      </c>
      <c r="M254" s="32"/>
      <c r="N254" s="32"/>
      <c r="O254" s="32"/>
      <c r="P254" s="32"/>
      <c r="Q254" s="32"/>
      <c r="R254" s="33" t="s">
        <v>118</v>
      </c>
      <c r="S254" s="33">
        <v>200.0</v>
      </c>
      <c r="T254" s="33">
        <v>50.0</v>
      </c>
      <c r="U254" s="32"/>
      <c r="V254" s="32"/>
      <c r="W254" s="32"/>
      <c r="X254" s="32"/>
      <c r="Y254" s="32"/>
      <c r="Z254" s="33" t="s">
        <v>172</v>
      </c>
      <c r="AA254" s="33" t="s">
        <v>122</v>
      </c>
      <c r="AB254" s="50">
        <v>43691.0</v>
      </c>
      <c r="AC254" s="49">
        <v>43579.0</v>
      </c>
      <c r="AD254" s="49">
        <v>43579.0</v>
      </c>
      <c r="AE254" s="37"/>
      <c r="AF254" s="42" t="s">
        <v>963</v>
      </c>
      <c r="AG254" s="150">
        <v>43672.0</v>
      </c>
      <c r="AH254" s="35" t="s">
        <v>688</v>
      </c>
      <c r="AI254" s="33" t="s">
        <v>120</v>
      </c>
      <c r="AJ254" s="33" t="s">
        <v>123</v>
      </c>
      <c r="AK254" s="49">
        <v>43712.0</v>
      </c>
      <c r="AL254" s="52" t="s">
        <v>124</v>
      </c>
      <c r="AM254" s="37"/>
      <c r="AN254" s="54">
        <v>7.5795</v>
      </c>
      <c r="AO254" s="55">
        <v>17.0</v>
      </c>
      <c r="AP254" s="45">
        <f t="shared" si="5"/>
        <v>257.703</v>
      </c>
      <c r="AQ254" s="45">
        <f t="shared" si="4"/>
        <v>240.703</v>
      </c>
      <c r="AR254" s="33" t="s">
        <v>125</v>
      </c>
    </row>
    <row r="255" ht="14.25" customHeight="1">
      <c r="A255" s="46">
        <v>2319.0</v>
      </c>
      <c r="B255" s="47" t="s">
        <v>1903</v>
      </c>
      <c r="C255" s="32"/>
      <c r="D255" s="101" t="s">
        <v>1904</v>
      </c>
      <c r="E255" s="32"/>
      <c r="F255" s="32"/>
      <c r="G255" s="34"/>
      <c r="H255" s="56" t="s">
        <v>1499</v>
      </c>
      <c r="I255" s="33" t="s">
        <v>1500</v>
      </c>
      <c r="J255" s="32"/>
      <c r="K255" s="33" t="s">
        <v>112</v>
      </c>
      <c r="L255" s="33" t="s">
        <v>117</v>
      </c>
      <c r="M255" s="32"/>
      <c r="N255" s="32"/>
      <c r="O255" s="32"/>
      <c r="P255" s="32"/>
      <c r="Q255" s="32"/>
      <c r="R255" s="33" t="s">
        <v>118</v>
      </c>
      <c r="S255" s="33">
        <v>150.0</v>
      </c>
      <c r="T255" s="33">
        <v>50.0</v>
      </c>
      <c r="U255" s="32"/>
      <c r="V255" s="32"/>
      <c r="W255" s="32"/>
      <c r="X255" s="32"/>
      <c r="Y255" s="32"/>
      <c r="Z255" s="33" t="s">
        <v>172</v>
      </c>
      <c r="AA255" s="33" t="s">
        <v>122</v>
      </c>
      <c r="AB255" s="50">
        <v>43691.0</v>
      </c>
      <c r="AC255" s="49">
        <v>43579.0</v>
      </c>
      <c r="AD255" s="49">
        <v>43579.0</v>
      </c>
      <c r="AE255" s="37"/>
      <c r="AF255" s="42" t="s">
        <v>963</v>
      </c>
      <c r="AG255" s="150">
        <v>43672.0</v>
      </c>
      <c r="AH255" s="35" t="s">
        <v>688</v>
      </c>
      <c r="AI255" s="33" t="s">
        <v>120</v>
      </c>
      <c r="AJ255" s="33" t="s">
        <v>123</v>
      </c>
      <c r="AK255" s="49">
        <v>43712.0</v>
      </c>
      <c r="AL255" s="52" t="s">
        <v>124</v>
      </c>
      <c r="AM255" s="37"/>
      <c r="AN255" s="54">
        <v>2.7585</v>
      </c>
      <c r="AO255" s="55">
        <v>17.0</v>
      </c>
      <c r="AP255" s="45">
        <f t="shared" si="5"/>
        <v>93.789</v>
      </c>
      <c r="AQ255" s="45">
        <f t="shared" si="4"/>
        <v>76.789</v>
      </c>
      <c r="AR255" s="33" t="s">
        <v>125</v>
      </c>
    </row>
    <row r="256" ht="14.25" customHeight="1">
      <c r="A256" s="46">
        <v>3367.0</v>
      </c>
      <c r="B256" s="47" t="s">
        <v>1911</v>
      </c>
      <c r="C256" s="32"/>
      <c r="D256" s="101" t="s">
        <v>1912</v>
      </c>
      <c r="E256" s="32"/>
      <c r="F256" s="32"/>
      <c r="G256" s="34"/>
      <c r="H256" s="56" t="s">
        <v>1499</v>
      </c>
      <c r="I256" s="33" t="s">
        <v>1500</v>
      </c>
      <c r="J256" s="32"/>
      <c r="K256" s="33" t="s">
        <v>112</v>
      </c>
      <c r="L256" s="33" t="s">
        <v>117</v>
      </c>
      <c r="M256" s="32"/>
      <c r="N256" s="32"/>
      <c r="O256" s="32"/>
      <c r="P256" s="32"/>
      <c r="Q256" s="32"/>
      <c r="R256" s="33" t="s">
        <v>118</v>
      </c>
      <c r="S256" s="33">
        <v>50.0</v>
      </c>
      <c r="T256" s="33">
        <v>50.0</v>
      </c>
      <c r="U256" s="32"/>
      <c r="V256" s="32"/>
      <c r="W256" s="32"/>
      <c r="X256" s="32"/>
      <c r="Y256" s="32"/>
      <c r="Z256" s="33" t="s">
        <v>172</v>
      </c>
      <c r="AA256" s="33" t="s">
        <v>122</v>
      </c>
      <c r="AB256" s="50">
        <v>43691.0</v>
      </c>
      <c r="AC256" s="49">
        <v>43579.0</v>
      </c>
      <c r="AD256" s="49">
        <v>43579.0</v>
      </c>
      <c r="AE256" s="37"/>
      <c r="AF256" s="42" t="s">
        <v>963</v>
      </c>
      <c r="AG256" s="150">
        <v>43672.0</v>
      </c>
      <c r="AH256" s="35" t="s">
        <v>688</v>
      </c>
      <c r="AI256" s="33" t="s">
        <v>120</v>
      </c>
      <c r="AJ256" s="33" t="s">
        <v>123</v>
      </c>
      <c r="AK256" s="49">
        <v>43712.0</v>
      </c>
      <c r="AL256" s="52" t="s">
        <v>124</v>
      </c>
      <c r="AM256" s="37"/>
      <c r="AN256" s="54">
        <v>6.0405</v>
      </c>
      <c r="AO256" s="55">
        <v>17.0</v>
      </c>
      <c r="AP256" s="45">
        <f t="shared" si="5"/>
        <v>205.377</v>
      </c>
      <c r="AQ256" s="45">
        <f t="shared" si="4"/>
        <v>188.377</v>
      </c>
      <c r="AR256" s="33" t="s">
        <v>125</v>
      </c>
    </row>
    <row r="257" ht="14.25" customHeight="1">
      <c r="A257" s="46">
        <v>8311.0</v>
      </c>
      <c r="B257" s="47" t="s">
        <v>1919</v>
      </c>
      <c r="C257" s="32"/>
      <c r="D257" s="101" t="s">
        <v>1920</v>
      </c>
      <c r="E257" s="32"/>
      <c r="F257" s="32"/>
      <c r="G257" s="34"/>
      <c r="H257" s="56" t="s">
        <v>1499</v>
      </c>
      <c r="I257" s="33" t="s">
        <v>1500</v>
      </c>
      <c r="J257" s="32"/>
      <c r="K257" s="33" t="s">
        <v>112</v>
      </c>
      <c r="L257" s="33" t="s">
        <v>117</v>
      </c>
      <c r="M257" s="32"/>
      <c r="N257" s="32"/>
      <c r="O257" s="32"/>
      <c r="P257" s="32"/>
      <c r="Q257" s="32"/>
      <c r="R257" s="33" t="s">
        <v>118</v>
      </c>
      <c r="S257" s="33">
        <v>150.0</v>
      </c>
      <c r="T257" s="33">
        <v>50.0</v>
      </c>
      <c r="U257" s="32"/>
      <c r="V257" s="32"/>
      <c r="W257" s="32"/>
      <c r="X257" s="32"/>
      <c r="Y257" s="32"/>
      <c r="Z257" s="33" t="s">
        <v>172</v>
      </c>
      <c r="AA257" s="33" t="s">
        <v>122</v>
      </c>
      <c r="AB257" s="50">
        <v>43691.0</v>
      </c>
      <c r="AC257" s="49">
        <v>43579.0</v>
      </c>
      <c r="AD257" s="49">
        <v>43579.0</v>
      </c>
      <c r="AE257" s="37"/>
      <c r="AF257" s="42" t="s">
        <v>963</v>
      </c>
      <c r="AG257" s="50">
        <v>43684.0</v>
      </c>
      <c r="AH257" s="35" t="s">
        <v>688</v>
      </c>
      <c r="AI257" s="33" t="s">
        <v>120</v>
      </c>
      <c r="AJ257" s="33" t="s">
        <v>123</v>
      </c>
      <c r="AK257" s="49">
        <v>43712.0</v>
      </c>
      <c r="AL257" s="52" t="s">
        <v>124</v>
      </c>
      <c r="AM257" s="37"/>
      <c r="AN257" s="54">
        <v>5.307</v>
      </c>
      <c r="AO257" s="55">
        <v>17.0</v>
      </c>
      <c r="AP257" s="45">
        <f t="shared" si="5"/>
        <v>180.438</v>
      </c>
      <c r="AQ257" s="45">
        <f t="shared" si="4"/>
        <v>163.438</v>
      </c>
      <c r="AR257" s="33" t="s">
        <v>125</v>
      </c>
    </row>
    <row r="258" ht="14.25" customHeight="1">
      <c r="A258" s="46">
        <v>6453.0</v>
      </c>
      <c r="B258" s="47" t="s">
        <v>1927</v>
      </c>
      <c r="C258" s="32"/>
      <c r="D258" s="101" t="s">
        <v>1928</v>
      </c>
      <c r="E258" s="32"/>
      <c r="F258" s="32"/>
      <c r="G258" s="34"/>
      <c r="H258" s="56" t="s">
        <v>1499</v>
      </c>
      <c r="I258" s="33" t="s">
        <v>1500</v>
      </c>
      <c r="J258" s="32"/>
      <c r="K258" s="33" t="s">
        <v>112</v>
      </c>
      <c r="L258" s="33" t="s">
        <v>117</v>
      </c>
      <c r="M258" s="32"/>
      <c r="N258" s="32"/>
      <c r="O258" s="32"/>
      <c r="P258" s="32"/>
      <c r="Q258" s="32"/>
      <c r="R258" s="33" t="s">
        <v>118</v>
      </c>
      <c r="S258" s="33">
        <v>150.0</v>
      </c>
      <c r="T258" s="33">
        <v>50.0</v>
      </c>
      <c r="U258" s="32"/>
      <c r="V258" s="32"/>
      <c r="W258" s="32"/>
      <c r="X258" s="32"/>
      <c r="Y258" s="32"/>
      <c r="Z258" s="33" t="s">
        <v>172</v>
      </c>
      <c r="AA258" s="33" t="s">
        <v>122</v>
      </c>
      <c r="AB258" s="50">
        <v>43691.0</v>
      </c>
      <c r="AC258" s="49">
        <v>43579.0</v>
      </c>
      <c r="AD258" s="49">
        <v>43579.0</v>
      </c>
      <c r="AE258" s="37"/>
      <c r="AF258" s="42" t="s">
        <v>963</v>
      </c>
      <c r="AG258" s="50">
        <v>43684.0</v>
      </c>
      <c r="AH258" s="35" t="s">
        <v>688</v>
      </c>
      <c r="AI258" s="33" t="s">
        <v>120</v>
      </c>
      <c r="AJ258" s="33" t="s">
        <v>123</v>
      </c>
      <c r="AK258" s="49">
        <v>43712.0</v>
      </c>
      <c r="AL258" s="52" t="s">
        <v>124</v>
      </c>
      <c r="AM258" s="37"/>
      <c r="AN258" s="54">
        <v>0.7005</v>
      </c>
      <c r="AO258" s="55">
        <v>17.0</v>
      </c>
      <c r="AP258" s="45">
        <f t="shared" si="5"/>
        <v>23.817</v>
      </c>
      <c r="AQ258" s="45">
        <f t="shared" si="4"/>
        <v>6.817</v>
      </c>
      <c r="AR258" s="33" t="s">
        <v>125</v>
      </c>
    </row>
    <row r="259" ht="14.25" customHeight="1">
      <c r="A259" s="46">
        <v>6909.0</v>
      </c>
      <c r="B259" s="47" t="s">
        <v>1935</v>
      </c>
      <c r="C259" s="32"/>
      <c r="D259" s="101" t="s">
        <v>1936</v>
      </c>
      <c r="E259" s="32"/>
      <c r="F259" s="32"/>
      <c r="G259" s="34"/>
      <c r="H259" s="56" t="s">
        <v>1499</v>
      </c>
      <c r="I259" s="33" t="s">
        <v>1500</v>
      </c>
      <c r="J259" s="32"/>
      <c r="K259" s="33" t="s">
        <v>112</v>
      </c>
      <c r="L259" s="33" t="s">
        <v>117</v>
      </c>
      <c r="M259" s="32"/>
      <c r="N259" s="32"/>
      <c r="O259" s="32"/>
      <c r="P259" s="32"/>
      <c r="Q259" s="32"/>
      <c r="R259" s="33" t="s">
        <v>118</v>
      </c>
      <c r="S259" s="33">
        <v>50.0</v>
      </c>
      <c r="T259" s="33">
        <v>50.0</v>
      </c>
      <c r="U259" s="32"/>
      <c r="V259" s="32"/>
      <c r="W259" s="32"/>
      <c r="X259" s="32"/>
      <c r="Y259" s="32"/>
      <c r="Z259" s="33" t="s">
        <v>172</v>
      </c>
      <c r="AA259" s="33" t="s">
        <v>122</v>
      </c>
      <c r="AB259" s="50">
        <v>43691.0</v>
      </c>
      <c r="AC259" s="49">
        <v>43579.0</v>
      </c>
      <c r="AD259" s="49">
        <v>43579.0</v>
      </c>
      <c r="AE259" s="37"/>
      <c r="AF259" s="42" t="s">
        <v>963</v>
      </c>
      <c r="AG259" s="50">
        <v>43684.0</v>
      </c>
      <c r="AH259" s="35" t="s">
        <v>688</v>
      </c>
      <c r="AI259" s="33" t="s">
        <v>120</v>
      </c>
      <c r="AJ259" s="33" t="s">
        <v>123</v>
      </c>
      <c r="AK259" s="49">
        <v>43712.0</v>
      </c>
      <c r="AL259" s="52" t="s">
        <v>124</v>
      </c>
      <c r="AM259" s="37"/>
      <c r="AN259" s="54">
        <v>2.7585</v>
      </c>
      <c r="AO259" s="55">
        <v>17.0</v>
      </c>
      <c r="AP259" s="45">
        <f t="shared" si="5"/>
        <v>93.789</v>
      </c>
      <c r="AQ259" s="45">
        <f t="shared" si="4"/>
        <v>76.789</v>
      </c>
      <c r="AR259" s="33" t="s">
        <v>125</v>
      </c>
    </row>
    <row r="260" ht="14.25" customHeight="1">
      <c r="A260" s="46">
        <v>8009.0</v>
      </c>
      <c r="B260" s="47" t="s">
        <v>1941</v>
      </c>
      <c r="C260" s="32"/>
      <c r="D260" s="101" t="s">
        <v>1942</v>
      </c>
      <c r="E260" s="32"/>
      <c r="F260" s="32"/>
      <c r="G260" s="34"/>
      <c r="H260" s="56" t="s">
        <v>1499</v>
      </c>
      <c r="I260" s="33" t="s">
        <v>1500</v>
      </c>
      <c r="J260" s="32"/>
      <c r="K260" s="33" t="s">
        <v>112</v>
      </c>
      <c r="L260" s="33" t="s">
        <v>117</v>
      </c>
      <c r="M260" s="32"/>
      <c r="N260" s="32"/>
      <c r="O260" s="32"/>
      <c r="P260" s="32"/>
      <c r="Q260" s="32"/>
      <c r="R260" s="33" t="s">
        <v>118</v>
      </c>
      <c r="S260" s="33">
        <v>50.0</v>
      </c>
      <c r="T260" s="33">
        <v>50.0</v>
      </c>
      <c r="U260" s="32"/>
      <c r="V260" s="32"/>
      <c r="W260" s="32"/>
      <c r="X260" s="32"/>
      <c r="Y260" s="32"/>
      <c r="Z260" s="33" t="s">
        <v>172</v>
      </c>
      <c r="AA260" s="33" t="s">
        <v>122</v>
      </c>
      <c r="AB260" s="50">
        <v>43691.0</v>
      </c>
      <c r="AC260" s="49">
        <v>43579.0</v>
      </c>
      <c r="AD260" s="49">
        <v>43579.0</v>
      </c>
      <c r="AE260" s="37"/>
      <c r="AF260" s="42" t="s">
        <v>963</v>
      </c>
      <c r="AG260" s="50">
        <v>43684.0</v>
      </c>
      <c r="AH260" s="35" t="s">
        <v>688</v>
      </c>
      <c r="AI260" s="33" t="s">
        <v>120</v>
      </c>
      <c r="AJ260" s="33" t="s">
        <v>123</v>
      </c>
      <c r="AK260" s="49">
        <v>43712.0</v>
      </c>
      <c r="AL260" s="52" t="s">
        <v>124</v>
      </c>
      <c r="AM260" s="37"/>
      <c r="AN260" s="54">
        <v>6.2235</v>
      </c>
      <c r="AO260" s="55">
        <v>17.0</v>
      </c>
      <c r="AP260" s="45">
        <f t="shared" si="5"/>
        <v>211.599</v>
      </c>
      <c r="AQ260" s="45">
        <f t="shared" si="4"/>
        <v>194.599</v>
      </c>
      <c r="AR260" s="33" t="s">
        <v>125</v>
      </c>
    </row>
    <row r="261" ht="14.25" customHeight="1">
      <c r="A261" s="46">
        <v>2014.0</v>
      </c>
      <c r="B261" s="47" t="s">
        <v>1949</v>
      </c>
      <c r="C261" s="32"/>
      <c r="D261" s="101" t="s">
        <v>1950</v>
      </c>
      <c r="E261" s="32"/>
      <c r="F261" s="32"/>
      <c r="G261" s="34"/>
      <c r="H261" s="56" t="s">
        <v>1499</v>
      </c>
      <c r="I261" s="33" t="s">
        <v>1500</v>
      </c>
      <c r="J261" s="32"/>
      <c r="K261" s="33" t="s">
        <v>112</v>
      </c>
      <c r="L261" s="33" t="s">
        <v>117</v>
      </c>
      <c r="M261" s="32"/>
      <c r="N261" s="32"/>
      <c r="O261" s="32"/>
      <c r="P261" s="32"/>
      <c r="Q261" s="32"/>
      <c r="R261" s="33" t="s">
        <v>118</v>
      </c>
      <c r="S261" s="33">
        <v>100.0</v>
      </c>
      <c r="T261" s="33">
        <v>50.0</v>
      </c>
      <c r="U261" s="32"/>
      <c r="V261" s="32"/>
      <c r="W261" s="32"/>
      <c r="X261" s="32"/>
      <c r="Y261" s="32"/>
      <c r="Z261" s="33" t="s">
        <v>172</v>
      </c>
      <c r="AA261" s="33" t="s">
        <v>122</v>
      </c>
      <c r="AB261" s="50">
        <v>43691.0</v>
      </c>
      <c r="AC261" s="49">
        <v>43579.0</v>
      </c>
      <c r="AD261" s="49">
        <v>43579.0</v>
      </c>
      <c r="AE261" s="37"/>
      <c r="AF261" s="42" t="s">
        <v>963</v>
      </c>
      <c r="AG261" s="50">
        <v>43684.0</v>
      </c>
      <c r="AH261" s="35" t="s">
        <v>688</v>
      </c>
      <c r="AI261" s="33" t="s">
        <v>120</v>
      </c>
      <c r="AJ261" s="33" t="s">
        <v>123</v>
      </c>
      <c r="AK261" s="49">
        <v>43712.0</v>
      </c>
      <c r="AL261" s="52" t="s">
        <v>124</v>
      </c>
      <c r="AM261" s="37"/>
      <c r="AN261" s="54">
        <v>2.5395</v>
      </c>
      <c r="AO261" s="55">
        <v>17.0</v>
      </c>
      <c r="AP261" s="45">
        <f t="shared" si="5"/>
        <v>86.343</v>
      </c>
      <c r="AQ261" s="45">
        <f t="shared" si="4"/>
        <v>69.343</v>
      </c>
      <c r="AR261" s="33" t="s">
        <v>125</v>
      </c>
    </row>
    <row r="262" ht="14.25" customHeight="1">
      <c r="A262" s="46">
        <v>3108.0</v>
      </c>
      <c r="B262" s="47" t="s">
        <v>1957</v>
      </c>
      <c r="C262" s="32"/>
      <c r="D262" s="101" t="s">
        <v>1958</v>
      </c>
      <c r="E262" s="32"/>
      <c r="F262" s="32"/>
      <c r="G262" s="34"/>
      <c r="H262" s="56" t="s">
        <v>1499</v>
      </c>
      <c r="I262" s="33" t="s">
        <v>1500</v>
      </c>
      <c r="J262" s="32"/>
      <c r="K262" s="33" t="s">
        <v>112</v>
      </c>
      <c r="L262" s="33" t="s">
        <v>117</v>
      </c>
      <c r="M262" s="32"/>
      <c r="N262" s="32"/>
      <c r="O262" s="32"/>
      <c r="P262" s="32"/>
      <c r="Q262" s="32"/>
      <c r="R262" s="33" t="s">
        <v>118</v>
      </c>
      <c r="S262" s="33">
        <v>150.0</v>
      </c>
      <c r="T262" s="33">
        <v>50.0</v>
      </c>
      <c r="U262" s="32"/>
      <c r="V262" s="32"/>
      <c r="W262" s="32"/>
      <c r="X262" s="32"/>
      <c r="Y262" s="32"/>
      <c r="Z262" s="33" t="s">
        <v>172</v>
      </c>
      <c r="AA262" s="33" t="s">
        <v>122</v>
      </c>
      <c r="AB262" s="50">
        <v>43691.0</v>
      </c>
      <c r="AC262" s="49">
        <v>43579.0</v>
      </c>
      <c r="AD262" s="49">
        <v>43579.0</v>
      </c>
      <c r="AE262" s="37"/>
      <c r="AF262" s="42" t="s">
        <v>963</v>
      </c>
      <c r="AG262" s="50">
        <v>43684.0</v>
      </c>
      <c r="AH262" s="35" t="s">
        <v>688</v>
      </c>
      <c r="AI262" s="33" t="s">
        <v>120</v>
      </c>
      <c r="AJ262" s="33" t="s">
        <v>123</v>
      </c>
      <c r="AK262" s="49">
        <v>43712.0</v>
      </c>
      <c r="AL262" s="52" t="s">
        <v>124</v>
      </c>
      <c r="AM262" s="37"/>
      <c r="AN262" s="54">
        <v>3.9705</v>
      </c>
      <c r="AO262" s="55">
        <v>17.0</v>
      </c>
      <c r="AP262" s="45">
        <f t="shared" si="5"/>
        <v>134.997</v>
      </c>
      <c r="AQ262" s="45">
        <f t="shared" si="4"/>
        <v>117.997</v>
      </c>
      <c r="AR262" s="33" t="s">
        <v>125</v>
      </c>
    </row>
    <row r="263" ht="14.25" customHeight="1">
      <c r="A263" s="46">
        <v>8256.0</v>
      </c>
      <c r="B263" s="47" t="s">
        <v>1967</v>
      </c>
      <c r="C263" s="32"/>
      <c r="D263" s="101" t="s">
        <v>1969</v>
      </c>
      <c r="E263" s="32"/>
      <c r="F263" s="32"/>
      <c r="G263" s="34"/>
      <c r="H263" s="56" t="s">
        <v>1499</v>
      </c>
      <c r="I263" s="33" t="s">
        <v>1500</v>
      </c>
      <c r="J263" s="32"/>
      <c r="K263" s="33" t="s">
        <v>112</v>
      </c>
      <c r="L263" s="33" t="s">
        <v>117</v>
      </c>
      <c r="M263" s="32"/>
      <c r="N263" s="32"/>
      <c r="O263" s="32"/>
      <c r="P263" s="32"/>
      <c r="Q263" s="32"/>
      <c r="R263" s="33" t="s">
        <v>118</v>
      </c>
      <c r="S263" s="33">
        <v>150.0</v>
      </c>
      <c r="T263" s="33">
        <v>50.0</v>
      </c>
      <c r="U263" s="32"/>
      <c r="V263" s="32"/>
      <c r="W263" s="32"/>
      <c r="X263" s="32"/>
      <c r="Y263" s="32"/>
      <c r="Z263" s="33" t="s">
        <v>172</v>
      </c>
      <c r="AA263" s="33" t="s">
        <v>122</v>
      </c>
      <c r="AB263" s="50">
        <v>43691.0</v>
      </c>
      <c r="AC263" s="49">
        <v>43579.0</v>
      </c>
      <c r="AD263" s="49">
        <v>43579.0</v>
      </c>
      <c r="AE263" s="37"/>
      <c r="AF263" s="42" t="s">
        <v>963</v>
      </c>
      <c r="AG263" s="50">
        <v>43684.0</v>
      </c>
      <c r="AH263" s="35" t="s">
        <v>688</v>
      </c>
      <c r="AI263" s="33" t="s">
        <v>120</v>
      </c>
      <c r="AJ263" s="33" t="s">
        <v>123</v>
      </c>
      <c r="AK263" s="49">
        <v>43712.0</v>
      </c>
      <c r="AL263" s="52" t="s">
        <v>124</v>
      </c>
      <c r="AM263" s="37"/>
      <c r="AN263" s="54">
        <v>6.9495</v>
      </c>
      <c r="AO263" s="55">
        <v>17.0</v>
      </c>
      <c r="AP263" s="45">
        <f t="shared" si="5"/>
        <v>236.283</v>
      </c>
      <c r="AQ263" s="45">
        <f t="shared" si="4"/>
        <v>219.283</v>
      </c>
      <c r="AR263" s="33" t="s">
        <v>125</v>
      </c>
    </row>
    <row r="264" ht="14.25" customHeight="1">
      <c r="A264" s="33" t="s">
        <v>154</v>
      </c>
      <c r="B264" s="47" t="s">
        <v>1973</v>
      </c>
      <c r="C264" s="32"/>
      <c r="D264" s="101" t="s">
        <v>1974</v>
      </c>
      <c r="E264" s="32"/>
      <c r="F264" s="32"/>
      <c r="G264" s="34"/>
      <c r="H264" s="32"/>
      <c r="I264" s="32"/>
      <c r="J264" s="32"/>
      <c r="K264" s="33" t="s">
        <v>112</v>
      </c>
      <c r="L264" s="33" t="s">
        <v>117</v>
      </c>
      <c r="M264" s="32"/>
      <c r="N264" s="32"/>
      <c r="O264" s="32"/>
      <c r="P264" s="32"/>
      <c r="Q264" s="32"/>
      <c r="R264" s="33" t="s">
        <v>118</v>
      </c>
      <c r="S264" s="32"/>
      <c r="T264" s="32"/>
      <c r="U264" s="32"/>
      <c r="V264" s="32"/>
      <c r="W264" s="32"/>
      <c r="X264" s="32"/>
      <c r="Y264" s="32"/>
      <c r="Z264" s="33" t="s">
        <v>172</v>
      </c>
      <c r="AA264" s="33" t="s">
        <v>122</v>
      </c>
      <c r="AB264" s="50">
        <v>43691.0</v>
      </c>
      <c r="AC264" s="49">
        <v>43579.0</v>
      </c>
      <c r="AD264" s="49">
        <v>43579.0</v>
      </c>
      <c r="AE264" s="37"/>
      <c r="AF264" s="42" t="s">
        <v>963</v>
      </c>
      <c r="AG264" s="50">
        <v>43684.0</v>
      </c>
      <c r="AH264" s="35" t="s">
        <v>688</v>
      </c>
      <c r="AI264" s="33" t="s">
        <v>120</v>
      </c>
      <c r="AJ264" s="33" t="s">
        <v>123</v>
      </c>
      <c r="AK264" s="49">
        <v>43712.0</v>
      </c>
      <c r="AL264" s="52" t="s">
        <v>124</v>
      </c>
      <c r="AM264" s="37"/>
      <c r="AN264" s="54">
        <v>7.017</v>
      </c>
      <c r="AO264" s="55">
        <v>17.0</v>
      </c>
      <c r="AP264" s="45">
        <f t="shared" si="5"/>
        <v>238.578</v>
      </c>
      <c r="AQ264" s="45">
        <f t="shared" si="4"/>
        <v>221.578</v>
      </c>
      <c r="AR264" s="33" t="s">
        <v>125</v>
      </c>
    </row>
    <row r="265" ht="14.25" customHeight="1">
      <c r="A265" s="33" t="s">
        <v>742</v>
      </c>
      <c r="B265" s="47" t="s">
        <v>1981</v>
      </c>
      <c r="C265" s="32"/>
      <c r="D265" s="101" t="s">
        <v>1982</v>
      </c>
      <c r="E265" s="32"/>
      <c r="F265" s="32"/>
      <c r="G265" s="34"/>
      <c r="H265" s="32"/>
      <c r="I265" s="32"/>
      <c r="J265" s="32"/>
      <c r="K265" s="33" t="s">
        <v>112</v>
      </c>
      <c r="L265" s="33" t="s">
        <v>117</v>
      </c>
      <c r="M265" s="32"/>
      <c r="N265" s="32"/>
      <c r="O265" s="32"/>
      <c r="P265" s="32"/>
      <c r="Q265" s="32"/>
      <c r="R265" s="33" t="s">
        <v>118</v>
      </c>
      <c r="S265" s="32"/>
      <c r="T265" s="32"/>
      <c r="U265" s="32"/>
      <c r="V265" s="32"/>
      <c r="W265" s="32"/>
      <c r="X265" s="32"/>
      <c r="Y265" s="32"/>
      <c r="Z265" s="33" t="s">
        <v>172</v>
      </c>
      <c r="AA265" s="33" t="s">
        <v>122</v>
      </c>
      <c r="AB265" s="50">
        <v>43691.0</v>
      </c>
      <c r="AC265" s="49">
        <v>43579.0</v>
      </c>
      <c r="AD265" s="49">
        <v>43579.0</v>
      </c>
      <c r="AE265" s="37"/>
      <c r="AF265" s="42" t="s">
        <v>963</v>
      </c>
      <c r="AG265" s="50">
        <v>43684.0</v>
      </c>
      <c r="AH265" s="35" t="s">
        <v>688</v>
      </c>
      <c r="AI265" s="33" t="s">
        <v>120</v>
      </c>
      <c r="AJ265" s="33" t="s">
        <v>123</v>
      </c>
      <c r="AK265" s="49">
        <v>43712.0</v>
      </c>
      <c r="AL265" s="52" t="s">
        <v>124</v>
      </c>
      <c r="AM265" s="37"/>
      <c r="AN265" s="54">
        <v>1.5465</v>
      </c>
      <c r="AO265" s="55">
        <v>17.0</v>
      </c>
      <c r="AP265" s="45">
        <f t="shared" si="5"/>
        <v>52.581</v>
      </c>
      <c r="AQ265" s="45">
        <f t="shared" si="4"/>
        <v>35.581</v>
      </c>
      <c r="AR265" s="33" t="s">
        <v>125</v>
      </c>
    </row>
    <row r="266" ht="14.25" customHeight="1">
      <c r="A266" s="169">
        <v>2252.0</v>
      </c>
      <c r="B266" s="47" t="s">
        <v>1938</v>
      </c>
      <c r="C266" s="32"/>
      <c r="D266" s="101" t="s">
        <v>1989</v>
      </c>
      <c r="E266" s="32"/>
      <c r="F266" s="32"/>
      <c r="G266" s="34"/>
      <c r="H266" s="56" t="s">
        <v>1991</v>
      </c>
      <c r="I266" s="33" t="s">
        <v>1993</v>
      </c>
      <c r="J266" s="32"/>
      <c r="K266" s="33" t="s">
        <v>112</v>
      </c>
      <c r="L266" s="33" t="s">
        <v>117</v>
      </c>
      <c r="M266" s="32"/>
      <c r="N266" s="32"/>
      <c r="O266" s="32"/>
      <c r="P266" s="32"/>
      <c r="Q266" s="32"/>
      <c r="R266" s="33" t="s">
        <v>118</v>
      </c>
      <c r="S266" s="33">
        <v>150.0</v>
      </c>
      <c r="T266" s="33">
        <v>50.0</v>
      </c>
      <c r="U266" s="32"/>
      <c r="V266" s="32"/>
      <c r="W266" s="32"/>
      <c r="X266" s="32"/>
      <c r="Y266" s="32"/>
      <c r="Z266" s="33" t="s">
        <v>119</v>
      </c>
      <c r="AA266" s="33" t="s">
        <v>120</v>
      </c>
      <c r="AB266" s="50">
        <v>43691.0</v>
      </c>
      <c r="AC266" s="49">
        <v>43579.0</v>
      </c>
      <c r="AD266" s="49">
        <v>43579.0</v>
      </c>
      <c r="AE266" s="37"/>
      <c r="AF266" s="42" t="s">
        <v>963</v>
      </c>
      <c r="AG266" s="50">
        <v>43684.0</v>
      </c>
      <c r="AH266" s="114" t="s">
        <v>688</v>
      </c>
      <c r="AI266" s="33" t="s">
        <v>1219</v>
      </c>
      <c r="AJ266" s="33" t="s">
        <v>123</v>
      </c>
      <c r="AK266" s="49">
        <v>43712.0</v>
      </c>
      <c r="AL266" s="52" t="s">
        <v>124</v>
      </c>
      <c r="AM266" s="37"/>
      <c r="AN266" s="54">
        <v>4.653</v>
      </c>
      <c r="AO266" s="55">
        <v>17.0</v>
      </c>
      <c r="AP266" s="45">
        <f t="shared" si="5"/>
        <v>158.202</v>
      </c>
      <c r="AQ266" s="45">
        <f t="shared" si="4"/>
        <v>141.202</v>
      </c>
      <c r="AR266" s="33" t="s">
        <v>125</v>
      </c>
    </row>
    <row r="267" ht="14.25" customHeight="1">
      <c r="A267" s="169">
        <v>2416.0</v>
      </c>
      <c r="B267" s="47" t="s">
        <v>1943</v>
      </c>
      <c r="C267" s="32"/>
      <c r="D267" s="101" t="s">
        <v>2001</v>
      </c>
      <c r="E267" s="32"/>
      <c r="F267" s="32"/>
      <c r="G267" s="34"/>
      <c r="H267" s="56" t="s">
        <v>1991</v>
      </c>
      <c r="I267" s="33" t="s">
        <v>1993</v>
      </c>
      <c r="J267" s="32"/>
      <c r="K267" s="33" t="s">
        <v>112</v>
      </c>
      <c r="L267" s="33" t="s">
        <v>117</v>
      </c>
      <c r="M267" s="32"/>
      <c r="N267" s="32"/>
      <c r="O267" s="32"/>
      <c r="P267" s="32"/>
      <c r="Q267" s="32"/>
      <c r="R267" s="33" t="s">
        <v>118</v>
      </c>
      <c r="S267" s="33">
        <v>100.0</v>
      </c>
      <c r="T267" s="33">
        <v>50.0</v>
      </c>
      <c r="U267" s="32"/>
      <c r="V267" s="32"/>
      <c r="W267" s="32"/>
      <c r="X267" s="32"/>
      <c r="Y267" s="32"/>
      <c r="Z267" s="33" t="s">
        <v>119</v>
      </c>
      <c r="AA267" s="33" t="s">
        <v>120</v>
      </c>
      <c r="AB267" s="50">
        <v>43691.0</v>
      </c>
      <c r="AC267" s="49">
        <v>43579.0</v>
      </c>
      <c r="AD267" s="49">
        <v>43579.0</v>
      </c>
      <c r="AE267" s="37"/>
      <c r="AF267" s="42" t="s">
        <v>963</v>
      </c>
      <c r="AG267" s="50">
        <v>43684.0</v>
      </c>
      <c r="AH267" s="114" t="s">
        <v>688</v>
      </c>
      <c r="AI267" s="33" t="s">
        <v>1219</v>
      </c>
      <c r="AJ267" s="33" t="s">
        <v>123</v>
      </c>
      <c r="AK267" s="49">
        <v>43712.0</v>
      </c>
      <c r="AL267" s="52" t="s">
        <v>124</v>
      </c>
      <c r="AM267" s="37"/>
      <c r="AN267" s="54">
        <v>3.1065</v>
      </c>
      <c r="AO267" s="55">
        <v>17.0</v>
      </c>
      <c r="AP267" s="45">
        <f t="shared" si="5"/>
        <v>105.621</v>
      </c>
      <c r="AQ267" s="45">
        <f t="shared" si="4"/>
        <v>88.621</v>
      </c>
      <c r="AR267" s="33" t="s">
        <v>125</v>
      </c>
    </row>
    <row r="268" ht="14.25" customHeight="1">
      <c r="A268" s="169">
        <v>2509.0</v>
      </c>
      <c r="B268" s="47" t="s">
        <v>1946</v>
      </c>
      <c r="C268" s="32"/>
      <c r="D268" s="101" t="s">
        <v>2003</v>
      </c>
      <c r="E268" s="32"/>
      <c r="F268" s="32"/>
      <c r="G268" s="34"/>
      <c r="H268" s="56" t="s">
        <v>1991</v>
      </c>
      <c r="I268" s="33" t="s">
        <v>1993</v>
      </c>
      <c r="J268" s="32"/>
      <c r="K268" s="33" t="s">
        <v>112</v>
      </c>
      <c r="L268" s="33" t="s">
        <v>117</v>
      </c>
      <c r="M268" s="32"/>
      <c r="N268" s="32"/>
      <c r="O268" s="32"/>
      <c r="P268" s="32"/>
      <c r="Q268" s="32"/>
      <c r="R268" s="33" t="s">
        <v>118</v>
      </c>
      <c r="S268" s="33">
        <v>250.0</v>
      </c>
      <c r="T268" s="33">
        <v>50.0</v>
      </c>
      <c r="U268" s="32"/>
      <c r="V268" s="32"/>
      <c r="W268" s="32"/>
      <c r="X268" s="32"/>
      <c r="Y268" s="32"/>
      <c r="Z268" s="33" t="s">
        <v>119</v>
      </c>
      <c r="AA268" s="33" t="s">
        <v>120</v>
      </c>
      <c r="AB268" s="50">
        <v>43691.0</v>
      </c>
      <c r="AC268" s="49">
        <v>43579.0</v>
      </c>
      <c r="AD268" s="49">
        <v>43579.0</v>
      </c>
      <c r="AE268" s="37"/>
      <c r="AF268" s="42" t="s">
        <v>963</v>
      </c>
      <c r="AG268" s="50">
        <v>43684.0</v>
      </c>
      <c r="AH268" s="35" t="s">
        <v>688</v>
      </c>
      <c r="AI268" s="33" t="s">
        <v>1219</v>
      </c>
      <c r="AJ268" s="33" t="s">
        <v>123</v>
      </c>
      <c r="AK268" s="49">
        <v>43712.0</v>
      </c>
      <c r="AL268" s="52" t="s">
        <v>124</v>
      </c>
      <c r="AM268" s="37"/>
      <c r="AN268" s="54">
        <v>6.5535</v>
      </c>
      <c r="AO268" s="55">
        <v>17.0</v>
      </c>
      <c r="AP268" s="45">
        <f t="shared" si="5"/>
        <v>222.819</v>
      </c>
      <c r="AQ268" s="45">
        <f t="shared" si="4"/>
        <v>205.819</v>
      </c>
      <c r="AR268" s="33" t="s">
        <v>125</v>
      </c>
    </row>
    <row r="269" ht="14.25" customHeight="1">
      <c r="A269" s="169">
        <v>6837.0</v>
      </c>
      <c r="B269" s="47" t="s">
        <v>1951</v>
      </c>
      <c r="C269" s="32"/>
      <c r="D269" s="101" t="s">
        <v>2007</v>
      </c>
      <c r="E269" s="32"/>
      <c r="F269" s="32"/>
      <c r="G269" s="34"/>
      <c r="H269" s="56" t="s">
        <v>1991</v>
      </c>
      <c r="I269" s="33" t="s">
        <v>1993</v>
      </c>
      <c r="J269" s="32"/>
      <c r="K269" s="33" t="s">
        <v>112</v>
      </c>
      <c r="L269" s="33" t="s">
        <v>117</v>
      </c>
      <c r="M269" s="32"/>
      <c r="N269" s="32"/>
      <c r="O269" s="32"/>
      <c r="P269" s="32"/>
      <c r="Q269" s="32"/>
      <c r="R269" s="33" t="s">
        <v>118</v>
      </c>
      <c r="S269" s="33">
        <v>150.0</v>
      </c>
      <c r="T269" s="33">
        <v>50.0</v>
      </c>
      <c r="U269" s="32"/>
      <c r="V269" s="32"/>
      <c r="W269" s="32"/>
      <c r="X269" s="32"/>
      <c r="Y269" s="32"/>
      <c r="Z269" s="33" t="s">
        <v>119</v>
      </c>
      <c r="AA269" s="33" t="s">
        <v>120</v>
      </c>
      <c r="AB269" s="50">
        <v>43691.0</v>
      </c>
      <c r="AC269" s="49">
        <v>43579.0</v>
      </c>
      <c r="AD269" s="49">
        <v>43579.0</v>
      </c>
      <c r="AE269" s="37"/>
      <c r="AF269" s="42" t="s">
        <v>963</v>
      </c>
      <c r="AG269" s="50">
        <v>43684.0</v>
      </c>
      <c r="AH269" s="35" t="s">
        <v>688</v>
      </c>
      <c r="AI269" s="33" t="s">
        <v>1219</v>
      </c>
      <c r="AJ269" s="33" t="s">
        <v>123</v>
      </c>
      <c r="AK269" s="49">
        <v>43712.0</v>
      </c>
      <c r="AL269" s="52" t="s">
        <v>124</v>
      </c>
      <c r="AM269" s="37"/>
      <c r="AN269" s="54">
        <v>4.491</v>
      </c>
      <c r="AO269" s="55">
        <v>17.0</v>
      </c>
      <c r="AP269" s="45">
        <f t="shared" si="5"/>
        <v>152.694</v>
      </c>
      <c r="AQ269" s="45">
        <f t="shared" si="4"/>
        <v>135.694</v>
      </c>
      <c r="AR269" s="33" t="s">
        <v>125</v>
      </c>
    </row>
    <row r="270" ht="14.25" customHeight="1">
      <c r="A270" s="169">
        <v>9530.0</v>
      </c>
      <c r="B270" s="47" t="s">
        <v>1954</v>
      </c>
      <c r="C270" s="32"/>
      <c r="D270" s="101" t="s">
        <v>2008</v>
      </c>
      <c r="E270" s="32"/>
      <c r="F270" s="32"/>
      <c r="G270" s="34"/>
      <c r="H270" s="56" t="s">
        <v>1991</v>
      </c>
      <c r="I270" s="33" t="s">
        <v>1993</v>
      </c>
      <c r="J270" s="32"/>
      <c r="K270" s="33" t="s">
        <v>112</v>
      </c>
      <c r="L270" s="33" t="s">
        <v>117</v>
      </c>
      <c r="M270" s="32"/>
      <c r="N270" s="32"/>
      <c r="O270" s="32"/>
      <c r="P270" s="32"/>
      <c r="Q270" s="32"/>
      <c r="R270" s="33" t="s">
        <v>118</v>
      </c>
      <c r="S270" s="33">
        <v>100.0</v>
      </c>
      <c r="T270" s="33">
        <v>50.0</v>
      </c>
      <c r="U270" s="32"/>
      <c r="V270" s="32"/>
      <c r="W270" s="32"/>
      <c r="X270" s="32"/>
      <c r="Y270" s="32"/>
      <c r="Z270" s="33" t="s">
        <v>119</v>
      </c>
      <c r="AA270" s="33" t="s">
        <v>120</v>
      </c>
      <c r="AB270" s="50">
        <v>43691.0</v>
      </c>
      <c r="AC270" s="49">
        <v>43579.0</v>
      </c>
      <c r="AD270" s="49">
        <v>43579.0</v>
      </c>
      <c r="AE270" s="37"/>
      <c r="AF270" s="42" t="s">
        <v>963</v>
      </c>
      <c r="AG270" s="50">
        <v>43684.0</v>
      </c>
      <c r="AH270" s="35" t="s">
        <v>688</v>
      </c>
      <c r="AI270" s="33" t="s">
        <v>1219</v>
      </c>
      <c r="AJ270" s="33" t="s">
        <v>123</v>
      </c>
      <c r="AK270" s="49">
        <v>43712.0</v>
      </c>
      <c r="AL270" s="52" t="s">
        <v>124</v>
      </c>
      <c r="AM270" s="37"/>
      <c r="AN270" s="54">
        <v>2.016</v>
      </c>
      <c r="AO270" s="55">
        <v>17.0</v>
      </c>
      <c r="AP270" s="45">
        <f t="shared" si="5"/>
        <v>68.544</v>
      </c>
      <c r="AQ270" s="45">
        <f t="shared" si="4"/>
        <v>51.544</v>
      </c>
      <c r="AR270" s="33" t="s">
        <v>125</v>
      </c>
    </row>
    <row r="271" ht="14.25" customHeight="1">
      <c r="A271" s="169">
        <v>8075.0</v>
      </c>
      <c r="B271" s="47" t="s">
        <v>1959</v>
      </c>
      <c r="C271" s="32"/>
      <c r="D271" s="101" t="s">
        <v>2012</v>
      </c>
      <c r="E271" s="32"/>
      <c r="F271" s="32"/>
      <c r="G271" s="34"/>
      <c r="H271" s="56" t="s">
        <v>1991</v>
      </c>
      <c r="I271" s="33" t="s">
        <v>1993</v>
      </c>
      <c r="J271" s="32"/>
      <c r="K271" s="33" t="s">
        <v>112</v>
      </c>
      <c r="L271" s="33" t="s">
        <v>117</v>
      </c>
      <c r="M271" s="32"/>
      <c r="N271" s="32"/>
      <c r="O271" s="32"/>
      <c r="P271" s="32"/>
      <c r="Q271" s="32"/>
      <c r="R271" s="33" t="s">
        <v>118</v>
      </c>
      <c r="S271" s="33">
        <v>250.0</v>
      </c>
      <c r="T271" s="33">
        <v>50.0</v>
      </c>
      <c r="U271" s="32"/>
      <c r="V271" s="32"/>
      <c r="W271" s="32"/>
      <c r="X271" s="32"/>
      <c r="Y271" s="32"/>
      <c r="Z271" s="33" t="s">
        <v>119</v>
      </c>
      <c r="AA271" s="33" t="s">
        <v>120</v>
      </c>
      <c r="AB271" s="50">
        <v>43691.0</v>
      </c>
      <c r="AC271" s="49">
        <v>43579.0</v>
      </c>
      <c r="AD271" s="49">
        <v>43579.0</v>
      </c>
      <c r="AE271" s="37"/>
      <c r="AF271" s="42" t="s">
        <v>963</v>
      </c>
      <c r="AG271" s="50">
        <v>43684.0</v>
      </c>
      <c r="AH271" s="35" t="s">
        <v>688</v>
      </c>
      <c r="AI271" s="33" t="s">
        <v>1219</v>
      </c>
      <c r="AJ271" s="33" t="s">
        <v>123</v>
      </c>
      <c r="AK271" s="49">
        <v>43712.0</v>
      </c>
      <c r="AL271" s="52" t="s">
        <v>124</v>
      </c>
      <c r="AM271" s="37"/>
      <c r="AN271" s="54">
        <v>2.544</v>
      </c>
      <c r="AO271" s="55">
        <v>17.0</v>
      </c>
      <c r="AP271" s="45">
        <f t="shared" si="5"/>
        <v>86.496</v>
      </c>
      <c r="AQ271" s="45">
        <f t="shared" si="4"/>
        <v>69.496</v>
      </c>
      <c r="AR271" s="33" t="s">
        <v>125</v>
      </c>
    </row>
    <row r="272" ht="14.25" customHeight="1">
      <c r="A272" s="169">
        <v>2305.0</v>
      </c>
      <c r="B272" s="47" t="s">
        <v>1962</v>
      </c>
      <c r="C272" s="32"/>
      <c r="D272" s="101" t="s">
        <v>2018</v>
      </c>
      <c r="E272" s="32"/>
      <c r="F272" s="32"/>
      <c r="G272" s="34"/>
      <c r="H272" s="56" t="s">
        <v>1991</v>
      </c>
      <c r="I272" s="33" t="s">
        <v>1993</v>
      </c>
      <c r="J272" s="32"/>
      <c r="K272" s="33" t="s">
        <v>112</v>
      </c>
      <c r="L272" s="33" t="s">
        <v>117</v>
      </c>
      <c r="M272" s="32"/>
      <c r="N272" s="32"/>
      <c r="O272" s="32"/>
      <c r="P272" s="32"/>
      <c r="Q272" s="32"/>
      <c r="R272" s="33" t="s">
        <v>118</v>
      </c>
      <c r="S272" s="33">
        <v>100.0</v>
      </c>
      <c r="T272" s="33">
        <v>50.0</v>
      </c>
      <c r="U272" s="32"/>
      <c r="V272" s="32"/>
      <c r="W272" s="32"/>
      <c r="X272" s="32"/>
      <c r="Y272" s="32"/>
      <c r="Z272" s="33" t="s">
        <v>119</v>
      </c>
      <c r="AA272" s="33" t="s">
        <v>120</v>
      </c>
      <c r="AB272" s="50">
        <v>43691.0</v>
      </c>
      <c r="AC272" s="49">
        <v>43579.0</v>
      </c>
      <c r="AD272" s="49">
        <v>43579.0</v>
      </c>
      <c r="AE272" s="37"/>
      <c r="AF272" s="42" t="s">
        <v>963</v>
      </c>
      <c r="AG272" s="50">
        <v>43684.0</v>
      </c>
      <c r="AH272" s="35" t="s">
        <v>688</v>
      </c>
      <c r="AI272" s="33" t="s">
        <v>1219</v>
      </c>
      <c r="AJ272" s="33" t="s">
        <v>123</v>
      </c>
      <c r="AK272" s="49">
        <v>43712.0</v>
      </c>
      <c r="AL272" s="52" t="s">
        <v>124</v>
      </c>
      <c r="AM272" s="37"/>
      <c r="AN272" s="54">
        <v>2.277</v>
      </c>
      <c r="AO272" s="55">
        <v>17.0</v>
      </c>
      <c r="AP272" s="45">
        <f t="shared" si="5"/>
        <v>77.418</v>
      </c>
      <c r="AQ272" s="45">
        <f t="shared" si="4"/>
        <v>60.418</v>
      </c>
      <c r="AR272" s="33" t="s">
        <v>125</v>
      </c>
    </row>
    <row r="273" ht="14.25" customHeight="1">
      <c r="A273" s="169">
        <v>2533.0</v>
      </c>
      <c r="B273" s="47" t="s">
        <v>1965</v>
      </c>
      <c r="C273" s="32"/>
      <c r="D273" s="101" t="s">
        <v>2023</v>
      </c>
      <c r="E273" s="32"/>
      <c r="F273" s="32"/>
      <c r="G273" s="34"/>
      <c r="H273" s="56" t="s">
        <v>1991</v>
      </c>
      <c r="I273" s="33" t="s">
        <v>1993</v>
      </c>
      <c r="J273" s="32"/>
      <c r="K273" s="33" t="s">
        <v>112</v>
      </c>
      <c r="L273" s="33" t="s">
        <v>117</v>
      </c>
      <c r="M273" s="32"/>
      <c r="N273" s="32"/>
      <c r="O273" s="32"/>
      <c r="P273" s="32"/>
      <c r="Q273" s="32"/>
      <c r="R273" s="33" t="s">
        <v>118</v>
      </c>
      <c r="S273" s="33">
        <v>100.0</v>
      </c>
      <c r="T273" s="33">
        <v>50.0</v>
      </c>
      <c r="U273" s="32"/>
      <c r="V273" s="32"/>
      <c r="W273" s="32"/>
      <c r="X273" s="32"/>
      <c r="Y273" s="32"/>
      <c r="Z273" s="33" t="s">
        <v>119</v>
      </c>
      <c r="AA273" s="33" t="s">
        <v>120</v>
      </c>
      <c r="AB273" s="50">
        <v>43691.0</v>
      </c>
      <c r="AC273" s="49">
        <v>43579.0</v>
      </c>
      <c r="AD273" s="49">
        <v>43579.0</v>
      </c>
      <c r="AE273" s="37"/>
      <c r="AF273" s="42" t="s">
        <v>963</v>
      </c>
      <c r="AG273" s="50">
        <v>43684.0</v>
      </c>
      <c r="AH273" s="35" t="s">
        <v>688</v>
      </c>
      <c r="AI273" s="33" t="s">
        <v>1219</v>
      </c>
      <c r="AJ273" s="33" t="s">
        <v>123</v>
      </c>
      <c r="AK273" s="49">
        <v>43712.0</v>
      </c>
      <c r="AL273" s="52" t="s">
        <v>124</v>
      </c>
      <c r="AM273" s="37"/>
      <c r="AN273" s="54">
        <v>1.089</v>
      </c>
      <c r="AO273" s="55">
        <v>17.0</v>
      </c>
      <c r="AP273" s="45">
        <f t="shared" si="5"/>
        <v>37.026</v>
      </c>
      <c r="AQ273" s="45">
        <f t="shared" si="4"/>
        <v>20.026</v>
      </c>
      <c r="AR273" s="33" t="s">
        <v>125</v>
      </c>
    </row>
    <row r="274" ht="14.25" customHeight="1">
      <c r="A274" s="169">
        <v>7112.0</v>
      </c>
      <c r="B274" s="47" t="s">
        <v>1970</v>
      </c>
      <c r="C274" s="32"/>
      <c r="D274" s="101" t="s">
        <v>2026</v>
      </c>
      <c r="E274" s="32"/>
      <c r="F274" s="32"/>
      <c r="G274" s="34"/>
      <c r="H274" s="56" t="s">
        <v>1991</v>
      </c>
      <c r="I274" s="33" t="s">
        <v>1993</v>
      </c>
      <c r="J274" s="32"/>
      <c r="K274" s="33" t="s">
        <v>112</v>
      </c>
      <c r="L274" s="33" t="s">
        <v>117</v>
      </c>
      <c r="M274" s="32"/>
      <c r="N274" s="32"/>
      <c r="O274" s="32"/>
      <c r="P274" s="32"/>
      <c r="Q274" s="32"/>
      <c r="R274" s="33" t="s">
        <v>118</v>
      </c>
      <c r="S274" s="33">
        <v>100.0</v>
      </c>
      <c r="T274" s="33">
        <v>50.0</v>
      </c>
      <c r="U274" s="32"/>
      <c r="V274" s="32"/>
      <c r="W274" s="32"/>
      <c r="X274" s="32"/>
      <c r="Y274" s="32"/>
      <c r="Z274" s="33" t="s">
        <v>119</v>
      </c>
      <c r="AA274" s="33" t="s">
        <v>120</v>
      </c>
      <c r="AB274" s="50">
        <v>43691.0</v>
      </c>
      <c r="AC274" s="49">
        <v>43579.0</v>
      </c>
      <c r="AD274" s="49">
        <v>43579.0</v>
      </c>
      <c r="AE274" s="37"/>
      <c r="AF274" s="42" t="s">
        <v>963</v>
      </c>
      <c r="AG274" s="50">
        <v>43684.0</v>
      </c>
      <c r="AH274" s="35" t="s">
        <v>688</v>
      </c>
      <c r="AI274" s="33" t="s">
        <v>1219</v>
      </c>
      <c r="AJ274" s="33" t="s">
        <v>123</v>
      </c>
      <c r="AK274" s="49">
        <v>43712.0</v>
      </c>
      <c r="AL274" s="52" t="s">
        <v>124</v>
      </c>
      <c r="AM274" s="37"/>
      <c r="AN274" s="54">
        <v>1.0005</v>
      </c>
      <c r="AO274" s="55">
        <v>17.0</v>
      </c>
      <c r="AP274" s="45">
        <f t="shared" si="5"/>
        <v>34.017</v>
      </c>
      <c r="AQ274" s="45">
        <f t="shared" si="4"/>
        <v>17.017</v>
      </c>
      <c r="AR274" s="33" t="s">
        <v>125</v>
      </c>
    </row>
    <row r="275" ht="14.25" customHeight="1">
      <c r="A275" s="169">
        <v>2293.0</v>
      </c>
      <c r="B275" s="47" t="s">
        <v>1975</v>
      </c>
      <c r="C275" s="32"/>
      <c r="D275" s="101" t="s">
        <v>2031</v>
      </c>
      <c r="E275" s="32"/>
      <c r="F275" s="32"/>
      <c r="G275" s="34"/>
      <c r="H275" s="56" t="s">
        <v>1991</v>
      </c>
      <c r="I275" s="33" t="s">
        <v>1993</v>
      </c>
      <c r="J275" s="32"/>
      <c r="K275" s="33" t="s">
        <v>112</v>
      </c>
      <c r="L275" s="33" t="s">
        <v>117</v>
      </c>
      <c r="M275" s="32"/>
      <c r="N275" s="32"/>
      <c r="O275" s="32"/>
      <c r="P275" s="32"/>
      <c r="Q275" s="32"/>
      <c r="R275" s="33" t="s">
        <v>118</v>
      </c>
      <c r="S275" s="33">
        <v>100.0</v>
      </c>
      <c r="T275" s="33">
        <v>50.0</v>
      </c>
      <c r="U275" s="32"/>
      <c r="V275" s="32"/>
      <c r="W275" s="32"/>
      <c r="X275" s="32"/>
      <c r="Y275" s="32"/>
      <c r="Z275" s="33" t="s">
        <v>119</v>
      </c>
      <c r="AA275" s="33" t="s">
        <v>120</v>
      </c>
      <c r="AB275" s="50">
        <v>43691.0</v>
      </c>
      <c r="AC275" s="49">
        <v>43579.0</v>
      </c>
      <c r="AD275" s="49">
        <v>43579.0</v>
      </c>
      <c r="AE275" s="37"/>
      <c r="AF275" s="42" t="s">
        <v>963</v>
      </c>
      <c r="AG275" s="50">
        <v>43684.0</v>
      </c>
      <c r="AH275" s="35" t="s">
        <v>688</v>
      </c>
      <c r="AI275" s="33" t="s">
        <v>1219</v>
      </c>
      <c r="AJ275" s="33" t="s">
        <v>123</v>
      </c>
      <c r="AK275" s="49">
        <v>43712.0</v>
      </c>
      <c r="AL275" s="52" t="s">
        <v>124</v>
      </c>
      <c r="AM275" s="37"/>
      <c r="AN275" s="54">
        <v>1.5555</v>
      </c>
      <c r="AO275" s="55">
        <v>17.0</v>
      </c>
      <c r="AP275" s="45">
        <f t="shared" si="5"/>
        <v>52.887</v>
      </c>
      <c r="AQ275" s="45">
        <f t="shared" si="4"/>
        <v>35.887</v>
      </c>
      <c r="AR275" s="33" t="s">
        <v>125</v>
      </c>
    </row>
    <row r="276" ht="14.25" customHeight="1">
      <c r="A276" s="169">
        <v>2468.0</v>
      </c>
      <c r="B276" s="47" t="s">
        <v>1978</v>
      </c>
      <c r="C276" s="32"/>
      <c r="D276" s="101" t="s">
        <v>2035</v>
      </c>
      <c r="E276" s="32"/>
      <c r="F276" s="32"/>
      <c r="G276" s="34"/>
      <c r="H276" s="56" t="s">
        <v>1991</v>
      </c>
      <c r="I276" s="33" t="s">
        <v>1993</v>
      </c>
      <c r="J276" s="32"/>
      <c r="K276" s="33" t="s">
        <v>112</v>
      </c>
      <c r="L276" s="33" t="s">
        <v>117</v>
      </c>
      <c r="M276" s="32"/>
      <c r="N276" s="32"/>
      <c r="O276" s="32"/>
      <c r="P276" s="32"/>
      <c r="Q276" s="32"/>
      <c r="R276" s="33" t="s">
        <v>118</v>
      </c>
      <c r="S276" s="33">
        <v>300.0</v>
      </c>
      <c r="T276" s="33">
        <v>50.0</v>
      </c>
      <c r="U276" s="32"/>
      <c r="V276" s="32"/>
      <c r="W276" s="32"/>
      <c r="X276" s="32"/>
      <c r="Y276" s="32"/>
      <c r="Z276" s="33" t="s">
        <v>119</v>
      </c>
      <c r="AA276" s="33" t="s">
        <v>120</v>
      </c>
      <c r="AB276" s="50">
        <v>43691.0</v>
      </c>
      <c r="AC276" s="49">
        <v>43579.0</v>
      </c>
      <c r="AD276" s="49">
        <v>43579.0</v>
      </c>
      <c r="AE276" s="37"/>
      <c r="AF276" s="42" t="s">
        <v>963</v>
      </c>
      <c r="AG276" s="50">
        <v>43684.0</v>
      </c>
      <c r="AH276" s="35" t="s">
        <v>688</v>
      </c>
      <c r="AI276" s="33" t="s">
        <v>1219</v>
      </c>
      <c r="AJ276" s="33" t="s">
        <v>123</v>
      </c>
      <c r="AK276" s="49">
        <v>43712.0</v>
      </c>
      <c r="AL276" s="52" t="s">
        <v>124</v>
      </c>
      <c r="AM276" s="37"/>
      <c r="AN276" s="54">
        <v>2.04</v>
      </c>
      <c r="AO276" s="55">
        <v>17.0</v>
      </c>
      <c r="AP276" s="45">
        <f t="shared" si="5"/>
        <v>69.36</v>
      </c>
      <c r="AQ276" s="45">
        <f t="shared" si="4"/>
        <v>52.36</v>
      </c>
      <c r="AR276" s="33" t="s">
        <v>125</v>
      </c>
    </row>
    <row r="277" ht="14.25" customHeight="1">
      <c r="A277" s="169">
        <v>3281.0</v>
      </c>
      <c r="B277" s="47" t="s">
        <v>1983</v>
      </c>
      <c r="C277" s="32"/>
      <c r="D277" s="101" t="s">
        <v>2042</v>
      </c>
      <c r="E277" s="32"/>
      <c r="F277" s="32"/>
      <c r="G277" s="34"/>
      <c r="H277" s="56" t="s">
        <v>1991</v>
      </c>
      <c r="I277" s="33" t="s">
        <v>1993</v>
      </c>
      <c r="J277" s="32"/>
      <c r="K277" s="33" t="s">
        <v>112</v>
      </c>
      <c r="L277" s="33" t="s">
        <v>117</v>
      </c>
      <c r="M277" s="32"/>
      <c r="N277" s="32"/>
      <c r="O277" s="32"/>
      <c r="P277" s="32"/>
      <c r="Q277" s="32"/>
      <c r="R277" s="33" t="s">
        <v>118</v>
      </c>
      <c r="S277" s="33">
        <v>100.0</v>
      </c>
      <c r="T277" s="33">
        <v>50.0</v>
      </c>
      <c r="U277" s="32"/>
      <c r="V277" s="32"/>
      <c r="W277" s="32"/>
      <c r="X277" s="32"/>
      <c r="Y277" s="32"/>
      <c r="Z277" s="33" t="s">
        <v>119</v>
      </c>
      <c r="AA277" s="33" t="s">
        <v>120</v>
      </c>
      <c r="AB277" s="50">
        <v>43691.0</v>
      </c>
      <c r="AC277" s="49">
        <v>43579.0</v>
      </c>
      <c r="AD277" s="49">
        <v>43579.0</v>
      </c>
      <c r="AE277" s="37"/>
      <c r="AF277" s="42" t="s">
        <v>963</v>
      </c>
      <c r="AG277" s="50">
        <v>43684.0</v>
      </c>
      <c r="AH277" s="35" t="s">
        <v>688</v>
      </c>
      <c r="AI277" s="33" t="s">
        <v>1219</v>
      </c>
      <c r="AJ277" s="33" t="s">
        <v>123</v>
      </c>
      <c r="AK277" s="49">
        <v>43712.0</v>
      </c>
      <c r="AL277" s="52" t="s">
        <v>124</v>
      </c>
      <c r="AM277" s="37"/>
      <c r="AN277" s="54">
        <v>6.204</v>
      </c>
      <c r="AO277" s="55">
        <v>17.0</v>
      </c>
      <c r="AP277" s="45">
        <f t="shared" si="5"/>
        <v>210.936</v>
      </c>
      <c r="AQ277" s="45">
        <f t="shared" si="4"/>
        <v>193.936</v>
      </c>
      <c r="AR277" s="33" t="s">
        <v>125</v>
      </c>
    </row>
    <row r="278" ht="14.25" customHeight="1">
      <c r="A278" s="169">
        <v>9029.0</v>
      </c>
      <c r="B278" s="47" t="s">
        <v>1986</v>
      </c>
      <c r="C278" s="32"/>
      <c r="D278" s="101" t="s">
        <v>2046</v>
      </c>
      <c r="E278" s="32"/>
      <c r="F278" s="32"/>
      <c r="G278" s="34"/>
      <c r="H278" s="56" t="s">
        <v>1991</v>
      </c>
      <c r="I278" s="33" t="s">
        <v>1993</v>
      </c>
      <c r="J278" s="32"/>
      <c r="K278" s="33" t="s">
        <v>112</v>
      </c>
      <c r="L278" s="33" t="s">
        <v>117</v>
      </c>
      <c r="M278" s="32"/>
      <c r="N278" s="32"/>
      <c r="O278" s="32"/>
      <c r="P278" s="32"/>
      <c r="Q278" s="32"/>
      <c r="R278" s="33" t="s">
        <v>118</v>
      </c>
      <c r="S278" s="33">
        <v>100.0</v>
      </c>
      <c r="T278" s="33">
        <v>50.0</v>
      </c>
      <c r="U278" s="32"/>
      <c r="V278" s="32"/>
      <c r="W278" s="32"/>
      <c r="X278" s="32"/>
      <c r="Y278" s="32"/>
      <c r="Z278" s="33" t="s">
        <v>119</v>
      </c>
      <c r="AA278" s="33" t="s">
        <v>120</v>
      </c>
      <c r="AB278" s="50">
        <v>43691.0</v>
      </c>
      <c r="AC278" s="49">
        <v>43579.0</v>
      </c>
      <c r="AD278" s="49">
        <v>43579.0</v>
      </c>
      <c r="AE278" s="37"/>
      <c r="AF278" s="42" t="s">
        <v>963</v>
      </c>
      <c r="AG278" s="50">
        <v>43684.0</v>
      </c>
      <c r="AH278" s="35" t="s">
        <v>688</v>
      </c>
      <c r="AI278" s="33" t="s">
        <v>1219</v>
      </c>
      <c r="AJ278" s="33" t="s">
        <v>123</v>
      </c>
      <c r="AK278" s="49">
        <v>43712.0</v>
      </c>
      <c r="AL278" s="52" t="s">
        <v>124</v>
      </c>
      <c r="AM278" s="37"/>
      <c r="AN278" s="54">
        <v>0.804</v>
      </c>
      <c r="AO278" s="55">
        <v>17.0</v>
      </c>
      <c r="AP278" s="45">
        <f t="shared" si="5"/>
        <v>27.336</v>
      </c>
      <c r="AQ278" s="45">
        <f t="shared" si="4"/>
        <v>10.336</v>
      </c>
      <c r="AR278" s="33" t="s">
        <v>125</v>
      </c>
    </row>
    <row r="279" ht="14.25" customHeight="1">
      <c r="A279" s="169">
        <v>2709.0</v>
      </c>
      <c r="B279" s="47" t="s">
        <v>1990</v>
      </c>
      <c r="C279" s="32"/>
      <c r="D279" s="101" t="s">
        <v>2049</v>
      </c>
      <c r="E279" s="32"/>
      <c r="F279" s="32"/>
      <c r="G279" s="34"/>
      <c r="H279" s="56" t="s">
        <v>1991</v>
      </c>
      <c r="I279" s="33" t="s">
        <v>1993</v>
      </c>
      <c r="J279" s="32"/>
      <c r="K279" s="33" t="s">
        <v>112</v>
      </c>
      <c r="L279" s="33" t="s">
        <v>117</v>
      </c>
      <c r="M279" s="32"/>
      <c r="N279" s="32"/>
      <c r="O279" s="32"/>
      <c r="P279" s="32"/>
      <c r="Q279" s="32"/>
      <c r="R279" s="33" t="s">
        <v>118</v>
      </c>
      <c r="S279" s="33">
        <v>200.0</v>
      </c>
      <c r="T279" s="33">
        <v>50.0</v>
      </c>
      <c r="U279" s="32"/>
      <c r="V279" s="32"/>
      <c r="W279" s="32"/>
      <c r="X279" s="32"/>
      <c r="Y279" s="32"/>
      <c r="Z279" s="33" t="s">
        <v>119</v>
      </c>
      <c r="AA279" s="33" t="s">
        <v>120</v>
      </c>
      <c r="AB279" s="50">
        <v>43691.0</v>
      </c>
      <c r="AC279" s="49">
        <v>43579.0</v>
      </c>
      <c r="AD279" s="49">
        <v>43579.0</v>
      </c>
      <c r="AE279" s="37"/>
      <c r="AF279" s="42" t="s">
        <v>963</v>
      </c>
      <c r="AG279" s="50">
        <v>43684.0</v>
      </c>
      <c r="AH279" s="35" t="s">
        <v>688</v>
      </c>
      <c r="AI279" s="33" t="s">
        <v>1219</v>
      </c>
      <c r="AJ279" s="33" t="s">
        <v>123</v>
      </c>
      <c r="AK279" s="49">
        <v>43712.0</v>
      </c>
      <c r="AL279" s="52" t="s">
        <v>124</v>
      </c>
      <c r="AM279" s="37"/>
      <c r="AN279" s="54">
        <v>4.188</v>
      </c>
      <c r="AO279" s="55">
        <v>17.0</v>
      </c>
      <c r="AP279" s="45">
        <f t="shared" si="5"/>
        <v>142.392</v>
      </c>
      <c r="AQ279" s="45">
        <f t="shared" si="4"/>
        <v>125.392</v>
      </c>
      <c r="AR279" s="33" t="s">
        <v>125</v>
      </c>
    </row>
    <row r="280" ht="14.25" customHeight="1">
      <c r="A280" s="33" t="s">
        <v>154</v>
      </c>
      <c r="B280" s="47" t="s">
        <v>1995</v>
      </c>
      <c r="C280" s="32"/>
      <c r="D280" s="101" t="s">
        <v>2050</v>
      </c>
      <c r="E280" s="32"/>
      <c r="F280" s="32"/>
      <c r="G280" s="34"/>
      <c r="H280" s="32"/>
      <c r="I280" s="32"/>
      <c r="J280" s="32"/>
      <c r="K280" s="33" t="s">
        <v>112</v>
      </c>
      <c r="L280" s="33" t="s">
        <v>117</v>
      </c>
      <c r="M280" s="32"/>
      <c r="N280" s="32"/>
      <c r="O280" s="32"/>
      <c r="P280" s="32"/>
      <c r="Q280" s="32"/>
      <c r="R280" s="33" t="s">
        <v>118</v>
      </c>
      <c r="S280" s="32"/>
      <c r="T280" s="32"/>
      <c r="U280" s="32"/>
      <c r="V280" s="32"/>
      <c r="W280" s="32"/>
      <c r="X280" s="32"/>
      <c r="Y280" s="32"/>
      <c r="Z280" s="33" t="s">
        <v>119</v>
      </c>
      <c r="AA280" s="33" t="s">
        <v>120</v>
      </c>
      <c r="AB280" s="50">
        <v>43691.0</v>
      </c>
      <c r="AC280" s="49">
        <v>43579.0</v>
      </c>
      <c r="AD280" s="49">
        <v>43579.0</v>
      </c>
      <c r="AE280" s="37"/>
      <c r="AF280" s="42" t="s">
        <v>963</v>
      </c>
      <c r="AG280" s="50">
        <v>43684.0</v>
      </c>
      <c r="AH280" s="35" t="s">
        <v>688</v>
      </c>
      <c r="AI280" s="33" t="s">
        <v>1219</v>
      </c>
      <c r="AJ280" s="33" t="s">
        <v>123</v>
      </c>
      <c r="AK280" s="49">
        <v>43712.0</v>
      </c>
      <c r="AL280" s="52" t="s">
        <v>124</v>
      </c>
      <c r="AM280" s="37"/>
      <c r="AN280" s="54">
        <v>4.3485</v>
      </c>
      <c r="AO280" s="55">
        <v>17.0</v>
      </c>
      <c r="AP280" s="45">
        <f t="shared" si="5"/>
        <v>147.849</v>
      </c>
      <c r="AQ280" s="45">
        <f t="shared" si="4"/>
        <v>130.849</v>
      </c>
      <c r="AR280" s="33" t="s">
        <v>125</v>
      </c>
    </row>
    <row r="281" ht="14.25" customHeight="1">
      <c r="A281" s="33" t="s">
        <v>746</v>
      </c>
      <c r="B281" s="47" t="s">
        <v>1998</v>
      </c>
      <c r="C281" s="32"/>
      <c r="D281" s="101" t="s">
        <v>2051</v>
      </c>
      <c r="E281" s="32"/>
      <c r="F281" s="32"/>
      <c r="G281" s="34"/>
      <c r="H281" s="32"/>
      <c r="I281" s="32"/>
      <c r="J281" s="32"/>
      <c r="K281" s="33" t="s">
        <v>112</v>
      </c>
      <c r="L281" s="33" t="s">
        <v>117</v>
      </c>
      <c r="M281" s="32"/>
      <c r="N281" s="32"/>
      <c r="O281" s="32"/>
      <c r="P281" s="32"/>
      <c r="Q281" s="32"/>
      <c r="R281" s="33" t="s">
        <v>118</v>
      </c>
      <c r="S281" s="32"/>
      <c r="T281" s="33">
        <v>50.0</v>
      </c>
      <c r="U281" s="32"/>
      <c r="V281" s="32"/>
      <c r="W281" s="32"/>
      <c r="X281" s="32"/>
      <c r="Y281" s="32"/>
      <c r="Z281" s="33" t="s">
        <v>119</v>
      </c>
      <c r="AA281" s="33" t="s">
        <v>120</v>
      </c>
      <c r="AB281" s="50">
        <v>43691.0</v>
      </c>
      <c r="AC281" s="49">
        <v>43579.0</v>
      </c>
      <c r="AD281" s="49">
        <v>43579.0</v>
      </c>
      <c r="AE281" s="37"/>
      <c r="AF281" s="42" t="s">
        <v>963</v>
      </c>
      <c r="AG281" s="50">
        <v>43684.0</v>
      </c>
      <c r="AH281" s="35" t="s">
        <v>688</v>
      </c>
      <c r="AI281" s="33" t="s">
        <v>1219</v>
      </c>
      <c r="AJ281" s="33" t="s">
        <v>123</v>
      </c>
      <c r="AK281" s="49">
        <v>43712.0</v>
      </c>
      <c r="AL281" s="52" t="s">
        <v>124</v>
      </c>
      <c r="AM281" s="37"/>
      <c r="AN281" s="54">
        <v>0.318</v>
      </c>
      <c r="AO281" s="55">
        <v>17.0</v>
      </c>
      <c r="AP281" s="45">
        <v>10.812</v>
      </c>
      <c r="AQ281" s="55" t="s">
        <v>2052</v>
      </c>
      <c r="AR281" s="33" t="s">
        <v>125</v>
      </c>
    </row>
    <row r="282" ht="14.25" customHeight="1">
      <c r="A282" s="46">
        <v>10690.0</v>
      </c>
      <c r="B282" s="47" t="s">
        <v>1810</v>
      </c>
      <c r="C282" s="32"/>
      <c r="D282" s="101" t="s">
        <v>2053</v>
      </c>
      <c r="E282" s="32"/>
      <c r="F282" s="32"/>
      <c r="G282" s="34"/>
      <c r="H282" s="56" t="s">
        <v>1991</v>
      </c>
      <c r="I282" s="33" t="s">
        <v>1993</v>
      </c>
      <c r="J282" s="32"/>
      <c r="K282" s="33" t="s">
        <v>112</v>
      </c>
      <c r="L282" s="33" t="s">
        <v>117</v>
      </c>
      <c r="M282" s="32"/>
      <c r="N282" s="32"/>
      <c r="O282" s="32"/>
      <c r="P282" s="32"/>
      <c r="Q282" s="32"/>
      <c r="R282" s="33" t="s">
        <v>118</v>
      </c>
      <c r="S282" s="33">
        <v>200.0</v>
      </c>
      <c r="T282" s="33">
        <v>50.0</v>
      </c>
      <c r="U282" s="32"/>
      <c r="V282" s="32"/>
      <c r="W282" s="32"/>
      <c r="X282" s="32"/>
      <c r="Y282" s="32"/>
      <c r="Z282" s="33" t="s">
        <v>163</v>
      </c>
      <c r="AA282" s="33" t="s">
        <v>120</v>
      </c>
      <c r="AB282" s="50">
        <v>43691.0</v>
      </c>
      <c r="AC282" s="49">
        <v>43579.0</v>
      </c>
      <c r="AD282" s="49">
        <v>43579.0</v>
      </c>
      <c r="AE282" s="37"/>
      <c r="AF282" s="42" t="s">
        <v>963</v>
      </c>
      <c r="AG282" s="50">
        <v>43684.0</v>
      </c>
      <c r="AH282" s="35" t="s">
        <v>688</v>
      </c>
      <c r="AI282" s="33" t="s">
        <v>122</v>
      </c>
      <c r="AJ282" s="33" t="s">
        <v>123</v>
      </c>
      <c r="AK282" s="49">
        <v>43712.0</v>
      </c>
      <c r="AL282" s="52" t="s">
        <v>124</v>
      </c>
      <c r="AM282" s="37"/>
      <c r="AN282" s="54">
        <v>3.9585</v>
      </c>
      <c r="AO282" s="55">
        <v>17.0</v>
      </c>
      <c r="AP282" s="45">
        <f t="shared" ref="AP282:AP1007" si="6">AN282*AO282/0.5</f>
        <v>134.589</v>
      </c>
      <c r="AQ282" s="45">
        <f t="shared" ref="AQ282:AQ1007" si="7">AP282-AO282</f>
        <v>117.589</v>
      </c>
      <c r="AR282" s="33" t="s">
        <v>125</v>
      </c>
    </row>
    <row r="283" ht="14.25" customHeight="1">
      <c r="A283" s="46">
        <v>5950.0</v>
      </c>
      <c r="B283" s="47" t="s">
        <v>1813</v>
      </c>
      <c r="C283" s="32"/>
      <c r="D283" s="101" t="s">
        <v>2054</v>
      </c>
      <c r="E283" s="32"/>
      <c r="F283" s="32"/>
      <c r="G283" s="34"/>
      <c r="H283" s="56" t="s">
        <v>1991</v>
      </c>
      <c r="I283" s="33" t="s">
        <v>1993</v>
      </c>
      <c r="J283" s="32"/>
      <c r="K283" s="33" t="s">
        <v>112</v>
      </c>
      <c r="L283" s="33" t="s">
        <v>117</v>
      </c>
      <c r="M283" s="32"/>
      <c r="N283" s="32"/>
      <c r="O283" s="32"/>
      <c r="P283" s="32"/>
      <c r="Q283" s="32"/>
      <c r="R283" s="33" t="s">
        <v>118</v>
      </c>
      <c r="S283" s="33">
        <v>150.0</v>
      </c>
      <c r="T283" s="33">
        <v>50.0</v>
      </c>
      <c r="U283" s="32"/>
      <c r="V283" s="32"/>
      <c r="W283" s="32"/>
      <c r="X283" s="32"/>
      <c r="Y283" s="32"/>
      <c r="Z283" s="33" t="s">
        <v>163</v>
      </c>
      <c r="AA283" s="33" t="s">
        <v>120</v>
      </c>
      <c r="AB283" s="50">
        <v>43691.0</v>
      </c>
      <c r="AC283" s="49">
        <v>43579.0</v>
      </c>
      <c r="AD283" s="49">
        <v>43579.0</v>
      </c>
      <c r="AE283" s="37"/>
      <c r="AF283" s="42" t="s">
        <v>963</v>
      </c>
      <c r="AG283" s="50">
        <v>43684.0</v>
      </c>
      <c r="AH283" s="35" t="s">
        <v>688</v>
      </c>
      <c r="AI283" s="33" t="s">
        <v>122</v>
      </c>
      <c r="AJ283" s="33" t="s">
        <v>123</v>
      </c>
      <c r="AK283" s="49">
        <v>43712.0</v>
      </c>
      <c r="AL283" s="52" t="s">
        <v>124</v>
      </c>
      <c r="AM283" s="37"/>
      <c r="AN283" s="54">
        <v>4.665</v>
      </c>
      <c r="AO283" s="55">
        <v>17.0</v>
      </c>
      <c r="AP283" s="45">
        <f t="shared" si="6"/>
        <v>158.61</v>
      </c>
      <c r="AQ283" s="45">
        <f t="shared" si="7"/>
        <v>141.61</v>
      </c>
      <c r="AR283" s="33" t="s">
        <v>125</v>
      </c>
    </row>
    <row r="284" ht="14.25" customHeight="1">
      <c r="A284" s="46">
        <v>8073.0</v>
      </c>
      <c r="B284" s="47" t="s">
        <v>1818</v>
      </c>
      <c r="C284" s="32"/>
      <c r="D284" s="101" t="s">
        <v>2056</v>
      </c>
      <c r="E284" s="32"/>
      <c r="F284" s="32"/>
      <c r="G284" s="34"/>
      <c r="H284" s="56" t="s">
        <v>1991</v>
      </c>
      <c r="I284" s="33" t="s">
        <v>1993</v>
      </c>
      <c r="J284" s="32"/>
      <c r="K284" s="33" t="s">
        <v>112</v>
      </c>
      <c r="L284" s="33" t="s">
        <v>117</v>
      </c>
      <c r="M284" s="32"/>
      <c r="N284" s="32"/>
      <c r="O284" s="32"/>
      <c r="P284" s="32"/>
      <c r="Q284" s="32"/>
      <c r="R284" s="33" t="s">
        <v>118</v>
      </c>
      <c r="S284" s="33">
        <v>300.0</v>
      </c>
      <c r="T284" s="33">
        <v>50.0</v>
      </c>
      <c r="U284" s="32"/>
      <c r="V284" s="32"/>
      <c r="W284" s="32"/>
      <c r="X284" s="32"/>
      <c r="Y284" s="32"/>
      <c r="Z284" s="33" t="s">
        <v>163</v>
      </c>
      <c r="AA284" s="33" t="s">
        <v>120</v>
      </c>
      <c r="AB284" s="50">
        <v>43691.0</v>
      </c>
      <c r="AC284" s="49">
        <v>43579.0</v>
      </c>
      <c r="AD284" s="49">
        <v>43579.0</v>
      </c>
      <c r="AE284" s="37"/>
      <c r="AF284" s="42" t="s">
        <v>963</v>
      </c>
      <c r="AG284" s="50">
        <v>43684.0</v>
      </c>
      <c r="AH284" s="35" t="s">
        <v>688</v>
      </c>
      <c r="AI284" s="33" t="s">
        <v>122</v>
      </c>
      <c r="AJ284" s="33" t="s">
        <v>123</v>
      </c>
      <c r="AK284" s="49">
        <v>43712.0</v>
      </c>
      <c r="AL284" s="52" t="s">
        <v>124</v>
      </c>
      <c r="AM284" s="37"/>
      <c r="AN284" s="54">
        <v>3.8685</v>
      </c>
      <c r="AO284" s="55">
        <v>17.0</v>
      </c>
      <c r="AP284" s="45">
        <f t="shared" si="6"/>
        <v>131.529</v>
      </c>
      <c r="AQ284" s="45">
        <f t="shared" si="7"/>
        <v>114.529</v>
      </c>
      <c r="AR284" s="33" t="s">
        <v>125</v>
      </c>
    </row>
    <row r="285" ht="14.25" customHeight="1">
      <c r="A285" s="46">
        <v>10610.0</v>
      </c>
      <c r="B285" s="47" t="s">
        <v>1821</v>
      </c>
      <c r="C285" s="32"/>
      <c r="D285" s="101" t="s">
        <v>2060</v>
      </c>
      <c r="E285" s="32"/>
      <c r="F285" s="32"/>
      <c r="G285" s="34"/>
      <c r="H285" s="56" t="s">
        <v>1991</v>
      </c>
      <c r="I285" s="33" t="s">
        <v>1993</v>
      </c>
      <c r="J285" s="32"/>
      <c r="K285" s="33" t="s">
        <v>112</v>
      </c>
      <c r="L285" s="33" t="s">
        <v>117</v>
      </c>
      <c r="M285" s="32"/>
      <c r="N285" s="32"/>
      <c r="O285" s="32"/>
      <c r="P285" s="32"/>
      <c r="Q285" s="32"/>
      <c r="R285" s="33" t="s">
        <v>118</v>
      </c>
      <c r="S285" s="33">
        <v>150.0</v>
      </c>
      <c r="T285" s="33">
        <v>50.0</v>
      </c>
      <c r="U285" s="32"/>
      <c r="V285" s="32"/>
      <c r="W285" s="32"/>
      <c r="X285" s="32"/>
      <c r="Y285" s="32"/>
      <c r="Z285" s="33" t="s">
        <v>163</v>
      </c>
      <c r="AA285" s="33" t="s">
        <v>120</v>
      </c>
      <c r="AB285" s="50">
        <v>43691.0</v>
      </c>
      <c r="AC285" s="49">
        <v>43579.0</v>
      </c>
      <c r="AD285" s="49">
        <v>43579.0</v>
      </c>
      <c r="AE285" s="37"/>
      <c r="AF285" s="42" t="s">
        <v>963</v>
      </c>
      <c r="AG285" s="50">
        <v>43684.0</v>
      </c>
      <c r="AH285" s="35" t="s">
        <v>688</v>
      </c>
      <c r="AI285" s="33" t="s">
        <v>122</v>
      </c>
      <c r="AJ285" s="33" t="s">
        <v>123</v>
      </c>
      <c r="AK285" s="49">
        <v>43712.0</v>
      </c>
      <c r="AL285" s="52" t="s">
        <v>124</v>
      </c>
      <c r="AM285" s="37"/>
      <c r="AN285" s="54">
        <v>5.025</v>
      </c>
      <c r="AO285" s="55">
        <v>17.0</v>
      </c>
      <c r="AP285" s="45">
        <f t="shared" si="6"/>
        <v>170.85</v>
      </c>
      <c r="AQ285" s="45">
        <f t="shared" si="7"/>
        <v>153.85</v>
      </c>
      <c r="AR285" s="33" t="s">
        <v>125</v>
      </c>
    </row>
    <row r="286" ht="14.25" customHeight="1">
      <c r="A286" s="46">
        <v>2357.0</v>
      </c>
      <c r="B286" s="47" t="s">
        <v>1824</v>
      </c>
      <c r="C286" s="32"/>
      <c r="D286" s="101" t="s">
        <v>2064</v>
      </c>
      <c r="E286" s="32"/>
      <c r="F286" s="32"/>
      <c r="G286" s="34"/>
      <c r="H286" s="56" t="s">
        <v>1991</v>
      </c>
      <c r="I286" s="33" t="s">
        <v>1993</v>
      </c>
      <c r="J286" s="32"/>
      <c r="K286" s="33" t="s">
        <v>112</v>
      </c>
      <c r="L286" s="33" t="s">
        <v>117</v>
      </c>
      <c r="M286" s="32"/>
      <c r="N286" s="32"/>
      <c r="O286" s="32"/>
      <c r="P286" s="32"/>
      <c r="Q286" s="32"/>
      <c r="R286" s="33" t="s">
        <v>118</v>
      </c>
      <c r="S286" s="33">
        <v>250.0</v>
      </c>
      <c r="T286" s="33">
        <v>50.0</v>
      </c>
      <c r="U286" s="32"/>
      <c r="V286" s="32"/>
      <c r="W286" s="32"/>
      <c r="X286" s="32"/>
      <c r="Y286" s="32"/>
      <c r="Z286" s="33" t="s">
        <v>163</v>
      </c>
      <c r="AA286" s="33" t="s">
        <v>120</v>
      </c>
      <c r="AB286" s="50">
        <v>43691.0</v>
      </c>
      <c r="AC286" s="49">
        <v>43579.0</v>
      </c>
      <c r="AD286" s="49">
        <v>43579.0</v>
      </c>
      <c r="AE286" s="37"/>
      <c r="AF286" s="42" t="s">
        <v>963</v>
      </c>
      <c r="AG286" s="50">
        <v>43684.0</v>
      </c>
      <c r="AH286" s="35" t="s">
        <v>688</v>
      </c>
      <c r="AI286" s="33" t="s">
        <v>122</v>
      </c>
      <c r="AJ286" s="33" t="s">
        <v>123</v>
      </c>
      <c r="AK286" s="49">
        <v>43712.0</v>
      </c>
      <c r="AL286" s="52" t="s">
        <v>124</v>
      </c>
      <c r="AM286" s="37"/>
      <c r="AN286" s="54">
        <v>7.104</v>
      </c>
      <c r="AO286" s="55">
        <v>17.0</v>
      </c>
      <c r="AP286" s="45">
        <f t="shared" si="6"/>
        <v>241.536</v>
      </c>
      <c r="AQ286" s="45">
        <f t="shared" si="7"/>
        <v>224.536</v>
      </c>
      <c r="AR286" s="33" t="s">
        <v>125</v>
      </c>
    </row>
    <row r="287" ht="14.25" customHeight="1">
      <c r="A287" s="46">
        <v>2319.0</v>
      </c>
      <c r="B287" s="47" t="s">
        <v>1829</v>
      </c>
      <c r="C287" s="32"/>
      <c r="D287" s="101" t="s">
        <v>2069</v>
      </c>
      <c r="E287" s="32"/>
      <c r="F287" s="32"/>
      <c r="G287" s="34"/>
      <c r="H287" s="56" t="s">
        <v>1991</v>
      </c>
      <c r="I287" s="33" t="s">
        <v>1993</v>
      </c>
      <c r="J287" s="32"/>
      <c r="K287" s="33" t="s">
        <v>112</v>
      </c>
      <c r="L287" s="33" t="s">
        <v>117</v>
      </c>
      <c r="M287" s="32"/>
      <c r="N287" s="32"/>
      <c r="O287" s="32"/>
      <c r="P287" s="32"/>
      <c r="Q287" s="32"/>
      <c r="R287" s="33" t="s">
        <v>118</v>
      </c>
      <c r="S287" s="33">
        <v>150.0</v>
      </c>
      <c r="T287" s="33">
        <v>50.0</v>
      </c>
      <c r="U287" s="32"/>
      <c r="V287" s="32"/>
      <c r="W287" s="32"/>
      <c r="X287" s="32"/>
      <c r="Y287" s="32"/>
      <c r="Z287" s="33" t="s">
        <v>163</v>
      </c>
      <c r="AA287" s="33" t="s">
        <v>120</v>
      </c>
      <c r="AB287" s="50">
        <v>43691.0</v>
      </c>
      <c r="AC287" s="49">
        <v>43579.0</v>
      </c>
      <c r="AD287" s="49">
        <v>43579.0</v>
      </c>
      <c r="AE287" s="37"/>
      <c r="AF287" s="42" t="s">
        <v>963</v>
      </c>
      <c r="AG287" s="50">
        <v>43684.0</v>
      </c>
      <c r="AH287" s="35" t="s">
        <v>688</v>
      </c>
      <c r="AI287" s="33" t="s">
        <v>122</v>
      </c>
      <c r="AJ287" s="33" t="s">
        <v>123</v>
      </c>
      <c r="AK287" s="49">
        <v>43712.0</v>
      </c>
      <c r="AL287" s="52" t="s">
        <v>124</v>
      </c>
      <c r="AM287" s="37"/>
      <c r="AN287" s="54">
        <v>4.059</v>
      </c>
      <c r="AO287" s="55">
        <v>17.0</v>
      </c>
      <c r="AP287" s="45">
        <f t="shared" si="6"/>
        <v>138.006</v>
      </c>
      <c r="AQ287" s="45">
        <f t="shared" si="7"/>
        <v>121.006</v>
      </c>
      <c r="AR287" s="33" t="s">
        <v>125</v>
      </c>
    </row>
    <row r="288" ht="14.25" customHeight="1">
      <c r="A288" s="46">
        <v>3367.0</v>
      </c>
      <c r="B288" s="47" t="s">
        <v>1834</v>
      </c>
      <c r="C288" s="32"/>
      <c r="D288" s="101" t="s">
        <v>2074</v>
      </c>
      <c r="E288" s="32"/>
      <c r="F288" s="32"/>
      <c r="G288" s="34"/>
      <c r="H288" s="56" t="s">
        <v>1991</v>
      </c>
      <c r="I288" s="33" t="s">
        <v>1993</v>
      </c>
      <c r="J288" s="32"/>
      <c r="K288" s="33" t="s">
        <v>112</v>
      </c>
      <c r="L288" s="33" t="s">
        <v>117</v>
      </c>
      <c r="M288" s="32"/>
      <c r="N288" s="32"/>
      <c r="O288" s="32"/>
      <c r="P288" s="32"/>
      <c r="Q288" s="32"/>
      <c r="R288" s="33" t="s">
        <v>118</v>
      </c>
      <c r="S288" s="33">
        <v>100.0</v>
      </c>
      <c r="T288" s="33">
        <v>50.0</v>
      </c>
      <c r="U288" s="32"/>
      <c r="V288" s="32"/>
      <c r="W288" s="32"/>
      <c r="X288" s="32"/>
      <c r="Y288" s="32"/>
      <c r="Z288" s="33" t="s">
        <v>163</v>
      </c>
      <c r="AA288" s="33" t="s">
        <v>120</v>
      </c>
      <c r="AB288" s="50">
        <v>43691.0</v>
      </c>
      <c r="AC288" s="49">
        <v>43579.0</v>
      </c>
      <c r="AD288" s="49">
        <v>43579.0</v>
      </c>
      <c r="AE288" s="37"/>
      <c r="AF288" s="42" t="s">
        <v>963</v>
      </c>
      <c r="AG288" s="50">
        <v>43684.0</v>
      </c>
      <c r="AH288" s="35" t="s">
        <v>688</v>
      </c>
      <c r="AI288" s="33" t="s">
        <v>122</v>
      </c>
      <c r="AJ288" s="33" t="s">
        <v>123</v>
      </c>
      <c r="AK288" s="49">
        <v>43712.0</v>
      </c>
      <c r="AL288" s="52" t="s">
        <v>124</v>
      </c>
      <c r="AM288" s="37"/>
      <c r="AN288" s="54">
        <v>4.5105</v>
      </c>
      <c r="AO288" s="55">
        <v>17.0</v>
      </c>
      <c r="AP288" s="45">
        <f t="shared" si="6"/>
        <v>153.357</v>
      </c>
      <c r="AQ288" s="45">
        <f t="shared" si="7"/>
        <v>136.357</v>
      </c>
      <c r="AR288" s="33" t="s">
        <v>125</v>
      </c>
    </row>
    <row r="289" ht="14.25" customHeight="1">
      <c r="A289" s="46">
        <v>8311.0</v>
      </c>
      <c r="B289" s="47" t="s">
        <v>1837</v>
      </c>
      <c r="C289" s="32"/>
      <c r="D289" s="101" t="s">
        <v>2078</v>
      </c>
      <c r="E289" s="32"/>
      <c r="F289" s="32"/>
      <c r="G289" s="34"/>
      <c r="H289" s="56" t="s">
        <v>1991</v>
      </c>
      <c r="I289" s="33" t="s">
        <v>1993</v>
      </c>
      <c r="J289" s="32"/>
      <c r="K289" s="33" t="s">
        <v>112</v>
      </c>
      <c r="L289" s="33" t="s">
        <v>117</v>
      </c>
      <c r="M289" s="32"/>
      <c r="N289" s="32"/>
      <c r="O289" s="32"/>
      <c r="P289" s="32"/>
      <c r="Q289" s="32"/>
      <c r="R289" s="33" t="s">
        <v>118</v>
      </c>
      <c r="S289" s="33">
        <v>200.0</v>
      </c>
      <c r="T289" s="33">
        <v>50.0</v>
      </c>
      <c r="U289" s="32"/>
      <c r="V289" s="32"/>
      <c r="W289" s="32"/>
      <c r="X289" s="32"/>
      <c r="Y289" s="32"/>
      <c r="Z289" s="33" t="s">
        <v>163</v>
      </c>
      <c r="AA289" s="33" t="s">
        <v>120</v>
      </c>
      <c r="AB289" s="50">
        <v>43691.0</v>
      </c>
      <c r="AC289" s="49">
        <v>43579.0</v>
      </c>
      <c r="AD289" s="49">
        <v>43579.0</v>
      </c>
      <c r="AE289" s="37"/>
      <c r="AF289" s="42" t="s">
        <v>963</v>
      </c>
      <c r="AG289" s="50">
        <v>43684.0</v>
      </c>
      <c r="AH289" s="35" t="s">
        <v>688</v>
      </c>
      <c r="AI289" s="33" t="s">
        <v>122</v>
      </c>
      <c r="AJ289" s="33" t="s">
        <v>123</v>
      </c>
      <c r="AK289" s="49">
        <v>43712.0</v>
      </c>
      <c r="AL289" s="52" t="s">
        <v>124</v>
      </c>
      <c r="AM289" s="37"/>
      <c r="AN289" s="54">
        <v>3.9285</v>
      </c>
      <c r="AO289" s="55">
        <v>17.0</v>
      </c>
      <c r="AP289" s="45">
        <f t="shared" si="6"/>
        <v>133.569</v>
      </c>
      <c r="AQ289" s="45">
        <f t="shared" si="7"/>
        <v>116.569</v>
      </c>
      <c r="AR289" s="33" t="s">
        <v>125</v>
      </c>
    </row>
    <row r="290" ht="14.25" customHeight="1">
      <c r="A290" s="46">
        <v>6453.0</v>
      </c>
      <c r="B290" s="47" t="s">
        <v>1840</v>
      </c>
      <c r="C290" s="32"/>
      <c r="D290" s="101" t="s">
        <v>2081</v>
      </c>
      <c r="E290" s="32"/>
      <c r="F290" s="32"/>
      <c r="G290" s="34"/>
      <c r="H290" s="56" t="s">
        <v>1991</v>
      </c>
      <c r="I290" s="33" t="s">
        <v>1993</v>
      </c>
      <c r="J290" s="32"/>
      <c r="K290" s="33" t="s">
        <v>112</v>
      </c>
      <c r="L290" s="33" t="s">
        <v>117</v>
      </c>
      <c r="M290" s="32"/>
      <c r="N290" s="32"/>
      <c r="O290" s="32"/>
      <c r="P290" s="32"/>
      <c r="Q290" s="32"/>
      <c r="R290" s="33" t="s">
        <v>118</v>
      </c>
      <c r="S290" s="33">
        <v>150.0</v>
      </c>
      <c r="T290" s="33">
        <v>50.0</v>
      </c>
      <c r="U290" s="32"/>
      <c r="V290" s="32"/>
      <c r="W290" s="32"/>
      <c r="X290" s="32"/>
      <c r="Y290" s="32"/>
      <c r="Z290" s="33" t="s">
        <v>163</v>
      </c>
      <c r="AA290" s="33" t="s">
        <v>120</v>
      </c>
      <c r="AB290" s="50">
        <v>43691.0</v>
      </c>
      <c r="AC290" s="49">
        <v>43579.0</v>
      </c>
      <c r="AD290" s="49">
        <v>43579.0</v>
      </c>
      <c r="AE290" s="37"/>
      <c r="AF290" s="42" t="s">
        <v>963</v>
      </c>
      <c r="AG290" s="50">
        <v>43684.0</v>
      </c>
      <c r="AH290" s="35" t="s">
        <v>688</v>
      </c>
      <c r="AI290" s="33" t="s">
        <v>122</v>
      </c>
      <c r="AJ290" s="33" t="s">
        <v>123</v>
      </c>
      <c r="AK290" s="49">
        <v>43712.0</v>
      </c>
      <c r="AL290" s="52" t="s">
        <v>124</v>
      </c>
      <c r="AM290" s="37"/>
      <c r="AN290" s="54">
        <v>3.144</v>
      </c>
      <c r="AO290" s="55">
        <v>17.0</v>
      </c>
      <c r="AP290" s="45">
        <f t="shared" si="6"/>
        <v>106.896</v>
      </c>
      <c r="AQ290" s="45">
        <f t="shared" si="7"/>
        <v>89.896</v>
      </c>
      <c r="AR290" s="33" t="s">
        <v>125</v>
      </c>
    </row>
    <row r="291" ht="14.25" customHeight="1">
      <c r="A291" s="46">
        <v>6909.0</v>
      </c>
      <c r="B291" s="47" t="s">
        <v>1843</v>
      </c>
      <c r="C291" s="32"/>
      <c r="D291" s="101" t="s">
        <v>2086</v>
      </c>
      <c r="E291" s="32"/>
      <c r="F291" s="32"/>
      <c r="G291" s="34"/>
      <c r="H291" s="56" t="s">
        <v>1991</v>
      </c>
      <c r="I291" s="33" t="s">
        <v>1993</v>
      </c>
      <c r="J291" s="32"/>
      <c r="K291" s="33" t="s">
        <v>112</v>
      </c>
      <c r="L291" s="33" t="s">
        <v>117</v>
      </c>
      <c r="M291" s="32"/>
      <c r="N291" s="32"/>
      <c r="O291" s="32"/>
      <c r="P291" s="32"/>
      <c r="Q291" s="32"/>
      <c r="R291" s="33" t="s">
        <v>118</v>
      </c>
      <c r="S291" s="33">
        <v>150.0</v>
      </c>
      <c r="T291" s="33">
        <v>50.0</v>
      </c>
      <c r="U291" s="32"/>
      <c r="V291" s="32"/>
      <c r="W291" s="32"/>
      <c r="X291" s="32"/>
      <c r="Y291" s="32"/>
      <c r="Z291" s="33" t="s">
        <v>163</v>
      </c>
      <c r="AA291" s="33" t="s">
        <v>120</v>
      </c>
      <c r="AB291" s="50">
        <v>43691.0</v>
      </c>
      <c r="AC291" s="49">
        <v>43579.0</v>
      </c>
      <c r="AD291" s="49">
        <v>43579.0</v>
      </c>
      <c r="AE291" s="37"/>
      <c r="AF291" s="42" t="s">
        <v>963</v>
      </c>
      <c r="AG291" s="50">
        <v>43684.0</v>
      </c>
      <c r="AH291" s="35" t="s">
        <v>688</v>
      </c>
      <c r="AI291" s="33" t="s">
        <v>122</v>
      </c>
      <c r="AJ291" s="33" t="s">
        <v>123</v>
      </c>
      <c r="AK291" s="49">
        <v>43712.0</v>
      </c>
      <c r="AL291" s="52" t="s">
        <v>124</v>
      </c>
      <c r="AM291" s="37"/>
      <c r="AN291" s="54">
        <v>1.8735</v>
      </c>
      <c r="AO291" s="55">
        <v>17.0</v>
      </c>
      <c r="AP291" s="45">
        <f t="shared" si="6"/>
        <v>63.699</v>
      </c>
      <c r="AQ291" s="45">
        <f t="shared" si="7"/>
        <v>46.699</v>
      </c>
      <c r="AR291" s="33" t="s">
        <v>125</v>
      </c>
    </row>
    <row r="292" ht="14.25" customHeight="1">
      <c r="A292" s="46">
        <v>8009.0</v>
      </c>
      <c r="B292" s="47" t="s">
        <v>1846</v>
      </c>
      <c r="C292" s="32"/>
      <c r="D292" s="101" t="s">
        <v>2091</v>
      </c>
      <c r="E292" s="32"/>
      <c r="F292" s="32"/>
      <c r="G292" s="34"/>
      <c r="H292" s="56" t="s">
        <v>1991</v>
      </c>
      <c r="I292" s="33" t="s">
        <v>1993</v>
      </c>
      <c r="J292" s="32"/>
      <c r="K292" s="33" t="s">
        <v>112</v>
      </c>
      <c r="L292" s="33" t="s">
        <v>117</v>
      </c>
      <c r="M292" s="32"/>
      <c r="N292" s="32"/>
      <c r="O292" s="32"/>
      <c r="P292" s="32"/>
      <c r="Q292" s="32"/>
      <c r="R292" s="33" t="s">
        <v>118</v>
      </c>
      <c r="S292" s="33">
        <v>150.0</v>
      </c>
      <c r="T292" s="33">
        <v>50.0</v>
      </c>
      <c r="U292" s="32"/>
      <c r="V292" s="32"/>
      <c r="W292" s="32"/>
      <c r="X292" s="32"/>
      <c r="Y292" s="32"/>
      <c r="Z292" s="33" t="s">
        <v>163</v>
      </c>
      <c r="AA292" s="33" t="s">
        <v>120</v>
      </c>
      <c r="AB292" s="50">
        <v>43691.0</v>
      </c>
      <c r="AC292" s="49">
        <v>43579.0</v>
      </c>
      <c r="AD292" s="49">
        <v>43579.0</v>
      </c>
      <c r="AE292" s="37"/>
      <c r="AF292" s="42" t="s">
        <v>963</v>
      </c>
      <c r="AG292" s="50">
        <v>43684.0</v>
      </c>
      <c r="AH292" s="35" t="s">
        <v>688</v>
      </c>
      <c r="AI292" s="33" t="s">
        <v>122</v>
      </c>
      <c r="AJ292" s="33" t="s">
        <v>123</v>
      </c>
      <c r="AK292" s="49">
        <v>43712.0</v>
      </c>
      <c r="AL292" s="52" t="s">
        <v>124</v>
      </c>
      <c r="AM292" s="37"/>
      <c r="AN292" s="54">
        <v>2.181</v>
      </c>
      <c r="AO292" s="55">
        <v>17.0</v>
      </c>
      <c r="AP292" s="45">
        <f t="shared" si="6"/>
        <v>74.154</v>
      </c>
      <c r="AQ292" s="45">
        <f t="shared" si="7"/>
        <v>57.154</v>
      </c>
      <c r="AR292" s="33" t="s">
        <v>125</v>
      </c>
    </row>
    <row r="293" ht="14.25" customHeight="1">
      <c r="A293" s="46">
        <v>2014.0</v>
      </c>
      <c r="B293" s="47" t="s">
        <v>1850</v>
      </c>
      <c r="C293" s="32"/>
      <c r="D293" s="101" t="s">
        <v>2094</v>
      </c>
      <c r="E293" s="32"/>
      <c r="F293" s="32"/>
      <c r="G293" s="34"/>
      <c r="H293" s="56" t="s">
        <v>1991</v>
      </c>
      <c r="I293" s="33" t="s">
        <v>1993</v>
      </c>
      <c r="J293" s="32"/>
      <c r="K293" s="33" t="s">
        <v>112</v>
      </c>
      <c r="L293" s="33" t="s">
        <v>117</v>
      </c>
      <c r="M293" s="32"/>
      <c r="N293" s="32"/>
      <c r="O293" s="32"/>
      <c r="P293" s="32"/>
      <c r="Q293" s="32"/>
      <c r="R293" s="33" t="s">
        <v>118</v>
      </c>
      <c r="S293" s="33">
        <v>150.0</v>
      </c>
      <c r="T293" s="33">
        <v>50.0</v>
      </c>
      <c r="U293" s="32"/>
      <c r="V293" s="32"/>
      <c r="W293" s="32"/>
      <c r="X293" s="32"/>
      <c r="Y293" s="32"/>
      <c r="Z293" s="33" t="s">
        <v>163</v>
      </c>
      <c r="AA293" s="33" t="s">
        <v>120</v>
      </c>
      <c r="AB293" s="50">
        <v>43691.0</v>
      </c>
      <c r="AC293" s="49">
        <v>43579.0</v>
      </c>
      <c r="AD293" s="49">
        <v>43579.0</v>
      </c>
      <c r="AE293" s="37"/>
      <c r="AF293" s="42" t="s">
        <v>963</v>
      </c>
      <c r="AG293" s="50">
        <v>43684.0</v>
      </c>
      <c r="AH293" s="35" t="s">
        <v>688</v>
      </c>
      <c r="AI293" s="33" t="s">
        <v>122</v>
      </c>
      <c r="AJ293" s="33" t="s">
        <v>123</v>
      </c>
      <c r="AK293" s="49">
        <v>43712.0</v>
      </c>
      <c r="AL293" s="52" t="s">
        <v>124</v>
      </c>
      <c r="AM293" s="37"/>
      <c r="AN293" s="54">
        <v>0.762</v>
      </c>
      <c r="AO293" s="55">
        <v>17.0</v>
      </c>
      <c r="AP293" s="45">
        <f t="shared" si="6"/>
        <v>25.908</v>
      </c>
      <c r="AQ293" s="45">
        <f t="shared" si="7"/>
        <v>8.908</v>
      </c>
      <c r="AR293" s="33" t="s">
        <v>125</v>
      </c>
    </row>
    <row r="294" ht="14.25" customHeight="1">
      <c r="A294" s="46">
        <v>3108.0</v>
      </c>
      <c r="B294" s="47" t="s">
        <v>1854</v>
      </c>
      <c r="C294" s="32"/>
      <c r="D294" s="101" t="s">
        <v>2097</v>
      </c>
      <c r="E294" s="32"/>
      <c r="F294" s="32"/>
      <c r="G294" s="34"/>
      <c r="H294" s="56" t="s">
        <v>1991</v>
      </c>
      <c r="I294" s="33" t="s">
        <v>1993</v>
      </c>
      <c r="J294" s="32"/>
      <c r="K294" s="33" t="s">
        <v>112</v>
      </c>
      <c r="L294" s="33" t="s">
        <v>117</v>
      </c>
      <c r="M294" s="32"/>
      <c r="N294" s="32"/>
      <c r="O294" s="32"/>
      <c r="P294" s="32"/>
      <c r="Q294" s="32"/>
      <c r="R294" s="33" t="s">
        <v>118</v>
      </c>
      <c r="S294" s="33">
        <v>200.0</v>
      </c>
      <c r="T294" s="33">
        <v>50.0</v>
      </c>
      <c r="U294" s="32"/>
      <c r="V294" s="32"/>
      <c r="W294" s="32"/>
      <c r="X294" s="32"/>
      <c r="Y294" s="32"/>
      <c r="Z294" s="33" t="s">
        <v>163</v>
      </c>
      <c r="AA294" s="33" t="s">
        <v>120</v>
      </c>
      <c r="AB294" s="50">
        <v>43691.0</v>
      </c>
      <c r="AC294" s="49">
        <v>43579.0</v>
      </c>
      <c r="AD294" s="49">
        <v>43579.0</v>
      </c>
      <c r="AE294" s="37"/>
      <c r="AF294" s="42" t="s">
        <v>963</v>
      </c>
      <c r="AG294" s="50">
        <v>43684.0</v>
      </c>
      <c r="AH294" s="35" t="s">
        <v>688</v>
      </c>
      <c r="AI294" s="33" t="s">
        <v>122</v>
      </c>
      <c r="AJ294" s="33" t="s">
        <v>123</v>
      </c>
      <c r="AK294" s="49">
        <v>43712.0</v>
      </c>
      <c r="AL294" s="52" t="s">
        <v>124</v>
      </c>
      <c r="AM294" s="37"/>
      <c r="AN294" s="54">
        <v>1.986</v>
      </c>
      <c r="AO294" s="55">
        <v>17.0</v>
      </c>
      <c r="AP294" s="45">
        <f t="shared" si="6"/>
        <v>67.524</v>
      </c>
      <c r="AQ294" s="45">
        <f t="shared" si="7"/>
        <v>50.524</v>
      </c>
      <c r="AR294" s="33" t="s">
        <v>125</v>
      </c>
    </row>
    <row r="295" ht="14.25" customHeight="1">
      <c r="A295" s="46">
        <v>8256.0</v>
      </c>
      <c r="B295" s="47" t="s">
        <v>1857</v>
      </c>
      <c r="C295" s="32"/>
      <c r="D295" s="101" t="s">
        <v>2102</v>
      </c>
      <c r="E295" s="32"/>
      <c r="F295" s="32"/>
      <c r="G295" s="34"/>
      <c r="H295" s="56" t="s">
        <v>1991</v>
      </c>
      <c r="I295" s="33" t="s">
        <v>1993</v>
      </c>
      <c r="J295" s="32"/>
      <c r="K295" s="33" t="s">
        <v>112</v>
      </c>
      <c r="L295" s="33" t="s">
        <v>117</v>
      </c>
      <c r="M295" s="32"/>
      <c r="N295" s="32"/>
      <c r="O295" s="32"/>
      <c r="P295" s="32"/>
      <c r="Q295" s="32"/>
      <c r="R295" s="33" t="s">
        <v>118</v>
      </c>
      <c r="S295" s="32"/>
      <c r="T295" s="33">
        <v>50.0</v>
      </c>
      <c r="U295" s="32"/>
      <c r="V295" s="32"/>
      <c r="W295" s="32"/>
      <c r="X295" s="32"/>
      <c r="Y295" s="32"/>
      <c r="Z295" s="33" t="s">
        <v>163</v>
      </c>
      <c r="AA295" s="33" t="s">
        <v>120</v>
      </c>
      <c r="AB295" s="50">
        <v>43691.0</v>
      </c>
      <c r="AC295" s="49">
        <v>43579.0</v>
      </c>
      <c r="AD295" s="49">
        <v>43579.0</v>
      </c>
      <c r="AE295" s="37"/>
      <c r="AF295" s="42" t="s">
        <v>963</v>
      </c>
      <c r="AG295" s="50">
        <v>43684.0</v>
      </c>
      <c r="AH295" s="35" t="s">
        <v>688</v>
      </c>
      <c r="AI295" s="33" t="s">
        <v>122</v>
      </c>
      <c r="AJ295" s="33" t="s">
        <v>123</v>
      </c>
      <c r="AK295" s="49">
        <v>43712.0</v>
      </c>
      <c r="AL295" s="52" t="s">
        <v>124</v>
      </c>
      <c r="AM295" s="37"/>
      <c r="AN295" s="54">
        <v>1.2345</v>
      </c>
      <c r="AO295" s="55">
        <v>17.0</v>
      </c>
      <c r="AP295" s="45">
        <f t="shared" si="6"/>
        <v>41.973</v>
      </c>
      <c r="AQ295" s="45">
        <f t="shared" si="7"/>
        <v>24.973</v>
      </c>
      <c r="AR295" s="33" t="s">
        <v>125</v>
      </c>
    </row>
    <row r="296" ht="14.25" customHeight="1">
      <c r="A296" s="33" t="s">
        <v>154</v>
      </c>
      <c r="B296" s="47" t="s">
        <v>1860</v>
      </c>
      <c r="C296" s="32"/>
      <c r="D296" s="101" t="s">
        <v>2105</v>
      </c>
      <c r="E296" s="32"/>
      <c r="F296" s="32"/>
      <c r="G296" s="34"/>
      <c r="H296" s="32"/>
      <c r="I296" s="32"/>
      <c r="J296" s="32"/>
      <c r="K296" s="33" t="s">
        <v>112</v>
      </c>
      <c r="L296" s="33" t="s">
        <v>117</v>
      </c>
      <c r="M296" s="32"/>
      <c r="N296" s="32"/>
      <c r="O296" s="32"/>
      <c r="P296" s="32"/>
      <c r="Q296" s="32"/>
      <c r="R296" s="33" t="s">
        <v>118</v>
      </c>
      <c r="S296" s="32"/>
      <c r="T296" s="32"/>
      <c r="U296" s="32"/>
      <c r="V296" s="32"/>
      <c r="W296" s="32"/>
      <c r="X296" s="32"/>
      <c r="Y296" s="32"/>
      <c r="Z296" s="33" t="s">
        <v>163</v>
      </c>
      <c r="AA296" s="33" t="s">
        <v>120</v>
      </c>
      <c r="AB296" s="50">
        <v>43691.0</v>
      </c>
      <c r="AC296" s="49">
        <v>43579.0</v>
      </c>
      <c r="AD296" s="49">
        <v>43579.0</v>
      </c>
      <c r="AE296" s="37"/>
      <c r="AF296" s="42" t="s">
        <v>963</v>
      </c>
      <c r="AG296" s="50">
        <v>43684.0</v>
      </c>
      <c r="AH296" s="35" t="s">
        <v>688</v>
      </c>
      <c r="AI296" s="33" t="s">
        <v>122</v>
      </c>
      <c r="AJ296" s="33" t="s">
        <v>123</v>
      </c>
      <c r="AK296" s="49">
        <v>43712.0</v>
      </c>
      <c r="AL296" s="52" t="s">
        <v>124</v>
      </c>
      <c r="AM296" s="37"/>
      <c r="AN296" s="54">
        <v>6.1995</v>
      </c>
      <c r="AO296" s="55">
        <v>17.0</v>
      </c>
      <c r="AP296" s="45">
        <f t="shared" si="6"/>
        <v>210.783</v>
      </c>
      <c r="AQ296" s="45">
        <f t="shared" si="7"/>
        <v>193.783</v>
      </c>
      <c r="AR296" s="33" t="s">
        <v>125</v>
      </c>
    </row>
    <row r="297" ht="14.25" customHeight="1">
      <c r="A297" s="33" t="s">
        <v>752</v>
      </c>
      <c r="B297" s="47" t="s">
        <v>1864</v>
      </c>
      <c r="C297" s="32"/>
      <c r="D297" s="101" t="s">
        <v>2109</v>
      </c>
      <c r="E297" s="32"/>
      <c r="F297" s="32"/>
      <c r="G297" s="34"/>
      <c r="H297" s="32"/>
      <c r="I297" s="32"/>
      <c r="J297" s="32"/>
      <c r="K297" s="33" t="s">
        <v>112</v>
      </c>
      <c r="L297" s="33" t="s">
        <v>117</v>
      </c>
      <c r="M297" s="32"/>
      <c r="N297" s="32"/>
      <c r="O297" s="32"/>
      <c r="P297" s="32"/>
      <c r="Q297" s="32"/>
      <c r="R297" s="33" t="s">
        <v>118</v>
      </c>
      <c r="S297" s="32"/>
      <c r="T297" s="33">
        <v>50.0</v>
      </c>
      <c r="U297" s="32"/>
      <c r="V297" s="32"/>
      <c r="W297" s="32"/>
      <c r="X297" s="32"/>
      <c r="Y297" s="32"/>
      <c r="Z297" s="33" t="s">
        <v>163</v>
      </c>
      <c r="AA297" s="33" t="s">
        <v>120</v>
      </c>
      <c r="AB297" s="50">
        <v>43691.0</v>
      </c>
      <c r="AC297" s="49">
        <v>43579.0</v>
      </c>
      <c r="AD297" s="49">
        <v>43579.0</v>
      </c>
      <c r="AE297" s="37"/>
      <c r="AF297" s="42" t="s">
        <v>963</v>
      </c>
      <c r="AG297" s="50">
        <v>43684.0</v>
      </c>
      <c r="AH297" s="35" t="s">
        <v>688</v>
      </c>
      <c r="AI297" s="33" t="s">
        <v>122</v>
      </c>
      <c r="AJ297" s="33" t="s">
        <v>123</v>
      </c>
      <c r="AK297" s="49">
        <v>43712.0</v>
      </c>
      <c r="AL297" s="52" t="s">
        <v>124</v>
      </c>
      <c r="AM297" s="37"/>
      <c r="AN297" s="54">
        <v>1.017</v>
      </c>
      <c r="AO297" s="55">
        <v>17.0</v>
      </c>
      <c r="AP297" s="45">
        <f t="shared" si="6"/>
        <v>34.578</v>
      </c>
      <c r="AQ297" s="45">
        <f t="shared" si="7"/>
        <v>17.578</v>
      </c>
      <c r="AR297" s="33" t="s">
        <v>125</v>
      </c>
    </row>
    <row r="298" ht="14.25" customHeight="1">
      <c r="A298" s="179">
        <v>8067.0</v>
      </c>
      <c r="B298" s="47" t="s">
        <v>2114</v>
      </c>
      <c r="C298" s="32"/>
      <c r="D298" s="101" t="s">
        <v>2115</v>
      </c>
      <c r="E298" s="32"/>
      <c r="F298" s="32"/>
      <c r="G298" s="34"/>
      <c r="H298" s="56" t="s">
        <v>1991</v>
      </c>
      <c r="I298" s="33" t="s">
        <v>1993</v>
      </c>
      <c r="J298" s="32"/>
      <c r="K298" s="33" t="s">
        <v>112</v>
      </c>
      <c r="L298" s="33" t="s">
        <v>117</v>
      </c>
      <c r="M298" s="32"/>
      <c r="N298" s="32"/>
      <c r="O298" s="32"/>
      <c r="P298" s="32"/>
      <c r="Q298" s="32"/>
      <c r="R298" s="33" t="s">
        <v>118</v>
      </c>
      <c r="S298" s="33">
        <v>150.0</v>
      </c>
      <c r="T298" s="33">
        <v>50.0</v>
      </c>
      <c r="U298" s="32"/>
      <c r="V298" s="32"/>
      <c r="W298" s="32"/>
      <c r="X298" s="32"/>
      <c r="Y298" s="32"/>
      <c r="Z298" s="33" t="s">
        <v>119</v>
      </c>
      <c r="AA298" s="33" t="s">
        <v>120</v>
      </c>
      <c r="AB298" s="50">
        <v>43338.0</v>
      </c>
      <c r="AC298" s="49">
        <v>43579.0</v>
      </c>
      <c r="AD298" s="49">
        <v>43579.0</v>
      </c>
      <c r="AE298" s="37"/>
      <c r="AF298" s="42" t="s">
        <v>963</v>
      </c>
      <c r="AG298" s="50">
        <v>43699.0</v>
      </c>
      <c r="AH298" s="42" t="s">
        <v>963</v>
      </c>
      <c r="AI298" s="33" t="s">
        <v>122</v>
      </c>
      <c r="AJ298" s="33" t="s">
        <v>123</v>
      </c>
      <c r="AK298" s="155">
        <v>43713.0</v>
      </c>
      <c r="AL298" s="52" t="s">
        <v>124</v>
      </c>
      <c r="AM298" s="37"/>
      <c r="AN298" s="54">
        <v>2.295</v>
      </c>
      <c r="AO298" s="55">
        <v>17.0</v>
      </c>
      <c r="AP298" s="45">
        <f t="shared" si="6"/>
        <v>78.03</v>
      </c>
      <c r="AQ298" s="45">
        <f t="shared" si="7"/>
        <v>61.03</v>
      </c>
      <c r="AR298" s="33" t="s">
        <v>125</v>
      </c>
    </row>
    <row r="299" ht="14.25" customHeight="1">
      <c r="A299" s="179">
        <v>8209.0</v>
      </c>
      <c r="B299" s="47" t="s">
        <v>2118</v>
      </c>
      <c r="C299" s="32"/>
      <c r="D299" s="101" t="s">
        <v>2119</v>
      </c>
      <c r="E299" s="32"/>
      <c r="F299" s="32"/>
      <c r="G299" s="34"/>
      <c r="H299" s="56" t="s">
        <v>1991</v>
      </c>
      <c r="I299" s="33" t="s">
        <v>1993</v>
      </c>
      <c r="J299" s="32"/>
      <c r="K299" s="33" t="s">
        <v>112</v>
      </c>
      <c r="L299" s="33" t="s">
        <v>117</v>
      </c>
      <c r="M299" s="32"/>
      <c r="N299" s="32"/>
      <c r="O299" s="32"/>
      <c r="P299" s="32"/>
      <c r="Q299" s="32"/>
      <c r="R299" s="33" t="s">
        <v>118</v>
      </c>
      <c r="S299" s="33">
        <v>150.0</v>
      </c>
      <c r="T299" s="33">
        <v>50.0</v>
      </c>
      <c r="U299" s="32"/>
      <c r="V299" s="32"/>
      <c r="W299" s="32"/>
      <c r="X299" s="32"/>
      <c r="Y299" s="32"/>
      <c r="Z299" s="33" t="s">
        <v>119</v>
      </c>
      <c r="AA299" s="33" t="s">
        <v>120</v>
      </c>
      <c r="AB299" s="50">
        <v>43338.0</v>
      </c>
      <c r="AC299" s="49">
        <v>43579.0</v>
      </c>
      <c r="AD299" s="49">
        <v>43579.0</v>
      </c>
      <c r="AE299" s="37"/>
      <c r="AF299" s="42" t="s">
        <v>963</v>
      </c>
      <c r="AG299" s="50">
        <v>43699.0</v>
      </c>
      <c r="AH299" s="42" t="s">
        <v>963</v>
      </c>
      <c r="AI299" s="33" t="s">
        <v>122</v>
      </c>
      <c r="AJ299" s="33" t="s">
        <v>123</v>
      </c>
      <c r="AK299" s="155">
        <v>43713.0</v>
      </c>
      <c r="AL299" s="52" t="s">
        <v>124</v>
      </c>
      <c r="AM299" s="37"/>
      <c r="AN299" s="54">
        <v>1.605</v>
      </c>
      <c r="AO299" s="55">
        <v>17.0</v>
      </c>
      <c r="AP299" s="45">
        <f t="shared" si="6"/>
        <v>54.57</v>
      </c>
      <c r="AQ299" s="45">
        <f t="shared" si="7"/>
        <v>37.57</v>
      </c>
      <c r="AR299" s="33" t="s">
        <v>125</v>
      </c>
    </row>
    <row r="300" ht="14.25" customHeight="1">
      <c r="A300" s="179">
        <v>3033.0</v>
      </c>
      <c r="B300" s="47" t="s">
        <v>2123</v>
      </c>
      <c r="C300" s="32"/>
      <c r="D300" s="101" t="s">
        <v>2124</v>
      </c>
      <c r="E300" s="32"/>
      <c r="F300" s="32"/>
      <c r="G300" s="34"/>
      <c r="H300" s="56" t="s">
        <v>1991</v>
      </c>
      <c r="I300" s="33" t="s">
        <v>1993</v>
      </c>
      <c r="J300" s="32"/>
      <c r="K300" s="33" t="s">
        <v>112</v>
      </c>
      <c r="L300" s="33" t="s">
        <v>117</v>
      </c>
      <c r="M300" s="32"/>
      <c r="N300" s="32"/>
      <c r="O300" s="32"/>
      <c r="P300" s="32"/>
      <c r="Q300" s="32"/>
      <c r="R300" s="33" t="s">
        <v>118</v>
      </c>
      <c r="S300" s="33">
        <v>250.0</v>
      </c>
      <c r="T300" s="33">
        <v>50.0</v>
      </c>
      <c r="U300" s="32"/>
      <c r="V300" s="32"/>
      <c r="W300" s="32"/>
      <c r="X300" s="32"/>
      <c r="Y300" s="32"/>
      <c r="Z300" s="33" t="s">
        <v>119</v>
      </c>
      <c r="AA300" s="33" t="s">
        <v>120</v>
      </c>
      <c r="AB300" s="50">
        <v>43338.0</v>
      </c>
      <c r="AC300" s="49">
        <v>43579.0</v>
      </c>
      <c r="AD300" s="49">
        <v>43579.0</v>
      </c>
      <c r="AE300" s="37"/>
      <c r="AF300" s="42" t="s">
        <v>963</v>
      </c>
      <c r="AG300" s="50">
        <v>43699.0</v>
      </c>
      <c r="AH300" s="42" t="s">
        <v>963</v>
      </c>
      <c r="AI300" s="33" t="s">
        <v>122</v>
      </c>
      <c r="AJ300" s="33" t="s">
        <v>123</v>
      </c>
      <c r="AK300" s="155">
        <v>43713.0</v>
      </c>
      <c r="AL300" s="52" t="s">
        <v>124</v>
      </c>
      <c r="AM300" s="37"/>
      <c r="AN300" s="54">
        <v>3.135</v>
      </c>
      <c r="AO300" s="55">
        <v>17.0</v>
      </c>
      <c r="AP300" s="45">
        <f t="shared" si="6"/>
        <v>106.59</v>
      </c>
      <c r="AQ300" s="45">
        <f t="shared" si="7"/>
        <v>89.59</v>
      </c>
      <c r="AR300" s="33" t="s">
        <v>125</v>
      </c>
    </row>
    <row r="301" ht="14.25" customHeight="1">
      <c r="A301" s="179">
        <v>2476.0</v>
      </c>
      <c r="B301" s="47" t="s">
        <v>2127</v>
      </c>
      <c r="C301" s="32"/>
      <c r="D301" s="101" t="s">
        <v>2128</v>
      </c>
      <c r="E301" s="32"/>
      <c r="F301" s="32"/>
      <c r="G301" s="34"/>
      <c r="H301" s="56" t="s">
        <v>1991</v>
      </c>
      <c r="I301" s="33" t="s">
        <v>1993</v>
      </c>
      <c r="J301" s="32"/>
      <c r="K301" s="33" t="s">
        <v>112</v>
      </c>
      <c r="L301" s="33" t="s">
        <v>117</v>
      </c>
      <c r="M301" s="32"/>
      <c r="N301" s="32"/>
      <c r="O301" s="32"/>
      <c r="P301" s="32"/>
      <c r="Q301" s="32"/>
      <c r="R301" s="33" t="s">
        <v>118</v>
      </c>
      <c r="S301" s="33">
        <v>200.0</v>
      </c>
      <c r="T301" s="33">
        <v>50.0</v>
      </c>
      <c r="U301" s="32"/>
      <c r="V301" s="32"/>
      <c r="W301" s="32"/>
      <c r="X301" s="32"/>
      <c r="Y301" s="32"/>
      <c r="Z301" s="33" t="s">
        <v>119</v>
      </c>
      <c r="AA301" s="33" t="s">
        <v>120</v>
      </c>
      <c r="AB301" s="50">
        <v>43338.0</v>
      </c>
      <c r="AC301" s="49">
        <v>43579.0</v>
      </c>
      <c r="AD301" s="49">
        <v>43579.0</v>
      </c>
      <c r="AE301" s="37"/>
      <c r="AF301" s="42" t="s">
        <v>963</v>
      </c>
      <c r="AG301" s="50">
        <v>43699.0</v>
      </c>
      <c r="AH301" s="42" t="s">
        <v>963</v>
      </c>
      <c r="AI301" s="33" t="s">
        <v>122</v>
      </c>
      <c r="AJ301" s="33" t="s">
        <v>123</v>
      </c>
      <c r="AK301" s="155">
        <v>43713.0</v>
      </c>
      <c r="AL301" s="52" t="s">
        <v>124</v>
      </c>
      <c r="AM301" s="37"/>
      <c r="AN301" s="54">
        <v>4.605</v>
      </c>
      <c r="AO301" s="55">
        <v>17.0</v>
      </c>
      <c r="AP301" s="45">
        <f t="shared" si="6"/>
        <v>156.57</v>
      </c>
      <c r="AQ301" s="45">
        <f t="shared" si="7"/>
        <v>139.57</v>
      </c>
      <c r="AR301" s="33" t="s">
        <v>125</v>
      </c>
    </row>
    <row r="302" ht="14.25" customHeight="1">
      <c r="A302" s="179">
        <v>2185.0</v>
      </c>
      <c r="B302" s="47" t="s">
        <v>2131</v>
      </c>
      <c r="C302" s="32"/>
      <c r="D302" s="101" t="s">
        <v>2132</v>
      </c>
      <c r="E302" s="32"/>
      <c r="F302" s="32"/>
      <c r="G302" s="34"/>
      <c r="H302" s="56" t="s">
        <v>1991</v>
      </c>
      <c r="I302" s="33" t="s">
        <v>1993</v>
      </c>
      <c r="J302" s="32"/>
      <c r="K302" s="33" t="s">
        <v>112</v>
      </c>
      <c r="L302" s="33" t="s">
        <v>117</v>
      </c>
      <c r="M302" s="32"/>
      <c r="N302" s="32"/>
      <c r="O302" s="32"/>
      <c r="P302" s="32"/>
      <c r="Q302" s="32"/>
      <c r="R302" s="33" t="s">
        <v>118</v>
      </c>
      <c r="S302" s="33">
        <v>100.0</v>
      </c>
      <c r="T302" s="33">
        <v>50.0</v>
      </c>
      <c r="U302" s="32"/>
      <c r="V302" s="32"/>
      <c r="W302" s="32"/>
      <c r="X302" s="32"/>
      <c r="Y302" s="32"/>
      <c r="Z302" s="33" t="s">
        <v>119</v>
      </c>
      <c r="AA302" s="33" t="s">
        <v>120</v>
      </c>
      <c r="AB302" s="50">
        <v>43338.0</v>
      </c>
      <c r="AC302" s="49">
        <v>43579.0</v>
      </c>
      <c r="AD302" s="49">
        <v>43579.0</v>
      </c>
      <c r="AE302" s="37"/>
      <c r="AF302" s="42" t="s">
        <v>963</v>
      </c>
      <c r="AG302" s="50">
        <v>43699.0</v>
      </c>
      <c r="AH302" s="42" t="s">
        <v>963</v>
      </c>
      <c r="AI302" s="33" t="s">
        <v>122</v>
      </c>
      <c r="AJ302" s="33" t="s">
        <v>123</v>
      </c>
      <c r="AK302" s="155">
        <v>43713.0</v>
      </c>
      <c r="AL302" s="52" t="s">
        <v>124</v>
      </c>
      <c r="AM302" s="37"/>
      <c r="AN302" s="54">
        <v>1.986</v>
      </c>
      <c r="AO302" s="55">
        <v>17.0</v>
      </c>
      <c r="AP302" s="45">
        <f t="shared" si="6"/>
        <v>67.524</v>
      </c>
      <c r="AQ302" s="45">
        <f t="shared" si="7"/>
        <v>50.524</v>
      </c>
      <c r="AR302" s="33" t="s">
        <v>125</v>
      </c>
    </row>
    <row r="303" ht="14.25" customHeight="1">
      <c r="A303" s="179">
        <v>3795.0</v>
      </c>
      <c r="B303" s="47" t="s">
        <v>2135</v>
      </c>
      <c r="C303" s="32"/>
      <c r="D303" s="101" t="s">
        <v>2136</v>
      </c>
      <c r="E303" s="32"/>
      <c r="F303" s="32"/>
      <c r="G303" s="34"/>
      <c r="H303" s="56" t="s">
        <v>1991</v>
      </c>
      <c r="I303" s="33" t="s">
        <v>1993</v>
      </c>
      <c r="J303" s="32"/>
      <c r="K303" s="33" t="s">
        <v>112</v>
      </c>
      <c r="L303" s="33" t="s">
        <v>117</v>
      </c>
      <c r="M303" s="32"/>
      <c r="N303" s="32"/>
      <c r="O303" s="32"/>
      <c r="P303" s="32"/>
      <c r="Q303" s="32"/>
      <c r="R303" s="33" t="s">
        <v>118</v>
      </c>
      <c r="S303" s="33">
        <v>100.0</v>
      </c>
      <c r="T303" s="33">
        <v>50.0</v>
      </c>
      <c r="U303" s="32"/>
      <c r="V303" s="32"/>
      <c r="W303" s="32"/>
      <c r="X303" s="32"/>
      <c r="Y303" s="32"/>
      <c r="Z303" s="33" t="s">
        <v>119</v>
      </c>
      <c r="AA303" s="33" t="s">
        <v>120</v>
      </c>
      <c r="AB303" s="50">
        <v>43338.0</v>
      </c>
      <c r="AC303" s="49">
        <v>43579.0</v>
      </c>
      <c r="AD303" s="49">
        <v>43579.0</v>
      </c>
      <c r="AE303" s="37"/>
      <c r="AF303" s="42" t="s">
        <v>963</v>
      </c>
      <c r="AG303" s="50">
        <v>43699.0</v>
      </c>
      <c r="AH303" s="42" t="s">
        <v>963</v>
      </c>
      <c r="AI303" s="33" t="s">
        <v>122</v>
      </c>
      <c r="AJ303" s="33" t="s">
        <v>123</v>
      </c>
      <c r="AK303" s="155">
        <v>43713.0</v>
      </c>
      <c r="AL303" s="52" t="s">
        <v>124</v>
      </c>
      <c r="AM303" s="37"/>
      <c r="AN303" s="54">
        <v>3.999</v>
      </c>
      <c r="AO303" s="55">
        <v>17.0</v>
      </c>
      <c r="AP303" s="45">
        <f t="shared" si="6"/>
        <v>135.966</v>
      </c>
      <c r="AQ303" s="45">
        <f t="shared" si="7"/>
        <v>118.966</v>
      </c>
      <c r="AR303" s="33" t="s">
        <v>125</v>
      </c>
    </row>
    <row r="304" ht="14.25" customHeight="1">
      <c r="A304" s="179">
        <v>9349.0</v>
      </c>
      <c r="B304" s="47" t="s">
        <v>2141</v>
      </c>
      <c r="C304" s="32"/>
      <c r="D304" s="101" t="s">
        <v>2142</v>
      </c>
      <c r="E304" s="32"/>
      <c r="F304" s="32"/>
      <c r="G304" s="34"/>
      <c r="H304" s="56" t="s">
        <v>1991</v>
      </c>
      <c r="I304" s="33" t="s">
        <v>1993</v>
      </c>
      <c r="J304" s="32"/>
      <c r="K304" s="33" t="s">
        <v>112</v>
      </c>
      <c r="L304" s="33" t="s">
        <v>117</v>
      </c>
      <c r="M304" s="32"/>
      <c r="N304" s="32"/>
      <c r="O304" s="32"/>
      <c r="P304" s="32"/>
      <c r="Q304" s="32"/>
      <c r="R304" s="33" t="s">
        <v>118</v>
      </c>
      <c r="S304" s="33">
        <v>150.0</v>
      </c>
      <c r="T304" s="33">
        <v>50.0</v>
      </c>
      <c r="U304" s="32"/>
      <c r="V304" s="32"/>
      <c r="W304" s="32"/>
      <c r="X304" s="32"/>
      <c r="Y304" s="32"/>
      <c r="Z304" s="33" t="s">
        <v>119</v>
      </c>
      <c r="AA304" s="33" t="s">
        <v>120</v>
      </c>
      <c r="AB304" s="50">
        <v>43338.0</v>
      </c>
      <c r="AC304" s="49">
        <v>43579.0</v>
      </c>
      <c r="AD304" s="49">
        <v>43579.0</v>
      </c>
      <c r="AE304" s="37"/>
      <c r="AF304" s="42" t="s">
        <v>963</v>
      </c>
      <c r="AG304" s="50">
        <v>43699.0</v>
      </c>
      <c r="AH304" s="42" t="s">
        <v>963</v>
      </c>
      <c r="AI304" s="33" t="s">
        <v>122</v>
      </c>
      <c r="AJ304" s="33" t="s">
        <v>123</v>
      </c>
      <c r="AK304" s="155">
        <v>43713.0</v>
      </c>
      <c r="AL304" s="52" t="s">
        <v>124</v>
      </c>
      <c r="AM304" s="37"/>
      <c r="AN304" s="54">
        <v>2.0625</v>
      </c>
      <c r="AO304" s="55">
        <v>17.0</v>
      </c>
      <c r="AP304" s="45">
        <f t="shared" si="6"/>
        <v>70.125</v>
      </c>
      <c r="AQ304" s="45">
        <f t="shared" si="7"/>
        <v>53.125</v>
      </c>
      <c r="AR304" s="33" t="s">
        <v>125</v>
      </c>
    </row>
    <row r="305" ht="14.25" customHeight="1">
      <c r="A305" s="179">
        <v>2451.0</v>
      </c>
      <c r="B305" s="47" t="s">
        <v>2145</v>
      </c>
      <c r="C305" s="32"/>
      <c r="D305" s="101" t="s">
        <v>2146</v>
      </c>
      <c r="E305" s="32"/>
      <c r="F305" s="32"/>
      <c r="G305" s="34"/>
      <c r="H305" s="56" t="s">
        <v>1991</v>
      </c>
      <c r="I305" s="33" t="s">
        <v>1993</v>
      </c>
      <c r="J305" s="32"/>
      <c r="K305" s="33" t="s">
        <v>112</v>
      </c>
      <c r="L305" s="33" t="s">
        <v>117</v>
      </c>
      <c r="M305" s="32"/>
      <c r="N305" s="32"/>
      <c r="O305" s="32"/>
      <c r="P305" s="32"/>
      <c r="Q305" s="32"/>
      <c r="R305" s="33" t="s">
        <v>118</v>
      </c>
      <c r="S305" s="33">
        <v>200.0</v>
      </c>
      <c r="T305" s="33">
        <v>50.0</v>
      </c>
      <c r="U305" s="32"/>
      <c r="V305" s="32"/>
      <c r="W305" s="32"/>
      <c r="X305" s="32"/>
      <c r="Y305" s="32"/>
      <c r="Z305" s="33" t="s">
        <v>119</v>
      </c>
      <c r="AA305" s="33" t="s">
        <v>120</v>
      </c>
      <c r="AB305" s="50">
        <v>43338.0</v>
      </c>
      <c r="AC305" s="49">
        <v>43579.0</v>
      </c>
      <c r="AD305" s="49">
        <v>43579.0</v>
      </c>
      <c r="AE305" s="37"/>
      <c r="AF305" s="42" t="s">
        <v>963</v>
      </c>
      <c r="AG305" s="50">
        <v>43699.0</v>
      </c>
      <c r="AH305" s="42" t="s">
        <v>963</v>
      </c>
      <c r="AI305" s="33" t="s">
        <v>122</v>
      </c>
      <c r="AJ305" s="33" t="s">
        <v>123</v>
      </c>
      <c r="AK305" s="155">
        <v>43713.0</v>
      </c>
      <c r="AL305" s="52" t="s">
        <v>124</v>
      </c>
      <c r="AM305" s="37"/>
      <c r="AN305" s="54">
        <v>3.282</v>
      </c>
      <c r="AO305" s="55">
        <v>17.0</v>
      </c>
      <c r="AP305" s="45">
        <f t="shared" si="6"/>
        <v>111.588</v>
      </c>
      <c r="AQ305" s="45">
        <f t="shared" si="7"/>
        <v>94.588</v>
      </c>
      <c r="AR305" s="33" t="s">
        <v>125</v>
      </c>
    </row>
    <row r="306" ht="14.25" customHeight="1">
      <c r="A306" s="179">
        <v>6389.0</v>
      </c>
      <c r="B306" s="47" t="s">
        <v>2150</v>
      </c>
      <c r="C306" s="32"/>
      <c r="D306" s="101" t="s">
        <v>2152</v>
      </c>
      <c r="E306" s="32"/>
      <c r="F306" s="32"/>
      <c r="G306" s="34"/>
      <c r="H306" s="56" t="s">
        <v>1991</v>
      </c>
      <c r="I306" s="33" t="s">
        <v>1993</v>
      </c>
      <c r="J306" s="32"/>
      <c r="K306" s="33" t="s">
        <v>112</v>
      </c>
      <c r="L306" s="33" t="s">
        <v>117</v>
      </c>
      <c r="M306" s="32"/>
      <c r="N306" s="32"/>
      <c r="O306" s="32"/>
      <c r="P306" s="32"/>
      <c r="Q306" s="32"/>
      <c r="R306" s="33" t="s">
        <v>118</v>
      </c>
      <c r="S306" s="33">
        <v>80.0</v>
      </c>
      <c r="T306" s="33">
        <v>50.0</v>
      </c>
      <c r="U306" s="32"/>
      <c r="V306" s="32"/>
      <c r="W306" s="32"/>
      <c r="X306" s="32"/>
      <c r="Y306" s="32"/>
      <c r="Z306" s="33" t="s">
        <v>119</v>
      </c>
      <c r="AA306" s="33" t="s">
        <v>120</v>
      </c>
      <c r="AB306" s="50">
        <v>43338.0</v>
      </c>
      <c r="AC306" s="49">
        <v>43579.0</v>
      </c>
      <c r="AD306" s="49">
        <v>43579.0</v>
      </c>
      <c r="AE306" s="37"/>
      <c r="AF306" s="42" t="s">
        <v>963</v>
      </c>
      <c r="AG306" s="50">
        <v>43699.0</v>
      </c>
      <c r="AH306" s="42" t="s">
        <v>963</v>
      </c>
      <c r="AI306" s="33" t="s">
        <v>122</v>
      </c>
      <c r="AJ306" s="33" t="s">
        <v>123</v>
      </c>
      <c r="AK306" s="155">
        <v>43713.0</v>
      </c>
      <c r="AL306" s="52" t="s">
        <v>124</v>
      </c>
      <c r="AM306" s="37"/>
      <c r="AN306" s="54">
        <v>1.062</v>
      </c>
      <c r="AO306" s="55">
        <v>17.0</v>
      </c>
      <c r="AP306" s="45">
        <f t="shared" si="6"/>
        <v>36.108</v>
      </c>
      <c r="AQ306" s="45">
        <f t="shared" si="7"/>
        <v>19.108</v>
      </c>
      <c r="AR306" s="33" t="s">
        <v>125</v>
      </c>
    </row>
    <row r="307" ht="14.25" customHeight="1">
      <c r="A307" s="179">
        <v>5210.0</v>
      </c>
      <c r="B307" s="47" t="s">
        <v>2155</v>
      </c>
      <c r="C307" s="32"/>
      <c r="D307" s="101" t="s">
        <v>2156</v>
      </c>
      <c r="E307" s="32"/>
      <c r="F307" s="32"/>
      <c r="G307" s="34"/>
      <c r="H307" s="56" t="s">
        <v>1991</v>
      </c>
      <c r="I307" s="33" t="s">
        <v>1993</v>
      </c>
      <c r="J307" s="32"/>
      <c r="K307" s="33" t="s">
        <v>112</v>
      </c>
      <c r="L307" s="33" t="s">
        <v>117</v>
      </c>
      <c r="M307" s="32"/>
      <c r="N307" s="32"/>
      <c r="O307" s="32"/>
      <c r="P307" s="32"/>
      <c r="Q307" s="32"/>
      <c r="R307" s="33" t="s">
        <v>118</v>
      </c>
      <c r="S307" s="33">
        <v>200.0</v>
      </c>
      <c r="T307" s="33">
        <v>50.0</v>
      </c>
      <c r="U307" s="32"/>
      <c r="V307" s="32"/>
      <c r="W307" s="32"/>
      <c r="X307" s="32"/>
      <c r="Y307" s="32"/>
      <c r="Z307" s="33" t="s">
        <v>119</v>
      </c>
      <c r="AA307" s="33" t="s">
        <v>120</v>
      </c>
      <c r="AB307" s="50">
        <v>43338.0</v>
      </c>
      <c r="AC307" s="49">
        <v>43579.0</v>
      </c>
      <c r="AD307" s="49">
        <v>43579.0</v>
      </c>
      <c r="AE307" s="37"/>
      <c r="AF307" s="42" t="s">
        <v>963</v>
      </c>
      <c r="AG307" s="50">
        <v>43699.0</v>
      </c>
      <c r="AH307" s="42" t="s">
        <v>963</v>
      </c>
      <c r="AI307" s="33" t="s">
        <v>122</v>
      </c>
      <c r="AJ307" s="33" t="s">
        <v>123</v>
      </c>
      <c r="AK307" s="155">
        <v>43713.0</v>
      </c>
      <c r="AL307" s="52" t="s">
        <v>124</v>
      </c>
      <c r="AM307" s="37"/>
      <c r="AN307" s="54">
        <v>2.622</v>
      </c>
      <c r="AO307" s="55">
        <v>17.0</v>
      </c>
      <c r="AP307" s="45">
        <f t="shared" si="6"/>
        <v>89.148</v>
      </c>
      <c r="AQ307" s="45">
        <f t="shared" si="7"/>
        <v>72.148</v>
      </c>
      <c r="AR307" s="33" t="s">
        <v>125</v>
      </c>
    </row>
    <row r="308" ht="14.25" customHeight="1">
      <c r="A308" s="179">
        <v>9455.0</v>
      </c>
      <c r="B308" s="47" t="s">
        <v>2159</v>
      </c>
      <c r="C308" s="32"/>
      <c r="D308" s="101" t="s">
        <v>2161</v>
      </c>
      <c r="E308" s="32"/>
      <c r="F308" s="32"/>
      <c r="G308" s="34"/>
      <c r="H308" s="56" t="s">
        <v>1991</v>
      </c>
      <c r="I308" s="33" t="s">
        <v>1993</v>
      </c>
      <c r="J308" s="32"/>
      <c r="K308" s="33" t="s">
        <v>112</v>
      </c>
      <c r="L308" s="33" t="s">
        <v>117</v>
      </c>
      <c r="M308" s="32"/>
      <c r="N308" s="32"/>
      <c r="O308" s="32"/>
      <c r="P308" s="32"/>
      <c r="Q308" s="32"/>
      <c r="R308" s="33" t="s">
        <v>118</v>
      </c>
      <c r="S308" s="33">
        <v>100.0</v>
      </c>
      <c r="T308" s="33">
        <v>50.0</v>
      </c>
      <c r="U308" s="32"/>
      <c r="V308" s="32"/>
      <c r="W308" s="32"/>
      <c r="X308" s="32"/>
      <c r="Y308" s="32"/>
      <c r="Z308" s="33" t="s">
        <v>119</v>
      </c>
      <c r="AA308" s="33" t="s">
        <v>120</v>
      </c>
      <c r="AB308" s="50">
        <v>43338.0</v>
      </c>
      <c r="AC308" s="49">
        <v>43579.0</v>
      </c>
      <c r="AD308" s="49">
        <v>43579.0</v>
      </c>
      <c r="AE308" s="37"/>
      <c r="AF308" s="42" t="s">
        <v>963</v>
      </c>
      <c r="AG308" s="50">
        <v>43699.0</v>
      </c>
      <c r="AH308" s="42" t="s">
        <v>963</v>
      </c>
      <c r="AI308" s="33" t="s">
        <v>122</v>
      </c>
      <c r="AJ308" s="33" t="s">
        <v>123</v>
      </c>
      <c r="AK308" s="155">
        <v>43713.0</v>
      </c>
      <c r="AL308" s="52" t="s">
        <v>124</v>
      </c>
      <c r="AM308" s="37"/>
      <c r="AN308" s="54">
        <v>1.83</v>
      </c>
      <c r="AO308" s="55">
        <v>17.0</v>
      </c>
      <c r="AP308" s="45">
        <f t="shared" si="6"/>
        <v>62.22</v>
      </c>
      <c r="AQ308" s="45">
        <f t="shared" si="7"/>
        <v>45.22</v>
      </c>
      <c r="AR308" s="33" t="s">
        <v>125</v>
      </c>
    </row>
    <row r="309" ht="14.25" customHeight="1">
      <c r="A309" s="179">
        <v>5234.0</v>
      </c>
      <c r="B309" s="47" t="s">
        <v>2165</v>
      </c>
      <c r="C309" s="32"/>
      <c r="D309" s="101" t="s">
        <v>2166</v>
      </c>
      <c r="E309" s="32"/>
      <c r="F309" s="32"/>
      <c r="G309" s="34"/>
      <c r="H309" s="56" t="s">
        <v>1991</v>
      </c>
      <c r="I309" s="33" t="s">
        <v>1993</v>
      </c>
      <c r="J309" s="32"/>
      <c r="K309" s="33" t="s">
        <v>112</v>
      </c>
      <c r="L309" s="33" t="s">
        <v>117</v>
      </c>
      <c r="M309" s="32"/>
      <c r="N309" s="32"/>
      <c r="O309" s="32"/>
      <c r="P309" s="32"/>
      <c r="Q309" s="32"/>
      <c r="R309" s="33" t="s">
        <v>118</v>
      </c>
      <c r="S309" s="33">
        <v>100.0</v>
      </c>
      <c r="T309" s="33">
        <v>50.0</v>
      </c>
      <c r="U309" s="32"/>
      <c r="V309" s="32"/>
      <c r="W309" s="32"/>
      <c r="X309" s="32"/>
      <c r="Y309" s="32"/>
      <c r="Z309" s="33" t="s">
        <v>119</v>
      </c>
      <c r="AA309" s="33" t="s">
        <v>120</v>
      </c>
      <c r="AB309" s="50">
        <v>43338.0</v>
      </c>
      <c r="AC309" s="49">
        <v>43579.0</v>
      </c>
      <c r="AD309" s="49">
        <v>43579.0</v>
      </c>
      <c r="AE309" s="37"/>
      <c r="AF309" s="42" t="s">
        <v>963</v>
      </c>
      <c r="AG309" s="50">
        <v>43699.0</v>
      </c>
      <c r="AH309" s="42" t="s">
        <v>963</v>
      </c>
      <c r="AI309" s="33" t="s">
        <v>122</v>
      </c>
      <c r="AJ309" s="33" t="s">
        <v>123</v>
      </c>
      <c r="AK309" s="155">
        <v>43713.0</v>
      </c>
      <c r="AL309" s="52" t="s">
        <v>124</v>
      </c>
      <c r="AM309" s="37"/>
      <c r="AN309" s="54">
        <v>3.939</v>
      </c>
      <c r="AO309" s="55">
        <v>17.0</v>
      </c>
      <c r="AP309" s="45">
        <f t="shared" si="6"/>
        <v>133.926</v>
      </c>
      <c r="AQ309" s="45">
        <f t="shared" si="7"/>
        <v>116.926</v>
      </c>
      <c r="AR309" s="33" t="s">
        <v>125</v>
      </c>
    </row>
    <row r="310" ht="14.25" customHeight="1">
      <c r="A310" s="179">
        <v>8076.0</v>
      </c>
      <c r="B310" s="47" t="s">
        <v>2171</v>
      </c>
      <c r="C310" s="32"/>
      <c r="D310" s="101" t="s">
        <v>2172</v>
      </c>
      <c r="E310" s="32"/>
      <c r="F310" s="32"/>
      <c r="G310" s="34"/>
      <c r="H310" s="56" t="s">
        <v>1991</v>
      </c>
      <c r="I310" s="33" t="s">
        <v>1993</v>
      </c>
      <c r="J310" s="32"/>
      <c r="K310" s="33" t="s">
        <v>112</v>
      </c>
      <c r="L310" s="33" t="s">
        <v>117</v>
      </c>
      <c r="M310" s="32"/>
      <c r="N310" s="32"/>
      <c r="O310" s="32"/>
      <c r="P310" s="32"/>
      <c r="Q310" s="32"/>
      <c r="R310" s="33" t="s">
        <v>118</v>
      </c>
      <c r="S310" s="33">
        <v>100.0</v>
      </c>
      <c r="T310" s="33">
        <v>50.0</v>
      </c>
      <c r="U310" s="32"/>
      <c r="V310" s="32"/>
      <c r="W310" s="32"/>
      <c r="X310" s="32"/>
      <c r="Y310" s="32"/>
      <c r="Z310" s="33" t="s">
        <v>119</v>
      </c>
      <c r="AA310" s="33" t="s">
        <v>120</v>
      </c>
      <c r="AB310" s="50">
        <v>43338.0</v>
      </c>
      <c r="AC310" s="49">
        <v>43579.0</v>
      </c>
      <c r="AD310" s="49">
        <v>43579.0</v>
      </c>
      <c r="AE310" s="37"/>
      <c r="AF310" s="42" t="s">
        <v>963</v>
      </c>
      <c r="AG310" s="50">
        <v>43699.0</v>
      </c>
      <c r="AH310" s="42" t="s">
        <v>963</v>
      </c>
      <c r="AI310" s="33" t="s">
        <v>122</v>
      </c>
      <c r="AJ310" s="33" t="s">
        <v>123</v>
      </c>
      <c r="AK310" s="155">
        <v>43713.0</v>
      </c>
      <c r="AL310" s="52" t="s">
        <v>124</v>
      </c>
      <c r="AM310" s="37"/>
      <c r="AN310" s="54">
        <v>1.9665</v>
      </c>
      <c r="AO310" s="55">
        <v>17.0</v>
      </c>
      <c r="AP310" s="45">
        <f t="shared" si="6"/>
        <v>66.861</v>
      </c>
      <c r="AQ310" s="45">
        <f t="shared" si="7"/>
        <v>49.861</v>
      </c>
      <c r="AR310" s="33" t="s">
        <v>125</v>
      </c>
    </row>
    <row r="311" ht="14.25" customHeight="1">
      <c r="A311" s="179">
        <v>9409.0</v>
      </c>
      <c r="B311" s="47" t="s">
        <v>2177</v>
      </c>
      <c r="C311" s="32"/>
      <c r="D311" s="101" t="s">
        <v>2178</v>
      </c>
      <c r="E311" s="32"/>
      <c r="F311" s="32"/>
      <c r="G311" s="34"/>
      <c r="H311" s="56" t="s">
        <v>1991</v>
      </c>
      <c r="I311" s="33" t="s">
        <v>1993</v>
      </c>
      <c r="J311" s="32"/>
      <c r="K311" s="33" t="s">
        <v>112</v>
      </c>
      <c r="L311" s="33" t="s">
        <v>117</v>
      </c>
      <c r="M311" s="32"/>
      <c r="N311" s="32"/>
      <c r="O311" s="32"/>
      <c r="P311" s="32"/>
      <c r="Q311" s="32"/>
      <c r="R311" s="33" t="s">
        <v>118</v>
      </c>
      <c r="S311" s="33">
        <v>100.0</v>
      </c>
      <c r="T311" s="33">
        <v>50.0</v>
      </c>
      <c r="U311" s="32"/>
      <c r="V311" s="32"/>
      <c r="W311" s="32"/>
      <c r="X311" s="32"/>
      <c r="Y311" s="32"/>
      <c r="Z311" s="33" t="s">
        <v>119</v>
      </c>
      <c r="AA311" s="33" t="s">
        <v>120</v>
      </c>
      <c r="AB311" s="50">
        <v>43338.0</v>
      </c>
      <c r="AC311" s="49">
        <v>43579.0</v>
      </c>
      <c r="AD311" s="49">
        <v>43579.0</v>
      </c>
      <c r="AE311" s="37"/>
      <c r="AF311" s="42" t="s">
        <v>963</v>
      </c>
      <c r="AG311" s="50">
        <v>43699.0</v>
      </c>
      <c r="AH311" s="42" t="s">
        <v>963</v>
      </c>
      <c r="AI311" s="33" t="s">
        <v>122</v>
      </c>
      <c r="AJ311" s="33" t="s">
        <v>123</v>
      </c>
      <c r="AK311" s="155">
        <v>43713.0</v>
      </c>
      <c r="AL311" s="52" t="s">
        <v>124</v>
      </c>
      <c r="AM311" s="37"/>
      <c r="AN311" s="54">
        <v>1.2045</v>
      </c>
      <c r="AO311" s="55">
        <v>17.0</v>
      </c>
      <c r="AP311" s="45">
        <f t="shared" si="6"/>
        <v>40.953</v>
      </c>
      <c r="AQ311" s="45">
        <f t="shared" si="7"/>
        <v>23.953</v>
      </c>
      <c r="AR311" s="33" t="s">
        <v>125</v>
      </c>
    </row>
    <row r="312" ht="14.25" customHeight="1">
      <c r="A312" s="33" t="s">
        <v>154</v>
      </c>
      <c r="B312" s="47" t="s">
        <v>2180</v>
      </c>
      <c r="C312" s="32"/>
      <c r="D312" s="101" t="s">
        <v>2181</v>
      </c>
      <c r="E312" s="32"/>
      <c r="F312" s="32"/>
      <c r="G312" s="34"/>
      <c r="H312" s="32"/>
      <c r="I312" s="32"/>
      <c r="J312" s="32"/>
      <c r="K312" s="33" t="s">
        <v>112</v>
      </c>
      <c r="L312" s="33" t="s">
        <v>117</v>
      </c>
      <c r="M312" s="32"/>
      <c r="N312" s="32"/>
      <c r="O312" s="32"/>
      <c r="P312" s="32"/>
      <c r="Q312" s="32"/>
      <c r="R312" s="33" t="s">
        <v>118</v>
      </c>
      <c r="S312" s="32"/>
      <c r="T312" s="32"/>
      <c r="U312" s="32"/>
      <c r="V312" s="32"/>
      <c r="W312" s="32"/>
      <c r="X312" s="32"/>
      <c r="Y312" s="32"/>
      <c r="Z312" s="33" t="s">
        <v>119</v>
      </c>
      <c r="AA312" s="33" t="s">
        <v>120</v>
      </c>
      <c r="AB312" s="50">
        <v>43338.0</v>
      </c>
      <c r="AC312" s="49">
        <v>43579.0</v>
      </c>
      <c r="AD312" s="49">
        <v>43579.0</v>
      </c>
      <c r="AE312" s="37"/>
      <c r="AF312" s="42" t="s">
        <v>963</v>
      </c>
      <c r="AG312" s="50">
        <v>43699.0</v>
      </c>
      <c r="AH312" s="42" t="s">
        <v>963</v>
      </c>
      <c r="AI312" s="33" t="s">
        <v>122</v>
      </c>
      <c r="AJ312" s="33" t="s">
        <v>123</v>
      </c>
      <c r="AK312" s="155">
        <v>43713.0</v>
      </c>
      <c r="AL312" s="52" t="s">
        <v>124</v>
      </c>
      <c r="AM312" s="37"/>
      <c r="AN312" s="54">
        <v>2.385</v>
      </c>
      <c r="AO312" s="55">
        <v>17.0</v>
      </c>
      <c r="AP312" s="45">
        <f t="shared" si="6"/>
        <v>81.09</v>
      </c>
      <c r="AQ312" s="45">
        <f t="shared" si="7"/>
        <v>64.09</v>
      </c>
      <c r="AR312" s="33" t="s">
        <v>125</v>
      </c>
    </row>
    <row r="313" ht="14.25" customHeight="1">
      <c r="A313" s="33" t="s">
        <v>756</v>
      </c>
      <c r="B313" s="47" t="s">
        <v>2185</v>
      </c>
      <c r="C313" s="32"/>
      <c r="D313" s="101" t="s">
        <v>2187</v>
      </c>
      <c r="E313" s="32"/>
      <c r="F313" s="32"/>
      <c r="G313" s="34"/>
      <c r="H313" s="32"/>
      <c r="I313" s="32"/>
      <c r="J313" s="32"/>
      <c r="K313" s="33" t="s">
        <v>112</v>
      </c>
      <c r="L313" s="33" t="s">
        <v>117</v>
      </c>
      <c r="M313" s="32"/>
      <c r="N313" s="32"/>
      <c r="O313" s="32"/>
      <c r="P313" s="32"/>
      <c r="Q313" s="32"/>
      <c r="R313" s="33" t="s">
        <v>118</v>
      </c>
      <c r="S313" s="32"/>
      <c r="T313" s="33">
        <v>50.0</v>
      </c>
      <c r="U313" s="32"/>
      <c r="V313" s="32"/>
      <c r="W313" s="32"/>
      <c r="X313" s="32"/>
      <c r="Y313" s="32"/>
      <c r="Z313" s="33" t="s">
        <v>119</v>
      </c>
      <c r="AA313" s="33" t="s">
        <v>120</v>
      </c>
      <c r="AB313" s="50">
        <v>43338.0</v>
      </c>
      <c r="AC313" s="49">
        <v>43579.0</v>
      </c>
      <c r="AD313" s="49">
        <v>43579.0</v>
      </c>
      <c r="AE313" s="37"/>
      <c r="AF313" s="42" t="s">
        <v>963</v>
      </c>
      <c r="AG313" s="50">
        <v>43699.0</v>
      </c>
      <c r="AH313" s="42" t="s">
        <v>963</v>
      </c>
      <c r="AI313" s="33" t="s">
        <v>122</v>
      </c>
      <c r="AJ313" s="33" t="s">
        <v>123</v>
      </c>
      <c r="AK313" s="155">
        <v>43713.0</v>
      </c>
      <c r="AL313" s="52" t="s">
        <v>124</v>
      </c>
      <c r="AM313" s="37"/>
      <c r="AN313" s="54">
        <v>4.5195</v>
      </c>
      <c r="AO313" s="55">
        <v>17.0</v>
      </c>
      <c r="AP313" s="45">
        <f t="shared" si="6"/>
        <v>153.663</v>
      </c>
      <c r="AQ313" s="45">
        <f t="shared" si="7"/>
        <v>136.663</v>
      </c>
      <c r="AR313" s="33" t="s">
        <v>125</v>
      </c>
    </row>
    <row r="314" ht="14.25" customHeight="1">
      <c r="A314" s="66">
        <v>3169.0</v>
      </c>
      <c r="B314" s="47" t="s">
        <v>2192</v>
      </c>
      <c r="C314" s="32"/>
      <c r="D314" s="101" t="s">
        <v>2194</v>
      </c>
      <c r="E314" s="32"/>
      <c r="F314" s="32"/>
      <c r="G314" s="34"/>
      <c r="H314" s="56" t="s">
        <v>1991</v>
      </c>
      <c r="I314" s="33" t="s">
        <v>1993</v>
      </c>
      <c r="J314" s="32"/>
      <c r="K314" s="33" t="s">
        <v>112</v>
      </c>
      <c r="L314" s="33" t="s">
        <v>117</v>
      </c>
      <c r="M314" s="32"/>
      <c r="N314" s="32"/>
      <c r="O314" s="32"/>
      <c r="P314" s="32"/>
      <c r="Q314" s="32"/>
      <c r="R314" s="33" t="s">
        <v>118</v>
      </c>
      <c r="S314" s="33">
        <v>200.0</v>
      </c>
      <c r="T314" s="33">
        <v>50.0</v>
      </c>
      <c r="U314" s="32"/>
      <c r="V314" s="32"/>
      <c r="W314" s="32"/>
      <c r="X314" s="32"/>
      <c r="Y314" s="32"/>
      <c r="Z314" s="33" t="s">
        <v>163</v>
      </c>
      <c r="AA314" s="33" t="s">
        <v>120</v>
      </c>
      <c r="AB314" s="50">
        <v>43338.0</v>
      </c>
      <c r="AC314" s="49">
        <v>43579.0</v>
      </c>
      <c r="AD314" s="49">
        <v>43579.0</v>
      </c>
      <c r="AE314" s="37"/>
      <c r="AF314" s="42" t="s">
        <v>963</v>
      </c>
      <c r="AG314" s="50">
        <v>43699.0</v>
      </c>
      <c r="AH314" s="42" t="s">
        <v>963</v>
      </c>
      <c r="AI314" s="33" t="s">
        <v>164</v>
      </c>
      <c r="AJ314" s="33" t="s">
        <v>123</v>
      </c>
      <c r="AK314" s="49">
        <v>43713.0</v>
      </c>
      <c r="AL314" s="52" t="s">
        <v>124</v>
      </c>
      <c r="AM314" s="37"/>
      <c r="AN314" s="54">
        <v>2.419</v>
      </c>
      <c r="AO314" s="55">
        <v>17.0</v>
      </c>
      <c r="AP314" s="45">
        <f t="shared" si="6"/>
        <v>82.246</v>
      </c>
      <c r="AQ314" s="45">
        <f t="shared" si="7"/>
        <v>65.246</v>
      </c>
      <c r="AR314" s="33" t="s">
        <v>125</v>
      </c>
    </row>
    <row r="315" ht="14.25" customHeight="1">
      <c r="A315" s="66">
        <v>9152.0</v>
      </c>
      <c r="B315" s="47" t="s">
        <v>2198</v>
      </c>
      <c r="C315" s="32"/>
      <c r="D315" s="101" t="s">
        <v>2199</v>
      </c>
      <c r="E315" s="32"/>
      <c r="F315" s="32"/>
      <c r="G315" s="34"/>
      <c r="H315" s="56" t="s">
        <v>1991</v>
      </c>
      <c r="I315" s="33" t="s">
        <v>1993</v>
      </c>
      <c r="J315" s="32"/>
      <c r="K315" s="33" t="s">
        <v>112</v>
      </c>
      <c r="L315" s="33" t="s">
        <v>117</v>
      </c>
      <c r="M315" s="32"/>
      <c r="N315" s="32"/>
      <c r="O315" s="32"/>
      <c r="P315" s="32"/>
      <c r="Q315" s="32"/>
      <c r="R315" s="33" t="s">
        <v>118</v>
      </c>
      <c r="S315" s="33">
        <v>200.0</v>
      </c>
      <c r="T315" s="33">
        <v>50.0</v>
      </c>
      <c r="U315" s="32"/>
      <c r="V315" s="32"/>
      <c r="W315" s="32"/>
      <c r="X315" s="32"/>
      <c r="Y315" s="32"/>
      <c r="Z315" s="33" t="s">
        <v>163</v>
      </c>
      <c r="AA315" s="33" t="s">
        <v>120</v>
      </c>
      <c r="AB315" s="50">
        <v>43338.0</v>
      </c>
      <c r="AC315" s="49">
        <v>43579.0</v>
      </c>
      <c r="AD315" s="49">
        <v>43579.0</v>
      </c>
      <c r="AE315" s="37"/>
      <c r="AF315" s="42" t="s">
        <v>963</v>
      </c>
      <c r="AG315" s="50">
        <v>43699.0</v>
      </c>
      <c r="AH315" s="42" t="s">
        <v>963</v>
      </c>
      <c r="AI315" s="33" t="s">
        <v>164</v>
      </c>
      <c r="AJ315" s="33" t="s">
        <v>123</v>
      </c>
      <c r="AK315" s="49">
        <v>43713.0</v>
      </c>
      <c r="AL315" s="52" t="s">
        <v>124</v>
      </c>
      <c r="AM315" s="37"/>
      <c r="AN315" s="54">
        <v>1.91</v>
      </c>
      <c r="AO315" s="55">
        <v>17.0</v>
      </c>
      <c r="AP315" s="45">
        <f t="shared" si="6"/>
        <v>64.94</v>
      </c>
      <c r="AQ315" s="45">
        <f t="shared" si="7"/>
        <v>47.94</v>
      </c>
      <c r="AR315" s="33" t="s">
        <v>125</v>
      </c>
    </row>
    <row r="316" ht="14.25" customHeight="1">
      <c r="A316" s="66">
        <v>4017.0</v>
      </c>
      <c r="B316" s="47" t="s">
        <v>2206</v>
      </c>
      <c r="C316" s="32"/>
      <c r="D316" s="101" t="s">
        <v>2207</v>
      </c>
      <c r="E316" s="32"/>
      <c r="F316" s="32"/>
      <c r="G316" s="34"/>
      <c r="H316" s="56" t="s">
        <v>1991</v>
      </c>
      <c r="I316" s="33" t="s">
        <v>1993</v>
      </c>
      <c r="J316" s="32"/>
      <c r="K316" s="33" t="s">
        <v>112</v>
      </c>
      <c r="L316" s="33" t="s">
        <v>117</v>
      </c>
      <c r="M316" s="32"/>
      <c r="N316" s="32"/>
      <c r="O316" s="32"/>
      <c r="P316" s="32"/>
      <c r="Q316" s="32"/>
      <c r="R316" s="33" t="s">
        <v>118</v>
      </c>
      <c r="S316" s="33">
        <v>100.0</v>
      </c>
      <c r="T316" s="33">
        <v>50.0</v>
      </c>
      <c r="U316" s="32"/>
      <c r="V316" s="32"/>
      <c r="W316" s="32"/>
      <c r="X316" s="32"/>
      <c r="Y316" s="32"/>
      <c r="Z316" s="33" t="s">
        <v>163</v>
      </c>
      <c r="AA316" s="33" t="s">
        <v>120</v>
      </c>
      <c r="AB316" s="50">
        <v>43338.0</v>
      </c>
      <c r="AC316" s="49">
        <v>43579.0</v>
      </c>
      <c r="AD316" s="49">
        <v>43579.0</v>
      </c>
      <c r="AE316" s="37"/>
      <c r="AF316" s="42" t="s">
        <v>963</v>
      </c>
      <c r="AG316" s="50">
        <v>43699.0</v>
      </c>
      <c r="AH316" s="42" t="s">
        <v>963</v>
      </c>
      <c r="AI316" s="33" t="s">
        <v>164</v>
      </c>
      <c r="AJ316" s="33" t="s">
        <v>123</v>
      </c>
      <c r="AK316" s="49">
        <v>43713.0</v>
      </c>
      <c r="AL316" s="52" t="s">
        <v>124</v>
      </c>
      <c r="AM316" s="37"/>
      <c r="AN316" s="54">
        <v>1.503</v>
      </c>
      <c r="AO316" s="55">
        <v>17.0</v>
      </c>
      <c r="AP316" s="45">
        <f t="shared" si="6"/>
        <v>51.102</v>
      </c>
      <c r="AQ316" s="45">
        <f t="shared" si="7"/>
        <v>34.102</v>
      </c>
      <c r="AR316" s="33" t="s">
        <v>125</v>
      </c>
    </row>
    <row r="317" ht="14.25" customHeight="1">
      <c r="A317" s="66">
        <v>3247.0</v>
      </c>
      <c r="B317" s="47" t="s">
        <v>2212</v>
      </c>
      <c r="C317" s="32"/>
      <c r="D317" s="101" t="s">
        <v>2213</v>
      </c>
      <c r="E317" s="32"/>
      <c r="F317" s="32"/>
      <c r="G317" s="34"/>
      <c r="H317" s="56" t="s">
        <v>1991</v>
      </c>
      <c r="I317" s="33" t="s">
        <v>1993</v>
      </c>
      <c r="J317" s="32"/>
      <c r="K317" s="33" t="s">
        <v>112</v>
      </c>
      <c r="L317" s="33" t="s">
        <v>117</v>
      </c>
      <c r="M317" s="32"/>
      <c r="N317" s="32"/>
      <c r="O317" s="32"/>
      <c r="P317" s="32"/>
      <c r="Q317" s="32"/>
      <c r="R317" s="33" t="s">
        <v>118</v>
      </c>
      <c r="S317" s="33">
        <v>300.0</v>
      </c>
      <c r="T317" s="33">
        <v>50.0</v>
      </c>
      <c r="U317" s="32"/>
      <c r="V317" s="32"/>
      <c r="W317" s="32"/>
      <c r="X317" s="32"/>
      <c r="Y317" s="32"/>
      <c r="Z317" s="33" t="s">
        <v>163</v>
      </c>
      <c r="AA317" s="33" t="s">
        <v>120</v>
      </c>
      <c r="AB317" s="50">
        <v>43338.0</v>
      </c>
      <c r="AC317" s="49">
        <v>43579.0</v>
      </c>
      <c r="AD317" s="49">
        <v>43579.0</v>
      </c>
      <c r="AE317" s="37"/>
      <c r="AF317" s="42" t="s">
        <v>963</v>
      </c>
      <c r="AG317" s="50">
        <v>43699.0</v>
      </c>
      <c r="AH317" s="42" t="s">
        <v>963</v>
      </c>
      <c r="AI317" s="33" t="s">
        <v>164</v>
      </c>
      <c r="AJ317" s="33" t="s">
        <v>123</v>
      </c>
      <c r="AK317" s="49">
        <v>43713.0</v>
      </c>
      <c r="AL317" s="52" t="s">
        <v>124</v>
      </c>
      <c r="AM317" s="37"/>
      <c r="AN317" s="54">
        <v>3.433</v>
      </c>
      <c r="AO317" s="55">
        <v>17.0</v>
      </c>
      <c r="AP317" s="45">
        <f t="shared" si="6"/>
        <v>116.722</v>
      </c>
      <c r="AQ317" s="45">
        <f t="shared" si="7"/>
        <v>99.722</v>
      </c>
      <c r="AR317" s="33" t="s">
        <v>125</v>
      </c>
    </row>
    <row r="318" ht="14.25" customHeight="1">
      <c r="A318" s="66">
        <v>2023.0</v>
      </c>
      <c r="B318" s="47" t="s">
        <v>2216</v>
      </c>
      <c r="C318" s="32"/>
      <c r="D318" s="101" t="s">
        <v>2217</v>
      </c>
      <c r="E318" s="32"/>
      <c r="F318" s="32"/>
      <c r="G318" s="34"/>
      <c r="H318" s="56" t="s">
        <v>1991</v>
      </c>
      <c r="I318" s="33" t="s">
        <v>1993</v>
      </c>
      <c r="J318" s="32"/>
      <c r="K318" s="33" t="s">
        <v>112</v>
      </c>
      <c r="L318" s="33" t="s">
        <v>117</v>
      </c>
      <c r="M318" s="32"/>
      <c r="N318" s="32"/>
      <c r="O318" s="32"/>
      <c r="P318" s="32"/>
      <c r="Q318" s="32"/>
      <c r="R318" s="33" t="s">
        <v>118</v>
      </c>
      <c r="S318" s="33">
        <v>300.0</v>
      </c>
      <c r="T318" s="33">
        <v>50.0</v>
      </c>
      <c r="U318" s="32"/>
      <c r="V318" s="32"/>
      <c r="W318" s="32"/>
      <c r="X318" s="32"/>
      <c r="Y318" s="32"/>
      <c r="Z318" s="33" t="s">
        <v>163</v>
      </c>
      <c r="AA318" s="33" t="s">
        <v>120</v>
      </c>
      <c r="AB318" s="50">
        <v>43338.0</v>
      </c>
      <c r="AC318" s="49">
        <v>43579.0</v>
      </c>
      <c r="AD318" s="49">
        <v>43579.0</v>
      </c>
      <c r="AE318" s="37"/>
      <c r="AF318" s="42" t="s">
        <v>963</v>
      </c>
      <c r="AG318" s="50">
        <v>43699.0</v>
      </c>
      <c r="AH318" s="42" t="s">
        <v>963</v>
      </c>
      <c r="AI318" s="33" t="s">
        <v>164</v>
      </c>
      <c r="AJ318" s="33" t="s">
        <v>123</v>
      </c>
      <c r="AK318" s="49">
        <v>43713.0</v>
      </c>
      <c r="AL318" s="52" t="s">
        <v>124</v>
      </c>
      <c r="AM318" s="37"/>
      <c r="AN318" s="54">
        <v>1.596</v>
      </c>
      <c r="AO318" s="55">
        <v>17.0</v>
      </c>
      <c r="AP318" s="45">
        <f t="shared" si="6"/>
        <v>54.264</v>
      </c>
      <c r="AQ318" s="45">
        <f t="shared" si="7"/>
        <v>37.264</v>
      </c>
      <c r="AR318" s="33" t="s">
        <v>125</v>
      </c>
    </row>
    <row r="319" ht="14.25" customHeight="1">
      <c r="A319" s="66">
        <v>8492.0</v>
      </c>
      <c r="B319" s="47" t="s">
        <v>2220</v>
      </c>
      <c r="C319" s="32"/>
      <c r="D319" s="101" t="s">
        <v>2221</v>
      </c>
      <c r="E319" s="32"/>
      <c r="F319" s="32"/>
      <c r="G319" s="34"/>
      <c r="H319" s="56" t="s">
        <v>1991</v>
      </c>
      <c r="I319" s="33" t="s">
        <v>1993</v>
      </c>
      <c r="J319" s="32"/>
      <c r="K319" s="33" t="s">
        <v>112</v>
      </c>
      <c r="L319" s="33" t="s">
        <v>117</v>
      </c>
      <c r="M319" s="32"/>
      <c r="N319" s="32"/>
      <c r="O319" s="32"/>
      <c r="P319" s="32"/>
      <c r="Q319" s="32"/>
      <c r="R319" s="33" t="s">
        <v>118</v>
      </c>
      <c r="S319" s="33">
        <v>80.0</v>
      </c>
      <c r="T319" s="33">
        <v>50.0</v>
      </c>
      <c r="U319" s="32"/>
      <c r="V319" s="32"/>
      <c r="W319" s="32"/>
      <c r="X319" s="32"/>
      <c r="Y319" s="32"/>
      <c r="Z319" s="33" t="s">
        <v>163</v>
      </c>
      <c r="AA319" s="33" t="s">
        <v>120</v>
      </c>
      <c r="AB319" s="50">
        <v>43338.0</v>
      </c>
      <c r="AC319" s="49">
        <v>43579.0</v>
      </c>
      <c r="AD319" s="49">
        <v>43579.0</v>
      </c>
      <c r="AE319" s="37"/>
      <c r="AF319" s="42" t="s">
        <v>963</v>
      </c>
      <c r="AG319" s="50">
        <v>43699.0</v>
      </c>
      <c r="AH319" s="42" t="s">
        <v>963</v>
      </c>
      <c r="AI319" s="33" t="s">
        <v>164</v>
      </c>
      <c r="AJ319" s="33" t="s">
        <v>123</v>
      </c>
      <c r="AK319" s="49">
        <v>43713.0</v>
      </c>
      <c r="AL319" s="52" t="s">
        <v>124</v>
      </c>
      <c r="AM319" s="37"/>
      <c r="AN319" s="54">
        <v>1.345</v>
      </c>
      <c r="AO319" s="55">
        <v>17.0</v>
      </c>
      <c r="AP319" s="45">
        <f t="shared" si="6"/>
        <v>45.73</v>
      </c>
      <c r="AQ319" s="45">
        <f t="shared" si="7"/>
        <v>28.73</v>
      </c>
      <c r="AR319" s="33" t="s">
        <v>125</v>
      </c>
    </row>
    <row r="320" ht="14.25" customHeight="1">
      <c r="A320" s="66">
        <v>3131.0</v>
      </c>
      <c r="B320" s="47" t="s">
        <v>2226</v>
      </c>
      <c r="C320" s="32"/>
      <c r="D320" s="101" t="s">
        <v>2227</v>
      </c>
      <c r="E320" s="32"/>
      <c r="F320" s="32"/>
      <c r="G320" s="34"/>
      <c r="H320" s="56" t="s">
        <v>1991</v>
      </c>
      <c r="I320" s="33" t="s">
        <v>1993</v>
      </c>
      <c r="J320" s="32"/>
      <c r="K320" s="33" t="s">
        <v>112</v>
      </c>
      <c r="L320" s="33" t="s">
        <v>117</v>
      </c>
      <c r="M320" s="32"/>
      <c r="N320" s="32"/>
      <c r="O320" s="32"/>
      <c r="P320" s="32"/>
      <c r="Q320" s="32"/>
      <c r="R320" s="33" t="s">
        <v>118</v>
      </c>
      <c r="S320" s="33">
        <v>80.0</v>
      </c>
      <c r="T320" s="33">
        <v>50.0</v>
      </c>
      <c r="U320" s="32"/>
      <c r="V320" s="32"/>
      <c r="W320" s="32"/>
      <c r="X320" s="32"/>
      <c r="Y320" s="32"/>
      <c r="Z320" s="33" t="s">
        <v>163</v>
      </c>
      <c r="AA320" s="33" t="s">
        <v>120</v>
      </c>
      <c r="AB320" s="50">
        <v>43338.0</v>
      </c>
      <c r="AC320" s="49">
        <v>43579.0</v>
      </c>
      <c r="AD320" s="49">
        <v>43579.0</v>
      </c>
      <c r="AE320" s="37"/>
      <c r="AF320" s="42" t="s">
        <v>963</v>
      </c>
      <c r="AG320" s="50">
        <v>43699.0</v>
      </c>
      <c r="AH320" s="42" t="s">
        <v>963</v>
      </c>
      <c r="AI320" s="33" t="s">
        <v>164</v>
      </c>
      <c r="AJ320" s="33" t="s">
        <v>123</v>
      </c>
      <c r="AK320" s="49">
        <v>43713.0</v>
      </c>
      <c r="AL320" s="52" t="s">
        <v>124</v>
      </c>
      <c r="AM320" s="37"/>
      <c r="AN320" s="54">
        <v>1.025</v>
      </c>
      <c r="AO320" s="55">
        <v>17.0</v>
      </c>
      <c r="AP320" s="45">
        <f t="shared" si="6"/>
        <v>34.85</v>
      </c>
      <c r="AQ320" s="45">
        <f t="shared" si="7"/>
        <v>17.85</v>
      </c>
      <c r="AR320" s="33" t="s">
        <v>125</v>
      </c>
    </row>
    <row r="321" ht="14.25" customHeight="1">
      <c r="A321" s="66">
        <v>2429.0</v>
      </c>
      <c r="B321" s="47" t="s">
        <v>2230</v>
      </c>
      <c r="C321" s="32"/>
      <c r="D321" s="101" t="s">
        <v>2231</v>
      </c>
      <c r="E321" s="32"/>
      <c r="F321" s="32"/>
      <c r="G321" s="34"/>
      <c r="H321" s="56" t="s">
        <v>1991</v>
      </c>
      <c r="I321" s="33" t="s">
        <v>1993</v>
      </c>
      <c r="J321" s="32"/>
      <c r="K321" s="33" t="s">
        <v>112</v>
      </c>
      <c r="L321" s="33" t="s">
        <v>117</v>
      </c>
      <c r="M321" s="32"/>
      <c r="N321" s="32"/>
      <c r="O321" s="32"/>
      <c r="P321" s="32"/>
      <c r="Q321" s="32"/>
      <c r="R321" s="33" t="s">
        <v>118</v>
      </c>
      <c r="S321" s="33">
        <v>150.0</v>
      </c>
      <c r="T321" s="33">
        <v>50.0</v>
      </c>
      <c r="U321" s="32"/>
      <c r="V321" s="32"/>
      <c r="W321" s="32"/>
      <c r="X321" s="32"/>
      <c r="Y321" s="32"/>
      <c r="Z321" s="33" t="s">
        <v>163</v>
      </c>
      <c r="AA321" s="33" t="s">
        <v>120</v>
      </c>
      <c r="AB321" s="50">
        <v>43338.0</v>
      </c>
      <c r="AC321" s="49">
        <v>43579.0</v>
      </c>
      <c r="AD321" s="49">
        <v>43579.0</v>
      </c>
      <c r="AE321" s="37"/>
      <c r="AF321" s="42" t="s">
        <v>963</v>
      </c>
      <c r="AG321" s="50">
        <v>43699.0</v>
      </c>
      <c r="AH321" s="42" t="s">
        <v>963</v>
      </c>
      <c r="AI321" s="33" t="s">
        <v>164</v>
      </c>
      <c r="AJ321" s="33" t="s">
        <v>123</v>
      </c>
      <c r="AK321" s="49">
        <v>43713.0</v>
      </c>
      <c r="AL321" s="52" t="s">
        <v>124</v>
      </c>
      <c r="AM321" s="37"/>
      <c r="AN321" s="54">
        <v>1.031</v>
      </c>
      <c r="AO321" s="55">
        <v>17.0</v>
      </c>
      <c r="AP321" s="45">
        <f t="shared" si="6"/>
        <v>35.054</v>
      </c>
      <c r="AQ321" s="45">
        <f t="shared" si="7"/>
        <v>18.054</v>
      </c>
      <c r="AR321" s="33" t="s">
        <v>125</v>
      </c>
    </row>
    <row r="322" ht="14.25" customHeight="1">
      <c r="A322" s="66">
        <v>8569.0</v>
      </c>
      <c r="B322" s="47" t="s">
        <v>2235</v>
      </c>
      <c r="C322" s="32"/>
      <c r="D322" s="101" t="s">
        <v>2236</v>
      </c>
      <c r="E322" s="32"/>
      <c r="F322" s="32"/>
      <c r="G322" s="34"/>
      <c r="H322" s="56" t="s">
        <v>1991</v>
      </c>
      <c r="I322" s="33" t="s">
        <v>1993</v>
      </c>
      <c r="J322" s="32"/>
      <c r="K322" s="33" t="s">
        <v>112</v>
      </c>
      <c r="L322" s="33" t="s">
        <v>117</v>
      </c>
      <c r="M322" s="32"/>
      <c r="N322" s="32"/>
      <c r="O322" s="32"/>
      <c r="P322" s="32"/>
      <c r="Q322" s="32"/>
      <c r="R322" s="33" t="s">
        <v>118</v>
      </c>
      <c r="S322" s="33">
        <v>250.0</v>
      </c>
      <c r="T322" s="33">
        <v>50.0</v>
      </c>
      <c r="U322" s="32"/>
      <c r="V322" s="32"/>
      <c r="W322" s="32"/>
      <c r="X322" s="32"/>
      <c r="Y322" s="32"/>
      <c r="Z322" s="33" t="s">
        <v>163</v>
      </c>
      <c r="AA322" s="33" t="s">
        <v>120</v>
      </c>
      <c r="AB322" s="50">
        <v>43338.0</v>
      </c>
      <c r="AC322" s="49">
        <v>43579.0</v>
      </c>
      <c r="AD322" s="49">
        <v>43579.0</v>
      </c>
      <c r="AE322" s="37"/>
      <c r="AF322" s="42" t="s">
        <v>963</v>
      </c>
      <c r="AG322" s="50">
        <v>43699.0</v>
      </c>
      <c r="AH322" s="42" t="s">
        <v>963</v>
      </c>
      <c r="AI322" s="33" t="s">
        <v>164</v>
      </c>
      <c r="AJ322" s="33" t="s">
        <v>123</v>
      </c>
      <c r="AK322" s="49">
        <v>43713.0</v>
      </c>
      <c r="AL322" s="52" t="s">
        <v>124</v>
      </c>
      <c r="AM322" s="37"/>
      <c r="AN322" s="54">
        <v>0.949</v>
      </c>
      <c r="AO322" s="55">
        <v>17.0</v>
      </c>
      <c r="AP322" s="45">
        <f t="shared" si="6"/>
        <v>32.266</v>
      </c>
      <c r="AQ322" s="45">
        <f t="shared" si="7"/>
        <v>15.266</v>
      </c>
      <c r="AR322" s="33" t="s">
        <v>125</v>
      </c>
    </row>
    <row r="323" ht="14.25" customHeight="1">
      <c r="A323" s="66">
        <v>5911.0</v>
      </c>
      <c r="B323" s="47" t="s">
        <v>2239</v>
      </c>
      <c r="C323" s="32"/>
      <c r="D323" s="101" t="s">
        <v>2240</v>
      </c>
      <c r="E323" s="32"/>
      <c r="F323" s="32"/>
      <c r="G323" s="34"/>
      <c r="H323" s="56" t="s">
        <v>1991</v>
      </c>
      <c r="I323" s="33" t="s">
        <v>1993</v>
      </c>
      <c r="J323" s="32"/>
      <c r="K323" s="33" t="s">
        <v>112</v>
      </c>
      <c r="L323" s="33" t="s">
        <v>117</v>
      </c>
      <c r="M323" s="32"/>
      <c r="N323" s="32"/>
      <c r="O323" s="32"/>
      <c r="P323" s="32"/>
      <c r="Q323" s="32"/>
      <c r="R323" s="33" t="s">
        <v>118</v>
      </c>
      <c r="S323" s="33">
        <v>200.0</v>
      </c>
      <c r="T323" s="33">
        <v>50.0</v>
      </c>
      <c r="U323" s="32"/>
      <c r="V323" s="32"/>
      <c r="W323" s="32"/>
      <c r="X323" s="32"/>
      <c r="Y323" s="32"/>
      <c r="Z323" s="33" t="s">
        <v>163</v>
      </c>
      <c r="AA323" s="33" t="s">
        <v>120</v>
      </c>
      <c r="AB323" s="50">
        <v>43338.0</v>
      </c>
      <c r="AC323" s="49">
        <v>43579.0</v>
      </c>
      <c r="AD323" s="49">
        <v>43579.0</v>
      </c>
      <c r="AE323" s="37"/>
      <c r="AF323" s="42" t="s">
        <v>963</v>
      </c>
      <c r="AG323" s="50">
        <v>43699.0</v>
      </c>
      <c r="AH323" s="42" t="s">
        <v>963</v>
      </c>
      <c r="AI323" s="33" t="s">
        <v>164</v>
      </c>
      <c r="AJ323" s="33" t="s">
        <v>123</v>
      </c>
      <c r="AK323" s="49">
        <v>43713.0</v>
      </c>
      <c r="AL323" s="52" t="s">
        <v>124</v>
      </c>
      <c r="AM323" s="37"/>
      <c r="AN323" s="54">
        <v>1.595</v>
      </c>
      <c r="AO323" s="55">
        <v>17.0</v>
      </c>
      <c r="AP323" s="45">
        <f t="shared" si="6"/>
        <v>54.23</v>
      </c>
      <c r="AQ323" s="45">
        <f t="shared" si="7"/>
        <v>37.23</v>
      </c>
      <c r="AR323" s="33" t="s">
        <v>125</v>
      </c>
    </row>
    <row r="324" ht="14.25" customHeight="1">
      <c r="A324" s="66">
        <v>2794.0</v>
      </c>
      <c r="B324" s="47" t="s">
        <v>2245</v>
      </c>
      <c r="C324" s="32"/>
      <c r="D324" s="101" t="s">
        <v>2246</v>
      </c>
      <c r="E324" s="32"/>
      <c r="F324" s="32"/>
      <c r="G324" s="34"/>
      <c r="H324" s="56" t="s">
        <v>1991</v>
      </c>
      <c r="I324" s="33" t="s">
        <v>1993</v>
      </c>
      <c r="J324" s="32"/>
      <c r="K324" s="33" t="s">
        <v>112</v>
      </c>
      <c r="L324" s="33" t="s">
        <v>117</v>
      </c>
      <c r="M324" s="32"/>
      <c r="N324" s="32"/>
      <c r="O324" s="32"/>
      <c r="P324" s="32"/>
      <c r="Q324" s="32"/>
      <c r="R324" s="33" t="s">
        <v>118</v>
      </c>
      <c r="S324" s="33">
        <v>200.0</v>
      </c>
      <c r="T324" s="33">
        <v>50.0</v>
      </c>
      <c r="U324" s="32"/>
      <c r="V324" s="32"/>
      <c r="W324" s="32"/>
      <c r="X324" s="32"/>
      <c r="Y324" s="32"/>
      <c r="Z324" s="33" t="s">
        <v>163</v>
      </c>
      <c r="AA324" s="33" t="s">
        <v>120</v>
      </c>
      <c r="AB324" s="50">
        <v>43338.0</v>
      </c>
      <c r="AC324" s="49">
        <v>43579.0</v>
      </c>
      <c r="AD324" s="49">
        <v>43579.0</v>
      </c>
      <c r="AE324" s="37"/>
      <c r="AF324" s="42" t="s">
        <v>963</v>
      </c>
      <c r="AG324" s="50">
        <v>43699.0</v>
      </c>
      <c r="AH324" s="42" t="s">
        <v>963</v>
      </c>
      <c r="AI324" s="33" t="s">
        <v>164</v>
      </c>
      <c r="AJ324" s="33" t="s">
        <v>123</v>
      </c>
      <c r="AK324" s="49">
        <v>43713.0</v>
      </c>
      <c r="AL324" s="52" t="s">
        <v>124</v>
      </c>
      <c r="AM324" s="37"/>
      <c r="AN324" s="54">
        <v>4.174</v>
      </c>
      <c r="AO324" s="55">
        <v>17.0</v>
      </c>
      <c r="AP324" s="45">
        <f t="shared" si="6"/>
        <v>141.916</v>
      </c>
      <c r="AQ324" s="45">
        <f t="shared" si="7"/>
        <v>124.916</v>
      </c>
      <c r="AR324" s="33" t="s">
        <v>125</v>
      </c>
    </row>
    <row r="325" ht="14.25" customHeight="1">
      <c r="A325" s="66">
        <v>10614.0</v>
      </c>
      <c r="B325" s="47" t="s">
        <v>2249</v>
      </c>
      <c r="C325" s="32"/>
      <c r="D325" s="101" t="s">
        <v>2250</v>
      </c>
      <c r="E325" s="32"/>
      <c r="F325" s="32"/>
      <c r="G325" s="34"/>
      <c r="H325" s="56" t="s">
        <v>1991</v>
      </c>
      <c r="I325" s="33" t="s">
        <v>1993</v>
      </c>
      <c r="J325" s="32"/>
      <c r="K325" s="33" t="s">
        <v>112</v>
      </c>
      <c r="L325" s="33" t="s">
        <v>117</v>
      </c>
      <c r="M325" s="32"/>
      <c r="N325" s="32"/>
      <c r="O325" s="32"/>
      <c r="P325" s="32"/>
      <c r="Q325" s="32"/>
      <c r="R325" s="33" t="s">
        <v>118</v>
      </c>
      <c r="S325" s="33">
        <v>200.0</v>
      </c>
      <c r="T325" s="33">
        <v>50.0</v>
      </c>
      <c r="U325" s="32"/>
      <c r="V325" s="32"/>
      <c r="W325" s="32"/>
      <c r="X325" s="32"/>
      <c r="Y325" s="32"/>
      <c r="Z325" s="33" t="s">
        <v>163</v>
      </c>
      <c r="AA325" s="33" t="s">
        <v>120</v>
      </c>
      <c r="AB325" s="50">
        <v>43338.0</v>
      </c>
      <c r="AC325" s="49">
        <v>43579.0</v>
      </c>
      <c r="AD325" s="49">
        <v>43579.0</v>
      </c>
      <c r="AE325" s="37"/>
      <c r="AF325" s="42" t="s">
        <v>963</v>
      </c>
      <c r="AG325" s="50">
        <v>43699.0</v>
      </c>
      <c r="AH325" s="42" t="s">
        <v>963</v>
      </c>
      <c r="AI325" s="33" t="s">
        <v>164</v>
      </c>
      <c r="AJ325" s="33" t="s">
        <v>123</v>
      </c>
      <c r="AK325" s="49">
        <v>43713.0</v>
      </c>
      <c r="AL325" s="52" t="s">
        <v>124</v>
      </c>
      <c r="AM325" s="37"/>
      <c r="AN325" s="54">
        <v>3.099</v>
      </c>
      <c r="AO325" s="55">
        <v>17.0</v>
      </c>
      <c r="AP325" s="45">
        <f t="shared" si="6"/>
        <v>105.366</v>
      </c>
      <c r="AQ325" s="45">
        <f t="shared" si="7"/>
        <v>88.366</v>
      </c>
      <c r="AR325" s="33" t="s">
        <v>125</v>
      </c>
    </row>
    <row r="326" ht="14.25" customHeight="1">
      <c r="A326" s="66">
        <v>7130.0</v>
      </c>
      <c r="B326" s="47" t="s">
        <v>2255</v>
      </c>
      <c r="C326" s="32"/>
      <c r="D326" s="101" t="s">
        <v>2256</v>
      </c>
      <c r="E326" s="32"/>
      <c r="F326" s="32"/>
      <c r="G326" s="34"/>
      <c r="H326" s="56" t="s">
        <v>1991</v>
      </c>
      <c r="I326" s="33" t="s">
        <v>1993</v>
      </c>
      <c r="J326" s="32"/>
      <c r="K326" s="33" t="s">
        <v>112</v>
      </c>
      <c r="L326" s="33" t="s">
        <v>117</v>
      </c>
      <c r="M326" s="32"/>
      <c r="N326" s="32"/>
      <c r="O326" s="32"/>
      <c r="P326" s="32"/>
      <c r="Q326" s="32"/>
      <c r="R326" s="33" t="s">
        <v>118</v>
      </c>
      <c r="S326" s="33">
        <v>200.0</v>
      </c>
      <c r="T326" s="33">
        <v>50.0</v>
      </c>
      <c r="U326" s="32"/>
      <c r="V326" s="32"/>
      <c r="W326" s="32"/>
      <c r="X326" s="32"/>
      <c r="Y326" s="32"/>
      <c r="Z326" s="33" t="s">
        <v>163</v>
      </c>
      <c r="AA326" s="33" t="s">
        <v>120</v>
      </c>
      <c r="AB326" s="50">
        <v>43338.0</v>
      </c>
      <c r="AC326" s="49">
        <v>43579.0</v>
      </c>
      <c r="AD326" s="49">
        <v>43579.0</v>
      </c>
      <c r="AE326" s="37"/>
      <c r="AF326" s="42" t="s">
        <v>963</v>
      </c>
      <c r="AG326" s="50">
        <v>43699.0</v>
      </c>
      <c r="AH326" s="42" t="s">
        <v>963</v>
      </c>
      <c r="AI326" s="33" t="s">
        <v>164</v>
      </c>
      <c r="AJ326" s="33" t="s">
        <v>123</v>
      </c>
      <c r="AK326" s="49">
        <v>43713.0</v>
      </c>
      <c r="AL326" s="52" t="s">
        <v>124</v>
      </c>
      <c r="AM326" s="37"/>
      <c r="AN326" s="54">
        <v>4.629</v>
      </c>
      <c r="AO326" s="55">
        <v>17.0</v>
      </c>
      <c r="AP326" s="45">
        <f t="shared" si="6"/>
        <v>157.386</v>
      </c>
      <c r="AQ326" s="45">
        <f t="shared" si="7"/>
        <v>140.386</v>
      </c>
      <c r="AR326" s="33" t="s">
        <v>125</v>
      </c>
    </row>
    <row r="327" ht="14.25" customHeight="1">
      <c r="A327" s="66">
        <v>9310.0</v>
      </c>
      <c r="B327" s="47" t="s">
        <v>2261</v>
      </c>
      <c r="C327" s="32"/>
      <c r="D327" s="101" t="s">
        <v>2262</v>
      </c>
      <c r="E327" s="32"/>
      <c r="F327" s="32"/>
      <c r="G327" s="34"/>
      <c r="H327" s="56" t="s">
        <v>1991</v>
      </c>
      <c r="I327" s="33" t="s">
        <v>1993</v>
      </c>
      <c r="J327" s="32"/>
      <c r="K327" s="33" t="s">
        <v>112</v>
      </c>
      <c r="L327" s="33" t="s">
        <v>117</v>
      </c>
      <c r="M327" s="32"/>
      <c r="N327" s="32"/>
      <c r="O327" s="32"/>
      <c r="P327" s="32"/>
      <c r="Q327" s="32"/>
      <c r="R327" s="33" t="s">
        <v>118</v>
      </c>
      <c r="S327" s="33">
        <v>75.0</v>
      </c>
      <c r="T327" s="33">
        <v>50.0</v>
      </c>
      <c r="U327" s="32"/>
      <c r="V327" s="32"/>
      <c r="W327" s="32"/>
      <c r="X327" s="32"/>
      <c r="Y327" s="32"/>
      <c r="Z327" s="33" t="s">
        <v>163</v>
      </c>
      <c r="AA327" s="33" t="s">
        <v>120</v>
      </c>
      <c r="AB327" s="50">
        <v>43338.0</v>
      </c>
      <c r="AC327" s="49">
        <v>43579.0</v>
      </c>
      <c r="AD327" s="49">
        <v>43579.0</v>
      </c>
      <c r="AE327" s="37"/>
      <c r="AF327" s="42" t="s">
        <v>963</v>
      </c>
      <c r="AG327" s="50">
        <v>43699.0</v>
      </c>
      <c r="AH327" s="42" t="s">
        <v>963</v>
      </c>
      <c r="AI327" s="33" t="s">
        <v>164</v>
      </c>
      <c r="AJ327" s="33" t="s">
        <v>123</v>
      </c>
      <c r="AK327" s="49">
        <v>43713.0</v>
      </c>
      <c r="AL327" s="52" t="s">
        <v>124</v>
      </c>
      <c r="AM327" s="37"/>
      <c r="AN327" s="54">
        <v>0.614</v>
      </c>
      <c r="AO327" s="55">
        <v>17.0</v>
      </c>
      <c r="AP327" s="45">
        <f t="shared" si="6"/>
        <v>20.876</v>
      </c>
      <c r="AQ327" s="45">
        <f t="shared" si="7"/>
        <v>3.876</v>
      </c>
      <c r="AR327" s="33" t="s">
        <v>125</v>
      </c>
    </row>
    <row r="328" ht="14.25" customHeight="1">
      <c r="A328" s="33" t="s">
        <v>154</v>
      </c>
      <c r="B328" s="47" t="s">
        <v>2265</v>
      </c>
      <c r="C328" s="32"/>
      <c r="D328" s="101" t="s">
        <v>2266</v>
      </c>
      <c r="E328" s="32"/>
      <c r="F328" s="32"/>
      <c r="G328" s="34"/>
      <c r="H328" s="32"/>
      <c r="I328" s="32"/>
      <c r="J328" s="32"/>
      <c r="K328" s="33" t="s">
        <v>112</v>
      </c>
      <c r="L328" s="33" t="s">
        <v>117</v>
      </c>
      <c r="M328" s="32"/>
      <c r="N328" s="32"/>
      <c r="O328" s="32"/>
      <c r="P328" s="32"/>
      <c r="Q328" s="32"/>
      <c r="R328" s="33" t="s">
        <v>118</v>
      </c>
      <c r="S328" s="32"/>
      <c r="T328" s="32"/>
      <c r="U328" s="32"/>
      <c r="V328" s="32"/>
      <c r="W328" s="32"/>
      <c r="X328" s="32"/>
      <c r="Y328" s="32"/>
      <c r="Z328" s="33" t="s">
        <v>163</v>
      </c>
      <c r="AA328" s="33" t="s">
        <v>120</v>
      </c>
      <c r="AB328" s="50">
        <v>43338.0</v>
      </c>
      <c r="AC328" s="49">
        <v>43579.0</v>
      </c>
      <c r="AD328" s="49">
        <v>43579.0</v>
      </c>
      <c r="AE328" s="37"/>
      <c r="AF328" s="42" t="s">
        <v>963</v>
      </c>
      <c r="AG328" s="50">
        <v>43699.0</v>
      </c>
      <c r="AH328" s="42" t="s">
        <v>963</v>
      </c>
      <c r="AI328" s="33" t="s">
        <v>164</v>
      </c>
      <c r="AJ328" s="33" t="s">
        <v>123</v>
      </c>
      <c r="AK328" s="49">
        <v>43713.0</v>
      </c>
      <c r="AL328" s="52" t="s">
        <v>124</v>
      </c>
      <c r="AM328" s="37"/>
      <c r="AN328" s="54">
        <v>3.98</v>
      </c>
      <c r="AO328" s="55">
        <v>17.0</v>
      </c>
      <c r="AP328" s="45">
        <f t="shared" si="6"/>
        <v>135.32</v>
      </c>
      <c r="AQ328" s="45">
        <f t="shared" si="7"/>
        <v>118.32</v>
      </c>
      <c r="AR328" s="33" t="s">
        <v>125</v>
      </c>
    </row>
    <row r="329" ht="14.25" customHeight="1">
      <c r="A329" s="33" t="s">
        <v>759</v>
      </c>
      <c r="B329" s="47" t="s">
        <v>2271</v>
      </c>
      <c r="C329" s="32"/>
      <c r="D329" s="101" t="s">
        <v>2272</v>
      </c>
      <c r="E329" s="32"/>
      <c r="F329" s="32"/>
      <c r="G329" s="34"/>
      <c r="H329" s="56"/>
      <c r="I329" s="32"/>
      <c r="J329" s="32"/>
      <c r="K329" s="33" t="s">
        <v>112</v>
      </c>
      <c r="L329" s="33" t="s">
        <v>117</v>
      </c>
      <c r="M329" s="32"/>
      <c r="N329" s="32"/>
      <c r="O329" s="32"/>
      <c r="P329" s="32"/>
      <c r="Q329" s="32"/>
      <c r="R329" s="33" t="s">
        <v>118</v>
      </c>
      <c r="S329" s="32"/>
      <c r="T329" s="33">
        <v>50.0</v>
      </c>
      <c r="U329" s="32"/>
      <c r="V329" s="32"/>
      <c r="W329" s="32"/>
      <c r="X329" s="32"/>
      <c r="Y329" s="32"/>
      <c r="Z329" s="33" t="s">
        <v>163</v>
      </c>
      <c r="AA329" s="33" t="s">
        <v>120</v>
      </c>
      <c r="AB329" s="50">
        <v>43338.0</v>
      </c>
      <c r="AC329" s="49">
        <v>43579.0</v>
      </c>
      <c r="AD329" s="49">
        <v>43579.0</v>
      </c>
      <c r="AE329" s="37"/>
      <c r="AF329" s="42" t="s">
        <v>963</v>
      </c>
      <c r="AG329" s="50">
        <v>43699.0</v>
      </c>
      <c r="AH329" s="42" t="s">
        <v>963</v>
      </c>
      <c r="AI329" s="33" t="s">
        <v>164</v>
      </c>
      <c r="AJ329" s="33" t="s">
        <v>123</v>
      </c>
      <c r="AK329" s="49">
        <v>43713.0</v>
      </c>
      <c r="AL329" s="52" t="s">
        <v>124</v>
      </c>
      <c r="AM329" s="37"/>
      <c r="AN329" s="54">
        <v>0.982</v>
      </c>
      <c r="AO329" s="55">
        <v>17.0</v>
      </c>
      <c r="AP329" s="45">
        <f t="shared" si="6"/>
        <v>33.388</v>
      </c>
      <c r="AQ329" s="45">
        <f t="shared" si="7"/>
        <v>16.388</v>
      </c>
      <c r="AR329" s="33" t="s">
        <v>125</v>
      </c>
    </row>
    <row r="330" ht="14.25" customHeight="1">
      <c r="A330" s="179">
        <v>8067.0</v>
      </c>
      <c r="B330" s="47" t="s">
        <v>2004</v>
      </c>
      <c r="C330" s="32"/>
      <c r="D330" s="101" t="s">
        <v>2275</v>
      </c>
      <c r="E330" s="32"/>
      <c r="F330" s="32"/>
      <c r="G330" s="34"/>
      <c r="H330" s="56" t="s">
        <v>2276</v>
      </c>
      <c r="I330" s="33" t="s">
        <v>2277</v>
      </c>
      <c r="J330" s="32"/>
      <c r="K330" s="33" t="s">
        <v>112</v>
      </c>
      <c r="L330" s="33" t="s">
        <v>117</v>
      </c>
      <c r="M330" s="32"/>
      <c r="N330" s="32"/>
      <c r="O330" s="32"/>
      <c r="P330" s="32"/>
      <c r="Q330" s="32"/>
      <c r="R330" s="33" t="s">
        <v>118</v>
      </c>
      <c r="S330" s="33">
        <v>150.0</v>
      </c>
      <c r="T330" s="33">
        <v>50.0</v>
      </c>
      <c r="U330" s="32"/>
      <c r="V330" s="32"/>
      <c r="W330" s="32"/>
      <c r="X330" s="32"/>
      <c r="Y330" s="32"/>
      <c r="Z330" s="33" t="s">
        <v>119</v>
      </c>
      <c r="AA330" s="33" t="s">
        <v>120</v>
      </c>
      <c r="AB330" s="50">
        <v>43334.0</v>
      </c>
      <c r="AC330" s="49">
        <v>43579.0</v>
      </c>
      <c r="AD330" s="49">
        <v>43579.0</v>
      </c>
      <c r="AE330" s="37"/>
      <c r="AF330" s="42" t="s">
        <v>963</v>
      </c>
      <c r="AG330" s="50">
        <v>43699.0</v>
      </c>
      <c r="AH330" s="42" t="s">
        <v>963</v>
      </c>
      <c r="AI330" s="32"/>
      <c r="AJ330" s="32"/>
      <c r="AK330" s="34"/>
      <c r="AL330" s="53"/>
      <c r="AM330" s="37"/>
      <c r="AN330" s="54">
        <v>1.372</v>
      </c>
      <c r="AO330" s="55">
        <v>17.0</v>
      </c>
      <c r="AP330" s="45">
        <f t="shared" si="6"/>
        <v>46.648</v>
      </c>
      <c r="AQ330" s="45">
        <f t="shared" si="7"/>
        <v>29.648</v>
      </c>
      <c r="AR330" s="33" t="s">
        <v>125</v>
      </c>
    </row>
    <row r="331" ht="14.25" customHeight="1">
      <c r="A331" s="179">
        <v>8209.0</v>
      </c>
      <c r="B331" s="47" t="s">
        <v>2009</v>
      </c>
      <c r="C331" s="32"/>
      <c r="D331" s="101" t="s">
        <v>2282</v>
      </c>
      <c r="E331" s="32"/>
      <c r="F331" s="32"/>
      <c r="G331" s="34"/>
      <c r="H331" s="56" t="s">
        <v>2276</v>
      </c>
      <c r="I331" s="33" t="s">
        <v>2277</v>
      </c>
      <c r="J331" s="32"/>
      <c r="K331" s="33" t="s">
        <v>112</v>
      </c>
      <c r="L331" s="33" t="s">
        <v>117</v>
      </c>
      <c r="M331" s="32"/>
      <c r="N331" s="32"/>
      <c r="O331" s="32"/>
      <c r="P331" s="32"/>
      <c r="Q331" s="32"/>
      <c r="R331" s="33" t="s">
        <v>118</v>
      </c>
      <c r="S331" s="33">
        <v>150.0</v>
      </c>
      <c r="T331" s="33">
        <v>50.0</v>
      </c>
      <c r="U331" s="32"/>
      <c r="V331" s="32"/>
      <c r="W331" s="32"/>
      <c r="X331" s="32"/>
      <c r="Y331" s="32"/>
      <c r="Z331" s="33" t="s">
        <v>119</v>
      </c>
      <c r="AA331" s="33" t="s">
        <v>120</v>
      </c>
      <c r="AB331" s="50">
        <v>43334.0</v>
      </c>
      <c r="AC331" s="49">
        <v>43579.0</v>
      </c>
      <c r="AD331" s="49">
        <v>43579.0</v>
      </c>
      <c r="AE331" s="37"/>
      <c r="AF331" s="42" t="s">
        <v>963</v>
      </c>
      <c r="AG331" s="50">
        <v>43699.0</v>
      </c>
      <c r="AH331" s="42" t="s">
        <v>963</v>
      </c>
      <c r="AI331" s="32"/>
      <c r="AJ331" s="32"/>
      <c r="AK331" s="34"/>
      <c r="AL331" s="53"/>
      <c r="AM331" s="37"/>
      <c r="AN331" s="54">
        <v>1.611</v>
      </c>
      <c r="AO331" s="55">
        <v>17.0</v>
      </c>
      <c r="AP331" s="45">
        <f t="shared" si="6"/>
        <v>54.774</v>
      </c>
      <c r="AQ331" s="45">
        <f t="shared" si="7"/>
        <v>37.774</v>
      </c>
      <c r="AR331" s="33" t="s">
        <v>125</v>
      </c>
    </row>
    <row r="332" ht="14.25" customHeight="1">
      <c r="A332" s="179">
        <v>3033.0</v>
      </c>
      <c r="B332" s="47" t="s">
        <v>2013</v>
      </c>
      <c r="C332" s="32"/>
      <c r="D332" s="101" t="s">
        <v>2286</v>
      </c>
      <c r="E332" s="32"/>
      <c r="F332" s="32"/>
      <c r="G332" s="34"/>
      <c r="H332" s="56" t="s">
        <v>2276</v>
      </c>
      <c r="I332" s="33" t="s">
        <v>2277</v>
      </c>
      <c r="J332" s="32"/>
      <c r="K332" s="33" t="s">
        <v>112</v>
      </c>
      <c r="L332" s="33" t="s">
        <v>117</v>
      </c>
      <c r="M332" s="32"/>
      <c r="N332" s="32"/>
      <c r="O332" s="32"/>
      <c r="P332" s="32"/>
      <c r="Q332" s="32"/>
      <c r="R332" s="33" t="s">
        <v>118</v>
      </c>
      <c r="S332" s="33">
        <v>250.0</v>
      </c>
      <c r="T332" s="33">
        <v>50.0</v>
      </c>
      <c r="U332" s="32"/>
      <c r="V332" s="32"/>
      <c r="W332" s="32"/>
      <c r="X332" s="32"/>
      <c r="Y332" s="32"/>
      <c r="Z332" s="33" t="s">
        <v>119</v>
      </c>
      <c r="AA332" s="33" t="s">
        <v>120</v>
      </c>
      <c r="AB332" s="50">
        <v>43334.0</v>
      </c>
      <c r="AC332" s="49">
        <v>43579.0</v>
      </c>
      <c r="AD332" s="49">
        <v>43579.0</v>
      </c>
      <c r="AE332" s="37"/>
      <c r="AF332" s="42" t="s">
        <v>963</v>
      </c>
      <c r="AG332" s="50">
        <v>43699.0</v>
      </c>
      <c r="AH332" s="42" t="s">
        <v>963</v>
      </c>
      <c r="AI332" s="32"/>
      <c r="AJ332" s="32"/>
      <c r="AK332" s="34"/>
      <c r="AL332" s="53"/>
      <c r="AM332" s="37"/>
      <c r="AN332" s="54">
        <v>3.534</v>
      </c>
      <c r="AO332" s="55">
        <v>17.0</v>
      </c>
      <c r="AP332" s="45">
        <f t="shared" si="6"/>
        <v>120.156</v>
      </c>
      <c r="AQ332" s="45">
        <f t="shared" si="7"/>
        <v>103.156</v>
      </c>
      <c r="AR332" s="33" t="s">
        <v>125</v>
      </c>
    </row>
    <row r="333" ht="14.25" customHeight="1">
      <c r="A333" s="179">
        <v>2476.0</v>
      </c>
      <c r="B333" s="47" t="s">
        <v>2016</v>
      </c>
      <c r="C333" s="32"/>
      <c r="D333" s="101" t="s">
        <v>2290</v>
      </c>
      <c r="E333" s="32"/>
      <c r="F333" s="32"/>
      <c r="G333" s="34"/>
      <c r="H333" s="56" t="s">
        <v>2276</v>
      </c>
      <c r="I333" s="33" t="s">
        <v>2277</v>
      </c>
      <c r="J333" s="32"/>
      <c r="K333" s="33" t="s">
        <v>112</v>
      </c>
      <c r="L333" s="33" t="s">
        <v>117</v>
      </c>
      <c r="M333" s="32"/>
      <c r="N333" s="32"/>
      <c r="O333" s="32"/>
      <c r="P333" s="32"/>
      <c r="Q333" s="32"/>
      <c r="R333" s="33" t="s">
        <v>118</v>
      </c>
      <c r="S333" s="33">
        <v>200.0</v>
      </c>
      <c r="T333" s="33">
        <v>50.0</v>
      </c>
      <c r="U333" s="32"/>
      <c r="V333" s="32"/>
      <c r="W333" s="32"/>
      <c r="X333" s="32"/>
      <c r="Y333" s="32"/>
      <c r="Z333" s="33" t="s">
        <v>119</v>
      </c>
      <c r="AA333" s="33" t="s">
        <v>120</v>
      </c>
      <c r="AB333" s="50">
        <v>43334.0</v>
      </c>
      <c r="AC333" s="49">
        <v>43579.0</v>
      </c>
      <c r="AD333" s="49">
        <v>43579.0</v>
      </c>
      <c r="AE333" s="37"/>
      <c r="AF333" s="42" t="s">
        <v>963</v>
      </c>
      <c r="AG333" s="50">
        <v>43699.0</v>
      </c>
      <c r="AH333" s="42" t="s">
        <v>963</v>
      </c>
      <c r="AI333" s="32"/>
      <c r="AJ333" s="32"/>
      <c r="AK333" s="34"/>
      <c r="AL333" s="53"/>
      <c r="AM333" s="37"/>
      <c r="AN333" s="54">
        <v>1.966</v>
      </c>
      <c r="AO333" s="55">
        <v>17.0</v>
      </c>
      <c r="AP333" s="45">
        <f t="shared" si="6"/>
        <v>66.844</v>
      </c>
      <c r="AQ333" s="45">
        <f t="shared" si="7"/>
        <v>49.844</v>
      </c>
      <c r="AR333" s="33" t="s">
        <v>125</v>
      </c>
    </row>
    <row r="334" ht="14.25" customHeight="1">
      <c r="A334" s="179">
        <v>2185.0</v>
      </c>
      <c r="B334" s="47" t="s">
        <v>2020</v>
      </c>
      <c r="C334" s="32"/>
      <c r="D334" s="101" t="s">
        <v>2291</v>
      </c>
      <c r="E334" s="32"/>
      <c r="F334" s="32"/>
      <c r="G334" s="34"/>
      <c r="H334" s="56" t="s">
        <v>2276</v>
      </c>
      <c r="I334" s="33" t="s">
        <v>2277</v>
      </c>
      <c r="J334" s="32"/>
      <c r="K334" s="33" t="s">
        <v>112</v>
      </c>
      <c r="L334" s="33" t="s">
        <v>117</v>
      </c>
      <c r="M334" s="32"/>
      <c r="N334" s="32"/>
      <c r="O334" s="32"/>
      <c r="P334" s="32"/>
      <c r="Q334" s="32"/>
      <c r="R334" s="33" t="s">
        <v>118</v>
      </c>
      <c r="S334" s="33">
        <v>100.0</v>
      </c>
      <c r="T334" s="33">
        <v>50.0</v>
      </c>
      <c r="U334" s="32"/>
      <c r="V334" s="32"/>
      <c r="W334" s="32"/>
      <c r="X334" s="32"/>
      <c r="Y334" s="32"/>
      <c r="Z334" s="33" t="s">
        <v>119</v>
      </c>
      <c r="AA334" s="33" t="s">
        <v>120</v>
      </c>
      <c r="AB334" s="50">
        <v>43334.0</v>
      </c>
      <c r="AC334" s="49">
        <v>43579.0</v>
      </c>
      <c r="AD334" s="49">
        <v>43579.0</v>
      </c>
      <c r="AE334" s="37"/>
      <c r="AF334" s="42" t="s">
        <v>963</v>
      </c>
      <c r="AG334" s="50">
        <v>43699.0</v>
      </c>
      <c r="AH334" s="42" t="s">
        <v>963</v>
      </c>
      <c r="AI334" s="32"/>
      <c r="AJ334" s="32"/>
      <c r="AK334" s="34"/>
      <c r="AL334" s="53"/>
      <c r="AM334" s="37"/>
      <c r="AN334" s="54">
        <v>1.467</v>
      </c>
      <c r="AO334" s="55">
        <v>17.0</v>
      </c>
      <c r="AP334" s="45">
        <f t="shared" si="6"/>
        <v>49.878</v>
      </c>
      <c r="AQ334" s="45">
        <f t="shared" si="7"/>
        <v>32.878</v>
      </c>
      <c r="AR334" s="33" t="s">
        <v>125</v>
      </c>
    </row>
    <row r="335" ht="14.25" customHeight="1">
      <c r="A335" s="179">
        <v>3795.0</v>
      </c>
      <c r="B335" s="47" t="s">
        <v>2024</v>
      </c>
      <c r="C335" s="32"/>
      <c r="D335" s="101" t="s">
        <v>2297</v>
      </c>
      <c r="E335" s="32"/>
      <c r="F335" s="32"/>
      <c r="G335" s="34"/>
      <c r="H335" s="56" t="s">
        <v>2276</v>
      </c>
      <c r="I335" s="33" t="s">
        <v>2277</v>
      </c>
      <c r="J335" s="32"/>
      <c r="K335" s="33" t="s">
        <v>112</v>
      </c>
      <c r="L335" s="33" t="s">
        <v>117</v>
      </c>
      <c r="M335" s="32"/>
      <c r="N335" s="32"/>
      <c r="O335" s="32"/>
      <c r="P335" s="32"/>
      <c r="Q335" s="32"/>
      <c r="R335" s="33" t="s">
        <v>118</v>
      </c>
      <c r="S335" s="33">
        <v>100.0</v>
      </c>
      <c r="T335" s="33">
        <v>50.0</v>
      </c>
      <c r="U335" s="32"/>
      <c r="V335" s="32"/>
      <c r="W335" s="32"/>
      <c r="X335" s="32"/>
      <c r="Y335" s="32"/>
      <c r="Z335" s="33" t="s">
        <v>119</v>
      </c>
      <c r="AA335" s="33" t="s">
        <v>120</v>
      </c>
      <c r="AB335" s="50">
        <v>43334.0</v>
      </c>
      <c r="AC335" s="49">
        <v>43579.0</v>
      </c>
      <c r="AD335" s="49">
        <v>43579.0</v>
      </c>
      <c r="AE335" s="37"/>
      <c r="AF335" s="42" t="s">
        <v>963</v>
      </c>
      <c r="AG335" s="50">
        <v>43699.0</v>
      </c>
      <c r="AH335" s="42" t="s">
        <v>963</v>
      </c>
      <c r="AI335" s="32"/>
      <c r="AJ335" s="32"/>
      <c r="AK335" s="34"/>
      <c r="AL335" s="53"/>
      <c r="AM335" s="37"/>
      <c r="AN335" s="54">
        <v>2.188</v>
      </c>
      <c r="AO335" s="55">
        <v>17.0</v>
      </c>
      <c r="AP335" s="45">
        <f t="shared" si="6"/>
        <v>74.392</v>
      </c>
      <c r="AQ335" s="45">
        <f t="shared" si="7"/>
        <v>57.392</v>
      </c>
      <c r="AR335" s="33" t="s">
        <v>125</v>
      </c>
    </row>
    <row r="336" ht="14.25" customHeight="1">
      <c r="A336" s="179">
        <v>9349.0</v>
      </c>
      <c r="B336" s="47" t="s">
        <v>2028</v>
      </c>
      <c r="C336" s="32"/>
      <c r="D336" s="101" t="s">
        <v>2303</v>
      </c>
      <c r="E336" s="32"/>
      <c r="F336" s="32"/>
      <c r="G336" s="34"/>
      <c r="H336" s="56" t="s">
        <v>2276</v>
      </c>
      <c r="I336" s="33" t="s">
        <v>2277</v>
      </c>
      <c r="J336" s="32"/>
      <c r="K336" s="33" t="s">
        <v>112</v>
      </c>
      <c r="L336" s="33" t="s">
        <v>117</v>
      </c>
      <c r="M336" s="32"/>
      <c r="N336" s="32"/>
      <c r="O336" s="32"/>
      <c r="P336" s="32"/>
      <c r="Q336" s="32"/>
      <c r="R336" s="33" t="s">
        <v>118</v>
      </c>
      <c r="S336" s="33">
        <v>150.0</v>
      </c>
      <c r="T336" s="33">
        <v>50.0</v>
      </c>
      <c r="U336" s="32"/>
      <c r="V336" s="32"/>
      <c r="W336" s="32"/>
      <c r="X336" s="32"/>
      <c r="Y336" s="32"/>
      <c r="Z336" s="33" t="s">
        <v>119</v>
      </c>
      <c r="AA336" s="33" t="s">
        <v>120</v>
      </c>
      <c r="AB336" s="50">
        <v>43334.0</v>
      </c>
      <c r="AC336" s="49">
        <v>43579.0</v>
      </c>
      <c r="AD336" s="49">
        <v>43579.0</v>
      </c>
      <c r="AE336" s="37"/>
      <c r="AF336" s="42" t="s">
        <v>963</v>
      </c>
      <c r="AG336" s="50">
        <v>43699.0</v>
      </c>
      <c r="AH336" s="42" t="s">
        <v>963</v>
      </c>
      <c r="AI336" s="32"/>
      <c r="AJ336" s="32"/>
      <c r="AK336" s="34"/>
      <c r="AL336" s="53"/>
      <c r="AM336" s="37"/>
      <c r="AN336" s="54">
        <v>2.135</v>
      </c>
      <c r="AO336" s="55">
        <v>17.0</v>
      </c>
      <c r="AP336" s="45">
        <f t="shared" si="6"/>
        <v>72.59</v>
      </c>
      <c r="AQ336" s="45">
        <f t="shared" si="7"/>
        <v>55.59</v>
      </c>
      <c r="AR336" s="33" t="s">
        <v>125</v>
      </c>
    </row>
    <row r="337" ht="14.25" customHeight="1">
      <c r="A337" s="179">
        <v>2451.0</v>
      </c>
      <c r="B337" s="47" t="s">
        <v>2032</v>
      </c>
      <c r="C337" s="32"/>
      <c r="D337" s="101" t="s">
        <v>2310</v>
      </c>
      <c r="E337" s="32"/>
      <c r="F337" s="32"/>
      <c r="G337" s="34"/>
      <c r="H337" s="56" t="s">
        <v>2276</v>
      </c>
      <c r="I337" s="33" t="s">
        <v>2277</v>
      </c>
      <c r="J337" s="32"/>
      <c r="K337" s="33" t="s">
        <v>112</v>
      </c>
      <c r="L337" s="33" t="s">
        <v>117</v>
      </c>
      <c r="M337" s="32"/>
      <c r="N337" s="32"/>
      <c r="O337" s="32"/>
      <c r="P337" s="32"/>
      <c r="Q337" s="32"/>
      <c r="R337" s="33" t="s">
        <v>118</v>
      </c>
      <c r="S337" s="33">
        <v>200.0</v>
      </c>
      <c r="T337" s="33">
        <v>50.0</v>
      </c>
      <c r="U337" s="32"/>
      <c r="V337" s="32"/>
      <c r="W337" s="32"/>
      <c r="X337" s="32"/>
      <c r="Y337" s="32"/>
      <c r="Z337" s="33" t="s">
        <v>119</v>
      </c>
      <c r="AA337" s="33" t="s">
        <v>120</v>
      </c>
      <c r="AB337" s="50">
        <v>43334.0</v>
      </c>
      <c r="AC337" s="49">
        <v>43579.0</v>
      </c>
      <c r="AD337" s="49">
        <v>43579.0</v>
      </c>
      <c r="AE337" s="37"/>
      <c r="AF337" s="42" t="s">
        <v>963</v>
      </c>
      <c r="AG337" s="50">
        <v>43699.0</v>
      </c>
      <c r="AH337" s="42" t="s">
        <v>963</v>
      </c>
      <c r="AI337" s="32"/>
      <c r="AJ337" s="32"/>
      <c r="AK337" s="34"/>
      <c r="AL337" s="53"/>
      <c r="AM337" s="37"/>
      <c r="AN337" s="54">
        <v>2.583</v>
      </c>
      <c r="AO337" s="55">
        <v>17.0</v>
      </c>
      <c r="AP337" s="45">
        <f t="shared" si="6"/>
        <v>87.822</v>
      </c>
      <c r="AQ337" s="45">
        <f t="shared" si="7"/>
        <v>70.822</v>
      </c>
      <c r="AR337" s="33" t="s">
        <v>125</v>
      </c>
    </row>
    <row r="338" ht="14.25" customHeight="1">
      <c r="A338" s="179">
        <v>6389.0</v>
      </c>
      <c r="B338" s="47" t="s">
        <v>2036</v>
      </c>
      <c r="C338" s="32"/>
      <c r="D338" s="101" t="s">
        <v>2316</v>
      </c>
      <c r="E338" s="32"/>
      <c r="F338" s="32"/>
      <c r="G338" s="34"/>
      <c r="H338" s="56" t="s">
        <v>2276</v>
      </c>
      <c r="I338" s="33" t="s">
        <v>2277</v>
      </c>
      <c r="J338" s="32"/>
      <c r="K338" s="33" t="s">
        <v>112</v>
      </c>
      <c r="L338" s="33" t="s">
        <v>117</v>
      </c>
      <c r="M338" s="32"/>
      <c r="N338" s="32"/>
      <c r="O338" s="32"/>
      <c r="P338" s="32"/>
      <c r="Q338" s="32"/>
      <c r="R338" s="33" t="s">
        <v>118</v>
      </c>
      <c r="S338" s="33">
        <v>80.0</v>
      </c>
      <c r="T338" s="33">
        <v>50.0</v>
      </c>
      <c r="U338" s="32"/>
      <c r="V338" s="32"/>
      <c r="W338" s="32"/>
      <c r="X338" s="32"/>
      <c r="Y338" s="32"/>
      <c r="Z338" s="33" t="s">
        <v>119</v>
      </c>
      <c r="AA338" s="33" t="s">
        <v>120</v>
      </c>
      <c r="AB338" s="50">
        <v>43334.0</v>
      </c>
      <c r="AC338" s="49">
        <v>43579.0</v>
      </c>
      <c r="AD338" s="49">
        <v>43579.0</v>
      </c>
      <c r="AE338" s="37"/>
      <c r="AF338" s="42" t="s">
        <v>963</v>
      </c>
      <c r="AG338" s="50">
        <v>43699.0</v>
      </c>
      <c r="AH338" s="42" t="s">
        <v>963</v>
      </c>
      <c r="AI338" s="32"/>
      <c r="AJ338" s="32"/>
      <c r="AK338" s="34"/>
      <c r="AL338" s="53"/>
      <c r="AM338" s="37"/>
      <c r="AN338" s="54">
        <v>1.166</v>
      </c>
      <c r="AO338" s="55">
        <v>17.0</v>
      </c>
      <c r="AP338" s="45">
        <f t="shared" si="6"/>
        <v>39.644</v>
      </c>
      <c r="AQ338" s="45">
        <f t="shared" si="7"/>
        <v>22.644</v>
      </c>
      <c r="AR338" s="33" t="s">
        <v>125</v>
      </c>
    </row>
    <row r="339" ht="14.25" customHeight="1">
      <c r="A339" s="179">
        <v>5210.0</v>
      </c>
      <c r="B339" s="47" t="s">
        <v>2039</v>
      </c>
      <c r="C339" s="32"/>
      <c r="D339" s="101" t="s">
        <v>2322</v>
      </c>
      <c r="E339" s="32"/>
      <c r="F339" s="32"/>
      <c r="G339" s="34"/>
      <c r="H339" s="56" t="s">
        <v>2276</v>
      </c>
      <c r="I339" s="33" t="s">
        <v>2277</v>
      </c>
      <c r="J339" s="32"/>
      <c r="K339" s="33" t="s">
        <v>112</v>
      </c>
      <c r="L339" s="33" t="s">
        <v>117</v>
      </c>
      <c r="M339" s="32"/>
      <c r="N339" s="32"/>
      <c r="O339" s="32"/>
      <c r="P339" s="32"/>
      <c r="Q339" s="32"/>
      <c r="R339" s="33" t="s">
        <v>118</v>
      </c>
      <c r="S339" s="33">
        <v>200.0</v>
      </c>
      <c r="T339" s="33">
        <v>50.0</v>
      </c>
      <c r="U339" s="32"/>
      <c r="V339" s="32"/>
      <c r="W339" s="32"/>
      <c r="X339" s="32"/>
      <c r="Y339" s="32"/>
      <c r="Z339" s="33" t="s">
        <v>119</v>
      </c>
      <c r="AA339" s="33" t="s">
        <v>120</v>
      </c>
      <c r="AB339" s="50">
        <v>43334.0</v>
      </c>
      <c r="AC339" s="49">
        <v>43579.0</v>
      </c>
      <c r="AD339" s="49">
        <v>43579.0</v>
      </c>
      <c r="AE339" s="37"/>
      <c r="AF339" s="42" t="s">
        <v>963</v>
      </c>
      <c r="AG339" s="50">
        <v>43699.0</v>
      </c>
      <c r="AH339" s="42" t="s">
        <v>963</v>
      </c>
      <c r="AI339" s="32"/>
      <c r="AJ339" s="32"/>
      <c r="AK339" s="34"/>
      <c r="AL339" s="53"/>
      <c r="AM339" s="37"/>
      <c r="AN339" s="54">
        <v>2.211</v>
      </c>
      <c r="AO339" s="55">
        <v>17.0</v>
      </c>
      <c r="AP339" s="45">
        <f t="shared" si="6"/>
        <v>75.174</v>
      </c>
      <c r="AQ339" s="45">
        <f t="shared" si="7"/>
        <v>58.174</v>
      </c>
      <c r="AR339" s="33" t="s">
        <v>125</v>
      </c>
    </row>
    <row r="340" ht="14.25" customHeight="1">
      <c r="A340" s="179">
        <v>9455.0</v>
      </c>
      <c r="B340" s="47" t="s">
        <v>2043</v>
      </c>
      <c r="C340" s="32"/>
      <c r="D340" s="101" t="s">
        <v>2330</v>
      </c>
      <c r="E340" s="32"/>
      <c r="F340" s="32"/>
      <c r="G340" s="34"/>
      <c r="H340" s="56" t="s">
        <v>2276</v>
      </c>
      <c r="I340" s="33" t="s">
        <v>2277</v>
      </c>
      <c r="J340" s="32"/>
      <c r="K340" s="33" t="s">
        <v>112</v>
      </c>
      <c r="L340" s="33" t="s">
        <v>117</v>
      </c>
      <c r="M340" s="32"/>
      <c r="N340" s="32"/>
      <c r="O340" s="32"/>
      <c r="P340" s="32"/>
      <c r="Q340" s="32"/>
      <c r="R340" s="33" t="s">
        <v>118</v>
      </c>
      <c r="S340" s="33">
        <v>100.0</v>
      </c>
      <c r="T340" s="33">
        <v>50.0</v>
      </c>
      <c r="U340" s="32"/>
      <c r="V340" s="32"/>
      <c r="W340" s="32"/>
      <c r="X340" s="32"/>
      <c r="Y340" s="32"/>
      <c r="Z340" s="33" t="s">
        <v>119</v>
      </c>
      <c r="AA340" s="33" t="s">
        <v>120</v>
      </c>
      <c r="AB340" s="50">
        <v>43334.0</v>
      </c>
      <c r="AC340" s="49">
        <v>43579.0</v>
      </c>
      <c r="AD340" s="49">
        <v>43579.0</v>
      </c>
      <c r="AE340" s="37"/>
      <c r="AF340" s="42" t="s">
        <v>963</v>
      </c>
      <c r="AG340" s="50">
        <v>43699.0</v>
      </c>
      <c r="AH340" s="42" t="s">
        <v>963</v>
      </c>
      <c r="AI340" s="32"/>
      <c r="AJ340" s="32"/>
      <c r="AK340" s="34"/>
      <c r="AL340" s="53"/>
      <c r="AM340" s="37"/>
      <c r="AN340" s="54">
        <v>0.966</v>
      </c>
      <c r="AO340" s="55">
        <v>17.0</v>
      </c>
      <c r="AP340" s="45">
        <f t="shared" si="6"/>
        <v>32.844</v>
      </c>
      <c r="AQ340" s="45">
        <f t="shared" si="7"/>
        <v>15.844</v>
      </c>
      <c r="AR340" s="33" t="s">
        <v>125</v>
      </c>
    </row>
    <row r="341" ht="14.25" customHeight="1">
      <c r="A341" s="179">
        <v>5234.0</v>
      </c>
      <c r="B341" s="47" t="s">
        <v>2047</v>
      </c>
      <c r="C341" s="32"/>
      <c r="D341" s="101" t="s">
        <v>2335</v>
      </c>
      <c r="E341" s="32"/>
      <c r="F341" s="32"/>
      <c r="G341" s="34"/>
      <c r="H341" s="56" t="s">
        <v>2276</v>
      </c>
      <c r="I341" s="33" t="s">
        <v>2277</v>
      </c>
      <c r="J341" s="32"/>
      <c r="K341" s="33" t="s">
        <v>112</v>
      </c>
      <c r="L341" s="33" t="s">
        <v>117</v>
      </c>
      <c r="M341" s="32"/>
      <c r="N341" s="32"/>
      <c r="O341" s="32"/>
      <c r="P341" s="32"/>
      <c r="Q341" s="32"/>
      <c r="R341" s="33" t="s">
        <v>118</v>
      </c>
      <c r="S341" s="33">
        <v>100.0</v>
      </c>
      <c r="T341" s="33">
        <v>50.0</v>
      </c>
      <c r="U341" s="32"/>
      <c r="V341" s="32"/>
      <c r="W341" s="32"/>
      <c r="X341" s="32"/>
      <c r="Y341" s="32"/>
      <c r="Z341" s="33" t="s">
        <v>119</v>
      </c>
      <c r="AA341" s="33" t="s">
        <v>120</v>
      </c>
      <c r="AB341" s="50">
        <v>43334.0</v>
      </c>
      <c r="AC341" s="49">
        <v>43579.0</v>
      </c>
      <c r="AD341" s="49">
        <v>43579.0</v>
      </c>
      <c r="AE341" s="37"/>
      <c r="AF341" s="42" t="s">
        <v>963</v>
      </c>
      <c r="AG341" s="50">
        <v>43699.0</v>
      </c>
      <c r="AH341" s="42" t="s">
        <v>963</v>
      </c>
      <c r="AI341" s="32"/>
      <c r="AJ341" s="32"/>
      <c r="AK341" s="34"/>
      <c r="AL341" s="53"/>
      <c r="AM341" s="37"/>
      <c r="AN341" s="54">
        <v>1.106</v>
      </c>
      <c r="AO341" s="55">
        <v>17.0</v>
      </c>
      <c r="AP341" s="45">
        <f t="shared" si="6"/>
        <v>37.604</v>
      </c>
      <c r="AQ341" s="45">
        <f t="shared" si="7"/>
        <v>20.604</v>
      </c>
      <c r="AR341" s="33" t="s">
        <v>125</v>
      </c>
    </row>
    <row r="342" ht="14.25" customHeight="1">
      <c r="A342" s="179">
        <v>8076.0</v>
      </c>
      <c r="B342" s="47" t="s">
        <v>2057</v>
      </c>
      <c r="C342" s="32"/>
      <c r="D342" s="101" t="s">
        <v>2341</v>
      </c>
      <c r="E342" s="32"/>
      <c r="F342" s="32"/>
      <c r="G342" s="34"/>
      <c r="H342" s="56" t="s">
        <v>2276</v>
      </c>
      <c r="I342" s="33" t="s">
        <v>2277</v>
      </c>
      <c r="J342" s="32"/>
      <c r="K342" s="33" t="s">
        <v>112</v>
      </c>
      <c r="L342" s="33" t="s">
        <v>117</v>
      </c>
      <c r="M342" s="32"/>
      <c r="N342" s="32"/>
      <c r="O342" s="32"/>
      <c r="P342" s="32"/>
      <c r="Q342" s="32"/>
      <c r="R342" s="33" t="s">
        <v>118</v>
      </c>
      <c r="S342" s="33">
        <v>100.0</v>
      </c>
      <c r="T342" s="33">
        <v>50.0</v>
      </c>
      <c r="U342" s="32"/>
      <c r="V342" s="32"/>
      <c r="W342" s="32"/>
      <c r="X342" s="32"/>
      <c r="Y342" s="32"/>
      <c r="Z342" s="33" t="s">
        <v>119</v>
      </c>
      <c r="AA342" s="33" t="s">
        <v>120</v>
      </c>
      <c r="AB342" s="50">
        <v>43334.0</v>
      </c>
      <c r="AC342" s="49">
        <v>43579.0</v>
      </c>
      <c r="AD342" s="49">
        <v>43579.0</v>
      </c>
      <c r="AE342" s="37"/>
      <c r="AF342" s="42" t="s">
        <v>963</v>
      </c>
      <c r="AG342" s="50">
        <v>43699.0</v>
      </c>
      <c r="AH342" s="42" t="s">
        <v>963</v>
      </c>
      <c r="AI342" s="32"/>
      <c r="AJ342" s="32"/>
      <c r="AK342" s="34"/>
      <c r="AL342" s="53"/>
      <c r="AM342" s="37"/>
      <c r="AN342" s="54">
        <v>1.75</v>
      </c>
      <c r="AO342" s="55">
        <v>17.0</v>
      </c>
      <c r="AP342" s="45">
        <f t="shared" si="6"/>
        <v>59.5</v>
      </c>
      <c r="AQ342" s="45">
        <f t="shared" si="7"/>
        <v>42.5</v>
      </c>
      <c r="AR342" s="33" t="s">
        <v>125</v>
      </c>
    </row>
    <row r="343" ht="14.25" customHeight="1">
      <c r="A343" s="179">
        <v>9409.0</v>
      </c>
      <c r="B343" s="47" t="s">
        <v>2061</v>
      </c>
      <c r="C343" s="32"/>
      <c r="D343" s="101" t="s">
        <v>2349</v>
      </c>
      <c r="E343" s="32"/>
      <c r="F343" s="32"/>
      <c r="G343" s="34"/>
      <c r="H343" s="56" t="s">
        <v>2276</v>
      </c>
      <c r="I343" s="33" t="s">
        <v>2277</v>
      </c>
      <c r="J343" s="32"/>
      <c r="K343" s="33" t="s">
        <v>112</v>
      </c>
      <c r="L343" s="33" t="s">
        <v>117</v>
      </c>
      <c r="M343" s="32"/>
      <c r="N343" s="32"/>
      <c r="O343" s="32"/>
      <c r="P343" s="32"/>
      <c r="Q343" s="32"/>
      <c r="R343" s="33" t="s">
        <v>118</v>
      </c>
      <c r="S343" s="33">
        <v>100.0</v>
      </c>
      <c r="T343" s="33">
        <v>50.0</v>
      </c>
      <c r="U343" s="32"/>
      <c r="V343" s="32"/>
      <c r="W343" s="32"/>
      <c r="X343" s="32"/>
      <c r="Y343" s="32"/>
      <c r="Z343" s="33" t="s">
        <v>119</v>
      </c>
      <c r="AA343" s="33" t="s">
        <v>120</v>
      </c>
      <c r="AB343" s="50">
        <v>43334.0</v>
      </c>
      <c r="AC343" s="49">
        <v>43579.0</v>
      </c>
      <c r="AD343" s="49">
        <v>43579.0</v>
      </c>
      <c r="AE343" s="37"/>
      <c r="AF343" s="42" t="s">
        <v>963</v>
      </c>
      <c r="AG343" s="50">
        <v>43699.0</v>
      </c>
      <c r="AH343" s="42" t="s">
        <v>963</v>
      </c>
      <c r="AI343" s="32"/>
      <c r="AJ343" s="32"/>
      <c r="AK343" s="34"/>
      <c r="AL343" s="53"/>
      <c r="AM343" s="37"/>
      <c r="AN343" s="54">
        <v>0.951</v>
      </c>
      <c r="AO343" s="55">
        <v>17.0</v>
      </c>
      <c r="AP343" s="45">
        <f t="shared" si="6"/>
        <v>32.334</v>
      </c>
      <c r="AQ343" s="45">
        <f t="shared" si="7"/>
        <v>15.334</v>
      </c>
      <c r="AR343" s="33" t="s">
        <v>125</v>
      </c>
    </row>
    <row r="344" ht="14.25" customHeight="1">
      <c r="A344" s="33" t="s">
        <v>154</v>
      </c>
      <c r="B344" s="47" t="s">
        <v>2065</v>
      </c>
      <c r="C344" s="32"/>
      <c r="D344" s="101" t="s">
        <v>2355</v>
      </c>
      <c r="E344" s="32"/>
      <c r="F344" s="32"/>
      <c r="G344" s="34"/>
      <c r="H344" s="32"/>
      <c r="I344" s="32"/>
      <c r="J344" s="32"/>
      <c r="K344" s="33" t="s">
        <v>112</v>
      </c>
      <c r="L344" s="33" t="s">
        <v>117</v>
      </c>
      <c r="M344" s="32"/>
      <c r="N344" s="32"/>
      <c r="O344" s="32"/>
      <c r="P344" s="32"/>
      <c r="Q344" s="32"/>
      <c r="R344" s="33" t="s">
        <v>118</v>
      </c>
      <c r="S344" s="32"/>
      <c r="T344" s="32"/>
      <c r="U344" s="32"/>
      <c r="V344" s="32"/>
      <c r="W344" s="32"/>
      <c r="X344" s="32"/>
      <c r="Y344" s="32"/>
      <c r="Z344" s="33" t="s">
        <v>119</v>
      </c>
      <c r="AA344" s="33" t="s">
        <v>120</v>
      </c>
      <c r="AB344" s="50">
        <v>43334.0</v>
      </c>
      <c r="AC344" s="49">
        <v>43579.0</v>
      </c>
      <c r="AD344" s="49">
        <v>43579.0</v>
      </c>
      <c r="AE344" s="37"/>
      <c r="AF344" s="42" t="s">
        <v>963</v>
      </c>
      <c r="AG344" s="50">
        <v>43699.0</v>
      </c>
      <c r="AH344" s="42" t="s">
        <v>963</v>
      </c>
      <c r="AI344" s="32"/>
      <c r="AJ344" s="32"/>
      <c r="AK344" s="34"/>
      <c r="AL344" s="53"/>
      <c r="AM344" s="37"/>
      <c r="AN344" s="54">
        <v>2.853</v>
      </c>
      <c r="AO344" s="55">
        <v>17.0</v>
      </c>
      <c r="AP344" s="45">
        <f t="shared" si="6"/>
        <v>97.002</v>
      </c>
      <c r="AQ344" s="45">
        <f t="shared" si="7"/>
        <v>80.002</v>
      </c>
      <c r="AR344" s="33" t="s">
        <v>125</v>
      </c>
    </row>
    <row r="345" ht="14.25" customHeight="1">
      <c r="A345" s="33" t="s">
        <v>765</v>
      </c>
      <c r="B345" s="47" t="s">
        <v>2068</v>
      </c>
      <c r="C345" s="32"/>
      <c r="D345" s="101" t="s">
        <v>2365</v>
      </c>
      <c r="E345" s="32"/>
      <c r="F345" s="32"/>
      <c r="G345" s="34"/>
      <c r="H345" s="32"/>
      <c r="I345" s="32"/>
      <c r="J345" s="32"/>
      <c r="K345" s="33" t="s">
        <v>112</v>
      </c>
      <c r="L345" s="33" t="s">
        <v>117</v>
      </c>
      <c r="M345" s="32"/>
      <c r="N345" s="32"/>
      <c r="O345" s="32"/>
      <c r="P345" s="32"/>
      <c r="Q345" s="32"/>
      <c r="R345" s="33" t="s">
        <v>118</v>
      </c>
      <c r="S345" s="32"/>
      <c r="T345" s="33">
        <v>50.0</v>
      </c>
      <c r="U345" s="32"/>
      <c r="V345" s="32"/>
      <c r="W345" s="32"/>
      <c r="X345" s="32"/>
      <c r="Y345" s="32"/>
      <c r="Z345" s="33" t="s">
        <v>119</v>
      </c>
      <c r="AA345" s="33" t="s">
        <v>120</v>
      </c>
      <c r="AB345" s="50">
        <v>43334.0</v>
      </c>
      <c r="AC345" s="49">
        <v>43579.0</v>
      </c>
      <c r="AD345" s="49">
        <v>43579.0</v>
      </c>
      <c r="AE345" s="37"/>
      <c r="AF345" s="42" t="s">
        <v>963</v>
      </c>
      <c r="AG345" s="50">
        <v>43699.0</v>
      </c>
      <c r="AH345" s="42" t="s">
        <v>963</v>
      </c>
      <c r="AI345" s="32"/>
      <c r="AJ345" s="32"/>
      <c r="AK345" s="34"/>
      <c r="AL345" s="53"/>
      <c r="AM345" s="37"/>
      <c r="AN345" s="54">
        <v>1.118</v>
      </c>
      <c r="AO345" s="55">
        <v>17.0</v>
      </c>
      <c r="AP345" s="45">
        <f t="shared" si="6"/>
        <v>38.012</v>
      </c>
      <c r="AQ345" s="45">
        <f t="shared" si="7"/>
        <v>21.012</v>
      </c>
      <c r="AR345" s="33" t="s">
        <v>125</v>
      </c>
    </row>
    <row r="346" ht="14.25" customHeight="1">
      <c r="A346" s="66">
        <v>3169.0</v>
      </c>
      <c r="B346" s="47" t="s">
        <v>1870</v>
      </c>
      <c r="C346" s="32"/>
      <c r="D346" s="101" t="s">
        <v>2372</v>
      </c>
      <c r="E346" s="32"/>
      <c r="F346" s="32"/>
      <c r="G346" s="34"/>
      <c r="H346" s="56" t="s">
        <v>2276</v>
      </c>
      <c r="I346" s="33" t="s">
        <v>2277</v>
      </c>
      <c r="J346" s="32"/>
      <c r="K346" s="33" t="s">
        <v>112</v>
      </c>
      <c r="L346" s="33" t="s">
        <v>117</v>
      </c>
      <c r="M346" s="32"/>
      <c r="N346" s="32"/>
      <c r="O346" s="32"/>
      <c r="P346" s="32"/>
      <c r="Q346" s="32"/>
      <c r="R346" s="33" t="s">
        <v>118</v>
      </c>
      <c r="S346" s="33">
        <v>200.0</v>
      </c>
      <c r="T346" s="33">
        <v>50.0</v>
      </c>
      <c r="U346" s="32"/>
      <c r="V346" s="32"/>
      <c r="W346" s="32"/>
      <c r="X346" s="32"/>
      <c r="Y346" s="32"/>
      <c r="Z346" s="33" t="s">
        <v>163</v>
      </c>
      <c r="AA346" s="33" t="s">
        <v>120</v>
      </c>
      <c r="AB346" s="50">
        <v>43334.0</v>
      </c>
      <c r="AC346" s="49">
        <v>43579.0</v>
      </c>
      <c r="AD346" s="49">
        <v>43579.0</v>
      </c>
      <c r="AE346" s="37"/>
      <c r="AF346" s="42" t="s">
        <v>963</v>
      </c>
      <c r="AG346" s="50">
        <v>43699.0</v>
      </c>
      <c r="AH346" s="42" t="s">
        <v>963</v>
      </c>
      <c r="AI346" s="33" t="s">
        <v>120</v>
      </c>
      <c r="AJ346" s="33" t="s">
        <v>123</v>
      </c>
      <c r="AK346" s="49">
        <v>43714.0</v>
      </c>
      <c r="AL346" s="52" t="s">
        <v>124</v>
      </c>
      <c r="AM346" s="37"/>
      <c r="AN346" s="54">
        <v>5.0415</v>
      </c>
      <c r="AO346" s="55">
        <v>17.0</v>
      </c>
      <c r="AP346" s="45">
        <f t="shared" si="6"/>
        <v>171.411</v>
      </c>
      <c r="AQ346" s="45">
        <f t="shared" si="7"/>
        <v>154.411</v>
      </c>
      <c r="AR346" s="33" t="s">
        <v>125</v>
      </c>
    </row>
    <row r="347" ht="14.25" customHeight="1">
      <c r="A347" s="66">
        <v>9152.0</v>
      </c>
      <c r="B347" s="47" t="s">
        <v>1876</v>
      </c>
      <c r="C347" s="32"/>
      <c r="D347" s="101" t="s">
        <v>2380</v>
      </c>
      <c r="E347" s="32"/>
      <c r="F347" s="32"/>
      <c r="G347" s="34"/>
      <c r="H347" s="56" t="s">
        <v>2276</v>
      </c>
      <c r="I347" s="33" t="s">
        <v>2277</v>
      </c>
      <c r="J347" s="32"/>
      <c r="K347" s="33" t="s">
        <v>112</v>
      </c>
      <c r="L347" s="33" t="s">
        <v>117</v>
      </c>
      <c r="M347" s="32"/>
      <c r="N347" s="32"/>
      <c r="O347" s="32"/>
      <c r="P347" s="32"/>
      <c r="Q347" s="32"/>
      <c r="R347" s="33" t="s">
        <v>118</v>
      </c>
      <c r="S347" s="33">
        <v>200.0</v>
      </c>
      <c r="T347" s="33">
        <v>50.0</v>
      </c>
      <c r="U347" s="32"/>
      <c r="V347" s="32"/>
      <c r="W347" s="32"/>
      <c r="X347" s="32"/>
      <c r="Y347" s="32"/>
      <c r="Z347" s="33" t="s">
        <v>163</v>
      </c>
      <c r="AA347" s="33" t="s">
        <v>120</v>
      </c>
      <c r="AB347" s="50">
        <v>43334.0</v>
      </c>
      <c r="AC347" s="49">
        <v>43579.0</v>
      </c>
      <c r="AD347" s="49">
        <v>43579.0</v>
      </c>
      <c r="AE347" s="37"/>
      <c r="AF347" s="42" t="s">
        <v>963</v>
      </c>
      <c r="AG347" s="50">
        <v>43699.0</v>
      </c>
      <c r="AH347" s="42" t="s">
        <v>963</v>
      </c>
      <c r="AI347" s="33" t="s">
        <v>120</v>
      </c>
      <c r="AJ347" s="33" t="s">
        <v>123</v>
      </c>
      <c r="AK347" s="49">
        <v>43714.0</v>
      </c>
      <c r="AL347" s="52" t="s">
        <v>124</v>
      </c>
      <c r="AM347" s="37"/>
      <c r="AN347" s="54">
        <v>3.183</v>
      </c>
      <c r="AO347" s="55">
        <v>17.0</v>
      </c>
      <c r="AP347" s="45">
        <f t="shared" si="6"/>
        <v>108.222</v>
      </c>
      <c r="AQ347" s="45">
        <f t="shared" si="7"/>
        <v>91.222</v>
      </c>
      <c r="AR347" s="33" t="s">
        <v>125</v>
      </c>
    </row>
    <row r="348" ht="14.25" customHeight="1">
      <c r="A348" s="66">
        <v>4017.0</v>
      </c>
      <c r="B348" s="47" t="s">
        <v>1879</v>
      </c>
      <c r="C348" s="32"/>
      <c r="D348" s="101" t="s">
        <v>2384</v>
      </c>
      <c r="E348" s="32"/>
      <c r="F348" s="32"/>
      <c r="G348" s="34"/>
      <c r="H348" s="56" t="s">
        <v>2276</v>
      </c>
      <c r="I348" s="33" t="s">
        <v>2277</v>
      </c>
      <c r="J348" s="32"/>
      <c r="K348" s="33" t="s">
        <v>112</v>
      </c>
      <c r="L348" s="33" t="s">
        <v>117</v>
      </c>
      <c r="M348" s="32"/>
      <c r="N348" s="32"/>
      <c r="O348" s="32"/>
      <c r="P348" s="32"/>
      <c r="Q348" s="32"/>
      <c r="R348" s="33" t="s">
        <v>118</v>
      </c>
      <c r="S348" s="33">
        <v>100.0</v>
      </c>
      <c r="T348" s="33">
        <v>50.0</v>
      </c>
      <c r="U348" s="32"/>
      <c r="V348" s="32"/>
      <c r="W348" s="32"/>
      <c r="X348" s="32"/>
      <c r="Y348" s="32"/>
      <c r="Z348" s="33" t="s">
        <v>163</v>
      </c>
      <c r="AA348" s="33" t="s">
        <v>120</v>
      </c>
      <c r="AB348" s="50">
        <v>43334.0</v>
      </c>
      <c r="AC348" s="49">
        <v>43579.0</v>
      </c>
      <c r="AD348" s="49">
        <v>43579.0</v>
      </c>
      <c r="AE348" s="37"/>
      <c r="AF348" s="42" t="s">
        <v>963</v>
      </c>
      <c r="AG348" s="50">
        <v>43699.0</v>
      </c>
      <c r="AH348" s="42" t="s">
        <v>963</v>
      </c>
      <c r="AI348" s="33" t="s">
        <v>120</v>
      </c>
      <c r="AJ348" s="33" t="s">
        <v>123</v>
      </c>
      <c r="AK348" s="49">
        <v>43714.0</v>
      </c>
      <c r="AL348" s="52" t="s">
        <v>124</v>
      </c>
      <c r="AM348" s="37"/>
      <c r="AN348" s="54">
        <v>2.289</v>
      </c>
      <c r="AO348" s="55">
        <v>17.0</v>
      </c>
      <c r="AP348" s="45">
        <f t="shared" si="6"/>
        <v>77.826</v>
      </c>
      <c r="AQ348" s="45">
        <f t="shared" si="7"/>
        <v>60.826</v>
      </c>
      <c r="AR348" s="33" t="s">
        <v>125</v>
      </c>
    </row>
    <row r="349" ht="14.25" customHeight="1">
      <c r="A349" s="66">
        <v>3247.0</v>
      </c>
      <c r="B349" s="47" t="s">
        <v>1885</v>
      </c>
      <c r="C349" s="32"/>
      <c r="D349" s="101" t="s">
        <v>2390</v>
      </c>
      <c r="E349" s="32"/>
      <c r="F349" s="32"/>
      <c r="G349" s="34"/>
      <c r="H349" s="56" t="s">
        <v>2276</v>
      </c>
      <c r="I349" s="33" t="s">
        <v>2277</v>
      </c>
      <c r="J349" s="32"/>
      <c r="K349" s="33" t="s">
        <v>112</v>
      </c>
      <c r="L349" s="33" t="s">
        <v>117</v>
      </c>
      <c r="M349" s="32"/>
      <c r="N349" s="32"/>
      <c r="O349" s="32"/>
      <c r="P349" s="32"/>
      <c r="Q349" s="32"/>
      <c r="R349" s="33" t="s">
        <v>118</v>
      </c>
      <c r="S349" s="33">
        <v>300.0</v>
      </c>
      <c r="T349" s="33">
        <v>50.0</v>
      </c>
      <c r="U349" s="32"/>
      <c r="V349" s="32"/>
      <c r="W349" s="32"/>
      <c r="X349" s="32"/>
      <c r="Y349" s="32"/>
      <c r="Z349" s="33" t="s">
        <v>163</v>
      </c>
      <c r="AA349" s="33" t="s">
        <v>120</v>
      </c>
      <c r="AB349" s="50">
        <v>43334.0</v>
      </c>
      <c r="AC349" s="49">
        <v>43579.0</v>
      </c>
      <c r="AD349" s="49">
        <v>43579.0</v>
      </c>
      <c r="AE349" s="37"/>
      <c r="AF349" s="42" t="s">
        <v>963</v>
      </c>
      <c r="AG349" s="50">
        <v>43699.0</v>
      </c>
      <c r="AH349" s="42" t="s">
        <v>963</v>
      </c>
      <c r="AI349" s="33" t="s">
        <v>120</v>
      </c>
      <c r="AJ349" s="33" t="s">
        <v>123</v>
      </c>
      <c r="AK349" s="49">
        <v>43714.0</v>
      </c>
      <c r="AL349" s="52" t="s">
        <v>124</v>
      </c>
      <c r="AM349" s="37"/>
      <c r="AN349" s="54">
        <v>4.1355</v>
      </c>
      <c r="AO349" s="55">
        <v>17.0</v>
      </c>
      <c r="AP349" s="45">
        <f t="shared" si="6"/>
        <v>140.607</v>
      </c>
      <c r="AQ349" s="45">
        <f t="shared" si="7"/>
        <v>123.607</v>
      </c>
      <c r="AR349" s="33" t="s">
        <v>125</v>
      </c>
    </row>
    <row r="350" ht="14.25" customHeight="1">
      <c r="A350" s="66">
        <v>2023.0</v>
      </c>
      <c r="B350" s="47" t="s">
        <v>1888</v>
      </c>
      <c r="C350" s="32"/>
      <c r="D350" s="101" t="s">
        <v>2395</v>
      </c>
      <c r="E350" s="32"/>
      <c r="F350" s="32"/>
      <c r="G350" s="34"/>
      <c r="H350" s="56" t="s">
        <v>2276</v>
      </c>
      <c r="I350" s="33" t="s">
        <v>2277</v>
      </c>
      <c r="J350" s="32"/>
      <c r="K350" s="33" t="s">
        <v>112</v>
      </c>
      <c r="L350" s="33" t="s">
        <v>117</v>
      </c>
      <c r="M350" s="32"/>
      <c r="N350" s="32"/>
      <c r="O350" s="32"/>
      <c r="P350" s="32"/>
      <c r="Q350" s="32"/>
      <c r="R350" s="33" t="s">
        <v>118</v>
      </c>
      <c r="S350" s="33">
        <v>300.0</v>
      </c>
      <c r="T350" s="33">
        <v>50.0</v>
      </c>
      <c r="U350" s="32"/>
      <c r="V350" s="32"/>
      <c r="W350" s="32"/>
      <c r="X350" s="32"/>
      <c r="Y350" s="32"/>
      <c r="Z350" s="33" t="s">
        <v>163</v>
      </c>
      <c r="AA350" s="33" t="s">
        <v>120</v>
      </c>
      <c r="AB350" s="50">
        <v>43334.0</v>
      </c>
      <c r="AC350" s="49">
        <v>43579.0</v>
      </c>
      <c r="AD350" s="49">
        <v>43579.0</v>
      </c>
      <c r="AE350" s="37"/>
      <c r="AF350" s="42" t="s">
        <v>963</v>
      </c>
      <c r="AG350" s="50">
        <v>43699.0</v>
      </c>
      <c r="AH350" s="42" t="s">
        <v>963</v>
      </c>
      <c r="AI350" s="33" t="s">
        <v>120</v>
      </c>
      <c r="AJ350" s="33" t="s">
        <v>123</v>
      </c>
      <c r="AK350" s="49">
        <v>43714.0</v>
      </c>
      <c r="AL350" s="52" t="s">
        <v>124</v>
      </c>
      <c r="AM350" s="37"/>
      <c r="AN350" s="54">
        <v>3.3135</v>
      </c>
      <c r="AO350" s="55">
        <v>17.0</v>
      </c>
      <c r="AP350" s="45">
        <f t="shared" si="6"/>
        <v>112.659</v>
      </c>
      <c r="AQ350" s="45">
        <f t="shared" si="7"/>
        <v>95.659</v>
      </c>
      <c r="AR350" s="33" t="s">
        <v>125</v>
      </c>
    </row>
    <row r="351" ht="14.25" customHeight="1">
      <c r="A351" s="66">
        <v>8492.0</v>
      </c>
      <c r="B351" s="47" t="s">
        <v>1891</v>
      </c>
      <c r="C351" s="32"/>
      <c r="D351" s="101" t="s">
        <v>2399</v>
      </c>
      <c r="E351" s="32"/>
      <c r="F351" s="32"/>
      <c r="G351" s="34"/>
      <c r="H351" s="56" t="s">
        <v>2276</v>
      </c>
      <c r="I351" s="33" t="s">
        <v>2277</v>
      </c>
      <c r="J351" s="32"/>
      <c r="K351" s="33" t="s">
        <v>112</v>
      </c>
      <c r="L351" s="33" t="s">
        <v>117</v>
      </c>
      <c r="M351" s="32"/>
      <c r="N351" s="32"/>
      <c r="O351" s="32"/>
      <c r="P351" s="32"/>
      <c r="Q351" s="32"/>
      <c r="R351" s="33" t="s">
        <v>118</v>
      </c>
      <c r="S351" s="33">
        <v>80.0</v>
      </c>
      <c r="T351" s="33">
        <v>50.0</v>
      </c>
      <c r="U351" s="32"/>
      <c r="V351" s="32"/>
      <c r="W351" s="32"/>
      <c r="X351" s="32"/>
      <c r="Y351" s="32"/>
      <c r="Z351" s="33" t="s">
        <v>163</v>
      </c>
      <c r="AA351" s="33" t="s">
        <v>120</v>
      </c>
      <c r="AB351" s="50">
        <v>43334.0</v>
      </c>
      <c r="AC351" s="49">
        <v>43579.0</v>
      </c>
      <c r="AD351" s="49">
        <v>43579.0</v>
      </c>
      <c r="AE351" s="37"/>
      <c r="AF351" s="42" t="s">
        <v>963</v>
      </c>
      <c r="AG351" s="50">
        <v>43699.0</v>
      </c>
      <c r="AH351" s="42" t="s">
        <v>963</v>
      </c>
      <c r="AI351" s="33" t="s">
        <v>120</v>
      </c>
      <c r="AJ351" s="33" t="s">
        <v>123</v>
      </c>
      <c r="AK351" s="49">
        <v>43714.0</v>
      </c>
      <c r="AL351" s="52" t="s">
        <v>124</v>
      </c>
      <c r="AM351" s="37"/>
      <c r="AN351" s="54">
        <v>2.145</v>
      </c>
      <c r="AO351" s="55">
        <v>17.0</v>
      </c>
      <c r="AP351" s="45">
        <f t="shared" si="6"/>
        <v>72.93</v>
      </c>
      <c r="AQ351" s="45">
        <f t="shared" si="7"/>
        <v>55.93</v>
      </c>
      <c r="AR351" s="33" t="s">
        <v>125</v>
      </c>
    </row>
    <row r="352" ht="14.25" customHeight="1">
      <c r="A352" s="66">
        <v>3131.0</v>
      </c>
      <c r="B352" s="47" t="s">
        <v>1896</v>
      </c>
      <c r="C352" s="32"/>
      <c r="D352" s="101" t="s">
        <v>2406</v>
      </c>
      <c r="E352" s="32"/>
      <c r="F352" s="32"/>
      <c r="G352" s="34"/>
      <c r="H352" s="56" t="s">
        <v>2276</v>
      </c>
      <c r="I352" s="33" t="s">
        <v>2277</v>
      </c>
      <c r="J352" s="32"/>
      <c r="K352" s="33" t="s">
        <v>112</v>
      </c>
      <c r="L352" s="33" t="s">
        <v>117</v>
      </c>
      <c r="M352" s="32"/>
      <c r="N352" s="32"/>
      <c r="O352" s="32"/>
      <c r="P352" s="32"/>
      <c r="Q352" s="32"/>
      <c r="R352" s="33" t="s">
        <v>118</v>
      </c>
      <c r="S352" s="33">
        <v>80.0</v>
      </c>
      <c r="T352" s="33">
        <v>50.0</v>
      </c>
      <c r="U352" s="32"/>
      <c r="V352" s="32"/>
      <c r="W352" s="32"/>
      <c r="X352" s="32"/>
      <c r="Y352" s="32"/>
      <c r="Z352" s="33" t="s">
        <v>163</v>
      </c>
      <c r="AA352" s="33" t="s">
        <v>120</v>
      </c>
      <c r="AB352" s="50">
        <v>43334.0</v>
      </c>
      <c r="AC352" s="49">
        <v>43579.0</v>
      </c>
      <c r="AD352" s="49">
        <v>43579.0</v>
      </c>
      <c r="AE352" s="37"/>
      <c r="AF352" s="42" t="s">
        <v>963</v>
      </c>
      <c r="AG352" s="50">
        <v>43699.0</v>
      </c>
      <c r="AH352" s="42" t="s">
        <v>963</v>
      </c>
      <c r="AI352" s="33" t="s">
        <v>120</v>
      </c>
      <c r="AJ352" s="33" t="s">
        <v>123</v>
      </c>
      <c r="AK352" s="49">
        <v>43714.0</v>
      </c>
      <c r="AL352" s="52" t="s">
        <v>124</v>
      </c>
      <c r="AM352" s="37"/>
      <c r="AN352" s="54">
        <v>1.1235</v>
      </c>
      <c r="AO352" s="55">
        <v>17.0</v>
      </c>
      <c r="AP352" s="45">
        <f t="shared" si="6"/>
        <v>38.199</v>
      </c>
      <c r="AQ352" s="45">
        <f t="shared" si="7"/>
        <v>21.199</v>
      </c>
      <c r="AR352" s="33" t="s">
        <v>125</v>
      </c>
    </row>
    <row r="353" ht="14.25" customHeight="1">
      <c r="A353" s="66">
        <v>2429.0</v>
      </c>
      <c r="B353" s="47" t="s">
        <v>1900</v>
      </c>
      <c r="C353" s="32"/>
      <c r="D353" s="101" t="s">
        <v>2410</v>
      </c>
      <c r="E353" s="32"/>
      <c r="F353" s="32"/>
      <c r="G353" s="34"/>
      <c r="H353" s="56" t="s">
        <v>2276</v>
      </c>
      <c r="I353" s="33" t="s">
        <v>2277</v>
      </c>
      <c r="J353" s="32"/>
      <c r="K353" s="33" t="s">
        <v>112</v>
      </c>
      <c r="L353" s="33" t="s">
        <v>117</v>
      </c>
      <c r="M353" s="32"/>
      <c r="N353" s="32"/>
      <c r="O353" s="32"/>
      <c r="P353" s="32"/>
      <c r="Q353" s="32"/>
      <c r="R353" s="33" t="s">
        <v>118</v>
      </c>
      <c r="S353" s="33">
        <v>150.0</v>
      </c>
      <c r="T353" s="33">
        <v>50.0</v>
      </c>
      <c r="U353" s="32"/>
      <c r="V353" s="32"/>
      <c r="W353" s="32"/>
      <c r="X353" s="32"/>
      <c r="Y353" s="32"/>
      <c r="Z353" s="33" t="s">
        <v>163</v>
      </c>
      <c r="AA353" s="33" t="s">
        <v>120</v>
      </c>
      <c r="AB353" s="50">
        <v>43334.0</v>
      </c>
      <c r="AC353" s="49">
        <v>43579.0</v>
      </c>
      <c r="AD353" s="49">
        <v>43579.0</v>
      </c>
      <c r="AE353" s="37"/>
      <c r="AF353" s="42" t="s">
        <v>963</v>
      </c>
      <c r="AG353" s="50">
        <v>43699.0</v>
      </c>
      <c r="AH353" s="42" t="s">
        <v>963</v>
      </c>
      <c r="AI353" s="33" t="s">
        <v>120</v>
      </c>
      <c r="AJ353" s="33" t="s">
        <v>123</v>
      </c>
      <c r="AK353" s="49">
        <v>43714.0</v>
      </c>
      <c r="AL353" s="52" t="s">
        <v>124</v>
      </c>
      <c r="AM353" s="37"/>
      <c r="AN353" s="54">
        <v>2.889</v>
      </c>
      <c r="AO353" s="55">
        <v>17.0</v>
      </c>
      <c r="AP353" s="45">
        <f t="shared" si="6"/>
        <v>98.226</v>
      </c>
      <c r="AQ353" s="45">
        <f t="shared" si="7"/>
        <v>81.226</v>
      </c>
      <c r="AR353" s="33" t="s">
        <v>125</v>
      </c>
    </row>
    <row r="354" ht="14.25" customHeight="1">
      <c r="A354" s="66">
        <v>8569.0</v>
      </c>
      <c r="B354" s="47" t="s">
        <v>1905</v>
      </c>
      <c r="C354" s="32"/>
      <c r="D354" s="101" t="s">
        <v>2423</v>
      </c>
      <c r="E354" s="32"/>
      <c r="F354" s="32"/>
      <c r="G354" s="34"/>
      <c r="H354" s="56" t="s">
        <v>2276</v>
      </c>
      <c r="I354" s="33" t="s">
        <v>2277</v>
      </c>
      <c r="J354" s="32"/>
      <c r="K354" s="33" t="s">
        <v>112</v>
      </c>
      <c r="L354" s="33" t="s">
        <v>117</v>
      </c>
      <c r="M354" s="32"/>
      <c r="N354" s="32"/>
      <c r="O354" s="32"/>
      <c r="P354" s="32"/>
      <c r="Q354" s="32"/>
      <c r="R354" s="33" t="s">
        <v>118</v>
      </c>
      <c r="S354" s="33">
        <v>250.0</v>
      </c>
      <c r="T354" s="33">
        <v>50.0</v>
      </c>
      <c r="U354" s="32"/>
      <c r="V354" s="32"/>
      <c r="W354" s="32"/>
      <c r="X354" s="32"/>
      <c r="Y354" s="32"/>
      <c r="Z354" s="33" t="s">
        <v>163</v>
      </c>
      <c r="AA354" s="33" t="s">
        <v>120</v>
      </c>
      <c r="AB354" s="50">
        <v>43334.0</v>
      </c>
      <c r="AC354" s="49">
        <v>43579.0</v>
      </c>
      <c r="AD354" s="49">
        <v>43579.0</v>
      </c>
      <c r="AE354" s="37"/>
      <c r="AF354" s="42" t="s">
        <v>963</v>
      </c>
      <c r="AG354" s="50">
        <v>43699.0</v>
      </c>
      <c r="AH354" s="42" t="s">
        <v>963</v>
      </c>
      <c r="AI354" s="33" t="s">
        <v>120</v>
      </c>
      <c r="AJ354" s="33" t="s">
        <v>123</v>
      </c>
      <c r="AK354" s="49">
        <v>43714.0</v>
      </c>
      <c r="AL354" s="52" t="s">
        <v>124</v>
      </c>
      <c r="AM354" s="37"/>
      <c r="AN354" s="54">
        <v>2.6355</v>
      </c>
      <c r="AO354" s="55">
        <v>17.0</v>
      </c>
      <c r="AP354" s="45">
        <f t="shared" si="6"/>
        <v>89.607</v>
      </c>
      <c r="AQ354" s="45">
        <f t="shared" si="7"/>
        <v>72.607</v>
      </c>
      <c r="AR354" s="33" t="s">
        <v>125</v>
      </c>
    </row>
    <row r="355" ht="14.25" customHeight="1">
      <c r="A355" s="66">
        <v>5911.0</v>
      </c>
      <c r="B355" s="47" t="s">
        <v>1908</v>
      </c>
      <c r="C355" s="32"/>
      <c r="D355" s="101" t="s">
        <v>2425</v>
      </c>
      <c r="E355" s="32"/>
      <c r="F355" s="32"/>
      <c r="G355" s="34"/>
      <c r="H355" s="56" t="s">
        <v>2276</v>
      </c>
      <c r="I355" s="33" t="s">
        <v>2277</v>
      </c>
      <c r="J355" s="32"/>
      <c r="K355" s="33" t="s">
        <v>112</v>
      </c>
      <c r="L355" s="33" t="s">
        <v>117</v>
      </c>
      <c r="M355" s="32"/>
      <c r="N355" s="32"/>
      <c r="O355" s="32"/>
      <c r="P355" s="32"/>
      <c r="Q355" s="32"/>
      <c r="R355" s="33" t="s">
        <v>118</v>
      </c>
      <c r="S355" s="33">
        <v>200.0</v>
      </c>
      <c r="T355" s="33">
        <v>50.0</v>
      </c>
      <c r="U355" s="32"/>
      <c r="V355" s="32"/>
      <c r="W355" s="32"/>
      <c r="X355" s="32"/>
      <c r="Y355" s="32"/>
      <c r="Z355" s="33" t="s">
        <v>163</v>
      </c>
      <c r="AA355" s="33" t="s">
        <v>120</v>
      </c>
      <c r="AB355" s="50">
        <v>43334.0</v>
      </c>
      <c r="AC355" s="49">
        <v>43579.0</v>
      </c>
      <c r="AD355" s="49">
        <v>43579.0</v>
      </c>
      <c r="AE355" s="37"/>
      <c r="AF355" s="42" t="s">
        <v>963</v>
      </c>
      <c r="AG355" s="50">
        <v>43699.0</v>
      </c>
      <c r="AH355" s="42" t="s">
        <v>963</v>
      </c>
      <c r="AI355" s="33" t="s">
        <v>120</v>
      </c>
      <c r="AJ355" s="33" t="s">
        <v>123</v>
      </c>
      <c r="AK355" s="49">
        <v>43714.0</v>
      </c>
      <c r="AL355" s="52" t="s">
        <v>124</v>
      </c>
      <c r="AM355" s="37"/>
      <c r="AN355" s="54">
        <v>3.1485</v>
      </c>
      <c r="AO355" s="55">
        <v>17.0</v>
      </c>
      <c r="AP355" s="45">
        <f t="shared" si="6"/>
        <v>107.049</v>
      </c>
      <c r="AQ355" s="45">
        <f t="shared" si="7"/>
        <v>90.049</v>
      </c>
      <c r="AR355" s="33" t="s">
        <v>125</v>
      </c>
    </row>
    <row r="356" ht="14.25" customHeight="1">
      <c r="A356" s="66">
        <v>2794.0</v>
      </c>
      <c r="B356" s="47" t="s">
        <v>1913</v>
      </c>
      <c r="C356" s="32"/>
      <c r="D356" s="101" t="s">
        <v>2427</v>
      </c>
      <c r="E356" s="32"/>
      <c r="F356" s="32"/>
      <c r="G356" s="34"/>
      <c r="H356" s="56" t="s">
        <v>2276</v>
      </c>
      <c r="I356" s="33" t="s">
        <v>2277</v>
      </c>
      <c r="J356" s="32"/>
      <c r="K356" s="33" t="s">
        <v>112</v>
      </c>
      <c r="L356" s="33" t="s">
        <v>117</v>
      </c>
      <c r="M356" s="32"/>
      <c r="N356" s="32"/>
      <c r="O356" s="32"/>
      <c r="P356" s="32"/>
      <c r="Q356" s="32"/>
      <c r="R356" s="33" t="s">
        <v>118</v>
      </c>
      <c r="S356" s="33">
        <v>200.0</v>
      </c>
      <c r="T356" s="33">
        <v>50.0</v>
      </c>
      <c r="U356" s="32"/>
      <c r="V356" s="32"/>
      <c r="W356" s="32"/>
      <c r="X356" s="32"/>
      <c r="Y356" s="32"/>
      <c r="Z356" s="33" t="s">
        <v>163</v>
      </c>
      <c r="AA356" s="33" t="s">
        <v>120</v>
      </c>
      <c r="AB356" s="50">
        <v>43334.0</v>
      </c>
      <c r="AC356" s="49">
        <v>43579.0</v>
      </c>
      <c r="AD356" s="49">
        <v>43579.0</v>
      </c>
      <c r="AE356" s="37"/>
      <c r="AF356" s="42" t="s">
        <v>963</v>
      </c>
      <c r="AG356" s="50">
        <v>43699.0</v>
      </c>
      <c r="AH356" s="42" t="s">
        <v>963</v>
      </c>
      <c r="AI356" s="33" t="s">
        <v>120</v>
      </c>
      <c r="AJ356" s="33" t="s">
        <v>123</v>
      </c>
      <c r="AK356" s="49">
        <v>43714.0</v>
      </c>
      <c r="AL356" s="52" t="s">
        <v>124</v>
      </c>
      <c r="AM356" s="37"/>
      <c r="AN356" s="54">
        <v>5.8395</v>
      </c>
      <c r="AO356" s="55">
        <v>17.0</v>
      </c>
      <c r="AP356" s="45">
        <f t="shared" si="6"/>
        <v>198.543</v>
      </c>
      <c r="AQ356" s="45">
        <f t="shared" si="7"/>
        <v>181.543</v>
      </c>
      <c r="AR356" s="33" t="s">
        <v>125</v>
      </c>
    </row>
    <row r="357" ht="14.25" customHeight="1">
      <c r="A357" s="66">
        <v>10614.0</v>
      </c>
      <c r="B357" s="47" t="s">
        <v>1916</v>
      </c>
      <c r="C357" s="32"/>
      <c r="D357" s="101" t="s">
        <v>2431</v>
      </c>
      <c r="E357" s="32"/>
      <c r="F357" s="32"/>
      <c r="G357" s="34"/>
      <c r="H357" s="56" t="s">
        <v>2276</v>
      </c>
      <c r="I357" s="33" t="s">
        <v>2277</v>
      </c>
      <c r="J357" s="32"/>
      <c r="K357" s="33" t="s">
        <v>112</v>
      </c>
      <c r="L357" s="33" t="s">
        <v>117</v>
      </c>
      <c r="M357" s="32"/>
      <c r="N357" s="32"/>
      <c r="O357" s="32"/>
      <c r="P357" s="32"/>
      <c r="Q357" s="32"/>
      <c r="R357" s="33" t="s">
        <v>118</v>
      </c>
      <c r="S357" s="33">
        <v>200.0</v>
      </c>
      <c r="T357" s="33">
        <v>50.0</v>
      </c>
      <c r="U357" s="32"/>
      <c r="V357" s="32"/>
      <c r="W357" s="32"/>
      <c r="X357" s="32"/>
      <c r="Y357" s="32"/>
      <c r="Z357" s="33" t="s">
        <v>163</v>
      </c>
      <c r="AA357" s="33" t="s">
        <v>120</v>
      </c>
      <c r="AB357" s="50">
        <v>43334.0</v>
      </c>
      <c r="AC357" s="49">
        <v>43579.0</v>
      </c>
      <c r="AD357" s="49">
        <v>43579.0</v>
      </c>
      <c r="AE357" s="37"/>
      <c r="AF357" s="42" t="s">
        <v>963</v>
      </c>
      <c r="AG357" s="50">
        <v>43699.0</v>
      </c>
      <c r="AH357" s="42" t="s">
        <v>963</v>
      </c>
      <c r="AI357" s="33" t="s">
        <v>120</v>
      </c>
      <c r="AJ357" s="33" t="s">
        <v>123</v>
      </c>
      <c r="AK357" s="49">
        <v>43714.0</v>
      </c>
      <c r="AL357" s="52" t="s">
        <v>124</v>
      </c>
      <c r="AM357" s="37"/>
      <c r="AN357" s="54">
        <v>6.282</v>
      </c>
      <c r="AO357" s="55">
        <v>17.0</v>
      </c>
      <c r="AP357" s="45">
        <f t="shared" si="6"/>
        <v>213.588</v>
      </c>
      <c r="AQ357" s="45">
        <f t="shared" si="7"/>
        <v>196.588</v>
      </c>
      <c r="AR357" s="33" t="s">
        <v>125</v>
      </c>
    </row>
    <row r="358" ht="14.25" customHeight="1">
      <c r="A358" s="66">
        <v>7130.0</v>
      </c>
      <c r="B358" s="47" t="s">
        <v>1921</v>
      </c>
      <c r="C358" s="32"/>
      <c r="D358" s="101" t="s">
        <v>2435</v>
      </c>
      <c r="E358" s="32"/>
      <c r="F358" s="32"/>
      <c r="G358" s="34"/>
      <c r="H358" s="56" t="s">
        <v>2276</v>
      </c>
      <c r="I358" s="33" t="s">
        <v>2277</v>
      </c>
      <c r="J358" s="32"/>
      <c r="K358" s="33" t="s">
        <v>112</v>
      </c>
      <c r="L358" s="33" t="s">
        <v>117</v>
      </c>
      <c r="M358" s="32"/>
      <c r="N358" s="32"/>
      <c r="O358" s="32"/>
      <c r="P358" s="32"/>
      <c r="Q358" s="32"/>
      <c r="R358" s="33" t="s">
        <v>118</v>
      </c>
      <c r="S358" s="33">
        <v>200.0</v>
      </c>
      <c r="T358" s="33">
        <v>50.0</v>
      </c>
      <c r="U358" s="32"/>
      <c r="V358" s="32"/>
      <c r="W358" s="32"/>
      <c r="X358" s="32"/>
      <c r="Y358" s="32"/>
      <c r="Z358" s="33" t="s">
        <v>163</v>
      </c>
      <c r="AA358" s="33" t="s">
        <v>120</v>
      </c>
      <c r="AB358" s="50">
        <v>43334.0</v>
      </c>
      <c r="AC358" s="49">
        <v>43579.0</v>
      </c>
      <c r="AD358" s="49">
        <v>43579.0</v>
      </c>
      <c r="AE358" s="37"/>
      <c r="AF358" s="42" t="s">
        <v>963</v>
      </c>
      <c r="AG358" s="50">
        <v>43699.0</v>
      </c>
      <c r="AH358" s="42" t="s">
        <v>963</v>
      </c>
      <c r="AI358" s="33" t="s">
        <v>120</v>
      </c>
      <c r="AJ358" s="33" t="s">
        <v>123</v>
      </c>
      <c r="AK358" s="49">
        <v>43714.0</v>
      </c>
      <c r="AL358" s="52" t="s">
        <v>124</v>
      </c>
      <c r="AM358" s="37"/>
      <c r="AN358" s="54">
        <v>2.5635</v>
      </c>
      <c r="AO358" s="55">
        <v>17.0</v>
      </c>
      <c r="AP358" s="45">
        <f t="shared" si="6"/>
        <v>87.159</v>
      </c>
      <c r="AQ358" s="45">
        <f t="shared" si="7"/>
        <v>70.159</v>
      </c>
      <c r="AR358" s="33" t="s">
        <v>125</v>
      </c>
    </row>
    <row r="359" ht="14.25" customHeight="1">
      <c r="A359" s="66">
        <v>9310.0</v>
      </c>
      <c r="B359" s="47" t="s">
        <v>1924</v>
      </c>
      <c r="C359" s="32"/>
      <c r="D359" s="101" t="s">
        <v>2439</v>
      </c>
      <c r="E359" s="32"/>
      <c r="F359" s="32"/>
      <c r="G359" s="34"/>
      <c r="H359" s="56" t="s">
        <v>2276</v>
      </c>
      <c r="I359" s="33" t="s">
        <v>2277</v>
      </c>
      <c r="J359" s="32"/>
      <c r="K359" s="33" t="s">
        <v>112</v>
      </c>
      <c r="L359" s="33" t="s">
        <v>117</v>
      </c>
      <c r="M359" s="32"/>
      <c r="N359" s="32"/>
      <c r="O359" s="32"/>
      <c r="P359" s="32"/>
      <c r="Q359" s="32"/>
      <c r="R359" s="33" t="s">
        <v>118</v>
      </c>
      <c r="S359" s="33">
        <v>75.0</v>
      </c>
      <c r="T359" s="33">
        <v>50.0</v>
      </c>
      <c r="U359" s="32"/>
      <c r="V359" s="32"/>
      <c r="W359" s="32"/>
      <c r="X359" s="32"/>
      <c r="Y359" s="32"/>
      <c r="Z359" s="33" t="s">
        <v>163</v>
      </c>
      <c r="AA359" s="33" t="s">
        <v>120</v>
      </c>
      <c r="AB359" s="50">
        <v>43334.0</v>
      </c>
      <c r="AC359" s="49">
        <v>43579.0</v>
      </c>
      <c r="AD359" s="49">
        <v>43579.0</v>
      </c>
      <c r="AE359" s="37"/>
      <c r="AF359" s="42" t="s">
        <v>963</v>
      </c>
      <c r="AG359" s="50">
        <v>43699.0</v>
      </c>
      <c r="AH359" s="42" t="s">
        <v>963</v>
      </c>
      <c r="AI359" s="33" t="s">
        <v>120</v>
      </c>
      <c r="AJ359" s="33" t="s">
        <v>123</v>
      </c>
      <c r="AK359" s="49">
        <v>43714.0</v>
      </c>
      <c r="AL359" s="52" t="s">
        <v>124</v>
      </c>
      <c r="AM359" s="37"/>
      <c r="AN359" s="54">
        <v>1.368</v>
      </c>
      <c r="AO359" s="55">
        <v>17.0</v>
      </c>
      <c r="AP359" s="45">
        <f t="shared" si="6"/>
        <v>46.512</v>
      </c>
      <c r="AQ359" s="45">
        <f t="shared" si="7"/>
        <v>29.512</v>
      </c>
      <c r="AR359" s="33" t="s">
        <v>125</v>
      </c>
    </row>
    <row r="360" ht="14.25" customHeight="1">
      <c r="A360" s="33" t="s">
        <v>154</v>
      </c>
      <c r="B360" s="47" t="s">
        <v>1929</v>
      </c>
      <c r="C360" s="32"/>
      <c r="D360" s="101" t="s">
        <v>2443</v>
      </c>
      <c r="E360" s="32"/>
      <c r="F360" s="32"/>
      <c r="G360" s="34"/>
      <c r="H360" s="32"/>
      <c r="I360" s="32"/>
      <c r="J360" s="32"/>
      <c r="K360" s="33" t="s">
        <v>112</v>
      </c>
      <c r="L360" s="33" t="s">
        <v>117</v>
      </c>
      <c r="M360" s="32"/>
      <c r="N360" s="32"/>
      <c r="O360" s="32"/>
      <c r="P360" s="32"/>
      <c r="Q360" s="32"/>
      <c r="R360" s="33" t="s">
        <v>118</v>
      </c>
      <c r="S360" s="32"/>
      <c r="T360" s="32"/>
      <c r="U360" s="32"/>
      <c r="V360" s="32"/>
      <c r="W360" s="32"/>
      <c r="X360" s="32"/>
      <c r="Y360" s="32"/>
      <c r="Z360" s="33" t="s">
        <v>163</v>
      </c>
      <c r="AA360" s="33" t="s">
        <v>120</v>
      </c>
      <c r="AB360" s="50">
        <v>43334.0</v>
      </c>
      <c r="AC360" s="49">
        <v>43579.0</v>
      </c>
      <c r="AD360" s="49">
        <v>43579.0</v>
      </c>
      <c r="AE360" s="37"/>
      <c r="AF360" s="42" t="s">
        <v>963</v>
      </c>
      <c r="AG360" s="50">
        <v>43699.0</v>
      </c>
      <c r="AH360" s="42" t="s">
        <v>963</v>
      </c>
      <c r="AI360" s="33" t="s">
        <v>120</v>
      </c>
      <c r="AJ360" s="33" t="s">
        <v>123</v>
      </c>
      <c r="AK360" s="49">
        <v>43714.0</v>
      </c>
      <c r="AL360" s="52" t="s">
        <v>124</v>
      </c>
      <c r="AM360" s="37"/>
      <c r="AN360" s="54">
        <v>5.2995</v>
      </c>
      <c r="AO360" s="55">
        <v>17.0</v>
      </c>
      <c r="AP360" s="45">
        <f t="shared" si="6"/>
        <v>180.183</v>
      </c>
      <c r="AQ360" s="45">
        <f t="shared" si="7"/>
        <v>163.183</v>
      </c>
      <c r="AR360" s="33" t="s">
        <v>125</v>
      </c>
    </row>
    <row r="361" ht="14.25" customHeight="1">
      <c r="A361" s="33" t="s">
        <v>768</v>
      </c>
      <c r="B361" s="47" t="s">
        <v>1932</v>
      </c>
      <c r="C361" s="32"/>
      <c r="D361" s="101" t="s">
        <v>2450</v>
      </c>
      <c r="E361" s="32"/>
      <c r="F361" s="32"/>
      <c r="G361" s="34"/>
      <c r="H361" s="32"/>
      <c r="I361" s="32"/>
      <c r="J361" s="32"/>
      <c r="K361" s="33" t="s">
        <v>112</v>
      </c>
      <c r="L361" s="33" t="s">
        <v>117</v>
      </c>
      <c r="M361" s="32"/>
      <c r="N361" s="32"/>
      <c r="O361" s="32"/>
      <c r="P361" s="32"/>
      <c r="Q361" s="32"/>
      <c r="R361" s="33" t="s">
        <v>118</v>
      </c>
      <c r="S361" s="32"/>
      <c r="T361" s="33">
        <v>50.0</v>
      </c>
      <c r="U361" s="32"/>
      <c r="V361" s="32"/>
      <c r="W361" s="32"/>
      <c r="X361" s="32"/>
      <c r="Y361" s="32"/>
      <c r="Z361" s="33" t="s">
        <v>163</v>
      </c>
      <c r="AA361" s="33" t="s">
        <v>120</v>
      </c>
      <c r="AB361" s="50">
        <v>43334.0</v>
      </c>
      <c r="AC361" s="49">
        <v>43579.0</v>
      </c>
      <c r="AD361" s="49">
        <v>43579.0</v>
      </c>
      <c r="AE361" s="37"/>
      <c r="AF361" s="42" t="s">
        <v>963</v>
      </c>
      <c r="AG361" s="50">
        <v>43699.0</v>
      </c>
      <c r="AH361" s="42" t="s">
        <v>963</v>
      </c>
      <c r="AI361" s="33" t="s">
        <v>120</v>
      </c>
      <c r="AJ361" s="33" t="s">
        <v>123</v>
      </c>
      <c r="AK361" s="49">
        <v>43714.0</v>
      </c>
      <c r="AL361" s="52" t="s">
        <v>124</v>
      </c>
      <c r="AM361" s="37"/>
      <c r="AN361" s="54">
        <v>2.76</v>
      </c>
      <c r="AO361" s="55">
        <v>17.0</v>
      </c>
      <c r="AP361" s="45">
        <f t="shared" si="6"/>
        <v>93.84</v>
      </c>
      <c r="AQ361" s="45">
        <f t="shared" si="7"/>
        <v>76.84</v>
      </c>
      <c r="AR361" s="33" t="s">
        <v>125</v>
      </c>
    </row>
    <row r="362" ht="14.25" customHeight="1">
      <c r="A362" s="179">
        <v>8067.0</v>
      </c>
      <c r="B362" s="47" t="s">
        <v>2454</v>
      </c>
      <c r="C362" s="32"/>
      <c r="D362" s="101" t="s">
        <v>2455</v>
      </c>
      <c r="E362" s="32"/>
      <c r="F362" s="32"/>
      <c r="G362" s="34"/>
      <c r="H362" s="56" t="s">
        <v>2276</v>
      </c>
      <c r="I362" s="33" t="s">
        <v>2277</v>
      </c>
      <c r="J362" s="32"/>
      <c r="K362" s="33" t="s">
        <v>112</v>
      </c>
      <c r="L362" s="33" t="s">
        <v>117</v>
      </c>
      <c r="M362" s="32"/>
      <c r="N362" s="32"/>
      <c r="O362" s="32"/>
      <c r="P362" s="32"/>
      <c r="Q362" s="32"/>
      <c r="R362" s="33" t="s">
        <v>118</v>
      </c>
      <c r="S362" s="33">
        <v>100.0</v>
      </c>
      <c r="T362" s="33">
        <v>50.0</v>
      </c>
      <c r="U362" s="32"/>
      <c r="V362" s="32"/>
      <c r="W362" s="32"/>
      <c r="X362" s="32"/>
      <c r="Y362" s="32"/>
      <c r="Z362" s="33" t="s">
        <v>962</v>
      </c>
      <c r="AA362" s="33" t="s">
        <v>122</v>
      </c>
      <c r="AB362" s="50">
        <v>43712.0</v>
      </c>
      <c r="AC362" s="49">
        <v>43579.0</v>
      </c>
      <c r="AD362" s="49">
        <v>43579.0</v>
      </c>
      <c r="AE362" s="37"/>
      <c r="AF362" s="42" t="s">
        <v>963</v>
      </c>
      <c r="AG362" s="150">
        <v>43672.0</v>
      </c>
      <c r="AH362" s="35"/>
      <c r="AI362" s="33" t="s">
        <v>120</v>
      </c>
      <c r="AJ362" s="33" t="s">
        <v>123</v>
      </c>
      <c r="AK362" s="49">
        <v>43714.0</v>
      </c>
      <c r="AL362" s="52" t="s">
        <v>124</v>
      </c>
      <c r="AM362" s="37"/>
      <c r="AN362" s="54">
        <v>4.515</v>
      </c>
      <c r="AO362" s="55">
        <v>17.0</v>
      </c>
      <c r="AP362" s="45">
        <f t="shared" si="6"/>
        <v>153.51</v>
      </c>
      <c r="AQ362" s="45">
        <f t="shared" si="7"/>
        <v>136.51</v>
      </c>
      <c r="AR362" s="33" t="s">
        <v>125</v>
      </c>
    </row>
    <row r="363" ht="14.25" customHeight="1">
      <c r="A363" s="179">
        <v>8209.0</v>
      </c>
      <c r="B363" s="47" t="s">
        <v>2462</v>
      </c>
      <c r="C363" s="32"/>
      <c r="D363" s="101" t="s">
        <v>2463</v>
      </c>
      <c r="E363" s="32"/>
      <c r="F363" s="32"/>
      <c r="G363" s="34"/>
      <c r="H363" s="56" t="s">
        <v>2276</v>
      </c>
      <c r="I363" s="33" t="s">
        <v>2277</v>
      </c>
      <c r="J363" s="32"/>
      <c r="K363" s="33" t="s">
        <v>112</v>
      </c>
      <c r="L363" s="33" t="s">
        <v>117</v>
      </c>
      <c r="M363" s="32"/>
      <c r="N363" s="32"/>
      <c r="O363" s="32"/>
      <c r="P363" s="32"/>
      <c r="Q363" s="32"/>
      <c r="R363" s="33" t="s">
        <v>118</v>
      </c>
      <c r="S363" s="33">
        <v>150.0</v>
      </c>
      <c r="T363" s="33">
        <v>50.0</v>
      </c>
      <c r="U363" s="32"/>
      <c r="V363" s="32"/>
      <c r="W363" s="32"/>
      <c r="X363" s="32"/>
      <c r="Y363" s="32"/>
      <c r="Z363" s="33" t="s">
        <v>962</v>
      </c>
      <c r="AA363" s="33" t="s">
        <v>122</v>
      </c>
      <c r="AB363" s="50">
        <v>43712.0</v>
      </c>
      <c r="AC363" s="49">
        <v>43579.0</v>
      </c>
      <c r="AD363" s="49">
        <v>43579.0</v>
      </c>
      <c r="AE363" s="37"/>
      <c r="AF363" s="42" t="s">
        <v>963</v>
      </c>
      <c r="AG363" s="150">
        <v>43672.0</v>
      </c>
      <c r="AH363" s="35"/>
      <c r="AI363" s="33" t="s">
        <v>120</v>
      </c>
      <c r="AJ363" s="33" t="s">
        <v>123</v>
      </c>
      <c r="AK363" s="49">
        <v>43714.0</v>
      </c>
      <c r="AL363" s="52" t="s">
        <v>124</v>
      </c>
      <c r="AM363" s="37"/>
      <c r="AN363" s="54">
        <v>3.5145</v>
      </c>
      <c r="AO363" s="55">
        <v>17.0</v>
      </c>
      <c r="AP363" s="45">
        <f t="shared" si="6"/>
        <v>119.493</v>
      </c>
      <c r="AQ363" s="45">
        <f t="shared" si="7"/>
        <v>102.493</v>
      </c>
      <c r="AR363" s="33" t="s">
        <v>125</v>
      </c>
    </row>
    <row r="364" ht="14.25" customHeight="1">
      <c r="A364" s="179">
        <v>3033.0</v>
      </c>
      <c r="B364" s="47" t="s">
        <v>2467</v>
      </c>
      <c r="C364" s="32"/>
      <c r="D364" s="101" t="s">
        <v>2468</v>
      </c>
      <c r="E364" s="32"/>
      <c r="F364" s="32"/>
      <c r="G364" s="34"/>
      <c r="H364" s="56" t="s">
        <v>2276</v>
      </c>
      <c r="I364" s="33" t="s">
        <v>2277</v>
      </c>
      <c r="J364" s="32"/>
      <c r="K364" s="33" t="s">
        <v>112</v>
      </c>
      <c r="L364" s="33" t="s">
        <v>117</v>
      </c>
      <c r="M364" s="32"/>
      <c r="N364" s="32"/>
      <c r="O364" s="32"/>
      <c r="P364" s="32"/>
      <c r="Q364" s="32"/>
      <c r="R364" s="33" t="s">
        <v>118</v>
      </c>
      <c r="S364" s="33">
        <v>150.0</v>
      </c>
      <c r="T364" s="33">
        <v>50.0</v>
      </c>
      <c r="U364" s="32"/>
      <c r="V364" s="32"/>
      <c r="W364" s="32"/>
      <c r="X364" s="32"/>
      <c r="Y364" s="32"/>
      <c r="Z364" s="33" t="s">
        <v>962</v>
      </c>
      <c r="AA364" s="33" t="s">
        <v>122</v>
      </c>
      <c r="AB364" s="50">
        <v>43712.0</v>
      </c>
      <c r="AC364" s="49">
        <v>43579.0</v>
      </c>
      <c r="AD364" s="49">
        <v>43579.0</v>
      </c>
      <c r="AE364" s="37"/>
      <c r="AF364" s="42" t="s">
        <v>963</v>
      </c>
      <c r="AG364" s="150">
        <v>43672.0</v>
      </c>
      <c r="AH364" s="35"/>
      <c r="AI364" s="33" t="s">
        <v>120</v>
      </c>
      <c r="AJ364" s="33" t="s">
        <v>123</v>
      </c>
      <c r="AK364" s="49">
        <v>43714.0</v>
      </c>
      <c r="AL364" s="52" t="s">
        <v>124</v>
      </c>
      <c r="AM364" s="37"/>
      <c r="AN364" s="54">
        <v>1.584</v>
      </c>
      <c r="AO364" s="55">
        <v>17.0</v>
      </c>
      <c r="AP364" s="45">
        <f t="shared" si="6"/>
        <v>53.856</v>
      </c>
      <c r="AQ364" s="45">
        <f t="shared" si="7"/>
        <v>36.856</v>
      </c>
      <c r="AR364" s="33" t="s">
        <v>125</v>
      </c>
    </row>
    <row r="365" ht="14.25" customHeight="1">
      <c r="A365" s="179">
        <v>2476.0</v>
      </c>
      <c r="B365" s="47" t="s">
        <v>2475</v>
      </c>
      <c r="C365" s="32"/>
      <c r="D365" s="101" t="s">
        <v>2476</v>
      </c>
      <c r="E365" s="32"/>
      <c r="F365" s="32"/>
      <c r="G365" s="34"/>
      <c r="H365" s="56" t="s">
        <v>2276</v>
      </c>
      <c r="I365" s="33" t="s">
        <v>2277</v>
      </c>
      <c r="J365" s="32"/>
      <c r="K365" s="33" t="s">
        <v>112</v>
      </c>
      <c r="L365" s="33" t="s">
        <v>117</v>
      </c>
      <c r="M365" s="32"/>
      <c r="N365" s="32"/>
      <c r="O365" s="32"/>
      <c r="P365" s="32"/>
      <c r="Q365" s="32"/>
      <c r="R365" s="33" t="s">
        <v>118</v>
      </c>
      <c r="S365" s="33">
        <v>150.0</v>
      </c>
      <c r="T365" s="33">
        <v>50.0</v>
      </c>
      <c r="U365" s="32"/>
      <c r="V365" s="32"/>
      <c r="W365" s="32"/>
      <c r="X365" s="32"/>
      <c r="Y365" s="32"/>
      <c r="Z365" s="33" t="s">
        <v>962</v>
      </c>
      <c r="AA365" s="33" t="s">
        <v>122</v>
      </c>
      <c r="AB365" s="50">
        <v>43712.0</v>
      </c>
      <c r="AC365" s="49">
        <v>43579.0</v>
      </c>
      <c r="AD365" s="49">
        <v>43579.0</v>
      </c>
      <c r="AE365" s="37"/>
      <c r="AF365" s="42" t="s">
        <v>963</v>
      </c>
      <c r="AG365" s="150">
        <v>43672.0</v>
      </c>
      <c r="AH365" s="35"/>
      <c r="AI365" s="33" t="s">
        <v>120</v>
      </c>
      <c r="AJ365" s="33" t="s">
        <v>123</v>
      </c>
      <c r="AK365" s="49">
        <v>43714.0</v>
      </c>
      <c r="AL365" s="52" t="s">
        <v>124</v>
      </c>
      <c r="AM365" s="37"/>
      <c r="AN365" s="54">
        <v>5.6775</v>
      </c>
      <c r="AO365" s="55">
        <v>17.0</v>
      </c>
      <c r="AP365" s="45">
        <f t="shared" si="6"/>
        <v>193.035</v>
      </c>
      <c r="AQ365" s="45">
        <f t="shared" si="7"/>
        <v>176.035</v>
      </c>
      <c r="AR365" s="33" t="s">
        <v>125</v>
      </c>
    </row>
    <row r="366" ht="14.25" customHeight="1">
      <c r="A366" s="179">
        <v>2185.0</v>
      </c>
      <c r="B366" s="47" t="s">
        <v>2480</v>
      </c>
      <c r="C366" s="32"/>
      <c r="D366" s="101" t="s">
        <v>2481</v>
      </c>
      <c r="E366" s="32"/>
      <c r="F366" s="32"/>
      <c r="G366" s="34"/>
      <c r="H366" s="56" t="s">
        <v>2276</v>
      </c>
      <c r="I366" s="33" t="s">
        <v>2277</v>
      </c>
      <c r="J366" s="32"/>
      <c r="K366" s="33" t="s">
        <v>112</v>
      </c>
      <c r="L366" s="33" t="s">
        <v>117</v>
      </c>
      <c r="M366" s="32"/>
      <c r="N366" s="32"/>
      <c r="O366" s="32"/>
      <c r="P366" s="32"/>
      <c r="Q366" s="32"/>
      <c r="R366" s="33" t="s">
        <v>118</v>
      </c>
      <c r="S366" s="33">
        <v>50.0</v>
      </c>
      <c r="T366" s="33">
        <v>50.0</v>
      </c>
      <c r="U366" s="32"/>
      <c r="V366" s="32"/>
      <c r="W366" s="32"/>
      <c r="X366" s="32"/>
      <c r="Y366" s="32"/>
      <c r="Z366" s="33" t="s">
        <v>962</v>
      </c>
      <c r="AA366" s="33" t="s">
        <v>122</v>
      </c>
      <c r="AB366" s="50">
        <v>43712.0</v>
      </c>
      <c r="AC366" s="49">
        <v>43579.0</v>
      </c>
      <c r="AD366" s="49">
        <v>43579.0</v>
      </c>
      <c r="AE366" s="37"/>
      <c r="AF366" s="42" t="s">
        <v>963</v>
      </c>
      <c r="AG366" s="150">
        <v>43672.0</v>
      </c>
      <c r="AH366" s="35"/>
      <c r="AI366" s="33" t="s">
        <v>120</v>
      </c>
      <c r="AJ366" s="33" t="s">
        <v>123</v>
      </c>
      <c r="AK366" s="49">
        <v>43714.0</v>
      </c>
      <c r="AL366" s="52" t="s">
        <v>124</v>
      </c>
      <c r="AM366" s="37"/>
      <c r="AN366" s="54">
        <v>5.0805</v>
      </c>
      <c r="AO366" s="55">
        <v>17.0</v>
      </c>
      <c r="AP366" s="45">
        <f t="shared" si="6"/>
        <v>172.737</v>
      </c>
      <c r="AQ366" s="45">
        <f t="shared" si="7"/>
        <v>155.737</v>
      </c>
      <c r="AR366" s="33" t="s">
        <v>125</v>
      </c>
    </row>
    <row r="367" ht="14.25" customHeight="1">
      <c r="A367" s="179">
        <v>3795.0</v>
      </c>
      <c r="B367" s="47" t="s">
        <v>2485</v>
      </c>
      <c r="C367" s="32"/>
      <c r="D367" s="101" t="s">
        <v>2486</v>
      </c>
      <c r="E367" s="32"/>
      <c r="F367" s="32"/>
      <c r="G367" s="34"/>
      <c r="H367" s="56" t="s">
        <v>2276</v>
      </c>
      <c r="I367" s="33" t="s">
        <v>2277</v>
      </c>
      <c r="J367" s="32"/>
      <c r="K367" s="33" t="s">
        <v>112</v>
      </c>
      <c r="L367" s="33" t="s">
        <v>117</v>
      </c>
      <c r="M367" s="32"/>
      <c r="N367" s="32"/>
      <c r="O367" s="32"/>
      <c r="P367" s="32"/>
      <c r="Q367" s="32"/>
      <c r="R367" s="33" t="s">
        <v>118</v>
      </c>
      <c r="S367" s="33">
        <v>100.0</v>
      </c>
      <c r="T367" s="33">
        <v>50.0</v>
      </c>
      <c r="U367" s="32"/>
      <c r="V367" s="32"/>
      <c r="W367" s="32"/>
      <c r="X367" s="32"/>
      <c r="Y367" s="32"/>
      <c r="Z367" s="33" t="s">
        <v>962</v>
      </c>
      <c r="AA367" s="33" t="s">
        <v>122</v>
      </c>
      <c r="AB367" s="50">
        <v>43712.0</v>
      </c>
      <c r="AC367" s="49">
        <v>43579.0</v>
      </c>
      <c r="AD367" s="49">
        <v>43579.0</v>
      </c>
      <c r="AE367" s="37"/>
      <c r="AF367" s="42" t="s">
        <v>963</v>
      </c>
      <c r="AG367" s="150">
        <v>43672.0</v>
      </c>
      <c r="AH367" s="35"/>
      <c r="AI367" s="33" t="s">
        <v>120</v>
      </c>
      <c r="AJ367" s="33" t="s">
        <v>123</v>
      </c>
      <c r="AK367" s="49">
        <v>43714.0</v>
      </c>
      <c r="AL367" s="52" t="s">
        <v>124</v>
      </c>
      <c r="AM367" s="37"/>
      <c r="AN367" s="54">
        <v>4.6815</v>
      </c>
      <c r="AO367" s="55">
        <v>17.0</v>
      </c>
      <c r="AP367" s="45">
        <f t="shared" si="6"/>
        <v>159.171</v>
      </c>
      <c r="AQ367" s="45">
        <f t="shared" si="7"/>
        <v>142.171</v>
      </c>
      <c r="AR367" s="33" t="s">
        <v>125</v>
      </c>
    </row>
    <row r="368" ht="14.25" customHeight="1">
      <c r="A368" s="179">
        <v>9349.0</v>
      </c>
      <c r="B368" s="47" t="s">
        <v>2492</v>
      </c>
      <c r="C368" s="32"/>
      <c r="D368" s="101" t="s">
        <v>2494</v>
      </c>
      <c r="E368" s="32"/>
      <c r="F368" s="32"/>
      <c r="G368" s="34"/>
      <c r="H368" s="56" t="s">
        <v>2276</v>
      </c>
      <c r="I368" s="33" t="s">
        <v>2277</v>
      </c>
      <c r="J368" s="32"/>
      <c r="K368" s="33" t="s">
        <v>112</v>
      </c>
      <c r="L368" s="33" t="s">
        <v>117</v>
      </c>
      <c r="M368" s="32"/>
      <c r="N368" s="32"/>
      <c r="O368" s="32"/>
      <c r="P368" s="32"/>
      <c r="Q368" s="32"/>
      <c r="R368" s="33" t="s">
        <v>118</v>
      </c>
      <c r="S368" s="33">
        <v>50.0</v>
      </c>
      <c r="T368" s="33">
        <v>50.0</v>
      </c>
      <c r="U368" s="32"/>
      <c r="V368" s="32"/>
      <c r="W368" s="32"/>
      <c r="X368" s="32"/>
      <c r="Y368" s="32"/>
      <c r="Z368" s="33" t="s">
        <v>962</v>
      </c>
      <c r="AA368" s="33" t="s">
        <v>122</v>
      </c>
      <c r="AB368" s="50">
        <v>43712.0</v>
      </c>
      <c r="AC368" s="49">
        <v>43579.0</v>
      </c>
      <c r="AD368" s="49">
        <v>43579.0</v>
      </c>
      <c r="AE368" s="37"/>
      <c r="AF368" s="42" t="s">
        <v>963</v>
      </c>
      <c r="AG368" s="150">
        <v>43672.0</v>
      </c>
      <c r="AH368" s="35"/>
      <c r="AI368" s="33" t="s">
        <v>120</v>
      </c>
      <c r="AJ368" s="33" t="s">
        <v>123</v>
      </c>
      <c r="AK368" s="49">
        <v>43714.0</v>
      </c>
      <c r="AL368" s="52" t="s">
        <v>124</v>
      </c>
      <c r="AM368" s="37"/>
      <c r="AN368" s="54">
        <v>3.012</v>
      </c>
      <c r="AO368" s="55">
        <v>17.0</v>
      </c>
      <c r="AP368" s="45">
        <f t="shared" si="6"/>
        <v>102.408</v>
      </c>
      <c r="AQ368" s="45">
        <f t="shared" si="7"/>
        <v>85.408</v>
      </c>
      <c r="AR368" s="33" t="s">
        <v>125</v>
      </c>
    </row>
    <row r="369" ht="14.25" customHeight="1">
      <c r="A369" s="179">
        <v>2451.0</v>
      </c>
      <c r="B369" s="47" t="s">
        <v>2495</v>
      </c>
      <c r="C369" s="32"/>
      <c r="D369" s="101" t="s">
        <v>2496</v>
      </c>
      <c r="E369" s="32"/>
      <c r="F369" s="32"/>
      <c r="G369" s="34"/>
      <c r="H369" s="56" t="s">
        <v>2276</v>
      </c>
      <c r="I369" s="33" t="s">
        <v>2277</v>
      </c>
      <c r="J369" s="32"/>
      <c r="K369" s="33" t="s">
        <v>112</v>
      </c>
      <c r="L369" s="33" t="s">
        <v>117</v>
      </c>
      <c r="M369" s="32"/>
      <c r="N369" s="32"/>
      <c r="O369" s="32"/>
      <c r="P369" s="32"/>
      <c r="Q369" s="32"/>
      <c r="R369" s="33" t="s">
        <v>118</v>
      </c>
      <c r="S369" s="33">
        <v>150.0</v>
      </c>
      <c r="T369" s="33">
        <v>50.0</v>
      </c>
      <c r="U369" s="32"/>
      <c r="V369" s="32"/>
      <c r="W369" s="32"/>
      <c r="X369" s="32"/>
      <c r="Y369" s="32"/>
      <c r="Z369" s="33" t="s">
        <v>962</v>
      </c>
      <c r="AA369" s="33" t="s">
        <v>122</v>
      </c>
      <c r="AB369" s="50">
        <v>43712.0</v>
      </c>
      <c r="AC369" s="49">
        <v>43579.0</v>
      </c>
      <c r="AD369" s="49">
        <v>43579.0</v>
      </c>
      <c r="AE369" s="37"/>
      <c r="AF369" s="42" t="s">
        <v>963</v>
      </c>
      <c r="AG369" s="150">
        <v>43672.0</v>
      </c>
      <c r="AH369" s="35"/>
      <c r="AI369" s="33" t="s">
        <v>120</v>
      </c>
      <c r="AJ369" s="33" t="s">
        <v>123</v>
      </c>
      <c r="AK369" s="49">
        <v>43714.0</v>
      </c>
      <c r="AL369" s="52" t="s">
        <v>124</v>
      </c>
      <c r="AM369" s="37"/>
      <c r="AN369" s="54">
        <v>5.67</v>
      </c>
      <c r="AO369" s="55">
        <v>17.0</v>
      </c>
      <c r="AP369" s="45">
        <f t="shared" si="6"/>
        <v>192.78</v>
      </c>
      <c r="AQ369" s="45">
        <f t="shared" si="7"/>
        <v>175.78</v>
      </c>
      <c r="AR369" s="33" t="s">
        <v>125</v>
      </c>
    </row>
    <row r="370" ht="14.25" customHeight="1">
      <c r="A370" s="179">
        <v>6389.0</v>
      </c>
      <c r="B370" s="47" t="s">
        <v>2504</v>
      </c>
      <c r="C370" s="32"/>
      <c r="D370" s="101" t="s">
        <v>2505</v>
      </c>
      <c r="E370" s="32"/>
      <c r="F370" s="32"/>
      <c r="G370" s="34"/>
      <c r="H370" s="56" t="s">
        <v>2276</v>
      </c>
      <c r="I370" s="33" t="s">
        <v>2277</v>
      </c>
      <c r="J370" s="32"/>
      <c r="K370" s="33" t="s">
        <v>112</v>
      </c>
      <c r="L370" s="33" t="s">
        <v>117</v>
      </c>
      <c r="M370" s="32"/>
      <c r="N370" s="32"/>
      <c r="O370" s="32"/>
      <c r="P370" s="32"/>
      <c r="Q370" s="32"/>
      <c r="R370" s="33" t="s">
        <v>118</v>
      </c>
      <c r="S370" s="33">
        <v>50.0</v>
      </c>
      <c r="T370" s="33">
        <v>50.0</v>
      </c>
      <c r="U370" s="32"/>
      <c r="V370" s="32"/>
      <c r="W370" s="32"/>
      <c r="X370" s="32"/>
      <c r="Y370" s="32"/>
      <c r="Z370" s="33" t="s">
        <v>962</v>
      </c>
      <c r="AA370" s="33" t="s">
        <v>122</v>
      </c>
      <c r="AB370" s="50">
        <v>43712.0</v>
      </c>
      <c r="AC370" s="49">
        <v>43579.0</v>
      </c>
      <c r="AD370" s="49">
        <v>43579.0</v>
      </c>
      <c r="AE370" s="37"/>
      <c r="AF370" s="42" t="s">
        <v>963</v>
      </c>
      <c r="AG370" s="150">
        <v>43672.0</v>
      </c>
      <c r="AH370" s="35"/>
      <c r="AI370" s="33" t="s">
        <v>120</v>
      </c>
      <c r="AJ370" s="33" t="s">
        <v>123</v>
      </c>
      <c r="AK370" s="49">
        <v>43714.0</v>
      </c>
      <c r="AL370" s="52" t="s">
        <v>124</v>
      </c>
      <c r="AM370" s="37"/>
      <c r="AN370" s="54">
        <v>3.3525</v>
      </c>
      <c r="AO370" s="55">
        <v>17.0</v>
      </c>
      <c r="AP370" s="45">
        <f t="shared" si="6"/>
        <v>113.985</v>
      </c>
      <c r="AQ370" s="45">
        <f t="shared" si="7"/>
        <v>96.985</v>
      </c>
      <c r="AR370" s="33" t="s">
        <v>125</v>
      </c>
    </row>
    <row r="371" ht="14.25" customHeight="1">
      <c r="A371" s="179">
        <v>5210.0</v>
      </c>
      <c r="B371" s="47" t="s">
        <v>2508</v>
      </c>
      <c r="C371" s="32"/>
      <c r="D371" s="101" t="s">
        <v>2509</v>
      </c>
      <c r="E371" s="32"/>
      <c r="F371" s="32"/>
      <c r="G371" s="34"/>
      <c r="H371" s="56" t="s">
        <v>2276</v>
      </c>
      <c r="I371" s="33" t="s">
        <v>2277</v>
      </c>
      <c r="J371" s="32"/>
      <c r="K371" s="33" t="s">
        <v>112</v>
      </c>
      <c r="L371" s="33" t="s">
        <v>117</v>
      </c>
      <c r="M371" s="32"/>
      <c r="N371" s="32"/>
      <c r="O371" s="32"/>
      <c r="P371" s="32"/>
      <c r="Q371" s="32"/>
      <c r="R371" s="33" t="s">
        <v>118</v>
      </c>
      <c r="S371" s="33">
        <v>150.0</v>
      </c>
      <c r="T371" s="33">
        <v>50.0</v>
      </c>
      <c r="U371" s="32"/>
      <c r="V371" s="32"/>
      <c r="W371" s="32"/>
      <c r="X371" s="32"/>
      <c r="Y371" s="32"/>
      <c r="Z371" s="33" t="s">
        <v>962</v>
      </c>
      <c r="AA371" s="33" t="s">
        <v>122</v>
      </c>
      <c r="AB371" s="50">
        <v>43712.0</v>
      </c>
      <c r="AC371" s="49">
        <v>43579.0</v>
      </c>
      <c r="AD371" s="49">
        <v>43579.0</v>
      </c>
      <c r="AE371" s="37"/>
      <c r="AF371" s="42" t="s">
        <v>963</v>
      </c>
      <c r="AG371" s="150">
        <v>43672.0</v>
      </c>
      <c r="AH371" s="35"/>
      <c r="AI371" s="33" t="s">
        <v>120</v>
      </c>
      <c r="AJ371" s="33" t="s">
        <v>123</v>
      </c>
      <c r="AK371" s="49">
        <v>43714.0</v>
      </c>
      <c r="AL371" s="52" t="s">
        <v>124</v>
      </c>
      <c r="AM371" s="37"/>
      <c r="AN371" s="54">
        <v>3.273</v>
      </c>
      <c r="AO371" s="55">
        <v>17.0</v>
      </c>
      <c r="AP371" s="45">
        <f t="shared" si="6"/>
        <v>111.282</v>
      </c>
      <c r="AQ371" s="45">
        <f t="shared" si="7"/>
        <v>94.282</v>
      </c>
      <c r="AR371" s="33" t="s">
        <v>125</v>
      </c>
    </row>
    <row r="372" ht="14.25" customHeight="1">
      <c r="A372" s="179">
        <v>9455.0</v>
      </c>
      <c r="B372" s="47" t="s">
        <v>2512</v>
      </c>
      <c r="C372" s="32"/>
      <c r="D372" s="101" t="s">
        <v>2513</v>
      </c>
      <c r="E372" s="32"/>
      <c r="F372" s="32"/>
      <c r="G372" s="34"/>
      <c r="H372" s="56" t="s">
        <v>2276</v>
      </c>
      <c r="I372" s="33" t="s">
        <v>2277</v>
      </c>
      <c r="J372" s="32"/>
      <c r="K372" s="33" t="s">
        <v>112</v>
      </c>
      <c r="L372" s="33" t="s">
        <v>117</v>
      </c>
      <c r="M372" s="32"/>
      <c r="N372" s="32"/>
      <c r="O372" s="32"/>
      <c r="P372" s="32"/>
      <c r="Q372" s="32"/>
      <c r="R372" s="33" t="s">
        <v>118</v>
      </c>
      <c r="S372" s="33">
        <v>50.0</v>
      </c>
      <c r="T372" s="33">
        <v>50.0</v>
      </c>
      <c r="U372" s="32"/>
      <c r="V372" s="32"/>
      <c r="W372" s="32"/>
      <c r="X372" s="32"/>
      <c r="Y372" s="32"/>
      <c r="Z372" s="33" t="s">
        <v>962</v>
      </c>
      <c r="AA372" s="33" t="s">
        <v>122</v>
      </c>
      <c r="AB372" s="50">
        <v>43712.0</v>
      </c>
      <c r="AC372" s="49">
        <v>43579.0</v>
      </c>
      <c r="AD372" s="49">
        <v>43579.0</v>
      </c>
      <c r="AE372" s="37"/>
      <c r="AF372" s="42" t="s">
        <v>963</v>
      </c>
      <c r="AG372" s="150">
        <v>43672.0</v>
      </c>
      <c r="AH372" s="35"/>
      <c r="AI372" s="33" t="s">
        <v>120</v>
      </c>
      <c r="AJ372" s="33" t="s">
        <v>123</v>
      </c>
      <c r="AK372" s="49">
        <v>43714.0</v>
      </c>
      <c r="AL372" s="52" t="s">
        <v>124</v>
      </c>
      <c r="AM372" s="37"/>
      <c r="AN372" s="54">
        <v>4.458</v>
      </c>
      <c r="AO372" s="55">
        <v>17.0</v>
      </c>
      <c r="AP372" s="45">
        <f t="shared" si="6"/>
        <v>151.572</v>
      </c>
      <c r="AQ372" s="45">
        <f t="shared" si="7"/>
        <v>134.572</v>
      </c>
      <c r="AR372" s="33" t="s">
        <v>125</v>
      </c>
    </row>
    <row r="373" ht="14.25" customHeight="1">
      <c r="A373" s="179">
        <v>5234.0</v>
      </c>
      <c r="B373" s="47" t="s">
        <v>2518</v>
      </c>
      <c r="C373" s="32"/>
      <c r="D373" s="101" t="s">
        <v>2519</v>
      </c>
      <c r="E373" s="32"/>
      <c r="F373" s="32"/>
      <c r="G373" s="34"/>
      <c r="H373" s="56" t="s">
        <v>2276</v>
      </c>
      <c r="I373" s="33" t="s">
        <v>2277</v>
      </c>
      <c r="J373" s="32"/>
      <c r="K373" s="33" t="s">
        <v>112</v>
      </c>
      <c r="L373" s="33" t="s">
        <v>117</v>
      </c>
      <c r="M373" s="32"/>
      <c r="N373" s="32"/>
      <c r="O373" s="32"/>
      <c r="P373" s="32"/>
      <c r="Q373" s="32"/>
      <c r="R373" s="33" t="s">
        <v>118</v>
      </c>
      <c r="S373" s="33">
        <v>100.0</v>
      </c>
      <c r="T373" s="33">
        <v>50.0</v>
      </c>
      <c r="U373" s="32"/>
      <c r="V373" s="32"/>
      <c r="W373" s="32"/>
      <c r="X373" s="32"/>
      <c r="Y373" s="32"/>
      <c r="Z373" s="33" t="s">
        <v>962</v>
      </c>
      <c r="AA373" s="33" t="s">
        <v>122</v>
      </c>
      <c r="AB373" s="50">
        <v>43712.0</v>
      </c>
      <c r="AC373" s="49">
        <v>43579.0</v>
      </c>
      <c r="AD373" s="49">
        <v>43579.0</v>
      </c>
      <c r="AE373" s="37"/>
      <c r="AF373" s="42" t="s">
        <v>963</v>
      </c>
      <c r="AG373" s="150">
        <v>43672.0</v>
      </c>
      <c r="AH373" s="35"/>
      <c r="AI373" s="33" t="s">
        <v>120</v>
      </c>
      <c r="AJ373" s="33" t="s">
        <v>123</v>
      </c>
      <c r="AK373" s="49">
        <v>43714.0</v>
      </c>
      <c r="AL373" s="52" t="s">
        <v>124</v>
      </c>
      <c r="AM373" s="37"/>
      <c r="AN373" s="54">
        <v>1.734</v>
      </c>
      <c r="AO373" s="55">
        <v>17.0</v>
      </c>
      <c r="AP373" s="45">
        <f t="shared" si="6"/>
        <v>58.956</v>
      </c>
      <c r="AQ373" s="45">
        <f t="shared" si="7"/>
        <v>41.956</v>
      </c>
      <c r="AR373" s="33" t="s">
        <v>125</v>
      </c>
    </row>
    <row r="374" ht="14.25" customHeight="1">
      <c r="A374" s="179">
        <v>8076.0</v>
      </c>
      <c r="B374" s="47" t="s">
        <v>2523</v>
      </c>
      <c r="C374" s="32"/>
      <c r="D374" s="101" t="s">
        <v>2524</v>
      </c>
      <c r="E374" s="32"/>
      <c r="F374" s="32"/>
      <c r="G374" s="34"/>
      <c r="H374" s="56" t="s">
        <v>2276</v>
      </c>
      <c r="I374" s="33" t="s">
        <v>2277</v>
      </c>
      <c r="J374" s="32"/>
      <c r="K374" s="33" t="s">
        <v>112</v>
      </c>
      <c r="L374" s="33" t="s">
        <v>117</v>
      </c>
      <c r="M374" s="32"/>
      <c r="N374" s="32"/>
      <c r="O374" s="32"/>
      <c r="P374" s="32"/>
      <c r="Q374" s="32"/>
      <c r="R374" s="33" t="s">
        <v>118</v>
      </c>
      <c r="S374" s="33">
        <v>50.0</v>
      </c>
      <c r="T374" s="33">
        <v>50.0</v>
      </c>
      <c r="U374" s="32"/>
      <c r="V374" s="32"/>
      <c r="W374" s="32"/>
      <c r="X374" s="32"/>
      <c r="Y374" s="32"/>
      <c r="Z374" s="33" t="s">
        <v>962</v>
      </c>
      <c r="AA374" s="33" t="s">
        <v>122</v>
      </c>
      <c r="AB374" s="50">
        <v>43712.0</v>
      </c>
      <c r="AC374" s="49">
        <v>43579.0</v>
      </c>
      <c r="AD374" s="49">
        <v>43579.0</v>
      </c>
      <c r="AE374" s="37"/>
      <c r="AF374" s="42" t="s">
        <v>963</v>
      </c>
      <c r="AG374" s="150">
        <v>43672.0</v>
      </c>
      <c r="AH374" s="35"/>
      <c r="AI374" s="33" t="s">
        <v>120</v>
      </c>
      <c r="AJ374" s="33" t="s">
        <v>123</v>
      </c>
      <c r="AK374" s="49">
        <v>43714.0</v>
      </c>
      <c r="AL374" s="52" t="s">
        <v>124</v>
      </c>
      <c r="AM374" s="37"/>
      <c r="AN374" s="54">
        <v>4.476</v>
      </c>
      <c r="AO374" s="55">
        <v>17.0</v>
      </c>
      <c r="AP374" s="45">
        <f t="shared" si="6"/>
        <v>152.184</v>
      </c>
      <c r="AQ374" s="45">
        <f t="shared" si="7"/>
        <v>135.184</v>
      </c>
      <c r="AR374" s="33" t="s">
        <v>125</v>
      </c>
    </row>
    <row r="375" ht="14.25" customHeight="1">
      <c r="A375" s="179">
        <v>9409.0</v>
      </c>
      <c r="B375" s="47" t="s">
        <v>2530</v>
      </c>
      <c r="C375" s="32"/>
      <c r="D375" s="101" t="s">
        <v>2531</v>
      </c>
      <c r="E375" s="32"/>
      <c r="F375" s="32"/>
      <c r="G375" s="34"/>
      <c r="H375" s="56" t="s">
        <v>2276</v>
      </c>
      <c r="I375" s="33" t="s">
        <v>2277</v>
      </c>
      <c r="J375" s="32"/>
      <c r="K375" s="33" t="s">
        <v>112</v>
      </c>
      <c r="L375" s="33" t="s">
        <v>117</v>
      </c>
      <c r="M375" s="32"/>
      <c r="N375" s="32"/>
      <c r="O375" s="32"/>
      <c r="P375" s="32"/>
      <c r="Q375" s="32"/>
      <c r="R375" s="33" t="s">
        <v>118</v>
      </c>
      <c r="S375" s="33">
        <v>50.0</v>
      </c>
      <c r="T375" s="33">
        <v>50.0</v>
      </c>
      <c r="U375" s="32"/>
      <c r="V375" s="32"/>
      <c r="W375" s="32"/>
      <c r="X375" s="32"/>
      <c r="Y375" s="32"/>
      <c r="Z375" s="33" t="s">
        <v>962</v>
      </c>
      <c r="AA375" s="33" t="s">
        <v>122</v>
      </c>
      <c r="AB375" s="50">
        <v>43712.0</v>
      </c>
      <c r="AC375" s="49">
        <v>43579.0</v>
      </c>
      <c r="AD375" s="49">
        <v>43579.0</v>
      </c>
      <c r="AE375" s="37"/>
      <c r="AF375" s="42" t="s">
        <v>963</v>
      </c>
      <c r="AG375" s="150">
        <v>43672.0</v>
      </c>
      <c r="AH375" s="35"/>
      <c r="AI375" s="33" t="s">
        <v>120</v>
      </c>
      <c r="AJ375" s="33" t="s">
        <v>123</v>
      </c>
      <c r="AK375" s="49">
        <v>43714.0</v>
      </c>
      <c r="AL375" s="52" t="s">
        <v>124</v>
      </c>
      <c r="AM375" s="37"/>
      <c r="AN375" s="54">
        <v>4.2015</v>
      </c>
      <c r="AO375" s="55">
        <v>17.0</v>
      </c>
      <c r="AP375" s="45">
        <f t="shared" si="6"/>
        <v>142.851</v>
      </c>
      <c r="AQ375" s="45">
        <f t="shared" si="7"/>
        <v>125.851</v>
      </c>
      <c r="AR375" s="33" t="s">
        <v>125</v>
      </c>
    </row>
    <row r="376" ht="14.25" customHeight="1">
      <c r="A376" s="33" t="s">
        <v>154</v>
      </c>
      <c r="B376" s="47" t="s">
        <v>2534</v>
      </c>
      <c r="C376" s="32"/>
      <c r="D376" s="101" t="s">
        <v>2535</v>
      </c>
      <c r="E376" s="32"/>
      <c r="F376" s="32"/>
      <c r="G376" s="34"/>
      <c r="H376" s="32"/>
      <c r="I376" s="32"/>
      <c r="J376" s="32"/>
      <c r="K376" s="33" t="s">
        <v>112</v>
      </c>
      <c r="L376" s="33" t="s">
        <v>117</v>
      </c>
      <c r="M376" s="32"/>
      <c r="N376" s="32"/>
      <c r="O376" s="32"/>
      <c r="P376" s="32"/>
      <c r="Q376" s="32"/>
      <c r="R376" s="33" t="s">
        <v>2536</v>
      </c>
      <c r="S376" s="32"/>
      <c r="T376" s="32"/>
      <c r="U376" s="32"/>
      <c r="V376" s="32"/>
      <c r="W376" s="32"/>
      <c r="X376" s="32"/>
      <c r="Y376" s="32"/>
      <c r="Z376" s="33" t="s">
        <v>962</v>
      </c>
      <c r="AA376" s="33" t="s">
        <v>122</v>
      </c>
      <c r="AB376" s="50">
        <v>43712.0</v>
      </c>
      <c r="AC376" s="49">
        <v>43579.0</v>
      </c>
      <c r="AD376" s="49">
        <v>43579.0</v>
      </c>
      <c r="AE376" s="37"/>
      <c r="AF376" s="42" t="s">
        <v>963</v>
      </c>
      <c r="AG376" s="150">
        <v>43672.0</v>
      </c>
      <c r="AH376" s="35"/>
      <c r="AI376" s="33" t="s">
        <v>120</v>
      </c>
      <c r="AJ376" s="33" t="s">
        <v>123</v>
      </c>
      <c r="AK376" s="49">
        <v>43714.0</v>
      </c>
      <c r="AL376" s="52" t="s">
        <v>124</v>
      </c>
      <c r="AM376" s="37"/>
      <c r="AN376" s="54">
        <v>5.6115</v>
      </c>
      <c r="AO376" s="55">
        <v>17.0</v>
      </c>
      <c r="AP376" s="45">
        <f t="shared" si="6"/>
        <v>190.791</v>
      </c>
      <c r="AQ376" s="45">
        <f t="shared" si="7"/>
        <v>173.791</v>
      </c>
      <c r="AR376" s="33" t="s">
        <v>125</v>
      </c>
    </row>
    <row r="377" ht="14.25" customHeight="1">
      <c r="A377" s="33" t="s">
        <v>773</v>
      </c>
      <c r="B377" s="47" t="s">
        <v>2539</v>
      </c>
      <c r="C377" s="32"/>
      <c r="D377" s="101" t="s">
        <v>2540</v>
      </c>
      <c r="E377" s="32"/>
      <c r="F377" s="32"/>
      <c r="G377" s="34"/>
      <c r="H377" s="32"/>
      <c r="I377" s="32"/>
      <c r="J377" s="32"/>
      <c r="K377" s="33" t="s">
        <v>112</v>
      </c>
      <c r="L377" s="33" t="s">
        <v>117</v>
      </c>
      <c r="M377" s="32"/>
      <c r="N377" s="32"/>
      <c r="O377" s="32"/>
      <c r="P377" s="32"/>
      <c r="Q377" s="32"/>
      <c r="R377" s="33" t="s">
        <v>2536</v>
      </c>
      <c r="S377" s="32"/>
      <c r="T377" s="33">
        <v>50.0</v>
      </c>
      <c r="U377" s="32"/>
      <c r="V377" s="32"/>
      <c r="W377" s="32"/>
      <c r="X377" s="32"/>
      <c r="Y377" s="32"/>
      <c r="Z377" s="33" t="s">
        <v>962</v>
      </c>
      <c r="AA377" s="33" t="s">
        <v>122</v>
      </c>
      <c r="AB377" s="50">
        <v>43712.0</v>
      </c>
      <c r="AC377" s="49">
        <v>43579.0</v>
      </c>
      <c r="AD377" s="49">
        <v>43579.0</v>
      </c>
      <c r="AE377" s="37"/>
      <c r="AF377" s="42" t="s">
        <v>963</v>
      </c>
      <c r="AG377" s="150">
        <v>43672.0</v>
      </c>
      <c r="AH377" s="35"/>
      <c r="AI377" s="33" t="s">
        <v>120</v>
      </c>
      <c r="AJ377" s="33" t="s">
        <v>123</v>
      </c>
      <c r="AK377" s="49">
        <v>43714.0</v>
      </c>
      <c r="AL377" s="52" t="s">
        <v>124</v>
      </c>
      <c r="AM377" s="37"/>
      <c r="AN377" s="54">
        <v>7.215</v>
      </c>
      <c r="AO377" s="55">
        <v>17.0</v>
      </c>
      <c r="AP377" s="45">
        <f t="shared" si="6"/>
        <v>245.31</v>
      </c>
      <c r="AQ377" s="45">
        <f t="shared" si="7"/>
        <v>228.31</v>
      </c>
      <c r="AR377" s="33" t="s">
        <v>125</v>
      </c>
    </row>
    <row r="378" ht="14.25" customHeight="1">
      <c r="A378" s="66">
        <v>3169.0</v>
      </c>
      <c r="B378" s="47" t="s">
        <v>2366</v>
      </c>
      <c r="C378" s="32"/>
      <c r="D378" s="101" t="s">
        <v>2545</v>
      </c>
      <c r="E378" s="32"/>
      <c r="F378" s="32"/>
      <c r="G378" s="34"/>
      <c r="H378" s="56" t="s">
        <v>2276</v>
      </c>
      <c r="I378" s="33" t="s">
        <v>2277</v>
      </c>
      <c r="J378" s="32"/>
      <c r="K378" s="33" t="s">
        <v>112</v>
      </c>
      <c r="L378" s="33" t="s">
        <v>117</v>
      </c>
      <c r="M378" s="32"/>
      <c r="N378" s="32"/>
      <c r="O378" s="32"/>
      <c r="P378" s="32"/>
      <c r="Q378" s="32"/>
      <c r="R378" s="33" t="s">
        <v>118</v>
      </c>
      <c r="S378" s="33">
        <v>100.0</v>
      </c>
      <c r="T378" s="33">
        <v>50.0</v>
      </c>
      <c r="U378" s="32"/>
      <c r="V378" s="32"/>
      <c r="W378" s="32"/>
      <c r="X378" s="32"/>
      <c r="Y378" s="32"/>
      <c r="Z378" s="33" t="s">
        <v>172</v>
      </c>
      <c r="AA378" s="33" t="s">
        <v>122</v>
      </c>
      <c r="AB378" s="50">
        <v>43712.0</v>
      </c>
      <c r="AC378" s="49">
        <v>43579.0</v>
      </c>
      <c r="AD378" s="49">
        <v>43579.0</v>
      </c>
      <c r="AE378" s="37"/>
      <c r="AF378" s="42" t="s">
        <v>963</v>
      </c>
      <c r="AG378" s="150">
        <v>43672.0</v>
      </c>
      <c r="AH378" s="35"/>
      <c r="AI378" s="33" t="s">
        <v>120</v>
      </c>
      <c r="AJ378" s="33" t="s">
        <v>123</v>
      </c>
      <c r="AK378" s="49">
        <v>43714.0</v>
      </c>
      <c r="AL378" s="52" t="s">
        <v>124</v>
      </c>
      <c r="AM378" s="37"/>
      <c r="AN378" s="54">
        <v>6.225</v>
      </c>
      <c r="AO378" s="55">
        <v>17.0</v>
      </c>
      <c r="AP378" s="45">
        <f t="shared" si="6"/>
        <v>211.65</v>
      </c>
      <c r="AQ378" s="45">
        <f t="shared" si="7"/>
        <v>194.65</v>
      </c>
      <c r="AR378" s="33" t="s">
        <v>125</v>
      </c>
    </row>
    <row r="379" ht="14.25" customHeight="1">
      <c r="A379" s="66">
        <v>9152.0</v>
      </c>
      <c r="B379" s="47" t="s">
        <v>2369</v>
      </c>
      <c r="C379" s="32"/>
      <c r="D379" s="101" t="s">
        <v>2548</v>
      </c>
      <c r="E379" s="32"/>
      <c r="F379" s="32"/>
      <c r="G379" s="34"/>
      <c r="H379" s="56" t="s">
        <v>2276</v>
      </c>
      <c r="I379" s="33" t="s">
        <v>2277</v>
      </c>
      <c r="J379" s="32"/>
      <c r="K379" s="33" t="s">
        <v>112</v>
      </c>
      <c r="L379" s="33" t="s">
        <v>117</v>
      </c>
      <c r="M379" s="32"/>
      <c r="N379" s="32"/>
      <c r="O379" s="32"/>
      <c r="P379" s="32"/>
      <c r="Q379" s="32"/>
      <c r="R379" s="33" t="s">
        <v>118</v>
      </c>
      <c r="S379" s="33">
        <v>150.0</v>
      </c>
      <c r="T379" s="33">
        <v>50.0</v>
      </c>
      <c r="U379" s="32"/>
      <c r="V379" s="32"/>
      <c r="W379" s="32"/>
      <c r="X379" s="32"/>
      <c r="Y379" s="32"/>
      <c r="Z379" s="33" t="s">
        <v>172</v>
      </c>
      <c r="AA379" s="33" t="s">
        <v>122</v>
      </c>
      <c r="AB379" s="50">
        <v>43712.0</v>
      </c>
      <c r="AC379" s="49">
        <v>43579.0</v>
      </c>
      <c r="AD379" s="49">
        <v>43579.0</v>
      </c>
      <c r="AE379" s="37"/>
      <c r="AF379" s="42" t="s">
        <v>963</v>
      </c>
      <c r="AG379" s="150">
        <v>43672.0</v>
      </c>
      <c r="AH379" s="35"/>
      <c r="AI379" s="33" t="s">
        <v>120</v>
      </c>
      <c r="AJ379" s="33" t="s">
        <v>123</v>
      </c>
      <c r="AK379" s="49">
        <v>43714.0</v>
      </c>
      <c r="AL379" s="52" t="s">
        <v>124</v>
      </c>
      <c r="AM379" s="37"/>
      <c r="AN379" s="54">
        <v>4.6575</v>
      </c>
      <c r="AO379" s="55">
        <v>17.0</v>
      </c>
      <c r="AP379" s="45">
        <f t="shared" si="6"/>
        <v>158.355</v>
      </c>
      <c r="AQ379" s="45">
        <f t="shared" si="7"/>
        <v>141.355</v>
      </c>
      <c r="AR379" s="33" t="s">
        <v>125</v>
      </c>
    </row>
    <row r="380" ht="14.25" customHeight="1">
      <c r="A380" s="66">
        <v>4017.0</v>
      </c>
      <c r="B380" s="47" t="s">
        <v>2373</v>
      </c>
      <c r="C380" s="32"/>
      <c r="D380" s="101" t="s">
        <v>2553</v>
      </c>
      <c r="E380" s="32"/>
      <c r="F380" s="32"/>
      <c r="G380" s="34"/>
      <c r="H380" s="56" t="s">
        <v>2276</v>
      </c>
      <c r="I380" s="33" t="s">
        <v>2277</v>
      </c>
      <c r="J380" s="32"/>
      <c r="K380" s="33" t="s">
        <v>112</v>
      </c>
      <c r="L380" s="33" t="s">
        <v>117</v>
      </c>
      <c r="M380" s="32"/>
      <c r="N380" s="32"/>
      <c r="O380" s="32"/>
      <c r="P380" s="32"/>
      <c r="Q380" s="32"/>
      <c r="R380" s="33" t="s">
        <v>118</v>
      </c>
      <c r="S380" s="33">
        <v>50.0</v>
      </c>
      <c r="T380" s="33">
        <v>50.0</v>
      </c>
      <c r="U380" s="32"/>
      <c r="V380" s="32"/>
      <c r="W380" s="32"/>
      <c r="X380" s="32"/>
      <c r="Y380" s="32"/>
      <c r="Z380" s="33" t="s">
        <v>172</v>
      </c>
      <c r="AA380" s="33" t="s">
        <v>122</v>
      </c>
      <c r="AB380" s="50">
        <v>43712.0</v>
      </c>
      <c r="AC380" s="49">
        <v>43579.0</v>
      </c>
      <c r="AD380" s="49">
        <v>43579.0</v>
      </c>
      <c r="AE380" s="37"/>
      <c r="AF380" s="42" t="s">
        <v>963</v>
      </c>
      <c r="AG380" s="150">
        <v>43672.0</v>
      </c>
      <c r="AH380" s="35"/>
      <c r="AI380" s="33" t="s">
        <v>120</v>
      </c>
      <c r="AJ380" s="33" t="s">
        <v>123</v>
      </c>
      <c r="AK380" s="49">
        <v>43714.0</v>
      </c>
      <c r="AL380" s="52" t="s">
        <v>124</v>
      </c>
      <c r="AM380" s="37"/>
      <c r="AN380" s="54">
        <v>3.4485</v>
      </c>
      <c r="AO380" s="55">
        <v>17.0</v>
      </c>
      <c r="AP380" s="45">
        <f t="shared" si="6"/>
        <v>117.249</v>
      </c>
      <c r="AQ380" s="45">
        <f t="shared" si="7"/>
        <v>100.249</v>
      </c>
      <c r="AR380" s="33" t="s">
        <v>125</v>
      </c>
    </row>
    <row r="381" ht="14.25" customHeight="1">
      <c r="A381" s="66">
        <v>3247.0</v>
      </c>
      <c r="B381" s="47" t="s">
        <v>2377</v>
      </c>
      <c r="C381" s="32"/>
      <c r="D381" s="101" t="s">
        <v>2557</v>
      </c>
      <c r="E381" s="32"/>
      <c r="F381" s="32"/>
      <c r="G381" s="34"/>
      <c r="H381" s="56" t="s">
        <v>2276</v>
      </c>
      <c r="I381" s="33" t="s">
        <v>2277</v>
      </c>
      <c r="J381" s="32"/>
      <c r="K381" s="33" t="s">
        <v>112</v>
      </c>
      <c r="L381" s="33" t="s">
        <v>117</v>
      </c>
      <c r="M381" s="32"/>
      <c r="N381" s="32"/>
      <c r="O381" s="32"/>
      <c r="P381" s="32"/>
      <c r="Q381" s="32"/>
      <c r="R381" s="33" t="s">
        <v>118</v>
      </c>
      <c r="S381" s="33">
        <v>200.0</v>
      </c>
      <c r="T381" s="33">
        <v>50.0</v>
      </c>
      <c r="U381" s="32"/>
      <c r="V381" s="32"/>
      <c r="W381" s="32"/>
      <c r="X381" s="32"/>
      <c r="Y381" s="32"/>
      <c r="Z381" s="33" t="s">
        <v>172</v>
      </c>
      <c r="AA381" s="33" t="s">
        <v>122</v>
      </c>
      <c r="AB381" s="50">
        <v>43712.0</v>
      </c>
      <c r="AC381" s="49">
        <v>43579.0</v>
      </c>
      <c r="AD381" s="49">
        <v>43579.0</v>
      </c>
      <c r="AE381" s="37"/>
      <c r="AF381" s="42" t="s">
        <v>963</v>
      </c>
      <c r="AG381" s="150">
        <v>43672.0</v>
      </c>
      <c r="AH381" s="35"/>
      <c r="AI381" s="33" t="s">
        <v>120</v>
      </c>
      <c r="AJ381" s="33" t="s">
        <v>123</v>
      </c>
      <c r="AK381" s="49">
        <v>43714.0</v>
      </c>
      <c r="AL381" s="52" t="s">
        <v>124</v>
      </c>
      <c r="AM381" s="37"/>
      <c r="AN381" s="54">
        <v>5.016</v>
      </c>
      <c r="AO381" s="55">
        <v>17.0</v>
      </c>
      <c r="AP381" s="45">
        <f t="shared" si="6"/>
        <v>170.544</v>
      </c>
      <c r="AQ381" s="45">
        <f t="shared" si="7"/>
        <v>153.544</v>
      </c>
      <c r="AR381" s="33" t="s">
        <v>125</v>
      </c>
    </row>
    <row r="382" ht="14.25" customHeight="1">
      <c r="A382" s="66">
        <v>2023.0</v>
      </c>
      <c r="B382" s="47" t="s">
        <v>2381</v>
      </c>
      <c r="C382" s="32"/>
      <c r="D382" s="101" t="s">
        <v>2560</v>
      </c>
      <c r="E382" s="32"/>
      <c r="F382" s="32"/>
      <c r="G382" s="34"/>
      <c r="H382" s="56" t="s">
        <v>2276</v>
      </c>
      <c r="I382" s="33" t="s">
        <v>2277</v>
      </c>
      <c r="J382" s="32"/>
      <c r="K382" s="33" t="s">
        <v>112</v>
      </c>
      <c r="L382" s="33" t="s">
        <v>117</v>
      </c>
      <c r="M382" s="32"/>
      <c r="N382" s="32"/>
      <c r="O382" s="32"/>
      <c r="P382" s="32"/>
      <c r="Q382" s="32"/>
      <c r="R382" s="33" t="s">
        <v>118</v>
      </c>
      <c r="S382" s="33">
        <v>150.0</v>
      </c>
      <c r="T382" s="33">
        <v>50.0</v>
      </c>
      <c r="U382" s="32"/>
      <c r="V382" s="32"/>
      <c r="W382" s="32"/>
      <c r="X382" s="32"/>
      <c r="Y382" s="32"/>
      <c r="Z382" s="33" t="s">
        <v>172</v>
      </c>
      <c r="AA382" s="33" t="s">
        <v>122</v>
      </c>
      <c r="AB382" s="50">
        <v>43712.0</v>
      </c>
      <c r="AC382" s="49">
        <v>43579.0</v>
      </c>
      <c r="AD382" s="49">
        <v>43579.0</v>
      </c>
      <c r="AE382" s="37"/>
      <c r="AF382" s="42" t="s">
        <v>963</v>
      </c>
      <c r="AG382" s="150">
        <v>43672.0</v>
      </c>
      <c r="AH382" s="35"/>
      <c r="AI382" s="33" t="s">
        <v>120</v>
      </c>
      <c r="AJ382" s="33" t="s">
        <v>123</v>
      </c>
      <c r="AK382" s="49">
        <v>43714.0</v>
      </c>
      <c r="AL382" s="52" t="s">
        <v>124</v>
      </c>
      <c r="AM382" s="37"/>
      <c r="AN382" s="54">
        <v>4.647</v>
      </c>
      <c r="AO382" s="55">
        <v>17.0</v>
      </c>
      <c r="AP382" s="45">
        <f t="shared" si="6"/>
        <v>157.998</v>
      </c>
      <c r="AQ382" s="45">
        <f t="shared" si="7"/>
        <v>140.998</v>
      </c>
      <c r="AR382" s="33" t="s">
        <v>125</v>
      </c>
    </row>
    <row r="383" ht="14.25" customHeight="1">
      <c r="A383" s="66">
        <v>8492.0</v>
      </c>
      <c r="B383" s="47" t="s">
        <v>2385</v>
      </c>
      <c r="C383" s="32"/>
      <c r="D383" s="101" t="s">
        <v>2564</v>
      </c>
      <c r="E383" s="32"/>
      <c r="F383" s="32"/>
      <c r="G383" s="34"/>
      <c r="H383" s="56" t="s">
        <v>2276</v>
      </c>
      <c r="I383" s="33" t="s">
        <v>2277</v>
      </c>
      <c r="J383" s="32"/>
      <c r="K383" s="33" t="s">
        <v>112</v>
      </c>
      <c r="L383" s="33" t="s">
        <v>117</v>
      </c>
      <c r="M383" s="32"/>
      <c r="N383" s="32"/>
      <c r="O383" s="32"/>
      <c r="P383" s="32"/>
      <c r="Q383" s="32"/>
      <c r="R383" s="33" t="s">
        <v>118</v>
      </c>
      <c r="S383" s="33">
        <v>100.0</v>
      </c>
      <c r="T383" s="33">
        <v>50.0</v>
      </c>
      <c r="U383" s="32"/>
      <c r="V383" s="32"/>
      <c r="W383" s="32"/>
      <c r="X383" s="32"/>
      <c r="Y383" s="32"/>
      <c r="Z383" s="33" t="s">
        <v>172</v>
      </c>
      <c r="AA383" s="33" t="s">
        <v>122</v>
      </c>
      <c r="AB383" s="50">
        <v>43712.0</v>
      </c>
      <c r="AC383" s="49">
        <v>43579.0</v>
      </c>
      <c r="AD383" s="49">
        <v>43579.0</v>
      </c>
      <c r="AE383" s="37"/>
      <c r="AF383" s="42" t="s">
        <v>963</v>
      </c>
      <c r="AG383" s="150">
        <v>43672.0</v>
      </c>
      <c r="AH383" s="35"/>
      <c r="AI383" s="33" t="s">
        <v>120</v>
      </c>
      <c r="AJ383" s="33" t="s">
        <v>123</v>
      </c>
      <c r="AK383" s="49">
        <v>43714.0</v>
      </c>
      <c r="AL383" s="52" t="s">
        <v>124</v>
      </c>
      <c r="AM383" s="37"/>
      <c r="AN383" s="54">
        <v>1.914</v>
      </c>
      <c r="AO383" s="55">
        <v>17.0</v>
      </c>
      <c r="AP383" s="45">
        <f t="shared" si="6"/>
        <v>65.076</v>
      </c>
      <c r="AQ383" s="45">
        <f t="shared" si="7"/>
        <v>48.076</v>
      </c>
      <c r="AR383" s="33" t="s">
        <v>125</v>
      </c>
    </row>
    <row r="384" ht="14.25" customHeight="1">
      <c r="A384" s="66">
        <v>3131.0</v>
      </c>
      <c r="B384" s="47" t="s">
        <v>2388</v>
      </c>
      <c r="C384" s="32"/>
      <c r="D384" s="101" t="s">
        <v>2567</v>
      </c>
      <c r="E384" s="32"/>
      <c r="F384" s="32"/>
      <c r="G384" s="34"/>
      <c r="H384" s="56" t="s">
        <v>2276</v>
      </c>
      <c r="I384" s="33" t="s">
        <v>2277</v>
      </c>
      <c r="J384" s="32"/>
      <c r="K384" s="33" t="s">
        <v>112</v>
      </c>
      <c r="L384" s="33" t="s">
        <v>117</v>
      </c>
      <c r="M384" s="32"/>
      <c r="N384" s="32"/>
      <c r="O384" s="32"/>
      <c r="P384" s="32"/>
      <c r="Q384" s="32"/>
      <c r="R384" s="33" t="s">
        <v>118</v>
      </c>
      <c r="S384" s="33">
        <v>50.0</v>
      </c>
      <c r="T384" s="33">
        <v>50.0</v>
      </c>
      <c r="U384" s="32"/>
      <c r="V384" s="32"/>
      <c r="W384" s="32"/>
      <c r="X384" s="32"/>
      <c r="Y384" s="32"/>
      <c r="Z384" s="33" t="s">
        <v>172</v>
      </c>
      <c r="AA384" s="33" t="s">
        <v>122</v>
      </c>
      <c r="AB384" s="50">
        <v>43712.0</v>
      </c>
      <c r="AC384" s="49">
        <v>43579.0</v>
      </c>
      <c r="AD384" s="49">
        <v>43579.0</v>
      </c>
      <c r="AE384" s="37"/>
      <c r="AF384" s="42" t="s">
        <v>963</v>
      </c>
      <c r="AG384" s="150">
        <v>43672.0</v>
      </c>
      <c r="AH384" s="35"/>
      <c r="AI384" s="33" t="s">
        <v>120</v>
      </c>
      <c r="AJ384" s="33" t="s">
        <v>123</v>
      </c>
      <c r="AK384" s="49">
        <v>43714.0</v>
      </c>
      <c r="AL384" s="52" t="s">
        <v>124</v>
      </c>
      <c r="AM384" s="37"/>
      <c r="AN384" s="54">
        <v>2.904</v>
      </c>
      <c r="AO384" s="55">
        <v>17.0</v>
      </c>
      <c r="AP384" s="45">
        <f t="shared" si="6"/>
        <v>98.736</v>
      </c>
      <c r="AQ384" s="45">
        <f t="shared" si="7"/>
        <v>81.736</v>
      </c>
      <c r="AR384" s="33" t="s">
        <v>125</v>
      </c>
    </row>
    <row r="385" ht="14.25" customHeight="1">
      <c r="A385" s="66">
        <v>2429.0</v>
      </c>
      <c r="B385" s="47" t="s">
        <v>2392</v>
      </c>
      <c r="C385" s="32"/>
      <c r="D385" s="101" t="s">
        <v>2570</v>
      </c>
      <c r="E385" s="32"/>
      <c r="F385" s="32"/>
      <c r="G385" s="34"/>
      <c r="H385" s="56" t="s">
        <v>2276</v>
      </c>
      <c r="I385" s="33" t="s">
        <v>2277</v>
      </c>
      <c r="J385" s="32"/>
      <c r="K385" s="33" t="s">
        <v>112</v>
      </c>
      <c r="L385" s="33" t="s">
        <v>117</v>
      </c>
      <c r="M385" s="32"/>
      <c r="N385" s="32"/>
      <c r="O385" s="32"/>
      <c r="P385" s="32"/>
      <c r="Q385" s="32"/>
      <c r="R385" s="33" t="s">
        <v>118</v>
      </c>
      <c r="S385" s="33">
        <v>150.0</v>
      </c>
      <c r="T385" s="33">
        <v>50.0</v>
      </c>
      <c r="U385" s="32"/>
      <c r="V385" s="32"/>
      <c r="W385" s="32"/>
      <c r="X385" s="32"/>
      <c r="Y385" s="32"/>
      <c r="Z385" s="33" t="s">
        <v>172</v>
      </c>
      <c r="AA385" s="33" t="s">
        <v>122</v>
      </c>
      <c r="AB385" s="50">
        <v>43712.0</v>
      </c>
      <c r="AC385" s="49">
        <v>43579.0</v>
      </c>
      <c r="AD385" s="49">
        <v>43579.0</v>
      </c>
      <c r="AE385" s="37"/>
      <c r="AF385" s="42" t="s">
        <v>963</v>
      </c>
      <c r="AG385" s="150">
        <v>43672.0</v>
      </c>
      <c r="AH385" s="35"/>
      <c r="AI385" s="33" t="s">
        <v>120</v>
      </c>
      <c r="AJ385" s="33" t="s">
        <v>123</v>
      </c>
      <c r="AK385" s="49">
        <v>43714.0</v>
      </c>
      <c r="AL385" s="52" t="s">
        <v>124</v>
      </c>
      <c r="AM385" s="37"/>
      <c r="AN385" s="54">
        <v>3.6675</v>
      </c>
      <c r="AO385" s="55">
        <v>17.0</v>
      </c>
      <c r="AP385" s="45">
        <f t="shared" si="6"/>
        <v>124.695</v>
      </c>
      <c r="AQ385" s="45">
        <f t="shared" si="7"/>
        <v>107.695</v>
      </c>
      <c r="AR385" s="33" t="s">
        <v>125</v>
      </c>
    </row>
    <row r="386" ht="14.25" customHeight="1">
      <c r="A386" s="66">
        <v>8569.0</v>
      </c>
      <c r="B386" s="47" t="s">
        <v>2396</v>
      </c>
      <c r="C386" s="32"/>
      <c r="D386" s="101" t="s">
        <v>2575</v>
      </c>
      <c r="E386" s="32"/>
      <c r="F386" s="32"/>
      <c r="G386" s="34"/>
      <c r="H386" s="56" t="s">
        <v>2276</v>
      </c>
      <c r="I386" s="33" t="s">
        <v>2277</v>
      </c>
      <c r="J386" s="32"/>
      <c r="K386" s="33" t="s">
        <v>112</v>
      </c>
      <c r="L386" s="33" t="s">
        <v>117</v>
      </c>
      <c r="M386" s="32"/>
      <c r="N386" s="32"/>
      <c r="O386" s="32"/>
      <c r="P386" s="32"/>
      <c r="Q386" s="32"/>
      <c r="R386" s="33" t="s">
        <v>118</v>
      </c>
      <c r="S386" s="33">
        <v>150.0</v>
      </c>
      <c r="T386" s="33">
        <v>50.0</v>
      </c>
      <c r="U386" s="32"/>
      <c r="V386" s="32"/>
      <c r="W386" s="32"/>
      <c r="X386" s="32"/>
      <c r="Y386" s="32"/>
      <c r="Z386" s="33" t="s">
        <v>172</v>
      </c>
      <c r="AA386" s="33" t="s">
        <v>122</v>
      </c>
      <c r="AB386" s="50">
        <v>43712.0</v>
      </c>
      <c r="AC386" s="49">
        <v>43579.0</v>
      </c>
      <c r="AD386" s="49">
        <v>43579.0</v>
      </c>
      <c r="AE386" s="37"/>
      <c r="AF386" s="42" t="s">
        <v>963</v>
      </c>
      <c r="AG386" s="150">
        <v>43672.0</v>
      </c>
      <c r="AH386" s="35"/>
      <c r="AI386" s="33" t="s">
        <v>120</v>
      </c>
      <c r="AJ386" s="33" t="s">
        <v>123</v>
      </c>
      <c r="AK386" s="49">
        <v>43714.0</v>
      </c>
      <c r="AL386" s="52" t="s">
        <v>124</v>
      </c>
      <c r="AM386" s="37"/>
      <c r="AN386" s="54">
        <v>4.5735</v>
      </c>
      <c r="AO386" s="55">
        <v>17.0</v>
      </c>
      <c r="AP386" s="45">
        <f t="shared" si="6"/>
        <v>155.499</v>
      </c>
      <c r="AQ386" s="45">
        <f t="shared" si="7"/>
        <v>138.499</v>
      </c>
      <c r="AR386" s="33" t="s">
        <v>125</v>
      </c>
    </row>
    <row r="387" ht="14.25" customHeight="1">
      <c r="A387" s="66">
        <v>5911.0</v>
      </c>
      <c r="B387" s="47" t="s">
        <v>2400</v>
      </c>
      <c r="C387" s="32"/>
      <c r="D387" s="101" t="s">
        <v>2578</v>
      </c>
      <c r="E387" s="32"/>
      <c r="F387" s="32"/>
      <c r="G387" s="34"/>
      <c r="H387" s="56" t="s">
        <v>2276</v>
      </c>
      <c r="I387" s="33" t="s">
        <v>2277</v>
      </c>
      <c r="J387" s="32"/>
      <c r="K387" s="33" t="s">
        <v>112</v>
      </c>
      <c r="L387" s="33" t="s">
        <v>117</v>
      </c>
      <c r="M387" s="32"/>
      <c r="N387" s="32"/>
      <c r="O387" s="32"/>
      <c r="P387" s="32"/>
      <c r="Q387" s="32"/>
      <c r="R387" s="33" t="s">
        <v>118</v>
      </c>
      <c r="S387" s="33">
        <v>150.0</v>
      </c>
      <c r="T387" s="33">
        <v>50.0</v>
      </c>
      <c r="U387" s="32"/>
      <c r="V387" s="32"/>
      <c r="W387" s="32"/>
      <c r="X387" s="32"/>
      <c r="Y387" s="32"/>
      <c r="Z387" s="33" t="s">
        <v>172</v>
      </c>
      <c r="AA387" s="33" t="s">
        <v>122</v>
      </c>
      <c r="AB387" s="50">
        <v>43712.0</v>
      </c>
      <c r="AC387" s="49">
        <v>43579.0</v>
      </c>
      <c r="AD387" s="49">
        <v>43579.0</v>
      </c>
      <c r="AE387" s="37"/>
      <c r="AF387" s="42" t="s">
        <v>963</v>
      </c>
      <c r="AG387" s="150">
        <v>43672.0</v>
      </c>
      <c r="AH387" s="35"/>
      <c r="AI387" s="33" t="s">
        <v>120</v>
      </c>
      <c r="AJ387" s="33" t="s">
        <v>123</v>
      </c>
      <c r="AK387" s="49">
        <v>43714.0</v>
      </c>
      <c r="AL387" s="52" t="s">
        <v>124</v>
      </c>
      <c r="AM387" s="37"/>
      <c r="AN387" s="54">
        <v>6.549</v>
      </c>
      <c r="AO387" s="55">
        <v>17.0</v>
      </c>
      <c r="AP387" s="45">
        <f t="shared" si="6"/>
        <v>222.666</v>
      </c>
      <c r="AQ387" s="45">
        <f t="shared" si="7"/>
        <v>205.666</v>
      </c>
      <c r="AR387" s="33" t="s">
        <v>125</v>
      </c>
    </row>
    <row r="388" ht="14.25" customHeight="1">
      <c r="A388" s="66">
        <v>2794.0</v>
      </c>
      <c r="B388" s="47" t="s">
        <v>2403</v>
      </c>
      <c r="C388" s="32"/>
      <c r="D388" s="101" t="s">
        <v>2581</v>
      </c>
      <c r="E388" s="32"/>
      <c r="F388" s="32"/>
      <c r="G388" s="34"/>
      <c r="H388" s="56" t="s">
        <v>2276</v>
      </c>
      <c r="I388" s="33" t="s">
        <v>2277</v>
      </c>
      <c r="J388" s="32"/>
      <c r="K388" s="33" t="s">
        <v>112</v>
      </c>
      <c r="L388" s="33" t="s">
        <v>117</v>
      </c>
      <c r="M388" s="32"/>
      <c r="N388" s="32"/>
      <c r="O388" s="32"/>
      <c r="P388" s="32"/>
      <c r="Q388" s="32"/>
      <c r="R388" s="33" t="s">
        <v>118</v>
      </c>
      <c r="S388" s="33">
        <v>150.0</v>
      </c>
      <c r="T388" s="33">
        <v>50.0</v>
      </c>
      <c r="U388" s="32"/>
      <c r="V388" s="32"/>
      <c r="W388" s="32"/>
      <c r="X388" s="32"/>
      <c r="Y388" s="32"/>
      <c r="Z388" s="33" t="s">
        <v>172</v>
      </c>
      <c r="AA388" s="33" t="s">
        <v>122</v>
      </c>
      <c r="AB388" s="50">
        <v>43712.0</v>
      </c>
      <c r="AC388" s="49">
        <v>43579.0</v>
      </c>
      <c r="AD388" s="49">
        <v>43579.0</v>
      </c>
      <c r="AE388" s="37"/>
      <c r="AF388" s="42" t="s">
        <v>963</v>
      </c>
      <c r="AG388" s="150">
        <v>43672.0</v>
      </c>
      <c r="AH388" s="35"/>
      <c r="AI388" s="33" t="s">
        <v>120</v>
      </c>
      <c r="AJ388" s="33" t="s">
        <v>123</v>
      </c>
      <c r="AK388" s="49">
        <v>43714.0</v>
      </c>
      <c r="AL388" s="52" t="s">
        <v>124</v>
      </c>
      <c r="AM388" s="37"/>
      <c r="AN388" s="54">
        <v>4.8705</v>
      </c>
      <c r="AO388" s="55">
        <v>17.0</v>
      </c>
      <c r="AP388" s="45">
        <f t="shared" si="6"/>
        <v>165.597</v>
      </c>
      <c r="AQ388" s="45">
        <f t="shared" si="7"/>
        <v>148.597</v>
      </c>
      <c r="AR388" s="33" t="s">
        <v>125</v>
      </c>
    </row>
    <row r="389" ht="14.25" customHeight="1">
      <c r="A389" s="66">
        <v>10614.0</v>
      </c>
      <c r="B389" s="47" t="s">
        <v>2407</v>
      </c>
      <c r="C389" s="32"/>
      <c r="D389" s="101" t="s">
        <v>2586</v>
      </c>
      <c r="E389" s="32"/>
      <c r="F389" s="32"/>
      <c r="G389" s="34"/>
      <c r="H389" s="56" t="s">
        <v>2276</v>
      </c>
      <c r="I389" s="33" t="s">
        <v>2277</v>
      </c>
      <c r="J389" s="32"/>
      <c r="K389" s="33" t="s">
        <v>112</v>
      </c>
      <c r="L389" s="33" t="s">
        <v>117</v>
      </c>
      <c r="M389" s="32"/>
      <c r="N389" s="32"/>
      <c r="O389" s="32"/>
      <c r="P389" s="32"/>
      <c r="Q389" s="32"/>
      <c r="R389" s="33" t="s">
        <v>118</v>
      </c>
      <c r="S389" s="33">
        <v>150.0</v>
      </c>
      <c r="T389" s="33">
        <v>50.0</v>
      </c>
      <c r="U389" s="32"/>
      <c r="V389" s="32"/>
      <c r="W389" s="32"/>
      <c r="X389" s="32"/>
      <c r="Y389" s="32"/>
      <c r="Z389" s="33" t="s">
        <v>172</v>
      </c>
      <c r="AA389" s="33" t="s">
        <v>122</v>
      </c>
      <c r="AB389" s="50">
        <v>43712.0</v>
      </c>
      <c r="AC389" s="49">
        <v>43579.0</v>
      </c>
      <c r="AD389" s="49">
        <v>43579.0</v>
      </c>
      <c r="AE389" s="37"/>
      <c r="AF389" s="42" t="s">
        <v>963</v>
      </c>
      <c r="AG389" s="150">
        <v>43672.0</v>
      </c>
      <c r="AH389" s="35"/>
      <c r="AI389" s="33" t="s">
        <v>120</v>
      </c>
      <c r="AJ389" s="33" t="s">
        <v>123</v>
      </c>
      <c r="AK389" s="49">
        <v>43714.0</v>
      </c>
      <c r="AL389" s="52" t="s">
        <v>124</v>
      </c>
      <c r="AM389" s="37"/>
      <c r="AN389" s="54">
        <v>7.8435</v>
      </c>
      <c r="AO389" s="55">
        <v>17.0</v>
      </c>
      <c r="AP389" s="45">
        <f t="shared" si="6"/>
        <v>266.679</v>
      </c>
      <c r="AQ389" s="45">
        <f t="shared" si="7"/>
        <v>249.679</v>
      </c>
      <c r="AR389" s="33" t="s">
        <v>125</v>
      </c>
    </row>
    <row r="390" ht="14.25" customHeight="1">
      <c r="A390" s="66">
        <v>7130.0</v>
      </c>
      <c r="B390" s="47" t="s">
        <v>2411</v>
      </c>
      <c r="C390" s="32"/>
      <c r="D390" s="101" t="s">
        <v>2589</v>
      </c>
      <c r="E390" s="32"/>
      <c r="F390" s="32"/>
      <c r="G390" s="34"/>
      <c r="H390" s="56" t="s">
        <v>2276</v>
      </c>
      <c r="I390" s="33" t="s">
        <v>2277</v>
      </c>
      <c r="J390" s="32"/>
      <c r="K390" s="33" t="s">
        <v>112</v>
      </c>
      <c r="L390" s="33" t="s">
        <v>117</v>
      </c>
      <c r="M390" s="32"/>
      <c r="N390" s="32"/>
      <c r="O390" s="32"/>
      <c r="P390" s="32"/>
      <c r="Q390" s="32"/>
      <c r="R390" s="33" t="s">
        <v>118</v>
      </c>
      <c r="S390" s="33">
        <v>150.0</v>
      </c>
      <c r="T390" s="33">
        <v>50.0</v>
      </c>
      <c r="U390" s="32"/>
      <c r="V390" s="32"/>
      <c r="W390" s="32"/>
      <c r="X390" s="32"/>
      <c r="Y390" s="32"/>
      <c r="Z390" s="33" t="s">
        <v>172</v>
      </c>
      <c r="AA390" s="33" t="s">
        <v>122</v>
      </c>
      <c r="AB390" s="50">
        <v>43712.0</v>
      </c>
      <c r="AC390" s="49">
        <v>43579.0</v>
      </c>
      <c r="AD390" s="49">
        <v>43579.0</v>
      </c>
      <c r="AE390" s="37"/>
      <c r="AF390" s="42" t="s">
        <v>963</v>
      </c>
      <c r="AG390" s="150">
        <v>43672.0</v>
      </c>
      <c r="AH390" s="35"/>
      <c r="AI390" s="33" t="s">
        <v>120</v>
      </c>
      <c r="AJ390" s="33" t="s">
        <v>123</v>
      </c>
      <c r="AK390" s="49">
        <v>43714.0</v>
      </c>
      <c r="AL390" s="52" t="s">
        <v>124</v>
      </c>
      <c r="AM390" s="37"/>
      <c r="AN390" s="54">
        <v>5.3235</v>
      </c>
      <c r="AO390" s="55">
        <v>17.0</v>
      </c>
      <c r="AP390" s="45">
        <f t="shared" si="6"/>
        <v>180.999</v>
      </c>
      <c r="AQ390" s="45">
        <f t="shared" si="7"/>
        <v>163.999</v>
      </c>
      <c r="AR390" s="33" t="s">
        <v>125</v>
      </c>
    </row>
    <row r="391" ht="14.25" customHeight="1">
      <c r="A391" s="66">
        <v>9310.0</v>
      </c>
      <c r="B391" s="47" t="s">
        <v>2414</v>
      </c>
      <c r="C391" s="32"/>
      <c r="D391" s="101" t="s">
        <v>2593</v>
      </c>
      <c r="E391" s="32"/>
      <c r="F391" s="32"/>
      <c r="G391" s="34"/>
      <c r="H391" s="56" t="s">
        <v>2276</v>
      </c>
      <c r="I391" s="33" t="s">
        <v>2277</v>
      </c>
      <c r="J391" s="32"/>
      <c r="K391" s="33" t="s">
        <v>112</v>
      </c>
      <c r="L391" s="33" t="s">
        <v>117</v>
      </c>
      <c r="M391" s="32"/>
      <c r="N391" s="32"/>
      <c r="O391" s="32"/>
      <c r="P391" s="32"/>
      <c r="Q391" s="32"/>
      <c r="R391" s="33" t="s">
        <v>118</v>
      </c>
      <c r="S391" s="33">
        <v>50.0</v>
      </c>
      <c r="T391" s="33">
        <v>50.0</v>
      </c>
      <c r="U391" s="32"/>
      <c r="V391" s="32"/>
      <c r="W391" s="32"/>
      <c r="X391" s="32"/>
      <c r="Y391" s="32"/>
      <c r="Z391" s="33" t="s">
        <v>172</v>
      </c>
      <c r="AA391" s="33" t="s">
        <v>122</v>
      </c>
      <c r="AB391" s="50">
        <v>43712.0</v>
      </c>
      <c r="AC391" s="49">
        <v>43579.0</v>
      </c>
      <c r="AD391" s="49">
        <v>43579.0</v>
      </c>
      <c r="AE391" s="37"/>
      <c r="AF391" s="42" t="s">
        <v>963</v>
      </c>
      <c r="AG391" s="150">
        <v>43672.0</v>
      </c>
      <c r="AH391" s="35"/>
      <c r="AI391" s="33" t="s">
        <v>120</v>
      </c>
      <c r="AJ391" s="33" t="s">
        <v>123</v>
      </c>
      <c r="AK391" s="49">
        <v>43714.0</v>
      </c>
      <c r="AL391" s="52" t="s">
        <v>124</v>
      </c>
      <c r="AM391" s="37"/>
      <c r="AN391" s="54">
        <v>2.235</v>
      </c>
      <c r="AO391" s="55">
        <v>17.0</v>
      </c>
      <c r="AP391" s="45">
        <f t="shared" si="6"/>
        <v>75.99</v>
      </c>
      <c r="AQ391" s="45">
        <f t="shared" si="7"/>
        <v>58.99</v>
      </c>
      <c r="AR391" s="33" t="s">
        <v>125</v>
      </c>
    </row>
    <row r="392" ht="14.25" customHeight="1">
      <c r="A392" s="33" t="s">
        <v>154</v>
      </c>
      <c r="B392" s="47" t="s">
        <v>2417</v>
      </c>
      <c r="C392" s="32"/>
      <c r="D392" s="101" t="s">
        <v>2597</v>
      </c>
      <c r="E392" s="32"/>
      <c r="F392" s="32"/>
      <c r="G392" s="34"/>
      <c r="H392" s="32"/>
      <c r="I392" s="32"/>
      <c r="J392" s="32"/>
      <c r="K392" s="33" t="s">
        <v>112</v>
      </c>
      <c r="L392" s="33" t="s">
        <v>117</v>
      </c>
      <c r="M392" s="32"/>
      <c r="N392" s="32"/>
      <c r="O392" s="32"/>
      <c r="P392" s="32"/>
      <c r="Q392" s="32"/>
      <c r="R392" s="33" t="s">
        <v>2536</v>
      </c>
      <c r="S392" s="32"/>
      <c r="T392" s="32"/>
      <c r="U392" s="32"/>
      <c r="V392" s="32"/>
      <c r="W392" s="32"/>
      <c r="X392" s="32"/>
      <c r="Y392" s="32"/>
      <c r="Z392" s="33" t="s">
        <v>172</v>
      </c>
      <c r="AA392" s="33" t="s">
        <v>122</v>
      </c>
      <c r="AB392" s="50">
        <v>43712.0</v>
      </c>
      <c r="AC392" s="49">
        <v>43579.0</v>
      </c>
      <c r="AD392" s="49">
        <v>43579.0</v>
      </c>
      <c r="AE392" s="37"/>
      <c r="AF392" s="42" t="s">
        <v>963</v>
      </c>
      <c r="AG392" s="150">
        <v>43672.0</v>
      </c>
      <c r="AH392" s="35"/>
      <c r="AI392" s="33" t="s">
        <v>120</v>
      </c>
      <c r="AJ392" s="33" t="s">
        <v>123</v>
      </c>
      <c r="AK392" s="49">
        <v>43714.0</v>
      </c>
      <c r="AL392" s="52" t="s">
        <v>124</v>
      </c>
      <c r="AM392" s="37"/>
      <c r="AN392" s="54">
        <v>6.951</v>
      </c>
      <c r="AO392" s="55">
        <v>17.0</v>
      </c>
      <c r="AP392" s="45">
        <f t="shared" si="6"/>
        <v>236.334</v>
      </c>
      <c r="AQ392" s="45">
        <f t="shared" si="7"/>
        <v>219.334</v>
      </c>
      <c r="AR392" s="33" t="s">
        <v>125</v>
      </c>
    </row>
    <row r="393" ht="14.25" customHeight="1">
      <c r="A393" s="33" t="s">
        <v>782</v>
      </c>
      <c r="B393" s="47" t="s">
        <v>2420</v>
      </c>
      <c r="C393" s="32"/>
      <c r="D393" s="101" t="s">
        <v>2602</v>
      </c>
      <c r="E393" s="32"/>
      <c r="F393" s="32"/>
      <c r="G393" s="34"/>
      <c r="H393" s="32"/>
      <c r="I393" s="32"/>
      <c r="J393" s="32"/>
      <c r="K393" s="33" t="s">
        <v>112</v>
      </c>
      <c r="L393" s="33" t="s">
        <v>117</v>
      </c>
      <c r="M393" s="32"/>
      <c r="N393" s="32"/>
      <c r="O393" s="32"/>
      <c r="P393" s="32"/>
      <c r="Q393" s="32"/>
      <c r="R393" s="33" t="s">
        <v>2536</v>
      </c>
      <c r="S393" s="32"/>
      <c r="T393" s="33">
        <v>50.0</v>
      </c>
      <c r="U393" s="32"/>
      <c r="V393" s="32"/>
      <c r="W393" s="32"/>
      <c r="X393" s="32"/>
      <c r="Y393" s="32"/>
      <c r="Z393" s="33" t="s">
        <v>172</v>
      </c>
      <c r="AA393" s="33" t="s">
        <v>122</v>
      </c>
      <c r="AB393" s="50">
        <v>43712.0</v>
      </c>
      <c r="AC393" s="49">
        <v>43579.0</v>
      </c>
      <c r="AD393" s="49">
        <v>43579.0</v>
      </c>
      <c r="AE393" s="37"/>
      <c r="AF393" s="42" t="s">
        <v>963</v>
      </c>
      <c r="AG393" s="150">
        <v>43672.0</v>
      </c>
      <c r="AH393" s="35"/>
      <c r="AI393" s="33" t="s">
        <v>120</v>
      </c>
      <c r="AJ393" s="33" t="s">
        <v>123</v>
      </c>
      <c r="AK393" s="49">
        <v>43714.0</v>
      </c>
      <c r="AL393" s="52" t="s">
        <v>124</v>
      </c>
      <c r="AM393" s="37"/>
      <c r="AN393" s="54">
        <v>1.0995</v>
      </c>
      <c r="AO393" s="55">
        <v>17.0</v>
      </c>
      <c r="AP393" s="45">
        <f t="shared" si="6"/>
        <v>37.383</v>
      </c>
      <c r="AQ393" s="45">
        <f t="shared" si="7"/>
        <v>20.383</v>
      </c>
      <c r="AR393" s="33" t="s">
        <v>125</v>
      </c>
    </row>
    <row r="394" ht="14.25" customHeight="1">
      <c r="A394" s="182">
        <v>5571.0</v>
      </c>
      <c r="B394" s="47" t="s">
        <v>2287</v>
      </c>
      <c r="C394" s="32"/>
      <c r="D394" s="101" t="s">
        <v>2606</v>
      </c>
      <c r="E394" s="32"/>
      <c r="F394" s="32"/>
      <c r="G394" s="34"/>
      <c r="H394" s="56" t="s">
        <v>2607</v>
      </c>
      <c r="I394" s="33" t="s">
        <v>2608</v>
      </c>
      <c r="J394" s="32"/>
      <c r="K394" s="33" t="s">
        <v>112</v>
      </c>
      <c r="L394" s="33" t="s">
        <v>117</v>
      </c>
      <c r="M394" s="32"/>
      <c r="N394" s="32"/>
      <c r="O394" s="32"/>
      <c r="P394" s="32"/>
      <c r="Q394" s="32"/>
      <c r="R394" s="33" t="s">
        <v>118</v>
      </c>
      <c r="S394" s="33">
        <v>150.0</v>
      </c>
      <c r="T394" s="33">
        <v>50.0</v>
      </c>
      <c r="U394" s="32"/>
      <c r="V394" s="32"/>
      <c r="W394" s="32"/>
      <c r="X394" s="32"/>
      <c r="Y394" s="32"/>
      <c r="Z394" s="33" t="s">
        <v>119</v>
      </c>
      <c r="AA394" s="33" t="s">
        <v>120</v>
      </c>
      <c r="AB394" s="50">
        <v>43717.0</v>
      </c>
      <c r="AC394" s="49">
        <v>43579.0</v>
      </c>
      <c r="AD394" s="49">
        <v>43579.0</v>
      </c>
      <c r="AE394" s="37"/>
      <c r="AF394" s="42" t="s">
        <v>963</v>
      </c>
      <c r="AG394" s="50">
        <v>43699.0</v>
      </c>
      <c r="AH394" s="42" t="s">
        <v>963</v>
      </c>
      <c r="AI394" s="33" t="s">
        <v>120</v>
      </c>
      <c r="AJ394" s="33" t="s">
        <v>123</v>
      </c>
      <c r="AK394" s="49">
        <v>43718.0</v>
      </c>
      <c r="AL394" s="52" t="s">
        <v>124</v>
      </c>
      <c r="AM394" s="37"/>
      <c r="AN394" s="54">
        <v>1.926</v>
      </c>
      <c r="AO394" s="55">
        <v>17.0</v>
      </c>
      <c r="AP394" s="45">
        <f t="shared" si="6"/>
        <v>65.484</v>
      </c>
      <c r="AQ394" s="45">
        <f t="shared" si="7"/>
        <v>48.484</v>
      </c>
      <c r="AR394" s="33" t="s">
        <v>125</v>
      </c>
      <c r="AT394" s="186">
        <v>1.051</v>
      </c>
      <c r="AU394" s="112">
        <v>17.0</v>
      </c>
      <c r="AV394" s="112">
        <f t="shared" ref="AV394:AV425" si="8">AT394*AU394/0.5</f>
        <v>35.734</v>
      </c>
      <c r="AW394" s="112">
        <f t="shared" ref="AW394:AW425" si="9">AV394-AU394</f>
        <v>18.734</v>
      </c>
      <c r="AX394" t="s">
        <v>125</v>
      </c>
    </row>
    <row r="395" ht="14.25" customHeight="1">
      <c r="A395" s="182">
        <v>9129.0</v>
      </c>
      <c r="B395" s="47" t="s">
        <v>2294</v>
      </c>
      <c r="C395" s="32"/>
      <c r="D395" s="101" t="s">
        <v>2615</v>
      </c>
      <c r="E395" s="32"/>
      <c r="F395" s="32"/>
      <c r="G395" s="34"/>
      <c r="H395" s="56" t="s">
        <v>2607</v>
      </c>
      <c r="I395" s="33" t="s">
        <v>2608</v>
      </c>
      <c r="J395" s="32"/>
      <c r="K395" s="33" t="s">
        <v>112</v>
      </c>
      <c r="L395" s="33" t="s">
        <v>117</v>
      </c>
      <c r="M395" s="32"/>
      <c r="N395" s="32"/>
      <c r="O395" s="32"/>
      <c r="P395" s="32"/>
      <c r="Q395" s="32"/>
      <c r="R395" s="33" t="s">
        <v>118</v>
      </c>
      <c r="S395" s="33">
        <v>150.0</v>
      </c>
      <c r="T395" s="33">
        <v>50.0</v>
      </c>
      <c r="U395" s="32"/>
      <c r="V395" s="32"/>
      <c r="W395" s="32"/>
      <c r="X395" s="32"/>
      <c r="Y395" s="32"/>
      <c r="Z395" s="33" t="s">
        <v>119</v>
      </c>
      <c r="AA395" s="33" t="s">
        <v>120</v>
      </c>
      <c r="AB395" s="50">
        <v>43717.0</v>
      </c>
      <c r="AC395" s="49">
        <v>43579.0</v>
      </c>
      <c r="AD395" s="49">
        <v>43579.0</v>
      </c>
      <c r="AE395" s="37"/>
      <c r="AF395" s="42" t="s">
        <v>963</v>
      </c>
      <c r="AG395" s="50">
        <v>43699.0</v>
      </c>
      <c r="AH395" s="42" t="s">
        <v>963</v>
      </c>
      <c r="AI395" s="33" t="s">
        <v>120</v>
      </c>
      <c r="AJ395" s="33" t="s">
        <v>123</v>
      </c>
      <c r="AK395" s="49">
        <v>43718.0</v>
      </c>
      <c r="AL395" s="52" t="s">
        <v>124</v>
      </c>
      <c r="AM395" s="37"/>
      <c r="AN395" s="54">
        <v>2.832</v>
      </c>
      <c r="AO395" s="55">
        <v>17.0</v>
      </c>
      <c r="AP395" s="45">
        <f t="shared" si="6"/>
        <v>96.288</v>
      </c>
      <c r="AQ395" s="45">
        <f t="shared" si="7"/>
        <v>79.288</v>
      </c>
      <c r="AR395" s="33" t="s">
        <v>125</v>
      </c>
      <c r="AT395" s="186">
        <v>1.555</v>
      </c>
      <c r="AU395" s="112">
        <v>17.0</v>
      </c>
      <c r="AV395" s="112">
        <f t="shared" si="8"/>
        <v>52.87</v>
      </c>
      <c r="AW395" s="112">
        <f t="shared" si="9"/>
        <v>35.87</v>
      </c>
      <c r="AX395" t="s">
        <v>125</v>
      </c>
    </row>
    <row r="396" ht="14.25" customHeight="1">
      <c r="A396" s="182">
        <v>3034.0</v>
      </c>
      <c r="B396" s="47" t="s">
        <v>2299</v>
      </c>
      <c r="C396" s="32"/>
      <c r="D396" s="101" t="s">
        <v>2619</v>
      </c>
      <c r="E396" s="32"/>
      <c r="F396" s="32"/>
      <c r="G396" s="34"/>
      <c r="H396" s="56" t="s">
        <v>2607</v>
      </c>
      <c r="I396" s="33" t="s">
        <v>2608</v>
      </c>
      <c r="J396" s="32"/>
      <c r="K396" s="33" t="s">
        <v>112</v>
      </c>
      <c r="L396" s="33" t="s">
        <v>117</v>
      </c>
      <c r="M396" s="32"/>
      <c r="N396" s="32"/>
      <c r="O396" s="32"/>
      <c r="P396" s="32"/>
      <c r="Q396" s="32"/>
      <c r="R396" s="33" t="s">
        <v>118</v>
      </c>
      <c r="S396" s="33">
        <v>150.0</v>
      </c>
      <c r="T396" s="33">
        <v>50.0</v>
      </c>
      <c r="U396" s="32"/>
      <c r="V396" s="32"/>
      <c r="W396" s="32"/>
      <c r="X396" s="32"/>
      <c r="Y396" s="32"/>
      <c r="Z396" s="33" t="s">
        <v>119</v>
      </c>
      <c r="AA396" s="33" t="s">
        <v>120</v>
      </c>
      <c r="AB396" s="50">
        <v>43717.0</v>
      </c>
      <c r="AC396" s="49">
        <v>43579.0</v>
      </c>
      <c r="AD396" s="49">
        <v>43579.0</v>
      </c>
      <c r="AE396" s="37"/>
      <c r="AF396" s="42" t="s">
        <v>963</v>
      </c>
      <c r="AG396" s="50">
        <v>43699.0</v>
      </c>
      <c r="AH396" s="42" t="s">
        <v>963</v>
      </c>
      <c r="AI396" s="33" t="s">
        <v>120</v>
      </c>
      <c r="AJ396" s="33" t="s">
        <v>123</v>
      </c>
      <c r="AK396" s="49">
        <v>43718.0</v>
      </c>
      <c r="AL396" s="52" t="s">
        <v>124</v>
      </c>
      <c r="AM396" s="37"/>
      <c r="AN396" s="54">
        <v>3.1095</v>
      </c>
      <c r="AO396" s="55">
        <v>17.0</v>
      </c>
      <c r="AP396" s="45">
        <f t="shared" si="6"/>
        <v>105.723</v>
      </c>
      <c r="AQ396" s="45">
        <f t="shared" si="7"/>
        <v>88.723</v>
      </c>
      <c r="AR396" s="33" t="s">
        <v>125</v>
      </c>
      <c r="AT396" s="186">
        <v>1.46</v>
      </c>
      <c r="AU396" s="112">
        <v>17.0</v>
      </c>
      <c r="AV396" s="112">
        <f t="shared" si="8"/>
        <v>49.64</v>
      </c>
      <c r="AW396" s="112">
        <f t="shared" si="9"/>
        <v>32.64</v>
      </c>
      <c r="AX396" t="s">
        <v>125</v>
      </c>
    </row>
    <row r="397" ht="14.25" customHeight="1">
      <c r="A397" s="182">
        <v>2655.0</v>
      </c>
      <c r="B397" s="47" t="s">
        <v>2304</v>
      </c>
      <c r="C397" s="32"/>
      <c r="D397" s="101" t="s">
        <v>2626</v>
      </c>
      <c r="E397" s="32"/>
      <c r="F397" s="32"/>
      <c r="G397" s="34"/>
      <c r="H397" s="56" t="s">
        <v>2607</v>
      </c>
      <c r="I397" s="33" t="s">
        <v>2608</v>
      </c>
      <c r="J397" s="32"/>
      <c r="K397" s="33" t="s">
        <v>112</v>
      </c>
      <c r="L397" s="33" t="s">
        <v>117</v>
      </c>
      <c r="M397" s="32"/>
      <c r="N397" s="32"/>
      <c r="O397" s="32"/>
      <c r="P397" s="32"/>
      <c r="Q397" s="32"/>
      <c r="R397" s="33" t="s">
        <v>118</v>
      </c>
      <c r="S397" s="33">
        <v>150.0</v>
      </c>
      <c r="T397" s="33">
        <v>50.0</v>
      </c>
      <c r="U397" s="32"/>
      <c r="V397" s="32"/>
      <c r="W397" s="32"/>
      <c r="X397" s="32"/>
      <c r="Y397" s="32"/>
      <c r="Z397" s="33" t="s">
        <v>119</v>
      </c>
      <c r="AA397" s="33" t="s">
        <v>120</v>
      </c>
      <c r="AB397" s="50">
        <v>43717.0</v>
      </c>
      <c r="AC397" s="49">
        <v>43579.0</v>
      </c>
      <c r="AD397" s="49">
        <v>43579.0</v>
      </c>
      <c r="AE397" s="37"/>
      <c r="AF397" s="42" t="s">
        <v>963</v>
      </c>
      <c r="AG397" s="50">
        <v>43699.0</v>
      </c>
      <c r="AH397" s="42" t="s">
        <v>963</v>
      </c>
      <c r="AI397" s="33" t="s">
        <v>120</v>
      </c>
      <c r="AJ397" s="33" t="s">
        <v>123</v>
      </c>
      <c r="AK397" s="49">
        <v>43718.0</v>
      </c>
      <c r="AL397" s="52" t="s">
        <v>124</v>
      </c>
      <c r="AM397" s="37"/>
      <c r="AN397" s="54">
        <v>6.9585</v>
      </c>
      <c r="AO397" s="55">
        <v>17.0</v>
      </c>
      <c r="AP397" s="45">
        <f t="shared" si="6"/>
        <v>236.589</v>
      </c>
      <c r="AQ397" s="45">
        <f t="shared" si="7"/>
        <v>219.589</v>
      </c>
      <c r="AR397" s="33" t="s">
        <v>125</v>
      </c>
      <c r="AT397" s="186">
        <v>3.723</v>
      </c>
      <c r="AU397" s="112">
        <v>17.0</v>
      </c>
      <c r="AV397" s="112">
        <f t="shared" si="8"/>
        <v>126.582</v>
      </c>
      <c r="AW397" s="112">
        <f t="shared" si="9"/>
        <v>109.582</v>
      </c>
      <c r="AX397" t="s">
        <v>125</v>
      </c>
    </row>
    <row r="398" ht="14.25" customHeight="1">
      <c r="A398" s="182">
        <v>8254.0</v>
      </c>
      <c r="B398" s="47" t="s">
        <v>2308</v>
      </c>
      <c r="C398" s="32"/>
      <c r="D398" s="101" t="s">
        <v>2631</v>
      </c>
      <c r="E398" s="32"/>
      <c r="F398" s="32"/>
      <c r="G398" s="34"/>
      <c r="H398" s="56" t="s">
        <v>2607</v>
      </c>
      <c r="I398" s="33" t="s">
        <v>2608</v>
      </c>
      <c r="J398" s="32"/>
      <c r="K398" s="33" t="s">
        <v>112</v>
      </c>
      <c r="L398" s="33" t="s">
        <v>117</v>
      </c>
      <c r="M398" s="32"/>
      <c r="N398" s="32"/>
      <c r="O398" s="32"/>
      <c r="P398" s="32"/>
      <c r="Q398" s="32"/>
      <c r="R398" s="33" t="s">
        <v>118</v>
      </c>
      <c r="S398" s="33">
        <v>70.0</v>
      </c>
      <c r="T398" s="33">
        <v>50.0</v>
      </c>
      <c r="U398" s="32"/>
      <c r="V398" s="32"/>
      <c r="W398" s="32"/>
      <c r="X398" s="32"/>
      <c r="Y398" s="32"/>
      <c r="Z398" s="33" t="s">
        <v>119</v>
      </c>
      <c r="AA398" s="33" t="s">
        <v>120</v>
      </c>
      <c r="AB398" s="50">
        <v>43717.0</v>
      </c>
      <c r="AC398" s="49">
        <v>43579.0</v>
      </c>
      <c r="AD398" s="49">
        <v>43579.0</v>
      </c>
      <c r="AE398" s="37"/>
      <c r="AF398" s="42" t="s">
        <v>963</v>
      </c>
      <c r="AG398" s="50">
        <v>43699.0</v>
      </c>
      <c r="AH398" s="42" t="s">
        <v>963</v>
      </c>
      <c r="AI398" s="33" t="s">
        <v>120</v>
      </c>
      <c r="AJ398" s="33" t="s">
        <v>123</v>
      </c>
      <c r="AK398" s="49">
        <v>43718.0</v>
      </c>
      <c r="AL398" s="52" t="s">
        <v>124</v>
      </c>
      <c r="AM398" s="37"/>
      <c r="AN398" s="54">
        <v>0.723</v>
      </c>
      <c r="AO398" s="55">
        <v>17.0</v>
      </c>
      <c r="AP398" s="45">
        <f t="shared" si="6"/>
        <v>24.582</v>
      </c>
      <c r="AQ398" s="45">
        <f t="shared" si="7"/>
        <v>7.582</v>
      </c>
      <c r="AR398" s="33" t="s">
        <v>125</v>
      </c>
      <c r="AT398" s="186">
        <v>0.373</v>
      </c>
      <c r="AU398" s="112">
        <v>17.0</v>
      </c>
      <c r="AV398" s="112">
        <f t="shared" si="8"/>
        <v>12.682</v>
      </c>
      <c r="AW398" s="112">
        <f t="shared" si="9"/>
        <v>-4.318</v>
      </c>
      <c r="AX398" t="s">
        <v>125</v>
      </c>
    </row>
    <row r="399" ht="14.25" customHeight="1">
      <c r="A399" s="182">
        <v>6489.0</v>
      </c>
      <c r="B399" s="47" t="s">
        <v>2313</v>
      </c>
      <c r="C399" s="32"/>
      <c r="D399" s="101" t="s">
        <v>2639</v>
      </c>
      <c r="E399" s="32"/>
      <c r="F399" s="32"/>
      <c r="G399" s="34"/>
      <c r="H399" s="56" t="s">
        <v>2607</v>
      </c>
      <c r="I399" s="33" t="s">
        <v>2608</v>
      </c>
      <c r="J399" s="32"/>
      <c r="K399" s="33" t="s">
        <v>112</v>
      </c>
      <c r="L399" s="33" t="s">
        <v>117</v>
      </c>
      <c r="M399" s="32"/>
      <c r="N399" s="32"/>
      <c r="O399" s="32"/>
      <c r="P399" s="32"/>
      <c r="Q399" s="32"/>
      <c r="R399" s="33" t="s">
        <v>118</v>
      </c>
      <c r="S399" s="33">
        <v>200.0</v>
      </c>
      <c r="T399" s="33">
        <v>50.0</v>
      </c>
      <c r="U399" s="32"/>
      <c r="V399" s="32"/>
      <c r="W399" s="32"/>
      <c r="X399" s="32"/>
      <c r="Y399" s="32"/>
      <c r="Z399" s="33" t="s">
        <v>119</v>
      </c>
      <c r="AA399" s="33" t="s">
        <v>120</v>
      </c>
      <c r="AB399" s="50">
        <v>43717.0</v>
      </c>
      <c r="AC399" s="49">
        <v>43579.0</v>
      </c>
      <c r="AD399" s="49">
        <v>43579.0</v>
      </c>
      <c r="AE399" s="37"/>
      <c r="AF399" s="42" t="s">
        <v>963</v>
      </c>
      <c r="AG399" s="50">
        <v>43699.0</v>
      </c>
      <c r="AH399" s="42" t="s">
        <v>963</v>
      </c>
      <c r="AI399" s="33" t="s">
        <v>120</v>
      </c>
      <c r="AJ399" s="33" t="s">
        <v>123</v>
      </c>
      <c r="AK399" s="49">
        <v>43718.0</v>
      </c>
      <c r="AL399" s="52" t="s">
        <v>124</v>
      </c>
      <c r="AM399" s="37"/>
      <c r="AN399" s="54">
        <v>2.895</v>
      </c>
      <c r="AO399" s="55">
        <v>17.0</v>
      </c>
      <c r="AP399" s="45">
        <f t="shared" si="6"/>
        <v>98.43</v>
      </c>
      <c r="AQ399" s="45">
        <f t="shared" si="7"/>
        <v>81.43</v>
      </c>
      <c r="AR399" s="33" t="s">
        <v>125</v>
      </c>
      <c r="AT399" s="186">
        <v>1.674</v>
      </c>
      <c r="AU399" s="112">
        <v>17.0</v>
      </c>
      <c r="AV399" s="112">
        <f t="shared" si="8"/>
        <v>56.916</v>
      </c>
      <c r="AW399" s="112">
        <f t="shared" si="9"/>
        <v>39.916</v>
      </c>
      <c r="AX399" t="s">
        <v>125</v>
      </c>
    </row>
    <row r="400" ht="14.25" customHeight="1">
      <c r="A400" s="182">
        <v>7250.0</v>
      </c>
      <c r="B400" s="47" t="s">
        <v>2318</v>
      </c>
      <c r="C400" s="32"/>
      <c r="D400" s="101" t="s">
        <v>2646</v>
      </c>
      <c r="E400" s="32"/>
      <c r="F400" s="32"/>
      <c r="G400" s="34"/>
      <c r="H400" s="56" t="s">
        <v>2607</v>
      </c>
      <c r="I400" s="33" t="s">
        <v>2608</v>
      </c>
      <c r="J400" s="32"/>
      <c r="K400" s="33" t="s">
        <v>112</v>
      </c>
      <c r="L400" s="33" t="s">
        <v>117</v>
      </c>
      <c r="M400" s="32"/>
      <c r="N400" s="32"/>
      <c r="O400" s="32"/>
      <c r="P400" s="32"/>
      <c r="Q400" s="32"/>
      <c r="R400" s="33" t="s">
        <v>118</v>
      </c>
      <c r="S400" s="33">
        <v>150.0</v>
      </c>
      <c r="T400" s="33">
        <v>50.0</v>
      </c>
      <c r="U400" s="32"/>
      <c r="V400" s="32"/>
      <c r="W400" s="32"/>
      <c r="X400" s="32"/>
      <c r="Y400" s="32"/>
      <c r="Z400" s="33" t="s">
        <v>119</v>
      </c>
      <c r="AA400" s="33" t="s">
        <v>120</v>
      </c>
      <c r="AB400" s="50">
        <v>43717.0</v>
      </c>
      <c r="AC400" s="49">
        <v>43579.0</v>
      </c>
      <c r="AD400" s="49">
        <v>43579.0</v>
      </c>
      <c r="AE400" s="37"/>
      <c r="AF400" s="42" t="s">
        <v>963</v>
      </c>
      <c r="AG400" s="50">
        <v>43699.0</v>
      </c>
      <c r="AH400" s="42" t="s">
        <v>963</v>
      </c>
      <c r="AI400" s="33" t="s">
        <v>120</v>
      </c>
      <c r="AJ400" s="33" t="s">
        <v>123</v>
      </c>
      <c r="AK400" s="49">
        <v>43718.0</v>
      </c>
      <c r="AL400" s="52" t="s">
        <v>124</v>
      </c>
      <c r="AM400" s="37"/>
      <c r="AN400" s="54">
        <v>5.751</v>
      </c>
      <c r="AO400" s="55">
        <v>17.0</v>
      </c>
      <c r="AP400" s="45">
        <f t="shared" si="6"/>
        <v>195.534</v>
      </c>
      <c r="AQ400" s="45">
        <f t="shared" si="7"/>
        <v>178.534</v>
      </c>
      <c r="AR400" s="33" t="s">
        <v>125</v>
      </c>
      <c r="AT400" s="186">
        <v>3.622</v>
      </c>
      <c r="AU400" s="112">
        <v>17.0</v>
      </c>
      <c r="AV400" s="112">
        <f t="shared" si="8"/>
        <v>123.148</v>
      </c>
      <c r="AW400" s="112">
        <f t="shared" si="9"/>
        <v>106.148</v>
      </c>
      <c r="AX400" t="s">
        <v>125</v>
      </c>
    </row>
    <row r="401" ht="14.25" customHeight="1">
      <c r="A401" s="182">
        <v>3438.0</v>
      </c>
      <c r="B401" s="47" t="s">
        <v>2323</v>
      </c>
      <c r="C401" s="32"/>
      <c r="D401" s="101" t="s">
        <v>2651</v>
      </c>
      <c r="E401" s="32"/>
      <c r="F401" s="32"/>
      <c r="G401" s="34"/>
      <c r="H401" s="56" t="s">
        <v>2607</v>
      </c>
      <c r="I401" s="33" t="s">
        <v>2608</v>
      </c>
      <c r="J401" s="32"/>
      <c r="K401" s="33" t="s">
        <v>112</v>
      </c>
      <c r="L401" s="33" t="s">
        <v>117</v>
      </c>
      <c r="M401" s="32"/>
      <c r="N401" s="32"/>
      <c r="O401" s="32"/>
      <c r="P401" s="32"/>
      <c r="Q401" s="32"/>
      <c r="R401" s="33" t="s">
        <v>118</v>
      </c>
      <c r="S401" s="33">
        <v>150.0</v>
      </c>
      <c r="T401" s="33">
        <v>50.0</v>
      </c>
      <c r="U401" s="32"/>
      <c r="V401" s="32"/>
      <c r="W401" s="32"/>
      <c r="X401" s="32"/>
      <c r="Y401" s="32"/>
      <c r="Z401" s="33" t="s">
        <v>119</v>
      </c>
      <c r="AA401" s="33" t="s">
        <v>120</v>
      </c>
      <c r="AB401" s="50">
        <v>43717.0</v>
      </c>
      <c r="AC401" s="49">
        <v>43579.0</v>
      </c>
      <c r="AD401" s="49">
        <v>43579.0</v>
      </c>
      <c r="AE401" s="37"/>
      <c r="AF401" s="42" t="s">
        <v>963</v>
      </c>
      <c r="AG401" s="50">
        <v>43699.0</v>
      </c>
      <c r="AH401" s="42" t="s">
        <v>963</v>
      </c>
      <c r="AI401" s="33" t="s">
        <v>120</v>
      </c>
      <c r="AJ401" s="33" t="s">
        <v>123</v>
      </c>
      <c r="AK401" s="49">
        <v>43718.0</v>
      </c>
      <c r="AL401" s="52" t="s">
        <v>124</v>
      </c>
      <c r="AM401" s="37"/>
      <c r="AN401" s="54">
        <v>2.6355</v>
      </c>
      <c r="AO401" s="55">
        <v>17.0</v>
      </c>
      <c r="AP401" s="45">
        <f t="shared" si="6"/>
        <v>89.607</v>
      </c>
      <c r="AQ401" s="45">
        <f t="shared" si="7"/>
        <v>72.607</v>
      </c>
      <c r="AR401" s="33" t="s">
        <v>125</v>
      </c>
      <c r="AT401" s="186">
        <v>1.236</v>
      </c>
      <c r="AU401" s="112">
        <v>17.0</v>
      </c>
      <c r="AV401" s="112">
        <f t="shared" si="8"/>
        <v>42.024</v>
      </c>
      <c r="AW401" s="112">
        <f t="shared" si="9"/>
        <v>25.024</v>
      </c>
      <c r="AX401" t="s">
        <v>125</v>
      </c>
    </row>
    <row r="402" ht="14.25" customHeight="1">
      <c r="A402" s="182">
        <v>2046.0</v>
      </c>
      <c r="B402" s="47" t="s">
        <v>2327</v>
      </c>
      <c r="C402" s="32"/>
      <c r="D402" s="101" t="s">
        <v>2659</v>
      </c>
      <c r="E402" s="32"/>
      <c r="F402" s="32"/>
      <c r="G402" s="34"/>
      <c r="H402" s="56" t="s">
        <v>2607</v>
      </c>
      <c r="I402" s="33" t="s">
        <v>2608</v>
      </c>
      <c r="J402" s="32"/>
      <c r="K402" s="33" t="s">
        <v>112</v>
      </c>
      <c r="L402" s="33" t="s">
        <v>117</v>
      </c>
      <c r="M402" s="32"/>
      <c r="N402" s="32"/>
      <c r="O402" s="32"/>
      <c r="P402" s="32"/>
      <c r="Q402" s="32"/>
      <c r="R402" s="33" t="s">
        <v>118</v>
      </c>
      <c r="S402" s="33">
        <v>100.0</v>
      </c>
      <c r="T402" s="33">
        <v>50.0</v>
      </c>
      <c r="U402" s="32"/>
      <c r="V402" s="32"/>
      <c r="W402" s="32"/>
      <c r="X402" s="32"/>
      <c r="Y402" s="32"/>
      <c r="Z402" s="33" t="s">
        <v>119</v>
      </c>
      <c r="AA402" s="33" t="s">
        <v>120</v>
      </c>
      <c r="AB402" s="50">
        <v>43717.0</v>
      </c>
      <c r="AC402" s="49">
        <v>43579.0</v>
      </c>
      <c r="AD402" s="49">
        <v>43579.0</v>
      </c>
      <c r="AE402" s="37"/>
      <c r="AF402" s="42" t="s">
        <v>963</v>
      </c>
      <c r="AG402" s="50">
        <v>43699.0</v>
      </c>
      <c r="AH402" s="42" t="s">
        <v>963</v>
      </c>
      <c r="AI402" s="33" t="s">
        <v>120</v>
      </c>
      <c r="AJ402" s="33" t="s">
        <v>123</v>
      </c>
      <c r="AK402" s="49">
        <v>43718.0</v>
      </c>
      <c r="AL402" s="52" t="s">
        <v>124</v>
      </c>
      <c r="AM402" s="37"/>
      <c r="AN402" s="54">
        <v>4.968</v>
      </c>
      <c r="AO402" s="55">
        <v>17.0</v>
      </c>
      <c r="AP402" s="45">
        <f t="shared" si="6"/>
        <v>168.912</v>
      </c>
      <c r="AQ402" s="45">
        <f t="shared" si="7"/>
        <v>151.912</v>
      </c>
      <c r="AR402" s="33" t="s">
        <v>125</v>
      </c>
      <c r="AT402" s="186">
        <v>2.635</v>
      </c>
      <c r="AU402" s="112">
        <v>17.0</v>
      </c>
      <c r="AV402" s="112">
        <f t="shared" si="8"/>
        <v>89.59</v>
      </c>
      <c r="AW402" s="112">
        <f t="shared" si="9"/>
        <v>72.59</v>
      </c>
      <c r="AX402" t="s">
        <v>125</v>
      </c>
    </row>
    <row r="403" ht="14.25" customHeight="1">
      <c r="A403" s="182">
        <v>7169.0</v>
      </c>
      <c r="B403" s="47" t="s">
        <v>2332</v>
      </c>
      <c r="C403" s="32"/>
      <c r="D403" s="101" t="s">
        <v>2665</v>
      </c>
      <c r="E403" s="32"/>
      <c r="F403" s="32"/>
      <c r="G403" s="34"/>
      <c r="H403" s="56" t="s">
        <v>2607</v>
      </c>
      <c r="I403" s="33" t="s">
        <v>2608</v>
      </c>
      <c r="J403" s="32"/>
      <c r="K403" s="33" t="s">
        <v>112</v>
      </c>
      <c r="L403" s="33" t="s">
        <v>117</v>
      </c>
      <c r="M403" s="32"/>
      <c r="N403" s="32"/>
      <c r="O403" s="32"/>
      <c r="P403" s="32"/>
      <c r="Q403" s="32"/>
      <c r="R403" s="33" t="s">
        <v>118</v>
      </c>
      <c r="S403" s="33">
        <v>70.0</v>
      </c>
      <c r="T403" s="33">
        <v>50.0</v>
      </c>
      <c r="U403" s="32"/>
      <c r="V403" s="32"/>
      <c r="W403" s="32"/>
      <c r="X403" s="32"/>
      <c r="Y403" s="32"/>
      <c r="Z403" s="33" t="s">
        <v>119</v>
      </c>
      <c r="AA403" s="33" t="s">
        <v>120</v>
      </c>
      <c r="AB403" s="50">
        <v>43717.0</v>
      </c>
      <c r="AC403" s="49">
        <v>43579.0</v>
      </c>
      <c r="AD403" s="49">
        <v>43579.0</v>
      </c>
      <c r="AE403" s="37"/>
      <c r="AF403" s="42" t="s">
        <v>963</v>
      </c>
      <c r="AG403" s="50">
        <v>43699.0</v>
      </c>
      <c r="AH403" s="42" t="s">
        <v>963</v>
      </c>
      <c r="AI403" s="33" t="s">
        <v>120</v>
      </c>
      <c r="AJ403" s="33" t="s">
        <v>123</v>
      </c>
      <c r="AK403" s="49">
        <v>43718.0</v>
      </c>
      <c r="AL403" s="52" t="s">
        <v>124</v>
      </c>
      <c r="AM403" s="37"/>
      <c r="AN403" s="54">
        <v>1.6335</v>
      </c>
      <c r="AO403" s="55">
        <v>17.0</v>
      </c>
      <c r="AP403" s="45">
        <f t="shared" si="6"/>
        <v>55.539</v>
      </c>
      <c r="AQ403" s="45">
        <f t="shared" si="7"/>
        <v>38.539</v>
      </c>
      <c r="AR403" s="33" t="s">
        <v>125</v>
      </c>
      <c r="AT403" s="186">
        <v>0.669</v>
      </c>
      <c r="AU403" s="112">
        <v>17.0</v>
      </c>
      <c r="AV403" s="112">
        <f t="shared" si="8"/>
        <v>22.746</v>
      </c>
      <c r="AW403" s="112">
        <f t="shared" si="9"/>
        <v>5.746</v>
      </c>
      <c r="AX403" t="s">
        <v>125</v>
      </c>
    </row>
    <row r="404" ht="14.25" customHeight="1">
      <c r="A404" s="182">
        <v>6459.0</v>
      </c>
      <c r="B404" s="47" t="s">
        <v>2337</v>
      </c>
      <c r="C404" s="32"/>
      <c r="D404" s="101" t="s">
        <v>2671</v>
      </c>
      <c r="E404" s="32"/>
      <c r="F404" s="32"/>
      <c r="G404" s="34"/>
      <c r="H404" s="56" t="s">
        <v>2607</v>
      </c>
      <c r="I404" s="33" t="s">
        <v>2608</v>
      </c>
      <c r="J404" s="32"/>
      <c r="K404" s="33" t="s">
        <v>112</v>
      </c>
      <c r="L404" s="33" t="s">
        <v>117</v>
      </c>
      <c r="M404" s="32"/>
      <c r="N404" s="32"/>
      <c r="O404" s="32"/>
      <c r="P404" s="32"/>
      <c r="Q404" s="32"/>
      <c r="R404" s="33" t="s">
        <v>118</v>
      </c>
      <c r="S404" s="33">
        <v>70.0</v>
      </c>
      <c r="T404" s="33">
        <v>50.0</v>
      </c>
      <c r="U404" s="32"/>
      <c r="V404" s="32"/>
      <c r="W404" s="32"/>
      <c r="X404" s="32"/>
      <c r="Y404" s="32"/>
      <c r="Z404" s="33" t="s">
        <v>119</v>
      </c>
      <c r="AA404" s="33" t="s">
        <v>120</v>
      </c>
      <c r="AB404" s="50">
        <v>43717.0</v>
      </c>
      <c r="AC404" s="49">
        <v>43579.0</v>
      </c>
      <c r="AD404" s="49">
        <v>43579.0</v>
      </c>
      <c r="AE404" s="37"/>
      <c r="AF404" s="42" t="s">
        <v>963</v>
      </c>
      <c r="AG404" s="50">
        <v>43699.0</v>
      </c>
      <c r="AH404" s="42" t="s">
        <v>963</v>
      </c>
      <c r="AI404" s="33" t="s">
        <v>120</v>
      </c>
      <c r="AJ404" s="33" t="s">
        <v>123</v>
      </c>
      <c r="AK404" s="49">
        <v>43718.0</v>
      </c>
      <c r="AL404" s="52" t="s">
        <v>124</v>
      </c>
      <c r="AM404" s="37"/>
      <c r="AN404" s="54">
        <v>0.822</v>
      </c>
      <c r="AO404" s="55">
        <v>17.0</v>
      </c>
      <c r="AP404" s="45">
        <f t="shared" si="6"/>
        <v>27.948</v>
      </c>
      <c r="AQ404" s="45">
        <f t="shared" si="7"/>
        <v>10.948</v>
      </c>
      <c r="AR404" s="33" t="s">
        <v>125</v>
      </c>
      <c r="AT404" s="186">
        <v>0.47</v>
      </c>
      <c r="AU404" s="112">
        <v>17.0</v>
      </c>
      <c r="AV404" s="112">
        <f t="shared" si="8"/>
        <v>15.98</v>
      </c>
      <c r="AW404" s="112">
        <f t="shared" si="9"/>
        <v>-1.02</v>
      </c>
      <c r="AX404" t="s">
        <v>125</v>
      </c>
    </row>
    <row r="405" ht="14.25" customHeight="1">
      <c r="A405" s="182">
        <v>6673.0</v>
      </c>
      <c r="B405" s="47" t="s">
        <v>2342</v>
      </c>
      <c r="C405" s="32"/>
      <c r="D405" s="101" t="s">
        <v>2676</v>
      </c>
      <c r="E405" s="32"/>
      <c r="F405" s="32"/>
      <c r="G405" s="34"/>
      <c r="H405" s="56" t="s">
        <v>2607</v>
      </c>
      <c r="I405" s="33" t="s">
        <v>2608</v>
      </c>
      <c r="J405" s="32"/>
      <c r="K405" s="33" t="s">
        <v>112</v>
      </c>
      <c r="L405" s="33" t="s">
        <v>117</v>
      </c>
      <c r="M405" s="32"/>
      <c r="N405" s="32"/>
      <c r="O405" s="32"/>
      <c r="P405" s="32"/>
      <c r="Q405" s="32"/>
      <c r="R405" s="33" t="s">
        <v>118</v>
      </c>
      <c r="S405" s="33">
        <v>200.0</v>
      </c>
      <c r="T405" s="33">
        <v>50.0</v>
      </c>
      <c r="U405" s="32"/>
      <c r="V405" s="32"/>
      <c r="W405" s="32"/>
      <c r="X405" s="32"/>
      <c r="Y405" s="32"/>
      <c r="Z405" s="33" t="s">
        <v>119</v>
      </c>
      <c r="AA405" s="33" t="s">
        <v>120</v>
      </c>
      <c r="AB405" s="50">
        <v>43717.0</v>
      </c>
      <c r="AC405" s="49">
        <v>43579.0</v>
      </c>
      <c r="AD405" s="49">
        <v>43579.0</v>
      </c>
      <c r="AE405" s="37"/>
      <c r="AF405" s="42" t="s">
        <v>963</v>
      </c>
      <c r="AG405" s="50">
        <v>43699.0</v>
      </c>
      <c r="AH405" s="42" t="s">
        <v>963</v>
      </c>
      <c r="AI405" s="33" t="s">
        <v>120</v>
      </c>
      <c r="AJ405" s="33" t="s">
        <v>123</v>
      </c>
      <c r="AK405" s="49">
        <v>43718.0</v>
      </c>
      <c r="AL405" s="52" t="s">
        <v>124</v>
      </c>
      <c r="AM405" s="37"/>
      <c r="AN405" s="54">
        <v>3.411</v>
      </c>
      <c r="AO405" s="55">
        <v>17.0</v>
      </c>
      <c r="AP405" s="45">
        <f t="shared" si="6"/>
        <v>115.974</v>
      </c>
      <c r="AQ405" s="45">
        <f t="shared" si="7"/>
        <v>98.974</v>
      </c>
      <c r="AR405" s="33" t="s">
        <v>125</v>
      </c>
      <c r="AT405" s="186">
        <v>1.659</v>
      </c>
      <c r="AU405" s="112">
        <v>17.0</v>
      </c>
      <c r="AV405" s="112">
        <f t="shared" si="8"/>
        <v>56.406</v>
      </c>
      <c r="AW405" s="112">
        <f t="shared" si="9"/>
        <v>39.406</v>
      </c>
      <c r="AX405" t="s">
        <v>125</v>
      </c>
    </row>
    <row r="406" ht="14.25" customHeight="1">
      <c r="A406" s="182">
        <v>3164.0</v>
      </c>
      <c r="B406" s="47" t="s">
        <v>2346</v>
      </c>
      <c r="C406" s="32"/>
      <c r="D406" s="101" t="s">
        <v>2681</v>
      </c>
      <c r="E406" s="32"/>
      <c r="F406" s="32"/>
      <c r="G406" s="34"/>
      <c r="H406" s="56" t="s">
        <v>2607</v>
      </c>
      <c r="I406" s="33" t="s">
        <v>2608</v>
      </c>
      <c r="J406" s="32"/>
      <c r="K406" s="33" t="s">
        <v>112</v>
      </c>
      <c r="L406" s="33" t="s">
        <v>117</v>
      </c>
      <c r="M406" s="32"/>
      <c r="N406" s="32"/>
      <c r="O406" s="32"/>
      <c r="P406" s="32"/>
      <c r="Q406" s="32"/>
      <c r="R406" s="33" t="s">
        <v>118</v>
      </c>
      <c r="S406" s="33">
        <v>150.0</v>
      </c>
      <c r="T406" s="33">
        <v>50.0</v>
      </c>
      <c r="U406" s="32"/>
      <c r="V406" s="32"/>
      <c r="W406" s="32"/>
      <c r="X406" s="32"/>
      <c r="Y406" s="32"/>
      <c r="Z406" s="33" t="s">
        <v>119</v>
      </c>
      <c r="AA406" s="33" t="s">
        <v>120</v>
      </c>
      <c r="AB406" s="50">
        <v>43717.0</v>
      </c>
      <c r="AC406" s="49">
        <v>43579.0</v>
      </c>
      <c r="AD406" s="49">
        <v>43579.0</v>
      </c>
      <c r="AE406" s="37"/>
      <c r="AF406" s="42" t="s">
        <v>963</v>
      </c>
      <c r="AG406" s="50">
        <v>43699.0</v>
      </c>
      <c r="AH406" s="42" t="s">
        <v>963</v>
      </c>
      <c r="AI406" s="33" t="s">
        <v>120</v>
      </c>
      <c r="AJ406" s="33" t="s">
        <v>123</v>
      </c>
      <c r="AK406" s="49">
        <v>43718.0</v>
      </c>
      <c r="AL406" s="52" t="s">
        <v>124</v>
      </c>
      <c r="AM406" s="37"/>
      <c r="AN406" s="54">
        <v>3.2205</v>
      </c>
      <c r="AO406" s="55">
        <v>17.0</v>
      </c>
      <c r="AP406" s="45">
        <f t="shared" si="6"/>
        <v>109.497</v>
      </c>
      <c r="AQ406" s="45">
        <f t="shared" si="7"/>
        <v>92.497</v>
      </c>
      <c r="AR406" s="33" t="s">
        <v>125</v>
      </c>
      <c r="AT406" s="186">
        <v>1.827</v>
      </c>
      <c r="AU406" s="112">
        <v>17.0</v>
      </c>
      <c r="AV406" s="112">
        <f t="shared" si="8"/>
        <v>62.118</v>
      </c>
      <c r="AW406" s="112">
        <f t="shared" si="9"/>
        <v>45.118</v>
      </c>
      <c r="AX406" t="s">
        <v>125</v>
      </c>
    </row>
    <row r="407" ht="14.25" customHeight="1">
      <c r="A407" s="182">
        <v>9269.0</v>
      </c>
      <c r="B407" s="47" t="s">
        <v>2351</v>
      </c>
      <c r="C407" s="32"/>
      <c r="D407" s="101" t="s">
        <v>2682</v>
      </c>
      <c r="E407" s="32"/>
      <c r="F407" s="32"/>
      <c r="G407" s="34"/>
      <c r="H407" s="56" t="s">
        <v>2607</v>
      </c>
      <c r="I407" s="33" t="s">
        <v>2608</v>
      </c>
      <c r="J407" s="32"/>
      <c r="K407" s="33" t="s">
        <v>112</v>
      </c>
      <c r="L407" s="33" t="s">
        <v>117</v>
      </c>
      <c r="M407" s="32"/>
      <c r="N407" s="32"/>
      <c r="O407" s="32"/>
      <c r="P407" s="32"/>
      <c r="Q407" s="32"/>
      <c r="R407" s="33" t="s">
        <v>118</v>
      </c>
      <c r="S407" s="33">
        <v>100.0</v>
      </c>
      <c r="T407" s="33">
        <v>50.0</v>
      </c>
      <c r="U407" s="32"/>
      <c r="V407" s="32"/>
      <c r="W407" s="32"/>
      <c r="X407" s="32"/>
      <c r="Y407" s="32"/>
      <c r="Z407" s="33" t="s">
        <v>119</v>
      </c>
      <c r="AA407" s="33" t="s">
        <v>120</v>
      </c>
      <c r="AB407" s="50">
        <v>43717.0</v>
      </c>
      <c r="AC407" s="49">
        <v>43579.0</v>
      </c>
      <c r="AD407" s="49">
        <v>43579.0</v>
      </c>
      <c r="AE407" s="37"/>
      <c r="AF407" s="42" t="s">
        <v>963</v>
      </c>
      <c r="AG407" s="50">
        <v>43699.0</v>
      </c>
      <c r="AH407" s="42" t="s">
        <v>963</v>
      </c>
      <c r="AI407" s="33" t="s">
        <v>120</v>
      </c>
      <c r="AJ407" s="33" t="s">
        <v>123</v>
      </c>
      <c r="AK407" s="49">
        <v>43718.0</v>
      </c>
      <c r="AL407" s="52" t="s">
        <v>124</v>
      </c>
      <c r="AM407" s="37"/>
      <c r="AN407" s="54">
        <v>3.114</v>
      </c>
      <c r="AO407" s="55">
        <v>17.0</v>
      </c>
      <c r="AP407" s="45">
        <f t="shared" si="6"/>
        <v>105.876</v>
      </c>
      <c r="AQ407" s="45">
        <f t="shared" si="7"/>
        <v>88.876</v>
      </c>
      <c r="AR407" s="33" t="s">
        <v>125</v>
      </c>
      <c r="AT407" s="186">
        <v>1.549</v>
      </c>
      <c r="AU407" s="112">
        <v>17.0</v>
      </c>
      <c r="AV407" s="112">
        <f t="shared" si="8"/>
        <v>52.666</v>
      </c>
      <c r="AW407" s="112">
        <f t="shared" si="9"/>
        <v>35.666</v>
      </c>
      <c r="AX407" t="s">
        <v>125</v>
      </c>
    </row>
    <row r="408" ht="14.25" customHeight="1">
      <c r="A408" s="33" t="s">
        <v>154</v>
      </c>
      <c r="B408" s="47" t="s">
        <v>2356</v>
      </c>
      <c r="C408" s="32"/>
      <c r="D408" s="101" t="s">
        <v>2689</v>
      </c>
      <c r="E408" s="32"/>
      <c r="F408" s="32"/>
      <c r="G408" s="34"/>
      <c r="H408" s="32"/>
      <c r="I408" s="32"/>
      <c r="J408" s="32"/>
      <c r="K408" s="33" t="s">
        <v>112</v>
      </c>
      <c r="L408" s="33" t="s">
        <v>117</v>
      </c>
      <c r="M408" s="32"/>
      <c r="N408" s="32"/>
      <c r="O408" s="32"/>
      <c r="P408" s="32"/>
      <c r="Q408" s="32"/>
      <c r="R408" s="33" t="s">
        <v>2536</v>
      </c>
      <c r="S408" s="32"/>
      <c r="T408" s="32"/>
      <c r="U408" s="32"/>
      <c r="V408" s="32"/>
      <c r="W408" s="32"/>
      <c r="X408" s="32"/>
      <c r="Y408" s="32"/>
      <c r="Z408" s="33" t="s">
        <v>119</v>
      </c>
      <c r="AA408" s="33" t="s">
        <v>120</v>
      </c>
      <c r="AB408" s="50">
        <v>43717.0</v>
      </c>
      <c r="AC408" s="49">
        <v>43579.0</v>
      </c>
      <c r="AD408" s="49">
        <v>43579.0</v>
      </c>
      <c r="AE408" s="37"/>
      <c r="AF408" s="42" t="s">
        <v>963</v>
      </c>
      <c r="AG408" s="50">
        <v>43699.0</v>
      </c>
      <c r="AH408" s="42" t="s">
        <v>963</v>
      </c>
      <c r="AI408" s="33" t="s">
        <v>120</v>
      </c>
      <c r="AJ408" s="33" t="s">
        <v>123</v>
      </c>
      <c r="AK408" s="49">
        <v>43718.0</v>
      </c>
      <c r="AL408" s="52" t="s">
        <v>124</v>
      </c>
      <c r="AM408" s="37"/>
      <c r="AN408" s="54">
        <v>5.2305</v>
      </c>
      <c r="AO408" s="55">
        <v>17.0</v>
      </c>
      <c r="AP408" s="45">
        <f t="shared" si="6"/>
        <v>177.837</v>
      </c>
      <c r="AQ408" s="45">
        <f t="shared" si="7"/>
        <v>160.837</v>
      </c>
      <c r="AR408" s="33" t="s">
        <v>125</v>
      </c>
      <c r="AT408" s="186">
        <v>2.711</v>
      </c>
      <c r="AU408" s="112">
        <v>17.0</v>
      </c>
      <c r="AV408" s="112">
        <f t="shared" si="8"/>
        <v>92.174</v>
      </c>
      <c r="AW408" s="112">
        <f t="shared" si="9"/>
        <v>75.174</v>
      </c>
      <c r="AX408" t="s">
        <v>125</v>
      </c>
    </row>
    <row r="409" ht="14.25" customHeight="1">
      <c r="A409" s="33" t="s">
        <v>785</v>
      </c>
      <c r="B409" s="47" t="s">
        <v>2360</v>
      </c>
      <c r="C409" s="32"/>
      <c r="D409" s="101" t="s">
        <v>2694</v>
      </c>
      <c r="E409" s="32"/>
      <c r="F409" s="32"/>
      <c r="G409" s="34"/>
      <c r="H409" s="32"/>
      <c r="I409" s="32"/>
      <c r="J409" s="32"/>
      <c r="K409" s="33" t="s">
        <v>112</v>
      </c>
      <c r="L409" s="33" t="s">
        <v>117</v>
      </c>
      <c r="M409" s="32"/>
      <c r="N409" s="32"/>
      <c r="O409" s="32"/>
      <c r="P409" s="32"/>
      <c r="Q409" s="32"/>
      <c r="R409" s="33" t="s">
        <v>2536</v>
      </c>
      <c r="S409" s="32"/>
      <c r="T409" s="33">
        <v>50.0</v>
      </c>
      <c r="U409" s="32"/>
      <c r="V409" s="32"/>
      <c r="W409" s="32"/>
      <c r="X409" s="32"/>
      <c r="Y409" s="32"/>
      <c r="Z409" s="33" t="s">
        <v>119</v>
      </c>
      <c r="AA409" s="33" t="s">
        <v>120</v>
      </c>
      <c r="AB409" s="50">
        <v>43717.0</v>
      </c>
      <c r="AC409" s="49">
        <v>43579.0</v>
      </c>
      <c r="AD409" s="49">
        <v>43579.0</v>
      </c>
      <c r="AE409" s="37"/>
      <c r="AF409" s="42" t="s">
        <v>963</v>
      </c>
      <c r="AG409" s="50">
        <v>43699.0</v>
      </c>
      <c r="AH409" s="42" t="s">
        <v>963</v>
      </c>
      <c r="AI409" s="33" t="s">
        <v>120</v>
      </c>
      <c r="AJ409" s="33" t="s">
        <v>123</v>
      </c>
      <c r="AK409" s="49">
        <v>43718.0</v>
      </c>
      <c r="AL409" s="52" t="s">
        <v>124</v>
      </c>
      <c r="AM409" s="37"/>
      <c r="AN409" s="54">
        <v>1.77</v>
      </c>
      <c r="AO409" s="55">
        <v>17.0</v>
      </c>
      <c r="AP409" s="45">
        <f t="shared" si="6"/>
        <v>60.18</v>
      </c>
      <c r="AQ409" s="45">
        <f t="shared" si="7"/>
        <v>43.18</v>
      </c>
      <c r="AR409" s="33" t="s">
        <v>125</v>
      </c>
      <c r="AT409" s="186">
        <v>0.981</v>
      </c>
      <c r="AU409" s="112">
        <v>17.0</v>
      </c>
      <c r="AV409" s="112">
        <f t="shared" si="8"/>
        <v>33.354</v>
      </c>
      <c r="AW409" s="112">
        <f t="shared" si="9"/>
        <v>16.354</v>
      </c>
      <c r="AX409" t="s">
        <v>125</v>
      </c>
    </row>
    <row r="410" ht="14.25" customHeight="1">
      <c r="A410" s="190">
        <v>9151.0</v>
      </c>
      <c r="B410" s="47" t="s">
        <v>2703</v>
      </c>
      <c r="C410" s="32"/>
      <c r="D410" s="101" t="s">
        <v>2704</v>
      </c>
      <c r="E410" s="32"/>
      <c r="F410" s="32"/>
      <c r="G410" s="34"/>
      <c r="H410" s="56" t="s">
        <v>2607</v>
      </c>
      <c r="I410" s="33" t="s">
        <v>2608</v>
      </c>
      <c r="J410" s="32"/>
      <c r="K410" s="33" t="s">
        <v>112</v>
      </c>
      <c r="L410" s="33" t="s">
        <v>117</v>
      </c>
      <c r="M410" s="32"/>
      <c r="N410" s="32"/>
      <c r="O410" s="32"/>
      <c r="P410" s="32"/>
      <c r="Q410" s="32"/>
      <c r="R410" s="33" t="s">
        <v>118</v>
      </c>
      <c r="S410" s="33">
        <v>150.0</v>
      </c>
      <c r="T410" s="33">
        <v>50.0</v>
      </c>
      <c r="U410" s="32"/>
      <c r="V410" s="32"/>
      <c r="W410" s="32"/>
      <c r="X410" s="32"/>
      <c r="Y410" s="32"/>
      <c r="Z410" s="33" t="s">
        <v>163</v>
      </c>
      <c r="AA410" s="33" t="s">
        <v>120</v>
      </c>
      <c r="AB410" s="50">
        <v>43717.0</v>
      </c>
      <c r="AC410" s="49">
        <v>43579.0</v>
      </c>
      <c r="AD410" s="49">
        <v>43579.0</v>
      </c>
      <c r="AE410" s="37"/>
      <c r="AF410" s="42" t="s">
        <v>963</v>
      </c>
      <c r="AG410" s="50">
        <v>43699.0</v>
      </c>
      <c r="AH410" s="42" t="s">
        <v>963</v>
      </c>
      <c r="AI410" s="33" t="s">
        <v>120</v>
      </c>
      <c r="AJ410" s="33" t="s">
        <v>123</v>
      </c>
      <c r="AK410" s="49">
        <v>43718.0</v>
      </c>
      <c r="AL410" s="52" t="s">
        <v>124</v>
      </c>
      <c r="AM410" s="37"/>
      <c r="AN410" s="54">
        <v>3.3315</v>
      </c>
      <c r="AO410" s="55">
        <v>17.0</v>
      </c>
      <c r="AP410" s="45">
        <f t="shared" si="6"/>
        <v>113.271</v>
      </c>
      <c r="AQ410" s="45">
        <f t="shared" si="7"/>
        <v>96.271</v>
      </c>
      <c r="AR410" s="33" t="s">
        <v>125</v>
      </c>
      <c r="AT410" s="186">
        <v>1.791</v>
      </c>
      <c r="AU410" s="112">
        <v>17.0</v>
      </c>
      <c r="AV410" s="112">
        <f t="shared" si="8"/>
        <v>60.894</v>
      </c>
      <c r="AW410" s="112">
        <f t="shared" si="9"/>
        <v>43.894</v>
      </c>
      <c r="AX410" t="s">
        <v>125</v>
      </c>
    </row>
    <row r="411" ht="14.25" customHeight="1">
      <c r="A411" s="190">
        <v>2664.0</v>
      </c>
      <c r="B411" s="47" t="s">
        <v>2711</v>
      </c>
      <c r="C411" s="32"/>
      <c r="D411" s="101" t="s">
        <v>2712</v>
      </c>
      <c r="E411" s="32"/>
      <c r="F411" s="32"/>
      <c r="G411" s="34"/>
      <c r="H411" s="56" t="s">
        <v>2607</v>
      </c>
      <c r="I411" s="33" t="s">
        <v>2608</v>
      </c>
      <c r="J411" s="32"/>
      <c r="K411" s="33" t="s">
        <v>112</v>
      </c>
      <c r="L411" s="33" t="s">
        <v>117</v>
      </c>
      <c r="M411" s="32"/>
      <c r="N411" s="32"/>
      <c r="O411" s="32"/>
      <c r="P411" s="32"/>
      <c r="Q411" s="32"/>
      <c r="R411" s="33" t="s">
        <v>118</v>
      </c>
      <c r="S411" s="33">
        <v>150.0</v>
      </c>
      <c r="T411" s="33">
        <v>50.0</v>
      </c>
      <c r="U411" s="32"/>
      <c r="V411" s="32"/>
      <c r="W411" s="32"/>
      <c r="X411" s="32"/>
      <c r="Y411" s="32"/>
      <c r="Z411" s="33" t="s">
        <v>163</v>
      </c>
      <c r="AA411" s="33" t="s">
        <v>120</v>
      </c>
      <c r="AB411" s="50">
        <v>43717.0</v>
      </c>
      <c r="AC411" s="49">
        <v>43579.0</v>
      </c>
      <c r="AD411" s="49">
        <v>43579.0</v>
      </c>
      <c r="AE411" s="37"/>
      <c r="AF411" s="42" t="s">
        <v>963</v>
      </c>
      <c r="AG411" s="50">
        <v>43699.0</v>
      </c>
      <c r="AH411" s="42" t="s">
        <v>963</v>
      </c>
      <c r="AI411" s="33" t="s">
        <v>120</v>
      </c>
      <c r="AJ411" s="33" t="s">
        <v>123</v>
      </c>
      <c r="AK411" s="49">
        <v>43718.0</v>
      </c>
      <c r="AL411" s="52" t="s">
        <v>124</v>
      </c>
      <c r="AM411" s="37"/>
      <c r="AN411" s="54">
        <v>6.0915</v>
      </c>
      <c r="AO411" s="55">
        <v>17.0</v>
      </c>
      <c r="AP411" s="45">
        <f t="shared" si="6"/>
        <v>207.111</v>
      </c>
      <c r="AQ411" s="45">
        <f t="shared" si="7"/>
        <v>190.111</v>
      </c>
      <c r="AR411" s="33" t="s">
        <v>125</v>
      </c>
      <c r="AT411" s="186">
        <v>3.127</v>
      </c>
      <c r="AU411" s="112">
        <v>17.0</v>
      </c>
      <c r="AV411" s="112">
        <f t="shared" si="8"/>
        <v>106.318</v>
      </c>
      <c r="AW411" s="112">
        <f t="shared" si="9"/>
        <v>89.318</v>
      </c>
      <c r="AX411" t="s">
        <v>125</v>
      </c>
    </row>
    <row r="412" ht="14.25" customHeight="1">
      <c r="A412" s="190">
        <v>9270.0</v>
      </c>
      <c r="B412" s="47" t="s">
        <v>2717</v>
      </c>
      <c r="C412" s="32"/>
      <c r="D412" s="101" t="s">
        <v>2718</v>
      </c>
      <c r="E412" s="32"/>
      <c r="F412" s="32"/>
      <c r="G412" s="34"/>
      <c r="H412" s="56" t="s">
        <v>2607</v>
      </c>
      <c r="I412" s="33" t="s">
        <v>2608</v>
      </c>
      <c r="J412" s="32"/>
      <c r="K412" s="33" t="s">
        <v>112</v>
      </c>
      <c r="L412" s="33" t="s">
        <v>117</v>
      </c>
      <c r="M412" s="32"/>
      <c r="N412" s="32"/>
      <c r="O412" s="32"/>
      <c r="P412" s="32"/>
      <c r="Q412" s="32"/>
      <c r="R412" s="33" t="s">
        <v>118</v>
      </c>
      <c r="S412" s="33">
        <v>150.0</v>
      </c>
      <c r="T412" s="33">
        <v>50.0</v>
      </c>
      <c r="U412" s="32"/>
      <c r="V412" s="32"/>
      <c r="W412" s="32"/>
      <c r="X412" s="32"/>
      <c r="Y412" s="32"/>
      <c r="Z412" s="33" t="s">
        <v>163</v>
      </c>
      <c r="AA412" s="33" t="s">
        <v>120</v>
      </c>
      <c r="AB412" s="50">
        <v>43717.0</v>
      </c>
      <c r="AC412" s="49">
        <v>43579.0</v>
      </c>
      <c r="AD412" s="49">
        <v>43579.0</v>
      </c>
      <c r="AE412" s="37"/>
      <c r="AF412" s="42" t="s">
        <v>963</v>
      </c>
      <c r="AG412" s="50">
        <v>43699.0</v>
      </c>
      <c r="AH412" s="42" t="s">
        <v>963</v>
      </c>
      <c r="AI412" s="33" t="s">
        <v>120</v>
      </c>
      <c r="AJ412" s="33" t="s">
        <v>123</v>
      </c>
      <c r="AK412" s="49">
        <v>43718.0</v>
      </c>
      <c r="AL412" s="52" t="s">
        <v>124</v>
      </c>
      <c r="AM412" s="37"/>
      <c r="AN412" s="54">
        <v>6.1725</v>
      </c>
      <c r="AO412" s="55">
        <v>17.0</v>
      </c>
      <c r="AP412" s="45">
        <f t="shared" si="6"/>
        <v>209.865</v>
      </c>
      <c r="AQ412" s="45">
        <f t="shared" si="7"/>
        <v>192.865</v>
      </c>
      <c r="AR412" s="33" t="s">
        <v>125</v>
      </c>
      <c r="AT412" s="186">
        <v>2.738</v>
      </c>
      <c r="AU412" s="112">
        <v>17.0</v>
      </c>
      <c r="AV412" s="112">
        <f t="shared" si="8"/>
        <v>93.092</v>
      </c>
      <c r="AW412" s="112">
        <f t="shared" si="9"/>
        <v>76.092</v>
      </c>
      <c r="AX412" t="s">
        <v>125</v>
      </c>
    </row>
    <row r="413" ht="14.25" customHeight="1">
      <c r="A413" s="190">
        <v>6369.0</v>
      </c>
      <c r="B413" s="47" t="s">
        <v>2722</v>
      </c>
      <c r="C413" s="32"/>
      <c r="D413" s="101" t="s">
        <v>2723</v>
      </c>
      <c r="E413" s="32"/>
      <c r="F413" s="32"/>
      <c r="G413" s="34"/>
      <c r="H413" s="56" t="s">
        <v>2607</v>
      </c>
      <c r="I413" s="33" t="s">
        <v>2608</v>
      </c>
      <c r="J413" s="32"/>
      <c r="K413" s="33" t="s">
        <v>112</v>
      </c>
      <c r="L413" s="33" t="s">
        <v>117</v>
      </c>
      <c r="M413" s="32"/>
      <c r="N413" s="32"/>
      <c r="O413" s="32"/>
      <c r="P413" s="32"/>
      <c r="Q413" s="32"/>
      <c r="R413" s="33" t="s">
        <v>118</v>
      </c>
      <c r="S413" s="33">
        <v>100.0</v>
      </c>
      <c r="T413" s="33">
        <v>50.0</v>
      </c>
      <c r="U413" s="32"/>
      <c r="V413" s="32"/>
      <c r="W413" s="32"/>
      <c r="X413" s="32"/>
      <c r="Y413" s="32"/>
      <c r="Z413" s="33" t="s">
        <v>163</v>
      </c>
      <c r="AA413" s="33" t="s">
        <v>120</v>
      </c>
      <c r="AB413" s="50">
        <v>43717.0</v>
      </c>
      <c r="AC413" s="49">
        <v>43579.0</v>
      </c>
      <c r="AD413" s="49">
        <v>43579.0</v>
      </c>
      <c r="AE413" s="37"/>
      <c r="AF413" s="42" t="s">
        <v>963</v>
      </c>
      <c r="AG413" s="50">
        <v>43699.0</v>
      </c>
      <c r="AH413" s="42" t="s">
        <v>963</v>
      </c>
      <c r="AI413" s="33" t="s">
        <v>120</v>
      </c>
      <c r="AJ413" s="33" t="s">
        <v>123</v>
      </c>
      <c r="AK413" s="49">
        <v>43718.0</v>
      </c>
      <c r="AL413" s="52" t="s">
        <v>124</v>
      </c>
      <c r="AM413" s="37"/>
      <c r="AN413" s="54">
        <v>1.917</v>
      </c>
      <c r="AO413" s="55">
        <v>17.0</v>
      </c>
      <c r="AP413" s="45">
        <f t="shared" si="6"/>
        <v>65.178</v>
      </c>
      <c r="AQ413" s="45">
        <f t="shared" si="7"/>
        <v>48.178</v>
      </c>
      <c r="AR413" s="33" t="s">
        <v>125</v>
      </c>
      <c r="AT413" s="186">
        <v>0.716</v>
      </c>
      <c r="AU413" s="112">
        <v>17.0</v>
      </c>
      <c r="AV413" s="112">
        <f t="shared" si="8"/>
        <v>24.344</v>
      </c>
      <c r="AW413" s="112">
        <f t="shared" si="9"/>
        <v>7.344</v>
      </c>
      <c r="AX413" t="s">
        <v>125</v>
      </c>
    </row>
    <row r="414" ht="14.25" customHeight="1">
      <c r="A414" s="190">
        <v>9458.0</v>
      </c>
      <c r="B414" s="47" t="s">
        <v>2730</v>
      </c>
      <c r="C414" s="32"/>
      <c r="D414" s="101" t="s">
        <v>2731</v>
      </c>
      <c r="E414" s="32"/>
      <c r="F414" s="32"/>
      <c r="G414" s="34"/>
      <c r="H414" s="56" t="s">
        <v>2607</v>
      </c>
      <c r="I414" s="33" t="s">
        <v>2608</v>
      </c>
      <c r="J414" s="32"/>
      <c r="K414" s="33" t="s">
        <v>112</v>
      </c>
      <c r="L414" s="33" t="s">
        <v>117</v>
      </c>
      <c r="M414" s="32"/>
      <c r="N414" s="32"/>
      <c r="O414" s="32"/>
      <c r="P414" s="32"/>
      <c r="Q414" s="32"/>
      <c r="R414" s="33" t="s">
        <v>118</v>
      </c>
      <c r="S414" s="33">
        <v>100.0</v>
      </c>
      <c r="T414" s="33">
        <v>50.0</v>
      </c>
      <c r="U414" s="32"/>
      <c r="V414" s="32"/>
      <c r="W414" s="32"/>
      <c r="X414" s="32"/>
      <c r="Y414" s="32"/>
      <c r="Z414" s="33" t="s">
        <v>163</v>
      </c>
      <c r="AA414" s="33" t="s">
        <v>120</v>
      </c>
      <c r="AB414" s="50">
        <v>43717.0</v>
      </c>
      <c r="AC414" s="49">
        <v>43579.0</v>
      </c>
      <c r="AD414" s="49">
        <v>43579.0</v>
      </c>
      <c r="AE414" s="37"/>
      <c r="AF414" s="42" t="s">
        <v>963</v>
      </c>
      <c r="AG414" s="50">
        <v>43699.0</v>
      </c>
      <c r="AH414" s="42" t="s">
        <v>963</v>
      </c>
      <c r="AI414" s="33" t="s">
        <v>120</v>
      </c>
      <c r="AJ414" s="33" t="s">
        <v>123</v>
      </c>
      <c r="AK414" s="49">
        <v>43718.0</v>
      </c>
      <c r="AL414" s="52" t="s">
        <v>124</v>
      </c>
      <c r="AM414" s="37"/>
      <c r="AN414" s="54">
        <v>3.57</v>
      </c>
      <c r="AO414" s="55">
        <v>17.0</v>
      </c>
      <c r="AP414" s="45">
        <f t="shared" si="6"/>
        <v>121.38</v>
      </c>
      <c r="AQ414" s="45">
        <f t="shared" si="7"/>
        <v>104.38</v>
      </c>
      <c r="AR414" s="33" t="s">
        <v>125</v>
      </c>
      <c r="AT414" s="186">
        <v>1.558</v>
      </c>
      <c r="AU414" s="112">
        <v>17.0</v>
      </c>
      <c r="AV414" s="112">
        <f t="shared" si="8"/>
        <v>52.972</v>
      </c>
      <c r="AW414" s="112">
        <f t="shared" si="9"/>
        <v>35.972</v>
      </c>
      <c r="AX414" t="s">
        <v>125</v>
      </c>
    </row>
    <row r="415" ht="14.25" customHeight="1">
      <c r="A415" s="190">
        <v>3213.0</v>
      </c>
      <c r="B415" s="47" t="s">
        <v>2737</v>
      </c>
      <c r="C415" s="32"/>
      <c r="D415" s="101" t="s">
        <v>2738</v>
      </c>
      <c r="E415" s="32"/>
      <c r="F415" s="32"/>
      <c r="G415" s="34"/>
      <c r="H415" s="56" t="s">
        <v>2607</v>
      </c>
      <c r="I415" s="33" t="s">
        <v>2608</v>
      </c>
      <c r="J415" s="32"/>
      <c r="K415" s="33" t="s">
        <v>112</v>
      </c>
      <c r="L415" s="33" t="s">
        <v>117</v>
      </c>
      <c r="M415" s="32"/>
      <c r="N415" s="32"/>
      <c r="O415" s="32"/>
      <c r="P415" s="32"/>
      <c r="Q415" s="32"/>
      <c r="R415" s="33" t="s">
        <v>118</v>
      </c>
      <c r="S415" s="33">
        <v>150.0</v>
      </c>
      <c r="T415" s="33">
        <v>50.0</v>
      </c>
      <c r="U415" s="32"/>
      <c r="V415" s="32"/>
      <c r="W415" s="32"/>
      <c r="X415" s="32"/>
      <c r="Y415" s="32"/>
      <c r="Z415" s="33" t="s">
        <v>163</v>
      </c>
      <c r="AA415" s="33" t="s">
        <v>120</v>
      </c>
      <c r="AB415" s="50">
        <v>43717.0</v>
      </c>
      <c r="AC415" s="49">
        <v>43579.0</v>
      </c>
      <c r="AD415" s="49">
        <v>43579.0</v>
      </c>
      <c r="AE415" s="37"/>
      <c r="AF415" s="42" t="s">
        <v>963</v>
      </c>
      <c r="AG415" s="50">
        <v>43699.0</v>
      </c>
      <c r="AH415" s="42" t="s">
        <v>963</v>
      </c>
      <c r="AI415" s="33" t="s">
        <v>120</v>
      </c>
      <c r="AJ415" s="33" t="s">
        <v>123</v>
      </c>
      <c r="AK415" s="49">
        <v>43718.0</v>
      </c>
      <c r="AL415" s="52" t="s">
        <v>124</v>
      </c>
      <c r="AM415" s="37"/>
      <c r="AN415" s="54">
        <v>5.277</v>
      </c>
      <c r="AO415" s="55">
        <v>17.0</v>
      </c>
      <c r="AP415" s="45">
        <f t="shared" si="6"/>
        <v>179.418</v>
      </c>
      <c r="AQ415" s="45">
        <f t="shared" si="7"/>
        <v>162.418</v>
      </c>
      <c r="AR415" s="33" t="s">
        <v>125</v>
      </c>
      <c r="AT415" s="186">
        <v>2.542</v>
      </c>
      <c r="AU415" s="112">
        <v>17.0</v>
      </c>
      <c r="AV415" s="112">
        <f t="shared" si="8"/>
        <v>86.428</v>
      </c>
      <c r="AW415" s="112">
        <f t="shared" si="9"/>
        <v>69.428</v>
      </c>
      <c r="AX415" t="s">
        <v>125</v>
      </c>
    </row>
    <row r="416" ht="14.25" customHeight="1">
      <c r="A416" s="190">
        <v>8489.0</v>
      </c>
      <c r="B416" s="47" t="s">
        <v>2743</v>
      </c>
      <c r="C416" s="32"/>
      <c r="D416" s="101" t="s">
        <v>2744</v>
      </c>
      <c r="E416" s="32"/>
      <c r="F416" s="32"/>
      <c r="G416" s="34"/>
      <c r="H416" s="56" t="s">
        <v>2607</v>
      </c>
      <c r="I416" s="33" t="s">
        <v>2608</v>
      </c>
      <c r="J416" s="32"/>
      <c r="K416" s="33" t="s">
        <v>112</v>
      </c>
      <c r="L416" s="33" t="s">
        <v>117</v>
      </c>
      <c r="M416" s="32"/>
      <c r="N416" s="32"/>
      <c r="O416" s="32"/>
      <c r="P416" s="32"/>
      <c r="Q416" s="32"/>
      <c r="R416" s="33" t="s">
        <v>118</v>
      </c>
      <c r="S416" s="33">
        <v>100.0</v>
      </c>
      <c r="T416" s="33">
        <v>50.0</v>
      </c>
      <c r="U416" s="32"/>
      <c r="V416" s="32"/>
      <c r="W416" s="32"/>
      <c r="X416" s="32"/>
      <c r="Y416" s="32"/>
      <c r="Z416" s="33" t="s">
        <v>163</v>
      </c>
      <c r="AA416" s="33" t="s">
        <v>120</v>
      </c>
      <c r="AB416" s="50">
        <v>43717.0</v>
      </c>
      <c r="AC416" s="49">
        <v>43579.0</v>
      </c>
      <c r="AD416" s="49">
        <v>43579.0</v>
      </c>
      <c r="AE416" s="37"/>
      <c r="AF416" s="42" t="s">
        <v>963</v>
      </c>
      <c r="AG416" s="50">
        <v>43699.0</v>
      </c>
      <c r="AH416" s="42" t="s">
        <v>963</v>
      </c>
      <c r="AI416" s="33" t="s">
        <v>120</v>
      </c>
      <c r="AJ416" s="33" t="s">
        <v>123</v>
      </c>
      <c r="AK416" s="49">
        <v>43718.0</v>
      </c>
      <c r="AL416" s="52" t="s">
        <v>124</v>
      </c>
      <c r="AM416" s="37"/>
      <c r="AN416" s="54">
        <v>1.7505</v>
      </c>
      <c r="AO416" s="55">
        <v>17.0</v>
      </c>
      <c r="AP416" s="45">
        <f t="shared" si="6"/>
        <v>59.517</v>
      </c>
      <c r="AQ416" s="45">
        <f t="shared" si="7"/>
        <v>42.517</v>
      </c>
      <c r="AR416" s="33" t="s">
        <v>125</v>
      </c>
      <c r="AT416" s="186">
        <v>0.625</v>
      </c>
      <c r="AU416" s="112">
        <v>17.0</v>
      </c>
      <c r="AV416" s="112">
        <f t="shared" si="8"/>
        <v>21.25</v>
      </c>
      <c r="AW416" s="112">
        <f t="shared" si="9"/>
        <v>4.25</v>
      </c>
      <c r="AX416" t="s">
        <v>125</v>
      </c>
    </row>
    <row r="417" ht="14.25" customHeight="1">
      <c r="A417" s="190">
        <v>6370.0</v>
      </c>
      <c r="B417" s="47" t="s">
        <v>2749</v>
      </c>
      <c r="C417" s="32"/>
      <c r="D417" s="101" t="s">
        <v>2750</v>
      </c>
      <c r="E417" s="32"/>
      <c r="F417" s="32"/>
      <c r="G417" s="34"/>
      <c r="H417" s="56" t="s">
        <v>2607</v>
      </c>
      <c r="I417" s="33" t="s">
        <v>2608</v>
      </c>
      <c r="J417" s="32"/>
      <c r="K417" s="33" t="s">
        <v>112</v>
      </c>
      <c r="L417" s="33" t="s">
        <v>117</v>
      </c>
      <c r="M417" s="32"/>
      <c r="N417" s="32"/>
      <c r="O417" s="32"/>
      <c r="P417" s="32"/>
      <c r="Q417" s="32"/>
      <c r="R417" s="33" t="s">
        <v>118</v>
      </c>
      <c r="S417" s="33">
        <v>150.0</v>
      </c>
      <c r="T417" s="33">
        <v>50.0</v>
      </c>
      <c r="U417" s="32"/>
      <c r="V417" s="32"/>
      <c r="W417" s="32"/>
      <c r="X417" s="32"/>
      <c r="Y417" s="32"/>
      <c r="Z417" s="33" t="s">
        <v>163</v>
      </c>
      <c r="AA417" s="33" t="s">
        <v>120</v>
      </c>
      <c r="AB417" s="50">
        <v>43717.0</v>
      </c>
      <c r="AC417" s="49">
        <v>43579.0</v>
      </c>
      <c r="AD417" s="49">
        <v>43579.0</v>
      </c>
      <c r="AE417" s="37"/>
      <c r="AF417" s="42" t="s">
        <v>963</v>
      </c>
      <c r="AG417" s="50">
        <v>43699.0</v>
      </c>
      <c r="AH417" s="42" t="s">
        <v>963</v>
      </c>
      <c r="AI417" s="33" t="s">
        <v>120</v>
      </c>
      <c r="AJ417" s="33" t="s">
        <v>123</v>
      </c>
      <c r="AK417" s="49">
        <v>43718.0</v>
      </c>
      <c r="AL417" s="52" t="s">
        <v>124</v>
      </c>
      <c r="AM417" s="37"/>
      <c r="AN417" s="54">
        <v>2.643</v>
      </c>
      <c r="AO417" s="55">
        <v>17.0</v>
      </c>
      <c r="AP417" s="45">
        <f t="shared" si="6"/>
        <v>89.862</v>
      </c>
      <c r="AQ417" s="45">
        <f t="shared" si="7"/>
        <v>72.862</v>
      </c>
      <c r="AR417" s="33" t="s">
        <v>125</v>
      </c>
      <c r="AT417" s="186">
        <v>1.205</v>
      </c>
      <c r="AU417" s="112">
        <v>17.0</v>
      </c>
      <c r="AV417" s="112">
        <f t="shared" si="8"/>
        <v>40.97</v>
      </c>
      <c r="AW417" s="112">
        <f t="shared" si="9"/>
        <v>23.97</v>
      </c>
      <c r="AX417" t="s">
        <v>125</v>
      </c>
    </row>
    <row r="418" ht="14.25" customHeight="1">
      <c r="A418" s="190">
        <v>9352.0</v>
      </c>
      <c r="B418" s="47" t="s">
        <v>2755</v>
      </c>
      <c r="C418" s="32"/>
      <c r="D418" s="101" t="s">
        <v>2756</v>
      </c>
      <c r="E418" s="32"/>
      <c r="F418" s="32"/>
      <c r="G418" s="34"/>
      <c r="H418" s="56" t="s">
        <v>2607</v>
      </c>
      <c r="I418" s="33" t="s">
        <v>2608</v>
      </c>
      <c r="J418" s="32"/>
      <c r="K418" s="33" t="s">
        <v>112</v>
      </c>
      <c r="L418" s="33" t="s">
        <v>117</v>
      </c>
      <c r="M418" s="32"/>
      <c r="N418" s="32"/>
      <c r="O418" s="32"/>
      <c r="P418" s="32"/>
      <c r="Q418" s="32"/>
      <c r="R418" s="33" t="s">
        <v>118</v>
      </c>
      <c r="S418" s="33">
        <v>150.0</v>
      </c>
      <c r="T418" s="33">
        <v>50.0</v>
      </c>
      <c r="U418" s="32"/>
      <c r="V418" s="32"/>
      <c r="W418" s="32"/>
      <c r="X418" s="32"/>
      <c r="Y418" s="32"/>
      <c r="Z418" s="33" t="s">
        <v>163</v>
      </c>
      <c r="AA418" s="33" t="s">
        <v>120</v>
      </c>
      <c r="AB418" s="50">
        <v>43717.0</v>
      </c>
      <c r="AC418" s="49">
        <v>43579.0</v>
      </c>
      <c r="AD418" s="49">
        <v>43579.0</v>
      </c>
      <c r="AE418" s="37"/>
      <c r="AF418" s="42" t="s">
        <v>963</v>
      </c>
      <c r="AG418" s="50">
        <v>43699.0</v>
      </c>
      <c r="AH418" s="42" t="s">
        <v>963</v>
      </c>
      <c r="AI418" s="33" t="s">
        <v>120</v>
      </c>
      <c r="AJ418" s="33" t="s">
        <v>123</v>
      </c>
      <c r="AK418" s="49">
        <v>43718.0</v>
      </c>
      <c r="AL418" s="52" t="s">
        <v>124</v>
      </c>
      <c r="AM418" s="37"/>
      <c r="AN418" s="54">
        <v>2.22</v>
      </c>
      <c r="AO418" s="55">
        <v>17.0</v>
      </c>
      <c r="AP418" s="45">
        <f t="shared" si="6"/>
        <v>75.48</v>
      </c>
      <c r="AQ418" s="45">
        <f t="shared" si="7"/>
        <v>58.48</v>
      </c>
      <c r="AR418" s="33" t="s">
        <v>125</v>
      </c>
      <c r="AT418" s="186">
        <v>0.879</v>
      </c>
      <c r="AU418" s="112">
        <v>17.0</v>
      </c>
      <c r="AV418" s="112">
        <f t="shared" si="8"/>
        <v>29.886</v>
      </c>
      <c r="AW418" s="112">
        <f t="shared" si="9"/>
        <v>12.886</v>
      </c>
      <c r="AX418" t="s">
        <v>125</v>
      </c>
    </row>
    <row r="419" ht="14.25" customHeight="1">
      <c r="A419" s="190">
        <v>8494.0</v>
      </c>
      <c r="B419" s="47" t="s">
        <v>2760</v>
      </c>
      <c r="C419" s="32"/>
      <c r="D419" s="101" t="s">
        <v>2761</v>
      </c>
      <c r="E419" s="32"/>
      <c r="F419" s="32"/>
      <c r="G419" s="34"/>
      <c r="H419" s="56" t="s">
        <v>2607</v>
      </c>
      <c r="I419" s="33" t="s">
        <v>2608</v>
      </c>
      <c r="J419" s="32"/>
      <c r="K419" s="33" t="s">
        <v>112</v>
      </c>
      <c r="L419" s="33" t="s">
        <v>117</v>
      </c>
      <c r="M419" s="32"/>
      <c r="N419" s="32"/>
      <c r="O419" s="32"/>
      <c r="P419" s="32"/>
      <c r="Q419" s="32"/>
      <c r="R419" s="33" t="s">
        <v>118</v>
      </c>
      <c r="S419" s="33">
        <v>150.0</v>
      </c>
      <c r="T419" s="33">
        <v>50.0</v>
      </c>
      <c r="U419" s="32"/>
      <c r="V419" s="32"/>
      <c r="W419" s="32"/>
      <c r="X419" s="32"/>
      <c r="Y419" s="32"/>
      <c r="Z419" s="33" t="s">
        <v>163</v>
      </c>
      <c r="AA419" s="33" t="s">
        <v>120</v>
      </c>
      <c r="AB419" s="50">
        <v>43717.0</v>
      </c>
      <c r="AC419" s="49">
        <v>43579.0</v>
      </c>
      <c r="AD419" s="49">
        <v>43579.0</v>
      </c>
      <c r="AE419" s="37"/>
      <c r="AF419" s="42" t="s">
        <v>963</v>
      </c>
      <c r="AG419" s="50">
        <v>43699.0</v>
      </c>
      <c r="AH419" s="42" t="s">
        <v>963</v>
      </c>
      <c r="AI419" s="33" t="s">
        <v>120</v>
      </c>
      <c r="AJ419" s="33" t="s">
        <v>123</v>
      </c>
      <c r="AK419" s="49">
        <v>43718.0</v>
      </c>
      <c r="AL419" s="52" t="s">
        <v>124</v>
      </c>
      <c r="AM419" s="37"/>
      <c r="AN419" s="54">
        <v>1.1895</v>
      </c>
      <c r="AO419" s="55">
        <v>17.0</v>
      </c>
      <c r="AP419" s="45">
        <f t="shared" si="6"/>
        <v>40.443</v>
      </c>
      <c r="AQ419" s="45">
        <f t="shared" si="7"/>
        <v>23.443</v>
      </c>
      <c r="AR419" s="33" t="s">
        <v>125</v>
      </c>
      <c r="AT419" s="186">
        <v>0.488</v>
      </c>
      <c r="AU419" s="112">
        <v>17.0</v>
      </c>
      <c r="AV419" s="112">
        <f t="shared" si="8"/>
        <v>16.592</v>
      </c>
      <c r="AW419" s="112">
        <f t="shared" si="9"/>
        <v>-0.408</v>
      </c>
      <c r="AX419" t="s">
        <v>125</v>
      </c>
    </row>
    <row r="420" ht="14.25" customHeight="1">
      <c r="A420" s="190">
        <v>6414.0</v>
      </c>
      <c r="B420" s="47" t="s">
        <v>2766</v>
      </c>
      <c r="C420" s="32"/>
      <c r="D420" s="101" t="s">
        <v>2767</v>
      </c>
      <c r="E420" s="32"/>
      <c r="F420" s="32"/>
      <c r="G420" s="34"/>
      <c r="H420" s="56" t="s">
        <v>2607</v>
      </c>
      <c r="I420" s="33" t="s">
        <v>2608</v>
      </c>
      <c r="J420" s="32"/>
      <c r="K420" s="33" t="s">
        <v>112</v>
      </c>
      <c r="L420" s="33" t="s">
        <v>117</v>
      </c>
      <c r="M420" s="32"/>
      <c r="N420" s="32"/>
      <c r="O420" s="32"/>
      <c r="P420" s="32"/>
      <c r="Q420" s="32"/>
      <c r="R420" s="33" t="s">
        <v>118</v>
      </c>
      <c r="S420" s="33">
        <v>250.0</v>
      </c>
      <c r="T420" s="33">
        <v>50.0</v>
      </c>
      <c r="U420" s="32"/>
      <c r="V420" s="32"/>
      <c r="W420" s="32"/>
      <c r="X420" s="32"/>
      <c r="Y420" s="32"/>
      <c r="Z420" s="33" t="s">
        <v>163</v>
      </c>
      <c r="AA420" s="33" t="s">
        <v>120</v>
      </c>
      <c r="AB420" s="50">
        <v>43717.0</v>
      </c>
      <c r="AC420" s="49">
        <v>43579.0</v>
      </c>
      <c r="AD420" s="49">
        <v>43579.0</v>
      </c>
      <c r="AE420" s="37"/>
      <c r="AF420" s="42" t="s">
        <v>963</v>
      </c>
      <c r="AG420" s="50">
        <v>43699.0</v>
      </c>
      <c r="AH420" s="42" t="s">
        <v>963</v>
      </c>
      <c r="AI420" s="33" t="s">
        <v>120</v>
      </c>
      <c r="AJ420" s="33" t="s">
        <v>123</v>
      </c>
      <c r="AK420" s="49">
        <v>43718.0</v>
      </c>
      <c r="AL420" s="52" t="s">
        <v>124</v>
      </c>
      <c r="AM420" s="37"/>
      <c r="AN420" s="54">
        <v>4.5015</v>
      </c>
      <c r="AO420" s="55">
        <v>17.0</v>
      </c>
      <c r="AP420" s="45">
        <f t="shared" si="6"/>
        <v>153.051</v>
      </c>
      <c r="AQ420" s="45">
        <f t="shared" si="7"/>
        <v>136.051</v>
      </c>
      <c r="AR420" s="33" t="s">
        <v>125</v>
      </c>
      <c r="AT420" s="186">
        <v>2.613</v>
      </c>
      <c r="AU420" s="112">
        <v>17.0</v>
      </c>
      <c r="AV420" s="112">
        <f t="shared" si="8"/>
        <v>88.842</v>
      </c>
      <c r="AW420" s="112">
        <f t="shared" si="9"/>
        <v>71.842</v>
      </c>
      <c r="AX420" t="s">
        <v>125</v>
      </c>
    </row>
    <row r="421" ht="14.25" customHeight="1">
      <c r="A421" s="190">
        <v>3443.0</v>
      </c>
      <c r="B421" s="47" t="s">
        <v>2772</v>
      </c>
      <c r="C421" s="32"/>
      <c r="D421" s="101" t="s">
        <v>2773</v>
      </c>
      <c r="E421" s="32"/>
      <c r="F421" s="32"/>
      <c r="G421" s="34"/>
      <c r="H421" s="56" t="s">
        <v>2607</v>
      </c>
      <c r="I421" s="33" t="s">
        <v>2608</v>
      </c>
      <c r="J421" s="32"/>
      <c r="K421" s="33" t="s">
        <v>112</v>
      </c>
      <c r="L421" s="33" t="s">
        <v>117</v>
      </c>
      <c r="M421" s="32"/>
      <c r="N421" s="32"/>
      <c r="O421" s="32"/>
      <c r="P421" s="32"/>
      <c r="Q421" s="32"/>
      <c r="R421" s="33" t="s">
        <v>118</v>
      </c>
      <c r="S421" s="33">
        <v>250.0</v>
      </c>
      <c r="T421" s="33">
        <v>50.0</v>
      </c>
      <c r="U421" s="32"/>
      <c r="V421" s="32"/>
      <c r="W421" s="32"/>
      <c r="X421" s="32"/>
      <c r="Y421" s="32"/>
      <c r="Z421" s="33" t="s">
        <v>163</v>
      </c>
      <c r="AA421" s="33" t="s">
        <v>120</v>
      </c>
      <c r="AB421" s="50">
        <v>43717.0</v>
      </c>
      <c r="AC421" s="49">
        <v>43579.0</v>
      </c>
      <c r="AD421" s="49">
        <v>43579.0</v>
      </c>
      <c r="AE421" s="37"/>
      <c r="AF421" s="42" t="s">
        <v>963</v>
      </c>
      <c r="AG421" s="50">
        <v>43699.0</v>
      </c>
      <c r="AH421" s="42" t="s">
        <v>963</v>
      </c>
      <c r="AI421" s="33" t="s">
        <v>120</v>
      </c>
      <c r="AJ421" s="33" t="s">
        <v>123</v>
      </c>
      <c r="AK421" s="49">
        <v>43718.0</v>
      </c>
      <c r="AL421" s="52" t="s">
        <v>124</v>
      </c>
      <c r="AM421" s="37"/>
      <c r="AN421" s="54">
        <v>1.6545</v>
      </c>
      <c r="AO421" s="55">
        <v>17.0</v>
      </c>
      <c r="AP421" s="45">
        <f t="shared" si="6"/>
        <v>56.253</v>
      </c>
      <c r="AQ421" s="45">
        <f t="shared" si="7"/>
        <v>39.253</v>
      </c>
      <c r="AR421" s="33" t="s">
        <v>125</v>
      </c>
      <c r="AT421" s="186">
        <v>0.619</v>
      </c>
      <c r="AU421" s="112">
        <v>17.0</v>
      </c>
      <c r="AV421" s="112">
        <f t="shared" si="8"/>
        <v>21.046</v>
      </c>
      <c r="AW421" s="112">
        <f t="shared" si="9"/>
        <v>4.046</v>
      </c>
      <c r="AX421" t="s">
        <v>125</v>
      </c>
    </row>
    <row r="422" ht="14.25" customHeight="1">
      <c r="A422" s="190">
        <v>2510.0</v>
      </c>
      <c r="B422" s="47" t="s">
        <v>2777</v>
      </c>
      <c r="C422" s="32"/>
      <c r="D422" s="101" t="s">
        <v>2779</v>
      </c>
      <c r="E422" s="32"/>
      <c r="F422" s="32"/>
      <c r="G422" s="34"/>
      <c r="H422" s="56" t="s">
        <v>2607</v>
      </c>
      <c r="I422" s="33" t="s">
        <v>2608</v>
      </c>
      <c r="J422" s="32"/>
      <c r="K422" s="33" t="s">
        <v>112</v>
      </c>
      <c r="L422" s="33" t="s">
        <v>117</v>
      </c>
      <c r="M422" s="32"/>
      <c r="N422" s="32"/>
      <c r="O422" s="32"/>
      <c r="P422" s="32"/>
      <c r="Q422" s="32"/>
      <c r="R422" s="33" t="s">
        <v>118</v>
      </c>
      <c r="S422" s="33">
        <v>250.0</v>
      </c>
      <c r="T422" s="33">
        <v>50.0</v>
      </c>
      <c r="U422" s="32"/>
      <c r="V422" s="32"/>
      <c r="W422" s="32"/>
      <c r="X422" s="32"/>
      <c r="Y422" s="32"/>
      <c r="Z422" s="33" t="s">
        <v>163</v>
      </c>
      <c r="AA422" s="33" t="s">
        <v>120</v>
      </c>
      <c r="AB422" s="50">
        <v>43717.0</v>
      </c>
      <c r="AC422" s="49">
        <v>43579.0</v>
      </c>
      <c r="AD422" s="49">
        <v>43579.0</v>
      </c>
      <c r="AE422" s="37"/>
      <c r="AF422" s="42" t="s">
        <v>963</v>
      </c>
      <c r="AG422" s="50">
        <v>43699.0</v>
      </c>
      <c r="AH422" s="42" t="s">
        <v>963</v>
      </c>
      <c r="AI422" s="33" t="s">
        <v>120</v>
      </c>
      <c r="AJ422" s="33" t="s">
        <v>123</v>
      </c>
      <c r="AK422" s="49">
        <v>43718.0</v>
      </c>
      <c r="AL422" s="52" t="s">
        <v>124</v>
      </c>
      <c r="AM422" s="37"/>
      <c r="AN422" s="54">
        <v>3.6015</v>
      </c>
      <c r="AO422" s="55">
        <v>17.0</v>
      </c>
      <c r="AP422" s="45">
        <f t="shared" si="6"/>
        <v>122.451</v>
      </c>
      <c r="AQ422" s="45">
        <f t="shared" si="7"/>
        <v>105.451</v>
      </c>
      <c r="AR422" s="33" t="s">
        <v>125</v>
      </c>
      <c r="AT422" s="186">
        <v>1.722</v>
      </c>
      <c r="AU422" s="112">
        <v>17.0</v>
      </c>
      <c r="AV422" s="112">
        <f t="shared" si="8"/>
        <v>58.548</v>
      </c>
      <c r="AW422" s="112">
        <f t="shared" si="9"/>
        <v>41.548</v>
      </c>
      <c r="AX422" t="s">
        <v>125</v>
      </c>
    </row>
    <row r="423" ht="14.25" customHeight="1">
      <c r="A423" s="190">
        <v>7571.0</v>
      </c>
      <c r="B423" s="47" t="s">
        <v>2782</v>
      </c>
      <c r="C423" s="32"/>
      <c r="D423" s="101" t="s">
        <v>2783</v>
      </c>
      <c r="E423" s="32"/>
      <c r="F423" s="32"/>
      <c r="G423" s="34"/>
      <c r="H423" s="56" t="s">
        <v>2607</v>
      </c>
      <c r="I423" s="33" t="s">
        <v>2608</v>
      </c>
      <c r="J423" s="32"/>
      <c r="K423" s="33" t="s">
        <v>112</v>
      </c>
      <c r="L423" s="33" t="s">
        <v>117</v>
      </c>
      <c r="M423" s="32"/>
      <c r="N423" s="32"/>
      <c r="O423" s="32"/>
      <c r="P423" s="32"/>
      <c r="Q423" s="32"/>
      <c r="R423" s="33" t="s">
        <v>118</v>
      </c>
      <c r="S423" s="33">
        <v>150.0</v>
      </c>
      <c r="T423" s="33">
        <v>50.0</v>
      </c>
      <c r="U423" s="32"/>
      <c r="V423" s="32"/>
      <c r="W423" s="32"/>
      <c r="X423" s="32"/>
      <c r="Y423" s="32"/>
      <c r="Z423" s="33" t="s">
        <v>163</v>
      </c>
      <c r="AA423" s="33" t="s">
        <v>120</v>
      </c>
      <c r="AB423" s="50">
        <v>43717.0</v>
      </c>
      <c r="AC423" s="49">
        <v>43579.0</v>
      </c>
      <c r="AD423" s="49">
        <v>43579.0</v>
      </c>
      <c r="AE423" s="37"/>
      <c r="AF423" s="42" t="s">
        <v>963</v>
      </c>
      <c r="AG423" s="50">
        <v>43699.0</v>
      </c>
      <c r="AH423" s="42" t="s">
        <v>963</v>
      </c>
      <c r="AI423" s="33" t="s">
        <v>120</v>
      </c>
      <c r="AJ423" s="33" t="s">
        <v>123</v>
      </c>
      <c r="AK423" s="49">
        <v>43718.0</v>
      </c>
      <c r="AL423" s="52" t="s">
        <v>124</v>
      </c>
      <c r="AM423" s="37"/>
      <c r="AN423" s="54">
        <v>1.7115</v>
      </c>
      <c r="AO423" s="55">
        <v>17.0</v>
      </c>
      <c r="AP423" s="45">
        <f t="shared" si="6"/>
        <v>58.191</v>
      </c>
      <c r="AQ423" s="45">
        <f t="shared" si="7"/>
        <v>41.191</v>
      </c>
      <c r="AR423" s="33" t="s">
        <v>125</v>
      </c>
      <c r="AT423" s="186">
        <v>0.754</v>
      </c>
      <c r="AU423" s="112">
        <v>17.0</v>
      </c>
      <c r="AV423" s="112">
        <f t="shared" si="8"/>
        <v>25.636</v>
      </c>
      <c r="AW423" s="112">
        <f t="shared" si="9"/>
        <v>8.636</v>
      </c>
      <c r="AX423" t="s">
        <v>125</v>
      </c>
    </row>
    <row r="424" ht="14.25" customHeight="1">
      <c r="A424" s="33" t="s">
        <v>154</v>
      </c>
      <c r="B424" s="47" t="s">
        <v>2788</v>
      </c>
      <c r="C424" s="32"/>
      <c r="D424" s="101" t="s">
        <v>2789</v>
      </c>
      <c r="E424" s="32"/>
      <c r="F424" s="32"/>
      <c r="G424" s="34"/>
      <c r="H424" s="32"/>
      <c r="I424" s="32"/>
      <c r="J424" s="32"/>
      <c r="K424" s="33" t="s">
        <v>112</v>
      </c>
      <c r="L424" s="33" t="s">
        <v>117</v>
      </c>
      <c r="M424" s="32"/>
      <c r="N424" s="32"/>
      <c r="O424" s="32"/>
      <c r="P424" s="32"/>
      <c r="Q424" s="32"/>
      <c r="R424" s="33" t="s">
        <v>2536</v>
      </c>
      <c r="S424" s="32"/>
      <c r="T424" s="32"/>
      <c r="U424" s="32"/>
      <c r="V424" s="32"/>
      <c r="W424" s="32"/>
      <c r="X424" s="32"/>
      <c r="Y424" s="32"/>
      <c r="Z424" s="33" t="s">
        <v>163</v>
      </c>
      <c r="AA424" s="33" t="s">
        <v>120</v>
      </c>
      <c r="AB424" s="50">
        <v>43717.0</v>
      </c>
      <c r="AC424" s="49">
        <v>43579.0</v>
      </c>
      <c r="AD424" s="49">
        <v>43579.0</v>
      </c>
      <c r="AE424" s="37"/>
      <c r="AF424" s="42" t="s">
        <v>963</v>
      </c>
      <c r="AG424" s="50">
        <v>43699.0</v>
      </c>
      <c r="AH424" s="42" t="s">
        <v>963</v>
      </c>
      <c r="AI424" s="33" t="s">
        <v>120</v>
      </c>
      <c r="AJ424" s="33" t="s">
        <v>123</v>
      </c>
      <c r="AK424" s="49">
        <v>43718.0</v>
      </c>
      <c r="AL424" s="52" t="s">
        <v>124</v>
      </c>
      <c r="AM424" s="37"/>
      <c r="AN424" s="54">
        <v>5.574</v>
      </c>
      <c r="AO424" s="55">
        <v>17.0</v>
      </c>
      <c r="AP424" s="45">
        <f t="shared" si="6"/>
        <v>189.516</v>
      </c>
      <c r="AQ424" s="45">
        <f t="shared" si="7"/>
        <v>172.516</v>
      </c>
      <c r="AR424" s="33" t="s">
        <v>125</v>
      </c>
      <c r="AT424" s="186">
        <v>2.886</v>
      </c>
      <c r="AU424" s="112">
        <v>17.0</v>
      </c>
      <c r="AV424" s="112">
        <f t="shared" si="8"/>
        <v>98.124</v>
      </c>
      <c r="AW424" s="112">
        <f t="shared" si="9"/>
        <v>81.124</v>
      </c>
      <c r="AX424" t="s">
        <v>125</v>
      </c>
    </row>
    <row r="425" ht="14.25" customHeight="1">
      <c r="A425" s="33" t="s">
        <v>788</v>
      </c>
      <c r="B425" s="47" t="s">
        <v>2796</v>
      </c>
      <c r="C425" s="32"/>
      <c r="D425" s="101" t="s">
        <v>2797</v>
      </c>
      <c r="E425" s="32"/>
      <c r="F425" s="32"/>
      <c r="G425" s="34"/>
      <c r="H425" s="32"/>
      <c r="I425" s="32"/>
      <c r="J425" s="32"/>
      <c r="K425" s="33" t="s">
        <v>112</v>
      </c>
      <c r="L425" s="33" t="s">
        <v>117</v>
      </c>
      <c r="M425" s="32"/>
      <c r="N425" s="32"/>
      <c r="O425" s="32"/>
      <c r="P425" s="32"/>
      <c r="Q425" s="32"/>
      <c r="R425" s="33" t="s">
        <v>2536</v>
      </c>
      <c r="S425" s="32"/>
      <c r="T425" s="33">
        <v>50.0</v>
      </c>
      <c r="U425" s="32"/>
      <c r="V425" s="32"/>
      <c r="W425" s="32"/>
      <c r="X425" s="32"/>
      <c r="Y425" s="32"/>
      <c r="Z425" s="33" t="s">
        <v>163</v>
      </c>
      <c r="AA425" s="33" t="s">
        <v>120</v>
      </c>
      <c r="AB425" s="50">
        <v>43717.0</v>
      </c>
      <c r="AC425" s="49">
        <v>43579.0</v>
      </c>
      <c r="AD425" s="49">
        <v>43579.0</v>
      </c>
      <c r="AE425" s="37"/>
      <c r="AF425" s="42" t="s">
        <v>963</v>
      </c>
      <c r="AG425" s="50">
        <v>43699.0</v>
      </c>
      <c r="AH425" s="42" t="s">
        <v>963</v>
      </c>
      <c r="AI425" s="33" t="s">
        <v>120</v>
      </c>
      <c r="AJ425" s="33" t="s">
        <v>123</v>
      </c>
      <c r="AK425" s="49">
        <v>43718.0</v>
      </c>
      <c r="AL425" s="52" t="s">
        <v>124</v>
      </c>
      <c r="AM425" s="37"/>
      <c r="AN425" s="54">
        <v>2.0145</v>
      </c>
      <c r="AO425" s="55">
        <v>17.0</v>
      </c>
      <c r="AP425" s="45">
        <f t="shared" si="6"/>
        <v>68.493</v>
      </c>
      <c r="AQ425" s="45">
        <f t="shared" si="7"/>
        <v>51.493</v>
      </c>
      <c r="AR425" s="33" t="s">
        <v>125</v>
      </c>
      <c r="AT425" s="186">
        <v>1.075</v>
      </c>
      <c r="AU425" s="112">
        <v>17.0</v>
      </c>
      <c r="AV425" s="112">
        <f t="shared" si="8"/>
        <v>36.55</v>
      </c>
      <c r="AW425" s="112">
        <f t="shared" si="9"/>
        <v>19.55</v>
      </c>
      <c r="AX425" t="s">
        <v>125</v>
      </c>
    </row>
    <row r="426" ht="14.25" customHeight="1">
      <c r="A426" s="182">
        <v>5571.0</v>
      </c>
      <c r="B426" s="47" t="s">
        <v>2802</v>
      </c>
      <c r="C426" s="32"/>
      <c r="D426" s="101" t="s">
        <v>2803</v>
      </c>
      <c r="E426" s="32"/>
      <c r="F426" s="32"/>
      <c r="G426" s="34"/>
      <c r="H426" s="56" t="s">
        <v>2607</v>
      </c>
      <c r="I426" s="33" t="s">
        <v>2608</v>
      </c>
      <c r="J426" s="32"/>
      <c r="K426" s="33" t="s">
        <v>112</v>
      </c>
      <c r="L426" s="33" t="s">
        <v>117</v>
      </c>
      <c r="M426" s="32"/>
      <c r="N426" s="32"/>
      <c r="O426" s="32"/>
      <c r="P426" s="32"/>
      <c r="Q426" s="32"/>
      <c r="R426" s="33" t="s">
        <v>118</v>
      </c>
      <c r="S426" s="33">
        <v>150.0</v>
      </c>
      <c r="T426" s="33">
        <v>50.0</v>
      </c>
      <c r="U426" s="32"/>
      <c r="V426" s="32"/>
      <c r="W426" s="32"/>
      <c r="X426" s="32"/>
      <c r="Y426" s="32"/>
      <c r="Z426" s="33" t="s">
        <v>962</v>
      </c>
      <c r="AA426" s="33" t="s">
        <v>122</v>
      </c>
      <c r="AB426" s="50">
        <v>43717.0</v>
      </c>
      <c r="AC426" s="49">
        <v>43579.0</v>
      </c>
      <c r="AD426" s="49">
        <v>43579.0</v>
      </c>
      <c r="AE426" s="37"/>
      <c r="AF426" s="42" t="s">
        <v>963</v>
      </c>
      <c r="AG426" s="150">
        <v>43672.0</v>
      </c>
      <c r="AH426" s="32"/>
      <c r="AI426" s="33" t="s">
        <v>122</v>
      </c>
      <c r="AJ426" s="33" t="s">
        <v>123</v>
      </c>
      <c r="AK426" s="49">
        <v>43720.0</v>
      </c>
      <c r="AL426" s="52" t="s">
        <v>124</v>
      </c>
      <c r="AM426" s="107" t="s">
        <v>2806</v>
      </c>
      <c r="AN426" s="54">
        <v>4.632</v>
      </c>
      <c r="AO426" s="55">
        <v>17.0</v>
      </c>
      <c r="AP426" s="45">
        <f t="shared" si="6"/>
        <v>157.488</v>
      </c>
      <c r="AQ426" s="45">
        <f t="shared" si="7"/>
        <v>140.488</v>
      </c>
      <c r="AR426" s="33" t="s">
        <v>125</v>
      </c>
    </row>
    <row r="427" ht="14.25" customHeight="1">
      <c r="A427" s="182">
        <v>9129.0</v>
      </c>
      <c r="B427" s="47" t="s">
        <v>2807</v>
      </c>
      <c r="C427" s="32"/>
      <c r="D427" s="101" t="s">
        <v>2808</v>
      </c>
      <c r="E427" s="32"/>
      <c r="F427" s="32"/>
      <c r="G427" s="34"/>
      <c r="H427" s="56" t="s">
        <v>2607</v>
      </c>
      <c r="I427" s="33" t="s">
        <v>2608</v>
      </c>
      <c r="J427" s="32"/>
      <c r="K427" s="33" t="s">
        <v>112</v>
      </c>
      <c r="L427" s="33" t="s">
        <v>117</v>
      </c>
      <c r="M427" s="32"/>
      <c r="N427" s="32"/>
      <c r="O427" s="32"/>
      <c r="P427" s="32"/>
      <c r="Q427" s="32"/>
      <c r="R427" s="33" t="s">
        <v>118</v>
      </c>
      <c r="S427" s="33">
        <v>100.0</v>
      </c>
      <c r="T427" s="33">
        <v>50.0</v>
      </c>
      <c r="U427" s="32"/>
      <c r="V427" s="32"/>
      <c r="W427" s="32"/>
      <c r="X427" s="32"/>
      <c r="Y427" s="32"/>
      <c r="Z427" s="33" t="s">
        <v>962</v>
      </c>
      <c r="AA427" s="33" t="s">
        <v>122</v>
      </c>
      <c r="AB427" s="50">
        <v>43717.0</v>
      </c>
      <c r="AC427" s="49">
        <v>43579.0</v>
      </c>
      <c r="AD427" s="49">
        <v>43579.0</v>
      </c>
      <c r="AE427" s="37"/>
      <c r="AF427" s="42" t="s">
        <v>963</v>
      </c>
      <c r="AG427" s="150">
        <v>43672.0</v>
      </c>
      <c r="AH427" s="32"/>
      <c r="AI427" s="33" t="s">
        <v>122</v>
      </c>
      <c r="AJ427" s="33" t="s">
        <v>123</v>
      </c>
      <c r="AK427" s="49">
        <v>43720.0</v>
      </c>
      <c r="AL427" s="52" t="s">
        <v>124</v>
      </c>
      <c r="AM427" s="37"/>
      <c r="AN427" s="54">
        <v>2.2845</v>
      </c>
      <c r="AO427" s="55">
        <v>17.0</v>
      </c>
      <c r="AP427" s="45">
        <f t="shared" si="6"/>
        <v>77.673</v>
      </c>
      <c r="AQ427" s="45">
        <f t="shared" si="7"/>
        <v>60.673</v>
      </c>
      <c r="AR427" s="33" t="s">
        <v>125</v>
      </c>
    </row>
    <row r="428" ht="14.25" customHeight="1">
      <c r="A428" s="182">
        <v>3034.0</v>
      </c>
      <c r="B428" s="47" t="s">
        <v>2813</v>
      </c>
      <c r="C428" s="32"/>
      <c r="D428" s="101" t="s">
        <v>2814</v>
      </c>
      <c r="E428" s="32"/>
      <c r="F428" s="32"/>
      <c r="G428" s="34"/>
      <c r="H428" s="56" t="s">
        <v>2607</v>
      </c>
      <c r="I428" s="33" t="s">
        <v>2608</v>
      </c>
      <c r="J428" s="32"/>
      <c r="K428" s="33" t="s">
        <v>112</v>
      </c>
      <c r="L428" s="33" t="s">
        <v>117</v>
      </c>
      <c r="M428" s="32"/>
      <c r="N428" s="32"/>
      <c r="O428" s="32"/>
      <c r="P428" s="32"/>
      <c r="Q428" s="32"/>
      <c r="R428" s="33" t="s">
        <v>118</v>
      </c>
      <c r="S428" s="33">
        <v>100.0</v>
      </c>
      <c r="T428" s="33">
        <v>50.0</v>
      </c>
      <c r="U428" s="32"/>
      <c r="V428" s="32"/>
      <c r="W428" s="32"/>
      <c r="X428" s="32"/>
      <c r="Y428" s="32"/>
      <c r="Z428" s="33" t="s">
        <v>962</v>
      </c>
      <c r="AA428" s="33" t="s">
        <v>122</v>
      </c>
      <c r="AB428" s="50">
        <v>43717.0</v>
      </c>
      <c r="AC428" s="49">
        <v>43579.0</v>
      </c>
      <c r="AD428" s="49">
        <v>43579.0</v>
      </c>
      <c r="AE428" s="37"/>
      <c r="AF428" s="42" t="s">
        <v>963</v>
      </c>
      <c r="AG428" s="150">
        <v>43672.0</v>
      </c>
      <c r="AH428" s="32"/>
      <c r="AI428" s="33" t="s">
        <v>122</v>
      </c>
      <c r="AJ428" s="33" t="s">
        <v>123</v>
      </c>
      <c r="AK428" s="49">
        <v>43720.0</v>
      </c>
      <c r="AL428" s="52" t="s">
        <v>124</v>
      </c>
      <c r="AM428" s="37"/>
      <c r="AN428" s="54">
        <v>3.2235</v>
      </c>
      <c r="AO428" s="55">
        <v>17.0</v>
      </c>
      <c r="AP428" s="45">
        <f t="shared" si="6"/>
        <v>109.599</v>
      </c>
      <c r="AQ428" s="45">
        <f t="shared" si="7"/>
        <v>92.599</v>
      </c>
      <c r="AR428" s="33" t="s">
        <v>125</v>
      </c>
    </row>
    <row r="429" ht="14.25" customHeight="1">
      <c r="A429" s="182">
        <v>2655.0</v>
      </c>
      <c r="B429" s="47" t="s">
        <v>2817</v>
      </c>
      <c r="C429" s="32"/>
      <c r="D429" s="101" t="s">
        <v>2819</v>
      </c>
      <c r="E429" s="32"/>
      <c r="F429" s="32"/>
      <c r="G429" s="34"/>
      <c r="H429" s="56" t="s">
        <v>2607</v>
      </c>
      <c r="I429" s="33" t="s">
        <v>2608</v>
      </c>
      <c r="J429" s="32"/>
      <c r="K429" s="33" t="s">
        <v>112</v>
      </c>
      <c r="L429" s="33" t="s">
        <v>117</v>
      </c>
      <c r="M429" s="32"/>
      <c r="N429" s="32"/>
      <c r="O429" s="32"/>
      <c r="P429" s="32"/>
      <c r="Q429" s="32"/>
      <c r="R429" s="33" t="s">
        <v>118</v>
      </c>
      <c r="S429" s="33">
        <v>150.0</v>
      </c>
      <c r="T429" s="33">
        <v>50.0</v>
      </c>
      <c r="U429" s="32"/>
      <c r="V429" s="32"/>
      <c r="W429" s="32"/>
      <c r="X429" s="32"/>
      <c r="Y429" s="32"/>
      <c r="Z429" s="33" t="s">
        <v>962</v>
      </c>
      <c r="AA429" s="33" t="s">
        <v>122</v>
      </c>
      <c r="AB429" s="50">
        <v>43717.0</v>
      </c>
      <c r="AC429" s="49">
        <v>43579.0</v>
      </c>
      <c r="AD429" s="49">
        <v>43579.0</v>
      </c>
      <c r="AE429" s="37"/>
      <c r="AF429" s="42" t="s">
        <v>963</v>
      </c>
      <c r="AG429" s="150">
        <v>43672.0</v>
      </c>
      <c r="AH429" s="32"/>
      <c r="AI429" s="33" t="s">
        <v>122</v>
      </c>
      <c r="AJ429" s="33" t="s">
        <v>123</v>
      </c>
      <c r="AK429" s="49">
        <v>43720.0</v>
      </c>
      <c r="AL429" s="52" t="s">
        <v>124</v>
      </c>
      <c r="AM429" s="37"/>
      <c r="AN429" s="54">
        <v>5.3265</v>
      </c>
      <c r="AO429" s="55">
        <v>17.0</v>
      </c>
      <c r="AP429" s="45">
        <f t="shared" si="6"/>
        <v>181.101</v>
      </c>
      <c r="AQ429" s="45">
        <f t="shared" si="7"/>
        <v>164.101</v>
      </c>
      <c r="AR429" s="33" t="s">
        <v>125</v>
      </c>
    </row>
    <row r="430" ht="14.25" customHeight="1">
      <c r="A430" s="182">
        <v>8254.0</v>
      </c>
      <c r="B430" s="47" t="s">
        <v>2825</v>
      </c>
      <c r="C430" s="32"/>
      <c r="D430" s="101" t="s">
        <v>2826</v>
      </c>
      <c r="E430" s="32"/>
      <c r="F430" s="32"/>
      <c r="G430" s="34"/>
      <c r="H430" s="56" t="s">
        <v>2607</v>
      </c>
      <c r="I430" s="33" t="s">
        <v>2608</v>
      </c>
      <c r="J430" s="32"/>
      <c r="K430" s="33" t="s">
        <v>112</v>
      </c>
      <c r="L430" s="33" t="s">
        <v>117</v>
      </c>
      <c r="M430" s="32"/>
      <c r="N430" s="32"/>
      <c r="O430" s="32"/>
      <c r="P430" s="32"/>
      <c r="Q430" s="32"/>
      <c r="R430" s="33" t="s">
        <v>118</v>
      </c>
      <c r="S430" s="33">
        <v>50.0</v>
      </c>
      <c r="T430" s="33">
        <v>50.0</v>
      </c>
      <c r="U430" s="32"/>
      <c r="V430" s="32"/>
      <c r="W430" s="32"/>
      <c r="X430" s="32"/>
      <c r="Y430" s="32"/>
      <c r="Z430" s="33" t="s">
        <v>962</v>
      </c>
      <c r="AA430" s="33" t="s">
        <v>122</v>
      </c>
      <c r="AB430" s="50">
        <v>43717.0</v>
      </c>
      <c r="AC430" s="49">
        <v>43579.0</v>
      </c>
      <c r="AD430" s="49">
        <v>43579.0</v>
      </c>
      <c r="AE430" s="37"/>
      <c r="AF430" s="42" t="s">
        <v>963</v>
      </c>
      <c r="AG430" s="150">
        <v>43672.0</v>
      </c>
      <c r="AH430" s="32"/>
      <c r="AI430" s="33" t="s">
        <v>122</v>
      </c>
      <c r="AJ430" s="33" t="s">
        <v>123</v>
      </c>
      <c r="AK430" s="49">
        <v>43720.0</v>
      </c>
      <c r="AL430" s="52" t="s">
        <v>124</v>
      </c>
      <c r="AM430" s="37"/>
      <c r="AN430" s="54">
        <v>0.8895</v>
      </c>
      <c r="AO430" s="55">
        <v>17.0</v>
      </c>
      <c r="AP430" s="45">
        <f t="shared" si="6"/>
        <v>30.243</v>
      </c>
      <c r="AQ430" s="45">
        <f t="shared" si="7"/>
        <v>13.243</v>
      </c>
      <c r="AR430" s="33" t="s">
        <v>125</v>
      </c>
    </row>
    <row r="431" ht="14.25" customHeight="1">
      <c r="A431" s="182">
        <v>6489.0</v>
      </c>
      <c r="B431" s="47" t="s">
        <v>2829</v>
      </c>
      <c r="C431" s="32"/>
      <c r="D431" s="101" t="s">
        <v>2830</v>
      </c>
      <c r="E431" s="32"/>
      <c r="F431" s="32"/>
      <c r="G431" s="34"/>
      <c r="H431" s="56" t="s">
        <v>2607</v>
      </c>
      <c r="I431" s="33" t="s">
        <v>2608</v>
      </c>
      <c r="J431" s="32"/>
      <c r="K431" s="33" t="s">
        <v>112</v>
      </c>
      <c r="L431" s="33" t="s">
        <v>117</v>
      </c>
      <c r="M431" s="32"/>
      <c r="N431" s="32"/>
      <c r="O431" s="32"/>
      <c r="P431" s="32"/>
      <c r="Q431" s="32"/>
      <c r="R431" s="33" t="s">
        <v>118</v>
      </c>
      <c r="S431" s="33">
        <v>150.0</v>
      </c>
      <c r="T431" s="33">
        <v>50.0</v>
      </c>
      <c r="U431" s="32"/>
      <c r="V431" s="32"/>
      <c r="W431" s="32"/>
      <c r="X431" s="32"/>
      <c r="Y431" s="32"/>
      <c r="Z431" s="33" t="s">
        <v>962</v>
      </c>
      <c r="AA431" s="33" t="s">
        <v>122</v>
      </c>
      <c r="AB431" s="50">
        <v>43717.0</v>
      </c>
      <c r="AC431" s="49">
        <v>43579.0</v>
      </c>
      <c r="AD431" s="49">
        <v>43579.0</v>
      </c>
      <c r="AE431" s="37"/>
      <c r="AF431" s="42" t="s">
        <v>963</v>
      </c>
      <c r="AG431" s="150">
        <v>43672.0</v>
      </c>
      <c r="AH431" s="32"/>
      <c r="AI431" s="33" t="s">
        <v>122</v>
      </c>
      <c r="AJ431" s="33" t="s">
        <v>123</v>
      </c>
      <c r="AK431" s="49">
        <v>43720.0</v>
      </c>
      <c r="AL431" s="52" t="s">
        <v>124</v>
      </c>
      <c r="AM431" s="37"/>
      <c r="AN431" s="54">
        <v>3.6705</v>
      </c>
      <c r="AO431" s="55">
        <v>17.0</v>
      </c>
      <c r="AP431" s="45">
        <f t="shared" si="6"/>
        <v>124.797</v>
      </c>
      <c r="AQ431" s="45">
        <f t="shared" si="7"/>
        <v>107.797</v>
      </c>
      <c r="AR431" s="33" t="s">
        <v>125</v>
      </c>
    </row>
    <row r="432" ht="14.25" customHeight="1">
      <c r="A432" s="182">
        <v>7250.0</v>
      </c>
      <c r="B432" s="47" t="s">
        <v>2835</v>
      </c>
      <c r="C432" s="32"/>
      <c r="D432" s="101" t="s">
        <v>2836</v>
      </c>
      <c r="E432" s="32"/>
      <c r="F432" s="32"/>
      <c r="G432" s="34"/>
      <c r="H432" s="56" t="s">
        <v>2607</v>
      </c>
      <c r="I432" s="33" t="s">
        <v>2608</v>
      </c>
      <c r="J432" s="32"/>
      <c r="K432" s="33" t="s">
        <v>112</v>
      </c>
      <c r="L432" s="33" t="s">
        <v>117</v>
      </c>
      <c r="M432" s="32"/>
      <c r="N432" s="32"/>
      <c r="O432" s="32"/>
      <c r="P432" s="32"/>
      <c r="Q432" s="32"/>
      <c r="R432" s="33" t="s">
        <v>118</v>
      </c>
      <c r="S432" s="33">
        <v>150.0</v>
      </c>
      <c r="T432" s="33">
        <v>50.0</v>
      </c>
      <c r="U432" s="32"/>
      <c r="V432" s="32"/>
      <c r="W432" s="32"/>
      <c r="X432" s="32"/>
      <c r="Y432" s="32"/>
      <c r="Z432" s="33" t="s">
        <v>962</v>
      </c>
      <c r="AA432" s="33" t="s">
        <v>122</v>
      </c>
      <c r="AB432" s="50">
        <v>43717.0</v>
      </c>
      <c r="AC432" s="49">
        <v>43579.0</v>
      </c>
      <c r="AD432" s="49">
        <v>43579.0</v>
      </c>
      <c r="AE432" s="37"/>
      <c r="AF432" s="42" t="s">
        <v>963</v>
      </c>
      <c r="AG432" s="150">
        <v>43672.0</v>
      </c>
      <c r="AH432" s="32"/>
      <c r="AI432" s="33" t="s">
        <v>122</v>
      </c>
      <c r="AJ432" s="33" t="s">
        <v>123</v>
      </c>
      <c r="AK432" s="49">
        <v>43720.0</v>
      </c>
      <c r="AL432" s="52" t="s">
        <v>124</v>
      </c>
      <c r="AM432" s="37"/>
      <c r="AN432" s="54">
        <v>3.8355</v>
      </c>
      <c r="AO432" s="55">
        <v>17.0</v>
      </c>
      <c r="AP432" s="45">
        <f t="shared" si="6"/>
        <v>130.407</v>
      </c>
      <c r="AQ432" s="45">
        <f t="shared" si="7"/>
        <v>113.407</v>
      </c>
      <c r="AR432" s="33" t="s">
        <v>125</v>
      </c>
    </row>
    <row r="433" ht="14.25" customHeight="1">
      <c r="A433" s="182">
        <v>3438.0</v>
      </c>
      <c r="B433" s="47" t="s">
        <v>2839</v>
      </c>
      <c r="C433" s="32"/>
      <c r="D433" s="101" t="s">
        <v>2840</v>
      </c>
      <c r="E433" s="32"/>
      <c r="F433" s="32"/>
      <c r="G433" s="34"/>
      <c r="H433" s="56" t="s">
        <v>2607</v>
      </c>
      <c r="I433" s="33" t="s">
        <v>2608</v>
      </c>
      <c r="J433" s="32"/>
      <c r="K433" s="33" t="s">
        <v>112</v>
      </c>
      <c r="L433" s="33" t="s">
        <v>117</v>
      </c>
      <c r="M433" s="32"/>
      <c r="N433" s="32"/>
      <c r="O433" s="32"/>
      <c r="P433" s="32"/>
      <c r="Q433" s="32"/>
      <c r="R433" s="33" t="s">
        <v>118</v>
      </c>
      <c r="S433" s="33">
        <v>150.0</v>
      </c>
      <c r="T433" s="33">
        <v>50.0</v>
      </c>
      <c r="U433" s="32"/>
      <c r="V433" s="32"/>
      <c r="W433" s="32"/>
      <c r="X433" s="32"/>
      <c r="Y433" s="32"/>
      <c r="Z433" s="33" t="s">
        <v>962</v>
      </c>
      <c r="AA433" s="33" t="s">
        <v>122</v>
      </c>
      <c r="AB433" s="50">
        <v>43717.0</v>
      </c>
      <c r="AC433" s="49">
        <v>43579.0</v>
      </c>
      <c r="AD433" s="49">
        <v>43579.0</v>
      </c>
      <c r="AE433" s="37"/>
      <c r="AF433" s="42" t="s">
        <v>963</v>
      </c>
      <c r="AG433" s="150">
        <v>43672.0</v>
      </c>
      <c r="AH433" s="32"/>
      <c r="AI433" s="33" t="s">
        <v>122</v>
      </c>
      <c r="AJ433" s="33" t="s">
        <v>123</v>
      </c>
      <c r="AK433" s="49">
        <v>43720.0</v>
      </c>
      <c r="AL433" s="52" t="s">
        <v>124</v>
      </c>
      <c r="AM433" s="37"/>
      <c r="AN433" s="54">
        <v>2.991</v>
      </c>
      <c r="AO433" s="55">
        <v>17.0</v>
      </c>
      <c r="AP433" s="45">
        <f t="shared" si="6"/>
        <v>101.694</v>
      </c>
      <c r="AQ433" s="45">
        <f t="shared" si="7"/>
        <v>84.694</v>
      </c>
      <c r="AR433" s="33" t="s">
        <v>125</v>
      </c>
    </row>
    <row r="434" ht="14.25" customHeight="1">
      <c r="A434" s="182">
        <v>2046.0</v>
      </c>
      <c r="B434" s="47" t="s">
        <v>2845</v>
      </c>
      <c r="C434" s="32"/>
      <c r="D434" s="101" t="s">
        <v>2846</v>
      </c>
      <c r="E434" s="32"/>
      <c r="F434" s="32"/>
      <c r="G434" s="34"/>
      <c r="H434" s="56" t="s">
        <v>2607</v>
      </c>
      <c r="I434" s="33" t="s">
        <v>2608</v>
      </c>
      <c r="J434" s="32"/>
      <c r="K434" s="33" t="s">
        <v>112</v>
      </c>
      <c r="L434" s="33" t="s">
        <v>117</v>
      </c>
      <c r="M434" s="32"/>
      <c r="N434" s="32"/>
      <c r="O434" s="32"/>
      <c r="P434" s="32"/>
      <c r="Q434" s="32"/>
      <c r="R434" s="33" t="s">
        <v>118</v>
      </c>
      <c r="S434" s="33">
        <v>150.0</v>
      </c>
      <c r="T434" s="33">
        <v>50.0</v>
      </c>
      <c r="U434" s="32"/>
      <c r="V434" s="32"/>
      <c r="W434" s="32"/>
      <c r="X434" s="32"/>
      <c r="Y434" s="32"/>
      <c r="Z434" s="33" t="s">
        <v>962</v>
      </c>
      <c r="AA434" s="33" t="s">
        <v>122</v>
      </c>
      <c r="AB434" s="50">
        <v>43717.0</v>
      </c>
      <c r="AC434" s="49">
        <v>43579.0</v>
      </c>
      <c r="AD434" s="49">
        <v>43579.0</v>
      </c>
      <c r="AE434" s="37"/>
      <c r="AF434" s="42" t="s">
        <v>963</v>
      </c>
      <c r="AG434" s="150">
        <v>43672.0</v>
      </c>
      <c r="AH434" s="32"/>
      <c r="AI434" s="33" t="s">
        <v>122</v>
      </c>
      <c r="AJ434" s="33" t="s">
        <v>123</v>
      </c>
      <c r="AK434" s="49">
        <v>43720.0</v>
      </c>
      <c r="AL434" s="52" t="s">
        <v>124</v>
      </c>
      <c r="AM434" s="37"/>
      <c r="AN434" s="54">
        <v>6.4815</v>
      </c>
      <c r="AO434" s="55">
        <v>17.0</v>
      </c>
      <c r="AP434" s="45">
        <f t="shared" si="6"/>
        <v>220.371</v>
      </c>
      <c r="AQ434" s="45">
        <f t="shared" si="7"/>
        <v>203.371</v>
      </c>
      <c r="AR434" s="33" t="s">
        <v>125</v>
      </c>
    </row>
    <row r="435" ht="14.25" customHeight="1">
      <c r="A435" s="182">
        <v>7169.0</v>
      </c>
      <c r="B435" s="47" t="s">
        <v>2849</v>
      </c>
      <c r="C435" s="32"/>
      <c r="D435" s="101" t="s">
        <v>2850</v>
      </c>
      <c r="E435" s="32"/>
      <c r="F435" s="32"/>
      <c r="G435" s="34"/>
      <c r="H435" s="56" t="s">
        <v>2607</v>
      </c>
      <c r="I435" s="33" t="s">
        <v>2608</v>
      </c>
      <c r="J435" s="32"/>
      <c r="K435" s="33" t="s">
        <v>112</v>
      </c>
      <c r="L435" s="33" t="s">
        <v>117</v>
      </c>
      <c r="M435" s="32"/>
      <c r="N435" s="32"/>
      <c r="O435" s="32"/>
      <c r="P435" s="32"/>
      <c r="Q435" s="32"/>
      <c r="R435" s="33" t="s">
        <v>118</v>
      </c>
      <c r="S435" s="33">
        <v>50.0</v>
      </c>
      <c r="T435" s="33">
        <v>50.0</v>
      </c>
      <c r="U435" s="32"/>
      <c r="V435" s="32"/>
      <c r="W435" s="32"/>
      <c r="X435" s="32"/>
      <c r="Y435" s="32"/>
      <c r="Z435" s="33" t="s">
        <v>962</v>
      </c>
      <c r="AA435" s="33" t="s">
        <v>122</v>
      </c>
      <c r="AB435" s="50">
        <v>43717.0</v>
      </c>
      <c r="AC435" s="49">
        <v>43579.0</v>
      </c>
      <c r="AD435" s="49">
        <v>43579.0</v>
      </c>
      <c r="AE435" s="37"/>
      <c r="AF435" s="42" t="s">
        <v>963</v>
      </c>
      <c r="AG435" s="150">
        <v>43672.0</v>
      </c>
      <c r="AH435" s="32"/>
      <c r="AI435" s="33" t="s">
        <v>122</v>
      </c>
      <c r="AJ435" s="33" t="s">
        <v>123</v>
      </c>
      <c r="AK435" s="49">
        <v>43720.0</v>
      </c>
      <c r="AL435" s="52" t="s">
        <v>124</v>
      </c>
      <c r="AM435" s="37"/>
      <c r="AN435" s="54">
        <v>1.98</v>
      </c>
      <c r="AO435" s="55">
        <v>17.0</v>
      </c>
      <c r="AP435" s="45">
        <f t="shared" si="6"/>
        <v>67.32</v>
      </c>
      <c r="AQ435" s="45">
        <f t="shared" si="7"/>
        <v>50.32</v>
      </c>
      <c r="AR435" s="33" t="s">
        <v>125</v>
      </c>
    </row>
    <row r="436" ht="14.25" customHeight="1">
      <c r="A436" s="182">
        <v>6459.0</v>
      </c>
      <c r="B436" s="47" t="s">
        <v>2853</v>
      </c>
      <c r="C436" s="32"/>
      <c r="D436" s="101" t="s">
        <v>2855</v>
      </c>
      <c r="E436" s="32"/>
      <c r="F436" s="32"/>
      <c r="G436" s="34"/>
      <c r="H436" s="56" t="s">
        <v>2607</v>
      </c>
      <c r="I436" s="33" t="s">
        <v>2608</v>
      </c>
      <c r="J436" s="32"/>
      <c r="K436" s="33" t="s">
        <v>112</v>
      </c>
      <c r="L436" s="33" t="s">
        <v>117</v>
      </c>
      <c r="M436" s="32"/>
      <c r="N436" s="32"/>
      <c r="O436" s="32"/>
      <c r="P436" s="32"/>
      <c r="Q436" s="32"/>
      <c r="R436" s="33" t="s">
        <v>118</v>
      </c>
      <c r="S436" s="33">
        <v>50.0</v>
      </c>
      <c r="T436" s="33">
        <v>50.0</v>
      </c>
      <c r="U436" s="32"/>
      <c r="V436" s="32"/>
      <c r="W436" s="32"/>
      <c r="X436" s="32"/>
      <c r="Y436" s="32"/>
      <c r="Z436" s="33" t="s">
        <v>962</v>
      </c>
      <c r="AA436" s="33" t="s">
        <v>122</v>
      </c>
      <c r="AB436" s="50">
        <v>43717.0</v>
      </c>
      <c r="AC436" s="49">
        <v>43579.0</v>
      </c>
      <c r="AD436" s="49">
        <v>43579.0</v>
      </c>
      <c r="AE436" s="37"/>
      <c r="AF436" s="42" t="s">
        <v>963</v>
      </c>
      <c r="AG436" s="150">
        <v>43672.0</v>
      </c>
      <c r="AH436" s="32"/>
      <c r="AI436" s="33" t="s">
        <v>122</v>
      </c>
      <c r="AJ436" s="33" t="s">
        <v>123</v>
      </c>
      <c r="AK436" s="49">
        <v>43720.0</v>
      </c>
      <c r="AL436" s="52" t="s">
        <v>124</v>
      </c>
      <c r="AM436" s="37"/>
      <c r="AN436" s="54">
        <v>1.5</v>
      </c>
      <c r="AO436" s="55">
        <v>17.0</v>
      </c>
      <c r="AP436" s="45">
        <f t="shared" si="6"/>
        <v>51</v>
      </c>
      <c r="AQ436" s="45">
        <f t="shared" si="7"/>
        <v>34</v>
      </c>
      <c r="AR436" s="33" t="s">
        <v>125</v>
      </c>
    </row>
    <row r="437" ht="14.25" customHeight="1">
      <c r="A437" s="182">
        <v>6673.0</v>
      </c>
      <c r="B437" s="47" t="s">
        <v>2858</v>
      </c>
      <c r="C437" s="32"/>
      <c r="D437" s="101" t="s">
        <v>2859</v>
      </c>
      <c r="E437" s="32"/>
      <c r="F437" s="32"/>
      <c r="G437" s="34"/>
      <c r="H437" s="56" t="s">
        <v>2607</v>
      </c>
      <c r="I437" s="33" t="s">
        <v>2608</v>
      </c>
      <c r="J437" s="32"/>
      <c r="K437" s="33" t="s">
        <v>112</v>
      </c>
      <c r="L437" s="33" t="s">
        <v>117</v>
      </c>
      <c r="M437" s="32"/>
      <c r="N437" s="32"/>
      <c r="O437" s="32"/>
      <c r="P437" s="32"/>
      <c r="Q437" s="32"/>
      <c r="R437" s="33" t="s">
        <v>118</v>
      </c>
      <c r="S437" s="33">
        <v>150.0</v>
      </c>
      <c r="T437" s="33">
        <v>50.0</v>
      </c>
      <c r="U437" s="32"/>
      <c r="V437" s="32"/>
      <c r="W437" s="32"/>
      <c r="X437" s="32"/>
      <c r="Y437" s="32"/>
      <c r="Z437" s="33" t="s">
        <v>962</v>
      </c>
      <c r="AA437" s="33" t="s">
        <v>122</v>
      </c>
      <c r="AB437" s="50">
        <v>43717.0</v>
      </c>
      <c r="AC437" s="49">
        <v>43579.0</v>
      </c>
      <c r="AD437" s="49">
        <v>43579.0</v>
      </c>
      <c r="AE437" s="37"/>
      <c r="AF437" s="42" t="s">
        <v>963</v>
      </c>
      <c r="AG437" s="150">
        <v>43672.0</v>
      </c>
      <c r="AH437" s="32"/>
      <c r="AI437" s="33" t="s">
        <v>122</v>
      </c>
      <c r="AJ437" s="33" t="s">
        <v>123</v>
      </c>
      <c r="AK437" s="49">
        <v>43720.0</v>
      </c>
      <c r="AL437" s="52" t="s">
        <v>124</v>
      </c>
      <c r="AM437" s="37"/>
      <c r="AN437" s="54">
        <v>4.608</v>
      </c>
      <c r="AO437" s="55">
        <v>17.0</v>
      </c>
      <c r="AP437" s="45">
        <f t="shared" si="6"/>
        <v>156.672</v>
      </c>
      <c r="AQ437" s="45">
        <f t="shared" si="7"/>
        <v>139.672</v>
      </c>
      <c r="AR437" s="33" t="s">
        <v>125</v>
      </c>
    </row>
    <row r="438" ht="14.25" customHeight="1">
      <c r="A438" s="182">
        <v>3164.0</v>
      </c>
      <c r="B438" s="47" t="s">
        <v>2863</v>
      </c>
      <c r="C438" s="32"/>
      <c r="D438" s="101" t="s">
        <v>2865</v>
      </c>
      <c r="E438" s="32"/>
      <c r="F438" s="32"/>
      <c r="G438" s="34"/>
      <c r="H438" s="56" t="s">
        <v>2607</v>
      </c>
      <c r="I438" s="33" t="s">
        <v>2608</v>
      </c>
      <c r="J438" s="32"/>
      <c r="K438" s="33" t="s">
        <v>112</v>
      </c>
      <c r="L438" s="33" t="s">
        <v>117</v>
      </c>
      <c r="M438" s="32"/>
      <c r="N438" s="32"/>
      <c r="O438" s="32"/>
      <c r="P438" s="32"/>
      <c r="Q438" s="32"/>
      <c r="R438" s="33" t="s">
        <v>118</v>
      </c>
      <c r="S438" s="33">
        <v>100.0</v>
      </c>
      <c r="T438" s="33">
        <v>50.0</v>
      </c>
      <c r="U438" s="32"/>
      <c r="V438" s="32"/>
      <c r="W438" s="32"/>
      <c r="X438" s="32"/>
      <c r="Y438" s="32"/>
      <c r="Z438" s="33" t="s">
        <v>962</v>
      </c>
      <c r="AA438" s="33" t="s">
        <v>122</v>
      </c>
      <c r="AB438" s="50">
        <v>43717.0</v>
      </c>
      <c r="AC438" s="49">
        <v>43579.0</v>
      </c>
      <c r="AD438" s="49">
        <v>43579.0</v>
      </c>
      <c r="AE438" s="37"/>
      <c r="AF438" s="42" t="s">
        <v>963</v>
      </c>
      <c r="AG438" s="150">
        <v>43672.0</v>
      </c>
      <c r="AH438" s="32"/>
      <c r="AI438" s="33" t="s">
        <v>122</v>
      </c>
      <c r="AJ438" s="33" t="s">
        <v>123</v>
      </c>
      <c r="AK438" s="49">
        <v>43720.0</v>
      </c>
      <c r="AL438" s="52" t="s">
        <v>124</v>
      </c>
      <c r="AM438" s="37"/>
      <c r="AN438" s="54">
        <v>3.6195</v>
      </c>
      <c r="AO438" s="55">
        <v>17.0</v>
      </c>
      <c r="AP438" s="45">
        <f t="shared" si="6"/>
        <v>123.063</v>
      </c>
      <c r="AQ438" s="45">
        <f t="shared" si="7"/>
        <v>106.063</v>
      </c>
      <c r="AR438" s="33" t="s">
        <v>125</v>
      </c>
    </row>
    <row r="439" ht="14.25" customHeight="1">
      <c r="A439" s="182">
        <v>9269.0</v>
      </c>
      <c r="B439" s="47" t="s">
        <v>2868</v>
      </c>
      <c r="C439" s="32"/>
      <c r="D439" s="101" t="s">
        <v>2869</v>
      </c>
      <c r="E439" s="32"/>
      <c r="F439" s="32"/>
      <c r="G439" s="34"/>
      <c r="H439" s="56" t="s">
        <v>2607</v>
      </c>
      <c r="I439" s="33" t="s">
        <v>2608</v>
      </c>
      <c r="J439" s="32"/>
      <c r="K439" s="33" t="s">
        <v>112</v>
      </c>
      <c r="L439" s="33" t="s">
        <v>117</v>
      </c>
      <c r="M439" s="32"/>
      <c r="N439" s="32"/>
      <c r="O439" s="32"/>
      <c r="P439" s="32"/>
      <c r="Q439" s="32"/>
      <c r="R439" s="33" t="s">
        <v>118</v>
      </c>
      <c r="S439" s="33">
        <v>100.0</v>
      </c>
      <c r="T439" s="33">
        <v>50.0</v>
      </c>
      <c r="U439" s="32"/>
      <c r="V439" s="32"/>
      <c r="W439" s="32"/>
      <c r="X439" s="32"/>
      <c r="Y439" s="32"/>
      <c r="Z439" s="33" t="s">
        <v>962</v>
      </c>
      <c r="AA439" s="33" t="s">
        <v>122</v>
      </c>
      <c r="AB439" s="50">
        <v>43717.0</v>
      </c>
      <c r="AC439" s="49">
        <v>43579.0</v>
      </c>
      <c r="AD439" s="49">
        <v>43579.0</v>
      </c>
      <c r="AE439" s="37"/>
      <c r="AF439" s="42" t="s">
        <v>963</v>
      </c>
      <c r="AG439" s="150">
        <v>43672.0</v>
      </c>
      <c r="AH439" s="32"/>
      <c r="AI439" s="33" t="s">
        <v>122</v>
      </c>
      <c r="AJ439" s="33" t="s">
        <v>123</v>
      </c>
      <c r="AK439" s="49">
        <v>43720.0</v>
      </c>
      <c r="AL439" s="52" t="s">
        <v>124</v>
      </c>
      <c r="AM439" s="37"/>
      <c r="AN439" s="54">
        <v>3.3495</v>
      </c>
      <c r="AO439" s="55">
        <v>17.0</v>
      </c>
      <c r="AP439" s="45">
        <f t="shared" si="6"/>
        <v>113.883</v>
      </c>
      <c r="AQ439" s="45">
        <f t="shared" si="7"/>
        <v>96.883</v>
      </c>
      <c r="AR439" s="33" t="s">
        <v>125</v>
      </c>
    </row>
    <row r="440" ht="14.25" customHeight="1">
      <c r="A440" s="33" t="s">
        <v>154</v>
      </c>
      <c r="B440" s="47" t="s">
        <v>2874</v>
      </c>
      <c r="C440" s="32"/>
      <c r="D440" s="101" t="s">
        <v>2875</v>
      </c>
      <c r="E440" s="32"/>
      <c r="F440" s="32"/>
      <c r="G440" s="34"/>
      <c r="H440" s="32"/>
      <c r="I440" s="32"/>
      <c r="J440" s="32"/>
      <c r="K440" s="33" t="s">
        <v>112</v>
      </c>
      <c r="L440" s="33" t="s">
        <v>117</v>
      </c>
      <c r="M440" s="32"/>
      <c r="N440" s="32"/>
      <c r="O440" s="32"/>
      <c r="P440" s="32"/>
      <c r="Q440" s="32"/>
      <c r="R440" s="33" t="s">
        <v>2536</v>
      </c>
      <c r="S440" s="32"/>
      <c r="T440" s="32"/>
      <c r="U440" s="32"/>
      <c r="V440" s="32"/>
      <c r="W440" s="32"/>
      <c r="X440" s="32"/>
      <c r="Y440" s="32"/>
      <c r="Z440" s="33" t="s">
        <v>962</v>
      </c>
      <c r="AA440" s="33" t="s">
        <v>122</v>
      </c>
      <c r="AB440" s="50">
        <v>43717.0</v>
      </c>
      <c r="AC440" s="49">
        <v>43579.0</v>
      </c>
      <c r="AD440" s="49">
        <v>43579.0</v>
      </c>
      <c r="AE440" s="37"/>
      <c r="AF440" s="42" t="s">
        <v>963</v>
      </c>
      <c r="AG440" s="150">
        <v>43672.0</v>
      </c>
      <c r="AH440" s="32"/>
      <c r="AI440" s="33" t="s">
        <v>122</v>
      </c>
      <c r="AJ440" s="33" t="s">
        <v>123</v>
      </c>
      <c r="AK440" s="49">
        <v>43720.0</v>
      </c>
      <c r="AL440" s="52" t="s">
        <v>124</v>
      </c>
      <c r="AM440" s="37"/>
      <c r="AN440" s="54">
        <v>5.5965</v>
      </c>
      <c r="AO440" s="55">
        <v>17.0</v>
      </c>
      <c r="AP440" s="45">
        <f t="shared" si="6"/>
        <v>190.281</v>
      </c>
      <c r="AQ440" s="45">
        <f t="shared" si="7"/>
        <v>173.281</v>
      </c>
      <c r="AR440" s="33" t="s">
        <v>125</v>
      </c>
    </row>
    <row r="441" ht="14.25" customHeight="1">
      <c r="A441" s="33" t="s">
        <v>794</v>
      </c>
      <c r="B441" s="47" t="s">
        <v>2878</v>
      </c>
      <c r="C441" s="32"/>
      <c r="D441" s="101" t="s">
        <v>2879</v>
      </c>
      <c r="E441" s="32"/>
      <c r="F441" s="32"/>
      <c r="G441" s="34"/>
      <c r="H441" s="32"/>
      <c r="I441" s="32"/>
      <c r="J441" s="32"/>
      <c r="K441" s="33" t="s">
        <v>112</v>
      </c>
      <c r="L441" s="33" t="s">
        <v>117</v>
      </c>
      <c r="M441" s="32"/>
      <c r="N441" s="32"/>
      <c r="O441" s="32"/>
      <c r="P441" s="32"/>
      <c r="Q441" s="32"/>
      <c r="R441" s="33" t="s">
        <v>2536</v>
      </c>
      <c r="S441" s="32"/>
      <c r="T441" s="33">
        <v>50.0</v>
      </c>
      <c r="U441" s="32"/>
      <c r="V441" s="32"/>
      <c r="W441" s="32"/>
      <c r="X441" s="32"/>
      <c r="Y441" s="32"/>
      <c r="Z441" s="33" t="s">
        <v>962</v>
      </c>
      <c r="AA441" s="33" t="s">
        <v>122</v>
      </c>
      <c r="AB441" s="50">
        <v>43717.0</v>
      </c>
      <c r="AC441" s="49">
        <v>43579.0</v>
      </c>
      <c r="AD441" s="49">
        <v>43579.0</v>
      </c>
      <c r="AE441" s="37"/>
      <c r="AF441" s="42" t="s">
        <v>963</v>
      </c>
      <c r="AG441" s="150">
        <v>43672.0</v>
      </c>
      <c r="AH441" s="32"/>
      <c r="AI441" s="33" t="s">
        <v>122</v>
      </c>
      <c r="AJ441" s="33" t="s">
        <v>123</v>
      </c>
      <c r="AK441" s="49">
        <v>43720.0</v>
      </c>
      <c r="AL441" s="52" t="s">
        <v>124</v>
      </c>
      <c r="AM441" s="37"/>
      <c r="AN441" s="54">
        <v>2.781</v>
      </c>
      <c r="AO441" s="55">
        <v>17.0</v>
      </c>
      <c r="AP441" s="45">
        <f t="shared" si="6"/>
        <v>94.554</v>
      </c>
      <c r="AQ441" s="45">
        <f t="shared" si="7"/>
        <v>77.554</v>
      </c>
      <c r="AR441" s="33" t="s">
        <v>125</v>
      </c>
    </row>
    <row r="442" ht="14.25" customHeight="1">
      <c r="A442" s="190">
        <v>9151.0</v>
      </c>
      <c r="B442" s="47" t="s">
        <v>2884</v>
      </c>
      <c r="C442" s="32"/>
      <c r="D442" s="101" t="s">
        <v>2885</v>
      </c>
      <c r="E442" s="32"/>
      <c r="F442" s="32"/>
      <c r="G442" s="34"/>
      <c r="H442" s="56" t="s">
        <v>2607</v>
      </c>
      <c r="I442" s="33" t="s">
        <v>2608</v>
      </c>
      <c r="J442" s="32"/>
      <c r="K442" s="33" t="s">
        <v>112</v>
      </c>
      <c r="L442" s="33" t="s">
        <v>117</v>
      </c>
      <c r="M442" s="32"/>
      <c r="N442" s="32"/>
      <c r="O442" s="32"/>
      <c r="P442" s="32"/>
      <c r="Q442" s="32"/>
      <c r="R442" s="33" t="s">
        <v>118</v>
      </c>
      <c r="S442" s="33">
        <v>100.0</v>
      </c>
      <c r="T442" s="33">
        <v>50.0</v>
      </c>
      <c r="U442" s="32"/>
      <c r="V442" s="32"/>
      <c r="W442" s="32"/>
      <c r="X442" s="32"/>
      <c r="Y442" s="32"/>
      <c r="Z442" s="33" t="s">
        <v>172</v>
      </c>
      <c r="AA442" s="33" t="s">
        <v>122</v>
      </c>
      <c r="AB442" s="50">
        <v>43717.0</v>
      </c>
      <c r="AC442" s="49">
        <v>43579.0</v>
      </c>
      <c r="AD442" s="49">
        <v>43579.0</v>
      </c>
      <c r="AE442" s="37"/>
      <c r="AF442" s="42" t="s">
        <v>963</v>
      </c>
      <c r="AG442" s="150">
        <v>43672.0</v>
      </c>
      <c r="AH442" s="32"/>
      <c r="AI442" s="33" t="s">
        <v>122</v>
      </c>
      <c r="AJ442" s="33" t="s">
        <v>123</v>
      </c>
      <c r="AK442" s="49">
        <v>43721.0</v>
      </c>
      <c r="AL442" s="52" t="s">
        <v>124</v>
      </c>
      <c r="AM442" s="37"/>
      <c r="AN442" s="54">
        <v>6.927</v>
      </c>
      <c r="AO442" s="55">
        <v>17.0</v>
      </c>
      <c r="AP442" s="45">
        <f t="shared" si="6"/>
        <v>235.518</v>
      </c>
      <c r="AQ442" s="45">
        <f t="shared" si="7"/>
        <v>218.518</v>
      </c>
      <c r="AR442" s="33" t="s">
        <v>125</v>
      </c>
    </row>
    <row r="443" ht="14.25" customHeight="1">
      <c r="A443" s="190">
        <v>2664.0</v>
      </c>
      <c r="B443" s="47" t="s">
        <v>2888</v>
      </c>
      <c r="C443" s="32"/>
      <c r="D443" s="101" t="s">
        <v>2889</v>
      </c>
      <c r="E443" s="32"/>
      <c r="F443" s="32"/>
      <c r="G443" s="34"/>
      <c r="H443" s="56" t="s">
        <v>2607</v>
      </c>
      <c r="I443" s="33" t="s">
        <v>2608</v>
      </c>
      <c r="J443" s="32"/>
      <c r="K443" s="33" t="s">
        <v>112</v>
      </c>
      <c r="L443" s="33" t="s">
        <v>117</v>
      </c>
      <c r="M443" s="32"/>
      <c r="N443" s="32"/>
      <c r="O443" s="32"/>
      <c r="P443" s="32"/>
      <c r="Q443" s="32"/>
      <c r="R443" s="33" t="s">
        <v>118</v>
      </c>
      <c r="S443" s="33">
        <v>100.0</v>
      </c>
      <c r="T443" s="33">
        <v>50.0</v>
      </c>
      <c r="U443" s="32"/>
      <c r="V443" s="32"/>
      <c r="W443" s="32"/>
      <c r="X443" s="32"/>
      <c r="Y443" s="32"/>
      <c r="Z443" s="33" t="s">
        <v>172</v>
      </c>
      <c r="AA443" s="33" t="s">
        <v>122</v>
      </c>
      <c r="AB443" s="50">
        <v>43717.0</v>
      </c>
      <c r="AC443" s="49">
        <v>43579.0</v>
      </c>
      <c r="AD443" s="49">
        <v>43579.0</v>
      </c>
      <c r="AE443" s="37"/>
      <c r="AF443" s="42" t="s">
        <v>963</v>
      </c>
      <c r="AG443" s="150">
        <v>43672.0</v>
      </c>
      <c r="AH443" s="32"/>
      <c r="AI443" s="33" t="s">
        <v>122</v>
      </c>
      <c r="AJ443" s="33" t="s">
        <v>123</v>
      </c>
      <c r="AK443" s="49">
        <v>43721.0</v>
      </c>
      <c r="AL443" s="52" t="s">
        <v>124</v>
      </c>
      <c r="AM443" s="37"/>
      <c r="AN443" s="54">
        <v>6.7695</v>
      </c>
      <c r="AO443" s="55">
        <v>17.0</v>
      </c>
      <c r="AP443" s="45">
        <f t="shared" si="6"/>
        <v>230.163</v>
      </c>
      <c r="AQ443" s="45">
        <f t="shared" si="7"/>
        <v>213.163</v>
      </c>
      <c r="AR443" s="33" t="s">
        <v>125</v>
      </c>
    </row>
    <row r="444" ht="14.25" customHeight="1">
      <c r="A444" s="190">
        <v>9270.0</v>
      </c>
      <c r="B444" s="47" t="s">
        <v>2894</v>
      </c>
      <c r="C444" s="32"/>
      <c r="D444" s="101" t="s">
        <v>2895</v>
      </c>
      <c r="E444" s="32"/>
      <c r="F444" s="32"/>
      <c r="G444" s="34"/>
      <c r="H444" s="56" t="s">
        <v>2607</v>
      </c>
      <c r="I444" s="33" t="s">
        <v>2608</v>
      </c>
      <c r="J444" s="32"/>
      <c r="K444" s="33" t="s">
        <v>112</v>
      </c>
      <c r="L444" s="33" t="s">
        <v>117</v>
      </c>
      <c r="M444" s="32"/>
      <c r="N444" s="32"/>
      <c r="O444" s="32"/>
      <c r="P444" s="32"/>
      <c r="Q444" s="32"/>
      <c r="R444" s="33" t="s">
        <v>118</v>
      </c>
      <c r="S444" s="33">
        <v>150.0</v>
      </c>
      <c r="T444" s="33">
        <v>50.0</v>
      </c>
      <c r="U444" s="32"/>
      <c r="V444" s="32"/>
      <c r="W444" s="32"/>
      <c r="X444" s="32"/>
      <c r="Y444" s="32"/>
      <c r="Z444" s="33" t="s">
        <v>172</v>
      </c>
      <c r="AA444" s="33" t="s">
        <v>122</v>
      </c>
      <c r="AB444" s="50">
        <v>43717.0</v>
      </c>
      <c r="AC444" s="49">
        <v>43579.0</v>
      </c>
      <c r="AD444" s="49">
        <v>43579.0</v>
      </c>
      <c r="AE444" s="37"/>
      <c r="AF444" s="42" t="s">
        <v>963</v>
      </c>
      <c r="AG444" s="150">
        <v>43672.0</v>
      </c>
      <c r="AH444" s="32"/>
      <c r="AI444" s="33" t="s">
        <v>122</v>
      </c>
      <c r="AJ444" s="33" t="s">
        <v>123</v>
      </c>
      <c r="AK444" s="49">
        <v>43721.0</v>
      </c>
      <c r="AL444" s="52" t="s">
        <v>124</v>
      </c>
      <c r="AM444" s="37"/>
      <c r="AN444" s="54">
        <v>5.781</v>
      </c>
      <c r="AO444" s="55">
        <v>17.0</v>
      </c>
      <c r="AP444" s="45">
        <f t="shared" si="6"/>
        <v>196.554</v>
      </c>
      <c r="AQ444" s="45">
        <f t="shared" si="7"/>
        <v>179.554</v>
      </c>
      <c r="AR444" s="33" t="s">
        <v>125</v>
      </c>
    </row>
    <row r="445" ht="14.25" customHeight="1">
      <c r="A445" s="190">
        <v>6369.0</v>
      </c>
      <c r="B445" s="47" t="s">
        <v>2898</v>
      </c>
      <c r="C445" s="32"/>
      <c r="D445" s="101" t="s">
        <v>2899</v>
      </c>
      <c r="E445" s="32"/>
      <c r="F445" s="32"/>
      <c r="G445" s="34"/>
      <c r="H445" s="56" t="s">
        <v>2607</v>
      </c>
      <c r="I445" s="33" t="s">
        <v>2608</v>
      </c>
      <c r="J445" s="32"/>
      <c r="K445" s="33" t="s">
        <v>112</v>
      </c>
      <c r="L445" s="33" t="s">
        <v>117</v>
      </c>
      <c r="M445" s="32"/>
      <c r="N445" s="32"/>
      <c r="O445" s="32"/>
      <c r="P445" s="32"/>
      <c r="Q445" s="32"/>
      <c r="R445" s="33" t="s">
        <v>118</v>
      </c>
      <c r="S445" s="33">
        <v>50.0</v>
      </c>
      <c r="T445" s="33">
        <v>50.0</v>
      </c>
      <c r="U445" s="32"/>
      <c r="V445" s="32"/>
      <c r="W445" s="32"/>
      <c r="X445" s="32"/>
      <c r="Y445" s="32"/>
      <c r="Z445" s="33" t="s">
        <v>172</v>
      </c>
      <c r="AA445" s="33" t="s">
        <v>122</v>
      </c>
      <c r="AB445" s="50">
        <v>43717.0</v>
      </c>
      <c r="AC445" s="49">
        <v>43579.0</v>
      </c>
      <c r="AD445" s="49">
        <v>43579.0</v>
      </c>
      <c r="AE445" s="37"/>
      <c r="AF445" s="42" t="s">
        <v>963</v>
      </c>
      <c r="AG445" s="150">
        <v>43672.0</v>
      </c>
      <c r="AH445" s="32"/>
      <c r="AI445" s="33" t="s">
        <v>122</v>
      </c>
      <c r="AJ445" s="33" t="s">
        <v>123</v>
      </c>
      <c r="AK445" s="49">
        <v>43721.0</v>
      </c>
      <c r="AL445" s="52" t="s">
        <v>124</v>
      </c>
      <c r="AM445" s="37"/>
      <c r="AN445" s="54">
        <v>3.882</v>
      </c>
      <c r="AO445" s="55">
        <v>17.0</v>
      </c>
      <c r="AP445" s="45">
        <f t="shared" si="6"/>
        <v>131.988</v>
      </c>
      <c r="AQ445" s="45">
        <f t="shared" si="7"/>
        <v>114.988</v>
      </c>
      <c r="AR445" s="33" t="s">
        <v>125</v>
      </c>
    </row>
    <row r="446" ht="14.25" customHeight="1">
      <c r="A446" s="190">
        <v>9458.0</v>
      </c>
      <c r="B446" s="47" t="s">
        <v>2903</v>
      </c>
      <c r="C446" s="32"/>
      <c r="D446" s="101" t="s">
        <v>2904</v>
      </c>
      <c r="E446" s="32"/>
      <c r="F446" s="32"/>
      <c r="G446" s="34"/>
      <c r="H446" s="56" t="s">
        <v>2607</v>
      </c>
      <c r="I446" s="33" t="s">
        <v>2608</v>
      </c>
      <c r="J446" s="32"/>
      <c r="K446" s="33" t="s">
        <v>112</v>
      </c>
      <c r="L446" s="33" t="s">
        <v>117</v>
      </c>
      <c r="M446" s="32"/>
      <c r="N446" s="32"/>
      <c r="O446" s="32"/>
      <c r="P446" s="32"/>
      <c r="Q446" s="32"/>
      <c r="R446" s="33" t="s">
        <v>118</v>
      </c>
      <c r="S446" s="33">
        <v>50.0</v>
      </c>
      <c r="T446" s="33">
        <v>50.0</v>
      </c>
      <c r="U446" s="32"/>
      <c r="V446" s="32"/>
      <c r="W446" s="32"/>
      <c r="X446" s="32"/>
      <c r="Y446" s="32"/>
      <c r="Z446" s="33" t="s">
        <v>172</v>
      </c>
      <c r="AA446" s="33" t="s">
        <v>122</v>
      </c>
      <c r="AB446" s="50">
        <v>43717.0</v>
      </c>
      <c r="AC446" s="49">
        <v>43579.0</v>
      </c>
      <c r="AD446" s="49">
        <v>43579.0</v>
      </c>
      <c r="AE446" s="37"/>
      <c r="AF446" s="42" t="s">
        <v>963</v>
      </c>
      <c r="AG446" s="150">
        <v>43672.0</v>
      </c>
      <c r="AH446" s="32"/>
      <c r="AI446" s="33" t="s">
        <v>122</v>
      </c>
      <c r="AJ446" s="33" t="s">
        <v>123</v>
      </c>
      <c r="AK446" s="49">
        <v>43721.0</v>
      </c>
      <c r="AL446" s="52" t="s">
        <v>124</v>
      </c>
      <c r="AM446" s="37"/>
      <c r="AN446" s="54">
        <v>5.0805</v>
      </c>
      <c r="AO446" s="55">
        <v>17.0</v>
      </c>
      <c r="AP446" s="45">
        <f t="shared" si="6"/>
        <v>172.737</v>
      </c>
      <c r="AQ446" s="45">
        <f t="shared" si="7"/>
        <v>155.737</v>
      </c>
      <c r="AR446" s="33" t="s">
        <v>125</v>
      </c>
    </row>
    <row r="447" ht="14.25" customHeight="1">
      <c r="A447" s="190">
        <v>3213.0</v>
      </c>
      <c r="B447" s="47" t="s">
        <v>2909</v>
      </c>
      <c r="C447" s="32"/>
      <c r="D447" s="101" t="s">
        <v>2910</v>
      </c>
      <c r="E447" s="32"/>
      <c r="F447" s="32"/>
      <c r="G447" s="34"/>
      <c r="H447" s="56" t="s">
        <v>2607</v>
      </c>
      <c r="I447" s="33" t="s">
        <v>2608</v>
      </c>
      <c r="J447" s="32"/>
      <c r="K447" s="33" t="s">
        <v>112</v>
      </c>
      <c r="L447" s="33" t="s">
        <v>117</v>
      </c>
      <c r="M447" s="32"/>
      <c r="N447" s="32"/>
      <c r="O447" s="32"/>
      <c r="P447" s="32"/>
      <c r="Q447" s="32"/>
      <c r="R447" s="33" t="s">
        <v>118</v>
      </c>
      <c r="S447" s="33">
        <v>150.0</v>
      </c>
      <c r="T447" s="33">
        <v>50.0</v>
      </c>
      <c r="U447" s="32"/>
      <c r="V447" s="32"/>
      <c r="W447" s="32"/>
      <c r="X447" s="32"/>
      <c r="Y447" s="32"/>
      <c r="Z447" s="33" t="s">
        <v>172</v>
      </c>
      <c r="AA447" s="33" t="s">
        <v>122</v>
      </c>
      <c r="AB447" s="50">
        <v>43717.0</v>
      </c>
      <c r="AC447" s="49">
        <v>43579.0</v>
      </c>
      <c r="AD447" s="49">
        <v>43579.0</v>
      </c>
      <c r="AE447" s="37"/>
      <c r="AF447" s="42" t="s">
        <v>963</v>
      </c>
      <c r="AG447" s="150">
        <v>43672.0</v>
      </c>
      <c r="AH447" s="32"/>
      <c r="AI447" s="33" t="s">
        <v>122</v>
      </c>
      <c r="AJ447" s="33" t="s">
        <v>123</v>
      </c>
      <c r="AK447" s="49">
        <v>43721.0</v>
      </c>
      <c r="AL447" s="52" t="s">
        <v>124</v>
      </c>
      <c r="AM447" s="37"/>
      <c r="AN447" s="54">
        <v>4.9455</v>
      </c>
      <c r="AO447" s="55">
        <v>17.0</v>
      </c>
      <c r="AP447" s="45">
        <f t="shared" si="6"/>
        <v>168.147</v>
      </c>
      <c r="AQ447" s="45">
        <f t="shared" si="7"/>
        <v>151.147</v>
      </c>
      <c r="AR447" s="33" t="s">
        <v>125</v>
      </c>
    </row>
    <row r="448" ht="14.25" customHeight="1">
      <c r="A448" s="190">
        <v>8489.0</v>
      </c>
      <c r="B448" s="47" t="s">
        <v>2913</v>
      </c>
      <c r="C448" s="32"/>
      <c r="D448" s="101" t="s">
        <v>2914</v>
      </c>
      <c r="E448" s="32"/>
      <c r="F448" s="32"/>
      <c r="G448" s="34"/>
      <c r="H448" s="56" t="s">
        <v>2607</v>
      </c>
      <c r="I448" s="33" t="s">
        <v>2608</v>
      </c>
      <c r="J448" s="32"/>
      <c r="K448" s="33" t="s">
        <v>112</v>
      </c>
      <c r="L448" s="33" t="s">
        <v>117</v>
      </c>
      <c r="M448" s="32"/>
      <c r="N448" s="32"/>
      <c r="O448" s="32"/>
      <c r="P448" s="32"/>
      <c r="Q448" s="32"/>
      <c r="R448" s="33" t="s">
        <v>118</v>
      </c>
      <c r="S448" s="33">
        <v>100.0</v>
      </c>
      <c r="T448" s="33">
        <v>50.0</v>
      </c>
      <c r="U448" s="32"/>
      <c r="V448" s="32"/>
      <c r="W448" s="32"/>
      <c r="X448" s="32"/>
      <c r="Y448" s="32"/>
      <c r="Z448" s="33" t="s">
        <v>172</v>
      </c>
      <c r="AA448" s="33" t="s">
        <v>122</v>
      </c>
      <c r="AB448" s="50">
        <v>43717.0</v>
      </c>
      <c r="AC448" s="49">
        <v>43579.0</v>
      </c>
      <c r="AD448" s="49">
        <v>43579.0</v>
      </c>
      <c r="AE448" s="37"/>
      <c r="AF448" s="42" t="s">
        <v>963</v>
      </c>
      <c r="AG448" s="150">
        <v>43672.0</v>
      </c>
      <c r="AH448" s="32"/>
      <c r="AI448" s="33" t="s">
        <v>122</v>
      </c>
      <c r="AJ448" s="33" t="s">
        <v>123</v>
      </c>
      <c r="AK448" s="49">
        <v>43721.0</v>
      </c>
      <c r="AL448" s="52" t="s">
        <v>124</v>
      </c>
      <c r="AM448" s="37"/>
      <c r="AN448" s="54">
        <v>3.2865</v>
      </c>
      <c r="AO448" s="55">
        <v>17.0</v>
      </c>
      <c r="AP448" s="45">
        <f t="shared" si="6"/>
        <v>111.741</v>
      </c>
      <c r="AQ448" s="45">
        <f t="shared" si="7"/>
        <v>94.741</v>
      </c>
      <c r="AR448" s="33" t="s">
        <v>125</v>
      </c>
    </row>
    <row r="449" ht="14.25" customHeight="1">
      <c r="A449" s="190">
        <v>6370.0</v>
      </c>
      <c r="B449" s="47" t="s">
        <v>2918</v>
      </c>
      <c r="C449" s="32"/>
      <c r="D449" s="101" t="s">
        <v>2919</v>
      </c>
      <c r="E449" s="32"/>
      <c r="F449" s="32"/>
      <c r="G449" s="34"/>
      <c r="H449" s="56" t="s">
        <v>2607</v>
      </c>
      <c r="I449" s="33" t="s">
        <v>2608</v>
      </c>
      <c r="J449" s="32"/>
      <c r="K449" s="33" t="s">
        <v>112</v>
      </c>
      <c r="L449" s="33" t="s">
        <v>117</v>
      </c>
      <c r="M449" s="32"/>
      <c r="N449" s="32"/>
      <c r="O449" s="32"/>
      <c r="P449" s="32"/>
      <c r="Q449" s="32"/>
      <c r="R449" s="33" t="s">
        <v>118</v>
      </c>
      <c r="S449" s="33">
        <v>100.0</v>
      </c>
      <c r="T449" s="33">
        <v>50.0</v>
      </c>
      <c r="U449" s="32"/>
      <c r="V449" s="32"/>
      <c r="W449" s="32"/>
      <c r="X449" s="32"/>
      <c r="Y449" s="32"/>
      <c r="Z449" s="33" t="s">
        <v>172</v>
      </c>
      <c r="AA449" s="33" t="s">
        <v>122</v>
      </c>
      <c r="AB449" s="50">
        <v>43717.0</v>
      </c>
      <c r="AC449" s="49">
        <v>43579.0</v>
      </c>
      <c r="AD449" s="49">
        <v>43579.0</v>
      </c>
      <c r="AE449" s="37"/>
      <c r="AF449" s="42" t="s">
        <v>963</v>
      </c>
      <c r="AG449" s="150">
        <v>43672.0</v>
      </c>
      <c r="AH449" s="32"/>
      <c r="AI449" s="33" t="s">
        <v>122</v>
      </c>
      <c r="AJ449" s="33" t="s">
        <v>123</v>
      </c>
      <c r="AK449" s="49">
        <v>43721.0</v>
      </c>
      <c r="AL449" s="52" t="s">
        <v>124</v>
      </c>
      <c r="AM449" s="37"/>
      <c r="AN449" s="54">
        <v>5.8575</v>
      </c>
      <c r="AO449" s="55">
        <v>17.0</v>
      </c>
      <c r="AP449" s="45">
        <f t="shared" si="6"/>
        <v>199.155</v>
      </c>
      <c r="AQ449" s="45">
        <f t="shared" si="7"/>
        <v>182.155</v>
      </c>
      <c r="AR449" s="33" t="s">
        <v>125</v>
      </c>
    </row>
    <row r="450" ht="14.25" customHeight="1">
      <c r="A450" s="190">
        <v>9352.0</v>
      </c>
      <c r="B450" s="47" t="s">
        <v>2925</v>
      </c>
      <c r="C450" s="32"/>
      <c r="D450" s="101" t="s">
        <v>2926</v>
      </c>
      <c r="E450" s="32"/>
      <c r="F450" s="32"/>
      <c r="G450" s="34"/>
      <c r="H450" s="56" t="s">
        <v>2607</v>
      </c>
      <c r="I450" s="33" t="s">
        <v>2608</v>
      </c>
      <c r="J450" s="32"/>
      <c r="K450" s="33" t="s">
        <v>112</v>
      </c>
      <c r="L450" s="33" t="s">
        <v>117</v>
      </c>
      <c r="M450" s="32"/>
      <c r="N450" s="32"/>
      <c r="O450" s="32"/>
      <c r="P450" s="32"/>
      <c r="Q450" s="32"/>
      <c r="R450" s="33" t="s">
        <v>118</v>
      </c>
      <c r="S450" s="33">
        <v>100.0</v>
      </c>
      <c r="T450" s="33">
        <v>50.0</v>
      </c>
      <c r="U450" s="32"/>
      <c r="V450" s="32"/>
      <c r="W450" s="32"/>
      <c r="X450" s="32"/>
      <c r="Y450" s="32"/>
      <c r="Z450" s="33" t="s">
        <v>172</v>
      </c>
      <c r="AA450" s="33" t="s">
        <v>122</v>
      </c>
      <c r="AB450" s="50">
        <v>43717.0</v>
      </c>
      <c r="AC450" s="49">
        <v>43579.0</v>
      </c>
      <c r="AD450" s="49">
        <v>43579.0</v>
      </c>
      <c r="AE450" s="37"/>
      <c r="AF450" s="42" t="s">
        <v>963</v>
      </c>
      <c r="AG450" s="150">
        <v>43672.0</v>
      </c>
      <c r="AH450" s="32"/>
      <c r="AI450" s="33" t="s">
        <v>122</v>
      </c>
      <c r="AJ450" s="33" t="s">
        <v>123</v>
      </c>
      <c r="AK450" s="49">
        <v>43721.0</v>
      </c>
      <c r="AL450" s="52" t="s">
        <v>124</v>
      </c>
      <c r="AM450" s="37"/>
      <c r="AN450" s="54">
        <v>4.182</v>
      </c>
      <c r="AO450" s="55">
        <v>17.0</v>
      </c>
      <c r="AP450" s="45">
        <f t="shared" si="6"/>
        <v>142.188</v>
      </c>
      <c r="AQ450" s="45">
        <f t="shared" si="7"/>
        <v>125.188</v>
      </c>
      <c r="AR450" s="33" t="s">
        <v>125</v>
      </c>
    </row>
    <row r="451" ht="14.25" customHeight="1">
      <c r="A451" s="190">
        <v>8494.0</v>
      </c>
      <c r="B451" s="47" t="s">
        <v>2932</v>
      </c>
      <c r="C451" s="32"/>
      <c r="D451" s="101" t="s">
        <v>2933</v>
      </c>
      <c r="E451" s="32"/>
      <c r="F451" s="32"/>
      <c r="G451" s="34"/>
      <c r="H451" s="56" t="s">
        <v>2607</v>
      </c>
      <c r="I451" s="33" t="s">
        <v>2608</v>
      </c>
      <c r="J451" s="32"/>
      <c r="K451" s="33" t="s">
        <v>112</v>
      </c>
      <c r="L451" s="33" t="s">
        <v>117</v>
      </c>
      <c r="M451" s="32"/>
      <c r="N451" s="32"/>
      <c r="O451" s="32"/>
      <c r="P451" s="32"/>
      <c r="Q451" s="32"/>
      <c r="R451" s="33" t="s">
        <v>118</v>
      </c>
      <c r="S451" s="33">
        <v>150.0</v>
      </c>
      <c r="T451" s="33">
        <v>50.0</v>
      </c>
      <c r="U451" s="32"/>
      <c r="V451" s="32"/>
      <c r="W451" s="32"/>
      <c r="X451" s="32"/>
      <c r="Y451" s="32"/>
      <c r="Z451" s="33" t="s">
        <v>172</v>
      </c>
      <c r="AA451" s="33" t="s">
        <v>122</v>
      </c>
      <c r="AB451" s="50">
        <v>43717.0</v>
      </c>
      <c r="AC451" s="49">
        <v>43579.0</v>
      </c>
      <c r="AD451" s="49">
        <v>43579.0</v>
      </c>
      <c r="AE451" s="37"/>
      <c r="AF451" s="42" t="s">
        <v>963</v>
      </c>
      <c r="AG451" s="50">
        <v>43717.0</v>
      </c>
      <c r="AH451" s="32"/>
      <c r="AI451" s="33" t="s">
        <v>122</v>
      </c>
      <c r="AJ451" s="33" t="s">
        <v>123</v>
      </c>
      <c r="AK451" s="49">
        <v>43721.0</v>
      </c>
      <c r="AL451" s="52" t="s">
        <v>124</v>
      </c>
      <c r="AM451" s="37"/>
      <c r="AN451" s="54">
        <v>4.1205</v>
      </c>
      <c r="AO451" s="55">
        <v>17.0</v>
      </c>
      <c r="AP451" s="45">
        <f t="shared" si="6"/>
        <v>140.097</v>
      </c>
      <c r="AQ451" s="45">
        <f t="shared" si="7"/>
        <v>123.097</v>
      </c>
      <c r="AR451" s="33" t="s">
        <v>125</v>
      </c>
    </row>
    <row r="452" ht="14.25" customHeight="1">
      <c r="A452" s="190">
        <v>6414.0</v>
      </c>
      <c r="B452" s="47" t="s">
        <v>2937</v>
      </c>
      <c r="C452" s="32"/>
      <c r="D452" s="101" t="s">
        <v>2938</v>
      </c>
      <c r="E452" s="32"/>
      <c r="F452" s="32"/>
      <c r="G452" s="34"/>
      <c r="H452" s="56" t="s">
        <v>2607</v>
      </c>
      <c r="I452" s="33" t="s">
        <v>2608</v>
      </c>
      <c r="J452" s="32"/>
      <c r="K452" s="33" t="s">
        <v>112</v>
      </c>
      <c r="L452" s="33" t="s">
        <v>117</v>
      </c>
      <c r="M452" s="32"/>
      <c r="N452" s="32"/>
      <c r="O452" s="32"/>
      <c r="P452" s="32"/>
      <c r="Q452" s="32"/>
      <c r="R452" s="33" t="s">
        <v>118</v>
      </c>
      <c r="S452" s="33">
        <v>150.0</v>
      </c>
      <c r="T452" s="33">
        <v>50.0</v>
      </c>
      <c r="U452" s="32"/>
      <c r="V452" s="32"/>
      <c r="W452" s="32"/>
      <c r="X452" s="32"/>
      <c r="Y452" s="32"/>
      <c r="Z452" s="33" t="s">
        <v>172</v>
      </c>
      <c r="AA452" s="33" t="s">
        <v>122</v>
      </c>
      <c r="AB452" s="50">
        <v>43717.0</v>
      </c>
      <c r="AC452" s="49">
        <v>43579.0</v>
      </c>
      <c r="AD452" s="49">
        <v>43579.0</v>
      </c>
      <c r="AE452" s="37"/>
      <c r="AF452" s="42" t="s">
        <v>963</v>
      </c>
      <c r="AG452" s="50">
        <v>43717.0</v>
      </c>
      <c r="AH452" s="32"/>
      <c r="AI452" s="33" t="s">
        <v>122</v>
      </c>
      <c r="AJ452" s="33" t="s">
        <v>123</v>
      </c>
      <c r="AK452" s="49">
        <v>43721.0</v>
      </c>
      <c r="AL452" s="52" t="s">
        <v>124</v>
      </c>
      <c r="AM452" s="37"/>
      <c r="AN452" s="54">
        <v>6.303</v>
      </c>
      <c r="AO452" s="55">
        <v>17.0</v>
      </c>
      <c r="AP452" s="45">
        <f t="shared" si="6"/>
        <v>214.302</v>
      </c>
      <c r="AQ452" s="45">
        <f t="shared" si="7"/>
        <v>197.302</v>
      </c>
      <c r="AR452" s="33" t="s">
        <v>125</v>
      </c>
    </row>
    <row r="453" ht="14.25" customHeight="1">
      <c r="A453" s="190">
        <v>3443.0</v>
      </c>
      <c r="B453" s="47" t="s">
        <v>2942</v>
      </c>
      <c r="C453" s="32"/>
      <c r="D453" s="101" t="s">
        <v>2944</v>
      </c>
      <c r="E453" s="32"/>
      <c r="F453" s="32"/>
      <c r="G453" s="34"/>
      <c r="H453" s="56" t="s">
        <v>2607</v>
      </c>
      <c r="I453" s="33" t="s">
        <v>2608</v>
      </c>
      <c r="J453" s="32"/>
      <c r="K453" s="33" t="s">
        <v>112</v>
      </c>
      <c r="L453" s="33" t="s">
        <v>117</v>
      </c>
      <c r="M453" s="32"/>
      <c r="N453" s="32"/>
      <c r="O453" s="32"/>
      <c r="P453" s="32"/>
      <c r="Q453" s="32"/>
      <c r="R453" s="33" t="s">
        <v>118</v>
      </c>
      <c r="S453" s="33">
        <v>200.0</v>
      </c>
      <c r="T453" s="33">
        <v>50.0</v>
      </c>
      <c r="U453" s="32"/>
      <c r="V453" s="32"/>
      <c r="W453" s="32"/>
      <c r="X453" s="32"/>
      <c r="Y453" s="32"/>
      <c r="Z453" s="33" t="s">
        <v>172</v>
      </c>
      <c r="AA453" s="33" t="s">
        <v>122</v>
      </c>
      <c r="AB453" s="50">
        <v>43717.0</v>
      </c>
      <c r="AC453" s="49">
        <v>43579.0</v>
      </c>
      <c r="AD453" s="49">
        <v>43579.0</v>
      </c>
      <c r="AE453" s="37"/>
      <c r="AF453" s="42" t="s">
        <v>963</v>
      </c>
      <c r="AG453" s="50">
        <v>43717.0</v>
      </c>
      <c r="AH453" s="32"/>
      <c r="AI453" s="33" t="s">
        <v>122</v>
      </c>
      <c r="AJ453" s="33" t="s">
        <v>123</v>
      </c>
      <c r="AK453" s="49">
        <v>43721.0</v>
      </c>
      <c r="AL453" s="52" t="s">
        <v>124</v>
      </c>
      <c r="AM453" s="37"/>
      <c r="AN453" s="54">
        <v>5.7555</v>
      </c>
      <c r="AO453" s="55">
        <v>17.0</v>
      </c>
      <c r="AP453" s="45">
        <f t="shared" si="6"/>
        <v>195.687</v>
      </c>
      <c r="AQ453" s="45">
        <f t="shared" si="7"/>
        <v>178.687</v>
      </c>
      <c r="AR453" s="33" t="s">
        <v>125</v>
      </c>
    </row>
    <row r="454" ht="14.25" customHeight="1">
      <c r="A454" s="190">
        <v>2510.0</v>
      </c>
      <c r="B454" s="47" t="s">
        <v>2948</v>
      </c>
      <c r="C454" s="32"/>
      <c r="D454" s="101" t="s">
        <v>2949</v>
      </c>
      <c r="E454" s="32"/>
      <c r="F454" s="32"/>
      <c r="G454" s="34"/>
      <c r="H454" s="56" t="s">
        <v>2607</v>
      </c>
      <c r="I454" s="33" t="s">
        <v>2608</v>
      </c>
      <c r="J454" s="32"/>
      <c r="K454" s="33" t="s">
        <v>112</v>
      </c>
      <c r="L454" s="33" t="s">
        <v>117</v>
      </c>
      <c r="M454" s="32"/>
      <c r="N454" s="32"/>
      <c r="O454" s="32"/>
      <c r="P454" s="32"/>
      <c r="Q454" s="32"/>
      <c r="R454" s="33" t="s">
        <v>118</v>
      </c>
      <c r="S454" s="33">
        <v>150.0</v>
      </c>
      <c r="T454" s="33">
        <v>50.0</v>
      </c>
      <c r="U454" s="32"/>
      <c r="V454" s="32"/>
      <c r="W454" s="32"/>
      <c r="X454" s="32"/>
      <c r="Y454" s="32"/>
      <c r="Z454" s="33" t="s">
        <v>172</v>
      </c>
      <c r="AA454" s="33" t="s">
        <v>122</v>
      </c>
      <c r="AB454" s="50">
        <v>43717.0</v>
      </c>
      <c r="AC454" s="49">
        <v>43579.0</v>
      </c>
      <c r="AD454" s="49">
        <v>43579.0</v>
      </c>
      <c r="AE454" s="37"/>
      <c r="AF454" s="42" t="s">
        <v>963</v>
      </c>
      <c r="AG454" s="50">
        <v>43717.0</v>
      </c>
      <c r="AH454" s="32"/>
      <c r="AI454" s="33" t="s">
        <v>122</v>
      </c>
      <c r="AJ454" s="33" t="s">
        <v>123</v>
      </c>
      <c r="AK454" s="49">
        <v>43721.0</v>
      </c>
      <c r="AL454" s="52" t="s">
        <v>124</v>
      </c>
      <c r="AM454" s="37"/>
      <c r="AN454" s="54">
        <v>7.773</v>
      </c>
      <c r="AO454" s="55">
        <v>17.0</v>
      </c>
      <c r="AP454" s="45">
        <f t="shared" si="6"/>
        <v>264.282</v>
      </c>
      <c r="AQ454" s="45">
        <f t="shared" si="7"/>
        <v>247.282</v>
      </c>
      <c r="AR454" s="33" t="s">
        <v>125</v>
      </c>
    </row>
    <row r="455" ht="14.25" customHeight="1">
      <c r="A455" s="190">
        <v>7571.0</v>
      </c>
      <c r="B455" s="47" t="s">
        <v>2955</v>
      </c>
      <c r="C455" s="32"/>
      <c r="D455" s="101" t="s">
        <v>2956</v>
      </c>
      <c r="E455" s="32"/>
      <c r="F455" s="32"/>
      <c r="G455" s="34"/>
      <c r="H455" s="56" t="s">
        <v>2607</v>
      </c>
      <c r="I455" s="33" t="s">
        <v>2608</v>
      </c>
      <c r="J455" s="32"/>
      <c r="K455" s="33" t="s">
        <v>112</v>
      </c>
      <c r="L455" s="33" t="s">
        <v>117</v>
      </c>
      <c r="M455" s="32"/>
      <c r="N455" s="32"/>
      <c r="O455" s="32"/>
      <c r="P455" s="32"/>
      <c r="Q455" s="32"/>
      <c r="R455" s="33" t="s">
        <v>118</v>
      </c>
      <c r="S455" s="33">
        <v>150.0</v>
      </c>
      <c r="T455" s="33">
        <v>50.0</v>
      </c>
      <c r="U455" s="32"/>
      <c r="V455" s="32"/>
      <c r="W455" s="32"/>
      <c r="X455" s="32"/>
      <c r="Y455" s="32"/>
      <c r="Z455" s="33" t="s">
        <v>172</v>
      </c>
      <c r="AA455" s="33" t="s">
        <v>122</v>
      </c>
      <c r="AB455" s="50">
        <v>43717.0</v>
      </c>
      <c r="AC455" s="49">
        <v>43579.0</v>
      </c>
      <c r="AD455" s="49">
        <v>43579.0</v>
      </c>
      <c r="AE455" s="37"/>
      <c r="AF455" s="42" t="s">
        <v>963</v>
      </c>
      <c r="AG455" s="50">
        <v>43717.0</v>
      </c>
      <c r="AH455" s="32"/>
      <c r="AI455" s="33" t="s">
        <v>122</v>
      </c>
      <c r="AJ455" s="33" t="s">
        <v>123</v>
      </c>
      <c r="AK455" s="49">
        <v>43721.0</v>
      </c>
      <c r="AL455" s="52" t="s">
        <v>124</v>
      </c>
      <c r="AM455" s="37"/>
      <c r="AN455" s="54">
        <v>3.3915</v>
      </c>
      <c r="AO455" s="55">
        <v>17.0</v>
      </c>
      <c r="AP455" s="45">
        <f t="shared" si="6"/>
        <v>115.311</v>
      </c>
      <c r="AQ455" s="45">
        <f t="shared" si="7"/>
        <v>98.311</v>
      </c>
      <c r="AR455" s="33" t="s">
        <v>125</v>
      </c>
    </row>
    <row r="456" ht="14.25" customHeight="1">
      <c r="A456" s="33" t="s">
        <v>154</v>
      </c>
      <c r="B456" s="47" t="s">
        <v>2960</v>
      </c>
      <c r="C456" s="32"/>
      <c r="D456" s="101" t="s">
        <v>2961</v>
      </c>
      <c r="E456" s="32"/>
      <c r="F456" s="32"/>
      <c r="G456" s="34"/>
      <c r="H456" s="32"/>
      <c r="I456" s="32"/>
      <c r="J456" s="32"/>
      <c r="K456" s="33" t="s">
        <v>112</v>
      </c>
      <c r="L456" s="33" t="s">
        <v>117</v>
      </c>
      <c r="M456" s="32"/>
      <c r="N456" s="32"/>
      <c r="O456" s="32"/>
      <c r="P456" s="32"/>
      <c r="Q456" s="32"/>
      <c r="R456" s="33" t="s">
        <v>2536</v>
      </c>
      <c r="S456" s="32"/>
      <c r="T456" s="32"/>
      <c r="U456" s="32"/>
      <c r="V456" s="32"/>
      <c r="W456" s="32"/>
      <c r="X456" s="32"/>
      <c r="Y456" s="32"/>
      <c r="Z456" s="33" t="s">
        <v>172</v>
      </c>
      <c r="AA456" s="33" t="s">
        <v>122</v>
      </c>
      <c r="AB456" s="50">
        <v>43717.0</v>
      </c>
      <c r="AC456" s="49">
        <v>43579.0</v>
      </c>
      <c r="AD456" s="49">
        <v>43579.0</v>
      </c>
      <c r="AE456" s="37"/>
      <c r="AF456" s="42" t="s">
        <v>963</v>
      </c>
      <c r="AG456" s="50">
        <v>43717.0</v>
      </c>
      <c r="AH456" s="32"/>
      <c r="AI456" s="33" t="s">
        <v>122</v>
      </c>
      <c r="AJ456" s="33" t="s">
        <v>123</v>
      </c>
      <c r="AK456" s="49">
        <v>43721.0</v>
      </c>
      <c r="AL456" s="52" t="s">
        <v>124</v>
      </c>
      <c r="AM456" s="37"/>
      <c r="AN456" s="54">
        <v>7.1025</v>
      </c>
      <c r="AO456" s="55">
        <v>17.0</v>
      </c>
      <c r="AP456" s="45">
        <f t="shared" si="6"/>
        <v>241.485</v>
      </c>
      <c r="AQ456" s="45">
        <f t="shared" si="7"/>
        <v>224.485</v>
      </c>
      <c r="AR456" s="33" t="s">
        <v>125</v>
      </c>
    </row>
    <row r="457" ht="14.25" customHeight="1">
      <c r="A457" s="33" t="s">
        <v>797</v>
      </c>
      <c r="B457" s="47" t="s">
        <v>2966</v>
      </c>
      <c r="C457" s="32"/>
      <c r="D457" s="101" t="s">
        <v>2967</v>
      </c>
      <c r="E457" s="32"/>
      <c r="F457" s="32"/>
      <c r="G457" s="34"/>
      <c r="H457" s="32"/>
      <c r="I457" s="32"/>
      <c r="J457" s="32"/>
      <c r="K457" s="33" t="s">
        <v>112</v>
      </c>
      <c r="L457" s="33" t="s">
        <v>117</v>
      </c>
      <c r="M457" s="32"/>
      <c r="N457" s="32"/>
      <c r="O457" s="32"/>
      <c r="P457" s="32"/>
      <c r="Q457" s="32"/>
      <c r="R457" s="33" t="s">
        <v>2536</v>
      </c>
      <c r="S457" s="32"/>
      <c r="T457" s="33">
        <v>50.0</v>
      </c>
      <c r="U457" s="32"/>
      <c r="V457" s="32"/>
      <c r="W457" s="32"/>
      <c r="X457" s="32"/>
      <c r="Y457" s="32"/>
      <c r="Z457" s="33" t="s">
        <v>172</v>
      </c>
      <c r="AA457" s="33" t="s">
        <v>122</v>
      </c>
      <c r="AB457" s="50">
        <v>43717.0</v>
      </c>
      <c r="AC457" s="49">
        <v>43579.0</v>
      </c>
      <c r="AD457" s="49">
        <v>43579.0</v>
      </c>
      <c r="AE457" s="37"/>
      <c r="AF457" s="42" t="s">
        <v>963</v>
      </c>
      <c r="AG457" s="50">
        <v>43717.0</v>
      </c>
      <c r="AH457" s="32"/>
      <c r="AI457" s="33" t="s">
        <v>122</v>
      </c>
      <c r="AJ457" s="33" t="s">
        <v>123</v>
      </c>
      <c r="AK457" s="49">
        <v>43721.0</v>
      </c>
      <c r="AL457" s="52" t="s">
        <v>124</v>
      </c>
      <c r="AM457" s="37"/>
      <c r="AN457" s="54">
        <v>5.751</v>
      </c>
      <c r="AO457" s="55">
        <v>17.0</v>
      </c>
      <c r="AP457" s="45">
        <f t="shared" si="6"/>
        <v>195.534</v>
      </c>
      <c r="AQ457" s="45">
        <f t="shared" si="7"/>
        <v>178.534</v>
      </c>
      <c r="AR457" s="33" t="s">
        <v>125</v>
      </c>
    </row>
    <row r="458" ht="14.25" customHeight="1">
      <c r="A458" s="182">
        <v>5571.0</v>
      </c>
      <c r="B458" s="47" t="s">
        <v>2428</v>
      </c>
      <c r="C458" s="32"/>
      <c r="D458" s="101" t="s">
        <v>2977</v>
      </c>
      <c r="E458" s="32"/>
      <c r="F458" s="32"/>
      <c r="G458" s="34"/>
      <c r="H458" s="56" t="s">
        <v>2978</v>
      </c>
      <c r="I458" s="33" t="s">
        <v>2979</v>
      </c>
      <c r="J458" s="32"/>
      <c r="K458" s="33" t="s">
        <v>112</v>
      </c>
      <c r="L458" s="33" t="s">
        <v>117</v>
      </c>
      <c r="M458" s="32"/>
      <c r="N458" s="32"/>
      <c r="O458" s="32"/>
      <c r="P458" s="32"/>
      <c r="Q458" s="32"/>
      <c r="R458" s="33" t="s">
        <v>118</v>
      </c>
      <c r="S458" s="33">
        <v>200.0</v>
      </c>
      <c r="T458" s="33">
        <v>50.0</v>
      </c>
      <c r="U458" s="32"/>
      <c r="V458" s="32"/>
      <c r="W458" s="32"/>
      <c r="X458" s="32"/>
      <c r="Y458" s="32"/>
      <c r="Z458" s="33" t="s">
        <v>119</v>
      </c>
      <c r="AA458" s="33" t="s">
        <v>164</v>
      </c>
      <c r="AB458" s="50">
        <v>43717.0</v>
      </c>
      <c r="AC458" s="49">
        <v>43579.0</v>
      </c>
      <c r="AD458" s="49">
        <v>43579.0</v>
      </c>
      <c r="AE458" s="37"/>
      <c r="AF458" s="33" t="s">
        <v>963</v>
      </c>
      <c r="AG458" s="50">
        <v>43717.0</v>
      </c>
      <c r="AH458" s="42" t="s">
        <v>963</v>
      </c>
      <c r="AI458" s="33" t="s">
        <v>164</v>
      </c>
      <c r="AJ458" s="33" t="s">
        <v>123</v>
      </c>
      <c r="AK458" s="49">
        <v>43718.0</v>
      </c>
      <c r="AL458" s="52" t="s">
        <v>124</v>
      </c>
      <c r="AM458" s="37"/>
      <c r="AN458" s="54">
        <v>2.659</v>
      </c>
      <c r="AO458" s="55">
        <v>17.0</v>
      </c>
      <c r="AP458" s="45">
        <f t="shared" si="6"/>
        <v>90.406</v>
      </c>
      <c r="AQ458" s="45">
        <f t="shared" si="7"/>
        <v>73.406</v>
      </c>
      <c r="AR458" s="33" t="s">
        <v>125</v>
      </c>
    </row>
    <row r="459" ht="14.25" customHeight="1">
      <c r="A459" s="182">
        <v>9129.0</v>
      </c>
      <c r="B459" s="47" t="s">
        <v>2432</v>
      </c>
      <c r="C459" s="32"/>
      <c r="D459" s="101" t="s">
        <v>2985</v>
      </c>
      <c r="E459" s="32"/>
      <c r="F459" s="32"/>
      <c r="G459" s="34"/>
      <c r="H459" s="56" t="s">
        <v>2978</v>
      </c>
      <c r="I459" s="33" t="s">
        <v>2979</v>
      </c>
      <c r="J459" s="32"/>
      <c r="K459" s="33" t="s">
        <v>112</v>
      </c>
      <c r="L459" s="33" t="s">
        <v>117</v>
      </c>
      <c r="M459" s="32"/>
      <c r="N459" s="32"/>
      <c r="O459" s="32"/>
      <c r="P459" s="32"/>
      <c r="Q459" s="32"/>
      <c r="R459" s="33" t="s">
        <v>118</v>
      </c>
      <c r="S459" s="33">
        <v>100.0</v>
      </c>
      <c r="T459" s="33">
        <v>50.0</v>
      </c>
      <c r="U459" s="32"/>
      <c r="V459" s="32"/>
      <c r="W459" s="32"/>
      <c r="X459" s="32"/>
      <c r="Y459" s="32"/>
      <c r="Z459" s="33" t="s">
        <v>119</v>
      </c>
      <c r="AA459" s="33" t="s">
        <v>164</v>
      </c>
      <c r="AB459" s="50">
        <v>43717.0</v>
      </c>
      <c r="AC459" s="49">
        <v>43579.0</v>
      </c>
      <c r="AD459" s="49">
        <v>43579.0</v>
      </c>
      <c r="AE459" s="37"/>
      <c r="AF459" s="33" t="s">
        <v>963</v>
      </c>
      <c r="AG459" s="50">
        <v>43717.0</v>
      </c>
      <c r="AH459" s="42" t="s">
        <v>963</v>
      </c>
      <c r="AI459" s="33" t="s">
        <v>164</v>
      </c>
      <c r="AJ459" s="33" t="s">
        <v>123</v>
      </c>
      <c r="AK459" s="49">
        <v>43718.0</v>
      </c>
      <c r="AL459" s="52" t="s">
        <v>124</v>
      </c>
      <c r="AM459" s="37"/>
      <c r="AN459" s="54">
        <v>1.722</v>
      </c>
      <c r="AO459" s="55">
        <v>17.0</v>
      </c>
      <c r="AP459" s="45">
        <f t="shared" si="6"/>
        <v>58.548</v>
      </c>
      <c r="AQ459" s="45">
        <f t="shared" si="7"/>
        <v>41.548</v>
      </c>
      <c r="AR459" s="33" t="s">
        <v>125</v>
      </c>
    </row>
    <row r="460" ht="14.25" customHeight="1">
      <c r="A460" s="182">
        <v>3034.0</v>
      </c>
      <c r="B460" s="47" t="s">
        <v>2436</v>
      </c>
      <c r="C460" s="32"/>
      <c r="D460" s="101" t="s">
        <v>2990</v>
      </c>
      <c r="E460" s="32"/>
      <c r="F460" s="32"/>
      <c r="G460" s="34"/>
      <c r="H460" s="56" t="s">
        <v>2978</v>
      </c>
      <c r="I460" s="33" t="s">
        <v>2979</v>
      </c>
      <c r="J460" s="32"/>
      <c r="K460" s="33" t="s">
        <v>112</v>
      </c>
      <c r="L460" s="33" t="s">
        <v>117</v>
      </c>
      <c r="M460" s="32"/>
      <c r="N460" s="32"/>
      <c r="O460" s="32"/>
      <c r="P460" s="32"/>
      <c r="Q460" s="32"/>
      <c r="R460" s="33" t="s">
        <v>118</v>
      </c>
      <c r="S460" s="33">
        <v>100.0</v>
      </c>
      <c r="T460" s="33">
        <v>50.0</v>
      </c>
      <c r="U460" s="32"/>
      <c r="V460" s="32"/>
      <c r="W460" s="32"/>
      <c r="X460" s="32"/>
      <c r="Y460" s="32"/>
      <c r="Z460" s="33" t="s">
        <v>119</v>
      </c>
      <c r="AA460" s="33" t="s">
        <v>164</v>
      </c>
      <c r="AB460" s="50">
        <v>43717.0</v>
      </c>
      <c r="AC460" s="49">
        <v>43579.0</v>
      </c>
      <c r="AD460" s="49">
        <v>43579.0</v>
      </c>
      <c r="AE460" s="37"/>
      <c r="AF460" s="33" t="s">
        <v>963</v>
      </c>
      <c r="AG460" s="50">
        <v>43717.0</v>
      </c>
      <c r="AH460" s="42" t="s">
        <v>963</v>
      </c>
      <c r="AI460" s="33" t="s">
        <v>164</v>
      </c>
      <c r="AJ460" s="33" t="s">
        <v>123</v>
      </c>
      <c r="AK460" s="49">
        <v>43718.0</v>
      </c>
      <c r="AL460" s="52" t="s">
        <v>124</v>
      </c>
      <c r="AM460" s="37"/>
      <c r="AN460" s="54">
        <v>2.436</v>
      </c>
      <c r="AO460" s="55">
        <v>17.0</v>
      </c>
      <c r="AP460" s="45">
        <f t="shared" si="6"/>
        <v>82.824</v>
      </c>
      <c r="AQ460" s="45">
        <f t="shared" si="7"/>
        <v>65.824</v>
      </c>
      <c r="AR460" s="33" t="s">
        <v>125</v>
      </c>
    </row>
    <row r="461" ht="14.25" customHeight="1">
      <c r="A461" s="182">
        <v>2655.0</v>
      </c>
      <c r="B461" s="47" t="s">
        <v>2440</v>
      </c>
      <c r="C461" s="32"/>
      <c r="D461" s="101" t="s">
        <v>2995</v>
      </c>
      <c r="E461" s="32"/>
      <c r="F461" s="32"/>
      <c r="G461" s="34"/>
      <c r="H461" s="56" t="s">
        <v>2978</v>
      </c>
      <c r="I461" s="33" t="s">
        <v>2979</v>
      </c>
      <c r="J461" s="32"/>
      <c r="K461" s="33" t="s">
        <v>112</v>
      </c>
      <c r="L461" s="33" t="s">
        <v>117</v>
      </c>
      <c r="M461" s="32"/>
      <c r="N461" s="32"/>
      <c r="O461" s="32"/>
      <c r="P461" s="32"/>
      <c r="Q461" s="32"/>
      <c r="R461" s="33" t="s">
        <v>118</v>
      </c>
      <c r="S461" s="33">
        <v>150.0</v>
      </c>
      <c r="T461" s="33">
        <v>50.0</v>
      </c>
      <c r="U461" s="32"/>
      <c r="V461" s="32"/>
      <c r="W461" s="32"/>
      <c r="X461" s="32"/>
      <c r="Y461" s="32"/>
      <c r="Z461" s="33" t="s">
        <v>119</v>
      </c>
      <c r="AA461" s="33" t="s">
        <v>164</v>
      </c>
      <c r="AB461" s="50">
        <v>43717.0</v>
      </c>
      <c r="AC461" s="49">
        <v>43579.0</v>
      </c>
      <c r="AD461" s="49">
        <v>43579.0</v>
      </c>
      <c r="AE461" s="37"/>
      <c r="AF461" s="33" t="s">
        <v>963</v>
      </c>
      <c r="AG461" s="50">
        <v>43717.0</v>
      </c>
      <c r="AH461" s="42" t="s">
        <v>963</v>
      </c>
      <c r="AI461" s="33" t="s">
        <v>164</v>
      </c>
      <c r="AJ461" s="33" t="s">
        <v>123</v>
      </c>
      <c r="AK461" s="49">
        <v>43718.0</v>
      </c>
      <c r="AL461" s="52" t="s">
        <v>124</v>
      </c>
      <c r="AM461" s="37"/>
      <c r="AN461" s="54">
        <v>3.919</v>
      </c>
      <c r="AO461" s="55">
        <v>17.0</v>
      </c>
      <c r="AP461" s="45">
        <f t="shared" si="6"/>
        <v>133.246</v>
      </c>
      <c r="AQ461" s="45">
        <f t="shared" si="7"/>
        <v>116.246</v>
      </c>
      <c r="AR461" s="33" t="s">
        <v>125</v>
      </c>
    </row>
    <row r="462" ht="14.25" customHeight="1">
      <c r="A462" s="182">
        <v>8254.0</v>
      </c>
      <c r="B462" s="47" t="s">
        <v>2444</v>
      </c>
      <c r="C462" s="32"/>
      <c r="D462" s="101" t="s">
        <v>2999</v>
      </c>
      <c r="E462" s="32"/>
      <c r="F462" s="32"/>
      <c r="G462" s="34"/>
      <c r="H462" s="56" t="s">
        <v>2978</v>
      </c>
      <c r="I462" s="33" t="s">
        <v>2979</v>
      </c>
      <c r="J462" s="32"/>
      <c r="K462" s="33" t="s">
        <v>112</v>
      </c>
      <c r="L462" s="33" t="s">
        <v>117</v>
      </c>
      <c r="M462" s="32"/>
      <c r="N462" s="32"/>
      <c r="O462" s="32"/>
      <c r="P462" s="32"/>
      <c r="Q462" s="32"/>
      <c r="R462" s="33" t="s">
        <v>118</v>
      </c>
      <c r="S462" s="33">
        <v>70.0</v>
      </c>
      <c r="T462" s="33">
        <v>50.0</v>
      </c>
      <c r="U462" s="32"/>
      <c r="V462" s="32"/>
      <c r="W462" s="32"/>
      <c r="X462" s="32"/>
      <c r="Y462" s="32"/>
      <c r="Z462" s="33" t="s">
        <v>119</v>
      </c>
      <c r="AA462" s="33" t="s">
        <v>164</v>
      </c>
      <c r="AB462" s="50">
        <v>43717.0</v>
      </c>
      <c r="AC462" s="49">
        <v>43579.0</v>
      </c>
      <c r="AD462" s="49">
        <v>43579.0</v>
      </c>
      <c r="AE462" s="37"/>
      <c r="AF462" s="33" t="s">
        <v>963</v>
      </c>
      <c r="AG462" s="50">
        <v>43717.0</v>
      </c>
      <c r="AH462" s="42" t="s">
        <v>963</v>
      </c>
      <c r="AI462" s="33" t="s">
        <v>164</v>
      </c>
      <c r="AJ462" s="33" t="s">
        <v>123</v>
      </c>
      <c r="AK462" s="49">
        <v>43718.0</v>
      </c>
      <c r="AL462" s="52" t="s">
        <v>124</v>
      </c>
      <c r="AM462" s="37"/>
      <c r="AN462" s="54">
        <v>0.461</v>
      </c>
      <c r="AO462" s="55">
        <v>17.0</v>
      </c>
      <c r="AP462" s="45">
        <f t="shared" si="6"/>
        <v>15.674</v>
      </c>
      <c r="AQ462" s="45">
        <f t="shared" si="7"/>
        <v>-1.326</v>
      </c>
      <c r="AR462" s="33" t="s">
        <v>125</v>
      </c>
    </row>
    <row r="463" ht="14.25" customHeight="1">
      <c r="A463" s="182">
        <v>6489.0</v>
      </c>
      <c r="B463" s="47" t="s">
        <v>2447</v>
      </c>
      <c r="C463" s="32"/>
      <c r="D463" s="101" t="s">
        <v>3006</v>
      </c>
      <c r="E463" s="32"/>
      <c r="F463" s="32"/>
      <c r="G463" s="34"/>
      <c r="H463" s="56" t="s">
        <v>2978</v>
      </c>
      <c r="I463" s="33" t="s">
        <v>2979</v>
      </c>
      <c r="J463" s="32"/>
      <c r="K463" s="33" t="s">
        <v>112</v>
      </c>
      <c r="L463" s="33" t="s">
        <v>117</v>
      </c>
      <c r="M463" s="32"/>
      <c r="N463" s="32"/>
      <c r="O463" s="32"/>
      <c r="P463" s="32"/>
      <c r="Q463" s="32"/>
      <c r="R463" s="33" t="s">
        <v>118</v>
      </c>
      <c r="S463" s="33">
        <v>150.0</v>
      </c>
      <c r="T463" s="33">
        <v>50.0</v>
      </c>
      <c r="U463" s="32"/>
      <c r="V463" s="32"/>
      <c r="W463" s="32"/>
      <c r="X463" s="32"/>
      <c r="Y463" s="32"/>
      <c r="Z463" s="33" t="s">
        <v>119</v>
      </c>
      <c r="AA463" s="33" t="s">
        <v>164</v>
      </c>
      <c r="AB463" s="50">
        <v>43717.0</v>
      </c>
      <c r="AC463" s="49">
        <v>43579.0</v>
      </c>
      <c r="AD463" s="49">
        <v>43579.0</v>
      </c>
      <c r="AE463" s="37"/>
      <c r="AF463" s="33" t="s">
        <v>963</v>
      </c>
      <c r="AG463" s="50">
        <v>43717.0</v>
      </c>
      <c r="AH463" s="42" t="s">
        <v>963</v>
      </c>
      <c r="AI463" s="33" t="s">
        <v>164</v>
      </c>
      <c r="AJ463" s="33" t="s">
        <v>123</v>
      </c>
      <c r="AK463" s="49">
        <v>43718.0</v>
      </c>
      <c r="AL463" s="52" t="s">
        <v>124</v>
      </c>
      <c r="AM463" s="37"/>
      <c r="AN463" s="54">
        <v>2.061</v>
      </c>
      <c r="AO463" s="55">
        <v>17.0</v>
      </c>
      <c r="AP463" s="45">
        <f t="shared" si="6"/>
        <v>70.074</v>
      </c>
      <c r="AQ463" s="45">
        <f t="shared" si="7"/>
        <v>53.074</v>
      </c>
      <c r="AR463" s="33" t="s">
        <v>125</v>
      </c>
    </row>
    <row r="464" ht="14.25" customHeight="1">
      <c r="A464" s="182">
        <v>7250.0</v>
      </c>
      <c r="B464" s="47" t="s">
        <v>2451</v>
      </c>
      <c r="C464" s="32"/>
      <c r="D464" s="101" t="s">
        <v>3014</v>
      </c>
      <c r="E464" s="32"/>
      <c r="F464" s="32"/>
      <c r="G464" s="34"/>
      <c r="H464" s="56" t="s">
        <v>2978</v>
      </c>
      <c r="I464" s="33" t="s">
        <v>2979</v>
      </c>
      <c r="J464" s="32"/>
      <c r="K464" s="33" t="s">
        <v>112</v>
      </c>
      <c r="L464" s="33" t="s">
        <v>117</v>
      </c>
      <c r="M464" s="32"/>
      <c r="N464" s="32"/>
      <c r="O464" s="32"/>
      <c r="P464" s="32"/>
      <c r="Q464" s="32"/>
      <c r="R464" s="33" t="s">
        <v>118</v>
      </c>
      <c r="S464" s="33">
        <v>200.0</v>
      </c>
      <c r="T464" s="33">
        <v>50.0</v>
      </c>
      <c r="U464" s="32"/>
      <c r="V464" s="32"/>
      <c r="W464" s="32"/>
      <c r="X464" s="32"/>
      <c r="Y464" s="32"/>
      <c r="Z464" s="33" t="s">
        <v>119</v>
      </c>
      <c r="AA464" s="33" t="s">
        <v>164</v>
      </c>
      <c r="AB464" s="50">
        <v>43717.0</v>
      </c>
      <c r="AC464" s="49">
        <v>43579.0</v>
      </c>
      <c r="AD464" s="49">
        <v>43579.0</v>
      </c>
      <c r="AE464" s="37"/>
      <c r="AF464" s="33" t="s">
        <v>963</v>
      </c>
      <c r="AG464" s="50">
        <v>43717.0</v>
      </c>
      <c r="AH464" s="42" t="s">
        <v>963</v>
      </c>
      <c r="AI464" s="33" t="s">
        <v>164</v>
      </c>
      <c r="AJ464" s="33" t="s">
        <v>123</v>
      </c>
      <c r="AK464" s="49">
        <v>43718.0</v>
      </c>
      <c r="AL464" s="52" t="s">
        <v>124</v>
      </c>
      <c r="AM464" s="37"/>
      <c r="AN464" s="54">
        <v>2.339</v>
      </c>
      <c r="AO464" s="55">
        <v>17.0</v>
      </c>
      <c r="AP464" s="45">
        <f t="shared" si="6"/>
        <v>79.526</v>
      </c>
      <c r="AQ464" s="45">
        <f t="shared" si="7"/>
        <v>62.526</v>
      </c>
      <c r="AR464" s="33" t="s">
        <v>125</v>
      </c>
    </row>
    <row r="465" ht="14.25" customHeight="1">
      <c r="A465" s="182">
        <v>3438.0</v>
      </c>
      <c r="B465" s="47" t="s">
        <v>2456</v>
      </c>
      <c r="C465" s="32"/>
      <c r="D465" s="101" t="s">
        <v>3019</v>
      </c>
      <c r="E465" s="32"/>
      <c r="F465" s="32"/>
      <c r="G465" s="34"/>
      <c r="H465" s="56" t="s">
        <v>2978</v>
      </c>
      <c r="I465" s="33" t="s">
        <v>2979</v>
      </c>
      <c r="J465" s="32"/>
      <c r="K465" s="33" t="s">
        <v>112</v>
      </c>
      <c r="L465" s="33" t="s">
        <v>117</v>
      </c>
      <c r="M465" s="32"/>
      <c r="N465" s="32"/>
      <c r="O465" s="32"/>
      <c r="P465" s="32"/>
      <c r="Q465" s="32"/>
      <c r="R465" s="33" t="s">
        <v>118</v>
      </c>
      <c r="S465" s="33">
        <v>150.0</v>
      </c>
      <c r="T465" s="33">
        <v>50.0</v>
      </c>
      <c r="U465" s="32"/>
      <c r="V465" s="32"/>
      <c r="W465" s="32"/>
      <c r="X465" s="32"/>
      <c r="Y465" s="32"/>
      <c r="Z465" s="33" t="s">
        <v>119</v>
      </c>
      <c r="AA465" s="33" t="s">
        <v>164</v>
      </c>
      <c r="AB465" s="50">
        <v>43717.0</v>
      </c>
      <c r="AC465" s="49">
        <v>43579.0</v>
      </c>
      <c r="AD465" s="49">
        <v>43579.0</v>
      </c>
      <c r="AE465" s="37"/>
      <c r="AF465" s="33" t="s">
        <v>963</v>
      </c>
      <c r="AG465" s="50">
        <v>43717.0</v>
      </c>
      <c r="AH465" s="42" t="s">
        <v>963</v>
      </c>
      <c r="AI465" s="33" t="s">
        <v>164</v>
      </c>
      <c r="AJ465" s="33" t="s">
        <v>123</v>
      </c>
      <c r="AK465" s="49">
        <v>43718.0</v>
      </c>
      <c r="AL465" s="52" t="s">
        <v>124</v>
      </c>
      <c r="AM465" s="37"/>
      <c r="AN465" s="54">
        <v>1.754</v>
      </c>
      <c r="AO465" s="55">
        <v>17.0</v>
      </c>
      <c r="AP465" s="45">
        <f t="shared" si="6"/>
        <v>59.636</v>
      </c>
      <c r="AQ465" s="45">
        <f t="shared" si="7"/>
        <v>42.636</v>
      </c>
      <c r="AR465" s="33" t="s">
        <v>125</v>
      </c>
    </row>
    <row r="466" ht="14.25" customHeight="1">
      <c r="A466" s="182">
        <v>2046.0</v>
      </c>
      <c r="B466" s="47" t="s">
        <v>2459</v>
      </c>
      <c r="C466" s="32"/>
      <c r="D466" s="101" t="s">
        <v>3025</v>
      </c>
      <c r="E466" s="32"/>
      <c r="F466" s="32"/>
      <c r="G466" s="34"/>
      <c r="H466" s="56" t="s">
        <v>2978</v>
      </c>
      <c r="I466" s="33" t="s">
        <v>2979</v>
      </c>
      <c r="J466" s="32"/>
      <c r="K466" s="33" t="s">
        <v>112</v>
      </c>
      <c r="L466" s="33" t="s">
        <v>117</v>
      </c>
      <c r="M466" s="32"/>
      <c r="N466" s="32"/>
      <c r="O466" s="32"/>
      <c r="P466" s="32"/>
      <c r="Q466" s="32"/>
      <c r="R466" s="33" t="s">
        <v>118</v>
      </c>
      <c r="S466" s="33">
        <v>150.0</v>
      </c>
      <c r="T466" s="33">
        <v>50.0</v>
      </c>
      <c r="U466" s="32"/>
      <c r="V466" s="32"/>
      <c r="W466" s="32"/>
      <c r="X466" s="32"/>
      <c r="Y466" s="32"/>
      <c r="Z466" s="33" t="s">
        <v>119</v>
      </c>
      <c r="AA466" s="33" t="s">
        <v>164</v>
      </c>
      <c r="AB466" s="50">
        <v>43717.0</v>
      </c>
      <c r="AC466" s="49">
        <v>43579.0</v>
      </c>
      <c r="AD466" s="49">
        <v>43579.0</v>
      </c>
      <c r="AE466" s="37"/>
      <c r="AF466" s="33" t="s">
        <v>963</v>
      </c>
      <c r="AG466" s="50">
        <v>43717.0</v>
      </c>
      <c r="AH466" s="42" t="s">
        <v>963</v>
      </c>
      <c r="AI466" s="33" t="s">
        <v>164</v>
      </c>
      <c r="AJ466" s="33" t="s">
        <v>123</v>
      </c>
      <c r="AK466" s="49">
        <v>43718.0</v>
      </c>
      <c r="AL466" s="52" t="s">
        <v>124</v>
      </c>
      <c r="AM466" s="37"/>
      <c r="AN466" s="54">
        <v>4.032</v>
      </c>
      <c r="AO466" s="55">
        <v>17.0</v>
      </c>
      <c r="AP466" s="45">
        <f t="shared" si="6"/>
        <v>137.088</v>
      </c>
      <c r="AQ466" s="45">
        <f t="shared" si="7"/>
        <v>120.088</v>
      </c>
      <c r="AR466" s="33" t="s">
        <v>125</v>
      </c>
    </row>
    <row r="467" ht="14.25" customHeight="1">
      <c r="A467" s="182">
        <v>7169.0</v>
      </c>
      <c r="B467" s="47" t="s">
        <v>2464</v>
      </c>
      <c r="C467" s="32"/>
      <c r="D467" s="101" t="s">
        <v>3032</v>
      </c>
      <c r="E467" s="32"/>
      <c r="F467" s="32"/>
      <c r="G467" s="34"/>
      <c r="H467" s="56" t="s">
        <v>2978</v>
      </c>
      <c r="I467" s="33" t="s">
        <v>2979</v>
      </c>
      <c r="J467" s="32"/>
      <c r="K467" s="33" t="s">
        <v>112</v>
      </c>
      <c r="L467" s="33" t="s">
        <v>117</v>
      </c>
      <c r="M467" s="32"/>
      <c r="N467" s="32"/>
      <c r="O467" s="32"/>
      <c r="P467" s="32"/>
      <c r="Q467" s="32"/>
      <c r="R467" s="33" t="s">
        <v>118</v>
      </c>
      <c r="S467" s="33">
        <v>70.0</v>
      </c>
      <c r="T467" s="33">
        <v>50.0</v>
      </c>
      <c r="U467" s="32"/>
      <c r="V467" s="32"/>
      <c r="W467" s="32"/>
      <c r="X467" s="32"/>
      <c r="Y467" s="32"/>
      <c r="Z467" s="33" t="s">
        <v>119</v>
      </c>
      <c r="AA467" s="33" t="s">
        <v>164</v>
      </c>
      <c r="AB467" s="50">
        <v>43717.0</v>
      </c>
      <c r="AC467" s="49">
        <v>43579.0</v>
      </c>
      <c r="AD467" s="49">
        <v>43579.0</v>
      </c>
      <c r="AE467" s="37"/>
      <c r="AF467" s="33" t="s">
        <v>963</v>
      </c>
      <c r="AG467" s="50">
        <v>43717.0</v>
      </c>
      <c r="AH467" s="42" t="s">
        <v>963</v>
      </c>
      <c r="AI467" s="33" t="s">
        <v>164</v>
      </c>
      <c r="AJ467" s="33" t="s">
        <v>123</v>
      </c>
      <c r="AK467" s="49">
        <v>43718.0</v>
      </c>
      <c r="AL467" s="52" t="s">
        <v>124</v>
      </c>
      <c r="AM467" s="37"/>
      <c r="AN467" s="54">
        <v>1.364</v>
      </c>
      <c r="AO467" s="55">
        <v>17.0</v>
      </c>
      <c r="AP467" s="45">
        <f t="shared" si="6"/>
        <v>46.376</v>
      </c>
      <c r="AQ467" s="45">
        <f t="shared" si="7"/>
        <v>29.376</v>
      </c>
      <c r="AR467" s="33" t="s">
        <v>125</v>
      </c>
    </row>
    <row r="468" ht="14.25" customHeight="1">
      <c r="A468" s="182">
        <v>6459.0</v>
      </c>
      <c r="B468" s="47" t="s">
        <v>2469</v>
      </c>
      <c r="C468" s="32"/>
      <c r="D468" s="101" t="s">
        <v>3036</v>
      </c>
      <c r="E468" s="32"/>
      <c r="F468" s="32"/>
      <c r="G468" s="34"/>
      <c r="H468" s="56" t="s">
        <v>2978</v>
      </c>
      <c r="I468" s="33" t="s">
        <v>2979</v>
      </c>
      <c r="J468" s="32"/>
      <c r="K468" s="33" t="s">
        <v>112</v>
      </c>
      <c r="L468" s="33" t="s">
        <v>117</v>
      </c>
      <c r="M468" s="32"/>
      <c r="N468" s="32"/>
      <c r="O468" s="32"/>
      <c r="P468" s="32"/>
      <c r="Q468" s="32"/>
      <c r="R468" s="33" t="s">
        <v>118</v>
      </c>
      <c r="S468" s="33">
        <v>70.0</v>
      </c>
      <c r="T468" s="33">
        <v>50.0</v>
      </c>
      <c r="U468" s="32"/>
      <c r="V468" s="32"/>
      <c r="W468" s="32"/>
      <c r="X468" s="32"/>
      <c r="Y468" s="32"/>
      <c r="Z468" s="33" t="s">
        <v>119</v>
      </c>
      <c r="AA468" s="33" t="s">
        <v>164</v>
      </c>
      <c r="AB468" s="50">
        <v>43717.0</v>
      </c>
      <c r="AC468" s="49">
        <v>43579.0</v>
      </c>
      <c r="AD468" s="49">
        <v>43579.0</v>
      </c>
      <c r="AE468" s="37"/>
      <c r="AF468" s="33" t="s">
        <v>963</v>
      </c>
      <c r="AG468" s="50">
        <v>43717.0</v>
      </c>
      <c r="AH468" s="42" t="s">
        <v>963</v>
      </c>
      <c r="AI468" s="33" t="s">
        <v>164</v>
      </c>
      <c r="AJ468" s="33" t="s">
        <v>123</v>
      </c>
      <c r="AK468" s="49">
        <v>43718.0</v>
      </c>
      <c r="AL468" s="52" t="s">
        <v>124</v>
      </c>
      <c r="AM468" s="37"/>
      <c r="AN468" s="54">
        <v>1.094</v>
      </c>
      <c r="AO468" s="55">
        <v>17.0</v>
      </c>
      <c r="AP468" s="45">
        <f t="shared" si="6"/>
        <v>37.196</v>
      </c>
      <c r="AQ468" s="45">
        <f t="shared" si="7"/>
        <v>20.196</v>
      </c>
      <c r="AR468" s="33" t="s">
        <v>125</v>
      </c>
    </row>
    <row r="469" ht="14.25" customHeight="1">
      <c r="A469" s="182">
        <v>6673.0</v>
      </c>
      <c r="B469" s="47" t="s">
        <v>2472</v>
      </c>
      <c r="C469" s="32"/>
      <c r="D469" s="101" t="s">
        <v>3043</v>
      </c>
      <c r="E469" s="32"/>
      <c r="F469" s="32"/>
      <c r="G469" s="34"/>
      <c r="H469" s="56" t="s">
        <v>2978</v>
      </c>
      <c r="I469" s="33" t="s">
        <v>2979</v>
      </c>
      <c r="J469" s="32"/>
      <c r="K469" s="33" t="s">
        <v>112</v>
      </c>
      <c r="L469" s="33" t="s">
        <v>117</v>
      </c>
      <c r="M469" s="32"/>
      <c r="N469" s="32"/>
      <c r="O469" s="32"/>
      <c r="P469" s="32"/>
      <c r="Q469" s="32"/>
      <c r="R469" s="33" t="s">
        <v>118</v>
      </c>
      <c r="S469" s="33">
        <v>200.0</v>
      </c>
      <c r="T469" s="33">
        <v>50.0</v>
      </c>
      <c r="U469" s="32"/>
      <c r="V469" s="32"/>
      <c r="W469" s="32"/>
      <c r="X469" s="32"/>
      <c r="Y469" s="32"/>
      <c r="Z469" s="33" t="s">
        <v>119</v>
      </c>
      <c r="AA469" s="33" t="s">
        <v>164</v>
      </c>
      <c r="AB469" s="50">
        <v>43717.0</v>
      </c>
      <c r="AC469" s="49">
        <v>43579.0</v>
      </c>
      <c r="AD469" s="49">
        <v>43579.0</v>
      </c>
      <c r="AE469" s="37"/>
      <c r="AF469" s="33" t="s">
        <v>963</v>
      </c>
      <c r="AG469" s="50">
        <v>43717.0</v>
      </c>
      <c r="AH469" s="42" t="s">
        <v>963</v>
      </c>
      <c r="AI469" s="33" t="s">
        <v>164</v>
      </c>
      <c r="AJ469" s="33" t="s">
        <v>123</v>
      </c>
      <c r="AK469" s="49">
        <v>43718.0</v>
      </c>
      <c r="AL469" s="52" t="s">
        <v>124</v>
      </c>
      <c r="AM469" s="37"/>
      <c r="AN469" s="54">
        <v>3.516</v>
      </c>
      <c r="AO469" s="55">
        <v>17.0</v>
      </c>
      <c r="AP469" s="45">
        <f t="shared" si="6"/>
        <v>119.544</v>
      </c>
      <c r="AQ469" s="45">
        <f t="shared" si="7"/>
        <v>102.544</v>
      </c>
      <c r="AR469" s="33" t="s">
        <v>125</v>
      </c>
    </row>
    <row r="470" ht="14.25" customHeight="1">
      <c r="A470" s="182">
        <v>3164.0</v>
      </c>
      <c r="B470" s="47" t="s">
        <v>2477</v>
      </c>
      <c r="C470" s="32"/>
      <c r="D470" s="101" t="s">
        <v>3047</v>
      </c>
      <c r="E470" s="32"/>
      <c r="F470" s="32"/>
      <c r="G470" s="34"/>
      <c r="H470" s="56" t="s">
        <v>2978</v>
      </c>
      <c r="I470" s="33" t="s">
        <v>2979</v>
      </c>
      <c r="J470" s="32"/>
      <c r="K470" s="33" t="s">
        <v>112</v>
      </c>
      <c r="L470" s="33" t="s">
        <v>117</v>
      </c>
      <c r="M470" s="32"/>
      <c r="N470" s="32"/>
      <c r="O470" s="32"/>
      <c r="P470" s="32"/>
      <c r="Q470" s="32"/>
      <c r="R470" s="33" t="s">
        <v>118</v>
      </c>
      <c r="S470" s="33">
        <v>100.0</v>
      </c>
      <c r="T470" s="33">
        <v>50.0</v>
      </c>
      <c r="U470" s="32"/>
      <c r="V470" s="32"/>
      <c r="W470" s="32"/>
      <c r="X470" s="32"/>
      <c r="Y470" s="32"/>
      <c r="Z470" s="33" t="s">
        <v>119</v>
      </c>
      <c r="AA470" s="33" t="s">
        <v>164</v>
      </c>
      <c r="AB470" s="50">
        <v>43717.0</v>
      </c>
      <c r="AC470" s="49">
        <v>43579.0</v>
      </c>
      <c r="AD470" s="49">
        <v>43579.0</v>
      </c>
      <c r="AE470" s="37"/>
      <c r="AF470" s="33" t="s">
        <v>963</v>
      </c>
      <c r="AG470" s="50">
        <v>43717.0</v>
      </c>
      <c r="AH470" s="42" t="s">
        <v>963</v>
      </c>
      <c r="AI470" s="33" t="s">
        <v>164</v>
      </c>
      <c r="AJ470" s="33" t="s">
        <v>123</v>
      </c>
      <c r="AK470" s="49">
        <v>43718.0</v>
      </c>
      <c r="AL470" s="52" t="s">
        <v>124</v>
      </c>
      <c r="AM470" s="37"/>
      <c r="AN470" s="54">
        <v>2.079</v>
      </c>
      <c r="AO470" s="55">
        <v>17.0</v>
      </c>
      <c r="AP470" s="45">
        <f t="shared" si="6"/>
        <v>70.686</v>
      </c>
      <c r="AQ470" s="45">
        <f t="shared" si="7"/>
        <v>53.686</v>
      </c>
      <c r="AR470" s="33" t="s">
        <v>125</v>
      </c>
    </row>
    <row r="471" ht="14.25" customHeight="1">
      <c r="A471" s="182">
        <v>9269.0</v>
      </c>
      <c r="B471" s="47" t="s">
        <v>2482</v>
      </c>
      <c r="C471" s="32"/>
      <c r="D471" s="101" t="s">
        <v>3055</v>
      </c>
      <c r="E471" s="32"/>
      <c r="F471" s="32"/>
      <c r="G471" s="34"/>
      <c r="H471" s="56" t="s">
        <v>2978</v>
      </c>
      <c r="I471" s="33" t="s">
        <v>2979</v>
      </c>
      <c r="J471" s="32"/>
      <c r="K471" s="33" t="s">
        <v>112</v>
      </c>
      <c r="L471" s="33" t="s">
        <v>117</v>
      </c>
      <c r="M471" s="32"/>
      <c r="N471" s="32"/>
      <c r="O471" s="32"/>
      <c r="P471" s="32"/>
      <c r="Q471" s="32"/>
      <c r="R471" s="33" t="s">
        <v>118</v>
      </c>
      <c r="S471" s="33">
        <v>100.0</v>
      </c>
      <c r="T471" s="33">
        <v>50.0</v>
      </c>
      <c r="U471" s="32"/>
      <c r="V471" s="32"/>
      <c r="W471" s="32"/>
      <c r="X471" s="32"/>
      <c r="Y471" s="32"/>
      <c r="Z471" s="33" t="s">
        <v>119</v>
      </c>
      <c r="AA471" s="33" t="s">
        <v>164</v>
      </c>
      <c r="AB471" s="50">
        <v>43717.0</v>
      </c>
      <c r="AC471" s="49">
        <v>43579.0</v>
      </c>
      <c r="AD471" s="49">
        <v>43579.0</v>
      </c>
      <c r="AE471" s="37"/>
      <c r="AF471" s="33" t="s">
        <v>963</v>
      </c>
      <c r="AG471" s="50">
        <v>43717.0</v>
      </c>
      <c r="AH471" s="42" t="s">
        <v>963</v>
      </c>
      <c r="AI471" s="33" t="s">
        <v>164</v>
      </c>
      <c r="AJ471" s="33" t="s">
        <v>123</v>
      </c>
      <c r="AK471" s="49">
        <v>43718.0</v>
      </c>
      <c r="AL471" s="52" t="s">
        <v>124</v>
      </c>
      <c r="AM471" s="37"/>
      <c r="AN471" s="54">
        <v>2.747</v>
      </c>
      <c r="AO471" s="55">
        <v>17.0</v>
      </c>
      <c r="AP471" s="45">
        <f t="shared" si="6"/>
        <v>93.398</v>
      </c>
      <c r="AQ471" s="45">
        <f t="shared" si="7"/>
        <v>76.398</v>
      </c>
      <c r="AR471" s="33" t="s">
        <v>125</v>
      </c>
    </row>
    <row r="472" ht="14.25" customHeight="1">
      <c r="A472" s="33" t="s">
        <v>154</v>
      </c>
      <c r="B472" s="47" t="s">
        <v>2487</v>
      </c>
      <c r="C472" s="32"/>
      <c r="D472" s="101" t="s">
        <v>3057</v>
      </c>
      <c r="E472" s="32"/>
      <c r="F472" s="32"/>
      <c r="G472" s="34"/>
      <c r="H472" s="32"/>
      <c r="I472" s="32"/>
      <c r="J472" s="32"/>
      <c r="K472" s="33" t="s">
        <v>112</v>
      </c>
      <c r="L472" s="33" t="s">
        <v>117</v>
      </c>
      <c r="M472" s="32"/>
      <c r="N472" s="32"/>
      <c r="O472" s="32"/>
      <c r="P472" s="32"/>
      <c r="Q472" s="32"/>
      <c r="R472" s="33" t="s">
        <v>118</v>
      </c>
      <c r="S472" s="32"/>
      <c r="T472" s="33">
        <v>50.0</v>
      </c>
      <c r="U472" s="32"/>
      <c r="V472" s="32"/>
      <c r="W472" s="32"/>
      <c r="X472" s="32"/>
      <c r="Y472" s="32"/>
      <c r="Z472" s="33" t="s">
        <v>119</v>
      </c>
      <c r="AA472" s="33" t="s">
        <v>164</v>
      </c>
      <c r="AB472" s="50">
        <v>43717.0</v>
      </c>
      <c r="AC472" s="49">
        <v>43579.0</v>
      </c>
      <c r="AD472" s="49">
        <v>43579.0</v>
      </c>
      <c r="AE472" s="37"/>
      <c r="AF472" s="33" t="s">
        <v>963</v>
      </c>
      <c r="AG472" s="50">
        <v>43717.0</v>
      </c>
      <c r="AH472" s="42" t="s">
        <v>963</v>
      </c>
      <c r="AI472" s="33" t="s">
        <v>164</v>
      </c>
      <c r="AJ472" s="33" t="s">
        <v>123</v>
      </c>
      <c r="AK472" s="49">
        <v>43718.0</v>
      </c>
      <c r="AL472" s="52" t="s">
        <v>124</v>
      </c>
      <c r="AM472" s="37"/>
      <c r="AN472" s="54">
        <v>4.092</v>
      </c>
      <c r="AO472" s="55">
        <v>17.0</v>
      </c>
      <c r="AP472" s="45">
        <f t="shared" si="6"/>
        <v>139.128</v>
      </c>
      <c r="AQ472" s="45">
        <f t="shared" si="7"/>
        <v>122.128</v>
      </c>
      <c r="AR472" s="33" t="s">
        <v>125</v>
      </c>
    </row>
    <row r="473" ht="14.25" customHeight="1">
      <c r="A473" s="33" t="s">
        <v>802</v>
      </c>
      <c r="B473" s="47" t="s">
        <v>2490</v>
      </c>
      <c r="C473" s="32"/>
      <c r="D473" s="101" t="s">
        <v>3062</v>
      </c>
      <c r="E473" s="32"/>
      <c r="F473" s="32"/>
      <c r="G473" s="34"/>
      <c r="H473" s="32"/>
      <c r="I473" s="32"/>
      <c r="J473" s="32"/>
      <c r="K473" s="33" t="s">
        <v>112</v>
      </c>
      <c r="L473" s="33" t="s">
        <v>117</v>
      </c>
      <c r="M473" s="32"/>
      <c r="N473" s="32"/>
      <c r="O473" s="32"/>
      <c r="P473" s="32"/>
      <c r="Q473" s="32"/>
      <c r="R473" s="33" t="s">
        <v>118</v>
      </c>
      <c r="S473" s="32"/>
      <c r="T473" s="33">
        <v>50.0</v>
      </c>
      <c r="U473" s="32"/>
      <c r="V473" s="32"/>
      <c r="W473" s="32"/>
      <c r="X473" s="32"/>
      <c r="Y473" s="32"/>
      <c r="Z473" s="33" t="s">
        <v>119</v>
      </c>
      <c r="AA473" s="33" t="s">
        <v>164</v>
      </c>
      <c r="AB473" s="50">
        <v>43717.0</v>
      </c>
      <c r="AC473" s="49">
        <v>43579.0</v>
      </c>
      <c r="AD473" s="49">
        <v>43579.0</v>
      </c>
      <c r="AE473" s="37"/>
      <c r="AF473" s="33" t="s">
        <v>963</v>
      </c>
      <c r="AG473" s="50">
        <v>43717.0</v>
      </c>
      <c r="AH473" s="42" t="s">
        <v>963</v>
      </c>
      <c r="AI473" s="33" t="s">
        <v>164</v>
      </c>
      <c r="AJ473" s="33" t="s">
        <v>123</v>
      </c>
      <c r="AK473" s="49">
        <v>43718.0</v>
      </c>
      <c r="AL473" s="52" t="s">
        <v>124</v>
      </c>
      <c r="AM473" s="37"/>
      <c r="AN473" s="54">
        <v>2.666</v>
      </c>
      <c r="AO473" s="55">
        <v>17.0</v>
      </c>
      <c r="AP473" s="45">
        <f t="shared" si="6"/>
        <v>90.644</v>
      </c>
      <c r="AQ473" s="45">
        <f t="shared" si="7"/>
        <v>73.644</v>
      </c>
      <c r="AR473" s="33" t="s">
        <v>125</v>
      </c>
    </row>
    <row r="474" ht="14.25" customHeight="1">
      <c r="A474" s="190">
        <v>9151.0</v>
      </c>
      <c r="B474" s="47" t="s">
        <v>2992</v>
      </c>
      <c r="C474" s="32"/>
      <c r="D474" s="101" t="s">
        <v>3065</v>
      </c>
      <c r="E474" s="32"/>
      <c r="F474" s="32"/>
      <c r="G474" s="34"/>
      <c r="H474" s="56" t="s">
        <v>2978</v>
      </c>
      <c r="I474" s="33" t="s">
        <v>2979</v>
      </c>
      <c r="J474" s="32"/>
      <c r="K474" s="33" t="s">
        <v>112</v>
      </c>
      <c r="L474" s="33" t="s">
        <v>117</v>
      </c>
      <c r="M474" s="32"/>
      <c r="N474" s="32"/>
      <c r="O474" s="32"/>
      <c r="P474" s="32"/>
      <c r="Q474" s="32"/>
      <c r="R474" s="33" t="s">
        <v>118</v>
      </c>
      <c r="S474" s="33">
        <v>150.0</v>
      </c>
      <c r="T474" s="33">
        <v>50.0</v>
      </c>
      <c r="U474" s="32"/>
      <c r="V474" s="32"/>
      <c r="W474" s="32"/>
      <c r="X474" s="32"/>
      <c r="Y474" s="32"/>
      <c r="Z474" s="33" t="s">
        <v>163</v>
      </c>
      <c r="AA474" s="33" t="s">
        <v>164</v>
      </c>
      <c r="AB474" s="50">
        <v>43717.0</v>
      </c>
      <c r="AC474" s="49">
        <v>43579.0</v>
      </c>
      <c r="AD474" s="49">
        <v>43579.0</v>
      </c>
      <c r="AE474" s="37"/>
      <c r="AF474" s="33" t="s">
        <v>963</v>
      </c>
      <c r="AG474" s="50">
        <v>43717.0</v>
      </c>
      <c r="AH474" s="42" t="s">
        <v>963</v>
      </c>
      <c r="AI474" s="33" t="s">
        <v>164</v>
      </c>
      <c r="AJ474" s="33" t="s">
        <v>123</v>
      </c>
      <c r="AK474" s="49">
        <v>43718.0</v>
      </c>
      <c r="AL474" s="52" t="s">
        <v>124</v>
      </c>
      <c r="AM474" s="37"/>
      <c r="AN474" s="54">
        <v>2.654</v>
      </c>
      <c r="AO474" s="55">
        <v>17.0</v>
      </c>
      <c r="AP474" s="45">
        <f t="shared" si="6"/>
        <v>90.236</v>
      </c>
      <c r="AQ474" s="45">
        <f t="shared" si="7"/>
        <v>73.236</v>
      </c>
      <c r="AR474" s="33" t="s">
        <v>125</v>
      </c>
    </row>
    <row r="475" ht="14.25" customHeight="1">
      <c r="A475" s="190">
        <v>2664.0</v>
      </c>
      <c r="B475" s="47" t="s">
        <v>2996</v>
      </c>
      <c r="C475" s="32"/>
      <c r="D475" s="101" t="s">
        <v>3070</v>
      </c>
      <c r="E475" s="32"/>
      <c r="F475" s="32"/>
      <c r="G475" s="34"/>
      <c r="H475" s="56" t="s">
        <v>2978</v>
      </c>
      <c r="I475" s="33" t="s">
        <v>2979</v>
      </c>
      <c r="J475" s="32"/>
      <c r="K475" s="33" t="s">
        <v>112</v>
      </c>
      <c r="L475" s="33" t="s">
        <v>117</v>
      </c>
      <c r="M475" s="32"/>
      <c r="N475" s="32"/>
      <c r="O475" s="32"/>
      <c r="P475" s="32"/>
      <c r="Q475" s="32"/>
      <c r="R475" s="33" t="s">
        <v>118</v>
      </c>
      <c r="S475" s="33">
        <v>150.0</v>
      </c>
      <c r="T475" s="33">
        <v>50.0</v>
      </c>
      <c r="U475" s="32"/>
      <c r="V475" s="32"/>
      <c r="W475" s="32"/>
      <c r="X475" s="32"/>
      <c r="Y475" s="32"/>
      <c r="Z475" s="33" t="s">
        <v>163</v>
      </c>
      <c r="AA475" s="33" t="s">
        <v>164</v>
      </c>
      <c r="AB475" s="50">
        <v>43717.0</v>
      </c>
      <c r="AC475" s="49">
        <v>43579.0</v>
      </c>
      <c r="AD475" s="49">
        <v>43579.0</v>
      </c>
      <c r="AE475" s="37"/>
      <c r="AF475" s="33" t="s">
        <v>963</v>
      </c>
      <c r="AG475" s="50">
        <v>43717.0</v>
      </c>
      <c r="AH475" s="42" t="s">
        <v>963</v>
      </c>
      <c r="AI475" s="33" t="s">
        <v>164</v>
      </c>
      <c r="AJ475" s="33" t="s">
        <v>123</v>
      </c>
      <c r="AK475" s="49">
        <v>43718.0</v>
      </c>
      <c r="AL475" s="52" t="s">
        <v>124</v>
      </c>
      <c r="AM475" s="37"/>
      <c r="AN475" s="54">
        <v>3.212</v>
      </c>
      <c r="AO475" s="55">
        <v>17.0</v>
      </c>
      <c r="AP475" s="45">
        <f t="shared" si="6"/>
        <v>109.208</v>
      </c>
      <c r="AQ475" s="45">
        <f t="shared" si="7"/>
        <v>92.208</v>
      </c>
      <c r="AR475" s="33" t="s">
        <v>125</v>
      </c>
    </row>
    <row r="476" ht="14.25" customHeight="1">
      <c r="A476" s="190">
        <v>9270.0</v>
      </c>
      <c r="B476" s="47" t="s">
        <v>3000</v>
      </c>
      <c r="C476" s="32"/>
      <c r="D476" s="101" t="s">
        <v>3074</v>
      </c>
      <c r="E476" s="32"/>
      <c r="F476" s="32"/>
      <c r="G476" s="34"/>
      <c r="H476" s="56" t="s">
        <v>2978</v>
      </c>
      <c r="I476" s="33" t="s">
        <v>2979</v>
      </c>
      <c r="J476" s="32"/>
      <c r="K476" s="33" t="s">
        <v>112</v>
      </c>
      <c r="L476" s="33" t="s">
        <v>117</v>
      </c>
      <c r="M476" s="32"/>
      <c r="N476" s="32"/>
      <c r="O476" s="32"/>
      <c r="P476" s="32"/>
      <c r="Q476" s="32"/>
      <c r="R476" s="33" t="s">
        <v>118</v>
      </c>
      <c r="S476" s="33">
        <v>200.0</v>
      </c>
      <c r="T476" s="33">
        <v>50.0</v>
      </c>
      <c r="U476" s="32"/>
      <c r="V476" s="32"/>
      <c r="W476" s="32"/>
      <c r="X476" s="32"/>
      <c r="Y476" s="32"/>
      <c r="Z476" s="33" t="s">
        <v>163</v>
      </c>
      <c r="AA476" s="33" t="s">
        <v>164</v>
      </c>
      <c r="AB476" s="50">
        <v>43717.0</v>
      </c>
      <c r="AC476" s="49">
        <v>43579.0</v>
      </c>
      <c r="AD476" s="49">
        <v>43579.0</v>
      </c>
      <c r="AE476" s="37"/>
      <c r="AF476" s="33" t="s">
        <v>963</v>
      </c>
      <c r="AG476" s="50">
        <v>43717.0</v>
      </c>
      <c r="AH476" s="42" t="s">
        <v>963</v>
      </c>
      <c r="AI476" s="33" t="s">
        <v>164</v>
      </c>
      <c r="AJ476" s="33" t="s">
        <v>123</v>
      </c>
      <c r="AK476" s="49">
        <v>43718.0</v>
      </c>
      <c r="AL476" s="52" t="s">
        <v>124</v>
      </c>
      <c r="AM476" s="37"/>
      <c r="AN476" s="54">
        <v>3.165</v>
      </c>
      <c r="AO476" s="55">
        <v>17.0</v>
      </c>
      <c r="AP476" s="45">
        <f t="shared" si="6"/>
        <v>107.61</v>
      </c>
      <c r="AQ476" s="45">
        <f t="shared" si="7"/>
        <v>90.61</v>
      </c>
      <c r="AR476" s="33" t="s">
        <v>125</v>
      </c>
    </row>
    <row r="477" ht="14.25" customHeight="1">
      <c r="A477" s="190">
        <v>6369.0</v>
      </c>
      <c r="B477" s="47" t="s">
        <v>3003</v>
      </c>
      <c r="C477" s="32"/>
      <c r="D477" s="101" t="s">
        <v>3079</v>
      </c>
      <c r="E477" s="32"/>
      <c r="F477" s="32"/>
      <c r="G477" s="34"/>
      <c r="H477" s="56" t="s">
        <v>2978</v>
      </c>
      <c r="I477" s="33" t="s">
        <v>2979</v>
      </c>
      <c r="J477" s="32"/>
      <c r="K477" s="33" t="s">
        <v>112</v>
      </c>
      <c r="L477" s="33" t="s">
        <v>117</v>
      </c>
      <c r="M477" s="32"/>
      <c r="N477" s="32"/>
      <c r="O477" s="32"/>
      <c r="P477" s="32"/>
      <c r="Q477" s="32"/>
      <c r="R477" s="33" t="s">
        <v>118</v>
      </c>
      <c r="S477" s="33">
        <v>70.0</v>
      </c>
      <c r="T477" s="33">
        <v>50.0</v>
      </c>
      <c r="U477" s="32"/>
      <c r="V477" s="32"/>
      <c r="W477" s="32"/>
      <c r="X477" s="32"/>
      <c r="Y477" s="32"/>
      <c r="Z477" s="33" t="s">
        <v>163</v>
      </c>
      <c r="AA477" s="33" t="s">
        <v>164</v>
      </c>
      <c r="AB477" s="50">
        <v>43717.0</v>
      </c>
      <c r="AC477" s="49">
        <v>43579.0</v>
      </c>
      <c r="AD477" s="49">
        <v>43579.0</v>
      </c>
      <c r="AE477" s="37"/>
      <c r="AF477" s="33" t="s">
        <v>963</v>
      </c>
      <c r="AG477" s="50">
        <v>43717.0</v>
      </c>
      <c r="AH477" s="42" t="s">
        <v>963</v>
      </c>
      <c r="AI477" s="33" t="s">
        <v>164</v>
      </c>
      <c r="AJ477" s="33" t="s">
        <v>123</v>
      </c>
      <c r="AK477" s="49">
        <v>43718.0</v>
      </c>
      <c r="AL477" s="52" t="s">
        <v>124</v>
      </c>
      <c r="AM477" s="37"/>
      <c r="AN477" s="54">
        <v>2.101</v>
      </c>
      <c r="AO477" s="55">
        <v>17.0</v>
      </c>
      <c r="AP477" s="45">
        <f t="shared" si="6"/>
        <v>71.434</v>
      </c>
      <c r="AQ477" s="45">
        <f t="shared" si="7"/>
        <v>54.434</v>
      </c>
      <c r="AR477" s="33" t="s">
        <v>125</v>
      </c>
    </row>
    <row r="478" ht="14.25" customHeight="1">
      <c r="A478" s="190">
        <v>9458.0</v>
      </c>
      <c r="B478" s="47" t="s">
        <v>3009</v>
      </c>
      <c r="C478" s="32"/>
      <c r="D478" s="101" t="s">
        <v>3082</v>
      </c>
      <c r="E478" s="32"/>
      <c r="F478" s="32"/>
      <c r="G478" s="34"/>
      <c r="H478" s="56" t="s">
        <v>2978</v>
      </c>
      <c r="I478" s="33" t="s">
        <v>2979</v>
      </c>
      <c r="J478" s="32"/>
      <c r="K478" s="33" t="s">
        <v>112</v>
      </c>
      <c r="L478" s="33" t="s">
        <v>117</v>
      </c>
      <c r="M478" s="32"/>
      <c r="N478" s="32"/>
      <c r="O478" s="32"/>
      <c r="P478" s="32"/>
      <c r="Q478" s="32"/>
      <c r="R478" s="33" t="s">
        <v>118</v>
      </c>
      <c r="S478" s="33">
        <v>70.0</v>
      </c>
      <c r="T478" s="33">
        <v>50.0</v>
      </c>
      <c r="U478" s="32"/>
      <c r="V478" s="32"/>
      <c r="W478" s="32"/>
      <c r="X478" s="32"/>
      <c r="Y478" s="32"/>
      <c r="Z478" s="33" t="s">
        <v>163</v>
      </c>
      <c r="AA478" s="33" t="s">
        <v>164</v>
      </c>
      <c r="AB478" s="50">
        <v>43717.0</v>
      </c>
      <c r="AC478" s="49">
        <v>43579.0</v>
      </c>
      <c r="AD478" s="49">
        <v>43579.0</v>
      </c>
      <c r="AE478" s="37"/>
      <c r="AF478" s="33" t="s">
        <v>963</v>
      </c>
      <c r="AG478" s="50">
        <v>43717.0</v>
      </c>
      <c r="AH478" s="42" t="s">
        <v>963</v>
      </c>
      <c r="AI478" s="33" t="s">
        <v>164</v>
      </c>
      <c r="AJ478" s="33" t="s">
        <v>123</v>
      </c>
      <c r="AK478" s="49">
        <v>43718.0</v>
      </c>
      <c r="AL478" s="52" t="s">
        <v>124</v>
      </c>
      <c r="AM478" s="37"/>
      <c r="AN478" s="54">
        <v>2.761</v>
      </c>
      <c r="AO478" s="55">
        <v>17.0</v>
      </c>
      <c r="AP478" s="45">
        <f t="shared" si="6"/>
        <v>93.874</v>
      </c>
      <c r="AQ478" s="45">
        <f t="shared" si="7"/>
        <v>76.874</v>
      </c>
      <c r="AR478" s="33" t="s">
        <v>125</v>
      </c>
    </row>
    <row r="479" ht="14.25" customHeight="1">
      <c r="A479" s="190">
        <v>3213.0</v>
      </c>
      <c r="B479" s="47" t="s">
        <v>3015</v>
      </c>
      <c r="C479" s="32"/>
      <c r="D479" s="101" t="s">
        <v>3085</v>
      </c>
      <c r="E479" s="32"/>
      <c r="F479" s="32"/>
      <c r="G479" s="34"/>
      <c r="H479" s="56" t="s">
        <v>2978</v>
      </c>
      <c r="I479" s="33" t="s">
        <v>2979</v>
      </c>
      <c r="J479" s="32"/>
      <c r="K479" s="33" t="s">
        <v>112</v>
      </c>
      <c r="L479" s="33" t="s">
        <v>117</v>
      </c>
      <c r="M479" s="32"/>
      <c r="N479" s="32"/>
      <c r="O479" s="32"/>
      <c r="P479" s="32"/>
      <c r="Q479" s="32"/>
      <c r="R479" s="33" t="s">
        <v>118</v>
      </c>
      <c r="S479" s="33">
        <v>70.0</v>
      </c>
      <c r="T479" s="33">
        <v>50.0</v>
      </c>
      <c r="U479" s="32"/>
      <c r="V479" s="32"/>
      <c r="W479" s="32"/>
      <c r="X479" s="32"/>
      <c r="Y479" s="32"/>
      <c r="Z479" s="33" t="s">
        <v>163</v>
      </c>
      <c r="AA479" s="33" t="s">
        <v>164</v>
      </c>
      <c r="AB479" s="50">
        <v>43717.0</v>
      </c>
      <c r="AC479" s="49">
        <v>43579.0</v>
      </c>
      <c r="AD479" s="49">
        <v>43579.0</v>
      </c>
      <c r="AE479" s="37"/>
      <c r="AF479" s="33" t="s">
        <v>963</v>
      </c>
      <c r="AG479" s="50">
        <v>43717.0</v>
      </c>
      <c r="AH479" s="42" t="s">
        <v>963</v>
      </c>
      <c r="AI479" s="33" t="s">
        <v>164</v>
      </c>
      <c r="AJ479" s="33" t="s">
        <v>123</v>
      </c>
      <c r="AK479" s="49">
        <v>43718.0</v>
      </c>
      <c r="AL479" s="52" t="s">
        <v>124</v>
      </c>
      <c r="AM479" s="37"/>
      <c r="AN479" s="54">
        <v>3.333</v>
      </c>
      <c r="AO479" s="55">
        <v>17.0</v>
      </c>
      <c r="AP479" s="45">
        <f t="shared" si="6"/>
        <v>113.322</v>
      </c>
      <c r="AQ479" s="45">
        <f t="shared" si="7"/>
        <v>96.322</v>
      </c>
      <c r="AR479" s="33" t="s">
        <v>125</v>
      </c>
    </row>
    <row r="480" ht="14.25" customHeight="1">
      <c r="A480" s="190">
        <v>8489.0</v>
      </c>
      <c r="B480" s="47" t="s">
        <v>3018</v>
      </c>
      <c r="C480" s="32"/>
      <c r="D480" s="101" t="s">
        <v>3090</v>
      </c>
      <c r="E480" s="32"/>
      <c r="F480" s="32"/>
      <c r="G480" s="34"/>
      <c r="H480" s="56" t="s">
        <v>2978</v>
      </c>
      <c r="I480" s="33" t="s">
        <v>2979</v>
      </c>
      <c r="J480" s="32"/>
      <c r="K480" s="33" t="s">
        <v>112</v>
      </c>
      <c r="L480" s="33" t="s">
        <v>117</v>
      </c>
      <c r="M480" s="32"/>
      <c r="N480" s="32"/>
      <c r="O480" s="32"/>
      <c r="P480" s="32"/>
      <c r="Q480" s="32"/>
      <c r="R480" s="33" t="s">
        <v>118</v>
      </c>
      <c r="S480" s="33">
        <v>70.0</v>
      </c>
      <c r="T480" s="33">
        <v>50.0</v>
      </c>
      <c r="U480" s="32"/>
      <c r="V480" s="32"/>
      <c r="W480" s="32"/>
      <c r="X480" s="32"/>
      <c r="Y480" s="32"/>
      <c r="Z480" s="33" t="s">
        <v>163</v>
      </c>
      <c r="AA480" s="33" t="s">
        <v>164</v>
      </c>
      <c r="AB480" s="50">
        <v>43717.0</v>
      </c>
      <c r="AC480" s="49">
        <v>43579.0</v>
      </c>
      <c r="AD480" s="49">
        <v>43579.0</v>
      </c>
      <c r="AE480" s="37"/>
      <c r="AF480" s="33" t="s">
        <v>963</v>
      </c>
      <c r="AG480" s="50">
        <v>43717.0</v>
      </c>
      <c r="AH480" s="42" t="s">
        <v>963</v>
      </c>
      <c r="AI480" s="33" t="s">
        <v>164</v>
      </c>
      <c r="AJ480" s="33" t="s">
        <v>123</v>
      </c>
      <c r="AK480" s="49">
        <v>43718.0</v>
      </c>
      <c r="AL480" s="52" t="s">
        <v>124</v>
      </c>
      <c r="AM480" s="37"/>
      <c r="AN480" s="54">
        <v>1.751</v>
      </c>
      <c r="AO480" s="55">
        <v>17.0</v>
      </c>
      <c r="AP480" s="45">
        <f t="shared" si="6"/>
        <v>59.534</v>
      </c>
      <c r="AQ480" s="45">
        <f t="shared" si="7"/>
        <v>42.534</v>
      </c>
      <c r="AR480" s="33" t="s">
        <v>125</v>
      </c>
    </row>
    <row r="481" ht="14.25" customHeight="1">
      <c r="A481" s="190">
        <v>6370.0</v>
      </c>
      <c r="B481" s="47" t="s">
        <v>3022</v>
      </c>
      <c r="C481" s="32"/>
      <c r="D481" s="101" t="s">
        <v>3093</v>
      </c>
      <c r="E481" s="32"/>
      <c r="F481" s="32"/>
      <c r="G481" s="34"/>
      <c r="H481" s="56" t="s">
        <v>2978</v>
      </c>
      <c r="I481" s="33" t="s">
        <v>2979</v>
      </c>
      <c r="J481" s="32"/>
      <c r="K481" s="33" t="s">
        <v>112</v>
      </c>
      <c r="L481" s="33" t="s">
        <v>117</v>
      </c>
      <c r="M481" s="32"/>
      <c r="N481" s="32"/>
      <c r="O481" s="32"/>
      <c r="P481" s="32"/>
      <c r="Q481" s="32"/>
      <c r="R481" s="33" t="s">
        <v>118</v>
      </c>
      <c r="S481" s="33">
        <v>100.0</v>
      </c>
      <c r="T481" s="33">
        <v>50.0</v>
      </c>
      <c r="U481" s="32"/>
      <c r="V481" s="32"/>
      <c r="W481" s="32"/>
      <c r="X481" s="32"/>
      <c r="Y481" s="32"/>
      <c r="Z481" s="33" t="s">
        <v>163</v>
      </c>
      <c r="AA481" s="33" t="s">
        <v>164</v>
      </c>
      <c r="AB481" s="50">
        <v>43717.0</v>
      </c>
      <c r="AC481" s="49">
        <v>43579.0</v>
      </c>
      <c r="AD481" s="49">
        <v>43579.0</v>
      </c>
      <c r="AE481" s="37"/>
      <c r="AF481" s="33" t="s">
        <v>963</v>
      </c>
      <c r="AG481" s="50">
        <v>43717.0</v>
      </c>
      <c r="AH481" s="42" t="s">
        <v>963</v>
      </c>
      <c r="AI481" s="33" t="s">
        <v>164</v>
      </c>
      <c r="AJ481" s="33" t="s">
        <v>123</v>
      </c>
      <c r="AK481" s="49">
        <v>43718.0</v>
      </c>
      <c r="AL481" s="52" t="s">
        <v>124</v>
      </c>
      <c r="AM481" s="37"/>
      <c r="AN481" s="54">
        <v>2.944</v>
      </c>
      <c r="AO481" s="55">
        <v>17.0</v>
      </c>
      <c r="AP481" s="45">
        <f t="shared" si="6"/>
        <v>100.096</v>
      </c>
      <c r="AQ481" s="45">
        <f t="shared" si="7"/>
        <v>83.096</v>
      </c>
      <c r="AR481" s="33" t="s">
        <v>125</v>
      </c>
    </row>
    <row r="482" ht="14.25" customHeight="1">
      <c r="A482" s="190">
        <v>9352.0</v>
      </c>
      <c r="B482" s="47" t="s">
        <v>3026</v>
      </c>
      <c r="C482" s="32"/>
      <c r="D482" s="101" t="s">
        <v>3096</v>
      </c>
      <c r="E482" s="32"/>
      <c r="F482" s="32"/>
      <c r="G482" s="34"/>
      <c r="H482" s="56" t="s">
        <v>2978</v>
      </c>
      <c r="I482" s="33" t="s">
        <v>2979</v>
      </c>
      <c r="J482" s="32"/>
      <c r="K482" s="33" t="s">
        <v>112</v>
      </c>
      <c r="L482" s="33" t="s">
        <v>117</v>
      </c>
      <c r="M482" s="32"/>
      <c r="N482" s="32"/>
      <c r="O482" s="32"/>
      <c r="P482" s="32"/>
      <c r="Q482" s="32"/>
      <c r="R482" s="33" t="s">
        <v>118</v>
      </c>
      <c r="S482" s="33">
        <v>150.0</v>
      </c>
      <c r="T482" s="33">
        <v>50.0</v>
      </c>
      <c r="U482" s="32"/>
      <c r="V482" s="32"/>
      <c r="W482" s="32"/>
      <c r="X482" s="32"/>
      <c r="Y482" s="32"/>
      <c r="Z482" s="33" t="s">
        <v>163</v>
      </c>
      <c r="AA482" s="33" t="s">
        <v>164</v>
      </c>
      <c r="AB482" s="50">
        <v>43717.0</v>
      </c>
      <c r="AC482" s="49">
        <v>43579.0</v>
      </c>
      <c r="AD482" s="49">
        <v>43579.0</v>
      </c>
      <c r="AE482" s="37"/>
      <c r="AF482" s="33" t="s">
        <v>963</v>
      </c>
      <c r="AG482" s="50">
        <v>43717.0</v>
      </c>
      <c r="AH482" s="42" t="s">
        <v>963</v>
      </c>
      <c r="AI482" s="33" t="s">
        <v>164</v>
      </c>
      <c r="AJ482" s="33" t="s">
        <v>123</v>
      </c>
      <c r="AK482" s="49">
        <v>43718.0</v>
      </c>
      <c r="AL482" s="52" t="s">
        <v>124</v>
      </c>
      <c r="AM482" s="37"/>
      <c r="AN482" s="54">
        <v>3.779</v>
      </c>
      <c r="AO482" s="55">
        <v>17.0</v>
      </c>
      <c r="AP482" s="45">
        <f t="shared" si="6"/>
        <v>128.486</v>
      </c>
      <c r="AQ482" s="45">
        <f t="shared" si="7"/>
        <v>111.486</v>
      </c>
      <c r="AR482" s="33" t="s">
        <v>125</v>
      </c>
    </row>
    <row r="483" ht="14.25" customHeight="1">
      <c r="A483" s="190">
        <v>8494.0</v>
      </c>
      <c r="B483" s="47" t="s">
        <v>3029</v>
      </c>
      <c r="C483" s="32"/>
      <c r="D483" s="101" t="s">
        <v>3103</v>
      </c>
      <c r="E483" s="32"/>
      <c r="F483" s="32"/>
      <c r="G483" s="34"/>
      <c r="H483" s="56" t="s">
        <v>2978</v>
      </c>
      <c r="I483" s="33" t="s">
        <v>2979</v>
      </c>
      <c r="J483" s="32"/>
      <c r="K483" s="33" t="s">
        <v>112</v>
      </c>
      <c r="L483" s="33" t="s">
        <v>117</v>
      </c>
      <c r="M483" s="32"/>
      <c r="N483" s="32"/>
      <c r="O483" s="32"/>
      <c r="P483" s="32"/>
      <c r="Q483" s="32"/>
      <c r="R483" s="33" t="s">
        <v>118</v>
      </c>
      <c r="S483" s="33">
        <v>150.0</v>
      </c>
      <c r="T483" s="33">
        <v>50.0</v>
      </c>
      <c r="U483" s="32"/>
      <c r="V483" s="32"/>
      <c r="W483" s="32"/>
      <c r="X483" s="32"/>
      <c r="Y483" s="32"/>
      <c r="Z483" s="33" t="s">
        <v>163</v>
      </c>
      <c r="AA483" s="33" t="s">
        <v>164</v>
      </c>
      <c r="AB483" s="50">
        <v>43717.0</v>
      </c>
      <c r="AC483" s="49">
        <v>43579.0</v>
      </c>
      <c r="AD483" s="49">
        <v>43579.0</v>
      </c>
      <c r="AE483" s="37"/>
      <c r="AF483" s="33" t="s">
        <v>963</v>
      </c>
      <c r="AG483" s="50">
        <v>43717.0</v>
      </c>
      <c r="AH483" s="42" t="s">
        <v>963</v>
      </c>
      <c r="AI483" s="33" t="s">
        <v>164</v>
      </c>
      <c r="AJ483" s="33" t="s">
        <v>123</v>
      </c>
      <c r="AK483" s="49">
        <v>43718.0</v>
      </c>
      <c r="AL483" s="52" t="s">
        <v>124</v>
      </c>
      <c r="AM483" s="37"/>
      <c r="AN483" s="54">
        <v>3.239</v>
      </c>
      <c r="AO483" s="55">
        <v>17.0</v>
      </c>
      <c r="AP483" s="45">
        <f t="shared" si="6"/>
        <v>110.126</v>
      </c>
      <c r="AQ483" s="45">
        <f t="shared" si="7"/>
        <v>93.126</v>
      </c>
      <c r="AR483" s="33" t="s">
        <v>125</v>
      </c>
    </row>
    <row r="484" ht="14.25" customHeight="1">
      <c r="A484" s="190">
        <v>6414.0</v>
      </c>
      <c r="B484" s="47" t="s">
        <v>3033</v>
      </c>
      <c r="C484" s="32"/>
      <c r="D484" s="101" t="s">
        <v>3104</v>
      </c>
      <c r="E484" s="32"/>
      <c r="F484" s="32"/>
      <c r="G484" s="34"/>
      <c r="H484" s="56" t="s">
        <v>2978</v>
      </c>
      <c r="I484" s="33" t="s">
        <v>2979</v>
      </c>
      <c r="J484" s="32"/>
      <c r="K484" s="33" t="s">
        <v>112</v>
      </c>
      <c r="L484" s="33" t="s">
        <v>117</v>
      </c>
      <c r="M484" s="32"/>
      <c r="N484" s="32"/>
      <c r="O484" s="32"/>
      <c r="P484" s="32"/>
      <c r="Q484" s="32"/>
      <c r="R484" s="33" t="s">
        <v>118</v>
      </c>
      <c r="S484" s="33">
        <v>200.0</v>
      </c>
      <c r="T484" s="33">
        <v>50.0</v>
      </c>
      <c r="U484" s="32"/>
      <c r="V484" s="32"/>
      <c r="W484" s="32"/>
      <c r="X484" s="32"/>
      <c r="Y484" s="32"/>
      <c r="Z484" s="33" t="s">
        <v>163</v>
      </c>
      <c r="AA484" s="33" t="s">
        <v>164</v>
      </c>
      <c r="AB484" s="50">
        <v>43717.0</v>
      </c>
      <c r="AC484" s="49">
        <v>43579.0</v>
      </c>
      <c r="AD484" s="49">
        <v>43579.0</v>
      </c>
      <c r="AE484" s="37"/>
      <c r="AF484" s="33" t="s">
        <v>963</v>
      </c>
      <c r="AG484" s="50">
        <v>43717.0</v>
      </c>
      <c r="AH484" s="42" t="s">
        <v>963</v>
      </c>
      <c r="AI484" s="33" t="s">
        <v>164</v>
      </c>
      <c r="AJ484" s="33" t="s">
        <v>123</v>
      </c>
      <c r="AK484" s="49">
        <v>43718.0</v>
      </c>
      <c r="AL484" s="52" t="s">
        <v>124</v>
      </c>
      <c r="AM484" s="37"/>
      <c r="AN484" s="54">
        <v>3.229</v>
      </c>
      <c r="AO484" s="55">
        <v>17.0</v>
      </c>
      <c r="AP484" s="45">
        <f t="shared" si="6"/>
        <v>109.786</v>
      </c>
      <c r="AQ484" s="45">
        <f t="shared" si="7"/>
        <v>92.786</v>
      </c>
      <c r="AR484" s="33" t="s">
        <v>125</v>
      </c>
    </row>
    <row r="485" ht="14.25" customHeight="1">
      <c r="A485" s="190">
        <v>3443.0</v>
      </c>
      <c r="B485" s="47" t="s">
        <v>3037</v>
      </c>
      <c r="C485" s="32"/>
      <c r="D485" s="101" t="s">
        <v>3106</v>
      </c>
      <c r="E485" s="32"/>
      <c r="F485" s="32"/>
      <c r="G485" s="34"/>
      <c r="H485" s="56" t="s">
        <v>2978</v>
      </c>
      <c r="I485" s="33" t="s">
        <v>2979</v>
      </c>
      <c r="J485" s="32"/>
      <c r="K485" s="33" t="s">
        <v>112</v>
      </c>
      <c r="L485" s="33" t="s">
        <v>117</v>
      </c>
      <c r="M485" s="32"/>
      <c r="N485" s="32"/>
      <c r="O485" s="32"/>
      <c r="P485" s="32"/>
      <c r="Q485" s="32"/>
      <c r="R485" s="33" t="s">
        <v>118</v>
      </c>
      <c r="S485" s="33">
        <v>250.0</v>
      </c>
      <c r="T485" s="33">
        <v>50.0</v>
      </c>
      <c r="U485" s="32"/>
      <c r="V485" s="32"/>
      <c r="W485" s="32"/>
      <c r="X485" s="32"/>
      <c r="Y485" s="32"/>
      <c r="Z485" s="33" t="s">
        <v>163</v>
      </c>
      <c r="AA485" s="33" t="s">
        <v>164</v>
      </c>
      <c r="AB485" s="50">
        <v>43717.0</v>
      </c>
      <c r="AC485" s="49">
        <v>43579.0</v>
      </c>
      <c r="AD485" s="49">
        <v>43579.0</v>
      </c>
      <c r="AE485" s="37"/>
      <c r="AF485" s="33" t="s">
        <v>963</v>
      </c>
      <c r="AG485" s="50">
        <v>43717.0</v>
      </c>
      <c r="AH485" s="42" t="s">
        <v>963</v>
      </c>
      <c r="AI485" s="33" t="s">
        <v>164</v>
      </c>
      <c r="AJ485" s="33" t="s">
        <v>123</v>
      </c>
      <c r="AK485" s="49">
        <v>43718.0</v>
      </c>
      <c r="AL485" s="52" t="s">
        <v>124</v>
      </c>
      <c r="AM485" s="37"/>
      <c r="AN485" s="54">
        <v>3.719</v>
      </c>
      <c r="AO485" s="55">
        <v>17.0</v>
      </c>
      <c r="AP485" s="45">
        <f t="shared" si="6"/>
        <v>126.446</v>
      </c>
      <c r="AQ485" s="45">
        <f t="shared" si="7"/>
        <v>109.446</v>
      </c>
      <c r="AR485" s="33" t="s">
        <v>125</v>
      </c>
    </row>
    <row r="486" ht="14.25" customHeight="1">
      <c r="A486" s="190">
        <v>2510.0</v>
      </c>
      <c r="B486" s="47" t="s">
        <v>3040</v>
      </c>
      <c r="C486" s="32"/>
      <c r="D486" s="101" t="s">
        <v>3107</v>
      </c>
      <c r="E486" s="32"/>
      <c r="F486" s="32"/>
      <c r="G486" s="34"/>
      <c r="H486" s="56" t="s">
        <v>2978</v>
      </c>
      <c r="I486" s="33" t="s">
        <v>2979</v>
      </c>
      <c r="J486" s="32"/>
      <c r="K486" s="33" t="s">
        <v>112</v>
      </c>
      <c r="L486" s="33" t="s">
        <v>117</v>
      </c>
      <c r="M486" s="32"/>
      <c r="N486" s="32"/>
      <c r="O486" s="32"/>
      <c r="P486" s="32"/>
      <c r="Q486" s="32"/>
      <c r="R486" s="33" t="s">
        <v>118</v>
      </c>
      <c r="S486" s="33">
        <v>200.0</v>
      </c>
      <c r="T486" s="33">
        <v>50.0</v>
      </c>
      <c r="U486" s="32"/>
      <c r="V486" s="32"/>
      <c r="W486" s="32"/>
      <c r="X486" s="32"/>
      <c r="Y486" s="32"/>
      <c r="Z486" s="33" t="s">
        <v>163</v>
      </c>
      <c r="AA486" s="33" t="s">
        <v>164</v>
      </c>
      <c r="AB486" s="50">
        <v>43717.0</v>
      </c>
      <c r="AC486" s="49">
        <v>43579.0</v>
      </c>
      <c r="AD486" s="49">
        <v>43579.0</v>
      </c>
      <c r="AE486" s="37"/>
      <c r="AF486" s="33" t="s">
        <v>963</v>
      </c>
      <c r="AG486" s="50">
        <v>43717.0</v>
      </c>
      <c r="AH486" s="42" t="s">
        <v>963</v>
      </c>
      <c r="AI486" s="33" t="s">
        <v>164</v>
      </c>
      <c r="AJ486" s="33" t="s">
        <v>123</v>
      </c>
      <c r="AK486" s="49">
        <v>43718.0</v>
      </c>
      <c r="AL486" s="52" t="s">
        <v>124</v>
      </c>
      <c r="AM486" s="37"/>
      <c r="AN486" s="54">
        <v>3.372</v>
      </c>
      <c r="AO486" s="55">
        <v>17.0</v>
      </c>
      <c r="AP486" s="45">
        <f t="shared" si="6"/>
        <v>114.648</v>
      </c>
      <c r="AQ486" s="45">
        <f t="shared" si="7"/>
        <v>97.648</v>
      </c>
      <c r="AR486" s="33" t="s">
        <v>125</v>
      </c>
    </row>
    <row r="487" ht="14.25" customHeight="1">
      <c r="A487" s="190">
        <v>7571.0</v>
      </c>
      <c r="B487" s="47" t="s">
        <v>3044</v>
      </c>
      <c r="C487" s="32"/>
      <c r="D487" s="101" t="s">
        <v>3110</v>
      </c>
      <c r="E487" s="32"/>
      <c r="F487" s="32"/>
      <c r="G487" s="34"/>
      <c r="H487" s="56" t="s">
        <v>2978</v>
      </c>
      <c r="I487" s="33" t="s">
        <v>2979</v>
      </c>
      <c r="J487" s="32"/>
      <c r="K487" s="33" t="s">
        <v>112</v>
      </c>
      <c r="L487" s="33" t="s">
        <v>117</v>
      </c>
      <c r="M487" s="32"/>
      <c r="N487" s="32"/>
      <c r="O487" s="32"/>
      <c r="P487" s="32"/>
      <c r="Q487" s="32"/>
      <c r="R487" s="33" t="s">
        <v>118</v>
      </c>
      <c r="S487" s="33">
        <v>150.0</v>
      </c>
      <c r="T487" s="33">
        <v>50.0</v>
      </c>
      <c r="U487" s="32"/>
      <c r="V487" s="32"/>
      <c r="W487" s="32"/>
      <c r="X487" s="32"/>
      <c r="Y487" s="32"/>
      <c r="Z487" s="33" t="s">
        <v>163</v>
      </c>
      <c r="AA487" s="33" t="s">
        <v>164</v>
      </c>
      <c r="AB487" s="50">
        <v>43717.0</v>
      </c>
      <c r="AC487" s="49">
        <v>43579.0</v>
      </c>
      <c r="AD487" s="49">
        <v>43579.0</v>
      </c>
      <c r="AE487" s="37"/>
      <c r="AF487" s="33" t="s">
        <v>963</v>
      </c>
      <c r="AG487" s="50">
        <v>43717.0</v>
      </c>
      <c r="AH487" s="42" t="s">
        <v>963</v>
      </c>
      <c r="AI487" s="33" t="s">
        <v>164</v>
      </c>
      <c r="AJ487" s="33" t="s">
        <v>123</v>
      </c>
      <c r="AK487" s="49">
        <v>43718.0</v>
      </c>
      <c r="AL487" s="52" t="s">
        <v>124</v>
      </c>
      <c r="AM487" s="37"/>
      <c r="AN487" s="54">
        <v>2.463</v>
      </c>
      <c r="AO487" s="55">
        <v>17.0</v>
      </c>
      <c r="AP487" s="45">
        <f t="shared" si="6"/>
        <v>83.742</v>
      </c>
      <c r="AQ487" s="45">
        <f t="shared" si="7"/>
        <v>66.742</v>
      </c>
      <c r="AR487" s="33" t="s">
        <v>125</v>
      </c>
    </row>
    <row r="488" ht="14.25" customHeight="1">
      <c r="A488" s="33" t="s">
        <v>154</v>
      </c>
      <c r="B488" s="47" t="s">
        <v>3048</v>
      </c>
      <c r="C488" s="32"/>
      <c r="D488" s="101" t="s">
        <v>3116</v>
      </c>
      <c r="E488" s="32"/>
      <c r="F488" s="32"/>
      <c r="G488" s="34"/>
      <c r="H488" s="32"/>
      <c r="I488" s="32"/>
      <c r="J488" s="32"/>
      <c r="K488" s="33" t="s">
        <v>112</v>
      </c>
      <c r="L488" s="33" t="s">
        <v>117</v>
      </c>
      <c r="M488" s="32"/>
      <c r="N488" s="32"/>
      <c r="O488" s="32"/>
      <c r="P488" s="32"/>
      <c r="Q488" s="32"/>
      <c r="R488" s="33" t="s">
        <v>118</v>
      </c>
      <c r="S488" s="32"/>
      <c r="T488" s="33">
        <v>50.0</v>
      </c>
      <c r="U488" s="32"/>
      <c r="V488" s="32"/>
      <c r="W488" s="32"/>
      <c r="X488" s="32"/>
      <c r="Y488" s="32"/>
      <c r="Z488" s="33" t="s">
        <v>163</v>
      </c>
      <c r="AA488" s="33" t="s">
        <v>164</v>
      </c>
      <c r="AB488" s="50">
        <v>43717.0</v>
      </c>
      <c r="AC488" s="49">
        <v>43579.0</v>
      </c>
      <c r="AD488" s="49">
        <v>43579.0</v>
      </c>
      <c r="AE488" s="37"/>
      <c r="AF488" s="33" t="s">
        <v>963</v>
      </c>
      <c r="AG488" s="50">
        <v>43717.0</v>
      </c>
      <c r="AH488" s="42" t="s">
        <v>963</v>
      </c>
      <c r="AI488" s="33" t="s">
        <v>164</v>
      </c>
      <c r="AJ488" s="33" t="s">
        <v>123</v>
      </c>
      <c r="AK488" s="49">
        <v>43718.0</v>
      </c>
      <c r="AL488" s="52" t="s">
        <v>124</v>
      </c>
      <c r="AM488" s="37"/>
      <c r="AN488" s="54">
        <v>5.091</v>
      </c>
      <c r="AO488" s="55">
        <v>17.0</v>
      </c>
      <c r="AP488" s="45">
        <f t="shared" si="6"/>
        <v>173.094</v>
      </c>
      <c r="AQ488" s="45">
        <f t="shared" si="7"/>
        <v>156.094</v>
      </c>
      <c r="AR488" s="33" t="s">
        <v>125</v>
      </c>
    </row>
    <row r="489" ht="14.25" customHeight="1">
      <c r="A489" s="33" t="s">
        <v>806</v>
      </c>
      <c r="B489" s="47" t="s">
        <v>3052</v>
      </c>
      <c r="C489" s="32"/>
      <c r="D489" s="101" t="s">
        <v>3122</v>
      </c>
      <c r="E489" s="32"/>
      <c r="F489" s="32"/>
      <c r="G489" s="34"/>
      <c r="H489" s="32"/>
      <c r="I489" s="32"/>
      <c r="J489" s="32"/>
      <c r="K489" s="33" t="s">
        <v>112</v>
      </c>
      <c r="L489" s="33" t="s">
        <v>117</v>
      </c>
      <c r="M489" s="32"/>
      <c r="N489" s="32"/>
      <c r="O489" s="32"/>
      <c r="P489" s="32"/>
      <c r="Q489" s="32"/>
      <c r="R489" s="33" t="s">
        <v>118</v>
      </c>
      <c r="S489" s="32"/>
      <c r="T489" s="33">
        <v>50.0</v>
      </c>
      <c r="U489" s="32"/>
      <c r="V489" s="32"/>
      <c r="W489" s="32"/>
      <c r="X489" s="32"/>
      <c r="Y489" s="32"/>
      <c r="Z489" s="33" t="s">
        <v>163</v>
      </c>
      <c r="AA489" s="33" t="s">
        <v>164</v>
      </c>
      <c r="AB489" s="50">
        <v>43717.0</v>
      </c>
      <c r="AC489" s="49">
        <v>43579.0</v>
      </c>
      <c r="AD489" s="49">
        <v>43579.0</v>
      </c>
      <c r="AE489" s="37"/>
      <c r="AF489" s="33" t="s">
        <v>963</v>
      </c>
      <c r="AG489" s="50">
        <v>43717.0</v>
      </c>
      <c r="AH489" s="42" t="s">
        <v>963</v>
      </c>
      <c r="AI489" s="33" t="s">
        <v>164</v>
      </c>
      <c r="AJ489" s="33" t="s">
        <v>123</v>
      </c>
      <c r="AK489" s="49">
        <v>43718.0</v>
      </c>
      <c r="AL489" s="52" t="s">
        <v>124</v>
      </c>
      <c r="AM489" s="37"/>
      <c r="AN489" s="54">
        <v>3.935</v>
      </c>
      <c r="AO489" s="55">
        <v>17.0</v>
      </c>
      <c r="AP489" s="45">
        <f t="shared" si="6"/>
        <v>133.79</v>
      </c>
      <c r="AQ489" s="45">
        <f t="shared" si="7"/>
        <v>116.79</v>
      </c>
      <c r="AR489" s="33" t="s">
        <v>125</v>
      </c>
    </row>
    <row r="490" ht="14.25" customHeight="1">
      <c r="A490" s="192">
        <v>3736.0</v>
      </c>
      <c r="B490" s="47" t="s">
        <v>3132</v>
      </c>
      <c r="C490" s="32"/>
      <c r="D490" s="101" t="s">
        <v>3133</v>
      </c>
      <c r="E490" s="32"/>
      <c r="F490" s="32"/>
      <c r="G490" s="34"/>
      <c r="H490" s="56" t="s">
        <v>2978</v>
      </c>
      <c r="I490" s="33" t="s">
        <v>2979</v>
      </c>
      <c r="J490" s="32"/>
      <c r="K490" s="33" t="s">
        <v>112</v>
      </c>
      <c r="L490" s="33" t="s">
        <v>117</v>
      </c>
      <c r="M490" s="32"/>
      <c r="N490" s="32"/>
      <c r="O490" s="32"/>
      <c r="P490" s="32"/>
      <c r="Q490" s="32"/>
      <c r="R490" s="33" t="s">
        <v>118</v>
      </c>
      <c r="S490" s="33">
        <v>100.0</v>
      </c>
      <c r="T490" s="33">
        <v>50.0</v>
      </c>
      <c r="U490" s="32"/>
      <c r="V490" s="32"/>
      <c r="W490" s="32"/>
      <c r="X490" s="32"/>
      <c r="Y490" s="32"/>
      <c r="Z490" s="33" t="s">
        <v>962</v>
      </c>
      <c r="AA490" s="33" t="s">
        <v>1219</v>
      </c>
      <c r="AB490" s="50">
        <v>43718.0</v>
      </c>
      <c r="AC490" s="49">
        <v>43579.0</v>
      </c>
      <c r="AD490" s="49">
        <v>43579.0</v>
      </c>
      <c r="AE490" s="37"/>
      <c r="AF490" s="42" t="s">
        <v>963</v>
      </c>
      <c r="AG490" s="51">
        <v>43736.0</v>
      </c>
      <c r="AH490" s="42" t="s">
        <v>963</v>
      </c>
      <c r="AI490" s="33" t="s">
        <v>1219</v>
      </c>
      <c r="AJ490" s="33" t="s">
        <v>123</v>
      </c>
      <c r="AK490" s="49">
        <v>43719.0</v>
      </c>
      <c r="AL490" s="52" t="s">
        <v>124</v>
      </c>
      <c r="AM490" s="37"/>
      <c r="AN490" s="54">
        <v>5.406</v>
      </c>
      <c r="AO490" s="55">
        <v>17.0</v>
      </c>
      <c r="AP490" s="45">
        <f t="shared" si="6"/>
        <v>183.804</v>
      </c>
      <c r="AQ490" s="45">
        <f t="shared" si="7"/>
        <v>166.804</v>
      </c>
      <c r="AR490" s="33" t="s">
        <v>125</v>
      </c>
    </row>
    <row r="491" ht="14.25" customHeight="1">
      <c r="A491" s="192">
        <v>8312.0</v>
      </c>
      <c r="B491" s="47" t="s">
        <v>3138</v>
      </c>
      <c r="C491" s="32"/>
      <c r="D491" s="101" t="s">
        <v>3139</v>
      </c>
      <c r="E491" s="32"/>
      <c r="F491" s="32"/>
      <c r="G491" s="34"/>
      <c r="H491" s="56" t="s">
        <v>2978</v>
      </c>
      <c r="I491" s="33" t="s">
        <v>2979</v>
      </c>
      <c r="J491" s="32"/>
      <c r="K491" s="33" t="s">
        <v>112</v>
      </c>
      <c r="L491" s="33" t="s">
        <v>117</v>
      </c>
      <c r="M491" s="32"/>
      <c r="N491" s="32"/>
      <c r="O491" s="32"/>
      <c r="P491" s="32"/>
      <c r="Q491" s="32"/>
      <c r="R491" s="33" t="s">
        <v>118</v>
      </c>
      <c r="S491" s="33">
        <v>150.0</v>
      </c>
      <c r="T491" s="33">
        <v>50.0</v>
      </c>
      <c r="U491" s="32"/>
      <c r="V491" s="32"/>
      <c r="W491" s="32"/>
      <c r="X491" s="32"/>
      <c r="Y491" s="32"/>
      <c r="Z491" s="33" t="s">
        <v>962</v>
      </c>
      <c r="AA491" s="33" t="s">
        <v>1219</v>
      </c>
      <c r="AB491" s="50">
        <v>43718.0</v>
      </c>
      <c r="AC491" s="49">
        <v>43579.0</v>
      </c>
      <c r="AD491" s="49">
        <v>43579.0</v>
      </c>
      <c r="AE491" s="37"/>
      <c r="AF491" s="42" t="s">
        <v>963</v>
      </c>
      <c r="AG491" s="51">
        <v>43736.0</v>
      </c>
      <c r="AH491" s="42" t="s">
        <v>963</v>
      </c>
      <c r="AI491" s="33" t="s">
        <v>1219</v>
      </c>
      <c r="AJ491" s="33" t="s">
        <v>123</v>
      </c>
      <c r="AK491" s="49">
        <v>43719.0</v>
      </c>
      <c r="AL491" s="52" t="s">
        <v>124</v>
      </c>
      <c r="AM491" s="37"/>
      <c r="AN491" s="54">
        <v>8.637</v>
      </c>
      <c r="AO491" s="55">
        <v>17.0</v>
      </c>
      <c r="AP491" s="45">
        <f t="shared" si="6"/>
        <v>293.658</v>
      </c>
      <c r="AQ491" s="45">
        <f t="shared" si="7"/>
        <v>276.658</v>
      </c>
      <c r="AR491" s="33" t="s">
        <v>125</v>
      </c>
    </row>
    <row r="492" ht="14.25" customHeight="1">
      <c r="A492" s="192">
        <v>3798.0</v>
      </c>
      <c r="B492" s="47" t="s">
        <v>3145</v>
      </c>
      <c r="C492" s="32"/>
      <c r="D492" s="101" t="s">
        <v>3146</v>
      </c>
      <c r="E492" s="32"/>
      <c r="F492" s="32"/>
      <c r="G492" s="34"/>
      <c r="H492" s="56" t="s">
        <v>2978</v>
      </c>
      <c r="I492" s="33" t="s">
        <v>2979</v>
      </c>
      <c r="J492" s="32"/>
      <c r="K492" s="33" t="s">
        <v>112</v>
      </c>
      <c r="L492" s="33" t="s">
        <v>117</v>
      </c>
      <c r="M492" s="32"/>
      <c r="N492" s="32"/>
      <c r="O492" s="32"/>
      <c r="P492" s="32"/>
      <c r="Q492" s="32"/>
      <c r="R492" s="33" t="s">
        <v>118</v>
      </c>
      <c r="S492" s="33">
        <v>100.0</v>
      </c>
      <c r="T492" s="33">
        <v>50.0</v>
      </c>
      <c r="U492" s="32"/>
      <c r="V492" s="32"/>
      <c r="W492" s="32"/>
      <c r="X492" s="32"/>
      <c r="Y492" s="32"/>
      <c r="Z492" s="33" t="s">
        <v>962</v>
      </c>
      <c r="AA492" s="33" t="s">
        <v>1219</v>
      </c>
      <c r="AB492" s="50">
        <v>43718.0</v>
      </c>
      <c r="AC492" s="49">
        <v>43579.0</v>
      </c>
      <c r="AD492" s="49">
        <v>43579.0</v>
      </c>
      <c r="AE492" s="37"/>
      <c r="AF492" s="42" t="s">
        <v>963</v>
      </c>
      <c r="AG492" s="51">
        <v>43736.0</v>
      </c>
      <c r="AH492" s="42" t="s">
        <v>963</v>
      </c>
      <c r="AI492" s="33" t="s">
        <v>1219</v>
      </c>
      <c r="AJ492" s="33" t="s">
        <v>123</v>
      </c>
      <c r="AK492" s="49">
        <v>43719.0</v>
      </c>
      <c r="AL492" s="52" t="s">
        <v>124</v>
      </c>
      <c r="AM492" s="37"/>
      <c r="AN492" s="54">
        <v>4.0545</v>
      </c>
      <c r="AO492" s="55">
        <v>17.0</v>
      </c>
      <c r="AP492" s="45">
        <f t="shared" si="6"/>
        <v>137.853</v>
      </c>
      <c r="AQ492" s="45">
        <f t="shared" si="7"/>
        <v>120.853</v>
      </c>
      <c r="AR492" s="33" t="s">
        <v>125</v>
      </c>
    </row>
    <row r="493" ht="14.25" customHeight="1">
      <c r="A493" s="192">
        <v>9510.0</v>
      </c>
      <c r="B493" s="47" t="s">
        <v>3151</v>
      </c>
      <c r="C493" s="32"/>
      <c r="D493" s="101" t="s">
        <v>3152</v>
      </c>
      <c r="E493" s="32"/>
      <c r="F493" s="32"/>
      <c r="G493" s="34"/>
      <c r="H493" s="56" t="s">
        <v>2978</v>
      </c>
      <c r="I493" s="33" t="s">
        <v>2979</v>
      </c>
      <c r="J493" s="32"/>
      <c r="K493" s="33" t="s">
        <v>112</v>
      </c>
      <c r="L493" s="33" t="s">
        <v>117</v>
      </c>
      <c r="M493" s="32"/>
      <c r="N493" s="32"/>
      <c r="O493" s="32"/>
      <c r="P493" s="32"/>
      <c r="Q493" s="32"/>
      <c r="R493" s="33" t="s">
        <v>118</v>
      </c>
      <c r="S493" s="33">
        <v>200.0</v>
      </c>
      <c r="T493" s="33">
        <v>50.0</v>
      </c>
      <c r="U493" s="32"/>
      <c r="V493" s="32"/>
      <c r="W493" s="32"/>
      <c r="X493" s="32"/>
      <c r="Y493" s="32"/>
      <c r="Z493" s="33" t="s">
        <v>962</v>
      </c>
      <c r="AA493" s="33" t="s">
        <v>1219</v>
      </c>
      <c r="AB493" s="50">
        <v>43718.0</v>
      </c>
      <c r="AC493" s="49">
        <v>43579.0</v>
      </c>
      <c r="AD493" s="49">
        <v>43579.0</v>
      </c>
      <c r="AE493" s="37"/>
      <c r="AF493" s="42" t="s">
        <v>963</v>
      </c>
      <c r="AG493" s="51">
        <v>43736.0</v>
      </c>
      <c r="AH493" s="42" t="s">
        <v>963</v>
      </c>
      <c r="AI493" s="33" t="s">
        <v>1219</v>
      </c>
      <c r="AJ493" s="33" t="s">
        <v>123</v>
      </c>
      <c r="AK493" s="49">
        <v>43719.0</v>
      </c>
      <c r="AL493" s="52" t="s">
        <v>124</v>
      </c>
      <c r="AM493" s="37"/>
      <c r="AN493" s="54">
        <v>3.96</v>
      </c>
      <c r="AO493" s="55">
        <v>17.0</v>
      </c>
      <c r="AP493" s="45">
        <f t="shared" si="6"/>
        <v>134.64</v>
      </c>
      <c r="AQ493" s="45">
        <f t="shared" si="7"/>
        <v>117.64</v>
      </c>
      <c r="AR493" s="33" t="s">
        <v>125</v>
      </c>
    </row>
    <row r="494" ht="14.25" customHeight="1">
      <c r="A494" s="192">
        <v>7798.0</v>
      </c>
      <c r="B494" s="47" t="s">
        <v>3158</v>
      </c>
      <c r="C494" s="32"/>
      <c r="D494" s="101" t="s">
        <v>3159</v>
      </c>
      <c r="E494" s="32"/>
      <c r="F494" s="32"/>
      <c r="G494" s="34"/>
      <c r="H494" s="56" t="s">
        <v>2978</v>
      </c>
      <c r="I494" s="33" t="s">
        <v>2979</v>
      </c>
      <c r="J494" s="32"/>
      <c r="K494" s="33" t="s">
        <v>112</v>
      </c>
      <c r="L494" s="33" t="s">
        <v>117</v>
      </c>
      <c r="M494" s="32"/>
      <c r="N494" s="32"/>
      <c r="O494" s="32"/>
      <c r="P494" s="32"/>
      <c r="Q494" s="32"/>
      <c r="R494" s="33" t="s">
        <v>118</v>
      </c>
      <c r="S494" s="33">
        <v>150.0</v>
      </c>
      <c r="T494" s="33">
        <v>50.0</v>
      </c>
      <c r="U494" s="32"/>
      <c r="V494" s="32"/>
      <c r="W494" s="32"/>
      <c r="X494" s="32"/>
      <c r="Y494" s="32"/>
      <c r="Z494" s="33" t="s">
        <v>962</v>
      </c>
      <c r="AA494" s="33" t="s">
        <v>1219</v>
      </c>
      <c r="AB494" s="50">
        <v>43718.0</v>
      </c>
      <c r="AC494" s="49">
        <v>43579.0</v>
      </c>
      <c r="AD494" s="49">
        <v>43579.0</v>
      </c>
      <c r="AE494" s="37"/>
      <c r="AF494" s="42" t="s">
        <v>963</v>
      </c>
      <c r="AG494" s="51">
        <v>43736.0</v>
      </c>
      <c r="AH494" s="42" t="s">
        <v>963</v>
      </c>
      <c r="AI494" s="33" t="s">
        <v>1219</v>
      </c>
      <c r="AJ494" s="33" t="s">
        <v>123</v>
      </c>
      <c r="AK494" s="49">
        <v>43719.0</v>
      </c>
      <c r="AL494" s="52" t="s">
        <v>124</v>
      </c>
      <c r="AM494" s="37"/>
      <c r="AN494" s="54">
        <v>3.459</v>
      </c>
      <c r="AO494" s="55">
        <v>17.0</v>
      </c>
      <c r="AP494" s="45">
        <f t="shared" si="6"/>
        <v>117.606</v>
      </c>
      <c r="AQ494" s="45">
        <f t="shared" si="7"/>
        <v>100.606</v>
      </c>
      <c r="AR494" s="33" t="s">
        <v>125</v>
      </c>
    </row>
    <row r="495" ht="14.25" customHeight="1">
      <c r="A495" s="192">
        <v>8349.0</v>
      </c>
      <c r="B495" s="47" t="s">
        <v>3163</v>
      </c>
      <c r="C495" s="32"/>
      <c r="D495" s="101" t="s">
        <v>3164</v>
      </c>
      <c r="E495" s="32"/>
      <c r="F495" s="32"/>
      <c r="G495" s="34"/>
      <c r="H495" s="56" t="s">
        <v>2978</v>
      </c>
      <c r="I495" s="33" t="s">
        <v>2979</v>
      </c>
      <c r="J495" s="32"/>
      <c r="K495" s="33" t="s">
        <v>112</v>
      </c>
      <c r="L495" s="33" t="s">
        <v>117</v>
      </c>
      <c r="M495" s="32"/>
      <c r="N495" s="32"/>
      <c r="O495" s="32"/>
      <c r="P495" s="32"/>
      <c r="Q495" s="32"/>
      <c r="R495" s="33" t="s">
        <v>118</v>
      </c>
      <c r="S495" s="33">
        <v>200.0</v>
      </c>
      <c r="T495" s="33">
        <v>50.0</v>
      </c>
      <c r="U495" s="32"/>
      <c r="V495" s="32"/>
      <c r="W495" s="32"/>
      <c r="X495" s="32"/>
      <c r="Y495" s="32"/>
      <c r="Z495" s="33" t="s">
        <v>962</v>
      </c>
      <c r="AA495" s="33" t="s">
        <v>1219</v>
      </c>
      <c r="AB495" s="50">
        <v>43718.0</v>
      </c>
      <c r="AC495" s="49">
        <v>43579.0</v>
      </c>
      <c r="AD495" s="49">
        <v>43579.0</v>
      </c>
      <c r="AE495" s="37"/>
      <c r="AF495" s="42" t="s">
        <v>963</v>
      </c>
      <c r="AG495" s="51">
        <v>43736.0</v>
      </c>
      <c r="AH495" s="42" t="s">
        <v>963</v>
      </c>
      <c r="AI495" s="33" t="s">
        <v>1219</v>
      </c>
      <c r="AJ495" s="33" t="s">
        <v>123</v>
      </c>
      <c r="AK495" s="49">
        <v>43719.0</v>
      </c>
      <c r="AL495" s="52" t="s">
        <v>124</v>
      </c>
      <c r="AM495" s="37"/>
      <c r="AN495" s="54">
        <v>5.7765</v>
      </c>
      <c r="AO495" s="55">
        <v>17.0</v>
      </c>
      <c r="AP495" s="45">
        <f t="shared" si="6"/>
        <v>196.401</v>
      </c>
      <c r="AQ495" s="45">
        <f t="shared" si="7"/>
        <v>179.401</v>
      </c>
      <c r="AR495" s="33" t="s">
        <v>125</v>
      </c>
    </row>
    <row r="496" ht="14.25" customHeight="1">
      <c r="A496" s="192">
        <v>2433.0</v>
      </c>
      <c r="B496" s="47" t="s">
        <v>3169</v>
      </c>
      <c r="C496" s="32"/>
      <c r="D496" s="101" t="s">
        <v>3170</v>
      </c>
      <c r="E496" s="32"/>
      <c r="F496" s="32"/>
      <c r="G496" s="34"/>
      <c r="H496" s="56" t="s">
        <v>2978</v>
      </c>
      <c r="I496" s="33" t="s">
        <v>2979</v>
      </c>
      <c r="J496" s="32"/>
      <c r="K496" s="33" t="s">
        <v>112</v>
      </c>
      <c r="L496" s="33" t="s">
        <v>117</v>
      </c>
      <c r="M496" s="32"/>
      <c r="N496" s="32"/>
      <c r="O496" s="32"/>
      <c r="P496" s="32"/>
      <c r="Q496" s="32"/>
      <c r="R496" s="33" t="s">
        <v>118</v>
      </c>
      <c r="S496" s="33">
        <v>100.0</v>
      </c>
      <c r="T496" s="33">
        <v>50.0</v>
      </c>
      <c r="U496" s="32"/>
      <c r="V496" s="32"/>
      <c r="W496" s="32"/>
      <c r="X496" s="32"/>
      <c r="Y496" s="32"/>
      <c r="Z496" s="33" t="s">
        <v>962</v>
      </c>
      <c r="AA496" s="33" t="s">
        <v>1219</v>
      </c>
      <c r="AB496" s="50">
        <v>43718.0</v>
      </c>
      <c r="AC496" s="49">
        <v>43579.0</v>
      </c>
      <c r="AD496" s="49">
        <v>43579.0</v>
      </c>
      <c r="AE496" s="37"/>
      <c r="AF496" s="42" t="s">
        <v>963</v>
      </c>
      <c r="AG496" s="51">
        <v>43736.0</v>
      </c>
      <c r="AH496" s="42" t="s">
        <v>963</v>
      </c>
      <c r="AI496" s="33" t="s">
        <v>1219</v>
      </c>
      <c r="AJ496" s="33" t="s">
        <v>123</v>
      </c>
      <c r="AK496" s="49">
        <v>43719.0</v>
      </c>
      <c r="AL496" s="52" t="s">
        <v>124</v>
      </c>
      <c r="AM496" s="37"/>
      <c r="AN496" s="54">
        <v>2.586</v>
      </c>
      <c r="AO496" s="55">
        <v>17.0</v>
      </c>
      <c r="AP496" s="45">
        <f t="shared" si="6"/>
        <v>87.924</v>
      </c>
      <c r="AQ496" s="45">
        <f t="shared" si="7"/>
        <v>70.924</v>
      </c>
      <c r="AR496" s="33" t="s">
        <v>125</v>
      </c>
    </row>
    <row r="497" ht="14.25" customHeight="1">
      <c r="A497" s="192">
        <v>2418.0</v>
      </c>
      <c r="B497" s="47" t="s">
        <v>3175</v>
      </c>
      <c r="C497" s="32"/>
      <c r="D497" s="101" t="s">
        <v>3176</v>
      </c>
      <c r="E497" s="32"/>
      <c r="F497" s="32"/>
      <c r="G497" s="34"/>
      <c r="H497" s="56" t="s">
        <v>2978</v>
      </c>
      <c r="I497" s="33" t="s">
        <v>2979</v>
      </c>
      <c r="J497" s="32"/>
      <c r="K497" s="33" t="s">
        <v>112</v>
      </c>
      <c r="L497" s="33" t="s">
        <v>117</v>
      </c>
      <c r="M497" s="32"/>
      <c r="N497" s="32"/>
      <c r="O497" s="32"/>
      <c r="P497" s="32"/>
      <c r="Q497" s="32"/>
      <c r="R497" s="33" t="s">
        <v>118</v>
      </c>
      <c r="S497" s="33">
        <v>100.0</v>
      </c>
      <c r="T497" s="33">
        <v>50.0</v>
      </c>
      <c r="U497" s="32"/>
      <c r="V497" s="32"/>
      <c r="W497" s="32"/>
      <c r="X497" s="32"/>
      <c r="Y497" s="32"/>
      <c r="Z497" s="33" t="s">
        <v>962</v>
      </c>
      <c r="AA497" s="33" t="s">
        <v>1219</v>
      </c>
      <c r="AB497" s="50">
        <v>43718.0</v>
      </c>
      <c r="AC497" s="49">
        <v>43579.0</v>
      </c>
      <c r="AD497" s="49">
        <v>43579.0</v>
      </c>
      <c r="AE497" s="37"/>
      <c r="AF497" s="42" t="s">
        <v>963</v>
      </c>
      <c r="AG497" s="51">
        <v>43736.0</v>
      </c>
      <c r="AH497" s="42" t="s">
        <v>963</v>
      </c>
      <c r="AI497" s="33" t="s">
        <v>1219</v>
      </c>
      <c r="AJ497" s="33" t="s">
        <v>123</v>
      </c>
      <c r="AK497" s="49">
        <v>43719.0</v>
      </c>
      <c r="AL497" s="52" t="s">
        <v>124</v>
      </c>
      <c r="AM497" s="37"/>
      <c r="AN497" s="54">
        <v>2.913</v>
      </c>
      <c r="AO497" s="55">
        <v>17.0</v>
      </c>
      <c r="AP497" s="45">
        <f t="shared" si="6"/>
        <v>99.042</v>
      </c>
      <c r="AQ497" s="45">
        <f t="shared" si="7"/>
        <v>82.042</v>
      </c>
      <c r="AR497" s="33" t="s">
        <v>125</v>
      </c>
    </row>
    <row r="498" ht="14.25" customHeight="1">
      <c r="A498" s="192">
        <v>3046.0</v>
      </c>
      <c r="B498" s="47" t="s">
        <v>3179</v>
      </c>
      <c r="C498" s="32"/>
      <c r="D498" s="101" t="s">
        <v>3180</v>
      </c>
      <c r="E498" s="32"/>
      <c r="F498" s="32"/>
      <c r="G498" s="34"/>
      <c r="H498" s="56" t="s">
        <v>2978</v>
      </c>
      <c r="I498" s="33" t="s">
        <v>2979</v>
      </c>
      <c r="J498" s="32"/>
      <c r="K498" s="33" t="s">
        <v>112</v>
      </c>
      <c r="L498" s="33" t="s">
        <v>117</v>
      </c>
      <c r="M498" s="32"/>
      <c r="N498" s="32"/>
      <c r="O498" s="32"/>
      <c r="P498" s="32"/>
      <c r="Q498" s="32"/>
      <c r="R498" s="33" t="s">
        <v>118</v>
      </c>
      <c r="S498" s="33">
        <v>150.0</v>
      </c>
      <c r="T498" s="33">
        <v>50.0</v>
      </c>
      <c r="U498" s="32"/>
      <c r="V498" s="32"/>
      <c r="W498" s="32"/>
      <c r="X498" s="32"/>
      <c r="Y498" s="32"/>
      <c r="Z498" s="33" t="s">
        <v>962</v>
      </c>
      <c r="AA498" s="33" t="s">
        <v>1219</v>
      </c>
      <c r="AB498" s="50">
        <v>43718.0</v>
      </c>
      <c r="AC498" s="49">
        <v>43579.0</v>
      </c>
      <c r="AD498" s="49">
        <v>43579.0</v>
      </c>
      <c r="AE498" s="37"/>
      <c r="AF498" s="42" t="s">
        <v>963</v>
      </c>
      <c r="AG498" s="51">
        <v>43736.0</v>
      </c>
      <c r="AH498" s="42" t="s">
        <v>963</v>
      </c>
      <c r="AI498" s="33" t="s">
        <v>1219</v>
      </c>
      <c r="AJ498" s="33" t="s">
        <v>123</v>
      </c>
      <c r="AK498" s="49">
        <v>43719.0</v>
      </c>
      <c r="AL498" s="52" t="s">
        <v>124</v>
      </c>
      <c r="AM498" s="37"/>
      <c r="AN498" s="54">
        <v>3.573</v>
      </c>
      <c r="AO498" s="55">
        <v>17.0</v>
      </c>
      <c r="AP498" s="45">
        <f t="shared" si="6"/>
        <v>121.482</v>
      </c>
      <c r="AQ498" s="45">
        <f t="shared" si="7"/>
        <v>104.482</v>
      </c>
      <c r="AR498" s="33" t="s">
        <v>125</v>
      </c>
    </row>
    <row r="499" ht="14.25" customHeight="1">
      <c r="A499" s="192">
        <v>2544.0</v>
      </c>
      <c r="B499" s="47" t="s">
        <v>3183</v>
      </c>
      <c r="C499" s="32"/>
      <c r="D499" s="101" t="s">
        <v>3186</v>
      </c>
      <c r="E499" s="32"/>
      <c r="F499" s="32"/>
      <c r="G499" s="34"/>
      <c r="H499" s="56" t="s">
        <v>2978</v>
      </c>
      <c r="I499" s="33" t="s">
        <v>2979</v>
      </c>
      <c r="J499" s="32"/>
      <c r="K499" s="33" t="s">
        <v>112</v>
      </c>
      <c r="L499" s="33" t="s">
        <v>117</v>
      </c>
      <c r="M499" s="32"/>
      <c r="N499" s="32"/>
      <c r="O499" s="32"/>
      <c r="P499" s="32"/>
      <c r="Q499" s="32"/>
      <c r="R499" s="33" t="s">
        <v>118</v>
      </c>
      <c r="S499" s="33">
        <v>150.0</v>
      </c>
      <c r="T499" s="33">
        <v>50.0</v>
      </c>
      <c r="U499" s="32"/>
      <c r="V499" s="32"/>
      <c r="W499" s="32"/>
      <c r="X499" s="32"/>
      <c r="Y499" s="32"/>
      <c r="Z499" s="33" t="s">
        <v>962</v>
      </c>
      <c r="AA499" s="33" t="s">
        <v>1219</v>
      </c>
      <c r="AB499" s="50">
        <v>43718.0</v>
      </c>
      <c r="AC499" s="49">
        <v>43579.0</v>
      </c>
      <c r="AD499" s="49">
        <v>43579.0</v>
      </c>
      <c r="AE499" s="37"/>
      <c r="AF499" s="42" t="s">
        <v>963</v>
      </c>
      <c r="AG499" s="51">
        <v>43736.0</v>
      </c>
      <c r="AH499" s="42" t="s">
        <v>963</v>
      </c>
      <c r="AI499" s="33" t="s">
        <v>1219</v>
      </c>
      <c r="AJ499" s="33" t="s">
        <v>123</v>
      </c>
      <c r="AK499" s="49">
        <v>43719.0</v>
      </c>
      <c r="AL499" s="52" t="s">
        <v>124</v>
      </c>
      <c r="AM499" s="37"/>
      <c r="AN499" s="54">
        <v>3.189</v>
      </c>
      <c r="AO499" s="55">
        <v>17.0</v>
      </c>
      <c r="AP499" s="45">
        <f t="shared" si="6"/>
        <v>108.426</v>
      </c>
      <c r="AQ499" s="45">
        <f t="shared" si="7"/>
        <v>91.426</v>
      </c>
      <c r="AR499" s="33" t="s">
        <v>125</v>
      </c>
    </row>
    <row r="500" ht="14.25" customHeight="1">
      <c r="A500" s="192">
        <v>7249.0</v>
      </c>
      <c r="B500" s="47" t="s">
        <v>3189</v>
      </c>
      <c r="C500" s="32"/>
      <c r="D500" s="101" t="s">
        <v>3190</v>
      </c>
      <c r="E500" s="32"/>
      <c r="F500" s="32"/>
      <c r="G500" s="34"/>
      <c r="H500" s="56" t="s">
        <v>2978</v>
      </c>
      <c r="I500" s="33" t="s">
        <v>2979</v>
      </c>
      <c r="J500" s="32"/>
      <c r="K500" s="33" t="s">
        <v>112</v>
      </c>
      <c r="L500" s="33" t="s">
        <v>117</v>
      </c>
      <c r="M500" s="32"/>
      <c r="N500" s="32"/>
      <c r="O500" s="32"/>
      <c r="P500" s="32"/>
      <c r="Q500" s="32"/>
      <c r="R500" s="33" t="s">
        <v>118</v>
      </c>
      <c r="S500" s="33">
        <v>150.0</v>
      </c>
      <c r="T500" s="33">
        <v>50.0</v>
      </c>
      <c r="U500" s="32"/>
      <c r="V500" s="32"/>
      <c r="W500" s="32"/>
      <c r="X500" s="32"/>
      <c r="Y500" s="32"/>
      <c r="Z500" s="33" t="s">
        <v>962</v>
      </c>
      <c r="AA500" s="33" t="s">
        <v>1219</v>
      </c>
      <c r="AB500" s="50">
        <v>43718.0</v>
      </c>
      <c r="AC500" s="49">
        <v>43579.0</v>
      </c>
      <c r="AD500" s="49">
        <v>43579.0</v>
      </c>
      <c r="AE500" s="37"/>
      <c r="AF500" s="42" t="s">
        <v>963</v>
      </c>
      <c r="AG500" s="51">
        <v>43736.0</v>
      </c>
      <c r="AH500" s="42" t="s">
        <v>963</v>
      </c>
      <c r="AI500" s="33" t="s">
        <v>1219</v>
      </c>
      <c r="AJ500" s="33" t="s">
        <v>123</v>
      </c>
      <c r="AK500" s="49">
        <v>43719.0</v>
      </c>
      <c r="AL500" s="52" t="s">
        <v>124</v>
      </c>
      <c r="AM500" s="37"/>
      <c r="AN500" s="54">
        <v>2.3535</v>
      </c>
      <c r="AO500" s="55">
        <v>17.0</v>
      </c>
      <c r="AP500" s="45">
        <f t="shared" si="6"/>
        <v>80.019</v>
      </c>
      <c r="AQ500" s="45">
        <f t="shared" si="7"/>
        <v>63.019</v>
      </c>
      <c r="AR500" s="33" t="s">
        <v>125</v>
      </c>
    </row>
    <row r="501" ht="14.25" customHeight="1">
      <c r="A501" s="192">
        <v>8191.0</v>
      </c>
      <c r="B501" s="47" t="s">
        <v>3193</v>
      </c>
      <c r="C501" s="32"/>
      <c r="D501" s="101" t="s">
        <v>3194</v>
      </c>
      <c r="E501" s="32"/>
      <c r="F501" s="32"/>
      <c r="G501" s="34"/>
      <c r="H501" s="56" t="s">
        <v>2978</v>
      </c>
      <c r="I501" s="33" t="s">
        <v>2979</v>
      </c>
      <c r="J501" s="32"/>
      <c r="K501" s="33" t="s">
        <v>112</v>
      </c>
      <c r="L501" s="33" t="s">
        <v>117</v>
      </c>
      <c r="M501" s="32"/>
      <c r="N501" s="32"/>
      <c r="O501" s="32"/>
      <c r="P501" s="32"/>
      <c r="Q501" s="32"/>
      <c r="R501" s="33" t="s">
        <v>118</v>
      </c>
      <c r="S501" s="33">
        <v>150.0</v>
      </c>
      <c r="T501" s="33">
        <v>50.0</v>
      </c>
      <c r="U501" s="32"/>
      <c r="V501" s="32"/>
      <c r="W501" s="32"/>
      <c r="X501" s="32"/>
      <c r="Y501" s="32"/>
      <c r="Z501" s="33" t="s">
        <v>962</v>
      </c>
      <c r="AA501" s="33" t="s">
        <v>1219</v>
      </c>
      <c r="AB501" s="50">
        <v>43718.0</v>
      </c>
      <c r="AC501" s="49">
        <v>43579.0</v>
      </c>
      <c r="AD501" s="49">
        <v>43579.0</v>
      </c>
      <c r="AE501" s="37"/>
      <c r="AF501" s="42" t="s">
        <v>963</v>
      </c>
      <c r="AG501" s="51">
        <v>43736.0</v>
      </c>
      <c r="AH501" s="42" t="s">
        <v>963</v>
      </c>
      <c r="AI501" s="33" t="s">
        <v>1219</v>
      </c>
      <c r="AJ501" s="33" t="s">
        <v>123</v>
      </c>
      <c r="AK501" s="49">
        <v>43719.0</v>
      </c>
      <c r="AL501" s="52" t="s">
        <v>124</v>
      </c>
      <c r="AM501" s="37"/>
      <c r="AN501" s="54">
        <v>3.1605</v>
      </c>
      <c r="AO501" s="55">
        <v>17.0</v>
      </c>
      <c r="AP501" s="45">
        <f t="shared" si="6"/>
        <v>107.457</v>
      </c>
      <c r="AQ501" s="45">
        <f t="shared" si="7"/>
        <v>90.457</v>
      </c>
      <c r="AR501" s="33" t="s">
        <v>125</v>
      </c>
    </row>
    <row r="502" ht="14.25" customHeight="1">
      <c r="A502" s="192">
        <v>2986.0</v>
      </c>
      <c r="B502" s="47" t="s">
        <v>3199</v>
      </c>
      <c r="C502" s="32"/>
      <c r="D502" s="101" t="s">
        <v>3200</v>
      </c>
      <c r="E502" s="32"/>
      <c r="F502" s="32"/>
      <c r="G502" s="34"/>
      <c r="H502" s="56" t="s">
        <v>2978</v>
      </c>
      <c r="I502" s="33" t="s">
        <v>2979</v>
      </c>
      <c r="J502" s="32"/>
      <c r="K502" s="33" t="s">
        <v>112</v>
      </c>
      <c r="L502" s="33" t="s">
        <v>117</v>
      </c>
      <c r="M502" s="32"/>
      <c r="N502" s="32"/>
      <c r="O502" s="32"/>
      <c r="P502" s="32"/>
      <c r="Q502" s="32"/>
      <c r="R502" s="33" t="s">
        <v>118</v>
      </c>
      <c r="S502" s="33">
        <v>150.0</v>
      </c>
      <c r="T502" s="33">
        <v>50.0</v>
      </c>
      <c r="U502" s="32"/>
      <c r="V502" s="32"/>
      <c r="W502" s="32"/>
      <c r="X502" s="32"/>
      <c r="Y502" s="32"/>
      <c r="Z502" s="33" t="s">
        <v>962</v>
      </c>
      <c r="AA502" s="33" t="s">
        <v>1219</v>
      </c>
      <c r="AB502" s="50">
        <v>43718.0</v>
      </c>
      <c r="AC502" s="49">
        <v>43579.0</v>
      </c>
      <c r="AD502" s="49">
        <v>43579.0</v>
      </c>
      <c r="AE502" s="37"/>
      <c r="AF502" s="42" t="s">
        <v>963</v>
      </c>
      <c r="AG502" s="51">
        <v>43736.0</v>
      </c>
      <c r="AH502" s="42" t="s">
        <v>963</v>
      </c>
      <c r="AI502" s="33" t="s">
        <v>1219</v>
      </c>
      <c r="AJ502" s="33" t="s">
        <v>123</v>
      </c>
      <c r="AK502" s="49">
        <v>43719.0</v>
      </c>
      <c r="AL502" s="52" t="s">
        <v>124</v>
      </c>
      <c r="AM502" s="37"/>
      <c r="AN502" s="54">
        <v>3.3465</v>
      </c>
      <c r="AO502" s="55">
        <v>17.0</v>
      </c>
      <c r="AP502" s="45">
        <f t="shared" si="6"/>
        <v>113.781</v>
      </c>
      <c r="AQ502" s="45">
        <f t="shared" si="7"/>
        <v>96.781</v>
      </c>
      <c r="AR502" s="33" t="s">
        <v>125</v>
      </c>
    </row>
    <row r="503" ht="14.25" customHeight="1">
      <c r="A503" s="192">
        <v>9350.0</v>
      </c>
      <c r="B503" s="47" t="s">
        <v>3203</v>
      </c>
      <c r="C503" s="32"/>
      <c r="D503" s="101" t="s">
        <v>3204</v>
      </c>
      <c r="E503" s="32"/>
      <c r="F503" s="32"/>
      <c r="G503" s="34"/>
      <c r="H503" s="56" t="s">
        <v>2978</v>
      </c>
      <c r="I503" s="33" t="s">
        <v>2979</v>
      </c>
      <c r="J503" s="32"/>
      <c r="K503" s="33" t="s">
        <v>112</v>
      </c>
      <c r="L503" s="33" t="s">
        <v>117</v>
      </c>
      <c r="M503" s="32"/>
      <c r="N503" s="32"/>
      <c r="O503" s="32"/>
      <c r="P503" s="32"/>
      <c r="Q503" s="32"/>
      <c r="R503" s="33" t="s">
        <v>118</v>
      </c>
      <c r="S503" s="33">
        <v>200.0</v>
      </c>
      <c r="T503" s="33">
        <v>50.0</v>
      </c>
      <c r="U503" s="32"/>
      <c r="V503" s="32"/>
      <c r="W503" s="32"/>
      <c r="X503" s="32"/>
      <c r="Y503" s="32"/>
      <c r="Z503" s="33" t="s">
        <v>962</v>
      </c>
      <c r="AA503" s="33" t="s">
        <v>1219</v>
      </c>
      <c r="AB503" s="50">
        <v>43718.0</v>
      </c>
      <c r="AC503" s="49">
        <v>43579.0</v>
      </c>
      <c r="AD503" s="49">
        <v>43579.0</v>
      </c>
      <c r="AE503" s="37"/>
      <c r="AF503" s="42" t="s">
        <v>963</v>
      </c>
      <c r="AG503" s="51">
        <v>43736.0</v>
      </c>
      <c r="AH503" s="42" t="s">
        <v>963</v>
      </c>
      <c r="AI503" s="33" t="s">
        <v>1219</v>
      </c>
      <c r="AJ503" s="33" t="s">
        <v>123</v>
      </c>
      <c r="AK503" s="49">
        <v>43719.0</v>
      </c>
      <c r="AL503" s="52" t="s">
        <v>124</v>
      </c>
      <c r="AM503" s="37"/>
      <c r="AN503" s="54">
        <v>5.5245</v>
      </c>
      <c r="AO503" s="55">
        <v>17.0</v>
      </c>
      <c r="AP503" s="45">
        <f t="shared" si="6"/>
        <v>187.833</v>
      </c>
      <c r="AQ503" s="45">
        <f t="shared" si="7"/>
        <v>170.833</v>
      </c>
      <c r="AR503" s="33" t="s">
        <v>125</v>
      </c>
    </row>
    <row r="504" ht="14.25" customHeight="1">
      <c r="A504" s="33" t="s">
        <v>154</v>
      </c>
      <c r="B504" s="47" t="s">
        <v>3207</v>
      </c>
      <c r="C504" s="32"/>
      <c r="D504" s="101" t="s">
        <v>3208</v>
      </c>
      <c r="E504" s="32"/>
      <c r="F504" s="32"/>
      <c r="G504" s="34"/>
      <c r="H504" s="32"/>
      <c r="I504" s="32"/>
      <c r="J504" s="32"/>
      <c r="K504" s="33" t="s">
        <v>112</v>
      </c>
      <c r="L504" s="33" t="s">
        <v>117</v>
      </c>
      <c r="M504" s="32"/>
      <c r="N504" s="32"/>
      <c r="O504" s="32"/>
      <c r="P504" s="32"/>
      <c r="Q504" s="32"/>
      <c r="R504" s="33" t="s">
        <v>118</v>
      </c>
      <c r="S504" s="32"/>
      <c r="T504" s="33">
        <v>50.0</v>
      </c>
      <c r="U504" s="32"/>
      <c r="V504" s="32"/>
      <c r="W504" s="32"/>
      <c r="X504" s="32"/>
      <c r="Y504" s="32"/>
      <c r="Z504" s="33" t="s">
        <v>962</v>
      </c>
      <c r="AA504" s="33" t="s">
        <v>1219</v>
      </c>
      <c r="AB504" s="50">
        <v>43718.0</v>
      </c>
      <c r="AC504" s="49">
        <v>43579.0</v>
      </c>
      <c r="AD504" s="49">
        <v>43579.0</v>
      </c>
      <c r="AE504" s="37"/>
      <c r="AF504" s="42" t="s">
        <v>963</v>
      </c>
      <c r="AG504" s="51">
        <v>43736.0</v>
      </c>
      <c r="AH504" s="42" t="s">
        <v>963</v>
      </c>
      <c r="AI504" s="33" t="s">
        <v>1219</v>
      </c>
      <c r="AJ504" s="33" t="s">
        <v>123</v>
      </c>
      <c r="AK504" s="49">
        <v>43719.0</v>
      </c>
      <c r="AL504" s="52" t="s">
        <v>124</v>
      </c>
      <c r="AM504" s="37"/>
      <c r="AN504" s="54">
        <v>7.2675</v>
      </c>
      <c r="AO504" s="55">
        <v>17.0</v>
      </c>
      <c r="AP504" s="45">
        <f t="shared" si="6"/>
        <v>247.095</v>
      </c>
      <c r="AQ504" s="45">
        <f t="shared" si="7"/>
        <v>230.095</v>
      </c>
      <c r="AR504" s="33" t="s">
        <v>125</v>
      </c>
    </row>
    <row r="505" ht="14.25" customHeight="1">
      <c r="A505" s="33" t="s">
        <v>809</v>
      </c>
      <c r="B505" s="47" t="s">
        <v>3213</v>
      </c>
      <c r="C505" s="32"/>
      <c r="D505" s="101" t="s">
        <v>3214</v>
      </c>
      <c r="E505" s="32"/>
      <c r="F505" s="32"/>
      <c r="G505" s="34"/>
      <c r="H505" s="32"/>
      <c r="I505" s="32"/>
      <c r="J505" s="32"/>
      <c r="K505" s="33" t="s">
        <v>112</v>
      </c>
      <c r="L505" s="33" t="s">
        <v>117</v>
      </c>
      <c r="M505" s="32"/>
      <c r="N505" s="32"/>
      <c r="O505" s="32"/>
      <c r="P505" s="32"/>
      <c r="Q505" s="32"/>
      <c r="R505" s="33" t="s">
        <v>118</v>
      </c>
      <c r="S505" s="32"/>
      <c r="T505" s="33">
        <v>50.0</v>
      </c>
      <c r="U505" s="32"/>
      <c r="V505" s="32"/>
      <c r="W505" s="32"/>
      <c r="X505" s="32"/>
      <c r="Y505" s="32"/>
      <c r="Z505" s="33" t="s">
        <v>962</v>
      </c>
      <c r="AA505" s="33" t="s">
        <v>1219</v>
      </c>
      <c r="AB505" s="50">
        <v>43718.0</v>
      </c>
      <c r="AC505" s="49">
        <v>43579.0</v>
      </c>
      <c r="AD505" s="49">
        <v>43579.0</v>
      </c>
      <c r="AE505" s="37"/>
      <c r="AF505" s="42" t="s">
        <v>963</v>
      </c>
      <c r="AG505" s="51">
        <v>43736.0</v>
      </c>
      <c r="AH505" s="42" t="s">
        <v>963</v>
      </c>
      <c r="AI505" s="33" t="s">
        <v>1219</v>
      </c>
      <c r="AJ505" s="33" t="s">
        <v>123</v>
      </c>
      <c r="AK505" s="49">
        <v>43719.0</v>
      </c>
      <c r="AL505" s="52" t="s">
        <v>124</v>
      </c>
      <c r="AM505" s="37"/>
      <c r="AN505" s="54">
        <v>5.0865</v>
      </c>
      <c r="AO505" s="55">
        <v>17.0</v>
      </c>
      <c r="AP505" s="45">
        <f t="shared" si="6"/>
        <v>172.941</v>
      </c>
      <c r="AQ505" s="45">
        <f t="shared" si="7"/>
        <v>155.941</v>
      </c>
      <c r="AR505" s="33" t="s">
        <v>125</v>
      </c>
    </row>
    <row r="506" ht="14.25" customHeight="1">
      <c r="A506" s="193">
        <v>2866.0</v>
      </c>
      <c r="B506" s="47" t="s">
        <v>3219</v>
      </c>
      <c r="C506" s="32"/>
      <c r="D506" s="101" t="s">
        <v>3220</v>
      </c>
      <c r="E506" s="32"/>
      <c r="F506" s="32"/>
      <c r="G506" s="34"/>
      <c r="H506" s="56" t="s">
        <v>2978</v>
      </c>
      <c r="I506" s="33" t="s">
        <v>2979</v>
      </c>
      <c r="J506" s="32"/>
      <c r="K506" s="33" t="s">
        <v>112</v>
      </c>
      <c r="L506" s="33" t="s">
        <v>117</v>
      </c>
      <c r="M506" s="32"/>
      <c r="N506" s="32"/>
      <c r="O506" s="32"/>
      <c r="P506" s="32"/>
      <c r="Q506" s="32"/>
      <c r="R506" s="33" t="s">
        <v>118</v>
      </c>
      <c r="S506" s="33">
        <v>100.0</v>
      </c>
      <c r="T506" s="33">
        <v>50.0</v>
      </c>
      <c r="U506" s="32"/>
      <c r="V506" s="32"/>
      <c r="W506" s="32"/>
      <c r="X506" s="32"/>
      <c r="Y506" s="32"/>
      <c r="Z506" s="33" t="s">
        <v>172</v>
      </c>
      <c r="AA506" s="33" t="s">
        <v>1219</v>
      </c>
      <c r="AB506" s="50">
        <v>43718.0</v>
      </c>
      <c r="AC506" s="49">
        <v>43579.0</v>
      </c>
      <c r="AD506" s="49">
        <v>43579.0</v>
      </c>
      <c r="AE506" s="37"/>
      <c r="AF506" s="42" t="s">
        <v>963</v>
      </c>
      <c r="AG506" s="51">
        <v>43736.0</v>
      </c>
      <c r="AH506" s="42" t="s">
        <v>963</v>
      </c>
      <c r="AI506" s="33" t="s">
        <v>1219</v>
      </c>
      <c r="AJ506" s="33" t="s">
        <v>123</v>
      </c>
      <c r="AK506" s="49">
        <v>43719.0</v>
      </c>
      <c r="AL506" s="52" t="s">
        <v>124</v>
      </c>
      <c r="AM506" s="37"/>
      <c r="AN506" s="54">
        <v>2.2785</v>
      </c>
      <c r="AO506" s="55">
        <v>17.0</v>
      </c>
      <c r="AP506" s="45">
        <f t="shared" si="6"/>
        <v>77.469</v>
      </c>
      <c r="AQ506" s="45">
        <f t="shared" si="7"/>
        <v>60.469</v>
      </c>
      <c r="AR506" s="33" t="s">
        <v>125</v>
      </c>
    </row>
    <row r="507" ht="14.25" customHeight="1">
      <c r="A507" s="193">
        <v>2341.0</v>
      </c>
      <c r="B507" s="47" t="s">
        <v>3225</v>
      </c>
      <c r="C507" s="32"/>
      <c r="D507" s="101" t="s">
        <v>3226</v>
      </c>
      <c r="E507" s="32"/>
      <c r="F507" s="32"/>
      <c r="G507" s="34"/>
      <c r="H507" s="56" t="s">
        <v>2978</v>
      </c>
      <c r="I507" s="33" t="s">
        <v>2979</v>
      </c>
      <c r="J507" s="32"/>
      <c r="K507" s="33" t="s">
        <v>112</v>
      </c>
      <c r="L507" s="33" t="s">
        <v>117</v>
      </c>
      <c r="M507" s="32"/>
      <c r="N507" s="32"/>
      <c r="O507" s="32"/>
      <c r="P507" s="32"/>
      <c r="Q507" s="32"/>
      <c r="R507" s="33" t="s">
        <v>118</v>
      </c>
      <c r="S507" s="33">
        <v>100.0</v>
      </c>
      <c r="T507" s="33">
        <v>50.0</v>
      </c>
      <c r="U507" s="32"/>
      <c r="V507" s="32"/>
      <c r="W507" s="32"/>
      <c r="X507" s="32"/>
      <c r="Y507" s="32"/>
      <c r="Z507" s="33" t="s">
        <v>172</v>
      </c>
      <c r="AA507" s="33" t="s">
        <v>1219</v>
      </c>
      <c r="AB507" s="50">
        <v>43718.0</v>
      </c>
      <c r="AC507" s="49">
        <v>43579.0</v>
      </c>
      <c r="AD507" s="49">
        <v>43579.0</v>
      </c>
      <c r="AE507" s="37"/>
      <c r="AF507" s="42" t="s">
        <v>963</v>
      </c>
      <c r="AG507" s="51">
        <v>43736.0</v>
      </c>
      <c r="AH507" s="42" t="s">
        <v>963</v>
      </c>
      <c r="AI507" s="33" t="s">
        <v>1219</v>
      </c>
      <c r="AJ507" s="33" t="s">
        <v>123</v>
      </c>
      <c r="AK507" s="49">
        <v>43719.0</v>
      </c>
      <c r="AL507" s="52" t="s">
        <v>124</v>
      </c>
      <c r="AM507" s="37"/>
      <c r="AN507" s="54">
        <v>3.5835</v>
      </c>
      <c r="AO507" s="55">
        <v>17.0</v>
      </c>
      <c r="AP507" s="45">
        <f t="shared" si="6"/>
        <v>121.839</v>
      </c>
      <c r="AQ507" s="45">
        <f t="shared" si="7"/>
        <v>104.839</v>
      </c>
      <c r="AR507" s="33" t="s">
        <v>125</v>
      </c>
    </row>
    <row r="508" ht="14.25" customHeight="1">
      <c r="A508" s="193">
        <v>6373.0</v>
      </c>
      <c r="B508" s="47" t="s">
        <v>3229</v>
      </c>
      <c r="C508" s="32"/>
      <c r="D508" s="101" t="s">
        <v>3230</v>
      </c>
      <c r="E508" s="32"/>
      <c r="F508" s="32"/>
      <c r="G508" s="34"/>
      <c r="H508" s="56" t="s">
        <v>2978</v>
      </c>
      <c r="I508" s="33" t="s">
        <v>2979</v>
      </c>
      <c r="J508" s="32"/>
      <c r="K508" s="33" t="s">
        <v>112</v>
      </c>
      <c r="L508" s="33" t="s">
        <v>117</v>
      </c>
      <c r="M508" s="32"/>
      <c r="N508" s="32"/>
      <c r="O508" s="32"/>
      <c r="P508" s="32"/>
      <c r="Q508" s="32"/>
      <c r="R508" s="33" t="s">
        <v>118</v>
      </c>
      <c r="S508" s="33">
        <v>150.0</v>
      </c>
      <c r="T508" s="33">
        <v>50.0</v>
      </c>
      <c r="U508" s="32"/>
      <c r="V508" s="32"/>
      <c r="W508" s="32"/>
      <c r="X508" s="32"/>
      <c r="Y508" s="32"/>
      <c r="Z508" s="33" t="s">
        <v>172</v>
      </c>
      <c r="AA508" s="33" t="s">
        <v>1219</v>
      </c>
      <c r="AB508" s="50">
        <v>43718.0</v>
      </c>
      <c r="AC508" s="49">
        <v>43579.0</v>
      </c>
      <c r="AD508" s="49">
        <v>43579.0</v>
      </c>
      <c r="AE508" s="37"/>
      <c r="AF508" s="42" t="s">
        <v>963</v>
      </c>
      <c r="AG508" s="51">
        <v>43736.0</v>
      </c>
      <c r="AH508" s="42" t="s">
        <v>963</v>
      </c>
      <c r="AI508" s="33" t="s">
        <v>1219</v>
      </c>
      <c r="AJ508" s="33" t="s">
        <v>123</v>
      </c>
      <c r="AK508" s="49">
        <v>43719.0</v>
      </c>
      <c r="AL508" s="52" t="s">
        <v>124</v>
      </c>
      <c r="AM508" s="37"/>
      <c r="AN508" s="54">
        <v>2.988</v>
      </c>
      <c r="AO508" s="55">
        <v>17.0</v>
      </c>
      <c r="AP508" s="45">
        <f t="shared" si="6"/>
        <v>101.592</v>
      </c>
      <c r="AQ508" s="45">
        <f t="shared" si="7"/>
        <v>84.592</v>
      </c>
      <c r="AR508" s="33" t="s">
        <v>125</v>
      </c>
    </row>
    <row r="509" ht="14.25" customHeight="1">
      <c r="A509" s="193">
        <v>7111.0</v>
      </c>
      <c r="B509" s="47" t="s">
        <v>3232</v>
      </c>
      <c r="C509" s="32"/>
      <c r="D509" s="101" t="s">
        <v>3233</v>
      </c>
      <c r="E509" s="32"/>
      <c r="F509" s="32"/>
      <c r="G509" s="34"/>
      <c r="H509" s="56" t="s">
        <v>2978</v>
      </c>
      <c r="I509" s="33" t="s">
        <v>2979</v>
      </c>
      <c r="J509" s="32"/>
      <c r="K509" s="33" t="s">
        <v>112</v>
      </c>
      <c r="L509" s="33" t="s">
        <v>117</v>
      </c>
      <c r="M509" s="32"/>
      <c r="N509" s="32"/>
      <c r="O509" s="32"/>
      <c r="P509" s="32"/>
      <c r="Q509" s="32"/>
      <c r="R509" s="33" t="s">
        <v>118</v>
      </c>
      <c r="S509" s="33">
        <v>150.0</v>
      </c>
      <c r="T509" s="33">
        <v>50.0</v>
      </c>
      <c r="U509" s="32"/>
      <c r="V509" s="32"/>
      <c r="W509" s="32"/>
      <c r="X509" s="32"/>
      <c r="Y509" s="32"/>
      <c r="Z509" s="33" t="s">
        <v>172</v>
      </c>
      <c r="AA509" s="33" t="s">
        <v>1219</v>
      </c>
      <c r="AB509" s="50">
        <v>43718.0</v>
      </c>
      <c r="AC509" s="49">
        <v>43579.0</v>
      </c>
      <c r="AD509" s="49">
        <v>43579.0</v>
      </c>
      <c r="AE509" s="37"/>
      <c r="AF509" s="42" t="s">
        <v>963</v>
      </c>
      <c r="AG509" s="51">
        <v>43736.0</v>
      </c>
      <c r="AH509" s="42" t="s">
        <v>963</v>
      </c>
      <c r="AI509" s="33" t="s">
        <v>1219</v>
      </c>
      <c r="AJ509" s="33" t="s">
        <v>123</v>
      </c>
      <c r="AK509" s="49">
        <v>43719.0</v>
      </c>
      <c r="AL509" s="52" t="s">
        <v>124</v>
      </c>
      <c r="AM509" s="37"/>
      <c r="AN509" s="54">
        <v>3.561</v>
      </c>
      <c r="AO509" s="55">
        <v>17.0</v>
      </c>
      <c r="AP509" s="45">
        <f t="shared" si="6"/>
        <v>121.074</v>
      </c>
      <c r="AQ509" s="45">
        <f t="shared" si="7"/>
        <v>104.074</v>
      </c>
      <c r="AR509" s="33" t="s">
        <v>125</v>
      </c>
    </row>
    <row r="510" ht="14.25" customHeight="1">
      <c r="A510" s="193">
        <v>3408.0</v>
      </c>
      <c r="B510" s="47" t="s">
        <v>3240</v>
      </c>
      <c r="C510" s="32"/>
      <c r="D510" s="101" t="s">
        <v>3241</v>
      </c>
      <c r="E510" s="32"/>
      <c r="F510" s="32"/>
      <c r="G510" s="34"/>
      <c r="H510" s="56" t="s">
        <v>2978</v>
      </c>
      <c r="I510" s="33" t="s">
        <v>2979</v>
      </c>
      <c r="J510" s="32"/>
      <c r="K510" s="33" t="s">
        <v>112</v>
      </c>
      <c r="L510" s="33" t="s">
        <v>117</v>
      </c>
      <c r="M510" s="32"/>
      <c r="N510" s="32"/>
      <c r="O510" s="32"/>
      <c r="P510" s="32"/>
      <c r="Q510" s="32"/>
      <c r="R510" s="33" t="s">
        <v>118</v>
      </c>
      <c r="S510" s="33">
        <v>200.0</v>
      </c>
      <c r="T510" s="33">
        <v>50.0</v>
      </c>
      <c r="U510" s="32"/>
      <c r="V510" s="32"/>
      <c r="W510" s="32"/>
      <c r="X510" s="32"/>
      <c r="Y510" s="32"/>
      <c r="Z510" s="33" t="s">
        <v>172</v>
      </c>
      <c r="AA510" s="33" t="s">
        <v>1219</v>
      </c>
      <c r="AB510" s="50">
        <v>43718.0</v>
      </c>
      <c r="AC510" s="49">
        <v>43579.0</v>
      </c>
      <c r="AD510" s="49">
        <v>43579.0</v>
      </c>
      <c r="AE510" s="37"/>
      <c r="AF510" s="42" t="s">
        <v>963</v>
      </c>
      <c r="AG510" s="51">
        <v>43736.0</v>
      </c>
      <c r="AH510" s="42" t="s">
        <v>963</v>
      </c>
      <c r="AI510" s="33" t="s">
        <v>1219</v>
      </c>
      <c r="AJ510" s="33" t="s">
        <v>123</v>
      </c>
      <c r="AK510" s="49">
        <v>43719.0</v>
      </c>
      <c r="AL510" s="52" t="s">
        <v>124</v>
      </c>
      <c r="AM510" s="37"/>
      <c r="AN510" s="54">
        <v>10.071</v>
      </c>
      <c r="AO510" s="55">
        <v>17.0</v>
      </c>
      <c r="AP510" s="45">
        <f t="shared" si="6"/>
        <v>342.414</v>
      </c>
      <c r="AQ510" s="45">
        <f t="shared" si="7"/>
        <v>325.414</v>
      </c>
      <c r="AR510" s="33" t="s">
        <v>125</v>
      </c>
    </row>
    <row r="511" ht="14.25" customHeight="1">
      <c r="A511" s="193">
        <v>2526.0</v>
      </c>
      <c r="B511" s="47" t="s">
        <v>3247</v>
      </c>
      <c r="C511" s="32"/>
      <c r="D511" s="101" t="s">
        <v>3248</v>
      </c>
      <c r="E511" s="32"/>
      <c r="F511" s="32"/>
      <c r="G511" s="34"/>
      <c r="H511" s="56" t="s">
        <v>2978</v>
      </c>
      <c r="I511" s="33" t="s">
        <v>2979</v>
      </c>
      <c r="J511" s="32"/>
      <c r="K511" s="33" t="s">
        <v>112</v>
      </c>
      <c r="L511" s="33" t="s">
        <v>117</v>
      </c>
      <c r="M511" s="32"/>
      <c r="N511" s="32"/>
      <c r="O511" s="32"/>
      <c r="P511" s="32"/>
      <c r="Q511" s="32"/>
      <c r="R511" s="33" t="s">
        <v>118</v>
      </c>
      <c r="S511" s="33">
        <v>200.0</v>
      </c>
      <c r="T511" s="33">
        <v>50.0</v>
      </c>
      <c r="U511" s="32"/>
      <c r="V511" s="32"/>
      <c r="W511" s="32"/>
      <c r="X511" s="32"/>
      <c r="Y511" s="32"/>
      <c r="Z511" s="33" t="s">
        <v>172</v>
      </c>
      <c r="AA511" s="33" t="s">
        <v>1219</v>
      </c>
      <c r="AB511" s="50">
        <v>43718.0</v>
      </c>
      <c r="AC511" s="49">
        <v>43579.0</v>
      </c>
      <c r="AD511" s="49">
        <v>43579.0</v>
      </c>
      <c r="AE511" s="37"/>
      <c r="AF511" s="42" t="s">
        <v>963</v>
      </c>
      <c r="AG511" s="51">
        <v>43736.0</v>
      </c>
      <c r="AH511" s="42" t="s">
        <v>963</v>
      </c>
      <c r="AI511" s="33" t="s">
        <v>1219</v>
      </c>
      <c r="AJ511" s="33" t="s">
        <v>123</v>
      </c>
      <c r="AK511" s="49">
        <v>43719.0</v>
      </c>
      <c r="AL511" s="52" t="s">
        <v>124</v>
      </c>
      <c r="AM511" s="37"/>
      <c r="AN511" s="54">
        <v>4.665</v>
      </c>
      <c r="AO511" s="55">
        <v>17.0</v>
      </c>
      <c r="AP511" s="45">
        <f t="shared" si="6"/>
        <v>158.61</v>
      </c>
      <c r="AQ511" s="45">
        <f t="shared" si="7"/>
        <v>141.61</v>
      </c>
      <c r="AR511" s="33" t="s">
        <v>125</v>
      </c>
    </row>
    <row r="512" ht="14.25" customHeight="1">
      <c r="A512" s="193">
        <v>2116.0</v>
      </c>
      <c r="B512" s="47" t="s">
        <v>3253</v>
      </c>
      <c r="C512" s="32"/>
      <c r="D512" s="101" t="s">
        <v>3254</v>
      </c>
      <c r="E512" s="32"/>
      <c r="F512" s="32"/>
      <c r="G512" s="34"/>
      <c r="H512" s="56" t="s">
        <v>2978</v>
      </c>
      <c r="I512" s="33" t="s">
        <v>2979</v>
      </c>
      <c r="J512" s="32"/>
      <c r="K512" s="33" t="s">
        <v>112</v>
      </c>
      <c r="L512" s="33" t="s">
        <v>117</v>
      </c>
      <c r="M512" s="32"/>
      <c r="N512" s="32"/>
      <c r="O512" s="32"/>
      <c r="P512" s="32"/>
      <c r="Q512" s="32"/>
      <c r="R512" s="33" t="s">
        <v>118</v>
      </c>
      <c r="S512" s="33">
        <v>100.0</v>
      </c>
      <c r="T512" s="33">
        <v>50.0</v>
      </c>
      <c r="U512" s="32"/>
      <c r="V512" s="32"/>
      <c r="W512" s="32"/>
      <c r="X512" s="32"/>
      <c r="Y512" s="32"/>
      <c r="Z512" s="33" t="s">
        <v>172</v>
      </c>
      <c r="AA512" s="33" t="s">
        <v>1219</v>
      </c>
      <c r="AB512" s="50">
        <v>43718.0</v>
      </c>
      <c r="AC512" s="49">
        <v>43579.0</v>
      </c>
      <c r="AD512" s="49">
        <v>43579.0</v>
      </c>
      <c r="AE512" s="37"/>
      <c r="AF512" s="42" t="s">
        <v>963</v>
      </c>
      <c r="AG512" s="51">
        <v>43736.0</v>
      </c>
      <c r="AH512" s="42" t="s">
        <v>963</v>
      </c>
      <c r="AI512" s="33" t="s">
        <v>1219</v>
      </c>
      <c r="AJ512" s="33" t="s">
        <v>123</v>
      </c>
      <c r="AK512" s="49">
        <v>43719.0</v>
      </c>
      <c r="AL512" s="52" t="s">
        <v>124</v>
      </c>
      <c r="AM512" s="37"/>
      <c r="AN512" s="54">
        <v>1.4085</v>
      </c>
      <c r="AO512" s="55">
        <v>17.0</v>
      </c>
      <c r="AP512" s="45">
        <f t="shared" si="6"/>
        <v>47.889</v>
      </c>
      <c r="AQ512" s="45">
        <f t="shared" si="7"/>
        <v>30.889</v>
      </c>
      <c r="AR512" s="33" t="s">
        <v>125</v>
      </c>
    </row>
    <row r="513" ht="14.25" customHeight="1">
      <c r="A513" s="193">
        <v>3244.0</v>
      </c>
      <c r="B513" s="47" t="s">
        <v>3260</v>
      </c>
      <c r="C513" s="32"/>
      <c r="D513" s="101" t="s">
        <v>3261</v>
      </c>
      <c r="E513" s="32"/>
      <c r="F513" s="32"/>
      <c r="G513" s="34"/>
      <c r="H513" s="56" t="s">
        <v>2978</v>
      </c>
      <c r="I513" s="33" t="s">
        <v>2979</v>
      </c>
      <c r="J513" s="32"/>
      <c r="K513" s="33" t="s">
        <v>112</v>
      </c>
      <c r="L513" s="33" t="s">
        <v>117</v>
      </c>
      <c r="M513" s="32"/>
      <c r="N513" s="32"/>
      <c r="O513" s="32"/>
      <c r="P513" s="32"/>
      <c r="Q513" s="32"/>
      <c r="R513" s="33" t="s">
        <v>118</v>
      </c>
      <c r="S513" s="33">
        <v>200.0</v>
      </c>
      <c r="T513" s="33">
        <v>50.0</v>
      </c>
      <c r="U513" s="32"/>
      <c r="V513" s="32"/>
      <c r="W513" s="32"/>
      <c r="X513" s="32"/>
      <c r="Y513" s="32"/>
      <c r="Z513" s="33" t="s">
        <v>172</v>
      </c>
      <c r="AA513" s="33" t="s">
        <v>1219</v>
      </c>
      <c r="AB513" s="50">
        <v>43718.0</v>
      </c>
      <c r="AC513" s="49">
        <v>43579.0</v>
      </c>
      <c r="AD513" s="49">
        <v>43579.0</v>
      </c>
      <c r="AE513" s="37"/>
      <c r="AF513" s="42" t="s">
        <v>963</v>
      </c>
      <c r="AG513" s="51">
        <v>43736.0</v>
      </c>
      <c r="AH513" s="42" t="s">
        <v>963</v>
      </c>
      <c r="AI513" s="33" t="s">
        <v>1219</v>
      </c>
      <c r="AJ513" s="33" t="s">
        <v>123</v>
      </c>
      <c r="AK513" s="49">
        <v>43719.0</v>
      </c>
      <c r="AL513" s="52" t="s">
        <v>124</v>
      </c>
      <c r="AM513" s="37"/>
      <c r="AN513" s="54">
        <v>4.14</v>
      </c>
      <c r="AO513" s="55">
        <v>17.0</v>
      </c>
      <c r="AP513" s="45">
        <f t="shared" si="6"/>
        <v>140.76</v>
      </c>
      <c r="AQ513" s="45">
        <f t="shared" si="7"/>
        <v>123.76</v>
      </c>
      <c r="AR513" s="33" t="s">
        <v>125</v>
      </c>
    </row>
    <row r="514" ht="14.25" customHeight="1">
      <c r="A514" s="193">
        <v>6550.0</v>
      </c>
      <c r="B514" s="47" t="s">
        <v>3265</v>
      </c>
      <c r="C514" s="32"/>
      <c r="D514" s="101" t="s">
        <v>3266</v>
      </c>
      <c r="E514" s="32"/>
      <c r="F514" s="32"/>
      <c r="G514" s="34"/>
      <c r="H514" s="56" t="s">
        <v>2978</v>
      </c>
      <c r="I514" s="33" t="s">
        <v>2979</v>
      </c>
      <c r="J514" s="32"/>
      <c r="K514" s="33" t="s">
        <v>112</v>
      </c>
      <c r="L514" s="33" t="s">
        <v>117</v>
      </c>
      <c r="M514" s="32"/>
      <c r="N514" s="32"/>
      <c r="O514" s="32"/>
      <c r="P514" s="32"/>
      <c r="Q514" s="32"/>
      <c r="R514" s="33" t="s">
        <v>118</v>
      </c>
      <c r="S514" s="33">
        <v>150.0</v>
      </c>
      <c r="T514" s="33">
        <v>50.0</v>
      </c>
      <c r="U514" s="32"/>
      <c r="V514" s="32"/>
      <c r="W514" s="32"/>
      <c r="X514" s="32"/>
      <c r="Y514" s="32"/>
      <c r="Z514" s="33" t="s">
        <v>172</v>
      </c>
      <c r="AA514" s="33" t="s">
        <v>1219</v>
      </c>
      <c r="AB514" s="50">
        <v>43718.0</v>
      </c>
      <c r="AC514" s="49">
        <v>43579.0</v>
      </c>
      <c r="AD514" s="49">
        <v>43579.0</v>
      </c>
      <c r="AE514" s="37"/>
      <c r="AF514" s="42" t="s">
        <v>963</v>
      </c>
      <c r="AG514" s="51">
        <v>43736.0</v>
      </c>
      <c r="AH514" s="42" t="s">
        <v>963</v>
      </c>
      <c r="AI514" s="33" t="s">
        <v>1219</v>
      </c>
      <c r="AJ514" s="33" t="s">
        <v>123</v>
      </c>
      <c r="AK514" s="49">
        <v>43719.0</v>
      </c>
      <c r="AL514" s="52" t="s">
        <v>124</v>
      </c>
      <c r="AM514" s="37"/>
      <c r="AN514" s="54">
        <v>4.092</v>
      </c>
      <c r="AO514" s="55">
        <v>17.0</v>
      </c>
      <c r="AP514" s="45">
        <f t="shared" si="6"/>
        <v>139.128</v>
      </c>
      <c r="AQ514" s="45">
        <f t="shared" si="7"/>
        <v>122.128</v>
      </c>
      <c r="AR514" s="33" t="s">
        <v>125</v>
      </c>
    </row>
    <row r="515" ht="14.25" customHeight="1">
      <c r="A515" s="193">
        <v>8257.0</v>
      </c>
      <c r="B515" s="47" t="s">
        <v>3271</v>
      </c>
      <c r="C515" s="32"/>
      <c r="D515" s="101" t="s">
        <v>3272</v>
      </c>
      <c r="E515" s="32"/>
      <c r="F515" s="32"/>
      <c r="G515" s="34"/>
      <c r="H515" s="56" t="s">
        <v>2978</v>
      </c>
      <c r="I515" s="33" t="s">
        <v>2979</v>
      </c>
      <c r="J515" s="32"/>
      <c r="K515" s="33" t="s">
        <v>112</v>
      </c>
      <c r="L515" s="33" t="s">
        <v>117</v>
      </c>
      <c r="M515" s="32"/>
      <c r="N515" s="32"/>
      <c r="O515" s="32"/>
      <c r="P515" s="32"/>
      <c r="Q515" s="32"/>
      <c r="R515" s="33" t="s">
        <v>118</v>
      </c>
      <c r="S515" s="33">
        <v>200.0</v>
      </c>
      <c r="T515" s="33">
        <v>50.0</v>
      </c>
      <c r="U515" s="32"/>
      <c r="V515" s="32"/>
      <c r="W515" s="32"/>
      <c r="X515" s="32"/>
      <c r="Y515" s="32"/>
      <c r="Z515" s="33" t="s">
        <v>172</v>
      </c>
      <c r="AA515" s="33" t="s">
        <v>1219</v>
      </c>
      <c r="AB515" s="50">
        <v>43718.0</v>
      </c>
      <c r="AC515" s="49">
        <v>43579.0</v>
      </c>
      <c r="AD515" s="49">
        <v>43579.0</v>
      </c>
      <c r="AE515" s="37"/>
      <c r="AF515" s="42" t="s">
        <v>963</v>
      </c>
      <c r="AG515" s="51">
        <v>43736.0</v>
      </c>
      <c r="AH515" s="42" t="s">
        <v>963</v>
      </c>
      <c r="AI515" s="33" t="s">
        <v>1219</v>
      </c>
      <c r="AJ515" s="33" t="s">
        <v>123</v>
      </c>
      <c r="AK515" s="49">
        <v>43719.0</v>
      </c>
      <c r="AL515" s="52" t="s">
        <v>124</v>
      </c>
      <c r="AM515" s="37"/>
      <c r="AN515" s="54">
        <v>3.6465</v>
      </c>
      <c r="AO515" s="55">
        <v>17.0</v>
      </c>
      <c r="AP515" s="45">
        <f t="shared" si="6"/>
        <v>123.981</v>
      </c>
      <c r="AQ515" s="45">
        <f t="shared" si="7"/>
        <v>106.981</v>
      </c>
      <c r="AR515" s="33" t="s">
        <v>125</v>
      </c>
    </row>
    <row r="516" ht="14.25" customHeight="1">
      <c r="A516" s="193">
        <v>5570.0</v>
      </c>
      <c r="B516" s="47" t="s">
        <v>3278</v>
      </c>
      <c r="C516" s="32"/>
      <c r="D516" s="101" t="s">
        <v>3279</v>
      </c>
      <c r="E516" s="32"/>
      <c r="F516" s="32"/>
      <c r="G516" s="34"/>
      <c r="H516" s="56" t="s">
        <v>2978</v>
      </c>
      <c r="I516" s="33" t="s">
        <v>2979</v>
      </c>
      <c r="J516" s="32"/>
      <c r="K516" s="33" t="s">
        <v>112</v>
      </c>
      <c r="L516" s="33" t="s">
        <v>117</v>
      </c>
      <c r="M516" s="32"/>
      <c r="N516" s="32"/>
      <c r="O516" s="32"/>
      <c r="P516" s="32"/>
      <c r="Q516" s="32"/>
      <c r="R516" s="33" t="s">
        <v>118</v>
      </c>
      <c r="S516" s="33">
        <v>200.0</v>
      </c>
      <c r="T516" s="33">
        <v>50.0</v>
      </c>
      <c r="U516" s="32"/>
      <c r="V516" s="32"/>
      <c r="W516" s="32"/>
      <c r="X516" s="32"/>
      <c r="Y516" s="32"/>
      <c r="Z516" s="33" t="s">
        <v>172</v>
      </c>
      <c r="AA516" s="33" t="s">
        <v>1219</v>
      </c>
      <c r="AB516" s="50">
        <v>43718.0</v>
      </c>
      <c r="AC516" s="49">
        <v>43579.0</v>
      </c>
      <c r="AD516" s="49">
        <v>43579.0</v>
      </c>
      <c r="AE516" s="37"/>
      <c r="AF516" s="42" t="s">
        <v>963</v>
      </c>
      <c r="AG516" s="51">
        <v>43736.0</v>
      </c>
      <c r="AH516" s="42" t="s">
        <v>963</v>
      </c>
      <c r="AI516" s="33" t="s">
        <v>1219</v>
      </c>
      <c r="AJ516" s="33" t="s">
        <v>123</v>
      </c>
      <c r="AK516" s="49">
        <v>43719.0</v>
      </c>
      <c r="AL516" s="52" t="s">
        <v>124</v>
      </c>
      <c r="AM516" s="37"/>
      <c r="AN516" s="54">
        <v>5.859</v>
      </c>
      <c r="AO516" s="55">
        <v>17.0</v>
      </c>
      <c r="AP516" s="45">
        <f t="shared" si="6"/>
        <v>199.206</v>
      </c>
      <c r="AQ516" s="45">
        <f t="shared" si="7"/>
        <v>182.206</v>
      </c>
      <c r="AR516" s="33" t="s">
        <v>125</v>
      </c>
    </row>
    <row r="517" ht="14.25" customHeight="1">
      <c r="A517" s="193">
        <v>8091.0</v>
      </c>
      <c r="B517" s="47" t="s">
        <v>3283</v>
      </c>
      <c r="C517" s="32"/>
      <c r="D517" s="101" t="s">
        <v>3284</v>
      </c>
      <c r="E517" s="32"/>
      <c r="F517" s="32"/>
      <c r="G517" s="34"/>
      <c r="H517" s="56" t="s">
        <v>2978</v>
      </c>
      <c r="I517" s="33" t="s">
        <v>2979</v>
      </c>
      <c r="J517" s="32"/>
      <c r="K517" s="33" t="s">
        <v>112</v>
      </c>
      <c r="L517" s="33" t="s">
        <v>117</v>
      </c>
      <c r="M517" s="32"/>
      <c r="N517" s="32"/>
      <c r="O517" s="32"/>
      <c r="P517" s="32"/>
      <c r="Q517" s="32"/>
      <c r="R517" s="33" t="s">
        <v>118</v>
      </c>
      <c r="S517" s="33">
        <v>100.0</v>
      </c>
      <c r="T517" s="33">
        <v>50.0</v>
      </c>
      <c r="U517" s="32"/>
      <c r="V517" s="32"/>
      <c r="W517" s="32"/>
      <c r="X517" s="32"/>
      <c r="Y517" s="32"/>
      <c r="Z517" s="33" t="s">
        <v>172</v>
      </c>
      <c r="AA517" s="33" t="s">
        <v>1219</v>
      </c>
      <c r="AB517" s="50">
        <v>43718.0</v>
      </c>
      <c r="AC517" s="49">
        <v>43579.0</v>
      </c>
      <c r="AD517" s="49">
        <v>43579.0</v>
      </c>
      <c r="AE517" s="37"/>
      <c r="AF517" s="42" t="s">
        <v>963</v>
      </c>
      <c r="AG517" s="51">
        <v>43736.0</v>
      </c>
      <c r="AH517" s="42" t="s">
        <v>963</v>
      </c>
      <c r="AI517" s="33" t="s">
        <v>1219</v>
      </c>
      <c r="AJ517" s="33" t="s">
        <v>123</v>
      </c>
      <c r="AK517" s="49">
        <v>43719.0</v>
      </c>
      <c r="AL517" s="52" t="s">
        <v>124</v>
      </c>
      <c r="AM517" s="37"/>
      <c r="AN517" s="54">
        <v>2.121</v>
      </c>
      <c r="AO517" s="55">
        <v>17.0</v>
      </c>
      <c r="AP517" s="45">
        <f t="shared" si="6"/>
        <v>72.114</v>
      </c>
      <c r="AQ517" s="45">
        <f t="shared" si="7"/>
        <v>55.114</v>
      </c>
      <c r="AR517" s="33" t="s">
        <v>125</v>
      </c>
    </row>
    <row r="518" ht="14.25" customHeight="1">
      <c r="A518" s="193">
        <v>3497.0</v>
      </c>
      <c r="B518" s="47" t="s">
        <v>3289</v>
      </c>
      <c r="C518" s="32"/>
      <c r="D518" s="101" t="s">
        <v>3290</v>
      </c>
      <c r="E518" s="32"/>
      <c r="F518" s="32"/>
      <c r="G518" s="34"/>
      <c r="H518" s="56" t="s">
        <v>2978</v>
      </c>
      <c r="I518" s="33" t="s">
        <v>2979</v>
      </c>
      <c r="J518" s="32"/>
      <c r="K518" s="33" t="s">
        <v>112</v>
      </c>
      <c r="L518" s="33" t="s">
        <v>117</v>
      </c>
      <c r="M518" s="32"/>
      <c r="N518" s="32"/>
      <c r="O518" s="32"/>
      <c r="P518" s="32"/>
      <c r="Q518" s="32"/>
      <c r="R518" s="33" t="s">
        <v>118</v>
      </c>
      <c r="S518" s="33">
        <v>100.0</v>
      </c>
      <c r="T518" s="33">
        <v>50.0</v>
      </c>
      <c r="U518" s="32"/>
      <c r="V518" s="32"/>
      <c r="W518" s="32"/>
      <c r="X518" s="32"/>
      <c r="Y518" s="32"/>
      <c r="Z518" s="33" t="s">
        <v>172</v>
      </c>
      <c r="AA518" s="33" t="s">
        <v>1219</v>
      </c>
      <c r="AB518" s="50">
        <v>43718.0</v>
      </c>
      <c r="AC518" s="49">
        <v>43579.0</v>
      </c>
      <c r="AD518" s="49">
        <v>43579.0</v>
      </c>
      <c r="AE518" s="37"/>
      <c r="AF518" s="42" t="s">
        <v>963</v>
      </c>
      <c r="AG518" s="51">
        <v>43736.0</v>
      </c>
      <c r="AH518" s="42" t="s">
        <v>963</v>
      </c>
      <c r="AI518" s="33" t="s">
        <v>1219</v>
      </c>
      <c r="AJ518" s="33" t="s">
        <v>123</v>
      </c>
      <c r="AK518" s="49">
        <v>43719.0</v>
      </c>
      <c r="AL518" s="52" t="s">
        <v>124</v>
      </c>
      <c r="AM518" s="37"/>
      <c r="AN518" s="54">
        <v>1.3065</v>
      </c>
      <c r="AO518" s="55">
        <v>17.0</v>
      </c>
      <c r="AP518" s="45">
        <f t="shared" si="6"/>
        <v>44.421</v>
      </c>
      <c r="AQ518" s="45">
        <f t="shared" si="7"/>
        <v>27.421</v>
      </c>
      <c r="AR518" s="33" t="s">
        <v>125</v>
      </c>
    </row>
    <row r="519" ht="14.25" customHeight="1">
      <c r="A519" s="193">
        <v>6450.0</v>
      </c>
      <c r="B519" s="47" t="s">
        <v>3294</v>
      </c>
      <c r="C519" s="32"/>
      <c r="D519" s="101" t="s">
        <v>3295</v>
      </c>
      <c r="E519" s="32"/>
      <c r="F519" s="32"/>
      <c r="G519" s="34"/>
      <c r="H519" s="56" t="s">
        <v>2978</v>
      </c>
      <c r="I519" s="33" t="s">
        <v>2979</v>
      </c>
      <c r="J519" s="32"/>
      <c r="K519" s="33" t="s">
        <v>112</v>
      </c>
      <c r="L519" s="33" t="s">
        <v>117</v>
      </c>
      <c r="M519" s="32"/>
      <c r="N519" s="32"/>
      <c r="O519" s="32"/>
      <c r="P519" s="32"/>
      <c r="Q519" s="32"/>
      <c r="R519" s="33" t="s">
        <v>118</v>
      </c>
      <c r="S519" s="33">
        <v>100.0</v>
      </c>
      <c r="T519" s="33">
        <v>50.0</v>
      </c>
      <c r="U519" s="32"/>
      <c r="V519" s="32"/>
      <c r="W519" s="32"/>
      <c r="X519" s="32"/>
      <c r="Y519" s="32"/>
      <c r="Z519" s="33" t="s">
        <v>172</v>
      </c>
      <c r="AA519" s="33" t="s">
        <v>1219</v>
      </c>
      <c r="AB519" s="50">
        <v>43718.0</v>
      </c>
      <c r="AC519" s="49">
        <v>43579.0</v>
      </c>
      <c r="AD519" s="49">
        <v>43579.0</v>
      </c>
      <c r="AE519" s="37"/>
      <c r="AF519" s="42" t="s">
        <v>963</v>
      </c>
      <c r="AG519" s="51">
        <v>43736.0</v>
      </c>
      <c r="AH519" s="42" t="s">
        <v>963</v>
      </c>
      <c r="AI519" s="33" t="s">
        <v>1219</v>
      </c>
      <c r="AJ519" s="33" t="s">
        <v>123</v>
      </c>
      <c r="AK519" s="49">
        <v>43719.0</v>
      </c>
      <c r="AL519" s="52" t="s">
        <v>124</v>
      </c>
      <c r="AM519" s="37"/>
      <c r="AN519" s="54">
        <v>1.9995</v>
      </c>
      <c r="AO519" s="55">
        <v>17.0</v>
      </c>
      <c r="AP519" s="45">
        <f t="shared" si="6"/>
        <v>67.983</v>
      </c>
      <c r="AQ519" s="45">
        <f t="shared" si="7"/>
        <v>50.983</v>
      </c>
      <c r="AR519" s="33" t="s">
        <v>125</v>
      </c>
    </row>
    <row r="520" ht="14.25" customHeight="1">
      <c r="A520" s="33" t="s">
        <v>154</v>
      </c>
      <c r="B520" s="47" t="s">
        <v>3301</v>
      </c>
      <c r="C520" s="32"/>
      <c r="D520" s="101" t="s">
        <v>3302</v>
      </c>
      <c r="E520" s="32"/>
      <c r="F520" s="32"/>
      <c r="G520" s="34"/>
      <c r="H520" s="32"/>
      <c r="I520" s="32"/>
      <c r="J520" s="32"/>
      <c r="K520" s="33" t="s">
        <v>112</v>
      </c>
      <c r="L520" s="33" t="s">
        <v>117</v>
      </c>
      <c r="M520" s="32"/>
      <c r="N520" s="32"/>
      <c r="O520" s="32"/>
      <c r="P520" s="32"/>
      <c r="Q520" s="32"/>
      <c r="R520" s="33" t="s">
        <v>118</v>
      </c>
      <c r="S520" s="32"/>
      <c r="T520" s="33">
        <v>50.0</v>
      </c>
      <c r="U520" s="32"/>
      <c r="V520" s="32"/>
      <c r="W520" s="32"/>
      <c r="X520" s="32"/>
      <c r="Y520" s="32"/>
      <c r="Z520" s="33" t="s">
        <v>172</v>
      </c>
      <c r="AA520" s="33" t="s">
        <v>1219</v>
      </c>
      <c r="AB520" s="50">
        <v>43718.0</v>
      </c>
      <c r="AC520" s="49">
        <v>43579.0</v>
      </c>
      <c r="AD520" s="49">
        <v>43579.0</v>
      </c>
      <c r="AE520" s="37"/>
      <c r="AF520" s="42" t="s">
        <v>963</v>
      </c>
      <c r="AG520" s="51">
        <v>43736.0</v>
      </c>
      <c r="AH520" s="42" t="s">
        <v>963</v>
      </c>
      <c r="AI520" s="33" t="s">
        <v>1219</v>
      </c>
      <c r="AJ520" s="33" t="s">
        <v>123</v>
      </c>
      <c r="AK520" s="49">
        <v>43719.0</v>
      </c>
      <c r="AL520" s="52" t="s">
        <v>124</v>
      </c>
      <c r="AM520" s="37"/>
      <c r="AN520" s="54">
        <v>8.2815</v>
      </c>
      <c r="AO520" s="55">
        <v>17.0</v>
      </c>
      <c r="AP520" s="45">
        <f t="shared" si="6"/>
        <v>281.571</v>
      </c>
      <c r="AQ520" s="45">
        <f t="shared" si="7"/>
        <v>264.571</v>
      </c>
      <c r="AR520" s="33" t="s">
        <v>125</v>
      </c>
    </row>
    <row r="521" ht="14.25" customHeight="1">
      <c r="A521" s="33" t="s">
        <v>812</v>
      </c>
      <c r="B521" s="47" t="s">
        <v>3306</v>
      </c>
      <c r="C521" s="32"/>
      <c r="D521" s="101" t="s">
        <v>3308</v>
      </c>
      <c r="E521" s="32"/>
      <c r="F521" s="32"/>
      <c r="G521" s="34"/>
      <c r="H521" s="32"/>
      <c r="I521" s="32"/>
      <c r="J521" s="32"/>
      <c r="K521" s="33" t="s">
        <v>112</v>
      </c>
      <c r="L521" s="33" t="s">
        <v>117</v>
      </c>
      <c r="M521" s="32"/>
      <c r="N521" s="32"/>
      <c r="O521" s="32"/>
      <c r="P521" s="32"/>
      <c r="Q521" s="32"/>
      <c r="R521" s="33" t="s">
        <v>118</v>
      </c>
      <c r="S521" s="32"/>
      <c r="T521" s="33">
        <v>50.0</v>
      </c>
      <c r="U521" s="32"/>
      <c r="V521" s="32"/>
      <c r="W521" s="32"/>
      <c r="X521" s="32"/>
      <c r="Y521" s="32"/>
      <c r="Z521" s="33" t="s">
        <v>172</v>
      </c>
      <c r="AA521" s="33" t="s">
        <v>1219</v>
      </c>
      <c r="AB521" s="50">
        <v>43718.0</v>
      </c>
      <c r="AC521" s="49">
        <v>43579.0</v>
      </c>
      <c r="AD521" s="49">
        <v>43579.0</v>
      </c>
      <c r="AE521" s="37"/>
      <c r="AF521" s="42" t="s">
        <v>963</v>
      </c>
      <c r="AG521" s="51">
        <v>43736.0</v>
      </c>
      <c r="AH521" s="42" t="s">
        <v>963</v>
      </c>
      <c r="AI521" s="33" t="s">
        <v>1219</v>
      </c>
      <c r="AJ521" s="33" t="s">
        <v>123</v>
      </c>
      <c r="AK521" s="49">
        <v>43719.0</v>
      </c>
      <c r="AL521" s="52" t="s">
        <v>124</v>
      </c>
      <c r="AM521" s="37"/>
      <c r="AN521" s="54">
        <v>5.07</v>
      </c>
      <c r="AO521" s="55">
        <v>17.0</v>
      </c>
      <c r="AP521" s="45">
        <f t="shared" si="6"/>
        <v>172.38</v>
      </c>
      <c r="AQ521" s="45">
        <f t="shared" si="7"/>
        <v>155.38</v>
      </c>
      <c r="AR521" s="33" t="s">
        <v>125</v>
      </c>
    </row>
    <row r="522" ht="14.25" customHeight="1">
      <c r="A522" s="192">
        <v>3736.0</v>
      </c>
      <c r="B522" s="47" t="s">
        <v>3311</v>
      </c>
      <c r="C522" s="32"/>
      <c r="D522" s="101" t="s">
        <v>3312</v>
      </c>
      <c r="E522" s="32"/>
      <c r="F522" s="32"/>
      <c r="G522" s="34"/>
      <c r="H522" s="56" t="s">
        <v>3313</v>
      </c>
      <c r="I522" s="33" t="s">
        <v>3314</v>
      </c>
      <c r="J522" s="32"/>
      <c r="K522" s="33" t="s">
        <v>112</v>
      </c>
      <c r="L522" s="33" t="s">
        <v>117</v>
      </c>
      <c r="M522" s="32"/>
      <c r="N522" s="32"/>
      <c r="O522" s="32"/>
      <c r="P522" s="32"/>
      <c r="Q522" s="32"/>
      <c r="R522" s="33" t="s">
        <v>118</v>
      </c>
      <c r="S522" s="33">
        <v>100.0</v>
      </c>
      <c r="T522" s="33">
        <v>50.0</v>
      </c>
      <c r="U522" s="32"/>
      <c r="V522" s="32"/>
      <c r="W522" s="32"/>
      <c r="X522" s="32"/>
      <c r="Y522" s="32"/>
      <c r="Z522" s="33" t="s">
        <v>163</v>
      </c>
      <c r="AA522" s="33" t="s">
        <v>122</v>
      </c>
      <c r="AB522" s="50">
        <v>43718.0</v>
      </c>
      <c r="AC522" s="49">
        <v>43579.0</v>
      </c>
      <c r="AD522" s="49">
        <v>43579.0</v>
      </c>
      <c r="AE522" s="37"/>
      <c r="AF522" s="42" t="s">
        <v>963</v>
      </c>
      <c r="AG522" s="50">
        <v>43717.0</v>
      </c>
      <c r="AH522" s="42" t="s">
        <v>963</v>
      </c>
      <c r="AI522" s="33" t="s">
        <v>120</v>
      </c>
      <c r="AJ522" s="33" t="s">
        <v>123</v>
      </c>
      <c r="AK522" s="49">
        <v>43732.0</v>
      </c>
      <c r="AL522" s="52" t="s">
        <v>124</v>
      </c>
      <c r="AM522" s="37"/>
      <c r="AN522" s="54">
        <v>7.6365</v>
      </c>
      <c r="AO522" s="55">
        <v>17.0</v>
      </c>
      <c r="AP522" s="45">
        <f t="shared" si="6"/>
        <v>259.641</v>
      </c>
      <c r="AQ522" s="45">
        <f t="shared" si="7"/>
        <v>242.641</v>
      </c>
      <c r="AR522" s="33" t="s">
        <v>3319</v>
      </c>
    </row>
    <row r="523" ht="14.25" customHeight="1">
      <c r="A523" s="192">
        <v>8312.0</v>
      </c>
      <c r="B523" s="47" t="s">
        <v>3320</v>
      </c>
      <c r="C523" s="32"/>
      <c r="D523" s="101" t="s">
        <v>3321</v>
      </c>
      <c r="E523" s="32"/>
      <c r="F523" s="32"/>
      <c r="G523" s="34"/>
      <c r="H523" s="56" t="s">
        <v>3313</v>
      </c>
      <c r="I523" s="33" t="s">
        <v>3314</v>
      </c>
      <c r="J523" s="32"/>
      <c r="K523" s="33" t="s">
        <v>112</v>
      </c>
      <c r="L523" s="33" t="s">
        <v>117</v>
      </c>
      <c r="M523" s="32"/>
      <c r="N523" s="32"/>
      <c r="O523" s="32"/>
      <c r="P523" s="32"/>
      <c r="Q523" s="32"/>
      <c r="R523" s="33" t="s">
        <v>118</v>
      </c>
      <c r="S523" s="33">
        <v>150.0</v>
      </c>
      <c r="T523" s="33">
        <v>50.0</v>
      </c>
      <c r="U523" s="32"/>
      <c r="V523" s="32"/>
      <c r="W523" s="32"/>
      <c r="X523" s="32"/>
      <c r="Y523" s="32"/>
      <c r="Z523" s="33" t="s">
        <v>163</v>
      </c>
      <c r="AA523" s="33" t="s">
        <v>122</v>
      </c>
      <c r="AB523" s="50">
        <v>43718.0</v>
      </c>
      <c r="AC523" s="49">
        <v>43579.0</v>
      </c>
      <c r="AD523" s="49">
        <v>43579.0</v>
      </c>
      <c r="AE523" s="37"/>
      <c r="AF523" s="42" t="s">
        <v>963</v>
      </c>
      <c r="AG523" s="50">
        <v>43717.0</v>
      </c>
      <c r="AH523" s="42" t="s">
        <v>963</v>
      </c>
      <c r="AI523" s="33" t="s">
        <v>120</v>
      </c>
      <c r="AJ523" s="33" t="s">
        <v>123</v>
      </c>
      <c r="AK523" s="49">
        <v>43732.0</v>
      </c>
      <c r="AL523" s="52" t="s">
        <v>124</v>
      </c>
      <c r="AM523" s="37"/>
      <c r="AN523" s="54">
        <v>5.6085</v>
      </c>
      <c r="AO523" s="55">
        <v>17.0</v>
      </c>
      <c r="AP523" s="45">
        <f t="shared" si="6"/>
        <v>190.689</v>
      </c>
      <c r="AQ523" s="45">
        <f t="shared" si="7"/>
        <v>173.689</v>
      </c>
      <c r="AR523" s="33" t="s">
        <v>3319</v>
      </c>
    </row>
    <row r="524" ht="14.25" customHeight="1">
      <c r="A524" s="192">
        <v>3798.0</v>
      </c>
      <c r="B524" s="47" t="s">
        <v>3324</v>
      </c>
      <c r="C524" s="32"/>
      <c r="D524" s="101" t="s">
        <v>3325</v>
      </c>
      <c r="E524" s="32"/>
      <c r="F524" s="32"/>
      <c r="G524" s="34"/>
      <c r="H524" s="56" t="s">
        <v>3313</v>
      </c>
      <c r="I524" s="33" t="s">
        <v>3314</v>
      </c>
      <c r="J524" s="32"/>
      <c r="K524" s="33" t="s">
        <v>112</v>
      </c>
      <c r="L524" s="33" t="s">
        <v>117</v>
      </c>
      <c r="M524" s="32"/>
      <c r="N524" s="32"/>
      <c r="O524" s="32"/>
      <c r="P524" s="32"/>
      <c r="Q524" s="32"/>
      <c r="R524" s="33" t="s">
        <v>118</v>
      </c>
      <c r="S524" s="33">
        <v>100.0</v>
      </c>
      <c r="T524" s="33">
        <v>50.0</v>
      </c>
      <c r="U524" s="32"/>
      <c r="V524" s="32"/>
      <c r="W524" s="32"/>
      <c r="X524" s="32"/>
      <c r="Y524" s="32"/>
      <c r="Z524" s="33" t="s">
        <v>163</v>
      </c>
      <c r="AA524" s="33" t="s">
        <v>122</v>
      </c>
      <c r="AB524" s="50">
        <v>43718.0</v>
      </c>
      <c r="AC524" s="49">
        <v>43579.0</v>
      </c>
      <c r="AD524" s="49">
        <v>43579.0</v>
      </c>
      <c r="AE524" s="37"/>
      <c r="AF524" s="42" t="s">
        <v>963</v>
      </c>
      <c r="AG524" s="50">
        <v>43717.0</v>
      </c>
      <c r="AH524" s="42" t="s">
        <v>963</v>
      </c>
      <c r="AI524" s="33" t="s">
        <v>120</v>
      </c>
      <c r="AJ524" s="33" t="s">
        <v>123</v>
      </c>
      <c r="AK524" s="49">
        <v>43732.0</v>
      </c>
      <c r="AL524" s="52" t="s">
        <v>124</v>
      </c>
      <c r="AM524" s="37"/>
      <c r="AN524" s="54">
        <v>0.51</v>
      </c>
      <c r="AO524" s="55">
        <v>17.0</v>
      </c>
      <c r="AP524" s="45">
        <f t="shared" si="6"/>
        <v>17.34</v>
      </c>
      <c r="AQ524" s="45">
        <f t="shared" si="7"/>
        <v>0.34</v>
      </c>
      <c r="AR524" s="33" t="s">
        <v>3319</v>
      </c>
    </row>
    <row r="525" ht="14.25" customHeight="1">
      <c r="A525" s="192">
        <v>9510.0</v>
      </c>
      <c r="B525" s="47" t="s">
        <v>3330</v>
      </c>
      <c r="C525" s="32"/>
      <c r="D525" s="101" t="s">
        <v>3331</v>
      </c>
      <c r="E525" s="32"/>
      <c r="F525" s="32"/>
      <c r="G525" s="34"/>
      <c r="H525" s="56" t="s">
        <v>3313</v>
      </c>
      <c r="I525" s="33" t="s">
        <v>3314</v>
      </c>
      <c r="J525" s="32"/>
      <c r="K525" s="33" t="s">
        <v>112</v>
      </c>
      <c r="L525" s="33" t="s">
        <v>117</v>
      </c>
      <c r="M525" s="32"/>
      <c r="N525" s="32"/>
      <c r="O525" s="32"/>
      <c r="P525" s="32"/>
      <c r="Q525" s="32"/>
      <c r="R525" s="33" t="s">
        <v>118</v>
      </c>
      <c r="S525" s="33">
        <v>150.0</v>
      </c>
      <c r="T525" s="33">
        <v>50.0</v>
      </c>
      <c r="U525" s="32"/>
      <c r="V525" s="32"/>
      <c r="W525" s="32"/>
      <c r="X525" s="32"/>
      <c r="Y525" s="32"/>
      <c r="Z525" s="33" t="s">
        <v>163</v>
      </c>
      <c r="AA525" s="33" t="s">
        <v>122</v>
      </c>
      <c r="AB525" s="50">
        <v>43718.0</v>
      </c>
      <c r="AC525" s="49">
        <v>43579.0</v>
      </c>
      <c r="AD525" s="49">
        <v>43579.0</v>
      </c>
      <c r="AE525" s="37"/>
      <c r="AF525" s="42" t="s">
        <v>963</v>
      </c>
      <c r="AG525" s="50">
        <v>43717.0</v>
      </c>
      <c r="AH525" s="42" t="s">
        <v>963</v>
      </c>
      <c r="AI525" s="33" t="s">
        <v>120</v>
      </c>
      <c r="AJ525" s="33" t="s">
        <v>123</v>
      </c>
      <c r="AK525" s="49">
        <v>43732.0</v>
      </c>
      <c r="AL525" s="52" t="s">
        <v>124</v>
      </c>
      <c r="AM525" s="37"/>
      <c r="AN525" s="54">
        <v>1.446</v>
      </c>
      <c r="AO525" s="55">
        <v>17.0</v>
      </c>
      <c r="AP525" s="45">
        <f t="shared" si="6"/>
        <v>49.164</v>
      </c>
      <c r="AQ525" s="45">
        <f t="shared" si="7"/>
        <v>32.164</v>
      </c>
      <c r="AR525" s="33" t="s">
        <v>3319</v>
      </c>
    </row>
    <row r="526" ht="14.25" customHeight="1">
      <c r="A526" s="192">
        <v>7798.0</v>
      </c>
      <c r="B526" s="47" t="s">
        <v>3334</v>
      </c>
      <c r="C526" s="32"/>
      <c r="D526" s="101" t="s">
        <v>3335</v>
      </c>
      <c r="E526" s="32"/>
      <c r="F526" s="32"/>
      <c r="G526" s="34"/>
      <c r="H526" s="56" t="s">
        <v>3313</v>
      </c>
      <c r="I526" s="33" t="s">
        <v>3314</v>
      </c>
      <c r="J526" s="32"/>
      <c r="K526" s="33" t="s">
        <v>112</v>
      </c>
      <c r="L526" s="33" t="s">
        <v>117</v>
      </c>
      <c r="M526" s="32"/>
      <c r="N526" s="32"/>
      <c r="O526" s="32"/>
      <c r="P526" s="32"/>
      <c r="Q526" s="32"/>
      <c r="R526" s="33" t="s">
        <v>118</v>
      </c>
      <c r="S526" s="33">
        <v>150.0</v>
      </c>
      <c r="T526" s="33">
        <v>50.0</v>
      </c>
      <c r="U526" s="32"/>
      <c r="V526" s="32"/>
      <c r="W526" s="32"/>
      <c r="X526" s="32"/>
      <c r="Y526" s="32"/>
      <c r="Z526" s="33" t="s">
        <v>163</v>
      </c>
      <c r="AA526" s="33" t="s">
        <v>122</v>
      </c>
      <c r="AB526" s="50">
        <v>43718.0</v>
      </c>
      <c r="AC526" s="49">
        <v>43579.0</v>
      </c>
      <c r="AD526" s="49">
        <v>43579.0</v>
      </c>
      <c r="AE526" s="37"/>
      <c r="AF526" s="42" t="s">
        <v>963</v>
      </c>
      <c r="AG526" s="50">
        <v>43717.0</v>
      </c>
      <c r="AH526" s="42" t="s">
        <v>963</v>
      </c>
      <c r="AI526" s="33" t="s">
        <v>120</v>
      </c>
      <c r="AJ526" s="33" t="s">
        <v>123</v>
      </c>
      <c r="AK526" s="49">
        <v>43732.0</v>
      </c>
      <c r="AL526" s="52" t="s">
        <v>124</v>
      </c>
      <c r="AM526" s="37"/>
      <c r="AN526" s="54">
        <v>2.958</v>
      </c>
      <c r="AO526" s="55">
        <v>17.0</v>
      </c>
      <c r="AP526" s="45">
        <f t="shared" si="6"/>
        <v>100.572</v>
      </c>
      <c r="AQ526" s="45">
        <f t="shared" si="7"/>
        <v>83.572</v>
      </c>
      <c r="AR526" s="33" t="s">
        <v>3319</v>
      </c>
    </row>
    <row r="527" ht="14.25" customHeight="1">
      <c r="A527" s="192">
        <v>8349.0</v>
      </c>
      <c r="B527" s="47" t="s">
        <v>3338</v>
      </c>
      <c r="C527" s="32"/>
      <c r="D527" s="101" t="s">
        <v>3339</v>
      </c>
      <c r="E527" s="32"/>
      <c r="F527" s="32"/>
      <c r="G527" s="34"/>
      <c r="H527" s="56" t="s">
        <v>3313</v>
      </c>
      <c r="I527" s="33" t="s">
        <v>3314</v>
      </c>
      <c r="J527" s="32"/>
      <c r="K527" s="33" t="s">
        <v>112</v>
      </c>
      <c r="L527" s="33" t="s">
        <v>117</v>
      </c>
      <c r="M527" s="32"/>
      <c r="N527" s="32"/>
      <c r="O527" s="32"/>
      <c r="P527" s="32"/>
      <c r="Q527" s="32"/>
      <c r="R527" s="33" t="s">
        <v>118</v>
      </c>
      <c r="S527" s="33">
        <v>200.0</v>
      </c>
      <c r="T527" s="33">
        <v>50.0</v>
      </c>
      <c r="U527" s="32"/>
      <c r="V527" s="32"/>
      <c r="W527" s="32"/>
      <c r="X527" s="32"/>
      <c r="Y527" s="32"/>
      <c r="Z527" s="33" t="s">
        <v>163</v>
      </c>
      <c r="AA527" s="33" t="s">
        <v>122</v>
      </c>
      <c r="AB527" s="50">
        <v>43718.0</v>
      </c>
      <c r="AC527" s="49">
        <v>43579.0</v>
      </c>
      <c r="AD527" s="49">
        <v>43579.0</v>
      </c>
      <c r="AE527" s="37"/>
      <c r="AF527" s="42" t="s">
        <v>963</v>
      </c>
      <c r="AG527" s="50">
        <v>43717.0</v>
      </c>
      <c r="AH527" s="42" t="s">
        <v>963</v>
      </c>
      <c r="AI527" s="33" t="s">
        <v>120</v>
      </c>
      <c r="AJ527" s="33" t="s">
        <v>123</v>
      </c>
      <c r="AK527" s="49">
        <v>43732.0</v>
      </c>
      <c r="AL527" s="52" t="s">
        <v>124</v>
      </c>
      <c r="AM527" s="37"/>
      <c r="AN527" s="54">
        <v>1.1715</v>
      </c>
      <c r="AO527" s="55">
        <v>17.0</v>
      </c>
      <c r="AP527" s="45">
        <f t="shared" si="6"/>
        <v>39.831</v>
      </c>
      <c r="AQ527" s="45">
        <f t="shared" si="7"/>
        <v>22.831</v>
      </c>
      <c r="AR527" s="33" t="s">
        <v>3319</v>
      </c>
    </row>
    <row r="528" ht="14.25" customHeight="1">
      <c r="A528" s="192">
        <v>2433.0</v>
      </c>
      <c r="B528" s="47" t="s">
        <v>3344</v>
      </c>
      <c r="C528" s="32"/>
      <c r="D528" s="101" t="s">
        <v>3345</v>
      </c>
      <c r="E528" s="32"/>
      <c r="F528" s="32"/>
      <c r="G528" s="34"/>
      <c r="H528" s="56" t="s">
        <v>3313</v>
      </c>
      <c r="I528" s="33" t="s">
        <v>3314</v>
      </c>
      <c r="J528" s="32"/>
      <c r="K528" s="33" t="s">
        <v>112</v>
      </c>
      <c r="L528" s="33" t="s">
        <v>117</v>
      </c>
      <c r="M528" s="32"/>
      <c r="N528" s="32"/>
      <c r="O528" s="32"/>
      <c r="P528" s="32"/>
      <c r="Q528" s="32"/>
      <c r="R528" s="33" t="s">
        <v>118</v>
      </c>
      <c r="S528" s="33">
        <v>50.0</v>
      </c>
      <c r="T528" s="33">
        <v>50.0</v>
      </c>
      <c r="U528" s="32"/>
      <c r="V528" s="32"/>
      <c r="W528" s="32"/>
      <c r="X528" s="32"/>
      <c r="Y528" s="32"/>
      <c r="Z528" s="33" t="s">
        <v>163</v>
      </c>
      <c r="AA528" s="33" t="s">
        <v>122</v>
      </c>
      <c r="AB528" s="50">
        <v>43718.0</v>
      </c>
      <c r="AC528" s="49">
        <v>43579.0</v>
      </c>
      <c r="AD528" s="49">
        <v>43579.0</v>
      </c>
      <c r="AE528" s="37"/>
      <c r="AF528" s="42" t="s">
        <v>963</v>
      </c>
      <c r="AG528" s="50">
        <v>43717.0</v>
      </c>
      <c r="AH528" s="42" t="s">
        <v>963</v>
      </c>
      <c r="AI528" s="33" t="s">
        <v>120</v>
      </c>
      <c r="AJ528" s="33" t="s">
        <v>123</v>
      </c>
      <c r="AK528" s="49">
        <v>43732.0</v>
      </c>
      <c r="AL528" s="52" t="s">
        <v>124</v>
      </c>
      <c r="AM528" s="37"/>
      <c r="AN528" s="54">
        <v>1.692</v>
      </c>
      <c r="AO528" s="55">
        <v>17.0</v>
      </c>
      <c r="AP528" s="45">
        <f t="shared" si="6"/>
        <v>57.528</v>
      </c>
      <c r="AQ528" s="45">
        <f t="shared" si="7"/>
        <v>40.528</v>
      </c>
      <c r="AR528" s="33" t="s">
        <v>3319</v>
      </c>
    </row>
    <row r="529" ht="14.25" customHeight="1">
      <c r="A529" s="192">
        <v>2418.0</v>
      </c>
      <c r="B529" s="47" t="s">
        <v>3348</v>
      </c>
      <c r="C529" s="32"/>
      <c r="D529" s="101" t="s">
        <v>3349</v>
      </c>
      <c r="E529" s="32"/>
      <c r="F529" s="32"/>
      <c r="G529" s="34"/>
      <c r="H529" s="56" t="s">
        <v>3313</v>
      </c>
      <c r="I529" s="33" t="s">
        <v>3314</v>
      </c>
      <c r="J529" s="32"/>
      <c r="K529" s="33" t="s">
        <v>112</v>
      </c>
      <c r="L529" s="33" t="s">
        <v>117</v>
      </c>
      <c r="M529" s="32"/>
      <c r="N529" s="32"/>
      <c r="O529" s="32"/>
      <c r="P529" s="32"/>
      <c r="Q529" s="32"/>
      <c r="R529" s="33" t="s">
        <v>118</v>
      </c>
      <c r="S529" s="33">
        <v>100.0</v>
      </c>
      <c r="T529" s="33">
        <v>50.0</v>
      </c>
      <c r="U529" s="32"/>
      <c r="V529" s="32"/>
      <c r="W529" s="32"/>
      <c r="X529" s="32"/>
      <c r="Y529" s="32"/>
      <c r="Z529" s="33" t="s">
        <v>163</v>
      </c>
      <c r="AA529" s="33" t="s">
        <v>122</v>
      </c>
      <c r="AB529" s="50">
        <v>43718.0</v>
      </c>
      <c r="AC529" s="49">
        <v>43579.0</v>
      </c>
      <c r="AD529" s="49">
        <v>43579.0</v>
      </c>
      <c r="AE529" s="37"/>
      <c r="AF529" s="42" t="s">
        <v>963</v>
      </c>
      <c r="AG529" s="50">
        <v>43717.0</v>
      </c>
      <c r="AH529" s="42" t="s">
        <v>963</v>
      </c>
      <c r="AI529" s="33" t="s">
        <v>120</v>
      </c>
      <c r="AJ529" s="33" t="s">
        <v>123</v>
      </c>
      <c r="AK529" s="49">
        <v>43732.0</v>
      </c>
      <c r="AL529" s="52" t="s">
        <v>124</v>
      </c>
      <c r="AM529" s="37"/>
      <c r="AN529" s="54">
        <v>0.531</v>
      </c>
      <c r="AO529" s="55">
        <v>17.0</v>
      </c>
      <c r="AP529" s="45">
        <f t="shared" si="6"/>
        <v>18.054</v>
      </c>
      <c r="AQ529" s="45">
        <f t="shared" si="7"/>
        <v>1.054</v>
      </c>
      <c r="AR529" s="33" t="s">
        <v>3319</v>
      </c>
    </row>
    <row r="530" ht="14.25" customHeight="1">
      <c r="A530" s="192">
        <v>3046.0</v>
      </c>
      <c r="B530" s="47" t="s">
        <v>3354</v>
      </c>
      <c r="C530" s="32"/>
      <c r="D530" s="101" t="s">
        <v>3356</v>
      </c>
      <c r="E530" s="32"/>
      <c r="F530" s="32"/>
      <c r="G530" s="34"/>
      <c r="H530" s="56" t="s">
        <v>3313</v>
      </c>
      <c r="I530" s="33" t="s">
        <v>3314</v>
      </c>
      <c r="J530" s="32"/>
      <c r="K530" s="33" t="s">
        <v>112</v>
      </c>
      <c r="L530" s="33" t="s">
        <v>117</v>
      </c>
      <c r="M530" s="32"/>
      <c r="N530" s="32"/>
      <c r="O530" s="32"/>
      <c r="P530" s="32"/>
      <c r="Q530" s="32"/>
      <c r="R530" s="33" t="s">
        <v>118</v>
      </c>
      <c r="S530" s="33">
        <v>150.0</v>
      </c>
      <c r="T530" s="33">
        <v>50.0</v>
      </c>
      <c r="U530" s="32"/>
      <c r="V530" s="32"/>
      <c r="W530" s="32"/>
      <c r="X530" s="32"/>
      <c r="Y530" s="32"/>
      <c r="Z530" s="33" t="s">
        <v>163</v>
      </c>
      <c r="AA530" s="33" t="s">
        <v>122</v>
      </c>
      <c r="AB530" s="50">
        <v>43718.0</v>
      </c>
      <c r="AC530" s="49">
        <v>43579.0</v>
      </c>
      <c r="AD530" s="49">
        <v>43579.0</v>
      </c>
      <c r="AE530" s="37"/>
      <c r="AF530" s="42" t="s">
        <v>963</v>
      </c>
      <c r="AG530" s="50">
        <v>43717.0</v>
      </c>
      <c r="AH530" s="42" t="s">
        <v>963</v>
      </c>
      <c r="AI530" s="33" t="s">
        <v>120</v>
      </c>
      <c r="AJ530" s="33" t="s">
        <v>123</v>
      </c>
      <c r="AK530" s="49">
        <v>43732.0</v>
      </c>
      <c r="AL530" s="52" t="s">
        <v>124</v>
      </c>
      <c r="AM530" s="37"/>
      <c r="AN530" s="54">
        <v>1.302</v>
      </c>
      <c r="AO530" s="55">
        <v>17.0</v>
      </c>
      <c r="AP530" s="45">
        <f t="shared" si="6"/>
        <v>44.268</v>
      </c>
      <c r="AQ530" s="45">
        <f t="shared" si="7"/>
        <v>27.268</v>
      </c>
      <c r="AR530" s="33" t="s">
        <v>3319</v>
      </c>
    </row>
    <row r="531" ht="14.25" customHeight="1">
      <c r="A531" s="192">
        <v>2544.0</v>
      </c>
      <c r="B531" s="47" t="s">
        <v>3361</v>
      </c>
      <c r="C531" s="32"/>
      <c r="D531" s="101" t="s">
        <v>3362</v>
      </c>
      <c r="E531" s="32"/>
      <c r="F531" s="32"/>
      <c r="G531" s="34"/>
      <c r="H531" s="56" t="s">
        <v>3313</v>
      </c>
      <c r="I531" s="33" t="s">
        <v>3314</v>
      </c>
      <c r="J531" s="32"/>
      <c r="K531" s="33" t="s">
        <v>112</v>
      </c>
      <c r="L531" s="33" t="s">
        <v>117</v>
      </c>
      <c r="M531" s="32"/>
      <c r="N531" s="32"/>
      <c r="O531" s="32"/>
      <c r="P531" s="32"/>
      <c r="Q531" s="32"/>
      <c r="R531" s="33" t="s">
        <v>118</v>
      </c>
      <c r="S531" s="33">
        <v>150.0</v>
      </c>
      <c r="T531" s="33">
        <v>50.0</v>
      </c>
      <c r="U531" s="32"/>
      <c r="V531" s="32"/>
      <c r="W531" s="32"/>
      <c r="X531" s="32"/>
      <c r="Y531" s="32"/>
      <c r="Z531" s="33" t="s">
        <v>163</v>
      </c>
      <c r="AA531" s="33" t="s">
        <v>122</v>
      </c>
      <c r="AB531" s="50">
        <v>43718.0</v>
      </c>
      <c r="AC531" s="49">
        <v>43579.0</v>
      </c>
      <c r="AD531" s="49">
        <v>43579.0</v>
      </c>
      <c r="AE531" s="37"/>
      <c r="AF531" s="42" t="s">
        <v>963</v>
      </c>
      <c r="AG531" s="50">
        <v>43717.0</v>
      </c>
      <c r="AH531" s="42" t="s">
        <v>963</v>
      </c>
      <c r="AI531" s="33" t="s">
        <v>120</v>
      </c>
      <c r="AJ531" s="33" t="s">
        <v>123</v>
      </c>
      <c r="AK531" s="49">
        <v>43732.0</v>
      </c>
      <c r="AL531" s="52" t="s">
        <v>124</v>
      </c>
      <c r="AM531" s="37"/>
      <c r="AN531" s="54">
        <v>3.615</v>
      </c>
      <c r="AO531" s="55">
        <v>17.0</v>
      </c>
      <c r="AP531" s="45">
        <f t="shared" si="6"/>
        <v>122.91</v>
      </c>
      <c r="AQ531" s="45">
        <f t="shared" si="7"/>
        <v>105.91</v>
      </c>
      <c r="AR531" s="33" t="s">
        <v>3319</v>
      </c>
    </row>
    <row r="532" ht="14.25" customHeight="1">
      <c r="A532" s="192">
        <v>7249.0</v>
      </c>
      <c r="B532" s="47" t="s">
        <v>3366</v>
      </c>
      <c r="C532" s="32"/>
      <c r="D532" s="101" t="s">
        <v>3367</v>
      </c>
      <c r="E532" s="32"/>
      <c r="F532" s="32"/>
      <c r="G532" s="34"/>
      <c r="H532" s="56" t="s">
        <v>3313</v>
      </c>
      <c r="I532" s="33" t="s">
        <v>3314</v>
      </c>
      <c r="J532" s="32"/>
      <c r="K532" s="33" t="s">
        <v>112</v>
      </c>
      <c r="L532" s="33" t="s">
        <v>117</v>
      </c>
      <c r="M532" s="32"/>
      <c r="N532" s="32"/>
      <c r="O532" s="32"/>
      <c r="P532" s="32"/>
      <c r="Q532" s="32"/>
      <c r="R532" s="33" t="s">
        <v>118</v>
      </c>
      <c r="S532" s="33">
        <v>100.0</v>
      </c>
      <c r="T532" s="33">
        <v>50.0</v>
      </c>
      <c r="U532" s="32"/>
      <c r="V532" s="32"/>
      <c r="W532" s="32"/>
      <c r="X532" s="32"/>
      <c r="Y532" s="32"/>
      <c r="Z532" s="33" t="s">
        <v>163</v>
      </c>
      <c r="AA532" s="33" t="s">
        <v>122</v>
      </c>
      <c r="AB532" s="50">
        <v>43718.0</v>
      </c>
      <c r="AC532" s="49">
        <v>43579.0</v>
      </c>
      <c r="AD532" s="49">
        <v>43579.0</v>
      </c>
      <c r="AE532" s="37"/>
      <c r="AF532" s="42" t="s">
        <v>963</v>
      </c>
      <c r="AG532" s="50">
        <v>43717.0</v>
      </c>
      <c r="AH532" s="42" t="s">
        <v>963</v>
      </c>
      <c r="AI532" s="33" t="s">
        <v>120</v>
      </c>
      <c r="AJ532" s="33" t="s">
        <v>123</v>
      </c>
      <c r="AK532" s="49">
        <v>43732.0</v>
      </c>
      <c r="AL532" s="52" t="s">
        <v>124</v>
      </c>
      <c r="AM532" s="37"/>
      <c r="AN532" s="54">
        <v>4.275</v>
      </c>
      <c r="AO532" s="55">
        <v>17.0</v>
      </c>
      <c r="AP532" s="45">
        <f t="shared" si="6"/>
        <v>145.35</v>
      </c>
      <c r="AQ532" s="45">
        <f t="shared" si="7"/>
        <v>128.35</v>
      </c>
      <c r="AR532" s="33" t="s">
        <v>3319</v>
      </c>
    </row>
    <row r="533" ht="14.25" customHeight="1">
      <c r="A533" s="192">
        <v>8191.0</v>
      </c>
      <c r="B533" s="47" t="s">
        <v>3372</v>
      </c>
      <c r="C533" s="32"/>
      <c r="D533" s="101" t="s">
        <v>3373</v>
      </c>
      <c r="E533" s="32"/>
      <c r="F533" s="32"/>
      <c r="G533" s="34"/>
      <c r="H533" s="56" t="s">
        <v>3313</v>
      </c>
      <c r="I533" s="33" t="s">
        <v>3314</v>
      </c>
      <c r="J533" s="32"/>
      <c r="K533" s="33" t="s">
        <v>112</v>
      </c>
      <c r="L533" s="33" t="s">
        <v>117</v>
      </c>
      <c r="M533" s="32"/>
      <c r="N533" s="32"/>
      <c r="O533" s="32"/>
      <c r="P533" s="32"/>
      <c r="Q533" s="32"/>
      <c r="R533" s="33" t="s">
        <v>118</v>
      </c>
      <c r="S533" s="33">
        <v>100.0</v>
      </c>
      <c r="T533" s="33">
        <v>50.0</v>
      </c>
      <c r="U533" s="32"/>
      <c r="V533" s="32"/>
      <c r="W533" s="32"/>
      <c r="X533" s="32"/>
      <c r="Y533" s="32"/>
      <c r="Z533" s="33" t="s">
        <v>163</v>
      </c>
      <c r="AA533" s="33" t="s">
        <v>122</v>
      </c>
      <c r="AB533" s="50">
        <v>43718.0</v>
      </c>
      <c r="AC533" s="49">
        <v>43579.0</v>
      </c>
      <c r="AD533" s="49">
        <v>43579.0</v>
      </c>
      <c r="AE533" s="37"/>
      <c r="AF533" s="42" t="s">
        <v>963</v>
      </c>
      <c r="AG533" s="50">
        <v>43717.0</v>
      </c>
      <c r="AH533" s="42" t="s">
        <v>963</v>
      </c>
      <c r="AI533" s="33" t="s">
        <v>120</v>
      </c>
      <c r="AJ533" s="33" t="s">
        <v>123</v>
      </c>
      <c r="AK533" s="49">
        <v>43732.0</v>
      </c>
      <c r="AL533" s="52" t="s">
        <v>124</v>
      </c>
      <c r="AM533" s="37"/>
      <c r="AN533" s="54">
        <v>2.967</v>
      </c>
      <c r="AO533" s="55">
        <v>17.0</v>
      </c>
      <c r="AP533" s="45">
        <f t="shared" si="6"/>
        <v>100.878</v>
      </c>
      <c r="AQ533" s="45">
        <f t="shared" si="7"/>
        <v>83.878</v>
      </c>
      <c r="AR533" s="33" t="s">
        <v>3319</v>
      </c>
    </row>
    <row r="534" ht="14.25" customHeight="1">
      <c r="A534" s="192">
        <v>2986.0</v>
      </c>
      <c r="B534" s="47" t="s">
        <v>3378</v>
      </c>
      <c r="C534" s="32"/>
      <c r="D534" s="101" t="s">
        <v>3379</v>
      </c>
      <c r="E534" s="32"/>
      <c r="F534" s="32"/>
      <c r="G534" s="34"/>
      <c r="H534" s="56" t="s">
        <v>3313</v>
      </c>
      <c r="I534" s="33" t="s">
        <v>3314</v>
      </c>
      <c r="J534" s="32"/>
      <c r="K534" s="33" t="s">
        <v>112</v>
      </c>
      <c r="L534" s="33" t="s">
        <v>117</v>
      </c>
      <c r="M534" s="32"/>
      <c r="N534" s="32"/>
      <c r="O534" s="32"/>
      <c r="P534" s="32"/>
      <c r="Q534" s="32"/>
      <c r="R534" s="33" t="s">
        <v>118</v>
      </c>
      <c r="S534" s="33">
        <v>150.0</v>
      </c>
      <c r="T534" s="33">
        <v>50.0</v>
      </c>
      <c r="U534" s="32"/>
      <c r="V534" s="32"/>
      <c r="W534" s="32"/>
      <c r="X534" s="32"/>
      <c r="Y534" s="32"/>
      <c r="Z534" s="33" t="s">
        <v>163</v>
      </c>
      <c r="AA534" s="33" t="s">
        <v>122</v>
      </c>
      <c r="AB534" s="50">
        <v>43718.0</v>
      </c>
      <c r="AC534" s="49">
        <v>43579.0</v>
      </c>
      <c r="AD534" s="49">
        <v>43579.0</v>
      </c>
      <c r="AE534" s="37"/>
      <c r="AF534" s="42" t="s">
        <v>963</v>
      </c>
      <c r="AG534" s="50">
        <v>43717.0</v>
      </c>
      <c r="AH534" s="42" t="s">
        <v>963</v>
      </c>
      <c r="AI534" s="33" t="s">
        <v>120</v>
      </c>
      <c r="AJ534" s="33" t="s">
        <v>123</v>
      </c>
      <c r="AK534" s="49">
        <v>43732.0</v>
      </c>
      <c r="AL534" s="52" t="s">
        <v>124</v>
      </c>
      <c r="AM534" s="37"/>
      <c r="AN534" s="54">
        <v>1.122</v>
      </c>
      <c r="AO534" s="55">
        <v>17.0</v>
      </c>
      <c r="AP534" s="45">
        <f t="shared" si="6"/>
        <v>38.148</v>
      </c>
      <c r="AQ534" s="45">
        <f t="shared" si="7"/>
        <v>21.148</v>
      </c>
      <c r="AR534" s="33" t="s">
        <v>3319</v>
      </c>
    </row>
    <row r="535" ht="14.25" customHeight="1">
      <c r="A535" s="192">
        <v>9350.0</v>
      </c>
      <c r="B535" s="47" t="s">
        <v>3381</v>
      </c>
      <c r="C535" s="32"/>
      <c r="D535" s="101" t="s">
        <v>3383</v>
      </c>
      <c r="E535" s="32"/>
      <c r="F535" s="32"/>
      <c r="G535" s="34"/>
      <c r="H535" s="56" t="s">
        <v>3313</v>
      </c>
      <c r="I535" s="33" t="s">
        <v>3314</v>
      </c>
      <c r="J535" s="32"/>
      <c r="K535" s="33" t="s">
        <v>112</v>
      </c>
      <c r="L535" s="33" t="s">
        <v>117</v>
      </c>
      <c r="M535" s="32"/>
      <c r="N535" s="32"/>
      <c r="O535" s="32"/>
      <c r="P535" s="32"/>
      <c r="Q535" s="32"/>
      <c r="R535" s="33" t="s">
        <v>118</v>
      </c>
      <c r="S535" s="33">
        <v>200.0</v>
      </c>
      <c r="T535" s="33">
        <v>50.0</v>
      </c>
      <c r="U535" s="32"/>
      <c r="V535" s="32"/>
      <c r="W535" s="32"/>
      <c r="X535" s="32"/>
      <c r="Y535" s="32"/>
      <c r="Z535" s="33" t="s">
        <v>163</v>
      </c>
      <c r="AA535" s="33" t="s">
        <v>122</v>
      </c>
      <c r="AB535" s="50">
        <v>43718.0</v>
      </c>
      <c r="AC535" s="49">
        <v>43579.0</v>
      </c>
      <c r="AD535" s="49">
        <v>43579.0</v>
      </c>
      <c r="AE535" s="37"/>
      <c r="AF535" s="42" t="s">
        <v>963</v>
      </c>
      <c r="AG535" s="50">
        <v>43717.0</v>
      </c>
      <c r="AH535" s="42" t="s">
        <v>963</v>
      </c>
      <c r="AI535" s="33" t="s">
        <v>120</v>
      </c>
      <c r="AJ535" s="33" t="s">
        <v>123</v>
      </c>
      <c r="AK535" s="49">
        <v>43732.0</v>
      </c>
      <c r="AL535" s="52" t="s">
        <v>124</v>
      </c>
      <c r="AM535" s="37"/>
      <c r="AN535" s="54">
        <v>5.034</v>
      </c>
      <c r="AO535" s="55">
        <v>17.0</v>
      </c>
      <c r="AP535" s="45">
        <f t="shared" si="6"/>
        <v>171.156</v>
      </c>
      <c r="AQ535" s="45">
        <f t="shared" si="7"/>
        <v>154.156</v>
      </c>
      <c r="AR535" s="33" t="s">
        <v>3319</v>
      </c>
    </row>
    <row r="536" ht="14.25" customHeight="1">
      <c r="A536" s="33" t="s">
        <v>154</v>
      </c>
      <c r="B536" s="47" t="s">
        <v>3385</v>
      </c>
      <c r="C536" s="32"/>
      <c r="D536" s="101" t="s">
        <v>3386</v>
      </c>
      <c r="E536" s="32"/>
      <c r="F536" s="32"/>
      <c r="G536" s="34"/>
      <c r="H536" s="32"/>
      <c r="I536" s="32"/>
      <c r="J536" s="32"/>
      <c r="K536" s="33" t="s">
        <v>112</v>
      </c>
      <c r="L536" s="33" t="s">
        <v>117</v>
      </c>
      <c r="M536" s="32"/>
      <c r="N536" s="32"/>
      <c r="O536" s="32"/>
      <c r="P536" s="32"/>
      <c r="Q536" s="32"/>
      <c r="R536" s="33" t="s">
        <v>2536</v>
      </c>
      <c r="S536" s="32"/>
      <c r="T536" s="32"/>
      <c r="U536" s="32"/>
      <c r="V536" s="32"/>
      <c r="W536" s="32"/>
      <c r="X536" s="32"/>
      <c r="Y536" s="32"/>
      <c r="Z536" s="33" t="s">
        <v>163</v>
      </c>
      <c r="AA536" s="33" t="s">
        <v>122</v>
      </c>
      <c r="AB536" s="50">
        <v>43718.0</v>
      </c>
      <c r="AC536" s="49">
        <v>43579.0</v>
      </c>
      <c r="AD536" s="49">
        <v>43579.0</v>
      </c>
      <c r="AE536" s="37"/>
      <c r="AF536" s="42" t="s">
        <v>963</v>
      </c>
      <c r="AG536" s="50">
        <v>43717.0</v>
      </c>
      <c r="AH536" s="42" t="s">
        <v>963</v>
      </c>
      <c r="AI536" s="33" t="s">
        <v>120</v>
      </c>
      <c r="AJ536" s="33" t="s">
        <v>123</v>
      </c>
      <c r="AK536" s="49">
        <v>43732.0</v>
      </c>
      <c r="AL536" s="52" t="s">
        <v>124</v>
      </c>
      <c r="AM536" s="37"/>
      <c r="AN536" s="54">
        <v>2.9775</v>
      </c>
      <c r="AO536" s="55">
        <v>17.0</v>
      </c>
      <c r="AP536" s="45">
        <f t="shared" si="6"/>
        <v>101.235</v>
      </c>
      <c r="AQ536" s="45">
        <f t="shared" si="7"/>
        <v>84.235</v>
      </c>
      <c r="AR536" s="33" t="s">
        <v>3319</v>
      </c>
    </row>
    <row r="537" ht="14.25" customHeight="1">
      <c r="A537" s="33" t="s">
        <v>816</v>
      </c>
      <c r="B537" s="47" t="s">
        <v>3389</v>
      </c>
      <c r="C537" s="32"/>
      <c r="D537" s="101" t="s">
        <v>3390</v>
      </c>
      <c r="E537" s="32"/>
      <c r="F537" s="32"/>
      <c r="G537" s="34"/>
      <c r="H537" s="32"/>
      <c r="I537" s="32"/>
      <c r="J537" s="32"/>
      <c r="K537" s="33" t="s">
        <v>112</v>
      </c>
      <c r="L537" s="33" t="s">
        <v>117</v>
      </c>
      <c r="M537" s="32"/>
      <c r="N537" s="32"/>
      <c r="O537" s="32"/>
      <c r="P537" s="32"/>
      <c r="Q537" s="32"/>
      <c r="R537" s="33" t="s">
        <v>2536</v>
      </c>
      <c r="S537" s="32"/>
      <c r="T537" s="33">
        <v>50.0</v>
      </c>
      <c r="U537" s="32"/>
      <c r="V537" s="32"/>
      <c r="W537" s="32"/>
      <c r="X537" s="32"/>
      <c r="Y537" s="32"/>
      <c r="Z537" s="33" t="s">
        <v>163</v>
      </c>
      <c r="AA537" s="33" t="s">
        <v>122</v>
      </c>
      <c r="AB537" s="50">
        <v>43718.0</v>
      </c>
      <c r="AC537" s="49">
        <v>43579.0</v>
      </c>
      <c r="AD537" s="49">
        <v>43579.0</v>
      </c>
      <c r="AE537" s="37"/>
      <c r="AF537" s="42" t="s">
        <v>963</v>
      </c>
      <c r="AG537" s="50">
        <v>43717.0</v>
      </c>
      <c r="AH537" s="42" t="s">
        <v>963</v>
      </c>
      <c r="AI537" s="33" t="s">
        <v>120</v>
      </c>
      <c r="AJ537" s="33" t="s">
        <v>123</v>
      </c>
      <c r="AK537" s="49">
        <v>43732.0</v>
      </c>
      <c r="AL537" s="52" t="s">
        <v>124</v>
      </c>
      <c r="AM537" s="37"/>
      <c r="AN537" s="54">
        <v>4.014</v>
      </c>
      <c r="AO537" s="55">
        <v>17.0</v>
      </c>
      <c r="AP537" s="45">
        <f t="shared" si="6"/>
        <v>136.476</v>
      </c>
      <c r="AQ537" s="45">
        <f t="shared" si="7"/>
        <v>119.476</v>
      </c>
      <c r="AR537" s="33" t="s">
        <v>3319</v>
      </c>
    </row>
    <row r="538" ht="14.25" customHeight="1">
      <c r="A538" s="193">
        <v>2866.0</v>
      </c>
      <c r="B538" s="47" t="s">
        <v>3392</v>
      </c>
      <c r="C538" s="32"/>
      <c r="D538" s="101" t="s">
        <v>3393</v>
      </c>
      <c r="E538" s="32"/>
      <c r="F538" s="32"/>
      <c r="G538" s="34"/>
      <c r="H538" s="56" t="s">
        <v>3313</v>
      </c>
      <c r="I538" s="33" t="s">
        <v>3314</v>
      </c>
      <c r="J538" s="32"/>
      <c r="K538" s="33" t="s">
        <v>112</v>
      </c>
      <c r="L538" s="33" t="s">
        <v>117</v>
      </c>
      <c r="M538" s="32"/>
      <c r="N538" s="32"/>
      <c r="O538" s="32"/>
      <c r="P538" s="32"/>
      <c r="Q538" s="32"/>
      <c r="R538" s="33" t="s">
        <v>118</v>
      </c>
      <c r="S538" s="33">
        <v>50.0</v>
      </c>
      <c r="T538" s="33">
        <v>50.0</v>
      </c>
      <c r="U538" s="32"/>
      <c r="V538" s="32"/>
      <c r="W538" s="32"/>
      <c r="X538" s="32"/>
      <c r="Y538" s="32"/>
      <c r="Z538" s="33" t="s">
        <v>3395</v>
      </c>
      <c r="AA538" s="33" t="s">
        <v>122</v>
      </c>
      <c r="AB538" s="50">
        <v>43718.0</v>
      </c>
      <c r="AC538" s="49">
        <v>43579.0</v>
      </c>
      <c r="AD538" s="49">
        <v>43579.0</v>
      </c>
      <c r="AE538" s="37"/>
      <c r="AF538" s="42" t="s">
        <v>963</v>
      </c>
      <c r="AG538" s="50">
        <v>43717.0</v>
      </c>
      <c r="AH538" s="42" t="s">
        <v>963</v>
      </c>
      <c r="AI538" s="33" t="s">
        <v>120</v>
      </c>
      <c r="AJ538" s="33" t="s">
        <v>123</v>
      </c>
      <c r="AK538" s="49">
        <v>43732.0</v>
      </c>
      <c r="AL538" s="52" t="s">
        <v>124</v>
      </c>
      <c r="AM538" s="37"/>
      <c r="AN538" s="54">
        <v>4.479</v>
      </c>
      <c r="AO538" s="55">
        <v>17.0</v>
      </c>
      <c r="AP538" s="45">
        <f t="shared" si="6"/>
        <v>152.286</v>
      </c>
      <c r="AQ538" s="45">
        <f t="shared" si="7"/>
        <v>135.286</v>
      </c>
      <c r="AR538" s="33" t="s">
        <v>3319</v>
      </c>
    </row>
    <row r="539" ht="14.25" customHeight="1">
      <c r="A539" s="193">
        <v>2341.0</v>
      </c>
      <c r="B539" s="47" t="s">
        <v>3397</v>
      </c>
      <c r="C539" s="32"/>
      <c r="D539" s="101" t="s">
        <v>3398</v>
      </c>
      <c r="E539" s="32"/>
      <c r="F539" s="32"/>
      <c r="G539" s="34"/>
      <c r="H539" s="56" t="s">
        <v>3313</v>
      </c>
      <c r="I539" s="33" t="s">
        <v>3314</v>
      </c>
      <c r="J539" s="32"/>
      <c r="K539" s="33" t="s">
        <v>112</v>
      </c>
      <c r="L539" s="33" t="s">
        <v>117</v>
      </c>
      <c r="M539" s="32"/>
      <c r="N539" s="32"/>
      <c r="O539" s="32"/>
      <c r="P539" s="32"/>
      <c r="Q539" s="32"/>
      <c r="R539" s="33" t="s">
        <v>118</v>
      </c>
      <c r="S539" s="33">
        <v>50.0</v>
      </c>
      <c r="T539" s="33">
        <v>50.0</v>
      </c>
      <c r="U539" s="32"/>
      <c r="V539" s="32"/>
      <c r="W539" s="32"/>
      <c r="X539" s="32"/>
      <c r="Y539" s="32"/>
      <c r="Z539" s="33" t="s">
        <v>3395</v>
      </c>
      <c r="AA539" s="33" t="s">
        <v>122</v>
      </c>
      <c r="AB539" s="50">
        <v>43718.0</v>
      </c>
      <c r="AC539" s="49">
        <v>43579.0</v>
      </c>
      <c r="AD539" s="49">
        <v>43579.0</v>
      </c>
      <c r="AE539" s="37"/>
      <c r="AF539" s="42" t="s">
        <v>963</v>
      </c>
      <c r="AG539" s="50">
        <v>43717.0</v>
      </c>
      <c r="AH539" s="42" t="s">
        <v>963</v>
      </c>
      <c r="AI539" s="33" t="s">
        <v>120</v>
      </c>
      <c r="AJ539" s="33" t="s">
        <v>123</v>
      </c>
      <c r="AK539" s="49">
        <v>43732.0</v>
      </c>
      <c r="AL539" s="52" t="s">
        <v>124</v>
      </c>
      <c r="AM539" s="37"/>
      <c r="AN539" s="54">
        <v>4.974</v>
      </c>
      <c r="AO539" s="55">
        <v>17.0</v>
      </c>
      <c r="AP539" s="45">
        <f t="shared" si="6"/>
        <v>169.116</v>
      </c>
      <c r="AQ539" s="45">
        <f t="shared" si="7"/>
        <v>152.116</v>
      </c>
      <c r="AR539" s="33" t="s">
        <v>3319</v>
      </c>
    </row>
    <row r="540" ht="14.25" customHeight="1">
      <c r="A540" s="193">
        <v>6373.0</v>
      </c>
      <c r="B540" s="47" t="s">
        <v>3401</v>
      </c>
      <c r="C540" s="32"/>
      <c r="D540" s="101" t="s">
        <v>3402</v>
      </c>
      <c r="E540" s="32"/>
      <c r="F540" s="32"/>
      <c r="G540" s="34"/>
      <c r="H540" s="56" t="s">
        <v>3313</v>
      </c>
      <c r="I540" s="33" t="s">
        <v>3314</v>
      </c>
      <c r="J540" s="32"/>
      <c r="K540" s="33" t="s">
        <v>112</v>
      </c>
      <c r="L540" s="33" t="s">
        <v>117</v>
      </c>
      <c r="M540" s="32"/>
      <c r="N540" s="32"/>
      <c r="O540" s="32"/>
      <c r="P540" s="32"/>
      <c r="Q540" s="32"/>
      <c r="R540" s="33" t="s">
        <v>118</v>
      </c>
      <c r="S540" s="33">
        <v>50.0</v>
      </c>
      <c r="T540" s="33">
        <v>50.0</v>
      </c>
      <c r="U540" s="32"/>
      <c r="V540" s="32"/>
      <c r="W540" s="32"/>
      <c r="X540" s="32"/>
      <c r="Y540" s="32"/>
      <c r="Z540" s="33" t="s">
        <v>3395</v>
      </c>
      <c r="AA540" s="33" t="s">
        <v>122</v>
      </c>
      <c r="AB540" s="50">
        <v>43718.0</v>
      </c>
      <c r="AC540" s="49">
        <v>43579.0</v>
      </c>
      <c r="AD540" s="49">
        <v>43579.0</v>
      </c>
      <c r="AE540" s="37"/>
      <c r="AF540" s="42" t="s">
        <v>963</v>
      </c>
      <c r="AG540" s="50">
        <v>43717.0</v>
      </c>
      <c r="AH540" s="42" t="s">
        <v>963</v>
      </c>
      <c r="AI540" s="33" t="s">
        <v>120</v>
      </c>
      <c r="AJ540" s="33" t="s">
        <v>123</v>
      </c>
      <c r="AK540" s="49">
        <v>43732.0</v>
      </c>
      <c r="AL540" s="52" t="s">
        <v>124</v>
      </c>
      <c r="AM540" s="37"/>
      <c r="AN540" s="54">
        <v>6.9795</v>
      </c>
      <c r="AO540" s="55">
        <v>17.0</v>
      </c>
      <c r="AP540" s="45">
        <f t="shared" si="6"/>
        <v>237.303</v>
      </c>
      <c r="AQ540" s="45">
        <f t="shared" si="7"/>
        <v>220.303</v>
      </c>
      <c r="AR540" s="33" t="s">
        <v>3319</v>
      </c>
    </row>
    <row r="541" ht="14.25" customHeight="1">
      <c r="A541" s="193">
        <v>7111.0</v>
      </c>
      <c r="B541" s="47" t="s">
        <v>3405</v>
      </c>
      <c r="C541" s="32"/>
      <c r="D541" s="101" t="s">
        <v>3406</v>
      </c>
      <c r="E541" s="32"/>
      <c r="F541" s="32"/>
      <c r="G541" s="34"/>
      <c r="H541" s="56" t="s">
        <v>3313</v>
      </c>
      <c r="I541" s="33" t="s">
        <v>3314</v>
      </c>
      <c r="J541" s="32"/>
      <c r="K541" s="33" t="s">
        <v>112</v>
      </c>
      <c r="L541" s="33" t="s">
        <v>117</v>
      </c>
      <c r="M541" s="32"/>
      <c r="N541" s="32"/>
      <c r="O541" s="32"/>
      <c r="P541" s="32"/>
      <c r="Q541" s="32"/>
      <c r="R541" s="33" t="s">
        <v>118</v>
      </c>
      <c r="S541" s="33">
        <v>150.0</v>
      </c>
      <c r="T541" s="33">
        <v>50.0</v>
      </c>
      <c r="U541" s="32"/>
      <c r="V541" s="32"/>
      <c r="W541" s="32"/>
      <c r="X541" s="32"/>
      <c r="Y541" s="32"/>
      <c r="Z541" s="33" t="s">
        <v>3395</v>
      </c>
      <c r="AA541" s="33" t="s">
        <v>122</v>
      </c>
      <c r="AB541" s="50">
        <v>43718.0</v>
      </c>
      <c r="AC541" s="49">
        <v>43579.0</v>
      </c>
      <c r="AD541" s="49">
        <v>43579.0</v>
      </c>
      <c r="AE541" s="37"/>
      <c r="AF541" s="42" t="s">
        <v>963</v>
      </c>
      <c r="AG541" s="50">
        <v>43717.0</v>
      </c>
      <c r="AH541" s="42" t="s">
        <v>963</v>
      </c>
      <c r="AI541" s="33" t="s">
        <v>120</v>
      </c>
      <c r="AJ541" s="33" t="s">
        <v>123</v>
      </c>
      <c r="AK541" s="49">
        <v>43732.0</v>
      </c>
      <c r="AL541" s="52" t="s">
        <v>124</v>
      </c>
      <c r="AM541" s="37"/>
      <c r="AN541" s="54">
        <v>4.8795</v>
      </c>
      <c r="AO541" s="55">
        <v>17.0</v>
      </c>
      <c r="AP541" s="45">
        <f t="shared" si="6"/>
        <v>165.903</v>
      </c>
      <c r="AQ541" s="45">
        <f t="shared" si="7"/>
        <v>148.903</v>
      </c>
      <c r="AR541" s="33" t="s">
        <v>3319</v>
      </c>
    </row>
    <row r="542" ht="14.25" customHeight="1">
      <c r="A542" s="193">
        <v>3408.0</v>
      </c>
      <c r="B542" s="47" t="s">
        <v>3409</v>
      </c>
      <c r="C542" s="32"/>
      <c r="D542" s="101" t="s">
        <v>3410</v>
      </c>
      <c r="E542" s="32"/>
      <c r="F542" s="32"/>
      <c r="G542" s="34"/>
      <c r="H542" s="56" t="s">
        <v>3313</v>
      </c>
      <c r="I542" s="33" t="s">
        <v>3314</v>
      </c>
      <c r="J542" s="32"/>
      <c r="K542" s="33" t="s">
        <v>112</v>
      </c>
      <c r="L542" s="33" t="s">
        <v>117</v>
      </c>
      <c r="M542" s="32"/>
      <c r="N542" s="32"/>
      <c r="O542" s="32"/>
      <c r="P542" s="32"/>
      <c r="Q542" s="32"/>
      <c r="R542" s="33" t="s">
        <v>118</v>
      </c>
      <c r="S542" s="33">
        <v>150.0</v>
      </c>
      <c r="T542" s="33">
        <v>50.0</v>
      </c>
      <c r="U542" s="32"/>
      <c r="V542" s="32"/>
      <c r="W542" s="32"/>
      <c r="X542" s="32"/>
      <c r="Y542" s="32"/>
      <c r="Z542" s="33" t="s">
        <v>3395</v>
      </c>
      <c r="AA542" s="33" t="s">
        <v>122</v>
      </c>
      <c r="AB542" s="50">
        <v>43718.0</v>
      </c>
      <c r="AC542" s="49">
        <v>43579.0</v>
      </c>
      <c r="AD542" s="49">
        <v>43579.0</v>
      </c>
      <c r="AE542" s="37"/>
      <c r="AF542" s="42" t="s">
        <v>963</v>
      </c>
      <c r="AG542" s="50">
        <v>43717.0</v>
      </c>
      <c r="AH542" s="42" t="s">
        <v>963</v>
      </c>
      <c r="AI542" s="33" t="s">
        <v>120</v>
      </c>
      <c r="AJ542" s="33" t="s">
        <v>123</v>
      </c>
      <c r="AK542" s="49">
        <v>43732.0</v>
      </c>
      <c r="AL542" s="52" t="s">
        <v>124</v>
      </c>
      <c r="AM542" s="37"/>
      <c r="AN542" s="54">
        <v>12.908</v>
      </c>
      <c r="AO542" s="55">
        <v>17.0</v>
      </c>
      <c r="AP542" s="45">
        <f t="shared" si="6"/>
        <v>438.872</v>
      </c>
      <c r="AQ542" s="45">
        <f t="shared" si="7"/>
        <v>421.872</v>
      </c>
      <c r="AR542" s="33" t="s">
        <v>3319</v>
      </c>
    </row>
    <row r="543" ht="14.25" customHeight="1">
      <c r="A543" s="193">
        <v>2526.0</v>
      </c>
      <c r="B543" s="47" t="s">
        <v>3413</v>
      </c>
      <c r="C543" s="32"/>
      <c r="D543" s="101" t="s">
        <v>3414</v>
      </c>
      <c r="E543" s="32"/>
      <c r="F543" s="32"/>
      <c r="G543" s="34"/>
      <c r="H543" s="56" t="s">
        <v>3313</v>
      </c>
      <c r="I543" s="33" t="s">
        <v>3314</v>
      </c>
      <c r="J543" s="32"/>
      <c r="K543" s="33" t="s">
        <v>112</v>
      </c>
      <c r="L543" s="33" t="s">
        <v>117</v>
      </c>
      <c r="M543" s="32"/>
      <c r="N543" s="32"/>
      <c r="O543" s="32"/>
      <c r="P543" s="32"/>
      <c r="Q543" s="32"/>
      <c r="R543" s="33" t="s">
        <v>118</v>
      </c>
      <c r="S543" s="33">
        <v>200.0</v>
      </c>
      <c r="T543" s="33">
        <v>50.0</v>
      </c>
      <c r="U543" s="32"/>
      <c r="V543" s="32"/>
      <c r="W543" s="32"/>
      <c r="X543" s="32"/>
      <c r="Y543" s="32"/>
      <c r="Z543" s="33" t="s">
        <v>3395</v>
      </c>
      <c r="AA543" s="33" t="s">
        <v>122</v>
      </c>
      <c r="AB543" s="50">
        <v>43718.0</v>
      </c>
      <c r="AC543" s="49">
        <v>43579.0</v>
      </c>
      <c r="AD543" s="49">
        <v>43579.0</v>
      </c>
      <c r="AE543" s="37"/>
      <c r="AF543" s="42" t="s">
        <v>963</v>
      </c>
      <c r="AG543" s="50">
        <v>43717.0</v>
      </c>
      <c r="AH543" s="42" t="s">
        <v>963</v>
      </c>
      <c r="AI543" s="33" t="s">
        <v>120</v>
      </c>
      <c r="AJ543" s="33" t="s">
        <v>123</v>
      </c>
      <c r="AK543" s="49">
        <v>43732.0</v>
      </c>
      <c r="AL543" s="52" t="s">
        <v>124</v>
      </c>
      <c r="AM543" s="37"/>
      <c r="AN543" s="54">
        <v>5.1555</v>
      </c>
      <c r="AO543" s="55">
        <v>17.0</v>
      </c>
      <c r="AP543" s="45">
        <f t="shared" si="6"/>
        <v>175.287</v>
      </c>
      <c r="AQ543" s="45">
        <f t="shared" si="7"/>
        <v>158.287</v>
      </c>
      <c r="AR543" s="33" t="s">
        <v>3319</v>
      </c>
    </row>
    <row r="544" ht="14.25" customHeight="1">
      <c r="A544" s="193">
        <v>2116.0</v>
      </c>
      <c r="B544" s="47" t="s">
        <v>3416</v>
      </c>
      <c r="C544" s="32"/>
      <c r="D544" s="101" t="s">
        <v>3417</v>
      </c>
      <c r="E544" s="32"/>
      <c r="F544" s="32"/>
      <c r="G544" s="34"/>
      <c r="H544" s="56" t="s">
        <v>3313</v>
      </c>
      <c r="I544" s="33" t="s">
        <v>3314</v>
      </c>
      <c r="J544" s="32"/>
      <c r="K544" s="33" t="s">
        <v>112</v>
      </c>
      <c r="L544" s="33" t="s">
        <v>117</v>
      </c>
      <c r="M544" s="32"/>
      <c r="N544" s="32"/>
      <c r="O544" s="32"/>
      <c r="P544" s="32"/>
      <c r="Q544" s="32"/>
      <c r="R544" s="33" t="s">
        <v>118</v>
      </c>
      <c r="S544" s="33">
        <v>50.0</v>
      </c>
      <c r="T544" s="33">
        <v>50.0</v>
      </c>
      <c r="U544" s="32"/>
      <c r="V544" s="32"/>
      <c r="W544" s="32"/>
      <c r="X544" s="32"/>
      <c r="Y544" s="32"/>
      <c r="Z544" s="33" t="s">
        <v>3395</v>
      </c>
      <c r="AA544" s="33" t="s">
        <v>122</v>
      </c>
      <c r="AB544" s="50">
        <v>43718.0</v>
      </c>
      <c r="AC544" s="49">
        <v>43579.0</v>
      </c>
      <c r="AD544" s="49">
        <v>43579.0</v>
      </c>
      <c r="AE544" s="37"/>
      <c r="AF544" s="42" t="s">
        <v>963</v>
      </c>
      <c r="AG544" s="50">
        <v>43717.0</v>
      </c>
      <c r="AH544" s="42" t="s">
        <v>963</v>
      </c>
      <c r="AI544" s="33" t="s">
        <v>120</v>
      </c>
      <c r="AJ544" s="33" t="s">
        <v>123</v>
      </c>
      <c r="AK544" s="49">
        <v>43732.0</v>
      </c>
      <c r="AL544" s="52" t="s">
        <v>124</v>
      </c>
      <c r="AM544" s="37"/>
      <c r="AN544" s="54">
        <v>3.732</v>
      </c>
      <c r="AO544" s="55">
        <v>17.0</v>
      </c>
      <c r="AP544" s="45">
        <f t="shared" si="6"/>
        <v>126.888</v>
      </c>
      <c r="AQ544" s="45">
        <f t="shared" si="7"/>
        <v>109.888</v>
      </c>
      <c r="AR544" s="33" t="s">
        <v>3319</v>
      </c>
    </row>
    <row r="545" ht="14.25" customHeight="1">
      <c r="A545" s="193">
        <v>3244.0</v>
      </c>
      <c r="B545" s="47" t="s">
        <v>3419</v>
      </c>
      <c r="C545" s="32"/>
      <c r="D545" s="101" t="s">
        <v>3420</v>
      </c>
      <c r="E545" s="32"/>
      <c r="F545" s="32"/>
      <c r="G545" s="34"/>
      <c r="H545" s="56" t="s">
        <v>3313</v>
      </c>
      <c r="I545" s="33" t="s">
        <v>3314</v>
      </c>
      <c r="J545" s="32"/>
      <c r="K545" s="33" t="s">
        <v>112</v>
      </c>
      <c r="L545" s="33" t="s">
        <v>117</v>
      </c>
      <c r="M545" s="32"/>
      <c r="N545" s="32"/>
      <c r="O545" s="32"/>
      <c r="P545" s="32"/>
      <c r="Q545" s="32"/>
      <c r="R545" s="33" t="s">
        <v>118</v>
      </c>
      <c r="S545" s="33">
        <v>150.0</v>
      </c>
      <c r="T545" s="33">
        <v>50.0</v>
      </c>
      <c r="U545" s="32"/>
      <c r="V545" s="32"/>
      <c r="W545" s="32"/>
      <c r="X545" s="32"/>
      <c r="Y545" s="32"/>
      <c r="Z545" s="33" t="s">
        <v>3395</v>
      </c>
      <c r="AA545" s="33" t="s">
        <v>122</v>
      </c>
      <c r="AB545" s="50">
        <v>43718.0</v>
      </c>
      <c r="AC545" s="49">
        <v>43579.0</v>
      </c>
      <c r="AD545" s="49">
        <v>43579.0</v>
      </c>
      <c r="AE545" s="37"/>
      <c r="AF545" s="42" t="s">
        <v>963</v>
      </c>
      <c r="AG545" s="50">
        <v>43717.0</v>
      </c>
      <c r="AH545" s="42" t="s">
        <v>963</v>
      </c>
      <c r="AI545" s="33" t="s">
        <v>120</v>
      </c>
      <c r="AJ545" s="33" t="s">
        <v>123</v>
      </c>
      <c r="AK545" s="49">
        <v>43732.0</v>
      </c>
      <c r="AL545" s="52" t="s">
        <v>124</v>
      </c>
      <c r="AM545" s="37"/>
      <c r="AN545" s="54">
        <v>4.182</v>
      </c>
      <c r="AO545" s="55">
        <v>17.0</v>
      </c>
      <c r="AP545" s="45">
        <f t="shared" si="6"/>
        <v>142.188</v>
      </c>
      <c r="AQ545" s="45">
        <f t="shared" si="7"/>
        <v>125.188</v>
      </c>
      <c r="AR545" s="33" t="s">
        <v>3319</v>
      </c>
    </row>
    <row r="546" ht="14.25" customHeight="1">
      <c r="A546" s="193">
        <v>6550.0</v>
      </c>
      <c r="B546" s="47" t="s">
        <v>3422</v>
      </c>
      <c r="C546" s="32"/>
      <c r="D546" s="101" t="s">
        <v>3423</v>
      </c>
      <c r="E546" s="32"/>
      <c r="F546" s="32"/>
      <c r="G546" s="34"/>
      <c r="H546" s="56" t="s">
        <v>3313</v>
      </c>
      <c r="I546" s="33" t="s">
        <v>3314</v>
      </c>
      <c r="J546" s="32"/>
      <c r="K546" s="33" t="s">
        <v>112</v>
      </c>
      <c r="L546" s="33" t="s">
        <v>117</v>
      </c>
      <c r="M546" s="32"/>
      <c r="N546" s="32"/>
      <c r="O546" s="32"/>
      <c r="P546" s="32"/>
      <c r="Q546" s="32"/>
      <c r="R546" s="33" t="s">
        <v>118</v>
      </c>
      <c r="S546" s="33">
        <v>150.0</v>
      </c>
      <c r="T546" s="33">
        <v>50.0</v>
      </c>
      <c r="U546" s="32"/>
      <c r="V546" s="32"/>
      <c r="W546" s="32"/>
      <c r="X546" s="32"/>
      <c r="Y546" s="32"/>
      <c r="Z546" s="33" t="s">
        <v>3395</v>
      </c>
      <c r="AA546" s="33" t="s">
        <v>122</v>
      </c>
      <c r="AB546" s="50">
        <v>43718.0</v>
      </c>
      <c r="AC546" s="49">
        <v>43579.0</v>
      </c>
      <c r="AD546" s="49">
        <v>43579.0</v>
      </c>
      <c r="AE546" s="37"/>
      <c r="AF546" s="42" t="s">
        <v>963</v>
      </c>
      <c r="AG546" s="50">
        <v>43717.0</v>
      </c>
      <c r="AH546" s="42" t="s">
        <v>963</v>
      </c>
      <c r="AI546" s="33" t="s">
        <v>120</v>
      </c>
      <c r="AJ546" s="33" t="s">
        <v>123</v>
      </c>
      <c r="AK546" s="49">
        <v>43732.0</v>
      </c>
      <c r="AL546" s="52" t="s">
        <v>124</v>
      </c>
      <c r="AM546" s="37"/>
      <c r="AN546" s="54">
        <v>5.7225</v>
      </c>
      <c r="AO546" s="55">
        <v>17.0</v>
      </c>
      <c r="AP546" s="45">
        <f t="shared" si="6"/>
        <v>194.565</v>
      </c>
      <c r="AQ546" s="45">
        <f t="shared" si="7"/>
        <v>177.565</v>
      </c>
      <c r="AR546" s="33" t="s">
        <v>3319</v>
      </c>
    </row>
    <row r="547" ht="14.25" customHeight="1">
      <c r="A547" s="193">
        <v>8257.0</v>
      </c>
      <c r="B547" s="47" t="s">
        <v>3427</v>
      </c>
      <c r="C547" s="32"/>
      <c r="D547" s="101" t="s">
        <v>3428</v>
      </c>
      <c r="E547" s="32"/>
      <c r="F547" s="32"/>
      <c r="G547" s="34"/>
      <c r="H547" s="56" t="s">
        <v>3313</v>
      </c>
      <c r="I547" s="33" t="s">
        <v>3314</v>
      </c>
      <c r="J547" s="32"/>
      <c r="K547" s="33" t="s">
        <v>112</v>
      </c>
      <c r="L547" s="33" t="s">
        <v>117</v>
      </c>
      <c r="M547" s="32"/>
      <c r="N547" s="32"/>
      <c r="O547" s="32"/>
      <c r="P547" s="32"/>
      <c r="Q547" s="32"/>
      <c r="R547" s="33" t="s">
        <v>118</v>
      </c>
      <c r="S547" s="33">
        <v>150.0</v>
      </c>
      <c r="T547" s="33">
        <v>50.0</v>
      </c>
      <c r="U547" s="32"/>
      <c r="V547" s="32"/>
      <c r="W547" s="32"/>
      <c r="X547" s="32"/>
      <c r="Y547" s="32"/>
      <c r="Z547" s="33" t="s">
        <v>3395</v>
      </c>
      <c r="AA547" s="33" t="s">
        <v>122</v>
      </c>
      <c r="AB547" s="50">
        <v>43718.0</v>
      </c>
      <c r="AC547" s="49">
        <v>43579.0</v>
      </c>
      <c r="AD547" s="49">
        <v>43579.0</v>
      </c>
      <c r="AE547" s="37"/>
      <c r="AF547" s="42" t="s">
        <v>963</v>
      </c>
      <c r="AG547" s="50">
        <v>43717.0</v>
      </c>
      <c r="AH547" s="42" t="s">
        <v>963</v>
      </c>
      <c r="AI547" s="33" t="s">
        <v>120</v>
      </c>
      <c r="AJ547" s="33" t="s">
        <v>123</v>
      </c>
      <c r="AK547" s="49">
        <v>43732.0</v>
      </c>
      <c r="AL547" s="52" t="s">
        <v>124</v>
      </c>
      <c r="AM547" s="37"/>
      <c r="AN547" s="54">
        <v>4.8735</v>
      </c>
      <c r="AO547" s="55">
        <v>17.0</v>
      </c>
      <c r="AP547" s="45">
        <f t="shared" si="6"/>
        <v>165.699</v>
      </c>
      <c r="AQ547" s="45">
        <f t="shared" si="7"/>
        <v>148.699</v>
      </c>
      <c r="AR547" s="33" t="s">
        <v>3319</v>
      </c>
    </row>
    <row r="548" ht="14.25" customHeight="1">
      <c r="A548" s="193">
        <v>5570.0</v>
      </c>
      <c r="B548" s="47" t="s">
        <v>3431</v>
      </c>
      <c r="C548" s="32"/>
      <c r="D548" s="101" t="s">
        <v>3432</v>
      </c>
      <c r="E548" s="32"/>
      <c r="F548" s="32"/>
      <c r="G548" s="34"/>
      <c r="H548" s="56" t="s">
        <v>3313</v>
      </c>
      <c r="I548" s="33" t="s">
        <v>3314</v>
      </c>
      <c r="J548" s="32"/>
      <c r="K548" s="33" t="s">
        <v>112</v>
      </c>
      <c r="L548" s="33" t="s">
        <v>117</v>
      </c>
      <c r="M548" s="32"/>
      <c r="N548" s="32"/>
      <c r="O548" s="32"/>
      <c r="P548" s="32"/>
      <c r="Q548" s="32"/>
      <c r="R548" s="33" t="s">
        <v>118</v>
      </c>
      <c r="S548" s="33">
        <v>150.0</v>
      </c>
      <c r="T548" s="33">
        <v>50.0</v>
      </c>
      <c r="U548" s="32"/>
      <c r="V548" s="32"/>
      <c r="W548" s="32"/>
      <c r="X548" s="32"/>
      <c r="Y548" s="32"/>
      <c r="Z548" s="33" t="s">
        <v>3395</v>
      </c>
      <c r="AA548" s="33" t="s">
        <v>122</v>
      </c>
      <c r="AB548" s="50">
        <v>43718.0</v>
      </c>
      <c r="AC548" s="49">
        <v>43579.0</v>
      </c>
      <c r="AD548" s="49">
        <v>43579.0</v>
      </c>
      <c r="AE548" s="37"/>
      <c r="AF548" s="42" t="s">
        <v>963</v>
      </c>
      <c r="AG548" s="50">
        <v>43717.0</v>
      </c>
      <c r="AH548" s="42" t="s">
        <v>963</v>
      </c>
      <c r="AI548" s="33" t="s">
        <v>120</v>
      </c>
      <c r="AJ548" s="33" t="s">
        <v>123</v>
      </c>
      <c r="AK548" s="49">
        <v>43732.0</v>
      </c>
      <c r="AL548" s="52" t="s">
        <v>124</v>
      </c>
      <c r="AM548" s="37"/>
      <c r="AN548" s="54">
        <v>9.0105</v>
      </c>
      <c r="AO548" s="55">
        <v>17.0</v>
      </c>
      <c r="AP548" s="45">
        <f t="shared" si="6"/>
        <v>306.357</v>
      </c>
      <c r="AQ548" s="45">
        <f t="shared" si="7"/>
        <v>289.357</v>
      </c>
      <c r="AR548" s="33" t="s">
        <v>3319</v>
      </c>
    </row>
    <row r="549" ht="14.25" customHeight="1">
      <c r="A549" s="193">
        <v>8091.0</v>
      </c>
      <c r="B549" s="47" t="s">
        <v>3434</v>
      </c>
      <c r="C549" s="32"/>
      <c r="D549" s="101" t="s">
        <v>3435</v>
      </c>
      <c r="E549" s="32"/>
      <c r="F549" s="32"/>
      <c r="G549" s="34"/>
      <c r="H549" s="56" t="s">
        <v>3313</v>
      </c>
      <c r="I549" s="33" t="s">
        <v>3314</v>
      </c>
      <c r="J549" s="32"/>
      <c r="K549" s="33" t="s">
        <v>112</v>
      </c>
      <c r="L549" s="33" t="s">
        <v>117</v>
      </c>
      <c r="M549" s="32"/>
      <c r="N549" s="32"/>
      <c r="O549" s="32"/>
      <c r="P549" s="32"/>
      <c r="Q549" s="32"/>
      <c r="R549" s="33" t="s">
        <v>118</v>
      </c>
      <c r="S549" s="33">
        <v>100.0</v>
      </c>
      <c r="T549" s="33">
        <v>50.0</v>
      </c>
      <c r="U549" s="32"/>
      <c r="V549" s="32"/>
      <c r="W549" s="32"/>
      <c r="X549" s="32"/>
      <c r="Y549" s="32"/>
      <c r="Z549" s="33" t="s">
        <v>3395</v>
      </c>
      <c r="AA549" s="33" t="s">
        <v>122</v>
      </c>
      <c r="AB549" s="50">
        <v>43718.0</v>
      </c>
      <c r="AC549" s="49">
        <v>43579.0</v>
      </c>
      <c r="AD549" s="49">
        <v>43579.0</v>
      </c>
      <c r="AE549" s="37"/>
      <c r="AF549" s="42" t="s">
        <v>963</v>
      </c>
      <c r="AG549" s="50">
        <v>43717.0</v>
      </c>
      <c r="AH549" s="42" t="s">
        <v>963</v>
      </c>
      <c r="AI549" s="33" t="s">
        <v>120</v>
      </c>
      <c r="AJ549" s="33" t="s">
        <v>123</v>
      </c>
      <c r="AK549" s="49">
        <v>43732.0</v>
      </c>
      <c r="AL549" s="52" t="s">
        <v>124</v>
      </c>
      <c r="AM549" s="37"/>
      <c r="AN549" s="54">
        <v>3.1545</v>
      </c>
      <c r="AO549" s="55">
        <v>17.0</v>
      </c>
      <c r="AP549" s="45">
        <f t="shared" si="6"/>
        <v>107.253</v>
      </c>
      <c r="AQ549" s="45">
        <f t="shared" si="7"/>
        <v>90.253</v>
      </c>
      <c r="AR549" s="33" t="s">
        <v>3319</v>
      </c>
    </row>
    <row r="550" ht="14.25" customHeight="1">
      <c r="A550" s="193">
        <v>3497.0</v>
      </c>
      <c r="B550" s="47" t="s">
        <v>3437</v>
      </c>
      <c r="C550" s="32"/>
      <c r="D550" s="101" t="s">
        <v>3438</v>
      </c>
      <c r="E550" s="32"/>
      <c r="F550" s="32"/>
      <c r="G550" s="34"/>
      <c r="H550" s="56" t="s">
        <v>3313</v>
      </c>
      <c r="I550" s="33" t="s">
        <v>3314</v>
      </c>
      <c r="J550" s="32"/>
      <c r="K550" s="33" t="s">
        <v>112</v>
      </c>
      <c r="L550" s="33" t="s">
        <v>117</v>
      </c>
      <c r="M550" s="32"/>
      <c r="N550" s="32"/>
      <c r="O550" s="32"/>
      <c r="P550" s="32"/>
      <c r="Q550" s="32"/>
      <c r="R550" s="33" t="s">
        <v>118</v>
      </c>
      <c r="S550" s="33">
        <v>50.0</v>
      </c>
      <c r="T550" s="33">
        <v>50.0</v>
      </c>
      <c r="U550" s="32"/>
      <c r="V550" s="32"/>
      <c r="W550" s="32"/>
      <c r="X550" s="32"/>
      <c r="Y550" s="32"/>
      <c r="Z550" s="33" t="s">
        <v>3395</v>
      </c>
      <c r="AA550" s="33" t="s">
        <v>122</v>
      </c>
      <c r="AB550" s="50">
        <v>43718.0</v>
      </c>
      <c r="AC550" s="49">
        <v>43579.0</v>
      </c>
      <c r="AD550" s="49">
        <v>43579.0</v>
      </c>
      <c r="AE550" s="37"/>
      <c r="AF550" s="42" t="s">
        <v>963</v>
      </c>
      <c r="AG550" s="50">
        <v>43717.0</v>
      </c>
      <c r="AH550" s="42" t="s">
        <v>963</v>
      </c>
      <c r="AI550" s="33" t="s">
        <v>120</v>
      </c>
      <c r="AJ550" s="33" t="s">
        <v>123</v>
      </c>
      <c r="AK550" s="49">
        <v>43732.0</v>
      </c>
      <c r="AL550" s="52" t="s">
        <v>124</v>
      </c>
      <c r="AM550" s="37"/>
      <c r="AN550" s="54">
        <v>4.6905</v>
      </c>
      <c r="AO550" s="55">
        <v>17.0</v>
      </c>
      <c r="AP550" s="45">
        <f t="shared" si="6"/>
        <v>159.477</v>
      </c>
      <c r="AQ550" s="45">
        <f t="shared" si="7"/>
        <v>142.477</v>
      </c>
      <c r="AR550" s="33" t="s">
        <v>3319</v>
      </c>
    </row>
    <row r="551" ht="14.25" customHeight="1">
      <c r="A551" s="193">
        <v>6450.0</v>
      </c>
      <c r="B551" s="47" t="s">
        <v>3441</v>
      </c>
      <c r="C551" s="32"/>
      <c r="D551" s="101" t="s">
        <v>3442</v>
      </c>
      <c r="E551" s="32"/>
      <c r="F551" s="32"/>
      <c r="G551" s="34"/>
      <c r="H551" s="56" t="s">
        <v>3313</v>
      </c>
      <c r="I551" s="33" t="s">
        <v>3314</v>
      </c>
      <c r="J551" s="32"/>
      <c r="K551" s="33" t="s">
        <v>112</v>
      </c>
      <c r="L551" s="33" t="s">
        <v>117</v>
      </c>
      <c r="M551" s="32"/>
      <c r="N551" s="32"/>
      <c r="O551" s="32"/>
      <c r="P551" s="32"/>
      <c r="Q551" s="32"/>
      <c r="R551" s="33" t="s">
        <v>118</v>
      </c>
      <c r="S551" s="33">
        <v>50.0</v>
      </c>
      <c r="T551" s="33">
        <v>50.0</v>
      </c>
      <c r="U551" s="32"/>
      <c r="V551" s="32"/>
      <c r="W551" s="32"/>
      <c r="X551" s="32"/>
      <c r="Y551" s="32"/>
      <c r="Z551" s="33" t="s">
        <v>3395</v>
      </c>
      <c r="AA551" s="33" t="s">
        <v>122</v>
      </c>
      <c r="AB551" s="50">
        <v>43718.0</v>
      </c>
      <c r="AC551" s="49">
        <v>43579.0</v>
      </c>
      <c r="AD551" s="49">
        <v>43579.0</v>
      </c>
      <c r="AE551" s="37"/>
      <c r="AF551" s="42" t="s">
        <v>963</v>
      </c>
      <c r="AG551" s="50">
        <v>43717.0</v>
      </c>
      <c r="AH551" s="42" t="s">
        <v>963</v>
      </c>
      <c r="AI551" s="33" t="s">
        <v>120</v>
      </c>
      <c r="AJ551" s="33" t="s">
        <v>123</v>
      </c>
      <c r="AK551" s="49">
        <v>43732.0</v>
      </c>
      <c r="AL551" s="52" t="s">
        <v>124</v>
      </c>
      <c r="AM551" s="37"/>
      <c r="AN551" s="54">
        <v>2.9115</v>
      </c>
      <c r="AO551" s="55">
        <v>17.0</v>
      </c>
      <c r="AP551" s="45">
        <f t="shared" si="6"/>
        <v>98.991</v>
      </c>
      <c r="AQ551" s="45">
        <f t="shared" si="7"/>
        <v>81.991</v>
      </c>
      <c r="AR551" s="33" t="s">
        <v>3319</v>
      </c>
    </row>
    <row r="552" ht="14.25" customHeight="1">
      <c r="A552" s="33" t="s">
        <v>154</v>
      </c>
      <c r="B552" s="47" t="s">
        <v>3444</v>
      </c>
      <c r="C552" s="32"/>
      <c r="D552" s="101" t="s">
        <v>3445</v>
      </c>
      <c r="E552" s="32"/>
      <c r="F552" s="32"/>
      <c r="G552" s="34"/>
      <c r="H552" s="32"/>
      <c r="I552" s="32"/>
      <c r="J552" s="32"/>
      <c r="K552" s="33" t="s">
        <v>112</v>
      </c>
      <c r="L552" s="33" t="s">
        <v>117</v>
      </c>
      <c r="M552" s="32"/>
      <c r="N552" s="32"/>
      <c r="O552" s="32"/>
      <c r="P552" s="32"/>
      <c r="Q552" s="32"/>
      <c r="R552" s="33" t="s">
        <v>2536</v>
      </c>
      <c r="S552" s="32"/>
      <c r="T552" s="32"/>
      <c r="U552" s="32"/>
      <c r="V552" s="32"/>
      <c r="W552" s="32"/>
      <c r="X552" s="32"/>
      <c r="Y552" s="32"/>
      <c r="Z552" s="33" t="s">
        <v>3395</v>
      </c>
      <c r="AA552" s="33" t="s">
        <v>122</v>
      </c>
      <c r="AB552" s="50">
        <v>43718.0</v>
      </c>
      <c r="AC552" s="49">
        <v>43579.0</v>
      </c>
      <c r="AD552" s="49">
        <v>43579.0</v>
      </c>
      <c r="AE552" s="37"/>
      <c r="AF552" s="42" t="s">
        <v>963</v>
      </c>
      <c r="AG552" s="50">
        <v>43717.0</v>
      </c>
      <c r="AH552" s="42" t="s">
        <v>963</v>
      </c>
      <c r="AI552" s="33" t="s">
        <v>120</v>
      </c>
      <c r="AJ552" s="33" t="s">
        <v>123</v>
      </c>
      <c r="AK552" s="49">
        <v>43732.0</v>
      </c>
      <c r="AL552" s="52" t="s">
        <v>124</v>
      </c>
      <c r="AM552" s="37"/>
      <c r="AN552" s="54">
        <v>6.7605</v>
      </c>
      <c r="AO552" s="55">
        <v>17.0</v>
      </c>
      <c r="AP552" s="45">
        <f t="shared" si="6"/>
        <v>229.857</v>
      </c>
      <c r="AQ552" s="45">
        <f t="shared" si="7"/>
        <v>212.857</v>
      </c>
      <c r="AR552" s="33" t="s">
        <v>3319</v>
      </c>
    </row>
    <row r="553" ht="14.25" customHeight="1">
      <c r="A553" s="33" t="s">
        <v>819</v>
      </c>
      <c r="B553" s="47" t="s">
        <v>3447</v>
      </c>
      <c r="C553" s="32"/>
      <c r="D553" s="101" t="s">
        <v>3448</v>
      </c>
      <c r="E553" s="32"/>
      <c r="F553" s="32"/>
      <c r="G553" s="34"/>
      <c r="H553" s="32"/>
      <c r="I553" s="32"/>
      <c r="J553" s="32"/>
      <c r="K553" s="33" t="s">
        <v>112</v>
      </c>
      <c r="L553" s="33" t="s">
        <v>117</v>
      </c>
      <c r="M553" s="32"/>
      <c r="N553" s="32"/>
      <c r="O553" s="32"/>
      <c r="P553" s="32"/>
      <c r="Q553" s="32"/>
      <c r="R553" s="33" t="s">
        <v>2536</v>
      </c>
      <c r="S553" s="32"/>
      <c r="T553" s="33">
        <v>50.0</v>
      </c>
      <c r="U553" s="32"/>
      <c r="V553" s="32"/>
      <c r="W553" s="32"/>
      <c r="X553" s="32"/>
      <c r="Y553" s="32"/>
      <c r="Z553" s="33" t="s">
        <v>3395</v>
      </c>
      <c r="AA553" s="33" t="s">
        <v>122</v>
      </c>
      <c r="AB553" s="50">
        <v>43718.0</v>
      </c>
      <c r="AC553" s="49">
        <v>43579.0</v>
      </c>
      <c r="AD553" s="49">
        <v>43579.0</v>
      </c>
      <c r="AE553" s="37"/>
      <c r="AF553" s="42" t="s">
        <v>963</v>
      </c>
      <c r="AG553" s="50">
        <v>43717.0</v>
      </c>
      <c r="AH553" s="42" t="s">
        <v>963</v>
      </c>
      <c r="AI553" s="33" t="s">
        <v>120</v>
      </c>
      <c r="AJ553" s="33" t="s">
        <v>123</v>
      </c>
      <c r="AK553" s="49">
        <v>43732.0</v>
      </c>
      <c r="AL553" s="52" t="s">
        <v>124</v>
      </c>
      <c r="AM553" s="37"/>
      <c r="AN553" s="54">
        <v>5.9565</v>
      </c>
      <c r="AO553" s="55">
        <v>17.0</v>
      </c>
      <c r="AP553" s="45">
        <f t="shared" si="6"/>
        <v>202.521</v>
      </c>
      <c r="AQ553" s="45">
        <f t="shared" si="7"/>
        <v>185.521</v>
      </c>
      <c r="AR553" s="33" t="s">
        <v>3319</v>
      </c>
    </row>
    <row r="554" ht="14.25" customHeight="1">
      <c r="A554" s="192">
        <v>3736.0</v>
      </c>
      <c r="B554" s="47" t="s">
        <v>3450</v>
      </c>
      <c r="C554" s="32"/>
      <c r="D554" s="101" t="s">
        <v>3451</v>
      </c>
      <c r="E554" s="32"/>
      <c r="F554" s="32"/>
      <c r="G554" s="34"/>
      <c r="H554" s="56" t="s">
        <v>3313</v>
      </c>
      <c r="I554" s="33" t="s">
        <v>3314</v>
      </c>
      <c r="J554" s="32"/>
      <c r="K554" s="33" t="s">
        <v>112</v>
      </c>
      <c r="L554" s="33" t="s">
        <v>117</v>
      </c>
      <c r="M554" s="32"/>
      <c r="N554" s="32"/>
      <c r="O554" s="32"/>
      <c r="P554" s="32"/>
      <c r="Q554" s="32"/>
      <c r="R554" s="33" t="s">
        <v>118</v>
      </c>
      <c r="S554" s="33">
        <v>150.0</v>
      </c>
      <c r="T554" s="33">
        <v>50.0</v>
      </c>
      <c r="U554" s="32"/>
      <c r="V554" s="32"/>
      <c r="W554" s="32"/>
      <c r="X554" s="32"/>
      <c r="Y554" s="32"/>
      <c r="Z554" s="33" t="s">
        <v>962</v>
      </c>
      <c r="AA554" s="33" t="s">
        <v>1219</v>
      </c>
      <c r="AB554" s="50">
        <v>43720.0</v>
      </c>
      <c r="AC554" s="49">
        <v>43579.0</v>
      </c>
      <c r="AD554" s="49">
        <v>43579.0</v>
      </c>
      <c r="AE554" s="37"/>
      <c r="AF554" s="42" t="s">
        <v>963</v>
      </c>
      <c r="AG554" s="51">
        <v>43720.0</v>
      </c>
      <c r="AH554" s="42" t="s">
        <v>963</v>
      </c>
      <c r="AI554" s="33" t="s">
        <v>1219</v>
      </c>
      <c r="AJ554" s="33" t="s">
        <v>123</v>
      </c>
      <c r="AK554" s="49">
        <v>43721.0</v>
      </c>
      <c r="AL554" s="52" t="s">
        <v>124</v>
      </c>
      <c r="AM554" s="37"/>
      <c r="AN554" s="54">
        <v>2.4675</v>
      </c>
      <c r="AO554" s="55">
        <v>17.0</v>
      </c>
      <c r="AP554" s="45">
        <f t="shared" si="6"/>
        <v>83.895</v>
      </c>
      <c r="AQ554" s="45">
        <f t="shared" si="7"/>
        <v>66.895</v>
      </c>
      <c r="AR554" s="33" t="s">
        <v>125</v>
      </c>
    </row>
    <row r="555" ht="14.25" customHeight="1">
      <c r="A555" s="192">
        <v>8312.0</v>
      </c>
      <c r="B555" s="47" t="s">
        <v>3453</v>
      </c>
      <c r="C555" s="32"/>
      <c r="D555" s="101" t="s">
        <v>3454</v>
      </c>
      <c r="E555" s="32"/>
      <c r="F555" s="32"/>
      <c r="G555" s="34"/>
      <c r="H555" s="56" t="s">
        <v>3313</v>
      </c>
      <c r="I555" s="33" t="s">
        <v>3314</v>
      </c>
      <c r="J555" s="32"/>
      <c r="K555" s="33" t="s">
        <v>112</v>
      </c>
      <c r="L555" s="33" t="s">
        <v>117</v>
      </c>
      <c r="M555" s="32"/>
      <c r="N555" s="32"/>
      <c r="O555" s="32"/>
      <c r="P555" s="32"/>
      <c r="Q555" s="32"/>
      <c r="R555" s="33" t="s">
        <v>118</v>
      </c>
      <c r="S555" s="33">
        <v>150.0</v>
      </c>
      <c r="T555" s="33">
        <v>50.0</v>
      </c>
      <c r="U555" s="32"/>
      <c r="V555" s="32"/>
      <c r="W555" s="32"/>
      <c r="X555" s="32"/>
      <c r="Y555" s="32"/>
      <c r="Z555" s="33" t="s">
        <v>962</v>
      </c>
      <c r="AA555" s="33" t="s">
        <v>1219</v>
      </c>
      <c r="AB555" s="50">
        <v>43720.0</v>
      </c>
      <c r="AC555" s="49">
        <v>43579.0</v>
      </c>
      <c r="AD555" s="49">
        <v>43579.0</v>
      </c>
      <c r="AE555" s="37"/>
      <c r="AF555" s="42" t="s">
        <v>963</v>
      </c>
      <c r="AG555" s="51">
        <v>43720.0</v>
      </c>
      <c r="AH555" s="42" t="s">
        <v>963</v>
      </c>
      <c r="AI555" s="33" t="s">
        <v>1219</v>
      </c>
      <c r="AJ555" s="33" t="s">
        <v>123</v>
      </c>
      <c r="AK555" s="49">
        <v>43721.0</v>
      </c>
      <c r="AL555" s="52" t="s">
        <v>124</v>
      </c>
      <c r="AM555" s="37"/>
      <c r="AN555" s="54">
        <v>7.4025</v>
      </c>
      <c r="AO555" s="55">
        <v>17.0</v>
      </c>
      <c r="AP555" s="45">
        <f t="shared" si="6"/>
        <v>251.685</v>
      </c>
      <c r="AQ555" s="45">
        <f t="shared" si="7"/>
        <v>234.685</v>
      </c>
      <c r="AR555" s="33" t="s">
        <v>125</v>
      </c>
    </row>
    <row r="556" ht="14.25" customHeight="1">
      <c r="A556" s="192">
        <v>3798.0</v>
      </c>
      <c r="B556" s="47" t="s">
        <v>3456</v>
      </c>
      <c r="C556" s="32"/>
      <c r="D556" s="101" t="s">
        <v>3458</v>
      </c>
      <c r="E556" s="32"/>
      <c r="F556" s="32"/>
      <c r="G556" s="34"/>
      <c r="H556" s="56" t="s">
        <v>3313</v>
      </c>
      <c r="I556" s="33" t="s">
        <v>3314</v>
      </c>
      <c r="J556" s="32"/>
      <c r="K556" s="33" t="s">
        <v>112</v>
      </c>
      <c r="L556" s="33" t="s">
        <v>117</v>
      </c>
      <c r="M556" s="32"/>
      <c r="N556" s="32"/>
      <c r="O556" s="32"/>
      <c r="P556" s="32"/>
      <c r="Q556" s="32"/>
      <c r="R556" s="33" t="s">
        <v>118</v>
      </c>
      <c r="S556" s="33">
        <v>100.0</v>
      </c>
      <c r="T556" s="33">
        <v>50.0</v>
      </c>
      <c r="U556" s="32"/>
      <c r="V556" s="32"/>
      <c r="W556" s="32"/>
      <c r="X556" s="32"/>
      <c r="Y556" s="32"/>
      <c r="Z556" s="33" t="s">
        <v>962</v>
      </c>
      <c r="AA556" s="33" t="s">
        <v>1219</v>
      </c>
      <c r="AB556" s="50">
        <v>43720.0</v>
      </c>
      <c r="AC556" s="49">
        <v>43579.0</v>
      </c>
      <c r="AD556" s="49">
        <v>43579.0</v>
      </c>
      <c r="AE556" s="37"/>
      <c r="AF556" s="42" t="s">
        <v>963</v>
      </c>
      <c r="AG556" s="51">
        <v>43720.0</v>
      </c>
      <c r="AH556" s="42" t="s">
        <v>963</v>
      </c>
      <c r="AI556" s="33" t="s">
        <v>1219</v>
      </c>
      <c r="AJ556" s="33" t="s">
        <v>123</v>
      </c>
      <c r="AK556" s="49">
        <v>43721.0</v>
      </c>
      <c r="AL556" s="52" t="s">
        <v>124</v>
      </c>
      <c r="AM556" s="37"/>
      <c r="AN556" s="54">
        <v>2.448</v>
      </c>
      <c r="AO556" s="55">
        <v>17.0</v>
      </c>
      <c r="AP556" s="45">
        <f t="shared" si="6"/>
        <v>83.232</v>
      </c>
      <c r="AQ556" s="45">
        <f t="shared" si="7"/>
        <v>66.232</v>
      </c>
      <c r="AR556" s="33" t="s">
        <v>125</v>
      </c>
    </row>
    <row r="557" ht="14.25" customHeight="1">
      <c r="A557" s="192">
        <v>9510.0</v>
      </c>
      <c r="B557" s="47" t="s">
        <v>3460</v>
      </c>
      <c r="C557" s="32"/>
      <c r="D557" s="101" t="s">
        <v>3461</v>
      </c>
      <c r="E557" s="32"/>
      <c r="F557" s="32"/>
      <c r="G557" s="34"/>
      <c r="H557" s="56" t="s">
        <v>3313</v>
      </c>
      <c r="I557" s="33" t="s">
        <v>3314</v>
      </c>
      <c r="J557" s="32"/>
      <c r="K557" s="33" t="s">
        <v>112</v>
      </c>
      <c r="L557" s="33" t="s">
        <v>117</v>
      </c>
      <c r="M557" s="32"/>
      <c r="N557" s="32"/>
      <c r="O557" s="32"/>
      <c r="P557" s="32"/>
      <c r="Q557" s="32"/>
      <c r="R557" s="33" t="s">
        <v>118</v>
      </c>
      <c r="S557" s="33">
        <v>200.0</v>
      </c>
      <c r="T557" s="33">
        <v>50.0</v>
      </c>
      <c r="U557" s="32"/>
      <c r="V557" s="32"/>
      <c r="W557" s="32"/>
      <c r="X557" s="32"/>
      <c r="Y557" s="32"/>
      <c r="Z557" s="33" t="s">
        <v>962</v>
      </c>
      <c r="AA557" s="33" t="s">
        <v>1219</v>
      </c>
      <c r="AB557" s="50">
        <v>43720.0</v>
      </c>
      <c r="AC557" s="49">
        <v>43579.0</v>
      </c>
      <c r="AD557" s="49">
        <v>43579.0</v>
      </c>
      <c r="AE557" s="37"/>
      <c r="AF557" s="42" t="s">
        <v>963</v>
      </c>
      <c r="AG557" s="51">
        <v>43720.0</v>
      </c>
      <c r="AH557" s="42" t="s">
        <v>963</v>
      </c>
      <c r="AI557" s="33" t="s">
        <v>1219</v>
      </c>
      <c r="AJ557" s="33" t="s">
        <v>123</v>
      </c>
      <c r="AK557" s="49">
        <v>43721.0</v>
      </c>
      <c r="AL557" s="52" t="s">
        <v>124</v>
      </c>
      <c r="AM557" s="37"/>
      <c r="AN557" s="54">
        <v>3.696</v>
      </c>
      <c r="AO557" s="55">
        <v>17.0</v>
      </c>
      <c r="AP557" s="45">
        <f t="shared" si="6"/>
        <v>125.664</v>
      </c>
      <c r="AQ557" s="45">
        <f t="shared" si="7"/>
        <v>108.664</v>
      </c>
      <c r="AR557" s="33" t="s">
        <v>125</v>
      </c>
    </row>
    <row r="558" ht="14.25" customHeight="1">
      <c r="A558" s="192">
        <v>7798.0</v>
      </c>
      <c r="B558" s="47" t="s">
        <v>3464</v>
      </c>
      <c r="C558" s="32"/>
      <c r="D558" s="101" t="s">
        <v>3465</v>
      </c>
      <c r="E558" s="32"/>
      <c r="F558" s="32"/>
      <c r="G558" s="34"/>
      <c r="H558" s="56" t="s">
        <v>3313</v>
      </c>
      <c r="I558" s="33" t="s">
        <v>3314</v>
      </c>
      <c r="J558" s="32"/>
      <c r="K558" s="33" t="s">
        <v>112</v>
      </c>
      <c r="L558" s="33" t="s">
        <v>117</v>
      </c>
      <c r="M558" s="32"/>
      <c r="N558" s="32"/>
      <c r="O558" s="32"/>
      <c r="P558" s="32"/>
      <c r="Q558" s="32"/>
      <c r="R558" s="33" t="s">
        <v>118</v>
      </c>
      <c r="S558" s="33">
        <v>150.0</v>
      </c>
      <c r="T558" s="33">
        <v>50.0</v>
      </c>
      <c r="U558" s="32"/>
      <c r="V558" s="32"/>
      <c r="W558" s="32"/>
      <c r="X558" s="32"/>
      <c r="Y558" s="32"/>
      <c r="Z558" s="33" t="s">
        <v>962</v>
      </c>
      <c r="AA558" s="33" t="s">
        <v>1219</v>
      </c>
      <c r="AB558" s="50">
        <v>43720.0</v>
      </c>
      <c r="AC558" s="49">
        <v>43579.0</v>
      </c>
      <c r="AD558" s="49">
        <v>43579.0</v>
      </c>
      <c r="AE558" s="37"/>
      <c r="AF558" s="42" t="s">
        <v>963</v>
      </c>
      <c r="AG558" s="51">
        <v>43720.0</v>
      </c>
      <c r="AH558" s="42" t="s">
        <v>963</v>
      </c>
      <c r="AI558" s="33" t="s">
        <v>1219</v>
      </c>
      <c r="AJ558" s="33" t="s">
        <v>123</v>
      </c>
      <c r="AK558" s="49">
        <v>43721.0</v>
      </c>
      <c r="AL558" s="52" t="s">
        <v>124</v>
      </c>
      <c r="AM558" s="37"/>
      <c r="AN558" s="54">
        <v>3.087</v>
      </c>
      <c r="AO558" s="55">
        <v>17.0</v>
      </c>
      <c r="AP558" s="45">
        <f t="shared" si="6"/>
        <v>104.958</v>
      </c>
      <c r="AQ558" s="45">
        <f t="shared" si="7"/>
        <v>87.958</v>
      </c>
      <c r="AR558" s="33" t="s">
        <v>125</v>
      </c>
    </row>
    <row r="559" ht="14.25" customHeight="1">
      <c r="A559" s="192">
        <v>8349.0</v>
      </c>
      <c r="B559" s="47" t="s">
        <v>3470</v>
      </c>
      <c r="C559" s="32"/>
      <c r="D559" s="101" t="s">
        <v>3471</v>
      </c>
      <c r="E559" s="32"/>
      <c r="F559" s="32"/>
      <c r="G559" s="34"/>
      <c r="H559" s="56" t="s">
        <v>3313</v>
      </c>
      <c r="I559" s="33" t="s">
        <v>3314</v>
      </c>
      <c r="J559" s="32"/>
      <c r="K559" s="33" t="s">
        <v>112</v>
      </c>
      <c r="L559" s="33" t="s">
        <v>117</v>
      </c>
      <c r="M559" s="32"/>
      <c r="N559" s="32"/>
      <c r="O559" s="32"/>
      <c r="P559" s="32"/>
      <c r="Q559" s="32"/>
      <c r="R559" s="33" t="s">
        <v>118</v>
      </c>
      <c r="S559" s="33">
        <v>200.0</v>
      </c>
      <c r="T559" s="33">
        <v>50.0</v>
      </c>
      <c r="U559" s="32"/>
      <c r="V559" s="32"/>
      <c r="W559" s="32"/>
      <c r="X559" s="32"/>
      <c r="Y559" s="32"/>
      <c r="Z559" s="33" t="s">
        <v>962</v>
      </c>
      <c r="AA559" s="33" t="s">
        <v>1219</v>
      </c>
      <c r="AB559" s="50">
        <v>43720.0</v>
      </c>
      <c r="AC559" s="49">
        <v>43579.0</v>
      </c>
      <c r="AD559" s="49">
        <v>43579.0</v>
      </c>
      <c r="AE559" s="37"/>
      <c r="AF559" s="42" t="s">
        <v>963</v>
      </c>
      <c r="AG559" s="51">
        <v>43720.0</v>
      </c>
      <c r="AH559" s="42" t="s">
        <v>963</v>
      </c>
      <c r="AI559" s="33" t="s">
        <v>1219</v>
      </c>
      <c r="AJ559" s="33" t="s">
        <v>123</v>
      </c>
      <c r="AK559" s="49">
        <v>43721.0</v>
      </c>
      <c r="AL559" s="52" t="s">
        <v>124</v>
      </c>
      <c r="AM559" s="37"/>
      <c r="AN559" s="54">
        <v>4.416</v>
      </c>
      <c r="AO559" s="55">
        <v>17.0</v>
      </c>
      <c r="AP559" s="45">
        <f t="shared" si="6"/>
        <v>150.144</v>
      </c>
      <c r="AQ559" s="45">
        <f t="shared" si="7"/>
        <v>133.144</v>
      </c>
      <c r="AR559" s="33" t="s">
        <v>125</v>
      </c>
    </row>
    <row r="560" ht="14.25" customHeight="1">
      <c r="A560" s="192">
        <v>2433.0</v>
      </c>
      <c r="B560" s="47" t="s">
        <v>3474</v>
      </c>
      <c r="C560" s="32"/>
      <c r="D560" s="101" t="s">
        <v>3475</v>
      </c>
      <c r="E560" s="32"/>
      <c r="F560" s="32"/>
      <c r="G560" s="34"/>
      <c r="H560" s="56" t="s">
        <v>3313</v>
      </c>
      <c r="I560" s="33" t="s">
        <v>3314</v>
      </c>
      <c r="J560" s="32"/>
      <c r="K560" s="33" t="s">
        <v>112</v>
      </c>
      <c r="L560" s="33" t="s">
        <v>117</v>
      </c>
      <c r="M560" s="32"/>
      <c r="N560" s="32"/>
      <c r="O560" s="32"/>
      <c r="P560" s="32"/>
      <c r="Q560" s="32"/>
      <c r="R560" s="33" t="s">
        <v>118</v>
      </c>
      <c r="S560" s="33">
        <v>100.0</v>
      </c>
      <c r="T560" s="33">
        <v>50.0</v>
      </c>
      <c r="U560" s="32"/>
      <c r="V560" s="32"/>
      <c r="W560" s="32"/>
      <c r="X560" s="32"/>
      <c r="Y560" s="32"/>
      <c r="Z560" s="33" t="s">
        <v>962</v>
      </c>
      <c r="AA560" s="33" t="s">
        <v>1219</v>
      </c>
      <c r="AB560" s="50">
        <v>43720.0</v>
      </c>
      <c r="AC560" s="49">
        <v>43579.0</v>
      </c>
      <c r="AD560" s="49">
        <v>43579.0</v>
      </c>
      <c r="AE560" s="37"/>
      <c r="AF560" s="42" t="s">
        <v>963</v>
      </c>
      <c r="AG560" s="51">
        <v>43720.0</v>
      </c>
      <c r="AH560" s="42" t="s">
        <v>963</v>
      </c>
      <c r="AI560" s="33" t="s">
        <v>1219</v>
      </c>
      <c r="AJ560" s="33" t="s">
        <v>123</v>
      </c>
      <c r="AK560" s="49">
        <v>43721.0</v>
      </c>
      <c r="AL560" s="52" t="s">
        <v>124</v>
      </c>
      <c r="AM560" s="37"/>
      <c r="AN560" s="54">
        <v>1.983</v>
      </c>
      <c r="AO560" s="55">
        <v>17.0</v>
      </c>
      <c r="AP560" s="45">
        <f t="shared" si="6"/>
        <v>67.422</v>
      </c>
      <c r="AQ560" s="45">
        <f t="shared" si="7"/>
        <v>50.422</v>
      </c>
      <c r="AR560" s="33" t="s">
        <v>125</v>
      </c>
    </row>
    <row r="561" ht="14.25" customHeight="1">
      <c r="A561" s="192">
        <v>2418.0</v>
      </c>
      <c r="B561" s="47" t="s">
        <v>3478</v>
      </c>
      <c r="C561" s="32"/>
      <c r="D561" s="101" t="s">
        <v>3479</v>
      </c>
      <c r="E561" s="32"/>
      <c r="F561" s="32"/>
      <c r="G561" s="34"/>
      <c r="H561" s="56" t="s">
        <v>3313</v>
      </c>
      <c r="I561" s="33" t="s">
        <v>3314</v>
      </c>
      <c r="J561" s="32"/>
      <c r="K561" s="33" t="s">
        <v>112</v>
      </c>
      <c r="L561" s="33" t="s">
        <v>117</v>
      </c>
      <c r="M561" s="32"/>
      <c r="N561" s="32"/>
      <c r="O561" s="32"/>
      <c r="P561" s="32"/>
      <c r="Q561" s="32"/>
      <c r="R561" s="33" t="s">
        <v>118</v>
      </c>
      <c r="S561" s="33">
        <v>150.0</v>
      </c>
      <c r="T561" s="33">
        <v>50.0</v>
      </c>
      <c r="U561" s="32"/>
      <c r="V561" s="32"/>
      <c r="W561" s="32"/>
      <c r="X561" s="32"/>
      <c r="Y561" s="32"/>
      <c r="Z561" s="33" t="s">
        <v>962</v>
      </c>
      <c r="AA561" s="33" t="s">
        <v>1219</v>
      </c>
      <c r="AB561" s="50">
        <v>43720.0</v>
      </c>
      <c r="AC561" s="49">
        <v>43579.0</v>
      </c>
      <c r="AD561" s="49">
        <v>43579.0</v>
      </c>
      <c r="AE561" s="37"/>
      <c r="AF561" s="42" t="s">
        <v>963</v>
      </c>
      <c r="AG561" s="51">
        <v>43720.0</v>
      </c>
      <c r="AH561" s="42" t="s">
        <v>963</v>
      </c>
      <c r="AI561" s="33" t="s">
        <v>1219</v>
      </c>
      <c r="AJ561" s="33" t="s">
        <v>123</v>
      </c>
      <c r="AK561" s="49">
        <v>43721.0</v>
      </c>
      <c r="AL561" s="52" t="s">
        <v>124</v>
      </c>
      <c r="AM561" s="37"/>
      <c r="AN561" s="54">
        <v>2.4075</v>
      </c>
      <c r="AO561" s="55">
        <v>17.0</v>
      </c>
      <c r="AP561" s="45">
        <f t="shared" si="6"/>
        <v>81.855</v>
      </c>
      <c r="AQ561" s="45">
        <f t="shared" si="7"/>
        <v>64.855</v>
      </c>
      <c r="AR561" s="33" t="s">
        <v>125</v>
      </c>
    </row>
    <row r="562" ht="14.25" customHeight="1">
      <c r="A562" s="192">
        <v>3046.0</v>
      </c>
      <c r="B562" s="47" t="s">
        <v>3482</v>
      </c>
      <c r="C562" s="32"/>
      <c r="D562" s="101" t="s">
        <v>3483</v>
      </c>
      <c r="E562" s="32"/>
      <c r="F562" s="32"/>
      <c r="G562" s="34"/>
      <c r="H562" s="56" t="s">
        <v>3313</v>
      </c>
      <c r="I562" s="33" t="s">
        <v>3314</v>
      </c>
      <c r="J562" s="32"/>
      <c r="K562" s="33" t="s">
        <v>112</v>
      </c>
      <c r="L562" s="33" t="s">
        <v>117</v>
      </c>
      <c r="M562" s="32"/>
      <c r="N562" s="32"/>
      <c r="O562" s="32"/>
      <c r="P562" s="32"/>
      <c r="Q562" s="32"/>
      <c r="R562" s="33" t="s">
        <v>118</v>
      </c>
      <c r="S562" s="33">
        <v>150.0</v>
      </c>
      <c r="T562" s="33">
        <v>50.0</v>
      </c>
      <c r="U562" s="32"/>
      <c r="V562" s="32"/>
      <c r="W562" s="32"/>
      <c r="X562" s="32"/>
      <c r="Y562" s="32"/>
      <c r="Z562" s="33" t="s">
        <v>962</v>
      </c>
      <c r="AA562" s="33" t="s">
        <v>1219</v>
      </c>
      <c r="AB562" s="50">
        <v>43720.0</v>
      </c>
      <c r="AC562" s="49">
        <v>43579.0</v>
      </c>
      <c r="AD562" s="49">
        <v>43579.0</v>
      </c>
      <c r="AE562" s="37"/>
      <c r="AF562" s="42" t="s">
        <v>963</v>
      </c>
      <c r="AG562" s="51">
        <v>43720.0</v>
      </c>
      <c r="AH562" s="42" t="s">
        <v>963</v>
      </c>
      <c r="AI562" s="33" t="s">
        <v>1219</v>
      </c>
      <c r="AJ562" s="33" t="s">
        <v>123</v>
      </c>
      <c r="AK562" s="49">
        <v>43721.0</v>
      </c>
      <c r="AL562" s="52" t="s">
        <v>124</v>
      </c>
      <c r="AM562" s="37"/>
      <c r="AN562" s="54">
        <v>4.344</v>
      </c>
      <c r="AO562" s="55">
        <v>17.0</v>
      </c>
      <c r="AP562" s="45">
        <f t="shared" si="6"/>
        <v>147.696</v>
      </c>
      <c r="AQ562" s="45">
        <f t="shared" si="7"/>
        <v>130.696</v>
      </c>
      <c r="AR562" s="33" t="s">
        <v>125</v>
      </c>
    </row>
    <row r="563" ht="14.25" customHeight="1">
      <c r="A563" s="192">
        <v>2544.0</v>
      </c>
      <c r="B563" s="47" t="s">
        <v>3486</v>
      </c>
      <c r="C563" s="32"/>
      <c r="D563" s="101" t="s">
        <v>3487</v>
      </c>
      <c r="E563" s="32"/>
      <c r="F563" s="32"/>
      <c r="G563" s="34"/>
      <c r="H563" s="56" t="s">
        <v>3313</v>
      </c>
      <c r="I563" s="33" t="s">
        <v>3314</v>
      </c>
      <c r="J563" s="32"/>
      <c r="K563" s="33" t="s">
        <v>112</v>
      </c>
      <c r="L563" s="33" t="s">
        <v>117</v>
      </c>
      <c r="M563" s="32"/>
      <c r="N563" s="32"/>
      <c r="O563" s="32"/>
      <c r="P563" s="32"/>
      <c r="Q563" s="32"/>
      <c r="R563" s="33" t="s">
        <v>118</v>
      </c>
      <c r="S563" s="33">
        <v>100.0</v>
      </c>
      <c r="T563" s="33">
        <v>50.0</v>
      </c>
      <c r="U563" s="32"/>
      <c r="V563" s="32"/>
      <c r="W563" s="32"/>
      <c r="X563" s="32"/>
      <c r="Y563" s="32"/>
      <c r="Z563" s="33" t="s">
        <v>962</v>
      </c>
      <c r="AA563" s="33" t="s">
        <v>1219</v>
      </c>
      <c r="AB563" s="50">
        <v>43720.0</v>
      </c>
      <c r="AC563" s="49">
        <v>43579.0</v>
      </c>
      <c r="AD563" s="49">
        <v>43579.0</v>
      </c>
      <c r="AE563" s="37"/>
      <c r="AF563" s="42" t="s">
        <v>963</v>
      </c>
      <c r="AG563" s="51">
        <v>43720.0</v>
      </c>
      <c r="AH563" s="42" t="s">
        <v>963</v>
      </c>
      <c r="AI563" s="33" t="s">
        <v>1219</v>
      </c>
      <c r="AJ563" s="33" t="s">
        <v>123</v>
      </c>
      <c r="AK563" s="49">
        <v>43721.0</v>
      </c>
      <c r="AL563" s="52" t="s">
        <v>124</v>
      </c>
      <c r="AM563" s="37"/>
      <c r="AN563" s="54">
        <v>3.588</v>
      </c>
      <c r="AO563" s="55">
        <v>17.0</v>
      </c>
      <c r="AP563" s="45">
        <f t="shared" si="6"/>
        <v>121.992</v>
      </c>
      <c r="AQ563" s="45">
        <f t="shared" si="7"/>
        <v>104.992</v>
      </c>
      <c r="AR563" s="33" t="s">
        <v>125</v>
      </c>
    </row>
    <row r="564" ht="14.25" customHeight="1">
      <c r="A564" s="192">
        <v>7249.0</v>
      </c>
      <c r="B564" s="47" t="s">
        <v>3492</v>
      </c>
      <c r="C564" s="32"/>
      <c r="D564" s="101" t="s">
        <v>3493</v>
      </c>
      <c r="E564" s="32"/>
      <c r="F564" s="32"/>
      <c r="G564" s="34"/>
      <c r="H564" s="56" t="s">
        <v>3313</v>
      </c>
      <c r="I564" s="33" t="s">
        <v>3314</v>
      </c>
      <c r="J564" s="32"/>
      <c r="K564" s="33" t="s">
        <v>112</v>
      </c>
      <c r="L564" s="33" t="s">
        <v>117</v>
      </c>
      <c r="M564" s="32"/>
      <c r="N564" s="32"/>
      <c r="O564" s="32"/>
      <c r="P564" s="32"/>
      <c r="Q564" s="32"/>
      <c r="R564" s="33" t="s">
        <v>118</v>
      </c>
      <c r="S564" s="33">
        <v>150.0</v>
      </c>
      <c r="T564" s="33">
        <v>50.0</v>
      </c>
      <c r="U564" s="32"/>
      <c r="V564" s="32"/>
      <c r="W564" s="32"/>
      <c r="X564" s="32"/>
      <c r="Y564" s="32"/>
      <c r="Z564" s="33" t="s">
        <v>962</v>
      </c>
      <c r="AA564" s="33" t="s">
        <v>1219</v>
      </c>
      <c r="AB564" s="50">
        <v>43720.0</v>
      </c>
      <c r="AC564" s="49">
        <v>43579.0</v>
      </c>
      <c r="AD564" s="49">
        <v>43579.0</v>
      </c>
      <c r="AE564" s="37"/>
      <c r="AF564" s="42" t="s">
        <v>963</v>
      </c>
      <c r="AG564" s="51">
        <v>43720.0</v>
      </c>
      <c r="AH564" s="42" t="s">
        <v>963</v>
      </c>
      <c r="AI564" s="33" t="s">
        <v>1219</v>
      </c>
      <c r="AJ564" s="33" t="s">
        <v>123</v>
      </c>
      <c r="AK564" s="49">
        <v>43721.0</v>
      </c>
      <c r="AL564" s="52" t="s">
        <v>124</v>
      </c>
      <c r="AM564" s="37"/>
      <c r="AN564" s="54">
        <v>3.0375</v>
      </c>
      <c r="AO564" s="55">
        <v>17.0</v>
      </c>
      <c r="AP564" s="45">
        <f t="shared" si="6"/>
        <v>103.275</v>
      </c>
      <c r="AQ564" s="45">
        <f t="shared" si="7"/>
        <v>86.275</v>
      </c>
      <c r="AR564" s="33" t="s">
        <v>125</v>
      </c>
    </row>
    <row r="565" ht="14.25" customHeight="1">
      <c r="A565" s="192">
        <v>8191.0</v>
      </c>
      <c r="B565" s="47" t="s">
        <v>3496</v>
      </c>
      <c r="C565" s="32"/>
      <c r="D565" s="101" t="s">
        <v>3497</v>
      </c>
      <c r="E565" s="32"/>
      <c r="F565" s="32"/>
      <c r="G565" s="34"/>
      <c r="H565" s="56" t="s">
        <v>3313</v>
      </c>
      <c r="I565" s="33" t="s">
        <v>3314</v>
      </c>
      <c r="J565" s="32"/>
      <c r="K565" s="33" t="s">
        <v>112</v>
      </c>
      <c r="L565" s="33" t="s">
        <v>117</v>
      </c>
      <c r="M565" s="32"/>
      <c r="N565" s="32"/>
      <c r="O565" s="32"/>
      <c r="P565" s="32"/>
      <c r="Q565" s="32"/>
      <c r="R565" s="33" t="s">
        <v>118</v>
      </c>
      <c r="S565" s="33">
        <v>100.0</v>
      </c>
      <c r="T565" s="33">
        <v>50.0</v>
      </c>
      <c r="U565" s="32"/>
      <c r="V565" s="32"/>
      <c r="W565" s="32"/>
      <c r="X565" s="32"/>
      <c r="Y565" s="32"/>
      <c r="Z565" s="33" t="s">
        <v>962</v>
      </c>
      <c r="AA565" s="33" t="s">
        <v>1219</v>
      </c>
      <c r="AB565" s="50">
        <v>43720.0</v>
      </c>
      <c r="AC565" s="49">
        <v>43579.0</v>
      </c>
      <c r="AD565" s="49">
        <v>43579.0</v>
      </c>
      <c r="AE565" s="37"/>
      <c r="AF565" s="42" t="s">
        <v>963</v>
      </c>
      <c r="AG565" s="51">
        <v>43720.0</v>
      </c>
      <c r="AH565" s="42" t="s">
        <v>963</v>
      </c>
      <c r="AI565" s="33" t="s">
        <v>1219</v>
      </c>
      <c r="AJ565" s="33" t="s">
        <v>123</v>
      </c>
      <c r="AK565" s="49">
        <v>43721.0</v>
      </c>
      <c r="AL565" s="52" t="s">
        <v>124</v>
      </c>
      <c r="AM565" s="37"/>
      <c r="AN565" s="54">
        <v>3.942</v>
      </c>
      <c r="AO565" s="55">
        <v>17.0</v>
      </c>
      <c r="AP565" s="45">
        <f t="shared" si="6"/>
        <v>134.028</v>
      </c>
      <c r="AQ565" s="45">
        <f t="shared" si="7"/>
        <v>117.028</v>
      </c>
      <c r="AR565" s="33" t="s">
        <v>125</v>
      </c>
    </row>
    <row r="566" ht="14.25" customHeight="1">
      <c r="A566" s="192">
        <v>2986.0</v>
      </c>
      <c r="B566" s="47" t="s">
        <v>3500</v>
      </c>
      <c r="C566" s="32"/>
      <c r="D566" s="101" t="s">
        <v>3501</v>
      </c>
      <c r="E566" s="32"/>
      <c r="F566" s="32"/>
      <c r="G566" s="34"/>
      <c r="H566" s="56" t="s">
        <v>3313</v>
      </c>
      <c r="I566" s="33" t="s">
        <v>3314</v>
      </c>
      <c r="J566" s="32"/>
      <c r="K566" s="33" t="s">
        <v>112</v>
      </c>
      <c r="L566" s="33" t="s">
        <v>117</v>
      </c>
      <c r="M566" s="32"/>
      <c r="N566" s="32"/>
      <c r="O566" s="32"/>
      <c r="P566" s="32"/>
      <c r="Q566" s="32"/>
      <c r="R566" s="33" t="s">
        <v>118</v>
      </c>
      <c r="S566" s="33">
        <v>150.0</v>
      </c>
      <c r="T566" s="33">
        <v>50.0</v>
      </c>
      <c r="U566" s="32"/>
      <c r="V566" s="32"/>
      <c r="W566" s="32"/>
      <c r="X566" s="32"/>
      <c r="Y566" s="32"/>
      <c r="Z566" s="33" t="s">
        <v>962</v>
      </c>
      <c r="AA566" s="33" t="s">
        <v>1219</v>
      </c>
      <c r="AB566" s="50">
        <v>43720.0</v>
      </c>
      <c r="AC566" s="49">
        <v>43579.0</v>
      </c>
      <c r="AD566" s="49">
        <v>43579.0</v>
      </c>
      <c r="AE566" s="37"/>
      <c r="AF566" s="42" t="s">
        <v>963</v>
      </c>
      <c r="AG566" s="51">
        <v>43720.0</v>
      </c>
      <c r="AH566" s="42" t="s">
        <v>963</v>
      </c>
      <c r="AI566" s="33" t="s">
        <v>1219</v>
      </c>
      <c r="AJ566" s="33" t="s">
        <v>123</v>
      </c>
      <c r="AK566" s="49">
        <v>43721.0</v>
      </c>
      <c r="AL566" s="52" t="s">
        <v>124</v>
      </c>
      <c r="AM566" s="37"/>
      <c r="AN566" s="54">
        <v>2.7915</v>
      </c>
      <c r="AO566" s="55">
        <v>17.0</v>
      </c>
      <c r="AP566" s="45">
        <f t="shared" si="6"/>
        <v>94.911</v>
      </c>
      <c r="AQ566" s="45">
        <f t="shared" si="7"/>
        <v>77.911</v>
      </c>
      <c r="AR566" s="33" t="s">
        <v>125</v>
      </c>
    </row>
    <row r="567" ht="14.25" customHeight="1">
      <c r="A567" s="192">
        <v>9350.0</v>
      </c>
      <c r="B567" s="47" t="s">
        <v>3504</v>
      </c>
      <c r="C567" s="32"/>
      <c r="D567" s="101" t="s">
        <v>3505</v>
      </c>
      <c r="E567" s="32"/>
      <c r="F567" s="32"/>
      <c r="G567" s="34"/>
      <c r="H567" s="56" t="s">
        <v>3313</v>
      </c>
      <c r="I567" s="33" t="s">
        <v>3314</v>
      </c>
      <c r="J567" s="32"/>
      <c r="K567" s="33" t="s">
        <v>112</v>
      </c>
      <c r="L567" s="33" t="s">
        <v>117</v>
      </c>
      <c r="M567" s="32"/>
      <c r="N567" s="32"/>
      <c r="O567" s="32"/>
      <c r="P567" s="32"/>
      <c r="Q567" s="32"/>
      <c r="R567" s="33" t="s">
        <v>118</v>
      </c>
      <c r="S567" s="33">
        <v>200.0</v>
      </c>
      <c r="T567" s="33">
        <v>50.0</v>
      </c>
      <c r="U567" s="32"/>
      <c r="V567" s="32"/>
      <c r="W567" s="32"/>
      <c r="X567" s="32"/>
      <c r="Y567" s="32"/>
      <c r="Z567" s="33" t="s">
        <v>962</v>
      </c>
      <c r="AA567" s="33" t="s">
        <v>1219</v>
      </c>
      <c r="AB567" s="50">
        <v>43720.0</v>
      </c>
      <c r="AC567" s="49">
        <v>43579.0</v>
      </c>
      <c r="AD567" s="49">
        <v>43579.0</v>
      </c>
      <c r="AE567" s="37"/>
      <c r="AF567" s="42" t="s">
        <v>963</v>
      </c>
      <c r="AG567" s="51">
        <v>43720.0</v>
      </c>
      <c r="AH567" s="42" t="s">
        <v>963</v>
      </c>
      <c r="AI567" s="33" t="s">
        <v>1219</v>
      </c>
      <c r="AJ567" s="33" t="s">
        <v>123</v>
      </c>
      <c r="AK567" s="49">
        <v>43721.0</v>
      </c>
      <c r="AL567" s="52" t="s">
        <v>124</v>
      </c>
      <c r="AM567" s="37"/>
      <c r="AN567" s="54">
        <v>5.49</v>
      </c>
      <c r="AO567" s="55">
        <v>17.0</v>
      </c>
      <c r="AP567" s="45">
        <f t="shared" si="6"/>
        <v>186.66</v>
      </c>
      <c r="AQ567" s="45">
        <f t="shared" si="7"/>
        <v>169.66</v>
      </c>
      <c r="AR567" s="33" t="s">
        <v>125</v>
      </c>
    </row>
    <row r="568" ht="14.25" customHeight="1">
      <c r="A568" s="33" t="s">
        <v>154</v>
      </c>
      <c r="B568" s="47" t="s">
        <v>3508</v>
      </c>
      <c r="C568" s="32"/>
      <c r="D568" s="101" t="s">
        <v>3509</v>
      </c>
      <c r="E568" s="32"/>
      <c r="F568" s="32"/>
      <c r="G568" s="34"/>
      <c r="H568" s="32"/>
      <c r="I568" s="32"/>
      <c r="J568" s="32"/>
      <c r="K568" s="33" t="s">
        <v>112</v>
      </c>
      <c r="L568" s="33" t="s">
        <v>117</v>
      </c>
      <c r="M568" s="32"/>
      <c r="N568" s="32"/>
      <c r="O568" s="32"/>
      <c r="P568" s="32"/>
      <c r="Q568" s="32"/>
      <c r="R568" s="33" t="s">
        <v>2536</v>
      </c>
      <c r="S568" s="32"/>
      <c r="T568" s="33">
        <v>50.0</v>
      </c>
      <c r="U568" s="32"/>
      <c r="V568" s="32"/>
      <c r="W568" s="32"/>
      <c r="X568" s="32"/>
      <c r="Y568" s="32"/>
      <c r="Z568" s="33" t="s">
        <v>962</v>
      </c>
      <c r="AA568" s="33" t="s">
        <v>1219</v>
      </c>
      <c r="AB568" s="50">
        <v>43720.0</v>
      </c>
      <c r="AC568" s="49">
        <v>43579.0</v>
      </c>
      <c r="AD568" s="49">
        <v>43579.0</v>
      </c>
      <c r="AE568" s="37"/>
      <c r="AF568" s="42" t="s">
        <v>963</v>
      </c>
      <c r="AG568" s="51">
        <v>43720.0</v>
      </c>
      <c r="AH568" s="42" t="s">
        <v>963</v>
      </c>
      <c r="AI568" s="33" t="s">
        <v>1219</v>
      </c>
      <c r="AJ568" s="33" t="s">
        <v>123</v>
      </c>
      <c r="AK568" s="49">
        <v>43721.0</v>
      </c>
      <c r="AL568" s="52" t="s">
        <v>124</v>
      </c>
      <c r="AM568" s="37"/>
      <c r="AN568" s="54">
        <v>5.9475</v>
      </c>
      <c r="AO568" s="55">
        <v>17.0</v>
      </c>
      <c r="AP568" s="45">
        <f t="shared" si="6"/>
        <v>202.215</v>
      </c>
      <c r="AQ568" s="45">
        <f t="shared" si="7"/>
        <v>185.215</v>
      </c>
      <c r="AR568" s="33" t="s">
        <v>125</v>
      </c>
    </row>
    <row r="569" ht="14.25" customHeight="1">
      <c r="A569" s="33" t="s">
        <v>824</v>
      </c>
      <c r="B569" s="47" t="s">
        <v>3512</v>
      </c>
      <c r="C569" s="32"/>
      <c r="D569" s="101" t="s">
        <v>3513</v>
      </c>
      <c r="E569" s="32"/>
      <c r="F569" s="32"/>
      <c r="G569" s="34"/>
      <c r="H569" s="32"/>
      <c r="I569" s="32"/>
      <c r="J569" s="32"/>
      <c r="K569" s="33" t="s">
        <v>112</v>
      </c>
      <c r="L569" s="33" t="s">
        <v>117</v>
      </c>
      <c r="M569" s="32"/>
      <c r="N569" s="32"/>
      <c r="O569" s="32"/>
      <c r="P569" s="32"/>
      <c r="Q569" s="32"/>
      <c r="R569" s="33" t="s">
        <v>118</v>
      </c>
      <c r="S569" s="32"/>
      <c r="T569" s="33">
        <v>50.0</v>
      </c>
      <c r="U569" s="32"/>
      <c r="V569" s="32"/>
      <c r="W569" s="32"/>
      <c r="X569" s="32"/>
      <c r="Y569" s="32"/>
      <c r="Z569" s="33" t="s">
        <v>962</v>
      </c>
      <c r="AA569" s="33" t="s">
        <v>1219</v>
      </c>
      <c r="AB569" s="50">
        <v>43720.0</v>
      </c>
      <c r="AC569" s="49">
        <v>43579.0</v>
      </c>
      <c r="AD569" s="49">
        <v>43579.0</v>
      </c>
      <c r="AE569" s="37"/>
      <c r="AF569" s="42" t="s">
        <v>963</v>
      </c>
      <c r="AG569" s="51">
        <v>43720.0</v>
      </c>
      <c r="AH569" s="42" t="s">
        <v>963</v>
      </c>
      <c r="AI569" s="33" t="s">
        <v>1219</v>
      </c>
      <c r="AJ569" s="33" t="s">
        <v>123</v>
      </c>
      <c r="AK569" s="49">
        <v>43721.0</v>
      </c>
      <c r="AL569" s="52" t="s">
        <v>124</v>
      </c>
      <c r="AM569" s="37"/>
      <c r="AN569" s="54">
        <v>5.0445</v>
      </c>
      <c r="AO569" s="55">
        <v>17.0</v>
      </c>
      <c r="AP569" s="45">
        <f t="shared" si="6"/>
        <v>171.513</v>
      </c>
      <c r="AQ569" s="45">
        <f t="shared" si="7"/>
        <v>154.513</v>
      </c>
      <c r="AR569" s="33" t="s">
        <v>125</v>
      </c>
    </row>
    <row r="570" ht="14.25" customHeight="1">
      <c r="A570" s="193">
        <v>2866.0</v>
      </c>
      <c r="B570" s="47" t="s">
        <v>3517</v>
      </c>
      <c r="C570" s="32"/>
      <c r="D570" s="101" t="s">
        <v>3518</v>
      </c>
      <c r="E570" s="32"/>
      <c r="F570" s="32"/>
      <c r="G570" s="34"/>
      <c r="H570" s="56" t="s">
        <v>3313</v>
      </c>
      <c r="I570" s="33" t="s">
        <v>3314</v>
      </c>
      <c r="J570" s="32"/>
      <c r="K570" s="33" t="s">
        <v>112</v>
      </c>
      <c r="L570" s="33" t="s">
        <v>117</v>
      </c>
      <c r="M570" s="32"/>
      <c r="N570" s="32"/>
      <c r="O570" s="32"/>
      <c r="P570" s="32"/>
      <c r="Q570" s="32"/>
      <c r="R570" s="33" t="s">
        <v>118</v>
      </c>
      <c r="S570" s="33">
        <v>100.0</v>
      </c>
      <c r="T570" s="33">
        <v>50.0</v>
      </c>
      <c r="U570" s="32"/>
      <c r="V570" s="32"/>
      <c r="W570" s="32"/>
      <c r="X570" s="32"/>
      <c r="Y570" s="32"/>
      <c r="Z570" s="33" t="s">
        <v>172</v>
      </c>
      <c r="AA570" s="33" t="s">
        <v>1219</v>
      </c>
      <c r="AB570" s="50">
        <v>43720.0</v>
      </c>
      <c r="AC570" s="49">
        <v>43579.0</v>
      </c>
      <c r="AD570" s="49">
        <v>43579.0</v>
      </c>
      <c r="AE570" s="37"/>
      <c r="AF570" s="42" t="s">
        <v>963</v>
      </c>
      <c r="AG570" s="51">
        <v>43720.0</v>
      </c>
      <c r="AH570" s="42" t="s">
        <v>963</v>
      </c>
      <c r="AI570" s="33" t="s">
        <v>1219</v>
      </c>
      <c r="AJ570" s="33" t="s">
        <v>123</v>
      </c>
      <c r="AK570" s="49">
        <v>43721.0</v>
      </c>
      <c r="AL570" s="52" t="s">
        <v>124</v>
      </c>
      <c r="AM570" s="37"/>
      <c r="AN570" s="54">
        <v>2.649</v>
      </c>
      <c r="AO570" s="55">
        <v>17.0</v>
      </c>
      <c r="AP570" s="45">
        <f t="shared" si="6"/>
        <v>90.066</v>
      </c>
      <c r="AQ570" s="45">
        <f t="shared" si="7"/>
        <v>73.066</v>
      </c>
      <c r="AR570" s="33" t="s">
        <v>125</v>
      </c>
    </row>
    <row r="571" ht="14.25" customHeight="1">
      <c r="A571" s="193">
        <v>2341.0</v>
      </c>
      <c r="B571" s="47" t="s">
        <v>3521</v>
      </c>
      <c r="C571" s="32"/>
      <c r="D571" s="101" t="s">
        <v>3522</v>
      </c>
      <c r="E571" s="32"/>
      <c r="F571" s="32"/>
      <c r="G571" s="34"/>
      <c r="H571" s="56" t="s">
        <v>3313</v>
      </c>
      <c r="I571" s="33" t="s">
        <v>3314</v>
      </c>
      <c r="J571" s="32"/>
      <c r="K571" s="33" t="s">
        <v>112</v>
      </c>
      <c r="L571" s="33" t="s">
        <v>117</v>
      </c>
      <c r="M571" s="32"/>
      <c r="N571" s="32"/>
      <c r="O571" s="32"/>
      <c r="P571" s="32"/>
      <c r="Q571" s="32"/>
      <c r="R571" s="33" t="s">
        <v>118</v>
      </c>
      <c r="S571" s="33">
        <v>150.0</v>
      </c>
      <c r="T571" s="33">
        <v>50.0</v>
      </c>
      <c r="U571" s="32"/>
      <c r="V571" s="32"/>
      <c r="W571" s="32"/>
      <c r="X571" s="32"/>
      <c r="Y571" s="32"/>
      <c r="Z571" s="33" t="s">
        <v>172</v>
      </c>
      <c r="AA571" s="33" t="s">
        <v>1219</v>
      </c>
      <c r="AB571" s="50">
        <v>43720.0</v>
      </c>
      <c r="AC571" s="49">
        <v>43579.0</v>
      </c>
      <c r="AD571" s="49">
        <v>43579.0</v>
      </c>
      <c r="AE571" s="37"/>
      <c r="AF571" s="42" t="s">
        <v>963</v>
      </c>
      <c r="AG571" s="51">
        <v>43720.0</v>
      </c>
      <c r="AH571" s="42" t="s">
        <v>963</v>
      </c>
      <c r="AI571" s="33" t="s">
        <v>1219</v>
      </c>
      <c r="AJ571" s="33" t="s">
        <v>123</v>
      </c>
      <c r="AK571" s="49">
        <v>43721.0</v>
      </c>
      <c r="AL571" s="52" t="s">
        <v>124</v>
      </c>
      <c r="AM571" s="37"/>
      <c r="AN571" s="54">
        <v>2.1255</v>
      </c>
      <c r="AO571" s="55">
        <v>17.0</v>
      </c>
      <c r="AP571" s="45">
        <f t="shared" si="6"/>
        <v>72.267</v>
      </c>
      <c r="AQ571" s="45">
        <f t="shared" si="7"/>
        <v>55.267</v>
      </c>
      <c r="AR571" s="33" t="s">
        <v>125</v>
      </c>
    </row>
    <row r="572" ht="14.25" customHeight="1">
      <c r="A572" s="193">
        <v>6373.0</v>
      </c>
      <c r="B572" s="47" t="s">
        <v>3526</v>
      </c>
      <c r="C572" s="32"/>
      <c r="D572" s="101" t="s">
        <v>3527</v>
      </c>
      <c r="E572" s="32"/>
      <c r="F572" s="32"/>
      <c r="G572" s="34"/>
      <c r="H572" s="56" t="s">
        <v>3313</v>
      </c>
      <c r="I572" s="33" t="s">
        <v>3314</v>
      </c>
      <c r="J572" s="32"/>
      <c r="K572" s="33" t="s">
        <v>112</v>
      </c>
      <c r="L572" s="33" t="s">
        <v>117</v>
      </c>
      <c r="M572" s="32"/>
      <c r="N572" s="32"/>
      <c r="O572" s="32"/>
      <c r="P572" s="32"/>
      <c r="Q572" s="32"/>
      <c r="R572" s="33" t="s">
        <v>118</v>
      </c>
      <c r="S572" s="33">
        <v>150.0</v>
      </c>
      <c r="T572" s="33">
        <v>50.0</v>
      </c>
      <c r="U572" s="32"/>
      <c r="V572" s="32"/>
      <c r="W572" s="32"/>
      <c r="X572" s="32"/>
      <c r="Y572" s="32"/>
      <c r="Z572" s="33" t="s">
        <v>172</v>
      </c>
      <c r="AA572" s="33" t="s">
        <v>1219</v>
      </c>
      <c r="AB572" s="50">
        <v>43720.0</v>
      </c>
      <c r="AC572" s="49">
        <v>43579.0</v>
      </c>
      <c r="AD572" s="49">
        <v>43579.0</v>
      </c>
      <c r="AE572" s="37"/>
      <c r="AF572" s="42" t="s">
        <v>963</v>
      </c>
      <c r="AG572" s="51">
        <v>43720.0</v>
      </c>
      <c r="AH572" s="42" t="s">
        <v>963</v>
      </c>
      <c r="AI572" s="33" t="s">
        <v>1219</v>
      </c>
      <c r="AJ572" s="33" t="s">
        <v>123</v>
      </c>
      <c r="AK572" s="49">
        <v>43721.0</v>
      </c>
      <c r="AL572" s="52" t="s">
        <v>124</v>
      </c>
      <c r="AM572" s="37"/>
      <c r="AN572" s="54">
        <v>4.131</v>
      </c>
      <c r="AO572" s="55">
        <v>17.0</v>
      </c>
      <c r="AP572" s="45">
        <f t="shared" si="6"/>
        <v>140.454</v>
      </c>
      <c r="AQ572" s="45">
        <f t="shared" si="7"/>
        <v>123.454</v>
      </c>
      <c r="AR572" s="33" t="s">
        <v>125</v>
      </c>
    </row>
    <row r="573" ht="14.25" customHeight="1">
      <c r="A573" s="193">
        <v>7111.0</v>
      </c>
      <c r="B573" s="47" t="s">
        <v>3530</v>
      </c>
      <c r="C573" s="32"/>
      <c r="D573" s="101" t="s">
        <v>3531</v>
      </c>
      <c r="E573" s="32"/>
      <c r="F573" s="32"/>
      <c r="G573" s="34"/>
      <c r="H573" s="56" t="s">
        <v>3313</v>
      </c>
      <c r="I573" s="33" t="s">
        <v>3314</v>
      </c>
      <c r="J573" s="32"/>
      <c r="K573" s="33" t="s">
        <v>112</v>
      </c>
      <c r="L573" s="33" t="s">
        <v>117</v>
      </c>
      <c r="M573" s="32"/>
      <c r="N573" s="32"/>
      <c r="O573" s="32"/>
      <c r="P573" s="32"/>
      <c r="Q573" s="32"/>
      <c r="R573" s="33" t="s">
        <v>118</v>
      </c>
      <c r="S573" s="33">
        <v>200.0</v>
      </c>
      <c r="T573" s="33">
        <v>50.0</v>
      </c>
      <c r="U573" s="32"/>
      <c r="V573" s="32"/>
      <c r="W573" s="32"/>
      <c r="X573" s="32"/>
      <c r="Y573" s="32"/>
      <c r="Z573" s="33" t="s">
        <v>172</v>
      </c>
      <c r="AA573" s="33" t="s">
        <v>1219</v>
      </c>
      <c r="AB573" s="50">
        <v>43720.0</v>
      </c>
      <c r="AC573" s="49">
        <v>43579.0</v>
      </c>
      <c r="AD573" s="49">
        <v>43579.0</v>
      </c>
      <c r="AE573" s="37"/>
      <c r="AF573" s="42" t="s">
        <v>963</v>
      </c>
      <c r="AG573" s="51">
        <v>43720.0</v>
      </c>
      <c r="AH573" s="42" t="s">
        <v>963</v>
      </c>
      <c r="AI573" s="33" t="s">
        <v>1219</v>
      </c>
      <c r="AJ573" s="33" t="s">
        <v>123</v>
      </c>
      <c r="AK573" s="49">
        <v>43721.0</v>
      </c>
      <c r="AL573" s="52" t="s">
        <v>124</v>
      </c>
      <c r="AM573" s="37"/>
      <c r="AN573" s="54">
        <v>3.8295</v>
      </c>
      <c r="AO573" s="55">
        <v>17.0</v>
      </c>
      <c r="AP573" s="45">
        <f t="shared" si="6"/>
        <v>130.203</v>
      </c>
      <c r="AQ573" s="45">
        <f t="shared" si="7"/>
        <v>113.203</v>
      </c>
      <c r="AR573" s="33" t="s">
        <v>125</v>
      </c>
    </row>
    <row r="574" ht="14.25" customHeight="1">
      <c r="A574" s="193">
        <v>3408.0</v>
      </c>
      <c r="B574" s="47" t="s">
        <v>3534</v>
      </c>
      <c r="C574" s="32"/>
      <c r="D574" s="101" t="s">
        <v>3535</v>
      </c>
      <c r="E574" s="32"/>
      <c r="F574" s="32"/>
      <c r="G574" s="34"/>
      <c r="H574" s="56" t="s">
        <v>3313</v>
      </c>
      <c r="I574" s="33" t="s">
        <v>3314</v>
      </c>
      <c r="J574" s="32"/>
      <c r="K574" s="33" t="s">
        <v>112</v>
      </c>
      <c r="L574" s="33" t="s">
        <v>117</v>
      </c>
      <c r="M574" s="32"/>
      <c r="N574" s="32"/>
      <c r="O574" s="32"/>
      <c r="P574" s="32"/>
      <c r="Q574" s="32"/>
      <c r="R574" s="33" t="s">
        <v>118</v>
      </c>
      <c r="S574" s="33">
        <v>150.0</v>
      </c>
      <c r="T574" s="33">
        <v>50.0</v>
      </c>
      <c r="U574" s="32"/>
      <c r="V574" s="32"/>
      <c r="W574" s="32"/>
      <c r="X574" s="32"/>
      <c r="Y574" s="32"/>
      <c r="Z574" s="33" t="s">
        <v>172</v>
      </c>
      <c r="AA574" s="33" t="s">
        <v>1219</v>
      </c>
      <c r="AB574" s="50">
        <v>43720.0</v>
      </c>
      <c r="AC574" s="49">
        <v>43579.0</v>
      </c>
      <c r="AD574" s="49">
        <v>43579.0</v>
      </c>
      <c r="AE574" s="37"/>
      <c r="AF574" s="42" t="s">
        <v>963</v>
      </c>
      <c r="AG574" s="51">
        <v>43720.0</v>
      </c>
      <c r="AH574" s="42" t="s">
        <v>963</v>
      </c>
      <c r="AI574" s="33" t="s">
        <v>1219</v>
      </c>
      <c r="AJ574" s="33" t="s">
        <v>123</v>
      </c>
      <c r="AK574" s="49">
        <v>43721.0</v>
      </c>
      <c r="AL574" s="52" t="s">
        <v>124</v>
      </c>
      <c r="AM574" s="37"/>
      <c r="AN574" s="54">
        <v>10.337</v>
      </c>
      <c r="AO574" s="55">
        <v>17.0</v>
      </c>
      <c r="AP574" s="45">
        <f t="shared" si="6"/>
        <v>351.458</v>
      </c>
      <c r="AQ574" s="45">
        <f t="shared" si="7"/>
        <v>334.458</v>
      </c>
      <c r="AR574" s="33" t="s">
        <v>125</v>
      </c>
    </row>
    <row r="575" ht="14.25" customHeight="1">
      <c r="A575" s="193">
        <v>2526.0</v>
      </c>
      <c r="B575" s="47" t="s">
        <v>3546</v>
      </c>
      <c r="C575" s="32"/>
      <c r="D575" s="101" t="s">
        <v>3547</v>
      </c>
      <c r="E575" s="32"/>
      <c r="F575" s="32"/>
      <c r="G575" s="34"/>
      <c r="H575" s="56" t="s">
        <v>3313</v>
      </c>
      <c r="I575" s="33" t="s">
        <v>3314</v>
      </c>
      <c r="J575" s="32"/>
      <c r="K575" s="33" t="s">
        <v>112</v>
      </c>
      <c r="L575" s="33" t="s">
        <v>117</v>
      </c>
      <c r="M575" s="32"/>
      <c r="N575" s="32"/>
      <c r="O575" s="32"/>
      <c r="P575" s="32"/>
      <c r="Q575" s="32"/>
      <c r="R575" s="33" t="s">
        <v>118</v>
      </c>
      <c r="S575" s="33">
        <v>200.0</v>
      </c>
      <c r="T575" s="33">
        <v>50.0</v>
      </c>
      <c r="U575" s="32"/>
      <c r="V575" s="32"/>
      <c r="W575" s="32"/>
      <c r="X575" s="32"/>
      <c r="Y575" s="32"/>
      <c r="Z575" s="33" t="s">
        <v>172</v>
      </c>
      <c r="AA575" s="33" t="s">
        <v>1219</v>
      </c>
      <c r="AB575" s="50">
        <v>43720.0</v>
      </c>
      <c r="AC575" s="49">
        <v>43579.0</v>
      </c>
      <c r="AD575" s="49">
        <v>43579.0</v>
      </c>
      <c r="AE575" s="37"/>
      <c r="AF575" s="42" t="s">
        <v>963</v>
      </c>
      <c r="AG575" s="51">
        <v>43720.0</v>
      </c>
      <c r="AH575" s="42" t="s">
        <v>963</v>
      </c>
      <c r="AI575" s="33" t="s">
        <v>1219</v>
      </c>
      <c r="AJ575" s="33" t="s">
        <v>123</v>
      </c>
      <c r="AK575" s="49">
        <v>43721.0</v>
      </c>
      <c r="AL575" s="52" t="s">
        <v>124</v>
      </c>
      <c r="AM575" s="37"/>
      <c r="AN575" s="54">
        <v>3.75</v>
      </c>
      <c r="AO575" s="55">
        <v>17.0</v>
      </c>
      <c r="AP575" s="45">
        <f t="shared" si="6"/>
        <v>127.5</v>
      </c>
      <c r="AQ575" s="45">
        <f t="shared" si="7"/>
        <v>110.5</v>
      </c>
      <c r="AR575" s="33" t="s">
        <v>125</v>
      </c>
    </row>
    <row r="576" ht="14.25" customHeight="1">
      <c r="A576" s="193">
        <v>2116.0</v>
      </c>
      <c r="B576" s="47" t="s">
        <v>3552</v>
      </c>
      <c r="C576" s="32"/>
      <c r="D576" s="101" t="s">
        <v>3553</v>
      </c>
      <c r="E576" s="32"/>
      <c r="F576" s="32"/>
      <c r="G576" s="34"/>
      <c r="H576" s="56" t="s">
        <v>3313</v>
      </c>
      <c r="I576" s="33" t="s">
        <v>3314</v>
      </c>
      <c r="J576" s="32"/>
      <c r="K576" s="33" t="s">
        <v>112</v>
      </c>
      <c r="L576" s="33" t="s">
        <v>117</v>
      </c>
      <c r="M576" s="32"/>
      <c r="N576" s="32"/>
      <c r="O576" s="32"/>
      <c r="P576" s="32"/>
      <c r="Q576" s="32"/>
      <c r="R576" s="33" t="s">
        <v>118</v>
      </c>
      <c r="S576" s="33">
        <v>100.0</v>
      </c>
      <c r="T576" s="33">
        <v>50.0</v>
      </c>
      <c r="U576" s="32"/>
      <c r="V576" s="32"/>
      <c r="W576" s="32"/>
      <c r="X576" s="32"/>
      <c r="Y576" s="32"/>
      <c r="Z576" s="33" t="s">
        <v>172</v>
      </c>
      <c r="AA576" s="33" t="s">
        <v>1219</v>
      </c>
      <c r="AB576" s="50">
        <v>43720.0</v>
      </c>
      <c r="AC576" s="49">
        <v>43579.0</v>
      </c>
      <c r="AD576" s="49">
        <v>43579.0</v>
      </c>
      <c r="AE576" s="37"/>
      <c r="AF576" s="42" t="s">
        <v>963</v>
      </c>
      <c r="AG576" s="51">
        <v>43720.0</v>
      </c>
      <c r="AH576" s="42" t="s">
        <v>963</v>
      </c>
      <c r="AI576" s="33" t="s">
        <v>1219</v>
      </c>
      <c r="AJ576" s="33" t="s">
        <v>123</v>
      </c>
      <c r="AK576" s="49">
        <v>43721.0</v>
      </c>
      <c r="AL576" s="52" t="s">
        <v>124</v>
      </c>
      <c r="AM576" s="37"/>
      <c r="AN576" s="54">
        <v>1.614</v>
      </c>
      <c r="AO576" s="55">
        <v>17.0</v>
      </c>
      <c r="AP576" s="45">
        <f t="shared" si="6"/>
        <v>54.876</v>
      </c>
      <c r="AQ576" s="45">
        <f t="shared" si="7"/>
        <v>37.876</v>
      </c>
      <c r="AR576" s="33" t="s">
        <v>125</v>
      </c>
    </row>
    <row r="577" ht="14.25" customHeight="1">
      <c r="A577" s="193">
        <v>3244.0</v>
      </c>
      <c r="B577" s="47" t="s">
        <v>3556</v>
      </c>
      <c r="C577" s="32"/>
      <c r="D577" s="101" t="s">
        <v>3557</v>
      </c>
      <c r="E577" s="32"/>
      <c r="F577" s="32"/>
      <c r="G577" s="34"/>
      <c r="H577" s="56" t="s">
        <v>3313</v>
      </c>
      <c r="I577" s="33" t="s">
        <v>3314</v>
      </c>
      <c r="J577" s="32"/>
      <c r="K577" s="33" t="s">
        <v>112</v>
      </c>
      <c r="L577" s="33" t="s">
        <v>117</v>
      </c>
      <c r="M577" s="32"/>
      <c r="N577" s="32"/>
      <c r="O577" s="32"/>
      <c r="P577" s="32"/>
      <c r="Q577" s="32"/>
      <c r="R577" s="33" t="s">
        <v>118</v>
      </c>
      <c r="S577" s="33">
        <v>150.0</v>
      </c>
      <c r="T577" s="33">
        <v>50.0</v>
      </c>
      <c r="U577" s="32"/>
      <c r="V577" s="32"/>
      <c r="W577" s="32"/>
      <c r="X577" s="32"/>
      <c r="Y577" s="32"/>
      <c r="Z577" s="33" t="s">
        <v>172</v>
      </c>
      <c r="AA577" s="33" t="s">
        <v>1219</v>
      </c>
      <c r="AB577" s="50">
        <v>43720.0</v>
      </c>
      <c r="AC577" s="49">
        <v>43579.0</v>
      </c>
      <c r="AD577" s="49">
        <v>43579.0</v>
      </c>
      <c r="AE577" s="37"/>
      <c r="AF577" s="42" t="s">
        <v>963</v>
      </c>
      <c r="AG577" s="51">
        <v>43720.0</v>
      </c>
      <c r="AH577" s="42" t="s">
        <v>963</v>
      </c>
      <c r="AI577" s="33" t="s">
        <v>1219</v>
      </c>
      <c r="AJ577" s="33" t="s">
        <v>123</v>
      </c>
      <c r="AK577" s="49">
        <v>43721.0</v>
      </c>
      <c r="AL577" s="52" t="s">
        <v>124</v>
      </c>
      <c r="AM577" s="37"/>
      <c r="AN577" s="54">
        <v>3.3255</v>
      </c>
      <c r="AO577" s="55">
        <v>17.0</v>
      </c>
      <c r="AP577" s="45">
        <f t="shared" si="6"/>
        <v>113.067</v>
      </c>
      <c r="AQ577" s="45">
        <f t="shared" si="7"/>
        <v>96.067</v>
      </c>
      <c r="AR577" s="33" t="s">
        <v>125</v>
      </c>
    </row>
    <row r="578" ht="14.25" customHeight="1">
      <c r="A578" s="193">
        <v>6550.0</v>
      </c>
      <c r="B578" s="47" t="s">
        <v>3560</v>
      </c>
      <c r="C578" s="32"/>
      <c r="D578" s="101" t="s">
        <v>3561</v>
      </c>
      <c r="E578" s="32"/>
      <c r="F578" s="32"/>
      <c r="G578" s="34"/>
      <c r="H578" s="56" t="s">
        <v>3313</v>
      </c>
      <c r="I578" s="33" t="s">
        <v>3314</v>
      </c>
      <c r="J578" s="32"/>
      <c r="K578" s="33" t="s">
        <v>112</v>
      </c>
      <c r="L578" s="33" t="s">
        <v>117</v>
      </c>
      <c r="M578" s="32"/>
      <c r="N578" s="32"/>
      <c r="O578" s="32"/>
      <c r="P578" s="32"/>
      <c r="Q578" s="32"/>
      <c r="R578" s="33" t="s">
        <v>118</v>
      </c>
      <c r="S578" s="33">
        <v>150.0</v>
      </c>
      <c r="T578" s="33">
        <v>50.0</v>
      </c>
      <c r="U578" s="32"/>
      <c r="V578" s="32"/>
      <c r="W578" s="32"/>
      <c r="X578" s="32"/>
      <c r="Y578" s="32"/>
      <c r="Z578" s="33" t="s">
        <v>172</v>
      </c>
      <c r="AA578" s="33" t="s">
        <v>1219</v>
      </c>
      <c r="AB578" s="50">
        <v>43720.0</v>
      </c>
      <c r="AC578" s="49">
        <v>43579.0</v>
      </c>
      <c r="AD578" s="49">
        <v>43579.0</v>
      </c>
      <c r="AE578" s="37"/>
      <c r="AF578" s="42" t="s">
        <v>963</v>
      </c>
      <c r="AG578" s="51">
        <v>43720.0</v>
      </c>
      <c r="AH578" s="42" t="s">
        <v>963</v>
      </c>
      <c r="AI578" s="33" t="s">
        <v>1219</v>
      </c>
      <c r="AJ578" s="33" t="s">
        <v>123</v>
      </c>
      <c r="AK578" s="49">
        <v>43721.0</v>
      </c>
      <c r="AL578" s="52" t="s">
        <v>124</v>
      </c>
      <c r="AM578" s="37"/>
      <c r="AN578" s="54">
        <v>5.6265</v>
      </c>
      <c r="AO578" s="55">
        <v>17.0</v>
      </c>
      <c r="AP578" s="45">
        <f t="shared" si="6"/>
        <v>191.301</v>
      </c>
      <c r="AQ578" s="45">
        <f t="shared" si="7"/>
        <v>174.301</v>
      </c>
      <c r="AR578" s="33" t="s">
        <v>125</v>
      </c>
    </row>
    <row r="579" ht="14.25" customHeight="1">
      <c r="A579" s="193">
        <v>8257.0</v>
      </c>
      <c r="B579" s="47" t="s">
        <v>3564</v>
      </c>
      <c r="C579" s="32"/>
      <c r="D579" s="101" t="s">
        <v>3565</v>
      </c>
      <c r="E579" s="32"/>
      <c r="F579" s="32"/>
      <c r="G579" s="34"/>
      <c r="H579" s="56" t="s">
        <v>3313</v>
      </c>
      <c r="I579" s="33" t="s">
        <v>3314</v>
      </c>
      <c r="J579" s="32"/>
      <c r="K579" s="33" t="s">
        <v>112</v>
      </c>
      <c r="L579" s="33" t="s">
        <v>117</v>
      </c>
      <c r="M579" s="32"/>
      <c r="N579" s="32"/>
      <c r="O579" s="32"/>
      <c r="P579" s="32"/>
      <c r="Q579" s="32"/>
      <c r="R579" s="33" t="s">
        <v>118</v>
      </c>
      <c r="S579" s="33">
        <v>150.0</v>
      </c>
      <c r="T579" s="33">
        <v>50.0</v>
      </c>
      <c r="U579" s="32"/>
      <c r="V579" s="32"/>
      <c r="W579" s="32"/>
      <c r="X579" s="32"/>
      <c r="Y579" s="32"/>
      <c r="Z579" s="33" t="s">
        <v>172</v>
      </c>
      <c r="AA579" s="33" t="s">
        <v>1219</v>
      </c>
      <c r="AB579" s="50">
        <v>43720.0</v>
      </c>
      <c r="AC579" s="49">
        <v>43579.0</v>
      </c>
      <c r="AD579" s="49">
        <v>43579.0</v>
      </c>
      <c r="AE579" s="37"/>
      <c r="AF579" s="42" t="s">
        <v>963</v>
      </c>
      <c r="AG579" s="51">
        <v>43720.0</v>
      </c>
      <c r="AH579" s="42" t="s">
        <v>963</v>
      </c>
      <c r="AI579" s="33" t="s">
        <v>1219</v>
      </c>
      <c r="AJ579" s="33" t="s">
        <v>123</v>
      </c>
      <c r="AK579" s="49">
        <v>43721.0</v>
      </c>
      <c r="AL579" s="52" t="s">
        <v>124</v>
      </c>
      <c r="AM579" s="37"/>
      <c r="AN579" s="54">
        <v>5.8635</v>
      </c>
      <c r="AO579" s="55">
        <v>17.0</v>
      </c>
      <c r="AP579" s="45">
        <f t="shared" si="6"/>
        <v>199.359</v>
      </c>
      <c r="AQ579" s="45">
        <f t="shared" si="7"/>
        <v>182.359</v>
      </c>
      <c r="AR579" s="33" t="s">
        <v>125</v>
      </c>
    </row>
    <row r="580" ht="14.25" customHeight="1">
      <c r="A580" s="193">
        <v>5570.0</v>
      </c>
      <c r="B580" s="47" t="s">
        <v>3572</v>
      </c>
      <c r="C580" s="32"/>
      <c r="D580" s="101" t="s">
        <v>3573</v>
      </c>
      <c r="E580" s="32"/>
      <c r="F580" s="32"/>
      <c r="G580" s="34"/>
      <c r="H580" s="56" t="s">
        <v>3313</v>
      </c>
      <c r="I580" s="33" t="s">
        <v>3314</v>
      </c>
      <c r="J580" s="32"/>
      <c r="K580" s="33" t="s">
        <v>112</v>
      </c>
      <c r="L580" s="33" t="s">
        <v>117</v>
      </c>
      <c r="M580" s="32"/>
      <c r="N580" s="32"/>
      <c r="O580" s="32"/>
      <c r="P580" s="32"/>
      <c r="Q580" s="32"/>
      <c r="R580" s="33" t="s">
        <v>118</v>
      </c>
      <c r="S580" s="33">
        <v>200.0</v>
      </c>
      <c r="T580" s="33">
        <v>50.0</v>
      </c>
      <c r="U580" s="32"/>
      <c r="V580" s="32"/>
      <c r="W580" s="32"/>
      <c r="X580" s="32"/>
      <c r="Y580" s="32"/>
      <c r="Z580" s="33" t="s">
        <v>172</v>
      </c>
      <c r="AA580" s="33" t="s">
        <v>1219</v>
      </c>
      <c r="AB580" s="50">
        <v>43720.0</v>
      </c>
      <c r="AC580" s="49">
        <v>43579.0</v>
      </c>
      <c r="AD580" s="49">
        <v>43579.0</v>
      </c>
      <c r="AE580" s="37"/>
      <c r="AF580" s="42" t="s">
        <v>963</v>
      </c>
      <c r="AG580" s="51">
        <v>43720.0</v>
      </c>
      <c r="AH580" s="42" t="s">
        <v>963</v>
      </c>
      <c r="AI580" s="33" t="s">
        <v>1219</v>
      </c>
      <c r="AJ580" s="33" t="s">
        <v>123</v>
      </c>
      <c r="AK580" s="49">
        <v>43721.0</v>
      </c>
      <c r="AL580" s="52" t="s">
        <v>124</v>
      </c>
      <c r="AM580" s="37"/>
      <c r="AN580" s="54">
        <v>5.307</v>
      </c>
      <c r="AO580" s="55">
        <v>17.0</v>
      </c>
      <c r="AP580" s="45">
        <f t="shared" si="6"/>
        <v>180.438</v>
      </c>
      <c r="AQ580" s="45">
        <f t="shared" si="7"/>
        <v>163.438</v>
      </c>
      <c r="AR580" s="33" t="s">
        <v>125</v>
      </c>
    </row>
    <row r="581" ht="14.25" customHeight="1">
      <c r="A581" s="193">
        <v>8091.0</v>
      </c>
      <c r="B581" s="47" t="s">
        <v>3575</v>
      </c>
      <c r="C581" s="32"/>
      <c r="D581" s="101" t="s">
        <v>3576</v>
      </c>
      <c r="E581" s="32"/>
      <c r="F581" s="32"/>
      <c r="G581" s="34"/>
      <c r="H581" s="56" t="s">
        <v>3313</v>
      </c>
      <c r="I581" s="33" t="s">
        <v>3314</v>
      </c>
      <c r="J581" s="32"/>
      <c r="K581" s="33" t="s">
        <v>112</v>
      </c>
      <c r="L581" s="33" t="s">
        <v>117</v>
      </c>
      <c r="M581" s="32"/>
      <c r="N581" s="32"/>
      <c r="O581" s="32"/>
      <c r="P581" s="32"/>
      <c r="Q581" s="32"/>
      <c r="R581" s="33" t="s">
        <v>118</v>
      </c>
      <c r="S581" s="33">
        <v>100.0</v>
      </c>
      <c r="T581" s="33">
        <v>50.0</v>
      </c>
      <c r="U581" s="32"/>
      <c r="V581" s="32"/>
      <c r="W581" s="32"/>
      <c r="X581" s="32"/>
      <c r="Y581" s="32"/>
      <c r="Z581" s="33" t="s">
        <v>172</v>
      </c>
      <c r="AA581" s="33" t="s">
        <v>1219</v>
      </c>
      <c r="AB581" s="50">
        <v>43720.0</v>
      </c>
      <c r="AC581" s="49">
        <v>43579.0</v>
      </c>
      <c r="AD581" s="49">
        <v>43579.0</v>
      </c>
      <c r="AE581" s="37"/>
      <c r="AF581" s="42" t="s">
        <v>963</v>
      </c>
      <c r="AG581" s="51">
        <v>43720.0</v>
      </c>
      <c r="AH581" s="42" t="s">
        <v>963</v>
      </c>
      <c r="AI581" s="33" t="s">
        <v>1219</v>
      </c>
      <c r="AJ581" s="33" t="s">
        <v>123</v>
      </c>
      <c r="AK581" s="49">
        <v>43721.0</v>
      </c>
      <c r="AL581" s="52" t="s">
        <v>124</v>
      </c>
      <c r="AM581" s="37"/>
      <c r="AN581" s="54">
        <v>2.655</v>
      </c>
      <c r="AO581" s="55">
        <v>17.0</v>
      </c>
      <c r="AP581" s="45">
        <f t="shared" si="6"/>
        <v>90.27</v>
      </c>
      <c r="AQ581" s="45">
        <f t="shared" si="7"/>
        <v>73.27</v>
      </c>
      <c r="AR581" s="33" t="s">
        <v>125</v>
      </c>
    </row>
    <row r="582" ht="14.25" customHeight="1">
      <c r="A582" s="193">
        <v>3497.0</v>
      </c>
      <c r="B582" s="47" t="s">
        <v>3580</v>
      </c>
      <c r="C582" s="32"/>
      <c r="D582" s="101" t="s">
        <v>3581</v>
      </c>
      <c r="E582" s="32"/>
      <c r="F582" s="32"/>
      <c r="G582" s="34"/>
      <c r="H582" s="56" t="s">
        <v>3313</v>
      </c>
      <c r="I582" s="33" t="s">
        <v>3314</v>
      </c>
      <c r="J582" s="32"/>
      <c r="K582" s="33" t="s">
        <v>112</v>
      </c>
      <c r="L582" s="33" t="s">
        <v>117</v>
      </c>
      <c r="M582" s="32"/>
      <c r="N582" s="32"/>
      <c r="O582" s="32"/>
      <c r="P582" s="32"/>
      <c r="Q582" s="32"/>
      <c r="R582" s="33" t="s">
        <v>118</v>
      </c>
      <c r="S582" s="33">
        <v>100.0</v>
      </c>
      <c r="T582" s="33">
        <v>50.0</v>
      </c>
      <c r="U582" s="32"/>
      <c r="V582" s="32"/>
      <c r="W582" s="32"/>
      <c r="X582" s="32"/>
      <c r="Y582" s="32"/>
      <c r="Z582" s="33" t="s">
        <v>172</v>
      </c>
      <c r="AA582" s="33" t="s">
        <v>1219</v>
      </c>
      <c r="AB582" s="50">
        <v>43720.0</v>
      </c>
      <c r="AC582" s="49">
        <v>43579.0</v>
      </c>
      <c r="AD582" s="49">
        <v>43579.0</v>
      </c>
      <c r="AE582" s="37"/>
      <c r="AF582" s="42" t="s">
        <v>963</v>
      </c>
      <c r="AG582" s="51">
        <v>43720.0</v>
      </c>
      <c r="AH582" s="42" t="s">
        <v>963</v>
      </c>
      <c r="AI582" s="33" t="s">
        <v>1219</v>
      </c>
      <c r="AJ582" s="33" t="s">
        <v>123</v>
      </c>
      <c r="AK582" s="49">
        <v>43721.0</v>
      </c>
      <c r="AL582" s="52" t="s">
        <v>124</v>
      </c>
      <c r="AM582" s="37"/>
      <c r="AN582" s="54">
        <v>1.9305</v>
      </c>
      <c r="AO582" s="55">
        <v>17.0</v>
      </c>
      <c r="AP582" s="45">
        <f t="shared" si="6"/>
        <v>65.637</v>
      </c>
      <c r="AQ582" s="45">
        <f t="shared" si="7"/>
        <v>48.637</v>
      </c>
      <c r="AR582" s="33" t="s">
        <v>125</v>
      </c>
    </row>
    <row r="583" ht="14.25" customHeight="1">
      <c r="A583" s="193">
        <v>6450.0</v>
      </c>
      <c r="B583" s="47" t="s">
        <v>3584</v>
      </c>
      <c r="C583" s="32"/>
      <c r="D583" s="101" t="s">
        <v>3585</v>
      </c>
      <c r="E583" s="32"/>
      <c r="F583" s="32"/>
      <c r="G583" s="34"/>
      <c r="H583" s="56" t="s">
        <v>3313</v>
      </c>
      <c r="I583" s="33" t="s">
        <v>3314</v>
      </c>
      <c r="J583" s="32"/>
      <c r="K583" s="33" t="s">
        <v>112</v>
      </c>
      <c r="L583" s="33" t="s">
        <v>117</v>
      </c>
      <c r="M583" s="32"/>
      <c r="N583" s="32"/>
      <c r="O583" s="32"/>
      <c r="P583" s="32"/>
      <c r="Q583" s="32"/>
      <c r="R583" s="33" t="s">
        <v>118</v>
      </c>
      <c r="S583" s="33">
        <v>100.0</v>
      </c>
      <c r="T583" s="33">
        <v>50.0</v>
      </c>
      <c r="U583" s="32"/>
      <c r="V583" s="32"/>
      <c r="W583" s="32"/>
      <c r="X583" s="32"/>
      <c r="Y583" s="32"/>
      <c r="Z583" s="33" t="s">
        <v>172</v>
      </c>
      <c r="AA583" s="33" t="s">
        <v>1219</v>
      </c>
      <c r="AB583" s="50">
        <v>43720.0</v>
      </c>
      <c r="AC583" s="49">
        <v>43579.0</v>
      </c>
      <c r="AD583" s="49">
        <v>43579.0</v>
      </c>
      <c r="AE583" s="37"/>
      <c r="AF583" s="42" t="s">
        <v>963</v>
      </c>
      <c r="AG583" s="51">
        <v>43720.0</v>
      </c>
      <c r="AH583" s="42" t="s">
        <v>963</v>
      </c>
      <c r="AI583" s="33" t="s">
        <v>1219</v>
      </c>
      <c r="AJ583" s="33" t="s">
        <v>123</v>
      </c>
      <c r="AK583" s="49">
        <v>43721.0</v>
      </c>
      <c r="AL583" s="52" t="s">
        <v>124</v>
      </c>
      <c r="AM583" s="37"/>
      <c r="AN583" s="54">
        <v>1.506</v>
      </c>
      <c r="AO583" s="55">
        <v>17.0</v>
      </c>
      <c r="AP583" s="45">
        <f t="shared" si="6"/>
        <v>51.204</v>
      </c>
      <c r="AQ583" s="45">
        <f t="shared" si="7"/>
        <v>34.204</v>
      </c>
      <c r="AR583" s="33" t="s">
        <v>125</v>
      </c>
    </row>
    <row r="584" ht="14.25" customHeight="1">
      <c r="A584" s="33" t="s">
        <v>154</v>
      </c>
      <c r="B584" s="47" t="s">
        <v>3587</v>
      </c>
      <c r="C584" s="32"/>
      <c r="D584" s="101" t="s">
        <v>3588</v>
      </c>
      <c r="E584" s="32"/>
      <c r="F584" s="32"/>
      <c r="G584" s="34"/>
      <c r="H584" s="32"/>
      <c r="I584" s="32"/>
      <c r="J584" s="32"/>
      <c r="K584" s="33" t="s">
        <v>112</v>
      </c>
      <c r="L584" s="33" t="s">
        <v>117</v>
      </c>
      <c r="M584" s="32"/>
      <c r="N584" s="32"/>
      <c r="O584" s="32"/>
      <c r="P584" s="32"/>
      <c r="Q584" s="32"/>
      <c r="R584" s="33" t="s">
        <v>2536</v>
      </c>
      <c r="S584" s="33"/>
      <c r="T584" s="33">
        <v>50.0</v>
      </c>
      <c r="U584" s="32"/>
      <c r="V584" s="32"/>
      <c r="W584" s="32"/>
      <c r="X584" s="32"/>
      <c r="Y584" s="32"/>
      <c r="Z584" s="33" t="s">
        <v>172</v>
      </c>
      <c r="AA584" s="33" t="s">
        <v>1219</v>
      </c>
      <c r="AB584" s="50">
        <v>43720.0</v>
      </c>
      <c r="AC584" s="49">
        <v>43579.0</v>
      </c>
      <c r="AD584" s="49">
        <v>43579.0</v>
      </c>
      <c r="AE584" s="37"/>
      <c r="AF584" s="42" t="s">
        <v>963</v>
      </c>
      <c r="AG584" s="51">
        <v>43720.0</v>
      </c>
      <c r="AH584" s="42" t="s">
        <v>963</v>
      </c>
      <c r="AI584" s="33" t="s">
        <v>1219</v>
      </c>
      <c r="AJ584" s="33" t="s">
        <v>123</v>
      </c>
      <c r="AK584" s="49">
        <v>43721.0</v>
      </c>
      <c r="AL584" s="52" t="s">
        <v>124</v>
      </c>
      <c r="AM584" s="37"/>
      <c r="AN584" s="54">
        <v>6.882</v>
      </c>
      <c r="AO584" s="55">
        <v>17.0</v>
      </c>
      <c r="AP584" s="45">
        <f t="shared" si="6"/>
        <v>233.988</v>
      </c>
      <c r="AQ584" s="45">
        <f t="shared" si="7"/>
        <v>216.988</v>
      </c>
      <c r="AR584" s="33" t="s">
        <v>125</v>
      </c>
    </row>
    <row r="585" ht="14.25" customHeight="1">
      <c r="A585" s="33" t="s">
        <v>827</v>
      </c>
      <c r="B585" s="47" t="s">
        <v>3590</v>
      </c>
      <c r="C585" s="32"/>
      <c r="D585" s="101" t="s">
        <v>3591</v>
      </c>
      <c r="E585" s="32"/>
      <c r="F585" s="32"/>
      <c r="G585" s="34"/>
      <c r="H585" s="32"/>
      <c r="I585" s="32"/>
      <c r="J585" s="32"/>
      <c r="K585" s="33" t="s">
        <v>112</v>
      </c>
      <c r="L585" s="33" t="s">
        <v>117</v>
      </c>
      <c r="M585" s="32"/>
      <c r="N585" s="32"/>
      <c r="O585" s="32"/>
      <c r="P585" s="32"/>
      <c r="Q585" s="32"/>
      <c r="R585" s="33" t="s">
        <v>118</v>
      </c>
      <c r="S585" s="33"/>
      <c r="T585" s="33">
        <v>50.0</v>
      </c>
      <c r="U585" s="32"/>
      <c r="V585" s="32"/>
      <c r="W585" s="32"/>
      <c r="X585" s="32"/>
      <c r="Y585" s="32"/>
      <c r="Z585" s="33" t="s">
        <v>172</v>
      </c>
      <c r="AA585" s="33" t="s">
        <v>1219</v>
      </c>
      <c r="AB585" s="50">
        <v>43720.0</v>
      </c>
      <c r="AC585" s="49">
        <v>43579.0</v>
      </c>
      <c r="AD585" s="49">
        <v>43579.0</v>
      </c>
      <c r="AE585" s="37"/>
      <c r="AF585" s="42" t="s">
        <v>963</v>
      </c>
      <c r="AG585" s="51">
        <v>43720.0</v>
      </c>
      <c r="AH585" s="42" t="s">
        <v>963</v>
      </c>
      <c r="AI585" s="33" t="s">
        <v>1219</v>
      </c>
      <c r="AJ585" s="33" t="s">
        <v>123</v>
      </c>
      <c r="AK585" s="49">
        <v>43721.0</v>
      </c>
      <c r="AL585" s="52" t="s">
        <v>124</v>
      </c>
      <c r="AM585" s="37"/>
      <c r="AN585" s="54">
        <v>7.8705</v>
      </c>
      <c r="AO585" s="55">
        <v>17.0</v>
      </c>
      <c r="AP585" s="45">
        <f t="shared" si="6"/>
        <v>267.597</v>
      </c>
      <c r="AQ585" s="45">
        <f t="shared" si="7"/>
        <v>250.597</v>
      </c>
      <c r="AR585" s="33" t="s">
        <v>125</v>
      </c>
    </row>
    <row r="586" ht="14.25" customHeight="1">
      <c r="A586" s="194">
        <v>3088.0</v>
      </c>
      <c r="B586" s="47" t="s">
        <v>3593</v>
      </c>
      <c r="C586" s="32"/>
      <c r="D586" s="101" t="s">
        <v>3594</v>
      </c>
      <c r="E586" s="32"/>
      <c r="F586" s="32"/>
      <c r="G586" s="34"/>
      <c r="H586" s="56" t="s">
        <v>3596</v>
      </c>
      <c r="I586" s="33" t="s">
        <v>3597</v>
      </c>
      <c r="J586" s="32"/>
      <c r="K586" s="33" t="s">
        <v>112</v>
      </c>
      <c r="L586" s="33" t="s">
        <v>117</v>
      </c>
      <c r="M586" s="32"/>
      <c r="N586" s="32"/>
      <c r="O586" s="32"/>
      <c r="P586" s="32"/>
      <c r="Q586" s="32"/>
      <c r="R586" s="33" t="s">
        <v>118</v>
      </c>
      <c r="S586" s="33">
        <v>150.0</v>
      </c>
      <c r="T586" s="33">
        <v>50.0</v>
      </c>
      <c r="U586" s="32"/>
      <c r="V586" s="32"/>
      <c r="W586" s="32"/>
      <c r="X586" s="32"/>
      <c r="Y586" s="32"/>
      <c r="Z586" s="33" t="s">
        <v>962</v>
      </c>
      <c r="AA586" s="33" t="s">
        <v>1219</v>
      </c>
      <c r="AB586" s="50">
        <v>43732.0</v>
      </c>
      <c r="AC586" s="49">
        <v>43579.0</v>
      </c>
      <c r="AD586" s="49">
        <v>43579.0</v>
      </c>
      <c r="AE586" s="37"/>
      <c r="AF586" s="42" t="s">
        <v>963</v>
      </c>
      <c r="AG586" s="51">
        <v>43720.0</v>
      </c>
      <c r="AH586" s="42" t="s">
        <v>963</v>
      </c>
      <c r="AI586" s="33" t="s">
        <v>122</v>
      </c>
      <c r="AJ586" s="33" t="s">
        <v>123</v>
      </c>
      <c r="AK586" s="49">
        <v>43732.0</v>
      </c>
      <c r="AL586" s="52" t="s">
        <v>124</v>
      </c>
      <c r="AM586" s="37"/>
      <c r="AN586" s="54">
        <v>4.0275</v>
      </c>
      <c r="AO586" s="55">
        <v>20.0</v>
      </c>
      <c r="AP586" s="45">
        <f t="shared" si="6"/>
        <v>161.1</v>
      </c>
      <c r="AQ586" s="45">
        <f t="shared" si="7"/>
        <v>141.1</v>
      </c>
      <c r="AR586" s="33" t="s">
        <v>3319</v>
      </c>
    </row>
    <row r="587" ht="14.25" customHeight="1">
      <c r="A587" s="194">
        <v>6449.0</v>
      </c>
      <c r="B587" s="47" t="s">
        <v>3599</v>
      </c>
      <c r="C587" s="32"/>
      <c r="D587" s="101" t="s">
        <v>3600</v>
      </c>
      <c r="E587" s="32"/>
      <c r="F587" s="32"/>
      <c r="G587" s="34"/>
      <c r="H587" s="56" t="s">
        <v>3596</v>
      </c>
      <c r="I587" s="33" t="s">
        <v>3597</v>
      </c>
      <c r="J587" s="32"/>
      <c r="K587" s="33" t="s">
        <v>112</v>
      </c>
      <c r="L587" s="33" t="s">
        <v>117</v>
      </c>
      <c r="M587" s="32"/>
      <c r="N587" s="32"/>
      <c r="O587" s="32"/>
      <c r="P587" s="32"/>
      <c r="Q587" s="32"/>
      <c r="R587" s="33" t="s">
        <v>118</v>
      </c>
      <c r="S587" s="33">
        <v>150.0</v>
      </c>
      <c r="T587" s="33">
        <v>50.0</v>
      </c>
      <c r="U587" s="32"/>
      <c r="V587" s="32"/>
      <c r="W587" s="32"/>
      <c r="X587" s="32"/>
      <c r="Y587" s="32"/>
      <c r="Z587" s="33" t="s">
        <v>962</v>
      </c>
      <c r="AA587" s="33" t="s">
        <v>1219</v>
      </c>
      <c r="AB587" s="50">
        <v>43732.0</v>
      </c>
      <c r="AC587" s="49">
        <v>43579.0</v>
      </c>
      <c r="AD587" s="49">
        <v>43579.0</v>
      </c>
      <c r="AE587" s="37"/>
      <c r="AF587" s="42" t="s">
        <v>963</v>
      </c>
      <c r="AG587" s="51">
        <v>43720.0</v>
      </c>
      <c r="AH587" s="42" t="s">
        <v>963</v>
      </c>
      <c r="AI587" s="33" t="s">
        <v>122</v>
      </c>
      <c r="AJ587" s="33" t="s">
        <v>123</v>
      </c>
      <c r="AK587" s="49">
        <v>43732.0</v>
      </c>
      <c r="AL587" s="52" t="s">
        <v>124</v>
      </c>
      <c r="AM587" s="37"/>
      <c r="AN587" s="54">
        <v>2.7</v>
      </c>
      <c r="AO587" s="55">
        <v>20.0</v>
      </c>
      <c r="AP587" s="45">
        <f t="shared" si="6"/>
        <v>108</v>
      </c>
      <c r="AQ587" s="45">
        <f t="shared" si="7"/>
        <v>88</v>
      </c>
      <c r="AR587" s="33" t="s">
        <v>3319</v>
      </c>
    </row>
    <row r="588" ht="14.25" customHeight="1">
      <c r="A588" s="194">
        <v>3449.0</v>
      </c>
      <c r="B588" s="47" t="s">
        <v>3602</v>
      </c>
      <c r="C588" s="32"/>
      <c r="D588" s="101" t="s">
        <v>3603</v>
      </c>
      <c r="E588" s="32"/>
      <c r="F588" s="32"/>
      <c r="G588" s="34"/>
      <c r="H588" s="56" t="s">
        <v>3596</v>
      </c>
      <c r="I588" s="33" t="s">
        <v>3597</v>
      </c>
      <c r="J588" s="32"/>
      <c r="K588" s="33" t="s">
        <v>112</v>
      </c>
      <c r="L588" s="33" t="s">
        <v>117</v>
      </c>
      <c r="M588" s="32"/>
      <c r="N588" s="32"/>
      <c r="O588" s="32"/>
      <c r="P588" s="32"/>
      <c r="Q588" s="32"/>
      <c r="R588" s="33" t="s">
        <v>118</v>
      </c>
      <c r="S588" s="33">
        <v>100.0</v>
      </c>
      <c r="T588" s="33">
        <v>50.0</v>
      </c>
      <c r="U588" s="32"/>
      <c r="V588" s="32"/>
      <c r="W588" s="32"/>
      <c r="X588" s="32"/>
      <c r="Y588" s="32"/>
      <c r="Z588" s="33" t="s">
        <v>962</v>
      </c>
      <c r="AA588" s="33" t="s">
        <v>1219</v>
      </c>
      <c r="AB588" s="50">
        <v>43732.0</v>
      </c>
      <c r="AC588" s="49">
        <v>43579.0</v>
      </c>
      <c r="AD588" s="49">
        <v>43579.0</v>
      </c>
      <c r="AE588" s="37"/>
      <c r="AF588" s="42" t="s">
        <v>963</v>
      </c>
      <c r="AG588" s="51">
        <v>43720.0</v>
      </c>
      <c r="AH588" s="42" t="s">
        <v>963</v>
      </c>
      <c r="AI588" s="33" t="s">
        <v>122</v>
      </c>
      <c r="AJ588" s="33" t="s">
        <v>123</v>
      </c>
      <c r="AK588" s="49">
        <v>43732.0</v>
      </c>
      <c r="AL588" s="52" t="s">
        <v>124</v>
      </c>
      <c r="AM588" s="37"/>
      <c r="AN588" s="54">
        <v>4.5195</v>
      </c>
      <c r="AO588" s="55">
        <v>20.0</v>
      </c>
      <c r="AP588" s="45">
        <f t="shared" si="6"/>
        <v>180.78</v>
      </c>
      <c r="AQ588" s="45">
        <f t="shared" si="7"/>
        <v>160.78</v>
      </c>
      <c r="AR588" s="33" t="s">
        <v>3319</v>
      </c>
    </row>
    <row r="589" ht="14.25" customHeight="1">
      <c r="A589" s="194">
        <v>9450.0</v>
      </c>
      <c r="B589" s="47" t="s">
        <v>3605</v>
      </c>
      <c r="C589" s="32"/>
      <c r="D589" s="101" t="s">
        <v>3606</v>
      </c>
      <c r="E589" s="32"/>
      <c r="F589" s="32"/>
      <c r="G589" s="34"/>
      <c r="H589" s="56" t="s">
        <v>3596</v>
      </c>
      <c r="I589" s="33" t="s">
        <v>3597</v>
      </c>
      <c r="J589" s="32"/>
      <c r="K589" s="33" t="s">
        <v>112</v>
      </c>
      <c r="L589" s="33" t="s">
        <v>117</v>
      </c>
      <c r="M589" s="32"/>
      <c r="N589" s="32"/>
      <c r="O589" s="32"/>
      <c r="P589" s="32"/>
      <c r="Q589" s="32"/>
      <c r="R589" s="33" t="s">
        <v>118</v>
      </c>
      <c r="S589" s="33">
        <v>100.0</v>
      </c>
      <c r="T589" s="33">
        <v>50.0</v>
      </c>
      <c r="U589" s="32"/>
      <c r="V589" s="32"/>
      <c r="W589" s="32"/>
      <c r="X589" s="32"/>
      <c r="Y589" s="32"/>
      <c r="Z589" s="33" t="s">
        <v>962</v>
      </c>
      <c r="AA589" s="33" t="s">
        <v>1219</v>
      </c>
      <c r="AB589" s="50">
        <v>43732.0</v>
      </c>
      <c r="AC589" s="49">
        <v>43579.0</v>
      </c>
      <c r="AD589" s="49">
        <v>43579.0</v>
      </c>
      <c r="AE589" s="37"/>
      <c r="AF589" s="42" t="s">
        <v>963</v>
      </c>
      <c r="AG589" s="51">
        <v>43720.0</v>
      </c>
      <c r="AH589" s="42" t="s">
        <v>963</v>
      </c>
      <c r="AI589" s="33" t="s">
        <v>122</v>
      </c>
      <c r="AJ589" s="33" t="s">
        <v>123</v>
      </c>
      <c r="AK589" s="49">
        <v>43732.0</v>
      </c>
      <c r="AL589" s="52" t="s">
        <v>124</v>
      </c>
      <c r="AM589" s="37"/>
      <c r="AN589" s="54">
        <v>4.1445</v>
      </c>
      <c r="AO589" s="55">
        <v>20.0</v>
      </c>
      <c r="AP589" s="45">
        <f t="shared" si="6"/>
        <v>165.78</v>
      </c>
      <c r="AQ589" s="45">
        <f t="shared" si="7"/>
        <v>145.78</v>
      </c>
      <c r="AR589" s="33" t="s">
        <v>3319</v>
      </c>
    </row>
    <row r="590" ht="14.25" customHeight="1">
      <c r="A590" s="194">
        <v>7050.0</v>
      </c>
      <c r="B590" s="47" t="s">
        <v>3608</v>
      </c>
      <c r="C590" s="32"/>
      <c r="D590" s="101" t="s">
        <v>3609</v>
      </c>
      <c r="E590" s="32"/>
      <c r="F590" s="32"/>
      <c r="G590" s="34"/>
      <c r="H590" s="56" t="s">
        <v>3596</v>
      </c>
      <c r="I590" s="33" t="s">
        <v>3597</v>
      </c>
      <c r="J590" s="32"/>
      <c r="K590" s="33" t="s">
        <v>112</v>
      </c>
      <c r="L590" s="33" t="s">
        <v>117</v>
      </c>
      <c r="M590" s="32"/>
      <c r="N590" s="32"/>
      <c r="O590" s="32"/>
      <c r="P590" s="32"/>
      <c r="Q590" s="32"/>
      <c r="R590" s="33" t="s">
        <v>118</v>
      </c>
      <c r="S590" s="33">
        <v>200.0</v>
      </c>
      <c r="T590" s="33">
        <v>50.0</v>
      </c>
      <c r="U590" s="32"/>
      <c r="V590" s="32"/>
      <c r="W590" s="32"/>
      <c r="X590" s="32"/>
      <c r="Y590" s="32"/>
      <c r="Z590" s="33" t="s">
        <v>962</v>
      </c>
      <c r="AA590" s="33" t="s">
        <v>1219</v>
      </c>
      <c r="AB590" s="50">
        <v>43732.0</v>
      </c>
      <c r="AC590" s="49">
        <v>43579.0</v>
      </c>
      <c r="AD590" s="49">
        <v>43579.0</v>
      </c>
      <c r="AE590" s="37"/>
      <c r="AF590" s="42" t="s">
        <v>963</v>
      </c>
      <c r="AG590" s="51">
        <v>43720.0</v>
      </c>
      <c r="AH590" s="42" t="s">
        <v>963</v>
      </c>
      <c r="AI590" s="33" t="s">
        <v>122</v>
      </c>
      <c r="AJ590" s="33" t="s">
        <v>123</v>
      </c>
      <c r="AK590" s="49">
        <v>43732.0</v>
      </c>
      <c r="AL590" s="52" t="s">
        <v>124</v>
      </c>
      <c r="AM590" s="37"/>
      <c r="AN590" s="54">
        <v>4.122</v>
      </c>
      <c r="AO590" s="55">
        <v>20.0</v>
      </c>
      <c r="AP590" s="45">
        <f t="shared" si="6"/>
        <v>164.88</v>
      </c>
      <c r="AQ590" s="45">
        <f t="shared" si="7"/>
        <v>144.88</v>
      </c>
      <c r="AR590" s="33" t="s">
        <v>3319</v>
      </c>
    </row>
    <row r="591" ht="14.25" customHeight="1">
      <c r="A591" s="194">
        <v>6661.0</v>
      </c>
      <c r="B591" s="47" t="s">
        <v>3613</v>
      </c>
      <c r="C591" s="32"/>
      <c r="D591" s="101" t="s">
        <v>3614</v>
      </c>
      <c r="E591" s="32"/>
      <c r="F591" s="32"/>
      <c r="G591" s="34"/>
      <c r="H591" s="56" t="s">
        <v>3596</v>
      </c>
      <c r="I591" s="33" t="s">
        <v>3597</v>
      </c>
      <c r="J591" s="32"/>
      <c r="K591" s="33" t="s">
        <v>112</v>
      </c>
      <c r="L591" s="33" t="s">
        <v>117</v>
      </c>
      <c r="M591" s="32"/>
      <c r="N591" s="32"/>
      <c r="O591" s="32"/>
      <c r="P591" s="32"/>
      <c r="Q591" s="32"/>
      <c r="R591" s="33" t="s">
        <v>118</v>
      </c>
      <c r="S591" s="33">
        <v>100.0</v>
      </c>
      <c r="T591" s="33">
        <v>50.0</v>
      </c>
      <c r="U591" s="32"/>
      <c r="V591" s="32"/>
      <c r="W591" s="32"/>
      <c r="X591" s="32"/>
      <c r="Y591" s="32"/>
      <c r="Z591" s="33" t="s">
        <v>962</v>
      </c>
      <c r="AA591" s="33" t="s">
        <v>1219</v>
      </c>
      <c r="AB591" s="50">
        <v>43732.0</v>
      </c>
      <c r="AC591" s="49">
        <v>43579.0</v>
      </c>
      <c r="AD591" s="49">
        <v>43579.0</v>
      </c>
      <c r="AE591" s="37"/>
      <c r="AF591" s="42" t="s">
        <v>963</v>
      </c>
      <c r="AG591" s="51">
        <v>43720.0</v>
      </c>
      <c r="AH591" s="42" t="s">
        <v>963</v>
      </c>
      <c r="AI591" s="33" t="s">
        <v>122</v>
      </c>
      <c r="AJ591" s="33" t="s">
        <v>123</v>
      </c>
      <c r="AK591" s="49">
        <v>43732.0</v>
      </c>
      <c r="AL591" s="52" t="s">
        <v>124</v>
      </c>
      <c r="AM591" s="37"/>
      <c r="AN591" s="54">
        <v>2.301</v>
      </c>
      <c r="AO591" s="55">
        <v>20.0</v>
      </c>
      <c r="AP591" s="45">
        <f t="shared" si="6"/>
        <v>92.04</v>
      </c>
      <c r="AQ591" s="45">
        <f t="shared" si="7"/>
        <v>72.04</v>
      </c>
      <c r="AR591" s="33" t="s">
        <v>3319</v>
      </c>
    </row>
    <row r="592" ht="14.25" customHeight="1">
      <c r="A592" s="194">
        <v>5949.0</v>
      </c>
      <c r="B592" s="47" t="s">
        <v>3616</v>
      </c>
      <c r="C592" s="32"/>
      <c r="D592" s="101" t="s">
        <v>3617</v>
      </c>
      <c r="E592" s="32"/>
      <c r="F592" s="32"/>
      <c r="G592" s="34"/>
      <c r="H592" s="56" t="s">
        <v>3596</v>
      </c>
      <c r="I592" s="33" t="s">
        <v>3597</v>
      </c>
      <c r="J592" s="32"/>
      <c r="K592" s="33" t="s">
        <v>112</v>
      </c>
      <c r="L592" s="33" t="s">
        <v>117</v>
      </c>
      <c r="M592" s="32"/>
      <c r="N592" s="32"/>
      <c r="O592" s="32"/>
      <c r="P592" s="32"/>
      <c r="Q592" s="32"/>
      <c r="R592" s="33" t="s">
        <v>118</v>
      </c>
      <c r="S592" s="33">
        <v>150.0</v>
      </c>
      <c r="T592" s="33">
        <v>50.0</v>
      </c>
      <c r="U592" s="32"/>
      <c r="V592" s="32"/>
      <c r="W592" s="32"/>
      <c r="X592" s="32"/>
      <c r="Y592" s="32"/>
      <c r="Z592" s="33" t="s">
        <v>962</v>
      </c>
      <c r="AA592" s="33" t="s">
        <v>1219</v>
      </c>
      <c r="AB592" s="50">
        <v>43732.0</v>
      </c>
      <c r="AC592" s="49">
        <v>43579.0</v>
      </c>
      <c r="AD592" s="49">
        <v>43579.0</v>
      </c>
      <c r="AE592" s="37"/>
      <c r="AF592" s="42" t="s">
        <v>963</v>
      </c>
      <c r="AG592" s="51">
        <v>43720.0</v>
      </c>
      <c r="AH592" s="42" t="s">
        <v>963</v>
      </c>
      <c r="AI592" s="33" t="s">
        <v>122</v>
      </c>
      <c r="AJ592" s="33" t="s">
        <v>123</v>
      </c>
      <c r="AK592" s="49">
        <v>43732.0</v>
      </c>
      <c r="AL592" s="52" t="s">
        <v>124</v>
      </c>
      <c r="AM592" s="37"/>
      <c r="AN592" s="54">
        <v>3.162</v>
      </c>
      <c r="AO592" s="55">
        <v>20.0</v>
      </c>
      <c r="AP592" s="45">
        <f t="shared" si="6"/>
        <v>126.48</v>
      </c>
      <c r="AQ592" s="45">
        <f t="shared" si="7"/>
        <v>106.48</v>
      </c>
      <c r="AR592" s="33" t="s">
        <v>3319</v>
      </c>
    </row>
    <row r="593" ht="14.25" customHeight="1">
      <c r="A593" s="194">
        <v>2555.0</v>
      </c>
      <c r="B593" s="47" t="s">
        <v>3619</v>
      </c>
      <c r="C593" s="32"/>
      <c r="D593" s="101" t="s">
        <v>3620</v>
      </c>
      <c r="E593" s="32"/>
      <c r="F593" s="32"/>
      <c r="G593" s="34"/>
      <c r="H593" s="56" t="s">
        <v>3596</v>
      </c>
      <c r="I593" s="33" t="s">
        <v>3597</v>
      </c>
      <c r="J593" s="32"/>
      <c r="K593" s="33" t="s">
        <v>112</v>
      </c>
      <c r="L593" s="33" t="s">
        <v>117</v>
      </c>
      <c r="M593" s="32"/>
      <c r="N593" s="32"/>
      <c r="O593" s="32"/>
      <c r="P593" s="32"/>
      <c r="Q593" s="32"/>
      <c r="R593" s="33" t="s">
        <v>118</v>
      </c>
      <c r="S593" s="33">
        <v>100.0</v>
      </c>
      <c r="T593" s="33">
        <v>50.0</v>
      </c>
      <c r="U593" s="32"/>
      <c r="V593" s="32"/>
      <c r="W593" s="32"/>
      <c r="X593" s="32"/>
      <c r="Y593" s="32"/>
      <c r="Z593" s="33" t="s">
        <v>962</v>
      </c>
      <c r="AA593" s="33" t="s">
        <v>1219</v>
      </c>
      <c r="AB593" s="50">
        <v>43732.0</v>
      </c>
      <c r="AC593" s="49">
        <v>43579.0</v>
      </c>
      <c r="AD593" s="49">
        <v>43579.0</v>
      </c>
      <c r="AE593" s="37"/>
      <c r="AF593" s="42" t="s">
        <v>963</v>
      </c>
      <c r="AG593" s="51">
        <v>43720.0</v>
      </c>
      <c r="AH593" s="42" t="s">
        <v>963</v>
      </c>
      <c r="AI593" s="33" t="s">
        <v>122</v>
      </c>
      <c r="AJ593" s="33" t="s">
        <v>123</v>
      </c>
      <c r="AK593" s="49">
        <v>43732.0</v>
      </c>
      <c r="AL593" s="52" t="s">
        <v>124</v>
      </c>
      <c r="AM593" s="37"/>
      <c r="AN593" s="54">
        <v>0.957</v>
      </c>
      <c r="AO593" s="55">
        <v>20.0</v>
      </c>
      <c r="AP593" s="45">
        <f t="shared" si="6"/>
        <v>38.28</v>
      </c>
      <c r="AQ593" s="45">
        <f t="shared" si="7"/>
        <v>18.28</v>
      </c>
      <c r="AR593" s="33" t="s">
        <v>3319</v>
      </c>
    </row>
    <row r="594" ht="14.25" customHeight="1">
      <c r="A594" s="194">
        <v>8251.0</v>
      </c>
      <c r="B594" s="47" t="s">
        <v>3622</v>
      </c>
      <c r="C594" s="32"/>
      <c r="D594" s="101" t="s">
        <v>3623</v>
      </c>
      <c r="E594" s="32"/>
      <c r="F594" s="32"/>
      <c r="G594" s="34"/>
      <c r="H594" s="56" t="s">
        <v>3596</v>
      </c>
      <c r="I594" s="33" t="s">
        <v>3597</v>
      </c>
      <c r="J594" s="32"/>
      <c r="K594" s="33" t="s">
        <v>112</v>
      </c>
      <c r="L594" s="33" t="s">
        <v>117</v>
      </c>
      <c r="M594" s="32"/>
      <c r="N594" s="32"/>
      <c r="O594" s="32"/>
      <c r="P594" s="32"/>
      <c r="Q594" s="32"/>
      <c r="R594" s="33" t="s">
        <v>118</v>
      </c>
      <c r="S594" s="33">
        <v>100.0</v>
      </c>
      <c r="T594" s="33">
        <v>50.0</v>
      </c>
      <c r="U594" s="32"/>
      <c r="V594" s="32"/>
      <c r="W594" s="32"/>
      <c r="X594" s="32"/>
      <c r="Y594" s="32"/>
      <c r="Z594" s="33" t="s">
        <v>962</v>
      </c>
      <c r="AA594" s="33" t="s">
        <v>1219</v>
      </c>
      <c r="AB594" s="50">
        <v>43732.0</v>
      </c>
      <c r="AC594" s="49">
        <v>43579.0</v>
      </c>
      <c r="AD594" s="49">
        <v>43579.0</v>
      </c>
      <c r="AE594" s="37"/>
      <c r="AF594" s="42" t="s">
        <v>963</v>
      </c>
      <c r="AG594" s="51">
        <v>43720.0</v>
      </c>
      <c r="AH594" s="42" t="s">
        <v>963</v>
      </c>
      <c r="AI594" s="33" t="s">
        <v>122</v>
      </c>
      <c r="AJ594" s="33" t="s">
        <v>123</v>
      </c>
      <c r="AK594" s="49">
        <v>43732.0</v>
      </c>
      <c r="AL594" s="52" t="s">
        <v>124</v>
      </c>
      <c r="AM594" s="37"/>
      <c r="AN594" s="54">
        <v>1.323</v>
      </c>
      <c r="AO594" s="55">
        <v>20.0</v>
      </c>
      <c r="AP594" s="45">
        <f t="shared" si="6"/>
        <v>52.92</v>
      </c>
      <c r="AQ594" s="45">
        <f t="shared" si="7"/>
        <v>32.92</v>
      </c>
      <c r="AR594" s="33" t="s">
        <v>3319</v>
      </c>
    </row>
    <row r="595" ht="14.25" customHeight="1">
      <c r="A595" s="194">
        <v>7511.0</v>
      </c>
      <c r="B595" s="47" t="s">
        <v>3625</v>
      </c>
      <c r="C595" s="32"/>
      <c r="D595" s="101" t="s">
        <v>3626</v>
      </c>
      <c r="E595" s="32"/>
      <c r="F595" s="32"/>
      <c r="G595" s="34"/>
      <c r="H595" s="56" t="s">
        <v>3596</v>
      </c>
      <c r="I595" s="33" t="s">
        <v>3597</v>
      </c>
      <c r="J595" s="32"/>
      <c r="K595" s="33" t="s">
        <v>112</v>
      </c>
      <c r="L595" s="33" t="s">
        <v>117</v>
      </c>
      <c r="M595" s="32"/>
      <c r="N595" s="32"/>
      <c r="O595" s="32"/>
      <c r="P595" s="32"/>
      <c r="Q595" s="32"/>
      <c r="R595" s="33" t="s">
        <v>118</v>
      </c>
      <c r="S595" s="33">
        <v>100.0</v>
      </c>
      <c r="T595" s="33">
        <v>50.0</v>
      </c>
      <c r="U595" s="32"/>
      <c r="V595" s="32"/>
      <c r="W595" s="32"/>
      <c r="X595" s="32"/>
      <c r="Y595" s="32"/>
      <c r="Z595" s="33" t="s">
        <v>962</v>
      </c>
      <c r="AA595" s="33" t="s">
        <v>1219</v>
      </c>
      <c r="AB595" s="50">
        <v>43732.0</v>
      </c>
      <c r="AC595" s="49">
        <v>43579.0</v>
      </c>
      <c r="AD595" s="49">
        <v>43579.0</v>
      </c>
      <c r="AE595" s="37"/>
      <c r="AF595" s="42" t="s">
        <v>963</v>
      </c>
      <c r="AG595" s="51">
        <v>43720.0</v>
      </c>
      <c r="AH595" s="42" t="s">
        <v>963</v>
      </c>
      <c r="AI595" s="33" t="s">
        <v>122</v>
      </c>
      <c r="AJ595" s="33" t="s">
        <v>123</v>
      </c>
      <c r="AK595" s="49">
        <v>43732.0</v>
      </c>
      <c r="AL595" s="52" t="s">
        <v>124</v>
      </c>
      <c r="AM595" s="37"/>
      <c r="AN595" s="54">
        <v>1.116</v>
      </c>
      <c r="AO595" s="55">
        <v>20.0</v>
      </c>
      <c r="AP595" s="45">
        <f t="shared" si="6"/>
        <v>44.64</v>
      </c>
      <c r="AQ595" s="45">
        <f t="shared" si="7"/>
        <v>24.64</v>
      </c>
      <c r="AR595" s="33" t="s">
        <v>3319</v>
      </c>
    </row>
    <row r="596" ht="14.25" customHeight="1">
      <c r="A596" s="194">
        <v>7310.0</v>
      </c>
      <c r="B596" s="47" t="s">
        <v>3628</v>
      </c>
      <c r="C596" s="32"/>
      <c r="D596" s="101" t="s">
        <v>3629</v>
      </c>
      <c r="E596" s="32"/>
      <c r="F596" s="32"/>
      <c r="G596" s="34"/>
      <c r="H596" s="56" t="s">
        <v>3596</v>
      </c>
      <c r="I596" s="33" t="s">
        <v>3597</v>
      </c>
      <c r="J596" s="32"/>
      <c r="K596" s="33" t="s">
        <v>112</v>
      </c>
      <c r="L596" s="33" t="s">
        <v>117</v>
      </c>
      <c r="M596" s="32"/>
      <c r="N596" s="32"/>
      <c r="O596" s="32"/>
      <c r="P596" s="32"/>
      <c r="Q596" s="32"/>
      <c r="R596" s="33" t="s">
        <v>118</v>
      </c>
      <c r="S596" s="33">
        <v>200.0</v>
      </c>
      <c r="T596" s="33">
        <v>50.0</v>
      </c>
      <c r="U596" s="32"/>
      <c r="V596" s="32"/>
      <c r="W596" s="32"/>
      <c r="X596" s="32"/>
      <c r="Y596" s="32"/>
      <c r="Z596" s="33" t="s">
        <v>962</v>
      </c>
      <c r="AA596" s="33" t="s">
        <v>1219</v>
      </c>
      <c r="AB596" s="50">
        <v>43732.0</v>
      </c>
      <c r="AC596" s="49">
        <v>43579.0</v>
      </c>
      <c r="AD596" s="49">
        <v>43579.0</v>
      </c>
      <c r="AE596" s="37"/>
      <c r="AF596" s="42" t="s">
        <v>963</v>
      </c>
      <c r="AG596" s="51">
        <v>43720.0</v>
      </c>
      <c r="AH596" s="42" t="s">
        <v>963</v>
      </c>
      <c r="AI596" s="33" t="s">
        <v>122</v>
      </c>
      <c r="AJ596" s="33" t="s">
        <v>123</v>
      </c>
      <c r="AK596" s="49">
        <v>43732.0</v>
      </c>
      <c r="AL596" s="52" t="s">
        <v>124</v>
      </c>
      <c r="AM596" s="37"/>
      <c r="AN596" s="54">
        <v>2.694</v>
      </c>
      <c r="AO596" s="55">
        <v>20.0</v>
      </c>
      <c r="AP596" s="45">
        <f t="shared" si="6"/>
        <v>107.76</v>
      </c>
      <c r="AQ596" s="45">
        <f t="shared" si="7"/>
        <v>87.76</v>
      </c>
      <c r="AR596" s="33" t="s">
        <v>3319</v>
      </c>
    </row>
    <row r="597" ht="14.25" customHeight="1">
      <c r="A597" s="194">
        <v>8063.0</v>
      </c>
      <c r="B597" s="47" t="s">
        <v>3631</v>
      </c>
      <c r="C597" s="32"/>
      <c r="D597" s="101" t="s">
        <v>3632</v>
      </c>
      <c r="E597" s="32"/>
      <c r="F597" s="32"/>
      <c r="G597" s="34"/>
      <c r="H597" s="56" t="s">
        <v>3596</v>
      </c>
      <c r="I597" s="33" t="s">
        <v>3597</v>
      </c>
      <c r="J597" s="32"/>
      <c r="K597" s="33" t="s">
        <v>112</v>
      </c>
      <c r="L597" s="33" t="s">
        <v>117</v>
      </c>
      <c r="M597" s="32"/>
      <c r="N597" s="32"/>
      <c r="O597" s="32"/>
      <c r="P597" s="32"/>
      <c r="Q597" s="32"/>
      <c r="R597" s="33" t="s">
        <v>118</v>
      </c>
      <c r="S597" s="33">
        <v>150.0</v>
      </c>
      <c r="T597" s="33">
        <v>50.0</v>
      </c>
      <c r="U597" s="32"/>
      <c r="V597" s="32"/>
      <c r="W597" s="32"/>
      <c r="X597" s="32"/>
      <c r="Y597" s="32"/>
      <c r="Z597" s="33" t="s">
        <v>962</v>
      </c>
      <c r="AA597" s="33" t="s">
        <v>1219</v>
      </c>
      <c r="AB597" s="50">
        <v>43732.0</v>
      </c>
      <c r="AC597" s="49">
        <v>43579.0</v>
      </c>
      <c r="AD597" s="49">
        <v>43579.0</v>
      </c>
      <c r="AE597" s="37"/>
      <c r="AF597" s="42" t="s">
        <v>963</v>
      </c>
      <c r="AG597" s="51">
        <v>43720.0</v>
      </c>
      <c r="AH597" s="42" t="s">
        <v>963</v>
      </c>
      <c r="AI597" s="33" t="s">
        <v>122</v>
      </c>
      <c r="AJ597" s="33" t="s">
        <v>123</v>
      </c>
      <c r="AK597" s="49">
        <v>43732.0</v>
      </c>
      <c r="AL597" s="52" t="s">
        <v>124</v>
      </c>
      <c r="AM597" s="37"/>
      <c r="AN597" s="54">
        <v>2.703</v>
      </c>
      <c r="AO597" s="55">
        <v>20.0</v>
      </c>
      <c r="AP597" s="45">
        <f t="shared" si="6"/>
        <v>108.12</v>
      </c>
      <c r="AQ597" s="45">
        <f t="shared" si="7"/>
        <v>88.12</v>
      </c>
      <c r="AR597" s="33" t="s">
        <v>3319</v>
      </c>
    </row>
    <row r="598" ht="14.25" customHeight="1">
      <c r="A598" s="194">
        <v>8069.0</v>
      </c>
      <c r="B598" s="47" t="s">
        <v>3635</v>
      </c>
      <c r="C598" s="32"/>
      <c r="D598" s="101" t="s">
        <v>3636</v>
      </c>
      <c r="E598" s="32"/>
      <c r="F598" s="32"/>
      <c r="G598" s="34"/>
      <c r="H598" s="56" t="s">
        <v>3596</v>
      </c>
      <c r="I598" s="33" t="s">
        <v>3597</v>
      </c>
      <c r="J598" s="32"/>
      <c r="K598" s="33" t="s">
        <v>112</v>
      </c>
      <c r="L598" s="33" t="s">
        <v>117</v>
      </c>
      <c r="M598" s="32"/>
      <c r="N598" s="32"/>
      <c r="O598" s="32"/>
      <c r="P598" s="32"/>
      <c r="Q598" s="32"/>
      <c r="R598" s="33" t="s">
        <v>118</v>
      </c>
      <c r="S598" s="33">
        <v>100.0</v>
      </c>
      <c r="T598" s="33">
        <v>50.0</v>
      </c>
      <c r="U598" s="32"/>
      <c r="V598" s="32"/>
      <c r="W598" s="32"/>
      <c r="X598" s="32"/>
      <c r="Y598" s="32"/>
      <c r="Z598" s="33" t="s">
        <v>962</v>
      </c>
      <c r="AA598" s="33" t="s">
        <v>1219</v>
      </c>
      <c r="AB598" s="50">
        <v>43732.0</v>
      </c>
      <c r="AC598" s="49">
        <v>43579.0</v>
      </c>
      <c r="AD598" s="49">
        <v>43579.0</v>
      </c>
      <c r="AE598" s="37"/>
      <c r="AF598" s="42" t="s">
        <v>963</v>
      </c>
      <c r="AG598" s="51">
        <v>43720.0</v>
      </c>
      <c r="AH598" s="42" t="s">
        <v>963</v>
      </c>
      <c r="AI598" s="33" t="s">
        <v>122</v>
      </c>
      <c r="AJ598" s="33" t="s">
        <v>123</v>
      </c>
      <c r="AK598" s="49">
        <v>43732.0</v>
      </c>
      <c r="AL598" s="52" t="s">
        <v>124</v>
      </c>
      <c r="AM598" s="37"/>
      <c r="AN598" s="54">
        <v>0.9555</v>
      </c>
      <c r="AO598" s="55">
        <v>20.0</v>
      </c>
      <c r="AP598" s="45">
        <f t="shared" si="6"/>
        <v>38.22</v>
      </c>
      <c r="AQ598" s="45">
        <f t="shared" si="7"/>
        <v>18.22</v>
      </c>
      <c r="AR598" s="33" t="s">
        <v>3319</v>
      </c>
    </row>
    <row r="599" ht="14.25" customHeight="1">
      <c r="A599" s="194">
        <v>10693.0</v>
      </c>
      <c r="B599" s="47" t="s">
        <v>3639</v>
      </c>
      <c r="C599" s="32"/>
      <c r="D599" s="101" t="s">
        <v>3640</v>
      </c>
      <c r="E599" s="32"/>
      <c r="F599" s="32"/>
      <c r="G599" s="34"/>
      <c r="H599" s="56" t="s">
        <v>3596</v>
      </c>
      <c r="I599" s="33" t="s">
        <v>3597</v>
      </c>
      <c r="J599" s="32"/>
      <c r="K599" s="33" t="s">
        <v>112</v>
      </c>
      <c r="L599" s="33" t="s">
        <v>117</v>
      </c>
      <c r="M599" s="32"/>
      <c r="N599" s="32"/>
      <c r="O599" s="32"/>
      <c r="P599" s="32"/>
      <c r="Q599" s="32"/>
      <c r="R599" s="33" t="s">
        <v>118</v>
      </c>
      <c r="S599" s="33">
        <v>150.0</v>
      </c>
      <c r="T599" s="33">
        <v>50.0</v>
      </c>
      <c r="U599" s="32"/>
      <c r="V599" s="32"/>
      <c r="W599" s="32"/>
      <c r="X599" s="32"/>
      <c r="Y599" s="32"/>
      <c r="Z599" s="33" t="s">
        <v>962</v>
      </c>
      <c r="AA599" s="33" t="s">
        <v>1219</v>
      </c>
      <c r="AB599" s="50">
        <v>43732.0</v>
      </c>
      <c r="AC599" s="49">
        <v>43579.0</v>
      </c>
      <c r="AD599" s="49">
        <v>43579.0</v>
      </c>
      <c r="AE599" s="37"/>
      <c r="AF599" s="42" t="s">
        <v>963</v>
      </c>
      <c r="AG599" s="51">
        <v>43720.0</v>
      </c>
      <c r="AH599" s="42" t="s">
        <v>963</v>
      </c>
      <c r="AI599" s="33" t="s">
        <v>122</v>
      </c>
      <c r="AJ599" s="33" t="s">
        <v>123</v>
      </c>
      <c r="AK599" s="49">
        <v>43732.0</v>
      </c>
      <c r="AL599" s="52" t="s">
        <v>124</v>
      </c>
      <c r="AM599" s="37"/>
      <c r="AN599" s="54">
        <v>2.076</v>
      </c>
      <c r="AO599" s="55">
        <v>20.0</v>
      </c>
      <c r="AP599" s="45">
        <f t="shared" si="6"/>
        <v>83.04</v>
      </c>
      <c r="AQ599" s="45">
        <f t="shared" si="7"/>
        <v>63.04</v>
      </c>
      <c r="AR599" s="33" t="s">
        <v>3319</v>
      </c>
    </row>
    <row r="600" ht="14.25" customHeight="1">
      <c r="A600" s="33" t="s">
        <v>154</v>
      </c>
      <c r="B600" s="47" t="s">
        <v>3643</v>
      </c>
      <c r="C600" s="32"/>
      <c r="D600" s="101" t="s">
        <v>3644</v>
      </c>
      <c r="E600" s="32"/>
      <c r="F600" s="32"/>
      <c r="G600" s="34"/>
      <c r="H600" s="32"/>
      <c r="I600" s="32"/>
      <c r="J600" s="32"/>
      <c r="K600" s="33" t="s">
        <v>112</v>
      </c>
      <c r="L600" s="33" t="s">
        <v>117</v>
      </c>
      <c r="M600" s="32"/>
      <c r="N600" s="32"/>
      <c r="O600" s="32"/>
      <c r="P600" s="32"/>
      <c r="Q600" s="32"/>
      <c r="R600" s="33" t="s">
        <v>2536</v>
      </c>
      <c r="S600" s="32"/>
      <c r="T600" s="33"/>
      <c r="U600" s="32"/>
      <c r="V600" s="32"/>
      <c r="W600" s="32"/>
      <c r="X600" s="32"/>
      <c r="Y600" s="32"/>
      <c r="Z600" s="33" t="s">
        <v>962</v>
      </c>
      <c r="AA600" s="33" t="s">
        <v>1219</v>
      </c>
      <c r="AB600" s="50">
        <v>43732.0</v>
      </c>
      <c r="AC600" s="49">
        <v>43579.0</v>
      </c>
      <c r="AD600" s="49">
        <v>43579.0</v>
      </c>
      <c r="AE600" s="37"/>
      <c r="AF600" s="42" t="s">
        <v>963</v>
      </c>
      <c r="AG600" s="51">
        <v>43720.0</v>
      </c>
      <c r="AH600" s="42" t="s">
        <v>963</v>
      </c>
      <c r="AI600" s="33" t="s">
        <v>122</v>
      </c>
      <c r="AJ600" s="33" t="s">
        <v>123</v>
      </c>
      <c r="AK600" s="49">
        <v>43732.0</v>
      </c>
      <c r="AL600" s="52" t="s">
        <v>124</v>
      </c>
      <c r="AM600" s="37"/>
      <c r="AN600" s="54">
        <v>4.887</v>
      </c>
      <c r="AO600" s="55">
        <v>20.0</v>
      </c>
      <c r="AP600" s="45">
        <f t="shared" si="6"/>
        <v>195.48</v>
      </c>
      <c r="AQ600" s="45">
        <f t="shared" si="7"/>
        <v>175.48</v>
      </c>
      <c r="AR600" s="33" t="s">
        <v>3319</v>
      </c>
    </row>
    <row r="601" ht="14.25" customHeight="1">
      <c r="A601" s="33" t="s">
        <v>831</v>
      </c>
      <c r="B601" s="47" t="s">
        <v>3647</v>
      </c>
      <c r="C601" s="32"/>
      <c r="D601" s="101" t="s">
        <v>3648</v>
      </c>
      <c r="E601" s="32"/>
      <c r="F601" s="32"/>
      <c r="G601" s="34"/>
      <c r="H601" s="32"/>
      <c r="I601" s="32"/>
      <c r="J601" s="32"/>
      <c r="K601" s="33" t="s">
        <v>112</v>
      </c>
      <c r="L601" s="33" t="s">
        <v>117</v>
      </c>
      <c r="M601" s="32"/>
      <c r="N601" s="32"/>
      <c r="O601" s="32"/>
      <c r="P601" s="32"/>
      <c r="Q601" s="32"/>
      <c r="R601" s="33" t="s">
        <v>118</v>
      </c>
      <c r="S601" s="32"/>
      <c r="T601" s="33">
        <v>50.0</v>
      </c>
      <c r="U601" s="32"/>
      <c r="V601" s="32"/>
      <c r="W601" s="32"/>
      <c r="X601" s="32"/>
      <c r="Y601" s="32"/>
      <c r="Z601" s="33" t="s">
        <v>962</v>
      </c>
      <c r="AA601" s="33" t="s">
        <v>1219</v>
      </c>
      <c r="AB601" s="50">
        <v>43732.0</v>
      </c>
      <c r="AC601" s="49">
        <v>43579.0</v>
      </c>
      <c r="AD601" s="49">
        <v>43579.0</v>
      </c>
      <c r="AE601" s="37"/>
      <c r="AF601" s="42" t="s">
        <v>963</v>
      </c>
      <c r="AG601" s="51">
        <v>43720.0</v>
      </c>
      <c r="AH601" s="42" t="s">
        <v>963</v>
      </c>
      <c r="AI601" s="33" t="s">
        <v>122</v>
      </c>
      <c r="AJ601" s="33" t="s">
        <v>123</v>
      </c>
      <c r="AK601" s="49">
        <v>43732.0</v>
      </c>
      <c r="AL601" s="52" t="s">
        <v>124</v>
      </c>
      <c r="AM601" s="37"/>
      <c r="AN601" s="54">
        <v>3.7965</v>
      </c>
      <c r="AO601" s="55">
        <v>20.0</v>
      </c>
      <c r="AP601" s="45">
        <f t="shared" si="6"/>
        <v>151.86</v>
      </c>
      <c r="AQ601" s="45">
        <f t="shared" si="7"/>
        <v>131.86</v>
      </c>
      <c r="AR601" s="33" t="s">
        <v>3319</v>
      </c>
    </row>
    <row r="602" ht="14.25" customHeight="1">
      <c r="A602" s="161">
        <v>2286.0</v>
      </c>
      <c r="B602" s="47" t="s">
        <v>3651</v>
      </c>
      <c r="C602" s="32"/>
      <c r="D602" s="101" t="s">
        <v>3653</v>
      </c>
      <c r="E602" s="32"/>
      <c r="F602" s="32"/>
      <c r="G602" s="34"/>
      <c r="H602" s="56" t="s">
        <v>3596</v>
      </c>
      <c r="I602" s="33" t="s">
        <v>3597</v>
      </c>
      <c r="J602" s="32"/>
      <c r="K602" s="33" t="s">
        <v>112</v>
      </c>
      <c r="L602" s="33" t="s">
        <v>117</v>
      </c>
      <c r="M602" s="32"/>
      <c r="N602" s="32"/>
      <c r="O602" s="32"/>
      <c r="P602" s="32"/>
      <c r="Q602" s="32"/>
      <c r="R602" s="33" t="s">
        <v>118</v>
      </c>
      <c r="S602" s="33">
        <v>200.0</v>
      </c>
      <c r="T602" s="33">
        <v>50.0</v>
      </c>
      <c r="U602" s="32"/>
      <c r="V602" s="32"/>
      <c r="W602" s="32"/>
      <c r="X602" s="32"/>
      <c r="Y602" s="32"/>
      <c r="Z602" s="33" t="s">
        <v>172</v>
      </c>
      <c r="AA602" s="33" t="s">
        <v>1219</v>
      </c>
      <c r="AB602" s="50">
        <v>43732.0</v>
      </c>
      <c r="AC602" s="49">
        <v>43579.0</v>
      </c>
      <c r="AD602" s="49">
        <v>43579.0</v>
      </c>
      <c r="AE602" s="37"/>
      <c r="AF602" s="42" t="s">
        <v>963</v>
      </c>
      <c r="AG602" s="51">
        <v>43720.0</v>
      </c>
      <c r="AH602" s="42" t="s">
        <v>963</v>
      </c>
      <c r="AI602" s="33" t="s">
        <v>122</v>
      </c>
      <c r="AJ602" s="33" t="s">
        <v>123</v>
      </c>
      <c r="AK602" s="49">
        <v>43732.0</v>
      </c>
      <c r="AL602" s="52" t="s">
        <v>124</v>
      </c>
      <c r="AM602" s="37"/>
      <c r="AN602" s="54">
        <v>4.344</v>
      </c>
      <c r="AO602" s="55">
        <v>20.0</v>
      </c>
      <c r="AP602" s="45">
        <f t="shared" si="6"/>
        <v>173.76</v>
      </c>
      <c r="AQ602" s="45">
        <f t="shared" si="7"/>
        <v>153.76</v>
      </c>
      <c r="AR602" s="33" t="s">
        <v>3319</v>
      </c>
    </row>
    <row r="603" ht="14.25" customHeight="1">
      <c r="A603" s="161">
        <v>7012.0</v>
      </c>
      <c r="B603" s="47" t="s">
        <v>3657</v>
      </c>
      <c r="C603" s="32"/>
      <c r="D603" s="101" t="s">
        <v>3658</v>
      </c>
      <c r="E603" s="32"/>
      <c r="F603" s="32"/>
      <c r="G603" s="34"/>
      <c r="H603" s="56" t="s">
        <v>3596</v>
      </c>
      <c r="I603" s="33" t="s">
        <v>3597</v>
      </c>
      <c r="J603" s="32"/>
      <c r="K603" s="33" t="s">
        <v>112</v>
      </c>
      <c r="L603" s="33" t="s">
        <v>117</v>
      </c>
      <c r="M603" s="32"/>
      <c r="N603" s="32"/>
      <c r="O603" s="32"/>
      <c r="P603" s="32"/>
      <c r="Q603" s="32"/>
      <c r="R603" s="33" t="s">
        <v>118</v>
      </c>
      <c r="S603" s="33">
        <v>200.0</v>
      </c>
      <c r="T603" s="33">
        <v>50.0</v>
      </c>
      <c r="U603" s="32"/>
      <c r="V603" s="32"/>
      <c r="W603" s="32"/>
      <c r="X603" s="32"/>
      <c r="Y603" s="32"/>
      <c r="Z603" s="33" t="s">
        <v>172</v>
      </c>
      <c r="AA603" s="33" t="s">
        <v>1219</v>
      </c>
      <c r="AB603" s="50">
        <v>43732.0</v>
      </c>
      <c r="AC603" s="49">
        <v>43579.0</v>
      </c>
      <c r="AD603" s="49">
        <v>43579.0</v>
      </c>
      <c r="AE603" s="37"/>
      <c r="AF603" s="42" t="s">
        <v>963</v>
      </c>
      <c r="AG603" s="51">
        <v>43720.0</v>
      </c>
      <c r="AH603" s="42" t="s">
        <v>963</v>
      </c>
      <c r="AI603" s="33" t="s">
        <v>122</v>
      </c>
      <c r="AJ603" s="33" t="s">
        <v>123</v>
      </c>
      <c r="AK603" s="49">
        <v>43732.0</v>
      </c>
      <c r="AL603" s="52" t="s">
        <v>124</v>
      </c>
      <c r="AM603" s="37"/>
      <c r="AN603" s="54">
        <v>3.8025</v>
      </c>
      <c r="AO603" s="55">
        <v>20.0</v>
      </c>
      <c r="AP603" s="45">
        <f t="shared" si="6"/>
        <v>152.1</v>
      </c>
      <c r="AQ603" s="45">
        <f t="shared" si="7"/>
        <v>132.1</v>
      </c>
      <c r="AR603" s="33" t="s">
        <v>3319</v>
      </c>
    </row>
    <row r="604" ht="14.25" customHeight="1">
      <c r="A604" s="161">
        <v>6956.0</v>
      </c>
      <c r="B604" s="47" t="s">
        <v>3661</v>
      </c>
      <c r="C604" s="32"/>
      <c r="D604" s="101" t="s">
        <v>3662</v>
      </c>
      <c r="E604" s="32"/>
      <c r="F604" s="32"/>
      <c r="G604" s="34"/>
      <c r="H604" s="56" t="s">
        <v>3596</v>
      </c>
      <c r="I604" s="33" t="s">
        <v>3597</v>
      </c>
      <c r="J604" s="32"/>
      <c r="K604" s="33" t="s">
        <v>112</v>
      </c>
      <c r="L604" s="33" t="s">
        <v>117</v>
      </c>
      <c r="M604" s="32"/>
      <c r="N604" s="32"/>
      <c r="O604" s="32"/>
      <c r="P604" s="32"/>
      <c r="Q604" s="32"/>
      <c r="R604" s="33" t="s">
        <v>118</v>
      </c>
      <c r="S604" s="33">
        <v>100.0</v>
      </c>
      <c r="T604" s="33">
        <v>50.0</v>
      </c>
      <c r="U604" s="32"/>
      <c r="V604" s="32"/>
      <c r="W604" s="32"/>
      <c r="X604" s="32"/>
      <c r="Y604" s="32"/>
      <c r="Z604" s="33" t="s">
        <v>172</v>
      </c>
      <c r="AA604" s="33" t="s">
        <v>1219</v>
      </c>
      <c r="AB604" s="50">
        <v>43732.0</v>
      </c>
      <c r="AC604" s="49">
        <v>43579.0</v>
      </c>
      <c r="AD604" s="49">
        <v>43579.0</v>
      </c>
      <c r="AE604" s="37"/>
      <c r="AF604" s="42" t="s">
        <v>963</v>
      </c>
      <c r="AG604" s="51">
        <v>43720.0</v>
      </c>
      <c r="AH604" s="42" t="s">
        <v>963</v>
      </c>
      <c r="AI604" s="33" t="s">
        <v>122</v>
      </c>
      <c r="AJ604" s="33" t="s">
        <v>123</v>
      </c>
      <c r="AK604" s="49">
        <v>43732.0</v>
      </c>
      <c r="AL604" s="52" t="s">
        <v>124</v>
      </c>
      <c r="AM604" s="37"/>
      <c r="AN604" s="54">
        <v>2.415</v>
      </c>
      <c r="AO604" s="55">
        <v>20.0</v>
      </c>
      <c r="AP604" s="45">
        <f t="shared" si="6"/>
        <v>96.6</v>
      </c>
      <c r="AQ604" s="45">
        <f t="shared" si="7"/>
        <v>76.6</v>
      </c>
      <c r="AR604" s="33" t="s">
        <v>3319</v>
      </c>
    </row>
    <row r="605" ht="14.25" customHeight="1">
      <c r="A605" s="161">
        <v>2499.0</v>
      </c>
      <c r="B605" s="47" t="s">
        <v>3665</v>
      </c>
      <c r="C605" s="32"/>
      <c r="D605" s="101" t="s">
        <v>3666</v>
      </c>
      <c r="E605" s="32"/>
      <c r="F605" s="32"/>
      <c r="G605" s="34"/>
      <c r="H605" s="56" t="s">
        <v>3596</v>
      </c>
      <c r="I605" s="33" t="s">
        <v>3597</v>
      </c>
      <c r="J605" s="32"/>
      <c r="K605" s="33" t="s">
        <v>112</v>
      </c>
      <c r="L605" s="33" t="s">
        <v>117</v>
      </c>
      <c r="M605" s="32"/>
      <c r="N605" s="32"/>
      <c r="O605" s="32"/>
      <c r="P605" s="32"/>
      <c r="Q605" s="32"/>
      <c r="R605" s="33" t="s">
        <v>118</v>
      </c>
      <c r="S605" s="33">
        <v>200.0</v>
      </c>
      <c r="T605" s="33">
        <v>50.0</v>
      </c>
      <c r="U605" s="32"/>
      <c r="V605" s="32"/>
      <c r="W605" s="32"/>
      <c r="X605" s="32"/>
      <c r="Y605" s="32"/>
      <c r="Z605" s="33" t="s">
        <v>172</v>
      </c>
      <c r="AA605" s="33" t="s">
        <v>1219</v>
      </c>
      <c r="AB605" s="50">
        <v>43732.0</v>
      </c>
      <c r="AC605" s="49">
        <v>43579.0</v>
      </c>
      <c r="AD605" s="49">
        <v>43579.0</v>
      </c>
      <c r="AE605" s="37"/>
      <c r="AF605" s="42" t="s">
        <v>963</v>
      </c>
      <c r="AG605" s="51">
        <v>43720.0</v>
      </c>
      <c r="AH605" s="42" t="s">
        <v>963</v>
      </c>
      <c r="AI605" s="33" t="s">
        <v>122</v>
      </c>
      <c r="AJ605" s="33" t="s">
        <v>123</v>
      </c>
      <c r="AK605" s="49">
        <v>43732.0</v>
      </c>
      <c r="AL605" s="52" t="s">
        <v>124</v>
      </c>
      <c r="AM605" s="37"/>
      <c r="AN605" s="54">
        <v>4.7535</v>
      </c>
      <c r="AO605" s="55">
        <v>20.0</v>
      </c>
      <c r="AP605" s="45">
        <f t="shared" si="6"/>
        <v>190.14</v>
      </c>
      <c r="AQ605" s="45">
        <f t="shared" si="7"/>
        <v>170.14</v>
      </c>
      <c r="AR605" s="33" t="s">
        <v>3319</v>
      </c>
    </row>
    <row r="606" ht="14.25" customHeight="1">
      <c r="A606" s="161">
        <v>7799.0</v>
      </c>
      <c r="B606" s="47" t="s">
        <v>3669</v>
      </c>
      <c r="C606" s="32"/>
      <c r="D606" s="101" t="s">
        <v>3670</v>
      </c>
      <c r="E606" s="32"/>
      <c r="F606" s="32"/>
      <c r="G606" s="34"/>
      <c r="H606" s="56" t="s">
        <v>3596</v>
      </c>
      <c r="I606" s="33" t="s">
        <v>3597</v>
      </c>
      <c r="J606" s="32"/>
      <c r="K606" s="33" t="s">
        <v>112</v>
      </c>
      <c r="L606" s="33" t="s">
        <v>117</v>
      </c>
      <c r="M606" s="32"/>
      <c r="N606" s="32"/>
      <c r="O606" s="32"/>
      <c r="P606" s="32"/>
      <c r="Q606" s="32"/>
      <c r="R606" s="33" t="s">
        <v>118</v>
      </c>
      <c r="S606" s="33">
        <v>200.0</v>
      </c>
      <c r="T606" s="33">
        <v>50.0</v>
      </c>
      <c r="U606" s="32"/>
      <c r="V606" s="32"/>
      <c r="W606" s="32"/>
      <c r="X606" s="32"/>
      <c r="Y606" s="32"/>
      <c r="Z606" s="33" t="s">
        <v>172</v>
      </c>
      <c r="AA606" s="33" t="s">
        <v>1219</v>
      </c>
      <c r="AB606" s="50">
        <v>43732.0</v>
      </c>
      <c r="AC606" s="49">
        <v>43579.0</v>
      </c>
      <c r="AD606" s="49">
        <v>43579.0</v>
      </c>
      <c r="AE606" s="37"/>
      <c r="AF606" s="42" t="s">
        <v>963</v>
      </c>
      <c r="AG606" s="51">
        <v>43720.0</v>
      </c>
      <c r="AH606" s="42" t="s">
        <v>963</v>
      </c>
      <c r="AI606" s="33" t="s">
        <v>122</v>
      </c>
      <c r="AJ606" s="33" t="s">
        <v>123</v>
      </c>
      <c r="AK606" s="49">
        <v>43732.0</v>
      </c>
      <c r="AL606" s="52" t="s">
        <v>124</v>
      </c>
      <c r="AM606" s="37"/>
      <c r="AN606" s="54">
        <v>7.017</v>
      </c>
      <c r="AO606" s="55">
        <v>20.0</v>
      </c>
      <c r="AP606" s="45">
        <f t="shared" si="6"/>
        <v>280.68</v>
      </c>
      <c r="AQ606" s="45">
        <f t="shared" si="7"/>
        <v>260.68</v>
      </c>
      <c r="AR606" s="33" t="s">
        <v>3319</v>
      </c>
    </row>
    <row r="607" ht="14.25" customHeight="1">
      <c r="A607" s="161">
        <v>2960.0</v>
      </c>
      <c r="B607" s="47" t="s">
        <v>3671</v>
      </c>
      <c r="C607" s="32"/>
      <c r="D607" s="101" t="s">
        <v>3673</v>
      </c>
      <c r="E607" s="32"/>
      <c r="F607" s="32"/>
      <c r="G607" s="34"/>
      <c r="H607" s="56" t="s">
        <v>3596</v>
      </c>
      <c r="I607" s="33" t="s">
        <v>3597</v>
      </c>
      <c r="J607" s="32"/>
      <c r="K607" s="33" t="s">
        <v>112</v>
      </c>
      <c r="L607" s="33" t="s">
        <v>117</v>
      </c>
      <c r="M607" s="32"/>
      <c r="N607" s="32"/>
      <c r="O607" s="32"/>
      <c r="P607" s="32"/>
      <c r="Q607" s="32"/>
      <c r="R607" s="33" t="s">
        <v>118</v>
      </c>
      <c r="S607" s="33">
        <v>200.0</v>
      </c>
      <c r="T607" s="33">
        <v>50.0</v>
      </c>
      <c r="U607" s="32"/>
      <c r="V607" s="32"/>
      <c r="W607" s="32"/>
      <c r="X607" s="32"/>
      <c r="Y607" s="32"/>
      <c r="Z607" s="33" t="s">
        <v>172</v>
      </c>
      <c r="AA607" s="33" t="s">
        <v>1219</v>
      </c>
      <c r="AB607" s="50">
        <v>43732.0</v>
      </c>
      <c r="AC607" s="49">
        <v>43579.0</v>
      </c>
      <c r="AD607" s="49">
        <v>43579.0</v>
      </c>
      <c r="AE607" s="37"/>
      <c r="AF607" s="42" t="s">
        <v>963</v>
      </c>
      <c r="AG607" s="51">
        <v>43720.0</v>
      </c>
      <c r="AH607" s="42" t="s">
        <v>963</v>
      </c>
      <c r="AI607" s="33" t="s">
        <v>122</v>
      </c>
      <c r="AJ607" s="33" t="s">
        <v>123</v>
      </c>
      <c r="AK607" s="49">
        <v>43732.0</v>
      </c>
      <c r="AL607" s="52" t="s">
        <v>124</v>
      </c>
      <c r="AM607" s="37"/>
      <c r="AN607" s="54">
        <v>2.2125</v>
      </c>
      <c r="AO607" s="55">
        <v>20.0</v>
      </c>
      <c r="AP607" s="45">
        <f t="shared" si="6"/>
        <v>88.5</v>
      </c>
      <c r="AQ607" s="45">
        <f t="shared" si="7"/>
        <v>68.5</v>
      </c>
      <c r="AR607" s="33" t="s">
        <v>3319</v>
      </c>
    </row>
    <row r="608" ht="14.25" customHeight="1">
      <c r="A608" s="161">
        <v>3401.0</v>
      </c>
      <c r="B608" s="47" t="s">
        <v>3675</v>
      </c>
      <c r="C608" s="32"/>
      <c r="D608" s="101" t="s">
        <v>3676</v>
      </c>
      <c r="E608" s="32"/>
      <c r="F608" s="32"/>
      <c r="G608" s="34"/>
      <c r="H608" s="56" t="s">
        <v>3596</v>
      </c>
      <c r="I608" s="33" t="s">
        <v>3597</v>
      </c>
      <c r="J608" s="32"/>
      <c r="K608" s="33" t="s">
        <v>112</v>
      </c>
      <c r="L608" s="33" t="s">
        <v>117</v>
      </c>
      <c r="M608" s="32"/>
      <c r="N608" s="32"/>
      <c r="O608" s="32"/>
      <c r="P608" s="32"/>
      <c r="Q608" s="32"/>
      <c r="R608" s="33" t="s">
        <v>118</v>
      </c>
      <c r="S608" s="33">
        <v>100.0</v>
      </c>
      <c r="T608" s="33">
        <v>50.0</v>
      </c>
      <c r="U608" s="32"/>
      <c r="V608" s="32"/>
      <c r="W608" s="32"/>
      <c r="X608" s="32"/>
      <c r="Y608" s="32"/>
      <c r="Z608" s="33" t="s">
        <v>172</v>
      </c>
      <c r="AA608" s="33" t="s">
        <v>1219</v>
      </c>
      <c r="AB608" s="50">
        <v>43732.0</v>
      </c>
      <c r="AC608" s="49">
        <v>43579.0</v>
      </c>
      <c r="AD608" s="49">
        <v>43579.0</v>
      </c>
      <c r="AE608" s="37"/>
      <c r="AF608" s="42" t="s">
        <v>963</v>
      </c>
      <c r="AG608" s="51">
        <v>43720.0</v>
      </c>
      <c r="AH608" s="42" t="s">
        <v>963</v>
      </c>
      <c r="AI608" s="33" t="s">
        <v>122</v>
      </c>
      <c r="AJ608" s="33" t="s">
        <v>123</v>
      </c>
      <c r="AK608" s="49">
        <v>43732.0</v>
      </c>
      <c r="AL608" s="52" t="s">
        <v>124</v>
      </c>
      <c r="AM608" s="37"/>
      <c r="AN608" s="54">
        <v>3.0945</v>
      </c>
      <c r="AO608" s="55">
        <v>20.0</v>
      </c>
      <c r="AP608" s="45">
        <f t="shared" si="6"/>
        <v>123.78</v>
      </c>
      <c r="AQ608" s="45">
        <f t="shared" si="7"/>
        <v>103.78</v>
      </c>
      <c r="AR608" s="33" t="s">
        <v>3319</v>
      </c>
    </row>
    <row r="609" ht="14.25" customHeight="1">
      <c r="A609" s="161">
        <v>10789.0</v>
      </c>
      <c r="B609" s="47" t="s">
        <v>3682</v>
      </c>
      <c r="C609" s="32"/>
      <c r="D609" s="101" t="s">
        <v>3683</v>
      </c>
      <c r="E609" s="32"/>
      <c r="F609" s="32"/>
      <c r="G609" s="34"/>
      <c r="H609" s="56" t="s">
        <v>3596</v>
      </c>
      <c r="I609" s="33" t="s">
        <v>3597</v>
      </c>
      <c r="J609" s="32"/>
      <c r="K609" s="33" t="s">
        <v>112</v>
      </c>
      <c r="L609" s="33" t="s">
        <v>117</v>
      </c>
      <c r="M609" s="32"/>
      <c r="N609" s="32"/>
      <c r="O609" s="32"/>
      <c r="P609" s="32"/>
      <c r="Q609" s="32"/>
      <c r="R609" s="33" t="s">
        <v>118</v>
      </c>
      <c r="S609" s="33">
        <v>100.0</v>
      </c>
      <c r="T609" s="33">
        <v>50.0</v>
      </c>
      <c r="U609" s="32"/>
      <c r="V609" s="32"/>
      <c r="W609" s="32"/>
      <c r="X609" s="32"/>
      <c r="Y609" s="32"/>
      <c r="Z609" s="33" t="s">
        <v>172</v>
      </c>
      <c r="AA609" s="33" t="s">
        <v>1219</v>
      </c>
      <c r="AB609" s="50">
        <v>43732.0</v>
      </c>
      <c r="AC609" s="49">
        <v>43579.0</v>
      </c>
      <c r="AD609" s="49">
        <v>43579.0</v>
      </c>
      <c r="AE609" s="37"/>
      <c r="AF609" s="42" t="s">
        <v>963</v>
      </c>
      <c r="AG609" s="51">
        <v>43720.0</v>
      </c>
      <c r="AH609" s="42" t="s">
        <v>963</v>
      </c>
      <c r="AI609" s="33" t="s">
        <v>122</v>
      </c>
      <c r="AJ609" s="33" t="s">
        <v>123</v>
      </c>
      <c r="AK609" s="49">
        <v>43732.0</v>
      </c>
      <c r="AL609" s="52" t="s">
        <v>124</v>
      </c>
      <c r="AM609" s="37"/>
      <c r="AN609" s="54">
        <v>2.175</v>
      </c>
      <c r="AO609" s="55">
        <v>20.0</v>
      </c>
      <c r="AP609" s="45">
        <f t="shared" si="6"/>
        <v>87</v>
      </c>
      <c r="AQ609" s="45">
        <f t="shared" si="7"/>
        <v>67</v>
      </c>
      <c r="AR609" s="33" t="s">
        <v>3319</v>
      </c>
    </row>
    <row r="610" ht="14.25" customHeight="1">
      <c r="A610" s="161">
        <v>6472.0</v>
      </c>
      <c r="B610" s="47" t="s">
        <v>3686</v>
      </c>
      <c r="C610" s="32"/>
      <c r="D610" s="101" t="s">
        <v>3687</v>
      </c>
      <c r="E610" s="32"/>
      <c r="F610" s="32"/>
      <c r="G610" s="34"/>
      <c r="H610" s="56" t="s">
        <v>3596</v>
      </c>
      <c r="I610" s="33" t="s">
        <v>3597</v>
      </c>
      <c r="J610" s="32"/>
      <c r="K610" s="33" t="s">
        <v>112</v>
      </c>
      <c r="L610" s="33" t="s">
        <v>117</v>
      </c>
      <c r="M610" s="32"/>
      <c r="N610" s="32"/>
      <c r="O610" s="32"/>
      <c r="P610" s="32"/>
      <c r="Q610" s="32"/>
      <c r="R610" s="33" t="s">
        <v>118</v>
      </c>
      <c r="S610" s="33">
        <v>150.0</v>
      </c>
      <c r="T610" s="33">
        <v>50.0</v>
      </c>
      <c r="U610" s="32"/>
      <c r="V610" s="32"/>
      <c r="W610" s="32"/>
      <c r="X610" s="32"/>
      <c r="Y610" s="32"/>
      <c r="Z610" s="33" t="s">
        <v>172</v>
      </c>
      <c r="AA610" s="33" t="s">
        <v>1219</v>
      </c>
      <c r="AB610" s="50">
        <v>43732.0</v>
      </c>
      <c r="AC610" s="49">
        <v>43579.0</v>
      </c>
      <c r="AD610" s="49">
        <v>43579.0</v>
      </c>
      <c r="AE610" s="37"/>
      <c r="AF610" s="42" t="s">
        <v>963</v>
      </c>
      <c r="AG610" s="51">
        <v>43720.0</v>
      </c>
      <c r="AH610" s="42" t="s">
        <v>963</v>
      </c>
      <c r="AI610" s="33" t="s">
        <v>122</v>
      </c>
      <c r="AJ610" s="33" t="s">
        <v>123</v>
      </c>
      <c r="AK610" s="49">
        <v>43732.0</v>
      </c>
      <c r="AL610" s="52" t="s">
        <v>124</v>
      </c>
      <c r="AM610" s="37"/>
      <c r="AN610" s="54">
        <v>3.0645</v>
      </c>
      <c r="AO610" s="55">
        <v>20.0</v>
      </c>
      <c r="AP610" s="45">
        <f t="shared" si="6"/>
        <v>122.58</v>
      </c>
      <c r="AQ610" s="45">
        <f t="shared" si="7"/>
        <v>102.58</v>
      </c>
      <c r="AR610" s="33" t="s">
        <v>3319</v>
      </c>
    </row>
    <row r="611" ht="14.25" customHeight="1">
      <c r="A611" s="161">
        <v>9454.0</v>
      </c>
      <c r="B611" s="47" t="s">
        <v>3690</v>
      </c>
      <c r="C611" s="32"/>
      <c r="D611" s="101" t="s">
        <v>3691</v>
      </c>
      <c r="E611" s="32"/>
      <c r="F611" s="32"/>
      <c r="G611" s="34"/>
      <c r="H611" s="56" t="s">
        <v>3596</v>
      </c>
      <c r="I611" s="33" t="s">
        <v>3597</v>
      </c>
      <c r="J611" s="32"/>
      <c r="K611" s="33" t="s">
        <v>112</v>
      </c>
      <c r="L611" s="33" t="s">
        <v>117</v>
      </c>
      <c r="M611" s="32"/>
      <c r="N611" s="32"/>
      <c r="O611" s="32"/>
      <c r="P611" s="32"/>
      <c r="Q611" s="32"/>
      <c r="R611" s="33" t="s">
        <v>118</v>
      </c>
      <c r="S611" s="33">
        <v>200.0</v>
      </c>
      <c r="T611" s="33">
        <v>50.0</v>
      </c>
      <c r="U611" s="32"/>
      <c r="V611" s="32"/>
      <c r="W611" s="32"/>
      <c r="X611" s="32"/>
      <c r="Y611" s="32"/>
      <c r="Z611" s="33" t="s">
        <v>172</v>
      </c>
      <c r="AA611" s="33" t="s">
        <v>1219</v>
      </c>
      <c r="AB611" s="50">
        <v>43732.0</v>
      </c>
      <c r="AC611" s="49">
        <v>43579.0</v>
      </c>
      <c r="AD611" s="49">
        <v>43579.0</v>
      </c>
      <c r="AE611" s="37"/>
      <c r="AF611" s="42" t="s">
        <v>963</v>
      </c>
      <c r="AG611" s="51">
        <v>43720.0</v>
      </c>
      <c r="AH611" s="42" t="s">
        <v>963</v>
      </c>
      <c r="AI611" s="33" t="s">
        <v>122</v>
      </c>
      <c r="AJ611" s="33" t="s">
        <v>123</v>
      </c>
      <c r="AK611" s="49">
        <v>43732.0</v>
      </c>
      <c r="AL611" s="52" t="s">
        <v>124</v>
      </c>
      <c r="AM611" s="37"/>
      <c r="AN611" s="54">
        <v>1.0035</v>
      </c>
      <c r="AO611" s="55">
        <v>20.0</v>
      </c>
      <c r="AP611" s="45">
        <f t="shared" si="6"/>
        <v>40.14</v>
      </c>
      <c r="AQ611" s="45">
        <f t="shared" si="7"/>
        <v>20.14</v>
      </c>
      <c r="AR611" s="33" t="s">
        <v>3319</v>
      </c>
    </row>
    <row r="612" ht="14.25" customHeight="1">
      <c r="A612" s="161">
        <v>2388.0</v>
      </c>
      <c r="B612" s="47" t="s">
        <v>3694</v>
      </c>
      <c r="C612" s="32"/>
      <c r="D612" s="101" t="s">
        <v>3695</v>
      </c>
      <c r="E612" s="32"/>
      <c r="F612" s="32"/>
      <c r="G612" s="34"/>
      <c r="H612" s="56" t="s">
        <v>3596</v>
      </c>
      <c r="I612" s="33" t="s">
        <v>3597</v>
      </c>
      <c r="J612" s="32"/>
      <c r="K612" s="33" t="s">
        <v>112</v>
      </c>
      <c r="L612" s="33" t="s">
        <v>117</v>
      </c>
      <c r="M612" s="32"/>
      <c r="N612" s="32"/>
      <c r="O612" s="32"/>
      <c r="P612" s="32"/>
      <c r="Q612" s="32"/>
      <c r="R612" s="33" t="s">
        <v>118</v>
      </c>
      <c r="S612" s="33">
        <v>100.0</v>
      </c>
      <c r="T612" s="33">
        <v>50.0</v>
      </c>
      <c r="U612" s="32"/>
      <c r="V612" s="32"/>
      <c r="W612" s="32"/>
      <c r="X612" s="32"/>
      <c r="Y612" s="32"/>
      <c r="Z612" s="33" t="s">
        <v>172</v>
      </c>
      <c r="AA612" s="33" t="s">
        <v>1219</v>
      </c>
      <c r="AB612" s="50">
        <v>43732.0</v>
      </c>
      <c r="AC612" s="49">
        <v>43579.0</v>
      </c>
      <c r="AD612" s="49">
        <v>43579.0</v>
      </c>
      <c r="AE612" s="37"/>
      <c r="AF612" s="42" t="s">
        <v>963</v>
      </c>
      <c r="AG612" s="51">
        <v>43720.0</v>
      </c>
      <c r="AH612" s="42" t="s">
        <v>963</v>
      </c>
      <c r="AI612" s="33" t="s">
        <v>122</v>
      </c>
      <c r="AJ612" s="33" t="s">
        <v>123</v>
      </c>
      <c r="AK612" s="49">
        <v>43732.0</v>
      </c>
      <c r="AL612" s="52" t="s">
        <v>124</v>
      </c>
      <c r="AM612" s="37"/>
      <c r="AN612" s="54">
        <v>1.3875</v>
      </c>
      <c r="AO612" s="55">
        <v>20.0</v>
      </c>
      <c r="AP612" s="45">
        <f t="shared" si="6"/>
        <v>55.5</v>
      </c>
      <c r="AQ612" s="45">
        <f t="shared" si="7"/>
        <v>35.5</v>
      </c>
      <c r="AR612" s="33" t="s">
        <v>3319</v>
      </c>
    </row>
    <row r="613" ht="14.25" customHeight="1">
      <c r="A613" s="161">
        <v>8500.0</v>
      </c>
      <c r="B613" s="47" t="s">
        <v>3698</v>
      </c>
      <c r="C613" s="32"/>
      <c r="D613" s="101" t="s">
        <v>3699</v>
      </c>
      <c r="E613" s="32"/>
      <c r="F613" s="32"/>
      <c r="G613" s="34"/>
      <c r="H613" s="56" t="s">
        <v>3596</v>
      </c>
      <c r="I613" s="33" t="s">
        <v>3597</v>
      </c>
      <c r="J613" s="32"/>
      <c r="K613" s="33" t="s">
        <v>112</v>
      </c>
      <c r="L613" s="33" t="s">
        <v>117</v>
      </c>
      <c r="M613" s="32"/>
      <c r="N613" s="32"/>
      <c r="O613" s="32"/>
      <c r="P613" s="32"/>
      <c r="Q613" s="32"/>
      <c r="R613" s="33" t="s">
        <v>118</v>
      </c>
      <c r="S613" s="33">
        <v>150.0</v>
      </c>
      <c r="T613" s="33">
        <v>50.0</v>
      </c>
      <c r="U613" s="32"/>
      <c r="V613" s="32"/>
      <c r="W613" s="32"/>
      <c r="X613" s="32"/>
      <c r="Y613" s="32"/>
      <c r="Z613" s="33" t="s">
        <v>172</v>
      </c>
      <c r="AA613" s="33" t="s">
        <v>1219</v>
      </c>
      <c r="AB613" s="50">
        <v>43732.0</v>
      </c>
      <c r="AC613" s="49">
        <v>43579.0</v>
      </c>
      <c r="AD613" s="49">
        <v>43579.0</v>
      </c>
      <c r="AE613" s="37"/>
      <c r="AF613" s="42" t="s">
        <v>963</v>
      </c>
      <c r="AG613" s="51">
        <v>43720.0</v>
      </c>
      <c r="AH613" s="42" t="s">
        <v>963</v>
      </c>
      <c r="AI613" s="33" t="s">
        <v>122</v>
      </c>
      <c r="AJ613" s="33" t="s">
        <v>123</v>
      </c>
      <c r="AK613" s="49">
        <v>43732.0</v>
      </c>
      <c r="AL613" s="52" t="s">
        <v>124</v>
      </c>
      <c r="AM613" s="37"/>
      <c r="AN613" s="54">
        <v>3.8415</v>
      </c>
      <c r="AO613" s="55">
        <v>20.0</v>
      </c>
      <c r="AP613" s="45">
        <f t="shared" si="6"/>
        <v>153.66</v>
      </c>
      <c r="AQ613" s="45">
        <f t="shared" si="7"/>
        <v>133.66</v>
      </c>
      <c r="AR613" s="33" t="s">
        <v>3319</v>
      </c>
    </row>
    <row r="614" ht="14.25" customHeight="1">
      <c r="A614" s="161">
        <v>7253.0</v>
      </c>
      <c r="B614" s="47" t="s">
        <v>3702</v>
      </c>
      <c r="C614" s="32"/>
      <c r="D614" s="101" t="s">
        <v>3703</v>
      </c>
      <c r="E614" s="32"/>
      <c r="F614" s="32"/>
      <c r="G614" s="34"/>
      <c r="H614" s="56" t="s">
        <v>3596</v>
      </c>
      <c r="I614" s="33" t="s">
        <v>3597</v>
      </c>
      <c r="J614" s="32"/>
      <c r="K614" s="33" t="s">
        <v>112</v>
      </c>
      <c r="L614" s="33" t="s">
        <v>117</v>
      </c>
      <c r="M614" s="32"/>
      <c r="N614" s="32"/>
      <c r="O614" s="32"/>
      <c r="P614" s="32"/>
      <c r="Q614" s="32"/>
      <c r="R614" s="33" t="s">
        <v>118</v>
      </c>
      <c r="S614" s="33">
        <v>150.0</v>
      </c>
      <c r="T614" s="33">
        <v>50.0</v>
      </c>
      <c r="U614" s="32"/>
      <c r="V614" s="32"/>
      <c r="W614" s="32"/>
      <c r="X614" s="32"/>
      <c r="Y614" s="32"/>
      <c r="Z614" s="33" t="s">
        <v>172</v>
      </c>
      <c r="AA614" s="33" t="s">
        <v>1219</v>
      </c>
      <c r="AB614" s="50">
        <v>43732.0</v>
      </c>
      <c r="AC614" s="49">
        <v>43579.0</v>
      </c>
      <c r="AD614" s="49">
        <v>43579.0</v>
      </c>
      <c r="AE614" s="37"/>
      <c r="AF614" s="42" t="s">
        <v>963</v>
      </c>
      <c r="AG614" s="51">
        <v>43720.0</v>
      </c>
      <c r="AH614" s="42" t="s">
        <v>963</v>
      </c>
      <c r="AI614" s="33" t="s">
        <v>122</v>
      </c>
      <c r="AJ614" s="33" t="s">
        <v>123</v>
      </c>
      <c r="AK614" s="49">
        <v>43732.0</v>
      </c>
      <c r="AL614" s="52" t="s">
        <v>124</v>
      </c>
      <c r="AM614" s="37"/>
      <c r="AN614" s="54">
        <v>1.7205</v>
      </c>
      <c r="AO614" s="55">
        <v>20.0</v>
      </c>
      <c r="AP614" s="45">
        <f t="shared" si="6"/>
        <v>68.82</v>
      </c>
      <c r="AQ614" s="45">
        <f t="shared" si="7"/>
        <v>48.82</v>
      </c>
      <c r="AR614" s="33" t="s">
        <v>3319</v>
      </c>
    </row>
    <row r="615" ht="14.25" customHeight="1">
      <c r="A615" s="161">
        <v>3020.0</v>
      </c>
      <c r="B615" s="47" t="s">
        <v>3706</v>
      </c>
      <c r="C615" s="32"/>
      <c r="D615" s="101" t="s">
        <v>3707</v>
      </c>
      <c r="E615" s="32"/>
      <c r="F615" s="32"/>
      <c r="G615" s="34"/>
      <c r="H615" s="56" t="s">
        <v>3596</v>
      </c>
      <c r="I615" s="33" t="s">
        <v>3597</v>
      </c>
      <c r="J615" s="32"/>
      <c r="K615" s="33" t="s">
        <v>112</v>
      </c>
      <c r="L615" s="33" t="s">
        <v>117</v>
      </c>
      <c r="M615" s="32"/>
      <c r="N615" s="32"/>
      <c r="O615" s="32"/>
      <c r="P615" s="32"/>
      <c r="Q615" s="32"/>
      <c r="R615" s="33" t="s">
        <v>118</v>
      </c>
      <c r="S615" s="33">
        <v>100.0</v>
      </c>
      <c r="T615" s="33">
        <v>50.0</v>
      </c>
      <c r="U615" s="32"/>
      <c r="V615" s="32"/>
      <c r="W615" s="32"/>
      <c r="X615" s="32"/>
      <c r="Y615" s="32"/>
      <c r="Z615" s="33" t="s">
        <v>172</v>
      </c>
      <c r="AA615" s="33" t="s">
        <v>1219</v>
      </c>
      <c r="AB615" s="50">
        <v>43732.0</v>
      </c>
      <c r="AC615" s="49">
        <v>43579.0</v>
      </c>
      <c r="AD615" s="49">
        <v>43579.0</v>
      </c>
      <c r="AE615" s="37"/>
      <c r="AF615" s="42" t="s">
        <v>963</v>
      </c>
      <c r="AG615" s="51">
        <v>43720.0</v>
      </c>
      <c r="AH615" s="42" t="s">
        <v>963</v>
      </c>
      <c r="AI615" s="33" t="s">
        <v>122</v>
      </c>
      <c r="AJ615" s="33" t="s">
        <v>123</v>
      </c>
      <c r="AK615" s="49">
        <v>43732.0</v>
      </c>
      <c r="AL615" s="52" t="s">
        <v>124</v>
      </c>
      <c r="AM615" s="37"/>
      <c r="AN615" s="54">
        <v>1.428</v>
      </c>
      <c r="AO615" s="55">
        <v>20.0</v>
      </c>
      <c r="AP615" s="45">
        <f t="shared" si="6"/>
        <v>57.12</v>
      </c>
      <c r="AQ615" s="45">
        <f t="shared" si="7"/>
        <v>37.12</v>
      </c>
      <c r="AR615" s="33" t="s">
        <v>3319</v>
      </c>
    </row>
    <row r="616" ht="14.25" customHeight="1">
      <c r="A616" s="33" t="s">
        <v>154</v>
      </c>
      <c r="B616" s="47" t="s">
        <v>3710</v>
      </c>
      <c r="C616" s="32"/>
      <c r="D616" s="101" t="s">
        <v>3711</v>
      </c>
      <c r="E616" s="32"/>
      <c r="F616" s="32"/>
      <c r="G616" s="34"/>
      <c r="H616" s="32"/>
      <c r="I616" s="32"/>
      <c r="J616" s="32"/>
      <c r="K616" s="33" t="s">
        <v>112</v>
      </c>
      <c r="L616" s="33" t="s">
        <v>117</v>
      </c>
      <c r="M616" s="32"/>
      <c r="N616" s="32"/>
      <c r="O616" s="32"/>
      <c r="P616" s="32"/>
      <c r="Q616" s="32"/>
      <c r="R616" s="33" t="s">
        <v>2536</v>
      </c>
      <c r="S616" s="32"/>
      <c r="T616" s="33"/>
      <c r="U616" s="32"/>
      <c r="V616" s="32"/>
      <c r="W616" s="32"/>
      <c r="X616" s="32"/>
      <c r="Y616" s="32"/>
      <c r="Z616" s="33" t="s">
        <v>172</v>
      </c>
      <c r="AA616" s="33" t="s">
        <v>1219</v>
      </c>
      <c r="AB616" s="50">
        <v>43732.0</v>
      </c>
      <c r="AC616" s="49">
        <v>43579.0</v>
      </c>
      <c r="AD616" s="49">
        <v>43579.0</v>
      </c>
      <c r="AE616" s="37"/>
      <c r="AF616" s="42" t="s">
        <v>963</v>
      </c>
      <c r="AG616" s="51">
        <v>43720.0</v>
      </c>
      <c r="AH616" s="42" t="s">
        <v>963</v>
      </c>
      <c r="AI616" s="33" t="s">
        <v>122</v>
      </c>
      <c r="AJ616" s="33" t="s">
        <v>123</v>
      </c>
      <c r="AK616" s="49">
        <v>43732.0</v>
      </c>
      <c r="AL616" s="52" t="s">
        <v>124</v>
      </c>
      <c r="AM616" s="37"/>
      <c r="AN616" s="54">
        <v>4.3605</v>
      </c>
      <c r="AO616" s="55">
        <v>20.0</v>
      </c>
      <c r="AP616" s="45">
        <f t="shared" si="6"/>
        <v>174.42</v>
      </c>
      <c r="AQ616" s="45">
        <f t="shared" si="7"/>
        <v>154.42</v>
      </c>
      <c r="AR616" s="33" t="s">
        <v>3319</v>
      </c>
    </row>
    <row r="617" ht="14.25" customHeight="1">
      <c r="A617" s="33" t="s">
        <v>834</v>
      </c>
      <c r="B617" s="47" t="s">
        <v>3714</v>
      </c>
      <c r="C617" s="32"/>
      <c r="D617" s="101" t="s">
        <v>3715</v>
      </c>
      <c r="E617" s="32"/>
      <c r="F617" s="32"/>
      <c r="G617" s="34"/>
      <c r="H617" s="32"/>
      <c r="I617" s="32"/>
      <c r="J617" s="32"/>
      <c r="K617" s="33" t="s">
        <v>112</v>
      </c>
      <c r="L617" s="33" t="s">
        <v>117</v>
      </c>
      <c r="M617" s="32"/>
      <c r="N617" s="32"/>
      <c r="O617" s="32"/>
      <c r="P617" s="32"/>
      <c r="Q617" s="32"/>
      <c r="R617" s="33" t="s">
        <v>118</v>
      </c>
      <c r="S617" s="32"/>
      <c r="T617" s="33">
        <v>50.0</v>
      </c>
      <c r="U617" s="32"/>
      <c r="V617" s="32"/>
      <c r="W617" s="32"/>
      <c r="X617" s="32"/>
      <c r="Y617" s="32"/>
      <c r="Z617" s="33" t="s">
        <v>172</v>
      </c>
      <c r="AA617" s="33" t="s">
        <v>1219</v>
      </c>
      <c r="AB617" s="50">
        <v>43732.0</v>
      </c>
      <c r="AC617" s="49">
        <v>43579.0</v>
      </c>
      <c r="AD617" s="49">
        <v>43579.0</v>
      </c>
      <c r="AE617" s="37"/>
      <c r="AF617" s="42" t="s">
        <v>963</v>
      </c>
      <c r="AG617" s="51">
        <v>43720.0</v>
      </c>
      <c r="AH617" s="42" t="s">
        <v>963</v>
      </c>
      <c r="AI617" s="33" t="s">
        <v>122</v>
      </c>
      <c r="AJ617" s="33" t="s">
        <v>123</v>
      </c>
      <c r="AK617" s="49">
        <v>43732.0</v>
      </c>
      <c r="AL617" s="52" t="s">
        <v>124</v>
      </c>
      <c r="AM617" s="37"/>
      <c r="AN617" s="54">
        <v>2.796</v>
      </c>
      <c r="AO617" s="55">
        <v>20.0</v>
      </c>
      <c r="AP617" s="45">
        <f t="shared" si="6"/>
        <v>111.84</v>
      </c>
      <c r="AQ617" s="45">
        <f t="shared" si="7"/>
        <v>91.84</v>
      </c>
      <c r="AR617" s="33" t="s">
        <v>3319</v>
      </c>
    </row>
    <row r="618" ht="14.25" customHeight="1">
      <c r="A618" s="194">
        <v>3088.0</v>
      </c>
      <c r="B618" s="47" t="s">
        <v>3718</v>
      </c>
      <c r="C618" s="32"/>
      <c r="D618" s="101" t="s">
        <v>3719</v>
      </c>
      <c r="E618" s="33"/>
      <c r="F618" s="32"/>
      <c r="G618" s="34"/>
      <c r="H618" s="56" t="s">
        <v>3596</v>
      </c>
      <c r="I618" s="33" t="s">
        <v>3597</v>
      </c>
      <c r="J618" s="32"/>
      <c r="K618" s="33" t="s">
        <v>112</v>
      </c>
      <c r="L618" s="33" t="s">
        <v>117</v>
      </c>
      <c r="M618" s="32"/>
      <c r="N618" s="32"/>
      <c r="O618" s="32"/>
      <c r="P618" s="32"/>
      <c r="Q618" s="32"/>
      <c r="R618" s="33" t="s">
        <v>118</v>
      </c>
      <c r="S618" s="33">
        <v>150.0</v>
      </c>
      <c r="T618" s="33">
        <v>50.0</v>
      </c>
      <c r="U618" s="32"/>
      <c r="V618" s="32"/>
      <c r="W618" s="32"/>
      <c r="X618" s="32"/>
      <c r="Y618" s="32"/>
      <c r="Z618" s="33" t="s">
        <v>163</v>
      </c>
      <c r="AA618" s="33" t="s">
        <v>120</v>
      </c>
      <c r="AB618" s="50">
        <v>43733.0</v>
      </c>
      <c r="AC618" s="49">
        <v>43579.0</v>
      </c>
      <c r="AD618" s="49">
        <v>43579.0</v>
      </c>
      <c r="AE618" s="37"/>
      <c r="AF618" s="33" t="s">
        <v>3722</v>
      </c>
      <c r="AG618" s="51">
        <v>43733.0</v>
      </c>
      <c r="AH618" s="42" t="s">
        <v>963</v>
      </c>
      <c r="AI618" s="33" t="s">
        <v>120</v>
      </c>
      <c r="AJ618" s="33" t="s">
        <v>123</v>
      </c>
      <c r="AK618" s="49">
        <v>43734.0</v>
      </c>
      <c r="AL618" s="52" t="s">
        <v>124</v>
      </c>
      <c r="AM618" s="37"/>
      <c r="AN618" s="54">
        <v>5.7345</v>
      </c>
      <c r="AO618" s="55">
        <v>17.0</v>
      </c>
      <c r="AP618" s="45">
        <f t="shared" si="6"/>
        <v>194.973</v>
      </c>
      <c r="AQ618" s="45">
        <f t="shared" si="7"/>
        <v>177.973</v>
      </c>
      <c r="AR618" s="33" t="s">
        <v>3319</v>
      </c>
    </row>
    <row r="619" ht="14.25" customHeight="1">
      <c r="A619" s="194">
        <v>6449.0</v>
      </c>
      <c r="B619" s="47" t="s">
        <v>3724</v>
      </c>
      <c r="C619" s="32"/>
      <c r="D619" s="101" t="s">
        <v>3726</v>
      </c>
      <c r="E619" s="32"/>
      <c r="F619" s="32"/>
      <c r="G619" s="34"/>
      <c r="H619" s="56" t="s">
        <v>3596</v>
      </c>
      <c r="I619" s="33" t="s">
        <v>3597</v>
      </c>
      <c r="J619" s="32"/>
      <c r="K619" s="33" t="s">
        <v>112</v>
      </c>
      <c r="L619" s="33" t="s">
        <v>117</v>
      </c>
      <c r="M619" s="32"/>
      <c r="N619" s="32"/>
      <c r="O619" s="32"/>
      <c r="P619" s="32"/>
      <c r="Q619" s="32"/>
      <c r="R619" s="33" t="s">
        <v>118</v>
      </c>
      <c r="S619" s="33">
        <v>200.0</v>
      </c>
      <c r="T619" s="33">
        <v>50.0</v>
      </c>
      <c r="U619" s="32"/>
      <c r="V619" s="32"/>
      <c r="W619" s="32"/>
      <c r="X619" s="32"/>
      <c r="Y619" s="32"/>
      <c r="Z619" s="33" t="s">
        <v>163</v>
      </c>
      <c r="AA619" s="33" t="s">
        <v>120</v>
      </c>
      <c r="AB619" s="50">
        <v>43733.0</v>
      </c>
      <c r="AC619" s="49">
        <v>43579.0</v>
      </c>
      <c r="AD619" s="49">
        <v>43579.0</v>
      </c>
      <c r="AE619" s="37"/>
      <c r="AF619" s="33" t="s">
        <v>3722</v>
      </c>
      <c r="AG619" s="51">
        <v>43733.0</v>
      </c>
      <c r="AH619" s="42" t="s">
        <v>963</v>
      </c>
      <c r="AI619" s="33" t="s">
        <v>120</v>
      </c>
      <c r="AJ619" s="33" t="s">
        <v>123</v>
      </c>
      <c r="AK619" s="49">
        <v>43734.0</v>
      </c>
      <c r="AL619" s="52" t="s">
        <v>124</v>
      </c>
      <c r="AM619" s="37"/>
      <c r="AN619" s="54">
        <v>3.231</v>
      </c>
      <c r="AO619" s="55">
        <v>17.0</v>
      </c>
      <c r="AP619" s="45">
        <f t="shared" si="6"/>
        <v>109.854</v>
      </c>
      <c r="AQ619" s="45">
        <f t="shared" si="7"/>
        <v>92.854</v>
      </c>
      <c r="AR619" s="33" t="s">
        <v>3319</v>
      </c>
    </row>
    <row r="620" ht="14.25" customHeight="1">
      <c r="A620" s="194">
        <v>3449.0</v>
      </c>
      <c r="B620" s="47" t="s">
        <v>3729</v>
      </c>
      <c r="C620" s="32"/>
      <c r="D620" s="101" t="s">
        <v>3730</v>
      </c>
      <c r="E620" s="32"/>
      <c r="F620" s="32"/>
      <c r="G620" s="34"/>
      <c r="H620" s="56" t="s">
        <v>3596</v>
      </c>
      <c r="I620" s="33" t="s">
        <v>3597</v>
      </c>
      <c r="J620" s="32"/>
      <c r="K620" s="33" t="s">
        <v>112</v>
      </c>
      <c r="L620" s="33" t="s">
        <v>117</v>
      </c>
      <c r="M620" s="32"/>
      <c r="N620" s="32"/>
      <c r="O620" s="32"/>
      <c r="P620" s="32"/>
      <c r="Q620" s="32"/>
      <c r="R620" s="33" t="s">
        <v>118</v>
      </c>
      <c r="S620" s="33">
        <v>200.0</v>
      </c>
      <c r="T620" s="33">
        <v>50.0</v>
      </c>
      <c r="U620" s="32"/>
      <c r="V620" s="32"/>
      <c r="W620" s="32"/>
      <c r="X620" s="32"/>
      <c r="Y620" s="32"/>
      <c r="Z620" s="33" t="s">
        <v>163</v>
      </c>
      <c r="AA620" s="33" t="s">
        <v>120</v>
      </c>
      <c r="AB620" s="50">
        <v>43733.0</v>
      </c>
      <c r="AC620" s="49">
        <v>43579.0</v>
      </c>
      <c r="AD620" s="49">
        <v>43579.0</v>
      </c>
      <c r="AE620" s="37"/>
      <c r="AF620" s="33" t="s">
        <v>3722</v>
      </c>
      <c r="AG620" s="51">
        <v>43733.0</v>
      </c>
      <c r="AH620" s="42" t="s">
        <v>963</v>
      </c>
      <c r="AI620" s="33" t="s">
        <v>120</v>
      </c>
      <c r="AJ620" s="33" t="s">
        <v>123</v>
      </c>
      <c r="AK620" s="49">
        <v>43734.0</v>
      </c>
      <c r="AL620" s="52" t="s">
        <v>124</v>
      </c>
      <c r="AM620" s="37"/>
      <c r="AN620" s="54">
        <v>2.598</v>
      </c>
      <c r="AO620" s="55">
        <v>17.0</v>
      </c>
      <c r="AP620" s="45">
        <f t="shared" si="6"/>
        <v>88.332</v>
      </c>
      <c r="AQ620" s="45">
        <f t="shared" si="7"/>
        <v>71.332</v>
      </c>
      <c r="AR620" s="33" t="s">
        <v>3319</v>
      </c>
    </row>
    <row r="621" ht="14.25" customHeight="1">
      <c r="A621" s="194">
        <v>9450.0</v>
      </c>
      <c r="B621" s="47" t="s">
        <v>3733</v>
      </c>
      <c r="C621" s="32"/>
      <c r="D621" s="101" t="s">
        <v>3734</v>
      </c>
      <c r="E621" s="32"/>
      <c r="F621" s="32"/>
      <c r="G621" s="34"/>
      <c r="H621" s="56" t="s">
        <v>3596</v>
      </c>
      <c r="I621" s="33" t="s">
        <v>3597</v>
      </c>
      <c r="J621" s="32"/>
      <c r="K621" s="33" t="s">
        <v>112</v>
      </c>
      <c r="L621" s="33" t="s">
        <v>117</v>
      </c>
      <c r="M621" s="32"/>
      <c r="N621" s="32"/>
      <c r="O621" s="32"/>
      <c r="P621" s="32"/>
      <c r="Q621" s="32"/>
      <c r="R621" s="33" t="s">
        <v>118</v>
      </c>
      <c r="S621" s="33">
        <v>100.0</v>
      </c>
      <c r="T621" s="33">
        <v>50.0</v>
      </c>
      <c r="U621" s="32"/>
      <c r="V621" s="32"/>
      <c r="W621" s="32"/>
      <c r="X621" s="32"/>
      <c r="Y621" s="32"/>
      <c r="Z621" s="33" t="s">
        <v>163</v>
      </c>
      <c r="AA621" s="33" t="s">
        <v>120</v>
      </c>
      <c r="AB621" s="50">
        <v>43733.0</v>
      </c>
      <c r="AC621" s="49">
        <v>43579.0</v>
      </c>
      <c r="AD621" s="49">
        <v>43579.0</v>
      </c>
      <c r="AE621" s="37"/>
      <c r="AF621" s="33" t="s">
        <v>3722</v>
      </c>
      <c r="AG621" s="51">
        <v>43733.0</v>
      </c>
      <c r="AH621" s="42" t="s">
        <v>963</v>
      </c>
      <c r="AI621" s="33" t="s">
        <v>120</v>
      </c>
      <c r="AJ621" s="33" t="s">
        <v>123</v>
      </c>
      <c r="AK621" s="49">
        <v>43734.0</v>
      </c>
      <c r="AL621" s="52" t="s">
        <v>124</v>
      </c>
      <c r="AM621" s="37"/>
      <c r="AN621" s="54">
        <v>4.191</v>
      </c>
      <c r="AO621" s="55">
        <v>17.0</v>
      </c>
      <c r="AP621" s="45">
        <f t="shared" si="6"/>
        <v>142.494</v>
      </c>
      <c r="AQ621" s="45">
        <f t="shared" si="7"/>
        <v>125.494</v>
      </c>
      <c r="AR621" s="33" t="s">
        <v>3319</v>
      </c>
    </row>
    <row r="622" ht="14.25" customHeight="1">
      <c r="A622" s="194">
        <v>7050.0</v>
      </c>
      <c r="B622" s="47" t="s">
        <v>3737</v>
      </c>
      <c r="C622" s="32"/>
      <c r="D622" s="101" t="s">
        <v>3738</v>
      </c>
      <c r="E622" s="32"/>
      <c r="F622" s="32"/>
      <c r="G622" s="34"/>
      <c r="H622" s="56" t="s">
        <v>3596</v>
      </c>
      <c r="I622" s="33" t="s">
        <v>3597</v>
      </c>
      <c r="J622" s="32"/>
      <c r="K622" s="33" t="s">
        <v>112</v>
      </c>
      <c r="L622" s="33" t="s">
        <v>117</v>
      </c>
      <c r="M622" s="32"/>
      <c r="N622" s="32"/>
      <c r="O622" s="32"/>
      <c r="P622" s="32"/>
      <c r="Q622" s="32"/>
      <c r="R622" s="33" t="s">
        <v>118</v>
      </c>
      <c r="S622" s="33">
        <v>450.0</v>
      </c>
      <c r="T622" s="33">
        <v>50.0</v>
      </c>
      <c r="U622" s="32"/>
      <c r="V622" s="32"/>
      <c r="W622" s="32"/>
      <c r="X622" s="32"/>
      <c r="Y622" s="32"/>
      <c r="Z622" s="33" t="s">
        <v>163</v>
      </c>
      <c r="AA622" s="33" t="s">
        <v>120</v>
      </c>
      <c r="AB622" s="50">
        <v>43733.0</v>
      </c>
      <c r="AC622" s="49">
        <v>43579.0</v>
      </c>
      <c r="AD622" s="49">
        <v>43579.0</v>
      </c>
      <c r="AE622" s="37"/>
      <c r="AF622" s="33" t="s">
        <v>3722</v>
      </c>
      <c r="AG622" s="51">
        <v>43733.0</v>
      </c>
      <c r="AH622" s="42" t="s">
        <v>963</v>
      </c>
      <c r="AI622" s="33" t="s">
        <v>120</v>
      </c>
      <c r="AJ622" s="33" t="s">
        <v>123</v>
      </c>
      <c r="AK622" s="49">
        <v>43734.0</v>
      </c>
      <c r="AL622" s="52" t="s">
        <v>124</v>
      </c>
      <c r="AM622" s="37"/>
      <c r="AN622" s="54">
        <v>3.885</v>
      </c>
      <c r="AO622" s="55">
        <v>17.0</v>
      </c>
      <c r="AP622" s="45">
        <f t="shared" si="6"/>
        <v>132.09</v>
      </c>
      <c r="AQ622" s="45">
        <f t="shared" si="7"/>
        <v>115.09</v>
      </c>
      <c r="AR622" s="33" t="s">
        <v>3319</v>
      </c>
    </row>
    <row r="623" ht="14.25" customHeight="1">
      <c r="A623" s="194">
        <v>6661.0</v>
      </c>
      <c r="B623" s="47" t="s">
        <v>3741</v>
      </c>
      <c r="C623" s="32"/>
      <c r="D623" s="101" t="s">
        <v>3742</v>
      </c>
      <c r="E623" s="32"/>
      <c r="F623" s="32"/>
      <c r="G623" s="34"/>
      <c r="H623" s="56" t="s">
        <v>3596</v>
      </c>
      <c r="I623" s="33" t="s">
        <v>3597</v>
      </c>
      <c r="J623" s="32"/>
      <c r="K623" s="33" t="s">
        <v>112</v>
      </c>
      <c r="L623" s="33" t="s">
        <v>117</v>
      </c>
      <c r="M623" s="32"/>
      <c r="N623" s="32"/>
      <c r="O623" s="32"/>
      <c r="P623" s="32"/>
      <c r="Q623" s="32"/>
      <c r="R623" s="33" t="s">
        <v>118</v>
      </c>
      <c r="S623" s="33">
        <v>150.0</v>
      </c>
      <c r="T623" s="33">
        <v>50.0</v>
      </c>
      <c r="U623" s="32"/>
      <c r="V623" s="32"/>
      <c r="W623" s="32"/>
      <c r="X623" s="32"/>
      <c r="Y623" s="32"/>
      <c r="Z623" s="33" t="s">
        <v>163</v>
      </c>
      <c r="AA623" s="33" t="s">
        <v>120</v>
      </c>
      <c r="AB623" s="50">
        <v>43733.0</v>
      </c>
      <c r="AC623" s="49">
        <v>43579.0</v>
      </c>
      <c r="AD623" s="49">
        <v>43579.0</v>
      </c>
      <c r="AE623" s="37"/>
      <c r="AF623" s="33" t="s">
        <v>3722</v>
      </c>
      <c r="AG623" s="51">
        <v>43733.0</v>
      </c>
      <c r="AH623" s="42" t="s">
        <v>963</v>
      </c>
      <c r="AI623" s="33" t="s">
        <v>120</v>
      </c>
      <c r="AJ623" s="33" t="s">
        <v>123</v>
      </c>
      <c r="AK623" s="49">
        <v>43734.0</v>
      </c>
      <c r="AL623" s="52" t="s">
        <v>124</v>
      </c>
      <c r="AM623" s="37"/>
      <c r="AN623" s="54">
        <v>2.0265</v>
      </c>
      <c r="AO623" s="55">
        <v>17.0</v>
      </c>
      <c r="AP623" s="45">
        <f t="shared" si="6"/>
        <v>68.901</v>
      </c>
      <c r="AQ623" s="45">
        <f t="shared" si="7"/>
        <v>51.901</v>
      </c>
      <c r="AR623" s="33" t="s">
        <v>3319</v>
      </c>
    </row>
    <row r="624" ht="14.25" customHeight="1">
      <c r="A624" s="194">
        <v>5949.0</v>
      </c>
      <c r="B624" s="47" t="s">
        <v>3745</v>
      </c>
      <c r="C624" s="32"/>
      <c r="D624" s="101" t="s">
        <v>3746</v>
      </c>
      <c r="E624" s="32"/>
      <c r="F624" s="32"/>
      <c r="G624" s="34"/>
      <c r="H624" s="56" t="s">
        <v>3596</v>
      </c>
      <c r="I624" s="33" t="s">
        <v>3597</v>
      </c>
      <c r="J624" s="32"/>
      <c r="K624" s="33" t="s">
        <v>112</v>
      </c>
      <c r="L624" s="33" t="s">
        <v>117</v>
      </c>
      <c r="M624" s="32"/>
      <c r="N624" s="32"/>
      <c r="O624" s="32"/>
      <c r="P624" s="32"/>
      <c r="Q624" s="32"/>
      <c r="R624" s="33" t="s">
        <v>118</v>
      </c>
      <c r="S624" s="33">
        <v>150.0</v>
      </c>
      <c r="T624" s="33">
        <v>50.0</v>
      </c>
      <c r="U624" s="32"/>
      <c r="V624" s="32"/>
      <c r="W624" s="32"/>
      <c r="X624" s="32"/>
      <c r="Y624" s="32"/>
      <c r="Z624" s="33" t="s">
        <v>163</v>
      </c>
      <c r="AA624" s="33" t="s">
        <v>120</v>
      </c>
      <c r="AB624" s="50">
        <v>43733.0</v>
      </c>
      <c r="AC624" s="49">
        <v>43579.0</v>
      </c>
      <c r="AD624" s="49">
        <v>43579.0</v>
      </c>
      <c r="AE624" s="37"/>
      <c r="AF624" s="33" t="s">
        <v>3722</v>
      </c>
      <c r="AG624" s="51">
        <v>43733.0</v>
      </c>
      <c r="AH624" s="42" t="s">
        <v>963</v>
      </c>
      <c r="AI624" s="33" t="s">
        <v>120</v>
      </c>
      <c r="AJ624" s="33" t="s">
        <v>123</v>
      </c>
      <c r="AK624" s="49">
        <v>43734.0</v>
      </c>
      <c r="AL624" s="52" t="s">
        <v>124</v>
      </c>
      <c r="AM624" s="37"/>
      <c r="AN624" s="54">
        <v>4.7655</v>
      </c>
      <c r="AO624" s="55">
        <v>17.0</v>
      </c>
      <c r="AP624" s="45">
        <f t="shared" si="6"/>
        <v>162.027</v>
      </c>
      <c r="AQ624" s="45">
        <f t="shared" si="7"/>
        <v>145.027</v>
      </c>
      <c r="AR624" s="33" t="s">
        <v>3319</v>
      </c>
    </row>
    <row r="625" ht="14.25" customHeight="1">
      <c r="A625" s="194">
        <v>2555.0</v>
      </c>
      <c r="B625" s="47" t="s">
        <v>3749</v>
      </c>
      <c r="C625" s="32"/>
      <c r="D625" s="101" t="s">
        <v>3750</v>
      </c>
      <c r="E625" s="32"/>
      <c r="F625" s="32"/>
      <c r="G625" s="34"/>
      <c r="H625" s="56" t="s">
        <v>3596</v>
      </c>
      <c r="I625" s="33" t="s">
        <v>3597</v>
      </c>
      <c r="J625" s="32"/>
      <c r="K625" s="33" t="s">
        <v>112</v>
      </c>
      <c r="L625" s="33" t="s">
        <v>117</v>
      </c>
      <c r="M625" s="32"/>
      <c r="N625" s="32"/>
      <c r="O625" s="32"/>
      <c r="P625" s="32"/>
      <c r="Q625" s="32"/>
      <c r="R625" s="33" t="s">
        <v>118</v>
      </c>
      <c r="S625" s="33">
        <v>100.0</v>
      </c>
      <c r="T625" s="33">
        <v>50.0</v>
      </c>
      <c r="U625" s="32"/>
      <c r="V625" s="32"/>
      <c r="W625" s="32"/>
      <c r="X625" s="32"/>
      <c r="Y625" s="32"/>
      <c r="Z625" s="33" t="s">
        <v>163</v>
      </c>
      <c r="AA625" s="33" t="s">
        <v>120</v>
      </c>
      <c r="AB625" s="50">
        <v>43733.0</v>
      </c>
      <c r="AC625" s="49">
        <v>43579.0</v>
      </c>
      <c r="AD625" s="49">
        <v>43579.0</v>
      </c>
      <c r="AE625" s="37"/>
      <c r="AF625" s="33" t="s">
        <v>3722</v>
      </c>
      <c r="AG625" s="51">
        <v>43733.0</v>
      </c>
      <c r="AH625" s="42" t="s">
        <v>963</v>
      </c>
      <c r="AI625" s="33" t="s">
        <v>120</v>
      </c>
      <c r="AJ625" s="33" t="s">
        <v>123</v>
      </c>
      <c r="AK625" s="49">
        <v>43734.0</v>
      </c>
      <c r="AL625" s="52" t="s">
        <v>124</v>
      </c>
      <c r="AM625" s="37"/>
      <c r="AN625" s="54">
        <v>2.1195</v>
      </c>
      <c r="AO625" s="55">
        <v>17.0</v>
      </c>
      <c r="AP625" s="45">
        <f t="shared" si="6"/>
        <v>72.063</v>
      </c>
      <c r="AQ625" s="45">
        <f t="shared" si="7"/>
        <v>55.063</v>
      </c>
      <c r="AR625" s="33" t="s">
        <v>3319</v>
      </c>
    </row>
    <row r="626" ht="14.25" customHeight="1">
      <c r="A626" s="194">
        <v>8251.0</v>
      </c>
      <c r="B626" s="47" t="s">
        <v>3753</v>
      </c>
      <c r="C626" s="32"/>
      <c r="D626" s="101" t="s">
        <v>3754</v>
      </c>
      <c r="E626" s="32"/>
      <c r="F626" s="32"/>
      <c r="G626" s="34"/>
      <c r="H626" s="56" t="s">
        <v>3596</v>
      </c>
      <c r="I626" s="33" t="s">
        <v>3597</v>
      </c>
      <c r="J626" s="32"/>
      <c r="K626" s="33" t="s">
        <v>112</v>
      </c>
      <c r="L626" s="33" t="s">
        <v>117</v>
      </c>
      <c r="M626" s="32"/>
      <c r="N626" s="32"/>
      <c r="O626" s="32"/>
      <c r="P626" s="32"/>
      <c r="Q626" s="32"/>
      <c r="R626" s="33" t="s">
        <v>118</v>
      </c>
      <c r="S626" s="33">
        <v>80.0</v>
      </c>
      <c r="T626" s="33">
        <v>50.0</v>
      </c>
      <c r="U626" s="32"/>
      <c r="V626" s="32"/>
      <c r="W626" s="32"/>
      <c r="X626" s="32"/>
      <c r="Y626" s="32"/>
      <c r="Z626" s="33" t="s">
        <v>163</v>
      </c>
      <c r="AA626" s="33" t="s">
        <v>120</v>
      </c>
      <c r="AB626" s="50">
        <v>43733.0</v>
      </c>
      <c r="AC626" s="49">
        <v>43579.0</v>
      </c>
      <c r="AD626" s="49">
        <v>43579.0</v>
      </c>
      <c r="AE626" s="37"/>
      <c r="AF626" s="33" t="s">
        <v>3722</v>
      </c>
      <c r="AG626" s="51">
        <v>43733.0</v>
      </c>
      <c r="AH626" s="42" t="s">
        <v>963</v>
      </c>
      <c r="AI626" s="33" t="s">
        <v>120</v>
      </c>
      <c r="AJ626" s="33" t="s">
        <v>123</v>
      </c>
      <c r="AK626" s="49">
        <v>43734.0</v>
      </c>
      <c r="AL626" s="52" t="s">
        <v>124</v>
      </c>
      <c r="AM626" s="37"/>
      <c r="AN626" s="54">
        <v>2.6535</v>
      </c>
      <c r="AO626" s="55">
        <v>17.0</v>
      </c>
      <c r="AP626" s="45">
        <f t="shared" si="6"/>
        <v>90.219</v>
      </c>
      <c r="AQ626" s="45">
        <f t="shared" si="7"/>
        <v>73.219</v>
      </c>
      <c r="AR626" s="33" t="s">
        <v>3319</v>
      </c>
    </row>
    <row r="627" ht="14.25" customHeight="1">
      <c r="A627" s="194">
        <v>7511.0</v>
      </c>
      <c r="B627" s="47" t="s">
        <v>3757</v>
      </c>
      <c r="C627" s="32"/>
      <c r="D627" s="101" t="s">
        <v>3758</v>
      </c>
      <c r="E627" s="32"/>
      <c r="F627" s="32"/>
      <c r="G627" s="34"/>
      <c r="H627" s="56" t="s">
        <v>3596</v>
      </c>
      <c r="I627" s="33" t="s">
        <v>3597</v>
      </c>
      <c r="J627" s="32"/>
      <c r="K627" s="33" t="s">
        <v>112</v>
      </c>
      <c r="L627" s="33" t="s">
        <v>117</v>
      </c>
      <c r="M627" s="32"/>
      <c r="N627" s="32"/>
      <c r="O627" s="32"/>
      <c r="P627" s="32"/>
      <c r="Q627" s="32"/>
      <c r="R627" s="33" t="s">
        <v>118</v>
      </c>
      <c r="S627" s="33">
        <v>80.0</v>
      </c>
      <c r="T627" s="33">
        <v>50.0</v>
      </c>
      <c r="U627" s="32"/>
      <c r="V627" s="32"/>
      <c r="W627" s="32"/>
      <c r="X627" s="32"/>
      <c r="Y627" s="32"/>
      <c r="Z627" s="33" t="s">
        <v>163</v>
      </c>
      <c r="AA627" s="33" t="s">
        <v>120</v>
      </c>
      <c r="AB627" s="50">
        <v>43733.0</v>
      </c>
      <c r="AC627" s="49">
        <v>43579.0</v>
      </c>
      <c r="AD627" s="49">
        <v>43579.0</v>
      </c>
      <c r="AE627" s="37"/>
      <c r="AF627" s="33" t="s">
        <v>3722</v>
      </c>
      <c r="AG627" s="51">
        <v>43733.0</v>
      </c>
      <c r="AH627" s="42" t="s">
        <v>963</v>
      </c>
      <c r="AI627" s="33" t="s">
        <v>120</v>
      </c>
      <c r="AJ627" s="33" t="s">
        <v>123</v>
      </c>
      <c r="AK627" s="49">
        <v>43734.0</v>
      </c>
      <c r="AL627" s="52" t="s">
        <v>124</v>
      </c>
      <c r="AM627" s="37"/>
      <c r="AN627" s="54">
        <v>1.8555</v>
      </c>
      <c r="AO627" s="55">
        <v>17.0</v>
      </c>
      <c r="AP627" s="45">
        <f t="shared" si="6"/>
        <v>63.087</v>
      </c>
      <c r="AQ627" s="45">
        <f t="shared" si="7"/>
        <v>46.087</v>
      </c>
      <c r="AR627" s="33" t="s">
        <v>3319</v>
      </c>
    </row>
    <row r="628" ht="14.25" customHeight="1">
      <c r="A628" s="194">
        <v>7310.0</v>
      </c>
      <c r="B628" s="47" t="s">
        <v>3764</v>
      </c>
      <c r="C628" s="32"/>
      <c r="D628" s="101" t="s">
        <v>3765</v>
      </c>
      <c r="E628" s="32"/>
      <c r="F628" s="32"/>
      <c r="G628" s="34"/>
      <c r="H628" s="56" t="s">
        <v>3596</v>
      </c>
      <c r="I628" s="33" t="s">
        <v>3597</v>
      </c>
      <c r="J628" s="32"/>
      <c r="K628" s="33" t="s">
        <v>112</v>
      </c>
      <c r="L628" s="33" t="s">
        <v>117</v>
      </c>
      <c r="M628" s="32"/>
      <c r="N628" s="32"/>
      <c r="O628" s="32"/>
      <c r="P628" s="32"/>
      <c r="Q628" s="32"/>
      <c r="R628" s="33" t="s">
        <v>118</v>
      </c>
      <c r="S628" s="33">
        <v>200.0</v>
      </c>
      <c r="T628" s="33">
        <v>50.0</v>
      </c>
      <c r="U628" s="32"/>
      <c r="V628" s="32"/>
      <c r="W628" s="32"/>
      <c r="X628" s="32"/>
      <c r="Y628" s="32"/>
      <c r="Z628" s="33" t="s">
        <v>163</v>
      </c>
      <c r="AA628" s="33" t="s">
        <v>120</v>
      </c>
      <c r="AB628" s="50">
        <v>43733.0</v>
      </c>
      <c r="AC628" s="49">
        <v>43579.0</v>
      </c>
      <c r="AD628" s="49">
        <v>43579.0</v>
      </c>
      <c r="AE628" s="37"/>
      <c r="AF628" s="33" t="s">
        <v>3722</v>
      </c>
      <c r="AG628" s="51">
        <v>43733.0</v>
      </c>
      <c r="AH628" s="42" t="s">
        <v>963</v>
      </c>
      <c r="AI628" s="33" t="s">
        <v>120</v>
      </c>
      <c r="AJ628" s="33" t="s">
        <v>123</v>
      </c>
      <c r="AK628" s="49">
        <v>43734.0</v>
      </c>
      <c r="AL628" s="52" t="s">
        <v>124</v>
      </c>
      <c r="AM628" s="37"/>
      <c r="AN628" s="54">
        <v>4.1985</v>
      </c>
      <c r="AO628" s="55">
        <v>17.0</v>
      </c>
      <c r="AP628" s="45">
        <f t="shared" si="6"/>
        <v>142.749</v>
      </c>
      <c r="AQ628" s="45">
        <f t="shared" si="7"/>
        <v>125.749</v>
      </c>
      <c r="AR628" s="33" t="s">
        <v>3319</v>
      </c>
    </row>
    <row r="629" ht="14.25" customHeight="1">
      <c r="A629" s="194">
        <v>8063.0</v>
      </c>
      <c r="B629" s="47" t="s">
        <v>3768</v>
      </c>
      <c r="C629" s="32"/>
      <c r="D629" s="101" t="s">
        <v>3769</v>
      </c>
      <c r="E629" s="32"/>
      <c r="F629" s="32"/>
      <c r="G629" s="34"/>
      <c r="H629" s="56" t="s">
        <v>3596</v>
      </c>
      <c r="I629" s="33" t="s">
        <v>3597</v>
      </c>
      <c r="J629" s="32"/>
      <c r="K629" s="33" t="s">
        <v>112</v>
      </c>
      <c r="L629" s="33" t="s">
        <v>117</v>
      </c>
      <c r="M629" s="32"/>
      <c r="N629" s="32"/>
      <c r="O629" s="32"/>
      <c r="P629" s="32"/>
      <c r="Q629" s="32"/>
      <c r="R629" s="33" t="s">
        <v>118</v>
      </c>
      <c r="S629" s="33">
        <v>100.0</v>
      </c>
      <c r="T629" s="33">
        <v>50.0</v>
      </c>
      <c r="U629" s="32"/>
      <c r="V629" s="32"/>
      <c r="W629" s="32"/>
      <c r="X629" s="32"/>
      <c r="Y629" s="32"/>
      <c r="Z629" s="33" t="s">
        <v>163</v>
      </c>
      <c r="AA629" s="33" t="s">
        <v>120</v>
      </c>
      <c r="AB629" s="50">
        <v>43733.0</v>
      </c>
      <c r="AC629" s="49">
        <v>43579.0</v>
      </c>
      <c r="AD629" s="49">
        <v>43579.0</v>
      </c>
      <c r="AE629" s="37"/>
      <c r="AF629" s="33" t="s">
        <v>3722</v>
      </c>
      <c r="AG629" s="51">
        <v>43733.0</v>
      </c>
      <c r="AH629" s="42" t="s">
        <v>963</v>
      </c>
      <c r="AI629" s="33" t="s">
        <v>120</v>
      </c>
      <c r="AJ629" s="33" t="s">
        <v>123</v>
      </c>
      <c r="AK629" s="49">
        <v>43734.0</v>
      </c>
      <c r="AL629" s="52" t="s">
        <v>124</v>
      </c>
      <c r="AM629" s="37"/>
      <c r="AN629" s="54">
        <v>2.1165</v>
      </c>
      <c r="AO629" s="55">
        <v>17.0</v>
      </c>
      <c r="AP629" s="45">
        <f t="shared" si="6"/>
        <v>71.961</v>
      </c>
      <c r="AQ629" s="45">
        <f t="shared" si="7"/>
        <v>54.961</v>
      </c>
      <c r="AR629" s="33" t="s">
        <v>3319</v>
      </c>
    </row>
    <row r="630" ht="14.25" customHeight="1">
      <c r="A630" s="194">
        <v>8069.0</v>
      </c>
      <c r="B630" s="47" t="s">
        <v>3772</v>
      </c>
      <c r="C630" s="32"/>
      <c r="D630" s="101" t="s">
        <v>3773</v>
      </c>
      <c r="E630" s="32"/>
      <c r="F630" s="32"/>
      <c r="G630" s="34"/>
      <c r="H630" s="56" t="s">
        <v>3596</v>
      </c>
      <c r="I630" s="33" t="s">
        <v>3597</v>
      </c>
      <c r="J630" s="32"/>
      <c r="K630" s="33" t="s">
        <v>112</v>
      </c>
      <c r="L630" s="33" t="s">
        <v>117</v>
      </c>
      <c r="M630" s="32"/>
      <c r="N630" s="32"/>
      <c r="O630" s="32"/>
      <c r="P630" s="32"/>
      <c r="Q630" s="32"/>
      <c r="R630" s="33" t="s">
        <v>118</v>
      </c>
      <c r="S630" s="33">
        <v>80.0</v>
      </c>
      <c r="T630" s="33">
        <v>50.0</v>
      </c>
      <c r="U630" s="32"/>
      <c r="V630" s="32"/>
      <c r="W630" s="32"/>
      <c r="X630" s="32"/>
      <c r="Y630" s="32"/>
      <c r="Z630" s="33" t="s">
        <v>163</v>
      </c>
      <c r="AA630" s="33" t="s">
        <v>120</v>
      </c>
      <c r="AB630" s="50">
        <v>43733.0</v>
      </c>
      <c r="AC630" s="49">
        <v>43579.0</v>
      </c>
      <c r="AD630" s="49">
        <v>43579.0</v>
      </c>
      <c r="AE630" s="37"/>
      <c r="AF630" s="33" t="s">
        <v>3722</v>
      </c>
      <c r="AG630" s="51">
        <v>43733.0</v>
      </c>
      <c r="AH630" s="42" t="s">
        <v>963</v>
      </c>
      <c r="AI630" s="33" t="s">
        <v>120</v>
      </c>
      <c r="AJ630" s="33" t="s">
        <v>123</v>
      </c>
      <c r="AK630" s="49">
        <v>43734.0</v>
      </c>
      <c r="AL630" s="52" t="s">
        <v>124</v>
      </c>
      <c r="AM630" s="37"/>
      <c r="AN630" s="54">
        <v>3.7215</v>
      </c>
      <c r="AO630" s="55">
        <v>17.0</v>
      </c>
      <c r="AP630" s="45">
        <f t="shared" si="6"/>
        <v>126.531</v>
      </c>
      <c r="AQ630" s="45">
        <f t="shared" si="7"/>
        <v>109.531</v>
      </c>
      <c r="AR630" s="33" t="s">
        <v>3319</v>
      </c>
    </row>
    <row r="631" ht="14.25" customHeight="1">
      <c r="A631" s="194">
        <v>10693.0</v>
      </c>
      <c r="B631" s="47" t="s">
        <v>3776</v>
      </c>
      <c r="C631" s="32"/>
      <c r="D631" s="101" t="s">
        <v>3777</v>
      </c>
      <c r="E631" s="32"/>
      <c r="F631" s="32"/>
      <c r="G631" s="34"/>
      <c r="H631" s="56" t="s">
        <v>3596</v>
      </c>
      <c r="I631" s="33" t="s">
        <v>3597</v>
      </c>
      <c r="J631" s="32"/>
      <c r="K631" s="33" t="s">
        <v>112</v>
      </c>
      <c r="L631" s="33" t="s">
        <v>117</v>
      </c>
      <c r="M631" s="32"/>
      <c r="N631" s="32"/>
      <c r="O631" s="32"/>
      <c r="P631" s="32"/>
      <c r="Q631" s="32"/>
      <c r="R631" s="33" t="s">
        <v>118</v>
      </c>
      <c r="S631" s="33">
        <v>150.0</v>
      </c>
      <c r="T631" s="33">
        <v>50.0</v>
      </c>
      <c r="U631" s="32"/>
      <c r="V631" s="32"/>
      <c r="W631" s="32"/>
      <c r="X631" s="32"/>
      <c r="Y631" s="32"/>
      <c r="Z631" s="33" t="s">
        <v>163</v>
      </c>
      <c r="AA631" s="33" t="s">
        <v>120</v>
      </c>
      <c r="AB631" s="50">
        <v>43733.0</v>
      </c>
      <c r="AC631" s="49">
        <v>43579.0</v>
      </c>
      <c r="AD631" s="49">
        <v>43579.0</v>
      </c>
      <c r="AE631" s="37"/>
      <c r="AF631" s="33" t="s">
        <v>3722</v>
      </c>
      <c r="AG631" s="51">
        <v>43733.0</v>
      </c>
      <c r="AH631" s="42" t="s">
        <v>963</v>
      </c>
      <c r="AI631" s="33" t="s">
        <v>120</v>
      </c>
      <c r="AJ631" s="33" t="s">
        <v>123</v>
      </c>
      <c r="AK631" s="49">
        <v>43734.0</v>
      </c>
      <c r="AL631" s="52" t="s">
        <v>124</v>
      </c>
      <c r="AM631" s="37"/>
      <c r="AN631" s="54">
        <v>3.8325</v>
      </c>
      <c r="AO631" s="55">
        <v>17.0</v>
      </c>
      <c r="AP631" s="45">
        <f t="shared" si="6"/>
        <v>130.305</v>
      </c>
      <c r="AQ631" s="45">
        <f t="shared" si="7"/>
        <v>113.305</v>
      </c>
      <c r="AR631" s="33" t="s">
        <v>3319</v>
      </c>
    </row>
    <row r="632" ht="14.25" customHeight="1">
      <c r="A632" s="33" t="s">
        <v>154</v>
      </c>
      <c r="B632" s="47" t="s">
        <v>3780</v>
      </c>
      <c r="C632" s="32"/>
      <c r="D632" s="101" t="s">
        <v>3781</v>
      </c>
      <c r="E632" s="32"/>
      <c r="F632" s="32"/>
      <c r="G632" s="34"/>
      <c r="H632" s="32"/>
      <c r="I632" s="32"/>
      <c r="J632" s="32"/>
      <c r="K632" s="33" t="s">
        <v>112</v>
      </c>
      <c r="L632" s="33" t="s">
        <v>117</v>
      </c>
      <c r="M632" s="32"/>
      <c r="N632" s="32"/>
      <c r="O632" s="32"/>
      <c r="P632" s="32"/>
      <c r="Q632" s="32"/>
      <c r="R632" s="33" t="s">
        <v>2536</v>
      </c>
      <c r="S632" s="32"/>
      <c r="T632" s="32"/>
      <c r="U632" s="32"/>
      <c r="V632" s="32"/>
      <c r="W632" s="32"/>
      <c r="X632" s="32"/>
      <c r="Y632" s="32"/>
      <c r="Z632" s="33" t="s">
        <v>163</v>
      </c>
      <c r="AA632" s="33" t="s">
        <v>120</v>
      </c>
      <c r="AB632" s="50">
        <v>43733.0</v>
      </c>
      <c r="AC632" s="49">
        <v>43579.0</v>
      </c>
      <c r="AD632" s="49">
        <v>43579.0</v>
      </c>
      <c r="AE632" s="37"/>
      <c r="AF632" s="33" t="s">
        <v>3722</v>
      </c>
      <c r="AG632" s="51">
        <v>43733.0</v>
      </c>
      <c r="AH632" s="42" t="s">
        <v>963</v>
      </c>
      <c r="AI632" s="33" t="s">
        <v>120</v>
      </c>
      <c r="AJ632" s="33" t="s">
        <v>123</v>
      </c>
      <c r="AK632" s="49">
        <v>43734.0</v>
      </c>
      <c r="AL632" s="52" t="s">
        <v>124</v>
      </c>
      <c r="AM632" s="37"/>
      <c r="AN632" s="54">
        <v>6.6015</v>
      </c>
      <c r="AO632" s="55">
        <v>17.0</v>
      </c>
      <c r="AP632" s="45">
        <f t="shared" si="6"/>
        <v>224.451</v>
      </c>
      <c r="AQ632" s="45">
        <f t="shared" si="7"/>
        <v>207.451</v>
      </c>
      <c r="AR632" s="33" t="s">
        <v>3319</v>
      </c>
    </row>
    <row r="633" ht="14.25" customHeight="1">
      <c r="A633" s="33" t="s">
        <v>837</v>
      </c>
      <c r="B633" s="47" t="s">
        <v>3784</v>
      </c>
      <c r="C633" s="32"/>
      <c r="D633" s="101" t="s">
        <v>3785</v>
      </c>
      <c r="E633" s="32"/>
      <c r="F633" s="32"/>
      <c r="G633" s="34"/>
      <c r="H633" s="32"/>
      <c r="I633" s="32"/>
      <c r="J633" s="32"/>
      <c r="K633" s="33" t="s">
        <v>112</v>
      </c>
      <c r="L633" s="33" t="s">
        <v>117</v>
      </c>
      <c r="M633" s="32"/>
      <c r="N633" s="32"/>
      <c r="O633" s="32"/>
      <c r="P633" s="32"/>
      <c r="Q633" s="32"/>
      <c r="R633" s="33" t="s">
        <v>118</v>
      </c>
      <c r="S633" s="33">
        <v>50.0</v>
      </c>
      <c r="T633" s="32"/>
      <c r="U633" s="32"/>
      <c r="V633" s="32"/>
      <c r="W633" s="32"/>
      <c r="X633" s="32"/>
      <c r="Y633" s="32"/>
      <c r="Z633" s="33" t="s">
        <v>163</v>
      </c>
      <c r="AA633" s="33" t="s">
        <v>120</v>
      </c>
      <c r="AB633" s="50">
        <v>43733.0</v>
      </c>
      <c r="AC633" s="49">
        <v>43579.0</v>
      </c>
      <c r="AD633" s="49">
        <v>43579.0</v>
      </c>
      <c r="AE633" s="37"/>
      <c r="AF633" s="33" t="s">
        <v>3722</v>
      </c>
      <c r="AG633" s="51">
        <v>43733.0</v>
      </c>
      <c r="AH633" s="42" t="s">
        <v>963</v>
      </c>
      <c r="AI633" s="33" t="s">
        <v>120</v>
      </c>
      <c r="AJ633" s="33" t="s">
        <v>123</v>
      </c>
      <c r="AK633" s="49">
        <v>43734.0</v>
      </c>
      <c r="AL633" s="52" t="s">
        <v>124</v>
      </c>
      <c r="AM633" s="37"/>
      <c r="AN633" s="54">
        <v>7.311</v>
      </c>
      <c r="AO633" s="55">
        <v>17.0</v>
      </c>
      <c r="AP633" s="45">
        <f t="shared" si="6"/>
        <v>248.574</v>
      </c>
      <c r="AQ633" s="45">
        <f t="shared" si="7"/>
        <v>231.574</v>
      </c>
      <c r="AR633" s="33" t="s">
        <v>3319</v>
      </c>
    </row>
    <row r="634" ht="14.25" customHeight="1">
      <c r="A634" s="161">
        <v>2286.0</v>
      </c>
      <c r="B634" s="47" t="s">
        <v>3788</v>
      </c>
      <c r="C634" s="32"/>
      <c r="D634" s="101" t="s">
        <v>3789</v>
      </c>
      <c r="E634" s="32"/>
      <c r="F634" s="32"/>
      <c r="G634" s="34"/>
      <c r="H634" s="56" t="s">
        <v>3596</v>
      </c>
      <c r="I634" s="33" t="s">
        <v>3597</v>
      </c>
      <c r="J634" s="32"/>
      <c r="K634" s="33" t="s">
        <v>112</v>
      </c>
      <c r="L634" s="33" t="s">
        <v>117</v>
      </c>
      <c r="M634" s="32"/>
      <c r="N634" s="32"/>
      <c r="O634" s="32"/>
      <c r="P634" s="32"/>
      <c r="Q634" s="32"/>
      <c r="R634" s="33" t="s">
        <v>118</v>
      </c>
      <c r="S634" s="33">
        <v>450.0</v>
      </c>
      <c r="T634" s="33">
        <v>50.0</v>
      </c>
      <c r="U634" s="32"/>
      <c r="V634" s="32"/>
      <c r="W634" s="32"/>
      <c r="X634" s="32"/>
      <c r="Y634" s="32"/>
      <c r="Z634" s="33" t="s">
        <v>3395</v>
      </c>
      <c r="AA634" s="33" t="s">
        <v>120</v>
      </c>
      <c r="AB634" s="50">
        <v>43733.0</v>
      </c>
      <c r="AC634" s="49">
        <v>43579.0</v>
      </c>
      <c r="AD634" s="49">
        <v>43579.0</v>
      </c>
      <c r="AE634" s="37"/>
      <c r="AF634" s="33" t="s">
        <v>3722</v>
      </c>
      <c r="AG634" s="51">
        <v>43733.0</v>
      </c>
      <c r="AH634" s="42" t="s">
        <v>963</v>
      </c>
      <c r="AI634" s="33" t="s">
        <v>120</v>
      </c>
      <c r="AJ634" s="33" t="s">
        <v>123</v>
      </c>
      <c r="AK634" s="49">
        <v>43734.0</v>
      </c>
      <c r="AL634" s="52" t="s">
        <v>124</v>
      </c>
      <c r="AM634" s="37"/>
      <c r="AN634" s="54">
        <v>5.244</v>
      </c>
      <c r="AO634" s="55">
        <v>17.0</v>
      </c>
      <c r="AP634" s="45">
        <f t="shared" si="6"/>
        <v>178.296</v>
      </c>
      <c r="AQ634" s="45">
        <f t="shared" si="7"/>
        <v>161.296</v>
      </c>
      <c r="AR634" s="33" t="s">
        <v>3319</v>
      </c>
    </row>
    <row r="635" ht="14.25" customHeight="1">
      <c r="A635" s="161">
        <v>7012.0</v>
      </c>
      <c r="B635" s="47" t="s">
        <v>3792</v>
      </c>
      <c r="C635" s="32"/>
      <c r="D635" s="101" t="s">
        <v>3793</v>
      </c>
      <c r="E635" s="32"/>
      <c r="F635" s="32"/>
      <c r="G635" s="34"/>
      <c r="H635" s="56" t="s">
        <v>3596</v>
      </c>
      <c r="I635" s="33" t="s">
        <v>3597</v>
      </c>
      <c r="J635" s="32"/>
      <c r="K635" s="33" t="s">
        <v>112</v>
      </c>
      <c r="L635" s="33" t="s">
        <v>117</v>
      </c>
      <c r="M635" s="32"/>
      <c r="N635" s="32"/>
      <c r="O635" s="32"/>
      <c r="P635" s="32"/>
      <c r="Q635" s="32"/>
      <c r="R635" s="33" t="s">
        <v>118</v>
      </c>
      <c r="S635" s="33">
        <v>300.0</v>
      </c>
      <c r="T635" s="33">
        <v>50.0</v>
      </c>
      <c r="U635" s="32"/>
      <c r="V635" s="32"/>
      <c r="W635" s="32"/>
      <c r="X635" s="32"/>
      <c r="Y635" s="32"/>
      <c r="Z635" s="33" t="s">
        <v>3395</v>
      </c>
      <c r="AA635" s="33" t="s">
        <v>120</v>
      </c>
      <c r="AB635" s="50">
        <v>43733.0</v>
      </c>
      <c r="AC635" s="49">
        <v>43579.0</v>
      </c>
      <c r="AD635" s="49">
        <v>43579.0</v>
      </c>
      <c r="AE635" s="37"/>
      <c r="AF635" s="33" t="s">
        <v>3722</v>
      </c>
      <c r="AG635" s="51">
        <v>43733.0</v>
      </c>
      <c r="AH635" s="42" t="s">
        <v>963</v>
      </c>
      <c r="AI635" s="33" t="s">
        <v>120</v>
      </c>
      <c r="AJ635" s="33" t="s">
        <v>123</v>
      </c>
      <c r="AK635" s="49">
        <v>43734.0</v>
      </c>
      <c r="AL635" s="52" t="s">
        <v>124</v>
      </c>
      <c r="AM635" s="37"/>
      <c r="AN635" s="54">
        <v>5.6535</v>
      </c>
      <c r="AO635" s="55">
        <v>17.0</v>
      </c>
      <c r="AP635" s="45">
        <f t="shared" si="6"/>
        <v>192.219</v>
      </c>
      <c r="AQ635" s="45">
        <f t="shared" si="7"/>
        <v>175.219</v>
      </c>
      <c r="AR635" s="33" t="s">
        <v>3319</v>
      </c>
    </row>
    <row r="636" ht="14.25" customHeight="1">
      <c r="A636" s="161">
        <v>6956.0</v>
      </c>
      <c r="B636" s="47" t="s">
        <v>3796</v>
      </c>
      <c r="C636" s="32"/>
      <c r="D636" s="101" t="s">
        <v>3797</v>
      </c>
      <c r="E636" s="32"/>
      <c r="F636" s="32"/>
      <c r="G636" s="34"/>
      <c r="H636" s="56" t="s">
        <v>3596</v>
      </c>
      <c r="I636" s="33" t="s">
        <v>3597</v>
      </c>
      <c r="J636" s="32"/>
      <c r="K636" s="33" t="s">
        <v>112</v>
      </c>
      <c r="L636" s="33" t="s">
        <v>117</v>
      </c>
      <c r="M636" s="32"/>
      <c r="N636" s="32"/>
      <c r="O636" s="32"/>
      <c r="P636" s="32"/>
      <c r="Q636" s="32"/>
      <c r="R636" s="33" t="s">
        <v>118</v>
      </c>
      <c r="S636" s="33">
        <v>80.0</v>
      </c>
      <c r="T636" s="33">
        <v>50.0</v>
      </c>
      <c r="U636" s="32"/>
      <c r="V636" s="32"/>
      <c r="W636" s="32"/>
      <c r="X636" s="32"/>
      <c r="Y636" s="32"/>
      <c r="Z636" s="33" t="s">
        <v>3395</v>
      </c>
      <c r="AA636" s="33" t="s">
        <v>120</v>
      </c>
      <c r="AB636" s="50">
        <v>43733.0</v>
      </c>
      <c r="AC636" s="49">
        <v>43579.0</v>
      </c>
      <c r="AD636" s="49">
        <v>43579.0</v>
      </c>
      <c r="AE636" s="37"/>
      <c r="AF636" s="33" t="s">
        <v>3722</v>
      </c>
      <c r="AG636" s="51">
        <v>43733.0</v>
      </c>
      <c r="AH636" s="42" t="s">
        <v>963</v>
      </c>
      <c r="AI636" s="33" t="s">
        <v>120</v>
      </c>
      <c r="AJ636" s="33" t="s">
        <v>123</v>
      </c>
      <c r="AK636" s="49">
        <v>43734.0</v>
      </c>
      <c r="AL636" s="52" t="s">
        <v>124</v>
      </c>
      <c r="AM636" s="37"/>
      <c r="AN636" s="54">
        <v>0.7635</v>
      </c>
      <c r="AO636" s="55">
        <v>17.0</v>
      </c>
      <c r="AP636" s="45">
        <f t="shared" si="6"/>
        <v>25.959</v>
      </c>
      <c r="AQ636" s="45">
        <f t="shared" si="7"/>
        <v>8.959</v>
      </c>
      <c r="AR636" s="33" t="s">
        <v>3319</v>
      </c>
    </row>
    <row r="637" ht="14.25" customHeight="1">
      <c r="A637" s="161">
        <v>2499.0</v>
      </c>
      <c r="B637" s="47" t="s">
        <v>3800</v>
      </c>
      <c r="C637" s="32"/>
      <c r="D637" s="101" t="s">
        <v>3801</v>
      </c>
      <c r="E637" s="32"/>
      <c r="F637" s="32"/>
      <c r="G637" s="34"/>
      <c r="H637" s="56" t="s">
        <v>3596</v>
      </c>
      <c r="I637" s="33" t="s">
        <v>3597</v>
      </c>
      <c r="J637" s="32"/>
      <c r="K637" s="33" t="s">
        <v>112</v>
      </c>
      <c r="L637" s="33" t="s">
        <v>117</v>
      </c>
      <c r="M637" s="32"/>
      <c r="N637" s="32"/>
      <c r="O637" s="32"/>
      <c r="P637" s="32"/>
      <c r="Q637" s="32"/>
      <c r="R637" s="33" t="s">
        <v>118</v>
      </c>
      <c r="S637" s="33">
        <v>400.0</v>
      </c>
      <c r="T637" s="33">
        <v>50.0</v>
      </c>
      <c r="U637" s="32"/>
      <c r="V637" s="32"/>
      <c r="W637" s="32"/>
      <c r="X637" s="32"/>
      <c r="Y637" s="32"/>
      <c r="Z637" s="33" t="s">
        <v>3395</v>
      </c>
      <c r="AA637" s="33" t="s">
        <v>120</v>
      </c>
      <c r="AB637" s="50">
        <v>43733.0</v>
      </c>
      <c r="AC637" s="49">
        <v>43579.0</v>
      </c>
      <c r="AD637" s="49">
        <v>43579.0</v>
      </c>
      <c r="AE637" s="37"/>
      <c r="AF637" s="33" t="s">
        <v>3722</v>
      </c>
      <c r="AG637" s="51">
        <v>43733.0</v>
      </c>
      <c r="AH637" s="42" t="s">
        <v>963</v>
      </c>
      <c r="AI637" s="33" t="s">
        <v>120</v>
      </c>
      <c r="AJ637" s="33" t="s">
        <v>123</v>
      </c>
      <c r="AK637" s="49">
        <v>43734.0</v>
      </c>
      <c r="AL637" s="52" t="s">
        <v>124</v>
      </c>
      <c r="AM637" s="37"/>
      <c r="AN637" s="54">
        <v>5.274</v>
      </c>
      <c r="AO637" s="55">
        <v>17.0</v>
      </c>
      <c r="AP637" s="45">
        <f t="shared" si="6"/>
        <v>179.316</v>
      </c>
      <c r="AQ637" s="45">
        <f t="shared" si="7"/>
        <v>162.316</v>
      </c>
      <c r="AR637" s="33" t="s">
        <v>3319</v>
      </c>
    </row>
    <row r="638" ht="14.25" customHeight="1">
      <c r="A638" s="161">
        <v>7799.0</v>
      </c>
      <c r="B638" s="47" t="s">
        <v>3804</v>
      </c>
      <c r="C638" s="32"/>
      <c r="D638" s="101" t="s">
        <v>3805</v>
      </c>
      <c r="E638" s="32"/>
      <c r="F638" s="32"/>
      <c r="G638" s="34"/>
      <c r="H638" s="56" t="s">
        <v>3596</v>
      </c>
      <c r="I638" s="33" t="s">
        <v>3597</v>
      </c>
      <c r="J638" s="32"/>
      <c r="K638" s="33" t="s">
        <v>112</v>
      </c>
      <c r="L638" s="33" t="s">
        <v>117</v>
      </c>
      <c r="M638" s="32"/>
      <c r="N638" s="32"/>
      <c r="O638" s="32"/>
      <c r="P638" s="32"/>
      <c r="Q638" s="32"/>
      <c r="R638" s="33" t="s">
        <v>118</v>
      </c>
      <c r="S638" s="33">
        <v>400.0</v>
      </c>
      <c r="T638" s="33">
        <v>50.0</v>
      </c>
      <c r="U638" s="32"/>
      <c r="V638" s="32"/>
      <c r="W638" s="32"/>
      <c r="X638" s="32"/>
      <c r="Y638" s="32"/>
      <c r="Z638" s="33" t="s">
        <v>3395</v>
      </c>
      <c r="AA638" s="33" t="s">
        <v>120</v>
      </c>
      <c r="AB638" s="50">
        <v>43733.0</v>
      </c>
      <c r="AC638" s="49">
        <v>43579.0</v>
      </c>
      <c r="AD638" s="49">
        <v>43579.0</v>
      </c>
      <c r="AE638" s="37"/>
      <c r="AF638" s="33" t="s">
        <v>3722</v>
      </c>
      <c r="AG638" s="51">
        <v>43733.0</v>
      </c>
      <c r="AH638" s="42" t="s">
        <v>963</v>
      </c>
      <c r="AI638" s="33" t="s">
        <v>120</v>
      </c>
      <c r="AJ638" s="33" t="s">
        <v>123</v>
      </c>
      <c r="AK638" s="49">
        <v>43734.0</v>
      </c>
      <c r="AL638" s="52" t="s">
        <v>124</v>
      </c>
      <c r="AM638" s="37"/>
      <c r="AN638" s="54">
        <v>1.5855</v>
      </c>
      <c r="AO638" s="55">
        <v>17.0</v>
      </c>
      <c r="AP638" s="45">
        <f t="shared" si="6"/>
        <v>53.907</v>
      </c>
      <c r="AQ638" s="45">
        <f t="shared" si="7"/>
        <v>36.907</v>
      </c>
      <c r="AR638" s="33" t="s">
        <v>3319</v>
      </c>
    </row>
    <row r="639" ht="14.25" customHeight="1">
      <c r="A639" s="161">
        <v>2960.0</v>
      </c>
      <c r="B639" s="47" t="s">
        <v>3807</v>
      </c>
      <c r="C639" s="32"/>
      <c r="D639" s="101" t="s">
        <v>3809</v>
      </c>
      <c r="E639" s="32"/>
      <c r="F639" s="32"/>
      <c r="G639" s="34"/>
      <c r="H639" s="56" t="s">
        <v>3596</v>
      </c>
      <c r="I639" s="33" t="s">
        <v>3597</v>
      </c>
      <c r="J639" s="32"/>
      <c r="K639" s="33" t="s">
        <v>112</v>
      </c>
      <c r="L639" s="33" t="s">
        <v>117</v>
      </c>
      <c r="M639" s="32"/>
      <c r="N639" s="32"/>
      <c r="O639" s="32"/>
      <c r="P639" s="32"/>
      <c r="Q639" s="32"/>
      <c r="R639" s="33" t="s">
        <v>118</v>
      </c>
      <c r="S639" s="33">
        <v>150.0</v>
      </c>
      <c r="T639" s="33">
        <v>50.0</v>
      </c>
      <c r="U639" s="32"/>
      <c r="V639" s="32"/>
      <c r="W639" s="32"/>
      <c r="X639" s="32"/>
      <c r="Y639" s="32"/>
      <c r="Z639" s="33" t="s">
        <v>3395</v>
      </c>
      <c r="AA639" s="33" t="s">
        <v>120</v>
      </c>
      <c r="AB639" s="50">
        <v>43733.0</v>
      </c>
      <c r="AC639" s="49">
        <v>43579.0</v>
      </c>
      <c r="AD639" s="49">
        <v>43579.0</v>
      </c>
      <c r="AE639" s="37"/>
      <c r="AF639" s="33" t="s">
        <v>3722</v>
      </c>
      <c r="AG639" s="51">
        <v>43733.0</v>
      </c>
      <c r="AH639" s="42" t="s">
        <v>963</v>
      </c>
      <c r="AI639" s="33" t="s">
        <v>120</v>
      </c>
      <c r="AJ639" s="33" t="s">
        <v>123</v>
      </c>
      <c r="AK639" s="49">
        <v>43734.0</v>
      </c>
      <c r="AL639" s="52" t="s">
        <v>124</v>
      </c>
      <c r="AM639" s="37"/>
      <c r="AN639" s="54">
        <v>5.481</v>
      </c>
      <c r="AO639" s="55">
        <v>17.0</v>
      </c>
      <c r="AP639" s="45">
        <f t="shared" si="6"/>
        <v>186.354</v>
      </c>
      <c r="AQ639" s="45">
        <f t="shared" si="7"/>
        <v>169.354</v>
      </c>
      <c r="AR639" s="33" t="s">
        <v>3319</v>
      </c>
    </row>
    <row r="640" ht="14.25" customHeight="1">
      <c r="A640" s="161">
        <v>3401.0</v>
      </c>
      <c r="B640" s="47" t="s">
        <v>3811</v>
      </c>
      <c r="C640" s="32"/>
      <c r="D640" s="101" t="s">
        <v>3813</v>
      </c>
      <c r="E640" s="32"/>
      <c r="F640" s="32"/>
      <c r="G640" s="34"/>
      <c r="H640" s="56" t="s">
        <v>3596</v>
      </c>
      <c r="I640" s="33" t="s">
        <v>3597</v>
      </c>
      <c r="J640" s="32"/>
      <c r="K640" s="33" t="s">
        <v>112</v>
      </c>
      <c r="L640" s="33" t="s">
        <v>117</v>
      </c>
      <c r="M640" s="32"/>
      <c r="N640" s="32"/>
      <c r="O640" s="32"/>
      <c r="P640" s="32"/>
      <c r="Q640" s="32"/>
      <c r="R640" s="33" t="s">
        <v>118</v>
      </c>
      <c r="S640" s="33">
        <v>150.0</v>
      </c>
      <c r="T640" s="33">
        <v>50.0</v>
      </c>
      <c r="U640" s="32"/>
      <c r="V640" s="32"/>
      <c r="W640" s="32"/>
      <c r="X640" s="32"/>
      <c r="Y640" s="32"/>
      <c r="Z640" s="33" t="s">
        <v>3395</v>
      </c>
      <c r="AA640" s="33" t="s">
        <v>120</v>
      </c>
      <c r="AB640" s="50">
        <v>43733.0</v>
      </c>
      <c r="AC640" s="49">
        <v>43579.0</v>
      </c>
      <c r="AD640" s="49">
        <v>43579.0</v>
      </c>
      <c r="AE640" s="37"/>
      <c r="AF640" s="33" t="s">
        <v>3722</v>
      </c>
      <c r="AG640" s="51">
        <v>43733.0</v>
      </c>
      <c r="AH640" s="42" t="s">
        <v>963</v>
      </c>
      <c r="AI640" s="33" t="s">
        <v>120</v>
      </c>
      <c r="AJ640" s="33" t="s">
        <v>123</v>
      </c>
      <c r="AK640" s="49">
        <v>43734.0</v>
      </c>
      <c r="AL640" s="52" t="s">
        <v>124</v>
      </c>
      <c r="AM640" s="37"/>
      <c r="AN640" s="54">
        <v>2.6715</v>
      </c>
      <c r="AO640" s="55">
        <v>17.0</v>
      </c>
      <c r="AP640" s="45">
        <f t="shared" si="6"/>
        <v>90.831</v>
      </c>
      <c r="AQ640" s="45">
        <f t="shared" si="7"/>
        <v>73.831</v>
      </c>
      <c r="AR640" s="33" t="s">
        <v>3319</v>
      </c>
    </row>
    <row r="641" ht="14.25" customHeight="1">
      <c r="A641" s="161">
        <v>10789.0</v>
      </c>
      <c r="B641" s="47" t="s">
        <v>3815</v>
      </c>
      <c r="C641" s="32"/>
      <c r="D641" s="101" t="s">
        <v>3817</v>
      </c>
      <c r="E641" s="32"/>
      <c r="F641" s="32"/>
      <c r="G641" s="34"/>
      <c r="H641" s="56" t="s">
        <v>3596</v>
      </c>
      <c r="I641" s="33" t="s">
        <v>3597</v>
      </c>
      <c r="J641" s="32"/>
      <c r="K641" s="33" t="s">
        <v>112</v>
      </c>
      <c r="L641" s="33" t="s">
        <v>117</v>
      </c>
      <c r="M641" s="32"/>
      <c r="N641" s="32"/>
      <c r="O641" s="32"/>
      <c r="P641" s="32"/>
      <c r="Q641" s="32"/>
      <c r="R641" s="33" t="s">
        <v>118</v>
      </c>
      <c r="S641" s="33">
        <v>150.0</v>
      </c>
      <c r="T641" s="33">
        <v>50.0</v>
      </c>
      <c r="U641" s="32"/>
      <c r="V641" s="32"/>
      <c r="W641" s="32"/>
      <c r="X641" s="32"/>
      <c r="Y641" s="32"/>
      <c r="Z641" s="33" t="s">
        <v>3395</v>
      </c>
      <c r="AA641" s="33" t="s">
        <v>120</v>
      </c>
      <c r="AB641" s="50">
        <v>43733.0</v>
      </c>
      <c r="AC641" s="49">
        <v>43579.0</v>
      </c>
      <c r="AD641" s="49">
        <v>43579.0</v>
      </c>
      <c r="AE641" s="37"/>
      <c r="AF641" s="33" t="s">
        <v>3722</v>
      </c>
      <c r="AG641" s="51">
        <v>43733.0</v>
      </c>
      <c r="AH641" s="42" t="s">
        <v>963</v>
      </c>
      <c r="AI641" s="33" t="s">
        <v>120</v>
      </c>
      <c r="AJ641" s="33" t="s">
        <v>123</v>
      </c>
      <c r="AK641" s="49">
        <v>43734.0</v>
      </c>
      <c r="AL641" s="52" t="s">
        <v>124</v>
      </c>
      <c r="AM641" s="37"/>
      <c r="AN641" s="54">
        <v>2.853</v>
      </c>
      <c r="AO641" s="55">
        <v>17.0</v>
      </c>
      <c r="AP641" s="45">
        <f t="shared" si="6"/>
        <v>97.002</v>
      </c>
      <c r="AQ641" s="45">
        <f t="shared" si="7"/>
        <v>80.002</v>
      </c>
      <c r="AR641" s="33" t="s">
        <v>3319</v>
      </c>
    </row>
    <row r="642" ht="14.25" customHeight="1">
      <c r="A642" s="161">
        <v>6472.0</v>
      </c>
      <c r="B642" s="47" t="s">
        <v>3820</v>
      </c>
      <c r="C642" s="32"/>
      <c r="D642" s="101" t="s">
        <v>3821</v>
      </c>
      <c r="E642" s="32"/>
      <c r="F642" s="32"/>
      <c r="G642" s="34"/>
      <c r="H642" s="56" t="s">
        <v>3596</v>
      </c>
      <c r="I642" s="33" t="s">
        <v>3597</v>
      </c>
      <c r="J642" s="32"/>
      <c r="K642" s="33" t="s">
        <v>112</v>
      </c>
      <c r="L642" s="33" t="s">
        <v>117</v>
      </c>
      <c r="M642" s="32"/>
      <c r="N642" s="32"/>
      <c r="O642" s="32"/>
      <c r="P642" s="32"/>
      <c r="Q642" s="32"/>
      <c r="R642" s="33" t="s">
        <v>118</v>
      </c>
      <c r="S642" s="33">
        <v>150.0</v>
      </c>
      <c r="T642" s="33">
        <v>50.0</v>
      </c>
      <c r="U642" s="32"/>
      <c r="V642" s="32"/>
      <c r="W642" s="32"/>
      <c r="X642" s="32"/>
      <c r="Y642" s="32"/>
      <c r="Z642" s="33" t="s">
        <v>3395</v>
      </c>
      <c r="AA642" s="33" t="s">
        <v>120</v>
      </c>
      <c r="AB642" s="50">
        <v>43733.0</v>
      </c>
      <c r="AC642" s="49">
        <v>43579.0</v>
      </c>
      <c r="AD642" s="49">
        <v>43579.0</v>
      </c>
      <c r="AE642" s="37"/>
      <c r="AF642" s="33" t="s">
        <v>3722</v>
      </c>
      <c r="AG642" s="51">
        <v>43733.0</v>
      </c>
      <c r="AH642" s="42" t="s">
        <v>963</v>
      </c>
      <c r="AI642" s="33" t="s">
        <v>120</v>
      </c>
      <c r="AJ642" s="33" t="s">
        <v>123</v>
      </c>
      <c r="AK642" s="49">
        <v>43734.0</v>
      </c>
      <c r="AL642" s="52" t="s">
        <v>124</v>
      </c>
      <c r="AM642" s="37"/>
      <c r="AN642" s="54">
        <v>4.2195</v>
      </c>
      <c r="AO642" s="55">
        <v>17.0</v>
      </c>
      <c r="AP642" s="45">
        <f t="shared" si="6"/>
        <v>143.463</v>
      </c>
      <c r="AQ642" s="45">
        <f t="shared" si="7"/>
        <v>126.463</v>
      </c>
      <c r="AR642" s="33" t="s">
        <v>3319</v>
      </c>
    </row>
    <row r="643" ht="14.25" customHeight="1">
      <c r="A643" s="161">
        <v>9454.0</v>
      </c>
      <c r="B643" s="47" t="s">
        <v>3822</v>
      </c>
      <c r="C643" s="32"/>
      <c r="D643" s="101" t="s">
        <v>3823</v>
      </c>
      <c r="E643" s="32"/>
      <c r="F643" s="32"/>
      <c r="G643" s="34"/>
      <c r="H643" s="56" t="s">
        <v>3596</v>
      </c>
      <c r="I643" s="33" t="s">
        <v>3597</v>
      </c>
      <c r="J643" s="32"/>
      <c r="K643" s="33" t="s">
        <v>112</v>
      </c>
      <c r="L643" s="33" t="s">
        <v>117</v>
      </c>
      <c r="M643" s="32"/>
      <c r="N643" s="32"/>
      <c r="O643" s="32"/>
      <c r="P643" s="32"/>
      <c r="Q643" s="32"/>
      <c r="R643" s="33" t="s">
        <v>118</v>
      </c>
      <c r="S643" s="33">
        <v>200.0</v>
      </c>
      <c r="T643" s="33">
        <v>50.0</v>
      </c>
      <c r="U643" s="32"/>
      <c r="V643" s="32"/>
      <c r="W643" s="32"/>
      <c r="X643" s="32"/>
      <c r="Y643" s="32"/>
      <c r="Z643" s="33" t="s">
        <v>3395</v>
      </c>
      <c r="AA643" s="33" t="s">
        <v>120</v>
      </c>
      <c r="AB643" s="50">
        <v>43733.0</v>
      </c>
      <c r="AC643" s="49">
        <v>43579.0</v>
      </c>
      <c r="AD643" s="49">
        <v>43579.0</v>
      </c>
      <c r="AE643" s="37"/>
      <c r="AF643" s="33" t="s">
        <v>3722</v>
      </c>
      <c r="AG643" s="51">
        <v>43733.0</v>
      </c>
      <c r="AH643" s="42" t="s">
        <v>963</v>
      </c>
      <c r="AI643" s="33" t="s">
        <v>120</v>
      </c>
      <c r="AJ643" s="33" t="s">
        <v>123</v>
      </c>
      <c r="AK643" s="49">
        <v>43734.0</v>
      </c>
      <c r="AL643" s="52" t="s">
        <v>124</v>
      </c>
      <c r="AM643" s="37"/>
      <c r="AN643" s="54">
        <v>5.1165</v>
      </c>
      <c r="AO643" s="55">
        <v>17.0</v>
      </c>
      <c r="AP643" s="45">
        <f t="shared" si="6"/>
        <v>173.961</v>
      </c>
      <c r="AQ643" s="45">
        <f t="shared" si="7"/>
        <v>156.961</v>
      </c>
      <c r="AR643" s="33" t="s">
        <v>3319</v>
      </c>
    </row>
    <row r="644" ht="14.25" customHeight="1">
      <c r="A644" s="161">
        <v>2388.0</v>
      </c>
      <c r="B644" s="47" t="s">
        <v>3828</v>
      </c>
      <c r="C644" s="32"/>
      <c r="D644" s="101" t="s">
        <v>3829</v>
      </c>
      <c r="E644" s="32"/>
      <c r="F644" s="32"/>
      <c r="G644" s="34"/>
      <c r="H644" s="56" t="s">
        <v>3596</v>
      </c>
      <c r="I644" s="33" t="s">
        <v>3597</v>
      </c>
      <c r="J644" s="32"/>
      <c r="K644" s="33" t="s">
        <v>112</v>
      </c>
      <c r="L644" s="33" t="s">
        <v>117</v>
      </c>
      <c r="M644" s="32"/>
      <c r="N644" s="32"/>
      <c r="O644" s="32"/>
      <c r="P644" s="32"/>
      <c r="Q644" s="32"/>
      <c r="R644" s="33" t="s">
        <v>118</v>
      </c>
      <c r="S644" s="33">
        <v>80.0</v>
      </c>
      <c r="T644" s="33">
        <v>50.0</v>
      </c>
      <c r="U644" s="32"/>
      <c r="V644" s="32"/>
      <c r="W644" s="32"/>
      <c r="X644" s="32"/>
      <c r="Y644" s="32"/>
      <c r="Z644" s="33" t="s">
        <v>3395</v>
      </c>
      <c r="AA644" s="33" t="s">
        <v>120</v>
      </c>
      <c r="AB644" s="50">
        <v>43733.0</v>
      </c>
      <c r="AC644" s="49">
        <v>43579.0</v>
      </c>
      <c r="AD644" s="49">
        <v>43579.0</v>
      </c>
      <c r="AE644" s="37"/>
      <c r="AF644" s="33" t="s">
        <v>3722</v>
      </c>
      <c r="AG644" s="51">
        <v>43733.0</v>
      </c>
      <c r="AH644" s="42" t="s">
        <v>963</v>
      </c>
      <c r="AI644" s="33" t="s">
        <v>120</v>
      </c>
      <c r="AJ644" s="33" t="s">
        <v>123</v>
      </c>
      <c r="AK644" s="49">
        <v>43734.0</v>
      </c>
      <c r="AL644" s="52" t="s">
        <v>124</v>
      </c>
      <c r="AM644" s="37"/>
      <c r="AN644" s="54">
        <v>1.788</v>
      </c>
      <c r="AO644" s="55">
        <v>17.0</v>
      </c>
      <c r="AP644" s="45">
        <f t="shared" si="6"/>
        <v>60.792</v>
      </c>
      <c r="AQ644" s="45">
        <f t="shared" si="7"/>
        <v>43.792</v>
      </c>
      <c r="AR644" s="33" t="s">
        <v>3319</v>
      </c>
    </row>
    <row r="645" ht="14.25" customHeight="1">
      <c r="A645" s="161">
        <v>8500.0</v>
      </c>
      <c r="B645" s="47" t="s">
        <v>3831</v>
      </c>
      <c r="C645" s="32"/>
      <c r="D645" s="101" t="s">
        <v>3832</v>
      </c>
      <c r="E645" s="32"/>
      <c r="F645" s="32"/>
      <c r="G645" s="34"/>
      <c r="H645" s="56" t="s">
        <v>3596</v>
      </c>
      <c r="I645" s="33" t="s">
        <v>3597</v>
      </c>
      <c r="J645" s="32"/>
      <c r="K645" s="33" t="s">
        <v>112</v>
      </c>
      <c r="L645" s="33" t="s">
        <v>117</v>
      </c>
      <c r="M645" s="32"/>
      <c r="N645" s="32"/>
      <c r="O645" s="32"/>
      <c r="P645" s="32"/>
      <c r="Q645" s="32"/>
      <c r="R645" s="33" t="s">
        <v>118</v>
      </c>
      <c r="S645" s="33">
        <v>200.0</v>
      </c>
      <c r="T645" s="33">
        <v>50.0</v>
      </c>
      <c r="U645" s="32"/>
      <c r="V645" s="32"/>
      <c r="W645" s="32"/>
      <c r="X645" s="32"/>
      <c r="Y645" s="32"/>
      <c r="Z645" s="33" t="s">
        <v>3395</v>
      </c>
      <c r="AA645" s="33" t="s">
        <v>120</v>
      </c>
      <c r="AB645" s="50">
        <v>43733.0</v>
      </c>
      <c r="AC645" s="49">
        <v>43579.0</v>
      </c>
      <c r="AD645" s="49">
        <v>43579.0</v>
      </c>
      <c r="AE645" s="37"/>
      <c r="AF645" s="33" t="s">
        <v>3722</v>
      </c>
      <c r="AG645" s="51">
        <v>43733.0</v>
      </c>
      <c r="AH645" s="42" t="s">
        <v>963</v>
      </c>
      <c r="AI645" s="33" t="s">
        <v>120</v>
      </c>
      <c r="AJ645" s="33" t="s">
        <v>123</v>
      </c>
      <c r="AK645" s="49">
        <v>43734.0</v>
      </c>
      <c r="AL645" s="52" t="s">
        <v>124</v>
      </c>
      <c r="AM645" s="37"/>
      <c r="AN645" s="54">
        <v>3.228</v>
      </c>
      <c r="AO645" s="55">
        <v>17.0</v>
      </c>
      <c r="AP645" s="45">
        <f t="shared" si="6"/>
        <v>109.752</v>
      </c>
      <c r="AQ645" s="45">
        <f t="shared" si="7"/>
        <v>92.752</v>
      </c>
      <c r="AR645" s="33" t="s">
        <v>3319</v>
      </c>
    </row>
    <row r="646" ht="14.25" customHeight="1">
      <c r="A646" s="161">
        <v>7253.0</v>
      </c>
      <c r="B646" s="47" t="s">
        <v>3834</v>
      </c>
      <c r="C646" s="32"/>
      <c r="D646" s="101" t="s">
        <v>3835</v>
      </c>
      <c r="E646" s="32"/>
      <c r="F646" s="32"/>
      <c r="G646" s="34"/>
      <c r="H646" s="56" t="s">
        <v>3596</v>
      </c>
      <c r="I646" s="33" t="s">
        <v>3597</v>
      </c>
      <c r="J646" s="32"/>
      <c r="K646" s="33" t="s">
        <v>112</v>
      </c>
      <c r="L646" s="33" t="s">
        <v>117</v>
      </c>
      <c r="M646" s="32"/>
      <c r="N646" s="32"/>
      <c r="O646" s="32"/>
      <c r="P646" s="32"/>
      <c r="Q646" s="32"/>
      <c r="R646" s="33" t="s">
        <v>118</v>
      </c>
      <c r="S646" s="33">
        <v>150.0</v>
      </c>
      <c r="T646" s="33">
        <v>50.0</v>
      </c>
      <c r="U646" s="32"/>
      <c r="V646" s="32"/>
      <c r="W646" s="32"/>
      <c r="X646" s="32"/>
      <c r="Y646" s="32"/>
      <c r="Z646" s="33" t="s">
        <v>3395</v>
      </c>
      <c r="AA646" s="33" t="s">
        <v>120</v>
      </c>
      <c r="AB646" s="50">
        <v>43733.0</v>
      </c>
      <c r="AC646" s="49">
        <v>43579.0</v>
      </c>
      <c r="AD646" s="49">
        <v>43579.0</v>
      </c>
      <c r="AE646" s="37"/>
      <c r="AF646" s="33" t="s">
        <v>3722</v>
      </c>
      <c r="AG646" s="51">
        <v>43733.0</v>
      </c>
      <c r="AH646" s="42" t="s">
        <v>963</v>
      </c>
      <c r="AI646" s="33" t="s">
        <v>120</v>
      </c>
      <c r="AJ646" s="33" t="s">
        <v>123</v>
      </c>
      <c r="AK646" s="49">
        <v>43734.0</v>
      </c>
      <c r="AL646" s="52" t="s">
        <v>124</v>
      </c>
      <c r="AM646" s="37"/>
      <c r="AN646" s="54">
        <v>1.695</v>
      </c>
      <c r="AO646" s="55">
        <v>17.0</v>
      </c>
      <c r="AP646" s="45">
        <f t="shared" si="6"/>
        <v>57.63</v>
      </c>
      <c r="AQ646" s="45">
        <f t="shared" si="7"/>
        <v>40.63</v>
      </c>
      <c r="AR646" s="33" t="s">
        <v>3319</v>
      </c>
    </row>
    <row r="647" ht="14.25" customHeight="1">
      <c r="A647" s="161">
        <v>3020.0</v>
      </c>
      <c r="B647" s="47" t="s">
        <v>3837</v>
      </c>
      <c r="C647" s="32"/>
      <c r="D647" s="101" t="s">
        <v>3838</v>
      </c>
      <c r="E647" s="32"/>
      <c r="F647" s="32"/>
      <c r="G647" s="34"/>
      <c r="H647" s="56" t="s">
        <v>3596</v>
      </c>
      <c r="I647" s="33" t="s">
        <v>3597</v>
      </c>
      <c r="J647" s="32"/>
      <c r="K647" s="33" t="s">
        <v>112</v>
      </c>
      <c r="L647" s="33" t="s">
        <v>117</v>
      </c>
      <c r="M647" s="32"/>
      <c r="N647" s="32"/>
      <c r="O647" s="32"/>
      <c r="P647" s="32"/>
      <c r="Q647" s="32"/>
      <c r="R647" s="33" t="s">
        <v>118</v>
      </c>
      <c r="S647" s="33">
        <v>80.0</v>
      </c>
      <c r="T647" s="33">
        <v>50.0</v>
      </c>
      <c r="U647" s="32"/>
      <c r="V647" s="32"/>
      <c r="W647" s="32"/>
      <c r="X647" s="32"/>
      <c r="Y647" s="32"/>
      <c r="Z647" s="33" t="s">
        <v>3395</v>
      </c>
      <c r="AA647" s="33" t="s">
        <v>120</v>
      </c>
      <c r="AB647" s="50">
        <v>43733.0</v>
      </c>
      <c r="AC647" s="49">
        <v>43579.0</v>
      </c>
      <c r="AD647" s="49">
        <v>43579.0</v>
      </c>
      <c r="AE647" s="37"/>
      <c r="AF647" s="33" t="s">
        <v>3722</v>
      </c>
      <c r="AG647" s="51">
        <v>43733.0</v>
      </c>
      <c r="AH647" s="42" t="s">
        <v>963</v>
      </c>
      <c r="AI647" s="33" t="s">
        <v>120</v>
      </c>
      <c r="AJ647" s="33" t="s">
        <v>123</v>
      </c>
      <c r="AK647" s="49">
        <v>43734.0</v>
      </c>
      <c r="AL647" s="52" t="s">
        <v>124</v>
      </c>
      <c r="AM647" s="37"/>
      <c r="AN647" s="54">
        <v>1.668</v>
      </c>
      <c r="AO647" s="55">
        <v>17.0</v>
      </c>
      <c r="AP647" s="45">
        <f t="shared" si="6"/>
        <v>56.712</v>
      </c>
      <c r="AQ647" s="45">
        <f t="shared" si="7"/>
        <v>39.712</v>
      </c>
      <c r="AR647" s="33" t="s">
        <v>3319</v>
      </c>
    </row>
    <row r="648" ht="14.25" customHeight="1">
      <c r="A648" s="33" t="s">
        <v>154</v>
      </c>
      <c r="B648" s="47" t="s">
        <v>3841</v>
      </c>
      <c r="C648" s="32"/>
      <c r="D648" s="101" t="s">
        <v>3842</v>
      </c>
      <c r="E648" s="32"/>
      <c r="F648" s="32"/>
      <c r="G648" s="34"/>
      <c r="H648" s="32"/>
      <c r="I648" s="32"/>
      <c r="J648" s="32"/>
      <c r="K648" s="33" t="s">
        <v>112</v>
      </c>
      <c r="L648" s="33" t="s">
        <v>117</v>
      </c>
      <c r="M648" s="32"/>
      <c r="N648" s="32"/>
      <c r="O648" s="32"/>
      <c r="P648" s="32"/>
      <c r="Q648" s="32"/>
      <c r="R648" s="33" t="s">
        <v>118</v>
      </c>
      <c r="S648" s="32"/>
      <c r="T648" s="32"/>
      <c r="U648" s="32"/>
      <c r="V648" s="32"/>
      <c r="W648" s="32"/>
      <c r="X648" s="32"/>
      <c r="Y648" s="32"/>
      <c r="Z648" s="33" t="s">
        <v>3395</v>
      </c>
      <c r="AA648" s="33" t="s">
        <v>120</v>
      </c>
      <c r="AB648" s="50">
        <v>43733.0</v>
      </c>
      <c r="AC648" s="49">
        <v>43579.0</v>
      </c>
      <c r="AD648" s="49">
        <v>43579.0</v>
      </c>
      <c r="AE648" s="37"/>
      <c r="AF648" s="33" t="s">
        <v>3722</v>
      </c>
      <c r="AG648" s="51">
        <v>43733.0</v>
      </c>
      <c r="AH648" s="42" t="s">
        <v>963</v>
      </c>
      <c r="AI648" s="33" t="s">
        <v>120</v>
      </c>
      <c r="AJ648" s="33" t="s">
        <v>123</v>
      </c>
      <c r="AK648" s="49">
        <v>43734.0</v>
      </c>
      <c r="AL648" s="52" t="s">
        <v>124</v>
      </c>
      <c r="AM648" s="37"/>
      <c r="AN648" s="54">
        <v>6.225</v>
      </c>
      <c r="AO648" s="55">
        <v>17.0</v>
      </c>
      <c r="AP648" s="45">
        <f t="shared" si="6"/>
        <v>211.65</v>
      </c>
      <c r="AQ648" s="45">
        <f t="shared" si="7"/>
        <v>194.65</v>
      </c>
      <c r="AR648" s="33" t="s">
        <v>3319</v>
      </c>
    </row>
    <row r="649" ht="14.25" customHeight="1">
      <c r="A649" s="33" t="s">
        <v>840</v>
      </c>
      <c r="B649" s="47" t="s">
        <v>3844</v>
      </c>
      <c r="C649" s="32"/>
      <c r="D649" s="101" t="s">
        <v>3845</v>
      </c>
      <c r="E649" s="32"/>
      <c r="F649" s="32"/>
      <c r="G649" s="34"/>
      <c r="H649" s="32"/>
      <c r="I649" s="32"/>
      <c r="J649" s="32"/>
      <c r="K649" s="33" t="s">
        <v>112</v>
      </c>
      <c r="L649" s="33" t="s">
        <v>117</v>
      </c>
      <c r="M649" s="32"/>
      <c r="N649" s="32"/>
      <c r="O649" s="32"/>
      <c r="P649" s="32"/>
      <c r="Q649" s="32"/>
      <c r="R649" s="33" t="s">
        <v>2536</v>
      </c>
      <c r="S649" s="33">
        <v>50.0</v>
      </c>
      <c r="T649" s="32"/>
      <c r="U649" s="32"/>
      <c r="V649" s="32"/>
      <c r="W649" s="32"/>
      <c r="X649" s="32"/>
      <c r="Y649" s="32"/>
      <c r="Z649" s="33" t="s">
        <v>3395</v>
      </c>
      <c r="AA649" s="33" t="s">
        <v>120</v>
      </c>
      <c r="AB649" s="50">
        <v>43733.0</v>
      </c>
      <c r="AC649" s="49">
        <v>43579.0</v>
      </c>
      <c r="AD649" s="49">
        <v>43579.0</v>
      </c>
      <c r="AE649" s="37"/>
      <c r="AF649" s="33" t="s">
        <v>3722</v>
      </c>
      <c r="AG649" s="51">
        <v>43733.0</v>
      </c>
      <c r="AH649" s="42" t="s">
        <v>963</v>
      </c>
      <c r="AI649" s="33" t="s">
        <v>120</v>
      </c>
      <c r="AJ649" s="33" t="s">
        <v>123</v>
      </c>
      <c r="AK649" s="49">
        <v>43734.0</v>
      </c>
      <c r="AL649" s="52" t="s">
        <v>124</v>
      </c>
      <c r="AM649" s="37"/>
      <c r="AN649" s="54">
        <v>3.42</v>
      </c>
      <c r="AO649" s="55">
        <v>17.0</v>
      </c>
      <c r="AP649" s="45">
        <f t="shared" si="6"/>
        <v>116.28</v>
      </c>
      <c r="AQ649" s="45">
        <f t="shared" si="7"/>
        <v>99.28</v>
      </c>
      <c r="AR649" s="33" t="s">
        <v>3319</v>
      </c>
    </row>
    <row r="650" ht="14.25" customHeight="1">
      <c r="A650" s="194">
        <v>3088.0</v>
      </c>
      <c r="B650" s="47" t="s">
        <v>3847</v>
      </c>
      <c r="C650" s="32"/>
      <c r="D650" s="101" t="s">
        <v>3848</v>
      </c>
      <c r="E650" s="32"/>
      <c r="F650" s="32"/>
      <c r="G650" s="34"/>
      <c r="H650" s="56" t="s">
        <v>3849</v>
      </c>
      <c r="I650" s="33" t="s">
        <v>3850</v>
      </c>
      <c r="J650" s="32"/>
      <c r="K650" s="33" t="s">
        <v>112</v>
      </c>
      <c r="L650" s="33" t="s">
        <v>117</v>
      </c>
      <c r="M650" s="32"/>
      <c r="N650" s="32"/>
      <c r="O650" s="32"/>
      <c r="P650" s="32"/>
      <c r="Q650" s="32"/>
      <c r="R650" s="33" t="s">
        <v>118</v>
      </c>
      <c r="S650" s="33">
        <v>150.0</v>
      </c>
      <c r="T650" s="33">
        <v>50.0</v>
      </c>
      <c r="U650" s="32"/>
      <c r="V650" s="32"/>
      <c r="W650" s="32"/>
      <c r="X650" s="32"/>
      <c r="Y650" s="32"/>
      <c r="Z650" s="33" t="s">
        <v>962</v>
      </c>
      <c r="AA650" s="33" t="s">
        <v>122</v>
      </c>
      <c r="AB650" s="50">
        <v>43733.0</v>
      </c>
      <c r="AC650" s="49">
        <v>43579.0</v>
      </c>
      <c r="AD650" s="49">
        <v>43579.0</v>
      </c>
      <c r="AE650" s="37"/>
      <c r="AF650" s="42" t="s">
        <v>963</v>
      </c>
      <c r="AG650" s="50">
        <v>43717.0</v>
      </c>
      <c r="AH650" s="42" t="s">
        <v>963</v>
      </c>
      <c r="AI650" s="33" t="s">
        <v>122</v>
      </c>
      <c r="AJ650" s="33" t="s">
        <v>123</v>
      </c>
      <c r="AK650" s="49">
        <v>43735.0</v>
      </c>
      <c r="AL650" s="52" t="s">
        <v>124</v>
      </c>
      <c r="AM650" s="37"/>
      <c r="AN650" s="54">
        <v>5.961</v>
      </c>
      <c r="AO650" s="55">
        <v>17.0</v>
      </c>
      <c r="AP650" s="45">
        <f t="shared" si="6"/>
        <v>202.674</v>
      </c>
      <c r="AQ650" s="45">
        <f t="shared" si="7"/>
        <v>185.674</v>
      </c>
      <c r="AR650" s="33" t="s">
        <v>3319</v>
      </c>
    </row>
    <row r="651" ht="14.25" customHeight="1">
      <c r="A651" s="194">
        <v>6449.0</v>
      </c>
      <c r="B651" s="47" t="s">
        <v>3852</v>
      </c>
      <c r="C651" s="32"/>
      <c r="D651" s="101" t="s">
        <v>3853</v>
      </c>
      <c r="E651" s="32"/>
      <c r="F651" s="32"/>
      <c r="G651" s="34"/>
      <c r="H651" s="56" t="s">
        <v>3849</v>
      </c>
      <c r="I651" s="33" t="s">
        <v>3850</v>
      </c>
      <c r="J651" s="32"/>
      <c r="K651" s="33" t="s">
        <v>112</v>
      </c>
      <c r="L651" s="33" t="s">
        <v>117</v>
      </c>
      <c r="M651" s="32"/>
      <c r="N651" s="32"/>
      <c r="O651" s="32"/>
      <c r="P651" s="32"/>
      <c r="Q651" s="32"/>
      <c r="R651" s="33" t="s">
        <v>118</v>
      </c>
      <c r="S651" s="33">
        <v>150.0</v>
      </c>
      <c r="T651" s="33">
        <v>50.0</v>
      </c>
      <c r="U651" s="32"/>
      <c r="V651" s="32"/>
      <c r="W651" s="32"/>
      <c r="X651" s="32"/>
      <c r="Y651" s="32"/>
      <c r="Z651" s="33" t="s">
        <v>962</v>
      </c>
      <c r="AA651" s="33" t="s">
        <v>122</v>
      </c>
      <c r="AB651" s="50">
        <v>43733.0</v>
      </c>
      <c r="AC651" s="49">
        <v>43579.0</v>
      </c>
      <c r="AD651" s="49">
        <v>43579.0</v>
      </c>
      <c r="AE651" s="37"/>
      <c r="AF651" s="42" t="s">
        <v>963</v>
      </c>
      <c r="AG651" s="50">
        <v>43717.0</v>
      </c>
      <c r="AH651" s="42" t="s">
        <v>963</v>
      </c>
      <c r="AI651" s="33" t="s">
        <v>122</v>
      </c>
      <c r="AJ651" s="33" t="s">
        <v>123</v>
      </c>
      <c r="AK651" s="49">
        <v>43735.0</v>
      </c>
      <c r="AL651" s="52" t="s">
        <v>124</v>
      </c>
      <c r="AM651" s="37"/>
      <c r="AN651" s="54">
        <v>3.0405</v>
      </c>
      <c r="AO651" s="55">
        <v>17.0</v>
      </c>
      <c r="AP651" s="45">
        <f t="shared" si="6"/>
        <v>103.377</v>
      </c>
      <c r="AQ651" s="45">
        <f t="shared" si="7"/>
        <v>86.377</v>
      </c>
      <c r="AR651" s="33" t="s">
        <v>3319</v>
      </c>
    </row>
    <row r="652" ht="14.25" customHeight="1">
      <c r="A652" s="194">
        <v>3449.0</v>
      </c>
      <c r="B652" s="47" t="s">
        <v>3856</v>
      </c>
      <c r="C652" s="32"/>
      <c r="D652" s="101" t="s">
        <v>3857</v>
      </c>
      <c r="E652" s="32"/>
      <c r="F652" s="32"/>
      <c r="G652" s="34"/>
      <c r="H652" s="56" t="s">
        <v>3849</v>
      </c>
      <c r="I652" s="33" t="s">
        <v>3850</v>
      </c>
      <c r="J652" s="32"/>
      <c r="K652" s="33" t="s">
        <v>112</v>
      </c>
      <c r="L652" s="33" t="s">
        <v>117</v>
      </c>
      <c r="M652" s="32"/>
      <c r="N652" s="32"/>
      <c r="O652" s="32"/>
      <c r="P652" s="32"/>
      <c r="Q652" s="32"/>
      <c r="R652" s="33" t="s">
        <v>118</v>
      </c>
      <c r="S652" s="33">
        <v>100.0</v>
      </c>
      <c r="T652" s="33">
        <v>50.0</v>
      </c>
      <c r="U652" s="32"/>
      <c r="V652" s="32"/>
      <c r="W652" s="32"/>
      <c r="X652" s="32"/>
      <c r="Y652" s="32"/>
      <c r="Z652" s="33" t="s">
        <v>962</v>
      </c>
      <c r="AA652" s="33" t="s">
        <v>122</v>
      </c>
      <c r="AB652" s="50">
        <v>43733.0</v>
      </c>
      <c r="AC652" s="49">
        <v>43579.0</v>
      </c>
      <c r="AD652" s="49">
        <v>43579.0</v>
      </c>
      <c r="AE652" s="37"/>
      <c r="AF652" s="42" t="s">
        <v>963</v>
      </c>
      <c r="AG652" s="50">
        <v>43717.0</v>
      </c>
      <c r="AH652" s="42" t="s">
        <v>963</v>
      </c>
      <c r="AI652" s="33" t="s">
        <v>122</v>
      </c>
      <c r="AJ652" s="33" t="s">
        <v>123</v>
      </c>
      <c r="AK652" s="49">
        <v>43735.0</v>
      </c>
      <c r="AL652" s="52" t="s">
        <v>124</v>
      </c>
      <c r="AM652" s="37"/>
      <c r="AN652" s="54">
        <v>5.784</v>
      </c>
      <c r="AO652" s="55">
        <v>17.0</v>
      </c>
      <c r="AP652" s="45">
        <f t="shared" si="6"/>
        <v>196.656</v>
      </c>
      <c r="AQ652" s="45">
        <f t="shared" si="7"/>
        <v>179.656</v>
      </c>
      <c r="AR652" s="33" t="s">
        <v>3319</v>
      </c>
    </row>
    <row r="653" ht="14.25" customHeight="1">
      <c r="A653" s="194">
        <v>9450.0</v>
      </c>
      <c r="B653" s="47" t="s">
        <v>3862</v>
      </c>
      <c r="C653" s="32"/>
      <c r="D653" s="101" t="s">
        <v>3863</v>
      </c>
      <c r="E653" s="32"/>
      <c r="F653" s="32"/>
      <c r="G653" s="34"/>
      <c r="H653" s="56" t="s">
        <v>3849</v>
      </c>
      <c r="I653" s="33" t="s">
        <v>3850</v>
      </c>
      <c r="J653" s="32"/>
      <c r="K653" s="33" t="s">
        <v>112</v>
      </c>
      <c r="L653" s="33" t="s">
        <v>117</v>
      </c>
      <c r="M653" s="32"/>
      <c r="N653" s="32"/>
      <c r="O653" s="32"/>
      <c r="P653" s="32"/>
      <c r="Q653" s="32"/>
      <c r="R653" s="33" t="s">
        <v>118</v>
      </c>
      <c r="S653" s="33">
        <v>100.0</v>
      </c>
      <c r="T653" s="33">
        <v>50.0</v>
      </c>
      <c r="U653" s="32"/>
      <c r="V653" s="32"/>
      <c r="W653" s="32"/>
      <c r="X653" s="32"/>
      <c r="Y653" s="32"/>
      <c r="Z653" s="33" t="s">
        <v>962</v>
      </c>
      <c r="AA653" s="33" t="s">
        <v>122</v>
      </c>
      <c r="AB653" s="50">
        <v>43733.0</v>
      </c>
      <c r="AC653" s="49">
        <v>43579.0</v>
      </c>
      <c r="AD653" s="49">
        <v>43579.0</v>
      </c>
      <c r="AE653" s="37"/>
      <c r="AF653" s="42" t="s">
        <v>963</v>
      </c>
      <c r="AG653" s="50">
        <v>43717.0</v>
      </c>
      <c r="AH653" s="42" t="s">
        <v>963</v>
      </c>
      <c r="AI653" s="33" t="s">
        <v>122</v>
      </c>
      <c r="AJ653" s="33" t="s">
        <v>123</v>
      </c>
      <c r="AK653" s="49">
        <v>43735.0</v>
      </c>
      <c r="AL653" s="52" t="s">
        <v>124</v>
      </c>
      <c r="AM653" s="37"/>
      <c r="AN653" s="54">
        <v>3.426</v>
      </c>
      <c r="AO653" s="55">
        <v>17.0</v>
      </c>
      <c r="AP653" s="45">
        <f t="shared" si="6"/>
        <v>116.484</v>
      </c>
      <c r="AQ653" s="45">
        <f t="shared" si="7"/>
        <v>99.484</v>
      </c>
      <c r="AR653" s="33" t="s">
        <v>3319</v>
      </c>
    </row>
    <row r="654" ht="14.25" customHeight="1">
      <c r="A654" s="194">
        <v>7050.0</v>
      </c>
      <c r="B654" s="47" t="s">
        <v>3866</v>
      </c>
      <c r="C654" s="32"/>
      <c r="D654" s="101" t="s">
        <v>3867</v>
      </c>
      <c r="E654" s="32"/>
      <c r="F654" s="32"/>
      <c r="G654" s="34"/>
      <c r="H654" s="56" t="s">
        <v>3849</v>
      </c>
      <c r="I654" s="33" t="s">
        <v>3850</v>
      </c>
      <c r="J654" s="32"/>
      <c r="K654" s="33" t="s">
        <v>112</v>
      </c>
      <c r="L654" s="33" t="s">
        <v>117</v>
      </c>
      <c r="M654" s="32"/>
      <c r="N654" s="32"/>
      <c r="O654" s="32"/>
      <c r="P654" s="32"/>
      <c r="Q654" s="32"/>
      <c r="R654" s="33" t="s">
        <v>118</v>
      </c>
      <c r="S654" s="33">
        <v>150.0</v>
      </c>
      <c r="T654" s="33">
        <v>50.0</v>
      </c>
      <c r="U654" s="32"/>
      <c r="V654" s="32"/>
      <c r="W654" s="32"/>
      <c r="X654" s="32"/>
      <c r="Y654" s="32"/>
      <c r="Z654" s="33" t="s">
        <v>962</v>
      </c>
      <c r="AA654" s="33" t="s">
        <v>122</v>
      </c>
      <c r="AB654" s="50">
        <v>43733.0</v>
      </c>
      <c r="AC654" s="49">
        <v>43579.0</v>
      </c>
      <c r="AD654" s="49">
        <v>43579.0</v>
      </c>
      <c r="AE654" s="37"/>
      <c r="AF654" s="42" t="s">
        <v>963</v>
      </c>
      <c r="AG654" s="50">
        <v>43717.0</v>
      </c>
      <c r="AH654" s="42" t="s">
        <v>963</v>
      </c>
      <c r="AI654" s="33" t="s">
        <v>122</v>
      </c>
      <c r="AJ654" s="33" t="s">
        <v>123</v>
      </c>
      <c r="AK654" s="49">
        <v>43735.0</v>
      </c>
      <c r="AL654" s="52" t="s">
        <v>124</v>
      </c>
      <c r="AM654" s="37"/>
      <c r="AN654" s="54">
        <v>6.906</v>
      </c>
      <c r="AO654" s="55">
        <v>17.0</v>
      </c>
      <c r="AP654" s="45">
        <f t="shared" si="6"/>
        <v>234.804</v>
      </c>
      <c r="AQ654" s="45">
        <f t="shared" si="7"/>
        <v>217.804</v>
      </c>
      <c r="AR654" s="33" t="s">
        <v>3319</v>
      </c>
    </row>
    <row r="655" ht="14.25" customHeight="1">
      <c r="A655" s="194">
        <v>6661.0</v>
      </c>
      <c r="B655" s="47" t="s">
        <v>3870</v>
      </c>
      <c r="C655" s="32"/>
      <c r="D655" s="101" t="s">
        <v>3871</v>
      </c>
      <c r="E655" s="32"/>
      <c r="F655" s="32"/>
      <c r="G655" s="34"/>
      <c r="H655" s="56" t="s">
        <v>3849</v>
      </c>
      <c r="I655" s="33" t="s">
        <v>3850</v>
      </c>
      <c r="J655" s="32"/>
      <c r="K655" s="33" t="s">
        <v>112</v>
      </c>
      <c r="L655" s="33" t="s">
        <v>117</v>
      </c>
      <c r="M655" s="32"/>
      <c r="N655" s="32"/>
      <c r="O655" s="32"/>
      <c r="P655" s="32"/>
      <c r="Q655" s="32"/>
      <c r="R655" s="33" t="s">
        <v>118</v>
      </c>
      <c r="S655" s="33">
        <v>100.0</v>
      </c>
      <c r="T655" s="33">
        <v>50.0</v>
      </c>
      <c r="U655" s="32"/>
      <c r="V655" s="32"/>
      <c r="W655" s="32"/>
      <c r="X655" s="32"/>
      <c r="Y655" s="32"/>
      <c r="Z655" s="33" t="s">
        <v>962</v>
      </c>
      <c r="AA655" s="33" t="s">
        <v>122</v>
      </c>
      <c r="AB655" s="50">
        <v>43733.0</v>
      </c>
      <c r="AC655" s="49">
        <v>43579.0</v>
      </c>
      <c r="AD655" s="49">
        <v>43579.0</v>
      </c>
      <c r="AE655" s="37"/>
      <c r="AF655" s="42" t="s">
        <v>963</v>
      </c>
      <c r="AG655" s="50">
        <v>43717.0</v>
      </c>
      <c r="AH655" s="42" t="s">
        <v>963</v>
      </c>
      <c r="AI655" s="33" t="s">
        <v>122</v>
      </c>
      <c r="AJ655" s="33" t="s">
        <v>123</v>
      </c>
      <c r="AK655" s="49">
        <v>43735.0</v>
      </c>
      <c r="AL655" s="52" t="s">
        <v>124</v>
      </c>
      <c r="AM655" s="37"/>
      <c r="AN655" s="54">
        <v>3.354</v>
      </c>
      <c r="AO655" s="55">
        <v>17.0</v>
      </c>
      <c r="AP655" s="45">
        <f t="shared" si="6"/>
        <v>114.036</v>
      </c>
      <c r="AQ655" s="45">
        <f t="shared" si="7"/>
        <v>97.036</v>
      </c>
      <c r="AR655" s="33" t="s">
        <v>3319</v>
      </c>
    </row>
    <row r="656" ht="14.25" customHeight="1">
      <c r="A656" s="194">
        <v>5949.0</v>
      </c>
      <c r="B656" s="47" t="s">
        <v>3874</v>
      </c>
      <c r="C656" s="32"/>
      <c r="D656" s="101" t="s">
        <v>3875</v>
      </c>
      <c r="E656" s="32"/>
      <c r="F656" s="32"/>
      <c r="G656" s="34"/>
      <c r="H656" s="56" t="s">
        <v>3849</v>
      </c>
      <c r="I656" s="33" t="s">
        <v>3850</v>
      </c>
      <c r="J656" s="32"/>
      <c r="K656" s="33" t="s">
        <v>112</v>
      </c>
      <c r="L656" s="33" t="s">
        <v>117</v>
      </c>
      <c r="M656" s="32"/>
      <c r="N656" s="32"/>
      <c r="O656" s="32"/>
      <c r="P656" s="32"/>
      <c r="Q656" s="32"/>
      <c r="R656" s="33" t="s">
        <v>118</v>
      </c>
      <c r="S656" s="33">
        <v>100.0</v>
      </c>
      <c r="T656" s="33">
        <v>50.0</v>
      </c>
      <c r="U656" s="32"/>
      <c r="V656" s="32"/>
      <c r="W656" s="32"/>
      <c r="X656" s="32"/>
      <c r="Y656" s="32"/>
      <c r="Z656" s="33" t="s">
        <v>962</v>
      </c>
      <c r="AA656" s="33" t="s">
        <v>122</v>
      </c>
      <c r="AB656" s="50">
        <v>43733.0</v>
      </c>
      <c r="AC656" s="49">
        <v>43579.0</v>
      </c>
      <c r="AD656" s="49">
        <v>43579.0</v>
      </c>
      <c r="AE656" s="37"/>
      <c r="AF656" s="42" t="s">
        <v>963</v>
      </c>
      <c r="AG656" s="50">
        <v>43717.0</v>
      </c>
      <c r="AH656" s="42" t="s">
        <v>963</v>
      </c>
      <c r="AI656" s="33" t="s">
        <v>122</v>
      </c>
      <c r="AJ656" s="33" t="s">
        <v>123</v>
      </c>
      <c r="AK656" s="49">
        <v>43735.0</v>
      </c>
      <c r="AL656" s="52" t="s">
        <v>124</v>
      </c>
      <c r="AM656" s="37"/>
      <c r="AN656" s="54">
        <v>4.4235</v>
      </c>
      <c r="AO656" s="55">
        <v>17.0</v>
      </c>
      <c r="AP656" s="45">
        <f t="shared" si="6"/>
        <v>150.399</v>
      </c>
      <c r="AQ656" s="45">
        <f t="shared" si="7"/>
        <v>133.399</v>
      </c>
      <c r="AR656" s="33" t="s">
        <v>3319</v>
      </c>
    </row>
    <row r="657" ht="14.25" customHeight="1">
      <c r="A657" s="194">
        <v>2555.0</v>
      </c>
      <c r="B657" s="47" t="s">
        <v>3878</v>
      </c>
      <c r="C657" s="32"/>
      <c r="D657" s="101" t="s">
        <v>3879</v>
      </c>
      <c r="E657" s="32"/>
      <c r="F657" s="32"/>
      <c r="G657" s="34"/>
      <c r="H657" s="56" t="s">
        <v>3849</v>
      </c>
      <c r="I657" s="33" t="s">
        <v>3850</v>
      </c>
      <c r="J657" s="32"/>
      <c r="K657" s="33" t="s">
        <v>112</v>
      </c>
      <c r="L657" s="33" t="s">
        <v>117</v>
      </c>
      <c r="M657" s="32"/>
      <c r="N657" s="32"/>
      <c r="O657" s="32"/>
      <c r="P657" s="32"/>
      <c r="Q657" s="32"/>
      <c r="R657" s="33" t="s">
        <v>118</v>
      </c>
      <c r="S657" s="33">
        <v>50.0</v>
      </c>
      <c r="T657" s="33">
        <v>50.0</v>
      </c>
      <c r="U657" s="32"/>
      <c r="V657" s="32"/>
      <c r="W657" s="32"/>
      <c r="X657" s="32"/>
      <c r="Y657" s="32"/>
      <c r="Z657" s="33" t="s">
        <v>962</v>
      </c>
      <c r="AA657" s="33" t="s">
        <v>122</v>
      </c>
      <c r="AB657" s="50">
        <v>43733.0</v>
      </c>
      <c r="AC657" s="49">
        <v>43579.0</v>
      </c>
      <c r="AD657" s="49">
        <v>43579.0</v>
      </c>
      <c r="AE657" s="37"/>
      <c r="AF657" s="42" t="s">
        <v>963</v>
      </c>
      <c r="AG657" s="50">
        <v>43717.0</v>
      </c>
      <c r="AH657" s="42" t="s">
        <v>963</v>
      </c>
      <c r="AI657" s="33" t="s">
        <v>122</v>
      </c>
      <c r="AJ657" s="33" t="s">
        <v>123</v>
      </c>
      <c r="AK657" s="49">
        <v>43735.0</v>
      </c>
      <c r="AL657" s="52" t="s">
        <v>124</v>
      </c>
      <c r="AM657" s="37"/>
      <c r="AN657" s="54">
        <v>1.6785</v>
      </c>
      <c r="AO657" s="55">
        <v>17.0</v>
      </c>
      <c r="AP657" s="45">
        <f t="shared" si="6"/>
        <v>57.069</v>
      </c>
      <c r="AQ657" s="45">
        <f t="shared" si="7"/>
        <v>40.069</v>
      </c>
      <c r="AR657" s="33" t="s">
        <v>3319</v>
      </c>
    </row>
    <row r="658" ht="14.25" customHeight="1">
      <c r="A658" s="194">
        <v>8251.0</v>
      </c>
      <c r="B658" s="47" t="s">
        <v>3882</v>
      </c>
      <c r="C658" s="32"/>
      <c r="D658" s="101" t="s">
        <v>3883</v>
      </c>
      <c r="E658" s="32"/>
      <c r="F658" s="32"/>
      <c r="G658" s="34"/>
      <c r="H658" s="56" t="s">
        <v>3849</v>
      </c>
      <c r="I658" s="33" t="s">
        <v>3850</v>
      </c>
      <c r="J658" s="32"/>
      <c r="K658" s="33" t="s">
        <v>112</v>
      </c>
      <c r="L658" s="33" t="s">
        <v>117</v>
      </c>
      <c r="M658" s="32"/>
      <c r="N658" s="32"/>
      <c r="O658" s="32"/>
      <c r="P658" s="32"/>
      <c r="Q658" s="32"/>
      <c r="R658" s="33" t="s">
        <v>118</v>
      </c>
      <c r="S658" s="33">
        <v>50.0</v>
      </c>
      <c r="T658" s="33">
        <v>50.0</v>
      </c>
      <c r="U658" s="32"/>
      <c r="V658" s="32"/>
      <c r="W658" s="32"/>
      <c r="X658" s="32"/>
      <c r="Y658" s="32"/>
      <c r="Z658" s="33" t="s">
        <v>962</v>
      </c>
      <c r="AA658" s="33" t="s">
        <v>122</v>
      </c>
      <c r="AB658" s="50">
        <v>43733.0</v>
      </c>
      <c r="AC658" s="49">
        <v>43579.0</v>
      </c>
      <c r="AD658" s="49">
        <v>43579.0</v>
      </c>
      <c r="AE658" s="37"/>
      <c r="AF658" s="42" t="s">
        <v>963</v>
      </c>
      <c r="AG658" s="50">
        <v>43717.0</v>
      </c>
      <c r="AH658" s="42" t="s">
        <v>963</v>
      </c>
      <c r="AI658" s="33" t="s">
        <v>122</v>
      </c>
      <c r="AJ658" s="33" t="s">
        <v>123</v>
      </c>
      <c r="AK658" s="49">
        <v>43735.0</v>
      </c>
      <c r="AL658" s="52" t="s">
        <v>124</v>
      </c>
      <c r="AM658" s="37"/>
      <c r="AN658" s="54">
        <v>3.0405</v>
      </c>
      <c r="AO658" s="55">
        <v>17.0</v>
      </c>
      <c r="AP658" s="45">
        <f t="shared" si="6"/>
        <v>103.377</v>
      </c>
      <c r="AQ658" s="45">
        <f t="shared" si="7"/>
        <v>86.377</v>
      </c>
      <c r="AR658" s="33" t="s">
        <v>3319</v>
      </c>
    </row>
    <row r="659" ht="14.25" customHeight="1">
      <c r="A659" s="194">
        <v>7511.0</v>
      </c>
      <c r="B659" s="47" t="s">
        <v>3886</v>
      </c>
      <c r="C659" s="32"/>
      <c r="D659" s="101" t="s">
        <v>3887</v>
      </c>
      <c r="E659" s="32"/>
      <c r="F659" s="32"/>
      <c r="G659" s="34"/>
      <c r="H659" s="56" t="s">
        <v>3849</v>
      </c>
      <c r="I659" s="33" t="s">
        <v>3850</v>
      </c>
      <c r="J659" s="32"/>
      <c r="K659" s="33" t="s">
        <v>112</v>
      </c>
      <c r="L659" s="33" t="s">
        <v>117</v>
      </c>
      <c r="M659" s="32"/>
      <c r="N659" s="32"/>
      <c r="O659" s="32"/>
      <c r="P659" s="32"/>
      <c r="Q659" s="32"/>
      <c r="R659" s="33" t="s">
        <v>118</v>
      </c>
      <c r="S659" s="33">
        <v>50.0</v>
      </c>
      <c r="T659" s="33">
        <v>50.0</v>
      </c>
      <c r="U659" s="32"/>
      <c r="V659" s="32"/>
      <c r="W659" s="32"/>
      <c r="X659" s="32"/>
      <c r="Y659" s="32"/>
      <c r="Z659" s="33" t="s">
        <v>962</v>
      </c>
      <c r="AA659" s="33" t="s">
        <v>122</v>
      </c>
      <c r="AB659" s="50">
        <v>43733.0</v>
      </c>
      <c r="AC659" s="49">
        <v>43579.0</v>
      </c>
      <c r="AD659" s="49">
        <v>43579.0</v>
      </c>
      <c r="AE659" s="37"/>
      <c r="AF659" s="42" t="s">
        <v>963</v>
      </c>
      <c r="AG659" s="50">
        <v>43717.0</v>
      </c>
      <c r="AH659" s="42" t="s">
        <v>963</v>
      </c>
      <c r="AI659" s="33" t="s">
        <v>122</v>
      </c>
      <c r="AJ659" s="33" t="s">
        <v>123</v>
      </c>
      <c r="AK659" s="49">
        <v>43735.0</v>
      </c>
      <c r="AL659" s="52" t="s">
        <v>124</v>
      </c>
      <c r="AM659" s="37"/>
      <c r="AN659" s="54">
        <v>1.8255</v>
      </c>
      <c r="AO659" s="55">
        <v>17.0</v>
      </c>
      <c r="AP659" s="45">
        <f t="shared" si="6"/>
        <v>62.067</v>
      </c>
      <c r="AQ659" s="45">
        <f t="shared" si="7"/>
        <v>45.067</v>
      </c>
      <c r="AR659" s="33" t="s">
        <v>3319</v>
      </c>
    </row>
    <row r="660" ht="14.25" customHeight="1">
      <c r="A660" s="194">
        <v>7310.0</v>
      </c>
      <c r="B660" s="47" t="s">
        <v>3892</v>
      </c>
      <c r="C660" s="32"/>
      <c r="D660" s="101" t="s">
        <v>3893</v>
      </c>
      <c r="E660" s="32"/>
      <c r="F660" s="32"/>
      <c r="G660" s="34"/>
      <c r="H660" s="56" t="s">
        <v>3849</v>
      </c>
      <c r="I660" s="33" t="s">
        <v>3850</v>
      </c>
      <c r="J660" s="32"/>
      <c r="K660" s="33" t="s">
        <v>112</v>
      </c>
      <c r="L660" s="33" t="s">
        <v>117</v>
      </c>
      <c r="M660" s="32"/>
      <c r="N660" s="32"/>
      <c r="O660" s="32"/>
      <c r="P660" s="32"/>
      <c r="Q660" s="32"/>
      <c r="R660" s="33" t="s">
        <v>118</v>
      </c>
      <c r="S660" s="33">
        <v>200.0</v>
      </c>
      <c r="T660" s="33">
        <v>50.0</v>
      </c>
      <c r="U660" s="32"/>
      <c r="V660" s="32"/>
      <c r="W660" s="32"/>
      <c r="X660" s="32"/>
      <c r="Y660" s="32"/>
      <c r="Z660" s="33" t="s">
        <v>962</v>
      </c>
      <c r="AA660" s="33" t="s">
        <v>122</v>
      </c>
      <c r="AB660" s="50">
        <v>43733.0</v>
      </c>
      <c r="AC660" s="49">
        <v>43579.0</v>
      </c>
      <c r="AD660" s="49">
        <v>43579.0</v>
      </c>
      <c r="AE660" s="37"/>
      <c r="AF660" s="42" t="s">
        <v>963</v>
      </c>
      <c r="AG660" s="50">
        <v>43717.0</v>
      </c>
      <c r="AH660" s="42" t="s">
        <v>963</v>
      </c>
      <c r="AI660" s="33" t="s">
        <v>122</v>
      </c>
      <c r="AJ660" s="33" t="s">
        <v>123</v>
      </c>
      <c r="AK660" s="49">
        <v>43735.0</v>
      </c>
      <c r="AL660" s="52" t="s">
        <v>124</v>
      </c>
      <c r="AM660" s="37"/>
      <c r="AN660" s="54">
        <v>5.1375</v>
      </c>
      <c r="AO660" s="55">
        <v>17.0</v>
      </c>
      <c r="AP660" s="45">
        <f t="shared" si="6"/>
        <v>174.675</v>
      </c>
      <c r="AQ660" s="45">
        <f t="shared" si="7"/>
        <v>157.675</v>
      </c>
      <c r="AR660" s="33" t="s">
        <v>3319</v>
      </c>
    </row>
    <row r="661" ht="14.25" customHeight="1">
      <c r="A661" s="194">
        <v>8063.0</v>
      </c>
      <c r="B661" s="47" t="s">
        <v>3896</v>
      </c>
      <c r="C661" s="32"/>
      <c r="D661" s="101" t="s">
        <v>3897</v>
      </c>
      <c r="E661" s="32"/>
      <c r="F661" s="32"/>
      <c r="G661" s="34"/>
      <c r="H661" s="56" t="s">
        <v>3849</v>
      </c>
      <c r="I661" s="33" t="s">
        <v>3850</v>
      </c>
      <c r="J661" s="32"/>
      <c r="K661" s="33" t="s">
        <v>112</v>
      </c>
      <c r="L661" s="33" t="s">
        <v>117</v>
      </c>
      <c r="M661" s="32"/>
      <c r="N661" s="32"/>
      <c r="O661" s="32"/>
      <c r="P661" s="32"/>
      <c r="Q661" s="32"/>
      <c r="R661" s="33" t="s">
        <v>118</v>
      </c>
      <c r="S661" s="33">
        <v>100.0</v>
      </c>
      <c r="T661" s="33">
        <v>50.0</v>
      </c>
      <c r="U661" s="32"/>
      <c r="V661" s="32"/>
      <c r="W661" s="32"/>
      <c r="X661" s="32"/>
      <c r="Y661" s="32"/>
      <c r="Z661" s="33" t="s">
        <v>962</v>
      </c>
      <c r="AA661" s="33" t="s">
        <v>122</v>
      </c>
      <c r="AB661" s="50">
        <v>43733.0</v>
      </c>
      <c r="AC661" s="49">
        <v>43579.0</v>
      </c>
      <c r="AD661" s="49">
        <v>43579.0</v>
      </c>
      <c r="AE661" s="37"/>
      <c r="AF661" s="42" t="s">
        <v>963</v>
      </c>
      <c r="AG661" s="50">
        <v>43717.0</v>
      </c>
      <c r="AH661" s="42" t="s">
        <v>963</v>
      </c>
      <c r="AI661" s="33" t="s">
        <v>122</v>
      </c>
      <c r="AJ661" s="33" t="s">
        <v>123</v>
      </c>
      <c r="AK661" s="49">
        <v>43735.0</v>
      </c>
      <c r="AL661" s="52" t="s">
        <v>124</v>
      </c>
      <c r="AM661" s="37"/>
      <c r="AN661" s="54">
        <v>4.308</v>
      </c>
      <c r="AO661" s="55">
        <v>17.0</v>
      </c>
      <c r="AP661" s="45">
        <f t="shared" si="6"/>
        <v>146.472</v>
      </c>
      <c r="AQ661" s="45">
        <f t="shared" si="7"/>
        <v>129.472</v>
      </c>
      <c r="AR661" s="33" t="s">
        <v>3319</v>
      </c>
    </row>
    <row r="662" ht="14.25" customHeight="1">
      <c r="A662" s="194">
        <v>8069.0</v>
      </c>
      <c r="B662" s="47" t="s">
        <v>3900</v>
      </c>
      <c r="C662" s="32"/>
      <c r="D662" s="101" t="s">
        <v>3901</v>
      </c>
      <c r="E662" s="32"/>
      <c r="F662" s="32"/>
      <c r="G662" s="34"/>
      <c r="H662" s="56" t="s">
        <v>3849</v>
      </c>
      <c r="I662" s="33" t="s">
        <v>3850</v>
      </c>
      <c r="J662" s="32"/>
      <c r="K662" s="33" t="s">
        <v>112</v>
      </c>
      <c r="L662" s="33" t="s">
        <v>117</v>
      </c>
      <c r="M662" s="32"/>
      <c r="N662" s="32"/>
      <c r="O662" s="32"/>
      <c r="P662" s="32"/>
      <c r="Q662" s="32"/>
      <c r="R662" s="33" t="s">
        <v>118</v>
      </c>
      <c r="S662" s="33">
        <v>50.0</v>
      </c>
      <c r="T662" s="33">
        <v>50.0</v>
      </c>
      <c r="U662" s="32"/>
      <c r="V662" s="32"/>
      <c r="W662" s="32"/>
      <c r="X662" s="32"/>
      <c r="Y662" s="32"/>
      <c r="Z662" s="33" t="s">
        <v>962</v>
      </c>
      <c r="AA662" s="33" t="s">
        <v>122</v>
      </c>
      <c r="AB662" s="50">
        <v>43733.0</v>
      </c>
      <c r="AC662" s="49">
        <v>43579.0</v>
      </c>
      <c r="AD662" s="49">
        <v>43579.0</v>
      </c>
      <c r="AE662" s="37"/>
      <c r="AF662" s="42" t="s">
        <v>963</v>
      </c>
      <c r="AG662" s="50">
        <v>43717.0</v>
      </c>
      <c r="AH662" s="42" t="s">
        <v>963</v>
      </c>
      <c r="AI662" s="33" t="s">
        <v>122</v>
      </c>
      <c r="AJ662" s="33" t="s">
        <v>123</v>
      </c>
      <c r="AK662" s="49">
        <v>43735.0</v>
      </c>
      <c r="AL662" s="52" t="s">
        <v>124</v>
      </c>
      <c r="AM662" s="37"/>
      <c r="AN662" s="54">
        <v>4.521</v>
      </c>
      <c r="AO662" s="55">
        <v>17.0</v>
      </c>
      <c r="AP662" s="45">
        <f t="shared" si="6"/>
        <v>153.714</v>
      </c>
      <c r="AQ662" s="45">
        <f t="shared" si="7"/>
        <v>136.714</v>
      </c>
      <c r="AR662" s="33" t="s">
        <v>3319</v>
      </c>
    </row>
    <row r="663" ht="14.25" customHeight="1">
      <c r="A663" s="194">
        <v>10693.0</v>
      </c>
      <c r="B663" s="47" t="s">
        <v>3904</v>
      </c>
      <c r="C663" s="32"/>
      <c r="D663" s="101" t="s">
        <v>3905</v>
      </c>
      <c r="E663" s="32"/>
      <c r="F663" s="32"/>
      <c r="G663" s="34"/>
      <c r="H663" s="56" t="s">
        <v>3849</v>
      </c>
      <c r="I663" s="33" t="s">
        <v>3850</v>
      </c>
      <c r="J663" s="32"/>
      <c r="K663" s="33" t="s">
        <v>112</v>
      </c>
      <c r="L663" s="33" t="s">
        <v>117</v>
      </c>
      <c r="M663" s="32"/>
      <c r="N663" s="32"/>
      <c r="O663" s="32"/>
      <c r="P663" s="32"/>
      <c r="Q663" s="32"/>
      <c r="R663" s="33" t="s">
        <v>118</v>
      </c>
      <c r="S663" s="33">
        <v>100.0</v>
      </c>
      <c r="T663" s="33">
        <v>50.0</v>
      </c>
      <c r="U663" s="32"/>
      <c r="V663" s="32"/>
      <c r="W663" s="32"/>
      <c r="X663" s="32"/>
      <c r="Y663" s="32"/>
      <c r="Z663" s="33" t="s">
        <v>962</v>
      </c>
      <c r="AA663" s="33" t="s">
        <v>122</v>
      </c>
      <c r="AB663" s="50">
        <v>43733.0</v>
      </c>
      <c r="AC663" s="49">
        <v>43579.0</v>
      </c>
      <c r="AD663" s="49">
        <v>43579.0</v>
      </c>
      <c r="AE663" s="37"/>
      <c r="AF663" s="42" t="s">
        <v>963</v>
      </c>
      <c r="AG663" s="50">
        <v>43717.0</v>
      </c>
      <c r="AH663" s="42" t="s">
        <v>963</v>
      </c>
      <c r="AI663" s="33" t="s">
        <v>122</v>
      </c>
      <c r="AJ663" s="33" t="s">
        <v>123</v>
      </c>
      <c r="AK663" s="49">
        <v>43735.0</v>
      </c>
      <c r="AL663" s="52" t="s">
        <v>124</v>
      </c>
      <c r="AM663" s="37"/>
      <c r="AN663" s="54">
        <v>3.9645</v>
      </c>
      <c r="AO663" s="55">
        <v>17.0</v>
      </c>
      <c r="AP663" s="45">
        <f t="shared" si="6"/>
        <v>134.793</v>
      </c>
      <c r="AQ663" s="45">
        <f t="shared" si="7"/>
        <v>117.793</v>
      </c>
      <c r="AR663" s="33" t="s">
        <v>3319</v>
      </c>
    </row>
    <row r="664" ht="14.25" customHeight="1">
      <c r="A664" s="33" t="s">
        <v>154</v>
      </c>
      <c r="B664" s="47" t="s">
        <v>3908</v>
      </c>
      <c r="C664" s="32"/>
      <c r="D664" s="101" t="s">
        <v>3909</v>
      </c>
      <c r="E664" s="32"/>
      <c r="F664" s="32"/>
      <c r="G664" s="34"/>
      <c r="H664" s="32"/>
      <c r="I664" s="32"/>
      <c r="J664" s="32"/>
      <c r="K664" s="33" t="s">
        <v>112</v>
      </c>
      <c r="L664" s="33" t="s">
        <v>117</v>
      </c>
      <c r="M664" s="32"/>
      <c r="N664" s="32"/>
      <c r="O664" s="32"/>
      <c r="P664" s="32"/>
      <c r="Q664" s="32"/>
      <c r="R664" s="33" t="s">
        <v>2536</v>
      </c>
      <c r="S664" s="32"/>
      <c r="T664" s="32"/>
      <c r="U664" s="32"/>
      <c r="V664" s="32"/>
      <c r="W664" s="32"/>
      <c r="X664" s="32"/>
      <c r="Y664" s="32"/>
      <c r="Z664" s="33" t="s">
        <v>962</v>
      </c>
      <c r="AA664" s="33" t="s">
        <v>122</v>
      </c>
      <c r="AB664" s="50">
        <v>43733.0</v>
      </c>
      <c r="AC664" s="49">
        <v>43579.0</v>
      </c>
      <c r="AD664" s="49">
        <v>43579.0</v>
      </c>
      <c r="AE664" s="37"/>
      <c r="AF664" s="42" t="s">
        <v>963</v>
      </c>
      <c r="AG664" s="50">
        <v>43717.0</v>
      </c>
      <c r="AH664" s="42" t="s">
        <v>963</v>
      </c>
      <c r="AI664" s="33" t="s">
        <v>122</v>
      </c>
      <c r="AJ664" s="33" t="s">
        <v>123</v>
      </c>
      <c r="AK664" s="49">
        <v>43735.0</v>
      </c>
      <c r="AL664" s="52" t="s">
        <v>124</v>
      </c>
      <c r="AM664" s="37"/>
      <c r="AN664" s="54">
        <v>7.602</v>
      </c>
      <c r="AO664" s="55">
        <v>17.0</v>
      </c>
      <c r="AP664" s="45">
        <f t="shared" si="6"/>
        <v>258.468</v>
      </c>
      <c r="AQ664" s="45">
        <f t="shared" si="7"/>
        <v>241.468</v>
      </c>
      <c r="AR664" s="33" t="s">
        <v>3319</v>
      </c>
    </row>
    <row r="665" ht="14.25" customHeight="1">
      <c r="A665" s="33" t="s">
        <v>843</v>
      </c>
      <c r="B665" s="47" t="s">
        <v>3912</v>
      </c>
      <c r="C665" s="32"/>
      <c r="D665" s="101" t="s">
        <v>3913</v>
      </c>
      <c r="E665" s="32"/>
      <c r="F665" s="32"/>
      <c r="G665" s="34"/>
      <c r="H665" s="32"/>
      <c r="I665" s="32"/>
      <c r="J665" s="32"/>
      <c r="K665" s="33" t="s">
        <v>112</v>
      </c>
      <c r="L665" s="33" t="s">
        <v>117</v>
      </c>
      <c r="M665" s="32"/>
      <c r="N665" s="32"/>
      <c r="O665" s="32"/>
      <c r="P665" s="32"/>
      <c r="Q665" s="32"/>
      <c r="R665" s="33" t="s">
        <v>2536</v>
      </c>
      <c r="S665" s="32"/>
      <c r="T665" s="32"/>
      <c r="U665" s="32"/>
      <c r="V665" s="32"/>
      <c r="W665" s="32"/>
      <c r="X665" s="32"/>
      <c r="Y665" s="32"/>
      <c r="Z665" s="33" t="s">
        <v>962</v>
      </c>
      <c r="AA665" s="33" t="s">
        <v>122</v>
      </c>
      <c r="AB665" s="50">
        <v>43733.0</v>
      </c>
      <c r="AC665" s="49">
        <v>43579.0</v>
      </c>
      <c r="AD665" s="49">
        <v>43579.0</v>
      </c>
      <c r="AE665" s="37"/>
      <c r="AF665" s="42" t="s">
        <v>963</v>
      </c>
      <c r="AG665" s="50">
        <v>43717.0</v>
      </c>
      <c r="AH665" s="42" t="s">
        <v>963</v>
      </c>
      <c r="AI665" s="33" t="s">
        <v>122</v>
      </c>
      <c r="AJ665" s="33" t="s">
        <v>123</v>
      </c>
      <c r="AK665" s="49">
        <v>43735.0</v>
      </c>
      <c r="AL665" s="52" t="s">
        <v>124</v>
      </c>
      <c r="AM665" s="37"/>
      <c r="AN665" s="54">
        <v>3.6495</v>
      </c>
      <c r="AO665" s="55">
        <v>17.0</v>
      </c>
      <c r="AP665" s="45">
        <f t="shared" si="6"/>
        <v>124.083</v>
      </c>
      <c r="AQ665" s="45">
        <f t="shared" si="7"/>
        <v>107.083</v>
      </c>
      <c r="AR665" s="33" t="s">
        <v>3319</v>
      </c>
    </row>
    <row r="666" ht="14.25" customHeight="1">
      <c r="A666" s="161">
        <v>2286.0</v>
      </c>
      <c r="B666" s="47" t="s">
        <v>3916</v>
      </c>
      <c r="C666" s="32"/>
      <c r="D666" s="101" t="s">
        <v>3917</v>
      </c>
      <c r="E666" s="32"/>
      <c r="F666" s="32"/>
      <c r="G666" s="34"/>
      <c r="H666" s="56" t="s">
        <v>3849</v>
      </c>
      <c r="I666" s="33" t="s">
        <v>3850</v>
      </c>
      <c r="J666" s="32"/>
      <c r="K666" s="33" t="s">
        <v>112</v>
      </c>
      <c r="L666" s="33" t="s">
        <v>117</v>
      </c>
      <c r="M666" s="32"/>
      <c r="N666" s="32"/>
      <c r="O666" s="32"/>
      <c r="P666" s="32"/>
      <c r="Q666" s="32"/>
      <c r="R666" s="33" t="s">
        <v>118</v>
      </c>
      <c r="S666" s="33">
        <v>200.0</v>
      </c>
      <c r="T666" s="33">
        <v>50.0</v>
      </c>
      <c r="U666" s="32"/>
      <c r="V666" s="32"/>
      <c r="W666" s="32"/>
      <c r="X666" s="32"/>
      <c r="Y666" s="32"/>
      <c r="Z666" s="33" t="s">
        <v>172</v>
      </c>
      <c r="AA666" s="33" t="s">
        <v>122</v>
      </c>
      <c r="AB666" s="50">
        <v>43733.0</v>
      </c>
      <c r="AC666" s="49">
        <v>43579.0</v>
      </c>
      <c r="AD666" s="49">
        <v>43579.0</v>
      </c>
      <c r="AE666" s="37"/>
      <c r="AF666" s="42" t="s">
        <v>963</v>
      </c>
      <c r="AG666" s="50">
        <v>43717.0</v>
      </c>
      <c r="AH666" s="42" t="s">
        <v>963</v>
      </c>
      <c r="AI666" s="33" t="s">
        <v>164</v>
      </c>
      <c r="AJ666" s="33" t="s">
        <v>123</v>
      </c>
      <c r="AK666" s="49">
        <v>43739.0</v>
      </c>
      <c r="AL666" s="52" t="s">
        <v>124</v>
      </c>
      <c r="AM666" s="37"/>
      <c r="AN666" s="54">
        <v>6.213</v>
      </c>
      <c r="AO666" s="55">
        <v>16.0</v>
      </c>
      <c r="AP666" s="45">
        <f t="shared" si="6"/>
        <v>198.816</v>
      </c>
      <c r="AQ666" s="45">
        <f t="shared" si="7"/>
        <v>182.816</v>
      </c>
      <c r="AR666" s="33" t="s">
        <v>3319</v>
      </c>
    </row>
    <row r="667" ht="14.25" customHeight="1">
      <c r="A667" s="161">
        <v>7012.0</v>
      </c>
      <c r="B667" s="47" t="s">
        <v>3919</v>
      </c>
      <c r="C667" s="32"/>
      <c r="D667" s="101" t="s">
        <v>3920</v>
      </c>
      <c r="E667" s="32"/>
      <c r="F667" s="32"/>
      <c r="G667" s="34"/>
      <c r="H667" s="56" t="s">
        <v>3849</v>
      </c>
      <c r="I667" s="33" t="s">
        <v>3850</v>
      </c>
      <c r="J667" s="32"/>
      <c r="K667" s="33" t="s">
        <v>112</v>
      </c>
      <c r="L667" s="33" t="s">
        <v>117</v>
      </c>
      <c r="M667" s="32"/>
      <c r="N667" s="32"/>
      <c r="O667" s="32"/>
      <c r="P667" s="32"/>
      <c r="Q667" s="32"/>
      <c r="R667" s="33" t="s">
        <v>118</v>
      </c>
      <c r="S667" s="33">
        <v>150.0</v>
      </c>
      <c r="T667" s="33">
        <v>50.0</v>
      </c>
      <c r="U667" s="32"/>
      <c r="V667" s="32"/>
      <c r="W667" s="32"/>
      <c r="X667" s="32"/>
      <c r="Y667" s="32"/>
      <c r="Z667" s="33" t="s">
        <v>172</v>
      </c>
      <c r="AA667" s="33" t="s">
        <v>122</v>
      </c>
      <c r="AB667" s="50">
        <v>43733.0</v>
      </c>
      <c r="AC667" s="49">
        <v>43579.0</v>
      </c>
      <c r="AD667" s="49">
        <v>43579.0</v>
      </c>
      <c r="AE667" s="37"/>
      <c r="AF667" s="42" t="s">
        <v>963</v>
      </c>
      <c r="AG667" s="50">
        <v>43717.0</v>
      </c>
      <c r="AH667" s="42" t="s">
        <v>963</v>
      </c>
      <c r="AI667" s="33" t="s">
        <v>164</v>
      </c>
      <c r="AJ667" s="33" t="s">
        <v>123</v>
      </c>
      <c r="AK667" s="49">
        <v>43739.0</v>
      </c>
      <c r="AL667" s="52" t="s">
        <v>124</v>
      </c>
      <c r="AM667" s="37"/>
      <c r="AN667" s="54">
        <v>6.032</v>
      </c>
      <c r="AO667" s="55">
        <v>16.0</v>
      </c>
      <c r="AP667" s="45">
        <f t="shared" si="6"/>
        <v>193.024</v>
      </c>
      <c r="AQ667" s="45">
        <f t="shared" si="7"/>
        <v>177.024</v>
      </c>
      <c r="AR667" s="33" t="s">
        <v>3319</v>
      </c>
    </row>
    <row r="668" ht="14.25" customHeight="1">
      <c r="A668" s="161">
        <v>6956.0</v>
      </c>
      <c r="B668" s="47" t="s">
        <v>3925</v>
      </c>
      <c r="C668" s="32"/>
      <c r="D668" s="101" t="s">
        <v>3926</v>
      </c>
      <c r="E668" s="32"/>
      <c r="F668" s="32"/>
      <c r="G668" s="34"/>
      <c r="H668" s="56" t="s">
        <v>3849</v>
      </c>
      <c r="I668" s="33" t="s">
        <v>3850</v>
      </c>
      <c r="J668" s="32"/>
      <c r="K668" s="33" t="s">
        <v>112</v>
      </c>
      <c r="L668" s="33" t="s">
        <v>117</v>
      </c>
      <c r="M668" s="32"/>
      <c r="N668" s="32"/>
      <c r="O668" s="32"/>
      <c r="P668" s="32"/>
      <c r="Q668" s="32"/>
      <c r="R668" s="33" t="s">
        <v>118</v>
      </c>
      <c r="S668" s="33">
        <v>50.0</v>
      </c>
      <c r="T668" s="33">
        <v>50.0</v>
      </c>
      <c r="U668" s="32"/>
      <c r="V668" s="32"/>
      <c r="W668" s="32"/>
      <c r="X668" s="32"/>
      <c r="Y668" s="32"/>
      <c r="Z668" s="33" t="s">
        <v>172</v>
      </c>
      <c r="AA668" s="33" t="s">
        <v>122</v>
      </c>
      <c r="AB668" s="50">
        <v>43733.0</v>
      </c>
      <c r="AC668" s="49">
        <v>43579.0</v>
      </c>
      <c r="AD668" s="49">
        <v>43579.0</v>
      </c>
      <c r="AE668" s="37"/>
      <c r="AF668" s="42" t="s">
        <v>963</v>
      </c>
      <c r="AG668" s="50">
        <v>43717.0</v>
      </c>
      <c r="AH668" s="42" t="s">
        <v>963</v>
      </c>
      <c r="AI668" s="33" t="s">
        <v>164</v>
      </c>
      <c r="AJ668" s="33" t="s">
        <v>123</v>
      </c>
      <c r="AK668" s="49">
        <v>43739.0</v>
      </c>
      <c r="AL668" s="52" t="s">
        <v>124</v>
      </c>
      <c r="AM668" s="37"/>
      <c r="AN668" s="54">
        <v>3.081</v>
      </c>
      <c r="AO668" s="55">
        <v>16.0</v>
      </c>
      <c r="AP668" s="45">
        <f t="shared" si="6"/>
        <v>98.592</v>
      </c>
      <c r="AQ668" s="45">
        <f t="shared" si="7"/>
        <v>82.592</v>
      </c>
      <c r="AR668" s="33" t="s">
        <v>3319</v>
      </c>
    </row>
    <row r="669" ht="14.25" customHeight="1">
      <c r="A669" s="161">
        <v>2499.0</v>
      </c>
      <c r="B669" s="47" t="s">
        <v>3929</v>
      </c>
      <c r="C669" s="32"/>
      <c r="D669" s="101" t="s">
        <v>3930</v>
      </c>
      <c r="E669" s="32"/>
      <c r="F669" s="32"/>
      <c r="G669" s="34"/>
      <c r="H669" s="56" t="s">
        <v>3849</v>
      </c>
      <c r="I669" s="33" t="s">
        <v>3850</v>
      </c>
      <c r="J669" s="32"/>
      <c r="K669" s="33" t="s">
        <v>112</v>
      </c>
      <c r="L669" s="33" t="s">
        <v>117</v>
      </c>
      <c r="M669" s="32"/>
      <c r="N669" s="32"/>
      <c r="O669" s="32"/>
      <c r="P669" s="32"/>
      <c r="Q669" s="32"/>
      <c r="R669" s="33" t="s">
        <v>118</v>
      </c>
      <c r="S669" s="33">
        <v>150.0</v>
      </c>
      <c r="T669" s="33">
        <v>50.0</v>
      </c>
      <c r="U669" s="32"/>
      <c r="V669" s="32"/>
      <c r="W669" s="32"/>
      <c r="X669" s="32"/>
      <c r="Y669" s="32"/>
      <c r="Z669" s="33" t="s">
        <v>172</v>
      </c>
      <c r="AA669" s="33" t="s">
        <v>122</v>
      </c>
      <c r="AB669" s="50">
        <v>43733.0</v>
      </c>
      <c r="AC669" s="49">
        <v>43579.0</v>
      </c>
      <c r="AD669" s="49">
        <v>43579.0</v>
      </c>
      <c r="AE669" s="37"/>
      <c r="AF669" s="42" t="s">
        <v>963</v>
      </c>
      <c r="AG669" s="50">
        <v>43717.0</v>
      </c>
      <c r="AH669" s="42" t="s">
        <v>963</v>
      </c>
      <c r="AI669" s="33" t="s">
        <v>164</v>
      </c>
      <c r="AJ669" s="33" t="s">
        <v>123</v>
      </c>
      <c r="AK669" s="49">
        <v>43739.0</v>
      </c>
      <c r="AL669" s="52" t="s">
        <v>124</v>
      </c>
      <c r="AM669" s="37"/>
      <c r="AN669" s="54">
        <v>8.097</v>
      </c>
      <c r="AO669" s="55">
        <v>16.0</v>
      </c>
      <c r="AP669" s="45">
        <f t="shared" si="6"/>
        <v>259.104</v>
      </c>
      <c r="AQ669" s="45">
        <f t="shared" si="7"/>
        <v>243.104</v>
      </c>
      <c r="AR669" s="33" t="s">
        <v>3319</v>
      </c>
    </row>
    <row r="670" ht="14.25" customHeight="1">
      <c r="A670" s="161">
        <v>7799.0</v>
      </c>
      <c r="B670" s="47" t="s">
        <v>3933</v>
      </c>
      <c r="C670" s="32"/>
      <c r="D670" s="101" t="s">
        <v>3934</v>
      </c>
      <c r="E670" s="32"/>
      <c r="F670" s="32"/>
      <c r="G670" s="34"/>
      <c r="H670" s="56" t="s">
        <v>3849</v>
      </c>
      <c r="I670" s="33" t="s">
        <v>3850</v>
      </c>
      <c r="J670" s="32"/>
      <c r="K670" s="33" t="s">
        <v>112</v>
      </c>
      <c r="L670" s="33" t="s">
        <v>117</v>
      </c>
      <c r="M670" s="32"/>
      <c r="N670" s="32"/>
      <c r="O670" s="32"/>
      <c r="P670" s="32"/>
      <c r="Q670" s="32"/>
      <c r="R670" s="33" t="s">
        <v>118</v>
      </c>
      <c r="S670" s="33">
        <v>150.0</v>
      </c>
      <c r="T670" s="33">
        <v>50.0</v>
      </c>
      <c r="U670" s="32"/>
      <c r="V670" s="32"/>
      <c r="W670" s="32"/>
      <c r="X670" s="32"/>
      <c r="Y670" s="32"/>
      <c r="Z670" s="33" t="s">
        <v>172</v>
      </c>
      <c r="AA670" s="33" t="s">
        <v>122</v>
      </c>
      <c r="AB670" s="50">
        <v>43733.0</v>
      </c>
      <c r="AC670" s="49">
        <v>43579.0</v>
      </c>
      <c r="AD670" s="49">
        <v>43579.0</v>
      </c>
      <c r="AE670" s="37"/>
      <c r="AF670" s="42" t="s">
        <v>963</v>
      </c>
      <c r="AG670" s="50">
        <v>43717.0</v>
      </c>
      <c r="AH670" s="42" t="s">
        <v>963</v>
      </c>
      <c r="AI670" s="33" t="s">
        <v>164</v>
      </c>
      <c r="AJ670" s="33" t="s">
        <v>123</v>
      </c>
      <c r="AK670" s="49">
        <v>43739.0</v>
      </c>
      <c r="AL670" s="52" t="s">
        <v>124</v>
      </c>
      <c r="AM670" s="37"/>
      <c r="AN670" s="54">
        <v>6.338</v>
      </c>
      <c r="AO670" s="55">
        <v>16.0</v>
      </c>
      <c r="AP670" s="45">
        <f t="shared" si="6"/>
        <v>202.816</v>
      </c>
      <c r="AQ670" s="45">
        <f t="shared" si="7"/>
        <v>186.816</v>
      </c>
      <c r="AR670" s="33" t="s">
        <v>3319</v>
      </c>
    </row>
    <row r="671" ht="14.25" customHeight="1">
      <c r="A671" s="161">
        <v>2960.0</v>
      </c>
      <c r="B671" s="47" t="s">
        <v>3937</v>
      </c>
      <c r="C671" s="32"/>
      <c r="D671" s="101" t="s">
        <v>3938</v>
      </c>
      <c r="E671" s="32"/>
      <c r="F671" s="32"/>
      <c r="G671" s="34"/>
      <c r="H671" s="56" t="s">
        <v>3849</v>
      </c>
      <c r="I671" s="33" t="s">
        <v>3850</v>
      </c>
      <c r="J671" s="32"/>
      <c r="K671" s="33" t="s">
        <v>112</v>
      </c>
      <c r="L671" s="33" t="s">
        <v>117</v>
      </c>
      <c r="M671" s="32"/>
      <c r="N671" s="32"/>
      <c r="O671" s="32"/>
      <c r="P671" s="32"/>
      <c r="Q671" s="32"/>
      <c r="R671" s="33" t="s">
        <v>118</v>
      </c>
      <c r="S671" s="33">
        <v>150.0</v>
      </c>
      <c r="T671" s="33">
        <v>50.0</v>
      </c>
      <c r="U671" s="32"/>
      <c r="V671" s="32"/>
      <c r="W671" s="32"/>
      <c r="X671" s="32"/>
      <c r="Y671" s="32"/>
      <c r="Z671" s="33" t="s">
        <v>172</v>
      </c>
      <c r="AA671" s="33" t="s">
        <v>122</v>
      </c>
      <c r="AB671" s="50">
        <v>43733.0</v>
      </c>
      <c r="AC671" s="49">
        <v>43579.0</v>
      </c>
      <c r="AD671" s="49">
        <v>43579.0</v>
      </c>
      <c r="AE671" s="37"/>
      <c r="AF671" s="42" t="s">
        <v>963</v>
      </c>
      <c r="AG671" s="50">
        <v>43717.0</v>
      </c>
      <c r="AH671" s="42" t="s">
        <v>963</v>
      </c>
      <c r="AI671" s="33" t="s">
        <v>164</v>
      </c>
      <c r="AJ671" s="33" t="s">
        <v>123</v>
      </c>
      <c r="AK671" s="49">
        <v>43739.0</v>
      </c>
      <c r="AL671" s="52" t="s">
        <v>124</v>
      </c>
      <c r="AM671" s="37"/>
      <c r="AN671" s="54">
        <v>3.474</v>
      </c>
      <c r="AO671" s="55">
        <v>16.0</v>
      </c>
      <c r="AP671" s="45">
        <f t="shared" si="6"/>
        <v>111.168</v>
      </c>
      <c r="AQ671" s="45">
        <f t="shared" si="7"/>
        <v>95.168</v>
      </c>
      <c r="AR671" s="33" t="s">
        <v>3319</v>
      </c>
    </row>
    <row r="672" ht="14.25" customHeight="1">
      <c r="A672" s="161">
        <v>3401.0</v>
      </c>
      <c r="B672" s="47" t="s">
        <v>3941</v>
      </c>
      <c r="C672" s="32"/>
      <c r="D672" s="101" t="s">
        <v>3943</v>
      </c>
      <c r="E672" s="32"/>
      <c r="F672" s="32"/>
      <c r="G672" s="34"/>
      <c r="H672" s="56" t="s">
        <v>3849</v>
      </c>
      <c r="I672" s="33" t="s">
        <v>3850</v>
      </c>
      <c r="J672" s="32"/>
      <c r="K672" s="33" t="s">
        <v>112</v>
      </c>
      <c r="L672" s="33" t="s">
        <v>117</v>
      </c>
      <c r="M672" s="32"/>
      <c r="N672" s="32"/>
      <c r="O672" s="32"/>
      <c r="P672" s="32"/>
      <c r="Q672" s="32"/>
      <c r="R672" s="33" t="s">
        <v>118</v>
      </c>
      <c r="S672" s="33">
        <v>150.0</v>
      </c>
      <c r="T672" s="33">
        <v>50.0</v>
      </c>
      <c r="U672" s="32"/>
      <c r="V672" s="32"/>
      <c r="W672" s="32"/>
      <c r="X672" s="32"/>
      <c r="Y672" s="32"/>
      <c r="Z672" s="33" t="s">
        <v>172</v>
      </c>
      <c r="AA672" s="33" t="s">
        <v>122</v>
      </c>
      <c r="AB672" s="50">
        <v>43733.0</v>
      </c>
      <c r="AC672" s="49">
        <v>43579.0</v>
      </c>
      <c r="AD672" s="49">
        <v>43579.0</v>
      </c>
      <c r="AE672" s="37"/>
      <c r="AF672" s="42" t="s">
        <v>963</v>
      </c>
      <c r="AG672" s="50">
        <v>43717.0</v>
      </c>
      <c r="AH672" s="42" t="s">
        <v>963</v>
      </c>
      <c r="AI672" s="33" t="s">
        <v>164</v>
      </c>
      <c r="AJ672" s="33" t="s">
        <v>123</v>
      </c>
      <c r="AK672" s="49">
        <v>43739.0</v>
      </c>
      <c r="AL672" s="52" t="s">
        <v>124</v>
      </c>
      <c r="AM672" s="37"/>
      <c r="AN672" s="54">
        <v>4.243</v>
      </c>
      <c r="AO672" s="55">
        <v>16.0</v>
      </c>
      <c r="AP672" s="45">
        <f t="shared" si="6"/>
        <v>135.776</v>
      </c>
      <c r="AQ672" s="45">
        <f t="shared" si="7"/>
        <v>119.776</v>
      </c>
      <c r="AR672" s="33" t="s">
        <v>3319</v>
      </c>
    </row>
    <row r="673" ht="14.25" customHeight="1">
      <c r="A673" s="161">
        <v>10789.0</v>
      </c>
      <c r="B673" s="47" t="s">
        <v>3945</v>
      </c>
      <c r="C673" s="32"/>
      <c r="D673" s="101" t="s">
        <v>3947</v>
      </c>
      <c r="E673" s="32"/>
      <c r="F673" s="32"/>
      <c r="G673" s="34"/>
      <c r="H673" s="56" t="s">
        <v>3849</v>
      </c>
      <c r="I673" s="33" t="s">
        <v>3850</v>
      </c>
      <c r="J673" s="32"/>
      <c r="K673" s="33" t="s">
        <v>112</v>
      </c>
      <c r="L673" s="33" t="s">
        <v>117</v>
      </c>
      <c r="M673" s="32"/>
      <c r="N673" s="32"/>
      <c r="O673" s="32"/>
      <c r="P673" s="32"/>
      <c r="Q673" s="32"/>
      <c r="R673" s="33" t="s">
        <v>118</v>
      </c>
      <c r="S673" s="33">
        <v>100.0</v>
      </c>
      <c r="T673" s="33">
        <v>50.0</v>
      </c>
      <c r="U673" s="32"/>
      <c r="V673" s="32"/>
      <c r="W673" s="32"/>
      <c r="X673" s="32"/>
      <c r="Y673" s="32"/>
      <c r="Z673" s="33" t="s">
        <v>172</v>
      </c>
      <c r="AA673" s="33" t="s">
        <v>122</v>
      </c>
      <c r="AB673" s="50">
        <v>43733.0</v>
      </c>
      <c r="AC673" s="49">
        <v>43579.0</v>
      </c>
      <c r="AD673" s="49">
        <v>43579.0</v>
      </c>
      <c r="AE673" s="37"/>
      <c r="AF673" s="42" t="s">
        <v>963</v>
      </c>
      <c r="AG673" s="50">
        <v>43717.0</v>
      </c>
      <c r="AH673" s="42" t="s">
        <v>963</v>
      </c>
      <c r="AI673" s="33" t="s">
        <v>164</v>
      </c>
      <c r="AJ673" s="33" t="s">
        <v>123</v>
      </c>
      <c r="AK673" s="49">
        <v>43739.0</v>
      </c>
      <c r="AL673" s="52" t="s">
        <v>124</v>
      </c>
      <c r="AM673" s="37"/>
      <c r="AN673" s="54">
        <v>2.091</v>
      </c>
      <c r="AO673" s="55">
        <v>16.0</v>
      </c>
      <c r="AP673" s="45">
        <f t="shared" si="6"/>
        <v>66.912</v>
      </c>
      <c r="AQ673" s="45">
        <f t="shared" si="7"/>
        <v>50.912</v>
      </c>
      <c r="AR673" s="33" t="s">
        <v>3319</v>
      </c>
    </row>
    <row r="674" ht="14.25" customHeight="1">
      <c r="A674" s="161">
        <v>6472.0</v>
      </c>
      <c r="B674" s="47" t="s">
        <v>3951</v>
      </c>
      <c r="C674" s="32"/>
      <c r="D674" s="101" t="s">
        <v>3952</v>
      </c>
      <c r="E674" s="32"/>
      <c r="F674" s="32"/>
      <c r="G674" s="34"/>
      <c r="H674" s="56" t="s">
        <v>3849</v>
      </c>
      <c r="I674" s="33" t="s">
        <v>3850</v>
      </c>
      <c r="J674" s="32"/>
      <c r="K674" s="33" t="s">
        <v>112</v>
      </c>
      <c r="L674" s="33" t="s">
        <v>117</v>
      </c>
      <c r="M674" s="32"/>
      <c r="N674" s="32"/>
      <c r="O674" s="32"/>
      <c r="P674" s="32"/>
      <c r="Q674" s="32"/>
      <c r="R674" s="33" t="s">
        <v>118</v>
      </c>
      <c r="S674" s="33">
        <v>100.0</v>
      </c>
      <c r="T674" s="33">
        <v>50.0</v>
      </c>
      <c r="U674" s="32"/>
      <c r="V674" s="32"/>
      <c r="W674" s="32"/>
      <c r="X674" s="32"/>
      <c r="Y674" s="32"/>
      <c r="Z674" s="33" t="s">
        <v>172</v>
      </c>
      <c r="AA674" s="33" t="s">
        <v>122</v>
      </c>
      <c r="AB674" s="50">
        <v>43733.0</v>
      </c>
      <c r="AC674" s="49">
        <v>43579.0</v>
      </c>
      <c r="AD674" s="49">
        <v>43579.0</v>
      </c>
      <c r="AE674" s="37"/>
      <c r="AF674" s="42" t="s">
        <v>963</v>
      </c>
      <c r="AG674" s="50">
        <v>43717.0</v>
      </c>
      <c r="AH674" s="42" t="s">
        <v>963</v>
      </c>
      <c r="AI674" s="33" t="s">
        <v>164</v>
      </c>
      <c r="AJ674" s="33" t="s">
        <v>123</v>
      </c>
      <c r="AK674" s="49">
        <v>43739.0</v>
      </c>
      <c r="AL674" s="52" t="s">
        <v>124</v>
      </c>
      <c r="AM674" s="37"/>
      <c r="AN674" s="54">
        <v>3.159</v>
      </c>
      <c r="AO674" s="55">
        <v>16.0</v>
      </c>
      <c r="AP674" s="45">
        <f t="shared" si="6"/>
        <v>101.088</v>
      </c>
      <c r="AQ674" s="45">
        <f t="shared" si="7"/>
        <v>85.088</v>
      </c>
      <c r="AR674" s="33" t="s">
        <v>3319</v>
      </c>
    </row>
    <row r="675" ht="14.25" customHeight="1">
      <c r="A675" s="161">
        <v>9454.0</v>
      </c>
      <c r="B675" s="47" t="s">
        <v>3955</v>
      </c>
      <c r="C675" s="32"/>
      <c r="D675" s="101" t="s">
        <v>3956</v>
      </c>
      <c r="E675" s="32"/>
      <c r="F675" s="32"/>
      <c r="G675" s="34"/>
      <c r="H675" s="56" t="s">
        <v>3849</v>
      </c>
      <c r="I675" s="33" t="s">
        <v>3850</v>
      </c>
      <c r="J675" s="32"/>
      <c r="K675" s="33" t="s">
        <v>112</v>
      </c>
      <c r="L675" s="33" t="s">
        <v>117</v>
      </c>
      <c r="M675" s="32"/>
      <c r="N675" s="32"/>
      <c r="O675" s="32"/>
      <c r="P675" s="32"/>
      <c r="Q675" s="32"/>
      <c r="R675" s="33" t="s">
        <v>118</v>
      </c>
      <c r="S675" s="33">
        <v>150.0</v>
      </c>
      <c r="T675" s="33">
        <v>50.0</v>
      </c>
      <c r="U675" s="32"/>
      <c r="V675" s="32"/>
      <c r="W675" s="32"/>
      <c r="X675" s="32"/>
      <c r="Y675" s="32"/>
      <c r="Z675" s="33" t="s">
        <v>172</v>
      </c>
      <c r="AA675" s="33" t="s">
        <v>122</v>
      </c>
      <c r="AB675" s="50">
        <v>43733.0</v>
      </c>
      <c r="AC675" s="49">
        <v>43579.0</v>
      </c>
      <c r="AD675" s="49">
        <v>43579.0</v>
      </c>
      <c r="AE675" s="37"/>
      <c r="AF675" s="42" t="s">
        <v>963</v>
      </c>
      <c r="AG675" s="50">
        <v>43717.0</v>
      </c>
      <c r="AH675" s="42" t="s">
        <v>963</v>
      </c>
      <c r="AI675" s="33" t="s">
        <v>164</v>
      </c>
      <c r="AJ675" s="33" t="s">
        <v>123</v>
      </c>
      <c r="AK675" s="49">
        <v>43739.0</v>
      </c>
      <c r="AL675" s="52" t="s">
        <v>124</v>
      </c>
      <c r="AM675" s="37"/>
      <c r="AN675" s="54">
        <v>3.426</v>
      </c>
      <c r="AO675" s="55">
        <v>16.0</v>
      </c>
      <c r="AP675" s="45">
        <f t="shared" si="6"/>
        <v>109.632</v>
      </c>
      <c r="AQ675" s="45">
        <f t="shared" si="7"/>
        <v>93.632</v>
      </c>
      <c r="AR675" s="33" t="s">
        <v>3319</v>
      </c>
    </row>
    <row r="676" ht="14.25" customHeight="1">
      <c r="A676" s="161">
        <v>2388.0</v>
      </c>
      <c r="B676" s="47" t="s">
        <v>3957</v>
      </c>
      <c r="C676" s="32"/>
      <c r="D676" s="101" t="s">
        <v>3958</v>
      </c>
      <c r="E676" s="32"/>
      <c r="F676" s="32"/>
      <c r="G676" s="34"/>
      <c r="H676" s="56" t="s">
        <v>3849</v>
      </c>
      <c r="I676" s="33" t="s">
        <v>3850</v>
      </c>
      <c r="J676" s="32"/>
      <c r="K676" s="33" t="s">
        <v>112</v>
      </c>
      <c r="L676" s="33" t="s">
        <v>117</v>
      </c>
      <c r="M676" s="32"/>
      <c r="N676" s="32"/>
      <c r="O676" s="32"/>
      <c r="P676" s="32"/>
      <c r="Q676" s="32"/>
      <c r="R676" s="33" t="s">
        <v>118</v>
      </c>
      <c r="S676" s="33">
        <v>50.0</v>
      </c>
      <c r="T676" s="33">
        <v>50.0</v>
      </c>
      <c r="U676" s="32"/>
      <c r="V676" s="32"/>
      <c r="W676" s="32"/>
      <c r="X676" s="32"/>
      <c r="Y676" s="32"/>
      <c r="Z676" s="33" t="s">
        <v>172</v>
      </c>
      <c r="AA676" s="33" t="s">
        <v>122</v>
      </c>
      <c r="AB676" s="50">
        <v>43733.0</v>
      </c>
      <c r="AC676" s="49">
        <v>43579.0</v>
      </c>
      <c r="AD676" s="49">
        <v>43579.0</v>
      </c>
      <c r="AE676" s="37"/>
      <c r="AF676" s="42" t="s">
        <v>963</v>
      </c>
      <c r="AG676" s="50">
        <v>43717.0</v>
      </c>
      <c r="AH676" s="42" t="s">
        <v>963</v>
      </c>
      <c r="AI676" s="33" t="s">
        <v>164</v>
      </c>
      <c r="AJ676" s="33" t="s">
        <v>123</v>
      </c>
      <c r="AK676" s="49">
        <v>43739.0</v>
      </c>
      <c r="AL676" s="52" t="s">
        <v>124</v>
      </c>
      <c r="AM676" s="37"/>
      <c r="AN676" s="54">
        <v>2.863</v>
      </c>
      <c r="AO676" s="55">
        <v>16.0</v>
      </c>
      <c r="AP676" s="45">
        <f t="shared" si="6"/>
        <v>91.616</v>
      </c>
      <c r="AQ676" s="45">
        <f t="shared" si="7"/>
        <v>75.616</v>
      </c>
      <c r="AR676" s="33" t="s">
        <v>3319</v>
      </c>
    </row>
    <row r="677" ht="14.25" customHeight="1">
      <c r="A677" s="161">
        <v>8500.0</v>
      </c>
      <c r="B677" s="47" t="s">
        <v>3963</v>
      </c>
      <c r="C677" s="32"/>
      <c r="D677" s="101" t="s">
        <v>3964</v>
      </c>
      <c r="E677" s="32"/>
      <c r="F677" s="32"/>
      <c r="G677" s="34"/>
      <c r="H677" s="56" t="s">
        <v>3849</v>
      </c>
      <c r="I677" s="33" t="s">
        <v>3850</v>
      </c>
      <c r="J677" s="32"/>
      <c r="K677" s="33" t="s">
        <v>112</v>
      </c>
      <c r="L677" s="33" t="s">
        <v>117</v>
      </c>
      <c r="M677" s="32"/>
      <c r="N677" s="32"/>
      <c r="O677" s="32"/>
      <c r="P677" s="32"/>
      <c r="Q677" s="32"/>
      <c r="R677" s="33" t="s">
        <v>118</v>
      </c>
      <c r="S677" s="33">
        <v>150.0</v>
      </c>
      <c r="T677" s="33">
        <v>50.0</v>
      </c>
      <c r="U677" s="32"/>
      <c r="V677" s="32"/>
      <c r="W677" s="32"/>
      <c r="X677" s="32"/>
      <c r="Y677" s="32"/>
      <c r="Z677" s="33" t="s">
        <v>172</v>
      </c>
      <c r="AA677" s="33" t="s">
        <v>122</v>
      </c>
      <c r="AB677" s="50">
        <v>43733.0</v>
      </c>
      <c r="AC677" s="49">
        <v>43579.0</v>
      </c>
      <c r="AD677" s="49">
        <v>43579.0</v>
      </c>
      <c r="AE677" s="37"/>
      <c r="AF677" s="42" t="s">
        <v>963</v>
      </c>
      <c r="AG677" s="50">
        <v>43717.0</v>
      </c>
      <c r="AH677" s="42" t="s">
        <v>963</v>
      </c>
      <c r="AI677" s="33" t="s">
        <v>164</v>
      </c>
      <c r="AJ677" s="33" t="s">
        <v>123</v>
      </c>
      <c r="AK677" s="49">
        <v>43739.0</v>
      </c>
      <c r="AL677" s="52" t="s">
        <v>124</v>
      </c>
      <c r="AM677" s="37"/>
      <c r="AN677" s="54">
        <v>3.928</v>
      </c>
      <c r="AO677" s="55">
        <v>16.0</v>
      </c>
      <c r="AP677" s="45">
        <f t="shared" si="6"/>
        <v>125.696</v>
      </c>
      <c r="AQ677" s="45">
        <f t="shared" si="7"/>
        <v>109.696</v>
      </c>
      <c r="AR677" s="33" t="s">
        <v>3319</v>
      </c>
    </row>
    <row r="678" ht="14.25" customHeight="1">
      <c r="A678" s="161">
        <v>7253.0</v>
      </c>
      <c r="B678" s="47" t="s">
        <v>3967</v>
      </c>
      <c r="C678" s="32"/>
      <c r="D678" s="101" t="s">
        <v>3968</v>
      </c>
      <c r="E678" s="32"/>
      <c r="F678" s="32"/>
      <c r="G678" s="34"/>
      <c r="H678" s="56" t="s">
        <v>3849</v>
      </c>
      <c r="I678" s="33" t="s">
        <v>3850</v>
      </c>
      <c r="J678" s="32"/>
      <c r="K678" s="33" t="s">
        <v>112</v>
      </c>
      <c r="L678" s="33" t="s">
        <v>117</v>
      </c>
      <c r="M678" s="32"/>
      <c r="N678" s="32"/>
      <c r="O678" s="32"/>
      <c r="P678" s="32"/>
      <c r="Q678" s="32"/>
      <c r="R678" s="33" t="s">
        <v>118</v>
      </c>
      <c r="S678" s="33">
        <v>100.0</v>
      </c>
      <c r="T678" s="33">
        <v>50.0</v>
      </c>
      <c r="U678" s="32"/>
      <c r="V678" s="32"/>
      <c r="W678" s="32"/>
      <c r="X678" s="32"/>
      <c r="Y678" s="32"/>
      <c r="Z678" s="33" t="s">
        <v>172</v>
      </c>
      <c r="AA678" s="33" t="s">
        <v>122</v>
      </c>
      <c r="AB678" s="50">
        <v>43733.0</v>
      </c>
      <c r="AC678" s="49">
        <v>43579.0</v>
      </c>
      <c r="AD678" s="49">
        <v>43579.0</v>
      </c>
      <c r="AE678" s="37"/>
      <c r="AF678" s="42" t="s">
        <v>963</v>
      </c>
      <c r="AG678" s="50">
        <v>43717.0</v>
      </c>
      <c r="AH678" s="42" t="s">
        <v>963</v>
      </c>
      <c r="AI678" s="33" t="s">
        <v>164</v>
      </c>
      <c r="AJ678" s="33" t="s">
        <v>123</v>
      </c>
      <c r="AK678" s="49">
        <v>43739.0</v>
      </c>
      <c r="AL678" s="52" t="s">
        <v>124</v>
      </c>
      <c r="AM678" s="37"/>
      <c r="AN678" s="54">
        <v>3.341</v>
      </c>
      <c r="AO678" s="55">
        <v>16.0</v>
      </c>
      <c r="AP678" s="45">
        <f t="shared" si="6"/>
        <v>106.912</v>
      </c>
      <c r="AQ678" s="45">
        <f t="shared" si="7"/>
        <v>90.912</v>
      </c>
      <c r="AR678" s="33" t="s">
        <v>3319</v>
      </c>
    </row>
    <row r="679" ht="14.25" customHeight="1">
      <c r="A679" s="161">
        <v>3020.0</v>
      </c>
      <c r="B679" s="47" t="s">
        <v>3970</v>
      </c>
      <c r="C679" s="32"/>
      <c r="D679" s="101" t="s">
        <v>3972</v>
      </c>
      <c r="E679" s="32"/>
      <c r="F679" s="32"/>
      <c r="G679" s="34"/>
      <c r="H679" s="56" t="s">
        <v>3849</v>
      </c>
      <c r="I679" s="33" t="s">
        <v>3850</v>
      </c>
      <c r="J679" s="32"/>
      <c r="K679" s="33" t="s">
        <v>112</v>
      </c>
      <c r="L679" s="33" t="s">
        <v>117</v>
      </c>
      <c r="M679" s="32"/>
      <c r="N679" s="32"/>
      <c r="O679" s="32"/>
      <c r="P679" s="32"/>
      <c r="Q679" s="32"/>
      <c r="R679" s="33" t="s">
        <v>118</v>
      </c>
      <c r="S679" s="33">
        <v>50.0</v>
      </c>
      <c r="T679" s="33">
        <v>50.0</v>
      </c>
      <c r="U679" s="32"/>
      <c r="V679" s="32"/>
      <c r="W679" s="32"/>
      <c r="X679" s="32"/>
      <c r="Y679" s="32"/>
      <c r="Z679" s="33" t="s">
        <v>172</v>
      </c>
      <c r="AA679" s="33" t="s">
        <v>122</v>
      </c>
      <c r="AB679" s="50">
        <v>43733.0</v>
      </c>
      <c r="AC679" s="49">
        <v>43579.0</v>
      </c>
      <c r="AD679" s="49">
        <v>43579.0</v>
      </c>
      <c r="AE679" s="37"/>
      <c r="AF679" s="42" t="s">
        <v>963</v>
      </c>
      <c r="AG679" s="50">
        <v>43717.0</v>
      </c>
      <c r="AH679" s="42" t="s">
        <v>963</v>
      </c>
      <c r="AI679" s="33" t="s">
        <v>164</v>
      </c>
      <c r="AJ679" s="33" t="s">
        <v>123</v>
      </c>
      <c r="AK679" s="49">
        <v>43739.0</v>
      </c>
      <c r="AL679" s="52" t="s">
        <v>124</v>
      </c>
      <c r="AM679" s="37"/>
      <c r="AN679" s="54">
        <v>2.193</v>
      </c>
      <c r="AO679" s="55">
        <v>16.0</v>
      </c>
      <c r="AP679" s="45">
        <f t="shared" si="6"/>
        <v>70.176</v>
      </c>
      <c r="AQ679" s="45">
        <f t="shared" si="7"/>
        <v>54.176</v>
      </c>
      <c r="AR679" s="33" t="s">
        <v>3319</v>
      </c>
    </row>
    <row r="680" ht="14.25" customHeight="1">
      <c r="A680" s="33" t="s">
        <v>154</v>
      </c>
      <c r="B680" s="47" t="s">
        <v>3975</v>
      </c>
      <c r="C680" s="32"/>
      <c r="D680" s="101" t="s">
        <v>3976</v>
      </c>
      <c r="E680" s="32"/>
      <c r="F680" s="32"/>
      <c r="G680" s="34"/>
      <c r="H680" s="32"/>
      <c r="I680" s="32"/>
      <c r="J680" s="32"/>
      <c r="K680" s="33" t="s">
        <v>112</v>
      </c>
      <c r="L680" s="33" t="s">
        <v>117</v>
      </c>
      <c r="M680" s="32"/>
      <c r="N680" s="32"/>
      <c r="O680" s="32"/>
      <c r="P680" s="32"/>
      <c r="Q680" s="32"/>
      <c r="R680" s="33" t="s">
        <v>2536</v>
      </c>
      <c r="S680" s="32"/>
      <c r="T680" s="32"/>
      <c r="U680" s="32"/>
      <c r="V680" s="32"/>
      <c r="W680" s="32"/>
      <c r="X680" s="32"/>
      <c r="Y680" s="32"/>
      <c r="Z680" s="33" t="s">
        <v>172</v>
      </c>
      <c r="AA680" s="33" t="s">
        <v>122</v>
      </c>
      <c r="AB680" s="50">
        <v>43733.0</v>
      </c>
      <c r="AC680" s="49">
        <v>43579.0</v>
      </c>
      <c r="AD680" s="49">
        <v>43579.0</v>
      </c>
      <c r="AE680" s="37"/>
      <c r="AF680" s="42" t="s">
        <v>963</v>
      </c>
      <c r="AG680" s="50">
        <v>43717.0</v>
      </c>
      <c r="AH680" s="42" t="s">
        <v>963</v>
      </c>
      <c r="AI680" s="33" t="s">
        <v>164</v>
      </c>
      <c r="AJ680" s="33" t="s">
        <v>123</v>
      </c>
      <c r="AK680" s="49">
        <v>43739.0</v>
      </c>
      <c r="AL680" s="52" t="s">
        <v>124</v>
      </c>
      <c r="AM680" s="37"/>
      <c r="AN680" s="54">
        <v>3.927</v>
      </c>
      <c r="AO680" s="55">
        <v>16.0</v>
      </c>
      <c r="AP680" s="45">
        <f t="shared" si="6"/>
        <v>125.664</v>
      </c>
      <c r="AQ680" s="45">
        <f t="shared" si="7"/>
        <v>109.664</v>
      </c>
      <c r="AR680" s="33" t="s">
        <v>3319</v>
      </c>
    </row>
    <row r="681" ht="14.25" customHeight="1">
      <c r="A681" s="33" t="s">
        <v>848</v>
      </c>
      <c r="B681" s="47" t="s">
        <v>3979</v>
      </c>
      <c r="C681" s="32"/>
      <c r="D681" s="101" t="s">
        <v>3980</v>
      </c>
      <c r="E681" s="32"/>
      <c r="F681" s="32"/>
      <c r="G681" s="34"/>
      <c r="H681" s="32"/>
      <c r="I681" s="32"/>
      <c r="J681" s="32"/>
      <c r="K681" s="33" t="s">
        <v>112</v>
      </c>
      <c r="L681" s="33" t="s">
        <v>117</v>
      </c>
      <c r="M681" s="32"/>
      <c r="N681" s="32"/>
      <c r="O681" s="32"/>
      <c r="P681" s="32"/>
      <c r="Q681" s="32"/>
      <c r="R681" s="33" t="s">
        <v>2536</v>
      </c>
      <c r="S681" s="32"/>
      <c r="T681" s="32"/>
      <c r="U681" s="32"/>
      <c r="V681" s="32"/>
      <c r="W681" s="32"/>
      <c r="X681" s="32"/>
      <c r="Y681" s="32"/>
      <c r="Z681" s="33" t="s">
        <v>172</v>
      </c>
      <c r="AA681" s="33" t="s">
        <v>122</v>
      </c>
      <c r="AB681" s="50">
        <v>43733.0</v>
      </c>
      <c r="AC681" s="49">
        <v>43579.0</v>
      </c>
      <c r="AD681" s="49">
        <v>43579.0</v>
      </c>
      <c r="AE681" s="37"/>
      <c r="AF681" s="42" t="s">
        <v>963</v>
      </c>
      <c r="AG681" s="50">
        <v>43717.0</v>
      </c>
      <c r="AH681" s="42" t="s">
        <v>963</v>
      </c>
      <c r="AI681" s="33" t="s">
        <v>164</v>
      </c>
      <c r="AJ681" s="33" t="s">
        <v>123</v>
      </c>
      <c r="AK681" s="49">
        <v>43739.0</v>
      </c>
      <c r="AL681" s="52" t="s">
        <v>124</v>
      </c>
      <c r="AM681" s="37"/>
      <c r="AN681" s="54">
        <v>2.156</v>
      </c>
      <c r="AO681" s="55">
        <v>16.0</v>
      </c>
      <c r="AP681" s="45">
        <f t="shared" si="6"/>
        <v>68.992</v>
      </c>
      <c r="AQ681" s="45">
        <f t="shared" si="7"/>
        <v>52.992</v>
      </c>
      <c r="AR681" s="33" t="s">
        <v>3319</v>
      </c>
    </row>
    <row r="682" ht="14.25" customHeight="1">
      <c r="A682" s="169">
        <v>3024.0</v>
      </c>
      <c r="B682" s="47" t="s">
        <v>3982</v>
      </c>
      <c r="C682" s="32"/>
      <c r="D682" s="101" t="s">
        <v>3983</v>
      </c>
      <c r="E682" s="32"/>
      <c r="F682" s="32"/>
      <c r="G682" s="34"/>
      <c r="H682" s="56" t="s">
        <v>3849</v>
      </c>
      <c r="I682" s="33" t="s">
        <v>3850</v>
      </c>
      <c r="J682" s="32"/>
      <c r="K682" s="33" t="s">
        <v>112</v>
      </c>
      <c r="L682" s="33" t="s">
        <v>117</v>
      </c>
      <c r="M682" s="32"/>
      <c r="N682" s="32"/>
      <c r="O682" s="32"/>
      <c r="P682" s="32"/>
      <c r="Q682" s="32"/>
      <c r="R682" s="33" t="s">
        <v>118</v>
      </c>
      <c r="S682" s="33">
        <v>100.0</v>
      </c>
      <c r="T682" s="33">
        <v>50.0</v>
      </c>
      <c r="U682" s="32"/>
      <c r="V682" s="32"/>
      <c r="W682" s="32"/>
      <c r="X682" s="32"/>
      <c r="Y682" s="32"/>
      <c r="Z682" s="33" t="s">
        <v>962</v>
      </c>
      <c r="AA682" s="33" t="s">
        <v>122</v>
      </c>
      <c r="AB682" s="50">
        <v>43734.0</v>
      </c>
      <c r="AC682" s="49">
        <v>43579.0</v>
      </c>
      <c r="AD682" s="49">
        <v>43579.0</v>
      </c>
      <c r="AE682" s="37"/>
      <c r="AF682" s="42" t="s">
        <v>963</v>
      </c>
      <c r="AG682" s="50">
        <v>43717.0</v>
      </c>
      <c r="AH682" s="42" t="s">
        <v>963</v>
      </c>
      <c r="AI682" s="33" t="s">
        <v>120</v>
      </c>
      <c r="AJ682" s="33" t="s">
        <v>123</v>
      </c>
      <c r="AK682" s="49">
        <v>43741.0</v>
      </c>
      <c r="AL682" s="52" t="s">
        <v>124</v>
      </c>
      <c r="AM682" s="37"/>
      <c r="AN682" s="54">
        <v>4.692</v>
      </c>
      <c r="AO682" s="55">
        <v>17.0</v>
      </c>
      <c r="AP682" s="45">
        <f t="shared" si="6"/>
        <v>159.528</v>
      </c>
      <c r="AQ682" s="45">
        <f t="shared" si="7"/>
        <v>142.528</v>
      </c>
      <c r="AR682" s="33" t="s">
        <v>3319</v>
      </c>
    </row>
    <row r="683" ht="14.25" customHeight="1">
      <c r="A683" s="169">
        <v>8313.0</v>
      </c>
      <c r="B683" s="47" t="s">
        <v>3984</v>
      </c>
      <c r="C683" s="32"/>
      <c r="D683" s="101" t="s">
        <v>3986</v>
      </c>
      <c r="E683" s="32"/>
      <c r="F683" s="32"/>
      <c r="G683" s="34"/>
      <c r="H683" s="56" t="s">
        <v>3849</v>
      </c>
      <c r="I683" s="33" t="s">
        <v>3850</v>
      </c>
      <c r="J683" s="32"/>
      <c r="K683" s="33" t="s">
        <v>112</v>
      </c>
      <c r="L683" s="33" t="s">
        <v>117</v>
      </c>
      <c r="M683" s="32"/>
      <c r="N683" s="32"/>
      <c r="O683" s="32"/>
      <c r="P683" s="32"/>
      <c r="Q683" s="32"/>
      <c r="R683" s="33" t="s">
        <v>118</v>
      </c>
      <c r="S683" s="33">
        <v>100.0</v>
      </c>
      <c r="T683" s="33">
        <v>50.0</v>
      </c>
      <c r="U683" s="32"/>
      <c r="V683" s="32"/>
      <c r="W683" s="32"/>
      <c r="X683" s="32"/>
      <c r="Y683" s="32"/>
      <c r="Z683" s="33" t="s">
        <v>962</v>
      </c>
      <c r="AA683" s="33" t="s">
        <v>122</v>
      </c>
      <c r="AB683" s="50">
        <v>43734.0</v>
      </c>
      <c r="AC683" s="49">
        <v>43579.0</v>
      </c>
      <c r="AD683" s="49">
        <v>43579.0</v>
      </c>
      <c r="AE683" s="37"/>
      <c r="AF683" s="42" t="s">
        <v>963</v>
      </c>
      <c r="AG683" s="50">
        <v>43717.0</v>
      </c>
      <c r="AH683" s="42" t="s">
        <v>963</v>
      </c>
      <c r="AI683" s="33" t="s">
        <v>120</v>
      </c>
      <c r="AJ683" s="33" t="s">
        <v>123</v>
      </c>
      <c r="AK683" s="49">
        <v>43741.0</v>
      </c>
      <c r="AL683" s="52" t="s">
        <v>124</v>
      </c>
      <c r="AM683" s="37"/>
      <c r="AN683" s="54">
        <v>1.2855</v>
      </c>
      <c r="AO683" s="55">
        <v>17.0</v>
      </c>
      <c r="AP683" s="45">
        <f t="shared" si="6"/>
        <v>43.707</v>
      </c>
      <c r="AQ683" s="45">
        <f t="shared" si="7"/>
        <v>26.707</v>
      </c>
      <c r="AR683" s="33" t="s">
        <v>3319</v>
      </c>
    </row>
    <row r="684" ht="14.25" customHeight="1">
      <c r="A684" s="169">
        <v>8450.0</v>
      </c>
      <c r="B684" s="47" t="s">
        <v>3988</v>
      </c>
      <c r="C684" s="32"/>
      <c r="D684" s="101" t="s">
        <v>3989</v>
      </c>
      <c r="E684" s="32"/>
      <c r="F684" s="32"/>
      <c r="G684" s="34"/>
      <c r="H684" s="56" t="s">
        <v>3849</v>
      </c>
      <c r="I684" s="33" t="s">
        <v>3850</v>
      </c>
      <c r="J684" s="32"/>
      <c r="K684" s="33" t="s">
        <v>112</v>
      </c>
      <c r="L684" s="33" t="s">
        <v>117</v>
      </c>
      <c r="M684" s="32"/>
      <c r="N684" s="32"/>
      <c r="O684" s="32"/>
      <c r="P684" s="32"/>
      <c r="Q684" s="32"/>
      <c r="R684" s="33" t="s">
        <v>118</v>
      </c>
      <c r="S684" s="33">
        <v>100.0</v>
      </c>
      <c r="T684" s="33">
        <v>50.0</v>
      </c>
      <c r="U684" s="32"/>
      <c r="V684" s="32"/>
      <c r="W684" s="32"/>
      <c r="X684" s="32"/>
      <c r="Y684" s="32"/>
      <c r="Z684" s="33" t="s">
        <v>962</v>
      </c>
      <c r="AA684" s="33" t="s">
        <v>122</v>
      </c>
      <c r="AB684" s="50">
        <v>43734.0</v>
      </c>
      <c r="AC684" s="49">
        <v>43579.0</v>
      </c>
      <c r="AD684" s="49">
        <v>43579.0</v>
      </c>
      <c r="AE684" s="37"/>
      <c r="AF684" s="42" t="s">
        <v>963</v>
      </c>
      <c r="AG684" s="50">
        <v>43717.0</v>
      </c>
      <c r="AH684" s="42" t="s">
        <v>963</v>
      </c>
      <c r="AI684" s="33" t="s">
        <v>120</v>
      </c>
      <c r="AJ684" s="33" t="s">
        <v>123</v>
      </c>
      <c r="AK684" s="49">
        <v>43741.0</v>
      </c>
      <c r="AL684" s="52" t="s">
        <v>124</v>
      </c>
      <c r="AM684" s="37"/>
      <c r="AN684" s="54">
        <v>3.6135</v>
      </c>
      <c r="AO684" s="55">
        <v>17.0</v>
      </c>
      <c r="AP684" s="45">
        <f t="shared" si="6"/>
        <v>122.859</v>
      </c>
      <c r="AQ684" s="45">
        <f t="shared" si="7"/>
        <v>105.859</v>
      </c>
      <c r="AR684" s="33" t="s">
        <v>3319</v>
      </c>
    </row>
    <row r="685" ht="14.25" customHeight="1">
      <c r="A685" s="169">
        <v>2539.0</v>
      </c>
      <c r="B685" s="47" t="s">
        <v>3992</v>
      </c>
      <c r="C685" s="32"/>
      <c r="D685" s="101" t="s">
        <v>3994</v>
      </c>
      <c r="E685" s="32"/>
      <c r="F685" s="32"/>
      <c r="G685" s="34"/>
      <c r="H685" s="56" t="s">
        <v>3849</v>
      </c>
      <c r="I685" s="33" t="s">
        <v>3850</v>
      </c>
      <c r="J685" s="32"/>
      <c r="K685" s="33" t="s">
        <v>112</v>
      </c>
      <c r="L685" s="33" t="s">
        <v>117</v>
      </c>
      <c r="M685" s="32"/>
      <c r="N685" s="32"/>
      <c r="O685" s="32"/>
      <c r="P685" s="32"/>
      <c r="Q685" s="32"/>
      <c r="R685" s="33" t="s">
        <v>118</v>
      </c>
      <c r="S685" s="33">
        <v>100.0</v>
      </c>
      <c r="T685" s="33">
        <v>50.0</v>
      </c>
      <c r="U685" s="32"/>
      <c r="V685" s="32"/>
      <c r="W685" s="32"/>
      <c r="X685" s="32"/>
      <c r="Y685" s="32"/>
      <c r="Z685" s="33" t="s">
        <v>962</v>
      </c>
      <c r="AA685" s="33" t="s">
        <v>122</v>
      </c>
      <c r="AB685" s="50">
        <v>43734.0</v>
      </c>
      <c r="AC685" s="49">
        <v>43579.0</v>
      </c>
      <c r="AD685" s="49">
        <v>43579.0</v>
      </c>
      <c r="AE685" s="37"/>
      <c r="AF685" s="42" t="s">
        <v>963</v>
      </c>
      <c r="AG685" s="50">
        <v>43717.0</v>
      </c>
      <c r="AH685" s="42" t="s">
        <v>963</v>
      </c>
      <c r="AI685" s="33" t="s">
        <v>120</v>
      </c>
      <c r="AJ685" s="33" t="s">
        <v>123</v>
      </c>
      <c r="AK685" s="49">
        <v>43741.0</v>
      </c>
      <c r="AL685" s="52" t="s">
        <v>124</v>
      </c>
      <c r="AM685" s="37"/>
      <c r="AN685" s="54">
        <v>1.101</v>
      </c>
      <c r="AO685" s="55">
        <v>17.0</v>
      </c>
      <c r="AP685" s="45">
        <f t="shared" si="6"/>
        <v>37.434</v>
      </c>
      <c r="AQ685" s="45">
        <f t="shared" si="7"/>
        <v>20.434</v>
      </c>
      <c r="AR685" s="33" t="s">
        <v>3319</v>
      </c>
    </row>
    <row r="686" ht="14.25" customHeight="1">
      <c r="A686" s="169">
        <v>8210.0</v>
      </c>
      <c r="B686" s="47" t="s">
        <v>3998</v>
      </c>
      <c r="C686" s="32"/>
      <c r="D686" s="101" t="s">
        <v>3999</v>
      </c>
      <c r="E686" s="32"/>
      <c r="F686" s="32"/>
      <c r="G686" s="34"/>
      <c r="H686" s="56" t="s">
        <v>3849</v>
      </c>
      <c r="I686" s="33" t="s">
        <v>3850</v>
      </c>
      <c r="J686" s="32"/>
      <c r="K686" s="33" t="s">
        <v>112</v>
      </c>
      <c r="L686" s="33" t="s">
        <v>117</v>
      </c>
      <c r="M686" s="32"/>
      <c r="N686" s="32"/>
      <c r="O686" s="32"/>
      <c r="P686" s="32"/>
      <c r="Q686" s="32"/>
      <c r="R686" s="33" t="s">
        <v>118</v>
      </c>
      <c r="S686" s="33">
        <v>150.0</v>
      </c>
      <c r="T686" s="33">
        <v>50.0</v>
      </c>
      <c r="U686" s="32"/>
      <c r="V686" s="32"/>
      <c r="W686" s="32"/>
      <c r="X686" s="32"/>
      <c r="Y686" s="32"/>
      <c r="Z686" s="33" t="s">
        <v>962</v>
      </c>
      <c r="AA686" s="33" t="s">
        <v>122</v>
      </c>
      <c r="AB686" s="50">
        <v>43734.0</v>
      </c>
      <c r="AC686" s="49">
        <v>43579.0</v>
      </c>
      <c r="AD686" s="49">
        <v>43579.0</v>
      </c>
      <c r="AE686" s="37"/>
      <c r="AF686" s="42" t="s">
        <v>963</v>
      </c>
      <c r="AG686" s="50">
        <v>43717.0</v>
      </c>
      <c r="AH686" s="42" t="s">
        <v>963</v>
      </c>
      <c r="AI686" s="33" t="s">
        <v>120</v>
      </c>
      <c r="AJ686" s="33" t="s">
        <v>123</v>
      </c>
      <c r="AK686" s="49">
        <v>43741.0</v>
      </c>
      <c r="AL686" s="52" t="s">
        <v>124</v>
      </c>
      <c r="AM686" s="37"/>
      <c r="AN686" s="54">
        <v>6.1545</v>
      </c>
      <c r="AO686" s="55">
        <v>17.0</v>
      </c>
      <c r="AP686" s="45">
        <f t="shared" si="6"/>
        <v>209.253</v>
      </c>
      <c r="AQ686" s="45">
        <f t="shared" si="7"/>
        <v>192.253</v>
      </c>
      <c r="AR686" s="33" t="s">
        <v>3319</v>
      </c>
    </row>
    <row r="687" ht="14.25" customHeight="1">
      <c r="A687" s="169">
        <v>2927.0</v>
      </c>
      <c r="B687" s="47" t="s">
        <v>4002</v>
      </c>
      <c r="C687" s="32"/>
      <c r="D687" s="101" t="s">
        <v>4003</v>
      </c>
      <c r="E687" s="32"/>
      <c r="F687" s="32"/>
      <c r="G687" s="34"/>
      <c r="H687" s="56" t="s">
        <v>3849</v>
      </c>
      <c r="I687" s="33" t="s">
        <v>3850</v>
      </c>
      <c r="J687" s="32"/>
      <c r="K687" s="33" t="s">
        <v>112</v>
      </c>
      <c r="L687" s="33" t="s">
        <v>117</v>
      </c>
      <c r="M687" s="32"/>
      <c r="N687" s="32"/>
      <c r="O687" s="32"/>
      <c r="P687" s="32"/>
      <c r="Q687" s="32"/>
      <c r="R687" s="33" t="s">
        <v>118</v>
      </c>
      <c r="S687" s="33">
        <v>100.0</v>
      </c>
      <c r="T687" s="33">
        <v>50.0</v>
      </c>
      <c r="U687" s="32"/>
      <c r="V687" s="32"/>
      <c r="W687" s="32"/>
      <c r="X687" s="32"/>
      <c r="Y687" s="32"/>
      <c r="Z687" s="33" t="s">
        <v>962</v>
      </c>
      <c r="AA687" s="33" t="s">
        <v>122</v>
      </c>
      <c r="AB687" s="50">
        <v>43734.0</v>
      </c>
      <c r="AC687" s="49">
        <v>43579.0</v>
      </c>
      <c r="AD687" s="49">
        <v>43579.0</v>
      </c>
      <c r="AE687" s="37"/>
      <c r="AF687" s="42" t="s">
        <v>963</v>
      </c>
      <c r="AG687" s="50">
        <v>43717.0</v>
      </c>
      <c r="AH687" s="42" t="s">
        <v>963</v>
      </c>
      <c r="AI687" s="33" t="s">
        <v>120</v>
      </c>
      <c r="AJ687" s="33" t="s">
        <v>123</v>
      </c>
      <c r="AK687" s="49">
        <v>43741.0</v>
      </c>
      <c r="AL687" s="52" t="s">
        <v>124</v>
      </c>
      <c r="AM687" s="37"/>
      <c r="AN687" s="54">
        <v>3.5955</v>
      </c>
      <c r="AO687" s="55">
        <v>17.0</v>
      </c>
      <c r="AP687" s="45">
        <f t="shared" si="6"/>
        <v>122.247</v>
      </c>
      <c r="AQ687" s="45">
        <f t="shared" si="7"/>
        <v>105.247</v>
      </c>
      <c r="AR687" s="33" t="s">
        <v>3319</v>
      </c>
    </row>
    <row r="688" ht="14.25" customHeight="1">
      <c r="A688" s="169">
        <v>4949.0</v>
      </c>
      <c r="B688" s="47" t="s">
        <v>4004</v>
      </c>
      <c r="C688" s="32"/>
      <c r="D688" s="101" t="s">
        <v>4005</v>
      </c>
      <c r="E688" s="32"/>
      <c r="F688" s="32"/>
      <c r="G688" s="34"/>
      <c r="H688" s="56" t="s">
        <v>3849</v>
      </c>
      <c r="I688" s="33" t="s">
        <v>3850</v>
      </c>
      <c r="J688" s="32"/>
      <c r="K688" s="33" t="s">
        <v>112</v>
      </c>
      <c r="L688" s="33" t="s">
        <v>117</v>
      </c>
      <c r="M688" s="32"/>
      <c r="N688" s="32"/>
      <c r="O688" s="32"/>
      <c r="P688" s="32"/>
      <c r="Q688" s="32"/>
      <c r="R688" s="33" t="s">
        <v>118</v>
      </c>
      <c r="S688" s="33">
        <v>100.0</v>
      </c>
      <c r="T688" s="33">
        <v>50.0</v>
      </c>
      <c r="U688" s="32"/>
      <c r="V688" s="32"/>
      <c r="W688" s="32"/>
      <c r="X688" s="32"/>
      <c r="Y688" s="32"/>
      <c r="Z688" s="33" t="s">
        <v>962</v>
      </c>
      <c r="AA688" s="33" t="s">
        <v>122</v>
      </c>
      <c r="AB688" s="50">
        <v>43734.0</v>
      </c>
      <c r="AC688" s="49">
        <v>43579.0</v>
      </c>
      <c r="AD688" s="49">
        <v>43579.0</v>
      </c>
      <c r="AE688" s="37"/>
      <c r="AF688" s="42" t="s">
        <v>963</v>
      </c>
      <c r="AG688" s="50">
        <v>43717.0</v>
      </c>
      <c r="AH688" s="42" t="s">
        <v>963</v>
      </c>
      <c r="AI688" s="33" t="s">
        <v>120</v>
      </c>
      <c r="AJ688" s="33" t="s">
        <v>123</v>
      </c>
      <c r="AK688" s="49">
        <v>43741.0</v>
      </c>
      <c r="AL688" s="52" t="s">
        <v>124</v>
      </c>
      <c r="AM688" s="37"/>
      <c r="AN688" s="54">
        <v>1.5075</v>
      </c>
      <c r="AO688" s="55">
        <v>17.0</v>
      </c>
      <c r="AP688" s="45">
        <f t="shared" si="6"/>
        <v>51.255</v>
      </c>
      <c r="AQ688" s="45">
        <f t="shared" si="7"/>
        <v>34.255</v>
      </c>
      <c r="AR688" s="33" t="s">
        <v>3319</v>
      </c>
    </row>
    <row r="689" ht="14.25" customHeight="1">
      <c r="A689" s="169">
        <v>6310.0</v>
      </c>
      <c r="B689" s="47" t="s">
        <v>4008</v>
      </c>
      <c r="C689" s="32"/>
      <c r="D689" s="101" t="s">
        <v>4009</v>
      </c>
      <c r="E689" s="32"/>
      <c r="F689" s="32"/>
      <c r="G689" s="34"/>
      <c r="H689" s="56" t="s">
        <v>3849</v>
      </c>
      <c r="I689" s="33" t="s">
        <v>3850</v>
      </c>
      <c r="J689" s="32"/>
      <c r="K689" s="33" t="s">
        <v>112</v>
      </c>
      <c r="L689" s="33" t="s">
        <v>117</v>
      </c>
      <c r="M689" s="32"/>
      <c r="N689" s="32"/>
      <c r="O689" s="32"/>
      <c r="P689" s="32"/>
      <c r="Q689" s="32"/>
      <c r="R689" s="33" t="s">
        <v>118</v>
      </c>
      <c r="S689" s="33">
        <v>100.0</v>
      </c>
      <c r="T689" s="33">
        <v>50.0</v>
      </c>
      <c r="U689" s="32"/>
      <c r="V689" s="32"/>
      <c r="W689" s="32"/>
      <c r="X689" s="32"/>
      <c r="Y689" s="32"/>
      <c r="Z689" s="33" t="s">
        <v>962</v>
      </c>
      <c r="AA689" s="33" t="s">
        <v>122</v>
      </c>
      <c r="AB689" s="50">
        <v>43734.0</v>
      </c>
      <c r="AC689" s="49">
        <v>43579.0</v>
      </c>
      <c r="AD689" s="49">
        <v>43579.0</v>
      </c>
      <c r="AE689" s="37"/>
      <c r="AF689" s="42" t="s">
        <v>963</v>
      </c>
      <c r="AG689" s="50">
        <v>43717.0</v>
      </c>
      <c r="AH689" s="42" t="s">
        <v>963</v>
      </c>
      <c r="AI689" s="33" t="s">
        <v>120</v>
      </c>
      <c r="AJ689" s="33" t="s">
        <v>123</v>
      </c>
      <c r="AK689" s="49">
        <v>43741.0</v>
      </c>
      <c r="AL689" s="52" t="s">
        <v>124</v>
      </c>
      <c r="AM689" s="37"/>
      <c r="AN689" s="54">
        <v>3.486</v>
      </c>
      <c r="AO689" s="55">
        <v>17.0</v>
      </c>
      <c r="AP689" s="45">
        <f t="shared" si="6"/>
        <v>118.524</v>
      </c>
      <c r="AQ689" s="45">
        <f t="shared" si="7"/>
        <v>101.524</v>
      </c>
      <c r="AR689" s="33" t="s">
        <v>3319</v>
      </c>
    </row>
    <row r="690" ht="14.25" customHeight="1">
      <c r="A690" s="169">
        <v>9229.0</v>
      </c>
      <c r="B690" s="47" t="s">
        <v>4012</v>
      </c>
      <c r="C690" s="32"/>
      <c r="D690" s="101" t="s">
        <v>4013</v>
      </c>
      <c r="E690" s="32"/>
      <c r="F690" s="32"/>
      <c r="G690" s="34"/>
      <c r="H690" s="56" t="s">
        <v>3849</v>
      </c>
      <c r="I690" s="33" t="s">
        <v>3850</v>
      </c>
      <c r="J690" s="32"/>
      <c r="K690" s="33" t="s">
        <v>112</v>
      </c>
      <c r="L690" s="33" t="s">
        <v>117</v>
      </c>
      <c r="M690" s="32"/>
      <c r="N690" s="32"/>
      <c r="O690" s="32"/>
      <c r="P690" s="32"/>
      <c r="Q690" s="32"/>
      <c r="R690" s="33" t="s">
        <v>118</v>
      </c>
      <c r="S690" s="33">
        <v>50.0</v>
      </c>
      <c r="T690" s="33">
        <v>50.0</v>
      </c>
      <c r="U690" s="32"/>
      <c r="V690" s="32"/>
      <c r="W690" s="32"/>
      <c r="X690" s="32"/>
      <c r="Y690" s="32"/>
      <c r="Z690" s="33" t="s">
        <v>962</v>
      </c>
      <c r="AA690" s="33" t="s">
        <v>122</v>
      </c>
      <c r="AB690" s="50">
        <v>43734.0</v>
      </c>
      <c r="AC690" s="49">
        <v>43579.0</v>
      </c>
      <c r="AD690" s="49">
        <v>43579.0</v>
      </c>
      <c r="AE690" s="37"/>
      <c r="AF690" s="42" t="s">
        <v>963</v>
      </c>
      <c r="AG690" s="50">
        <v>43717.0</v>
      </c>
      <c r="AH690" s="42" t="s">
        <v>963</v>
      </c>
      <c r="AI690" s="33" t="s">
        <v>120</v>
      </c>
      <c r="AJ690" s="33" t="s">
        <v>123</v>
      </c>
      <c r="AK690" s="49">
        <v>43741.0</v>
      </c>
      <c r="AL690" s="52" t="s">
        <v>124</v>
      </c>
      <c r="AM690" s="37"/>
      <c r="AN690" s="54">
        <v>5.088</v>
      </c>
      <c r="AO690" s="55">
        <v>17.0</v>
      </c>
      <c r="AP690" s="45">
        <f t="shared" si="6"/>
        <v>172.992</v>
      </c>
      <c r="AQ690" s="45">
        <f t="shared" si="7"/>
        <v>155.992</v>
      </c>
      <c r="AR690" s="33" t="s">
        <v>3319</v>
      </c>
    </row>
    <row r="691" ht="14.25" customHeight="1">
      <c r="A691" s="169">
        <v>3492.0</v>
      </c>
      <c r="B691" s="47" t="s">
        <v>4016</v>
      </c>
      <c r="C691" s="32"/>
      <c r="D691" s="101" t="s">
        <v>4017</v>
      </c>
      <c r="E691" s="32"/>
      <c r="F691" s="32"/>
      <c r="G691" s="34"/>
      <c r="H691" s="56" t="s">
        <v>3849</v>
      </c>
      <c r="I691" s="33" t="s">
        <v>3850</v>
      </c>
      <c r="J691" s="32"/>
      <c r="K691" s="33" t="s">
        <v>112</v>
      </c>
      <c r="L691" s="33" t="s">
        <v>117</v>
      </c>
      <c r="M691" s="32"/>
      <c r="N691" s="32"/>
      <c r="O691" s="32"/>
      <c r="P691" s="32"/>
      <c r="Q691" s="32"/>
      <c r="R691" s="33" t="s">
        <v>118</v>
      </c>
      <c r="S691" s="33">
        <v>50.0</v>
      </c>
      <c r="T691" s="33">
        <v>50.0</v>
      </c>
      <c r="U691" s="32"/>
      <c r="V691" s="32"/>
      <c r="W691" s="32"/>
      <c r="X691" s="32"/>
      <c r="Y691" s="32"/>
      <c r="Z691" s="33" t="s">
        <v>962</v>
      </c>
      <c r="AA691" s="33" t="s">
        <v>122</v>
      </c>
      <c r="AB691" s="50">
        <v>43734.0</v>
      </c>
      <c r="AC691" s="49">
        <v>43579.0</v>
      </c>
      <c r="AD691" s="49">
        <v>43579.0</v>
      </c>
      <c r="AE691" s="37"/>
      <c r="AF691" s="42" t="s">
        <v>963</v>
      </c>
      <c r="AG691" s="50">
        <v>43717.0</v>
      </c>
      <c r="AH691" s="42" t="s">
        <v>963</v>
      </c>
      <c r="AI691" s="33" t="s">
        <v>120</v>
      </c>
      <c r="AJ691" s="33" t="s">
        <v>123</v>
      </c>
      <c r="AK691" s="49">
        <v>43741.0</v>
      </c>
      <c r="AL691" s="52" t="s">
        <v>124</v>
      </c>
      <c r="AM691" s="37"/>
      <c r="AN691" s="54">
        <v>6.06</v>
      </c>
      <c r="AO691" s="55">
        <v>17.0</v>
      </c>
      <c r="AP691" s="45">
        <f t="shared" si="6"/>
        <v>206.04</v>
      </c>
      <c r="AQ691" s="45">
        <f t="shared" si="7"/>
        <v>189.04</v>
      </c>
      <c r="AR691" s="33" t="s">
        <v>3319</v>
      </c>
    </row>
    <row r="692" ht="14.25" customHeight="1">
      <c r="A692" s="169">
        <v>7192.0</v>
      </c>
      <c r="B692" s="47" t="s">
        <v>4020</v>
      </c>
      <c r="C692" s="32"/>
      <c r="D692" s="101" t="s">
        <v>4021</v>
      </c>
      <c r="E692" s="32"/>
      <c r="F692" s="32"/>
      <c r="G692" s="34"/>
      <c r="H692" s="56" t="s">
        <v>3849</v>
      </c>
      <c r="I692" s="33" t="s">
        <v>3850</v>
      </c>
      <c r="J692" s="32"/>
      <c r="K692" s="33" t="s">
        <v>112</v>
      </c>
      <c r="L692" s="33" t="s">
        <v>117</v>
      </c>
      <c r="M692" s="32"/>
      <c r="N692" s="32"/>
      <c r="O692" s="32"/>
      <c r="P692" s="32"/>
      <c r="Q692" s="32"/>
      <c r="R692" s="33" t="s">
        <v>118</v>
      </c>
      <c r="S692" s="33">
        <v>150.0</v>
      </c>
      <c r="T692" s="33">
        <v>50.0</v>
      </c>
      <c r="U692" s="32"/>
      <c r="V692" s="32"/>
      <c r="W692" s="32"/>
      <c r="X692" s="32"/>
      <c r="Y692" s="32"/>
      <c r="Z692" s="33" t="s">
        <v>962</v>
      </c>
      <c r="AA692" s="33" t="s">
        <v>122</v>
      </c>
      <c r="AB692" s="50">
        <v>43734.0</v>
      </c>
      <c r="AC692" s="49">
        <v>43579.0</v>
      </c>
      <c r="AD692" s="49">
        <v>43579.0</v>
      </c>
      <c r="AE692" s="37"/>
      <c r="AF692" s="42" t="s">
        <v>963</v>
      </c>
      <c r="AG692" s="50">
        <v>43717.0</v>
      </c>
      <c r="AH692" s="42" t="s">
        <v>963</v>
      </c>
      <c r="AI692" s="33" t="s">
        <v>120</v>
      </c>
      <c r="AJ692" s="33" t="s">
        <v>123</v>
      </c>
      <c r="AK692" s="49">
        <v>43741.0</v>
      </c>
      <c r="AL692" s="52" t="s">
        <v>124</v>
      </c>
      <c r="AM692" s="37"/>
      <c r="AN692" s="54">
        <v>6.075</v>
      </c>
      <c r="AO692" s="55">
        <v>17.0</v>
      </c>
      <c r="AP692" s="45">
        <f t="shared" si="6"/>
        <v>206.55</v>
      </c>
      <c r="AQ692" s="45">
        <f t="shared" si="7"/>
        <v>189.55</v>
      </c>
      <c r="AR692" s="33" t="s">
        <v>3319</v>
      </c>
    </row>
    <row r="693" ht="14.25" customHeight="1">
      <c r="A693" s="169">
        <v>9431.0</v>
      </c>
      <c r="B693" s="47" t="s">
        <v>4024</v>
      </c>
      <c r="C693" s="32"/>
      <c r="D693" s="101" t="s">
        <v>4025</v>
      </c>
      <c r="E693" s="32"/>
      <c r="F693" s="32"/>
      <c r="G693" s="34"/>
      <c r="H693" s="56" t="s">
        <v>3849</v>
      </c>
      <c r="I693" s="33" t="s">
        <v>3850</v>
      </c>
      <c r="J693" s="32"/>
      <c r="K693" s="33" t="s">
        <v>112</v>
      </c>
      <c r="L693" s="33" t="s">
        <v>117</v>
      </c>
      <c r="M693" s="32"/>
      <c r="N693" s="32"/>
      <c r="O693" s="32"/>
      <c r="P693" s="32"/>
      <c r="Q693" s="32"/>
      <c r="R693" s="33" t="s">
        <v>118</v>
      </c>
      <c r="S693" s="33">
        <v>50.0</v>
      </c>
      <c r="T693" s="33">
        <v>50.0</v>
      </c>
      <c r="U693" s="32"/>
      <c r="V693" s="32"/>
      <c r="W693" s="32"/>
      <c r="X693" s="32"/>
      <c r="Y693" s="32"/>
      <c r="Z693" s="33" t="s">
        <v>962</v>
      </c>
      <c r="AA693" s="33" t="s">
        <v>122</v>
      </c>
      <c r="AB693" s="50">
        <v>43734.0</v>
      </c>
      <c r="AC693" s="49">
        <v>43579.0</v>
      </c>
      <c r="AD693" s="49">
        <v>43579.0</v>
      </c>
      <c r="AE693" s="37"/>
      <c r="AF693" s="42" t="s">
        <v>963</v>
      </c>
      <c r="AG693" s="195">
        <v>43734.0</v>
      </c>
      <c r="AH693" s="42" t="s">
        <v>963</v>
      </c>
      <c r="AI693" s="33" t="s">
        <v>120</v>
      </c>
      <c r="AJ693" s="33" t="s">
        <v>123</v>
      </c>
      <c r="AK693" s="49">
        <v>43741.0</v>
      </c>
      <c r="AL693" s="52" t="s">
        <v>124</v>
      </c>
      <c r="AM693" s="37"/>
      <c r="AN693" s="54">
        <v>3.6675</v>
      </c>
      <c r="AO693" s="55">
        <v>17.0</v>
      </c>
      <c r="AP693" s="45">
        <f t="shared" si="6"/>
        <v>124.695</v>
      </c>
      <c r="AQ693" s="45">
        <f t="shared" si="7"/>
        <v>107.695</v>
      </c>
      <c r="AR693" s="33" t="s">
        <v>3319</v>
      </c>
    </row>
    <row r="694" ht="14.25" customHeight="1">
      <c r="A694" s="169">
        <v>3288.0</v>
      </c>
      <c r="B694" s="47" t="s">
        <v>4032</v>
      </c>
      <c r="C694" s="32"/>
      <c r="D694" s="101" t="s">
        <v>4033</v>
      </c>
      <c r="E694" s="32"/>
      <c r="F694" s="32"/>
      <c r="G694" s="34"/>
      <c r="H694" s="56" t="s">
        <v>3849</v>
      </c>
      <c r="I694" s="33" t="s">
        <v>3850</v>
      </c>
      <c r="J694" s="32"/>
      <c r="K694" s="33" t="s">
        <v>112</v>
      </c>
      <c r="L694" s="33" t="s">
        <v>117</v>
      </c>
      <c r="M694" s="32"/>
      <c r="N694" s="32"/>
      <c r="O694" s="32"/>
      <c r="P694" s="32"/>
      <c r="Q694" s="32"/>
      <c r="R694" s="33" t="s">
        <v>118</v>
      </c>
      <c r="S694" s="33">
        <v>50.0</v>
      </c>
      <c r="T694" s="33">
        <v>50.0</v>
      </c>
      <c r="U694" s="32"/>
      <c r="V694" s="32"/>
      <c r="W694" s="32"/>
      <c r="X694" s="32"/>
      <c r="Y694" s="32"/>
      <c r="Z694" s="33" t="s">
        <v>962</v>
      </c>
      <c r="AA694" s="33" t="s">
        <v>122</v>
      </c>
      <c r="AB694" s="50">
        <v>43734.0</v>
      </c>
      <c r="AC694" s="49">
        <v>43579.0</v>
      </c>
      <c r="AD694" s="49">
        <v>43579.0</v>
      </c>
      <c r="AE694" s="37"/>
      <c r="AF694" s="42" t="s">
        <v>963</v>
      </c>
      <c r="AG694" s="195">
        <v>43734.0</v>
      </c>
      <c r="AH694" s="42" t="s">
        <v>963</v>
      </c>
      <c r="AI694" s="33" t="s">
        <v>120</v>
      </c>
      <c r="AJ694" s="33" t="s">
        <v>123</v>
      </c>
      <c r="AK694" s="49">
        <v>43741.0</v>
      </c>
      <c r="AL694" s="52" t="s">
        <v>124</v>
      </c>
      <c r="AM694" s="37"/>
      <c r="AN694" s="54">
        <v>7.4325</v>
      </c>
      <c r="AO694" s="55">
        <v>17.0</v>
      </c>
      <c r="AP694" s="45">
        <f t="shared" si="6"/>
        <v>252.705</v>
      </c>
      <c r="AQ694" s="45">
        <f t="shared" si="7"/>
        <v>235.705</v>
      </c>
      <c r="AR694" s="33" t="s">
        <v>3319</v>
      </c>
    </row>
    <row r="695" ht="14.25" customHeight="1">
      <c r="A695" s="169">
        <v>9289.0</v>
      </c>
      <c r="B695" s="47" t="s">
        <v>4037</v>
      </c>
      <c r="C695" s="32"/>
      <c r="D695" s="101" t="s">
        <v>4038</v>
      </c>
      <c r="E695" s="32"/>
      <c r="F695" s="32"/>
      <c r="G695" s="34"/>
      <c r="H695" s="56" t="s">
        <v>3849</v>
      </c>
      <c r="I695" s="33" t="s">
        <v>3850</v>
      </c>
      <c r="J695" s="32"/>
      <c r="K695" s="33" t="s">
        <v>112</v>
      </c>
      <c r="L695" s="33" t="s">
        <v>117</v>
      </c>
      <c r="M695" s="32"/>
      <c r="N695" s="32"/>
      <c r="O695" s="32"/>
      <c r="P695" s="32"/>
      <c r="Q695" s="32"/>
      <c r="R695" s="33" t="s">
        <v>118</v>
      </c>
      <c r="S695" s="33">
        <v>50.0</v>
      </c>
      <c r="T695" s="33">
        <v>50.0</v>
      </c>
      <c r="U695" s="32"/>
      <c r="V695" s="32"/>
      <c r="W695" s="32"/>
      <c r="X695" s="32"/>
      <c r="Y695" s="32"/>
      <c r="Z695" s="33" t="s">
        <v>962</v>
      </c>
      <c r="AA695" s="33" t="s">
        <v>122</v>
      </c>
      <c r="AB695" s="50">
        <v>43734.0</v>
      </c>
      <c r="AC695" s="49">
        <v>43579.0</v>
      </c>
      <c r="AD695" s="49">
        <v>43579.0</v>
      </c>
      <c r="AE695" s="37"/>
      <c r="AF695" s="42" t="s">
        <v>963</v>
      </c>
      <c r="AG695" s="195">
        <v>43734.0</v>
      </c>
      <c r="AH695" s="42" t="s">
        <v>963</v>
      </c>
      <c r="AI695" s="33" t="s">
        <v>120</v>
      </c>
      <c r="AJ695" s="33" t="s">
        <v>123</v>
      </c>
      <c r="AK695" s="49">
        <v>43741.0</v>
      </c>
      <c r="AL695" s="52" t="s">
        <v>124</v>
      </c>
      <c r="AM695" s="37"/>
      <c r="AN695" s="54">
        <v>5.001</v>
      </c>
      <c r="AO695" s="55">
        <v>17.0</v>
      </c>
      <c r="AP695" s="45">
        <f t="shared" si="6"/>
        <v>170.034</v>
      </c>
      <c r="AQ695" s="45">
        <f t="shared" si="7"/>
        <v>153.034</v>
      </c>
      <c r="AR695" s="33" t="s">
        <v>3319</v>
      </c>
    </row>
    <row r="696" ht="14.25" customHeight="1">
      <c r="A696" s="33" t="s">
        <v>154</v>
      </c>
      <c r="B696" s="47" t="s">
        <v>4043</v>
      </c>
      <c r="C696" s="32"/>
      <c r="D696" s="101" t="s">
        <v>4044</v>
      </c>
      <c r="E696" s="32"/>
      <c r="F696" s="32"/>
      <c r="G696" s="34"/>
      <c r="H696" s="32"/>
      <c r="I696" s="32"/>
      <c r="J696" s="32"/>
      <c r="K696" s="33" t="s">
        <v>112</v>
      </c>
      <c r="L696" s="33" t="s">
        <v>117</v>
      </c>
      <c r="M696" s="32"/>
      <c r="N696" s="32"/>
      <c r="O696" s="32"/>
      <c r="P696" s="32"/>
      <c r="Q696" s="32"/>
      <c r="R696" s="33" t="s">
        <v>2536</v>
      </c>
      <c r="S696" s="32"/>
      <c r="T696" s="32"/>
      <c r="U696" s="32"/>
      <c r="V696" s="32"/>
      <c r="W696" s="32"/>
      <c r="X696" s="32"/>
      <c r="Y696" s="32"/>
      <c r="Z696" s="33" t="s">
        <v>962</v>
      </c>
      <c r="AA696" s="33" t="s">
        <v>122</v>
      </c>
      <c r="AB696" s="50">
        <v>43734.0</v>
      </c>
      <c r="AC696" s="49">
        <v>43579.0</v>
      </c>
      <c r="AD696" s="49">
        <v>43579.0</v>
      </c>
      <c r="AE696" s="37"/>
      <c r="AF696" s="42" t="s">
        <v>963</v>
      </c>
      <c r="AG696" s="195">
        <v>43734.0</v>
      </c>
      <c r="AH696" s="42" t="s">
        <v>963</v>
      </c>
      <c r="AI696" s="33" t="s">
        <v>120</v>
      </c>
      <c r="AJ696" s="33" t="s">
        <v>123</v>
      </c>
      <c r="AK696" s="49">
        <v>43741.0</v>
      </c>
      <c r="AL696" s="52" t="s">
        <v>124</v>
      </c>
      <c r="AM696" s="37"/>
      <c r="AN696" s="54">
        <v>6.2025</v>
      </c>
      <c r="AO696" s="55">
        <v>17.0</v>
      </c>
      <c r="AP696" s="45">
        <f t="shared" si="6"/>
        <v>210.885</v>
      </c>
      <c r="AQ696" s="45">
        <f t="shared" si="7"/>
        <v>193.885</v>
      </c>
      <c r="AR696" s="33" t="s">
        <v>3319</v>
      </c>
    </row>
    <row r="697" ht="14.25" customHeight="1">
      <c r="A697" s="33" t="s">
        <v>852</v>
      </c>
      <c r="B697" s="47" t="s">
        <v>4049</v>
      </c>
      <c r="C697" s="32"/>
      <c r="D697" s="101" t="s">
        <v>4050</v>
      </c>
      <c r="E697" s="32"/>
      <c r="F697" s="32"/>
      <c r="G697" s="34"/>
      <c r="H697" s="32"/>
      <c r="I697" s="32"/>
      <c r="J697" s="32"/>
      <c r="K697" s="33" t="s">
        <v>112</v>
      </c>
      <c r="L697" s="33" t="s">
        <v>117</v>
      </c>
      <c r="M697" s="32"/>
      <c r="N697" s="32"/>
      <c r="O697" s="32"/>
      <c r="P697" s="32"/>
      <c r="Q697" s="32"/>
      <c r="R697" s="33" t="s">
        <v>2536</v>
      </c>
      <c r="S697" s="32"/>
      <c r="T697" s="32"/>
      <c r="U697" s="32"/>
      <c r="V697" s="32"/>
      <c r="W697" s="32"/>
      <c r="X697" s="32"/>
      <c r="Y697" s="32"/>
      <c r="Z697" s="33" t="s">
        <v>962</v>
      </c>
      <c r="AA697" s="33" t="s">
        <v>122</v>
      </c>
      <c r="AB697" s="50">
        <v>43734.0</v>
      </c>
      <c r="AC697" s="49">
        <v>43579.0</v>
      </c>
      <c r="AD697" s="49">
        <v>43579.0</v>
      </c>
      <c r="AE697" s="37"/>
      <c r="AF697" s="42" t="s">
        <v>963</v>
      </c>
      <c r="AG697" s="195">
        <v>43734.0</v>
      </c>
      <c r="AH697" s="42" t="s">
        <v>963</v>
      </c>
      <c r="AI697" s="33" t="s">
        <v>120</v>
      </c>
      <c r="AJ697" s="33" t="s">
        <v>123</v>
      </c>
      <c r="AK697" s="49">
        <v>43741.0</v>
      </c>
      <c r="AL697" s="52" t="s">
        <v>124</v>
      </c>
      <c r="AM697" s="37"/>
      <c r="AN697" s="54">
        <v>1.215</v>
      </c>
      <c r="AO697" s="55">
        <v>17.0</v>
      </c>
      <c r="AP697" s="45">
        <f t="shared" si="6"/>
        <v>41.31</v>
      </c>
      <c r="AQ697" s="45">
        <f t="shared" si="7"/>
        <v>24.31</v>
      </c>
      <c r="AR697" s="33" t="s">
        <v>3319</v>
      </c>
    </row>
    <row r="698" ht="14.25" customHeight="1">
      <c r="A698" s="46">
        <v>8671.0</v>
      </c>
      <c r="B698" s="47" t="s">
        <v>4054</v>
      </c>
      <c r="C698" s="32"/>
      <c r="D698" s="101" t="s">
        <v>4055</v>
      </c>
      <c r="E698" s="32"/>
      <c r="F698" s="32"/>
      <c r="G698" s="34"/>
      <c r="H698" s="56" t="s">
        <v>3849</v>
      </c>
      <c r="I698" s="33" t="s">
        <v>3850</v>
      </c>
      <c r="J698" s="32"/>
      <c r="K698" s="33" t="s">
        <v>112</v>
      </c>
      <c r="L698" s="33" t="s">
        <v>117</v>
      </c>
      <c r="M698" s="32"/>
      <c r="N698" s="32"/>
      <c r="O698" s="32"/>
      <c r="P698" s="32"/>
      <c r="Q698" s="32"/>
      <c r="R698" s="33" t="s">
        <v>118</v>
      </c>
      <c r="S698" s="33">
        <v>100.0</v>
      </c>
      <c r="T698" s="33">
        <v>50.0</v>
      </c>
      <c r="U698" s="32"/>
      <c r="V698" s="32"/>
      <c r="W698" s="32"/>
      <c r="X698" s="32"/>
      <c r="Y698" s="32"/>
      <c r="Z698" s="33" t="s">
        <v>172</v>
      </c>
      <c r="AA698" s="33" t="s">
        <v>122</v>
      </c>
      <c r="AB698" s="50">
        <v>43734.0</v>
      </c>
      <c r="AC698" s="49">
        <v>43579.0</v>
      </c>
      <c r="AD698" s="49">
        <v>43579.0</v>
      </c>
      <c r="AE698" s="37"/>
      <c r="AF698" s="42" t="s">
        <v>963</v>
      </c>
      <c r="AG698" s="195">
        <v>43734.0</v>
      </c>
      <c r="AH698" s="42" t="s">
        <v>963</v>
      </c>
      <c r="AI698" s="33" t="s">
        <v>120</v>
      </c>
      <c r="AJ698" s="33" t="s">
        <v>123</v>
      </c>
      <c r="AK698" s="49">
        <v>43741.0</v>
      </c>
      <c r="AL698" s="52" t="s">
        <v>124</v>
      </c>
      <c r="AM698" s="37"/>
      <c r="AN698" s="54">
        <v>4.7805</v>
      </c>
      <c r="AO698" s="55">
        <v>17.0</v>
      </c>
      <c r="AP698" s="45">
        <f t="shared" si="6"/>
        <v>162.537</v>
      </c>
      <c r="AQ698" s="45">
        <f t="shared" si="7"/>
        <v>145.537</v>
      </c>
      <c r="AR698" s="33" t="s">
        <v>3319</v>
      </c>
    </row>
    <row r="699" ht="14.25" customHeight="1">
      <c r="A699" s="46">
        <v>4581.0</v>
      </c>
      <c r="B699" s="47" t="s">
        <v>4057</v>
      </c>
      <c r="C699" s="32"/>
      <c r="D699" s="101" t="s">
        <v>4058</v>
      </c>
      <c r="E699" s="32"/>
      <c r="F699" s="32"/>
      <c r="G699" s="34"/>
      <c r="H699" s="56" t="s">
        <v>3849</v>
      </c>
      <c r="I699" s="33" t="s">
        <v>3850</v>
      </c>
      <c r="J699" s="32"/>
      <c r="K699" s="33" t="s">
        <v>112</v>
      </c>
      <c r="L699" s="33" t="s">
        <v>117</v>
      </c>
      <c r="M699" s="32"/>
      <c r="N699" s="32"/>
      <c r="O699" s="32"/>
      <c r="P699" s="32"/>
      <c r="Q699" s="32"/>
      <c r="R699" s="33" t="s">
        <v>118</v>
      </c>
      <c r="S699" s="33">
        <v>150.0</v>
      </c>
      <c r="T699" s="33">
        <v>50.0</v>
      </c>
      <c r="U699" s="32"/>
      <c r="V699" s="32"/>
      <c r="W699" s="32"/>
      <c r="X699" s="32"/>
      <c r="Y699" s="32"/>
      <c r="Z699" s="33" t="s">
        <v>172</v>
      </c>
      <c r="AA699" s="33" t="s">
        <v>122</v>
      </c>
      <c r="AB699" s="50">
        <v>43734.0</v>
      </c>
      <c r="AC699" s="49">
        <v>43579.0</v>
      </c>
      <c r="AD699" s="49">
        <v>43579.0</v>
      </c>
      <c r="AE699" s="37"/>
      <c r="AF699" s="42" t="s">
        <v>963</v>
      </c>
      <c r="AG699" s="195">
        <v>43734.0</v>
      </c>
      <c r="AH699" s="42" t="s">
        <v>963</v>
      </c>
      <c r="AI699" s="33" t="s">
        <v>120</v>
      </c>
      <c r="AJ699" s="33" t="s">
        <v>123</v>
      </c>
      <c r="AK699" s="49">
        <v>43741.0</v>
      </c>
      <c r="AL699" s="52" t="s">
        <v>124</v>
      </c>
      <c r="AM699" s="37"/>
      <c r="AN699" s="54">
        <v>2.4705</v>
      </c>
      <c r="AO699" s="55">
        <v>17.0</v>
      </c>
      <c r="AP699" s="45">
        <f t="shared" si="6"/>
        <v>83.997</v>
      </c>
      <c r="AQ699" s="45">
        <f t="shared" si="7"/>
        <v>66.997</v>
      </c>
      <c r="AR699" s="33" t="s">
        <v>3319</v>
      </c>
    </row>
    <row r="700" ht="14.25" customHeight="1">
      <c r="A700" s="46">
        <v>9430.0</v>
      </c>
      <c r="B700" s="47" t="s">
        <v>4061</v>
      </c>
      <c r="C700" s="32"/>
      <c r="D700" s="101" t="s">
        <v>4062</v>
      </c>
      <c r="E700" s="32"/>
      <c r="F700" s="32"/>
      <c r="G700" s="34"/>
      <c r="H700" s="56" t="s">
        <v>3849</v>
      </c>
      <c r="I700" s="33" t="s">
        <v>3850</v>
      </c>
      <c r="J700" s="32"/>
      <c r="K700" s="33" t="s">
        <v>112</v>
      </c>
      <c r="L700" s="33" t="s">
        <v>117</v>
      </c>
      <c r="M700" s="32"/>
      <c r="N700" s="32"/>
      <c r="O700" s="32"/>
      <c r="P700" s="32"/>
      <c r="Q700" s="32"/>
      <c r="R700" s="33" t="s">
        <v>118</v>
      </c>
      <c r="S700" s="33">
        <v>100.0</v>
      </c>
      <c r="T700" s="33">
        <v>50.0</v>
      </c>
      <c r="U700" s="32"/>
      <c r="V700" s="32"/>
      <c r="W700" s="32"/>
      <c r="X700" s="32"/>
      <c r="Y700" s="32"/>
      <c r="Z700" s="33" t="s">
        <v>172</v>
      </c>
      <c r="AA700" s="33" t="s">
        <v>122</v>
      </c>
      <c r="AB700" s="50">
        <v>43734.0</v>
      </c>
      <c r="AC700" s="49">
        <v>43579.0</v>
      </c>
      <c r="AD700" s="49">
        <v>43579.0</v>
      </c>
      <c r="AE700" s="37"/>
      <c r="AF700" s="42" t="s">
        <v>963</v>
      </c>
      <c r="AG700" s="195">
        <v>43734.0</v>
      </c>
      <c r="AH700" s="42" t="s">
        <v>963</v>
      </c>
      <c r="AI700" s="33" t="s">
        <v>120</v>
      </c>
      <c r="AJ700" s="33" t="s">
        <v>123</v>
      </c>
      <c r="AK700" s="49">
        <v>43741.0</v>
      </c>
      <c r="AL700" s="52" t="s">
        <v>124</v>
      </c>
      <c r="AM700" s="37"/>
      <c r="AN700" s="54">
        <v>3.4005</v>
      </c>
      <c r="AO700" s="55">
        <v>17.0</v>
      </c>
      <c r="AP700" s="45">
        <f t="shared" si="6"/>
        <v>115.617</v>
      </c>
      <c r="AQ700" s="45">
        <f t="shared" si="7"/>
        <v>98.617</v>
      </c>
      <c r="AR700" s="33" t="s">
        <v>3319</v>
      </c>
    </row>
    <row r="701" ht="14.25" customHeight="1">
      <c r="A701" s="46">
        <v>7089.0</v>
      </c>
      <c r="B701" s="47" t="s">
        <v>4063</v>
      </c>
      <c r="C701" s="32"/>
      <c r="D701" s="101" t="s">
        <v>4064</v>
      </c>
      <c r="E701" s="32"/>
      <c r="F701" s="32"/>
      <c r="G701" s="34"/>
      <c r="H701" s="56" t="s">
        <v>3849</v>
      </c>
      <c r="I701" s="33" t="s">
        <v>3850</v>
      </c>
      <c r="J701" s="32"/>
      <c r="K701" s="33" t="s">
        <v>112</v>
      </c>
      <c r="L701" s="33" t="s">
        <v>117</v>
      </c>
      <c r="M701" s="32"/>
      <c r="N701" s="32"/>
      <c r="O701" s="32"/>
      <c r="P701" s="32"/>
      <c r="Q701" s="32"/>
      <c r="R701" s="33" t="s">
        <v>118</v>
      </c>
      <c r="S701" s="33">
        <v>50.0</v>
      </c>
      <c r="T701" s="33">
        <v>50.0</v>
      </c>
      <c r="U701" s="32"/>
      <c r="V701" s="32"/>
      <c r="W701" s="32"/>
      <c r="X701" s="32"/>
      <c r="Y701" s="32"/>
      <c r="Z701" s="33" t="s">
        <v>172</v>
      </c>
      <c r="AA701" s="33" t="s">
        <v>122</v>
      </c>
      <c r="AB701" s="50">
        <v>43734.0</v>
      </c>
      <c r="AC701" s="49">
        <v>43579.0</v>
      </c>
      <c r="AD701" s="49">
        <v>43579.0</v>
      </c>
      <c r="AE701" s="37"/>
      <c r="AF701" s="42" t="s">
        <v>963</v>
      </c>
      <c r="AG701" s="195">
        <v>43734.0</v>
      </c>
      <c r="AH701" s="42" t="s">
        <v>963</v>
      </c>
      <c r="AI701" s="33" t="s">
        <v>120</v>
      </c>
      <c r="AJ701" s="33" t="s">
        <v>123</v>
      </c>
      <c r="AK701" s="49">
        <v>43741.0</v>
      </c>
      <c r="AL701" s="52" t="s">
        <v>124</v>
      </c>
      <c r="AM701" s="37"/>
      <c r="AN701" s="54">
        <v>4.6005</v>
      </c>
      <c r="AO701" s="55">
        <v>17.0</v>
      </c>
      <c r="AP701" s="45">
        <f t="shared" si="6"/>
        <v>156.417</v>
      </c>
      <c r="AQ701" s="45">
        <f t="shared" si="7"/>
        <v>139.417</v>
      </c>
      <c r="AR701" s="33" t="s">
        <v>3319</v>
      </c>
    </row>
    <row r="702" ht="14.25" customHeight="1">
      <c r="A702" s="46">
        <v>2415.0</v>
      </c>
      <c r="B702" s="47" t="s">
        <v>4067</v>
      </c>
      <c r="C702" s="32"/>
      <c r="D702" s="101" t="s">
        <v>4068</v>
      </c>
      <c r="E702" s="32"/>
      <c r="F702" s="32"/>
      <c r="G702" s="34"/>
      <c r="H702" s="56" t="s">
        <v>3849</v>
      </c>
      <c r="I702" s="33" t="s">
        <v>3850</v>
      </c>
      <c r="J702" s="32"/>
      <c r="K702" s="33" t="s">
        <v>112</v>
      </c>
      <c r="L702" s="33" t="s">
        <v>117</v>
      </c>
      <c r="M702" s="32"/>
      <c r="N702" s="32"/>
      <c r="O702" s="32"/>
      <c r="P702" s="32"/>
      <c r="Q702" s="32"/>
      <c r="R702" s="33" t="s">
        <v>118</v>
      </c>
      <c r="S702" s="33">
        <v>100.0</v>
      </c>
      <c r="T702" s="33">
        <v>50.0</v>
      </c>
      <c r="U702" s="32"/>
      <c r="V702" s="32"/>
      <c r="W702" s="32"/>
      <c r="X702" s="32"/>
      <c r="Y702" s="32"/>
      <c r="Z702" s="33" t="s">
        <v>172</v>
      </c>
      <c r="AA702" s="33" t="s">
        <v>122</v>
      </c>
      <c r="AB702" s="50">
        <v>43734.0</v>
      </c>
      <c r="AC702" s="49">
        <v>43579.0</v>
      </c>
      <c r="AD702" s="49">
        <v>43579.0</v>
      </c>
      <c r="AE702" s="37"/>
      <c r="AF702" s="42" t="s">
        <v>963</v>
      </c>
      <c r="AG702" s="195">
        <v>43734.0</v>
      </c>
      <c r="AH702" s="42" t="s">
        <v>963</v>
      </c>
      <c r="AI702" s="33" t="s">
        <v>120</v>
      </c>
      <c r="AJ702" s="33" t="s">
        <v>123</v>
      </c>
      <c r="AK702" s="49">
        <v>43741.0</v>
      </c>
      <c r="AL702" s="52" t="s">
        <v>124</v>
      </c>
      <c r="AM702" s="37"/>
      <c r="AN702" s="54">
        <v>5.2785</v>
      </c>
      <c r="AO702" s="55">
        <v>17.0</v>
      </c>
      <c r="AP702" s="45">
        <f t="shared" si="6"/>
        <v>179.469</v>
      </c>
      <c r="AQ702" s="45">
        <f t="shared" si="7"/>
        <v>162.469</v>
      </c>
      <c r="AR702" s="33" t="s">
        <v>3319</v>
      </c>
    </row>
    <row r="703" ht="14.25" customHeight="1">
      <c r="A703" s="46">
        <v>9329.0</v>
      </c>
      <c r="B703" s="47" t="s">
        <v>4071</v>
      </c>
      <c r="C703" s="32"/>
      <c r="D703" s="101" t="s">
        <v>4072</v>
      </c>
      <c r="E703" s="32"/>
      <c r="F703" s="32"/>
      <c r="G703" s="34"/>
      <c r="H703" s="56" t="s">
        <v>3849</v>
      </c>
      <c r="I703" s="33" t="s">
        <v>3850</v>
      </c>
      <c r="J703" s="32"/>
      <c r="K703" s="33" t="s">
        <v>112</v>
      </c>
      <c r="L703" s="33" t="s">
        <v>117</v>
      </c>
      <c r="M703" s="32"/>
      <c r="N703" s="32"/>
      <c r="O703" s="32"/>
      <c r="P703" s="32"/>
      <c r="Q703" s="32"/>
      <c r="R703" s="33" t="s">
        <v>118</v>
      </c>
      <c r="S703" s="33">
        <v>50.0</v>
      </c>
      <c r="T703" s="33">
        <v>50.0</v>
      </c>
      <c r="U703" s="32"/>
      <c r="V703" s="32"/>
      <c r="W703" s="32"/>
      <c r="X703" s="32"/>
      <c r="Y703" s="32"/>
      <c r="Z703" s="33" t="s">
        <v>172</v>
      </c>
      <c r="AA703" s="33" t="s">
        <v>122</v>
      </c>
      <c r="AB703" s="50">
        <v>43734.0</v>
      </c>
      <c r="AC703" s="49">
        <v>43579.0</v>
      </c>
      <c r="AD703" s="49">
        <v>43579.0</v>
      </c>
      <c r="AE703" s="37"/>
      <c r="AF703" s="42" t="s">
        <v>963</v>
      </c>
      <c r="AG703" s="195">
        <v>43734.0</v>
      </c>
      <c r="AH703" s="42" t="s">
        <v>963</v>
      </c>
      <c r="AI703" s="33" t="s">
        <v>120</v>
      </c>
      <c r="AJ703" s="33" t="s">
        <v>123</v>
      </c>
      <c r="AK703" s="49">
        <v>43741.0</v>
      </c>
      <c r="AL703" s="52" t="s">
        <v>124</v>
      </c>
      <c r="AM703" s="37"/>
      <c r="AN703" s="54">
        <v>3.5745</v>
      </c>
      <c r="AO703" s="55">
        <v>17.0</v>
      </c>
      <c r="AP703" s="45">
        <f t="shared" si="6"/>
        <v>121.533</v>
      </c>
      <c r="AQ703" s="45">
        <f t="shared" si="7"/>
        <v>104.533</v>
      </c>
      <c r="AR703" s="33" t="s">
        <v>3319</v>
      </c>
    </row>
    <row r="704" ht="14.25" customHeight="1">
      <c r="A704" s="46">
        <v>6470.0</v>
      </c>
      <c r="B704" s="47" t="s">
        <v>4075</v>
      </c>
      <c r="C704" s="32"/>
      <c r="D704" s="101" t="s">
        <v>4076</v>
      </c>
      <c r="E704" s="32"/>
      <c r="F704" s="32"/>
      <c r="G704" s="34"/>
      <c r="H704" s="56" t="s">
        <v>3849</v>
      </c>
      <c r="I704" s="33" t="s">
        <v>3850</v>
      </c>
      <c r="J704" s="32"/>
      <c r="K704" s="33" t="s">
        <v>112</v>
      </c>
      <c r="L704" s="33" t="s">
        <v>117</v>
      </c>
      <c r="M704" s="32"/>
      <c r="N704" s="32"/>
      <c r="O704" s="32"/>
      <c r="P704" s="32"/>
      <c r="Q704" s="32"/>
      <c r="R704" s="33" t="s">
        <v>118</v>
      </c>
      <c r="S704" s="33">
        <v>100.0</v>
      </c>
      <c r="T704" s="33">
        <v>50.0</v>
      </c>
      <c r="U704" s="32"/>
      <c r="V704" s="32"/>
      <c r="W704" s="32"/>
      <c r="X704" s="32"/>
      <c r="Y704" s="32"/>
      <c r="Z704" s="33" t="s">
        <v>172</v>
      </c>
      <c r="AA704" s="33" t="s">
        <v>122</v>
      </c>
      <c r="AB704" s="50">
        <v>43734.0</v>
      </c>
      <c r="AC704" s="49">
        <v>43579.0</v>
      </c>
      <c r="AD704" s="49">
        <v>43579.0</v>
      </c>
      <c r="AE704" s="37"/>
      <c r="AF704" s="42" t="s">
        <v>963</v>
      </c>
      <c r="AG704" s="195">
        <v>43734.0</v>
      </c>
      <c r="AH704" s="42" t="s">
        <v>963</v>
      </c>
      <c r="AI704" s="33" t="s">
        <v>120</v>
      </c>
      <c r="AJ704" s="33" t="s">
        <v>123</v>
      </c>
      <c r="AK704" s="49">
        <v>43741.0</v>
      </c>
      <c r="AL704" s="52" t="s">
        <v>124</v>
      </c>
      <c r="AM704" s="37"/>
      <c r="AN704" s="54">
        <v>5.43</v>
      </c>
      <c r="AO704" s="55">
        <v>17.0</v>
      </c>
      <c r="AP704" s="45">
        <f t="shared" si="6"/>
        <v>184.62</v>
      </c>
      <c r="AQ704" s="45">
        <f t="shared" si="7"/>
        <v>167.62</v>
      </c>
      <c r="AR704" s="33" t="s">
        <v>3319</v>
      </c>
    </row>
    <row r="705" ht="14.25" customHeight="1">
      <c r="A705" s="46">
        <v>2983.0</v>
      </c>
      <c r="B705" s="47" t="s">
        <v>4079</v>
      </c>
      <c r="C705" s="32"/>
      <c r="D705" s="101" t="s">
        <v>4080</v>
      </c>
      <c r="E705" s="32"/>
      <c r="F705" s="32"/>
      <c r="G705" s="34"/>
      <c r="H705" s="56" t="s">
        <v>3849</v>
      </c>
      <c r="I705" s="33" t="s">
        <v>3850</v>
      </c>
      <c r="J705" s="32"/>
      <c r="K705" s="33" t="s">
        <v>112</v>
      </c>
      <c r="L705" s="33" t="s">
        <v>117</v>
      </c>
      <c r="M705" s="32"/>
      <c r="N705" s="32"/>
      <c r="O705" s="32"/>
      <c r="P705" s="32"/>
      <c r="Q705" s="32"/>
      <c r="R705" s="33" t="s">
        <v>118</v>
      </c>
      <c r="S705" s="33">
        <v>50.0</v>
      </c>
      <c r="T705" s="33">
        <v>50.0</v>
      </c>
      <c r="U705" s="32"/>
      <c r="V705" s="32"/>
      <c r="W705" s="32"/>
      <c r="X705" s="32"/>
      <c r="Y705" s="32"/>
      <c r="Z705" s="33" t="s">
        <v>172</v>
      </c>
      <c r="AA705" s="33" t="s">
        <v>122</v>
      </c>
      <c r="AB705" s="50">
        <v>43734.0</v>
      </c>
      <c r="AC705" s="49">
        <v>43579.0</v>
      </c>
      <c r="AD705" s="49">
        <v>43579.0</v>
      </c>
      <c r="AE705" s="37"/>
      <c r="AF705" s="42" t="s">
        <v>963</v>
      </c>
      <c r="AG705" s="195">
        <v>43734.0</v>
      </c>
      <c r="AH705" s="42" t="s">
        <v>963</v>
      </c>
      <c r="AI705" s="33" t="s">
        <v>120</v>
      </c>
      <c r="AJ705" s="33" t="s">
        <v>123</v>
      </c>
      <c r="AK705" s="49">
        <v>43741.0</v>
      </c>
      <c r="AL705" s="52" t="s">
        <v>124</v>
      </c>
      <c r="AM705" s="37"/>
      <c r="AN705" s="54">
        <v>2.331</v>
      </c>
      <c r="AO705" s="55">
        <v>17.0</v>
      </c>
      <c r="AP705" s="45">
        <f t="shared" si="6"/>
        <v>79.254</v>
      </c>
      <c r="AQ705" s="45">
        <f t="shared" si="7"/>
        <v>62.254</v>
      </c>
      <c r="AR705" s="33" t="s">
        <v>3319</v>
      </c>
    </row>
    <row r="706" ht="14.25" customHeight="1">
      <c r="A706" s="46">
        <v>8669.0</v>
      </c>
      <c r="B706" s="47" t="s">
        <v>4083</v>
      </c>
      <c r="C706" s="32"/>
      <c r="D706" s="101" t="s">
        <v>4084</v>
      </c>
      <c r="E706" s="32"/>
      <c r="F706" s="32"/>
      <c r="G706" s="34"/>
      <c r="H706" s="56" t="s">
        <v>3849</v>
      </c>
      <c r="I706" s="33" t="s">
        <v>3850</v>
      </c>
      <c r="J706" s="32"/>
      <c r="K706" s="33" t="s">
        <v>112</v>
      </c>
      <c r="L706" s="33" t="s">
        <v>117</v>
      </c>
      <c r="M706" s="32"/>
      <c r="N706" s="32"/>
      <c r="O706" s="32"/>
      <c r="P706" s="32"/>
      <c r="Q706" s="32"/>
      <c r="R706" s="33" t="s">
        <v>118</v>
      </c>
      <c r="S706" s="33">
        <v>50.0</v>
      </c>
      <c r="T706" s="33">
        <v>50.0</v>
      </c>
      <c r="U706" s="32"/>
      <c r="V706" s="32"/>
      <c r="W706" s="32"/>
      <c r="X706" s="32"/>
      <c r="Y706" s="32"/>
      <c r="Z706" s="33" t="s">
        <v>172</v>
      </c>
      <c r="AA706" s="33" t="s">
        <v>122</v>
      </c>
      <c r="AB706" s="50">
        <v>43734.0</v>
      </c>
      <c r="AC706" s="49">
        <v>43579.0</v>
      </c>
      <c r="AD706" s="49">
        <v>43579.0</v>
      </c>
      <c r="AE706" s="37"/>
      <c r="AF706" s="42" t="s">
        <v>963</v>
      </c>
      <c r="AG706" s="195">
        <v>43734.0</v>
      </c>
      <c r="AH706" s="42" t="s">
        <v>963</v>
      </c>
      <c r="AI706" s="33" t="s">
        <v>120</v>
      </c>
      <c r="AJ706" s="33" t="s">
        <v>123</v>
      </c>
      <c r="AK706" s="49">
        <v>43741.0</v>
      </c>
      <c r="AL706" s="52" t="s">
        <v>124</v>
      </c>
      <c r="AM706" s="37"/>
      <c r="AN706" s="54">
        <v>0.7875</v>
      </c>
      <c r="AO706" s="55">
        <v>17.0</v>
      </c>
      <c r="AP706" s="45">
        <f t="shared" si="6"/>
        <v>26.775</v>
      </c>
      <c r="AQ706" s="45">
        <f t="shared" si="7"/>
        <v>9.775</v>
      </c>
      <c r="AR706" s="33" t="s">
        <v>3319</v>
      </c>
    </row>
    <row r="707" ht="14.25" customHeight="1">
      <c r="A707" s="46">
        <v>2648.0</v>
      </c>
      <c r="B707" s="47" t="s">
        <v>4087</v>
      </c>
      <c r="C707" s="32"/>
      <c r="D707" s="101" t="s">
        <v>4088</v>
      </c>
      <c r="E707" s="32"/>
      <c r="F707" s="32"/>
      <c r="G707" s="34"/>
      <c r="H707" s="56" t="s">
        <v>3849</v>
      </c>
      <c r="I707" s="33" t="s">
        <v>3850</v>
      </c>
      <c r="J707" s="32"/>
      <c r="K707" s="33" t="s">
        <v>112</v>
      </c>
      <c r="L707" s="33" t="s">
        <v>117</v>
      </c>
      <c r="M707" s="32"/>
      <c r="N707" s="32"/>
      <c r="O707" s="32"/>
      <c r="P707" s="32"/>
      <c r="Q707" s="32"/>
      <c r="R707" s="33" t="s">
        <v>118</v>
      </c>
      <c r="S707" s="33">
        <v>50.0</v>
      </c>
      <c r="T707" s="33">
        <v>50.0</v>
      </c>
      <c r="U707" s="32"/>
      <c r="V707" s="32"/>
      <c r="W707" s="32"/>
      <c r="X707" s="32"/>
      <c r="Y707" s="32"/>
      <c r="Z707" s="33" t="s">
        <v>172</v>
      </c>
      <c r="AA707" s="33" t="s">
        <v>122</v>
      </c>
      <c r="AB707" s="50">
        <v>43734.0</v>
      </c>
      <c r="AC707" s="49">
        <v>43579.0</v>
      </c>
      <c r="AD707" s="49">
        <v>43579.0</v>
      </c>
      <c r="AE707" s="37"/>
      <c r="AF707" s="42" t="s">
        <v>963</v>
      </c>
      <c r="AG707" s="195">
        <v>43734.0</v>
      </c>
      <c r="AH707" s="42" t="s">
        <v>963</v>
      </c>
      <c r="AI707" s="33" t="s">
        <v>120</v>
      </c>
      <c r="AJ707" s="33" t="s">
        <v>123</v>
      </c>
      <c r="AK707" s="49">
        <v>43741.0</v>
      </c>
      <c r="AL707" s="52" t="s">
        <v>124</v>
      </c>
      <c r="AM707" s="37"/>
      <c r="AN707" s="54">
        <v>4.4235</v>
      </c>
      <c r="AO707" s="55">
        <v>17.0</v>
      </c>
      <c r="AP707" s="45">
        <f t="shared" si="6"/>
        <v>150.399</v>
      </c>
      <c r="AQ707" s="45">
        <f t="shared" si="7"/>
        <v>133.399</v>
      </c>
      <c r="AR707" s="33" t="s">
        <v>3319</v>
      </c>
    </row>
    <row r="708" ht="14.25" customHeight="1">
      <c r="A708" s="46">
        <v>2627.0</v>
      </c>
      <c r="B708" s="47" t="s">
        <v>4091</v>
      </c>
      <c r="C708" s="32"/>
      <c r="D708" s="101" t="s">
        <v>4092</v>
      </c>
      <c r="E708" s="32"/>
      <c r="F708" s="32"/>
      <c r="G708" s="34"/>
      <c r="H708" s="56" t="s">
        <v>3849</v>
      </c>
      <c r="I708" s="33" t="s">
        <v>3850</v>
      </c>
      <c r="J708" s="32"/>
      <c r="K708" s="33" t="s">
        <v>112</v>
      </c>
      <c r="L708" s="33" t="s">
        <v>117</v>
      </c>
      <c r="M708" s="32"/>
      <c r="N708" s="32"/>
      <c r="O708" s="32"/>
      <c r="P708" s="32"/>
      <c r="Q708" s="32"/>
      <c r="R708" s="33" t="s">
        <v>118</v>
      </c>
      <c r="S708" s="33">
        <v>50.0</v>
      </c>
      <c r="T708" s="33">
        <v>50.0</v>
      </c>
      <c r="U708" s="32"/>
      <c r="V708" s="32"/>
      <c r="W708" s="32"/>
      <c r="X708" s="32"/>
      <c r="Y708" s="32"/>
      <c r="Z708" s="33" t="s">
        <v>172</v>
      </c>
      <c r="AA708" s="33" t="s">
        <v>122</v>
      </c>
      <c r="AB708" s="50">
        <v>43734.0</v>
      </c>
      <c r="AC708" s="49">
        <v>43579.0</v>
      </c>
      <c r="AD708" s="49">
        <v>43579.0</v>
      </c>
      <c r="AE708" s="37"/>
      <c r="AF708" s="42" t="s">
        <v>963</v>
      </c>
      <c r="AG708" s="195">
        <v>43734.0</v>
      </c>
      <c r="AH708" s="42" t="s">
        <v>963</v>
      </c>
      <c r="AI708" s="33" t="s">
        <v>120</v>
      </c>
      <c r="AJ708" s="33" t="s">
        <v>123</v>
      </c>
      <c r="AK708" s="49">
        <v>43741.0</v>
      </c>
      <c r="AL708" s="52" t="s">
        <v>124</v>
      </c>
      <c r="AM708" s="37"/>
      <c r="AN708" s="54">
        <v>5.5635</v>
      </c>
      <c r="AO708" s="55">
        <v>17.0</v>
      </c>
      <c r="AP708" s="45">
        <f t="shared" si="6"/>
        <v>189.159</v>
      </c>
      <c r="AQ708" s="45">
        <f t="shared" si="7"/>
        <v>172.159</v>
      </c>
      <c r="AR708" s="33" t="s">
        <v>3319</v>
      </c>
    </row>
    <row r="709" ht="14.25" customHeight="1">
      <c r="A709" s="46">
        <v>9351.0</v>
      </c>
      <c r="B709" s="47" t="s">
        <v>4095</v>
      </c>
      <c r="C709" s="32"/>
      <c r="D709" s="101" t="s">
        <v>4096</v>
      </c>
      <c r="E709" s="32"/>
      <c r="F709" s="32"/>
      <c r="G709" s="34"/>
      <c r="H709" s="56" t="s">
        <v>3849</v>
      </c>
      <c r="I709" s="33" t="s">
        <v>3850</v>
      </c>
      <c r="J709" s="32"/>
      <c r="K709" s="33" t="s">
        <v>112</v>
      </c>
      <c r="L709" s="33" t="s">
        <v>117</v>
      </c>
      <c r="M709" s="32"/>
      <c r="N709" s="32"/>
      <c r="O709" s="32"/>
      <c r="P709" s="32"/>
      <c r="Q709" s="32"/>
      <c r="R709" s="33" t="s">
        <v>118</v>
      </c>
      <c r="S709" s="33">
        <v>50.0</v>
      </c>
      <c r="T709" s="33">
        <v>50.0</v>
      </c>
      <c r="U709" s="32"/>
      <c r="V709" s="32"/>
      <c r="W709" s="32"/>
      <c r="X709" s="32"/>
      <c r="Y709" s="32"/>
      <c r="Z709" s="33" t="s">
        <v>172</v>
      </c>
      <c r="AA709" s="33" t="s">
        <v>122</v>
      </c>
      <c r="AB709" s="50">
        <v>43734.0</v>
      </c>
      <c r="AC709" s="49">
        <v>43579.0</v>
      </c>
      <c r="AD709" s="49">
        <v>43579.0</v>
      </c>
      <c r="AE709" s="37"/>
      <c r="AF709" s="42" t="s">
        <v>963</v>
      </c>
      <c r="AG709" s="195">
        <v>43734.0</v>
      </c>
      <c r="AH709" s="42" t="s">
        <v>963</v>
      </c>
      <c r="AI709" s="33" t="s">
        <v>120</v>
      </c>
      <c r="AJ709" s="33" t="s">
        <v>123</v>
      </c>
      <c r="AK709" s="49">
        <v>43741.0</v>
      </c>
      <c r="AL709" s="52" t="s">
        <v>124</v>
      </c>
      <c r="AM709" s="37"/>
      <c r="AN709" s="54">
        <v>5.076</v>
      </c>
      <c r="AO709" s="55">
        <v>17.0</v>
      </c>
      <c r="AP709" s="45">
        <f t="shared" si="6"/>
        <v>172.584</v>
      </c>
      <c r="AQ709" s="45">
        <f t="shared" si="7"/>
        <v>155.584</v>
      </c>
      <c r="AR709" s="33" t="s">
        <v>3319</v>
      </c>
    </row>
    <row r="710" ht="14.25" customHeight="1">
      <c r="A710" s="46">
        <v>6411.0</v>
      </c>
      <c r="B710" s="47" t="s">
        <v>4099</v>
      </c>
      <c r="C710" s="32"/>
      <c r="D710" s="101" t="s">
        <v>4100</v>
      </c>
      <c r="E710" s="32"/>
      <c r="F710" s="32"/>
      <c r="G710" s="34"/>
      <c r="H710" s="56" t="s">
        <v>3849</v>
      </c>
      <c r="I710" s="33" t="s">
        <v>3850</v>
      </c>
      <c r="J710" s="32"/>
      <c r="K710" s="33" t="s">
        <v>112</v>
      </c>
      <c r="L710" s="33" t="s">
        <v>117</v>
      </c>
      <c r="M710" s="32"/>
      <c r="N710" s="32"/>
      <c r="O710" s="32"/>
      <c r="P710" s="32"/>
      <c r="Q710" s="32"/>
      <c r="R710" s="33" t="s">
        <v>118</v>
      </c>
      <c r="S710" s="33">
        <v>100.0</v>
      </c>
      <c r="T710" s="33">
        <v>50.0</v>
      </c>
      <c r="U710" s="32"/>
      <c r="V710" s="32"/>
      <c r="W710" s="32"/>
      <c r="X710" s="32"/>
      <c r="Y710" s="32"/>
      <c r="Z710" s="33" t="s">
        <v>172</v>
      </c>
      <c r="AA710" s="33" t="s">
        <v>122</v>
      </c>
      <c r="AB710" s="50">
        <v>43734.0</v>
      </c>
      <c r="AC710" s="49">
        <v>43579.0</v>
      </c>
      <c r="AD710" s="49">
        <v>43579.0</v>
      </c>
      <c r="AE710" s="37"/>
      <c r="AF710" s="42" t="s">
        <v>963</v>
      </c>
      <c r="AG710" s="195">
        <v>43734.0</v>
      </c>
      <c r="AH710" s="42" t="s">
        <v>963</v>
      </c>
      <c r="AI710" s="33" t="s">
        <v>120</v>
      </c>
      <c r="AJ710" s="33" t="s">
        <v>123</v>
      </c>
      <c r="AK710" s="49">
        <v>43741.0</v>
      </c>
      <c r="AL710" s="52" t="s">
        <v>124</v>
      </c>
      <c r="AM710" s="37"/>
      <c r="AN710" s="54">
        <v>5.3175</v>
      </c>
      <c r="AO710" s="55">
        <v>17.0</v>
      </c>
      <c r="AP710" s="45">
        <f t="shared" si="6"/>
        <v>180.795</v>
      </c>
      <c r="AQ710" s="45">
        <f t="shared" si="7"/>
        <v>163.795</v>
      </c>
      <c r="AR710" s="33" t="s">
        <v>3319</v>
      </c>
    </row>
    <row r="711" ht="14.25" customHeight="1">
      <c r="A711" s="46">
        <v>3375.0</v>
      </c>
      <c r="B711" s="47" t="s">
        <v>4106</v>
      </c>
      <c r="C711" s="32"/>
      <c r="D711" s="101" t="s">
        <v>4107</v>
      </c>
      <c r="E711" s="32"/>
      <c r="F711" s="32"/>
      <c r="G711" s="34"/>
      <c r="H711" s="56" t="s">
        <v>3849</v>
      </c>
      <c r="I711" s="33" t="s">
        <v>3850</v>
      </c>
      <c r="J711" s="32"/>
      <c r="K711" s="33" t="s">
        <v>112</v>
      </c>
      <c r="L711" s="33" t="s">
        <v>117</v>
      </c>
      <c r="M711" s="32"/>
      <c r="N711" s="32"/>
      <c r="O711" s="32"/>
      <c r="P711" s="32"/>
      <c r="Q711" s="32"/>
      <c r="R711" s="33" t="s">
        <v>118</v>
      </c>
      <c r="S711" s="33">
        <v>50.0</v>
      </c>
      <c r="T711" s="33">
        <v>50.0</v>
      </c>
      <c r="U711" s="32"/>
      <c r="V711" s="32"/>
      <c r="W711" s="32"/>
      <c r="X711" s="32"/>
      <c r="Y711" s="32"/>
      <c r="Z711" s="33" t="s">
        <v>172</v>
      </c>
      <c r="AA711" s="33" t="s">
        <v>122</v>
      </c>
      <c r="AB711" s="50">
        <v>43734.0</v>
      </c>
      <c r="AC711" s="49">
        <v>43579.0</v>
      </c>
      <c r="AD711" s="49">
        <v>43579.0</v>
      </c>
      <c r="AE711" s="37"/>
      <c r="AF711" s="42" t="s">
        <v>963</v>
      </c>
      <c r="AG711" s="195">
        <v>43734.0</v>
      </c>
      <c r="AH711" s="42" t="s">
        <v>963</v>
      </c>
      <c r="AI711" s="33" t="s">
        <v>120</v>
      </c>
      <c r="AJ711" s="33" t="s">
        <v>123</v>
      </c>
      <c r="AK711" s="49">
        <v>43741.0</v>
      </c>
      <c r="AL711" s="52" t="s">
        <v>124</v>
      </c>
      <c r="AM711" s="37"/>
      <c r="AN711" s="54">
        <v>5.6325</v>
      </c>
      <c r="AO711" s="55">
        <v>17.0</v>
      </c>
      <c r="AP711" s="45">
        <f t="shared" si="6"/>
        <v>191.505</v>
      </c>
      <c r="AQ711" s="45">
        <f t="shared" si="7"/>
        <v>174.505</v>
      </c>
      <c r="AR711" s="33" t="s">
        <v>3319</v>
      </c>
    </row>
    <row r="712" ht="14.25" customHeight="1">
      <c r="A712" s="33" t="s">
        <v>154</v>
      </c>
      <c r="B712" s="47" t="s">
        <v>4110</v>
      </c>
      <c r="C712" s="32"/>
      <c r="D712" s="101" t="s">
        <v>4111</v>
      </c>
      <c r="E712" s="32"/>
      <c r="F712" s="32"/>
      <c r="G712" s="34"/>
      <c r="H712" s="32"/>
      <c r="I712" s="32"/>
      <c r="J712" s="32"/>
      <c r="K712" s="33" t="s">
        <v>112</v>
      </c>
      <c r="L712" s="33" t="s">
        <v>117</v>
      </c>
      <c r="M712" s="32"/>
      <c r="N712" s="32"/>
      <c r="O712" s="32"/>
      <c r="P712" s="32"/>
      <c r="Q712" s="32"/>
      <c r="R712" s="33" t="s">
        <v>2536</v>
      </c>
      <c r="S712" s="32"/>
      <c r="T712" s="32"/>
      <c r="U712" s="32"/>
      <c r="V712" s="32"/>
      <c r="W712" s="32"/>
      <c r="X712" s="32"/>
      <c r="Y712" s="32"/>
      <c r="Z712" s="33" t="s">
        <v>172</v>
      </c>
      <c r="AA712" s="33" t="s">
        <v>122</v>
      </c>
      <c r="AB712" s="50">
        <v>43734.0</v>
      </c>
      <c r="AC712" s="49">
        <v>43579.0</v>
      </c>
      <c r="AD712" s="49">
        <v>43579.0</v>
      </c>
      <c r="AE712" s="37"/>
      <c r="AF712" s="42" t="s">
        <v>963</v>
      </c>
      <c r="AG712" s="195">
        <v>43734.0</v>
      </c>
      <c r="AH712" s="42" t="s">
        <v>963</v>
      </c>
      <c r="AI712" s="33" t="s">
        <v>120</v>
      </c>
      <c r="AJ712" s="33" t="s">
        <v>123</v>
      </c>
      <c r="AK712" s="49">
        <v>43741.0</v>
      </c>
      <c r="AL712" s="52" t="s">
        <v>124</v>
      </c>
      <c r="AM712" s="37"/>
      <c r="AN712" s="54">
        <v>4.3815</v>
      </c>
      <c r="AO712" s="55">
        <v>17.0</v>
      </c>
      <c r="AP712" s="45">
        <f t="shared" si="6"/>
        <v>148.971</v>
      </c>
      <c r="AQ712" s="45">
        <f t="shared" si="7"/>
        <v>131.971</v>
      </c>
      <c r="AR712" s="33" t="s">
        <v>3319</v>
      </c>
    </row>
    <row r="713" ht="14.25" customHeight="1">
      <c r="A713" s="33" t="s">
        <v>855</v>
      </c>
      <c r="B713" s="47" t="s">
        <v>4114</v>
      </c>
      <c r="C713" s="32"/>
      <c r="D713" s="101" t="s">
        <v>4115</v>
      </c>
      <c r="E713" s="32"/>
      <c r="F713" s="32"/>
      <c r="G713" s="34"/>
      <c r="H713" s="32"/>
      <c r="I713" s="32"/>
      <c r="J713" s="32"/>
      <c r="K713" s="33" t="s">
        <v>112</v>
      </c>
      <c r="L713" s="33" t="s">
        <v>117</v>
      </c>
      <c r="M713" s="32"/>
      <c r="N713" s="32"/>
      <c r="O713" s="32"/>
      <c r="P713" s="32"/>
      <c r="Q713" s="32"/>
      <c r="R713" s="33" t="s">
        <v>2536</v>
      </c>
      <c r="S713" s="32"/>
      <c r="T713" s="32"/>
      <c r="U713" s="32"/>
      <c r="V713" s="32"/>
      <c r="W713" s="32"/>
      <c r="X713" s="32"/>
      <c r="Y713" s="32"/>
      <c r="Z713" s="33" t="s">
        <v>172</v>
      </c>
      <c r="AA713" s="33" t="s">
        <v>122</v>
      </c>
      <c r="AB713" s="50">
        <v>43734.0</v>
      </c>
      <c r="AC713" s="49">
        <v>43579.0</v>
      </c>
      <c r="AD713" s="49">
        <v>43579.0</v>
      </c>
      <c r="AE713" s="37"/>
      <c r="AF713" s="42" t="s">
        <v>963</v>
      </c>
      <c r="AG713" s="195">
        <v>43734.0</v>
      </c>
      <c r="AH713" s="42" t="s">
        <v>963</v>
      </c>
      <c r="AI713" s="33" t="s">
        <v>120</v>
      </c>
      <c r="AJ713" s="33" t="s">
        <v>123</v>
      </c>
      <c r="AK713" s="49">
        <v>43741.0</v>
      </c>
      <c r="AL713" s="52" t="s">
        <v>124</v>
      </c>
      <c r="AM713" s="37"/>
      <c r="AN713" s="54">
        <v>2.538</v>
      </c>
      <c r="AO713" s="55">
        <v>17.0</v>
      </c>
      <c r="AP713" s="45">
        <f t="shared" si="6"/>
        <v>86.292</v>
      </c>
      <c r="AQ713" s="45">
        <f t="shared" si="7"/>
        <v>69.292</v>
      </c>
      <c r="AR713" s="33" t="s">
        <v>3319</v>
      </c>
    </row>
    <row r="714" ht="14.25" customHeight="1">
      <c r="A714" s="169">
        <v>3024.0</v>
      </c>
      <c r="B714" s="47" t="s">
        <v>4118</v>
      </c>
      <c r="C714" s="32"/>
      <c r="D714" s="101" t="s">
        <v>4119</v>
      </c>
      <c r="E714" s="32"/>
      <c r="F714" s="32"/>
      <c r="G714" s="34"/>
      <c r="H714" s="56" t="s">
        <v>4120</v>
      </c>
      <c r="I714" s="33" t="s">
        <v>4121</v>
      </c>
      <c r="J714" s="32"/>
      <c r="K714" s="33" t="s">
        <v>112</v>
      </c>
      <c r="L714" s="33" t="s">
        <v>117</v>
      </c>
      <c r="M714" s="32"/>
      <c r="N714" s="32"/>
      <c r="O714" s="32"/>
      <c r="P714" s="32"/>
      <c r="Q714" s="32"/>
      <c r="R714" s="33" t="s">
        <v>118</v>
      </c>
      <c r="S714" s="197">
        <v>150.0</v>
      </c>
      <c r="T714" s="33">
        <v>50.0</v>
      </c>
      <c r="U714" s="32"/>
      <c r="V714" s="32"/>
      <c r="W714" s="32"/>
      <c r="X714" s="32"/>
      <c r="Y714" s="32"/>
      <c r="Z714" s="33" t="s">
        <v>163</v>
      </c>
      <c r="AA714" s="33" t="s">
        <v>1219</v>
      </c>
      <c r="AB714" s="50">
        <v>43738.0</v>
      </c>
      <c r="AC714" s="49">
        <v>43579.0</v>
      </c>
      <c r="AD714" s="49">
        <v>43579.0</v>
      </c>
      <c r="AE714" s="37"/>
      <c r="AF714" s="42" t="s">
        <v>963</v>
      </c>
      <c r="AG714" s="51">
        <v>43738.0</v>
      </c>
      <c r="AH714" s="42" t="s">
        <v>963</v>
      </c>
      <c r="AI714" s="33" t="s">
        <v>120</v>
      </c>
      <c r="AJ714" s="33" t="s">
        <v>123</v>
      </c>
      <c r="AK714" s="49">
        <v>43741.0</v>
      </c>
      <c r="AL714" s="52" t="s">
        <v>124</v>
      </c>
      <c r="AM714" s="37"/>
      <c r="AN714" s="54">
        <v>2.58</v>
      </c>
      <c r="AO714" s="55">
        <v>17.0</v>
      </c>
      <c r="AP714" s="45">
        <f t="shared" si="6"/>
        <v>87.72</v>
      </c>
      <c r="AQ714" s="45">
        <f t="shared" si="7"/>
        <v>70.72</v>
      </c>
      <c r="AR714" s="33" t="s">
        <v>3319</v>
      </c>
    </row>
    <row r="715" ht="14.25" customHeight="1">
      <c r="A715" s="169">
        <v>8313.0</v>
      </c>
      <c r="B715" s="47" t="s">
        <v>4126</v>
      </c>
      <c r="C715" s="32"/>
      <c r="D715" s="101" t="s">
        <v>4127</v>
      </c>
      <c r="E715" s="32"/>
      <c r="F715" s="32"/>
      <c r="G715" s="34"/>
      <c r="H715" s="56" t="s">
        <v>4120</v>
      </c>
      <c r="I715" s="33" t="s">
        <v>4121</v>
      </c>
      <c r="J715" s="32"/>
      <c r="K715" s="33" t="s">
        <v>112</v>
      </c>
      <c r="L715" s="33" t="s">
        <v>117</v>
      </c>
      <c r="M715" s="32"/>
      <c r="N715" s="32"/>
      <c r="O715" s="32"/>
      <c r="P715" s="32"/>
      <c r="Q715" s="32"/>
      <c r="R715" s="33" t="s">
        <v>118</v>
      </c>
      <c r="S715" s="197">
        <v>150.0</v>
      </c>
      <c r="T715" s="33">
        <v>50.0</v>
      </c>
      <c r="U715" s="32"/>
      <c r="V715" s="32"/>
      <c r="W715" s="32"/>
      <c r="X715" s="32"/>
      <c r="Y715" s="32"/>
      <c r="Z715" s="33" t="s">
        <v>163</v>
      </c>
      <c r="AA715" s="33" t="s">
        <v>1219</v>
      </c>
      <c r="AB715" s="50">
        <v>43738.0</v>
      </c>
      <c r="AC715" s="49">
        <v>43579.0</v>
      </c>
      <c r="AD715" s="49">
        <v>43579.0</v>
      </c>
      <c r="AE715" s="37"/>
      <c r="AF715" s="42" t="s">
        <v>963</v>
      </c>
      <c r="AG715" s="51">
        <v>43738.0</v>
      </c>
      <c r="AH715" s="42" t="s">
        <v>963</v>
      </c>
      <c r="AI715" s="33" t="s">
        <v>120</v>
      </c>
      <c r="AJ715" s="33" t="s">
        <v>123</v>
      </c>
      <c r="AK715" s="49">
        <v>43741.0</v>
      </c>
      <c r="AL715" s="52" t="s">
        <v>124</v>
      </c>
      <c r="AM715" s="37"/>
      <c r="AN715" s="54">
        <v>1.89</v>
      </c>
      <c r="AO715" s="55">
        <v>17.0</v>
      </c>
      <c r="AP715" s="45">
        <f t="shared" si="6"/>
        <v>64.26</v>
      </c>
      <c r="AQ715" s="45">
        <f t="shared" si="7"/>
        <v>47.26</v>
      </c>
      <c r="AR715" s="33" t="s">
        <v>3319</v>
      </c>
    </row>
    <row r="716" ht="14.25" customHeight="1">
      <c r="A716" s="169">
        <v>8450.0</v>
      </c>
      <c r="B716" s="47" t="s">
        <v>4129</v>
      </c>
      <c r="C716" s="32"/>
      <c r="D716" s="101" t="s">
        <v>4130</v>
      </c>
      <c r="E716" s="32"/>
      <c r="F716" s="32"/>
      <c r="G716" s="34"/>
      <c r="H716" s="56" t="s">
        <v>4120</v>
      </c>
      <c r="I716" s="33" t="s">
        <v>4121</v>
      </c>
      <c r="J716" s="32"/>
      <c r="K716" s="33" t="s">
        <v>112</v>
      </c>
      <c r="L716" s="33" t="s">
        <v>117</v>
      </c>
      <c r="M716" s="32"/>
      <c r="N716" s="32"/>
      <c r="O716" s="32"/>
      <c r="P716" s="32"/>
      <c r="Q716" s="32"/>
      <c r="R716" s="33" t="s">
        <v>118</v>
      </c>
      <c r="S716" s="197">
        <v>150.0</v>
      </c>
      <c r="T716" s="33">
        <v>50.0</v>
      </c>
      <c r="U716" s="32"/>
      <c r="V716" s="32"/>
      <c r="W716" s="32"/>
      <c r="X716" s="32"/>
      <c r="Y716" s="32"/>
      <c r="Z716" s="33" t="s">
        <v>163</v>
      </c>
      <c r="AA716" s="33" t="s">
        <v>1219</v>
      </c>
      <c r="AB716" s="50">
        <v>43738.0</v>
      </c>
      <c r="AC716" s="49">
        <v>43579.0</v>
      </c>
      <c r="AD716" s="49">
        <v>43579.0</v>
      </c>
      <c r="AE716" s="37"/>
      <c r="AF716" s="42" t="s">
        <v>963</v>
      </c>
      <c r="AG716" s="51">
        <v>43738.0</v>
      </c>
      <c r="AH716" s="42" t="s">
        <v>963</v>
      </c>
      <c r="AI716" s="33" t="s">
        <v>120</v>
      </c>
      <c r="AJ716" s="33" t="s">
        <v>123</v>
      </c>
      <c r="AK716" s="49">
        <v>43741.0</v>
      </c>
      <c r="AL716" s="52" t="s">
        <v>124</v>
      </c>
      <c r="AM716" s="37"/>
      <c r="AN716" s="54">
        <v>4.6845</v>
      </c>
      <c r="AO716" s="55">
        <v>17.0</v>
      </c>
      <c r="AP716" s="45">
        <f t="shared" si="6"/>
        <v>159.273</v>
      </c>
      <c r="AQ716" s="45">
        <f t="shared" si="7"/>
        <v>142.273</v>
      </c>
      <c r="AR716" s="33" t="s">
        <v>3319</v>
      </c>
    </row>
    <row r="717" ht="14.25" customHeight="1">
      <c r="A717" s="169">
        <v>2539.0</v>
      </c>
      <c r="B717" s="47" t="s">
        <v>4133</v>
      </c>
      <c r="C717" s="32"/>
      <c r="D717" s="101" t="s">
        <v>4134</v>
      </c>
      <c r="E717" s="32"/>
      <c r="F717" s="32"/>
      <c r="G717" s="34"/>
      <c r="H717" s="56" t="s">
        <v>4120</v>
      </c>
      <c r="I717" s="33" t="s">
        <v>4121</v>
      </c>
      <c r="J717" s="32"/>
      <c r="K717" s="33" t="s">
        <v>112</v>
      </c>
      <c r="L717" s="33" t="s">
        <v>117</v>
      </c>
      <c r="M717" s="32"/>
      <c r="N717" s="32"/>
      <c r="O717" s="32"/>
      <c r="P717" s="32"/>
      <c r="Q717" s="32"/>
      <c r="R717" s="33" t="s">
        <v>118</v>
      </c>
      <c r="S717" s="197">
        <v>150.0</v>
      </c>
      <c r="T717" s="33">
        <v>50.0</v>
      </c>
      <c r="U717" s="32"/>
      <c r="V717" s="32"/>
      <c r="W717" s="32"/>
      <c r="X717" s="32"/>
      <c r="Y717" s="32"/>
      <c r="Z717" s="33" t="s">
        <v>163</v>
      </c>
      <c r="AA717" s="33" t="s">
        <v>1219</v>
      </c>
      <c r="AB717" s="50">
        <v>43738.0</v>
      </c>
      <c r="AC717" s="49">
        <v>43579.0</v>
      </c>
      <c r="AD717" s="49">
        <v>43579.0</v>
      </c>
      <c r="AE717" s="37"/>
      <c r="AF717" s="42" t="s">
        <v>963</v>
      </c>
      <c r="AG717" s="51">
        <v>43738.0</v>
      </c>
      <c r="AH717" s="42" t="s">
        <v>963</v>
      </c>
      <c r="AI717" s="33" t="s">
        <v>120</v>
      </c>
      <c r="AJ717" s="33" t="s">
        <v>123</v>
      </c>
      <c r="AK717" s="49">
        <v>43741.0</v>
      </c>
      <c r="AL717" s="52" t="s">
        <v>124</v>
      </c>
      <c r="AM717" s="37"/>
      <c r="AN717" s="54">
        <v>2.088</v>
      </c>
      <c r="AO717" s="55">
        <v>17.0</v>
      </c>
      <c r="AP717" s="45">
        <f t="shared" si="6"/>
        <v>70.992</v>
      </c>
      <c r="AQ717" s="45">
        <f t="shared" si="7"/>
        <v>53.992</v>
      </c>
      <c r="AR717" s="33" t="s">
        <v>3319</v>
      </c>
    </row>
    <row r="718" ht="14.25" customHeight="1">
      <c r="A718" s="169">
        <v>8210.0</v>
      </c>
      <c r="B718" s="47" t="s">
        <v>4139</v>
      </c>
      <c r="C718" s="32"/>
      <c r="D718" s="101" t="s">
        <v>4140</v>
      </c>
      <c r="E718" s="32"/>
      <c r="F718" s="32"/>
      <c r="G718" s="34"/>
      <c r="H718" s="56" t="s">
        <v>4120</v>
      </c>
      <c r="I718" s="33" t="s">
        <v>4121</v>
      </c>
      <c r="J718" s="32"/>
      <c r="K718" s="33" t="s">
        <v>112</v>
      </c>
      <c r="L718" s="33" t="s">
        <v>117</v>
      </c>
      <c r="M718" s="32"/>
      <c r="N718" s="32"/>
      <c r="O718" s="32"/>
      <c r="P718" s="32"/>
      <c r="Q718" s="32"/>
      <c r="R718" s="33" t="s">
        <v>118</v>
      </c>
      <c r="S718" s="197">
        <v>200.0</v>
      </c>
      <c r="T718" s="33">
        <v>50.0</v>
      </c>
      <c r="U718" s="32"/>
      <c r="V718" s="32"/>
      <c r="W718" s="32"/>
      <c r="X718" s="32"/>
      <c r="Y718" s="32"/>
      <c r="Z718" s="33" t="s">
        <v>163</v>
      </c>
      <c r="AA718" s="33" t="s">
        <v>1219</v>
      </c>
      <c r="AB718" s="50">
        <v>43738.0</v>
      </c>
      <c r="AC718" s="49">
        <v>43579.0</v>
      </c>
      <c r="AD718" s="49">
        <v>43579.0</v>
      </c>
      <c r="AE718" s="37"/>
      <c r="AF718" s="42" t="s">
        <v>963</v>
      </c>
      <c r="AG718" s="51">
        <v>43738.0</v>
      </c>
      <c r="AH718" s="42" t="s">
        <v>963</v>
      </c>
      <c r="AI718" s="33" t="s">
        <v>120</v>
      </c>
      <c r="AJ718" s="33" t="s">
        <v>123</v>
      </c>
      <c r="AK718" s="49">
        <v>43741.0</v>
      </c>
      <c r="AL718" s="52" t="s">
        <v>124</v>
      </c>
      <c r="AM718" s="37"/>
      <c r="AN718" s="54">
        <v>4.677</v>
      </c>
      <c r="AO718" s="55">
        <v>17.0</v>
      </c>
      <c r="AP718" s="45">
        <f t="shared" si="6"/>
        <v>159.018</v>
      </c>
      <c r="AQ718" s="45">
        <f t="shared" si="7"/>
        <v>142.018</v>
      </c>
      <c r="AR718" s="33" t="s">
        <v>3319</v>
      </c>
    </row>
    <row r="719" ht="14.25" customHeight="1">
      <c r="A719" s="169">
        <v>2927.0</v>
      </c>
      <c r="B719" s="47" t="s">
        <v>4143</v>
      </c>
      <c r="C719" s="32"/>
      <c r="D719" s="101" t="s">
        <v>4144</v>
      </c>
      <c r="E719" s="32"/>
      <c r="F719" s="32"/>
      <c r="G719" s="34"/>
      <c r="H719" s="56" t="s">
        <v>4120</v>
      </c>
      <c r="I719" s="33" t="s">
        <v>4121</v>
      </c>
      <c r="J719" s="32"/>
      <c r="K719" s="33" t="s">
        <v>112</v>
      </c>
      <c r="L719" s="33" t="s">
        <v>117</v>
      </c>
      <c r="M719" s="32"/>
      <c r="N719" s="32"/>
      <c r="O719" s="32"/>
      <c r="P719" s="32"/>
      <c r="Q719" s="32"/>
      <c r="R719" s="33" t="s">
        <v>118</v>
      </c>
      <c r="S719" s="197">
        <v>150.0</v>
      </c>
      <c r="T719" s="33">
        <v>50.0</v>
      </c>
      <c r="U719" s="32"/>
      <c r="V719" s="32"/>
      <c r="W719" s="32"/>
      <c r="X719" s="32"/>
      <c r="Y719" s="32"/>
      <c r="Z719" s="33" t="s">
        <v>163</v>
      </c>
      <c r="AA719" s="33" t="s">
        <v>1219</v>
      </c>
      <c r="AB719" s="50">
        <v>43738.0</v>
      </c>
      <c r="AC719" s="49">
        <v>43579.0</v>
      </c>
      <c r="AD719" s="49">
        <v>43579.0</v>
      </c>
      <c r="AE719" s="37"/>
      <c r="AF719" s="42" t="s">
        <v>963</v>
      </c>
      <c r="AG719" s="51">
        <v>43738.0</v>
      </c>
      <c r="AH719" s="42" t="s">
        <v>963</v>
      </c>
      <c r="AI719" s="33" t="s">
        <v>120</v>
      </c>
      <c r="AJ719" s="33" t="s">
        <v>123</v>
      </c>
      <c r="AK719" s="49">
        <v>43741.0</v>
      </c>
      <c r="AL719" s="52" t="s">
        <v>124</v>
      </c>
      <c r="AM719" s="37"/>
      <c r="AN719" s="54">
        <v>1.3635</v>
      </c>
      <c r="AO719" s="55">
        <v>17.0</v>
      </c>
      <c r="AP719" s="45">
        <f t="shared" si="6"/>
        <v>46.359</v>
      </c>
      <c r="AQ719" s="45">
        <f t="shared" si="7"/>
        <v>29.359</v>
      </c>
      <c r="AR719" s="33" t="s">
        <v>3319</v>
      </c>
    </row>
    <row r="720" ht="14.25" customHeight="1">
      <c r="A720" s="169">
        <v>4949.0</v>
      </c>
      <c r="B720" s="47" t="s">
        <v>4147</v>
      </c>
      <c r="C720" s="32"/>
      <c r="D720" s="101" t="s">
        <v>4148</v>
      </c>
      <c r="E720" s="32"/>
      <c r="F720" s="32"/>
      <c r="G720" s="34"/>
      <c r="H720" s="56" t="s">
        <v>4120</v>
      </c>
      <c r="I720" s="33" t="s">
        <v>4121</v>
      </c>
      <c r="J720" s="32"/>
      <c r="K720" s="33" t="s">
        <v>112</v>
      </c>
      <c r="L720" s="33" t="s">
        <v>117</v>
      </c>
      <c r="M720" s="32"/>
      <c r="N720" s="32"/>
      <c r="O720" s="32"/>
      <c r="P720" s="32"/>
      <c r="Q720" s="32"/>
      <c r="R720" s="33" t="s">
        <v>118</v>
      </c>
      <c r="S720" s="197">
        <v>150.0</v>
      </c>
      <c r="T720" s="33">
        <v>50.0</v>
      </c>
      <c r="U720" s="32"/>
      <c r="V720" s="32"/>
      <c r="W720" s="32"/>
      <c r="X720" s="32"/>
      <c r="Y720" s="32"/>
      <c r="Z720" s="33" t="s">
        <v>163</v>
      </c>
      <c r="AA720" s="33" t="s">
        <v>1219</v>
      </c>
      <c r="AB720" s="50">
        <v>43738.0</v>
      </c>
      <c r="AC720" s="49">
        <v>43579.0</v>
      </c>
      <c r="AD720" s="49">
        <v>43579.0</v>
      </c>
      <c r="AE720" s="37"/>
      <c r="AF720" s="42" t="s">
        <v>963</v>
      </c>
      <c r="AG720" s="51">
        <v>43738.0</v>
      </c>
      <c r="AH720" s="42" t="s">
        <v>963</v>
      </c>
      <c r="AI720" s="33" t="s">
        <v>120</v>
      </c>
      <c r="AJ720" s="33" t="s">
        <v>123</v>
      </c>
      <c r="AK720" s="49">
        <v>43741.0</v>
      </c>
      <c r="AL720" s="52" t="s">
        <v>124</v>
      </c>
      <c r="AM720" s="37"/>
      <c r="AN720" s="54">
        <v>4.956</v>
      </c>
      <c r="AO720" s="55">
        <v>17.0</v>
      </c>
      <c r="AP720" s="45">
        <f t="shared" si="6"/>
        <v>168.504</v>
      </c>
      <c r="AQ720" s="45">
        <f t="shared" si="7"/>
        <v>151.504</v>
      </c>
      <c r="AR720" s="33" t="s">
        <v>3319</v>
      </c>
    </row>
    <row r="721" ht="14.25" customHeight="1">
      <c r="A721" s="169">
        <v>6310.0</v>
      </c>
      <c r="B721" s="47" t="s">
        <v>4151</v>
      </c>
      <c r="C721" s="32"/>
      <c r="D721" s="101" t="s">
        <v>4152</v>
      </c>
      <c r="E721" s="32"/>
      <c r="F721" s="32"/>
      <c r="G721" s="34"/>
      <c r="H721" s="56" t="s">
        <v>4120</v>
      </c>
      <c r="I721" s="33" t="s">
        <v>4121</v>
      </c>
      <c r="J721" s="32"/>
      <c r="K721" s="33" t="s">
        <v>112</v>
      </c>
      <c r="L721" s="33" t="s">
        <v>117</v>
      </c>
      <c r="M721" s="32"/>
      <c r="N721" s="32"/>
      <c r="O721" s="32"/>
      <c r="P721" s="32"/>
      <c r="Q721" s="32"/>
      <c r="R721" s="33" t="s">
        <v>118</v>
      </c>
      <c r="S721" s="197">
        <v>150.0</v>
      </c>
      <c r="T721" s="33">
        <v>50.0</v>
      </c>
      <c r="U721" s="32"/>
      <c r="V721" s="32"/>
      <c r="W721" s="32"/>
      <c r="X721" s="32"/>
      <c r="Y721" s="32"/>
      <c r="Z721" s="33" t="s">
        <v>163</v>
      </c>
      <c r="AA721" s="33" t="s">
        <v>1219</v>
      </c>
      <c r="AB721" s="50">
        <v>43738.0</v>
      </c>
      <c r="AC721" s="49">
        <v>43579.0</v>
      </c>
      <c r="AD721" s="49">
        <v>43579.0</v>
      </c>
      <c r="AE721" s="37"/>
      <c r="AF721" s="42" t="s">
        <v>963</v>
      </c>
      <c r="AG721" s="51">
        <v>43738.0</v>
      </c>
      <c r="AH721" s="42" t="s">
        <v>963</v>
      </c>
      <c r="AI721" s="33" t="s">
        <v>120</v>
      </c>
      <c r="AJ721" s="33" t="s">
        <v>123</v>
      </c>
      <c r="AK721" s="49">
        <v>43741.0</v>
      </c>
      <c r="AL721" s="52" t="s">
        <v>124</v>
      </c>
      <c r="AM721" s="37"/>
      <c r="AN721" s="54">
        <v>4.2735</v>
      </c>
      <c r="AO721" s="55">
        <v>17.0</v>
      </c>
      <c r="AP721" s="45">
        <f t="shared" si="6"/>
        <v>145.299</v>
      </c>
      <c r="AQ721" s="45">
        <f t="shared" si="7"/>
        <v>128.299</v>
      </c>
      <c r="AR721" s="33" t="s">
        <v>3319</v>
      </c>
    </row>
    <row r="722" ht="14.25" customHeight="1">
      <c r="A722" s="169">
        <v>9229.0</v>
      </c>
      <c r="B722" s="47" t="s">
        <v>4155</v>
      </c>
      <c r="C722" s="32"/>
      <c r="D722" s="101" t="s">
        <v>4156</v>
      </c>
      <c r="E722" s="32"/>
      <c r="F722" s="32"/>
      <c r="G722" s="34"/>
      <c r="H722" s="56" t="s">
        <v>4120</v>
      </c>
      <c r="I722" s="33" t="s">
        <v>4121</v>
      </c>
      <c r="J722" s="32"/>
      <c r="K722" s="33" t="s">
        <v>112</v>
      </c>
      <c r="L722" s="33" t="s">
        <v>117</v>
      </c>
      <c r="M722" s="32"/>
      <c r="N722" s="32"/>
      <c r="O722" s="32"/>
      <c r="P722" s="32"/>
      <c r="Q722" s="32"/>
      <c r="R722" s="33" t="s">
        <v>118</v>
      </c>
      <c r="S722" s="197">
        <v>100.0</v>
      </c>
      <c r="T722" s="33">
        <v>50.0</v>
      </c>
      <c r="U722" s="32"/>
      <c r="V722" s="32"/>
      <c r="W722" s="32"/>
      <c r="X722" s="32"/>
      <c r="Y722" s="32"/>
      <c r="Z722" s="33" t="s">
        <v>163</v>
      </c>
      <c r="AA722" s="33" t="s">
        <v>1219</v>
      </c>
      <c r="AB722" s="50">
        <v>43738.0</v>
      </c>
      <c r="AC722" s="49">
        <v>43579.0</v>
      </c>
      <c r="AD722" s="49">
        <v>43579.0</v>
      </c>
      <c r="AE722" s="37"/>
      <c r="AF722" s="42" t="s">
        <v>963</v>
      </c>
      <c r="AG722" s="51">
        <v>43738.0</v>
      </c>
      <c r="AH722" s="42" t="s">
        <v>963</v>
      </c>
      <c r="AI722" s="33" t="s">
        <v>120</v>
      </c>
      <c r="AJ722" s="33" t="s">
        <v>123</v>
      </c>
      <c r="AK722" s="49">
        <v>43741.0</v>
      </c>
      <c r="AL722" s="52" t="s">
        <v>124</v>
      </c>
      <c r="AM722" s="37"/>
      <c r="AN722" s="54">
        <v>3.4815</v>
      </c>
      <c r="AO722" s="55">
        <v>17.0</v>
      </c>
      <c r="AP722" s="45">
        <f t="shared" si="6"/>
        <v>118.371</v>
      </c>
      <c r="AQ722" s="45">
        <f t="shared" si="7"/>
        <v>101.371</v>
      </c>
      <c r="AR722" s="33" t="s">
        <v>3319</v>
      </c>
    </row>
    <row r="723" ht="14.25" customHeight="1">
      <c r="A723" s="169">
        <v>3492.0</v>
      </c>
      <c r="B723" s="47" t="s">
        <v>4159</v>
      </c>
      <c r="C723" s="32"/>
      <c r="D723" s="101" t="s">
        <v>4160</v>
      </c>
      <c r="E723" s="32"/>
      <c r="F723" s="32"/>
      <c r="G723" s="34"/>
      <c r="H723" s="56" t="s">
        <v>4120</v>
      </c>
      <c r="I723" s="33" t="s">
        <v>4121</v>
      </c>
      <c r="J723" s="32"/>
      <c r="K723" s="33" t="s">
        <v>112</v>
      </c>
      <c r="L723" s="33" t="s">
        <v>117</v>
      </c>
      <c r="M723" s="32"/>
      <c r="N723" s="32"/>
      <c r="O723" s="32"/>
      <c r="P723" s="32"/>
      <c r="Q723" s="32"/>
      <c r="R723" s="33" t="s">
        <v>118</v>
      </c>
      <c r="S723" s="197">
        <v>100.0</v>
      </c>
      <c r="T723" s="33">
        <v>50.0</v>
      </c>
      <c r="U723" s="32"/>
      <c r="V723" s="32"/>
      <c r="W723" s="32"/>
      <c r="X723" s="32"/>
      <c r="Y723" s="32"/>
      <c r="Z723" s="33" t="s">
        <v>163</v>
      </c>
      <c r="AA723" s="33" t="s">
        <v>1219</v>
      </c>
      <c r="AB723" s="50">
        <v>43738.0</v>
      </c>
      <c r="AC723" s="49">
        <v>43579.0</v>
      </c>
      <c r="AD723" s="49">
        <v>43579.0</v>
      </c>
      <c r="AE723" s="37"/>
      <c r="AF723" s="42" t="s">
        <v>963</v>
      </c>
      <c r="AG723" s="51">
        <v>43738.0</v>
      </c>
      <c r="AH723" s="42" t="s">
        <v>963</v>
      </c>
      <c r="AI723" s="33" t="s">
        <v>120</v>
      </c>
      <c r="AJ723" s="33" t="s">
        <v>123</v>
      </c>
      <c r="AK723" s="49">
        <v>43741.0</v>
      </c>
      <c r="AL723" s="52" t="s">
        <v>124</v>
      </c>
      <c r="AM723" s="37"/>
      <c r="AN723" s="54">
        <v>3.93</v>
      </c>
      <c r="AO723" s="55">
        <v>17.0</v>
      </c>
      <c r="AP723" s="45">
        <f t="shared" si="6"/>
        <v>133.62</v>
      </c>
      <c r="AQ723" s="45">
        <f t="shared" si="7"/>
        <v>116.62</v>
      </c>
      <c r="AR723" s="33" t="s">
        <v>3319</v>
      </c>
    </row>
    <row r="724" ht="14.25" customHeight="1">
      <c r="A724" s="169">
        <v>7192.0</v>
      </c>
      <c r="B724" s="47" t="s">
        <v>4165</v>
      </c>
      <c r="C724" s="32"/>
      <c r="D724" s="101" t="s">
        <v>4166</v>
      </c>
      <c r="E724" s="32"/>
      <c r="F724" s="32"/>
      <c r="G724" s="34"/>
      <c r="H724" s="56" t="s">
        <v>4120</v>
      </c>
      <c r="I724" s="33" t="s">
        <v>4121</v>
      </c>
      <c r="J724" s="32"/>
      <c r="K724" s="33" t="s">
        <v>112</v>
      </c>
      <c r="L724" s="33" t="s">
        <v>117</v>
      </c>
      <c r="M724" s="32"/>
      <c r="N724" s="32"/>
      <c r="O724" s="32"/>
      <c r="P724" s="32"/>
      <c r="Q724" s="32"/>
      <c r="R724" s="33" t="s">
        <v>118</v>
      </c>
      <c r="S724" s="197">
        <v>200.0</v>
      </c>
      <c r="T724" s="33">
        <v>50.0</v>
      </c>
      <c r="U724" s="32"/>
      <c r="V724" s="32"/>
      <c r="W724" s="32"/>
      <c r="X724" s="32"/>
      <c r="Y724" s="32"/>
      <c r="Z724" s="33" t="s">
        <v>163</v>
      </c>
      <c r="AA724" s="33" t="s">
        <v>1219</v>
      </c>
      <c r="AB724" s="50">
        <v>43738.0</v>
      </c>
      <c r="AC724" s="49">
        <v>43579.0</v>
      </c>
      <c r="AD724" s="49">
        <v>43579.0</v>
      </c>
      <c r="AE724" s="37"/>
      <c r="AF724" s="42" t="s">
        <v>963</v>
      </c>
      <c r="AG724" s="51">
        <v>43738.0</v>
      </c>
      <c r="AH724" s="42" t="s">
        <v>963</v>
      </c>
      <c r="AI724" s="33" t="s">
        <v>120</v>
      </c>
      <c r="AJ724" s="33" t="s">
        <v>123</v>
      </c>
      <c r="AK724" s="49">
        <v>43741.0</v>
      </c>
      <c r="AL724" s="52" t="s">
        <v>124</v>
      </c>
      <c r="AM724" s="37"/>
      <c r="AN724" s="54">
        <v>5.118</v>
      </c>
      <c r="AO724" s="55">
        <v>17.0</v>
      </c>
      <c r="AP724" s="45">
        <f t="shared" si="6"/>
        <v>174.012</v>
      </c>
      <c r="AQ724" s="45">
        <f t="shared" si="7"/>
        <v>157.012</v>
      </c>
      <c r="AR724" s="33" t="s">
        <v>3319</v>
      </c>
    </row>
    <row r="725" ht="14.25" customHeight="1">
      <c r="A725" s="169">
        <v>9431.0</v>
      </c>
      <c r="B725" s="47" t="s">
        <v>4169</v>
      </c>
      <c r="C725" s="32"/>
      <c r="D725" s="101" t="s">
        <v>4170</v>
      </c>
      <c r="E725" s="32"/>
      <c r="F725" s="32"/>
      <c r="G725" s="34"/>
      <c r="H725" s="56" t="s">
        <v>4120</v>
      </c>
      <c r="I725" s="33" t="s">
        <v>4121</v>
      </c>
      <c r="J725" s="32"/>
      <c r="K725" s="33" t="s">
        <v>112</v>
      </c>
      <c r="L725" s="33" t="s">
        <v>117</v>
      </c>
      <c r="M725" s="32"/>
      <c r="N725" s="32"/>
      <c r="O725" s="32"/>
      <c r="P725" s="32"/>
      <c r="Q725" s="32"/>
      <c r="R725" s="33" t="s">
        <v>118</v>
      </c>
      <c r="S725" s="197">
        <v>100.0</v>
      </c>
      <c r="T725" s="33">
        <v>50.0</v>
      </c>
      <c r="U725" s="32"/>
      <c r="V725" s="32"/>
      <c r="W725" s="32"/>
      <c r="X725" s="32"/>
      <c r="Y725" s="32"/>
      <c r="Z725" s="33" t="s">
        <v>163</v>
      </c>
      <c r="AA725" s="33" t="s">
        <v>1219</v>
      </c>
      <c r="AB725" s="50">
        <v>43738.0</v>
      </c>
      <c r="AC725" s="49">
        <v>43579.0</v>
      </c>
      <c r="AD725" s="49">
        <v>43579.0</v>
      </c>
      <c r="AE725" s="37"/>
      <c r="AF725" s="42" t="s">
        <v>963</v>
      </c>
      <c r="AG725" s="51">
        <v>43738.0</v>
      </c>
      <c r="AH725" s="42" t="s">
        <v>963</v>
      </c>
      <c r="AI725" s="33" t="s">
        <v>120</v>
      </c>
      <c r="AJ725" s="33" t="s">
        <v>123</v>
      </c>
      <c r="AK725" s="49">
        <v>43741.0</v>
      </c>
      <c r="AL725" s="52" t="s">
        <v>124</v>
      </c>
      <c r="AM725" s="37"/>
      <c r="AN725" s="54">
        <v>3.186</v>
      </c>
      <c r="AO725" s="55">
        <v>17.0</v>
      </c>
      <c r="AP725" s="45">
        <f t="shared" si="6"/>
        <v>108.324</v>
      </c>
      <c r="AQ725" s="45">
        <f t="shared" si="7"/>
        <v>91.324</v>
      </c>
      <c r="AR725" s="33" t="s">
        <v>3319</v>
      </c>
    </row>
    <row r="726" ht="14.25" customHeight="1">
      <c r="A726" s="169">
        <v>3288.0</v>
      </c>
      <c r="B726" s="47" t="s">
        <v>4175</v>
      </c>
      <c r="C726" s="32"/>
      <c r="D726" s="101" t="s">
        <v>4176</v>
      </c>
      <c r="E726" s="32"/>
      <c r="F726" s="32"/>
      <c r="G726" s="34"/>
      <c r="H726" s="56" t="s">
        <v>4120</v>
      </c>
      <c r="I726" s="33" t="s">
        <v>4121</v>
      </c>
      <c r="J726" s="32"/>
      <c r="K726" s="33" t="s">
        <v>112</v>
      </c>
      <c r="L726" s="33" t="s">
        <v>117</v>
      </c>
      <c r="M726" s="32"/>
      <c r="N726" s="32"/>
      <c r="O726" s="32"/>
      <c r="P726" s="32"/>
      <c r="Q726" s="32"/>
      <c r="R726" s="33" t="s">
        <v>118</v>
      </c>
      <c r="S726" s="197">
        <v>150.0</v>
      </c>
      <c r="T726" s="33">
        <v>50.0</v>
      </c>
      <c r="U726" s="32"/>
      <c r="V726" s="32"/>
      <c r="W726" s="32"/>
      <c r="X726" s="32"/>
      <c r="Y726" s="32"/>
      <c r="Z726" s="33" t="s">
        <v>163</v>
      </c>
      <c r="AA726" s="33" t="s">
        <v>1219</v>
      </c>
      <c r="AB726" s="50">
        <v>43738.0</v>
      </c>
      <c r="AC726" s="49">
        <v>43579.0</v>
      </c>
      <c r="AD726" s="49">
        <v>43579.0</v>
      </c>
      <c r="AE726" s="37"/>
      <c r="AF726" s="42" t="s">
        <v>963</v>
      </c>
      <c r="AG726" s="51">
        <v>43738.0</v>
      </c>
      <c r="AH726" s="42" t="s">
        <v>963</v>
      </c>
      <c r="AI726" s="33" t="s">
        <v>120</v>
      </c>
      <c r="AJ726" s="33" t="s">
        <v>123</v>
      </c>
      <c r="AK726" s="49">
        <v>43741.0</v>
      </c>
      <c r="AL726" s="52" t="s">
        <v>124</v>
      </c>
      <c r="AM726" s="37"/>
      <c r="AN726" s="54">
        <v>3.198</v>
      </c>
      <c r="AO726" s="55">
        <v>17.0</v>
      </c>
      <c r="AP726" s="45">
        <f t="shared" si="6"/>
        <v>108.732</v>
      </c>
      <c r="AQ726" s="45">
        <f t="shared" si="7"/>
        <v>91.732</v>
      </c>
      <c r="AR726" s="33" t="s">
        <v>3319</v>
      </c>
    </row>
    <row r="727" ht="14.25" customHeight="1">
      <c r="A727" s="169">
        <v>9289.0</v>
      </c>
      <c r="B727" s="47" t="s">
        <v>4179</v>
      </c>
      <c r="C727" s="32"/>
      <c r="D727" s="101" t="s">
        <v>4180</v>
      </c>
      <c r="E727" s="32"/>
      <c r="F727" s="32"/>
      <c r="G727" s="34"/>
      <c r="H727" s="56" t="s">
        <v>4120</v>
      </c>
      <c r="I727" s="33" t="s">
        <v>4121</v>
      </c>
      <c r="J727" s="32"/>
      <c r="K727" s="33" t="s">
        <v>112</v>
      </c>
      <c r="L727" s="33" t="s">
        <v>117</v>
      </c>
      <c r="M727" s="32"/>
      <c r="N727" s="32"/>
      <c r="O727" s="32"/>
      <c r="P727" s="32"/>
      <c r="Q727" s="32"/>
      <c r="R727" s="33" t="s">
        <v>118</v>
      </c>
      <c r="S727" s="197">
        <v>100.0</v>
      </c>
      <c r="T727" s="33">
        <v>50.0</v>
      </c>
      <c r="U727" s="32"/>
      <c r="V727" s="32"/>
      <c r="W727" s="32"/>
      <c r="X727" s="32"/>
      <c r="Y727" s="32"/>
      <c r="Z727" s="33" t="s">
        <v>163</v>
      </c>
      <c r="AA727" s="33" t="s">
        <v>1219</v>
      </c>
      <c r="AB727" s="50">
        <v>43738.0</v>
      </c>
      <c r="AC727" s="49">
        <v>43579.0</v>
      </c>
      <c r="AD727" s="49">
        <v>43579.0</v>
      </c>
      <c r="AE727" s="37"/>
      <c r="AF727" s="42" t="s">
        <v>963</v>
      </c>
      <c r="AG727" s="51">
        <v>43738.0</v>
      </c>
      <c r="AH727" s="42" t="s">
        <v>963</v>
      </c>
      <c r="AI727" s="33" t="s">
        <v>120</v>
      </c>
      <c r="AJ727" s="33" t="s">
        <v>123</v>
      </c>
      <c r="AK727" s="49">
        <v>43741.0</v>
      </c>
      <c r="AL727" s="52" t="s">
        <v>124</v>
      </c>
      <c r="AM727" s="37"/>
      <c r="AN727" s="54">
        <v>2.9805</v>
      </c>
      <c r="AO727" s="55">
        <v>17.0</v>
      </c>
      <c r="AP727" s="45">
        <f t="shared" si="6"/>
        <v>101.337</v>
      </c>
      <c r="AQ727" s="45">
        <f t="shared" si="7"/>
        <v>84.337</v>
      </c>
      <c r="AR727" s="33" t="s">
        <v>3319</v>
      </c>
    </row>
    <row r="728" ht="14.25" customHeight="1">
      <c r="A728" s="33" t="s">
        <v>154</v>
      </c>
      <c r="B728" s="47" t="s">
        <v>4183</v>
      </c>
      <c r="C728" s="32"/>
      <c r="D728" s="101" t="s">
        <v>4184</v>
      </c>
      <c r="E728" s="32"/>
      <c r="F728" s="32"/>
      <c r="G728" s="34"/>
      <c r="H728" s="198"/>
      <c r="I728" s="32"/>
      <c r="J728" s="32"/>
      <c r="K728" s="33" t="s">
        <v>112</v>
      </c>
      <c r="L728" s="33" t="s">
        <v>117</v>
      </c>
      <c r="M728" s="32"/>
      <c r="N728" s="32"/>
      <c r="O728" s="32"/>
      <c r="P728" s="32"/>
      <c r="Q728" s="32"/>
      <c r="R728" s="33" t="s">
        <v>2536</v>
      </c>
      <c r="S728" s="32"/>
      <c r="T728" s="32"/>
      <c r="U728" s="32"/>
      <c r="V728" s="32"/>
      <c r="W728" s="32"/>
      <c r="X728" s="32"/>
      <c r="Y728" s="32"/>
      <c r="Z728" s="33" t="s">
        <v>163</v>
      </c>
      <c r="AA728" s="33" t="s">
        <v>1219</v>
      </c>
      <c r="AB728" s="50">
        <v>43738.0</v>
      </c>
      <c r="AC728" s="49">
        <v>43579.0</v>
      </c>
      <c r="AD728" s="49">
        <v>43579.0</v>
      </c>
      <c r="AE728" s="37"/>
      <c r="AF728" s="42" t="s">
        <v>963</v>
      </c>
      <c r="AG728" s="51">
        <v>43738.0</v>
      </c>
      <c r="AH728" s="42" t="s">
        <v>963</v>
      </c>
      <c r="AI728" s="33" t="s">
        <v>120</v>
      </c>
      <c r="AJ728" s="33" t="s">
        <v>123</v>
      </c>
      <c r="AK728" s="49">
        <v>43741.0</v>
      </c>
      <c r="AL728" s="52" t="s">
        <v>124</v>
      </c>
      <c r="AM728" s="37"/>
      <c r="AN728" s="54">
        <v>7.3095</v>
      </c>
      <c r="AO728" s="55">
        <v>17.0</v>
      </c>
      <c r="AP728" s="45">
        <f t="shared" si="6"/>
        <v>248.523</v>
      </c>
      <c r="AQ728" s="45">
        <f t="shared" si="7"/>
        <v>231.523</v>
      </c>
      <c r="AR728" s="33" t="s">
        <v>3319</v>
      </c>
    </row>
    <row r="729" ht="14.25" customHeight="1">
      <c r="A729" s="33" t="s">
        <v>858</v>
      </c>
      <c r="B729" s="47" t="s">
        <v>4191</v>
      </c>
      <c r="C729" s="32"/>
      <c r="D729" s="101" t="s">
        <v>4192</v>
      </c>
      <c r="E729" s="32"/>
      <c r="F729" s="32"/>
      <c r="G729" s="34"/>
      <c r="H729" s="32"/>
      <c r="I729" s="32"/>
      <c r="J729" s="32"/>
      <c r="K729" s="33" t="s">
        <v>112</v>
      </c>
      <c r="L729" s="33" t="s">
        <v>117</v>
      </c>
      <c r="M729" s="32"/>
      <c r="N729" s="32"/>
      <c r="O729" s="32"/>
      <c r="P729" s="32"/>
      <c r="Q729" s="32"/>
      <c r="R729" s="33" t="s">
        <v>2536</v>
      </c>
      <c r="S729" s="32"/>
      <c r="T729" s="33">
        <v>50.0</v>
      </c>
      <c r="U729" s="32"/>
      <c r="V729" s="32"/>
      <c r="W729" s="32"/>
      <c r="X729" s="32"/>
      <c r="Y729" s="32"/>
      <c r="Z729" s="33" t="s">
        <v>163</v>
      </c>
      <c r="AA729" s="33" t="s">
        <v>1219</v>
      </c>
      <c r="AB729" s="50">
        <v>43738.0</v>
      </c>
      <c r="AC729" s="49">
        <v>43579.0</v>
      </c>
      <c r="AD729" s="49">
        <v>43579.0</v>
      </c>
      <c r="AE729" s="37"/>
      <c r="AF729" s="42" t="s">
        <v>963</v>
      </c>
      <c r="AG729" s="51">
        <v>43738.0</v>
      </c>
      <c r="AH729" s="42" t="s">
        <v>963</v>
      </c>
      <c r="AI729" s="33" t="s">
        <v>120</v>
      </c>
      <c r="AJ729" s="33" t="s">
        <v>123</v>
      </c>
      <c r="AK729" s="49">
        <v>43741.0</v>
      </c>
      <c r="AL729" s="52" t="s">
        <v>124</v>
      </c>
      <c r="AM729" s="37"/>
      <c r="AN729" s="54">
        <v>2.4555</v>
      </c>
      <c r="AO729" s="55">
        <v>17.0</v>
      </c>
      <c r="AP729" s="45">
        <f t="shared" si="6"/>
        <v>83.487</v>
      </c>
      <c r="AQ729" s="45">
        <f t="shared" si="7"/>
        <v>66.487</v>
      </c>
      <c r="AR729" s="33" t="s">
        <v>3319</v>
      </c>
    </row>
    <row r="730" ht="14.25" customHeight="1">
      <c r="A730" s="46">
        <v>8671.0</v>
      </c>
      <c r="B730" s="47" t="s">
        <v>4194</v>
      </c>
      <c r="C730" s="32"/>
      <c r="D730" s="101" t="s">
        <v>4195</v>
      </c>
      <c r="E730" s="32"/>
      <c r="F730" s="32"/>
      <c r="G730" s="34"/>
      <c r="H730" s="56" t="s">
        <v>4120</v>
      </c>
      <c r="I730" s="33" t="s">
        <v>4121</v>
      </c>
      <c r="J730" s="32"/>
      <c r="K730" s="33" t="s">
        <v>112</v>
      </c>
      <c r="L730" s="33" t="s">
        <v>117</v>
      </c>
      <c r="M730" s="32"/>
      <c r="N730" s="32"/>
      <c r="O730" s="32"/>
      <c r="P730" s="32"/>
      <c r="Q730" s="32"/>
      <c r="R730" s="33" t="s">
        <v>118</v>
      </c>
      <c r="S730" s="197">
        <v>150.0</v>
      </c>
      <c r="T730" s="33">
        <v>50.0</v>
      </c>
      <c r="U730" s="32"/>
      <c r="V730" s="32"/>
      <c r="W730" s="32"/>
      <c r="X730" s="32"/>
      <c r="Y730" s="32"/>
      <c r="Z730" s="33" t="s">
        <v>119</v>
      </c>
      <c r="AA730" s="33" t="s">
        <v>1219</v>
      </c>
      <c r="AB730" s="50">
        <v>43738.0</v>
      </c>
      <c r="AC730" s="49">
        <v>43579.0</v>
      </c>
      <c r="AD730" s="49">
        <v>43579.0</v>
      </c>
      <c r="AE730" s="37"/>
      <c r="AF730" s="42" t="s">
        <v>963</v>
      </c>
      <c r="AG730" s="51">
        <v>43738.0</v>
      </c>
      <c r="AH730" s="42" t="s">
        <v>963</v>
      </c>
      <c r="AI730" s="33" t="s">
        <v>1219</v>
      </c>
      <c r="AJ730" s="33" t="s">
        <v>123</v>
      </c>
      <c r="AK730" s="49">
        <v>43741.0</v>
      </c>
      <c r="AL730" s="52" t="s">
        <v>124</v>
      </c>
      <c r="AM730" s="37"/>
      <c r="AN730" s="54">
        <v>3.072</v>
      </c>
      <c r="AO730" s="55">
        <v>17.0</v>
      </c>
      <c r="AP730" s="45">
        <f t="shared" si="6"/>
        <v>104.448</v>
      </c>
      <c r="AQ730" s="45">
        <f t="shared" si="7"/>
        <v>87.448</v>
      </c>
      <c r="AR730" s="33" t="s">
        <v>3319</v>
      </c>
    </row>
    <row r="731" ht="14.25" customHeight="1">
      <c r="A731" s="46">
        <v>4581.0</v>
      </c>
      <c r="B731" s="47" t="s">
        <v>4198</v>
      </c>
      <c r="C731" s="32"/>
      <c r="D731" s="101" t="s">
        <v>4199</v>
      </c>
      <c r="E731" s="32"/>
      <c r="F731" s="32"/>
      <c r="G731" s="34"/>
      <c r="H731" s="56" t="s">
        <v>4120</v>
      </c>
      <c r="I731" s="33" t="s">
        <v>4121</v>
      </c>
      <c r="J731" s="32"/>
      <c r="K731" s="33" t="s">
        <v>112</v>
      </c>
      <c r="L731" s="33" t="s">
        <v>117</v>
      </c>
      <c r="M731" s="32"/>
      <c r="N731" s="32"/>
      <c r="O731" s="32"/>
      <c r="P731" s="32"/>
      <c r="Q731" s="32"/>
      <c r="R731" s="33" t="s">
        <v>118</v>
      </c>
      <c r="S731" s="197">
        <v>200.0</v>
      </c>
      <c r="T731" s="33">
        <v>50.0</v>
      </c>
      <c r="U731" s="32"/>
      <c r="V731" s="32"/>
      <c r="W731" s="32"/>
      <c r="X731" s="32"/>
      <c r="Y731" s="32"/>
      <c r="Z731" s="33" t="s">
        <v>119</v>
      </c>
      <c r="AA731" s="33" t="s">
        <v>1219</v>
      </c>
      <c r="AB731" s="50">
        <v>43738.0</v>
      </c>
      <c r="AC731" s="49">
        <v>43579.0</v>
      </c>
      <c r="AD731" s="49">
        <v>43579.0</v>
      </c>
      <c r="AE731" s="37"/>
      <c r="AF731" s="42" t="s">
        <v>963</v>
      </c>
      <c r="AG731" s="51">
        <v>43738.0</v>
      </c>
      <c r="AH731" s="42" t="s">
        <v>963</v>
      </c>
      <c r="AI731" s="33" t="s">
        <v>1219</v>
      </c>
      <c r="AJ731" s="33" t="s">
        <v>123</v>
      </c>
      <c r="AK731" s="49">
        <v>43741.0</v>
      </c>
      <c r="AL731" s="52" t="s">
        <v>124</v>
      </c>
      <c r="AM731" s="37"/>
      <c r="AN731" s="54">
        <v>3.0345</v>
      </c>
      <c r="AO731" s="55">
        <v>17.0</v>
      </c>
      <c r="AP731" s="45">
        <f t="shared" si="6"/>
        <v>103.173</v>
      </c>
      <c r="AQ731" s="45">
        <f t="shared" si="7"/>
        <v>86.173</v>
      </c>
      <c r="AR731" s="33" t="s">
        <v>3319</v>
      </c>
    </row>
    <row r="732" ht="14.25" customHeight="1">
      <c r="A732" s="46">
        <v>9430.0</v>
      </c>
      <c r="B732" s="47" t="s">
        <v>4202</v>
      </c>
      <c r="C732" s="32"/>
      <c r="D732" s="101" t="s">
        <v>4203</v>
      </c>
      <c r="E732" s="32"/>
      <c r="F732" s="32"/>
      <c r="G732" s="34"/>
      <c r="H732" s="56" t="s">
        <v>4120</v>
      </c>
      <c r="I732" s="33" t="s">
        <v>4121</v>
      </c>
      <c r="J732" s="32"/>
      <c r="K732" s="33" t="s">
        <v>112</v>
      </c>
      <c r="L732" s="33" t="s">
        <v>117</v>
      </c>
      <c r="M732" s="32"/>
      <c r="N732" s="32"/>
      <c r="O732" s="32"/>
      <c r="P732" s="32"/>
      <c r="Q732" s="32"/>
      <c r="R732" s="33" t="s">
        <v>118</v>
      </c>
      <c r="S732" s="197">
        <v>150.0</v>
      </c>
      <c r="T732" s="33">
        <v>50.0</v>
      </c>
      <c r="U732" s="32"/>
      <c r="V732" s="32"/>
      <c r="W732" s="32"/>
      <c r="X732" s="32"/>
      <c r="Y732" s="32"/>
      <c r="Z732" s="33" t="s">
        <v>119</v>
      </c>
      <c r="AA732" s="33" t="s">
        <v>1219</v>
      </c>
      <c r="AB732" s="50">
        <v>43738.0</v>
      </c>
      <c r="AC732" s="49">
        <v>43579.0</v>
      </c>
      <c r="AD732" s="49">
        <v>43579.0</v>
      </c>
      <c r="AE732" s="37"/>
      <c r="AF732" s="42" t="s">
        <v>963</v>
      </c>
      <c r="AG732" s="51">
        <v>43738.0</v>
      </c>
      <c r="AH732" s="42" t="s">
        <v>963</v>
      </c>
      <c r="AI732" s="33" t="s">
        <v>1219</v>
      </c>
      <c r="AJ732" s="33" t="s">
        <v>123</v>
      </c>
      <c r="AK732" s="49">
        <v>43741.0</v>
      </c>
      <c r="AL732" s="52" t="s">
        <v>124</v>
      </c>
      <c r="AM732" s="37"/>
      <c r="AN732" s="54">
        <v>1.932</v>
      </c>
      <c r="AO732" s="55">
        <v>17.0</v>
      </c>
      <c r="AP732" s="45">
        <f t="shared" si="6"/>
        <v>65.688</v>
      </c>
      <c r="AQ732" s="45">
        <f t="shared" si="7"/>
        <v>48.688</v>
      </c>
      <c r="AR732" s="33" t="s">
        <v>3319</v>
      </c>
    </row>
    <row r="733" ht="14.25" customHeight="1">
      <c r="A733" s="46">
        <v>7089.0</v>
      </c>
      <c r="B733" s="47" t="s">
        <v>4208</v>
      </c>
      <c r="C733" s="32"/>
      <c r="D733" s="101" t="s">
        <v>4209</v>
      </c>
      <c r="E733" s="32"/>
      <c r="F733" s="32"/>
      <c r="G733" s="34"/>
      <c r="H733" s="56" t="s">
        <v>4120</v>
      </c>
      <c r="I733" s="33" t="s">
        <v>4121</v>
      </c>
      <c r="J733" s="32"/>
      <c r="K733" s="33" t="s">
        <v>112</v>
      </c>
      <c r="L733" s="33" t="s">
        <v>117</v>
      </c>
      <c r="M733" s="32"/>
      <c r="N733" s="32"/>
      <c r="O733" s="32"/>
      <c r="P733" s="32"/>
      <c r="Q733" s="32"/>
      <c r="R733" s="33" t="s">
        <v>118</v>
      </c>
      <c r="S733" s="197">
        <v>150.0</v>
      </c>
      <c r="T733" s="33">
        <v>50.0</v>
      </c>
      <c r="U733" s="32"/>
      <c r="V733" s="32"/>
      <c r="W733" s="32"/>
      <c r="X733" s="32"/>
      <c r="Y733" s="32"/>
      <c r="Z733" s="33" t="s">
        <v>119</v>
      </c>
      <c r="AA733" s="33" t="s">
        <v>1219</v>
      </c>
      <c r="AB733" s="50">
        <v>43738.0</v>
      </c>
      <c r="AC733" s="49">
        <v>43579.0</v>
      </c>
      <c r="AD733" s="49">
        <v>43579.0</v>
      </c>
      <c r="AE733" s="37"/>
      <c r="AF733" s="42" t="s">
        <v>963</v>
      </c>
      <c r="AG733" s="51">
        <v>43738.0</v>
      </c>
      <c r="AH733" s="42" t="s">
        <v>963</v>
      </c>
      <c r="AI733" s="33" t="s">
        <v>1219</v>
      </c>
      <c r="AJ733" s="33" t="s">
        <v>123</v>
      </c>
      <c r="AK733" s="49">
        <v>43741.0</v>
      </c>
      <c r="AL733" s="52" t="s">
        <v>124</v>
      </c>
      <c r="AM733" s="37"/>
      <c r="AN733" s="54">
        <v>2.415</v>
      </c>
      <c r="AO733" s="55">
        <v>17.0</v>
      </c>
      <c r="AP733" s="45">
        <f t="shared" si="6"/>
        <v>82.11</v>
      </c>
      <c r="AQ733" s="45">
        <f t="shared" si="7"/>
        <v>65.11</v>
      </c>
      <c r="AR733" s="33" t="s">
        <v>3319</v>
      </c>
    </row>
    <row r="734" ht="14.25" customHeight="1">
      <c r="A734" s="46">
        <v>2415.0</v>
      </c>
      <c r="B734" s="47" t="s">
        <v>4212</v>
      </c>
      <c r="C734" s="32"/>
      <c r="D734" s="101" t="s">
        <v>4213</v>
      </c>
      <c r="E734" s="32"/>
      <c r="F734" s="32"/>
      <c r="G734" s="34"/>
      <c r="H734" s="56" t="s">
        <v>4120</v>
      </c>
      <c r="I734" s="33" t="s">
        <v>4121</v>
      </c>
      <c r="J734" s="32"/>
      <c r="K734" s="33" t="s">
        <v>112</v>
      </c>
      <c r="L734" s="33" t="s">
        <v>117</v>
      </c>
      <c r="M734" s="32"/>
      <c r="N734" s="32"/>
      <c r="O734" s="32"/>
      <c r="P734" s="32"/>
      <c r="Q734" s="32"/>
      <c r="R734" s="33" t="s">
        <v>118</v>
      </c>
      <c r="S734" s="197">
        <v>150.0</v>
      </c>
      <c r="T734" s="33">
        <v>50.0</v>
      </c>
      <c r="U734" s="32"/>
      <c r="V734" s="32"/>
      <c r="W734" s="32"/>
      <c r="X734" s="32"/>
      <c r="Y734" s="32"/>
      <c r="Z734" s="33" t="s">
        <v>119</v>
      </c>
      <c r="AA734" s="33" t="s">
        <v>1219</v>
      </c>
      <c r="AB734" s="50">
        <v>43738.0</v>
      </c>
      <c r="AC734" s="49">
        <v>43579.0</v>
      </c>
      <c r="AD734" s="49">
        <v>43579.0</v>
      </c>
      <c r="AE734" s="37"/>
      <c r="AF734" s="42" t="s">
        <v>963</v>
      </c>
      <c r="AG734" s="51">
        <v>43738.0</v>
      </c>
      <c r="AH734" s="42" t="s">
        <v>963</v>
      </c>
      <c r="AI734" s="33" t="s">
        <v>1219</v>
      </c>
      <c r="AJ734" s="33" t="s">
        <v>123</v>
      </c>
      <c r="AK734" s="49">
        <v>43741.0</v>
      </c>
      <c r="AL734" s="52" t="s">
        <v>124</v>
      </c>
      <c r="AM734" s="37"/>
      <c r="AN734" s="54">
        <v>2.856</v>
      </c>
      <c r="AO734" s="55">
        <v>17.0</v>
      </c>
      <c r="AP734" s="45">
        <f t="shared" si="6"/>
        <v>97.104</v>
      </c>
      <c r="AQ734" s="45">
        <f t="shared" si="7"/>
        <v>80.104</v>
      </c>
      <c r="AR734" s="33" t="s">
        <v>3319</v>
      </c>
    </row>
    <row r="735" ht="14.25" customHeight="1">
      <c r="A735" s="46">
        <v>9329.0</v>
      </c>
      <c r="B735" s="47" t="s">
        <v>4216</v>
      </c>
      <c r="C735" s="32"/>
      <c r="D735" s="101" t="s">
        <v>4217</v>
      </c>
      <c r="E735" s="32"/>
      <c r="F735" s="32"/>
      <c r="G735" s="34"/>
      <c r="H735" s="56" t="s">
        <v>4120</v>
      </c>
      <c r="I735" s="33" t="s">
        <v>4121</v>
      </c>
      <c r="J735" s="32"/>
      <c r="K735" s="33" t="s">
        <v>112</v>
      </c>
      <c r="L735" s="33" t="s">
        <v>117</v>
      </c>
      <c r="M735" s="32"/>
      <c r="N735" s="32"/>
      <c r="O735" s="32"/>
      <c r="P735" s="32"/>
      <c r="Q735" s="32"/>
      <c r="R735" s="33" t="s">
        <v>118</v>
      </c>
      <c r="S735" s="197">
        <v>150.0</v>
      </c>
      <c r="T735" s="33">
        <v>50.0</v>
      </c>
      <c r="U735" s="32"/>
      <c r="V735" s="32"/>
      <c r="W735" s="32"/>
      <c r="X735" s="32"/>
      <c r="Y735" s="32"/>
      <c r="Z735" s="33" t="s">
        <v>119</v>
      </c>
      <c r="AA735" s="33" t="s">
        <v>1219</v>
      </c>
      <c r="AB735" s="50">
        <v>43738.0</v>
      </c>
      <c r="AC735" s="49">
        <v>43579.0</v>
      </c>
      <c r="AD735" s="49">
        <v>43579.0</v>
      </c>
      <c r="AE735" s="37"/>
      <c r="AF735" s="42" t="s">
        <v>963</v>
      </c>
      <c r="AG735" s="51">
        <v>43738.0</v>
      </c>
      <c r="AH735" s="42" t="s">
        <v>963</v>
      </c>
      <c r="AI735" s="33" t="s">
        <v>1219</v>
      </c>
      <c r="AJ735" s="33" t="s">
        <v>123</v>
      </c>
      <c r="AK735" s="49">
        <v>43741.0</v>
      </c>
      <c r="AL735" s="52" t="s">
        <v>124</v>
      </c>
      <c r="AM735" s="37"/>
      <c r="AN735" s="54">
        <v>1.9545</v>
      </c>
      <c r="AO735" s="55">
        <v>17.0</v>
      </c>
      <c r="AP735" s="45">
        <f t="shared" si="6"/>
        <v>66.453</v>
      </c>
      <c r="AQ735" s="45">
        <f t="shared" si="7"/>
        <v>49.453</v>
      </c>
      <c r="AR735" s="33" t="s">
        <v>3319</v>
      </c>
    </row>
    <row r="736" ht="14.25" customHeight="1">
      <c r="A736" s="46">
        <v>6470.0</v>
      </c>
      <c r="B736" s="47" t="s">
        <v>4220</v>
      </c>
      <c r="C736" s="32"/>
      <c r="D736" s="101" t="s">
        <v>4221</v>
      </c>
      <c r="E736" s="32"/>
      <c r="F736" s="32"/>
      <c r="G736" s="34"/>
      <c r="H736" s="56" t="s">
        <v>4120</v>
      </c>
      <c r="I736" s="33" t="s">
        <v>4121</v>
      </c>
      <c r="J736" s="32"/>
      <c r="K736" s="33" t="s">
        <v>112</v>
      </c>
      <c r="L736" s="33" t="s">
        <v>117</v>
      </c>
      <c r="M736" s="32"/>
      <c r="N736" s="32"/>
      <c r="O736" s="32"/>
      <c r="P736" s="32"/>
      <c r="Q736" s="32"/>
      <c r="R736" s="33" t="s">
        <v>118</v>
      </c>
      <c r="S736" s="197">
        <v>150.0</v>
      </c>
      <c r="T736" s="33">
        <v>50.0</v>
      </c>
      <c r="U736" s="32"/>
      <c r="V736" s="32"/>
      <c r="W736" s="32"/>
      <c r="X736" s="32"/>
      <c r="Y736" s="32"/>
      <c r="Z736" s="33" t="s">
        <v>119</v>
      </c>
      <c r="AA736" s="33" t="s">
        <v>1219</v>
      </c>
      <c r="AB736" s="50">
        <v>43738.0</v>
      </c>
      <c r="AC736" s="49">
        <v>43579.0</v>
      </c>
      <c r="AD736" s="49">
        <v>43579.0</v>
      </c>
      <c r="AE736" s="37"/>
      <c r="AF736" s="42" t="s">
        <v>963</v>
      </c>
      <c r="AG736" s="51">
        <v>43738.0</v>
      </c>
      <c r="AH736" s="42" t="s">
        <v>963</v>
      </c>
      <c r="AI736" s="33" t="s">
        <v>1219</v>
      </c>
      <c r="AJ736" s="33" t="s">
        <v>123</v>
      </c>
      <c r="AK736" s="49">
        <v>43741.0</v>
      </c>
      <c r="AL736" s="52" t="s">
        <v>124</v>
      </c>
      <c r="AM736" s="37"/>
      <c r="AN736" s="54">
        <v>4.5255</v>
      </c>
      <c r="AO736" s="55">
        <v>17.0</v>
      </c>
      <c r="AP736" s="45">
        <f t="shared" si="6"/>
        <v>153.867</v>
      </c>
      <c r="AQ736" s="45">
        <f t="shared" si="7"/>
        <v>136.867</v>
      </c>
      <c r="AR736" s="33" t="s">
        <v>3319</v>
      </c>
    </row>
    <row r="737" ht="14.25" customHeight="1">
      <c r="A737" s="46">
        <v>2983.0</v>
      </c>
      <c r="B737" s="47" t="s">
        <v>4224</v>
      </c>
      <c r="C737" s="32"/>
      <c r="D737" s="101" t="s">
        <v>4225</v>
      </c>
      <c r="E737" s="32"/>
      <c r="F737" s="32"/>
      <c r="G737" s="34"/>
      <c r="H737" s="56" t="s">
        <v>4120</v>
      </c>
      <c r="I737" s="33" t="s">
        <v>4121</v>
      </c>
      <c r="J737" s="32"/>
      <c r="K737" s="33" t="s">
        <v>112</v>
      </c>
      <c r="L737" s="33" t="s">
        <v>117</v>
      </c>
      <c r="M737" s="32"/>
      <c r="N737" s="32"/>
      <c r="O737" s="32"/>
      <c r="P737" s="32"/>
      <c r="Q737" s="32"/>
      <c r="R737" s="33" t="s">
        <v>118</v>
      </c>
      <c r="S737" s="197">
        <v>100.0</v>
      </c>
      <c r="T737" s="33">
        <v>50.0</v>
      </c>
      <c r="U737" s="32"/>
      <c r="V737" s="32"/>
      <c r="W737" s="32"/>
      <c r="X737" s="32"/>
      <c r="Y737" s="32"/>
      <c r="Z737" s="33" t="s">
        <v>119</v>
      </c>
      <c r="AA737" s="33" t="s">
        <v>1219</v>
      </c>
      <c r="AB737" s="50">
        <v>43738.0</v>
      </c>
      <c r="AC737" s="49">
        <v>43579.0</v>
      </c>
      <c r="AD737" s="49">
        <v>43579.0</v>
      </c>
      <c r="AE737" s="37"/>
      <c r="AF737" s="42" t="s">
        <v>963</v>
      </c>
      <c r="AG737" s="51">
        <v>43738.0</v>
      </c>
      <c r="AH737" s="42" t="s">
        <v>963</v>
      </c>
      <c r="AI737" s="33" t="s">
        <v>1219</v>
      </c>
      <c r="AJ737" s="33" t="s">
        <v>123</v>
      </c>
      <c r="AK737" s="49">
        <v>43741.0</v>
      </c>
      <c r="AL737" s="52" t="s">
        <v>124</v>
      </c>
      <c r="AM737" s="37"/>
      <c r="AN737" s="54">
        <v>1.185</v>
      </c>
      <c r="AO737" s="55">
        <v>17.0</v>
      </c>
      <c r="AP737" s="45">
        <f t="shared" si="6"/>
        <v>40.29</v>
      </c>
      <c r="AQ737" s="45">
        <f t="shared" si="7"/>
        <v>23.29</v>
      </c>
      <c r="AR737" s="33" t="s">
        <v>3319</v>
      </c>
    </row>
    <row r="738" ht="14.25" customHeight="1">
      <c r="A738" s="46">
        <v>8669.0</v>
      </c>
      <c r="B738" s="47" t="s">
        <v>4228</v>
      </c>
      <c r="C738" s="32"/>
      <c r="D738" s="101" t="s">
        <v>4229</v>
      </c>
      <c r="E738" s="32"/>
      <c r="F738" s="32"/>
      <c r="G738" s="34"/>
      <c r="H738" s="56" t="s">
        <v>4120</v>
      </c>
      <c r="I738" s="33" t="s">
        <v>4121</v>
      </c>
      <c r="J738" s="32"/>
      <c r="K738" s="33" t="s">
        <v>112</v>
      </c>
      <c r="L738" s="33" t="s">
        <v>117</v>
      </c>
      <c r="M738" s="32"/>
      <c r="N738" s="32"/>
      <c r="O738" s="32"/>
      <c r="P738" s="32"/>
      <c r="Q738" s="32"/>
      <c r="R738" s="33" t="s">
        <v>118</v>
      </c>
      <c r="S738" s="197">
        <v>100.0</v>
      </c>
      <c r="T738" s="33">
        <v>50.0</v>
      </c>
      <c r="U738" s="32"/>
      <c r="V738" s="32"/>
      <c r="W738" s="32"/>
      <c r="X738" s="32"/>
      <c r="Y738" s="32"/>
      <c r="Z738" s="33" t="s">
        <v>119</v>
      </c>
      <c r="AA738" s="33" t="s">
        <v>1219</v>
      </c>
      <c r="AB738" s="50">
        <v>43738.0</v>
      </c>
      <c r="AC738" s="49">
        <v>43579.0</v>
      </c>
      <c r="AD738" s="49">
        <v>43579.0</v>
      </c>
      <c r="AE738" s="37"/>
      <c r="AF738" s="42" t="s">
        <v>963</v>
      </c>
      <c r="AG738" s="51">
        <v>43738.0</v>
      </c>
      <c r="AH738" s="42" t="s">
        <v>963</v>
      </c>
      <c r="AI738" s="33" t="s">
        <v>1219</v>
      </c>
      <c r="AJ738" s="33" t="s">
        <v>123</v>
      </c>
      <c r="AK738" s="49">
        <v>43741.0</v>
      </c>
      <c r="AL738" s="52" t="s">
        <v>124</v>
      </c>
      <c r="AM738" s="37"/>
      <c r="AN738" s="54">
        <v>0.6285</v>
      </c>
      <c r="AO738" s="55">
        <v>17.0</v>
      </c>
      <c r="AP738" s="45">
        <f t="shared" si="6"/>
        <v>21.369</v>
      </c>
      <c r="AQ738" s="45">
        <f t="shared" si="7"/>
        <v>4.369</v>
      </c>
      <c r="AR738" s="33" t="s">
        <v>3319</v>
      </c>
    </row>
    <row r="739" ht="14.25" customHeight="1">
      <c r="A739" s="46">
        <v>2648.0</v>
      </c>
      <c r="B739" s="47" t="s">
        <v>4234</v>
      </c>
      <c r="C739" s="32"/>
      <c r="D739" s="101" t="s">
        <v>4235</v>
      </c>
      <c r="E739" s="32"/>
      <c r="F739" s="32"/>
      <c r="G739" s="34"/>
      <c r="H739" s="56" t="s">
        <v>4120</v>
      </c>
      <c r="I739" s="33" t="s">
        <v>4121</v>
      </c>
      <c r="J739" s="32"/>
      <c r="K739" s="33" t="s">
        <v>112</v>
      </c>
      <c r="L739" s="33" t="s">
        <v>117</v>
      </c>
      <c r="M739" s="32"/>
      <c r="N739" s="32"/>
      <c r="O739" s="32"/>
      <c r="P739" s="32"/>
      <c r="Q739" s="32"/>
      <c r="R739" s="33" t="s">
        <v>118</v>
      </c>
      <c r="S739" s="197">
        <v>100.0</v>
      </c>
      <c r="T739" s="33">
        <v>50.0</v>
      </c>
      <c r="U739" s="32"/>
      <c r="V739" s="32"/>
      <c r="W739" s="32"/>
      <c r="X739" s="32"/>
      <c r="Y739" s="32"/>
      <c r="Z739" s="33" t="s">
        <v>119</v>
      </c>
      <c r="AA739" s="33" t="s">
        <v>1219</v>
      </c>
      <c r="AB739" s="50">
        <v>43738.0</v>
      </c>
      <c r="AC739" s="49">
        <v>43579.0</v>
      </c>
      <c r="AD739" s="49">
        <v>43579.0</v>
      </c>
      <c r="AE739" s="37"/>
      <c r="AF739" s="42" t="s">
        <v>963</v>
      </c>
      <c r="AG739" s="51">
        <v>43738.0</v>
      </c>
      <c r="AH739" s="42" t="s">
        <v>963</v>
      </c>
      <c r="AI739" s="33" t="s">
        <v>1219</v>
      </c>
      <c r="AJ739" s="33" t="s">
        <v>123</v>
      </c>
      <c r="AK739" s="49">
        <v>43741.0</v>
      </c>
      <c r="AL739" s="52" t="s">
        <v>124</v>
      </c>
      <c r="AM739" s="37"/>
      <c r="AN739" s="54">
        <v>2.439</v>
      </c>
      <c r="AO739" s="55">
        <v>17.0</v>
      </c>
      <c r="AP739" s="45">
        <f t="shared" si="6"/>
        <v>82.926</v>
      </c>
      <c r="AQ739" s="45">
        <f t="shared" si="7"/>
        <v>65.926</v>
      </c>
      <c r="AR739" s="33" t="s">
        <v>3319</v>
      </c>
    </row>
    <row r="740" ht="14.25" customHeight="1">
      <c r="A740" s="46">
        <v>2627.0</v>
      </c>
      <c r="B740" s="47" t="s">
        <v>4236</v>
      </c>
      <c r="C740" s="32"/>
      <c r="D740" s="101" t="s">
        <v>4237</v>
      </c>
      <c r="E740" s="32"/>
      <c r="F740" s="32"/>
      <c r="G740" s="34"/>
      <c r="H740" s="56" t="s">
        <v>4120</v>
      </c>
      <c r="I740" s="33" t="s">
        <v>4121</v>
      </c>
      <c r="J740" s="32"/>
      <c r="K740" s="33" t="s">
        <v>112</v>
      </c>
      <c r="L740" s="33" t="s">
        <v>117</v>
      </c>
      <c r="M740" s="32"/>
      <c r="N740" s="32"/>
      <c r="O740" s="32"/>
      <c r="P740" s="32"/>
      <c r="Q740" s="32"/>
      <c r="R740" s="33" t="s">
        <v>118</v>
      </c>
      <c r="S740" s="197">
        <v>150.0</v>
      </c>
      <c r="T740" s="33">
        <v>50.0</v>
      </c>
      <c r="U740" s="32"/>
      <c r="V740" s="32"/>
      <c r="W740" s="32"/>
      <c r="X740" s="32"/>
      <c r="Y740" s="32"/>
      <c r="Z740" s="33" t="s">
        <v>119</v>
      </c>
      <c r="AA740" s="33" t="s">
        <v>1219</v>
      </c>
      <c r="AB740" s="50">
        <v>43738.0</v>
      </c>
      <c r="AC740" s="49">
        <v>43579.0</v>
      </c>
      <c r="AD740" s="49">
        <v>43579.0</v>
      </c>
      <c r="AE740" s="37"/>
      <c r="AF740" s="42" t="s">
        <v>963</v>
      </c>
      <c r="AG740" s="51">
        <v>43738.0</v>
      </c>
      <c r="AH740" s="42" t="s">
        <v>963</v>
      </c>
      <c r="AI740" s="33" t="s">
        <v>1219</v>
      </c>
      <c r="AJ740" s="33" t="s">
        <v>123</v>
      </c>
      <c r="AK740" s="49">
        <v>43741.0</v>
      </c>
      <c r="AL740" s="52" t="s">
        <v>124</v>
      </c>
      <c r="AM740" s="37"/>
      <c r="AN740" s="54">
        <v>4.1055</v>
      </c>
      <c r="AO740" s="55">
        <v>17.0</v>
      </c>
      <c r="AP740" s="45">
        <f t="shared" si="6"/>
        <v>139.587</v>
      </c>
      <c r="AQ740" s="45">
        <f t="shared" si="7"/>
        <v>122.587</v>
      </c>
      <c r="AR740" s="33" t="s">
        <v>3319</v>
      </c>
    </row>
    <row r="741" ht="14.25" customHeight="1">
      <c r="A741" s="46">
        <v>9351.0</v>
      </c>
      <c r="B741" s="47" t="s">
        <v>4242</v>
      </c>
      <c r="C741" s="32"/>
      <c r="D741" s="101" t="s">
        <v>4243</v>
      </c>
      <c r="E741" s="32"/>
      <c r="F741" s="32"/>
      <c r="G741" s="34"/>
      <c r="H741" s="56" t="s">
        <v>4120</v>
      </c>
      <c r="I741" s="33" t="s">
        <v>4121</v>
      </c>
      <c r="J741" s="32"/>
      <c r="K741" s="33" t="s">
        <v>112</v>
      </c>
      <c r="L741" s="33" t="s">
        <v>117</v>
      </c>
      <c r="M741" s="32"/>
      <c r="N741" s="32"/>
      <c r="O741" s="32"/>
      <c r="P741" s="32"/>
      <c r="Q741" s="32"/>
      <c r="R741" s="33" t="s">
        <v>118</v>
      </c>
      <c r="S741" s="197">
        <v>150.0</v>
      </c>
      <c r="T741" s="33">
        <v>50.0</v>
      </c>
      <c r="U741" s="32"/>
      <c r="V741" s="32"/>
      <c r="W741" s="32"/>
      <c r="X741" s="32"/>
      <c r="Y741" s="32"/>
      <c r="Z741" s="33" t="s">
        <v>119</v>
      </c>
      <c r="AA741" s="33" t="s">
        <v>1219</v>
      </c>
      <c r="AB741" s="50">
        <v>43738.0</v>
      </c>
      <c r="AC741" s="49">
        <v>43579.0</v>
      </c>
      <c r="AD741" s="49">
        <v>43579.0</v>
      </c>
      <c r="AE741" s="37"/>
      <c r="AF741" s="42" t="s">
        <v>963</v>
      </c>
      <c r="AG741" s="51">
        <v>43738.0</v>
      </c>
      <c r="AH741" s="42" t="s">
        <v>963</v>
      </c>
      <c r="AI741" s="33" t="s">
        <v>1219</v>
      </c>
      <c r="AJ741" s="33" t="s">
        <v>123</v>
      </c>
      <c r="AK741" s="49">
        <v>43741.0</v>
      </c>
      <c r="AL741" s="52" t="s">
        <v>124</v>
      </c>
      <c r="AM741" s="37"/>
      <c r="AN741" s="54">
        <v>2.487</v>
      </c>
      <c r="AO741" s="55">
        <v>17.0</v>
      </c>
      <c r="AP741" s="45">
        <f t="shared" si="6"/>
        <v>84.558</v>
      </c>
      <c r="AQ741" s="45">
        <f t="shared" si="7"/>
        <v>67.558</v>
      </c>
      <c r="AR741" s="33" t="s">
        <v>3319</v>
      </c>
    </row>
    <row r="742" ht="14.25" customHeight="1">
      <c r="A742" s="46">
        <v>6411.0</v>
      </c>
      <c r="B742" s="47" t="s">
        <v>4246</v>
      </c>
      <c r="C742" s="32"/>
      <c r="D742" s="101" t="s">
        <v>4247</v>
      </c>
      <c r="E742" s="32"/>
      <c r="F742" s="32"/>
      <c r="G742" s="34"/>
      <c r="H742" s="56" t="s">
        <v>4120</v>
      </c>
      <c r="I742" s="33" t="s">
        <v>4121</v>
      </c>
      <c r="J742" s="32"/>
      <c r="K742" s="33" t="s">
        <v>112</v>
      </c>
      <c r="L742" s="33" t="s">
        <v>117</v>
      </c>
      <c r="M742" s="32"/>
      <c r="N742" s="32"/>
      <c r="O742" s="32"/>
      <c r="P742" s="32"/>
      <c r="Q742" s="32"/>
      <c r="R742" s="33" t="s">
        <v>118</v>
      </c>
      <c r="S742" s="197">
        <v>150.0</v>
      </c>
      <c r="T742" s="33">
        <v>50.0</v>
      </c>
      <c r="U742" s="32"/>
      <c r="V742" s="32"/>
      <c r="W742" s="32"/>
      <c r="X742" s="32"/>
      <c r="Y742" s="32"/>
      <c r="Z742" s="33" t="s">
        <v>119</v>
      </c>
      <c r="AA742" s="33" t="s">
        <v>1219</v>
      </c>
      <c r="AB742" s="50">
        <v>43738.0</v>
      </c>
      <c r="AC742" s="49">
        <v>43579.0</v>
      </c>
      <c r="AD742" s="49">
        <v>43579.0</v>
      </c>
      <c r="AE742" s="37"/>
      <c r="AF742" s="42" t="s">
        <v>963</v>
      </c>
      <c r="AG742" s="51">
        <v>43738.0</v>
      </c>
      <c r="AH742" s="42" t="s">
        <v>963</v>
      </c>
      <c r="AI742" s="33" t="s">
        <v>1219</v>
      </c>
      <c r="AJ742" s="33" t="s">
        <v>123</v>
      </c>
      <c r="AK742" s="49">
        <v>43741.0</v>
      </c>
      <c r="AL742" s="52" t="s">
        <v>124</v>
      </c>
      <c r="AM742" s="37"/>
      <c r="AN742" s="54">
        <v>3.705</v>
      </c>
      <c r="AO742" s="55">
        <v>17.0</v>
      </c>
      <c r="AP742" s="45">
        <f t="shared" si="6"/>
        <v>125.97</v>
      </c>
      <c r="AQ742" s="45">
        <f t="shared" si="7"/>
        <v>108.97</v>
      </c>
      <c r="AR742" s="33" t="s">
        <v>3319</v>
      </c>
    </row>
    <row r="743" ht="14.25" customHeight="1">
      <c r="A743" s="46">
        <v>3375.0</v>
      </c>
      <c r="B743" s="47" t="s">
        <v>4250</v>
      </c>
      <c r="C743" s="32"/>
      <c r="D743" s="101" t="s">
        <v>4251</v>
      </c>
      <c r="E743" s="32"/>
      <c r="F743" s="32"/>
      <c r="G743" s="34"/>
      <c r="H743" s="56" t="s">
        <v>4120</v>
      </c>
      <c r="I743" s="33" t="s">
        <v>4121</v>
      </c>
      <c r="J743" s="32"/>
      <c r="K743" s="33" t="s">
        <v>112</v>
      </c>
      <c r="L743" s="33" t="s">
        <v>117</v>
      </c>
      <c r="M743" s="32"/>
      <c r="N743" s="32"/>
      <c r="O743" s="32"/>
      <c r="P743" s="32"/>
      <c r="Q743" s="32"/>
      <c r="R743" s="33" t="s">
        <v>118</v>
      </c>
      <c r="S743" s="197">
        <v>150.0</v>
      </c>
      <c r="T743" s="33">
        <v>50.0</v>
      </c>
      <c r="U743" s="32"/>
      <c r="V743" s="32"/>
      <c r="W743" s="32"/>
      <c r="X743" s="32"/>
      <c r="Y743" s="32"/>
      <c r="Z743" s="33" t="s">
        <v>119</v>
      </c>
      <c r="AA743" s="33" t="s">
        <v>1219</v>
      </c>
      <c r="AB743" s="50">
        <v>43738.0</v>
      </c>
      <c r="AC743" s="49">
        <v>43579.0</v>
      </c>
      <c r="AD743" s="49">
        <v>43579.0</v>
      </c>
      <c r="AE743" s="37"/>
      <c r="AF743" s="42" t="s">
        <v>963</v>
      </c>
      <c r="AG743" s="51">
        <v>43738.0</v>
      </c>
      <c r="AH743" s="42" t="s">
        <v>963</v>
      </c>
      <c r="AI743" s="33" t="s">
        <v>1219</v>
      </c>
      <c r="AJ743" s="33" t="s">
        <v>123</v>
      </c>
      <c r="AK743" s="49">
        <v>43741.0</v>
      </c>
      <c r="AL743" s="52" t="s">
        <v>124</v>
      </c>
      <c r="AM743" s="37"/>
      <c r="AN743" s="54">
        <v>6.639</v>
      </c>
      <c r="AO743" s="55">
        <v>17.0</v>
      </c>
      <c r="AP743" s="45">
        <f t="shared" si="6"/>
        <v>225.726</v>
      </c>
      <c r="AQ743" s="45">
        <f t="shared" si="7"/>
        <v>208.726</v>
      </c>
      <c r="AR743" s="33" t="s">
        <v>3319</v>
      </c>
    </row>
    <row r="744" ht="14.25" customHeight="1">
      <c r="A744" s="33" t="s">
        <v>154</v>
      </c>
      <c r="B744" s="47" t="s">
        <v>4254</v>
      </c>
      <c r="C744" s="32"/>
      <c r="D744" s="101" t="s">
        <v>4255</v>
      </c>
      <c r="E744" s="32"/>
      <c r="F744" s="32"/>
      <c r="G744" s="34"/>
      <c r="H744" s="32"/>
      <c r="I744" s="32"/>
      <c r="J744" s="32"/>
      <c r="K744" s="33" t="s">
        <v>112</v>
      </c>
      <c r="L744" s="33" t="s">
        <v>117</v>
      </c>
      <c r="M744" s="32"/>
      <c r="N744" s="32"/>
      <c r="O744" s="32"/>
      <c r="P744" s="32"/>
      <c r="Q744" s="32"/>
      <c r="R744" s="33" t="s">
        <v>2536</v>
      </c>
      <c r="S744" s="32"/>
      <c r="T744" s="32"/>
      <c r="U744" s="32"/>
      <c r="V744" s="32"/>
      <c r="W744" s="32"/>
      <c r="X744" s="32"/>
      <c r="Y744" s="32"/>
      <c r="Z744" s="33" t="s">
        <v>119</v>
      </c>
      <c r="AA744" s="33" t="s">
        <v>1219</v>
      </c>
      <c r="AB744" s="50">
        <v>43738.0</v>
      </c>
      <c r="AC744" s="49">
        <v>43579.0</v>
      </c>
      <c r="AD744" s="49">
        <v>43579.0</v>
      </c>
      <c r="AE744" s="37"/>
      <c r="AF744" s="42" t="s">
        <v>963</v>
      </c>
      <c r="AG744" s="51">
        <v>43738.0</v>
      </c>
      <c r="AH744" s="42" t="s">
        <v>963</v>
      </c>
      <c r="AI744" s="33" t="s">
        <v>1219</v>
      </c>
      <c r="AJ744" s="33" t="s">
        <v>123</v>
      </c>
      <c r="AK744" s="49">
        <v>43741.0</v>
      </c>
      <c r="AL744" s="52" t="s">
        <v>124</v>
      </c>
      <c r="AM744" s="37"/>
      <c r="AN744" s="54">
        <v>5.451</v>
      </c>
      <c r="AO744" s="55">
        <v>17.0</v>
      </c>
      <c r="AP744" s="45">
        <f t="shared" si="6"/>
        <v>185.334</v>
      </c>
      <c r="AQ744" s="45">
        <f t="shared" si="7"/>
        <v>168.334</v>
      </c>
      <c r="AR744" s="33" t="s">
        <v>3319</v>
      </c>
    </row>
    <row r="745" ht="14.25" customHeight="1">
      <c r="A745" s="33" t="s">
        <v>861</v>
      </c>
      <c r="B745" s="47" t="s">
        <v>4257</v>
      </c>
      <c r="C745" s="32"/>
      <c r="D745" s="101" t="s">
        <v>4258</v>
      </c>
      <c r="E745" s="32"/>
      <c r="F745" s="32"/>
      <c r="G745" s="34"/>
      <c r="H745" s="32"/>
      <c r="I745" s="32"/>
      <c r="J745" s="32"/>
      <c r="K745" s="33" t="s">
        <v>112</v>
      </c>
      <c r="L745" s="33" t="s">
        <v>117</v>
      </c>
      <c r="M745" s="32"/>
      <c r="N745" s="32"/>
      <c r="O745" s="32"/>
      <c r="P745" s="32"/>
      <c r="Q745" s="32"/>
      <c r="R745" s="33" t="s">
        <v>2536</v>
      </c>
      <c r="S745" s="32"/>
      <c r="T745" s="33">
        <v>50.0</v>
      </c>
      <c r="U745" s="32"/>
      <c r="V745" s="32"/>
      <c r="W745" s="32"/>
      <c r="X745" s="32"/>
      <c r="Y745" s="32"/>
      <c r="Z745" s="33" t="s">
        <v>119</v>
      </c>
      <c r="AA745" s="33" t="s">
        <v>1219</v>
      </c>
      <c r="AB745" s="50">
        <v>43738.0</v>
      </c>
      <c r="AC745" s="49">
        <v>43579.0</v>
      </c>
      <c r="AD745" s="49">
        <v>43579.0</v>
      </c>
      <c r="AE745" s="37"/>
      <c r="AF745" s="42" t="s">
        <v>963</v>
      </c>
      <c r="AG745" s="51">
        <v>43738.0</v>
      </c>
      <c r="AH745" s="42" t="s">
        <v>963</v>
      </c>
      <c r="AI745" s="33" t="s">
        <v>1219</v>
      </c>
      <c r="AJ745" s="33" t="s">
        <v>123</v>
      </c>
      <c r="AK745" s="49">
        <v>43741.0</v>
      </c>
      <c r="AL745" s="52" t="s">
        <v>124</v>
      </c>
      <c r="AM745" s="37"/>
      <c r="AN745" s="54">
        <v>4.3875</v>
      </c>
      <c r="AO745" s="55">
        <v>17.0</v>
      </c>
      <c r="AP745" s="45">
        <f t="shared" si="6"/>
        <v>149.175</v>
      </c>
      <c r="AQ745" s="45">
        <f t="shared" si="7"/>
        <v>132.175</v>
      </c>
      <c r="AR745" s="33" t="s">
        <v>3319</v>
      </c>
    </row>
    <row r="746" ht="14.25" customHeight="1">
      <c r="A746" s="169">
        <v>3024.0</v>
      </c>
      <c r="B746" s="47" t="s">
        <v>4262</v>
      </c>
      <c r="C746" s="32"/>
      <c r="D746" s="101" t="s">
        <v>4263</v>
      </c>
      <c r="E746" s="32"/>
      <c r="F746" s="32"/>
      <c r="G746" s="34"/>
      <c r="H746" s="56" t="s">
        <v>4120</v>
      </c>
      <c r="I746" s="33" t="s">
        <v>4121</v>
      </c>
      <c r="J746" s="32"/>
      <c r="K746" s="33" t="s">
        <v>112</v>
      </c>
      <c r="L746" s="33" t="s">
        <v>117</v>
      </c>
      <c r="M746" s="32"/>
      <c r="N746" s="32"/>
      <c r="O746" s="32"/>
      <c r="P746" s="32"/>
      <c r="Q746" s="32"/>
      <c r="R746" s="35" t="s">
        <v>118</v>
      </c>
      <c r="S746" s="42">
        <v>150.0</v>
      </c>
      <c r="T746" s="35">
        <v>50.0</v>
      </c>
      <c r="U746" s="32"/>
      <c r="V746" s="32"/>
      <c r="W746" s="32"/>
      <c r="X746" s="32"/>
      <c r="Y746" s="32"/>
      <c r="Z746" s="33" t="s">
        <v>962</v>
      </c>
      <c r="AA746" s="33" t="s">
        <v>120</v>
      </c>
      <c r="AB746" s="50">
        <v>43738.0</v>
      </c>
      <c r="AC746" s="49">
        <v>43579.0</v>
      </c>
      <c r="AD746" s="49">
        <v>43579.0</v>
      </c>
      <c r="AE746" s="37"/>
      <c r="AF746" s="42" t="s">
        <v>963</v>
      </c>
      <c r="AG746" s="51">
        <v>43733.0</v>
      </c>
      <c r="AH746" s="42" t="s">
        <v>963</v>
      </c>
      <c r="AI746" s="33" t="s">
        <v>120</v>
      </c>
      <c r="AJ746" s="33" t="s">
        <v>123</v>
      </c>
      <c r="AK746" s="49">
        <v>43742.0</v>
      </c>
      <c r="AL746" s="52" t="s">
        <v>124</v>
      </c>
      <c r="AM746" s="37"/>
      <c r="AN746" s="54">
        <v>1.8375</v>
      </c>
      <c r="AO746" s="55">
        <v>17.0</v>
      </c>
      <c r="AP746" s="45">
        <f t="shared" si="6"/>
        <v>62.475</v>
      </c>
      <c r="AQ746" s="45">
        <f t="shared" si="7"/>
        <v>45.475</v>
      </c>
      <c r="AR746" s="33" t="s">
        <v>3319</v>
      </c>
    </row>
    <row r="747" ht="14.25" customHeight="1">
      <c r="A747" s="169">
        <v>8313.0</v>
      </c>
      <c r="B747" s="47" t="s">
        <v>4267</v>
      </c>
      <c r="C747" s="32"/>
      <c r="D747" s="101" t="s">
        <v>4268</v>
      </c>
      <c r="E747" s="32"/>
      <c r="F747" s="32"/>
      <c r="G747" s="34"/>
      <c r="H747" s="56" t="s">
        <v>4120</v>
      </c>
      <c r="I747" s="33" t="s">
        <v>4121</v>
      </c>
      <c r="J747" s="32"/>
      <c r="K747" s="33" t="s">
        <v>112</v>
      </c>
      <c r="L747" s="33" t="s">
        <v>117</v>
      </c>
      <c r="M747" s="32"/>
      <c r="N747" s="32"/>
      <c r="O747" s="32"/>
      <c r="P747" s="32"/>
      <c r="Q747" s="32"/>
      <c r="R747" s="35" t="s">
        <v>118</v>
      </c>
      <c r="S747" s="42">
        <v>120.0</v>
      </c>
      <c r="T747" s="35">
        <v>50.0</v>
      </c>
      <c r="U747" s="32"/>
      <c r="V747" s="32"/>
      <c r="W747" s="32"/>
      <c r="X747" s="32"/>
      <c r="Y747" s="32"/>
      <c r="Z747" s="33" t="s">
        <v>962</v>
      </c>
      <c r="AA747" s="33" t="s">
        <v>120</v>
      </c>
      <c r="AB747" s="50">
        <v>43738.0</v>
      </c>
      <c r="AC747" s="49">
        <v>43579.0</v>
      </c>
      <c r="AD747" s="49">
        <v>43579.0</v>
      </c>
      <c r="AE747" s="37"/>
      <c r="AF747" s="42" t="s">
        <v>963</v>
      </c>
      <c r="AG747" s="51">
        <v>43733.0</v>
      </c>
      <c r="AH747" s="42" t="s">
        <v>963</v>
      </c>
      <c r="AI747" s="33" t="s">
        <v>120</v>
      </c>
      <c r="AJ747" s="33" t="s">
        <v>123</v>
      </c>
      <c r="AK747" s="49">
        <v>43742.0</v>
      </c>
      <c r="AL747" s="52" t="s">
        <v>124</v>
      </c>
      <c r="AM747" s="37"/>
      <c r="AN747" s="54">
        <v>1.824</v>
      </c>
      <c r="AO747" s="55">
        <v>17.0</v>
      </c>
      <c r="AP747" s="45">
        <f t="shared" si="6"/>
        <v>62.016</v>
      </c>
      <c r="AQ747" s="45">
        <f t="shared" si="7"/>
        <v>45.016</v>
      </c>
      <c r="AR747" s="33" t="s">
        <v>3319</v>
      </c>
    </row>
    <row r="748" ht="14.25" customHeight="1">
      <c r="A748" s="169">
        <v>8450.0</v>
      </c>
      <c r="B748" s="47" t="s">
        <v>4272</v>
      </c>
      <c r="C748" s="32"/>
      <c r="D748" s="101" t="s">
        <v>4273</v>
      </c>
      <c r="E748" s="32"/>
      <c r="F748" s="32"/>
      <c r="G748" s="34"/>
      <c r="H748" s="56" t="s">
        <v>4120</v>
      </c>
      <c r="I748" s="33" t="s">
        <v>4121</v>
      </c>
      <c r="J748" s="32"/>
      <c r="K748" s="33" t="s">
        <v>112</v>
      </c>
      <c r="L748" s="33" t="s">
        <v>117</v>
      </c>
      <c r="M748" s="32"/>
      <c r="N748" s="32"/>
      <c r="O748" s="32"/>
      <c r="P748" s="32"/>
      <c r="Q748" s="32"/>
      <c r="R748" s="35" t="s">
        <v>118</v>
      </c>
      <c r="S748" s="42">
        <v>150.0</v>
      </c>
      <c r="T748" s="35">
        <v>50.0</v>
      </c>
      <c r="U748" s="32"/>
      <c r="V748" s="32"/>
      <c r="W748" s="32"/>
      <c r="X748" s="32"/>
      <c r="Y748" s="32"/>
      <c r="Z748" s="33" t="s">
        <v>962</v>
      </c>
      <c r="AA748" s="33" t="s">
        <v>120</v>
      </c>
      <c r="AB748" s="50">
        <v>43738.0</v>
      </c>
      <c r="AC748" s="49">
        <v>43579.0</v>
      </c>
      <c r="AD748" s="49">
        <v>43579.0</v>
      </c>
      <c r="AE748" s="37"/>
      <c r="AF748" s="42" t="s">
        <v>963</v>
      </c>
      <c r="AG748" s="51">
        <v>43733.0</v>
      </c>
      <c r="AH748" s="42" t="s">
        <v>963</v>
      </c>
      <c r="AI748" s="33" t="s">
        <v>120</v>
      </c>
      <c r="AJ748" s="33" t="s">
        <v>123</v>
      </c>
      <c r="AK748" s="49">
        <v>43742.0</v>
      </c>
      <c r="AL748" s="52" t="s">
        <v>124</v>
      </c>
      <c r="AM748" s="37"/>
      <c r="AN748" s="54">
        <v>1.1505</v>
      </c>
      <c r="AO748" s="55">
        <v>17.0</v>
      </c>
      <c r="AP748" s="45">
        <f t="shared" si="6"/>
        <v>39.117</v>
      </c>
      <c r="AQ748" s="45">
        <f t="shared" si="7"/>
        <v>22.117</v>
      </c>
      <c r="AR748" s="33" t="s">
        <v>3319</v>
      </c>
    </row>
    <row r="749" ht="14.25" customHeight="1">
      <c r="A749" s="169">
        <v>2539.0</v>
      </c>
      <c r="B749" s="47" t="s">
        <v>4277</v>
      </c>
      <c r="C749" s="32"/>
      <c r="D749" s="101" t="s">
        <v>4278</v>
      </c>
      <c r="E749" s="32"/>
      <c r="F749" s="32"/>
      <c r="G749" s="34"/>
      <c r="H749" s="56" t="s">
        <v>4120</v>
      </c>
      <c r="I749" s="33" t="s">
        <v>4121</v>
      </c>
      <c r="J749" s="32"/>
      <c r="K749" s="33" t="s">
        <v>112</v>
      </c>
      <c r="L749" s="33" t="s">
        <v>117</v>
      </c>
      <c r="M749" s="32"/>
      <c r="N749" s="32"/>
      <c r="O749" s="32"/>
      <c r="P749" s="32"/>
      <c r="Q749" s="32"/>
      <c r="R749" s="35" t="s">
        <v>118</v>
      </c>
      <c r="S749" s="42">
        <v>150.0</v>
      </c>
      <c r="T749" s="35">
        <v>50.0</v>
      </c>
      <c r="U749" s="32"/>
      <c r="V749" s="32"/>
      <c r="W749" s="32"/>
      <c r="X749" s="32"/>
      <c r="Y749" s="32"/>
      <c r="Z749" s="33" t="s">
        <v>962</v>
      </c>
      <c r="AA749" s="33" t="s">
        <v>120</v>
      </c>
      <c r="AB749" s="50">
        <v>43738.0</v>
      </c>
      <c r="AC749" s="49">
        <v>43579.0</v>
      </c>
      <c r="AD749" s="49">
        <v>43579.0</v>
      </c>
      <c r="AE749" s="37"/>
      <c r="AF749" s="42" t="s">
        <v>963</v>
      </c>
      <c r="AG749" s="51">
        <v>43733.0</v>
      </c>
      <c r="AH749" s="42" t="s">
        <v>963</v>
      </c>
      <c r="AI749" s="33" t="s">
        <v>120</v>
      </c>
      <c r="AJ749" s="33" t="s">
        <v>123</v>
      </c>
      <c r="AK749" s="49">
        <v>43742.0</v>
      </c>
      <c r="AL749" s="52" t="s">
        <v>124</v>
      </c>
      <c r="AM749" s="37"/>
      <c r="AN749" s="54">
        <v>1.254</v>
      </c>
      <c r="AO749" s="55">
        <v>17.0</v>
      </c>
      <c r="AP749" s="45">
        <f t="shared" si="6"/>
        <v>42.636</v>
      </c>
      <c r="AQ749" s="45">
        <f t="shared" si="7"/>
        <v>25.636</v>
      </c>
      <c r="AR749" s="33" t="s">
        <v>3319</v>
      </c>
    </row>
    <row r="750" ht="14.25" customHeight="1">
      <c r="A750" s="169">
        <v>8210.0</v>
      </c>
      <c r="B750" s="47" t="s">
        <v>4282</v>
      </c>
      <c r="C750" s="32"/>
      <c r="D750" s="101" t="s">
        <v>4283</v>
      </c>
      <c r="E750" s="32"/>
      <c r="F750" s="32"/>
      <c r="G750" s="34"/>
      <c r="H750" s="56" t="s">
        <v>4120</v>
      </c>
      <c r="I750" s="33" t="s">
        <v>4121</v>
      </c>
      <c r="J750" s="32"/>
      <c r="K750" s="33" t="s">
        <v>112</v>
      </c>
      <c r="L750" s="33" t="s">
        <v>117</v>
      </c>
      <c r="M750" s="32"/>
      <c r="N750" s="32"/>
      <c r="O750" s="32"/>
      <c r="P750" s="32"/>
      <c r="Q750" s="32"/>
      <c r="R750" s="35" t="s">
        <v>118</v>
      </c>
      <c r="S750" s="42">
        <v>200.0</v>
      </c>
      <c r="T750" s="35">
        <v>50.0</v>
      </c>
      <c r="U750" s="32"/>
      <c r="V750" s="32"/>
      <c r="W750" s="32"/>
      <c r="X750" s="32"/>
      <c r="Y750" s="32"/>
      <c r="Z750" s="33" t="s">
        <v>962</v>
      </c>
      <c r="AA750" s="33" t="s">
        <v>120</v>
      </c>
      <c r="AB750" s="50">
        <v>43738.0</v>
      </c>
      <c r="AC750" s="49">
        <v>43579.0</v>
      </c>
      <c r="AD750" s="49">
        <v>43579.0</v>
      </c>
      <c r="AE750" s="37"/>
      <c r="AF750" s="42" t="s">
        <v>963</v>
      </c>
      <c r="AG750" s="51">
        <v>43733.0</v>
      </c>
      <c r="AH750" s="42" t="s">
        <v>963</v>
      </c>
      <c r="AI750" s="33" t="s">
        <v>120</v>
      </c>
      <c r="AJ750" s="33" t="s">
        <v>123</v>
      </c>
      <c r="AK750" s="49">
        <v>43742.0</v>
      </c>
      <c r="AL750" s="52" t="s">
        <v>124</v>
      </c>
      <c r="AM750" s="37"/>
      <c r="AN750" s="54">
        <v>2.9925</v>
      </c>
      <c r="AO750" s="55">
        <v>17.0</v>
      </c>
      <c r="AP750" s="45">
        <f t="shared" si="6"/>
        <v>101.745</v>
      </c>
      <c r="AQ750" s="45">
        <f t="shared" si="7"/>
        <v>84.745</v>
      </c>
      <c r="AR750" s="33" t="s">
        <v>3319</v>
      </c>
    </row>
    <row r="751" ht="14.25" customHeight="1">
      <c r="A751" s="169">
        <v>2927.0</v>
      </c>
      <c r="B751" s="47" t="s">
        <v>4287</v>
      </c>
      <c r="C751" s="32"/>
      <c r="D751" s="101" t="s">
        <v>4288</v>
      </c>
      <c r="E751" s="32"/>
      <c r="F751" s="32"/>
      <c r="G751" s="34"/>
      <c r="H751" s="56" t="s">
        <v>4120</v>
      </c>
      <c r="I751" s="33" t="s">
        <v>4121</v>
      </c>
      <c r="J751" s="32"/>
      <c r="K751" s="33" t="s">
        <v>112</v>
      </c>
      <c r="L751" s="33" t="s">
        <v>117</v>
      </c>
      <c r="M751" s="32"/>
      <c r="N751" s="32"/>
      <c r="O751" s="32"/>
      <c r="P751" s="32"/>
      <c r="Q751" s="32"/>
      <c r="R751" s="35" t="s">
        <v>118</v>
      </c>
      <c r="S751" s="42">
        <v>150.0</v>
      </c>
      <c r="T751" s="35">
        <v>50.0</v>
      </c>
      <c r="U751" s="32"/>
      <c r="V751" s="32"/>
      <c r="W751" s="32"/>
      <c r="X751" s="32"/>
      <c r="Y751" s="32"/>
      <c r="Z751" s="33" t="s">
        <v>962</v>
      </c>
      <c r="AA751" s="33" t="s">
        <v>120</v>
      </c>
      <c r="AB751" s="50">
        <v>43738.0</v>
      </c>
      <c r="AC751" s="49">
        <v>43579.0</v>
      </c>
      <c r="AD751" s="49">
        <v>43579.0</v>
      </c>
      <c r="AE751" s="37"/>
      <c r="AF751" s="42" t="s">
        <v>963</v>
      </c>
      <c r="AG751" s="51">
        <v>43733.0</v>
      </c>
      <c r="AH751" s="42" t="s">
        <v>963</v>
      </c>
      <c r="AI751" s="33" t="s">
        <v>120</v>
      </c>
      <c r="AJ751" s="33" t="s">
        <v>123</v>
      </c>
      <c r="AK751" s="49">
        <v>43742.0</v>
      </c>
      <c r="AL751" s="52" t="s">
        <v>124</v>
      </c>
      <c r="AM751" s="37"/>
      <c r="AN751" s="54">
        <v>1.2465</v>
      </c>
      <c r="AO751" s="55">
        <v>17.0</v>
      </c>
      <c r="AP751" s="45">
        <f t="shared" si="6"/>
        <v>42.381</v>
      </c>
      <c r="AQ751" s="45">
        <f t="shared" si="7"/>
        <v>25.381</v>
      </c>
      <c r="AR751" s="33" t="s">
        <v>3319</v>
      </c>
    </row>
    <row r="752" ht="14.25" customHeight="1">
      <c r="A752" s="169">
        <v>4949.0</v>
      </c>
      <c r="B752" s="47" t="s">
        <v>4292</v>
      </c>
      <c r="C752" s="32"/>
      <c r="D752" s="101" t="s">
        <v>4293</v>
      </c>
      <c r="E752" s="32"/>
      <c r="F752" s="32"/>
      <c r="G752" s="34"/>
      <c r="H752" s="56" t="s">
        <v>4120</v>
      </c>
      <c r="I752" s="33" t="s">
        <v>4121</v>
      </c>
      <c r="J752" s="32"/>
      <c r="K752" s="33" t="s">
        <v>112</v>
      </c>
      <c r="L752" s="33" t="s">
        <v>117</v>
      </c>
      <c r="M752" s="32"/>
      <c r="N752" s="32"/>
      <c r="O752" s="32"/>
      <c r="P752" s="32"/>
      <c r="Q752" s="32"/>
      <c r="R752" s="35" t="s">
        <v>118</v>
      </c>
      <c r="S752" s="42">
        <v>200.0</v>
      </c>
      <c r="T752" s="35">
        <v>50.0</v>
      </c>
      <c r="U752" s="32"/>
      <c r="V752" s="32"/>
      <c r="W752" s="32"/>
      <c r="X752" s="32"/>
      <c r="Y752" s="32"/>
      <c r="Z752" s="33" t="s">
        <v>962</v>
      </c>
      <c r="AA752" s="33" t="s">
        <v>120</v>
      </c>
      <c r="AB752" s="50">
        <v>43738.0</v>
      </c>
      <c r="AC752" s="49">
        <v>43579.0</v>
      </c>
      <c r="AD752" s="49">
        <v>43579.0</v>
      </c>
      <c r="AE752" s="37"/>
      <c r="AF752" s="42" t="s">
        <v>963</v>
      </c>
      <c r="AG752" s="51">
        <v>43733.0</v>
      </c>
      <c r="AH752" s="42" t="s">
        <v>963</v>
      </c>
      <c r="AI752" s="33" t="s">
        <v>120</v>
      </c>
      <c r="AJ752" s="33" t="s">
        <v>123</v>
      </c>
      <c r="AK752" s="49">
        <v>43742.0</v>
      </c>
      <c r="AL752" s="52" t="s">
        <v>124</v>
      </c>
      <c r="AM752" s="37"/>
      <c r="AN752" s="54">
        <v>2.6355</v>
      </c>
      <c r="AO752" s="55">
        <v>17.0</v>
      </c>
      <c r="AP752" s="45">
        <f t="shared" si="6"/>
        <v>89.607</v>
      </c>
      <c r="AQ752" s="45">
        <f t="shared" si="7"/>
        <v>72.607</v>
      </c>
      <c r="AR752" s="33" t="s">
        <v>3319</v>
      </c>
    </row>
    <row r="753" ht="14.25" customHeight="1">
      <c r="A753" s="169">
        <v>6310.0</v>
      </c>
      <c r="B753" s="47" t="s">
        <v>4299</v>
      </c>
      <c r="C753" s="32"/>
      <c r="D753" s="101" t="s">
        <v>4300</v>
      </c>
      <c r="F753" s="32"/>
      <c r="G753" s="34"/>
      <c r="H753" s="56" t="s">
        <v>4120</v>
      </c>
      <c r="I753" s="33" t="s">
        <v>4121</v>
      </c>
      <c r="J753" s="32"/>
      <c r="K753" s="33" t="s">
        <v>112</v>
      </c>
      <c r="L753" s="33" t="s">
        <v>117</v>
      </c>
      <c r="M753" s="32"/>
      <c r="N753" s="32"/>
      <c r="O753" s="32"/>
      <c r="P753" s="32"/>
      <c r="Q753" s="32"/>
      <c r="R753" s="35" t="s">
        <v>118</v>
      </c>
      <c r="S753" s="42">
        <v>150.0</v>
      </c>
      <c r="T753" s="35">
        <v>50.0</v>
      </c>
      <c r="U753" s="32"/>
      <c r="V753" s="32"/>
      <c r="W753" s="32"/>
      <c r="X753" s="32"/>
      <c r="Y753" s="32"/>
      <c r="Z753" s="33" t="s">
        <v>962</v>
      </c>
      <c r="AA753" s="33" t="s">
        <v>120</v>
      </c>
      <c r="AB753" s="50">
        <v>43738.0</v>
      </c>
      <c r="AC753" s="49">
        <v>43579.0</v>
      </c>
      <c r="AD753" s="49">
        <v>43579.0</v>
      </c>
      <c r="AE753" s="37"/>
      <c r="AF753" s="42" t="s">
        <v>963</v>
      </c>
      <c r="AG753" s="51">
        <v>43733.0</v>
      </c>
      <c r="AH753" s="42" t="s">
        <v>963</v>
      </c>
      <c r="AI753" s="33" t="s">
        <v>120</v>
      </c>
      <c r="AJ753" s="33" t="s">
        <v>123</v>
      </c>
      <c r="AK753" s="49">
        <v>43742.0</v>
      </c>
      <c r="AL753" s="52" t="s">
        <v>124</v>
      </c>
      <c r="AM753" s="37"/>
      <c r="AN753" s="54">
        <v>2.115</v>
      </c>
      <c r="AO753" s="55">
        <v>17.0</v>
      </c>
      <c r="AP753" s="45">
        <f t="shared" si="6"/>
        <v>71.91</v>
      </c>
      <c r="AQ753" s="45">
        <f t="shared" si="7"/>
        <v>54.91</v>
      </c>
      <c r="AR753" s="33" t="s">
        <v>3319</v>
      </c>
    </row>
    <row r="754" ht="14.25" customHeight="1">
      <c r="A754" s="200">
        <v>9229.0</v>
      </c>
      <c r="B754" s="168" t="s">
        <v>4307</v>
      </c>
      <c r="C754" s="32"/>
      <c r="D754" s="101" t="s">
        <v>4308</v>
      </c>
      <c r="E754" s="33" t="s">
        <v>4309</v>
      </c>
      <c r="F754" s="32"/>
      <c r="G754" s="34"/>
      <c r="H754" s="56" t="s">
        <v>4120</v>
      </c>
      <c r="I754" s="33" t="s">
        <v>4121</v>
      </c>
      <c r="J754" s="32"/>
      <c r="K754" s="33" t="s">
        <v>112</v>
      </c>
      <c r="L754" s="33" t="s">
        <v>117</v>
      </c>
      <c r="M754" s="32"/>
      <c r="N754" s="32"/>
      <c r="O754" s="32"/>
      <c r="P754" s="32"/>
      <c r="Q754" s="32"/>
      <c r="R754" s="35" t="s">
        <v>118</v>
      </c>
      <c r="S754" s="42">
        <v>70.0</v>
      </c>
      <c r="T754" s="35">
        <v>50.0</v>
      </c>
      <c r="U754" s="32"/>
      <c r="V754" s="32"/>
      <c r="W754" s="32"/>
      <c r="X754" s="32"/>
      <c r="Y754" s="32"/>
      <c r="Z754" s="33" t="s">
        <v>962</v>
      </c>
      <c r="AA754" s="33" t="s">
        <v>120</v>
      </c>
      <c r="AB754" s="50">
        <v>43738.0</v>
      </c>
      <c r="AC754" s="49">
        <v>43579.0</v>
      </c>
      <c r="AD754" s="49">
        <v>43579.0</v>
      </c>
      <c r="AE754" s="37"/>
      <c r="AF754" s="42" t="s">
        <v>963</v>
      </c>
      <c r="AG754" s="51">
        <v>43733.0</v>
      </c>
      <c r="AH754" s="42" t="s">
        <v>963</v>
      </c>
      <c r="AI754" s="33" t="s">
        <v>120</v>
      </c>
      <c r="AJ754" s="33" t="s">
        <v>123</v>
      </c>
      <c r="AK754" s="49">
        <v>43742.0</v>
      </c>
      <c r="AL754" s="52" t="s">
        <v>124</v>
      </c>
      <c r="AM754" s="37"/>
      <c r="AN754" s="54">
        <v>0.58</v>
      </c>
      <c r="AO754" s="55">
        <v>10.0</v>
      </c>
      <c r="AP754" s="45">
        <f t="shared" si="6"/>
        <v>11.6</v>
      </c>
      <c r="AQ754" s="45">
        <f t="shared" si="7"/>
        <v>1.6</v>
      </c>
      <c r="AR754" s="33" t="s">
        <v>3319</v>
      </c>
    </row>
    <row r="755" ht="14.25" customHeight="1">
      <c r="A755" s="169">
        <v>3492.0</v>
      </c>
      <c r="B755" s="47" t="s">
        <v>4315</v>
      </c>
      <c r="C755" s="32"/>
      <c r="D755" s="101" t="s">
        <v>4316</v>
      </c>
      <c r="E755" s="32"/>
      <c r="F755" s="32"/>
      <c r="G755" s="34"/>
      <c r="H755" s="56" t="s">
        <v>4120</v>
      </c>
      <c r="I755" s="33" t="s">
        <v>4121</v>
      </c>
      <c r="J755" s="32"/>
      <c r="K755" s="33" t="s">
        <v>112</v>
      </c>
      <c r="L755" s="33" t="s">
        <v>117</v>
      </c>
      <c r="M755" s="32"/>
      <c r="N755" s="32"/>
      <c r="O755" s="32"/>
      <c r="P755" s="32"/>
      <c r="Q755" s="32"/>
      <c r="R755" s="35" t="s">
        <v>118</v>
      </c>
      <c r="S755" s="42">
        <v>120.0</v>
      </c>
      <c r="T755" s="35">
        <v>50.0</v>
      </c>
      <c r="U755" s="32"/>
      <c r="V755" s="32"/>
      <c r="W755" s="32"/>
      <c r="X755" s="32"/>
      <c r="Y755" s="32"/>
      <c r="Z755" s="33" t="s">
        <v>962</v>
      </c>
      <c r="AA755" s="33" t="s">
        <v>120</v>
      </c>
      <c r="AB755" s="50">
        <v>43738.0</v>
      </c>
      <c r="AC755" s="49">
        <v>43579.0</v>
      </c>
      <c r="AD755" s="49">
        <v>43579.0</v>
      </c>
      <c r="AE755" s="37"/>
      <c r="AF755" s="42" t="s">
        <v>963</v>
      </c>
      <c r="AG755" s="51">
        <v>43733.0</v>
      </c>
      <c r="AH755" s="42" t="s">
        <v>963</v>
      </c>
      <c r="AI755" s="33" t="s">
        <v>120</v>
      </c>
      <c r="AJ755" s="33" t="s">
        <v>123</v>
      </c>
      <c r="AK755" s="49">
        <v>43742.0</v>
      </c>
      <c r="AL755" s="52" t="s">
        <v>124</v>
      </c>
      <c r="AM755" s="37"/>
      <c r="AN755" s="54">
        <v>1.173</v>
      </c>
      <c r="AO755" s="55">
        <v>17.0</v>
      </c>
      <c r="AP755" s="45">
        <f t="shared" si="6"/>
        <v>39.882</v>
      </c>
      <c r="AQ755" s="45">
        <f t="shared" si="7"/>
        <v>22.882</v>
      </c>
      <c r="AR755" s="33" t="s">
        <v>3319</v>
      </c>
    </row>
    <row r="756" ht="14.25" customHeight="1">
      <c r="A756" s="169">
        <v>7192.0</v>
      </c>
      <c r="B756" s="47" t="s">
        <v>4318</v>
      </c>
      <c r="C756" s="32"/>
      <c r="D756" s="101" t="s">
        <v>4320</v>
      </c>
      <c r="E756" s="32"/>
      <c r="F756" s="32"/>
      <c r="G756" s="34"/>
      <c r="H756" s="56" t="s">
        <v>4120</v>
      </c>
      <c r="I756" s="33" t="s">
        <v>4121</v>
      </c>
      <c r="J756" s="32"/>
      <c r="K756" s="33" t="s">
        <v>112</v>
      </c>
      <c r="L756" s="33" t="s">
        <v>117</v>
      </c>
      <c r="M756" s="32"/>
      <c r="N756" s="32"/>
      <c r="O756" s="32"/>
      <c r="P756" s="32"/>
      <c r="Q756" s="32"/>
      <c r="R756" s="35" t="s">
        <v>118</v>
      </c>
      <c r="S756" s="42">
        <v>200.0</v>
      </c>
      <c r="T756" s="35">
        <v>50.0</v>
      </c>
      <c r="U756" s="32"/>
      <c r="V756" s="32"/>
      <c r="W756" s="32"/>
      <c r="X756" s="32"/>
      <c r="Y756" s="32"/>
      <c r="Z756" s="33" t="s">
        <v>962</v>
      </c>
      <c r="AA756" s="33" t="s">
        <v>120</v>
      </c>
      <c r="AB756" s="50">
        <v>43738.0</v>
      </c>
      <c r="AC756" s="49">
        <v>43579.0</v>
      </c>
      <c r="AD756" s="49">
        <v>43579.0</v>
      </c>
      <c r="AE756" s="37"/>
      <c r="AF756" s="42" t="s">
        <v>963</v>
      </c>
      <c r="AG756" s="51">
        <v>43733.0</v>
      </c>
      <c r="AH756" s="42" t="s">
        <v>963</v>
      </c>
      <c r="AI756" s="33" t="s">
        <v>120</v>
      </c>
      <c r="AJ756" s="33" t="s">
        <v>123</v>
      </c>
      <c r="AK756" s="49">
        <v>43742.0</v>
      </c>
      <c r="AL756" s="52" t="s">
        <v>124</v>
      </c>
      <c r="AM756" s="37"/>
      <c r="AN756" s="54">
        <v>3.8955</v>
      </c>
      <c r="AO756" s="55">
        <v>17.0</v>
      </c>
      <c r="AP756" s="45">
        <f t="shared" si="6"/>
        <v>132.447</v>
      </c>
      <c r="AQ756" s="45">
        <f t="shared" si="7"/>
        <v>115.447</v>
      </c>
      <c r="AR756" s="33" t="s">
        <v>3319</v>
      </c>
    </row>
    <row r="757" ht="14.25" customHeight="1">
      <c r="A757" s="200">
        <v>9431.0</v>
      </c>
      <c r="B757" s="168" t="s">
        <v>4323</v>
      </c>
      <c r="C757" s="32"/>
      <c r="D757" s="101" t="s">
        <v>4324</v>
      </c>
      <c r="E757" s="33" t="s">
        <v>4309</v>
      </c>
      <c r="F757" s="32"/>
      <c r="G757" s="34"/>
      <c r="H757" s="56" t="s">
        <v>4120</v>
      </c>
      <c r="I757" s="33" t="s">
        <v>4121</v>
      </c>
      <c r="J757" s="32"/>
      <c r="K757" s="33" t="s">
        <v>112</v>
      </c>
      <c r="L757" s="33" t="s">
        <v>117</v>
      </c>
      <c r="M757" s="32"/>
      <c r="N757" s="32"/>
      <c r="O757" s="32"/>
      <c r="P757" s="32"/>
      <c r="Q757" s="32"/>
      <c r="R757" s="35" t="s">
        <v>118</v>
      </c>
      <c r="S757" s="42">
        <v>70.0</v>
      </c>
      <c r="T757" s="35">
        <v>50.0</v>
      </c>
      <c r="U757" s="32"/>
      <c r="V757" s="32"/>
      <c r="W757" s="32"/>
      <c r="X757" s="32"/>
      <c r="Y757" s="32"/>
      <c r="Z757" s="33" t="s">
        <v>962</v>
      </c>
      <c r="AA757" s="33" t="s">
        <v>120</v>
      </c>
      <c r="AB757" s="50">
        <v>43738.0</v>
      </c>
      <c r="AC757" s="49">
        <v>43579.0</v>
      </c>
      <c r="AD757" s="49">
        <v>43579.0</v>
      </c>
      <c r="AE757" s="37"/>
      <c r="AF757" s="42" t="s">
        <v>963</v>
      </c>
      <c r="AG757" s="51">
        <v>43733.0</v>
      </c>
      <c r="AH757" s="42" t="s">
        <v>963</v>
      </c>
      <c r="AI757" s="33" t="s">
        <v>120</v>
      </c>
      <c r="AJ757" s="33" t="s">
        <v>123</v>
      </c>
      <c r="AK757" s="49">
        <v>43742.0</v>
      </c>
      <c r="AL757" s="52" t="s">
        <v>124</v>
      </c>
      <c r="AM757" s="37"/>
      <c r="AN757" s="54">
        <v>0.111</v>
      </c>
      <c r="AO757" s="55">
        <v>17.0</v>
      </c>
      <c r="AP757" s="45">
        <f t="shared" si="6"/>
        <v>3.774</v>
      </c>
      <c r="AQ757" s="45">
        <f t="shared" si="7"/>
        <v>-13.226</v>
      </c>
      <c r="AR757" s="33" t="s">
        <v>3319</v>
      </c>
    </row>
    <row r="758" ht="14.25" customHeight="1">
      <c r="A758" s="169">
        <v>3288.0</v>
      </c>
      <c r="B758" s="47" t="s">
        <v>4328</v>
      </c>
      <c r="C758" s="32"/>
      <c r="D758" s="101" t="s">
        <v>4329</v>
      </c>
      <c r="E758" s="32"/>
      <c r="F758" s="32"/>
      <c r="G758" s="34"/>
      <c r="H758" s="56" t="s">
        <v>4120</v>
      </c>
      <c r="I758" s="33" t="s">
        <v>4121</v>
      </c>
      <c r="J758" s="32"/>
      <c r="K758" s="33" t="s">
        <v>112</v>
      </c>
      <c r="L758" s="33" t="s">
        <v>117</v>
      </c>
      <c r="M758" s="32"/>
      <c r="N758" s="32"/>
      <c r="O758" s="32"/>
      <c r="P758" s="32"/>
      <c r="Q758" s="32"/>
      <c r="R758" s="35" t="s">
        <v>118</v>
      </c>
      <c r="S758" s="42">
        <v>150.0</v>
      </c>
      <c r="T758" s="35">
        <v>50.0</v>
      </c>
      <c r="U758" s="32"/>
      <c r="V758" s="32"/>
      <c r="W758" s="32"/>
      <c r="X758" s="32"/>
      <c r="Y758" s="32"/>
      <c r="Z758" s="33" t="s">
        <v>962</v>
      </c>
      <c r="AA758" s="33" t="s">
        <v>120</v>
      </c>
      <c r="AB758" s="50">
        <v>43738.0</v>
      </c>
      <c r="AC758" s="49">
        <v>43579.0</v>
      </c>
      <c r="AD758" s="49">
        <v>43579.0</v>
      </c>
      <c r="AE758" s="37"/>
      <c r="AF758" s="42" t="s">
        <v>963</v>
      </c>
      <c r="AG758" s="51">
        <v>43733.0</v>
      </c>
      <c r="AH758" s="42" t="s">
        <v>963</v>
      </c>
      <c r="AI758" s="33" t="s">
        <v>120</v>
      </c>
      <c r="AJ758" s="33" t="s">
        <v>123</v>
      </c>
      <c r="AK758" s="49">
        <v>43742.0</v>
      </c>
      <c r="AL758" s="52" t="s">
        <v>124</v>
      </c>
      <c r="AM758" s="37"/>
      <c r="AN758" s="54">
        <v>3.1395</v>
      </c>
      <c r="AO758" s="55">
        <v>17.0</v>
      </c>
      <c r="AP758" s="45">
        <f t="shared" si="6"/>
        <v>106.743</v>
      </c>
      <c r="AQ758" s="45">
        <f t="shared" si="7"/>
        <v>89.743</v>
      </c>
      <c r="AR758" s="33" t="s">
        <v>3319</v>
      </c>
    </row>
    <row r="759" ht="14.25" customHeight="1">
      <c r="A759" s="169">
        <v>9289.0</v>
      </c>
      <c r="B759" s="47" t="s">
        <v>4335</v>
      </c>
      <c r="C759" s="32"/>
      <c r="D759" s="101" t="s">
        <v>4336</v>
      </c>
      <c r="E759" s="32"/>
      <c r="F759" s="32"/>
      <c r="G759" s="34"/>
      <c r="H759" s="56" t="s">
        <v>4120</v>
      </c>
      <c r="I759" s="33" t="s">
        <v>4121</v>
      </c>
      <c r="J759" s="32"/>
      <c r="K759" s="33" t="s">
        <v>112</v>
      </c>
      <c r="L759" s="33" t="s">
        <v>117</v>
      </c>
      <c r="M759" s="32"/>
      <c r="N759" s="32"/>
      <c r="O759" s="32"/>
      <c r="P759" s="32"/>
      <c r="Q759" s="32"/>
      <c r="R759" s="35" t="s">
        <v>118</v>
      </c>
      <c r="S759" s="42">
        <v>150.0</v>
      </c>
      <c r="T759" s="35">
        <v>50.0</v>
      </c>
      <c r="U759" s="32"/>
      <c r="V759" s="32"/>
      <c r="W759" s="32"/>
      <c r="X759" s="32"/>
      <c r="Y759" s="32"/>
      <c r="Z759" s="33" t="s">
        <v>962</v>
      </c>
      <c r="AA759" s="33" t="s">
        <v>120</v>
      </c>
      <c r="AB759" s="50">
        <v>43738.0</v>
      </c>
      <c r="AC759" s="49">
        <v>43579.0</v>
      </c>
      <c r="AD759" s="49">
        <v>43579.0</v>
      </c>
      <c r="AE759" s="37"/>
      <c r="AF759" s="42" t="s">
        <v>963</v>
      </c>
      <c r="AG759" s="51">
        <v>43733.0</v>
      </c>
      <c r="AH759" s="42" t="s">
        <v>963</v>
      </c>
      <c r="AI759" s="33" t="s">
        <v>120</v>
      </c>
      <c r="AJ759" s="33" t="s">
        <v>123</v>
      </c>
      <c r="AK759" s="49">
        <v>43742.0</v>
      </c>
      <c r="AL759" s="52" t="s">
        <v>124</v>
      </c>
      <c r="AM759" s="37"/>
      <c r="AN759" s="54">
        <v>1.629</v>
      </c>
      <c r="AO759" s="55">
        <v>17.0</v>
      </c>
      <c r="AP759" s="45">
        <f t="shared" si="6"/>
        <v>55.386</v>
      </c>
      <c r="AQ759" s="45">
        <f t="shared" si="7"/>
        <v>38.386</v>
      </c>
      <c r="AR759" s="33" t="s">
        <v>3319</v>
      </c>
    </row>
    <row r="760" ht="14.25" customHeight="1">
      <c r="A760" s="33" t="s">
        <v>154</v>
      </c>
      <c r="B760" s="47" t="s">
        <v>4339</v>
      </c>
      <c r="C760" s="32"/>
      <c r="D760" s="101" t="s">
        <v>4340</v>
      </c>
      <c r="E760" s="32"/>
      <c r="F760" s="32"/>
      <c r="G760" s="34"/>
      <c r="H760" s="32"/>
      <c r="I760" s="32"/>
      <c r="J760" s="32"/>
      <c r="K760" s="33" t="s">
        <v>112</v>
      </c>
      <c r="L760" s="33" t="s">
        <v>117</v>
      </c>
      <c r="M760" s="32"/>
      <c r="N760" s="32"/>
      <c r="O760" s="32"/>
      <c r="P760" s="32"/>
      <c r="Q760" s="32"/>
      <c r="R760" s="35" t="s">
        <v>2536</v>
      </c>
      <c r="S760" s="35"/>
      <c r="T760" s="32"/>
      <c r="U760" s="32"/>
      <c r="V760" s="32"/>
      <c r="W760" s="32"/>
      <c r="X760" s="32"/>
      <c r="Y760" s="32"/>
      <c r="Z760" s="33" t="s">
        <v>962</v>
      </c>
      <c r="AA760" s="33" t="s">
        <v>120</v>
      </c>
      <c r="AB760" s="50">
        <v>43738.0</v>
      </c>
      <c r="AC760" s="49">
        <v>43579.0</v>
      </c>
      <c r="AD760" s="49">
        <v>43579.0</v>
      </c>
      <c r="AE760" s="37"/>
      <c r="AF760" s="42" t="s">
        <v>963</v>
      </c>
      <c r="AG760" s="51">
        <v>43733.0</v>
      </c>
      <c r="AH760" s="42" t="s">
        <v>963</v>
      </c>
      <c r="AI760" s="33" t="s">
        <v>120</v>
      </c>
      <c r="AJ760" s="33" t="s">
        <v>123</v>
      </c>
      <c r="AK760" s="49">
        <v>43742.0</v>
      </c>
      <c r="AL760" s="52" t="s">
        <v>124</v>
      </c>
      <c r="AM760" s="37"/>
      <c r="AN760" s="54">
        <v>4.9575</v>
      </c>
      <c r="AO760" s="55">
        <v>17.0</v>
      </c>
      <c r="AP760" s="45">
        <f t="shared" si="6"/>
        <v>168.555</v>
      </c>
      <c r="AQ760" s="45">
        <f t="shared" si="7"/>
        <v>151.555</v>
      </c>
      <c r="AR760" s="33" t="s">
        <v>3319</v>
      </c>
    </row>
    <row r="761" ht="14.25" customHeight="1">
      <c r="A761" s="33" t="s">
        <v>864</v>
      </c>
      <c r="B761" s="47" t="s">
        <v>4343</v>
      </c>
      <c r="C761" s="32"/>
      <c r="D761" s="101" t="s">
        <v>4344</v>
      </c>
      <c r="E761" s="32"/>
      <c r="F761" s="32"/>
      <c r="G761" s="34"/>
      <c r="H761" s="32"/>
      <c r="I761" s="32"/>
      <c r="J761" s="32"/>
      <c r="K761" s="33" t="s">
        <v>112</v>
      </c>
      <c r="L761" s="33" t="s">
        <v>117</v>
      </c>
      <c r="M761" s="32"/>
      <c r="N761" s="32"/>
      <c r="O761" s="32"/>
      <c r="P761" s="32"/>
      <c r="Q761" s="32"/>
      <c r="R761" s="35" t="s">
        <v>2536</v>
      </c>
      <c r="S761" s="35"/>
      <c r="T761" s="33">
        <v>50.0</v>
      </c>
      <c r="U761" s="32"/>
      <c r="V761" s="32"/>
      <c r="W761" s="32"/>
      <c r="X761" s="32"/>
      <c r="Y761" s="32"/>
      <c r="Z761" s="33" t="s">
        <v>962</v>
      </c>
      <c r="AA761" s="33" t="s">
        <v>120</v>
      </c>
      <c r="AB761" s="50">
        <v>43738.0</v>
      </c>
      <c r="AC761" s="49">
        <v>43579.0</v>
      </c>
      <c r="AD761" s="49">
        <v>43579.0</v>
      </c>
      <c r="AE761" s="37"/>
      <c r="AF761" s="42" t="s">
        <v>963</v>
      </c>
      <c r="AG761" s="51">
        <v>43733.0</v>
      </c>
      <c r="AH761" s="42" t="s">
        <v>963</v>
      </c>
      <c r="AI761" s="33" t="s">
        <v>120</v>
      </c>
      <c r="AJ761" s="33" t="s">
        <v>123</v>
      </c>
      <c r="AK761" s="49">
        <v>43742.0</v>
      </c>
      <c r="AL761" s="52" t="s">
        <v>124</v>
      </c>
      <c r="AM761" s="37"/>
      <c r="AN761" s="54">
        <v>4.593</v>
      </c>
      <c r="AO761" s="55">
        <v>17.0</v>
      </c>
      <c r="AP761" s="45">
        <f t="shared" si="6"/>
        <v>156.162</v>
      </c>
      <c r="AQ761" s="45">
        <f t="shared" si="7"/>
        <v>139.162</v>
      </c>
      <c r="AR761" s="33" t="s">
        <v>3319</v>
      </c>
    </row>
    <row r="762" ht="14.25" customHeight="1">
      <c r="A762" s="46">
        <v>8671.0</v>
      </c>
      <c r="B762" s="47" t="s">
        <v>4347</v>
      </c>
      <c r="C762" s="32"/>
      <c r="D762" s="101" t="s">
        <v>4348</v>
      </c>
      <c r="E762" s="32"/>
      <c r="F762" s="32"/>
      <c r="G762" s="34"/>
      <c r="H762" s="56" t="s">
        <v>4120</v>
      </c>
      <c r="I762" s="33" t="s">
        <v>4121</v>
      </c>
      <c r="J762" s="32"/>
      <c r="K762" s="33" t="s">
        <v>112</v>
      </c>
      <c r="L762" s="33" t="s">
        <v>117</v>
      </c>
      <c r="M762" s="32"/>
      <c r="N762" s="32"/>
      <c r="O762" s="32"/>
      <c r="P762" s="32"/>
      <c r="Q762" s="32"/>
      <c r="R762" s="35" t="s">
        <v>118</v>
      </c>
      <c r="S762" s="33">
        <v>200.0</v>
      </c>
      <c r="T762" s="35">
        <v>50.0</v>
      </c>
      <c r="U762" s="32"/>
      <c r="V762" s="32"/>
      <c r="W762" s="32"/>
      <c r="X762" s="32"/>
      <c r="Y762" s="32"/>
      <c r="Z762" s="33" t="s">
        <v>172</v>
      </c>
      <c r="AA762" s="33" t="s">
        <v>120</v>
      </c>
      <c r="AB762" s="50">
        <v>43738.0</v>
      </c>
      <c r="AC762" s="49">
        <v>43579.0</v>
      </c>
      <c r="AD762" s="49">
        <v>43579.0</v>
      </c>
      <c r="AE762" s="37"/>
      <c r="AF762" s="42" t="s">
        <v>963</v>
      </c>
      <c r="AG762" s="51">
        <v>43733.0</v>
      </c>
      <c r="AH762" s="42" t="s">
        <v>963</v>
      </c>
      <c r="AI762" s="33" t="s">
        <v>120</v>
      </c>
      <c r="AJ762" s="33" t="s">
        <v>123</v>
      </c>
      <c r="AK762" s="49">
        <v>43746.0</v>
      </c>
      <c r="AL762" s="52" t="s">
        <v>124</v>
      </c>
      <c r="AM762" s="37"/>
      <c r="AN762" s="54">
        <v>1.83</v>
      </c>
      <c r="AO762" s="55">
        <v>17.0</v>
      </c>
      <c r="AP762" s="45">
        <f t="shared" si="6"/>
        <v>62.22</v>
      </c>
      <c r="AQ762" s="45">
        <f t="shared" si="7"/>
        <v>45.22</v>
      </c>
      <c r="AR762" s="33" t="s">
        <v>3319</v>
      </c>
    </row>
    <row r="763" ht="14.25" customHeight="1">
      <c r="A763" s="46">
        <v>4581.0</v>
      </c>
      <c r="B763" s="47" t="s">
        <v>4353</v>
      </c>
      <c r="C763" s="32"/>
      <c r="D763" s="101" t="s">
        <v>4354</v>
      </c>
      <c r="E763" s="32"/>
      <c r="F763" s="32"/>
      <c r="G763" s="34"/>
      <c r="H763" s="56" t="s">
        <v>4120</v>
      </c>
      <c r="I763" s="33" t="s">
        <v>4121</v>
      </c>
      <c r="J763" s="32"/>
      <c r="K763" s="33" t="s">
        <v>112</v>
      </c>
      <c r="L763" s="33" t="s">
        <v>117</v>
      </c>
      <c r="M763" s="32"/>
      <c r="N763" s="32"/>
      <c r="O763" s="32"/>
      <c r="P763" s="32"/>
      <c r="Q763" s="32"/>
      <c r="R763" s="35" t="s">
        <v>118</v>
      </c>
      <c r="S763" s="33">
        <v>250.0</v>
      </c>
      <c r="T763" s="35">
        <v>50.0</v>
      </c>
      <c r="U763" s="32"/>
      <c r="V763" s="32"/>
      <c r="W763" s="32"/>
      <c r="X763" s="32"/>
      <c r="Y763" s="32"/>
      <c r="Z763" s="33" t="s">
        <v>172</v>
      </c>
      <c r="AA763" s="33" t="s">
        <v>120</v>
      </c>
      <c r="AB763" s="50">
        <v>43738.0</v>
      </c>
      <c r="AC763" s="49">
        <v>43579.0</v>
      </c>
      <c r="AD763" s="49">
        <v>43579.0</v>
      </c>
      <c r="AE763" s="37"/>
      <c r="AF763" s="42" t="s">
        <v>963</v>
      </c>
      <c r="AG763" s="51">
        <v>43733.0</v>
      </c>
      <c r="AH763" s="42" t="s">
        <v>963</v>
      </c>
      <c r="AI763" s="33" t="s">
        <v>120</v>
      </c>
      <c r="AJ763" s="33" t="s">
        <v>123</v>
      </c>
      <c r="AK763" s="49">
        <v>43746.0</v>
      </c>
      <c r="AL763" s="52" t="s">
        <v>124</v>
      </c>
      <c r="AM763" s="37"/>
      <c r="AN763" s="54">
        <v>2.04</v>
      </c>
      <c r="AO763" s="55">
        <v>17.0</v>
      </c>
      <c r="AP763" s="45">
        <f t="shared" si="6"/>
        <v>69.36</v>
      </c>
      <c r="AQ763" s="45">
        <f t="shared" si="7"/>
        <v>52.36</v>
      </c>
      <c r="AR763" s="33" t="s">
        <v>3319</v>
      </c>
    </row>
    <row r="764" ht="14.25" customHeight="1">
      <c r="A764" s="46">
        <v>9430.0</v>
      </c>
      <c r="B764" s="47" t="s">
        <v>4357</v>
      </c>
      <c r="C764" s="32"/>
      <c r="D764" s="101" t="s">
        <v>4358</v>
      </c>
      <c r="E764" s="32"/>
      <c r="F764" s="32"/>
      <c r="G764" s="34"/>
      <c r="H764" s="56" t="s">
        <v>4120</v>
      </c>
      <c r="I764" s="33" t="s">
        <v>4121</v>
      </c>
      <c r="J764" s="32"/>
      <c r="K764" s="33" t="s">
        <v>112</v>
      </c>
      <c r="L764" s="33" t="s">
        <v>117</v>
      </c>
      <c r="M764" s="32"/>
      <c r="N764" s="32"/>
      <c r="O764" s="32"/>
      <c r="P764" s="32"/>
      <c r="Q764" s="32"/>
      <c r="R764" s="35" t="s">
        <v>118</v>
      </c>
      <c r="S764" s="33">
        <v>200.0</v>
      </c>
      <c r="T764" s="35">
        <v>50.0</v>
      </c>
      <c r="U764" s="32"/>
      <c r="V764" s="32"/>
      <c r="W764" s="32"/>
      <c r="X764" s="32"/>
      <c r="Y764" s="32"/>
      <c r="Z764" s="33" t="s">
        <v>172</v>
      </c>
      <c r="AA764" s="33" t="s">
        <v>120</v>
      </c>
      <c r="AB764" s="50">
        <v>43738.0</v>
      </c>
      <c r="AC764" s="49">
        <v>43579.0</v>
      </c>
      <c r="AD764" s="49">
        <v>43579.0</v>
      </c>
      <c r="AE764" s="37"/>
      <c r="AF764" s="42" t="s">
        <v>963</v>
      </c>
      <c r="AG764" s="51">
        <v>43733.0</v>
      </c>
      <c r="AH764" s="42" t="s">
        <v>963</v>
      </c>
      <c r="AI764" s="33" t="s">
        <v>120</v>
      </c>
      <c r="AJ764" s="33" t="s">
        <v>123</v>
      </c>
      <c r="AK764" s="49">
        <v>43746.0</v>
      </c>
      <c r="AL764" s="52" t="s">
        <v>124</v>
      </c>
      <c r="AM764" s="37"/>
      <c r="AN764" s="54">
        <v>3.234</v>
      </c>
      <c r="AO764" s="55">
        <v>17.0</v>
      </c>
      <c r="AP764" s="45">
        <f t="shared" si="6"/>
        <v>109.956</v>
      </c>
      <c r="AQ764" s="45">
        <f t="shared" si="7"/>
        <v>92.956</v>
      </c>
      <c r="AR764" s="33" t="s">
        <v>3319</v>
      </c>
    </row>
    <row r="765" ht="14.25" customHeight="1">
      <c r="A765" s="46">
        <v>7089.0</v>
      </c>
      <c r="B765" s="47" t="s">
        <v>4361</v>
      </c>
      <c r="C765" s="32"/>
      <c r="D765" s="101" t="s">
        <v>4362</v>
      </c>
      <c r="E765" s="32"/>
      <c r="F765" s="32"/>
      <c r="G765" s="34"/>
      <c r="H765" s="56" t="s">
        <v>4120</v>
      </c>
      <c r="I765" s="33" t="s">
        <v>4121</v>
      </c>
      <c r="J765" s="32"/>
      <c r="K765" s="33" t="s">
        <v>112</v>
      </c>
      <c r="L765" s="33" t="s">
        <v>117</v>
      </c>
      <c r="M765" s="32"/>
      <c r="N765" s="32"/>
      <c r="O765" s="32"/>
      <c r="P765" s="32"/>
      <c r="Q765" s="32"/>
      <c r="R765" s="35" t="s">
        <v>118</v>
      </c>
      <c r="S765" s="33">
        <v>150.0</v>
      </c>
      <c r="T765" s="35">
        <v>50.0</v>
      </c>
      <c r="U765" s="32"/>
      <c r="V765" s="32"/>
      <c r="W765" s="32"/>
      <c r="X765" s="32"/>
      <c r="Y765" s="32"/>
      <c r="Z765" s="33" t="s">
        <v>172</v>
      </c>
      <c r="AA765" s="33" t="s">
        <v>120</v>
      </c>
      <c r="AB765" s="50">
        <v>43738.0</v>
      </c>
      <c r="AC765" s="49">
        <v>43579.0</v>
      </c>
      <c r="AD765" s="49">
        <v>43579.0</v>
      </c>
      <c r="AE765" s="37"/>
      <c r="AF765" s="42" t="s">
        <v>963</v>
      </c>
      <c r="AG765" s="51">
        <v>43733.0</v>
      </c>
      <c r="AH765" s="42" t="s">
        <v>963</v>
      </c>
      <c r="AI765" s="33" t="s">
        <v>120</v>
      </c>
      <c r="AJ765" s="33" t="s">
        <v>123</v>
      </c>
      <c r="AK765" s="49">
        <v>43746.0</v>
      </c>
      <c r="AL765" s="52" t="s">
        <v>124</v>
      </c>
      <c r="AM765" s="37"/>
      <c r="AN765" s="54">
        <v>1.5015</v>
      </c>
      <c r="AO765" s="55">
        <v>17.0</v>
      </c>
      <c r="AP765" s="45">
        <f t="shared" si="6"/>
        <v>51.051</v>
      </c>
      <c r="AQ765" s="45">
        <f t="shared" si="7"/>
        <v>34.051</v>
      </c>
      <c r="AR765" s="33" t="s">
        <v>3319</v>
      </c>
    </row>
    <row r="766" ht="14.25" customHeight="1">
      <c r="A766" s="46">
        <v>2415.0</v>
      </c>
      <c r="B766" s="47" t="s">
        <v>4365</v>
      </c>
      <c r="C766" s="32"/>
      <c r="D766" s="101" t="s">
        <v>4366</v>
      </c>
      <c r="E766" s="32"/>
      <c r="F766" s="32"/>
      <c r="G766" s="34"/>
      <c r="H766" s="56" t="s">
        <v>4120</v>
      </c>
      <c r="I766" s="33" t="s">
        <v>4121</v>
      </c>
      <c r="J766" s="32"/>
      <c r="K766" s="33" t="s">
        <v>112</v>
      </c>
      <c r="L766" s="33" t="s">
        <v>117</v>
      </c>
      <c r="M766" s="32"/>
      <c r="N766" s="32"/>
      <c r="O766" s="32"/>
      <c r="P766" s="32"/>
      <c r="Q766" s="32"/>
      <c r="R766" s="35" t="s">
        <v>118</v>
      </c>
      <c r="S766" s="33">
        <v>150.0</v>
      </c>
      <c r="T766" s="35">
        <v>50.0</v>
      </c>
      <c r="U766" s="32"/>
      <c r="V766" s="32"/>
      <c r="W766" s="32"/>
      <c r="X766" s="32"/>
      <c r="Y766" s="32"/>
      <c r="Z766" s="33" t="s">
        <v>172</v>
      </c>
      <c r="AA766" s="33" t="s">
        <v>120</v>
      </c>
      <c r="AB766" s="50">
        <v>43738.0</v>
      </c>
      <c r="AC766" s="49">
        <v>43579.0</v>
      </c>
      <c r="AD766" s="49">
        <v>43579.0</v>
      </c>
      <c r="AE766" s="37"/>
      <c r="AF766" s="42" t="s">
        <v>963</v>
      </c>
      <c r="AG766" s="51">
        <v>43733.0</v>
      </c>
      <c r="AH766" s="42" t="s">
        <v>963</v>
      </c>
      <c r="AI766" s="33" t="s">
        <v>120</v>
      </c>
      <c r="AJ766" s="33" t="s">
        <v>123</v>
      </c>
      <c r="AK766" s="49">
        <v>43746.0</v>
      </c>
      <c r="AL766" s="52" t="s">
        <v>124</v>
      </c>
      <c r="AM766" s="37"/>
      <c r="AN766" s="54">
        <v>2.2185</v>
      </c>
      <c r="AO766" s="55">
        <v>17.0</v>
      </c>
      <c r="AP766" s="45">
        <f t="shared" si="6"/>
        <v>75.429</v>
      </c>
      <c r="AQ766" s="45">
        <f t="shared" si="7"/>
        <v>58.429</v>
      </c>
      <c r="AR766" s="33" t="s">
        <v>3319</v>
      </c>
    </row>
    <row r="767" ht="14.25" customHeight="1">
      <c r="A767" s="46">
        <v>9329.0</v>
      </c>
      <c r="B767" s="47" t="s">
        <v>4369</v>
      </c>
      <c r="C767" s="32"/>
      <c r="D767" s="101" t="s">
        <v>4370</v>
      </c>
      <c r="E767" s="32"/>
      <c r="F767" s="32"/>
      <c r="G767" s="34"/>
      <c r="H767" s="56" t="s">
        <v>4120</v>
      </c>
      <c r="I767" s="33" t="s">
        <v>4121</v>
      </c>
      <c r="J767" s="32"/>
      <c r="K767" s="33" t="s">
        <v>112</v>
      </c>
      <c r="L767" s="33" t="s">
        <v>117</v>
      </c>
      <c r="M767" s="32"/>
      <c r="N767" s="32"/>
      <c r="O767" s="32"/>
      <c r="P767" s="32"/>
      <c r="Q767" s="32"/>
      <c r="R767" s="35" t="s">
        <v>118</v>
      </c>
      <c r="S767" s="33">
        <v>120.0</v>
      </c>
      <c r="T767" s="35">
        <v>50.0</v>
      </c>
      <c r="U767" s="32"/>
      <c r="V767" s="32"/>
      <c r="W767" s="32"/>
      <c r="X767" s="32"/>
      <c r="Y767" s="32"/>
      <c r="Z767" s="33" t="s">
        <v>172</v>
      </c>
      <c r="AA767" s="33" t="s">
        <v>120</v>
      </c>
      <c r="AB767" s="50">
        <v>43738.0</v>
      </c>
      <c r="AC767" s="49">
        <v>43579.0</v>
      </c>
      <c r="AD767" s="49">
        <v>43579.0</v>
      </c>
      <c r="AE767" s="37"/>
      <c r="AF767" s="42" t="s">
        <v>963</v>
      </c>
      <c r="AG767" s="51">
        <v>43733.0</v>
      </c>
      <c r="AH767" s="42" t="s">
        <v>963</v>
      </c>
      <c r="AI767" s="33" t="s">
        <v>120</v>
      </c>
      <c r="AJ767" s="33" t="s">
        <v>123</v>
      </c>
      <c r="AK767" s="49">
        <v>43746.0</v>
      </c>
      <c r="AL767" s="52" t="s">
        <v>124</v>
      </c>
      <c r="AM767" s="37"/>
      <c r="AN767" s="54">
        <v>0.795</v>
      </c>
      <c r="AO767" s="55">
        <v>17.0</v>
      </c>
      <c r="AP767" s="45">
        <f t="shared" si="6"/>
        <v>27.03</v>
      </c>
      <c r="AQ767" s="45">
        <f t="shared" si="7"/>
        <v>10.03</v>
      </c>
      <c r="AR767" s="33" t="s">
        <v>3319</v>
      </c>
    </row>
    <row r="768" ht="14.25" customHeight="1">
      <c r="A768" s="46">
        <v>6470.0</v>
      </c>
      <c r="B768" s="47" t="s">
        <v>4374</v>
      </c>
      <c r="C768" s="32"/>
      <c r="D768" s="101" t="s">
        <v>4376</v>
      </c>
      <c r="E768" s="32"/>
      <c r="F768" s="32"/>
      <c r="G768" s="34"/>
      <c r="H768" s="56" t="s">
        <v>4120</v>
      </c>
      <c r="I768" s="33" t="s">
        <v>4121</v>
      </c>
      <c r="J768" s="32"/>
      <c r="K768" s="33" t="s">
        <v>112</v>
      </c>
      <c r="L768" s="33" t="s">
        <v>117</v>
      </c>
      <c r="M768" s="32"/>
      <c r="N768" s="32"/>
      <c r="O768" s="32"/>
      <c r="P768" s="32"/>
      <c r="Q768" s="32"/>
      <c r="R768" s="35" t="s">
        <v>118</v>
      </c>
      <c r="S768" s="33">
        <v>150.0</v>
      </c>
      <c r="T768" s="35">
        <v>50.0</v>
      </c>
      <c r="U768" s="32"/>
      <c r="V768" s="32"/>
      <c r="W768" s="32"/>
      <c r="X768" s="32"/>
      <c r="Y768" s="32"/>
      <c r="Z768" s="33" t="s">
        <v>172</v>
      </c>
      <c r="AA768" s="33" t="s">
        <v>120</v>
      </c>
      <c r="AB768" s="50">
        <v>43738.0</v>
      </c>
      <c r="AC768" s="49">
        <v>43579.0</v>
      </c>
      <c r="AD768" s="49">
        <v>43579.0</v>
      </c>
      <c r="AE768" s="37"/>
      <c r="AF768" s="42" t="s">
        <v>963</v>
      </c>
      <c r="AG768" s="51">
        <v>43733.0</v>
      </c>
      <c r="AH768" s="42" t="s">
        <v>963</v>
      </c>
      <c r="AI768" s="33" t="s">
        <v>120</v>
      </c>
      <c r="AJ768" s="33" t="s">
        <v>123</v>
      </c>
      <c r="AK768" s="49">
        <v>43746.0</v>
      </c>
      <c r="AL768" s="52" t="s">
        <v>124</v>
      </c>
      <c r="AM768" s="37"/>
      <c r="AN768" s="54">
        <v>2.3865</v>
      </c>
      <c r="AO768" s="55">
        <v>17.0</v>
      </c>
      <c r="AP768" s="45">
        <f t="shared" si="6"/>
        <v>81.141</v>
      </c>
      <c r="AQ768" s="45">
        <f t="shared" si="7"/>
        <v>64.141</v>
      </c>
      <c r="AR768" s="33" t="s">
        <v>3319</v>
      </c>
    </row>
    <row r="769" ht="14.25" customHeight="1">
      <c r="A769" s="201">
        <v>2983.0</v>
      </c>
      <c r="B769" s="168" t="s">
        <v>4382</v>
      </c>
      <c r="C769" s="32"/>
      <c r="D769" s="101" t="s">
        <v>4383</v>
      </c>
      <c r="E769" s="33" t="s">
        <v>4309</v>
      </c>
      <c r="F769" s="32"/>
      <c r="G769" s="34"/>
      <c r="H769" s="56" t="s">
        <v>4120</v>
      </c>
      <c r="I769" s="33" t="s">
        <v>4121</v>
      </c>
      <c r="J769" s="32"/>
      <c r="K769" s="33" t="s">
        <v>112</v>
      </c>
      <c r="L769" s="33" t="s">
        <v>117</v>
      </c>
      <c r="M769" s="32"/>
      <c r="N769" s="32"/>
      <c r="O769" s="32"/>
      <c r="P769" s="32"/>
      <c r="Q769" s="32"/>
      <c r="R769" s="35" t="s">
        <v>118</v>
      </c>
      <c r="S769" s="33">
        <v>70.0</v>
      </c>
      <c r="T769" s="35">
        <v>50.0</v>
      </c>
      <c r="U769" s="32"/>
      <c r="V769" s="32"/>
      <c r="W769" s="32"/>
      <c r="X769" s="32"/>
      <c r="Y769" s="32"/>
      <c r="Z769" s="33" t="s">
        <v>172</v>
      </c>
      <c r="AA769" s="33" t="s">
        <v>120</v>
      </c>
      <c r="AB769" s="50">
        <v>43738.0</v>
      </c>
      <c r="AC769" s="49">
        <v>43579.0</v>
      </c>
      <c r="AD769" s="49">
        <v>43579.0</v>
      </c>
      <c r="AE769" s="37"/>
      <c r="AF769" s="42" t="s">
        <v>963</v>
      </c>
      <c r="AG769" s="51">
        <v>43733.0</v>
      </c>
      <c r="AH769" s="42" t="s">
        <v>963</v>
      </c>
      <c r="AI769" s="33" t="s">
        <v>120</v>
      </c>
      <c r="AJ769" s="33" t="s">
        <v>123</v>
      </c>
      <c r="AK769" s="49">
        <v>43746.0</v>
      </c>
      <c r="AL769" s="52" t="s">
        <v>124</v>
      </c>
      <c r="AM769" s="37"/>
      <c r="AN769" s="54">
        <v>0.111</v>
      </c>
      <c r="AO769" s="55">
        <v>17.0</v>
      </c>
      <c r="AP769" s="45">
        <f t="shared" si="6"/>
        <v>3.774</v>
      </c>
      <c r="AQ769" s="45">
        <f t="shared" si="7"/>
        <v>-13.226</v>
      </c>
      <c r="AR769" s="33" t="s">
        <v>3319</v>
      </c>
    </row>
    <row r="770" ht="14.25" customHeight="1">
      <c r="A770" s="201">
        <v>8669.0</v>
      </c>
      <c r="B770" s="168" t="s">
        <v>4386</v>
      </c>
      <c r="C770" s="32"/>
      <c r="D770" s="101" t="s">
        <v>4387</v>
      </c>
      <c r="E770" s="33" t="s">
        <v>4309</v>
      </c>
      <c r="F770" s="32"/>
      <c r="G770" s="34"/>
      <c r="H770" s="56" t="s">
        <v>4120</v>
      </c>
      <c r="I770" s="33" t="s">
        <v>4121</v>
      </c>
      <c r="J770" s="32"/>
      <c r="K770" s="33" t="s">
        <v>112</v>
      </c>
      <c r="L770" s="33" t="s">
        <v>117</v>
      </c>
      <c r="M770" s="32"/>
      <c r="N770" s="32"/>
      <c r="O770" s="32"/>
      <c r="P770" s="32"/>
      <c r="Q770" s="32"/>
      <c r="R770" s="35" t="s">
        <v>118</v>
      </c>
      <c r="S770" s="33">
        <v>70.0</v>
      </c>
      <c r="T770" s="35">
        <v>50.0</v>
      </c>
      <c r="U770" s="32"/>
      <c r="V770" s="32"/>
      <c r="W770" s="32"/>
      <c r="X770" s="32"/>
      <c r="Y770" s="32"/>
      <c r="Z770" s="33" t="s">
        <v>172</v>
      </c>
      <c r="AA770" s="33" t="s">
        <v>120</v>
      </c>
      <c r="AB770" s="50">
        <v>43738.0</v>
      </c>
      <c r="AC770" s="49">
        <v>43579.0</v>
      </c>
      <c r="AD770" s="49">
        <v>43579.0</v>
      </c>
      <c r="AE770" s="37"/>
      <c r="AF770" s="42" t="s">
        <v>963</v>
      </c>
      <c r="AG770" s="51">
        <v>43733.0</v>
      </c>
      <c r="AH770" s="42" t="s">
        <v>963</v>
      </c>
      <c r="AI770" s="33" t="s">
        <v>120</v>
      </c>
      <c r="AJ770" s="33" t="s">
        <v>123</v>
      </c>
      <c r="AK770" s="49">
        <v>43746.0</v>
      </c>
      <c r="AL770" s="52" t="s">
        <v>124</v>
      </c>
      <c r="AM770" s="37"/>
      <c r="AN770" s="54">
        <v>0.1695</v>
      </c>
      <c r="AO770" s="55">
        <v>17.0</v>
      </c>
      <c r="AP770" s="45">
        <f t="shared" si="6"/>
        <v>5.763</v>
      </c>
      <c r="AQ770" s="45">
        <f t="shared" si="7"/>
        <v>-11.237</v>
      </c>
      <c r="AR770" s="33" t="s">
        <v>3319</v>
      </c>
    </row>
    <row r="771" ht="14.25" customHeight="1">
      <c r="A771" s="46">
        <v>2648.0</v>
      </c>
      <c r="B771" s="47" t="s">
        <v>4392</v>
      </c>
      <c r="C771" s="32"/>
      <c r="D771" s="101" t="s">
        <v>4393</v>
      </c>
      <c r="E771" s="32"/>
      <c r="F771" s="32"/>
      <c r="G771" s="34"/>
      <c r="H771" s="56" t="s">
        <v>4120</v>
      </c>
      <c r="I771" s="33" t="s">
        <v>4121</v>
      </c>
      <c r="J771" s="32"/>
      <c r="K771" s="33" t="s">
        <v>112</v>
      </c>
      <c r="L771" s="33" t="s">
        <v>117</v>
      </c>
      <c r="M771" s="32"/>
      <c r="N771" s="32"/>
      <c r="O771" s="32"/>
      <c r="P771" s="32"/>
      <c r="Q771" s="32"/>
      <c r="R771" s="35" t="s">
        <v>118</v>
      </c>
      <c r="S771" s="33">
        <v>120.0</v>
      </c>
      <c r="T771" s="35">
        <v>50.0</v>
      </c>
      <c r="U771" s="32"/>
      <c r="V771" s="32"/>
      <c r="W771" s="32"/>
      <c r="X771" s="32"/>
      <c r="Y771" s="32"/>
      <c r="Z771" s="33" t="s">
        <v>172</v>
      </c>
      <c r="AA771" s="33" t="s">
        <v>120</v>
      </c>
      <c r="AB771" s="50">
        <v>43738.0</v>
      </c>
      <c r="AC771" s="49">
        <v>43579.0</v>
      </c>
      <c r="AD771" s="49">
        <v>43579.0</v>
      </c>
      <c r="AE771" s="37"/>
      <c r="AF771" s="42" t="s">
        <v>963</v>
      </c>
      <c r="AG771" s="51">
        <v>43733.0</v>
      </c>
      <c r="AH771" s="42" t="s">
        <v>963</v>
      </c>
      <c r="AI771" s="33" t="s">
        <v>120</v>
      </c>
      <c r="AJ771" s="33" t="s">
        <v>123</v>
      </c>
      <c r="AK771" s="49">
        <v>43746.0</v>
      </c>
      <c r="AL771" s="52" t="s">
        <v>124</v>
      </c>
      <c r="AM771" s="37"/>
      <c r="AN771" s="54">
        <v>0.6255</v>
      </c>
      <c r="AO771" s="55">
        <v>17.0</v>
      </c>
      <c r="AP771" s="45">
        <f t="shared" si="6"/>
        <v>21.267</v>
      </c>
      <c r="AQ771" s="45">
        <f t="shared" si="7"/>
        <v>4.267</v>
      </c>
      <c r="AR771" s="33" t="s">
        <v>3319</v>
      </c>
    </row>
    <row r="772" ht="14.25" customHeight="1">
      <c r="A772" s="46">
        <v>2627.0</v>
      </c>
      <c r="B772" s="47" t="s">
        <v>4396</v>
      </c>
      <c r="C772" s="32"/>
      <c r="D772" s="101" t="s">
        <v>4397</v>
      </c>
      <c r="E772" s="32"/>
      <c r="F772" s="32"/>
      <c r="G772" s="34"/>
      <c r="H772" s="56" t="s">
        <v>4120</v>
      </c>
      <c r="I772" s="33" t="s">
        <v>4121</v>
      </c>
      <c r="J772" s="32"/>
      <c r="K772" s="33" t="s">
        <v>112</v>
      </c>
      <c r="L772" s="33" t="s">
        <v>117</v>
      </c>
      <c r="M772" s="32"/>
      <c r="N772" s="32"/>
      <c r="O772" s="32"/>
      <c r="P772" s="32"/>
      <c r="Q772" s="32"/>
      <c r="R772" s="35" t="s">
        <v>118</v>
      </c>
      <c r="S772" s="33">
        <v>120.0</v>
      </c>
      <c r="T772" s="35">
        <v>50.0</v>
      </c>
      <c r="U772" s="32"/>
      <c r="V772" s="32"/>
      <c r="W772" s="32"/>
      <c r="X772" s="32"/>
      <c r="Y772" s="32"/>
      <c r="Z772" s="33" t="s">
        <v>172</v>
      </c>
      <c r="AA772" s="33" t="s">
        <v>120</v>
      </c>
      <c r="AB772" s="50">
        <v>43738.0</v>
      </c>
      <c r="AC772" s="49">
        <v>43579.0</v>
      </c>
      <c r="AD772" s="49">
        <v>43579.0</v>
      </c>
      <c r="AE772" s="37"/>
      <c r="AF772" s="42" t="s">
        <v>963</v>
      </c>
      <c r="AG772" s="51">
        <v>43733.0</v>
      </c>
      <c r="AH772" s="42" t="s">
        <v>963</v>
      </c>
      <c r="AI772" s="33" t="s">
        <v>120</v>
      </c>
      <c r="AJ772" s="33" t="s">
        <v>123</v>
      </c>
      <c r="AK772" s="49">
        <v>43746.0</v>
      </c>
      <c r="AL772" s="52" t="s">
        <v>124</v>
      </c>
      <c r="AM772" s="37"/>
      <c r="AN772" s="54">
        <v>0.8</v>
      </c>
      <c r="AO772" s="55">
        <v>10.0</v>
      </c>
      <c r="AP772" s="45">
        <f t="shared" si="6"/>
        <v>16</v>
      </c>
      <c r="AQ772" s="45">
        <f t="shared" si="7"/>
        <v>6</v>
      </c>
      <c r="AR772" s="33" t="s">
        <v>3319</v>
      </c>
    </row>
    <row r="773" ht="14.25" customHeight="1">
      <c r="A773" s="46">
        <v>9351.0</v>
      </c>
      <c r="B773" s="47" t="s">
        <v>4401</v>
      </c>
      <c r="C773" s="32"/>
      <c r="D773" s="101" t="s">
        <v>4402</v>
      </c>
      <c r="E773" s="32"/>
      <c r="F773" s="32"/>
      <c r="G773" s="34"/>
      <c r="H773" s="56" t="s">
        <v>4120</v>
      </c>
      <c r="I773" s="33" t="s">
        <v>4121</v>
      </c>
      <c r="J773" s="32"/>
      <c r="K773" s="33" t="s">
        <v>112</v>
      </c>
      <c r="L773" s="33" t="s">
        <v>117</v>
      </c>
      <c r="M773" s="32"/>
      <c r="N773" s="32"/>
      <c r="O773" s="32"/>
      <c r="P773" s="32"/>
      <c r="Q773" s="32"/>
      <c r="R773" s="35" t="s">
        <v>118</v>
      </c>
      <c r="S773" s="33">
        <v>120.0</v>
      </c>
      <c r="T773" s="35">
        <v>50.0</v>
      </c>
      <c r="U773" s="32"/>
      <c r="V773" s="32"/>
      <c r="W773" s="32"/>
      <c r="X773" s="32"/>
      <c r="Y773" s="32"/>
      <c r="Z773" s="33" t="s">
        <v>172</v>
      </c>
      <c r="AA773" s="33" t="s">
        <v>120</v>
      </c>
      <c r="AB773" s="50">
        <v>43738.0</v>
      </c>
      <c r="AC773" s="49">
        <v>43579.0</v>
      </c>
      <c r="AD773" s="49">
        <v>43579.0</v>
      </c>
      <c r="AE773" s="37"/>
      <c r="AF773" s="42" t="s">
        <v>963</v>
      </c>
      <c r="AG773" s="51">
        <v>43733.0</v>
      </c>
      <c r="AH773" s="42" t="s">
        <v>963</v>
      </c>
      <c r="AI773" s="33" t="s">
        <v>120</v>
      </c>
      <c r="AJ773" s="33" t="s">
        <v>123</v>
      </c>
      <c r="AK773" s="49">
        <v>43746.0</v>
      </c>
      <c r="AL773" s="52" t="s">
        <v>124</v>
      </c>
      <c r="AM773" s="37"/>
      <c r="AN773" s="54">
        <v>0.69</v>
      </c>
      <c r="AO773" s="55">
        <v>10.0</v>
      </c>
      <c r="AP773" s="45">
        <f t="shared" si="6"/>
        <v>13.8</v>
      </c>
      <c r="AQ773" s="45">
        <f t="shared" si="7"/>
        <v>3.8</v>
      </c>
      <c r="AR773" s="33" t="s">
        <v>3319</v>
      </c>
    </row>
    <row r="774" ht="14.25" customHeight="1">
      <c r="A774" s="46">
        <v>6411.0</v>
      </c>
      <c r="B774" s="47" t="s">
        <v>4405</v>
      </c>
      <c r="C774" s="32"/>
      <c r="D774" s="101" t="s">
        <v>4406</v>
      </c>
      <c r="E774" s="32"/>
      <c r="F774" s="32"/>
      <c r="G774" s="34"/>
      <c r="H774" s="56" t="s">
        <v>4120</v>
      </c>
      <c r="I774" s="33" t="s">
        <v>4121</v>
      </c>
      <c r="J774" s="32"/>
      <c r="K774" s="33" t="s">
        <v>112</v>
      </c>
      <c r="L774" s="33" t="s">
        <v>117</v>
      </c>
      <c r="M774" s="32"/>
      <c r="N774" s="32"/>
      <c r="O774" s="32"/>
      <c r="P774" s="32"/>
      <c r="Q774" s="32"/>
      <c r="R774" s="35" t="s">
        <v>118</v>
      </c>
      <c r="S774" s="33">
        <v>150.0</v>
      </c>
      <c r="T774" s="35">
        <v>50.0</v>
      </c>
      <c r="U774" s="32"/>
      <c r="V774" s="32"/>
      <c r="W774" s="32"/>
      <c r="X774" s="32"/>
      <c r="Y774" s="32"/>
      <c r="Z774" s="33" t="s">
        <v>172</v>
      </c>
      <c r="AA774" s="33" t="s">
        <v>120</v>
      </c>
      <c r="AB774" s="50">
        <v>43738.0</v>
      </c>
      <c r="AC774" s="49">
        <v>43579.0</v>
      </c>
      <c r="AD774" s="49">
        <v>43579.0</v>
      </c>
      <c r="AE774" s="37"/>
      <c r="AF774" s="42" t="s">
        <v>963</v>
      </c>
      <c r="AG774" s="51">
        <v>43733.0</v>
      </c>
      <c r="AH774" s="42" t="s">
        <v>963</v>
      </c>
      <c r="AI774" s="33" t="s">
        <v>120</v>
      </c>
      <c r="AJ774" s="33" t="s">
        <v>123</v>
      </c>
      <c r="AK774" s="49">
        <v>43746.0</v>
      </c>
      <c r="AL774" s="52" t="s">
        <v>124</v>
      </c>
      <c r="AM774" s="37"/>
      <c r="AN774" s="54">
        <v>4.536</v>
      </c>
      <c r="AO774" s="55">
        <v>17.0</v>
      </c>
      <c r="AP774" s="45">
        <f t="shared" si="6"/>
        <v>154.224</v>
      </c>
      <c r="AQ774" s="45">
        <f t="shared" si="7"/>
        <v>137.224</v>
      </c>
      <c r="AR774" s="33" t="s">
        <v>3319</v>
      </c>
    </row>
    <row r="775" ht="14.25" customHeight="1">
      <c r="A775" s="46">
        <v>3375.0</v>
      </c>
      <c r="B775" s="47" t="s">
        <v>4411</v>
      </c>
      <c r="C775" s="32"/>
      <c r="D775" s="101" t="s">
        <v>4412</v>
      </c>
      <c r="E775" s="32"/>
      <c r="F775" s="32"/>
      <c r="G775" s="34"/>
      <c r="H775" s="56" t="s">
        <v>4120</v>
      </c>
      <c r="I775" s="33" t="s">
        <v>4121</v>
      </c>
      <c r="J775" s="32"/>
      <c r="K775" s="33" t="s">
        <v>112</v>
      </c>
      <c r="L775" s="33" t="s">
        <v>117</v>
      </c>
      <c r="M775" s="32"/>
      <c r="N775" s="32"/>
      <c r="O775" s="32"/>
      <c r="P775" s="32"/>
      <c r="Q775" s="32"/>
      <c r="R775" s="35" t="s">
        <v>118</v>
      </c>
      <c r="S775" s="33">
        <v>250.0</v>
      </c>
      <c r="T775" s="35">
        <v>50.0</v>
      </c>
      <c r="U775" s="32"/>
      <c r="V775" s="32"/>
      <c r="W775" s="32"/>
      <c r="X775" s="32"/>
      <c r="Y775" s="32"/>
      <c r="Z775" s="33" t="s">
        <v>172</v>
      </c>
      <c r="AA775" s="33" t="s">
        <v>120</v>
      </c>
      <c r="AB775" s="50">
        <v>43738.0</v>
      </c>
      <c r="AC775" s="49">
        <v>43579.0</v>
      </c>
      <c r="AD775" s="49">
        <v>43579.0</v>
      </c>
      <c r="AE775" s="37"/>
      <c r="AF775" s="42" t="s">
        <v>963</v>
      </c>
      <c r="AG775" s="51">
        <v>43733.0</v>
      </c>
      <c r="AH775" s="42" t="s">
        <v>963</v>
      </c>
      <c r="AI775" s="33" t="s">
        <v>120</v>
      </c>
      <c r="AJ775" s="33" t="s">
        <v>123</v>
      </c>
      <c r="AK775" s="49">
        <v>43746.0</v>
      </c>
      <c r="AL775" s="52" t="s">
        <v>124</v>
      </c>
      <c r="AM775" s="37"/>
      <c r="AN775" s="54">
        <v>4.086</v>
      </c>
      <c r="AO775" s="55">
        <v>17.0</v>
      </c>
      <c r="AP775" s="45">
        <f t="shared" si="6"/>
        <v>138.924</v>
      </c>
      <c r="AQ775" s="45">
        <f t="shared" si="7"/>
        <v>121.924</v>
      </c>
      <c r="AR775" s="33" t="s">
        <v>3319</v>
      </c>
    </row>
    <row r="776" ht="14.25" customHeight="1">
      <c r="A776" s="33" t="s">
        <v>154</v>
      </c>
      <c r="B776" s="47" t="s">
        <v>4415</v>
      </c>
      <c r="C776" s="32"/>
      <c r="D776" s="101" t="s">
        <v>4416</v>
      </c>
      <c r="E776" s="32"/>
      <c r="F776" s="32"/>
      <c r="G776" s="34"/>
      <c r="H776" s="32"/>
      <c r="I776" s="32"/>
      <c r="J776" s="32"/>
      <c r="K776" s="33" t="s">
        <v>112</v>
      </c>
      <c r="L776" s="33" t="s">
        <v>117</v>
      </c>
      <c r="M776" s="32"/>
      <c r="N776" s="32"/>
      <c r="O776" s="32"/>
      <c r="P776" s="32"/>
      <c r="Q776" s="32"/>
      <c r="R776" s="35" t="s">
        <v>2536</v>
      </c>
      <c r="S776" s="32"/>
      <c r="T776" s="32"/>
      <c r="U776" s="32"/>
      <c r="V776" s="32"/>
      <c r="W776" s="32"/>
      <c r="X776" s="32"/>
      <c r="Y776" s="32"/>
      <c r="Z776" s="33" t="s">
        <v>172</v>
      </c>
      <c r="AA776" s="33" t="s">
        <v>120</v>
      </c>
      <c r="AB776" s="50">
        <v>43738.0</v>
      </c>
      <c r="AC776" s="49">
        <v>43579.0</v>
      </c>
      <c r="AD776" s="49">
        <v>43579.0</v>
      </c>
      <c r="AE776" s="37"/>
      <c r="AF776" s="42" t="s">
        <v>963</v>
      </c>
      <c r="AG776" s="51">
        <v>43733.0</v>
      </c>
      <c r="AH776" s="42" t="s">
        <v>963</v>
      </c>
      <c r="AI776" s="33" t="s">
        <v>120</v>
      </c>
      <c r="AJ776" s="33" t="s">
        <v>123</v>
      </c>
      <c r="AK776" s="49">
        <v>43746.0</v>
      </c>
      <c r="AL776" s="52" t="s">
        <v>124</v>
      </c>
      <c r="AM776" s="37"/>
      <c r="AN776" s="54">
        <v>5.562</v>
      </c>
      <c r="AO776" s="55">
        <v>17.0</v>
      </c>
      <c r="AP776" s="45">
        <f t="shared" si="6"/>
        <v>189.108</v>
      </c>
      <c r="AQ776" s="45">
        <f t="shared" si="7"/>
        <v>172.108</v>
      </c>
      <c r="AR776" s="33" t="s">
        <v>3319</v>
      </c>
    </row>
    <row r="777" ht="14.25" customHeight="1">
      <c r="A777" s="33" t="s">
        <v>871</v>
      </c>
      <c r="B777" s="47" t="s">
        <v>4421</v>
      </c>
      <c r="C777" s="32"/>
      <c r="D777" s="101" t="s">
        <v>4422</v>
      </c>
      <c r="E777" s="32"/>
      <c r="F777" s="32"/>
      <c r="G777" s="34"/>
      <c r="H777" s="32"/>
      <c r="I777" s="32"/>
      <c r="J777" s="32"/>
      <c r="K777" s="33" t="s">
        <v>112</v>
      </c>
      <c r="L777" s="33" t="s">
        <v>117</v>
      </c>
      <c r="M777" s="32"/>
      <c r="N777" s="32"/>
      <c r="O777" s="32"/>
      <c r="P777" s="32"/>
      <c r="Q777" s="32"/>
      <c r="R777" s="35" t="s">
        <v>2536</v>
      </c>
      <c r="S777" s="32"/>
      <c r="T777" s="33">
        <v>50.0</v>
      </c>
      <c r="U777" s="32"/>
      <c r="V777" s="32"/>
      <c r="W777" s="32"/>
      <c r="X777" s="32"/>
      <c r="Y777" s="32"/>
      <c r="Z777" s="33" t="s">
        <v>172</v>
      </c>
      <c r="AA777" s="33" t="s">
        <v>120</v>
      </c>
      <c r="AB777" s="50">
        <v>43738.0</v>
      </c>
      <c r="AC777" s="49">
        <v>43579.0</v>
      </c>
      <c r="AD777" s="49">
        <v>43579.0</v>
      </c>
      <c r="AE777" s="37"/>
      <c r="AF777" s="42" t="s">
        <v>963</v>
      </c>
      <c r="AG777" s="51">
        <v>43733.0</v>
      </c>
      <c r="AH777" s="42" t="s">
        <v>963</v>
      </c>
      <c r="AI777" s="33" t="s">
        <v>120</v>
      </c>
      <c r="AJ777" s="33" t="s">
        <v>123</v>
      </c>
      <c r="AK777" s="49">
        <v>43746.0</v>
      </c>
      <c r="AL777" s="52" t="s">
        <v>124</v>
      </c>
      <c r="AM777" s="37"/>
      <c r="AN777" s="54">
        <v>1.1415</v>
      </c>
      <c r="AO777" s="55">
        <v>17.0</v>
      </c>
      <c r="AP777" s="45">
        <f t="shared" si="6"/>
        <v>38.811</v>
      </c>
      <c r="AQ777" s="45">
        <f t="shared" si="7"/>
        <v>21.811</v>
      </c>
      <c r="AR777" s="33" t="s">
        <v>3319</v>
      </c>
    </row>
    <row r="778" ht="14.25" customHeight="1">
      <c r="A778" s="179">
        <v>10953.0</v>
      </c>
      <c r="B778" s="47" t="s">
        <v>4426</v>
      </c>
      <c r="C778" s="32"/>
      <c r="D778" s="101" t="s">
        <v>4427</v>
      </c>
      <c r="E778" s="32"/>
      <c r="F778" s="32"/>
      <c r="G778" s="34"/>
      <c r="H778" s="56" t="s">
        <v>4428</v>
      </c>
      <c r="I778" s="33" t="s">
        <v>4429</v>
      </c>
      <c r="J778" s="32"/>
      <c r="K778" s="33" t="s">
        <v>112</v>
      </c>
      <c r="L778" s="33" t="s">
        <v>117</v>
      </c>
      <c r="M778" s="32"/>
      <c r="N778" s="32"/>
      <c r="O778" s="32"/>
      <c r="P778" s="32"/>
      <c r="Q778" s="32"/>
      <c r="R778" s="35" t="s">
        <v>118</v>
      </c>
      <c r="S778" s="33">
        <v>100.0</v>
      </c>
      <c r="T778" s="35">
        <v>50.0</v>
      </c>
      <c r="U778" s="32"/>
      <c r="V778" s="32"/>
      <c r="W778" s="32"/>
      <c r="X778" s="32"/>
      <c r="Y778" s="32"/>
      <c r="Z778" s="33" t="s">
        <v>163</v>
      </c>
      <c r="AA778" s="33" t="s">
        <v>1219</v>
      </c>
      <c r="AB778" s="50">
        <v>43739.0</v>
      </c>
      <c r="AC778" s="49">
        <v>43579.0</v>
      </c>
      <c r="AD778" s="49">
        <v>43579.0</v>
      </c>
      <c r="AE778" s="37"/>
      <c r="AF778" s="42" t="s">
        <v>963</v>
      </c>
      <c r="AG778" s="51">
        <v>43720.0</v>
      </c>
      <c r="AH778" s="42" t="s">
        <v>963</v>
      </c>
      <c r="AI778" s="33" t="s">
        <v>120</v>
      </c>
      <c r="AJ778" s="33" t="s">
        <v>123</v>
      </c>
      <c r="AK778" s="49">
        <v>43747.0</v>
      </c>
      <c r="AL778" s="52" t="s">
        <v>124</v>
      </c>
      <c r="AM778" s="37"/>
      <c r="AN778" s="54">
        <v>2.799</v>
      </c>
      <c r="AO778" s="55">
        <v>17.0</v>
      </c>
      <c r="AP778" s="45">
        <f t="shared" si="6"/>
        <v>95.166</v>
      </c>
      <c r="AQ778" s="45">
        <f t="shared" si="7"/>
        <v>78.166</v>
      </c>
      <c r="AR778" s="33" t="s">
        <v>3319</v>
      </c>
    </row>
    <row r="779" ht="14.25" customHeight="1">
      <c r="A779" s="179">
        <v>2122.0</v>
      </c>
      <c r="B779" s="47" t="s">
        <v>4432</v>
      </c>
      <c r="C779" s="32"/>
      <c r="D779" s="101" t="s">
        <v>4433</v>
      </c>
      <c r="E779" s="32"/>
      <c r="F779" s="32"/>
      <c r="G779" s="34"/>
      <c r="H779" s="56" t="s">
        <v>4428</v>
      </c>
      <c r="I779" s="33" t="s">
        <v>4429</v>
      </c>
      <c r="J779" s="32"/>
      <c r="K779" s="33" t="s">
        <v>112</v>
      </c>
      <c r="L779" s="33" t="s">
        <v>117</v>
      </c>
      <c r="M779" s="32"/>
      <c r="N779" s="32"/>
      <c r="O779" s="32"/>
      <c r="P779" s="32"/>
      <c r="Q779" s="32"/>
      <c r="R779" s="35" t="s">
        <v>118</v>
      </c>
      <c r="S779" s="33">
        <v>100.0</v>
      </c>
      <c r="T779" s="35">
        <v>50.0</v>
      </c>
      <c r="U779" s="32"/>
      <c r="V779" s="32"/>
      <c r="W779" s="32"/>
      <c r="X779" s="32"/>
      <c r="Y779" s="32"/>
      <c r="Z779" s="33" t="s">
        <v>163</v>
      </c>
      <c r="AA779" s="33" t="s">
        <v>1219</v>
      </c>
      <c r="AB779" s="50">
        <v>43739.0</v>
      </c>
      <c r="AC779" s="49">
        <v>43579.0</v>
      </c>
      <c r="AD779" s="49">
        <v>43579.0</v>
      </c>
      <c r="AE779" s="37"/>
      <c r="AF779" s="42" t="s">
        <v>963</v>
      </c>
      <c r="AG779" s="51">
        <v>43720.0</v>
      </c>
      <c r="AH779" s="42" t="s">
        <v>963</v>
      </c>
      <c r="AI779" s="33" t="s">
        <v>120</v>
      </c>
      <c r="AJ779" s="33" t="s">
        <v>123</v>
      </c>
      <c r="AK779" s="49">
        <v>43747.0</v>
      </c>
      <c r="AL779" s="52" t="s">
        <v>124</v>
      </c>
      <c r="AM779" s="37"/>
      <c r="AN779" s="54">
        <v>0.567</v>
      </c>
      <c r="AO779" s="55">
        <v>17.0</v>
      </c>
      <c r="AP779" s="45">
        <f t="shared" si="6"/>
        <v>19.278</v>
      </c>
      <c r="AQ779" s="45">
        <f t="shared" si="7"/>
        <v>2.278</v>
      </c>
      <c r="AR779" s="33" t="s">
        <v>3319</v>
      </c>
    </row>
    <row r="780" ht="14.25" customHeight="1">
      <c r="A780" s="179">
        <v>3207.0</v>
      </c>
      <c r="B780" s="47" t="s">
        <v>4436</v>
      </c>
      <c r="C780" s="32"/>
      <c r="D780" s="101" t="s">
        <v>4437</v>
      </c>
      <c r="E780" s="32"/>
      <c r="F780" s="32"/>
      <c r="G780" s="34"/>
      <c r="H780" s="56" t="s">
        <v>4428</v>
      </c>
      <c r="I780" s="33" t="s">
        <v>4429</v>
      </c>
      <c r="J780" s="32"/>
      <c r="K780" s="33" t="s">
        <v>112</v>
      </c>
      <c r="L780" s="33" t="s">
        <v>117</v>
      </c>
      <c r="M780" s="32"/>
      <c r="N780" s="32"/>
      <c r="O780" s="32"/>
      <c r="P780" s="32"/>
      <c r="Q780" s="32"/>
      <c r="R780" s="35" t="s">
        <v>118</v>
      </c>
      <c r="S780" s="33">
        <v>100.0</v>
      </c>
      <c r="T780" s="35">
        <v>50.0</v>
      </c>
      <c r="U780" s="32"/>
      <c r="V780" s="32"/>
      <c r="W780" s="32"/>
      <c r="X780" s="32"/>
      <c r="Y780" s="32"/>
      <c r="Z780" s="33" t="s">
        <v>163</v>
      </c>
      <c r="AA780" s="33" t="s">
        <v>1219</v>
      </c>
      <c r="AB780" s="50">
        <v>43739.0</v>
      </c>
      <c r="AC780" s="49">
        <v>43579.0</v>
      </c>
      <c r="AD780" s="49">
        <v>43579.0</v>
      </c>
      <c r="AE780" s="37"/>
      <c r="AF780" s="42" t="s">
        <v>963</v>
      </c>
      <c r="AG780" s="51">
        <v>43720.0</v>
      </c>
      <c r="AH780" s="42" t="s">
        <v>963</v>
      </c>
      <c r="AI780" s="33" t="s">
        <v>120</v>
      </c>
      <c r="AJ780" s="33" t="s">
        <v>123</v>
      </c>
      <c r="AK780" s="49">
        <v>43747.0</v>
      </c>
      <c r="AL780" s="52" t="s">
        <v>124</v>
      </c>
      <c r="AM780" s="37"/>
      <c r="AN780" s="54">
        <v>0.378</v>
      </c>
      <c r="AO780" s="55">
        <v>10.0</v>
      </c>
      <c r="AP780" s="45">
        <f t="shared" si="6"/>
        <v>7.56</v>
      </c>
      <c r="AQ780" s="45">
        <f t="shared" si="7"/>
        <v>-2.44</v>
      </c>
      <c r="AR780" s="33" t="s">
        <v>3319</v>
      </c>
    </row>
    <row r="781" ht="14.25" customHeight="1">
      <c r="A781" s="179">
        <v>9410.0</v>
      </c>
      <c r="B781" s="47" t="s">
        <v>4442</v>
      </c>
      <c r="C781" s="32"/>
      <c r="D781" s="101" t="s">
        <v>4443</v>
      </c>
      <c r="E781" s="32"/>
      <c r="F781" s="32"/>
      <c r="G781" s="34"/>
      <c r="H781" s="56" t="s">
        <v>4428</v>
      </c>
      <c r="I781" s="33" t="s">
        <v>4429</v>
      </c>
      <c r="J781" s="32"/>
      <c r="K781" s="33" t="s">
        <v>112</v>
      </c>
      <c r="L781" s="33" t="s">
        <v>117</v>
      </c>
      <c r="M781" s="32"/>
      <c r="N781" s="32"/>
      <c r="O781" s="32"/>
      <c r="P781" s="32"/>
      <c r="Q781" s="32"/>
      <c r="R781" s="35" t="s">
        <v>118</v>
      </c>
      <c r="S781" s="33">
        <v>100.0</v>
      </c>
      <c r="T781" s="35">
        <v>50.0</v>
      </c>
      <c r="U781" s="32"/>
      <c r="V781" s="32"/>
      <c r="W781" s="32"/>
      <c r="X781" s="32"/>
      <c r="Y781" s="32"/>
      <c r="Z781" s="33" t="s">
        <v>163</v>
      </c>
      <c r="AA781" s="33" t="s">
        <v>1219</v>
      </c>
      <c r="AB781" s="50">
        <v>43739.0</v>
      </c>
      <c r="AC781" s="49">
        <v>43579.0</v>
      </c>
      <c r="AD781" s="49">
        <v>43579.0</v>
      </c>
      <c r="AE781" s="37"/>
      <c r="AF781" s="42" t="s">
        <v>963</v>
      </c>
      <c r="AG781" s="51">
        <v>43720.0</v>
      </c>
      <c r="AH781" s="42" t="s">
        <v>963</v>
      </c>
      <c r="AI781" s="33" t="s">
        <v>120</v>
      </c>
      <c r="AJ781" s="33" t="s">
        <v>123</v>
      </c>
      <c r="AK781" s="49">
        <v>43747.0</v>
      </c>
      <c r="AL781" s="52" t="s">
        <v>124</v>
      </c>
      <c r="AM781" s="37"/>
      <c r="AN781" s="54">
        <v>0.8475</v>
      </c>
      <c r="AO781" s="55">
        <v>17.0</v>
      </c>
      <c r="AP781" s="45">
        <f t="shared" si="6"/>
        <v>28.815</v>
      </c>
      <c r="AQ781" s="45">
        <f t="shared" si="7"/>
        <v>11.815</v>
      </c>
      <c r="AR781" s="33" t="s">
        <v>3319</v>
      </c>
    </row>
    <row r="782" ht="14.25" customHeight="1">
      <c r="A782" s="179">
        <v>4929.0</v>
      </c>
      <c r="B782" s="47" t="s">
        <v>4446</v>
      </c>
      <c r="C782" s="32"/>
      <c r="D782" s="101" t="s">
        <v>4447</v>
      </c>
      <c r="E782" s="32"/>
      <c r="F782" s="32"/>
      <c r="G782" s="34"/>
      <c r="H782" s="56" t="s">
        <v>4428</v>
      </c>
      <c r="I782" s="33" t="s">
        <v>4429</v>
      </c>
      <c r="J782" s="32"/>
      <c r="K782" s="33" t="s">
        <v>112</v>
      </c>
      <c r="L782" s="33" t="s">
        <v>117</v>
      </c>
      <c r="M782" s="32"/>
      <c r="N782" s="32"/>
      <c r="O782" s="32"/>
      <c r="P782" s="32"/>
      <c r="Q782" s="32"/>
      <c r="R782" s="35" t="s">
        <v>118</v>
      </c>
      <c r="S782" s="33">
        <v>200.0</v>
      </c>
      <c r="T782" s="35">
        <v>50.0</v>
      </c>
      <c r="U782" s="32"/>
      <c r="V782" s="32"/>
      <c r="W782" s="32"/>
      <c r="X782" s="32"/>
      <c r="Y782" s="32"/>
      <c r="Z782" s="33" t="s">
        <v>163</v>
      </c>
      <c r="AA782" s="33" t="s">
        <v>1219</v>
      </c>
      <c r="AB782" s="50">
        <v>43739.0</v>
      </c>
      <c r="AC782" s="49">
        <v>43579.0</v>
      </c>
      <c r="AD782" s="49">
        <v>43579.0</v>
      </c>
      <c r="AE782" s="37"/>
      <c r="AF782" s="42" t="s">
        <v>963</v>
      </c>
      <c r="AG782" s="51">
        <v>43720.0</v>
      </c>
      <c r="AH782" s="42" t="s">
        <v>963</v>
      </c>
      <c r="AI782" s="33" t="s">
        <v>120</v>
      </c>
      <c r="AJ782" s="33" t="s">
        <v>123</v>
      </c>
      <c r="AK782" s="49">
        <v>43747.0</v>
      </c>
      <c r="AL782" s="52" t="s">
        <v>124</v>
      </c>
      <c r="AM782" s="37"/>
      <c r="AN782" s="54">
        <v>1.1325</v>
      </c>
      <c r="AO782" s="55">
        <v>17.0</v>
      </c>
      <c r="AP782" s="45">
        <f t="shared" si="6"/>
        <v>38.505</v>
      </c>
      <c r="AQ782" s="45">
        <f t="shared" si="7"/>
        <v>21.505</v>
      </c>
      <c r="AR782" s="33" t="s">
        <v>3319</v>
      </c>
    </row>
    <row r="783" ht="14.25" customHeight="1">
      <c r="A783" s="179">
        <v>3282.0</v>
      </c>
      <c r="B783" s="47" t="s">
        <v>4449</v>
      </c>
      <c r="C783" s="32"/>
      <c r="D783" s="101" t="s">
        <v>4450</v>
      </c>
      <c r="E783" s="32"/>
      <c r="F783" s="32"/>
      <c r="G783" s="34"/>
      <c r="H783" s="56" t="s">
        <v>4428</v>
      </c>
      <c r="I783" s="33" t="s">
        <v>4429</v>
      </c>
      <c r="J783" s="32"/>
      <c r="K783" s="33" t="s">
        <v>112</v>
      </c>
      <c r="L783" s="33" t="s">
        <v>117</v>
      </c>
      <c r="M783" s="32"/>
      <c r="N783" s="32"/>
      <c r="O783" s="32"/>
      <c r="P783" s="32"/>
      <c r="Q783" s="32"/>
      <c r="R783" s="35" t="s">
        <v>118</v>
      </c>
      <c r="S783" s="33">
        <v>150.0</v>
      </c>
      <c r="T783" s="35">
        <v>50.0</v>
      </c>
      <c r="U783" s="32"/>
      <c r="V783" s="32"/>
      <c r="W783" s="32"/>
      <c r="X783" s="32"/>
      <c r="Y783" s="32"/>
      <c r="Z783" s="33" t="s">
        <v>163</v>
      </c>
      <c r="AA783" s="33" t="s">
        <v>1219</v>
      </c>
      <c r="AB783" s="50">
        <v>43739.0</v>
      </c>
      <c r="AC783" s="49">
        <v>43579.0</v>
      </c>
      <c r="AD783" s="49">
        <v>43579.0</v>
      </c>
      <c r="AE783" s="37"/>
      <c r="AF783" s="42" t="s">
        <v>963</v>
      </c>
      <c r="AG783" s="51">
        <v>43720.0</v>
      </c>
      <c r="AH783" s="42" t="s">
        <v>963</v>
      </c>
      <c r="AI783" s="33" t="s">
        <v>120</v>
      </c>
      <c r="AJ783" s="33" t="s">
        <v>123</v>
      </c>
      <c r="AK783" s="49">
        <v>43747.0</v>
      </c>
      <c r="AL783" s="52" t="s">
        <v>124</v>
      </c>
      <c r="AM783" s="37"/>
      <c r="AN783" s="54">
        <v>2.706</v>
      </c>
      <c r="AO783" s="55">
        <v>17.0</v>
      </c>
      <c r="AP783" s="45">
        <f t="shared" si="6"/>
        <v>92.004</v>
      </c>
      <c r="AQ783" s="45">
        <f t="shared" si="7"/>
        <v>75.004</v>
      </c>
      <c r="AR783" s="33" t="s">
        <v>3319</v>
      </c>
    </row>
    <row r="784" ht="14.25" customHeight="1">
      <c r="A784" s="179">
        <v>10691.0</v>
      </c>
      <c r="B784" s="47" t="s">
        <v>4453</v>
      </c>
      <c r="C784" s="32"/>
      <c r="D784" s="101" t="s">
        <v>4455</v>
      </c>
      <c r="E784" s="32"/>
      <c r="F784" s="32"/>
      <c r="G784" s="34"/>
      <c r="H784" s="56" t="s">
        <v>4428</v>
      </c>
      <c r="I784" s="33" t="s">
        <v>4429</v>
      </c>
      <c r="J784" s="32"/>
      <c r="K784" s="33" t="s">
        <v>112</v>
      </c>
      <c r="L784" s="33" t="s">
        <v>117</v>
      </c>
      <c r="M784" s="32"/>
      <c r="N784" s="32"/>
      <c r="O784" s="32"/>
      <c r="P784" s="32"/>
      <c r="Q784" s="32"/>
      <c r="R784" s="35" t="s">
        <v>118</v>
      </c>
      <c r="S784" s="33">
        <v>150.0</v>
      </c>
      <c r="T784" s="35">
        <v>50.0</v>
      </c>
      <c r="U784" s="32"/>
      <c r="V784" s="32"/>
      <c r="W784" s="32"/>
      <c r="X784" s="32"/>
      <c r="Y784" s="32"/>
      <c r="Z784" s="33" t="s">
        <v>163</v>
      </c>
      <c r="AA784" s="33" t="s">
        <v>1219</v>
      </c>
      <c r="AB784" s="50">
        <v>43739.0</v>
      </c>
      <c r="AC784" s="49">
        <v>43579.0</v>
      </c>
      <c r="AD784" s="49">
        <v>43579.0</v>
      </c>
      <c r="AE784" s="37"/>
      <c r="AF784" s="42" t="s">
        <v>963</v>
      </c>
      <c r="AG784" s="51">
        <v>43720.0</v>
      </c>
      <c r="AH784" s="42" t="s">
        <v>963</v>
      </c>
      <c r="AI784" s="33" t="s">
        <v>120</v>
      </c>
      <c r="AJ784" s="33" t="s">
        <v>123</v>
      </c>
      <c r="AK784" s="49">
        <v>43747.0</v>
      </c>
      <c r="AL784" s="52" t="s">
        <v>124</v>
      </c>
      <c r="AM784" s="37"/>
      <c r="AN784" s="54">
        <v>0.4425</v>
      </c>
      <c r="AO784" s="55">
        <v>10.0</v>
      </c>
      <c r="AP784" s="45">
        <f t="shared" si="6"/>
        <v>8.85</v>
      </c>
      <c r="AQ784" s="45">
        <f t="shared" si="7"/>
        <v>-1.15</v>
      </c>
      <c r="AR784" s="33" t="s">
        <v>3319</v>
      </c>
    </row>
    <row r="785" ht="14.25" customHeight="1">
      <c r="A785" s="179">
        <v>2992.0</v>
      </c>
      <c r="B785" s="47" t="s">
        <v>4456</v>
      </c>
      <c r="C785" s="32"/>
      <c r="D785" s="101" t="s">
        <v>4457</v>
      </c>
      <c r="E785" s="32"/>
      <c r="F785" s="32"/>
      <c r="G785" s="34"/>
      <c r="H785" s="56" t="s">
        <v>4428</v>
      </c>
      <c r="I785" s="33" t="s">
        <v>4429</v>
      </c>
      <c r="J785" s="32"/>
      <c r="K785" s="33" t="s">
        <v>112</v>
      </c>
      <c r="L785" s="33" t="s">
        <v>117</v>
      </c>
      <c r="M785" s="32"/>
      <c r="N785" s="32"/>
      <c r="O785" s="32"/>
      <c r="P785" s="32"/>
      <c r="Q785" s="32"/>
      <c r="R785" s="35" t="s">
        <v>118</v>
      </c>
      <c r="S785" s="33">
        <v>100.0</v>
      </c>
      <c r="T785" s="35">
        <v>50.0</v>
      </c>
      <c r="U785" s="32"/>
      <c r="V785" s="32"/>
      <c r="W785" s="32"/>
      <c r="X785" s="32"/>
      <c r="Y785" s="32"/>
      <c r="Z785" s="33" t="s">
        <v>163</v>
      </c>
      <c r="AA785" s="33" t="s">
        <v>1219</v>
      </c>
      <c r="AB785" s="50">
        <v>43739.0</v>
      </c>
      <c r="AC785" s="49">
        <v>43579.0</v>
      </c>
      <c r="AD785" s="49">
        <v>43579.0</v>
      </c>
      <c r="AE785" s="37"/>
      <c r="AF785" s="42" t="s">
        <v>963</v>
      </c>
      <c r="AG785" s="51">
        <v>43720.0</v>
      </c>
      <c r="AH785" s="42" t="s">
        <v>963</v>
      </c>
      <c r="AI785" s="33" t="s">
        <v>120</v>
      </c>
      <c r="AJ785" s="33" t="s">
        <v>123</v>
      </c>
      <c r="AK785" s="49">
        <v>43747.0</v>
      </c>
      <c r="AL785" s="52" t="s">
        <v>124</v>
      </c>
      <c r="AM785" s="37"/>
      <c r="AN785" s="54">
        <v>0.336</v>
      </c>
      <c r="AO785" s="55">
        <v>10.0</v>
      </c>
      <c r="AP785" s="45">
        <f t="shared" si="6"/>
        <v>6.72</v>
      </c>
      <c r="AQ785" s="45">
        <f t="shared" si="7"/>
        <v>-3.28</v>
      </c>
      <c r="AR785" s="33" t="s">
        <v>3319</v>
      </c>
    </row>
    <row r="786" ht="14.25" customHeight="1">
      <c r="A786" s="179">
        <v>6350.0</v>
      </c>
      <c r="B786" s="47" t="s">
        <v>4462</v>
      </c>
      <c r="C786" s="32"/>
      <c r="D786" s="101" t="s">
        <v>4463</v>
      </c>
      <c r="E786" s="32"/>
      <c r="F786" s="32"/>
      <c r="G786" s="34"/>
      <c r="H786" s="56" t="s">
        <v>4428</v>
      </c>
      <c r="I786" s="33" t="s">
        <v>4429</v>
      </c>
      <c r="J786" s="32"/>
      <c r="K786" s="33" t="s">
        <v>112</v>
      </c>
      <c r="L786" s="33" t="s">
        <v>117</v>
      </c>
      <c r="M786" s="32"/>
      <c r="N786" s="32"/>
      <c r="O786" s="32"/>
      <c r="P786" s="32"/>
      <c r="Q786" s="32"/>
      <c r="R786" s="35" t="s">
        <v>118</v>
      </c>
      <c r="S786" s="33">
        <v>200.0</v>
      </c>
      <c r="T786" s="35">
        <v>50.0</v>
      </c>
      <c r="U786" s="32"/>
      <c r="V786" s="32"/>
      <c r="W786" s="32"/>
      <c r="X786" s="32"/>
      <c r="Y786" s="32"/>
      <c r="Z786" s="33" t="s">
        <v>163</v>
      </c>
      <c r="AA786" s="33" t="s">
        <v>1219</v>
      </c>
      <c r="AB786" s="50">
        <v>43739.0</v>
      </c>
      <c r="AC786" s="49">
        <v>43579.0</v>
      </c>
      <c r="AD786" s="49">
        <v>43579.0</v>
      </c>
      <c r="AE786" s="37"/>
      <c r="AF786" s="42" t="s">
        <v>963</v>
      </c>
      <c r="AG786" s="51">
        <v>43720.0</v>
      </c>
      <c r="AH786" s="42" t="s">
        <v>963</v>
      </c>
      <c r="AI786" s="33" t="s">
        <v>120</v>
      </c>
      <c r="AJ786" s="33" t="s">
        <v>123</v>
      </c>
      <c r="AK786" s="49">
        <v>43747.0</v>
      </c>
      <c r="AL786" s="52" t="s">
        <v>124</v>
      </c>
      <c r="AM786" s="37"/>
      <c r="AN786" s="54">
        <v>0.3795</v>
      </c>
      <c r="AO786" s="55">
        <v>10.0</v>
      </c>
      <c r="AP786" s="45">
        <f t="shared" si="6"/>
        <v>7.59</v>
      </c>
      <c r="AQ786" s="45">
        <f t="shared" si="7"/>
        <v>-2.41</v>
      </c>
      <c r="AR786" s="33" t="s">
        <v>3319</v>
      </c>
    </row>
    <row r="787" ht="14.25" customHeight="1">
      <c r="A787" s="202">
        <v>2479.0</v>
      </c>
      <c r="B787" s="168" t="s">
        <v>4468</v>
      </c>
      <c r="C787" s="32"/>
      <c r="D787" s="101" t="s">
        <v>4469</v>
      </c>
      <c r="E787" s="33" t="s">
        <v>4309</v>
      </c>
      <c r="F787" s="32"/>
      <c r="G787" s="34"/>
      <c r="H787" s="56" t="s">
        <v>4428</v>
      </c>
      <c r="I787" s="33" t="s">
        <v>4429</v>
      </c>
      <c r="J787" s="32"/>
      <c r="K787" s="33" t="s">
        <v>112</v>
      </c>
      <c r="L787" s="33" t="s">
        <v>117</v>
      </c>
      <c r="M787" s="32"/>
      <c r="N787" s="32"/>
      <c r="O787" s="32"/>
      <c r="P787" s="32"/>
      <c r="Q787" s="32"/>
      <c r="R787" s="35" t="s">
        <v>118</v>
      </c>
      <c r="S787" s="33">
        <v>200.0</v>
      </c>
      <c r="T787" s="35">
        <v>50.0</v>
      </c>
      <c r="U787" s="32"/>
      <c r="V787" s="32"/>
      <c r="W787" s="32"/>
      <c r="X787" s="32"/>
      <c r="Y787" s="32"/>
      <c r="Z787" s="33" t="s">
        <v>163</v>
      </c>
      <c r="AA787" s="33" t="s">
        <v>1219</v>
      </c>
      <c r="AB787" s="50">
        <v>43739.0</v>
      </c>
      <c r="AC787" s="49">
        <v>43579.0</v>
      </c>
      <c r="AD787" s="49">
        <v>43579.0</v>
      </c>
      <c r="AE787" s="37"/>
      <c r="AF787" s="42" t="s">
        <v>963</v>
      </c>
      <c r="AG787" s="51">
        <v>43720.0</v>
      </c>
      <c r="AH787" s="42" t="s">
        <v>963</v>
      </c>
      <c r="AI787" s="33" t="s">
        <v>120</v>
      </c>
      <c r="AJ787" s="33" t="s">
        <v>123</v>
      </c>
      <c r="AK787" s="49">
        <v>43747.0</v>
      </c>
      <c r="AL787" s="52" t="s">
        <v>124</v>
      </c>
      <c r="AM787" s="37"/>
      <c r="AN787" s="54">
        <v>0.105</v>
      </c>
      <c r="AO787" s="55">
        <v>10.0</v>
      </c>
      <c r="AP787" s="45">
        <f t="shared" si="6"/>
        <v>2.1</v>
      </c>
      <c r="AQ787" s="45">
        <f t="shared" si="7"/>
        <v>-7.9</v>
      </c>
      <c r="AR787" s="33" t="s">
        <v>3319</v>
      </c>
    </row>
    <row r="788" ht="14.25" customHeight="1">
      <c r="A788" s="179">
        <v>8253.0</v>
      </c>
      <c r="B788" s="47" t="s">
        <v>4472</v>
      </c>
      <c r="C788" s="32"/>
      <c r="D788" s="101" t="s">
        <v>4473</v>
      </c>
      <c r="E788" s="32"/>
      <c r="F788" s="32"/>
      <c r="G788" s="34"/>
      <c r="H788" s="56" t="s">
        <v>4428</v>
      </c>
      <c r="I788" s="33" t="s">
        <v>4429</v>
      </c>
      <c r="J788" s="32"/>
      <c r="K788" s="33" t="s">
        <v>112</v>
      </c>
      <c r="L788" s="33" t="s">
        <v>117</v>
      </c>
      <c r="M788" s="32"/>
      <c r="N788" s="32"/>
      <c r="O788" s="32"/>
      <c r="P788" s="32"/>
      <c r="Q788" s="32"/>
      <c r="R788" s="35" t="s">
        <v>118</v>
      </c>
      <c r="S788" s="33">
        <v>100.0</v>
      </c>
      <c r="T788" s="35">
        <v>50.0</v>
      </c>
      <c r="U788" s="32"/>
      <c r="V788" s="32"/>
      <c r="W788" s="32"/>
      <c r="X788" s="32"/>
      <c r="Y788" s="32"/>
      <c r="Z788" s="33" t="s">
        <v>163</v>
      </c>
      <c r="AA788" s="33" t="s">
        <v>1219</v>
      </c>
      <c r="AB788" s="50">
        <v>43739.0</v>
      </c>
      <c r="AC788" s="49">
        <v>43579.0</v>
      </c>
      <c r="AD788" s="49">
        <v>43579.0</v>
      </c>
      <c r="AE788" s="37"/>
      <c r="AF788" s="42" t="s">
        <v>963</v>
      </c>
      <c r="AG788" s="51">
        <v>43720.0</v>
      </c>
      <c r="AH788" s="42" t="s">
        <v>963</v>
      </c>
      <c r="AI788" s="33" t="s">
        <v>120</v>
      </c>
      <c r="AJ788" s="33" t="s">
        <v>123</v>
      </c>
      <c r="AK788" s="49">
        <v>43747.0</v>
      </c>
      <c r="AL788" s="52" t="s">
        <v>124</v>
      </c>
      <c r="AM788" s="37"/>
      <c r="AN788" s="54">
        <v>0.39</v>
      </c>
      <c r="AO788" s="55">
        <v>10.0</v>
      </c>
      <c r="AP788" s="45">
        <f t="shared" si="6"/>
        <v>7.8</v>
      </c>
      <c r="AQ788" s="45">
        <f t="shared" si="7"/>
        <v>-2.2</v>
      </c>
      <c r="AR788" s="33" t="s">
        <v>3319</v>
      </c>
    </row>
    <row r="789" ht="14.25" customHeight="1">
      <c r="A789" s="179">
        <v>3301.0</v>
      </c>
      <c r="B789" s="47" t="s">
        <v>4476</v>
      </c>
      <c r="C789" s="32"/>
      <c r="D789" s="101" t="s">
        <v>4477</v>
      </c>
      <c r="E789" s="32"/>
      <c r="F789" s="32"/>
      <c r="G789" s="34"/>
      <c r="H789" s="56" t="s">
        <v>4428</v>
      </c>
      <c r="I789" s="33" t="s">
        <v>4429</v>
      </c>
      <c r="J789" s="32"/>
      <c r="K789" s="33" t="s">
        <v>112</v>
      </c>
      <c r="L789" s="33" t="s">
        <v>117</v>
      </c>
      <c r="M789" s="32"/>
      <c r="N789" s="32"/>
      <c r="O789" s="32"/>
      <c r="P789" s="32"/>
      <c r="Q789" s="32"/>
      <c r="R789" s="35" t="s">
        <v>118</v>
      </c>
      <c r="S789" s="33">
        <v>100.0</v>
      </c>
      <c r="T789" s="35">
        <v>50.0</v>
      </c>
      <c r="U789" s="32"/>
      <c r="V789" s="32"/>
      <c r="W789" s="32"/>
      <c r="X789" s="32"/>
      <c r="Y789" s="32"/>
      <c r="Z789" s="33" t="s">
        <v>163</v>
      </c>
      <c r="AA789" s="33" t="s">
        <v>1219</v>
      </c>
      <c r="AB789" s="50">
        <v>43739.0</v>
      </c>
      <c r="AC789" s="49">
        <v>43579.0</v>
      </c>
      <c r="AD789" s="49">
        <v>43579.0</v>
      </c>
      <c r="AE789" s="37"/>
      <c r="AF789" s="42" t="s">
        <v>963</v>
      </c>
      <c r="AG789" s="51">
        <v>43720.0</v>
      </c>
      <c r="AH789" s="42" t="s">
        <v>963</v>
      </c>
      <c r="AI789" s="33" t="s">
        <v>120</v>
      </c>
      <c r="AJ789" s="33" t="s">
        <v>123</v>
      </c>
      <c r="AK789" s="49">
        <v>43747.0</v>
      </c>
      <c r="AL789" s="52" t="s">
        <v>124</v>
      </c>
      <c r="AM789" s="37"/>
      <c r="AN789" s="54">
        <v>0.57</v>
      </c>
      <c r="AO789" s="55">
        <v>10.0</v>
      </c>
      <c r="AP789" s="45">
        <f t="shared" si="6"/>
        <v>11.4</v>
      </c>
      <c r="AQ789" s="45">
        <f t="shared" si="7"/>
        <v>1.4</v>
      </c>
      <c r="AR789" s="33" t="s">
        <v>3319</v>
      </c>
    </row>
    <row r="790" ht="14.25" customHeight="1">
      <c r="A790" s="179">
        <v>2809.0</v>
      </c>
      <c r="B790" s="47" t="s">
        <v>4480</v>
      </c>
      <c r="C790" s="32"/>
      <c r="D790" s="101" t="s">
        <v>4481</v>
      </c>
      <c r="E790" s="32"/>
      <c r="F790" s="32"/>
      <c r="G790" s="34"/>
      <c r="H790" s="56" t="s">
        <v>4428</v>
      </c>
      <c r="I790" s="33" t="s">
        <v>4429</v>
      </c>
      <c r="J790" s="32"/>
      <c r="K790" s="33" t="s">
        <v>112</v>
      </c>
      <c r="L790" s="33" t="s">
        <v>117</v>
      </c>
      <c r="M790" s="32"/>
      <c r="N790" s="32"/>
      <c r="O790" s="32"/>
      <c r="P790" s="32"/>
      <c r="Q790" s="32"/>
      <c r="R790" s="35" t="s">
        <v>118</v>
      </c>
      <c r="S790" s="33">
        <v>200.0</v>
      </c>
      <c r="T790" s="35">
        <v>50.0</v>
      </c>
      <c r="U790" s="32"/>
      <c r="V790" s="32"/>
      <c r="W790" s="32"/>
      <c r="X790" s="32"/>
      <c r="Y790" s="32"/>
      <c r="Z790" s="33" t="s">
        <v>163</v>
      </c>
      <c r="AA790" s="33" t="s">
        <v>1219</v>
      </c>
      <c r="AB790" s="50">
        <v>43739.0</v>
      </c>
      <c r="AC790" s="49">
        <v>43579.0</v>
      </c>
      <c r="AD790" s="49">
        <v>43579.0</v>
      </c>
      <c r="AE790" s="37"/>
      <c r="AF790" s="42" t="s">
        <v>963</v>
      </c>
      <c r="AG790" s="51">
        <v>43720.0</v>
      </c>
      <c r="AH790" s="42" t="s">
        <v>963</v>
      </c>
      <c r="AI790" s="33" t="s">
        <v>120</v>
      </c>
      <c r="AJ790" s="33" t="s">
        <v>123</v>
      </c>
      <c r="AK790" s="49">
        <v>43747.0</v>
      </c>
      <c r="AL790" s="52" t="s">
        <v>124</v>
      </c>
      <c r="AM790" s="37"/>
      <c r="AN790" s="54">
        <v>0.8355</v>
      </c>
      <c r="AO790" s="55">
        <v>10.0</v>
      </c>
      <c r="AP790" s="45">
        <f t="shared" si="6"/>
        <v>16.71</v>
      </c>
      <c r="AQ790" s="45">
        <f t="shared" si="7"/>
        <v>6.71</v>
      </c>
      <c r="AR790" s="33" t="s">
        <v>3319</v>
      </c>
    </row>
    <row r="791" ht="14.25" customHeight="1">
      <c r="A791" s="179">
        <v>6957.0</v>
      </c>
      <c r="B791" s="47" t="s">
        <v>4484</v>
      </c>
      <c r="C791" s="32"/>
      <c r="D791" s="101" t="s">
        <v>4485</v>
      </c>
      <c r="E791" s="32"/>
      <c r="F791" s="32"/>
      <c r="G791" s="34"/>
      <c r="H791" s="56" t="s">
        <v>4428</v>
      </c>
      <c r="I791" s="33" t="s">
        <v>4429</v>
      </c>
      <c r="J791" s="32"/>
      <c r="K791" s="33" t="s">
        <v>112</v>
      </c>
      <c r="L791" s="33" t="s">
        <v>117</v>
      </c>
      <c r="M791" s="32"/>
      <c r="N791" s="32"/>
      <c r="O791" s="32"/>
      <c r="P791" s="32"/>
      <c r="Q791" s="32"/>
      <c r="R791" s="35" t="s">
        <v>118</v>
      </c>
      <c r="S791" s="33">
        <v>200.0</v>
      </c>
      <c r="T791" s="35">
        <v>50.0</v>
      </c>
      <c r="U791" s="32"/>
      <c r="V791" s="32"/>
      <c r="W791" s="32"/>
      <c r="X791" s="32"/>
      <c r="Y791" s="32"/>
      <c r="Z791" s="33" t="s">
        <v>163</v>
      </c>
      <c r="AA791" s="33" t="s">
        <v>1219</v>
      </c>
      <c r="AB791" s="50">
        <v>43739.0</v>
      </c>
      <c r="AC791" s="49">
        <v>43579.0</v>
      </c>
      <c r="AD791" s="49">
        <v>43579.0</v>
      </c>
      <c r="AE791" s="37"/>
      <c r="AF791" s="42" t="s">
        <v>963</v>
      </c>
      <c r="AG791" s="51">
        <v>43720.0</v>
      </c>
      <c r="AH791" s="42" t="s">
        <v>963</v>
      </c>
      <c r="AI791" s="33" t="s">
        <v>120</v>
      </c>
      <c r="AJ791" s="33" t="s">
        <v>123</v>
      </c>
      <c r="AK791" s="49">
        <v>43747.0</v>
      </c>
      <c r="AL791" s="52" t="s">
        <v>124</v>
      </c>
      <c r="AM791" s="37"/>
      <c r="AN791" s="54">
        <v>2.508</v>
      </c>
      <c r="AO791" s="55">
        <v>17.0</v>
      </c>
      <c r="AP791" s="45">
        <f t="shared" si="6"/>
        <v>85.272</v>
      </c>
      <c r="AQ791" s="45">
        <f t="shared" si="7"/>
        <v>68.272</v>
      </c>
      <c r="AR791" s="33" t="s">
        <v>3319</v>
      </c>
    </row>
    <row r="792" ht="14.25" customHeight="1">
      <c r="A792" s="33" t="s">
        <v>154</v>
      </c>
      <c r="B792" s="47" t="s">
        <v>4488</v>
      </c>
      <c r="C792" s="32"/>
      <c r="D792" s="101" t="s">
        <v>4489</v>
      </c>
      <c r="E792" s="32"/>
      <c r="F792" s="32"/>
      <c r="G792" s="34"/>
      <c r="H792" s="32"/>
      <c r="I792" s="32"/>
      <c r="J792" s="32"/>
      <c r="K792" s="33" t="s">
        <v>112</v>
      </c>
      <c r="L792" s="33" t="s">
        <v>117</v>
      </c>
      <c r="M792" s="32"/>
      <c r="N792" s="32"/>
      <c r="O792" s="32"/>
      <c r="P792" s="32"/>
      <c r="Q792" s="32"/>
      <c r="R792" s="35" t="s">
        <v>2536</v>
      </c>
      <c r="S792" s="32"/>
      <c r="T792" s="32"/>
      <c r="U792" s="32"/>
      <c r="V792" s="32"/>
      <c r="W792" s="32"/>
      <c r="X792" s="32"/>
      <c r="Y792" s="32"/>
      <c r="Z792" s="33" t="s">
        <v>163</v>
      </c>
      <c r="AA792" s="33" t="s">
        <v>1219</v>
      </c>
      <c r="AB792" s="50">
        <v>43739.0</v>
      </c>
      <c r="AC792" s="49">
        <v>43579.0</v>
      </c>
      <c r="AD792" s="49">
        <v>43579.0</v>
      </c>
      <c r="AE792" s="37"/>
      <c r="AF792" s="42" t="s">
        <v>963</v>
      </c>
      <c r="AG792" s="51">
        <v>43720.0</v>
      </c>
      <c r="AH792" s="42" t="s">
        <v>963</v>
      </c>
      <c r="AI792" s="33" t="s">
        <v>120</v>
      </c>
      <c r="AJ792" s="33" t="s">
        <v>123</v>
      </c>
      <c r="AK792" s="49">
        <v>43747.0</v>
      </c>
      <c r="AL792" s="52" t="s">
        <v>124</v>
      </c>
      <c r="AM792" s="37"/>
      <c r="AN792" s="54">
        <v>0.843</v>
      </c>
      <c r="AO792" s="55">
        <v>17.0</v>
      </c>
      <c r="AP792" s="45">
        <f t="shared" si="6"/>
        <v>28.662</v>
      </c>
      <c r="AQ792" s="45">
        <f t="shared" si="7"/>
        <v>11.662</v>
      </c>
      <c r="AR792" s="33" t="s">
        <v>3319</v>
      </c>
    </row>
    <row r="793" ht="14.25" customHeight="1">
      <c r="A793" s="203" t="s">
        <v>875</v>
      </c>
      <c r="B793" s="168" t="s">
        <v>4494</v>
      </c>
      <c r="C793" s="32"/>
      <c r="D793" s="101" t="s">
        <v>4495</v>
      </c>
      <c r="E793" s="33" t="s">
        <v>4309</v>
      </c>
      <c r="F793" s="32"/>
      <c r="G793" s="34"/>
      <c r="H793" s="32"/>
      <c r="I793" s="32"/>
      <c r="J793" s="32"/>
      <c r="K793" s="33" t="s">
        <v>112</v>
      </c>
      <c r="L793" s="33" t="s">
        <v>117</v>
      </c>
      <c r="M793" s="32"/>
      <c r="N793" s="32"/>
      <c r="O793" s="32"/>
      <c r="P793" s="32"/>
      <c r="Q793" s="32"/>
      <c r="R793" s="35" t="s">
        <v>2536</v>
      </c>
      <c r="S793" s="32"/>
      <c r="T793" s="33">
        <v>50.0</v>
      </c>
      <c r="U793" s="32"/>
      <c r="V793" s="32"/>
      <c r="W793" s="32"/>
      <c r="X793" s="32"/>
      <c r="Y793" s="32"/>
      <c r="Z793" s="33" t="s">
        <v>163</v>
      </c>
      <c r="AA793" s="33" t="s">
        <v>1219</v>
      </c>
      <c r="AB793" s="50">
        <v>43739.0</v>
      </c>
      <c r="AC793" s="49">
        <v>43579.0</v>
      </c>
      <c r="AD793" s="49">
        <v>43579.0</v>
      </c>
      <c r="AE793" s="37"/>
      <c r="AF793" s="42" t="s">
        <v>963</v>
      </c>
      <c r="AG793" s="51">
        <v>43720.0</v>
      </c>
      <c r="AH793" s="42" t="s">
        <v>963</v>
      </c>
      <c r="AI793" s="33" t="s">
        <v>120</v>
      </c>
      <c r="AJ793" s="33" t="s">
        <v>123</v>
      </c>
      <c r="AK793" s="49">
        <v>43747.0</v>
      </c>
      <c r="AL793" s="52" t="s">
        <v>124</v>
      </c>
      <c r="AM793" s="37"/>
      <c r="AN793" s="54">
        <v>0.024</v>
      </c>
      <c r="AO793" s="55">
        <v>10.0</v>
      </c>
      <c r="AP793" s="45">
        <f t="shared" si="6"/>
        <v>0.48</v>
      </c>
      <c r="AQ793" s="45">
        <f t="shared" si="7"/>
        <v>-9.52</v>
      </c>
      <c r="AR793" s="33" t="s">
        <v>3319</v>
      </c>
    </row>
    <row r="794" ht="14.25" customHeight="1">
      <c r="A794" s="66">
        <v>6376.0</v>
      </c>
      <c r="B794" s="47" t="s">
        <v>4498</v>
      </c>
      <c r="C794" s="32"/>
      <c r="D794" s="101" t="s">
        <v>4499</v>
      </c>
      <c r="E794" s="32"/>
      <c r="F794" s="32"/>
      <c r="G794" s="34"/>
      <c r="H794" s="56" t="s">
        <v>4428</v>
      </c>
      <c r="I794" s="33" t="s">
        <v>4429</v>
      </c>
      <c r="J794" s="32"/>
      <c r="K794" s="33" t="s">
        <v>112</v>
      </c>
      <c r="L794" s="33" t="s">
        <v>117</v>
      </c>
      <c r="M794" s="32"/>
      <c r="N794" s="32"/>
      <c r="O794" s="32"/>
      <c r="P794" s="32"/>
      <c r="Q794" s="32"/>
      <c r="R794" s="35" t="s">
        <v>118</v>
      </c>
      <c r="S794" s="33">
        <v>200.0</v>
      </c>
      <c r="T794" s="35">
        <v>50.0</v>
      </c>
      <c r="U794" s="32"/>
      <c r="V794" s="32"/>
      <c r="W794" s="32"/>
      <c r="X794" s="32"/>
      <c r="Y794" s="32"/>
      <c r="Z794" s="33" t="s">
        <v>119</v>
      </c>
      <c r="AA794" s="33" t="s">
        <v>1219</v>
      </c>
      <c r="AB794" s="50">
        <v>43739.0</v>
      </c>
      <c r="AC794" s="49">
        <v>43579.0</v>
      </c>
      <c r="AD794" s="49">
        <v>43579.0</v>
      </c>
      <c r="AE794" s="37"/>
      <c r="AF794" s="42" t="s">
        <v>963</v>
      </c>
      <c r="AG794" s="51">
        <v>43720.0</v>
      </c>
      <c r="AH794" s="42" t="s">
        <v>963</v>
      </c>
      <c r="AI794" s="33" t="s">
        <v>120</v>
      </c>
      <c r="AJ794" s="33" t="s">
        <v>123</v>
      </c>
      <c r="AK794" s="49">
        <v>43747.0</v>
      </c>
      <c r="AL794" s="52" t="s">
        <v>124</v>
      </c>
      <c r="AM794" s="37"/>
      <c r="AN794" s="54">
        <v>6.117</v>
      </c>
      <c r="AO794" s="55">
        <v>17.0</v>
      </c>
      <c r="AP794" s="45">
        <f t="shared" si="6"/>
        <v>207.978</v>
      </c>
      <c r="AQ794" s="45">
        <f t="shared" si="7"/>
        <v>190.978</v>
      </c>
      <c r="AR794" s="33" t="s">
        <v>3319</v>
      </c>
    </row>
    <row r="795" ht="14.25" customHeight="1">
      <c r="A795" s="66">
        <v>8490.0</v>
      </c>
      <c r="B795" s="47" t="s">
        <v>4502</v>
      </c>
      <c r="C795" s="32"/>
      <c r="D795" s="101" t="s">
        <v>4503</v>
      </c>
      <c r="E795" s="32"/>
      <c r="F795" s="32"/>
      <c r="G795" s="34"/>
      <c r="H795" s="56" t="s">
        <v>4428</v>
      </c>
      <c r="I795" s="33" t="s">
        <v>4429</v>
      </c>
      <c r="J795" s="32"/>
      <c r="K795" s="33" t="s">
        <v>112</v>
      </c>
      <c r="L795" s="33" t="s">
        <v>117</v>
      </c>
      <c r="M795" s="32"/>
      <c r="N795" s="32"/>
      <c r="O795" s="32"/>
      <c r="P795" s="32"/>
      <c r="Q795" s="32"/>
      <c r="R795" s="35" t="s">
        <v>118</v>
      </c>
      <c r="S795" s="33">
        <v>200.0</v>
      </c>
      <c r="T795" s="35">
        <v>50.0</v>
      </c>
      <c r="U795" s="32"/>
      <c r="V795" s="32"/>
      <c r="W795" s="32"/>
      <c r="X795" s="32"/>
      <c r="Y795" s="32"/>
      <c r="Z795" s="33" t="s">
        <v>119</v>
      </c>
      <c r="AA795" s="33" t="s">
        <v>1219</v>
      </c>
      <c r="AB795" s="50">
        <v>43739.0</v>
      </c>
      <c r="AC795" s="49">
        <v>43579.0</v>
      </c>
      <c r="AD795" s="49">
        <v>43579.0</v>
      </c>
      <c r="AE795" s="37"/>
      <c r="AF795" s="42" t="s">
        <v>963</v>
      </c>
      <c r="AG795" s="51">
        <v>43720.0</v>
      </c>
      <c r="AH795" s="42" t="s">
        <v>963</v>
      </c>
      <c r="AI795" s="33" t="s">
        <v>120</v>
      </c>
      <c r="AJ795" s="33" t="s">
        <v>123</v>
      </c>
      <c r="AK795" s="49">
        <v>43747.0</v>
      </c>
      <c r="AL795" s="52" t="s">
        <v>124</v>
      </c>
      <c r="AM795" s="37"/>
      <c r="AN795" s="54">
        <v>5.421</v>
      </c>
      <c r="AO795" s="55">
        <v>17.0</v>
      </c>
      <c r="AP795" s="45">
        <f t="shared" si="6"/>
        <v>184.314</v>
      </c>
      <c r="AQ795" s="45">
        <f t="shared" si="7"/>
        <v>167.314</v>
      </c>
      <c r="AR795" s="33" t="s">
        <v>3319</v>
      </c>
    </row>
    <row r="796" ht="14.25" customHeight="1">
      <c r="A796" s="66">
        <v>2633.0</v>
      </c>
      <c r="B796" s="47" t="s">
        <v>4506</v>
      </c>
      <c r="C796" s="32"/>
      <c r="D796" s="101" t="s">
        <v>4507</v>
      </c>
      <c r="E796" s="32"/>
      <c r="F796" s="32"/>
      <c r="G796" s="34"/>
      <c r="H796" s="56" t="s">
        <v>4428</v>
      </c>
      <c r="I796" s="33" t="s">
        <v>4429</v>
      </c>
      <c r="J796" s="32"/>
      <c r="K796" s="33" t="s">
        <v>112</v>
      </c>
      <c r="L796" s="33" t="s">
        <v>117</v>
      </c>
      <c r="M796" s="32"/>
      <c r="N796" s="32"/>
      <c r="O796" s="32"/>
      <c r="P796" s="32"/>
      <c r="Q796" s="32"/>
      <c r="R796" s="35" t="s">
        <v>118</v>
      </c>
      <c r="S796" s="33">
        <v>150.0</v>
      </c>
      <c r="T796" s="35">
        <v>50.0</v>
      </c>
      <c r="U796" s="32"/>
      <c r="V796" s="32"/>
      <c r="W796" s="32"/>
      <c r="X796" s="32"/>
      <c r="Y796" s="32"/>
      <c r="Z796" s="33" t="s">
        <v>119</v>
      </c>
      <c r="AA796" s="33" t="s">
        <v>1219</v>
      </c>
      <c r="AB796" s="50">
        <v>43739.0</v>
      </c>
      <c r="AC796" s="49">
        <v>43579.0</v>
      </c>
      <c r="AD796" s="49">
        <v>43579.0</v>
      </c>
      <c r="AE796" s="37"/>
      <c r="AF796" s="42" t="s">
        <v>963</v>
      </c>
      <c r="AG796" s="51">
        <v>43720.0</v>
      </c>
      <c r="AH796" s="42" t="s">
        <v>963</v>
      </c>
      <c r="AI796" s="33" t="s">
        <v>120</v>
      </c>
      <c r="AJ796" s="33" t="s">
        <v>123</v>
      </c>
      <c r="AK796" s="49">
        <v>43747.0</v>
      </c>
      <c r="AL796" s="52" t="s">
        <v>124</v>
      </c>
      <c r="AM796" s="37"/>
      <c r="AN796" s="54">
        <v>2.4765</v>
      </c>
      <c r="AO796" s="55">
        <v>17.0</v>
      </c>
      <c r="AP796" s="45">
        <f t="shared" si="6"/>
        <v>84.201</v>
      </c>
      <c r="AQ796" s="45">
        <f t="shared" si="7"/>
        <v>67.201</v>
      </c>
      <c r="AR796" s="33" t="s">
        <v>3319</v>
      </c>
    </row>
    <row r="797" ht="14.25" customHeight="1">
      <c r="A797" s="66">
        <v>8590.0</v>
      </c>
      <c r="B797" s="47" t="s">
        <v>4511</v>
      </c>
      <c r="C797" s="32"/>
      <c r="D797" s="101" t="s">
        <v>4512</v>
      </c>
      <c r="E797" s="32"/>
      <c r="F797" s="32"/>
      <c r="G797" s="34"/>
      <c r="H797" s="56" t="s">
        <v>4428</v>
      </c>
      <c r="I797" s="33" t="s">
        <v>4429</v>
      </c>
      <c r="J797" s="32"/>
      <c r="K797" s="33" t="s">
        <v>112</v>
      </c>
      <c r="L797" s="33" t="s">
        <v>117</v>
      </c>
      <c r="M797" s="32"/>
      <c r="N797" s="32"/>
      <c r="O797" s="32"/>
      <c r="P797" s="32"/>
      <c r="Q797" s="32"/>
      <c r="R797" s="35" t="s">
        <v>118</v>
      </c>
      <c r="S797" s="33">
        <v>150.0</v>
      </c>
      <c r="T797" s="35">
        <v>50.0</v>
      </c>
      <c r="U797" s="32"/>
      <c r="V797" s="32"/>
      <c r="W797" s="32"/>
      <c r="X797" s="32"/>
      <c r="Y797" s="32"/>
      <c r="Z797" s="33" t="s">
        <v>119</v>
      </c>
      <c r="AA797" s="33" t="s">
        <v>1219</v>
      </c>
      <c r="AB797" s="50">
        <v>43739.0</v>
      </c>
      <c r="AC797" s="49">
        <v>43579.0</v>
      </c>
      <c r="AD797" s="49">
        <v>43579.0</v>
      </c>
      <c r="AE797" s="37"/>
      <c r="AF797" s="42" t="s">
        <v>963</v>
      </c>
      <c r="AG797" s="51">
        <v>43720.0</v>
      </c>
      <c r="AH797" s="42" t="s">
        <v>963</v>
      </c>
      <c r="AI797" s="33" t="s">
        <v>120</v>
      </c>
      <c r="AJ797" s="33" t="s">
        <v>123</v>
      </c>
      <c r="AK797" s="49">
        <v>43747.0</v>
      </c>
      <c r="AL797" s="52" t="s">
        <v>124</v>
      </c>
      <c r="AM797" s="37"/>
      <c r="AN797" s="54">
        <v>1.329</v>
      </c>
      <c r="AO797" s="55">
        <v>17.0</v>
      </c>
      <c r="AP797" s="45">
        <f t="shared" si="6"/>
        <v>45.186</v>
      </c>
      <c r="AQ797" s="45">
        <f t="shared" si="7"/>
        <v>28.186</v>
      </c>
      <c r="AR797" s="33" t="s">
        <v>3319</v>
      </c>
    </row>
    <row r="798" ht="14.25" customHeight="1">
      <c r="A798" s="66">
        <v>9671.0</v>
      </c>
      <c r="B798" s="47" t="s">
        <v>4515</v>
      </c>
      <c r="C798" s="32"/>
      <c r="D798" s="101" t="s">
        <v>4516</v>
      </c>
      <c r="E798" s="32"/>
      <c r="F798" s="32"/>
      <c r="G798" s="34"/>
      <c r="H798" s="56" t="s">
        <v>4428</v>
      </c>
      <c r="I798" s="33" t="s">
        <v>4429</v>
      </c>
      <c r="J798" s="32"/>
      <c r="K798" s="33" t="s">
        <v>112</v>
      </c>
      <c r="L798" s="33" t="s">
        <v>117</v>
      </c>
      <c r="M798" s="32"/>
      <c r="N798" s="32"/>
      <c r="O798" s="32"/>
      <c r="P798" s="32"/>
      <c r="Q798" s="32"/>
      <c r="R798" s="35" t="s">
        <v>118</v>
      </c>
      <c r="S798" s="33">
        <v>150.0</v>
      </c>
      <c r="T798" s="35">
        <v>50.0</v>
      </c>
      <c r="U798" s="32"/>
      <c r="V798" s="32"/>
      <c r="W798" s="32"/>
      <c r="X798" s="32"/>
      <c r="Y798" s="32"/>
      <c r="Z798" s="33" t="s">
        <v>119</v>
      </c>
      <c r="AA798" s="33" t="s">
        <v>1219</v>
      </c>
      <c r="AB798" s="50">
        <v>43739.0</v>
      </c>
      <c r="AC798" s="49">
        <v>43579.0</v>
      </c>
      <c r="AD798" s="49">
        <v>43579.0</v>
      </c>
      <c r="AE798" s="37"/>
      <c r="AF798" s="42" t="s">
        <v>963</v>
      </c>
      <c r="AG798" s="51">
        <v>43720.0</v>
      </c>
      <c r="AH798" s="42" t="s">
        <v>963</v>
      </c>
      <c r="AI798" s="33" t="s">
        <v>120</v>
      </c>
      <c r="AJ798" s="33" t="s">
        <v>123</v>
      </c>
      <c r="AK798" s="49">
        <v>43747.0</v>
      </c>
      <c r="AL798" s="52" t="s">
        <v>124</v>
      </c>
      <c r="AM798" s="37"/>
      <c r="AN798" s="54">
        <v>3.5865</v>
      </c>
      <c r="AO798" s="55">
        <v>17.0</v>
      </c>
      <c r="AP798" s="45">
        <f t="shared" si="6"/>
        <v>121.941</v>
      </c>
      <c r="AQ798" s="45">
        <f t="shared" si="7"/>
        <v>104.941</v>
      </c>
      <c r="AR798" s="33" t="s">
        <v>3319</v>
      </c>
    </row>
    <row r="799" ht="14.25" customHeight="1">
      <c r="A799" s="66">
        <v>2407.0</v>
      </c>
      <c r="B799" s="47" t="s">
        <v>4519</v>
      </c>
      <c r="C799" s="32"/>
      <c r="D799" s="101" t="s">
        <v>4520</v>
      </c>
      <c r="E799" s="32"/>
      <c r="F799" s="32"/>
      <c r="G799" s="34"/>
      <c r="H799" s="56" t="s">
        <v>4428</v>
      </c>
      <c r="I799" s="33" t="s">
        <v>4429</v>
      </c>
      <c r="J799" s="32"/>
      <c r="K799" s="33" t="s">
        <v>112</v>
      </c>
      <c r="L799" s="33" t="s">
        <v>117</v>
      </c>
      <c r="M799" s="32"/>
      <c r="N799" s="32"/>
      <c r="O799" s="32"/>
      <c r="P799" s="32"/>
      <c r="Q799" s="32"/>
      <c r="R799" s="35" t="s">
        <v>118</v>
      </c>
      <c r="S799" s="33">
        <v>100.0</v>
      </c>
      <c r="T799" s="35">
        <v>50.0</v>
      </c>
      <c r="U799" s="32"/>
      <c r="V799" s="32"/>
      <c r="W799" s="32"/>
      <c r="X799" s="32"/>
      <c r="Y799" s="32"/>
      <c r="Z799" s="33" t="s">
        <v>119</v>
      </c>
      <c r="AA799" s="33" t="s">
        <v>1219</v>
      </c>
      <c r="AB799" s="50">
        <v>43739.0</v>
      </c>
      <c r="AC799" s="49">
        <v>43579.0</v>
      </c>
      <c r="AD799" s="49">
        <v>43579.0</v>
      </c>
      <c r="AE799" s="37"/>
      <c r="AF799" s="42" t="s">
        <v>963</v>
      </c>
      <c r="AG799" s="51">
        <v>43720.0</v>
      </c>
      <c r="AH799" s="42" t="s">
        <v>963</v>
      </c>
      <c r="AI799" s="33" t="s">
        <v>120</v>
      </c>
      <c r="AJ799" s="33" t="s">
        <v>123</v>
      </c>
      <c r="AK799" s="49">
        <v>43747.0</v>
      </c>
      <c r="AL799" s="52" t="s">
        <v>124</v>
      </c>
      <c r="AM799" s="37"/>
      <c r="AN799" s="54">
        <v>2.04</v>
      </c>
      <c r="AO799" s="55">
        <v>17.0</v>
      </c>
      <c r="AP799" s="45">
        <f t="shared" si="6"/>
        <v>69.36</v>
      </c>
      <c r="AQ799" s="45">
        <f t="shared" si="7"/>
        <v>52.36</v>
      </c>
      <c r="AR799" s="33" t="s">
        <v>3319</v>
      </c>
    </row>
    <row r="800" ht="14.25" customHeight="1">
      <c r="A800" s="66">
        <v>7695.0</v>
      </c>
      <c r="B800" s="47" t="s">
        <v>4523</v>
      </c>
      <c r="C800" s="32"/>
      <c r="D800" s="101" t="s">
        <v>4524</v>
      </c>
      <c r="E800" s="32"/>
      <c r="F800" s="32"/>
      <c r="G800" s="34"/>
      <c r="H800" s="56" t="s">
        <v>4428</v>
      </c>
      <c r="I800" s="33" t="s">
        <v>4429</v>
      </c>
      <c r="J800" s="32"/>
      <c r="K800" s="33" t="s">
        <v>112</v>
      </c>
      <c r="L800" s="33" t="s">
        <v>117</v>
      </c>
      <c r="M800" s="32"/>
      <c r="N800" s="32"/>
      <c r="O800" s="32"/>
      <c r="P800" s="32"/>
      <c r="Q800" s="32"/>
      <c r="R800" s="35" t="s">
        <v>118</v>
      </c>
      <c r="S800" s="33">
        <v>150.0</v>
      </c>
      <c r="T800" s="35">
        <v>50.0</v>
      </c>
      <c r="U800" s="32"/>
      <c r="V800" s="32"/>
      <c r="W800" s="32"/>
      <c r="X800" s="32"/>
      <c r="Y800" s="32"/>
      <c r="Z800" s="33" t="s">
        <v>119</v>
      </c>
      <c r="AA800" s="33" t="s">
        <v>1219</v>
      </c>
      <c r="AB800" s="50">
        <v>43739.0</v>
      </c>
      <c r="AC800" s="49">
        <v>43579.0</v>
      </c>
      <c r="AD800" s="49">
        <v>43579.0</v>
      </c>
      <c r="AE800" s="37"/>
      <c r="AF800" s="42" t="s">
        <v>963</v>
      </c>
      <c r="AG800" s="51">
        <v>43720.0</v>
      </c>
      <c r="AH800" s="42" t="s">
        <v>963</v>
      </c>
      <c r="AI800" s="33" t="s">
        <v>120</v>
      </c>
      <c r="AJ800" s="33" t="s">
        <v>123</v>
      </c>
      <c r="AK800" s="49">
        <v>43747.0</v>
      </c>
      <c r="AL800" s="52" t="s">
        <v>124</v>
      </c>
      <c r="AM800" s="37"/>
      <c r="AN800" s="54">
        <v>2.2725</v>
      </c>
      <c r="AO800" s="55">
        <v>17.0</v>
      </c>
      <c r="AP800" s="45">
        <f t="shared" si="6"/>
        <v>77.265</v>
      </c>
      <c r="AQ800" s="45">
        <f t="shared" si="7"/>
        <v>60.265</v>
      </c>
      <c r="AR800" s="33" t="s">
        <v>3319</v>
      </c>
    </row>
    <row r="801" ht="14.25" customHeight="1">
      <c r="A801" s="66">
        <v>8074.0</v>
      </c>
      <c r="B801" s="47" t="s">
        <v>4529</v>
      </c>
      <c r="C801" s="32"/>
      <c r="D801" s="101" t="s">
        <v>4530</v>
      </c>
      <c r="E801" s="32"/>
      <c r="F801" s="32"/>
      <c r="G801" s="34"/>
      <c r="H801" s="56" t="s">
        <v>4428</v>
      </c>
      <c r="I801" s="33" t="s">
        <v>4429</v>
      </c>
      <c r="J801" s="32"/>
      <c r="K801" s="33" t="s">
        <v>112</v>
      </c>
      <c r="L801" s="33" t="s">
        <v>117</v>
      </c>
      <c r="M801" s="32"/>
      <c r="N801" s="32"/>
      <c r="O801" s="32"/>
      <c r="P801" s="32"/>
      <c r="Q801" s="32"/>
      <c r="R801" s="35" t="s">
        <v>118</v>
      </c>
      <c r="S801" s="33">
        <v>150.0</v>
      </c>
      <c r="T801" s="35">
        <v>50.0</v>
      </c>
      <c r="U801" s="32"/>
      <c r="V801" s="32"/>
      <c r="W801" s="32"/>
      <c r="X801" s="32"/>
      <c r="Y801" s="32"/>
      <c r="Z801" s="33" t="s">
        <v>119</v>
      </c>
      <c r="AA801" s="33" t="s">
        <v>1219</v>
      </c>
      <c r="AB801" s="50">
        <v>43739.0</v>
      </c>
      <c r="AC801" s="49">
        <v>43579.0</v>
      </c>
      <c r="AD801" s="49">
        <v>43579.0</v>
      </c>
      <c r="AE801" s="37"/>
      <c r="AF801" s="42" t="s">
        <v>963</v>
      </c>
      <c r="AG801" s="51">
        <v>43720.0</v>
      </c>
      <c r="AH801" s="42" t="s">
        <v>963</v>
      </c>
      <c r="AI801" s="33" t="s">
        <v>120</v>
      </c>
      <c r="AJ801" s="33" t="s">
        <v>123</v>
      </c>
      <c r="AK801" s="49">
        <v>43747.0</v>
      </c>
      <c r="AL801" s="52" t="s">
        <v>124</v>
      </c>
      <c r="AM801" s="37"/>
      <c r="AN801" s="54">
        <v>3.228</v>
      </c>
      <c r="AO801" s="55">
        <v>17.0</v>
      </c>
      <c r="AP801" s="45">
        <f t="shared" si="6"/>
        <v>109.752</v>
      </c>
      <c r="AQ801" s="45">
        <f t="shared" si="7"/>
        <v>92.752</v>
      </c>
      <c r="AR801" s="33" t="s">
        <v>3319</v>
      </c>
    </row>
    <row r="802" ht="14.25" customHeight="1">
      <c r="A802" s="66">
        <v>2556.0</v>
      </c>
      <c r="B802" s="47" t="s">
        <v>4533</v>
      </c>
      <c r="C802" s="32"/>
      <c r="D802" s="101" t="s">
        <v>4534</v>
      </c>
      <c r="E802" s="32"/>
      <c r="F802" s="32"/>
      <c r="G802" s="34"/>
      <c r="H802" s="56" t="s">
        <v>4428</v>
      </c>
      <c r="I802" s="33" t="s">
        <v>4429</v>
      </c>
      <c r="J802" s="32"/>
      <c r="K802" s="33" t="s">
        <v>112</v>
      </c>
      <c r="L802" s="33" t="s">
        <v>117</v>
      </c>
      <c r="M802" s="32"/>
      <c r="N802" s="32"/>
      <c r="O802" s="32"/>
      <c r="P802" s="32"/>
      <c r="Q802" s="32"/>
      <c r="R802" s="35" t="s">
        <v>118</v>
      </c>
      <c r="S802" s="33">
        <v>100.0</v>
      </c>
      <c r="T802" s="35">
        <v>50.0</v>
      </c>
      <c r="U802" s="32"/>
      <c r="V802" s="32"/>
      <c r="W802" s="32"/>
      <c r="X802" s="32"/>
      <c r="Y802" s="32"/>
      <c r="Z802" s="33" t="s">
        <v>119</v>
      </c>
      <c r="AA802" s="33" t="s">
        <v>1219</v>
      </c>
      <c r="AB802" s="50">
        <v>43739.0</v>
      </c>
      <c r="AC802" s="49">
        <v>43579.0</v>
      </c>
      <c r="AD802" s="49">
        <v>43579.0</v>
      </c>
      <c r="AE802" s="37"/>
      <c r="AF802" s="42" t="s">
        <v>963</v>
      </c>
      <c r="AG802" s="51">
        <v>43720.0</v>
      </c>
      <c r="AH802" s="42" t="s">
        <v>963</v>
      </c>
      <c r="AI802" s="33" t="s">
        <v>120</v>
      </c>
      <c r="AJ802" s="33" t="s">
        <v>123</v>
      </c>
      <c r="AK802" s="49">
        <v>43747.0</v>
      </c>
      <c r="AL802" s="52" t="s">
        <v>124</v>
      </c>
      <c r="AM802" s="37"/>
      <c r="AN802" s="54">
        <v>1.551</v>
      </c>
      <c r="AO802" s="55">
        <v>17.0</v>
      </c>
      <c r="AP802" s="45">
        <f t="shared" si="6"/>
        <v>52.734</v>
      </c>
      <c r="AQ802" s="45">
        <f t="shared" si="7"/>
        <v>35.734</v>
      </c>
      <c r="AR802" s="33" t="s">
        <v>3319</v>
      </c>
    </row>
    <row r="803" ht="14.25" customHeight="1">
      <c r="A803" s="66">
        <v>10814.0</v>
      </c>
      <c r="B803" s="47" t="s">
        <v>4536</v>
      </c>
      <c r="C803" s="32"/>
      <c r="D803" s="101" t="s">
        <v>4537</v>
      </c>
      <c r="E803" s="32"/>
      <c r="F803" s="32"/>
      <c r="G803" s="34"/>
      <c r="H803" s="56" t="s">
        <v>4428</v>
      </c>
      <c r="I803" s="33" t="s">
        <v>4429</v>
      </c>
      <c r="J803" s="32"/>
      <c r="K803" s="33" t="s">
        <v>112</v>
      </c>
      <c r="L803" s="33" t="s">
        <v>117</v>
      </c>
      <c r="M803" s="32"/>
      <c r="N803" s="32"/>
      <c r="O803" s="32"/>
      <c r="P803" s="32"/>
      <c r="Q803" s="32"/>
      <c r="R803" s="35" t="s">
        <v>118</v>
      </c>
      <c r="S803" s="33">
        <v>100.0</v>
      </c>
      <c r="T803" s="35">
        <v>50.0</v>
      </c>
      <c r="U803" s="32"/>
      <c r="V803" s="32"/>
      <c r="W803" s="32"/>
      <c r="X803" s="32"/>
      <c r="Y803" s="32"/>
      <c r="Z803" s="33" t="s">
        <v>119</v>
      </c>
      <c r="AA803" s="33" t="s">
        <v>1219</v>
      </c>
      <c r="AB803" s="50">
        <v>43739.0</v>
      </c>
      <c r="AC803" s="49">
        <v>43579.0</v>
      </c>
      <c r="AD803" s="49">
        <v>43579.0</v>
      </c>
      <c r="AE803" s="37"/>
      <c r="AF803" s="42" t="s">
        <v>963</v>
      </c>
      <c r="AG803" s="51">
        <v>43720.0</v>
      </c>
      <c r="AH803" s="42" t="s">
        <v>963</v>
      </c>
      <c r="AI803" s="33" t="s">
        <v>120</v>
      </c>
      <c r="AJ803" s="33" t="s">
        <v>123</v>
      </c>
      <c r="AK803" s="49">
        <v>43747.0</v>
      </c>
      <c r="AL803" s="52" t="s">
        <v>124</v>
      </c>
      <c r="AM803" s="37"/>
      <c r="AN803" s="54">
        <v>1.8705</v>
      </c>
      <c r="AO803" s="55">
        <v>17.0</v>
      </c>
      <c r="AP803" s="45">
        <f t="shared" si="6"/>
        <v>63.597</v>
      </c>
      <c r="AQ803" s="45">
        <f t="shared" si="7"/>
        <v>46.597</v>
      </c>
      <c r="AR803" s="33" t="s">
        <v>3319</v>
      </c>
    </row>
    <row r="804" ht="14.25" customHeight="1">
      <c r="A804" s="66">
        <v>6952.0</v>
      </c>
      <c r="B804" s="47" t="s">
        <v>4538</v>
      </c>
      <c r="C804" s="32"/>
      <c r="D804" s="101" t="s">
        <v>4539</v>
      </c>
      <c r="E804" s="32"/>
      <c r="F804" s="32"/>
      <c r="G804" s="34"/>
      <c r="H804" s="56" t="s">
        <v>4428</v>
      </c>
      <c r="I804" s="33" t="s">
        <v>4429</v>
      </c>
      <c r="J804" s="32"/>
      <c r="K804" s="33" t="s">
        <v>112</v>
      </c>
      <c r="L804" s="33" t="s">
        <v>117</v>
      </c>
      <c r="M804" s="32"/>
      <c r="N804" s="32"/>
      <c r="O804" s="32"/>
      <c r="P804" s="32"/>
      <c r="Q804" s="32"/>
      <c r="R804" s="35" t="s">
        <v>118</v>
      </c>
      <c r="S804" s="33">
        <v>100.0</v>
      </c>
      <c r="T804" s="35">
        <v>50.0</v>
      </c>
      <c r="U804" s="32"/>
      <c r="V804" s="32"/>
      <c r="W804" s="32"/>
      <c r="X804" s="32"/>
      <c r="Y804" s="32"/>
      <c r="Z804" s="33" t="s">
        <v>119</v>
      </c>
      <c r="AA804" s="33" t="s">
        <v>1219</v>
      </c>
      <c r="AB804" s="50">
        <v>43739.0</v>
      </c>
      <c r="AC804" s="49">
        <v>43579.0</v>
      </c>
      <c r="AD804" s="49">
        <v>43579.0</v>
      </c>
      <c r="AE804" s="37"/>
      <c r="AF804" s="42" t="s">
        <v>963</v>
      </c>
      <c r="AG804" s="51">
        <v>43720.0</v>
      </c>
      <c r="AH804" s="42" t="s">
        <v>963</v>
      </c>
      <c r="AI804" s="33" t="s">
        <v>120</v>
      </c>
      <c r="AJ804" s="33" t="s">
        <v>123</v>
      </c>
      <c r="AK804" s="49">
        <v>43747.0</v>
      </c>
      <c r="AL804" s="52" t="s">
        <v>124</v>
      </c>
      <c r="AM804" s="37"/>
      <c r="AN804" s="54">
        <v>1.4235</v>
      </c>
      <c r="AO804" s="55">
        <v>17.0</v>
      </c>
      <c r="AP804" s="45">
        <f t="shared" si="6"/>
        <v>48.399</v>
      </c>
      <c r="AQ804" s="45">
        <f t="shared" si="7"/>
        <v>31.399</v>
      </c>
      <c r="AR804" s="33" t="s">
        <v>3319</v>
      </c>
    </row>
    <row r="805" ht="14.25" customHeight="1">
      <c r="A805" s="66">
        <v>8071.0</v>
      </c>
      <c r="B805" s="47" t="s">
        <v>4544</v>
      </c>
      <c r="C805" s="32"/>
      <c r="D805" s="101" t="s">
        <v>4545</v>
      </c>
      <c r="E805" s="32"/>
      <c r="F805" s="32"/>
      <c r="G805" s="34"/>
      <c r="H805" s="56" t="s">
        <v>4428</v>
      </c>
      <c r="I805" s="33" t="s">
        <v>4429</v>
      </c>
      <c r="J805" s="32"/>
      <c r="K805" s="33" t="s">
        <v>112</v>
      </c>
      <c r="L805" s="33" t="s">
        <v>117</v>
      </c>
      <c r="M805" s="32"/>
      <c r="N805" s="32"/>
      <c r="O805" s="32"/>
      <c r="P805" s="32"/>
      <c r="Q805" s="32"/>
      <c r="R805" s="35" t="s">
        <v>118</v>
      </c>
      <c r="S805" s="33">
        <v>100.0</v>
      </c>
      <c r="T805" s="35">
        <v>50.0</v>
      </c>
      <c r="U805" s="32"/>
      <c r="V805" s="32"/>
      <c r="W805" s="32"/>
      <c r="X805" s="32"/>
      <c r="Y805" s="32"/>
      <c r="Z805" s="33" t="s">
        <v>119</v>
      </c>
      <c r="AA805" s="33" t="s">
        <v>1219</v>
      </c>
      <c r="AB805" s="50">
        <v>43739.0</v>
      </c>
      <c r="AC805" s="49">
        <v>43579.0</v>
      </c>
      <c r="AD805" s="49">
        <v>43579.0</v>
      </c>
      <c r="AE805" s="37"/>
      <c r="AF805" s="42" t="s">
        <v>963</v>
      </c>
      <c r="AG805" s="51">
        <v>43720.0</v>
      </c>
      <c r="AH805" s="42" t="s">
        <v>963</v>
      </c>
      <c r="AI805" s="33" t="s">
        <v>120</v>
      </c>
      <c r="AJ805" s="33" t="s">
        <v>123</v>
      </c>
      <c r="AK805" s="49">
        <v>43747.0</v>
      </c>
      <c r="AL805" s="52" t="s">
        <v>124</v>
      </c>
      <c r="AM805" s="37"/>
      <c r="AN805" s="54">
        <v>3.489</v>
      </c>
      <c r="AO805" s="55">
        <v>17.0</v>
      </c>
      <c r="AP805" s="45">
        <f t="shared" si="6"/>
        <v>118.626</v>
      </c>
      <c r="AQ805" s="45">
        <f t="shared" si="7"/>
        <v>101.626</v>
      </c>
      <c r="AR805" s="33" t="s">
        <v>3319</v>
      </c>
    </row>
    <row r="806" ht="14.25" customHeight="1">
      <c r="A806" s="66">
        <v>8211.0</v>
      </c>
      <c r="B806" s="47" t="s">
        <v>4549</v>
      </c>
      <c r="C806" s="32"/>
      <c r="D806" s="101" t="s">
        <v>4550</v>
      </c>
      <c r="E806" s="32"/>
      <c r="F806" s="32"/>
      <c r="G806" s="34"/>
      <c r="H806" s="56" t="s">
        <v>4428</v>
      </c>
      <c r="I806" s="33" t="s">
        <v>4429</v>
      </c>
      <c r="J806" s="32"/>
      <c r="K806" s="33" t="s">
        <v>112</v>
      </c>
      <c r="L806" s="33" t="s">
        <v>117</v>
      </c>
      <c r="M806" s="32"/>
      <c r="N806" s="32"/>
      <c r="O806" s="32"/>
      <c r="P806" s="32"/>
      <c r="Q806" s="32"/>
      <c r="R806" s="35" t="s">
        <v>118</v>
      </c>
      <c r="S806" s="33">
        <v>150.0</v>
      </c>
      <c r="T806" s="35">
        <v>50.0</v>
      </c>
      <c r="U806" s="32"/>
      <c r="V806" s="32"/>
      <c r="W806" s="32"/>
      <c r="X806" s="32"/>
      <c r="Y806" s="32"/>
      <c r="Z806" s="33" t="s">
        <v>119</v>
      </c>
      <c r="AA806" s="33" t="s">
        <v>1219</v>
      </c>
      <c r="AB806" s="50">
        <v>43739.0</v>
      </c>
      <c r="AC806" s="49">
        <v>43579.0</v>
      </c>
      <c r="AD806" s="49">
        <v>43579.0</v>
      </c>
      <c r="AE806" s="37"/>
      <c r="AF806" s="42" t="s">
        <v>963</v>
      </c>
      <c r="AG806" s="51">
        <v>43720.0</v>
      </c>
      <c r="AH806" s="42" t="s">
        <v>963</v>
      </c>
      <c r="AI806" s="33" t="s">
        <v>120</v>
      </c>
      <c r="AJ806" s="33" t="s">
        <v>123</v>
      </c>
      <c r="AK806" s="49">
        <v>43747.0</v>
      </c>
      <c r="AL806" s="52" t="s">
        <v>124</v>
      </c>
      <c r="AM806" s="37"/>
      <c r="AN806" s="54">
        <v>2.6175</v>
      </c>
      <c r="AO806" s="55">
        <v>17.0</v>
      </c>
      <c r="AP806" s="45">
        <f t="shared" si="6"/>
        <v>88.995</v>
      </c>
      <c r="AQ806" s="45">
        <f t="shared" si="7"/>
        <v>71.995</v>
      </c>
      <c r="AR806" s="33" t="s">
        <v>3319</v>
      </c>
    </row>
    <row r="807" ht="14.25" customHeight="1">
      <c r="A807" s="66">
        <v>8065.0</v>
      </c>
      <c r="B807" s="47" t="s">
        <v>4553</v>
      </c>
      <c r="C807" s="32"/>
      <c r="D807" s="101" t="s">
        <v>4554</v>
      </c>
      <c r="E807" s="32"/>
      <c r="F807" s="32"/>
      <c r="G807" s="34"/>
      <c r="H807" s="56" t="s">
        <v>4428</v>
      </c>
      <c r="I807" s="33" t="s">
        <v>4429</v>
      </c>
      <c r="J807" s="32"/>
      <c r="K807" s="33" t="s">
        <v>112</v>
      </c>
      <c r="L807" s="33" t="s">
        <v>117</v>
      </c>
      <c r="M807" s="32"/>
      <c r="N807" s="32"/>
      <c r="O807" s="32"/>
      <c r="P807" s="32"/>
      <c r="Q807" s="32"/>
      <c r="R807" s="35" t="s">
        <v>118</v>
      </c>
      <c r="S807" s="33">
        <v>100.0</v>
      </c>
      <c r="T807" s="35">
        <v>50.0</v>
      </c>
      <c r="U807" s="32"/>
      <c r="V807" s="32"/>
      <c r="W807" s="32"/>
      <c r="X807" s="32"/>
      <c r="Y807" s="32"/>
      <c r="Z807" s="33" t="s">
        <v>119</v>
      </c>
      <c r="AA807" s="33" t="s">
        <v>1219</v>
      </c>
      <c r="AB807" s="50">
        <v>43739.0</v>
      </c>
      <c r="AC807" s="49">
        <v>43579.0</v>
      </c>
      <c r="AD807" s="49">
        <v>43579.0</v>
      </c>
      <c r="AE807" s="37"/>
      <c r="AF807" s="42" t="s">
        <v>963</v>
      </c>
      <c r="AG807" s="51">
        <v>43720.0</v>
      </c>
      <c r="AH807" s="42" t="s">
        <v>963</v>
      </c>
      <c r="AI807" s="33" t="s">
        <v>120</v>
      </c>
      <c r="AJ807" s="33" t="s">
        <v>123</v>
      </c>
      <c r="AK807" s="49">
        <v>43747.0</v>
      </c>
      <c r="AL807" s="52" t="s">
        <v>124</v>
      </c>
      <c r="AM807" s="37"/>
      <c r="AN807" s="54">
        <v>0.9435</v>
      </c>
      <c r="AO807" s="55">
        <v>17.0</v>
      </c>
      <c r="AP807" s="45">
        <f t="shared" si="6"/>
        <v>32.079</v>
      </c>
      <c r="AQ807" s="45">
        <f t="shared" si="7"/>
        <v>15.079</v>
      </c>
      <c r="AR807" s="33" t="s">
        <v>3319</v>
      </c>
    </row>
    <row r="808" ht="14.25" customHeight="1">
      <c r="A808" s="33" t="s">
        <v>154</v>
      </c>
      <c r="B808" s="47" t="s">
        <v>4557</v>
      </c>
      <c r="C808" s="32"/>
      <c r="D808" s="101" t="s">
        <v>4558</v>
      </c>
      <c r="E808" s="32"/>
      <c r="F808" s="32"/>
      <c r="G808" s="34"/>
      <c r="H808" s="32"/>
      <c r="I808" s="32"/>
      <c r="J808" s="32"/>
      <c r="K808" s="33" t="s">
        <v>112</v>
      </c>
      <c r="L808" s="33" t="s">
        <v>117</v>
      </c>
      <c r="M808" s="32"/>
      <c r="N808" s="32"/>
      <c r="O808" s="32"/>
      <c r="P808" s="32"/>
      <c r="Q808" s="32"/>
      <c r="R808" s="35" t="s">
        <v>2536</v>
      </c>
      <c r="S808" s="32"/>
      <c r="T808" s="32"/>
      <c r="U808" s="32"/>
      <c r="V808" s="32"/>
      <c r="W808" s="32"/>
      <c r="X808" s="32"/>
      <c r="Y808" s="32"/>
      <c r="Z808" s="33" t="s">
        <v>119</v>
      </c>
      <c r="AA808" s="33" t="s">
        <v>1219</v>
      </c>
      <c r="AB808" s="50">
        <v>43739.0</v>
      </c>
      <c r="AC808" s="49">
        <v>43579.0</v>
      </c>
      <c r="AD808" s="49">
        <v>43579.0</v>
      </c>
      <c r="AE808" s="37"/>
      <c r="AF808" s="42" t="s">
        <v>963</v>
      </c>
      <c r="AG808" s="51">
        <v>43720.0</v>
      </c>
      <c r="AH808" s="42" t="s">
        <v>963</v>
      </c>
      <c r="AI808" s="33" t="s">
        <v>120</v>
      </c>
      <c r="AJ808" s="33" t="s">
        <v>123</v>
      </c>
      <c r="AK808" s="49">
        <v>43747.0</v>
      </c>
      <c r="AL808" s="52" t="s">
        <v>124</v>
      </c>
      <c r="AM808" s="37"/>
      <c r="AN808" s="54">
        <v>6.1305</v>
      </c>
      <c r="AO808" s="55">
        <v>17.0</v>
      </c>
      <c r="AP808" s="45">
        <f t="shared" si="6"/>
        <v>208.437</v>
      </c>
      <c r="AQ808" s="45">
        <f t="shared" si="7"/>
        <v>191.437</v>
      </c>
      <c r="AR808" s="33" t="s">
        <v>3319</v>
      </c>
    </row>
    <row r="809" ht="14.25" customHeight="1">
      <c r="A809" s="33" t="s">
        <v>878</v>
      </c>
      <c r="B809" s="47" t="s">
        <v>4563</v>
      </c>
      <c r="C809" s="32"/>
      <c r="D809" s="101" t="s">
        <v>4564</v>
      </c>
      <c r="E809" s="32"/>
      <c r="F809" s="32"/>
      <c r="G809" s="34"/>
      <c r="H809" s="32"/>
      <c r="I809" s="32"/>
      <c r="J809" s="32"/>
      <c r="K809" s="33" t="s">
        <v>112</v>
      </c>
      <c r="L809" s="33" t="s">
        <v>117</v>
      </c>
      <c r="M809" s="32"/>
      <c r="N809" s="32"/>
      <c r="O809" s="32"/>
      <c r="P809" s="32"/>
      <c r="Q809" s="32"/>
      <c r="R809" s="35" t="s">
        <v>2536</v>
      </c>
      <c r="S809" s="32"/>
      <c r="T809" s="33">
        <v>50.0</v>
      </c>
      <c r="U809" s="32"/>
      <c r="V809" s="32"/>
      <c r="W809" s="32"/>
      <c r="X809" s="32"/>
      <c r="Y809" s="32"/>
      <c r="Z809" s="33" t="s">
        <v>119</v>
      </c>
      <c r="AA809" s="33" t="s">
        <v>1219</v>
      </c>
      <c r="AB809" s="50">
        <v>43739.0</v>
      </c>
      <c r="AC809" s="49">
        <v>43579.0</v>
      </c>
      <c r="AD809" s="49">
        <v>43579.0</v>
      </c>
      <c r="AE809" s="37"/>
      <c r="AF809" s="42" t="s">
        <v>963</v>
      </c>
      <c r="AG809" s="51">
        <v>43720.0</v>
      </c>
      <c r="AH809" s="42" t="s">
        <v>963</v>
      </c>
      <c r="AI809" s="33" t="s">
        <v>120</v>
      </c>
      <c r="AJ809" s="33" t="s">
        <v>123</v>
      </c>
      <c r="AK809" s="49">
        <v>43747.0</v>
      </c>
      <c r="AL809" s="52" t="s">
        <v>124</v>
      </c>
      <c r="AM809" s="37"/>
      <c r="AN809" s="54">
        <v>3.702</v>
      </c>
      <c r="AO809" s="55">
        <v>17.0</v>
      </c>
      <c r="AP809" s="45">
        <f t="shared" si="6"/>
        <v>125.868</v>
      </c>
      <c r="AQ809" s="45">
        <f t="shared" si="7"/>
        <v>108.868</v>
      </c>
      <c r="AR809" s="33" t="s">
        <v>3319</v>
      </c>
    </row>
    <row r="810" ht="14.25" customHeight="1">
      <c r="A810" s="179">
        <v>10953.0</v>
      </c>
      <c r="B810" s="47" t="s">
        <v>4567</v>
      </c>
      <c r="C810" s="32"/>
      <c r="D810" s="101" t="s">
        <v>4568</v>
      </c>
      <c r="E810" s="32"/>
      <c r="F810" s="32"/>
      <c r="G810" s="34"/>
      <c r="H810" s="56" t="s">
        <v>4428</v>
      </c>
      <c r="I810" s="33" t="s">
        <v>4429</v>
      </c>
      <c r="J810" s="32"/>
      <c r="K810" s="33" t="s">
        <v>112</v>
      </c>
      <c r="L810" s="33" t="s">
        <v>117</v>
      </c>
      <c r="M810" s="32"/>
      <c r="N810" s="32"/>
      <c r="O810" s="32"/>
      <c r="P810" s="32"/>
      <c r="Q810" s="32"/>
      <c r="R810" s="35" t="s">
        <v>118</v>
      </c>
      <c r="S810" s="33">
        <v>100.0</v>
      </c>
      <c r="T810" s="35">
        <v>50.0</v>
      </c>
      <c r="U810" s="32"/>
      <c r="V810" s="32"/>
      <c r="W810" s="32"/>
      <c r="X810" s="32"/>
      <c r="Y810" s="32"/>
      <c r="Z810" s="33" t="s">
        <v>962</v>
      </c>
      <c r="AA810" s="33" t="s">
        <v>120</v>
      </c>
      <c r="AB810" s="50">
        <v>43739.0</v>
      </c>
      <c r="AC810" s="49">
        <v>43579.0</v>
      </c>
      <c r="AD810" s="49">
        <v>43579.0</v>
      </c>
      <c r="AE810" s="37"/>
      <c r="AF810" s="42" t="s">
        <v>963</v>
      </c>
      <c r="AG810" s="51">
        <v>43733.0</v>
      </c>
      <c r="AH810" s="42" t="s">
        <v>963</v>
      </c>
      <c r="AI810" s="33" t="s">
        <v>1219</v>
      </c>
      <c r="AJ810" s="33" t="s">
        <v>123</v>
      </c>
      <c r="AK810" s="49">
        <v>43747.0</v>
      </c>
      <c r="AL810" s="52" t="s">
        <v>124</v>
      </c>
      <c r="AM810" s="37"/>
      <c r="AN810" s="54">
        <v>2.1855</v>
      </c>
      <c r="AO810" s="55">
        <v>17.0</v>
      </c>
      <c r="AP810" s="45">
        <f t="shared" si="6"/>
        <v>74.307</v>
      </c>
      <c r="AQ810" s="45">
        <f t="shared" si="7"/>
        <v>57.307</v>
      </c>
      <c r="AR810" s="33" t="s">
        <v>3319</v>
      </c>
    </row>
    <row r="811" ht="14.25" customHeight="1">
      <c r="A811" s="179">
        <v>2122.0</v>
      </c>
      <c r="B811" s="47" t="s">
        <v>4571</v>
      </c>
      <c r="C811" s="32"/>
      <c r="D811" s="101" t="s">
        <v>4572</v>
      </c>
      <c r="E811" s="32"/>
      <c r="F811" s="32"/>
      <c r="G811" s="34"/>
      <c r="H811" s="56" t="s">
        <v>4428</v>
      </c>
      <c r="I811" s="33" t="s">
        <v>4429</v>
      </c>
      <c r="J811" s="32"/>
      <c r="K811" s="33" t="s">
        <v>112</v>
      </c>
      <c r="L811" s="33" t="s">
        <v>117</v>
      </c>
      <c r="M811" s="32"/>
      <c r="N811" s="32"/>
      <c r="O811" s="32"/>
      <c r="P811" s="32"/>
      <c r="Q811" s="32"/>
      <c r="R811" s="35" t="s">
        <v>118</v>
      </c>
      <c r="S811" s="33">
        <v>130.0</v>
      </c>
      <c r="T811" s="35">
        <v>50.0</v>
      </c>
      <c r="U811" s="32"/>
      <c r="V811" s="32"/>
      <c r="W811" s="32"/>
      <c r="X811" s="32"/>
      <c r="Y811" s="32"/>
      <c r="Z811" s="33" t="s">
        <v>962</v>
      </c>
      <c r="AA811" s="33" t="s">
        <v>120</v>
      </c>
      <c r="AB811" s="50">
        <v>43739.0</v>
      </c>
      <c r="AC811" s="49">
        <v>43579.0</v>
      </c>
      <c r="AD811" s="49">
        <v>43579.0</v>
      </c>
      <c r="AE811" s="37"/>
      <c r="AF811" s="42" t="s">
        <v>963</v>
      </c>
      <c r="AG811" s="51">
        <v>43733.0</v>
      </c>
      <c r="AH811" s="42" t="s">
        <v>963</v>
      </c>
      <c r="AI811" s="33" t="s">
        <v>1219</v>
      </c>
      <c r="AJ811" s="33" t="s">
        <v>123</v>
      </c>
      <c r="AK811" s="49">
        <v>43747.0</v>
      </c>
      <c r="AL811" s="52" t="s">
        <v>124</v>
      </c>
      <c r="AM811" s="37"/>
      <c r="AN811" s="54">
        <v>2.3055</v>
      </c>
      <c r="AO811" s="55">
        <v>17.0</v>
      </c>
      <c r="AP811" s="45">
        <f t="shared" si="6"/>
        <v>78.387</v>
      </c>
      <c r="AQ811" s="45">
        <f t="shared" si="7"/>
        <v>61.387</v>
      </c>
      <c r="AR811" s="33" t="s">
        <v>3319</v>
      </c>
    </row>
    <row r="812" ht="14.25" customHeight="1">
      <c r="A812" s="179">
        <v>3207.0</v>
      </c>
      <c r="B812" s="47" t="s">
        <v>4575</v>
      </c>
      <c r="C812" s="32"/>
      <c r="D812" s="101" t="s">
        <v>4576</v>
      </c>
      <c r="E812" s="32"/>
      <c r="F812" s="32"/>
      <c r="G812" s="34"/>
      <c r="H812" s="56" t="s">
        <v>4428</v>
      </c>
      <c r="I812" s="33" t="s">
        <v>4429</v>
      </c>
      <c r="J812" s="32"/>
      <c r="K812" s="33" t="s">
        <v>112</v>
      </c>
      <c r="L812" s="33" t="s">
        <v>117</v>
      </c>
      <c r="M812" s="32"/>
      <c r="N812" s="32"/>
      <c r="O812" s="32"/>
      <c r="P812" s="32"/>
      <c r="Q812" s="32"/>
      <c r="R812" s="35" t="s">
        <v>118</v>
      </c>
      <c r="S812" s="33">
        <v>150.0</v>
      </c>
      <c r="T812" s="35">
        <v>50.0</v>
      </c>
      <c r="U812" s="32"/>
      <c r="V812" s="32"/>
      <c r="W812" s="32"/>
      <c r="X812" s="32"/>
      <c r="Y812" s="32"/>
      <c r="Z812" s="33" t="s">
        <v>962</v>
      </c>
      <c r="AA812" s="33" t="s">
        <v>120</v>
      </c>
      <c r="AB812" s="50">
        <v>43739.0</v>
      </c>
      <c r="AC812" s="49">
        <v>43579.0</v>
      </c>
      <c r="AD812" s="49">
        <v>43579.0</v>
      </c>
      <c r="AE812" s="37"/>
      <c r="AF812" s="42" t="s">
        <v>963</v>
      </c>
      <c r="AG812" s="51">
        <v>43733.0</v>
      </c>
      <c r="AH812" s="42" t="s">
        <v>963</v>
      </c>
      <c r="AI812" s="33" t="s">
        <v>1219</v>
      </c>
      <c r="AJ812" s="33" t="s">
        <v>123</v>
      </c>
      <c r="AK812" s="49">
        <v>43747.0</v>
      </c>
      <c r="AL812" s="52" t="s">
        <v>124</v>
      </c>
      <c r="AM812" s="37"/>
      <c r="AN812" s="54">
        <v>1.8945</v>
      </c>
      <c r="AO812" s="55">
        <v>17.0</v>
      </c>
      <c r="AP812" s="45">
        <f t="shared" si="6"/>
        <v>64.413</v>
      </c>
      <c r="AQ812" s="45">
        <f t="shared" si="7"/>
        <v>47.413</v>
      </c>
      <c r="AR812" s="33" t="s">
        <v>3319</v>
      </c>
    </row>
    <row r="813" ht="14.25" customHeight="1">
      <c r="A813" s="179">
        <v>9410.0</v>
      </c>
      <c r="B813" s="47" t="s">
        <v>4579</v>
      </c>
      <c r="C813" s="32"/>
      <c r="D813" s="101" t="s">
        <v>4580</v>
      </c>
      <c r="E813" s="32"/>
      <c r="F813" s="32"/>
      <c r="G813" s="34"/>
      <c r="H813" s="56" t="s">
        <v>4428</v>
      </c>
      <c r="I813" s="33" t="s">
        <v>4429</v>
      </c>
      <c r="J813" s="32"/>
      <c r="K813" s="33" t="s">
        <v>112</v>
      </c>
      <c r="L813" s="33" t="s">
        <v>117</v>
      </c>
      <c r="M813" s="32"/>
      <c r="N813" s="32"/>
      <c r="O813" s="32"/>
      <c r="P813" s="32"/>
      <c r="Q813" s="32"/>
      <c r="R813" s="35" t="s">
        <v>118</v>
      </c>
      <c r="S813" s="33">
        <v>120.0</v>
      </c>
      <c r="T813" s="35">
        <v>50.0</v>
      </c>
      <c r="U813" s="32"/>
      <c r="V813" s="32"/>
      <c r="W813" s="32"/>
      <c r="X813" s="32"/>
      <c r="Y813" s="32"/>
      <c r="Z813" s="33" t="s">
        <v>962</v>
      </c>
      <c r="AA813" s="33" t="s">
        <v>120</v>
      </c>
      <c r="AB813" s="50">
        <v>43739.0</v>
      </c>
      <c r="AC813" s="49">
        <v>43579.0</v>
      </c>
      <c r="AD813" s="49">
        <v>43579.0</v>
      </c>
      <c r="AE813" s="37"/>
      <c r="AF813" s="42" t="s">
        <v>963</v>
      </c>
      <c r="AG813" s="51">
        <v>43733.0</v>
      </c>
      <c r="AH813" s="42" t="s">
        <v>963</v>
      </c>
      <c r="AI813" s="33" t="s">
        <v>1219</v>
      </c>
      <c r="AJ813" s="33" t="s">
        <v>123</v>
      </c>
      <c r="AK813" s="49">
        <v>43747.0</v>
      </c>
      <c r="AL813" s="52" t="s">
        <v>124</v>
      </c>
      <c r="AM813" s="37"/>
      <c r="AN813" s="54">
        <v>0.597</v>
      </c>
      <c r="AO813" s="55">
        <v>17.0</v>
      </c>
      <c r="AP813" s="45">
        <f t="shared" si="6"/>
        <v>20.298</v>
      </c>
      <c r="AQ813" s="45">
        <f t="shared" si="7"/>
        <v>3.298</v>
      </c>
      <c r="AR813" s="33" t="s">
        <v>3319</v>
      </c>
    </row>
    <row r="814" ht="14.25" customHeight="1">
      <c r="A814" s="179">
        <v>4929.0</v>
      </c>
      <c r="B814" s="47" t="s">
        <v>4583</v>
      </c>
      <c r="C814" s="32"/>
      <c r="D814" s="101" t="s">
        <v>4584</v>
      </c>
      <c r="E814" s="32"/>
      <c r="F814" s="32"/>
      <c r="G814" s="34"/>
      <c r="H814" s="56" t="s">
        <v>4428</v>
      </c>
      <c r="I814" s="33" t="s">
        <v>4429</v>
      </c>
      <c r="J814" s="32"/>
      <c r="K814" s="33" t="s">
        <v>112</v>
      </c>
      <c r="L814" s="33" t="s">
        <v>117</v>
      </c>
      <c r="M814" s="32"/>
      <c r="N814" s="32"/>
      <c r="O814" s="32"/>
      <c r="P814" s="32"/>
      <c r="Q814" s="32"/>
      <c r="R814" s="35" t="s">
        <v>118</v>
      </c>
      <c r="S814" s="33">
        <v>300.0</v>
      </c>
      <c r="T814" s="35">
        <v>50.0</v>
      </c>
      <c r="U814" s="32"/>
      <c r="V814" s="32"/>
      <c r="W814" s="32"/>
      <c r="X814" s="32"/>
      <c r="Y814" s="32"/>
      <c r="Z814" s="33" t="s">
        <v>962</v>
      </c>
      <c r="AA814" s="33" t="s">
        <v>120</v>
      </c>
      <c r="AB814" s="50">
        <v>43739.0</v>
      </c>
      <c r="AC814" s="49">
        <v>43579.0</v>
      </c>
      <c r="AD814" s="49">
        <v>43579.0</v>
      </c>
      <c r="AE814" s="37"/>
      <c r="AF814" s="42" t="s">
        <v>963</v>
      </c>
      <c r="AG814" s="51">
        <v>43733.0</v>
      </c>
      <c r="AH814" s="42" t="s">
        <v>963</v>
      </c>
      <c r="AI814" s="33" t="s">
        <v>1219</v>
      </c>
      <c r="AJ814" s="33" t="s">
        <v>123</v>
      </c>
      <c r="AK814" s="49">
        <v>43747.0</v>
      </c>
      <c r="AL814" s="52" t="s">
        <v>124</v>
      </c>
      <c r="AM814" s="37"/>
      <c r="AN814" s="54">
        <v>2.388</v>
      </c>
      <c r="AO814" s="55">
        <v>17.0</v>
      </c>
      <c r="AP814" s="45">
        <f t="shared" si="6"/>
        <v>81.192</v>
      </c>
      <c r="AQ814" s="45">
        <f t="shared" si="7"/>
        <v>64.192</v>
      </c>
      <c r="AR814" s="33" t="s">
        <v>3319</v>
      </c>
    </row>
    <row r="815" ht="14.25" customHeight="1">
      <c r="A815" s="179">
        <v>3282.0</v>
      </c>
      <c r="B815" s="47" t="s">
        <v>4587</v>
      </c>
      <c r="C815" s="32"/>
      <c r="D815" s="101" t="s">
        <v>4588</v>
      </c>
      <c r="E815" s="32"/>
      <c r="F815" s="32"/>
      <c r="G815" s="34"/>
      <c r="H815" s="56" t="s">
        <v>4428</v>
      </c>
      <c r="I815" s="33" t="s">
        <v>4429</v>
      </c>
      <c r="J815" s="32"/>
      <c r="K815" s="33" t="s">
        <v>112</v>
      </c>
      <c r="L815" s="33" t="s">
        <v>117</v>
      </c>
      <c r="M815" s="32"/>
      <c r="N815" s="32"/>
      <c r="O815" s="32"/>
      <c r="P815" s="32"/>
      <c r="Q815" s="32"/>
      <c r="R815" s="35" t="s">
        <v>118</v>
      </c>
      <c r="S815" s="33">
        <v>200.0</v>
      </c>
      <c r="T815" s="35">
        <v>50.0</v>
      </c>
      <c r="U815" s="32"/>
      <c r="V815" s="32"/>
      <c r="W815" s="32"/>
      <c r="X815" s="32"/>
      <c r="Y815" s="32"/>
      <c r="Z815" s="33" t="s">
        <v>962</v>
      </c>
      <c r="AA815" s="33" t="s">
        <v>120</v>
      </c>
      <c r="AB815" s="50">
        <v>43739.0</v>
      </c>
      <c r="AC815" s="49">
        <v>43579.0</v>
      </c>
      <c r="AD815" s="49">
        <v>43579.0</v>
      </c>
      <c r="AE815" s="37"/>
      <c r="AF815" s="42" t="s">
        <v>963</v>
      </c>
      <c r="AG815" s="51">
        <v>43733.0</v>
      </c>
      <c r="AH815" s="42" t="s">
        <v>963</v>
      </c>
      <c r="AI815" s="33" t="s">
        <v>1219</v>
      </c>
      <c r="AJ815" s="33" t="s">
        <v>123</v>
      </c>
      <c r="AK815" s="49">
        <v>43747.0</v>
      </c>
      <c r="AL815" s="52" t="s">
        <v>124</v>
      </c>
      <c r="AM815" s="37"/>
      <c r="AN815" s="54">
        <v>3.147</v>
      </c>
      <c r="AO815" s="55">
        <v>17.0</v>
      </c>
      <c r="AP815" s="45">
        <f t="shared" si="6"/>
        <v>106.998</v>
      </c>
      <c r="AQ815" s="45">
        <f t="shared" si="7"/>
        <v>89.998</v>
      </c>
      <c r="AR815" s="33" t="s">
        <v>3319</v>
      </c>
    </row>
    <row r="816" ht="14.25" customHeight="1">
      <c r="A816" s="179">
        <v>10691.0</v>
      </c>
      <c r="B816" s="47" t="s">
        <v>4593</v>
      </c>
      <c r="C816" s="32"/>
      <c r="D816" s="101" t="s">
        <v>4594</v>
      </c>
      <c r="E816" s="32"/>
      <c r="F816" s="32"/>
      <c r="G816" s="34"/>
      <c r="H816" s="56" t="s">
        <v>4428</v>
      </c>
      <c r="I816" s="33" t="s">
        <v>4429</v>
      </c>
      <c r="J816" s="32"/>
      <c r="K816" s="33" t="s">
        <v>112</v>
      </c>
      <c r="L816" s="33" t="s">
        <v>117</v>
      </c>
      <c r="M816" s="32"/>
      <c r="N816" s="32"/>
      <c r="O816" s="32"/>
      <c r="P816" s="32"/>
      <c r="Q816" s="32"/>
      <c r="R816" s="35" t="s">
        <v>118</v>
      </c>
      <c r="S816" s="33">
        <v>150.0</v>
      </c>
      <c r="T816" s="35">
        <v>50.0</v>
      </c>
      <c r="U816" s="32"/>
      <c r="V816" s="32"/>
      <c r="W816" s="32"/>
      <c r="X816" s="32"/>
      <c r="Y816" s="32"/>
      <c r="Z816" s="33" t="s">
        <v>962</v>
      </c>
      <c r="AA816" s="33" t="s">
        <v>120</v>
      </c>
      <c r="AB816" s="50">
        <v>43739.0</v>
      </c>
      <c r="AC816" s="49">
        <v>43579.0</v>
      </c>
      <c r="AD816" s="49">
        <v>43579.0</v>
      </c>
      <c r="AE816" s="37"/>
      <c r="AF816" s="42" t="s">
        <v>963</v>
      </c>
      <c r="AG816" s="51">
        <v>43733.0</v>
      </c>
      <c r="AH816" s="42" t="s">
        <v>963</v>
      </c>
      <c r="AI816" s="33" t="s">
        <v>1219</v>
      </c>
      <c r="AJ816" s="33" t="s">
        <v>123</v>
      </c>
      <c r="AK816" s="49">
        <v>43747.0</v>
      </c>
      <c r="AL816" s="52" t="s">
        <v>124</v>
      </c>
      <c r="AM816" s="37"/>
      <c r="AN816" s="54">
        <v>2.118</v>
      </c>
      <c r="AO816" s="55">
        <v>17.0</v>
      </c>
      <c r="AP816" s="45">
        <f t="shared" si="6"/>
        <v>72.012</v>
      </c>
      <c r="AQ816" s="45">
        <f t="shared" si="7"/>
        <v>55.012</v>
      </c>
      <c r="AR816" s="33" t="s">
        <v>3319</v>
      </c>
    </row>
    <row r="817" ht="14.25" customHeight="1">
      <c r="A817" s="179">
        <v>2992.0</v>
      </c>
      <c r="B817" s="47" t="s">
        <v>4597</v>
      </c>
      <c r="C817" s="32"/>
      <c r="D817" s="101" t="s">
        <v>4598</v>
      </c>
      <c r="E817" s="32"/>
      <c r="F817" s="32"/>
      <c r="G817" s="34"/>
      <c r="H817" s="56" t="s">
        <v>4428</v>
      </c>
      <c r="I817" s="33" t="s">
        <v>4429</v>
      </c>
      <c r="J817" s="32"/>
      <c r="K817" s="33" t="s">
        <v>112</v>
      </c>
      <c r="L817" s="33" t="s">
        <v>117</v>
      </c>
      <c r="M817" s="32"/>
      <c r="N817" s="32"/>
      <c r="O817" s="32"/>
      <c r="P817" s="32"/>
      <c r="Q817" s="32"/>
      <c r="R817" s="35" t="s">
        <v>118</v>
      </c>
      <c r="S817" s="33">
        <v>150.0</v>
      </c>
      <c r="T817" s="35">
        <v>50.0</v>
      </c>
      <c r="U817" s="32"/>
      <c r="V817" s="32"/>
      <c r="W817" s="32"/>
      <c r="X817" s="32"/>
      <c r="Y817" s="32"/>
      <c r="Z817" s="33" t="s">
        <v>962</v>
      </c>
      <c r="AA817" s="33" t="s">
        <v>120</v>
      </c>
      <c r="AB817" s="50">
        <v>43739.0</v>
      </c>
      <c r="AC817" s="49">
        <v>43579.0</v>
      </c>
      <c r="AD817" s="49">
        <v>43579.0</v>
      </c>
      <c r="AE817" s="37"/>
      <c r="AF817" s="42" t="s">
        <v>963</v>
      </c>
      <c r="AG817" s="51">
        <v>43733.0</v>
      </c>
      <c r="AH817" s="42" t="s">
        <v>963</v>
      </c>
      <c r="AI817" s="33" t="s">
        <v>1219</v>
      </c>
      <c r="AJ817" s="33" t="s">
        <v>123</v>
      </c>
      <c r="AK817" s="49">
        <v>43747.0</v>
      </c>
      <c r="AL817" s="52" t="s">
        <v>124</v>
      </c>
      <c r="AM817" s="37"/>
      <c r="AN817" s="54">
        <v>1.719</v>
      </c>
      <c r="AO817" s="55">
        <v>17.0</v>
      </c>
      <c r="AP817" s="45">
        <f t="shared" si="6"/>
        <v>58.446</v>
      </c>
      <c r="AQ817" s="45">
        <f t="shared" si="7"/>
        <v>41.446</v>
      </c>
      <c r="AR817" s="33" t="s">
        <v>3319</v>
      </c>
    </row>
    <row r="818" ht="14.25" customHeight="1">
      <c r="A818" s="179">
        <v>6350.0</v>
      </c>
      <c r="B818" s="47" t="s">
        <v>4601</v>
      </c>
      <c r="C818" s="32"/>
      <c r="D818" s="101" t="s">
        <v>4602</v>
      </c>
      <c r="E818" s="32"/>
      <c r="F818" s="32"/>
      <c r="G818" s="34"/>
      <c r="H818" s="56" t="s">
        <v>4428</v>
      </c>
      <c r="I818" s="33" t="s">
        <v>4429</v>
      </c>
      <c r="J818" s="32"/>
      <c r="K818" s="33" t="s">
        <v>112</v>
      </c>
      <c r="L818" s="33" t="s">
        <v>117</v>
      </c>
      <c r="M818" s="32"/>
      <c r="N818" s="32"/>
      <c r="O818" s="32"/>
      <c r="P818" s="32"/>
      <c r="Q818" s="32"/>
      <c r="R818" s="35" t="s">
        <v>118</v>
      </c>
      <c r="S818" s="33">
        <v>300.0</v>
      </c>
      <c r="T818" s="35">
        <v>50.0</v>
      </c>
      <c r="U818" s="32"/>
      <c r="V818" s="32"/>
      <c r="W818" s="32"/>
      <c r="X818" s="32"/>
      <c r="Y818" s="32"/>
      <c r="Z818" s="33" t="s">
        <v>962</v>
      </c>
      <c r="AA818" s="33" t="s">
        <v>120</v>
      </c>
      <c r="AB818" s="50">
        <v>43739.0</v>
      </c>
      <c r="AC818" s="49">
        <v>43579.0</v>
      </c>
      <c r="AD818" s="49">
        <v>43579.0</v>
      </c>
      <c r="AE818" s="37"/>
      <c r="AF818" s="42" t="s">
        <v>963</v>
      </c>
      <c r="AG818" s="51">
        <v>43733.0</v>
      </c>
      <c r="AH818" s="42" t="s">
        <v>963</v>
      </c>
      <c r="AI818" s="33" t="s">
        <v>1219</v>
      </c>
      <c r="AJ818" s="33" t="s">
        <v>123</v>
      </c>
      <c r="AK818" s="49">
        <v>43747.0</v>
      </c>
      <c r="AL818" s="52" t="s">
        <v>124</v>
      </c>
      <c r="AM818" s="37"/>
      <c r="AN818" s="54">
        <v>2.643</v>
      </c>
      <c r="AO818" s="55">
        <v>17.0</v>
      </c>
      <c r="AP818" s="45">
        <f t="shared" si="6"/>
        <v>89.862</v>
      </c>
      <c r="AQ818" s="45">
        <f t="shared" si="7"/>
        <v>72.862</v>
      </c>
      <c r="AR818" s="33" t="s">
        <v>3319</v>
      </c>
    </row>
    <row r="819" ht="14.25" customHeight="1">
      <c r="A819" s="179">
        <v>2479.0</v>
      </c>
      <c r="B819" s="47" t="s">
        <v>4604</v>
      </c>
      <c r="C819" s="32"/>
      <c r="D819" s="101" t="s">
        <v>4605</v>
      </c>
      <c r="E819" s="32"/>
      <c r="F819" s="32"/>
      <c r="G819" s="34"/>
      <c r="H819" s="56" t="s">
        <v>4428</v>
      </c>
      <c r="I819" s="33" t="s">
        <v>4429</v>
      </c>
      <c r="J819" s="32"/>
      <c r="K819" s="33" t="s">
        <v>112</v>
      </c>
      <c r="L819" s="33" t="s">
        <v>117</v>
      </c>
      <c r="M819" s="32"/>
      <c r="N819" s="32"/>
      <c r="O819" s="32"/>
      <c r="P819" s="32"/>
      <c r="Q819" s="32"/>
      <c r="R819" s="35" t="s">
        <v>118</v>
      </c>
      <c r="S819" s="33">
        <v>300.0</v>
      </c>
      <c r="T819" s="35">
        <v>50.0</v>
      </c>
      <c r="U819" s="32"/>
      <c r="V819" s="32"/>
      <c r="W819" s="32"/>
      <c r="X819" s="32"/>
      <c r="Y819" s="32"/>
      <c r="Z819" s="33" t="s">
        <v>962</v>
      </c>
      <c r="AA819" s="33" t="s">
        <v>120</v>
      </c>
      <c r="AB819" s="50">
        <v>43739.0</v>
      </c>
      <c r="AC819" s="49">
        <v>43579.0</v>
      </c>
      <c r="AD819" s="49">
        <v>43579.0</v>
      </c>
      <c r="AE819" s="37"/>
      <c r="AF819" s="42" t="s">
        <v>963</v>
      </c>
      <c r="AG819" s="51">
        <v>43733.0</v>
      </c>
      <c r="AH819" s="42" t="s">
        <v>963</v>
      </c>
      <c r="AI819" s="33" t="s">
        <v>1219</v>
      </c>
      <c r="AJ819" s="33" t="s">
        <v>123</v>
      </c>
      <c r="AK819" s="49">
        <v>43747.0</v>
      </c>
      <c r="AL819" s="52" t="s">
        <v>124</v>
      </c>
      <c r="AM819" s="37"/>
      <c r="AN819" s="54">
        <v>2.3025</v>
      </c>
      <c r="AO819" s="55">
        <v>17.0</v>
      </c>
      <c r="AP819" s="45">
        <f t="shared" si="6"/>
        <v>78.285</v>
      </c>
      <c r="AQ819" s="45">
        <f t="shared" si="7"/>
        <v>61.285</v>
      </c>
      <c r="AR819" s="33" t="s">
        <v>3319</v>
      </c>
    </row>
    <row r="820" ht="14.25" customHeight="1">
      <c r="A820" s="179">
        <v>8253.0</v>
      </c>
      <c r="B820" s="47" t="s">
        <v>4608</v>
      </c>
      <c r="C820" s="32"/>
      <c r="D820" s="101" t="s">
        <v>4609</v>
      </c>
      <c r="E820" s="32"/>
      <c r="F820" s="32"/>
      <c r="G820" s="34"/>
      <c r="H820" s="56" t="s">
        <v>4428</v>
      </c>
      <c r="I820" s="33" t="s">
        <v>4429</v>
      </c>
      <c r="J820" s="32"/>
      <c r="K820" s="33" t="s">
        <v>112</v>
      </c>
      <c r="L820" s="33" t="s">
        <v>117</v>
      </c>
      <c r="M820" s="32"/>
      <c r="N820" s="32"/>
      <c r="O820" s="32"/>
      <c r="P820" s="32"/>
      <c r="Q820" s="32"/>
      <c r="R820" s="35" t="s">
        <v>118</v>
      </c>
      <c r="S820" s="33">
        <v>100.0</v>
      </c>
      <c r="T820" s="35">
        <v>50.0</v>
      </c>
      <c r="U820" s="32"/>
      <c r="V820" s="32"/>
      <c r="W820" s="32"/>
      <c r="X820" s="32"/>
      <c r="Y820" s="32"/>
      <c r="Z820" s="33" t="s">
        <v>962</v>
      </c>
      <c r="AA820" s="33" t="s">
        <v>120</v>
      </c>
      <c r="AB820" s="50">
        <v>43739.0</v>
      </c>
      <c r="AC820" s="49">
        <v>43579.0</v>
      </c>
      <c r="AD820" s="49">
        <v>43579.0</v>
      </c>
      <c r="AE820" s="37"/>
      <c r="AF820" s="42" t="s">
        <v>963</v>
      </c>
      <c r="AG820" s="51">
        <v>43733.0</v>
      </c>
      <c r="AH820" s="42" t="s">
        <v>963</v>
      </c>
      <c r="AI820" s="33" t="s">
        <v>1219</v>
      </c>
      <c r="AJ820" s="33" t="s">
        <v>123</v>
      </c>
      <c r="AK820" s="49">
        <v>43747.0</v>
      </c>
      <c r="AL820" s="52" t="s">
        <v>124</v>
      </c>
      <c r="AM820" s="37"/>
      <c r="AN820" s="54">
        <v>1.08</v>
      </c>
      <c r="AO820" s="55">
        <v>17.0</v>
      </c>
      <c r="AP820" s="45">
        <f t="shared" si="6"/>
        <v>36.72</v>
      </c>
      <c r="AQ820" s="45">
        <f t="shared" si="7"/>
        <v>19.72</v>
      </c>
      <c r="AR820" s="33" t="s">
        <v>3319</v>
      </c>
    </row>
    <row r="821" ht="14.25" customHeight="1">
      <c r="A821" s="179">
        <v>3301.0</v>
      </c>
      <c r="B821" s="47" t="s">
        <v>4612</v>
      </c>
      <c r="C821" s="32"/>
      <c r="D821" s="101" t="s">
        <v>4613</v>
      </c>
      <c r="E821" s="32"/>
      <c r="F821" s="32"/>
      <c r="G821" s="34"/>
      <c r="H821" s="56" t="s">
        <v>4428</v>
      </c>
      <c r="I821" s="33" t="s">
        <v>4429</v>
      </c>
      <c r="J821" s="32"/>
      <c r="K821" s="33" t="s">
        <v>112</v>
      </c>
      <c r="L821" s="33" t="s">
        <v>117</v>
      </c>
      <c r="M821" s="32"/>
      <c r="N821" s="32"/>
      <c r="O821" s="32"/>
      <c r="P821" s="32"/>
      <c r="Q821" s="32"/>
      <c r="R821" s="35" t="s">
        <v>118</v>
      </c>
      <c r="S821" s="33">
        <v>120.0</v>
      </c>
      <c r="T821" s="35">
        <v>50.0</v>
      </c>
      <c r="U821" s="32"/>
      <c r="V821" s="32"/>
      <c r="W821" s="32"/>
      <c r="X821" s="32"/>
      <c r="Y821" s="32"/>
      <c r="Z821" s="33" t="s">
        <v>962</v>
      </c>
      <c r="AA821" s="33" t="s">
        <v>120</v>
      </c>
      <c r="AB821" s="50">
        <v>43739.0</v>
      </c>
      <c r="AC821" s="49">
        <v>43579.0</v>
      </c>
      <c r="AD821" s="49">
        <v>43579.0</v>
      </c>
      <c r="AE821" s="37"/>
      <c r="AF821" s="42" t="s">
        <v>963</v>
      </c>
      <c r="AG821" s="51">
        <v>43733.0</v>
      </c>
      <c r="AH821" s="42" t="s">
        <v>963</v>
      </c>
      <c r="AI821" s="33" t="s">
        <v>1219</v>
      </c>
      <c r="AJ821" s="33" t="s">
        <v>123</v>
      </c>
      <c r="AK821" s="49">
        <v>43747.0</v>
      </c>
      <c r="AL821" s="52" t="s">
        <v>124</v>
      </c>
      <c r="AM821" s="37"/>
      <c r="AN821" s="54">
        <v>1.6395</v>
      </c>
      <c r="AO821" s="55">
        <v>17.0</v>
      </c>
      <c r="AP821" s="45">
        <f t="shared" si="6"/>
        <v>55.743</v>
      </c>
      <c r="AQ821" s="45">
        <f t="shared" si="7"/>
        <v>38.743</v>
      </c>
      <c r="AR821" s="33" t="s">
        <v>3319</v>
      </c>
    </row>
    <row r="822" ht="14.25" customHeight="1">
      <c r="A822" s="179">
        <v>2809.0</v>
      </c>
      <c r="B822" s="47" t="s">
        <v>4616</v>
      </c>
      <c r="C822" s="32"/>
      <c r="D822" s="101" t="s">
        <v>4617</v>
      </c>
      <c r="E822" s="32"/>
      <c r="F822" s="32"/>
      <c r="G822" s="34"/>
      <c r="H822" s="56" t="s">
        <v>4428</v>
      </c>
      <c r="I822" s="33" t="s">
        <v>4429</v>
      </c>
      <c r="J822" s="32"/>
      <c r="K822" s="33" t="s">
        <v>112</v>
      </c>
      <c r="L822" s="33" t="s">
        <v>117</v>
      </c>
      <c r="M822" s="32"/>
      <c r="N822" s="32"/>
      <c r="O822" s="32"/>
      <c r="P822" s="32"/>
      <c r="Q822" s="32"/>
      <c r="R822" s="35" t="s">
        <v>118</v>
      </c>
      <c r="S822" s="33">
        <v>200.0</v>
      </c>
      <c r="T822" s="35">
        <v>50.0</v>
      </c>
      <c r="U822" s="32"/>
      <c r="V822" s="32"/>
      <c r="W822" s="32"/>
      <c r="X822" s="32"/>
      <c r="Y822" s="32"/>
      <c r="Z822" s="33" t="s">
        <v>962</v>
      </c>
      <c r="AA822" s="33" t="s">
        <v>120</v>
      </c>
      <c r="AB822" s="50">
        <v>43739.0</v>
      </c>
      <c r="AC822" s="49">
        <v>43579.0</v>
      </c>
      <c r="AD822" s="49">
        <v>43579.0</v>
      </c>
      <c r="AE822" s="37"/>
      <c r="AF822" s="42" t="s">
        <v>963</v>
      </c>
      <c r="AG822" s="51">
        <v>43733.0</v>
      </c>
      <c r="AH822" s="42" t="s">
        <v>963</v>
      </c>
      <c r="AI822" s="33" t="s">
        <v>1219</v>
      </c>
      <c r="AJ822" s="33" t="s">
        <v>123</v>
      </c>
      <c r="AK822" s="49">
        <v>43747.0</v>
      </c>
      <c r="AL822" s="52" t="s">
        <v>124</v>
      </c>
      <c r="AM822" s="37"/>
      <c r="AN822" s="54">
        <v>2.145</v>
      </c>
      <c r="AO822" s="55">
        <v>17.0</v>
      </c>
      <c r="AP822" s="45">
        <f t="shared" si="6"/>
        <v>72.93</v>
      </c>
      <c r="AQ822" s="45">
        <f t="shared" si="7"/>
        <v>55.93</v>
      </c>
      <c r="AR822" s="33" t="s">
        <v>3319</v>
      </c>
    </row>
    <row r="823" ht="14.25" customHeight="1">
      <c r="A823" s="179">
        <v>6957.0</v>
      </c>
      <c r="B823" s="47" t="s">
        <v>4620</v>
      </c>
      <c r="C823" s="32"/>
      <c r="D823" s="101" t="s">
        <v>4621</v>
      </c>
      <c r="E823" s="32"/>
      <c r="F823" s="32"/>
      <c r="G823" s="34"/>
      <c r="H823" s="56" t="s">
        <v>4428</v>
      </c>
      <c r="I823" s="33" t="s">
        <v>4429</v>
      </c>
      <c r="J823" s="32"/>
      <c r="K823" s="33" t="s">
        <v>112</v>
      </c>
      <c r="L823" s="33" t="s">
        <v>117</v>
      </c>
      <c r="M823" s="32"/>
      <c r="N823" s="32"/>
      <c r="O823" s="32"/>
      <c r="P823" s="32"/>
      <c r="Q823" s="32"/>
      <c r="R823" s="35" t="s">
        <v>118</v>
      </c>
      <c r="S823" s="33">
        <v>200.0</v>
      </c>
      <c r="T823" s="35">
        <v>50.0</v>
      </c>
      <c r="U823" s="32"/>
      <c r="V823" s="32"/>
      <c r="W823" s="32"/>
      <c r="X823" s="32"/>
      <c r="Y823" s="32"/>
      <c r="Z823" s="33" t="s">
        <v>962</v>
      </c>
      <c r="AA823" s="33" t="s">
        <v>120</v>
      </c>
      <c r="AB823" s="50">
        <v>43739.0</v>
      </c>
      <c r="AC823" s="49">
        <v>43579.0</v>
      </c>
      <c r="AD823" s="49">
        <v>43579.0</v>
      </c>
      <c r="AE823" s="37"/>
      <c r="AF823" s="42" t="s">
        <v>963</v>
      </c>
      <c r="AG823" s="51">
        <v>43733.0</v>
      </c>
      <c r="AH823" s="42" t="s">
        <v>963</v>
      </c>
      <c r="AI823" s="33" t="s">
        <v>1219</v>
      </c>
      <c r="AJ823" s="33" t="s">
        <v>123</v>
      </c>
      <c r="AK823" s="49">
        <v>43747.0</v>
      </c>
      <c r="AL823" s="52" t="s">
        <v>124</v>
      </c>
      <c r="AM823" s="37"/>
      <c r="AN823" s="54">
        <v>3.9885</v>
      </c>
      <c r="AO823" s="55">
        <v>17.0</v>
      </c>
      <c r="AP823" s="45">
        <f t="shared" si="6"/>
        <v>135.609</v>
      </c>
      <c r="AQ823" s="45">
        <f t="shared" si="7"/>
        <v>118.609</v>
      </c>
      <c r="AR823" s="33" t="s">
        <v>3319</v>
      </c>
    </row>
    <row r="824" ht="14.25" customHeight="1">
      <c r="A824" s="33" t="s">
        <v>154</v>
      </c>
      <c r="B824" s="47" t="s">
        <v>4624</v>
      </c>
      <c r="C824" s="32"/>
      <c r="D824" s="101" t="s">
        <v>4625</v>
      </c>
      <c r="E824" s="32"/>
      <c r="F824" s="32"/>
      <c r="G824" s="34"/>
      <c r="H824" s="32"/>
      <c r="I824" s="32"/>
      <c r="J824" s="32"/>
      <c r="K824" s="33" t="s">
        <v>112</v>
      </c>
      <c r="L824" s="33" t="s">
        <v>117</v>
      </c>
      <c r="M824" s="32"/>
      <c r="N824" s="32"/>
      <c r="O824" s="32"/>
      <c r="P824" s="32"/>
      <c r="Q824" s="32"/>
      <c r="R824" s="35" t="s">
        <v>2536</v>
      </c>
      <c r="S824" s="32"/>
      <c r="T824" s="32"/>
      <c r="U824" s="32"/>
      <c r="V824" s="32"/>
      <c r="W824" s="32"/>
      <c r="X824" s="32"/>
      <c r="Y824" s="32"/>
      <c r="Z824" s="33" t="s">
        <v>962</v>
      </c>
      <c r="AA824" s="33" t="s">
        <v>120</v>
      </c>
      <c r="AB824" s="50">
        <v>43739.0</v>
      </c>
      <c r="AC824" s="49">
        <v>43579.0</v>
      </c>
      <c r="AD824" s="49">
        <v>43579.0</v>
      </c>
      <c r="AE824" s="37"/>
      <c r="AF824" s="42" t="s">
        <v>963</v>
      </c>
      <c r="AG824" s="51">
        <v>43733.0</v>
      </c>
      <c r="AH824" s="42" t="s">
        <v>963</v>
      </c>
      <c r="AI824" s="33" t="s">
        <v>1219</v>
      </c>
      <c r="AJ824" s="33" t="s">
        <v>123</v>
      </c>
      <c r="AK824" s="49">
        <v>43747.0</v>
      </c>
      <c r="AL824" s="52" t="s">
        <v>124</v>
      </c>
      <c r="AM824" s="37"/>
      <c r="AN824" s="54">
        <v>3.1035</v>
      </c>
      <c r="AO824" s="55">
        <v>17.0</v>
      </c>
      <c r="AP824" s="45">
        <f t="shared" si="6"/>
        <v>105.519</v>
      </c>
      <c r="AQ824" s="45">
        <f t="shared" si="7"/>
        <v>88.519</v>
      </c>
      <c r="AR824" s="33" t="s">
        <v>3319</v>
      </c>
    </row>
    <row r="825" ht="14.25" customHeight="1">
      <c r="A825" s="33" t="s">
        <v>881</v>
      </c>
      <c r="B825" s="47" t="s">
        <v>4630</v>
      </c>
      <c r="C825" s="32"/>
      <c r="D825" s="101" t="s">
        <v>4631</v>
      </c>
      <c r="E825" s="32"/>
      <c r="F825" s="32"/>
      <c r="G825" s="34"/>
      <c r="H825" s="32"/>
      <c r="I825" s="32"/>
      <c r="J825" s="32"/>
      <c r="K825" s="33" t="s">
        <v>112</v>
      </c>
      <c r="L825" s="33" t="s">
        <v>117</v>
      </c>
      <c r="M825" s="32"/>
      <c r="N825" s="32"/>
      <c r="O825" s="32"/>
      <c r="P825" s="32"/>
      <c r="Q825" s="32"/>
      <c r="R825" s="35" t="s">
        <v>2536</v>
      </c>
      <c r="S825" s="32"/>
      <c r="T825" s="33">
        <v>50.0</v>
      </c>
      <c r="U825" s="32"/>
      <c r="V825" s="32"/>
      <c r="W825" s="32"/>
      <c r="X825" s="32"/>
      <c r="Y825" s="32"/>
      <c r="Z825" s="33" t="s">
        <v>962</v>
      </c>
      <c r="AA825" s="33" t="s">
        <v>120</v>
      </c>
      <c r="AB825" s="50">
        <v>43739.0</v>
      </c>
      <c r="AC825" s="49">
        <v>43579.0</v>
      </c>
      <c r="AD825" s="49">
        <v>43579.0</v>
      </c>
      <c r="AE825" s="37"/>
      <c r="AF825" s="42" t="s">
        <v>963</v>
      </c>
      <c r="AG825" s="51">
        <v>43733.0</v>
      </c>
      <c r="AH825" s="42" t="s">
        <v>963</v>
      </c>
      <c r="AI825" s="33" t="s">
        <v>1219</v>
      </c>
      <c r="AJ825" s="33" t="s">
        <v>123</v>
      </c>
      <c r="AK825" s="49">
        <v>43747.0</v>
      </c>
      <c r="AL825" s="52" t="s">
        <v>124</v>
      </c>
      <c r="AM825" s="37"/>
      <c r="AN825" s="54">
        <v>0.708</v>
      </c>
      <c r="AO825" s="55">
        <v>17.0</v>
      </c>
      <c r="AP825" s="45">
        <f t="shared" si="6"/>
        <v>24.072</v>
      </c>
      <c r="AQ825" s="45">
        <f t="shared" si="7"/>
        <v>7.072</v>
      </c>
      <c r="AR825" s="33" t="s">
        <v>3319</v>
      </c>
    </row>
    <row r="826" ht="14.25" customHeight="1">
      <c r="A826" s="66">
        <v>6376.0</v>
      </c>
      <c r="B826" s="47" t="s">
        <v>4634</v>
      </c>
      <c r="C826" s="32"/>
      <c r="D826" s="101" t="s">
        <v>4635</v>
      </c>
      <c r="E826" s="32"/>
      <c r="F826" s="32"/>
      <c r="G826" s="34"/>
      <c r="H826" s="56" t="s">
        <v>4428</v>
      </c>
      <c r="I826" s="33" t="s">
        <v>4429</v>
      </c>
      <c r="J826" s="32"/>
      <c r="K826" s="33" t="s">
        <v>112</v>
      </c>
      <c r="L826" s="33" t="s">
        <v>117</v>
      </c>
      <c r="M826" s="32"/>
      <c r="N826" s="32"/>
      <c r="O826" s="32"/>
      <c r="P826" s="32"/>
      <c r="Q826" s="32"/>
      <c r="R826" s="35" t="s">
        <v>118</v>
      </c>
      <c r="S826" s="33">
        <v>200.0</v>
      </c>
      <c r="T826" s="35">
        <v>50.0</v>
      </c>
      <c r="U826" s="32"/>
      <c r="V826" s="32"/>
      <c r="W826" s="32"/>
      <c r="X826" s="32"/>
      <c r="Y826" s="32"/>
      <c r="Z826" s="33" t="s">
        <v>172</v>
      </c>
      <c r="AA826" s="33" t="s">
        <v>120</v>
      </c>
      <c r="AB826" s="50">
        <v>43739.0</v>
      </c>
      <c r="AC826" s="49">
        <v>43579.0</v>
      </c>
      <c r="AD826" s="49">
        <v>43579.0</v>
      </c>
      <c r="AE826" s="37"/>
      <c r="AF826" s="42" t="s">
        <v>963</v>
      </c>
      <c r="AG826" s="50">
        <v>43739.0</v>
      </c>
      <c r="AH826" s="42" t="s">
        <v>4636</v>
      </c>
      <c r="AI826" s="33" t="s">
        <v>1219</v>
      </c>
      <c r="AJ826" s="33" t="s">
        <v>123</v>
      </c>
      <c r="AK826" s="49">
        <v>43747.0</v>
      </c>
      <c r="AL826" s="52" t="s">
        <v>124</v>
      </c>
      <c r="AM826" s="37"/>
      <c r="AN826" s="54">
        <v>4.917</v>
      </c>
      <c r="AO826" s="55">
        <v>17.0</v>
      </c>
      <c r="AP826" s="45">
        <f t="shared" si="6"/>
        <v>167.178</v>
      </c>
      <c r="AQ826" s="45">
        <f t="shared" si="7"/>
        <v>150.178</v>
      </c>
      <c r="AR826" s="33" t="s">
        <v>3319</v>
      </c>
    </row>
    <row r="827" ht="14.25" customHeight="1">
      <c r="A827" s="66">
        <v>8490.0</v>
      </c>
      <c r="B827" s="47" t="s">
        <v>4639</v>
      </c>
      <c r="C827" s="32"/>
      <c r="D827" s="101" t="s">
        <v>4640</v>
      </c>
      <c r="E827" s="32"/>
      <c r="F827" s="32"/>
      <c r="G827" s="34"/>
      <c r="H827" s="56" t="s">
        <v>4428</v>
      </c>
      <c r="I827" s="33" t="s">
        <v>4429</v>
      </c>
      <c r="J827" s="32"/>
      <c r="K827" s="33" t="s">
        <v>112</v>
      </c>
      <c r="L827" s="33" t="s">
        <v>117</v>
      </c>
      <c r="M827" s="32"/>
      <c r="N827" s="32"/>
      <c r="O827" s="32"/>
      <c r="P827" s="32"/>
      <c r="Q827" s="32"/>
      <c r="R827" s="35" t="s">
        <v>118</v>
      </c>
      <c r="S827" s="33">
        <v>300.0</v>
      </c>
      <c r="T827" s="35">
        <v>50.0</v>
      </c>
      <c r="U827" s="32"/>
      <c r="V827" s="32"/>
      <c r="W827" s="32"/>
      <c r="X827" s="32"/>
      <c r="Y827" s="32"/>
      <c r="Z827" s="33" t="s">
        <v>172</v>
      </c>
      <c r="AA827" s="33" t="s">
        <v>120</v>
      </c>
      <c r="AB827" s="50">
        <v>43739.0</v>
      </c>
      <c r="AC827" s="49">
        <v>43579.0</v>
      </c>
      <c r="AD827" s="49">
        <v>43579.0</v>
      </c>
      <c r="AE827" s="37"/>
      <c r="AF827" s="42" t="s">
        <v>963</v>
      </c>
      <c r="AG827" s="50">
        <v>43739.0</v>
      </c>
      <c r="AH827" s="42" t="s">
        <v>4636</v>
      </c>
      <c r="AI827" s="33" t="s">
        <v>1219</v>
      </c>
      <c r="AJ827" s="33" t="s">
        <v>123</v>
      </c>
      <c r="AK827" s="49">
        <v>43747.0</v>
      </c>
      <c r="AL827" s="52" t="s">
        <v>124</v>
      </c>
      <c r="AM827" s="37"/>
      <c r="AN827" s="54">
        <v>4.122</v>
      </c>
      <c r="AO827" s="55">
        <v>17.0</v>
      </c>
      <c r="AP827" s="45">
        <f t="shared" si="6"/>
        <v>140.148</v>
      </c>
      <c r="AQ827" s="45">
        <f t="shared" si="7"/>
        <v>123.148</v>
      </c>
      <c r="AR827" s="33" t="s">
        <v>3319</v>
      </c>
    </row>
    <row r="828" ht="14.25" customHeight="1">
      <c r="A828" s="66">
        <v>2633.0</v>
      </c>
      <c r="B828" s="47" t="s">
        <v>4643</v>
      </c>
      <c r="C828" s="32"/>
      <c r="D828" s="101" t="s">
        <v>4644</v>
      </c>
      <c r="E828" s="32"/>
      <c r="F828" s="32"/>
      <c r="G828" s="34"/>
      <c r="H828" s="56" t="s">
        <v>4428</v>
      </c>
      <c r="I828" s="33" t="s">
        <v>4429</v>
      </c>
      <c r="J828" s="32"/>
      <c r="K828" s="33" t="s">
        <v>112</v>
      </c>
      <c r="L828" s="33" t="s">
        <v>117</v>
      </c>
      <c r="M828" s="32"/>
      <c r="N828" s="32"/>
      <c r="O828" s="32"/>
      <c r="P828" s="32"/>
      <c r="Q828" s="32"/>
      <c r="R828" s="35" t="s">
        <v>118</v>
      </c>
      <c r="S828" s="33">
        <v>150.0</v>
      </c>
      <c r="T828" s="35">
        <v>50.0</v>
      </c>
      <c r="U828" s="32"/>
      <c r="V828" s="32"/>
      <c r="W828" s="32"/>
      <c r="X828" s="32"/>
      <c r="Y828" s="32"/>
      <c r="Z828" s="33" t="s">
        <v>172</v>
      </c>
      <c r="AA828" s="33" t="s">
        <v>120</v>
      </c>
      <c r="AB828" s="50">
        <v>43739.0</v>
      </c>
      <c r="AC828" s="49">
        <v>43579.0</v>
      </c>
      <c r="AD828" s="49">
        <v>43579.0</v>
      </c>
      <c r="AE828" s="37"/>
      <c r="AF828" s="42" t="s">
        <v>963</v>
      </c>
      <c r="AG828" s="50">
        <v>43739.0</v>
      </c>
      <c r="AH828" s="42" t="s">
        <v>4636</v>
      </c>
      <c r="AI828" s="33" t="s">
        <v>1219</v>
      </c>
      <c r="AJ828" s="33" t="s">
        <v>123</v>
      </c>
      <c r="AK828" s="49">
        <v>43747.0</v>
      </c>
      <c r="AL828" s="52" t="s">
        <v>124</v>
      </c>
      <c r="AM828" s="37"/>
      <c r="AN828" s="54">
        <v>3.006</v>
      </c>
      <c r="AO828" s="55">
        <v>17.0</v>
      </c>
      <c r="AP828" s="45">
        <f t="shared" si="6"/>
        <v>102.204</v>
      </c>
      <c r="AQ828" s="45">
        <f t="shared" si="7"/>
        <v>85.204</v>
      </c>
      <c r="AR828" s="33" t="s">
        <v>3319</v>
      </c>
    </row>
    <row r="829" ht="14.25" customHeight="1">
      <c r="A829" s="66">
        <v>8590.0</v>
      </c>
      <c r="B829" s="47" t="s">
        <v>4649</v>
      </c>
      <c r="C829" s="32"/>
      <c r="D829" s="101" t="s">
        <v>4650</v>
      </c>
      <c r="E829" s="32"/>
      <c r="F829" s="32"/>
      <c r="G829" s="34"/>
      <c r="H829" s="56" t="s">
        <v>4428</v>
      </c>
      <c r="I829" s="33" t="s">
        <v>4429</v>
      </c>
      <c r="J829" s="32"/>
      <c r="K829" s="33" t="s">
        <v>112</v>
      </c>
      <c r="L829" s="33" t="s">
        <v>117</v>
      </c>
      <c r="M829" s="32"/>
      <c r="N829" s="32"/>
      <c r="O829" s="32"/>
      <c r="P829" s="32"/>
      <c r="Q829" s="32"/>
      <c r="R829" s="35" t="s">
        <v>118</v>
      </c>
      <c r="S829" s="33">
        <v>150.0</v>
      </c>
      <c r="T829" s="35">
        <v>50.0</v>
      </c>
      <c r="U829" s="32"/>
      <c r="V829" s="32"/>
      <c r="W829" s="32"/>
      <c r="X829" s="32"/>
      <c r="Y829" s="32"/>
      <c r="Z829" s="33" t="s">
        <v>172</v>
      </c>
      <c r="AA829" s="33" t="s">
        <v>120</v>
      </c>
      <c r="AB829" s="50">
        <v>43739.0</v>
      </c>
      <c r="AC829" s="49">
        <v>43579.0</v>
      </c>
      <c r="AD829" s="49">
        <v>43579.0</v>
      </c>
      <c r="AE829" s="37"/>
      <c r="AF829" s="42" t="s">
        <v>963</v>
      </c>
      <c r="AG829" s="50">
        <v>43739.0</v>
      </c>
      <c r="AH829" s="42" t="s">
        <v>4636</v>
      </c>
      <c r="AI829" s="33" t="s">
        <v>1219</v>
      </c>
      <c r="AJ829" s="33" t="s">
        <v>123</v>
      </c>
      <c r="AK829" s="49">
        <v>43747.0</v>
      </c>
      <c r="AL829" s="52" t="s">
        <v>124</v>
      </c>
      <c r="AM829" s="37"/>
      <c r="AN829" s="54">
        <v>2.532</v>
      </c>
      <c r="AO829" s="55">
        <v>17.0</v>
      </c>
      <c r="AP829" s="45">
        <f t="shared" si="6"/>
        <v>86.088</v>
      </c>
      <c r="AQ829" s="45">
        <f t="shared" si="7"/>
        <v>69.088</v>
      </c>
      <c r="AR829" s="33" t="s">
        <v>3319</v>
      </c>
    </row>
    <row r="830" ht="14.25" customHeight="1">
      <c r="A830" s="66">
        <v>9671.0</v>
      </c>
      <c r="B830" s="47" t="s">
        <v>4653</v>
      </c>
      <c r="C830" s="32"/>
      <c r="D830" s="101" t="s">
        <v>4654</v>
      </c>
      <c r="E830" s="32"/>
      <c r="F830" s="32"/>
      <c r="G830" s="34"/>
      <c r="H830" s="56" t="s">
        <v>4428</v>
      </c>
      <c r="I830" s="33" t="s">
        <v>4429</v>
      </c>
      <c r="J830" s="32"/>
      <c r="K830" s="33" t="s">
        <v>112</v>
      </c>
      <c r="L830" s="33" t="s">
        <v>117</v>
      </c>
      <c r="M830" s="32"/>
      <c r="N830" s="32"/>
      <c r="O830" s="32"/>
      <c r="P830" s="32"/>
      <c r="Q830" s="32"/>
      <c r="R830" s="35" t="s">
        <v>118</v>
      </c>
      <c r="S830" s="33">
        <v>200.0</v>
      </c>
      <c r="T830" s="35">
        <v>50.0</v>
      </c>
      <c r="U830" s="32"/>
      <c r="V830" s="32"/>
      <c r="W830" s="32"/>
      <c r="X830" s="32"/>
      <c r="Y830" s="32"/>
      <c r="Z830" s="33" t="s">
        <v>172</v>
      </c>
      <c r="AA830" s="33" t="s">
        <v>120</v>
      </c>
      <c r="AB830" s="50">
        <v>43739.0</v>
      </c>
      <c r="AC830" s="49">
        <v>43579.0</v>
      </c>
      <c r="AD830" s="49">
        <v>43579.0</v>
      </c>
      <c r="AE830" s="37"/>
      <c r="AF830" s="42" t="s">
        <v>963</v>
      </c>
      <c r="AG830" s="50">
        <v>43739.0</v>
      </c>
      <c r="AH830" s="42" t="s">
        <v>4636</v>
      </c>
      <c r="AI830" s="33" t="s">
        <v>1219</v>
      </c>
      <c r="AJ830" s="33" t="s">
        <v>123</v>
      </c>
      <c r="AK830" s="49">
        <v>43747.0</v>
      </c>
      <c r="AL830" s="52" t="s">
        <v>124</v>
      </c>
      <c r="AM830" s="37"/>
      <c r="AN830" s="54">
        <v>3.7695</v>
      </c>
      <c r="AO830" s="55">
        <v>17.0</v>
      </c>
      <c r="AP830" s="45">
        <f t="shared" si="6"/>
        <v>128.163</v>
      </c>
      <c r="AQ830" s="45">
        <f t="shared" si="7"/>
        <v>111.163</v>
      </c>
      <c r="AR830" s="33" t="s">
        <v>3319</v>
      </c>
    </row>
    <row r="831" ht="14.25" customHeight="1">
      <c r="A831" s="66">
        <v>2407.0</v>
      </c>
      <c r="B831" s="47" t="s">
        <v>4657</v>
      </c>
      <c r="C831" s="32"/>
      <c r="D831" s="101" t="s">
        <v>4658</v>
      </c>
      <c r="E831" s="32"/>
      <c r="F831" s="32"/>
      <c r="G831" s="34"/>
      <c r="H831" s="56" t="s">
        <v>4428</v>
      </c>
      <c r="I831" s="33" t="s">
        <v>4429</v>
      </c>
      <c r="J831" s="32"/>
      <c r="K831" s="33" t="s">
        <v>112</v>
      </c>
      <c r="L831" s="33" t="s">
        <v>117</v>
      </c>
      <c r="M831" s="32"/>
      <c r="N831" s="32"/>
      <c r="O831" s="32"/>
      <c r="P831" s="32"/>
      <c r="Q831" s="32"/>
      <c r="R831" s="35" t="s">
        <v>118</v>
      </c>
      <c r="S831" s="33">
        <v>120.0</v>
      </c>
      <c r="T831" s="35">
        <v>50.0</v>
      </c>
      <c r="U831" s="32"/>
      <c r="V831" s="32"/>
      <c r="W831" s="32"/>
      <c r="X831" s="32"/>
      <c r="Y831" s="32"/>
      <c r="Z831" s="33" t="s">
        <v>172</v>
      </c>
      <c r="AA831" s="33" t="s">
        <v>120</v>
      </c>
      <c r="AB831" s="50">
        <v>43739.0</v>
      </c>
      <c r="AC831" s="49">
        <v>43579.0</v>
      </c>
      <c r="AD831" s="49">
        <v>43579.0</v>
      </c>
      <c r="AE831" s="37"/>
      <c r="AF831" s="42" t="s">
        <v>963</v>
      </c>
      <c r="AG831" s="50">
        <v>43739.0</v>
      </c>
      <c r="AH831" s="42" t="s">
        <v>4636</v>
      </c>
      <c r="AI831" s="33" t="s">
        <v>1219</v>
      </c>
      <c r="AJ831" s="33" t="s">
        <v>123</v>
      </c>
      <c r="AK831" s="49">
        <v>43747.0</v>
      </c>
      <c r="AL831" s="52" t="s">
        <v>124</v>
      </c>
      <c r="AM831" s="37"/>
      <c r="AN831" s="54">
        <v>1.5825</v>
      </c>
      <c r="AO831" s="55">
        <v>17.0</v>
      </c>
      <c r="AP831" s="45">
        <f t="shared" si="6"/>
        <v>53.805</v>
      </c>
      <c r="AQ831" s="45">
        <f t="shared" si="7"/>
        <v>36.805</v>
      </c>
      <c r="AR831" s="33" t="s">
        <v>3319</v>
      </c>
    </row>
    <row r="832" ht="14.25" customHeight="1">
      <c r="A832" s="66">
        <v>7695.0</v>
      </c>
      <c r="B832" s="47" t="s">
        <v>4661</v>
      </c>
      <c r="C832" s="32"/>
      <c r="D832" s="101" t="s">
        <v>4662</v>
      </c>
      <c r="E832" s="32"/>
      <c r="F832" s="32"/>
      <c r="G832" s="34"/>
      <c r="H832" s="56" t="s">
        <v>4428</v>
      </c>
      <c r="I832" s="33" t="s">
        <v>4429</v>
      </c>
      <c r="J832" s="32"/>
      <c r="K832" s="33" t="s">
        <v>112</v>
      </c>
      <c r="L832" s="33" t="s">
        <v>117</v>
      </c>
      <c r="M832" s="32"/>
      <c r="N832" s="32"/>
      <c r="O832" s="32"/>
      <c r="P832" s="32"/>
      <c r="Q832" s="32"/>
      <c r="R832" s="35" t="s">
        <v>118</v>
      </c>
      <c r="S832" s="33">
        <v>120.0</v>
      </c>
      <c r="T832" s="35">
        <v>50.0</v>
      </c>
      <c r="U832" s="32"/>
      <c r="V832" s="32"/>
      <c r="W832" s="32"/>
      <c r="X832" s="32"/>
      <c r="Y832" s="32"/>
      <c r="Z832" s="33" t="s">
        <v>172</v>
      </c>
      <c r="AA832" s="33" t="s">
        <v>120</v>
      </c>
      <c r="AB832" s="50">
        <v>43739.0</v>
      </c>
      <c r="AC832" s="49">
        <v>43579.0</v>
      </c>
      <c r="AD832" s="49">
        <v>43579.0</v>
      </c>
      <c r="AE832" s="37"/>
      <c r="AF832" s="42" t="s">
        <v>963</v>
      </c>
      <c r="AG832" s="50">
        <v>43739.0</v>
      </c>
      <c r="AH832" s="42" t="s">
        <v>4636</v>
      </c>
      <c r="AI832" s="33" t="s">
        <v>1219</v>
      </c>
      <c r="AJ832" s="33" t="s">
        <v>123</v>
      </c>
      <c r="AK832" s="49">
        <v>43747.0</v>
      </c>
      <c r="AL832" s="52" t="s">
        <v>124</v>
      </c>
      <c r="AM832" s="37"/>
      <c r="AN832" s="54">
        <v>3.393</v>
      </c>
      <c r="AO832" s="55">
        <v>17.0</v>
      </c>
      <c r="AP832" s="45">
        <f t="shared" si="6"/>
        <v>115.362</v>
      </c>
      <c r="AQ832" s="45">
        <f t="shared" si="7"/>
        <v>98.362</v>
      </c>
      <c r="AR832" s="33" t="s">
        <v>3319</v>
      </c>
    </row>
    <row r="833" ht="14.25" customHeight="1">
      <c r="A833" s="66">
        <v>8074.0</v>
      </c>
      <c r="B833" s="47" t="s">
        <v>4665</v>
      </c>
      <c r="C833" s="32"/>
      <c r="D833" s="101" t="s">
        <v>4666</v>
      </c>
      <c r="E833" s="32"/>
      <c r="F833" s="32"/>
      <c r="G833" s="34"/>
      <c r="H833" s="56" t="s">
        <v>4428</v>
      </c>
      <c r="I833" s="33" t="s">
        <v>4429</v>
      </c>
      <c r="J833" s="32"/>
      <c r="K833" s="33" t="s">
        <v>112</v>
      </c>
      <c r="L833" s="33" t="s">
        <v>117</v>
      </c>
      <c r="M833" s="32"/>
      <c r="N833" s="32"/>
      <c r="O833" s="32"/>
      <c r="P833" s="32"/>
      <c r="Q833" s="32"/>
      <c r="R833" s="35" t="s">
        <v>118</v>
      </c>
      <c r="S833" s="33">
        <v>150.0</v>
      </c>
      <c r="T833" s="35">
        <v>50.0</v>
      </c>
      <c r="U833" s="32"/>
      <c r="V833" s="32"/>
      <c r="W833" s="32"/>
      <c r="X833" s="32"/>
      <c r="Y833" s="32"/>
      <c r="Z833" s="33" t="s">
        <v>172</v>
      </c>
      <c r="AA833" s="33" t="s">
        <v>120</v>
      </c>
      <c r="AB833" s="50">
        <v>43739.0</v>
      </c>
      <c r="AC833" s="49">
        <v>43579.0</v>
      </c>
      <c r="AD833" s="49">
        <v>43579.0</v>
      </c>
      <c r="AE833" s="37"/>
      <c r="AF833" s="42" t="s">
        <v>963</v>
      </c>
      <c r="AG833" s="50">
        <v>43739.0</v>
      </c>
      <c r="AH833" s="42" t="s">
        <v>4636</v>
      </c>
      <c r="AI833" s="33" t="s">
        <v>1219</v>
      </c>
      <c r="AJ833" s="33" t="s">
        <v>123</v>
      </c>
      <c r="AK833" s="49">
        <v>43747.0</v>
      </c>
      <c r="AL833" s="52" t="s">
        <v>124</v>
      </c>
      <c r="AM833" s="37"/>
      <c r="AN833" s="54">
        <v>3.8565</v>
      </c>
      <c r="AO833" s="55">
        <v>17.0</v>
      </c>
      <c r="AP833" s="45">
        <f t="shared" si="6"/>
        <v>131.121</v>
      </c>
      <c r="AQ833" s="45">
        <f t="shared" si="7"/>
        <v>114.121</v>
      </c>
      <c r="AR833" s="33" t="s">
        <v>3319</v>
      </c>
    </row>
    <row r="834" ht="14.25" customHeight="1">
      <c r="A834" s="66">
        <v>2556.0</v>
      </c>
      <c r="B834" s="47" t="s">
        <v>4668</v>
      </c>
      <c r="C834" s="32"/>
      <c r="D834" s="101" t="s">
        <v>4669</v>
      </c>
      <c r="E834" s="32"/>
      <c r="F834" s="32"/>
      <c r="G834" s="34"/>
      <c r="H834" s="56" t="s">
        <v>4428</v>
      </c>
      <c r="I834" s="33" t="s">
        <v>4429</v>
      </c>
      <c r="J834" s="32"/>
      <c r="K834" s="33" t="s">
        <v>112</v>
      </c>
      <c r="L834" s="33" t="s">
        <v>117</v>
      </c>
      <c r="M834" s="32"/>
      <c r="N834" s="32"/>
      <c r="O834" s="32"/>
      <c r="P834" s="32"/>
      <c r="Q834" s="32"/>
      <c r="R834" s="35" t="s">
        <v>118</v>
      </c>
      <c r="S834" s="33">
        <v>100.0</v>
      </c>
      <c r="T834" s="35">
        <v>50.0</v>
      </c>
      <c r="U834" s="32"/>
      <c r="V834" s="32"/>
      <c r="W834" s="32"/>
      <c r="X834" s="32"/>
      <c r="Y834" s="32"/>
      <c r="Z834" s="33" t="s">
        <v>172</v>
      </c>
      <c r="AA834" s="33" t="s">
        <v>120</v>
      </c>
      <c r="AB834" s="50">
        <v>43739.0</v>
      </c>
      <c r="AC834" s="49">
        <v>43579.0</v>
      </c>
      <c r="AD834" s="49">
        <v>43579.0</v>
      </c>
      <c r="AE834" s="37"/>
      <c r="AF834" s="42" t="s">
        <v>963</v>
      </c>
      <c r="AG834" s="50">
        <v>43739.0</v>
      </c>
      <c r="AH834" s="42" t="s">
        <v>4636</v>
      </c>
      <c r="AI834" s="33" t="s">
        <v>1219</v>
      </c>
      <c r="AJ834" s="33" t="s">
        <v>123</v>
      </c>
      <c r="AK834" s="49">
        <v>43747.0</v>
      </c>
      <c r="AL834" s="52" t="s">
        <v>124</v>
      </c>
      <c r="AM834" s="37"/>
      <c r="AN834" s="54">
        <v>0.8175</v>
      </c>
      <c r="AO834" s="55">
        <v>17.0</v>
      </c>
      <c r="AP834" s="45">
        <f t="shared" si="6"/>
        <v>27.795</v>
      </c>
      <c r="AQ834" s="45">
        <f t="shared" si="7"/>
        <v>10.795</v>
      </c>
      <c r="AR834" s="33" t="s">
        <v>3319</v>
      </c>
    </row>
    <row r="835" ht="14.25" customHeight="1">
      <c r="A835" s="66">
        <v>10814.0</v>
      </c>
      <c r="B835" s="47" t="s">
        <v>4671</v>
      </c>
      <c r="C835" s="32"/>
      <c r="D835" s="101" t="s">
        <v>4673</v>
      </c>
      <c r="E835" s="32"/>
      <c r="F835" s="32"/>
      <c r="G835" s="34"/>
      <c r="H835" s="56" t="s">
        <v>4428</v>
      </c>
      <c r="I835" s="33" t="s">
        <v>4429</v>
      </c>
      <c r="J835" s="32"/>
      <c r="K835" s="33" t="s">
        <v>112</v>
      </c>
      <c r="L835" s="33" t="s">
        <v>117</v>
      </c>
      <c r="M835" s="32"/>
      <c r="N835" s="32"/>
      <c r="O835" s="32"/>
      <c r="P835" s="32"/>
      <c r="Q835" s="32"/>
      <c r="R835" s="35" t="s">
        <v>118</v>
      </c>
      <c r="S835" s="33">
        <v>150.0</v>
      </c>
      <c r="T835" s="35">
        <v>50.0</v>
      </c>
      <c r="U835" s="32"/>
      <c r="V835" s="32"/>
      <c r="W835" s="32"/>
      <c r="X835" s="32"/>
      <c r="Y835" s="32"/>
      <c r="Z835" s="33" t="s">
        <v>172</v>
      </c>
      <c r="AA835" s="33" t="s">
        <v>120</v>
      </c>
      <c r="AB835" s="50">
        <v>43739.0</v>
      </c>
      <c r="AC835" s="49">
        <v>43579.0</v>
      </c>
      <c r="AD835" s="49">
        <v>43579.0</v>
      </c>
      <c r="AE835" s="37"/>
      <c r="AF835" s="42" t="s">
        <v>963</v>
      </c>
      <c r="AG835" s="50">
        <v>43739.0</v>
      </c>
      <c r="AH835" s="42" t="s">
        <v>4636</v>
      </c>
      <c r="AI835" s="33" t="s">
        <v>1219</v>
      </c>
      <c r="AJ835" s="33" t="s">
        <v>123</v>
      </c>
      <c r="AK835" s="49">
        <v>43747.0</v>
      </c>
      <c r="AL835" s="52" t="s">
        <v>124</v>
      </c>
      <c r="AM835" s="37"/>
      <c r="AN835" s="54">
        <v>1.6065</v>
      </c>
      <c r="AO835" s="55">
        <v>17.0</v>
      </c>
      <c r="AP835" s="45">
        <f t="shared" si="6"/>
        <v>54.621</v>
      </c>
      <c r="AQ835" s="45">
        <f t="shared" si="7"/>
        <v>37.621</v>
      </c>
      <c r="AR835" s="33" t="s">
        <v>3319</v>
      </c>
    </row>
    <row r="836" ht="14.25" customHeight="1">
      <c r="A836" s="66">
        <v>6952.0</v>
      </c>
      <c r="B836" s="47" t="s">
        <v>4675</v>
      </c>
      <c r="C836" s="32"/>
      <c r="D836" s="101" t="s">
        <v>4676</v>
      </c>
      <c r="E836" s="32"/>
      <c r="F836" s="32"/>
      <c r="G836" s="34"/>
      <c r="H836" s="56" t="s">
        <v>4428</v>
      </c>
      <c r="I836" s="33" t="s">
        <v>4429</v>
      </c>
      <c r="J836" s="32"/>
      <c r="K836" s="33" t="s">
        <v>112</v>
      </c>
      <c r="L836" s="33" t="s">
        <v>117</v>
      </c>
      <c r="M836" s="32"/>
      <c r="N836" s="32"/>
      <c r="O836" s="32"/>
      <c r="P836" s="32"/>
      <c r="Q836" s="32"/>
      <c r="R836" s="35" t="s">
        <v>118</v>
      </c>
      <c r="S836" s="33">
        <v>150.0</v>
      </c>
      <c r="T836" s="35">
        <v>50.0</v>
      </c>
      <c r="U836" s="32"/>
      <c r="V836" s="32"/>
      <c r="W836" s="32"/>
      <c r="X836" s="32"/>
      <c r="Y836" s="32"/>
      <c r="Z836" s="33" t="s">
        <v>172</v>
      </c>
      <c r="AA836" s="33" t="s">
        <v>120</v>
      </c>
      <c r="AB836" s="50">
        <v>43739.0</v>
      </c>
      <c r="AC836" s="49">
        <v>43579.0</v>
      </c>
      <c r="AD836" s="49">
        <v>43579.0</v>
      </c>
      <c r="AE836" s="37"/>
      <c r="AF836" s="42" t="s">
        <v>963</v>
      </c>
      <c r="AG836" s="50">
        <v>43739.0</v>
      </c>
      <c r="AH836" s="42" t="s">
        <v>4636</v>
      </c>
      <c r="AI836" s="33" t="s">
        <v>1219</v>
      </c>
      <c r="AJ836" s="33" t="s">
        <v>123</v>
      </c>
      <c r="AK836" s="49">
        <v>43747.0</v>
      </c>
      <c r="AL836" s="52" t="s">
        <v>124</v>
      </c>
      <c r="AM836" s="37"/>
      <c r="AN836" s="54">
        <v>1.503</v>
      </c>
      <c r="AO836" s="55">
        <v>17.0</v>
      </c>
      <c r="AP836" s="45">
        <f t="shared" si="6"/>
        <v>51.102</v>
      </c>
      <c r="AQ836" s="45">
        <f t="shared" si="7"/>
        <v>34.102</v>
      </c>
      <c r="AR836" s="33" t="s">
        <v>3319</v>
      </c>
    </row>
    <row r="837" ht="14.25" customHeight="1">
      <c r="A837" s="66">
        <v>8071.0</v>
      </c>
      <c r="B837" s="47" t="s">
        <v>4681</v>
      </c>
      <c r="C837" s="32"/>
      <c r="D837" s="101" t="s">
        <v>4682</v>
      </c>
      <c r="E837" s="32"/>
      <c r="F837" s="32"/>
      <c r="G837" s="34"/>
      <c r="H837" s="56" t="s">
        <v>4428</v>
      </c>
      <c r="I837" s="33" t="s">
        <v>4429</v>
      </c>
      <c r="J837" s="32"/>
      <c r="K837" s="33" t="s">
        <v>112</v>
      </c>
      <c r="L837" s="33" t="s">
        <v>117</v>
      </c>
      <c r="M837" s="32"/>
      <c r="N837" s="32"/>
      <c r="O837" s="32"/>
      <c r="P837" s="32"/>
      <c r="Q837" s="32"/>
      <c r="R837" s="35" t="s">
        <v>118</v>
      </c>
      <c r="S837" s="33">
        <v>100.0</v>
      </c>
      <c r="T837" s="35">
        <v>50.0</v>
      </c>
      <c r="U837" s="32"/>
      <c r="V837" s="32"/>
      <c r="W837" s="32"/>
      <c r="X837" s="32"/>
      <c r="Y837" s="32"/>
      <c r="Z837" s="33" t="s">
        <v>172</v>
      </c>
      <c r="AA837" s="33" t="s">
        <v>120</v>
      </c>
      <c r="AB837" s="50">
        <v>43739.0</v>
      </c>
      <c r="AC837" s="49">
        <v>43579.0</v>
      </c>
      <c r="AD837" s="49">
        <v>43579.0</v>
      </c>
      <c r="AE837" s="37"/>
      <c r="AF837" s="42" t="s">
        <v>963</v>
      </c>
      <c r="AG837" s="50">
        <v>43739.0</v>
      </c>
      <c r="AH837" s="42" t="s">
        <v>4636</v>
      </c>
      <c r="AI837" s="33" t="s">
        <v>1219</v>
      </c>
      <c r="AJ837" s="33" t="s">
        <v>123</v>
      </c>
      <c r="AK837" s="49">
        <v>43747.0</v>
      </c>
      <c r="AL837" s="52" t="s">
        <v>124</v>
      </c>
      <c r="AM837" s="37"/>
      <c r="AN837" s="54">
        <v>1.7565</v>
      </c>
      <c r="AO837" s="55">
        <v>17.0</v>
      </c>
      <c r="AP837" s="45">
        <f t="shared" si="6"/>
        <v>59.721</v>
      </c>
      <c r="AQ837" s="45">
        <f t="shared" si="7"/>
        <v>42.721</v>
      </c>
      <c r="AR837" s="33" t="s">
        <v>3319</v>
      </c>
    </row>
    <row r="838" ht="14.25" customHeight="1">
      <c r="A838" s="66">
        <v>8211.0</v>
      </c>
      <c r="B838" s="47" t="s">
        <v>4685</v>
      </c>
      <c r="C838" s="32"/>
      <c r="D838" s="101" t="s">
        <v>4686</v>
      </c>
      <c r="E838" s="32"/>
      <c r="F838" s="32"/>
      <c r="G838" s="34"/>
      <c r="H838" s="56" t="s">
        <v>4428</v>
      </c>
      <c r="I838" s="33" t="s">
        <v>4429</v>
      </c>
      <c r="J838" s="32"/>
      <c r="K838" s="33" t="s">
        <v>112</v>
      </c>
      <c r="L838" s="33" t="s">
        <v>117</v>
      </c>
      <c r="M838" s="32"/>
      <c r="N838" s="32"/>
      <c r="O838" s="32"/>
      <c r="P838" s="32"/>
      <c r="Q838" s="32"/>
      <c r="R838" s="35" t="s">
        <v>118</v>
      </c>
      <c r="S838" s="33">
        <v>180.0</v>
      </c>
      <c r="T838" s="35">
        <v>50.0</v>
      </c>
      <c r="U838" s="32"/>
      <c r="V838" s="32"/>
      <c r="W838" s="32"/>
      <c r="X838" s="32"/>
      <c r="Y838" s="32"/>
      <c r="Z838" s="33" t="s">
        <v>172</v>
      </c>
      <c r="AA838" s="33" t="s">
        <v>120</v>
      </c>
      <c r="AB838" s="50">
        <v>43739.0</v>
      </c>
      <c r="AC838" s="49">
        <v>43579.0</v>
      </c>
      <c r="AD838" s="49">
        <v>43579.0</v>
      </c>
      <c r="AE838" s="37"/>
      <c r="AF838" s="42" t="s">
        <v>963</v>
      </c>
      <c r="AG838" s="50">
        <v>43739.0</v>
      </c>
      <c r="AH838" s="42" t="s">
        <v>4636</v>
      </c>
      <c r="AI838" s="33" t="s">
        <v>1219</v>
      </c>
      <c r="AJ838" s="33" t="s">
        <v>123</v>
      </c>
      <c r="AK838" s="49">
        <v>43747.0</v>
      </c>
      <c r="AL838" s="52" t="s">
        <v>124</v>
      </c>
      <c r="AM838" s="37"/>
      <c r="AN838" s="54">
        <v>1.509</v>
      </c>
      <c r="AO838" s="55">
        <v>17.0</v>
      </c>
      <c r="AP838" s="45">
        <f t="shared" si="6"/>
        <v>51.306</v>
      </c>
      <c r="AQ838" s="45">
        <f t="shared" si="7"/>
        <v>34.306</v>
      </c>
      <c r="AR838" s="33" t="s">
        <v>3319</v>
      </c>
    </row>
    <row r="839" ht="14.25" customHeight="1">
      <c r="A839" s="66">
        <v>8065.0</v>
      </c>
      <c r="B839" s="47" t="s">
        <v>4689</v>
      </c>
      <c r="C839" s="32"/>
      <c r="D839" s="101" t="s">
        <v>4690</v>
      </c>
      <c r="E839" s="32"/>
      <c r="F839" s="32"/>
      <c r="G839" s="34"/>
      <c r="H839" s="56" t="s">
        <v>4428</v>
      </c>
      <c r="I839" s="33" t="s">
        <v>4429</v>
      </c>
      <c r="J839" s="32"/>
      <c r="K839" s="33" t="s">
        <v>112</v>
      </c>
      <c r="L839" s="33" t="s">
        <v>117</v>
      </c>
      <c r="M839" s="32"/>
      <c r="N839" s="32"/>
      <c r="O839" s="32"/>
      <c r="P839" s="32"/>
      <c r="Q839" s="32"/>
      <c r="R839" s="35" t="s">
        <v>118</v>
      </c>
      <c r="S839" s="33">
        <v>70.0</v>
      </c>
      <c r="T839" s="35">
        <v>50.0</v>
      </c>
      <c r="U839" s="32"/>
      <c r="V839" s="32"/>
      <c r="W839" s="32"/>
      <c r="X839" s="32"/>
      <c r="Y839" s="32"/>
      <c r="Z839" s="33" t="s">
        <v>172</v>
      </c>
      <c r="AA839" s="33" t="s">
        <v>120</v>
      </c>
      <c r="AB839" s="50">
        <v>43739.0</v>
      </c>
      <c r="AC839" s="49">
        <v>43579.0</v>
      </c>
      <c r="AD839" s="49">
        <v>43579.0</v>
      </c>
      <c r="AE839" s="37"/>
      <c r="AF839" s="42" t="s">
        <v>963</v>
      </c>
      <c r="AG839" s="50">
        <v>43739.0</v>
      </c>
      <c r="AH839" s="42" t="s">
        <v>4636</v>
      </c>
      <c r="AI839" s="33" t="s">
        <v>1219</v>
      </c>
      <c r="AJ839" s="33" t="s">
        <v>123</v>
      </c>
      <c r="AK839" s="49">
        <v>43747.0</v>
      </c>
      <c r="AL839" s="52" t="s">
        <v>124</v>
      </c>
      <c r="AM839" s="37"/>
      <c r="AN839" s="54">
        <v>1.161</v>
      </c>
      <c r="AO839" s="55">
        <v>17.0</v>
      </c>
      <c r="AP839" s="45">
        <f t="shared" si="6"/>
        <v>39.474</v>
      </c>
      <c r="AQ839" s="45">
        <f t="shared" si="7"/>
        <v>22.474</v>
      </c>
      <c r="AR839" s="33" t="s">
        <v>3319</v>
      </c>
    </row>
    <row r="840" ht="14.25" customHeight="1">
      <c r="A840" s="33" t="s">
        <v>154</v>
      </c>
      <c r="B840" s="47" t="s">
        <v>4693</v>
      </c>
      <c r="C840" s="32"/>
      <c r="D840" s="101" t="s">
        <v>4694</v>
      </c>
      <c r="E840" s="32"/>
      <c r="F840" s="32"/>
      <c r="G840" s="34"/>
      <c r="H840" s="32"/>
      <c r="I840" s="32"/>
      <c r="J840" s="32"/>
      <c r="K840" s="33" t="s">
        <v>112</v>
      </c>
      <c r="L840" s="33" t="s">
        <v>117</v>
      </c>
      <c r="M840" s="32"/>
      <c r="N840" s="32"/>
      <c r="O840" s="32"/>
      <c r="P840" s="32"/>
      <c r="Q840" s="32"/>
      <c r="R840" s="35" t="s">
        <v>2536</v>
      </c>
      <c r="S840" s="32"/>
      <c r="T840" s="32"/>
      <c r="U840" s="32"/>
      <c r="V840" s="32"/>
      <c r="W840" s="32"/>
      <c r="X840" s="32"/>
      <c r="Y840" s="32"/>
      <c r="Z840" s="33" t="s">
        <v>172</v>
      </c>
      <c r="AA840" s="33" t="s">
        <v>120</v>
      </c>
      <c r="AB840" s="50">
        <v>43739.0</v>
      </c>
      <c r="AC840" s="49">
        <v>43579.0</v>
      </c>
      <c r="AD840" s="49">
        <v>43579.0</v>
      </c>
      <c r="AE840" s="37"/>
      <c r="AF840" s="42" t="s">
        <v>963</v>
      </c>
      <c r="AG840" s="50">
        <v>43739.0</v>
      </c>
      <c r="AH840" s="42" t="s">
        <v>4636</v>
      </c>
      <c r="AI840" s="33" t="s">
        <v>1219</v>
      </c>
      <c r="AJ840" s="33" t="s">
        <v>123</v>
      </c>
      <c r="AK840" s="49">
        <v>43747.0</v>
      </c>
      <c r="AL840" s="52" t="s">
        <v>124</v>
      </c>
      <c r="AM840" s="37"/>
      <c r="AN840" s="54">
        <v>3.645</v>
      </c>
      <c r="AO840" s="55">
        <v>17.0</v>
      </c>
      <c r="AP840" s="45">
        <f t="shared" si="6"/>
        <v>123.93</v>
      </c>
      <c r="AQ840" s="45">
        <f t="shared" si="7"/>
        <v>106.93</v>
      </c>
      <c r="AR840" s="33" t="s">
        <v>3319</v>
      </c>
    </row>
    <row r="841" ht="14.25" customHeight="1">
      <c r="A841" s="33" t="s">
        <v>885</v>
      </c>
      <c r="B841" s="47" t="s">
        <v>4697</v>
      </c>
      <c r="C841" s="32"/>
      <c r="D841" s="101" t="s">
        <v>4698</v>
      </c>
      <c r="E841" s="32"/>
      <c r="F841" s="32"/>
      <c r="G841" s="34"/>
      <c r="H841" s="32"/>
      <c r="I841" s="32"/>
      <c r="J841" s="32"/>
      <c r="K841" s="33" t="s">
        <v>112</v>
      </c>
      <c r="L841" s="33" t="s">
        <v>117</v>
      </c>
      <c r="M841" s="32"/>
      <c r="N841" s="32"/>
      <c r="O841" s="32"/>
      <c r="P841" s="32"/>
      <c r="Q841" s="32"/>
      <c r="R841" s="35" t="s">
        <v>2536</v>
      </c>
      <c r="S841" s="32"/>
      <c r="T841" s="33">
        <v>50.0</v>
      </c>
      <c r="U841" s="32"/>
      <c r="V841" s="32"/>
      <c r="W841" s="32"/>
      <c r="X841" s="32"/>
      <c r="Y841" s="32"/>
      <c r="Z841" s="33" t="s">
        <v>172</v>
      </c>
      <c r="AA841" s="33" t="s">
        <v>120</v>
      </c>
      <c r="AB841" s="50">
        <v>43739.0</v>
      </c>
      <c r="AC841" s="49">
        <v>43579.0</v>
      </c>
      <c r="AD841" s="49">
        <v>43579.0</v>
      </c>
      <c r="AE841" s="37"/>
      <c r="AF841" s="42" t="s">
        <v>963</v>
      </c>
      <c r="AG841" s="50">
        <v>43739.0</v>
      </c>
      <c r="AH841" s="42" t="s">
        <v>4636</v>
      </c>
      <c r="AI841" s="33" t="s">
        <v>1219</v>
      </c>
      <c r="AJ841" s="33" t="s">
        <v>123</v>
      </c>
      <c r="AK841" s="49">
        <v>43747.0</v>
      </c>
      <c r="AL841" s="52" t="s">
        <v>124</v>
      </c>
      <c r="AM841" s="37"/>
      <c r="AN841" s="54">
        <v>0.9765</v>
      </c>
      <c r="AO841" s="55">
        <v>17.0</v>
      </c>
      <c r="AP841" s="45">
        <f t="shared" si="6"/>
        <v>33.201</v>
      </c>
      <c r="AQ841" s="45">
        <f t="shared" si="7"/>
        <v>16.201</v>
      </c>
      <c r="AR841" s="33" t="s">
        <v>3319</v>
      </c>
    </row>
    <row r="842" ht="14.25" customHeight="1">
      <c r="A842" s="179">
        <v>10953.0</v>
      </c>
      <c r="B842" s="47" t="s">
        <v>4701</v>
      </c>
      <c r="C842" s="32"/>
      <c r="D842" s="101" t="s">
        <v>4702</v>
      </c>
      <c r="E842" s="32"/>
      <c r="F842" s="32"/>
      <c r="G842" s="34"/>
      <c r="H842" s="56" t="s">
        <v>4704</v>
      </c>
      <c r="I842" s="33" t="s">
        <v>4706</v>
      </c>
      <c r="J842" s="32"/>
      <c r="K842" s="33" t="s">
        <v>112</v>
      </c>
      <c r="L842" s="33" t="s">
        <v>117</v>
      </c>
      <c r="M842" s="32"/>
      <c r="N842" s="32"/>
      <c r="O842" s="32"/>
      <c r="P842" s="32"/>
      <c r="Q842" s="32"/>
      <c r="R842" s="35" t="s">
        <v>118</v>
      </c>
      <c r="S842" s="197">
        <v>150.0</v>
      </c>
      <c r="T842" s="35">
        <v>50.0</v>
      </c>
      <c r="U842" s="32"/>
      <c r="V842" s="32"/>
      <c r="W842" s="32"/>
      <c r="X842" s="32"/>
      <c r="Y842" s="32"/>
      <c r="Z842" s="33" t="s">
        <v>163</v>
      </c>
      <c r="AA842" s="33" t="s">
        <v>1219</v>
      </c>
      <c r="AB842" s="50">
        <v>43740.0</v>
      </c>
      <c r="AC842" s="49">
        <v>43579.0</v>
      </c>
      <c r="AD842" s="49">
        <v>43579.0</v>
      </c>
      <c r="AE842" s="37"/>
      <c r="AF842" s="42" t="s">
        <v>963</v>
      </c>
      <c r="AG842" s="51">
        <v>43738.0</v>
      </c>
      <c r="AH842" s="42" t="s">
        <v>963</v>
      </c>
      <c r="AI842" s="33" t="s">
        <v>120</v>
      </c>
      <c r="AJ842" s="33" t="s">
        <v>123</v>
      </c>
      <c r="AK842" s="49">
        <v>43748.0</v>
      </c>
      <c r="AL842" s="52" t="s">
        <v>124</v>
      </c>
      <c r="AM842" s="37"/>
      <c r="AN842" s="54">
        <v>1.008</v>
      </c>
      <c r="AO842" s="55">
        <v>17.0</v>
      </c>
      <c r="AP842" s="45">
        <f t="shared" si="6"/>
        <v>34.272</v>
      </c>
      <c r="AQ842" s="45">
        <f t="shared" si="7"/>
        <v>17.272</v>
      </c>
      <c r="AR842" s="33" t="s">
        <v>3319</v>
      </c>
    </row>
    <row r="843" ht="14.25" customHeight="1">
      <c r="A843" s="179">
        <v>2122.0</v>
      </c>
      <c r="B843" s="47" t="s">
        <v>4709</v>
      </c>
      <c r="C843" s="32"/>
      <c r="D843" s="101" t="s">
        <v>4710</v>
      </c>
      <c r="E843" s="32"/>
      <c r="F843" s="32"/>
      <c r="G843" s="34"/>
      <c r="H843" s="56" t="s">
        <v>4704</v>
      </c>
      <c r="I843" s="33" t="s">
        <v>4706</v>
      </c>
      <c r="J843" s="32"/>
      <c r="K843" s="33" t="s">
        <v>112</v>
      </c>
      <c r="L843" s="33" t="s">
        <v>117</v>
      </c>
      <c r="M843" s="32"/>
      <c r="N843" s="32"/>
      <c r="O843" s="32"/>
      <c r="P843" s="32"/>
      <c r="Q843" s="32"/>
      <c r="R843" s="35" t="s">
        <v>118</v>
      </c>
      <c r="S843" s="197">
        <v>150.0</v>
      </c>
      <c r="T843" s="35">
        <v>50.0</v>
      </c>
      <c r="U843" s="32"/>
      <c r="V843" s="32"/>
      <c r="W843" s="32"/>
      <c r="X843" s="32"/>
      <c r="Y843" s="32"/>
      <c r="Z843" s="33" t="s">
        <v>163</v>
      </c>
      <c r="AA843" s="33" t="s">
        <v>1219</v>
      </c>
      <c r="AB843" s="50">
        <v>43740.0</v>
      </c>
      <c r="AC843" s="49">
        <v>43579.0</v>
      </c>
      <c r="AD843" s="49">
        <v>43579.0</v>
      </c>
      <c r="AE843" s="37"/>
      <c r="AF843" s="42" t="s">
        <v>963</v>
      </c>
      <c r="AG843" s="51">
        <v>43738.0</v>
      </c>
      <c r="AH843" s="42" t="s">
        <v>963</v>
      </c>
      <c r="AI843" s="33" t="s">
        <v>120</v>
      </c>
      <c r="AJ843" s="33" t="s">
        <v>123</v>
      </c>
      <c r="AK843" s="49">
        <v>43748.0</v>
      </c>
      <c r="AL843" s="52" t="s">
        <v>124</v>
      </c>
      <c r="AM843" s="37"/>
      <c r="AN843" s="54">
        <v>1.875</v>
      </c>
      <c r="AO843" s="55">
        <v>17.0</v>
      </c>
      <c r="AP843" s="45">
        <f t="shared" si="6"/>
        <v>63.75</v>
      </c>
      <c r="AQ843" s="45">
        <f t="shared" si="7"/>
        <v>46.75</v>
      </c>
      <c r="AR843" s="33" t="s">
        <v>3319</v>
      </c>
    </row>
    <row r="844" ht="14.25" customHeight="1">
      <c r="A844" s="179">
        <v>3207.0</v>
      </c>
      <c r="B844" s="47" t="s">
        <v>4712</v>
      </c>
      <c r="C844" s="32"/>
      <c r="D844" s="101" t="s">
        <v>4714</v>
      </c>
      <c r="E844" s="32"/>
      <c r="F844" s="32"/>
      <c r="G844" s="34"/>
      <c r="H844" s="56" t="s">
        <v>4704</v>
      </c>
      <c r="I844" s="33" t="s">
        <v>4706</v>
      </c>
      <c r="J844" s="32"/>
      <c r="K844" s="33" t="s">
        <v>112</v>
      </c>
      <c r="L844" s="33" t="s">
        <v>117</v>
      </c>
      <c r="M844" s="32"/>
      <c r="N844" s="32"/>
      <c r="O844" s="32"/>
      <c r="P844" s="32"/>
      <c r="Q844" s="32"/>
      <c r="R844" s="35" t="s">
        <v>118</v>
      </c>
      <c r="S844" s="197">
        <v>100.0</v>
      </c>
      <c r="T844" s="35">
        <v>50.0</v>
      </c>
      <c r="U844" s="32"/>
      <c r="V844" s="32"/>
      <c r="W844" s="32"/>
      <c r="X844" s="32"/>
      <c r="Y844" s="32"/>
      <c r="Z844" s="33" t="s">
        <v>163</v>
      </c>
      <c r="AA844" s="33" t="s">
        <v>1219</v>
      </c>
      <c r="AB844" s="50">
        <v>43740.0</v>
      </c>
      <c r="AC844" s="49">
        <v>43579.0</v>
      </c>
      <c r="AD844" s="49">
        <v>43579.0</v>
      </c>
      <c r="AE844" s="37"/>
      <c r="AF844" s="42" t="s">
        <v>963</v>
      </c>
      <c r="AG844" s="51">
        <v>43738.0</v>
      </c>
      <c r="AH844" s="42" t="s">
        <v>963</v>
      </c>
      <c r="AI844" s="33" t="s">
        <v>120</v>
      </c>
      <c r="AJ844" s="33" t="s">
        <v>123</v>
      </c>
      <c r="AK844" s="49">
        <v>43748.0</v>
      </c>
      <c r="AL844" s="52" t="s">
        <v>124</v>
      </c>
      <c r="AM844" s="37"/>
      <c r="AN844" s="54">
        <v>1.743</v>
      </c>
      <c r="AO844" s="55">
        <v>17.0</v>
      </c>
      <c r="AP844" s="45">
        <f t="shared" si="6"/>
        <v>59.262</v>
      </c>
      <c r="AQ844" s="45">
        <f t="shared" si="7"/>
        <v>42.262</v>
      </c>
      <c r="AR844" s="33" t="s">
        <v>3319</v>
      </c>
    </row>
    <row r="845" ht="14.25" customHeight="1">
      <c r="A845" s="179">
        <v>9410.0</v>
      </c>
      <c r="B845" s="47" t="s">
        <v>4717</v>
      </c>
      <c r="C845" s="32"/>
      <c r="D845" s="101" t="s">
        <v>4718</v>
      </c>
      <c r="E845" s="32"/>
      <c r="F845" s="32"/>
      <c r="G845" s="34"/>
      <c r="H845" s="56" t="s">
        <v>4704</v>
      </c>
      <c r="I845" s="33" t="s">
        <v>4706</v>
      </c>
      <c r="J845" s="32"/>
      <c r="K845" s="33" t="s">
        <v>112</v>
      </c>
      <c r="L845" s="33" t="s">
        <v>117</v>
      </c>
      <c r="M845" s="32"/>
      <c r="N845" s="32"/>
      <c r="O845" s="32"/>
      <c r="P845" s="32"/>
      <c r="Q845" s="32"/>
      <c r="R845" s="35" t="s">
        <v>118</v>
      </c>
      <c r="S845" s="197">
        <v>100.0</v>
      </c>
      <c r="T845" s="35">
        <v>50.0</v>
      </c>
      <c r="U845" s="32"/>
      <c r="V845" s="32"/>
      <c r="W845" s="32"/>
      <c r="X845" s="32"/>
      <c r="Y845" s="32"/>
      <c r="Z845" s="33" t="s">
        <v>163</v>
      </c>
      <c r="AA845" s="33" t="s">
        <v>1219</v>
      </c>
      <c r="AB845" s="50">
        <v>43740.0</v>
      </c>
      <c r="AC845" s="49">
        <v>43579.0</v>
      </c>
      <c r="AD845" s="49">
        <v>43579.0</v>
      </c>
      <c r="AE845" s="37"/>
      <c r="AF845" s="42" t="s">
        <v>963</v>
      </c>
      <c r="AG845" s="51">
        <v>43738.0</v>
      </c>
      <c r="AH845" s="42" t="s">
        <v>963</v>
      </c>
      <c r="AI845" s="33" t="s">
        <v>120</v>
      </c>
      <c r="AJ845" s="33" t="s">
        <v>123</v>
      </c>
      <c r="AK845" s="49">
        <v>43748.0</v>
      </c>
      <c r="AL845" s="52" t="s">
        <v>124</v>
      </c>
      <c r="AM845" s="37"/>
      <c r="AN845" s="54">
        <v>0.6075</v>
      </c>
      <c r="AO845" s="55">
        <v>17.0</v>
      </c>
      <c r="AP845" s="45">
        <f t="shared" si="6"/>
        <v>20.655</v>
      </c>
      <c r="AQ845" s="45">
        <f t="shared" si="7"/>
        <v>3.655</v>
      </c>
      <c r="AR845" s="33" t="s">
        <v>3319</v>
      </c>
    </row>
    <row r="846" ht="14.25" customHeight="1">
      <c r="A846" s="179">
        <v>4929.0</v>
      </c>
      <c r="B846" s="47" t="s">
        <v>4721</v>
      </c>
      <c r="C846" s="32"/>
      <c r="D846" s="101" t="s">
        <v>4722</v>
      </c>
      <c r="E846" s="32"/>
      <c r="F846" s="32"/>
      <c r="G846" s="34"/>
      <c r="H846" s="56" t="s">
        <v>4704</v>
      </c>
      <c r="I846" s="33" t="s">
        <v>4706</v>
      </c>
      <c r="J846" s="32"/>
      <c r="K846" s="33" t="s">
        <v>112</v>
      </c>
      <c r="L846" s="33" t="s">
        <v>117</v>
      </c>
      <c r="M846" s="32"/>
      <c r="N846" s="32"/>
      <c r="O846" s="32"/>
      <c r="P846" s="32"/>
      <c r="Q846" s="32"/>
      <c r="R846" s="35" t="s">
        <v>118</v>
      </c>
      <c r="S846" s="197">
        <v>200.0</v>
      </c>
      <c r="T846" s="35">
        <v>50.0</v>
      </c>
      <c r="U846" s="32"/>
      <c r="V846" s="32"/>
      <c r="W846" s="32"/>
      <c r="X846" s="32"/>
      <c r="Y846" s="32"/>
      <c r="Z846" s="33" t="s">
        <v>163</v>
      </c>
      <c r="AA846" s="33" t="s">
        <v>1219</v>
      </c>
      <c r="AB846" s="50">
        <v>43740.0</v>
      </c>
      <c r="AC846" s="49">
        <v>43579.0</v>
      </c>
      <c r="AD846" s="49">
        <v>43579.0</v>
      </c>
      <c r="AE846" s="37"/>
      <c r="AF846" s="42" t="s">
        <v>963</v>
      </c>
      <c r="AG846" s="51">
        <v>43738.0</v>
      </c>
      <c r="AH846" s="42" t="s">
        <v>963</v>
      </c>
      <c r="AI846" s="33" t="s">
        <v>120</v>
      </c>
      <c r="AJ846" s="33" t="s">
        <v>123</v>
      </c>
      <c r="AK846" s="49">
        <v>43748.0</v>
      </c>
      <c r="AL846" s="52" t="s">
        <v>124</v>
      </c>
      <c r="AM846" s="37"/>
      <c r="AN846" s="54">
        <v>3.2235</v>
      </c>
      <c r="AO846" s="55">
        <v>17.0</v>
      </c>
      <c r="AP846" s="45">
        <f t="shared" si="6"/>
        <v>109.599</v>
      </c>
      <c r="AQ846" s="45">
        <f t="shared" si="7"/>
        <v>92.599</v>
      </c>
      <c r="AR846" s="33" t="s">
        <v>3319</v>
      </c>
    </row>
    <row r="847" ht="14.25" customHeight="1">
      <c r="A847" s="179">
        <v>3282.0</v>
      </c>
      <c r="B847" s="47" t="s">
        <v>4725</v>
      </c>
      <c r="C847" s="32"/>
      <c r="D847" s="101" t="s">
        <v>4726</v>
      </c>
      <c r="E847" s="32"/>
      <c r="F847" s="32"/>
      <c r="G847" s="34"/>
      <c r="H847" s="56" t="s">
        <v>4704</v>
      </c>
      <c r="I847" s="33" t="s">
        <v>4706</v>
      </c>
      <c r="J847" s="32"/>
      <c r="K847" s="33" t="s">
        <v>112</v>
      </c>
      <c r="L847" s="33" t="s">
        <v>117</v>
      </c>
      <c r="M847" s="32"/>
      <c r="N847" s="32"/>
      <c r="O847" s="32"/>
      <c r="P847" s="32"/>
      <c r="Q847" s="32"/>
      <c r="R847" s="35" t="s">
        <v>118</v>
      </c>
      <c r="S847" s="197">
        <v>150.0</v>
      </c>
      <c r="T847" s="35">
        <v>50.0</v>
      </c>
      <c r="U847" s="32"/>
      <c r="V847" s="32"/>
      <c r="W847" s="32"/>
      <c r="X847" s="32"/>
      <c r="Y847" s="32"/>
      <c r="Z847" s="33" t="s">
        <v>163</v>
      </c>
      <c r="AA847" s="33" t="s">
        <v>1219</v>
      </c>
      <c r="AB847" s="50">
        <v>43740.0</v>
      </c>
      <c r="AC847" s="49">
        <v>43579.0</v>
      </c>
      <c r="AD847" s="49">
        <v>43579.0</v>
      </c>
      <c r="AE847" s="37"/>
      <c r="AF847" s="42" t="s">
        <v>963</v>
      </c>
      <c r="AG847" s="51">
        <v>43738.0</v>
      </c>
      <c r="AH847" s="42" t="s">
        <v>963</v>
      </c>
      <c r="AI847" s="33" t="s">
        <v>120</v>
      </c>
      <c r="AJ847" s="33" t="s">
        <v>123</v>
      </c>
      <c r="AK847" s="49">
        <v>43748.0</v>
      </c>
      <c r="AL847" s="52" t="s">
        <v>124</v>
      </c>
      <c r="AM847" s="37"/>
      <c r="AN847" s="54">
        <v>3.1425</v>
      </c>
      <c r="AO847" s="55">
        <v>17.0</v>
      </c>
      <c r="AP847" s="45">
        <f t="shared" si="6"/>
        <v>106.845</v>
      </c>
      <c r="AQ847" s="45">
        <f t="shared" si="7"/>
        <v>89.845</v>
      </c>
      <c r="AR847" s="33" t="s">
        <v>3319</v>
      </c>
    </row>
    <row r="848" ht="14.25" customHeight="1">
      <c r="A848" s="179">
        <v>10691.0</v>
      </c>
      <c r="B848" s="47" t="s">
        <v>4729</v>
      </c>
      <c r="C848" s="32"/>
      <c r="D848" s="101" t="s">
        <v>4730</v>
      </c>
      <c r="E848" s="32"/>
      <c r="F848" s="32"/>
      <c r="G848" s="34"/>
      <c r="H848" s="56" t="s">
        <v>4704</v>
      </c>
      <c r="I848" s="33" t="s">
        <v>4706</v>
      </c>
      <c r="J848" s="32"/>
      <c r="K848" s="33" t="s">
        <v>112</v>
      </c>
      <c r="L848" s="33" t="s">
        <v>117</v>
      </c>
      <c r="M848" s="32"/>
      <c r="N848" s="32"/>
      <c r="O848" s="32"/>
      <c r="P848" s="32"/>
      <c r="Q848" s="32"/>
      <c r="R848" s="35" t="s">
        <v>118</v>
      </c>
      <c r="S848" s="197">
        <v>150.0</v>
      </c>
      <c r="T848" s="35">
        <v>50.0</v>
      </c>
      <c r="U848" s="32"/>
      <c r="V848" s="32"/>
      <c r="W848" s="32"/>
      <c r="X848" s="32"/>
      <c r="Y848" s="32"/>
      <c r="Z848" s="33" t="s">
        <v>163</v>
      </c>
      <c r="AA848" s="33" t="s">
        <v>1219</v>
      </c>
      <c r="AB848" s="50">
        <v>43740.0</v>
      </c>
      <c r="AC848" s="49">
        <v>43579.0</v>
      </c>
      <c r="AD848" s="49">
        <v>43579.0</v>
      </c>
      <c r="AE848" s="37"/>
      <c r="AF848" s="42" t="s">
        <v>963</v>
      </c>
      <c r="AG848" s="51">
        <v>43738.0</v>
      </c>
      <c r="AH848" s="42" t="s">
        <v>963</v>
      </c>
      <c r="AI848" s="33" t="s">
        <v>120</v>
      </c>
      <c r="AJ848" s="33" t="s">
        <v>123</v>
      </c>
      <c r="AK848" s="49">
        <v>43748.0</v>
      </c>
      <c r="AL848" s="52" t="s">
        <v>124</v>
      </c>
      <c r="AM848" s="37"/>
      <c r="AN848" s="54">
        <v>2.694</v>
      </c>
      <c r="AO848" s="55">
        <v>17.0</v>
      </c>
      <c r="AP848" s="45">
        <f t="shared" si="6"/>
        <v>91.596</v>
      </c>
      <c r="AQ848" s="45">
        <f t="shared" si="7"/>
        <v>74.596</v>
      </c>
      <c r="AR848" s="33" t="s">
        <v>3319</v>
      </c>
    </row>
    <row r="849" ht="14.25" customHeight="1">
      <c r="A849" s="179">
        <v>2992.0</v>
      </c>
      <c r="B849" s="47" t="s">
        <v>4733</v>
      </c>
      <c r="C849" s="32"/>
      <c r="D849" s="101" t="s">
        <v>4734</v>
      </c>
      <c r="E849" s="32"/>
      <c r="F849" s="32"/>
      <c r="G849" s="34"/>
      <c r="H849" s="56" t="s">
        <v>4704</v>
      </c>
      <c r="I849" s="33" t="s">
        <v>4706</v>
      </c>
      <c r="J849" s="32"/>
      <c r="K849" s="33" t="s">
        <v>112</v>
      </c>
      <c r="L849" s="33" t="s">
        <v>117</v>
      </c>
      <c r="M849" s="32"/>
      <c r="N849" s="32"/>
      <c r="O849" s="32"/>
      <c r="P849" s="32"/>
      <c r="Q849" s="32"/>
      <c r="R849" s="35" t="s">
        <v>118</v>
      </c>
      <c r="S849" s="197">
        <v>100.0</v>
      </c>
      <c r="T849" s="35">
        <v>50.0</v>
      </c>
      <c r="U849" s="32"/>
      <c r="V849" s="32"/>
      <c r="W849" s="32"/>
      <c r="X849" s="32"/>
      <c r="Y849" s="32"/>
      <c r="Z849" s="33" t="s">
        <v>163</v>
      </c>
      <c r="AA849" s="33" t="s">
        <v>1219</v>
      </c>
      <c r="AB849" s="50">
        <v>43740.0</v>
      </c>
      <c r="AC849" s="49">
        <v>43579.0</v>
      </c>
      <c r="AD849" s="49">
        <v>43579.0</v>
      </c>
      <c r="AE849" s="37"/>
      <c r="AF849" s="42" t="s">
        <v>963</v>
      </c>
      <c r="AG849" s="51">
        <v>43738.0</v>
      </c>
      <c r="AH849" s="42" t="s">
        <v>963</v>
      </c>
      <c r="AI849" s="33" t="s">
        <v>120</v>
      </c>
      <c r="AJ849" s="33" t="s">
        <v>123</v>
      </c>
      <c r="AK849" s="49">
        <v>43748.0</v>
      </c>
      <c r="AL849" s="52" t="s">
        <v>124</v>
      </c>
      <c r="AM849" s="37"/>
      <c r="AN849" s="54">
        <v>2.1795</v>
      </c>
      <c r="AO849" s="55">
        <v>17.0</v>
      </c>
      <c r="AP849" s="45">
        <f t="shared" si="6"/>
        <v>74.103</v>
      </c>
      <c r="AQ849" s="45">
        <f t="shared" si="7"/>
        <v>57.103</v>
      </c>
      <c r="AR849" s="33" t="s">
        <v>3319</v>
      </c>
    </row>
    <row r="850" ht="14.25" customHeight="1">
      <c r="A850" s="179">
        <v>6350.0</v>
      </c>
      <c r="B850" s="47" t="s">
        <v>4736</v>
      </c>
      <c r="C850" s="32"/>
      <c r="D850" s="101" t="s">
        <v>4737</v>
      </c>
      <c r="E850" s="32"/>
      <c r="F850" s="32"/>
      <c r="G850" s="34"/>
      <c r="H850" s="56" t="s">
        <v>4704</v>
      </c>
      <c r="I850" s="33" t="s">
        <v>4706</v>
      </c>
      <c r="J850" s="32"/>
      <c r="K850" s="33" t="s">
        <v>112</v>
      </c>
      <c r="L850" s="33" t="s">
        <v>117</v>
      </c>
      <c r="M850" s="32"/>
      <c r="N850" s="32"/>
      <c r="O850" s="32"/>
      <c r="P850" s="32"/>
      <c r="Q850" s="32"/>
      <c r="R850" s="35" t="s">
        <v>118</v>
      </c>
      <c r="S850" s="197">
        <v>200.0</v>
      </c>
      <c r="T850" s="35">
        <v>50.0</v>
      </c>
      <c r="U850" s="32"/>
      <c r="V850" s="32"/>
      <c r="W850" s="32"/>
      <c r="X850" s="32"/>
      <c r="Y850" s="32"/>
      <c r="Z850" s="33" t="s">
        <v>163</v>
      </c>
      <c r="AA850" s="33" t="s">
        <v>1219</v>
      </c>
      <c r="AB850" s="50">
        <v>43740.0</v>
      </c>
      <c r="AC850" s="49">
        <v>43579.0</v>
      </c>
      <c r="AD850" s="49">
        <v>43579.0</v>
      </c>
      <c r="AE850" s="37"/>
      <c r="AF850" s="42" t="s">
        <v>963</v>
      </c>
      <c r="AG850" s="51">
        <v>43738.0</v>
      </c>
      <c r="AH850" s="42" t="s">
        <v>963</v>
      </c>
      <c r="AI850" s="33" t="s">
        <v>120</v>
      </c>
      <c r="AJ850" s="33" t="s">
        <v>123</v>
      </c>
      <c r="AK850" s="49">
        <v>43748.0</v>
      </c>
      <c r="AL850" s="52" t="s">
        <v>124</v>
      </c>
      <c r="AM850" s="37"/>
      <c r="AN850" s="54">
        <v>4.35</v>
      </c>
      <c r="AO850" s="55">
        <v>17.0</v>
      </c>
      <c r="AP850" s="45">
        <f t="shared" si="6"/>
        <v>147.9</v>
      </c>
      <c r="AQ850" s="45">
        <f t="shared" si="7"/>
        <v>130.9</v>
      </c>
      <c r="AR850" s="33" t="s">
        <v>3319</v>
      </c>
    </row>
    <row r="851" ht="14.25" customHeight="1">
      <c r="A851" s="179">
        <v>2479.0</v>
      </c>
      <c r="B851" s="47" t="s">
        <v>4739</v>
      </c>
      <c r="C851" s="32"/>
      <c r="D851" s="101" t="s">
        <v>4740</v>
      </c>
      <c r="E851" s="32"/>
      <c r="F851" s="32"/>
      <c r="G851" s="34"/>
      <c r="H851" s="56" t="s">
        <v>4704</v>
      </c>
      <c r="I851" s="33" t="s">
        <v>4706</v>
      </c>
      <c r="J851" s="32"/>
      <c r="K851" s="33" t="s">
        <v>112</v>
      </c>
      <c r="L851" s="33" t="s">
        <v>117</v>
      </c>
      <c r="M851" s="32"/>
      <c r="N851" s="32"/>
      <c r="O851" s="32"/>
      <c r="P851" s="32"/>
      <c r="Q851" s="32"/>
      <c r="R851" s="35" t="s">
        <v>118</v>
      </c>
      <c r="S851" s="197">
        <v>200.0</v>
      </c>
      <c r="T851" s="35">
        <v>50.0</v>
      </c>
      <c r="U851" s="32"/>
      <c r="V851" s="32"/>
      <c r="W851" s="32"/>
      <c r="X851" s="32"/>
      <c r="Y851" s="32"/>
      <c r="Z851" s="33" t="s">
        <v>163</v>
      </c>
      <c r="AA851" s="33" t="s">
        <v>1219</v>
      </c>
      <c r="AB851" s="50">
        <v>43740.0</v>
      </c>
      <c r="AC851" s="49">
        <v>43579.0</v>
      </c>
      <c r="AD851" s="49">
        <v>43579.0</v>
      </c>
      <c r="AE851" s="37"/>
      <c r="AF851" s="42" t="s">
        <v>963</v>
      </c>
      <c r="AG851" s="51">
        <v>43738.0</v>
      </c>
      <c r="AH851" s="42" t="s">
        <v>963</v>
      </c>
      <c r="AI851" s="33" t="s">
        <v>120</v>
      </c>
      <c r="AJ851" s="33" t="s">
        <v>123</v>
      </c>
      <c r="AK851" s="49">
        <v>43748.0</v>
      </c>
      <c r="AL851" s="52" t="s">
        <v>124</v>
      </c>
      <c r="AM851" s="37"/>
      <c r="AN851" s="54">
        <v>3.7905</v>
      </c>
      <c r="AO851" s="55">
        <v>17.0</v>
      </c>
      <c r="AP851" s="45">
        <f t="shared" si="6"/>
        <v>128.877</v>
      </c>
      <c r="AQ851" s="45">
        <f t="shared" si="7"/>
        <v>111.877</v>
      </c>
      <c r="AR851" s="33" t="s">
        <v>3319</v>
      </c>
    </row>
    <row r="852" ht="14.25" customHeight="1">
      <c r="A852" s="179">
        <v>8253.0</v>
      </c>
      <c r="B852" s="47" t="s">
        <v>4744</v>
      </c>
      <c r="C852" s="32"/>
      <c r="D852" s="101" t="s">
        <v>4745</v>
      </c>
      <c r="E852" s="32"/>
      <c r="F852" s="32"/>
      <c r="G852" s="34"/>
      <c r="H852" s="56" t="s">
        <v>4704</v>
      </c>
      <c r="I852" s="33" t="s">
        <v>4706</v>
      </c>
      <c r="J852" s="32"/>
      <c r="K852" s="33" t="s">
        <v>112</v>
      </c>
      <c r="L852" s="33" t="s">
        <v>117</v>
      </c>
      <c r="M852" s="32"/>
      <c r="N852" s="32"/>
      <c r="O852" s="32"/>
      <c r="P852" s="32"/>
      <c r="Q852" s="32"/>
      <c r="R852" s="35" t="s">
        <v>118</v>
      </c>
      <c r="S852" s="197">
        <v>100.0</v>
      </c>
      <c r="T852" s="35">
        <v>50.0</v>
      </c>
      <c r="U852" s="32"/>
      <c r="V852" s="32"/>
      <c r="W852" s="32"/>
      <c r="X852" s="32"/>
      <c r="Y852" s="32"/>
      <c r="Z852" s="33" t="s">
        <v>163</v>
      </c>
      <c r="AA852" s="33" t="s">
        <v>1219</v>
      </c>
      <c r="AB852" s="50">
        <v>43740.0</v>
      </c>
      <c r="AC852" s="49">
        <v>43579.0</v>
      </c>
      <c r="AD852" s="49">
        <v>43579.0</v>
      </c>
      <c r="AE852" s="37"/>
      <c r="AF852" s="42" t="s">
        <v>963</v>
      </c>
      <c r="AG852" s="51">
        <v>43738.0</v>
      </c>
      <c r="AH852" s="42" t="s">
        <v>963</v>
      </c>
      <c r="AI852" s="33" t="s">
        <v>120</v>
      </c>
      <c r="AJ852" s="33" t="s">
        <v>123</v>
      </c>
      <c r="AK852" s="49">
        <v>43748.0</v>
      </c>
      <c r="AL852" s="52" t="s">
        <v>124</v>
      </c>
      <c r="AM852" s="37"/>
      <c r="AN852" s="54">
        <v>1.71</v>
      </c>
      <c r="AO852" s="55">
        <v>17.0</v>
      </c>
      <c r="AP852" s="45">
        <f t="shared" si="6"/>
        <v>58.14</v>
      </c>
      <c r="AQ852" s="45">
        <f t="shared" si="7"/>
        <v>41.14</v>
      </c>
      <c r="AR852" s="33" t="s">
        <v>3319</v>
      </c>
    </row>
    <row r="853" ht="14.25" customHeight="1">
      <c r="A853" s="179">
        <v>3301.0</v>
      </c>
      <c r="B853" s="47" t="s">
        <v>4747</v>
      </c>
      <c r="C853" s="32"/>
      <c r="D853" s="101" t="s">
        <v>4748</v>
      </c>
      <c r="E853" s="32"/>
      <c r="F853" s="32"/>
      <c r="G853" s="34"/>
      <c r="H853" s="56" t="s">
        <v>4704</v>
      </c>
      <c r="I853" s="33" t="s">
        <v>4706</v>
      </c>
      <c r="J853" s="32"/>
      <c r="K853" s="33" t="s">
        <v>112</v>
      </c>
      <c r="L853" s="33" t="s">
        <v>117</v>
      </c>
      <c r="M853" s="32"/>
      <c r="N853" s="32"/>
      <c r="O853" s="32"/>
      <c r="P853" s="32"/>
      <c r="Q853" s="32"/>
      <c r="R853" s="35" t="s">
        <v>118</v>
      </c>
      <c r="S853" s="197">
        <v>100.0</v>
      </c>
      <c r="T853" s="35">
        <v>50.0</v>
      </c>
      <c r="U853" s="32"/>
      <c r="V853" s="32"/>
      <c r="W853" s="32"/>
      <c r="X853" s="32"/>
      <c r="Y853" s="32"/>
      <c r="Z853" s="33" t="s">
        <v>163</v>
      </c>
      <c r="AA853" s="33" t="s">
        <v>1219</v>
      </c>
      <c r="AB853" s="50">
        <v>43740.0</v>
      </c>
      <c r="AC853" s="49">
        <v>43579.0</v>
      </c>
      <c r="AD853" s="49">
        <v>43579.0</v>
      </c>
      <c r="AE853" s="37"/>
      <c r="AF853" s="42" t="s">
        <v>963</v>
      </c>
      <c r="AG853" s="51">
        <v>43738.0</v>
      </c>
      <c r="AH853" s="42" t="s">
        <v>963</v>
      </c>
      <c r="AI853" s="33" t="s">
        <v>120</v>
      </c>
      <c r="AJ853" s="33" t="s">
        <v>123</v>
      </c>
      <c r="AK853" s="49">
        <v>43748.0</v>
      </c>
      <c r="AL853" s="52" t="s">
        <v>124</v>
      </c>
      <c r="AM853" s="37"/>
      <c r="AN853" s="54">
        <v>1.659</v>
      </c>
      <c r="AO853" s="55">
        <v>17.0</v>
      </c>
      <c r="AP853" s="45">
        <f t="shared" si="6"/>
        <v>56.406</v>
      </c>
      <c r="AQ853" s="45">
        <f t="shared" si="7"/>
        <v>39.406</v>
      </c>
      <c r="AR853" s="33" t="s">
        <v>3319</v>
      </c>
    </row>
    <row r="854" ht="14.25" customHeight="1">
      <c r="A854" s="179">
        <v>2809.0</v>
      </c>
      <c r="B854" s="47" t="s">
        <v>4752</v>
      </c>
      <c r="C854" s="32"/>
      <c r="D854" s="101" t="s">
        <v>4753</v>
      </c>
      <c r="E854" s="32"/>
      <c r="F854" s="32"/>
      <c r="G854" s="34"/>
      <c r="H854" s="56" t="s">
        <v>4704</v>
      </c>
      <c r="I854" s="33" t="s">
        <v>4706</v>
      </c>
      <c r="J854" s="32"/>
      <c r="K854" s="33" t="s">
        <v>112</v>
      </c>
      <c r="L854" s="33" t="s">
        <v>117</v>
      </c>
      <c r="M854" s="32"/>
      <c r="N854" s="32"/>
      <c r="O854" s="32"/>
      <c r="P854" s="32"/>
      <c r="Q854" s="32"/>
      <c r="R854" s="35" t="s">
        <v>118</v>
      </c>
      <c r="S854" s="197">
        <v>150.0</v>
      </c>
      <c r="T854" s="35">
        <v>50.0</v>
      </c>
      <c r="U854" s="32"/>
      <c r="V854" s="32"/>
      <c r="W854" s="32"/>
      <c r="X854" s="32"/>
      <c r="Y854" s="32"/>
      <c r="Z854" s="33" t="s">
        <v>163</v>
      </c>
      <c r="AA854" s="33" t="s">
        <v>1219</v>
      </c>
      <c r="AB854" s="50">
        <v>43740.0</v>
      </c>
      <c r="AC854" s="49">
        <v>43579.0</v>
      </c>
      <c r="AD854" s="49">
        <v>43579.0</v>
      </c>
      <c r="AE854" s="37"/>
      <c r="AF854" s="42" t="s">
        <v>963</v>
      </c>
      <c r="AG854" s="51">
        <v>43738.0</v>
      </c>
      <c r="AH854" s="42" t="s">
        <v>963</v>
      </c>
      <c r="AI854" s="33" t="s">
        <v>120</v>
      </c>
      <c r="AJ854" s="33" t="s">
        <v>123</v>
      </c>
      <c r="AK854" s="49">
        <v>43748.0</v>
      </c>
      <c r="AL854" s="52" t="s">
        <v>124</v>
      </c>
      <c r="AM854" s="37"/>
      <c r="AN854" s="54">
        <v>2.4555</v>
      </c>
      <c r="AO854" s="55">
        <v>17.0</v>
      </c>
      <c r="AP854" s="45">
        <f t="shared" si="6"/>
        <v>83.487</v>
      </c>
      <c r="AQ854" s="45">
        <f t="shared" si="7"/>
        <v>66.487</v>
      </c>
      <c r="AR854" s="33" t="s">
        <v>3319</v>
      </c>
    </row>
    <row r="855" ht="14.25" customHeight="1">
      <c r="A855" s="179">
        <v>6957.0</v>
      </c>
      <c r="B855" s="47" t="s">
        <v>4759</v>
      </c>
      <c r="C855" s="32"/>
      <c r="D855" s="101" t="s">
        <v>4760</v>
      </c>
      <c r="E855" s="32"/>
      <c r="F855" s="32"/>
      <c r="G855" s="34"/>
      <c r="H855" s="56" t="s">
        <v>4704</v>
      </c>
      <c r="I855" s="33" t="s">
        <v>4706</v>
      </c>
      <c r="J855" s="32"/>
      <c r="K855" s="33" t="s">
        <v>112</v>
      </c>
      <c r="L855" s="33" t="s">
        <v>117</v>
      </c>
      <c r="M855" s="32"/>
      <c r="N855" s="32"/>
      <c r="O855" s="32"/>
      <c r="P855" s="32"/>
      <c r="Q855" s="32"/>
      <c r="R855" s="35" t="s">
        <v>118</v>
      </c>
      <c r="S855" s="197">
        <v>150.0</v>
      </c>
      <c r="T855" s="35">
        <v>50.0</v>
      </c>
      <c r="U855" s="32"/>
      <c r="V855" s="32"/>
      <c r="W855" s="32"/>
      <c r="X855" s="32"/>
      <c r="Y855" s="32"/>
      <c r="Z855" s="33" t="s">
        <v>163</v>
      </c>
      <c r="AA855" s="33" t="s">
        <v>1219</v>
      </c>
      <c r="AB855" s="50">
        <v>43740.0</v>
      </c>
      <c r="AC855" s="49">
        <v>43579.0</v>
      </c>
      <c r="AD855" s="49">
        <v>43579.0</v>
      </c>
      <c r="AE855" s="37"/>
      <c r="AF855" s="42" t="s">
        <v>963</v>
      </c>
      <c r="AG855" s="51">
        <v>43738.0</v>
      </c>
      <c r="AH855" s="42" t="s">
        <v>963</v>
      </c>
      <c r="AI855" s="33" t="s">
        <v>120</v>
      </c>
      <c r="AJ855" s="33" t="s">
        <v>123</v>
      </c>
      <c r="AK855" s="49">
        <v>43748.0</v>
      </c>
      <c r="AL855" s="52" t="s">
        <v>124</v>
      </c>
      <c r="AM855" s="37"/>
      <c r="AN855" s="54">
        <v>3.5925</v>
      </c>
      <c r="AO855" s="55">
        <v>17.0</v>
      </c>
      <c r="AP855" s="45">
        <f t="shared" si="6"/>
        <v>122.145</v>
      </c>
      <c r="AQ855" s="45">
        <f t="shared" si="7"/>
        <v>105.145</v>
      </c>
      <c r="AR855" s="33" t="s">
        <v>3319</v>
      </c>
    </row>
    <row r="856" ht="14.25" customHeight="1">
      <c r="A856" s="33" t="s">
        <v>154</v>
      </c>
      <c r="B856" s="47" t="s">
        <v>4765</v>
      </c>
      <c r="C856" s="32"/>
      <c r="D856" s="101" t="s">
        <v>4766</v>
      </c>
      <c r="E856" s="32"/>
      <c r="F856" s="32"/>
      <c r="G856" s="34"/>
      <c r="H856" s="32"/>
      <c r="I856" s="32"/>
      <c r="J856" s="32"/>
      <c r="K856" s="33" t="s">
        <v>112</v>
      </c>
      <c r="L856" s="33" t="s">
        <v>117</v>
      </c>
      <c r="M856" s="32"/>
      <c r="N856" s="32"/>
      <c r="O856" s="32"/>
      <c r="P856" s="32"/>
      <c r="Q856" s="32"/>
      <c r="R856" s="35" t="s">
        <v>2536</v>
      </c>
      <c r="S856" s="32"/>
      <c r="T856" s="32"/>
      <c r="U856" s="32"/>
      <c r="V856" s="32"/>
      <c r="W856" s="32"/>
      <c r="X856" s="32"/>
      <c r="Y856" s="32"/>
      <c r="Z856" s="33" t="s">
        <v>163</v>
      </c>
      <c r="AA856" s="33" t="s">
        <v>1219</v>
      </c>
      <c r="AB856" s="50">
        <v>43740.0</v>
      </c>
      <c r="AC856" s="49">
        <v>43579.0</v>
      </c>
      <c r="AD856" s="49">
        <v>43579.0</v>
      </c>
      <c r="AE856" s="37"/>
      <c r="AF856" s="42" t="s">
        <v>963</v>
      </c>
      <c r="AG856" s="51">
        <v>43738.0</v>
      </c>
      <c r="AH856" s="42" t="s">
        <v>963</v>
      </c>
      <c r="AI856" s="33" t="s">
        <v>120</v>
      </c>
      <c r="AJ856" s="33" t="s">
        <v>123</v>
      </c>
      <c r="AK856" s="49">
        <v>43748.0</v>
      </c>
      <c r="AL856" s="52" t="s">
        <v>124</v>
      </c>
      <c r="AM856" s="37"/>
      <c r="AN856" s="54">
        <v>4.8135</v>
      </c>
      <c r="AO856" s="55">
        <v>17.0</v>
      </c>
      <c r="AP856" s="45">
        <f t="shared" si="6"/>
        <v>163.659</v>
      </c>
      <c r="AQ856" s="45">
        <f t="shared" si="7"/>
        <v>146.659</v>
      </c>
      <c r="AR856" s="33" t="s">
        <v>3319</v>
      </c>
    </row>
    <row r="857" ht="14.25" customHeight="1">
      <c r="A857" s="33" t="s">
        <v>890</v>
      </c>
      <c r="B857" s="47" t="s">
        <v>4772</v>
      </c>
      <c r="C857" s="32"/>
      <c r="D857" s="101" t="s">
        <v>4773</v>
      </c>
      <c r="E857" s="32"/>
      <c r="F857" s="32"/>
      <c r="G857" s="34"/>
      <c r="H857" s="32"/>
      <c r="I857" s="32"/>
      <c r="J857" s="32"/>
      <c r="K857" s="33" t="s">
        <v>112</v>
      </c>
      <c r="L857" s="33" t="s">
        <v>117</v>
      </c>
      <c r="M857" s="32"/>
      <c r="N857" s="32"/>
      <c r="O857" s="32"/>
      <c r="P857" s="32"/>
      <c r="Q857" s="32"/>
      <c r="R857" s="35" t="s">
        <v>2536</v>
      </c>
      <c r="S857" s="32"/>
      <c r="T857" s="33">
        <v>50.0</v>
      </c>
      <c r="U857" s="32"/>
      <c r="V857" s="32"/>
      <c r="W857" s="32"/>
      <c r="X857" s="32"/>
      <c r="Y857" s="32"/>
      <c r="Z857" s="33" t="s">
        <v>163</v>
      </c>
      <c r="AA857" s="33" t="s">
        <v>1219</v>
      </c>
      <c r="AB857" s="50">
        <v>43740.0</v>
      </c>
      <c r="AC857" s="49">
        <v>43579.0</v>
      </c>
      <c r="AD857" s="49">
        <v>43579.0</v>
      </c>
      <c r="AE857" s="37"/>
      <c r="AF857" s="42" t="s">
        <v>963</v>
      </c>
      <c r="AG857" s="51">
        <v>43738.0</v>
      </c>
      <c r="AH857" s="42" t="s">
        <v>963</v>
      </c>
      <c r="AI857" s="33" t="s">
        <v>120</v>
      </c>
      <c r="AJ857" s="33" t="s">
        <v>123</v>
      </c>
      <c r="AK857" s="49">
        <v>43748.0</v>
      </c>
      <c r="AL857" s="52" t="s">
        <v>124</v>
      </c>
      <c r="AM857" s="37"/>
      <c r="AN857" s="54">
        <v>6.0795</v>
      </c>
      <c r="AO857" s="55">
        <v>17.0</v>
      </c>
      <c r="AP857" s="45">
        <f t="shared" si="6"/>
        <v>206.703</v>
      </c>
      <c r="AQ857" s="45">
        <f t="shared" si="7"/>
        <v>189.703</v>
      </c>
      <c r="AR857" s="33" t="s">
        <v>3319</v>
      </c>
    </row>
    <row r="858" ht="14.25" customHeight="1">
      <c r="A858" s="66">
        <v>6376.0</v>
      </c>
      <c r="B858" s="47" t="s">
        <v>4778</v>
      </c>
      <c r="C858" s="32"/>
      <c r="D858" s="101" t="s">
        <v>4779</v>
      </c>
      <c r="E858" s="32"/>
      <c r="F858" s="32"/>
      <c r="G858" s="34"/>
      <c r="H858" s="56" t="s">
        <v>4704</v>
      </c>
      <c r="I858" s="33" t="s">
        <v>4706</v>
      </c>
      <c r="J858" s="32"/>
      <c r="K858" s="33" t="s">
        <v>112</v>
      </c>
      <c r="L858" s="33" t="s">
        <v>117</v>
      </c>
      <c r="M858" s="32"/>
      <c r="N858" s="32"/>
      <c r="O858" s="32"/>
      <c r="P858" s="32"/>
      <c r="Q858" s="32"/>
      <c r="R858" s="35" t="s">
        <v>118</v>
      </c>
      <c r="S858" s="197">
        <v>200.0</v>
      </c>
      <c r="T858" s="35">
        <v>50.0</v>
      </c>
      <c r="U858" s="32"/>
      <c r="V858" s="32"/>
      <c r="W858" s="32"/>
      <c r="X858" s="32"/>
      <c r="Y858" s="32"/>
      <c r="Z858" s="33" t="s">
        <v>119</v>
      </c>
      <c r="AA858" s="33" t="s">
        <v>1219</v>
      </c>
      <c r="AB858" s="50">
        <v>43740.0</v>
      </c>
      <c r="AC858" s="49">
        <v>43579.0</v>
      </c>
      <c r="AD858" s="49">
        <v>43579.0</v>
      </c>
      <c r="AE858" s="37"/>
      <c r="AF858" s="42" t="s">
        <v>963</v>
      </c>
      <c r="AG858" s="51">
        <v>43738.0</v>
      </c>
      <c r="AH858" s="42" t="s">
        <v>963</v>
      </c>
      <c r="AI858" s="33" t="s">
        <v>122</v>
      </c>
      <c r="AJ858" s="33" t="s">
        <v>123</v>
      </c>
      <c r="AK858" s="49">
        <v>43752.0</v>
      </c>
      <c r="AL858" s="52" t="s">
        <v>4783</v>
      </c>
      <c r="AM858" s="37"/>
      <c r="AN858" s="204">
        <v>3.476</v>
      </c>
      <c r="AO858" s="55">
        <v>17.0</v>
      </c>
      <c r="AP858" s="45">
        <f t="shared" si="6"/>
        <v>118.184</v>
      </c>
      <c r="AQ858" s="45">
        <f t="shared" si="7"/>
        <v>101.184</v>
      </c>
      <c r="AR858" s="33" t="s">
        <v>3319</v>
      </c>
    </row>
    <row r="859" ht="14.25" customHeight="1">
      <c r="A859" s="66">
        <v>8490.0</v>
      </c>
      <c r="B859" s="47" t="s">
        <v>4789</v>
      </c>
      <c r="C859" s="32"/>
      <c r="D859" s="101" t="s">
        <v>4790</v>
      </c>
      <c r="E859" s="32"/>
      <c r="F859" s="32"/>
      <c r="G859" s="34"/>
      <c r="H859" s="56" t="s">
        <v>4704</v>
      </c>
      <c r="I859" s="33" t="s">
        <v>4706</v>
      </c>
      <c r="J859" s="32"/>
      <c r="K859" s="33" t="s">
        <v>112</v>
      </c>
      <c r="L859" s="33" t="s">
        <v>117</v>
      </c>
      <c r="M859" s="32"/>
      <c r="N859" s="32"/>
      <c r="O859" s="32"/>
      <c r="P859" s="32"/>
      <c r="Q859" s="32"/>
      <c r="R859" s="35" t="s">
        <v>118</v>
      </c>
      <c r="S859" s="197">
        <v>200.0</v>
      </c>
      <c r="T859" s="35">
        <v>50.0</v>
      </c>
      <c r="U859" s="32"/>
      <c r="V859" s="32"/>
      <c r="W859" s="32"/>
      <c r="X859" s="32"/>
      <c r="Y859" s="32"/>
      <c r="Z859" s="33" t="s">
        <v>119</v>
      </c>
      <c r="AA859" s="33" t="s">
        <v>1219</v>
      </c>
      <c r="AB859" s="50">
        <v>43740.0</v>
      </c>
      <c r="AC859" s="49">
        <v>43579.0</v>
      </c>
      <c r="AD859" s="49">
        <v>43579.0</v>
      </c>
      <c r="AE859" s="37"/>
      <c r="AF859" s="42" t="s">
        <v>963</v>
      </c>
      <c r="AG859" s="51">
        <v>43738.0</v>
      </c>
      <c r="AH859" s="42" t="s">
        <v>963</v>
      </c>
      <c r="AI859" s="33" t="s">
        <v>122</v>
      </c>
      <c r="AJ859" s="33" t="s">
        <v>123</v>
      </c>
      <c r="AK859" s="49">
        <v>43752.0</v>
      </c>
      <c r="AL859" s="52" t="s">
        <v>4783</v>
      </c>
      <c r="AM859" s="37"/>
      <c r="AN859" s="204">
        <v>4.106</v>
      </c>
      <c r="AO859" s="55">
        <v>17.0</v>
      </c>
      <c r="AP859" s="45">
        <f t="shared" si="6"/>
        <v>139.604</v>
      </c>
      <c r="AQ859" s="45">
        <f t="shared" si="7"/>
        <v>122.604</v>
      </c>
      <c r="AR859" s="33" t="s">
        <v>3319</v>
      </c>
    </row>
    <row r="860" ht="14.25" customHeight="1">
      <c r="A860" s="66">
        <v>2633.0</v>
      </c>
      <c r="B860" s="47" t="s">
        <v>4795</v>
      </c>
      <c r="C860" s="32"/>
      <c r="D860" s="101" t="s">
        <v>4796</v>
      </c>
      <c r="E860" s="32"/>
      <c r="F860" s="32"/>
      <c r="G860" s="34"/>
      <c r="H860" s="56" t="s">
        <v>4704</v>
      </c>
      <c r="I860" s="33" t="s">
        <v>4706</v>
      </c>
      <c r="J860" s="32"/>
      <c r="K860" s="33" t="s">
        <v>112</v>
      </c>
      <c r="L860" s="33" t="s">
        <v>117</v>
      </c>
      <c r="M860" s="32"/>
      <c r="N860" s="32"/>
      <c r="O860" s="32"/>
      <c r="P860" s="32"/>
      <c r="Q860" s="32"/>
      <c r="R860" s="35" t="s">
        <v>118</v>
      </c>
      <c r="S860" s="197">
        <v>150.0</v>
      </c>
      <c r="T860" s="35">
        <v>50.0</v>
      </c>
      <c r="U860" s="32"/>
      <c r="V860" s="32"/>
      <c r="W860" s="32"/>
      <c r="X860" s="32"/>
      <c r="Y860" s="32"/>
      <c r="Z860" s="33" t="s">
        <v>119</v>
      </c>
      <c r="AA860" s="33" t="s">
        <v>1219</v>
      </c>
      <c r="AB860" s="50">
        <v>43740.0</v>
      </c>
      <c r="AC860" s="49">
        <v>43579.0</v>
      </c>
      <c r="AD860" s="49">
        <v>43579.0</v>
      </c>
      <c r="AE860" s="37"/>
      <c r="AF860" s="42" t="s">
        <v>963</v>
      </c>
      <c r="AG860" s="51">
        <v>43738.0</v>
      </c>
      <c r="AH860" s="42" t="s">
        <v>963</v>
      </c>
      <c r="AI860" s="33" t="s">
        <v>122</v>
      </c>
      <c r="AJ860" s="33" t="s">
        <v>123</v>
      </c>
      <c r="AK860" s="49">
        <v>43752.0</v>
      </c>
      <c r="AL860" s="52" t="s">
        <v>4783</v>
      </c>
      <c r="AM860" s="37"/>
      <c r="AN860" s="204">
        <v>1.577</v>
      </c>
      <c r="AO860" s="55">
        <v>17.0</v>
      </c>
      <c r="AP860" s="45">
        <f t="shared" si="6"/>
        <v>53.618</v>
      </c>
      <c r="AQ860" s="45">
        <f t="shared" si="7"/>
        <v>36.618</v>
      </c>
      <c r="AR860" s="33" t="s">
        <v>3319</v>
      </c>
    </row>
    <row r="861" ht="14.25" customHeight="1">
      <c r="A861" s="66">
        <v>8590.0</v>
      </c>
      <c r="B861" s="47" t="s">
        <v>4804</v>
      </c>
      <c r="C861" s="32"/>
      <c r="D861" s="101" t="s">
        <v>4805</v>
      </c>
      <c r="E861" s="32"/>
      <c r="F861" s="32"/>
      <c r="G861" s="34"/>
      <c r="H861" s="56" t="s">
        <v>4704</v>
      </c>
      <c r="I861" s="33" t="s">
        <v>4706</v>
      </c>
      <c r="J861" s="32"/>
      <c r="K861" s="33" t="s">
        <v>112</v>
      </c>
      <c r="L861" s="33" t="s">
        <v>117</v>
      </c>
      <c r="M861" s="32"/>
      <c r="N861" s="32"/>
      <c r="O861" s="32"/>
      <c r="P861" s="32"/>
      <c r="Q861" s="32"/>
      <c r="R861" s="35" t="s">
        <v>118</v>
      </c>
      <c r="S861" s="197">
        <v>150.0</v>
      </c>
      <c r="T861" s="35">
        <v>50.0</v>
      </c>
      <c r="U861" s="32"/>
      <c r="V861" s="32"/>
      <c r="W861" s="32"/>
      <c r="X861" s="32"/>
      <c r="Y861" s="32"/>
      <c r="Z861" s="33" t="s">
        <v>119</v>
      </c>
      <c r="AA861" s="33" t="s">
        <v>1219</v>
      </c>
      <c r="AB861" s="50">
        <v>43740.0</v>
      </c>
      <c r="AC861" s="49">
        <v>43579.0</v>
      </c>
      <c r="AD861" s="49">
        <v>43579.0</v>
      </c>
      <c r="AE861" s="37"/>
      <c r="AF861" s="42" t="s">
        <v>963</v>
      </c>
      <c r="AG861" s="51">
        <v>43738.0</v>
      </c>
      <c r="AH861" s="42" t="s">
        <v>963</v>
      </c>
      <c r="AI861" s="33" t="s">
        <v>122</v>
      </c>
      <c r="AJ861" s="33" t="s">
        <v>123</v>
      </c>
      <c r="AK861" s="49">
        <v>43752.0</v>
      </c>
      <c r="AL861" s="52" t="s">
        <v>4783</v>
      </c>
      <c r="AM861" s="37"/>
      <c r="AN861" s="204">
        <v>1.284</v>
      </c>
      <c r="AO861" s="55">
        <v>17.0</v>
      </c>
      <c r="AP861" s="45">
        <f t="shared" si="6"/>
        <v>43.656</v>
      </c>
      <c r="AQ861" s="45">
        <f t="shared" si="7"/>
        <v>26.656</v>
      </c>
      <c r="AR861" s="33" t="s">
        <v>3319</v>
      </c>
    </row>
    <row r="862" ht="14.25" customHeight="1">
      <c r="A862" s="66">
        <v>9671.0</v>
      </c>
      <c r="B862" s="47" t="s">
        <v>4809</v>
      </c>
      <c r="C862" s="32"/>
      <c r="D862" s="101" t="s">
        <v>4810</v>
      </c>
      <c r="E862" s="32"/>
      <c r="F862" s="32"/>
      <c r="G862" s="34"/>
      <c r="H862" s="56" t="s">
        <v>4704</v>
      </c>
      <c r="I862" s="33" t="s">
        <v>4706</v>
      </c>
      <c r="J862" s="32"/>
      <c r="K862" s="33" t="s">
        <v>112</v>
      </c>
      <c r="L862" s="33" t="s">
        <v>117</v>
      </c>
      <c r="M862" s="32"/>
      <c r="N862" s="32"/>
      <c r="O862" s="32"/>
      <c r="P862" s="32"/>
      <c r="Q862" s="32"/>
      <c r="R862" s="35" t="s">
        <v>118</v>
      </c>
      <c r="S862" s="197">
        <v>150.0</v>
      </c>
      <c r="T862" s="35">
        <v>50.0</v>
      </c>
      <c r="U862" s="32"/>
      <c r="V862" s="32"/>
      <c r="W862" s="32"/>
      <c r="X862" s="32"/>
      <c r="Y862" s="32"/>
      <c r="Z862" s="33" t="s">
        <v>119</v>
      </c>
      <c r="AA862" s="33" t="s">
        <v>1219</v>
      </c>
      <c r="AB862" s="50">
        <v>43740.0</v>
      </c>
      <c r="AC862" s="49">
        <v>43579.0</v>
      </c>
      <c r="AD862" s="49">
        <v>43579.0</v>
      </c>
      <c r="AE862" s="37"/>
      <c r="AF862" s="42" t="s">
        <v>963</v>
      </c>
      <c r="AG862" s="51">
        <v>43738.0</v>
      </c>
      <c r="AH862" s="42" t="s">
        <v>963</v>
      </c>
      <c r="AI862" s="33" t="s">
        <v>122</v>
      </c>
      <c r="AJ862" s="33" t="s">
        <v>123</v>
      </c>
      <c r="AK862" s="49">
        <v>43752.0</v>
      </c>
      <c r="AL862" s="52" t="s">
        <v>4783</v>
      </c>
      <c r="AM862" s="37"/>
      <c r="AN862" s="204">
        <v>2.69</v>
      </c>
      <c r="AO862" s="55">
        <v>17.0</v>
      </c>
      <c r="AP862" s="45">
        <f t="shared" si="6"/>
        <v>91.46</v>
      </c>
      <c r="AQ862" s="45">
        <f t="shared" si="7"/>
        <v>74.46</v>
      </c>
      <c r="AR862" s="33" t="s">
        <v>3319</v>
      </c>
    </row>
    <row r="863" ht="14.25" customHeight="1">
      <c r="A863" s="66">
        <v>2407.0</v>
      </c>
      <c r="B863" s="47" t="s">
        <v>4813</v>
      </c>
      <c r="C863" s="32"/>
      <c r="D863" s="101" t="s">
        <v>4815</v>
      </c>
      <c r="E863" s="32"/>
      <c r="F863" s="32"/>
      <c r="G863" s="34"/>
      <c r="H863" s="56" t="s">
        <v>4704</v>
      </c>
      <c r="I863" s="33" t="s">
        <v>4706</v>
      </c>
      <c r="J863" s="32"/>
      <c r="K863" s="33" t="s">
        <v>112</v>
      </c>
      <c r="L863" s="33" t="s">
        <v>117</v>
      </c>
      <c r="M863" s="32"/>
      <c r="N863" s="32"/>
      <c r="O863" s="32"/>
      <c r="P863" s="32"/>
      <c r="Q863" s="32"/>
      <c r="R863" s="35" t="s">
        <v>118</v>
      </c>
      <c r="S863" s="197">
        <v>100.0</v>
      </c>
      <c r="T863" s="35">
        <v>50.0</v>
      </c>
      <c r="U863" s="32"/>
      <c r="V863" s="32"/>
      <c r="W863" s="32"/>
      <c r="X863" s="32"/>
      <c r="Y863" s="32"/>
      <c r="Z863" s="33" t="s">
        <v>119</v>
      </c>
      <c r="AA863" s="33" t="s">
        <v>1219</v>
      </c>
      <c r="AB863" s="50">
        <v>43740.0</v>
      </c>
      <c r="AC863" s="49">
        <v>43579.0</v>
      </c>
      <c r="AD863" s="49">
        <v>43579.0</v>
      </c>
      <c r="AE863" s="37"/>
      <c r="AF863" s="42" t="s">
        <v>963</v>
      </c>
      <c r="AG863" s="51">
        <v>43738.0</v>
      </c>
      <c r="AH863" s="42" t="s">
        <v>963</v>
      </c>
      <c r="AI863" s="33" t="s">
        <v>122</v>
      </c>
      <c r="AJ863" s="33" t="s">
        <v>123</v>
      </c>
      <c r="AK863" s="49">
        <v>43752.0</v>
      </c>
      <c r="AL863" s="52" t="s">
        <v>4783</v>
      </c>
      <c r="AM863" s="37"/>
      <c r="AN863" s="204">
        <v>1.183</v>
      </c>
      <c r="AO863" s="55">
        <v>17.0</v>
      </c>
      <c r="AP863" s="45">
        <f t="shared" si="6"/>
        <v>40.222</v>
      </c>
      <c r="AQ863" s="45">
        <f t="shared" si="7"/>
        <v>23.222</v>
      </c>
      <c r="AR863" s="33" t="s">
        <v>3319</v>
      </c>
    </row>
    <row r="864" ht="14.25" customHeight="1">
      <c r="A864" s="66">
        <v>7695.0</v>
      </c>
      <c r="B864" s="47" t="s">
        <v>4817</v>
      </c>
      <c r="C864" s="32"/>
      <c r="D864" s="101" t="s">
        <v>4818</v>
      </c>
      <c r="E864" s="32"/>
      <c r="F864" s="32"/>
      <c r="G864" s="34"/>
      <c r="H864" s="56" t="s">
        <v>4704</v>
      </c>
      <c r="I864" s="33" t="s">
        <v>4706</v>
      </c>
      <c r="J864" s="32"/>
      <c r="K864" s="33" t="s">
        <v>112</v>
      </c>
      <c r="L864" s="33" t="s">
        <v>117</v>
      </c>
      <c r="M864" s="32"/>
      <c r="N864" s="32"/>
      <c r="O864" s="32"/>
      <c r="P864" s="32"/>
      <c r="Q864" s="32"/>
      <c r="R864" s="35" t="s">
        <v>118</v>
      </c>
      <c r="S864" s="197">
        <v>150.0</v>
      </c>
      <c r="T864" s="35">
        <v>50.0</v>
      </c>
      <c r="U864" s="32"/>
      <c r="V864" s="32"/>
      <c r="W864" s="32"/>
      <c r="X864" s="32"/>
      <c r="Y864" s="32"/>
      <c r="Z864" s="33" t="s">
        <v>119</v>
      </c>
      <c r="AA864" s="33" t="s">
        <v>1219</v>
      </c>
      <c r="AB864" s="50">
        <v>43740.0</v>
      </c>
      <c r="AC864" s="49">
        <v>43579.0</v>
      </c>
      <c r="AD864" s="49">
        <v>43579.0</v>
      </c>
      <c r="AE864" s="37"/>
      <c r="AF864" s="42" t="s">
        <v>963</v>
      </c>
      <c r="AG864" s="51">
        <v>43738.0</v>
      </c>
      <c r="AH864" s="42" t="s">
        <v>963</v>
      </c>
      <c r="AI864" s="33" t="s">
        <v>122</v>
      </c>
      <c r="AJ864" s="33" t="s">
        <v>123</v>
      </c>
      <c r="AK864" s="49">
        <v>43752.0</v>
      </c>
      <c r="AL864" s="52" t="s">
        <v>4783</v>
      </c>
      <c r="AM864" s="37"/>
      <c r="AN864" s="204">
        <v>1.761</v>
      </c>
      <c r="AO864" s="55">
        <v>17.0</v>
      </c>
      <c r="AP864" s="45">
        <f t="shared" si="6"/>
        <v>59.874</v>
      </c>
      <c r="AQ864" s="45">
        <f t="shared" si="7"/>
        <v>42.874</v>
      </c>
      <c r="AR864" s="33" t="s">
        <v>3319</v>
      </c>
    </row>
    <row r="865" ht="14.25" customHeight="1">
      <c r="A865" s="66">
        <v>8074.0</v>
      </c>
      <c r="B865" s="47" t="s">
        <v>4820</v>
      </c>
      <c r="C865" s="32"/>
      <c r="D865" s="101" t="s">
        <v>4821</v>
      </c>
      <c r="E865" s="32"/>
      <c r="F865" s="32"/>
      <c r="G865" s="34"/>
      <c r="H865" s="56" t="s">
        <v>4704</v>
      </c>
      <c r="I865" s="33" t="s">
        <v>4706</v>
      </c>
      <c r="J865" s="32"/>
      <c r="K865" s="33" t="s">
        <v>112</v>
      </c>
      <c r="L865" s="33" t="s">
        <v>117</v>
      </c>
      <c r="M865" s="32"/>
      <c r="N865" s="32"/>
      <c r="O865" s="32"/>
      <c r="P865" s="32"/>
      <c r="Q865" s="32"/>
      <c r="R865" s="35" t="s">
        <v>118</v>
      </c>
      <c r="S865" s="197">
        <v>150.0</v>
      </c>
      <c r="T865" s="35">
        <v>50.0</v>
      </c>
      <c r="U865" s="32"/>
      <c r="V865" s="32"/>
      <c r="W865" s="32"/>
      <c r="X865" s="32"/>
      <c r="Y865" s="32"/>
      <c r="Z865" s="33" t="s">
        <v>119</v>
      </c>
      <c r="AA865" s="33" t="s">
        <v>1219</v>
      </c>
      <c r="AB865" s="50">
        <v>43740.0</v>
      </c>
      <c r="AC865" s="49">
        <v>43579.0</v>
      </c>
      <c r="AD865" s="49">
        <v>43579.0</v>
      </c>
      <c r="AE865" s="37"/>
      <c r="AF865" s="42" t="s">
        <v>963</v>
      </c>
      <c r="AG865" s="51">
        <v>43738.0</v>
      </c>
      <c r="AH865" s="42" t="s">
        <v>963</v>
      </c>
      <c r="AI865" s="33" t="s">
        <v>122</v>
      </c>
      <c r="AJ865" s="33" t="s">
        <v>123</v>
      </c>
      <c r="AK865" s="49">
        <v>43752.0</v>
      </c>
      <c r="AL865" s="52" t="s">
        <v>4783</v>
      </c>
      <c r="AM865" s="37"/>
      <c r="AN865" s="204">
        <v>2.69</v>
      </c>
      <c r="AO865" s="55">
        <v>17.0</v>
      </c>
      <c r="AP865" s="45">
        <f t="shared" si="6"/>
        <v>91.46</v>
      </c>
      <c r="AQ865" s="45">
        <f t="shared" si="7"/>
        <v>74.46</v>
      </c>
      <c r="AR865" s="33" t="s">
        <v>3319</v>
      </c>
    </row>
    <row r="866" ht="14.25" customHeight="1">
      <c r="A866" s="66">
        <v>2556.0</v>
      </c>
      <c r="B866" s="47" t="s">
        <v>4823</v>
      </c>
      <c r="C866" s="32"/>
      <c r="D866" s="101" t="s">
        <v>4824</v>
      </c>
      <c r="E866" s="32"/>
      <c r="F866" s="32"/>
      <c r="G866" s="34"/>
      <c r="H866" s="56" t="s">
        <v>4704</v>
      </c>
      <c r="I866" s="33" t="s">
        <v>4706</v>
      </c>
      <c r="J866" s="32"/>
      <c r="K866" s="33" t="s">
        <v>112</v>
      </c>
      <c r="L866" s="33" t="s">
        <v>117</v>
      </c>
      <c r="M866" s="32"/>
      <c r="N866" s="32"/>
      <c r="O866" s="32"/>
      <c r="P866" s="32"/>
      <c r="Q866" s="32"/>
      <c r="R866" s="35" t="s">
        <v>118</v>
      </c>
      <c r="S866" s="197">
        <v>100.0</v>
      </c>
      <c r="T866" s="35">
        <v>50.0</v>
      </c>
      <c r="U866" s="32"/>
      <c r="V866" s="32"/>
      <c r="W866" s="32"/>
      <c r="X866" s="32"/>
      <c r="Y866" s="32"/>
      <c r="Z866" s="33" t="s">
        <v>119</v>
      </c>
      <c r="AA866" s="33" t="s">
        <v>1219</v>
      </c>
      <c r="AB866" s="50">
        <v>43740.0</v>
      </c>
      <c r="AC866" s="49">
        <v>43579.0</v>
      </c>
      <c r="AD866" s="49">
        <v>43579.0</v>
      </c>
      <c r="AE866" s="37"/>
      <c r="AF866" s="42" t="s">
        <v>963</v>
      </c>
      <c r="AG866" s="51">
        <v>43738.0</v>
      </c>
      <c r="AH866" s="42" t="s">
        <v>963</v>
      </c>
      <c r="AI866" s="33" t="s">
        <v>122</v>
      </c>
      <c r="AJ866" s="33" t="s">
        <v>123</v>
      </c>
      <c r="AK866" s="49">
        <v>43752.0</v>
      </c>
      <c r="AL866" s="52" t="s">
        <v>4783</v>
      </c>
      <c r="AM866" s="37"/>
      <c r="AN866" s="204">
        <v>0.913</v>
      </c>
      <c r="AO866" s="55">
        <v>17.0</v>
      </c>
      <c r="AP866" s="45">
        <f t="shared" si="6"/>
        <v>31.042</v>
      </c>
      <c r="AQ866" s="45">
        <f t="shared" si="7"/>
        <v>14.042</v>
      </c>
      <c r="AR866" s="33" t="s">
        <v>3319</v>
      </c>
    </row>
    <row r="867" ht="14.25" customHeight="1">
      <c r="A867" s="66">
        <v>10814.0</v>
      </c>
      <c r="B867" s="47" t="s">
        <v>4827</v>
      </c>
      <c r="C867" s="32"/>
      <c r="D867" s="101" t="s">
        <v>4828</v>
      </c>
      <c r="E867" s="32"/>
      <c r="F867" s="32"/>
      <c r="G867" s="34"/>
      <c r="H867" s="56" t="s">
        <v>4704</v>
      </c>
      <c r="I867" s="33" t="s">
        <v>4706</v>
      </c>
      <c r="J867" s="32"/>
      <c r="K867" s="33" t="s">
        <v>112</v>
      </c>
      <c r="L867" s="33" t="s">
        <v>117</v>
      </c>
      <c r="M867" s="32"/>
      <c r="N867" s="32"/>
      <c r="O867" s="32"/>
      <c r="P867" s="32"/>
      <c r="Q867" s="32"/>
      <c r="R867" s="35" t="s">
        <v>118</v>
      </c>
      <c r="S867" s="197">
        <v>150.0</v>
      </c>
      <c r="T867" s="35">
        <v>50.0</v>
      </c>
      <c r="U867" s="32"/>
      <c r="V867" s="32"/>
      <c r="W867" s="32"/>
      <c r="X867" s="32"/>
      <c r="Y867" s="32"/>
      <c r="Z867" s="33" t="s">
        <v>119</v>
      </c>
      <c r="AA867" s="33" t="s">
        <v>1219</v>
      </c>
      <c r="AB867" s="50">
        <v>43740.0</v>
      </c>
      <c r="AC867" s="49">
        <v>43579.0</v>
      </c>
      <c r="AD867" s="49">
        <v>43579.0</v>
      </c>
      <c r="AE867" s="37"/>
      <c r="AF867" s="42" t="s">
        <v>963</v>
      </c>
      <c r="AG867" s="51">
        <v>43738.0</v>
      </c>
      <c r="AH867" s="42" t="s">
        <v>963</v>
      </c>
      <c r="AI867" s="33" t="s">
        <v>122</v>
      </c>
      <c r="AJ867" s="33" t="s">
        <v>123</v>
      </c>
      <c r="AK867" s="49">
        <v>43752.0</v>
      </c>
      <c r="AL867" s="52" t="s">
        <v>4783</v>
      </c>
      <c r="AM867" s="37"/>
      <c r="AN867" s="204">
        <v>1.646</v>
      </c>
      <c r="AO867" s="55">
        <v>17.0</v>
      </c>
      <c r="AP867" s="45">
        <f t="shared" si="6"/>
        <v>55.964</v>
      </c>
      <c r="AQ867" s="45">
        <f t="shared" si="7"/>
        <v>38.964</v>
      </c>
      <c r="AR867" s="33" t="s">
        <v>3319</v>
      </c>
    </row>
    <row r="868" ht="14.25" customHeight="1">
      <c r="A868" s="66">
        <v>6952.0</v>
      </c>
      <c r="B868" s="47" t="s">
        <v>4831</v>
      </c>
      <c r="C868" s="32"/>
      <c r="D868" s="101" t="s">
        <v>4832</v>
      </c>
      <c r="E868" s="32"/>
      <c r="F868" s="32"/>
      <c r="G868" s="34"/>
      <c r="H868" s="56" t="s">
        <v>4704</v>
      </c>
      <c r="I868" s="33" t="s">
        <v>4706</v>
      </c>
      <c r="J868" s="32"/>
      <c r="K868" s="33" t="s">
        <v>112</v>
      </c>
      <c r="L868" s="33" t="s">
        <v>117</v>
      </c>
      <c r="M868" s="32"/>
      <c r="N868" s="32"/>
      <c r="O868" s="32"/>
      <c r="P868" s="32"/>
      <c r="Q868" s="32"/>
      <c r="R868" s="35" t="s">
        <v>118</v>
      </c>
      <c r="S868" s="197">
        <v>100.0</v>
      </c>
      <c r="T868" s="35">
        <v>50.0</v>
      </c>
      <c r="U868" s="32"/>
      <c r="V868" s="32"/>
      <c r="W868" s="32"/>
      <c r="X868" s="32"/>
      <c r="Y868" s="32"/>
      <c r="Z868" s="33" t="s">
        <v>119</v>
      </c>
      <c r="AA868" s="33" t="s">
        <v>1219</v>
      </c>
      <c r="AB868" s="50">
        <v>43740.0</v>
      </c>
      <c r="AC868" s="49">
        <v>43579.0</v>
      </c>
      <c r="AD868" s="49">
        <v>43579.0</v>
      </c>
      <c r="AE868" s="37"/>
      <c r="AF868" s="42" t="s">
        <v>963</v>
      </c>
      <c r="AG868" s="51">
        <v>43738.0</v>
      </c>
      <c r="AH868" s="42" t="s">
        <v>963</v>
      </c>
      <c r="AI868" s="33" t="s">
        <v>122</v>
      </c>
      <c r="AJ868" s="33" t="s">
        <v>123</v>
      </c>
      <c r="AK868" s="49">
        <v>43752.0</v>
      </c>
      <c r="AL868" s="52" t="s">
        <v>4783</v>
      </c>
      <c r="AM868" s="37"/>
      <c r="AN868" s="204">
        <v>1.676</v>
      </c>
      <c r="AO868" s="55">
        <v>17.0</v>
      </c>
      <c r="AP868" s="45">
        <f t="shared" si="6"/>
        <v>56.984</v>
      </c>
      <c r="AQ868" s="45">
        <f t="shared" si="7"/>
        <v>39.984</v>
      </c>
      <c r="AR868" s="33" t="s">
        <v>3319</v>
      </c>
    </row>
    <row r="869" ht="14.25" customHeight="1">
      <c r="A869" s="66">
        <v>8071.0</v>
      </c>
      <c r="B869" s="47" t="s">
        <v>4835</v>
      </c>
      <c r="C869" s="32"/>
      <c r="D869" s="101" t="s">
        <v>4836</v>
      </c>
      <c r="E869" s="32"/>
      <c r="F869" s="32"/>
      <c r="G869" s="34"/>
      <c r="H869" s="56" t="s">
        <v>4704</v>
      </c>
      <c r="I869" s="33" t="s">
        <v>4706</v>
      </c>
      <c r="J869" s="32"/>
      <c r="K869" s="33" t="s">
        <v>112</v>
      </c>
      <c r="L869" s="33" t="s">
        <v>117</v>
      </c>
      <c r="M869" s="32"/>
      <c r="N869" s="32"/>
      <c r="O869" s="32"/>
      <c r="P869" s="32"/>
      <c r="Q869" s="32"/>
      <c r="R869" s="35" t="s">
        <v>118</v>
      </c>
      <c r="S869" s="197">
        <v>150.0</v>
      </c>
      <c r="T869" s="35">
        <v>50.0</v>
      </c>
      <c r="U869" s="32"/>
      <c r="V869" s="32"/>
      <c r="W869" s="32"/>
      <c r="X869" s="32"/>
      <c r="Y869" s="32"/>
      <c r="Z869" s="33" t="s">
        <v>119</v>
      </c>
      <c r="AA869" s="33" t="s">
        <v>1219</v>
      </c>
      <c r="AB869" s="50">
        <v>43740.0</v>
      </c>
      <c r="AC869" s="49">
        <v>43579.0</v>
      </c>
      <c r="AD869" s="49">
        <v>43579.0</v>
      </c>
      <c r="AE869" s="37"/>
      <c r="AF869" s="42" t="s">
        <v>963</v>
      </c>
      <c r="AG869" s="51">
        <v>43738.0</v>
      </c>
      <c r="AH869" s="42" t="s">
        <v>963</v>
      </c>
      <c r="AI869" s="33" t="s">
        <v>122</v>
      </c>
      <c r="AJ869" s="33" t="s">
        <v>123</v>
      </c>
      <c r="AK869" s="49">
        <v>43752.0</v>
      </c>
      <c r="AL869" s="52" t="s">
        <v>4783</v>
      </c>
      <c r="AM869" s="37"/>
      <c r="AN869" s="204">
        <v>1.613</v>
      </c>
      <c r="AO869" s="55">
        <v>17.0</v>
      </c>
      <c r="AP869" s="45">
        <f t="shared" si="6"/>
        <v>54.842</v>
      </c>
      <c r="AQ869" s="45">
        <f t="shared" si="7"/>
        <v>37.842</v>
      </c>
      <c r="AR869" s="33" t="s">
        <v>3319</v>
      </c>
    </row>
    <row r="870" ht="14.25" customHeight="1">
      <c r="A870" s="66">
        <v>8211.0</v>
      </c>
      <c r="B870" s="47" t="s">
        <v>4839</v>
      </c>
      <c r="C870" s="32"/>
      <c r="D870" s="101" t="s">
        <v>4840</v>
      </c>
      <c r="E870" s="32"/>
      <c r="F870" s="32"/>
      <c r="G870" s="34"/>
      <c r="H870" s="56" t="s">
        <v>4704</v>
      </c>
      <c r="I870" s="33" t="s">
        <v>4706</v>
      </c>
      <c r="J870" s="32"/>
      <c r="K870" s="33" t="s">
        <v>112</v>
      </c>
      <c r="L870" s="33" t="s">
        <v>117</v>
      </c>
      <c r="M870" s="32"/>
      <c r="N870" s="32"/>
      <c r="O870" s="32"/>
      <c r="P870" s="32"/>
      <c r="Q870" s="32"/>
      <c r="R870" s="35" t="s">
        <v>118</v>
      </c>
      <c r="S870" s="197">
        <v>150.0</v>
      </c>
      <c r="T870" s="35">
        <v>50.0</v>
      </c>
      <c r="U870" s="32"/>
      <c r="V870" s="32"/>
      <c r="W870" s="32"/>
      <c r="X870" s="32"/>
      <c r="Y870" s="32"/>
      <c r="Z870" s="33" t="s">
        <v>119</v>
      </c>
      <c r="AA870" s="33" t="s">
        <v>1219</v>
      </c>
      <c r="AB870" s="50">
        <v>43740.0</v>
      </c>
      <c r="AC870" s="49">
        <v>43579.0</v>
      </c>
      <c r="AD870" s="49">
        <v>43579.0</v>
      </c>
      <c r="AE870" s="37"/>
      <c r="AF870" s="42" t="s">
        <v>963</v>
      </c>
      <c r="AG870" s="51">
        <v>43738.0</v>
      </c>
      <c r="AH870" s="42" t="s">
        <v>963</v>
      </c>
      <c r="AI870" s="33" t="s">
        <v>122</v>
      </c>
      <c r="AJ870" s="33" t="s">
        <v>123</v>
      </c>
      <c r="AK870" s="49">
        <v>43752.0</v>
      </c>
      <c r="AL870" s="52" t="s">
        <v>4783</v>
      </c>
      <c r="AM870" s="37"/>
      <c r="AN870" s="204">
        <v>1.803</v>
      </c>
      <c r="AO870" s="55">
        <v>17.0</v>
      </c>
      <c r="AP870" s="45">
        <f t="shared" si="6"/>
        <v>61.302</v>
      </c>
      <c r="AQ870" s="45">
        <f t="shared" si="7"/>
        <v>44.302</v>
      </c>
      <c r="AR870" s="33" t="s">
        <v>3319</v>
      </c>
    </row>
    <row r="871" ht="14.25" customHeight="1">
      <c r="A871" s="66">
        <v>8065.0</v>
      </c>
      <c r="B871" s="47" t="s">
        <v>4843</v>
      </c>
      <c r="C871" s="32"/>
      <c r="D871" s="101" t="s">
        <v>4844</v>
      </c>
      <c r="E871" s="32"/>
      <c r="F871" s="32"/>
      <c r="G871" s="34"/>
      <c r="H871" s="56" t="s">
        <v>4704</v>
      </c>
      <c r="I871" s="33" t="s">
        <v>4706</v>
      </c>
      <c r="J871" s="32"/>
      <c r="K871" s="33" t="s">
        <v>112</v>
      </c>
      <c r="L871" s="33" t="s">
        <v>117</v>
      </c>
      <c r="M871" s="32"/>
      <c r="N871" s="32"/>
      <c r="O871" s="32"/>
      <c r="P871" s="32"/>
      <c r="Q871" s="32"/>
      <c r="R871" s="35" t="s">
        <v>118</v>
      </c>
      <c r="S871" s="197">
        <v>100.0</v>
      </c>
      <c r="T871" s="35">
        <v>50.0</v>
      </c>
      <c r="U871" s="32"/>
      <c r="V871" s="32"/>
      <c r="W871" s="32"/>
      <c r="X871" s="32"/>
      <c r="Y871" s="32"/>
      <c r="Z871" s="33" t="s">
        <v>119</v>
      </c>
      <c r="AA871" s="33" t="s">
        <v>1219</v>
      </c>
      <c r="AB871" s="50">
        <v>43740.0</v>
      </c>
      <c r="AC871" s="49">
        <v>43579.0</v>
      </c>
      <c r="AD871" s="49">
        <v>43579.0</v>
      </c>
      <c r="AE871" s="37"/>
      <c r="AF871" s="42" t="s">
        <v>963</v>
      </c>
      <c r="AG871" s="51">
        <v>43738.0</v>
      </c>
      <c r="AH871" s="42" t="s">
        <v>963</v>
      </c>
      <c r="AI871" s="33" t="s">
        <v>122</v>
      </c>
      <c r="AJ871" s="33" t="s">
        <v>123</v>
      </c>
      <c r="AK871" s="49">
        <v>43752.0</v>
      </c>
      <c r="AL871" s="52" t="s">
        <v>4783</v>
      </c>
      <c r="AM871" s="37"/>
      <c r="AN871" s="204">
        <v>0.822</v>
      </c>
      <c r="AO871" s="55">
        <v>17.0</v>
      </c>
      <c r="AP871" s="45">
        <f t="shared" si="6"/>
        <v>27.948</v>
      </c>
      <c r="AQ871" s="45">
        <f t="shared" si="7"/>
        <v>10.948</v>
      </c>
      <c r="AR871" s="33" t="s">
        <v>3319</v>
      </c>
    </row>
    <row r="872" ht="14.25" customHeight="1">
      <c r="A872" s="33" t="s">
        <v>154</v>
      </c>
      <c r="B872" s="47" t="s">
        <v>4849</v>
      </c>
      <c r="C872" s="32"/>
      <c r="D872" s="101" t="s">
        <v>4850</v>
      </c>
      <c r="E872" s="32"/>
      <c r="F872" s="32"/>
      <c r="G872" s="34"/>
      <c r="H872" s="32"/>
      <c r="I872" s="32"/>
      <c r="J872" s="32"/>
      <c r="K872" s="33" t="s">
        <v>112</v>
      </c>
      <c r="L872" s="33" t="s">
        <v>117</v>
      </c>
      <c r="M872" s="32"/>
      <c r="N872" s="32"/>
      <c r="O872" s="32"/>
      <c r="P872" s="32"/>
      <c r="Q872" s="32"/>
      <c r="R872" s="35" t="s">
        <v>2536</v>
      </c>
      <c r="S872" s="32"/>
      <c r="T872" s="32"/>
      <c r="U872" s="32"/>
      <c r="V872" s="32"/>
      <c r="W872" s="32"/>
      <c r="X872" s="32"/>
      <c r="Y872" s="32"/>
      <c r="Z872" s="33" t="s">
        <v>119</v>
      </c>
      <c r="AA872" s="33" t="s">
        <v>1219</v>
      </c>
      <c r="AB872" s="50">
        <v>43740.0</v>
      </c>
      <c r="AC872" s="49">
        <v>43579.0</v>
      </c>
      <c r="AD872" s="49">
        <v>43579.0</v>
      </c>
      <c r="AE872" s="37"/>
      <c r="AF872" s="42" t="s">
        <v>963</v>
      </c>
      <c r="AG872" s="51">
        <v>43738.0</v>
      </c>
      <c r="AH872" s="42" t="s">
        <v>963</v>
      </c>
      <c r="AI872" s="33" t="s">
        <v>122</v>
      </c>
      <c r="AJ872" s="33" t="s">
        <v>123</v>
      </c>
      <c r="AK872" s="49">
        <v>43752.0</v>
      </c>
      <c r="AL872" s="52" t="s">
        <v>4783</v>
      </c>
      <c r="AM872" s="37"/>
      <c r="AN872" s="204">
        <v>6.279</v>
      </c>
      <c r="AO872" s="55">
        <v>17.0</v>
      </c>
      <c r="AP872" s="45">
        <f t="shared" si="6"/>
        <v>213.486</v>
      </c>
      <c r="AQ872" s="45">
        <f t="shared" si="7"/>
        <v>196.486</v>
      </c>
      <c r="AR872" s="33" t="s">
        <v>3319</v>
      </c>
    </row>
    <row r="873" ht="14.25" customHeight="1">
      <c r="A873" s="33" t="s">
        <v>893</v>
      </c>
      <c r="B873" s="47" t="s">
        <v>4853</v>
      </c>
      <c r="C873" s="32"/>
      <c r="D873" s="101" t="s">
        <v>4854</v>
      </c>
      <c r="E873" s="32"/>
      <c r="F873" s="32"/>
      <c r="G873" s="34"/>
      <c r="H873" s="32"/>
      <c r="I873" s="32"/>
      <c r="J873" s="32"/>
      <c r="K873" s="33" t="s">
        <v>112</v>
      </c>
      <c r="L873" s="33" t="s">
        <v>117</v>
      </c>
      <c r="M873" s="32"/>
      <c r="N873" s="32"/>
      <c r="O873" s="32"/>
      <c r="P873" s="32"/>
      <c r="Q873" s="32"/>
      <c r="R873" s="35" t="s">
        <v>2536</v>
      </c>
      <c r="S873" s="32"/>
      <c r="T873" s="33">
        <v>50.0</v>
      </c>
      <c r="U873" s="32"/>
      <c r="V873" s="32"/>
      <c r="W873" s="32"/>
      <c r="X873" s="32"/>
      <c r="Y873" s="32"/>
      <c r="Z873" s="33" t="s">
        <v>119</v>
      </c>
      <c r="AA873" s="33" t="s">
        <v>1219</v>
      </c>
      <c r="AB873" s="50">
        <v>43740.0</v>
      </c>
      <c r="AC873" s="49">
        <v>43579.0</v>
      </c>
      <c r="AD873" s="49">
        <v>43579.0</v>
      </c>
      <c r="AE873" s="37"/>
      <c r="AF873" s="42" t="s">
        <v>963</v>
      </c>
      <c r="AG873" s="51">
        <v>43738.0</v>
      </c>
      <c r="AH873" s="42" t="s">
        <v>963</v>
      </c>
      <c r="AI873" s="33" t="s">
        <v>122</v>
      </c>
      <c r="AJ873" s="33" t="s">
        <v>123</v>
      </c>
      <c r="AK873" s="49">
        <v>43752.0</v>
      </c>
      <c r="AL873" s="52" t="s">
        <v>4783</v>
      </c>
      <c r="AM873" s="37"/>
      <c r="AN873" s="204">
        <v>1.745</v>
      </c>
      <c r="AO873" s="55">
        <v>17.0</v>
      </c>
      <c r="AP873" s="45">
        <f t="shared" si="6"/>
        <v>59.33</v>
      </c>
      <c r="AQ873" s="45">
        <f t="shared" si="7"/>
        <v>42.33</v>
      </c>
      <c r="AR873" s="33" t="s">
        <v>3319</v>
      </c>
    </row>
    <row r="874" ht="14.25" customHeight="1">
      <c r="A874" s="182">
        <v>9529.0</v>
      </c>
      <c r="B874" s="47" t="s">
        <v>4859</v>
      </c>
      <c r="C874" s="32"/>
      <c r="D874" s="101" t="s">
        <v>4860</v>
      </c>
      <c r="E874" s="32"/>
      <c r="F874" s="32"/>
      <c r="G874" s="34"/>
      <c r="H874" s="56" t="s">
        <v>4704</v>
      </c>
      <c r="I874" s="33" t="s">
        <v>4706</v>
      </c>
      <c r="J874" s="32"/>
      <c r="K874" s="33" t="s">
        <v>112</v>
      </c>
      <c r="L874" s="33" t="s">
        <v>117</v>
      </c>
      <c r="M874" s="32"/>
      <c r="N874" s="32"/>
      <c r="O874" s="32"/>
      <c r="P874" s="32"/>
      <c r="Q874" s="32"/>
      <c r="R874" s="35" t="s">
        <v>118</v>
      </c>
      <c r="S874" s="197">
        <v>100.0</v>
      </c>
      <c r="T874" s="35">
        <v>50.0</v>
      </c>
      <c r="U874" s="32"/>
      <c r="V874" s="32"/>
      <c r="W874" s="32"/>
      <c r="X874" s="32"/>
      <c r="Y874" s="32"/>
      <c r="Z874" s="33" t="s">
        <v>163</v>
      </c>
      <c r="AA874" s="33" t="s">
        <v>1219</v>
      </c>
      <c r="AB874" s="50">
        <v>43748.0</v>
      </c>
      <c r="AC874" s="49">
        <v>43579.0</v>
      </c>
      <c r="AD874" s="49">
        <v>43579.0</v>
      </c>
      <c r="AE874" s="37"/>
      <c r="AF874" s="42" t="s">
        <v>963</v>
      </c>
      <c r="AG874" s="51">
        <v>43738.0</v>
      </c>
      <c r="AH874" s="42" t="s">
        <v>963</v>
      </c>
      <c r="AI874" s="33" t="s">
        <v>120</v>
      </c>
      <c r="AJ874" s="33" t="s">
        <v>123</v>
      </c>
      <c r="AK874" s="49">
        <v>43753.0</v>
      </c>
      <c r="AL874" s="52" t="s">
        <v>4783</v>
      </c>
      <c r="AM874" s="37"/>
      <c r="AN874" s="54">
        <v>0.9525</v>
      </c>
      <c r="AO874" s="55">
        <v>17.0</v>
      </c>
      <c r="AP874" s="45">
        <f t="shared" si="6"/>
        <v>32.385</v>
      </c>
      <c r="AQ874" s="45">
        <f t="shared" si="7"/>
        <v>15.385</v>
      </c>
      <c r="AR874" s="33" t="s">
        <v>3319</v>
      </c>
    </row>
    <row r="875" ht="14.25" customHeight="1">
      <c r="A875" s="182">
        <v>2793.0</v>
      </c>
      <c r="B875" s="47" t="s">
        <v>4863</v>
      </c>
      <c r="C875" s="32"/>
      <c r="D875" s="101" t="s">
        <v>4864</v>
      </c>
      <c r="E875" s="32"/>
      <c r="F875" s="32"/>
      <c r="G875" s="34"/>
      <c r="H875" s="56" t="s">
        <v>4704</v>
      </c>
      <c r="I875" s="33" t="s">
        <v>4706</v>
      </c>
      <c r="J875" s="32"/>
      <c r="K875" s="33" t="s">
        <v>112</v>
      </c>
      <c r="L875" s="33" t="s">
        <v>117</v>
      </c>
      <c r="M875" s="32"/>
      <c r="N875" s="32"/>
      <c r="O875" s="32"/>
      <c r="P875" s="32"/>
      <c r="Q875" s="32"/>
      <c r="R875" s="35" t="s">
        <v>118</v>
      </c>
      <c r="S875" s="197">
        <v>100.0</v>
      </c>
      <c r="T875" s="35">
        <v>50.0</v>
      </c>
      <c r="U875" s="32"/>
      <c r="V875" s="32"/>
      <c r="W875" s="32"/>
      <c r="X875" s="32"/>
      <c r="Y875" s="32"/>
      <c r="Z875" s="33" t="s">
        <v>163</v>
      </c>
      <c r="AA875" s="33" t="s">
        <v>1219</v>
      </c>
      <c r="AB875" s="50">
        <v>43748.0</v>
      </c>
      <c r="AC875" s="49">
        <v>43579.0</v>
      </c>
      <c r="AD875" s="49">
        <v>43579.0</v>
      </c>
      <c r="AE875" s="37"/>
      <c r="AF875" s="42" t="s">
        <v>963</v>
      </c>
      <c r="AG875" s="51">
        <v>43738.0</v>
      </c>
      <c r="AH875" s="42" t="s">
        <v>963</v>
      </c>
      <c r="AI875" s="33" t="s">
        <v>120</v>
      </c>
      <c r="AJ875" s="33" t="s">
        <v>123</v>
      </c>
      <c r="AK875" s="49">
        <v>43753.0</v>
      </c>
      <c r="AL875" s="52" t="s">
        <v>4783</v>
      </c>
      <c r="AM875" s="37"/>
      <c r="AN875" s="54">
        <v>1.7925</v>
      </c>
      <c r="AO875" s="55">
        <v>17.0</v>
      </c>
      <c r="AP875" s="45">
        <f t="shared" si="6"/>
        <v>60.945</v>
      </c>
      <c r="AQ875" s="45">
        <f t="shared" si="7"/>
        <v>43.945</v>
      </c>
      <c r="AR875" s="33" t="s">
        <v>3319</v>
      </c>
    </row>
    <row r="876" ht="14.25" customHeight="1">
      <c r="A876" s="182">
        <v>3294.0</v>
      </c>
      <c r="B876" s="47" t="s">
        <v>4867</v>
      </c>
      <c r="C876" s="32"/>
      <c r="D876" s="101" t="s">
        <v>4868</v>
      </c>
      <c r="E876" s="32"/>
      <c r="F876" s="32"/>
      <c r="G876" s="34"/>
      <c r="H876" s="56" t="s">
        <v>4704</v>
      </c>
      <c r="I876" s="33" t="s">
        <v>4706</v>
      </c>
      <c r="J876" s="32"/>
      <c r="K876" s="33" t="s">
        <v>112</v>
      </c>
      <c r="L876" s="33" t="s">
        <v>117</v>
      </c>
      <c r="M876" s="32"/>
      <c r="N876" s="32"/>
      <c r="O876" s="32"/>
      <c r="P876" s="32"/>
      <c r="Q876" s="32"/>
      <c r="R876" s="35" t="s">
        <v>118</v>
      </c>
      <c r="S876" s="197">
        <v>150.0</v>
      </c>
      <c r="T876" s="35">
        <v>50.0</v>
      </c>
      <c r="U876" s="32"/>
      <c r="V876" s="32"/>
      <c r="W876" s="32"/>
      <c r="X876" s="32"/>
      <c r="Y876" s="32"/>
      <c r="Z876" s="33" t="s">
        <v>163</v>
      </c>
      <c r="AA876" s="33" t="s">
        <v>1219</v>
      </c>
      <c r="AB876" s="50">
        <v>43748.0</v>
      </c>
      <c r="AC876" s="49">
        <v>43579.0</v>
      </c>
      <c r="AD876" s="49">
        <v>43579.0</v>
      </c>
      <c r="AE876" s="37"/>
      <c r="AF876" s="42" t="s">
        <v>963</v>
      </c>
      <c r="AG876" s="51">
        <v>43738.0</v>
      </c>
      <c r="AH876" s="42" t="s">
        <v>963</v>
      </c>
      <c r="AI876" s="33" t="s">
        <v>120</v>
      </c>
      <c r="AJ876" s="33" t="s">
        <v>123</v>
      </c>
      <c r="AK876" s="49">
        <v>43753.0</v>
      </c>
      <c r="AL876" s="52" t="s">
        <v>4783</v>
      </c>
      <c r="AM876" s="37"/>
      <c r="AN876" s="54">
        <v>2.154</v>
      </c>
      <c r="AO876" s="55">
        <v>17.0</v>
      </c>
      <c r="AP876" s="45">
        <f t="shared" si="6"/>
        <v>73.236</v>
      </c>
      <c r="AQ876" s="45">
        <f t="shared" si="7"/>
        <v>56.236</v>
      </c>
      <c r="AR876" s="33" t="s">
        <v>3319</v>
      </c>
    </row>
    <row r="877" ht="14.25" customHeight="1">
      <c r="A877" s="182">
        <v>10695.0</v>
      </c>
      <c r="B877" s="47" t="s">
        <v>4872</v>
      </c>
      <c r="C877" s="32"/>
      <c r="D877" s="101" t="s">
        <v>4873</v>
      </c>
      <c r="E877" s="32"/>
      <c r="F877" s="32"/>
      <c r="G877" s="34"/>
      <c r="H877" s="56" t="s">
        <v>4704</v>
      </c>
      <c r="I877" s="33" t="s">
        <v>4706</v>
      </c>
      <c r="J877" s="32"/>
      <c r="K877" s="33" t="s">
        <v>112</v>
      </c>
      <c r="L877" s="33" t="s">
        <v>117</v>
      </c>
      <c r="M877" s="32"/>
      <c r="N877" s="32"/>
      <c r="O877" s="32"/>
      <c r="P877" s="32"/>
      <c r="Q877" s="32"/>
      <c r="R877" s="35" t="s">
        <v>118</v>
      </c>
      <c r="S877" s="197">
        <v>150.0</v>
      </c>
      <c r="T877" s="35">
        <v>50.0</v>
      </c>
      <c r="U877" s="32"/>
      <c r="V877" s="32"/>
      <c r="W877" s="32"/>
      <c r="X877" s="32"/>
      <c r="Y877" s="32"/>
      <c r="Z877" s="33" t="s">
        <v>163</v>
      </c>
      <c r="AA877" s="33" t="s">
        <v>1219</v>
      </c>
      <c r="AB877" s="50">
        <v>43748.0</v>
      </c>
      <c r="AC877" s="49">
        <v>43579.0</v>
      </c>
      <c r="AD877" s="49">
        <v>43579.0</v>
      </c>
      <c r="AE877" s="37"/>
      <c r="AF877" s="42" t="s">
        <v>963</v>
      </c>
      <c r="AG877" s="51">
        <v>43738.0</v>
      </c>
      <c r="AH877" s="42" t="s">
        <v>963</v>
      </c>
      <c r="AI877" s="33" t="s">
        <v>120</v>
      </c>
      <c r="AJ877" s="33" t="s">
        <v>123</v>
      </c>
      <c r="AK877" s="49">
        <v>43753.0</v>
      </c>
      <c r="AL877" s="52" t="s">
        <v>4783</v>
      </c>
      <c r="AM877" s="37"/>
      <c r="AN877" s="54">
        <v>3.3735</v>
      </c>
      <c r="AO877" s="55">
        <v>17.0</v>
      </c>
      <c r="AP877" s="45">
        <f t="shared" si="6"/>
        <v>114.699</v>
      </c>
      <c r="AQ877" s="45">
        <f t="shared" si="7"/>
        <v>97.699</v>
      </c>
      <c r="AR877" s="33" t="s">
        <v>3319</v>
      </c>
    </row>
    <row r="878" ht="14.25" customHeight="1">
      <c r="A878" s="182">
        <v>6653.0</v>
      </c>
      <c r="B878" s="47" t="s">
        <v>4878</v>
      </c>
      <c r="C878" s="32"/>
      <c r="D878" s="101" t="s">
        <v>4879</v>
      </c>
      <c r="E878" s="32"/>
      <c r="F878" s="32"/>
      <c r="G878" s="34"/>
      <c r="H878" s="56" t="s">
        <v>4704</v>
      </c>
      <c r="I878" s="33" t="s">
        <v>4706</v>
      </c>
      <c r="J878" s="32"/>
      <c r="K878" s="33" t="s">
        <v>112</v>
      </c>
      <c r="L878" s="33" t="s">
        <v>117</v>
      </c>
      <c r="M878" s="32"/>
      <c r="N878" s="32"/>
      <c r="O878" s="32"/>
      <c r="P878" s="32"/>
      <c r="Q878" s="32"/>
      <c r="R878" s="35" t="s">
        <v>118</v>
      </c>
      <c r="S878" s="197">
        <v>150.0</v>
      </c>
      <c r="T878" s="35">
        <v>50.0</v>
      </c>
      <c r="U878" s="32"/>
      <c r="V878" s="32"/>
      <c r="W878" s="32"/>
      <c r="X878" s="32"/>
      <c r="Y878" s="32"/>
      <c r="Z878" s="33" t="s">
        <v>163</v>
      </c>
      <c r="AA878" s="33" t="s">
        <v>1219</v>
      </c>
      <c r="AB878" s="50">
        <v>43748.0</v>
      </c>
      <c r="AC878" s="49">
        <v>43579.0</v>
      </c>
      <c r="AD878" s="49">
        <v>43579.0</v>
      </c>
      <c r="AE878" s="37"/>
      <c r="AF878" s="42" t="s">
        <v>963</v>
      </c>
      <c r="AG878" s="51">
        <v>43738.0</v>
      </c>
      <c r="AH878" s="42" t="s">
        <v>963</v>
      </c>
      <c r="AI878" s="33" t="s">
        <v>120</v>
      </c>
      <c r="AJ878" s="33" t="s">
        <v>123</v>
      </c>
      <c r="AK878" s="49">
        <v>43753.0</v>
      </c>
      <c r="AL878" s="52" t="s">
        <v>4783</v>
      </c>
      <c r="AM878" s="37"/>
      <c r="AN878" s="54">
        <v>4.5435</v>
      </c>
      <c r="AO878" s="55">
        <v>17.0</v>
      </c>
      <c r="AP878" s="45">
        <f t="shared" si="6"/>
        <v>154.479</v>
      </c>
      <c r="AQ878" s="45">
        <f t="shared" si="7"/>
        <v>137.479</v>
      </c>
      <c r="AR878" s="33" t="s">
        <v>3319</v>
      </c>
    </row>
    <row r="879" ht="14.25" customHeight="1">
      <c r="A879" s="182">
        <v>6469.0</v>
      </c>
      <c r="B879" s="47" t="s">
        <v>4882</v>
      </c>
      <c r="C879" s="32"/>
      <c r="D879" s="101" t="s">
        <v>4883</v>
      </c>
      <c r="E879" s="32"/>
      <c r="F879" s="32"/>
      <c r="G879" s="34"/>
      <c r="H879" s="56" t="s">
        <v>4704</v>
      </c>
      <c r="I879" s="33" t="s">
        <v>4706</v>
      </c>
      <c r="J879" s="32"/>
      <c r="K879" s="33" t="s">
        <v>112</v>
      </c>
      <c r="L879" s="33" t="s">
        <v>117</v>
      </c>
      <c r="M879" s="32"/>
      <c r="N879" s="32"/>
      <c r="O879" s="32"/>
      <c r="P879" s="32"/>
      <c r="Q879" s="32"/>
      <c r="R879" s="35" t="s">
        <v>118</v>
      </c>
      <c r="S879" s="197">
        <v>200.0</v>
      </c>
      <c r="T879" s="35">
        <v>50.0</v>
      </c>
      <c r="U879" s="32"/>
      <c r="V879" s="32"/>
      <c r="W879" s="32"/>
      <c r="X879" s="32"/>
      <c r="Y879" s="32"/>
      <c r="Z879" s="33" t="s">
        <v>163</v>
      </c>
      <c r="AA879" s="33" t="s">
        <v>1219</v>
      </c>
      <c r="AB879" s="50">
        <v>43748.0</v>
      </c>
      <c r="AC879" s="49">
        <v>43579.0</v>
      </c>
      <c r="AD879" s="49">
        <v>43579.0</v>
      </c>
      <c r="AE879" s="37"/>
      <c r="AF879" s="42" t="s">
        <v>963</v>
      </c>
      <c r="AG879" s="51">
        <v>43738.0</v>
      </c>
      <c r="AH879" s="42" t="s">
        <v>963</v>
      </c>
      <c r="AI879" s="33" t="s">
        <v>120</v>
      </c>
      <c r="AJ879" s="33" t="s">
        <v>123</v>
      </c>
      <c r="AK879" s="49">
        <v>43753.0</v>
      </c>
      <c r="AL879" s="52" t="s">
        <v>4783</v>
      </c>
      <c r="AM879" s="37"/>
      <c r="AN879" s="54">
        <v>5.787</v>
      </c>
      <c r="AO879" s="55">
        <v>17.0</v>
      </c>
      <c r="AP879" s="45">
        <f t="shared" si="6"/>
        <v>196.758</v>
      </c>
      <c r="AQ879" s="45">
        <f t="shared" si="7"/>
        <v>179.758</v>
      </c>
      <c r="AR879" s="33" t="s">
        <v>3319</v>
      </c>
    </row>
    <row r="880" ht="14.25" customHeight="1">
      <c r="A880" s="182">
        <v>7113.0</v>
      </c>
      <c r="B880" s="47" t="s">
        <v>4885</v>
      </c>
      <c r="C880" s="32"/>
      <c r="D880" s="101" t="s">
        <v>4886</v>
      </c>
      <c r="E880" s="32"/>
      <c r="F880" s="32"/>
      <c r="G880" s="34"/>
      <c r="H880" s="56" t="s">
        <v>4704</v>
      </c>
      <c r="I880" s="33" t="s">
        <v>4706</v>
      </c>
      <c r="J880" s="32"/>
      <c r="K880" s="33" t="s">
        <v>112</v>
      </c>
      <c r="L880" s="33" t="s">
        <v>117</v>
      </c>
      <c r="M880" s="32"/>
      <c r="N880" s="32"/>
      <c r="O880" s="32"/>
      <c r="P880" s="32"/>
      <c r="Q880" s="32"/>
      <c r="R880" s="35" t="s">
        <v>118</v>
      </c>
      <c r="S880" s="197">
        <v>200.0</v>
      </c>
      <c r="T880" s="35">
        <v>50.0</v>
      </c>
      <c r="U880" s="32"/>
      <c r="V880" s="32"/>
      <c r="W880" s="32"/>
      <c r="X880" s="32"/>
      <c r="Y880" s="32"/>
      <c r="Z880" s="33" t="s">
        <v>163</v>
      </c>
      <c r="AA880" s="33" t="s">
        <v>1219</v>
      </c>
      <c r="AB880" s="50">
        <v>43748.0</v>
      </c>
      <c r="AC880" s="49">
        <v>43579.0</v>
      </c>
      <c r="AD880" s="49">
        <v>43579.0</v>
      </c>
      <c r="AE880" s="37"/>
      <c r="AF880" s="42" t="s">
        <v>963</v>
      </c>
      <c r="AG880" s="51">
        <v>43738.0</v>
      </c>
      <c r="AH880" s="42" t="s">
        <v>963</v>
      </c>
      <c r="AI880" s="33" t="s">
        <v>120</v>
      </c>
      <c r="AJ880" s="33" t="s">
        <v>123</v>
      </c>
      <c r="AK880" s="49">
        <v>43753.0</v>
      </c>
      <c r="AL880" s="52" t="s">
        <v>4783</v>
      </c>
      <c r="AM880" s="37"/>
      <c r="AN880" s="54">
        <v>3.3195</v>
      </c>
      <c r="AO880" s="55">
        <v>17.0</v>
      </c>
      <c r="AP880" s="45">
        <f t="shared" si="6"/>
        <v>112.863</v>
      </c>
      <c r="AQ880" s="45">
        <f t="shared" si="7"/>
        <v>95.863</v>
      </c>
      <c r="AR880" s="33" t="s">
        <v>3319</v>
      </c>
    </row>
    <row r="881" ht="14.25" customHeight="1">
      <c r="A881" s="182">
        <v>7951.0</v>
      </c>
      <c r="B881" s="47" t="s">
        <v>4887</v>
      </c>
      <c r="C881" s="32"/>
      <c r="D881" s="101" t="s">
        <v>4888</v>
      </c>
      <c r="E881" s="32"/>
      <c r="F881" s="32"/>
      <c r="G881" s="34"/>
      <c r="H881" s="56" t="s">
        <v>4704</v>
      </c>
      <c r="I881" s="33" t="s">
        <v>4706</v>
      </c>
      <c r="J881" s="32"/>
      <c r="K881" s="33" t="s">
        <v>112</v>
      </c>
      <c r="L881" s="33" t="s">
        <v>117</v>
      </c>
      <c r="M881" s="32"/>
      <c r="N881" s="32"/>
      <c r="O881" s="32"/>
      <c r="P881" s="32"/>
      <c r="Q881" s="32"/>
      <c r="R881" s="35" t="s">
        <v>118</v>
      </c>
      <c r="S881" s="197">
        <v>200.0</v>
      </c>
      <c r="T881" s="35">
        <v>50.0</v>
      </c>
      <c r="U881" s="32"/>
      <c r="V881" s="32"/>
      <c r="W881" s="32"/>
      <c r="X881" s="32"/>
      <c r="Y881" s="32"/>
      <c r="Z881" s="33" t="s">
        <v>163</v>
      </c>
      <c r="AA881" s="33" t="s">
        <v>1219</v>
      </c>
      <c r="AB881" s="50">
        <v>43748.0</v>
      </c>
      <c r="AC881" s="49">
        <v>43579.0</v>
      </c>
      <c r="AD881" s="49">
        <v>43579.0</v>
      </c>
      <c r="AE881" s="37"/>
      <c r="AF881" s="42" t="s">
        <v>963</v>
      </c>
      <c r="AG881" s="51">
        <v>43738.0</v>
      </c>
      <c r="AH881" s="42" t="s">
        <v>963</v>
      </c>
      <c r="AI881" s="33" t="s">
        <v>120</v>
      </c>
      <c r="AJ881" s="33" t="s">
        <v>123</v>
      </c>
      <c r="AK881" s="49">
        <v>43753.0</v>
      </c>
      <c r="AL881" s="52" t="s">
        <v>4783</v>
      </c>
      <c r="AM881" s="37"/>
      <c r="AN881" s="54">
        <v>1.56</v>
      </c>
      <c r="AO881" s="55">
        <v>17.0</v>
      </c>
      <c r="AP881" s="45">
        <f t="shared" si="6"/>
        <v>53.04</v>
      </c>
      <c r="AQ881" s="45">
        <f t="shared" si="7"/>
        <v>36.04</v>
      </c>
      <c r="AR881" s="33" t="s">
        <v>3319</v>
      </c>
    </row>
    <row r="882" ht="14.25" customHeight="1">
      <c r="A882" s="182">
        <v>6953.0</v>
      </c>
      <c r="B882" s="47" t="s">
        <v>4889</v>
      </c>
      <c r="C882" s="32"/>
      <c r="D882" s="101" t="s">
        <v>4890</v>
      </c>
      <c r="E882" s="32"/>
      <c r="F882" s="32"/>
      <c r="G882" s="34"/>
      <c r="H882" s="56" t="s">
        <v>4704</v>
      </c>
      <c r="I882" s="33" t="s">
        <v>4706</v>
      </c>
      <c r="J882" s="32"/>
      <c r="K882" s="33" t="s">
        <v>112</v>
      </c>
      <c r="L882" s="33" t="s">
        <v>117</v>
      </c>
      <c r="M882" s="32"/>
      <c r="N882" s="32"/>
      <c r="O882" s="32"/>
      <c r="P882" s="32"/>
      <c r="Q882" s="32"/>
      <c r="R882" s="35" t="s">
        <v>118</v>
      </c>
      <c r="S882" s="197">
        <v>100.0</v>
      </c>
      <c r="T882" s="35">
        <v>50.0</v>
      </c>
      <c r="U882" s="32"/>
      <c r="V882" s="32"/>
      <c r="W882" s="32"/>
      <c r="X882" s="32"/>
      <c r="Y882" s="32"/>
      <c r="Z882" s="33" t="s">
        <v>163</v>
      </c>
      <c r="AA882" s="33" t="s">
        <v>1219</v>
      </c>
      <c r="AB882" s="50">
        <v>43748.0</v>
      </c>
      <c r="AC882" s="49">
        <v>43579.0</v>
      </c>
      <c r="AD882" s="49">
        <v>43579.0</v>
      </c>
      <c r="AE882" s="37"/>
      <c r="AF882" s="42" t="s">
        <v>963</v>
      </c>
      <c r="AG882" s="51">
        <v>43738.0</v>
      </c>
      <c r="AH882" s="42" t="s">
        <v>963</v>
      </c>
      <c r="AI882" s="33" t="s">
        <v>120</v>
      </c>
      <c r="AJ882" s="33" t="s">
        <v>123</v>
      </c>
      <c r="AK882" s="49">
        <v>43753.0</v>
      </c>
      <c r="AL882" s="52" t="s">
        <v>4783</v>
      </c>
      <c r="AM882" s="37"/>
      <c r="AN882" s="54">
        <v>0.642</v>
      </c>
      <c r="AO882" s="55">
        <v>17.0</v>
      </c>
      <c r="AP882" s="45">
        <f t="shared" si="6"/>
        <v>21.828</v>
      </c>
      <c r="AQ882" s="45">
        <f t="shared" si="7"/>
        <v>4.828</v>
      </c>
      <c r="AR882" s="33" t="s">
        <v>3319</v>
      </c>
    </row>
    <row r="883" ht="14.25" customHeight="1">
      <c r="A883" s="182">
        <v>2546.0</v>
      </c>
      <c r="B883" s="47" t="s">
        <v>4896</v>
      </c>
      <c r="C883" s="32"/>
      <c r="D883" s="101" t="s">
        <v>4897</v>
      </c>
      <c r="E883" s="32"/>
      <c r="F883" s="32"/>
      <c r="G883" s="34"/>
      <c r="H883" s="56" t="s">
        <v>4704</v>
      </c>
      <c r="I883" s="33" t="s">
        <v>4706</v>
      </c>
      <c r="J883" s="32"/>
      <c r="K883" s="33" t="s">
        <v>112</v>
      </c>
      <c r="L883" s="33" t="s">
        <v>117</v>
      </c>
      <c r="M883" s="32"/>
      <c r="N883" s="32"/>
      <c r="O883" s="32"/>
      <c r="P883" s="32"/>
      <c r="Q883" s="32"/>
      <c r="R883" s="35" t="s">
        <v>118</v>
      </c>
      <c r="S883" s="197">
        <v>100.0</v>
      </c>
      <c r="T883" s="35">
        <v>50.0</v>
      </c>
      <c r="U883" s="32"/>
      <c r="V883" s="32"/>
      <c r="W883" s="32"/>
      <c r="X883" s="32"/>
      <c r="Y883" s="32"/>
      <c r="Z883" s="33" t="s">
        <v>163</v>
      </c>
      <c r="AA883" s="33" t="s">
        <v>1219</v>
      </c>
      <c r="AB883" s="50">
        <v>43748.0</v>
      </c>
      <c r="AC883" s="49">
        <v>43579.0</v>
      </c>
      <c r="AD883" s="49">
        <v>43579.0</v>
      </c>
      <c r="AE883" s="37"/>
      <c r="AF883" s="42" t="s">
        <v>963</v>
      </c>
      <c r="AG883" s="51">
        <v>43738.0</v>
      </c>
      <c r="AH883" s="42" t="s">
        <v>963</v>
      </c>
      <c r="AI883" s="33" t="s">
        <v>120</v>
      </c>
      <c r="AJ883" s="33" t="s">
        <v>123</v>
      </c>
      <c r="AK883" s="49">
        <v>43753.0</v>
      </c>
      <c r="AL883" s="52" t="s">
        <v>4783</v>
      </c>
      <c r="AM883" s="37"/>
      <c r="AN883" s="54">
        <v>3.102</v>
      </c>
      <c r="AO883" s="55">
        <v>17.0</v>
      </c>
      <c r="AP883" s="45">
        <f t="shared" si="6"/>
        <v>105.468</v>
      </c>
      <c r="AQ883" s="45">
        <f t="shared" si="7"/>
        <v>88.468</v>
      </c>
      <c r="AR883" s="33" t="s">
        <v>3319</v>
      </c>
    </row>
    <row r="884" ht="14.25" customHeight="1">
      <c r="A884" s="182">
        <v>6955.0</v>
      </c>
      <c r="B884" s="47" t="s">
        <v>4900</v>
      </c>
      <c r="C884" s="32"/>
      <c r="D884" s="101" t="s">
        <v>4901</v>
      </c>
      <c r="E884" s="32"/>
      <c r="F884" s="32"/>
      <c r="G884" s="34"/>
      <c r="H884" s="56" t="s">
        <v>4704</v>
      </c>
      <c r="I884" s="33" t="s">
        <v>4706</v>
      </c>
      <c r="J884" s="32"/>
      <c r="K884" s="33" t="s">
        <v>112</v>
      </c>
      <c r="L884" s="33" t="s">
        <v>117</v>
      </c>
      <c r="M884" s="32"/>
      <c r="N884" s="32"/>
      <c r="O884" s="32"/>
      <c r="P884" s="32"/>
      <c r="Q884" s="32"/>
      <c r="R884" s="35" t="s">
        <v>118</v>
      </c>
      <c r="S884" s="197">
        <v>100.0</v>
      </c>
      <c r="T884" s="35">
        <v>50.0</v>
      </c>
      <c r="U884" s="32"/>
      <c r="V884" s="32"/>
      <c r="W884" s="32"/>
      <c r="X884" s="32"/>
      <c r="Y884" s="32"/>
      <c r="Z884" s="33" t="s">
        <v>163</v>
      </c>
      <c r="AA884" s="33" t="s">
        <v>1219</v>
      </c>
      <c r="AB884" s="50">
        <v>43748.0</v>
      </c>
      <c r="AC884" s="49">
        <v>43579.0</v>
      </c>
      <c r="AD884" s="49">
        <v>43579.0</v>
      </c>
      <c r="AE884" s="37"/>
      <c r="AF884" s="42" t="s">
        <v>963</v>
      </c>
      <c r="AG884" s="51">
        <v>43738.0</v>
      </c>
      <c r="AH884" s="42" t="s">
        <v>963</v>
      </c>
      <c r="AI884" s="33" t="s">
        <v>120</v>
      </c>
      <c r="AJ884" s="33" t="s">
        <v>123</v>
      </c>
      <c r="AK884" s="49">
        <v>43753.0</v>
      </c>
      <c r="AL884" s="52" t="s">
        <v>4783</v>
      </c>
      <c r="AM884" s="37"/>
      <c r="AN884" s="54">
        <v>1.758</v>
      </c>
      <c r="AO884" s="55">
        <v>17.0</v>
      </c>
      <c r="AP884" s="45">
        <f t="shared" si="6"/>
        <v>59.772</v>
      </c>
      <c r="AQ884" s="45">
        <f t="shared" si="7"/>
        <v>42.772</v>
      </c>
      <c r="AR884" s="33" t="s">
        <v>3319</v>
      </c>
    </row>
    <row r="885" ht="14.25" customHeight="1">
      <c r="A885" s="182">
        <v>6590.0</v>
      </c>
      <c r="B885" s="47" t="s">
        <v>4906</v>
      </c>
      <c r="C885" s="32"/>
      <c r="D885" s="101" t="s">
        <v>4907</v>
      </c>
      <c r="E885" s="32"/>
      <c r="F885" s="32"/>
      <c r="G885" s="34"/>
      <c r="H885" s="56" t="s">
        <v>4704</v>
      </c>
      <c r="I885" s="33" t="s">
        <v>4706</v>
      </c>
      <c r="J885" s="32"/>
      <c r="K885" s="33" t="s">
        <v>112</v>
      </c>
      <c r="L885" s="33" t="s">
        <v>117</v>
      </c>
      <c r="M885" s="32"/>
      <c r="N885" s="32"/>
      <c r="O885" s="32"/>
      <c r="P885" s="32"/>
      <c r="Q885" s="32"/>
      <c r="R885" s="35" t="s">
        <v>118</v>
      </c>
      <c r="S885" s="197">
        <v>100.0</v>
      </c>
      <c r="T885" s="35">
        <v>50.0</v>
      </c>
      <c r="U885" s="32"/>
      <c r="V885" s="32"/>
      <c r="W885" s="32"/>
      <c r="X885" s="32"/>
      <c r="Y885" s="32"/>
      <c r="Z885" s="33" t="s">
        <v>163</v>
      </c>
      <c r="AA885" s="33" t="s">
        <v>1219</v>
      </c>
      <c r="AB885" s="50">
        <v>43748.0</v>
      </c>
      <c r="AC885" s="49">
        <v>43579.0</v>
      </c>
      <c r="AD885" s="49">
        <v>43579.0</v>
      </c>
      <c r="AE885" s="37"/>
      <c r="AF885" s="42" t="s">
        <v>963</v>
      </c>
      <c r="AG885" s="51">
        <v>43738.0</v>
      </c>
      <c r="AH885" s="42" t="s">
        <v>963</v>
      </c>
      <c r="AI885" s="33" t="s">
        <v>120</v>
      </c>
      <c r="AJ885" s="33" t="s">
        <v>123</v>
      </c>
      <c r="AK885" s="49">
        <v>43753.0</v>
      </c>
      <c r="AL885" s="52" t="s">
        <v>4783</v>
      </c>
      <c r="AM885" s="37"/>
      <c r="AN885" s="54">
        <v>3.843</v>
      </c>
      <c r="AO885" s="55">
        <v>17.0</v>
      </c>
      <c r="AP885" s="45">
        <f t="shared" si="6"/>
        <v>130.662</v>
      </c>
      <c r="AQ885" s="45">
        <f t="shared" si="7"/>
        <v>113.662</v>
      </c>
      <c r="AR885" s="33" t="s">
        <v>3319</v>
      </c>
    </row>
    <row r="886" ht="14.25" customHeight="1">
      <c r="A886" s="182">
        <v>7011.0</v>
      </c>
      <c r="B886" s="47" t="s">
        <v>4910</v>
      </c>
      <c r="C886" s="32"/>
      <c r="D886" s="101" t="s">
        <v>4911</v>
      </c>
      <c r="E886" s="32"/>
      <c r="F886" s="32"/>
      <c r="G886" s="34"/>
      <c r="H886" s="56" t="s">
        <v>4704</v>
      </c>
      <c r="I886" s="33" t="s">
        <v>4706</v>
      </c>
      <c r="J886" s="32"/>
      <c r="K886" s="33" t="s">
        <v>112</v>
      </c>
      <c r="L886" s="33" t="s">
        <v>117</v>
      </c>
      <c r="M886" s="32"/>
      <c r="N886" s="32"/>
      <c r="O886" s="32"/>
      <c r="P886" s="32"/>
      <c r="Q886" s="32"/>
      <c r="R886" s="35" t="s">
        <v>118</v>
      </c>
      <c r="S886" s="197">
        <v>100.0</v>
      </c>
      <c r="T886" s="35">
        <v>50.0</v>
      </c>
      <c r="U886" s="32"/>
      <c r="V886" s="32"/>
      <c r="W886" s="32"/>
      <c r="X886" s="32"/>
      <c r="Y886" s="32"/>
      <c r="Z886" s="33" t="s">
        <v>163</v>
      </c>
      <c r="AA886" s="33" t="s">
        <v>1219</v>
      </c>
      <c r="AB886" s="50">
        <v>43748.0</v>
      </c>
      <c r="AC886" s="49">
        <v>43579.0</v>
      </c>
      <c r="AD886" s="49">
        <v>43579.0</v>
      </c>
      <c r="AE886" s="37"/>
      <c r="AF886" s="42" t="s">
        <v>963</v>
      </c>
      <c r="AG886" s="51">
        <v>43738.0</v>
      </c>
      <c r="AH886" s="42" t="s">
        <v>963</v>
      </c>
      <c r="AI886" s="33" t="s">
        <v>120</v>
      </c>
      <c r="AJ886" s="33" t="s">
        <v>123</v>
      </c>
      <c r="AK886" s="49">
        <v>43753.0</v>
      </c>
      <c r="AL886" s="52" t="s">
        <v>4783</v>
      </c>
      <c r="AM886" s="37"/>
      <c r="AN886" s="54">
        <v>1.674</v>
      </c>
      <c r="AO886" s="55">
        <v>17.0</v>
      </c>
      <c r="AP886" s="45">
        <f t="shared" si="6"/>
        <v>56.916</v>
      </c>
      <c r="AQ886" s="45">
        <f t="shared" si="7"/>
        <v>39.916</v>
      </c>
      <c r="AR886" s="33" t="s">
        <v>3319</v>
      </c>
    </row>
    <row r="887" ht="14.25" customHeight="1">
      <c r="A887" s="182">
        <v>5569.0</v>
      </c>
      <c r="B887" s="47" t="s">
        <v>4916</v>
      </c>
      <c r="C887" s="32"/>
      <c r="D887" s="101" t="s">
        <v>4917</v>
      </c>
      <c r="E887" s="32"/>
      <c r="F887" s="32"/>
      <c r="G887" s="34"/>
      <c r="H887" s="56" t="s">
        <v>4704</v>
      </c>
      <c r="I887" s="33" t="s">
        <v>4706</v>
      </c>
      <c r="J887" s="32"/>
      <c r="K887" s="33" t="s">
        <v>112</v>
      </c>
      <c r="L887" s="33" t="s">
        <v>117</v>
      </c>
      <c r="M887" s="32"/>
      <c r="N887" s="32"/>
      <c r="O887" s="32"/>
      <c r="P887" s="32"/>
      <c r="Q887" s="32"/>
      <c r="R887" s="35" t="s">
        <v>118</v>
      </c>
      <c r="S887" s="197">
        <v>200.0</v>
      </c>
      <c r="T887" s="35">
        <v>50.0</v>
      </c>
      <c r="U887" s="32"/>
      <c r="V887" s="32"/>
      <c r="W887" s="32"/>
      <c r="X887" s="32"/>
      <c r="Y887" s="32"/>
      <c r="Z887" s="33" t="s">
        <v>163</v>
      </c>
      <c r="AA887" s="33" t="s">
        <v>1219</v>
      </c>
      <c r="AB887" s="50">
        <v>43748.0</v>
      </c>
      <c r="AC887" s="49">
        <v>43579.0</v>
      </c>
      <c r="AD887" s="49">
        <v>43579.0</v>
      </c>
      <c r="AE887" s="37"/>
      <c r="AF887" s="42" t="s">
        <v>963</v>
      </c>
      <c r="AG887" s="51">
        <v>43738.0</v>
      </c>
      <c r="AH887" s="42" t="s">
        <v>963</v>
      </c>
      <c r="AI887" s="33" t="s">
        <v>120</v>
      </c>
      <c r="AJ887" s="33" t="s">
        <v>123</v>
      </c>
      <c r="AK887" s="49">
        <v>43753.0</v>
      </c>
      <c r="AL887" s="52" t="s">
        <v>4783</v>
      </c>
      <c r="AM887" s="37"/>
      <c r="AN887" s="54">
        <v>8.301</v>
      </c>
      <c r="AO887" s="55">
        <v>17.0</v>
      </c>
      <c r="AP887" s="45">
        <f t="shared" si="6"/>
        <v>282.234</v>
      </c>
      <c r="AQ887" s="45">
        <f t="shared" si="7"/>
        <v>265.234</v>
      </c>
      <c r="AR887" s="33" t="s">
        <v>3319</v>
      </c>
    </row>
    <row r="888" ht="14.25" customHeight="1">
      <c r="A888" s="33" t="s">
        <v>154</v>
      </c>
      <c r="B888" s="47" t="s">
        <v>4922</v>
      </c>
      <c r="C888" s="32"/>
      <c r="D888" s="101" t="s">
        <v>4923</v>
      </c>
      <c r="E888" s="32"/>
      <c r="F888" s="32"/>
      <c r="G888" s="34"/>
      <c r="H888" s="32"/>
      <c r="I888" s="32"/>
      <c r="J888" s="32"/>
      <c r="K888" s="33" t="s">
        <v>112</v>
      </c>
      <c r="L888" s="33" t="s">
        <v>117</v>
      </c>
      <c r="M888" s="32"/>
      <c r="N888" s="32"/>
      <c r="O888" s="32"/>
      <c r="P888" s="32"/>
      <c r="Q888" s="32"/>
      <c r="R888" s="35" t="s">
        <v>2536</v>
      </c>
      <c r="S888" s="32"/>
      <c r="T888" s="32"/>
      <c r="U888" s="32"/>
      <c r="V888" s="32"/>
      <c r="W888" s="32"/>
      <c r="X888" s="32"/>
      <c r="Y888" s="32"/>
      <c r="Z888" s="33" t="s">
        <v>163</v>
      </c>
      <c r="AA888" s="33" t="s">
        <v>1219</v>
      </c>
      <c r="AB888" s="50">
        <v>43748.0</v>
      </c>
      <c r="AC888" s="49">
        <v>43579.0</v>
      </c>
      <c r="AD888" s="49">
        <v>43579.0</v>
      </c>
      <c r="AE888" s="37"/>
      <c r="AF888" s="42" t="s">
        <v>963</v>
      </c>
      <c r="AG888" s="51">
        <v>43738.0</v>
      </c>
      <c r="AH888" s="42" t="s">
        <v>963</v>
      </c>
      <c r="AI888" s="33" t="s">
        <v>120</v>
      </c>
      <c r="AJ888" s="33" t="s">
        <v>123</v>
      </c>
      <c r="AK888" s="49">
        <v>43753.0</v>
      </c>
      <c r="AL888" s="52" t="s">
        <v>4783</v>
      </c>
      <c r="AM888" s="37"/>
      <c r="AN888" s="54">
        <v>5.565</v>
      </c>
      <c r="AO888" s="55">
        <v>17.0</v>
      </c>
      <c r="AP888" s="45">
        <f t="shared" si="6"/>
        <v>189.21</v>
      </c>
      <c r="AQ888" s="45">
        <f t="shared" si="7"/>
        <v>172.21</v>
      </c>
      <c r="AR888" s="33" t="s">
        <v>3319</v>
      </c>
    </row>
    <row r="889" ht="14.25" customHeight="1">
      <c r="A889" s="33" t="s">
        <v>897</v>
      </c>
      <c r="B889" s="47" t="s">
        <v>4928</v>
      </c>
      <c r="C889" s="32"/>
      <c r="D889" s="101" t="s">
        <v>4929</v>
      </c>
      <c r="E889" s="32"/>
      <c r="F889" s="32"/>
      <c r="G889" s="34"/>
      <c r="H889" s="32"/>
      <c r="I889" s="32"/>
      <c r="J889" s="32"/>
      <c r="K889" s="33" t="s">
        <v>112</v>
      </c>
      <c r="L889" s="33" t="s">
        <v>117</v>
      </c>
      <c r="M889" s="32"/>
      <c r="N889" s="32"/>
      <c r="O889" s="32"/>
      <c r="P889" s="32"/>
      <c r="Q889" s="32"/>
      <c r="R889" s="35" t="s">
        <v>2536</v>
      </c>
      <c r="S889" s="32"/>
      <c r="T889" s="33">
        <v>50.0</v>
      </c>
      <c r="U889" s="32"/>
      <c r="V889" s="32"/>
      <c r="W889" s="32"/>
      <c r="X889" s="32"/>
      <c r="Y889" s="32"/>
      <c r="Z889" s="33" t="s">
        <v>163</v>
      </c>
      <c r="AA889" s="33" t="s">
        <v>1219</v>
      </c>
      <c r="AB889" s="50">
        <v>43748.0</v>
      </c>
      <c r="AC889" s="49">
        <v>43579.0</v>
      </c>
      <c r="AD889" s="49">
        <v>43579.0</v>
      </c>
      <c r="AE889" s="37"/>
      <c r="AF889" s="42" t="s">
        <v>963</v>
      </c>
      <c r="AG889" s="51">
        <v>43738.0</v>
      </c>
      <c r="AH889" s="42" t="s">
        <v>963</v>
      </c>
      <c r="AI889" s="33" t="s">
        <v>120</v>
      </c>
      <c r="AJ889" s="33" t="s">
        <v>123</v>
      </c>
      <c r="AK889" s="49">
        <v>43753.0</v>
      </c>
      <c r="AL889" s="52" t="s">
        <v>4783</v>
      </c>
      <c r="AM889" s="37"/>
      <c r="AN889" s="54">
        <v>3.6195</v>
      </c>
      <c r="AO889" s="55">
        <v>17.0</v>
      </c>
      <c r="AP889" s="45">
        <f t="shared" si="6"/>
        <v>123.063</v>
      </c>
      <c r="AQ889" s="45">
        <f t="shared" si="7"/>
        <v>106.063</v>
      </c>
      <c r="AR889" s="33" t="s">
        <v>3319</v>
      </c>
    </row>
    <row r="890" ht="14.25" customHeight="1">
      <c r="A890" s="190">
        <v>2560.0</v>
      </c>
      <c r="B890" s="47" t="s">
        <v>4932</v>
      </c>
      <c r="C890" s="32"/>
      <c r="D890" s="101" t="s">
        <v>4933</v>
      </c>
      <c r="E890" s="32"/>
      <c r="F890" s="32"/>
      <c r="G890" s="34"/>
      <c r="H890" s="56" t="s">
        <v>4704</v>
      </c>
      <c r="I890" s="33" t="s">
        <v>4706</v>
      </c>
      <c r="J890" s="32"/>
      <c r="K890" s="33" t="s">
        <v>112</v>
      </c>
      <c r="L890" s="33" t="s">
        <v>117</v>
      </c>
      <c r="M890" s="32"/>
      <c r="N890" s="32"/>
      <c r="O890" s="32"/>
      <c r="P890" s="32"/>
      <c r="Q890" s="32"/>
      <c r="R890" s="35" t="s">
        <v>118</v>
      </c>
      <c r="S890" s="33">
        <v>150.0</v>
      </c>
      <c r="T890" s="35">
        <v>50.0</v>
      </c>
      <c r="U890" s="32"/>
      <c r="V890" s="32"/>
      <c r="W890" s="32"/>
      <c r="X890" s="32"/>
      <c r="Y890" s="32"/>
      <c r="Z890" s="33" t="s">
        <v>119</v>
      </c>
      <c r="AA890" s="33" t="s">
        <v>1219</v>
      </c>
      <c r="AB890" s="50">
        <v>43748.0</v>
      </c>
      <c r="AC890" s="49">
        <v>43579.0</v>
      </c>
      <c r="AD890" s="49">
        <v>43579.0</v>
      </c>
      <c r="AE890" s="37"/>
      <c r="AF890" s="42" t="s">
        <v>963</v>
      </c>
      <c r="AG890" s="51">
        <v>43738.0</v>
      </c>
      <c r="AH890" s="42" t="s">
        <v>963</v>
      </c>
      <c r="AI890" s="33" t="s">
        <v>122</v>
      </c>
      <c r="AJ890" s="33" t="s">
        <v>123</v>
      </c>
      <c r="AK890" s="49">
        <v>43753.0</v>
      </c>
      <c r="AL890" s="52" t="s">
        <v>4783</v>
      </c>
      <c r="AM890" s="37"/>
      <c r="AN890" s="204">
        <v>2.116</v>
      </c>
      <c r="AO890" s="55">
        <v>17.0</v>
      </c>
      <c r="AP890" s="45">
        <f t="shared" si="6"/>
        <v>71.944</v>
      </c>
      <c r="AQ890" s="45">
        <f t="shared" si="7"/>
        <v>54.944</v>
      </c>
      <c r="AR890" s="33" t="s">
        <v>3319</v>
      </c>
    </row>
    <row r="891" ht="14.25" customHeight="1">
      <c r="A891" s="190">
        <v>6889.0</v>
      </c>
      <c r="B891" s="47" t="s">
        <v>4939</v>
      </c>
      <c r="C891" s="32"/>
      <c r="D891" s="101" t="s">
        <v>4940</v>
      </c>
      <c r="E891" s="32"/>
      <c r="F891" s="32"/>
      <c r="G891" s="34"/>
      <c r="H891" s="56" t="s">
        <v>4704</v>
      </c>
      <c r="I891" s="33" t="s">
        <v>4706</v>
      </c>
      <c r="J891" s="32"/>
      <c r="K891" s="33" t="s">
        <v>112</v>
      </c>
      <c r="L891" s="33" t="s">
        <v>117</v>
      </c>
      <c r="M891" s="32"/>
      <c r="N891" s="32"/>
      <c r="O891" s="32"/>
      <c r="P891" s="32"/>
      <c r="Q891" s="32"/>
      <c r="R891" s="35" t="s">
        <v>118</v>
      </c>
      <c r="S891" s="33">
        <v>150.0</v>
      </c>
      <c r="T891" s="35">
        <v>50.0</v>
      </c>
      <c r="U891" s="32"/>
      <c r="V891" s="32"/>
      <c r="W891" s="32"/>
      <c r="X891" s="32"/>
      <c r="Y891" s="32"/>
      <c r="Z891" s="33" t="s">
        <v>119</v>
      </c>
      <c r="AA891" s="33" t="s">
        <v>1219</v>
      </c>
      <c r="AB891" s="50">
        <v>43748.0</v>
      </c>
      <c r="AC891" s="49">
        <v>43579.0</v>
      </c>
      <c r="AD891" s="49">
        <v>43579.0</v>
      </c>
      <c r="AE891" s="37"/>
      <c r="AF891" s="42" t="s">
        <v>963</v>
      </c>
      <c r="AG891" s="51">
        <v>43738.0</v>
      </c>
      <c r="AH891" s="42" t="s">
        <v>963</v>
      </c>
      <c r="AI891" s="33" t="s">
        <v>122</v>
      </c>
      <c r="AJ891" s="33" t="s">
        <v>123</v>
      </c>
      <c r="AK891" s="49">
        <v>43753.0</v>
      </c>
      <c r="AL891" s="52" t="s">
        <v>4783</v>
      </c>
      <c r="AM891" s="37"/>
      <c r="AN891" s="204">
        <v>1.266</v>
      </c>
      <c r="AO891" s="55">
        <v>17.0</v>
      </c>
      <c r="AP891" s="45">
        <f t="shared" si="6"/>
        <v>43.044</v>
      </c>
      <c r="AQ891" s="45">
        <f t="shared" si="7"/>
        <v>26.044</v>
      </c>
      <c r="AR891" s="33" t="s">
        <v>3319</v>
      </c>
    </row>
    <row r="892" ht="14.25" customHeight="1">
      <c r="A892" s="190">
        <v>3332.0</v>
      </c>
      <c r="B892" s="47" t="s">
        <v>4944</v>
      </c>
      <c r="C892" s="32"/>
      <c r="D892" s="101" t="s">
        <v>4945</v>
      </c>
      <c r="E892" s="32"/>
      <c r="F892" s="32"/>
      <c r="G892" s="34"/>
      <c r="H892" s="56" t="s">
        <v>4704</v>
      </c>
      <c r="I892" s="33" t="s">
        <v>4706</v>
      </c>
      <c r="J892" s="32"/>
      <c r="K892" s="33" t="s">
        <v>112</v>
      </c>
      <c r="L892" s="33" t="s">
        <v>117</v>
      </c>
      <c r="M892" s="32"/>
      <c r="N892" s="32"/>
      <c r="O892" s="32"/>
      <c r="P892" s="32"/>
      <c r="Q892" s="32"/>
      <c r="R892" s="35" t="s">
        <v>118</v>
      </c>
      <c r="S892" s="33">
        <v>150.0</v>
      </c>
      <c r="T892" s="35">
        <v>50.0</v>
      </c>
      <c r="U892" s="32"/>
      <c r="V892" s="32"/>
      <c r="W892" s="32"/>
      <c r="X892" s="32"/>
      <c r="Y892" s="32"/>
      <c r="Z892" s="33" t="s">
        <v>119</v>
      </c>
      <c r="AA892" s="33" t="s">
        <v>1219</v>
      </c>
      <c r="AB892" s="50">
        <v>43748.0</v>
      </c>
      <c r="AC892" s="49">
        <v>43579.0</v>
      </c>
      <c r="AD892" s="49">
        <v>43579.0</v>
      </c>
      <c r="AE892" s="37"/>
      <c r="AF892" s="42" t="s">
        <v>963</v>
      </c>
      <c r="AG892" s="51">
        <v>43738.0</v>
      </c>
      <c r="AH892" s="42" t="s">
        <v>963</v>
      </c>
      <c r="AI892" s="33" t="s">
        <v>122</v>
      </c>
      <c r="AJ892" s="33" t="s">
        <v>123</v>
      </c>
      <c r="AK892" s="49">
        <v>43753.0</v>
      </c>
      <c r="AL892" s="52" t="s">
        <v>4783</v>
      </c>
      <c r="AM892" s="37"/>
      <c r="AN892" s="204">
        <v>2.499</v>
      </c>
      <c r="AO892" s="55">
        <v>17.0</v>
      </c>
      <c r="AP892" s="45">
        <f t="shared" si="6"/>
        <v>84.966</v>
      </c>
      <c r="AQ892" s="45">
        <f t="shared" si="7"/>
        <v>67.966</v>
      </c>
      <c r="AR892" s="33" t="s">
        <v>3319</v>
      </c>
    </row>
    <row r="893" ht="14.25" customHeight="1">
      <c r="A893" s="190">
        <v>9130.0</v>
      </c>
      <c r="B893" s="47" t="s">
        <v>4949</v>
      </c>
      <c r="C893" s="32"/>
      <c r="D893" s="101" t="s">
        <v>4950</v>
      </c>
      <c r="E893" s="32"/>
      <c r="F893" s="32"/>
      <c r="G893" s="34"/>
      <c r="H893" s="56" t="s">
        <v>4704</v>
      </c>
      <c r="I893" s="33" t="s">
        <v>4706</v>
      </c>
      <c r="J893" s="32"/>
      <c r="K893" s="33" t="s">
        <v>112</v>
      </c>
      <c r="L893" s="33" t="s">
        <v>117</v>
      </c>
      <c r="M893" s="32"/>
      <c r="N893" s="32"/>
      <c r="O893" s="32"/>
      <c r="P893" s="32"/>
      <c r="Q893" s="32"/>
      <c r="R893" s="35" t="s">
        <v>118</v>
      </c>
      <c r="S893" s="33">
        <v>150.0</v>
      </c>
      <c r="T893" s="35">
        <v>50.0</v>
      </c>
      <c r="U893" s="32"/>
      <c r="V893" s="32"/>
      <c r="W893" s="32"/>
      <c r="X893" s="32"/>
      <c r="Y893" s="32"/>
      <c r="Z893" s="33" t="s">
        <v>119</v>
      </c>
      <c r="AA893" s="33" t="s">
        <v>1219</v>
      </c>
      <c r="AB893" s="50">
        <v>43748.0</v>
      </c>
      <c r="AC893" s="49">
        <v>43579.0</v>
      </c>
      <c r="AD893" s="49">
        <v>43579.0</v>
      </c>
      <c r="AE893" s="37"/>
      <c r="AF893" s="42" t="s">
        <v>963</v>
      </c>
      <c r="AG893" s="51">
        <v>43738.0</v>
      </c>
      <c r="AH893" s="42" t="s">
        <v>963</v>
      </c>
      <c r="AI893" s="33" t="s">
        <v>122</v>
      </c>
      <c r="AJ893" s="33" t="s">
        <v>123</v>
      </c>
      <c r="AK893" s="49">
        <v>43753.0</v>
      </c>
      <c r="AL893" s="52" t="s">
        <v>4783</v>
      </c>
      <c r="AM893" s="37"/>
      <c r="AN893" s="204">
        <v>2.043</v>
      </c>
      <c r="AO893" s="55">
        <v>17.0</v>
      </c>
      <c r="AP893" s="45">
        <f t="shared" si="6"/>
        <v>69.462</v>
      </c>
      <c r="AQ893" s="45">
        <f t="shared" si="7"/>
        <v>52.462</v>
      </c>
      <c r="AR893" s="33" t="s">
        <v>3319</v>
      </c>
    </row>
    <row r="894" ht="14.25" customHeight="1">
      <c r="A894" s="190">
        <v>7129.0</v>
      </c>
      <c r="B894" s="47" t="s">
        <v>4955</v>
      </c>
      <c r="C894" s="32"/>
      <c r="D894" s="101" t="s">
        <v>4956</v>
      </c>
      <c r="E894" s="32"/>
      <c r="F894" s="32"/>
      <c r="G894" s="34"/>
      <c r="H894" s="56" t="s">
        <v>4704</v>
      </c>
      <c r="I894" s="33" t="s">
        <v>4706</v>
      </c>
      <c r="J894" s="32"/>
      <c r="K894" s="33" t="s">
        <v>112</v>
      </c>
      <c r="L894" s="33" t="s">
        <v>117</v>
      </c>
      <c r="M894" s="32"/>
      <c r="N894" s="32"/>
      <c r="O894" s="32"/>
      <c r="P894" s="32"/>
      <c r="Q894" s="32"/>
      <c r="R894" s="35" t="s">
        <v>118</v>
      </c>
      <c r="S894" s="33">
        <v>200.0</v>
      </c>
      <c r="T894" s="35">
        <v>50.0</v>
      </c>
      <c r="U894" s="32"/>
      <c r="V894" s="32"/>
      <c r="W894" s="32"/>
      <c r="X894" s="32"/>
      <c r="Y894" s="32"/>
      <c r="Z894" s="33" t="s">
        <v>119</v>
      </c>
      <c r="AA894" s="33" t="s">
        <v>1219</v>
      </c>
      <c r="AB894" s="50">
        <v>43748.0</v>
      </c>
      <c r="AC894" s="49">
        <v>43579.0</v>
      </c>
      <c r="AD894" s="49">
        <v>43579.0</v>
      </c>
      <c r="AE894" s="37"/>
      <c r="AF894" s="42" t="s">
        <v>963</v>
      </c>
      <c r="AG894" s="51">
        <v>43738.0</v>
      </c>
      <c r="AH894" s="42" t="s">
        <v>963</v>
      </c>
      <c r="AI894" s="33" t="s">
        <v>122</v>
      </c>
      <c r="AJ894" s="33" t="s">
        <v>123</v>
      </c>
      <c r="AK894" s="49">
        <v>43753.0</v>
      </c>
      <c r="AL894" s="52" t="s">
        <v>4783</v>
      </c>
      <c r="AM894" s="37"/>
      <c r="AN894" s="204">
        <v>4.611</v>
      </c>
      <c r="AO894" s="55">
        <v>17.0</v>
      </c>
      <c r="AP894" s="45">
        <f t="shared" si="6"/>
        <v>156.774</v>
      </c>
      <c r="AQ894" s="45">
        <f t="shared" si="7"/>
        <v>139.774</v>
      </c>
      <c r="AR894" s="33" t="s">
        <v>3319</v>
      </c>
    </row>
    <row r="895" ht="14.25" customHeight="1">
      <c r="A895" s="190">
        <v>2464.0</v>
      </c>
      <c r="B895" s="47" t="s">
        <v>4959</v>
      </c>
      <c r="C895" s="32"/>
      <c r="D895" s="101" t="s">
        <v>4960</v>
      </c>
      <c r="E895" s="32"/>
      <c r="F895" s="32"/>
      <c r="G895" s="34"/>
      <c r="H895" s="56" t="s">
        <v>4704</v>
      </c>
      <c r="I895" s="33" t="s">
        <v>4706</v>
      </c>
      <c r="J895" s="32"/>
      <c r="K895" s="33" t="s">
        <v>112</v>
      </c>
      <c r="L895" s="33" t="s">
        <v>117</v>
      </c>
      <c r="M895" s="32"/>
      <c r="N895" s="32"/>
      <c r="O895" s="32"/>
      <c r="P895" s="32"/>
      <c r="Q895" s="32"/>
      <c r="R895" s="35" t="s">
        <v>118</v>
      </c>
      <c r="S895" s="33">
        <v>100.0</v>
      </c>
      <c r="T895" s="35">
        <v>50.0</v>
      </c>
      <c r="U895" s="32"/>
      <c r="V895" s="32"/>
      <c r="W895" s="32"/>
      <c r="X895" s="32"/>
      <c r="Y895" s="32"/>
      <c r="Z895" s="33" t="s">
        <v>119</v>
      </c>
      <c r="AA895" s="33" t="s">
        <v>1219</v>
      </c>
      <c r="AB895" s="50">
        <v>43748.0</v>
      </c>
      <c r="AC895" s="49">
        <v>43579.0</v>
      </c>
      <c r="AD895" s="49">
        <v>43579.0</v>
      </c>
      <c r="AE895" s="37"/>
      <c r="AF895" s="42" t="s">
        <v>963</v>
      </c>
      <c r="AG895" s="51">
        <v>43738.0</v>
      </c>
      <c r="AH895" s="42" t="s">
        <v>963</v>
      </c>
      <c r="AI895" s="33" t="s">
        <v>122</v>
      </c>
      <c r="AJ895" s="33" t="s">
        <v>123</v>
      </c>
      <c r="AK895" s="49">
        <v>43753.0</v>
      </c>
      <c r="AL895" s="52" t="s">
        <v>4783</v>
      </c>
      <c r="AM895" s="37"/>
      <c r="AN895" s="204">
        <v>1.769</v>
      </c>
      <c r="AO895" s="55">
        <v>17.0</v>
      </c>
      <c r="AP895" s="45">
        <f t="shared" si="6"/>
        <v>60.146</v>
      </c>
      <c r="AQ895" s="45">
        <f t="shared" si="7"/>
        <v>43.146</v>
      </c>
      <c r="AR895" s="33" t="s">
        <v>3319</v>
      </c>
    </row>
    <row r="896" ht="14.25" customHeight="1">
      <c r="A896" s="190">
        <v>6309.0</v>
      </c>
      <c r="B896" s="47" t="s">
        <v>4965</v>
      </c>
      <c r="C896" s="32"/>
      <c r="D896" s="101" t="s">
        <v>4966</v>
      </c>
      <c r="E896" s="32"/>
      <c r="F896" s="32"/>
      <c r="G896" s="34"/>
      <c r="H896" s="56" t="s">
        <v>4704</v>
      </c>
      <c r="I896" s="33" t="s">
        <v>4706</v>
      </c>
      <c r="J896" s="32"/>
      <c r="K896" s="33" t="s">
        <v>112</v>
      </c>
      <c r="L896" s="33" t="s">
        <v>117</v>
      </c>
      <c r="M896" s="32"/>
      <c r="N896" s="32"/>
      <c r="O896" s="32"/>
      <c r="P896" s="32"/>
      <c r="Q896" s="32"/>
      <c r="R896" s="35" t="s">
        <v>118</v>
      </c>
      <c r="S896" s="33">
        <v>200.0</v>
      </c>
      <c r="T896" s="35">
        <v>50.0</v>
      </c>
      <c r="U896" s="32"/>
      <c r="V896" s="32"/>
      <c r="W896" s="32"/>
      <c r="X896" s="32"/>
      <c r="Y896" s="32"/>
      <c r="Z896" s="33" t="s">
        <v>119</v>
      </c>
      <c r="AA896" s="33" t="s">
        <v>1219</v>
      </c>
      <c r="AB896" s="50">
        <v>43748.0</v>
      </c>
      <c r="AC896" s="49">
        <v>43579.0</v>
      </c>
      <c r="AD896" s="49">
        <v>43579.0</v>
      </c>
      <c r="AE896" s="37"/>
      <c r="AF896" s="42" t="s">
        <v>963</v>
      </c>
      <c r="AG896" s="51">
        <v>43738.0</v>
      </c>
      <c r="AH896" s="42" t="s">
        <v>963</v>
      </c>
      <c r="AI896" s="33" t="s">
        <v>122</v>
      </c>
      <c r="AJ896" s="33" t="s">
        <v>123</v>
      </c>
      <c r="AK896" s="49">
        <v>43753.0</v>
      </c>
      <c r="AL896" s="52" t="s">
        <v>4783</v>
      </c>
      <c r="AM896" s="37"/>
      <c r="AN896" s="204">
        <v>2.379</v>
      </c>
      <c r="AO896" s="55">
        <v>17.0</v>
      </c>
      <c r="AP896" s="45">
        <f t="shared" si="6"/>
        <v>80.886</v>
      </c>
      <c r="AQ896" s="45">
        <f t="shared" si="7"/>
        <v>63.886</v>
      </c>
      <c r="AR896" s="33" t="s">
        <v>3319</v>
      </c>
    </row>
    <row r="897" ht="14.25" customHeight="1">
      <c r="A897" s="190">
        <v>2619.0</v>
      </c>
      <c r="B897" s="47" t="s">
        <v>4969</v>
      </c>
      <c r="C897" s="32"/>
      <c r="D897" s="101" t="s">
        <v>4970</v>
      </c>
      <c r="E897" s="32"/>
      <c r="F897" s="32"/>
      <c r="G897" s="34"/>
      <c r="H897" s="56" t="s">
        <v>4704</v>
      </c>
      <c r="I897" s="33" t="s">
        <v>4706</v>
      </c>
      <c r="J897" s="32"/>
      <c r="K897" s="33" t="s">
        <v>112</v>
      </c>
      <c r="L897" s="33" t="s">
        <v>117</v>
      </c>
      <c r="M897" s="32"/>
      <c r="N897" s="32"/>
      <c r="O897" s="32"/>
      <c r="P897" s="32"/>
      <c r="Q897" s="32"/>
      <c r="R897" s="35" t="s">
        <v>118</v>
      </c>
      <c r="S897" s="33">
        <v>150.0</v>
      </c>
      <c r="T897" s="35">
        <v>50.0</v>
      </c>
      <c r="U897" s="32"/>
      <c r="V897" s="32"/>
      <c r="W897" s="32"/>
      <c r="X897" s="32"/>
      <c r="Y897" s="32"/>
      <c r="Z897" s="33" t="s">
        <v>119</v>
      </c>
      <c r="AA897" s="33" t="s">
        <v>1219</v>
      </c>
      <c r="AB897" s="50">
        <v>43748.0</v>
      </c>
      <c r="AC897" s="49">
        <v>43579.0</v>
      </c>
      <c r="AD897" s="49">
        <v>43579.0</v>
      </c>
      <c r="AE897" s="37"/>
      <c r="AF897" s="42" t="s">
        <v>963</v>
      </c>
      <c r="AG897" s="51">
        <v>43738.0</v>
      </c>
      <c r="AH897" s="42" t="s">
        <v>963</v>
      </c>
      <c r="AI897" s="33" t="s">
        <v>122</v>
      </c>
      <c r="AJ897" s="33" t="s">
        <v>123</v>
      </c>
      <c r="AK897" s="49">
        <v>43753.0</v>
      </c>
      <c r="AL897" s="52" t="s">
        <v>4783</v>
      </c>
      <c r="AM897" s="37"/>
      <c r="AN897" s="204">
        <v>2.158</v>
      </c>
      <c r="AO897" s="55">
        <v>17.0</v>
      </c>
      <c r="AP897" s="45">
        <f t="shared" si="6"/>
        <v>73.372</v>
      </c>
      <c r="AQ897" s="45">
        <f t="shared" si="7"/>
        <v>56.372</v>
      </c>
      <c r="AR897" s="33" t="s">
        <v>3319</v>
      </c>
    </row>
    <row r="898" ht="14.25" customHeight="1">
      <c r="A898" s="190">
        <v>6410.0</v>
      </c>
      <c r="B898" s="47" t="s">
        <v>4975</v>
      </c>
      <c r="C898" s="32"/>
      <c r="D898" s="101" t="s">
        <v>4976</v>
      </c>
      <c r="E898" s="32"/>
      <c r="F898" s="32"/>
      <c r="G898" s="34"/>
      <c r="H898" s="56" t="s">
        <v>4704</v>
      </c>
      <c r="I898" s="33" t="s">
        <v>4706</v>
      </c>
      <c r="J898" s="32"/>
      <c r="K898" s="33" t="s">
        <v>112</v>
      </c>
      <c r="L898" s="33" t="s">
        <v>117</v>
      </c>
      <c r="M898" s="32"/>
      <c r="N898" s="32"/>
      <c r="O898" s="32"/>
      <c r="P898" s="32"/>
      <c r="Q898" s="32"/>
      <c r="R898" s="35" t="s">
        <v>118</v>
      </c>
      <c r="S898" s="33">
        <v>100.0</v>
      </c>
      <c r="T898" s="35">
        <v>50.0</v>
      </c>
      <c r="U898" s="32"/>
      <c r="V898" s="32"/>
      <c r="W898" s="32"/>
      <c r="X898" s="32"/>
      <c r="Y898" s="32"/>
      <c r="Z898" s="33" t="s">
        <v>119</v>
      </c>
      <c r="AA898" s="33" t="s">
        <v>1219</v>
      </c>
      <c r="AB898" s="50">
        <v>43748.0</v>
      </c>
      <c r="AC898" s="49">
        <v>43579.0</v>
      </c>
      <c r="AD898" s="49">
        <v>43579.0</v>
      </c>
      <c r="AE898" s="37"/>
      <c r="AF898" s="42" t="s">
        <v>963</v>
      </c>
      <c r="AG898" s="51">
        <v>43738.0</v>
      </c>
      <c r="AH898" s="42" t="s">
        <v>963</v>
      </c>
      <c r="AI898" s="33" t="s">
        <v>122</v>
      </c>
      <c r="AJ898" s="33" t="s">
        <v>123</v>
      </c>
      <c r="AK898" s="49">
        <v>43753.0</v>
      </c>
      <c r="AL898" s="52" t="s">
        <v>4783</v>
      </c>
      <c r="AM898" s="37"/>
      <c r="AN898" s="204">
        <v>0.586</v>
      </c>
      <c r="AO898" s="55">
        <v>18.0</v>
      </c>
      <c r="AP898" s="45">
        <f t="shared" si="6"/>
        <v>21.096</v>
      </c>
      <c r="AQ898" s="45">
        <f t="shared" si="7"/>
        <v>3.096</v>
      </c>
      <c r="AR898" s="33" t="s">
        <v>3319</v>
      </c>
    </row>
    <row r="899" ht="14.25" customHeight="1">
      <c r="A899" s="190">
        <v>3107.0</v>
      </c>
      <c r="B899" s="47" t="s">
        <v>4979</v>
      </c>
      <c r="C899" s="32"/>
      <c r="D899" s="101" t="s">
        <v>4980</v>
      </c>
      <c r="E899" s="32"/>
      <c r="F899" s="32"/>
      <c r="G899" s="34"/>
      <c r="H899" s="56" t="s">
        <v>4704</v>
      </c>
      <c r="I899" s="33" t="s">
        <v>4706</v>
      </c>
      <c r="J899" s="32"/>
      <c r="K899" s="33" t="s">
        <v>112</v>
      </c>
      <c r="L899" s="33" t="s">
        <v>117</v>
      </c>
      <c r="M899" s="32"/>
      <c r="N899" s="32"/>
      <c r="O899" s="32"/>
      <c r="P899" s="32"/>
      <c r="Q899" s="32"/>
      <c r="R899" s="35" t="s">
        <v>118</v>
      </c>
      <c r="S899" s="33">
        <v>150.0</v>
      </c>
      <c r="T899" s="35">
        <v>50.0</v>
      </c>
      <c r="U899" s="32"/>
      <c r="V899" s="32"/>
      <c r="W899" s="32"/>
      <c r="X899" s="32"/>
      <c r="Y899" s="32"/>
      <c r="Z899" s="33" t="s">
        <v>119</v>
      </c>
      <c r="AA899" s="33" t="s">
        <v>1219</v>
      </c>
      <c r="AB899" s="50">
        <v>43748.0</v>
      </c>
      <c r="AC899" s="49">
        <v>43579.0</v>
      </c>
      <c r="AD899" s="49">
        <v>43579.0</v>
      </c>
      <c r="AE899" s="37"/>
      <c r="AF899" s="42" t="s">
        <v>963</v>
      </c>
      <c r="AG899" s="51">
        <v>43738.0</v>
      </c>
      <c r="AH899" s="42" t="s">
        <v>963</v>
      </c>
      <c r="AI899" s="33" t="s">
        <v>122</v>
      </c>
      <c r="AJ899" s="33" t="s">
        <v>123</v>
      </c>
      <c r="AK899" s="49">
        <v>43753.0</v>
      </c>
      <c r="AL899" s="52" t="s">
        <v>4783</v>
      </c>
      <c r="AM899" s="37"/>
      <c r="AN899" s="204">
        <v>2.147</v>
      </c>
      <c r="AO899" s="55">
        <v>17.0</v>
      </c>
      <c r="AP899" s="45">
        <f t="shared" si="6"/>
        <v>72.998</v>
      </c>
      <c r="AQ899" s="45">
        <f t="shared" si="7"/>
        <v>55.998</v>
      </c>
      <c r="AR899" s="33" t="s">
        <v>3319</v>
      </c>
    </row>
    <row r="900" ht="14.25" customHeight="1">
      <c r="A900" s="190">
        <v>2497.0</v>
      </c>
      <c r="B900" s="47" t="s">
        <v>4985</v>
      </c>
      <c r="C900" s="32"/>
      <c r="D900" s="101" t="s">
        <v>4986</v>
      </c>
      <c r="E900" s="32"/>
      <c r="F900" s="32"/>
      <c r="G900" s="34"/>
      <c r="H900" s="56" t="s">
        <v>4704</v>
      </c>
      <c r="I900" s="33" t="s">
        <v>4706</v>
      </c>
      <c r="J900" s="32"/>
      <c r="K900" s="33" t="s">
        <v>112</v>
      </c>
      <c r="L900" s="33" t="s">
        <v>117</v>
      </c>
      <c r="M900" s="32"/>
      <c r="N900" s="32"/>
      <c r="O900" s="32"/>
      <c r="P900" s="32"/>
      <c r="Q900" s="32"/>
      <c r="R900" s="35" t="s">
        <v>118</v>
      </c>
      <c r="S900" s="33">
        <v>100.0</v>
      </c>
      <c r="T900" s="35">
        <v>50.0</v>
      </c>
      <c r="U900" s="32"/>
      <c r="V900" s="32"/>
      <c r="W900" s="32"/>
      <c r="X900" s="32"/>
      <c r="Y900" s="32"/>
      <c r="Z900" s="33" t="s">
        <v>119</v>
      </c>
      <c r="AA900" s="33" t="s">
        <v>1219</v>
      </c>
      <c r="AB900" s="50">
        <v>43748.0</v>
      </c>
      <c r="AC900" s="49">
        <v>43579.0</v>
      </c>
      <c r="AD900" s="49">
        <v>43579.0</v>
      </c>
      <c r="AE900" s="37"/>
      <c r="AF900" s="42" t="s">
        <v>963</v>
      </c>
      <c r="AG900" s="51">
        <v>43738.0</v>
      </c>
      <c r="AH900" s="42" t="s">
        <v>963</v>
      </c>
      <c r="AI900" s="33" t="s">
        <v>122</v>
      </c>
      <c r="AJ900" s="33" t="s">
        <v>123</v>
      </c>
      <c r="AK900" s="49">
        <v>43753.0</v>
      </c>
      <c r="AL900" s="52" t="s">
        <v>4783</v>
      </c>
      <c r="AM900" s="37"/>
      <c r="AN900" s="204">
        <v>1.795</v>
      </c>
      <c r="AO900" s="55">
        <v>17.0</v>
      </c>
      <c r="AP900" s="45">
        <f t="shared" si="6"/>
        <v>61.03</v>
      </c>
      <c r="AQ900" s="45">
        <f t="shared" si="7"/>
        <v>44.03</v>
      </c>
      <c r="AR900" s="33" t="s">
        <v>3319</v>
      </c>
    </row>
    <row r="901" ht="14.25" customHeight="1">
      <c r="A901" s="33" t="s">
        <v>154</v>
      </c>
      <c r="B901" s="47" t="s">
        <v>4989</v>
      </c>
      <c r="C901" s="32"/>
      <c r="D901" s="101" t="s">
        <v>4990</v>
      </c>
      <c r="E901" s="32"/>
      <c r="F901" s="32"/>
      <c r="G901" s="34"/>
      <c r="H901" s="33"/>
      <c r="I901" s="33"/>
      <c r="J901" s="32"/>
      <c r="K901" s="33" t="s">
        <v>112</v>
      </c>
      <c r="L901" s="33" t="s">
        <v>117</v>
      </c>
      <c r="M901" s="32"/>
      <c r="N901" s="32"/>
      <c r="O901" s="32"/>
      <c r="P901" s="32"/>
      <c r="Q901" s="32"/>
      <c r="R901" s="35" t="s">
        <v>2536</v>
      </c>
      <c r="S901" s="32"/>
      <c r="T901" s="32"/>
      <c r="U901" s="32"/>
      <c r="V901" s="32"/>
      <c r="W901" s="32"/>
      <c r="X901" s="32"/>
      <c r="Y901" s="32"/>
      <c r="Z901" s="33" t="s">
        <v>119</v>
      </c>
      <c r="AA901" s="33" t="s">
        <v>1219</v>
      </c>
      <c r="AB901" s="50">
        <v>43748.0</v>
      </c>
      <c r="AC901" s="49">
        <v>43579.0</v>
      </c>
      <c r="AD901" s="49">
        <v>43579.0</v>
      </c>
      <c r="AE901" s="37"/>
      <c r="AF901" s="42" t="s">
        <v>4993</v>
      </c>
      <c r="AG901" s="195">
        <v>43748.0</v>
      </c>
      <c r="AH901" s="42" t="s">
        <v>963</v>
      </c>
      <c r="AI901" s="33" t="s">
        <v>122</v>
      </c>
      <c r="AJ901" s="33" t="s">
        <v>123</v>
      </c>
      <c r="AK901" s="49">
        <v>43753.0</v>
      </c>
      <c r="AL901" s="52" t="s">
        <v>4783</v>
      </c>
      <c r="AM901" s="37"/>
      <c r="AN901" s="204">
        <v>4.931</v>
      </c>
      <c r="AO901" s="55">
        <v>17.0</v>
      </c>
      <c r="AP901" s="45">
        <f t="shared" si="6"/>
        <v>167.654</v>
      </c>
      <c r="AQ901" s="45">
        <f t="shared" si="7"/>
        <v>150.654</v>
      </c>
      <c r="AR901" s="33" t="s">
        <v>3319</v>
      </c>
    </row>
    <row r="902" ht="14.25" customHeight="1">
      <c r="A902" s="33" t="s">
        <v>900</v>
      </c>
      <c r="B902" s="47" t="s">
        <v>4996</v>
      </c>
      <c r="C902" s="32"/>
      <c r="D902" s="101" t="s">
        <v>4997</v>
      </c>
      <c r="E902" s="32"/>
      <c r="F902" s="32"/>
      <c r="G902" s="34"/>
      <c r="H902" s="33"/>
      <c r="I902" s="33"/>
      <c r="J902" s="32"/>
      <c r="K902" s="33" t="s">
        <v>112</v>
      </c>
      <c r="L902" s="33" t="s">
        <v>117</v>
      </c>
      <c r="M902" s="32"/>
      <c r="N902" s="32"/>
      <c r="O902" s="32"/>
      <c r="P902" s="32"/>
      <c r="Q902" s="32"/>
      <c r="R902" s="35" t="s">
        <v>2536</v>
      </c>
      <c r="S902" s="53"/>
      <c r="T902" s="35">
        <v>50.0</v>
      </c>
      <c r="U902" s="32"/>
      <c r="V902" s="32"/>
      <c r="W902" s="32"/>
      <c r="X902" s="32"/>
      <c r="Y902" s="32"/>
      <c r="Z902" s="33" t="s">
        <v>119</v>
      </c>
      <c r="AA902" s="33" t="s">
        <v>1219</v>
      </c>
      <c r="AB902" s="50">
        <v>43748.0</v>
      </c>
      <c r="AC902" s="49">
        <v>43579.0</v>
      </c>
      <c r="AD902" s="49">
        <v>43579.0</v>
      </c>
      <c r="AE902" s="37"/>
      <c r="AF902" s="42" t="s">
        <v>4993</v>
      </c>
      <c r="AG902" s="195">
        <v>43748.0</v>
      </c>
      <c r="AH902" s="42" t="s">
        <v>963</v>
      </c>
      <c r="AI902" s="33" t="s">
        <v>122</v>
      </c>
      <c r="AJ902" s="33" t="s">
        <v>123</v>
      </c>
      <c r="AK902" s="49">
        <v>43753.0</v>
      </c>
      <c r="AL902" s="52" t="s">
        <v>4783</v>
      </c>
      <c r="AM902" s="37"/>
      <c r="AN902" s="204">
        <v>1.631</v>
      </c>
      <c r="AO902" s="55">
        <v>17.0</v>
      </c>
      <c r="AP902" s="45">
        <f t="shared" si="6"/>
        <v>55.454</v>
      </c>
      <c r="AQ902" s="45">
        <f t="shared" si="7"/>
        <v>38.454</v>
      </c>
      <c r="AR902" s="33" t="s">
        <v>3319</v>
      </c>
    </row>
    <row r="903" ht="14.25" customHeight="1">
      <c r="A903" s="182">
        <v>9529.0</v>
      </c>
      <c r="B903" s="47" t="s">
        <v>5000</v>
      </c>
      <c r="C903" s="32"/>
      <c r="D903" s="101" t="s">
        <v>5001</v>
      </c>
      <c r="E903" s="32"/>
      <c r="F903" s="32"/>
      <c r="G903" s="34"/>
      <c r="H903" s="56" t="s">
        <v>5002</v>
      </c>
      <c r="I903" s="33" t="s">
        <v>5003</v>
      </c>
      <c r="J903" s="32"/>
      <c r="K903" s="33" t="s">
        <v>112</v>
      </c>
      <c r="L903" s="33" t="s">
        <v>117</v>
      </c>
      <c r="M903" s="32"/>
      <c r="N903" s="32"/>
      <c r="O903" s="32"/>
      <c r="P903" s="32"/>
      <c r="Q903" s="32"/>
      <c r="R903" s="35" t="s">
        <v>118</v>
      </c>
      <c r="S903" s="33">
        <v>100.0</v>
      </c>
      <c r="T903" s="33">
        <v>50.0</v>
      </c>
      <c r="U903" s="32"/>
      <c r="V903" s="32"/>
      <c r="W903" s="32"/>
      <c r="X903" s="32"/>
      <c r="Y903" s="32"/>
      <c r="Z903" s="33" t="s">
        <v>962</v>
      </c>
      <c r="AA903" s="33" t="s">
        <v>122</v>
      </c>
      <c r="AB903" s="50">
        <v>43748.0</v>
      </c>
      <c r="AC903" s="49">
        <v>43579.0</v>
      </c>
      <c r="AD903" s="49">
        <v>43579.0</v>
      </c>
      <c r="AE903" s="37"/>
      <c r="AF903" s="42" t="s">
        <v>4993</v>
      </c>
      <c r="AG903" s="195">
        <v>43748.0</v>
      </c>
      <c r="AH903" s="42" t="s">
        <v>963</v>
      </c>
      <c r="AI903" s="33" t="s">
        <v>120</v>
      </c>
      <c r="AJ903" s="33" t="s">
        <v>123</v>
      </c>
      <c r="AK903" s="49">
        <v>43754.0</v>
      </c>
      <c r="AL903" s="52" t="s">
        <v>4783</v>
      </c>
      <c r="AM903" s="37"/>
      <c r="AN903" s="54">
        <v>2.6325</v>
      </c>
      <c r="AO903" s="55">
        <v>17.0</v>
      </c>
      <c r="AP903" s="45">
        <f t="shared" si="6"/>
        <v>89.505</v>
      </c>
      <c r="AQ903" s="45">
        <f t="shared" si="7"/>
        <v>72.505</v>
      </c>
      <c r="AR903" s="33" t="s">
        <v>3319</v>
      </c>
    </row>
    <row r="904" ht="14.25" customHeight="1">
      <c r="A904" s="182">
        <v>2793.0</v>
      </c>
      <c r="B904" s="47" t="s">
        <v>5006</v>
      </c>
      <c r="C904" s="32"/>
      <c r="D904" s="101" t="s">
        <v>5007</v>
      </c>
      <c r="E904" s="32"/>
      <c r="F904" s="32"/>
      <c r="G904" s="34"/>
      <c r="H904" s="56" t="s">
        <v>5002</v>
      </c>
      <c r="I904" s="33" t="s">
        <v>5003</v>
      </c>
      <c r="J904" s="32"/>
      <c r="K904" s="33" t="s">
        <v>112</v>
      </c>
      <c r="L904" s="33" t="s">
        <v>117</v>
      </c>
      <c r="M904" s="32"/>
      <c r="N904" s="32"/>
      <c r="O904" s="32"/>
      <c r="P904" s="32"/>
      <c r="Q904" s="32"/>
      <c r="R904" s="35" t="s">
        <v>118</v>
      </c>
      <c r="S904" s="33">
        <v>50.0</v>
      </c>
      <c r="T904" s="35">
        <v>50.0</v>
      </c>
      <c r="U904" s="32"/>
      <c r="V904" s="32"/>
      <c r="W904" s="32"/>
      <c r="X904" s="32"/>
      <c r="Y904" s="32"/>
      <c r="Z904" s="33" t="s">
        <v>962</v>
      </c>
      <c r="AA904" s="33" t="s">
        <v>122</v>
      </c>
      <c r="AB904" s="50">
        <v>43748.0</v>
      </c>
      <c r="AC904" s="49">
        <v>43579.0</v>
      </c>
      <c r="AD904" s="49">
        <v>43579.0</v>
      </c>
      <c r="AE904" s="37"/>
      <c r="AF904" s="42" t="s">
        <v>4993</v>
      </c>
      <c r="AG904" s="195">
        <v>43748.0</v>
      </c>
      <c r="AH904" s="42" t="s">
        <v>963</v>
      </c>
      <c r="AI904" s="33" t="s">
        <v>120</v>
      </c>
      <c r="AJ904" s="33" t="s">
        <v>123</v>
      </c>
      <c r="AK904" s="49">
        <v>43754.0</v>
      </c>
      <c r="AL904" s="52" t="s">
        <v>4783</v>
      </c>
      <c r="AM904" s="37"/>
      <c r="AN904" s="54">
        <v>4.3275</v>
      </c>
      <c r="AO904" s="55">
        <v>17.0</v>
      </c>
      <c r="AP904" s="45">
        <f t="shared" si="6"/>
        <v>147.135</v>
      </c>
      <c r="AQ904" s="45">
        <f t="shared" si="7"/>
        <v>130.135</v>
      </c>
      <c r="AR904" s="33" t="s">
        <v>3319</v>
      </c>
    </row>
    <row r="905" ht="14.25" customHeight="1">
      <c r="A905" s="182">
        <v>3294.0</v>
      </c>
      <c r="B905" s="47" t="s">
        <v>5011</v>
      </c>
      <c r="C905" s="32"/>
      <c r="D905" s="101" t="s">
        <v>5013</v>
      </c>
      <c r="E905" s="32"/>
      <c r="F905" s="32"/>
      <c r="G905" s="34"/>
      <c r="H905" s="56" t="s">
        <v>5002</v>
      </c>
      <c r="I905" s="33" t="s">
        <v>5003</v>
      </c>
      <c r="J905" s="32"/>
      <c r="K905" s="33" t="s">
        <v>112</v>
      </c>
      <c r="L905" s="33" t="s">
        <v>117</v>
      </c>
      <c r="M905" s="32"/>
      <c r="N905" s="32"/>
      <c r="O905" s="32"/>
      <c r="P905" s="32"/>
      <c r="Q905" s="32"/>
      <c r="R905" s="35" t="s">
        <v>118</v>
      </c>
      <c r="S905" s="33">
        <v>50.0</v>
      </c>
      <c r="T905" s="33">
        <v>50.0</v>
      </c>
      <c r="U905" s="32"/>
      <c r="V905" s="32"/>
      <c r="W905" s="32"/>
      <c r="X905" s="32"/>
      <c r="Y905" s="32"/>
      <c r="Z905" s="33" t="s">
        <v>962</v>
      </c>
      <c r="AA905" s="33" t="s">
        <v>122</v>
      </c>
      <c r="AB905" s="50">
        <v>43748.0</v>
      </c>
      <c r="AC905" s="49">
        <v>43579.0</v>
      </c>
      <c r="AD905" s="49">
        <v>43579.0</v>
      </c>
      <c r="AE905" s="37"/>
      <c r="AF905" s="42" t="s">
        <v>4993</v>
      </c>
      <c r="AG905" s="195">
        <v>43748.0</v>
      </c>
      <c r="AH905" s="42" t="s">
        <v>963</v>
      </c>
      <c r="AI905" s="33" t="s">
        <v>120</v>
      </c>
      <c r="AJ905" s="33" t="s">
        <v>123</v>
      </c>
      <c r="AK905" s="49">
        <v>43754.0</v>
      </c>
      <c r="AL905" s="52" t="s">
        <v>4783</v>
      </c>
      <c r="AM905" s="37"/>
      <c r="AN905" s="54">
        <v>3.318</v>
      </c>
      <c r="AO905" s="55">
        <v>17.0</v>
      </c>
      <c r="AP905" s="45">
        <f t="shared" si="6"/>
        <v>112.812</v>
      </c>
      <c r="AQ905" s="45">
        <f t="shared" si="7"/>
        <v>95.812</v>
      </c>
      <c r="AR905" s="33" t="s">
        <v>3319</v>
      </c>
    </row>
    <row r="906" ht="14.25" customHeight="1">
      <c r="A906" s="182">
        <v>10695.0</v>
      </c>
      <c r="B906" s="47" t="s">
        <v>5016</v>
      </c>
      <c r="C906" s="32"/>
      <c r="D906" s="101" t="s">
        <v>5017</v>
      </c>
      <c r="E906" s="32"/>
      <c r="F906" s="32"/>
      <c r="G906" s="34"/>
      <c r="H906" s="56" t="s">
        <v>5002</v>
      </c>
      <c r="I906" s="33" t="s">
        <v>5003</v>
      </c>
      <c r="J906" s="32"/>
      <c r="K906" s="33" t="s">
        <v>112</v>
      </c>
      <c r="L906" s="33" t="s">
        <v>117</v>
      </c>
      <c r="M906" s="32"/>
      <c r="N906" s="32"/>
      <c r="O906" s="32"/>
      <c r="P906" s="32"/>
      <c r="Q906" s="32"/>
      <c r="R906" s="35" t="s">
        <v>118</v>
      </c>
      <c r="S906" s="33">
        <v>150.0</v>
      </c>
      <c r="T906" s="35">
        <v>50.0</v>
      </c>
      <c r="U906" s="32"/>
      <c r="V906" s="32"/>
      <c r="W906" s="32"/>
      <c r="X906" s="32"/>
      <c r="Y906" s="32"/>
      <c r="Z906" s="33" t="s">
        <v>962</v>
      </c>
      <c r="AA906" s="33" t="s">
        <v>122</v>
      </c>
      <c r="AB906" s="50">
        <v>43748.0</v>
      </c>
      <c r="AC906" s="49">
        <v>43579.0</v>
      </c>
      <c r="AD906" s="49">
        <v>43579.0</v>
      </c>
      <c r="AE906" s="37"/>
      <c r="AF906" s="42" t="s">
        <v>4993</v>
      </c>
      <c r="AG906" s="195">
        <v>43748.0</v>
      </c>
      <c r="AH906" s="42" t="s">
        <v>963</v>
      </c>
      <c r="AI906" s="33" t="s">
        <v>120</v>
      </c>
      <c r="AJ906" s="33" t="s">
        <v>123</v>
      </c>
      <c r="AK906" s="49">
        <v>43754.0</v>
      </c>
      <c r="AL906" s="52" t="s">
        <v>4783</v>
      </c>
      <c r="AM906" s="37"/>
      <c r="AN906" s="54">
        <v>2.049</v>
      </c>
      <c r="AO906" s="55">
        <v>17.0</v>
      </c>
      <c r="AP906" s="45">
        <f t="shared" si="6"/>
        <v>69.666</v>
      </c>
      <c r="AQ906" s="45">
        <f t="shared" si="7"/>
        <v>52.666</v>
      </c>
      <c r="AR906" s="33" t="s">
        <v>3319</v>
      </c>
    </row>
    <row r="907" ht="14.25" customHeight="1">
      <c r="A907" s="182">
        <v>6653.0</v>
      </c>
      <c r="B907" s="47" t="s">
        <v>5021</v>
      </c>
      <c r="C907" s="32"/>
      <c r="D907" s="101" t="s">
        <v>5022</v>
      </c>
      <c r="E907" s="32"/>
      <c r="F907" s="32"/>
      <c r="G907" s="34"/>
      <c r="H907" s="56" t="s">
        <v>5002</v>
      </c>
      <c r="I907" s="33" t="s">
        <v>5003</v>
      </c>
      <c r="J907" s="32"/>
      <c r="K907" s="33" t="s">
        <v>112</v>
      </c>
      <c r="L907" s="33" t="s">
        <v>117</v>
      </c>
      <c r="M907" s="32"/>
      <c r="N907" s="32"/>
      <c r="O907" s="32"/>
      <c r="P907" s="32"/>
      <c r="Q907" s="32"/>
      <c r="R907" s="35" t="s">
        <v>118</v>
      </c>
      <c r="S907" s="33">
        <v>150.0</v>
      </c>
      <c r="T907" s="33">
        <v>50.0</v>
      </c>
      <c r="U907" s="32"/>
      <c r="V907" s="32"/>
      <c r="W907" s="32"/>
      <c r="X907" s="32"/>
      <c r="Y907" s="32"/>
      <c r="Z907" s="33" t="s">
        <v>962</v>
      </c>
      <c r="AA907" s="33" t="s">
        <v>122</v>
      </c>
      <c r="AB907" s="50">
        <v>43748.0</v>
      </c>
      <c r="AC907" s="49">
        <v>43579.0</v>
      </c>
      <c r="AD907" s="49">
        <v>43579.0</v>
      </c>
      <c r="AE907" s="37"/>
      <c r="AF907" s="42" t="s">
        <v>4993</v>
      </c>
      <c r="AG907" s="195">
        <v>43748.0</v>
      </c>
      <c r="AH907" s="42" t="s">
        <v>963</v>
      </c>
      <c r="AI907" s="33" t="s">
        <v>120</v>
      </c>
      <c r="AJ907" s="33" t="s">
        <v>123</v>
      </c>
      <c r="AK907" s="49">
        <v>43754.0</v>
      </c>
      <c r="AL907" s="52" t="s">
        <v>4783</v>
      </c>
      <c r="AM907" s="37"/>
      <c r="AN907" s="54">
        <v>1.9365</v>
      </c>
      <c r="AO907" s="55">
        <v>17.0</v>
      </c>
      <c r="AP907" s="45">
        <f t="shared" si="6"/>
        <v>65.841</v>
      </c>
      <c r="AQ907" s="45">
        <f t="shared" si="7"/>
        <v>48.841</v>
      </c>
      <c r="AR907" s="33" t="s">
        <v>3319</v>
      </c>
    </row>
    <row r="908" ht="14.25" customHeight="1">
      <c r="A908" s="182">
        <v>6469.0</v>
      </c>
      <c r="B908" s="47" t="s">
        <v>5027</v>
      </c>
      <c r="C908" s="32"/>
      <c r="D908" s="101" t="s">
        <v>5028</v>
      </c>
      <c r="E908" s="32"/>
      <c r="F908" s="32"/>
      <c r="G908" s="34"/>
      <c r="H908" s="56" t="s">
        <v>5002</v>
      </c>
      <c r="I908" s="33" t="s">
        <v>5003</v>
      </c>
      <c r="J908" s="32"/>
      <c r="K908" s="33" t="s">
        <v>112</v>
      </c>
      <c r="L908" s="33" t="s">
        <v>117</v>
      </c>
      <c r="M908" s="32"/>
      <c r="N908" s="32"/>
      <c r="O908" s="32"/>
      <c r="P908" s="32"/>
      <c r="Q908" s="32"/>
      <c r="R908" s="35" t="s">
        <v>118</v>
      </c>
      <c r="S908" s="33">
        <v>150.0</v>
      </c>
      <c r="T908" s="35">
        <v>50.0</v>
      </c>
      <c r="U908" s="32"/>
      <c r="V908" s="32"/>
      <c r="W908" s="32"/>
      <c r="X908" s="32"/>
      <c r="Y908" s="32"/>
      <c r="Z908" s="33" t="s">
        <v>962</v>
      </c>
      <c r="AA908" s="33" t="s">
        <v>122</v>
      </c>
      <c r="AB908" s="50">
        <v>43748.0</v>
      </c>
      <c r="AC908" s="49">
        <v>43579.0</v>
      </c>
      <c r="AD908" s="49">
        <v>43579.0</v>
      </c>
      <c r="AE908" s="37"/>
      <c r="AF908" s="42" t="s">
        <v>4993</v>
      </c>
      <c r="AG908" s="195">
        <v>43748.0</v>
      </c>
      <c r="AH908" s="42" t="s">
        <v>963</v>
      </c>
      <c r="AI908" s="33" t="s">
        <v>120</v>
      </c>
      <c r="AJ908" s="33" t="s">
        <v>123</v>
      </c>
      <c r="AK908" s="49">
        <v>43754.0</v>
      </c>
      <c r="AL908" s="52" t="s">
        <v>4783</v>
      </c>
      <c r="AM908" s="37"/>
      <c r="AN908" s="54">
        <v>4.929</v>
      </c>
      <c r="AO908" s="55">
        <v>17.0</v>
      </c>
      <c r="AP908" s="45">
        <f t="shared" si="6"/>
        <v>167.586</v>
      </c>
      <c r="AQ908" s="45">
        <f t="shared" si="7"/>
        <v>150.586</v>
      </c>
      <c r="AR908" s="33" t="s">
        <v>3319</v>
      </c>
    </row>
    <row r="909" ht="14.25" customHeight="1">
      <c r="A909" s="182">
        <v>7113.0</v>
      </c>
      <c r="B909" s="47" t="s">
        <v>5032</v>
      </c>
      <c r="C909" s="32"/>
      <c r="D909" s="101" t="s">
        <v>5033</v>
      </c>
      <c r="E909" s="32"/>
      <c r="F909" s="32"/>
      <c r="G909" s="34"/>
      <c r="H909" s="56" t="s">
        <v>5002</v>
      </c>
      <c r="I909" s="33" t="s">
        <v>5003</v>
      </c>
      <c r="J909" s="32"/>
      <c r="K909" s="33" t="s">
        <v>112</v>
      </c>
      <c r="L909" s="33" t="s">
        <v>117</v>
      </c>
      <c r="M909" s="32"/>
      <c r="N909" s="32"/>
      <c r="O909" s="32"/>
      <c r="P909" s="32"/>
      <c r="Q909" s="32"/>
      <c r="R909" s="35" t="s">
        <v>118</v>
      </c>
      <c r="S909" s="33">
        <v>150.0</v>
      </c>
      <c r="T909" s="33">
        <v>50.0</v>
      </c>
      <c r="U909" s="32"/>
      <c r="V909" s="32"/>
      <c r="W909" s="32"/>
      <c r="X909" s="32"/>
      <c r="Y909" s="32"/>
      <c r="Z909" s="33" t="s">
        <v>962</v>
      </c>
      <c r="AA909" s="33" t="s">
        <v>122</v>
      </c>
      <c r="AB909" s="50">
        <v>43748.0</v>
      </c>
      <c r="AC909" s="49">
        <v>43579.0</v>
      </c>
      <c r="AD909" s="49">
        <v>43579.0</v>
      </c>
      <c r="AE909" s="37"/>
      <c r="AF909" s="42" t="s">
        <v>4993</v>
      </c>
      <c r="AG909" s="195">
        <v>43748.0</v>
      </c>
      <c r="AH909" s="42" t="s">
        <v>963</v>
      </c>
      <c r="AI909" s="33" t="s">
        <v>120</v>
      </c>
      <c r="AJ909" s="33" t="s">
        <v>123</v>
      </c>
      <c r="AK909" s="49">
        <v>43754.0</v>
      </c>
      <c r="AL909" s="52" t="s">
        <v>4783</v>
      </c>
      <c r="AM909" s="37"/>
      <c r="AN909" s="54">
        <v>2.2245</v>
      </c>
      <c r="AO909" s="55">
        <v>17.0</v>
      </c>
      <c r="AP909" s="45">
        <f t="shared" si="6"/>
        <v>75.633</v>
      </c>
      <c r="AQ909" s="45">
        <f t="shared" si="7"/>
        <v>58.633</v>
      </c>
      <c r="AR909" s="33" t="s">
        <v>3319</v>
      </c>
    </row>
    <row r="910" ht="14.25" customHeight="1">
      <c r="A910" s="182">
        <v>7951.0</v>
      </c>
      <c r="B910" s="47" t="s">
        <v>5037</v>
      </c>
      <c r="C910" s="32"/>
      <c r="D910" s="101" t="s">
        <v>5038</v>
      </c>
      <c r="E910" s="32"/>
      <c r="F910" s="32"/>
      <c r="G910" s="34"/>
      <c r="H910" s="56" t="s">
        <v>5002</v>
      </c>
      <c r="I910" s="33" t="s">
        <v>5003</v>
      </c>
      <c r="J910" s="32"/>
      <c r="K910" s="33" t="s">
        <v>112</v>
      </c>
      <c r="L910" s="33" t="s">
        <v>117</v>
      </c>
      <c r="M910" s="32"/>
      <c r="N910" s="32"/>
      <c r="O910" s="32"/>
      <c r="P910" s="32"/>
      <c r="Q910" s="32"/>
      <c r="R910" s="35" t="s">
        <v>118</v>
      </c>
      <c r="S910" s="33">
        <v>150.0</v>
      </c>
      <c r="T910" s="35">
        <v>50.0</v>
      </c>
      <c r="U910" s="32"/>
      <c r="V910" s="32"/>
      <c r="W910" s="32"/>
      <c r="X910" s="32"/>
      <c r="Y910" s="32"/>
      <c r="Z910" s="33" t="s">
        <v>962</v>
      </c>
      <c r="AA910" s="33" t="s">
        <v>122</v>
      </c>
      <c r="AB910" s="50">
        <v>43748.0</v>
      </c>
      <c r="AC910" s="49">
        <v>43579.0</v>
      </c>
      <c r="AD910" s="49">
        <v>43579.0</v>
      </c>
      <c r="AE910" s="37"/>
      <c r="AF910" s="42" t="s">
        <v>4993</v>
      </c>
      <c r="AG910" s="195">
        <v>43748.0</v>
      </c>
      <c r="AH910" s="42" t="s">
        <v>963</v>
      </c>
      <c r="AI910" s="33" t="s">
        <v>120</v>
      </c>
      <c r="AJ910" s="33" t="s">
        <v>123</v>
      </c>
      <c r="AK910" s="49">
        <v>43754.0</v>
      </c>
      <c r="AL910" s="52" t="s">
        <v>4783</v>
      </c>
      <c r="AM910" s="37"/>
      <c r="AN910" s="54">
        <v>1.5135</v>
      </c>
      <c r="AO910" s="55">
        <v>17.0</v>
      </c>
      <c r="AP910" s="45">
        <f t="shared" si="6"/>
        <v>51.459</v>
      </c>
      <c r="AQ910" s="45">
        <f t="shared" si="7"/>
        <v>34.459</v>
      </c>
      <c r="AR910" s="33" t="s">
        <v>3319</v>
      </c>
    </row>
    <row r="911" ht="14.25" customHeight="1">
      <c r="A911" s="182">
        <v>6953.0</v>
      </c>
      <c r="B911" s="47" t="s">
        <v>5042</v>
      </c>
      <c r="C911" s="32"/>
      <c r="D911" s="101" t="s">
        <v>5043</v>
      </c>
      <c r="E911" s="33"/>
      <c r="F911" s="32"/>
      <c r="G911" s="34"/>
      <c r="H911" s="56" t="s">
        <v>5002</v>
      </c>
      <c r="I911" s="33" t="s">
        <v>5003</v>
      </c>
      <c r="J911" s="32"/>
      <c r="K911" s="33" t="s">
        <v>112</v>
      </c>
      <c r="L911" s="33" t="s">
        <v>117</v>
      </c>
      <c r="M911" s="32"/>
      <c r="N911" s="32"/>
      <c r="O911" s="32"/>
      <c r="P911" s="32"/>
      <c r="Q911" s="32"/>
      <c r="R911" s="35" t="s">
        <v>118</v>
      </c>
      <c r="S911" s="33">
        <v>50.0</v>
      </c>
      <c r="T911" s="33">
        <v>50.0</v>
      </c>
      <c r="U911" s="32"/>
      <c r="V911" s="32"/>
      <c r="W911" s="32"/>
      <c r="X911" s="32"/>
      <c r="Y911" s="32"/>
      <c r="Z911" s="33" t="s">
        <v>962</v>
      </c>
      <c r="AA911" s="33" t="s">
        <v>122</v>
      </c>
      <c r="AB911" s="50">
        <v>43748.0</v>
      </c>
      <c r="AC911" s="49">
        <v>43579.0</v>
      </c>
      <c r="AD911" s="49">
        <v>43579.0</v>
      </c>
      <c r="AE911" s="37"/>
      <c r="AF911" s="42" t="s">
        <v>4993</v>
      </c>
      <c r="AG911" s="195">
        <v>43748.0</v>
      </c>
      <c r="AH911" s="42" t="s">
        <v>963</v>
      </c>
      <c r="AI911" s="33" t="s">
        <v>120</v>
      </c>
      <c r="AJ911" s="33" t="s">
        <v>123</v>
      </c>
      <c r="AK911" s="49">
        <v>43754.0</v>
      </c>
      <c r="AL911" s="52" t="s">
        <v>4783</v>
      </c>
      <c r="AM911" s="37"/>
      <c r="AN911" s="54">
        <v>0.45</v>
      </c>
      <c r="AO911" s="55">
        <v>10.0</v>
      </c>
      <c r="AP911" s="45">
        <f t="shared" si="6"/>
        <v>9</v>
      </c>
      <c r="AQ911" s="45">
        <f t="shared" si="7"/>
        <v>-1</v>
      </c>
      <c r="AR911" s="33" t="s">
        <v>3319</v>
      </c>
    </row>
    <row r="912" ht="14.25" customHeight="1">
      <c r="A912" s="206">
        <v>2546.0</v>
      </c>
      <c r="B912" s="168" t="s">
        <v>5051</v>
      </c>
      <c r="C912" s="32"/>
      <c r="D912" s="101" t="s">
        <v>5052</v>
      </c>
      <c r="E912" s="33" t="s">
        <v>4309</v>
      </c>
      <c r="F912" s="32"/>
      <c r="G912" s="34"/>
      <c r="H912" s="56" t="s">
        <v>5002</v>
      </c>
      <c r="I912" s="33" t="s">
        <v>5003</v>
      </c>
      <c r="J912" s="32"/>
      <c r="K912" s="33" t="s">
        <v>112</v>
      </c>
      <c r="L912" s="33" t="s">
        <v>117</v>
      </c>
      <c r="M912" s="32"/>
      <c r="N912" s="32"/>
      <c r="O912" s="32"/>
      <c r="P912" s="32"/>
      <c r="Q912" s="32"/>
      <c r="R912" s="35" t="s">
        <v>118</v>
      </c>
      <c r="S912" s="33">
        <v>50.0</v>
      </c>
      <c r="T912" s="35">
        <v>50.0</v>
      </c>
      <c r="U912" s="32"/>
      <c r="V912" s="32"/>
      <c r="W912" s="32"/>
      <c r="X912" s="32"/>
      <c r="Y912" s="32"/>
      <c r="Z912" s="33" t="s">
        <v>962</v>
      </c>
      <c r="AA912" s="33" t="s">
        <v>122</v>
      </c>
      <c r="AB912" s="50">
        <v>43748.0</v>
      </c>
      <c r="AC912" s="49">
        <v>43579.0</v>
      </c>
      <c r="AD912" s="49">
        <v>43579.0</v>
      </c>
      <c r="AE912" s="37"/>
      <c r="AF912" s="42" t="s">
        <v>4993</v>
      </c>
      <c r="AG912" s="195">
        <v>43748.0</v>
      </c>
      <c r="AH912" s="42" t="s">
        <v>963</v>
      </c>
      <c r="AI912" s="33" t="s">
        <v>120</v>
      </c>
      <c r="AJ912" s="33" t="s">
        <v>123</v>
      </c>
      <c r="AK912" s="49">
        <v>43754.0</v>
      </c>
      <c r="AL912" s="52" t="s">
        <v>4783</v>
      </c>
      <c r="AM912" s="37"/>
      <c r="AN912" s="54">
        <v>0.0705</v>
      </c>
      <c r="AO912" s="55">
        <v>17.0</v>
      </c>
      <c r="AP912" s="45">
        <f t="shared" si="6"/>
        <v>2.397</v>
      </c>
      <c r="AQ912" s="45">
        <f t="shared" si="7"/>
        <v>-14.603</v>
      </c>
      <c r="AR912" s="33" t="s">
        <v>3319</v>
      </c>
    </row>
    <row r="913" ht="14.25" customHeight="1">
      <c r="A913" s="182">
        <v>6955.0</v>
      </c>
      <c r="B913" s="47" t="s">
        <v>5058</v>
      </c>
      <c r="C913" s="32"/>
      <c r="D913" s="101" t="s">
        <v>5059</v>
      </c>
      <c r="E913" s="32"/>
      <c r="F913" s="32"/>
      <c r="G913" s="34"/>
      <c r="H913" s="56" t="s">
        <v>5002</v>
      </c>
      <c r="I913" s="33" t="s">
        <v>5003</v>
      </c>
      <c r="J913" s="32"/>
      <c r="K913" s="33" t="s">
        <v>112</v>
      </c>
      <c r="L913" s="33" t="s">
        <v>117</v>
      </c>
      <c r="M913" s="32"/>
      <c r="N913" s="32"/>
      <c r="O913" s="32"/>
      <c r="P913" s="32"/>
      <c r="Q913" s="32"/>
      <c r="R913" s="35" t="s">
        <v>118</v>
      </c>
      <c r="S913" s="33">
        <v>50.0</v>
      </c>
      <c r="T913" s="33">
        <v>50.0</v>
      </c>
      <c r="U913" s="32"/>
      <c r="V913" s="32"/>
      <c r="W913" s="32"/>
      <c r="X913" s="32"/>
      <c r="Y913" s="32"/>
      <c r="Z913" s="33" t="s">
        <v>962</v>
      </c>
      <c r="AA913" s="33" t="s">
        <v>122</v>
      </c>
      <c r="AB913" s="50">
        <v>43748.0</v>
      </c>
      <c r="AC913" s="49">
        <v>43579.0</v>
      </c>
      <c r="AD913" s="49">
        <v>43579.0</v>
      </c>
      <c r="AE913" s="37"/>
      <c r="AF913" s="42" t="s">
        <v>4993</v>
      </c>
      <c r="AG913" s="195">
        <v>43748.0</v>
      </c>
      <c r="AH913" s="42" t="s">
        <v>963</v>
      </c>
      <c r="AI913" s="33" t="s">
        <v>120</v>
      </c>
      <c r="AJ913" s="33" t="s">
        <v>123</v>
      </c>
      <c r="AK913" s="49">
        <v>43754.0</v>
      </c>
      <c r="AL913" s="52" t="s">
        <v>4783</v>
      </c>
      <c r="AM913" s="37"/>
      <c r="AN913" s="54">
        <v>0.7305</v>
      </c>
      <c r="AO913" s="55">
        <v>17.0</v>
      </c>
      <c r="AP913" s="45">
        <f t="shared" si="6"/>
        <v>24.837</v>
      </c>
      <c r="AQ913" s="45">
        <f t="shared" si="7"/>
        <v>7.837</v>
      </c>
      <c r="AR913" s="33" t="s">
        <v>3319</v>
      </c>
    </row>
    <row r="914" ht="14.25" customHeight="1">
      <c r="A914" s="182">
        <v>6590.0</v>
      </c>
      <c r="B914" s="47" t="s">
        <v>5063</v>
      </c>
      <c r="C914" s="32"/>
      <c r="D914" s="101" t="s">
        <v>5064</v>
      </c>
      <c r="E914" s="32"/>
      <c r="F914" s="32"/>
      <c r="G914" s="34"/>
      <c r="H914" s="56" t="s">
        <v>5002</v>
      </c>
      <c r="I914" s="33" t="s">
        <v>5003</v>
      </c>
      <c r="J914" s="32"/>
      <c r="K914" s="33" t="s">
        <v>112</v>
      </c>
      <c r="L914" s="33" t="s">
        <v>117</v>
      </c>
      <c r="M914" s="32"/>
      <c r="N914" s="32"/>
      <c r="O914" s="32"/>
      <c r="P914" s="32"/>
      <c r="Q914" s="32"/>
      <c r="R914" s="35" t="s">
        <v>118</v>
      </c>
      <c r="S914" s="33">
        <v>50.0</v>
      </c>
      <c r="T914" s="35">
        <v>50.0</v>
      </c>
      <c r="U914" s="32"/>
      <c r="V914" s="32"/>
      <c r="W914" s="32"/>
      <c r="X914" s="32"/>
      <c r="Y914" s="32"/>
      <c r="Z914" s="33" t="s">
        <v>962</v>
      </c>
      <c r="AA914" s="33" t="s">
        <v>122</v>
      </c>
      <c r="AB914" s="50">
        <v>43748.0</v>
      </c>
      <c r="AC914" s="49">
        <v>43579.0</v>
      </c>
      <c r="AD914" s="49">
        <v>43579.0</v>
      </c>
      <c r="AE914" s="37"/>
      <c r="AF914" s="42" t="s">
        <v>4993</v>
      </c>
      <c r="AG914" s="195">
        <v>43748.0</v>
      </c>
      <c r="AH914" s="42" t="s">
        <v>963</v>
      </c>
      <c r="AI914" s="33" t="s">
        <v>120</v>
      </c>
      <c r="AJ914" s="33" t="s">
        <v>123</v>
      </c>
      <c r="AK914" s="49">
        <v>43754.0</v>
      </c>
      <c r="AL914" s="52" t="s">
        <v>4783</v>
      </c>
      <c r="AM914" s="37"/>
      <c r="AN914" s="54">
        <v>1.0725</v>
      </c>
      <c r="AO914" s="55">
        <v>17.0</v>
      </c>
      <c r="AP914" s="45">
        <f t="shared" si="6"/>
        <v>36.465</v>
      </c>
      <c r="AQ914" s="45">
        <f t="shared" si="7"/>
        <v>19.465</v>
      </c>
      <c r="AR914" s="33" t="s">
        <v>3319</v>
      </c>
    </row>
    <row r="915" ht="14.25" customHeight="1">
      <c r="A915" s="182">
        <v>7011.0</v>
      </c>
      <c r="B915" s="47" t="s">
        <v>5068</v>
      </c>
      <c r="C915" s="32"/>
      <c r="D915" s="101" t="s">
        <v>5069</v>
      </c>
      <c r="E915" s="32"/>
      <c r="F915" s="32"/>
      <c r="G915" s="34"/>
      <c r="H915" s="56" t="s">
        <v>5002</v>
      </c>
      <c r="I915" s="33" t="s">
        <v>5003</v>
      </c>
      <c r="J915" s="32"/>
      <c r="K915" s="33" t="s">
        <v>112</v>
      </c>
      <c r="L915" s="33" t="s">
        <v>117</v>
      </c>
      <c r="M915" s="32"/>
      <c r="N915" s="32"/>
      <c r="O915" s="32"/>
      <c r="P915" s="32"/>
      <c r="Q915" s="32"/>
      <c r="R915" s="35" t="s">
        <v>118</v>
      </c>
      <c r="S915" s="33">
        <v>50.0</v>
      </c>
      <c r="T915" s="33">
        <v>50.0</v>
      </c>
      <c r="U915" s="32"/>
      <c r="V915" s="32"/>
      <c r="W915" s="32"/>
      <c r="X915" s="32"/>
      <c r="Y915" s="32"/>
      <c r="Z915" s="33" t="s">
        <v>962</v>
      </c>
      <c r="AA915" s="33" t="s">
        <v>122</v>
      </c>
      <c r="AB915" s="50">
        <v>43748.0</v>
      </c>
      <c r="AC915" s="49">
        <v>43579.0</v>
      </c>
      <c r="AD915" s="49">
        <v>43579.0</v>
      </c>
      <c r="AE915" s="37"/>
      <c r="AF915" s="42" t="s">
        <v>4993</v>
      </c>
      <c r="AG915" s="195">
        <v>43748.0</v>
      </c>
      <c r="AH915" s="42" t="s">
        <v>963</v>
      </c>
      <c r="AI915" s="33" t="s">
        <v>120</v>
      </c>
      <c r="AJ915" s="33" t="s">
        <v>123</v>
      </c>
      <c r="AK915" s="49">
        <v>43754.0</v>
      </c>
      <c r="AL915" s="52" t="s">
        <v>4783</v>
      </c>
      <c r="AM915" s="37"/>
      <c r="AN915" s="54">
        <v>0.432</v>
      </c>
      <c r="AO915" s="55">
        <v>17.0</v>
      </c>
      <c r="AP915" s="45">
        <f t="shared" si="6"/>
        <v>14.688</v>
      </c>
      <c r="AQ915" s="45">
        <f t="shared" si="7"/>
        <v>-2.312</v>
      </c>
      <c r="AR915" s="33" t="s">
        <v>3319</v>
      </c>
    </row>
    <row r="916" ht="14.25" customHeight="1">
      <c r="A916" s="182">
        <v>5569.0</v>
      </c>
      <c r="B916" s="47" t="s">
        <v>5073</v>
      </c>
      <c r="C916" s="32"/>
      <c r="D916" s="101" t="s">
        <v>5074</v>
      </c>
      <c r="E916" s="32"/>
      <c r="F916" s="32"/>
      <c r="G916" s="34"/>
      <c r="H916" s="56" t="s">
        <v>5002</v>
      </c>
      <c r="I916" s="33" t="s">
        <v>5003</v>
      </c>
      <c r="J916" s="32"/>
      <c r="K916" s="33" t="s">
        <v>112</v>
      </c>
      <c r="L916" s="33" t="s">
        <v>117</v>
      </c>
      <c r="M916" s="32"/>
      <c r="N916" s="32"/>
      <c r="O916" s="32"/>
      <c r="P916" s="32"/>
      <c r="Q916" s="32"/>
      <c r="R916" s="35" t="s">
        <v>118</v>
      </c>
      <c r="S916" s="33">
        <v>250.0</v>
      </c>
      <c r="T916" s="35">
        <v>50.0</v>
      </c>
      <c r="U916" s="32"/>
      <c r="V916" s="32"/>
      <c r="W916" s="32"/>
      <c r="X916" s="32"/>
      <c r="Y916" s="32"/>
      <c r="Z916" s="33" t="s">
        <v>962</v>
      </c>
      <c r="AA916" s="33" t="s">
        <v>122</v>
      </c>
      <c r="AB916" s="50">
        <v>43748.0</v>
      </c>
      <c r="AC916" s="49">
        <v>43579.0</v>
      </c>
      <c r="AD916" s="49">
        <v>43579.0</v>
      </c>
      <c r="AE916" s="37"/>
      <c r="AF916" s="42" t="s">
        <v>4993</v>
      </c>
      <c r="AG916" s="195">
        <v>43748.0</v>
      </c>
      <c r="AH916" s="42" t="s">
        <v>963</v>
      </c>
      <c r="AI916" s="33" t="s">
        <v>120</v>
      </c>
      <c r="AJ916" s="33" t="s">
        <v>123</v>
      </c>
      <c r="AK916" s="49">
        <v>43754.0</v>
      </c>
      <c r="AL916" s="52" t="s">
        <v>4783</v>
      </c>
      <c r="AM916" s="37"/>
      <c r="AN916" s="54">
        <v>5.1255</v>
      </c>
      <c r="AO916" s="55">
        <v>17.0</v>
      </c>
      <c r="AP916" s="45">
        <f t="shared" si="6"/>
        <v>174.267</v>
      </c>
      <c r="AQ916" s="45">
        <f t="shared" si="7"/>
        <v>157.267</v>
      </c>
      <c r="AR916" s="33" t="s">
        <v>3319</v>
      </c>
    </row>
    <row r="917" ht="14.25" customHeight="1">
      <c r="A917" s="33" t="s">
        <v>154</v>
      </c>
      <c r="B917" s="47" t="s">
        <v>5079</v>
      </c>
      <c r="C917" s="32"/>
      <c r="D917" s="101" t="s">
        <v>5080</v>
      </c>
      <c r="E917" s="32"/>
      <c r="F917" s="32"/>
      <c r="G917" s="34"/>
      <c r="H917" s="33"/>
      <c r="I917" s="33"/>
      <c r="J917" s="32"/>
      <c r="K917" s="33" t="s">
        <v>112</v>
      </c>
      <c r="L917" s="33" t="s">
        <v>117</v>
      </c>
      <c r="M917" s="32"/>
      <c r="N917" s="32"/>
      <c r="O917" s="32"/>
      <c r="P917" s="32"/>
      <c r="Q917" s="32"/>
      <c r="R917" s="35" t="s">
        <v>2536</v>
      </c>
      <c r="S917" s="32"/>
      <c r="T917" s="33">
        <v>50.0</v>
      </c>
      <c r="U917" s="32"/>
      <c r="V917" s="32"/>
      <c r="W917" s="32"/>
      <c r="X917" s="32"/>
      <c r="Y917" s="32"/>
      <c r="Z917" s="33" t="s">
        <v>962</v>
      </c>
      <c r="AA917" s="33" t="s">
        <v>122</v>
      </c>
      <c r="AB917" s="50">
        <v>43748.0</v>
      </c>
      <c r="AC917" s="49">
        <v>43579.0</v>
      </c>
      <c r="AD917" s="49">
        <v>43579.0</v>
      </c>
      <c r="AE917" s="37"/>
      <c r="AF917" s="42" t="s">
        <v>4993</v>
      </c>
      <c r="AG917" s="195">
        <v>43748.0</v>
      </c>
      <c r="AH917" s="42" t="s">
        <v>963</v>
      </c>
      <c r="AI917" s="33" t="s">
        <v>120</v>
      </c>
      <c r="AJ917" s="33" t="s">
        <v>123</v>
      </c>
      <c r="AK917" s="49">
        <v>43754.0</v>
      </c>
      <c r="AL917" s="52" t="s">
        <v>4783</v>
      </c>
      <c r="AM917" s="37"/>
      <c r="AN917" s="54">
        <v>0.7215</v>
      </c>
      <c r="AO917" s="55">
        <v>17.0</v>
      </c>
      <c r="AP917" s="45">
        <f t="shared" si="6"/>
        <v>24.531</v>
      </c>
      <c r="AQ917" s="45">
        <f t="shared" si="7"/>
        <v>7.531</v>
      </c>
      <c r="AR917" s="33" t="s">
        <v>3319</v>
      </c>
    </row>
    <row r="918" ht="14.25" customHeight="1">
      <c r="A918" s="33" t="s">
        <v>903</v>
      </c>
      <c r="B918" s="47" t="s">
        <v>5085</v>
      </c>
      <c r="C918" s="32"/>
      <c r="D918" s="101" t="s">
        <v>5086</v>
      </c>
      <c r="E918" s="32"/>
      <c r="F918" s="32"/>
      <c r="G918" s="34"/>
      <c r="H918" s="33"/>
      <c r="I918" s="33"/>
      <c r="J918" s="32"/>
      <c r="K918" s="33" t="s">
        <v>112</v>
      </c>
      <c r="L918" s="33" t="s">
        <v>117</v>
      </c>
      <c r="M918" s="32"/>
      <c r="N918" s="32"/>
      <c r="O918" s="32"/>
      <c r="P918" s="32"/>
      <c r="Q918" s="32"/>
      <c r="R918" s="35" t="s">
        <v>2536</v>
      </c>
      <c r="S918" s="32"/>
      <c r="T918" s="35">
        <v>50.0</v>
      </c>
      <c r="U918" s="32"/>
      <c r="V918" s="32"/>
      <c r="W918" s="32"/>
      <c r="X918" s="32"/>
      <c r="Y918" s="32"/>
      <c r="Z918" s="33" t="s">
        <v>962</v>
      </c>
      <c r="AA918" s="33" t="s">
        <v>122</v>
      </c>
      <c r="AB918" s="50">
        <v>43748.0</v>
      </c>
      <c r="AC918" s="49">
        <v>43579.0</v>
      </c>
      <c r="AD918" s="49">
        <v>43579.0</v>
      </c>
      <c r="AE918" s="37"/>
      <c r="AF918" s="42" t="s">
        <v>4993</v>
      </c>
      <c r="AG918" s="195">
        <v>43748.0</v>
      </c>
      <c r="AH918" s="42" t="s">
        <v>963</v>
      </c>
      <c r="AI918" s="33" t="s">
        <v>120</v>
      </c>
      <c r="AJ918" s="33" t="s">
        <v>123</v>
      </c>
      <c r="AK918" s="49">
        <v>43754.0</v>
      </c>
      <c r="AL918" s="52" t="s">
        <v>4783</v>
      </c>
      <c r="AM918" s="37"/>
      <c r="AN918" s="54">
        <v>0.4905</v>
      </c>
      <c r="AO918" s="55">
        <v>17.0</v>
      </c>
      <c r="AP918" s="45">
        <f t="shared" si="6"/>
        <v>16.677</v>
      </c>
      <c r="AQ918" s="45">
        <f t="shared" si="7"/>
        <v>-0.323</v>
      </c>
      <c r="AR918" s="33" t="s">
        <v>3319</v>
      </c>
    </row>
    <row r="919" ht="14.25" customHeight="1">
      <c r="A919" s="190">
        <v>2560.0</v>
      </c>
      <c r="B919" s="47" t="s">
        <v>5089</v>
      </c>
      <c r="C919" s="32"/>
      <c r="D919" s="101" t="s">
        <v>5090</v>
      </c>
      <c r="E919" s="32"/>
      <c r="F919" s="32"/>
      <c r="G919" s="34"/>
      <c r="H919" s="56" t="s">
        <v>5002</v>
      </c>
      <c r="I919" s="33" t="s">
        <v>5003</v>
      </c>
      <c r="J919" s="32"/>
      <c r="K919" s="33" t="s">
        <v>112</v>
      </c>
      <c r="L919" s="33" t="s">
        <v>117</v>
      </c>
      <c r="M919" s="32"/>
      <c r="N919" s="32"/>
      <c r="O919" s="32"/>
      <c r="P919" s="32"/>
      <c r="Q919" s="32"/>
      <c r="R919" s="35" t="s">
        <v>118</v>
      </c>
      <c r="S919" s="33">
        <v>150.0</v>
      </c>
      <c r="T919" s="33">
        <v>50.0</v>
      </c>
      <c r="U919" s="32"/>
      <c r="V919" s="32"/>
      <c r="W919" s="32"/>
      <c r="X919" s="32"/>
      <c r="Y919" s="32"/>
      <c r="Z919" s="33" t="s">
        <v>172</v>
      </c>
      <c r="AA919" s="33" t="s">
        <v>122</v>
      </c>
      <c r="AB919" s="50">
        <v>43748.0</v>
      </c>
      <c r="AC919" s="49">
        <v>43579.0</v>
      </c>
      <c r="AD919" s="49">
        <v>43579.0</v>
      </c>
      <c r="AE919" s="37"/>
      <c r="AF919" s="42" t="s">
        <v>4993</v>
      </c>
      <c r="AG919" s="195">
        <v>43748.0</v>
      </c>
      <c r="AH919" s="42" t="s">
        <v>963</v>
      </c>
      <c r="AI919" s="33" t="s">
        <v>122</v>
      </c>
      <c r="AJ919" s="33" t="s">
        <v>123</v>
      </c>
      <c r="AK919" s="49">
        <v>43754.0</v>
      </c>
      <c r="AL919" s="52" t="s">
        <v>4783</v>
      </c>
      <c r="AM919" s="37"/>
      <c r="AN919" s="204">
        <v>3.067</v>
      </c>
      <c r="AO919" s="55">
        <v>17.0</v>
      </c>
      <c r="AP919" s="45">
        <f t="shared" si="6"/>
        <v>104.278</v>
      </c>
      <c r="AQ919" s="45">
        <f t="shared" si="7"/>
        <v>87.278</v>
      </c>
      <c r="AR919" s="33" t="s">
        <v>3319</v>
      </c>
    </row>
    <row r="920" ht="14.25" customHeight="1">
      <c r="A920" s="190">
        <v>6889.0</v>
      </c>
      <c r="B920" s="47" t="s">
        <v>5094</v>
      </c>
      <c r="C920" s="32"/>
      <c r="D920" s="101" t="s">
        <v>5095</v>
      </c>
      <c r="E920" s="32"/>
      <c r="F920" s="32"/>
      <c r="G920" s="34"/>
      <c r="H920" s="56" t="s">
        <v>5002</v>
      </c>
      <c r="I920" s="33" t="s">
        <v>5003</v>
      </c>
      <c r="J920" s="32"/>
      <c r="K920" s="33" t="s">
        <v>112</v>
      </c>
      <c r="L920" s="33" t="s">
        <v>117</v>
      </c>
      <c r="M920" s="32"/>
      <c r="N920" s="32"/>
      <c r="O920" s="32"/>
      <c r="P920" s="32"/>
      <c r="Q920" s="32"/>
      <c r="R920" s="35" t="s">
        <v>118</v>
      </c>
      <c r="S920" s="33">
        <v>50.0</v>
      </c>
      <c r="T920" s="35">
        <v>50.0</v>
      </c>
      <c r="U920" s="32"/>
      <c r="V920" s="32"/>
      <c r="W920" s="32"/>
      <c r="X920" s="32"/>
      <c r="Y920" s="32"/>
      <c r="Z920" s="33" t="s">
        <v>172</v>
      </c>
      <c r="AA920" s="33" t="s">
        <v>122</v>
      </c>
      <c r="AB920" s="50">
        <v>43748.0</v>
      </c>
      <c r="AC920" s="49">
        <v>43579.0</v>
      </c>
      <c r="AD920" s="49">
        <v>43579.0</v>
      </c>
      <c r="AE920" s="107" t="s">
        <v>5098</v>
      </c>
      <c r="AF920" s="42" t="s">
        <v>4993</v>
      </c>
      <c r="AG920" s="195">
        <v>43748.0</v>
      </c>
      <c r="AH920" s="42" t="s">
        <v>963</v>
      </c>
      <c r="AI920" s="33" t="s">
        <v>122</v>
      </c>
      <c r="AJ920" s="33" t="s">
        <v>123</v>
      </c>
      <c r="AK920" s="49">
        <v>43754.0</v>
      </c>
      <c r="AL920" s="52" t="s">
        <v>4783</v>
      </c>
      <c r="AM920" s="37"/>
      <c r="AN920" s="204">
        <v>0.6</v>
      </c>
      <c r="AO920" s="55">
        <v>18.0</v>
      </c>
      <c r="AP920" s="45">
        <f t="shared" si="6"/>
        <v>21.6</v>
      </c>
      <c r="AQ920" s="45">
        <f t="shared" si="7"/>
        <v>3.6</v>
      </c>
      <c r="AR920" s="33" t="s">
        <v>3319</v>
      </c>
    </row>
    <row r="921" ht="14.25" customHeight="1">
      <c r="A921" s="190">
        <v>3332.0</v>
      </c>
      <c r="B921" s="47" t="s">
        <v>5101</v>
      </c>
      <c r="C921" s="32"/>
      <c r="D921" s="101" t="s">
        <v>5102</v>
      </c>
      <c r="E921" s="32"/>
      <c r="F921" s="32"/>
      <c r="G921" s="34"/>
      <c r="H921" s="56" t="s">
        <v>5002</v>
      </c>
      <c r="I921" s="33" t="s">
        <v>5003</v>
      </c>
      <c r="J921" s="32"/>
      <c r="K921" s="33" t="s">
        <v>112</v>
      </c>
      <c r="L921" s="33" t="s">
        <v>117</v>
      </c>
      <c r="M921" s="32"/>
      <c r="N921" s="32"/>
      <c r="O921" s="32"/>
      <c r="P921" s="32"/>
      <c r="Q921" s="32"/>
      <c r="R921" s="35" t="s">
        <v>118</v>
      </c>
      <c r="S921" s="33">
        <v>150.0</v>
      </c>
      <c r="T921" s="33">
        <v>50.0</v>
      </c>
      <c r="U921" s="32"/>
      <c r="V921" s="32"/>
      <c r="W921" s="32"/>
      <c r="X921" s="32"/>
      <c r="Y921" s="32"/>
      <c r="Z921" s="33" t="s">
        <v>172</v>
      </c>
      <c r="AA921" s="33" t="s">
        <v>122</v>
      </c>
      <c r="AB921" s="50">
        <v>43748.0</v>
      </c>
      <c r="AC921" s="49">
        <v>43579.0</v>
      </c>
      <c r="AD921" s="49">
        <v>43579.0</v>
      </c>
      <c r="AE921" s="37"/>
      <c r="AF921" s="42" t="s">
        <v>4993</v>
      </c>
      <c r="AG921" s="195">
        <v>43748.0</v>
      </c>
      <c r="AH921" s="42" t="s">
        <v>963</v>
      </c>
      <c r="AI921" s="33" t="s">
        <v>122</v>
      </c>
      <c r="AJ921" s="33" t="s">
        <v>123</v>
      </c>
      <c r="AK921" s="49">
        <v>43754.0</v>
      </c>
      <c r="AL921" s="52" t="s">
        <v>4783</v>
      </c>
      <c r="AM921" s="37"/>
      <c r="AN921" s="204">
        <v>2.383</v>
      </c>
      <c r="AO921" s="55">
        <v>17.0</v>
      </c>
      <c r="AP921" s="45">
        <f t="shared" si="6"/>
        <v>81.022</v>
      </c>
      <c r="AQ921" s="45">
        <f t="shared" si="7"/>
        <v>64.022</v>
      </c>
      <c r="AR921" s="33" t="s">
        <v>3319</v>
      </c>
    </row>
    <row r="922" ht="14.25" customHeight="1">
      <c r="A922" s="190">
        <v>9130.0</v>
      </c>
      <c r="B922" s="47" t="s">
        <v>5106</v>
      </c>
      <c r="C922" s="32"/>
      <c r="D922" s="101" t="s">
        <v>5107</v>
      </c>
      <c r="E922" s="32"/>
      <c r="F922" s="32"/>
      <c r="G922" s="34"/>
      <c r="H922" s="56" t="s">
        <v>5002</v>
      </c>
      <c r="I922" s="33" t="s">
        <v>5003</v>
      </c>
      <c r="J922" s="32"/>
      <c r="K922" s="33" t="s">
        <v>112</v>
      </c>
      <c r="L922" s="33" t="s">
        <v>117</v>
      </c>
      <c r="M922" s="32"/>
      <c r="N922" s="32"/>
      <c r="O922" s="32"/>
      <c r="P922" s="32"/>
      <c r="Q922" s="32"/>
      <c r="R922" s="35" t="s">
        <v>118</v>
      </c>
      <c r="S922" s="33">
        <v>100.0</v>
      </c>
      <c r="T922" s="35">
        <v>50.0</v>
      </c>
      <c r="U922" s="32"/>
      <c r="V922" s="32"/>
      <c r="W922" s="32"/>
      <c r="X922" s="32"/>
      <c r="Y922" s="32"/>
      <c r="Z922" s="33" t="s">
        <v>172</v>
      </c>
      <c r="AA922" s="33" t="s">
        <v>122</v>
      </c>
      <c r="AB922" s="50">
        <v>43748.0</v>
      </c>
      <c r="AC922" s="49">
        <v>43579.0</v>
      </c>
      <c r="AD922" s="49">
        <v>43579.0</v>
      </c>
      <c r="AE922" s="37"/>
      <c r="AF922" s="42" t="s">
        <v>4993</v>
      </c>
      <c r="AG922" s="195">
        <v>43748.0</v>
      </c>
      <c r="AH922" s="42" t="s">
        <v>963</v>
      </c>
      <c r="AI922" s="33" t="s">
        <v>122</v>
      </c>
      <c r="AJ922" s="33" t="s">
        <v>123</v>
      </c>
      <c r="AK922" s="49">
        <v>43754.0</v>
      </c>
      <c r="AL922" s="52" t="s">
        <v>4783</v>
      </c>
      <c r="AM922" s="37"/>
      <c r="AN922" s="204">
        <v>1.902</v>
      </c>
      <c r="AO922" s="55">
        <v>17.0</v>
      </c>
      <c r="AP922" s="45">
        <f t="shared" si="6"/>
        <v>64.668</v>
      </c>
      <c r="AQ922" s="45">
        <f t="shared" si="7"/>
        <v>47.668</v>
      </c>
      <c r="AR922" s="33" t="s">
        <v>3319</v>
      </c>
    </row>
    <row r="923" ht="14.25" customHeight="1">
      <c r="A923" s="190">
        <v>7129.0</v>
      </c>
      <c r="B923" s="47" t="s">
        <v>5111</v>
      </c>
      <c r="C923" s="32"/>
      <c r="D923" s="101" t="s">
        <v>5112</v>
      </c>
      <c r="E923" s="32"/>
      <c r="F923" s="32"/>
      <c r="G923" s="34"/>
      <c r="H923" s="56" t="s">
        <v>5002</v>
      </c>
      <c r="I923" s="33" t="s">
        <v>5003</v>
      </c>
      <c r="J923" s="32"/>
      <c r="K923" s="33" t="s">
        <v>112</v>
      </c>
      <c r="L923" s="33" t="s">
        <v>117</v>
      </c>
      <c r="M923" s="32"/>
      <c r="N923" s="32"/>
      <c r="O923" s="32"/>
      <c r="P923" s="32"/>
      <c r="Q923" s="32"/>
      <c r="R923" s="35" t="s">
        <v>118</v>
      </c>
      <c r="S923" s="33">
        <v>200.0</v>
      </c>
      <c r="T923" s="33">
        <v>50.0</v>
      </c>
      <c r="U923" s="32"/>
      <c r="V923" s="32"/>
      <c r="W923" s="32"/>
      <c r="X923" s="32"/>
      <c r="Y923" s="32"/>
      <c r="Z923" s="33" t="s">
        <v>172</v>
      </c>
      <c r="AA923" s="33" t="s">
        <v>122</v>
      </c>
      <c r="AB923" s="50">
        <v>43748.0</v>
      </c>
      <c r="AC923" s="49">
        <v>43579.0</v>
      </c>
      <c r="AD923" s="49">
        <v>43579.0</v>
      </c>
      <c r="AE923" s="37"/>
      <c r="AF923" s="42" t="s">
        <v>4993</v>
      </c>
      <c r="AG923" s="195">
        <v>43748.0</v>
      </c>
      <c r="AH923" s="42" t="s">
        <v>963</v>
      </c>
      <c r="AI923" s="33" t="s">
        <v>122</v>
      </c>
      <c r="AJ923" s="33" t="s">
        <v>123</v>
      </c>
      <c r="AK923" s="49">
        <v>43754.0</v>
      </c>
      <c r="AL923" s="52" t="s">
        <v>4783</v>
      </c>
      <c r="AM923" s="37"/>
      <c r="AN923" s="204">
        <v>5.641</v>
      </c>
      <c r="AO923" s="55">
        <v>17.0</v>
      </c>
      <c r="AP923" s="45">
        <f t="shared" si="6"/>
        <v>191.794</v>
      </c>
      <c r="AQ923" s="45">
        <f t="shared" si="7"/>
        <v>174.794</v>
      </c>
      <c r="AR923" s="33" t="s">
        <v>3319</v>
      </c>
    </row>
    <row r="924" ht="14.25" customHeight="1">
      <c r="A924" s="190">
        <v>2464.0</v>
      </c>
      <c r="B924" s="47" t="s">
        <v>5116</v>
      </c>
      <c r="C924" s="32"/>
      <c r="D924" s="101" t="s">
        <v>5117</v>
      </c>
      <c r="E924" s="32"/>
      <c r="F924" s="32"/>
      <c r="G924" s="34"/>
      <c r="H924" s="56" t="s">
        <v>5002</v>
      </c>
      <c r="I924" s="33" t="s">
        <v>5003</v>
      </c>
      <c r="J924" s="32"/>
      <c r="K924" s="33" t="s">
        <v>112</v>
      </c>
      <c r="L924" s="33" t="s">
        <v>117</v>
      </c>
      <c r="M924" s="32"/>
      <c r="N924" s="32"/>
      <c r="O924" s="32"/>
      <c r="P924" s="32"/>
      <c r="Q924" s="32"/>
      <c r="R924" s="35" t="s">
        <v>118</v>
      </c>
      <c r="S924" s="33">
        <v>100.0</v>
      </c>
      <c r="T924" s="35">
        <v>50.0</v>
      </c>
      <c r="U924" s="32"/>
      <c r="V924" s="32"/>
      <c r="W924" s="32"/>
      <c r="X924" s="32"/>
      <c r="Y924" s="32"/>
      <c r="Z924" s="33" t="s">
        <v>172</v>
      </c>
      <c r="AA924" s="33" t="s">
        <v>122</v>
      </c>
      <c r="AB924" s="50">
        <v>43748.0</v>
      </c>
      <c r="AC924" s="49">
        <v>43579.0</v>
      </c>
      <c r="AD924" s="49">
        <v>43579.0</v>
      </c>
      <c r="AE924" s="37"/>
      <c r="AF924" s="42" t="s">
        <v>4993</v>
      </c>
      <c r="AG924" s="195">
        <v>43748.0</v>
      </c>
      <c r="AH924" s="42" t="s">
        <v>963</v>
      </c>
      <c r="AI924" s="33" t="s">
        <v>122</v>
      </c>
      <c r="AJ924" s="33" t="s">
        <v>123</v>
      </c>
      <c r="AK924" s="49">
        <v>43754.0</v>
      </c>
      <c r="AL924" s="52" t="s">
        <v>4783</v>
      </c>
      <c r="AM924" s="37"/>
      <c r="AN924" s="204">
        <v>2.672</v>
      </c>
      <c r="AO924" s="55">
        <v>17.0</v>
      </c>
      <c r="AP924" s="45">
        <f t="shared" si="6"/>
        <v>90.848</v>
      </c>
      <c r="AQ924" s="45">
        <f t="shared" si="7"/>
        <v>73.848</v>
      </c>
      <c r="AR924" s="33" t="s">
        <v>3319</v>
      </c>
    </row>
    <row r="925" ht="14.25" customHeight="1">
      <c r="A925" s="190">
        <v>6309.0</v>
      </c>
      <c r="B925" s="47" t="s">
        <v>5121</v>
      </c>
      <c r="C925" s="32"/>
      <c r="D925" s="101" t="s">
        <v>5122</v>
      </c>
      <c r="E925" s="32"/>
      <c r="F925" s="32"/>
      <c r="G925" s="34"/>
      <c r="H925" s="56" t="s">
        <v>5002</v>
      </c>
      <c r="I925" s="33" t="s">
        <v>5003</v>
      </c>
      <c r="J925" s="32"/>
      <c r="K925" s="33" t="s">
        <v>112</v>
      </c>
      <c r="L925" s="33" t="s">
        <v>117</v>
      </c>
      <c r="M925" s="32"/>
      <c r="N925" s="32"/>
      <c r="O925" s="32"/>
      <c r="P925" s="32"/>
      <c r="Q925" s="32"/>
      <c r="R925" s="35" t="s">
        <v>118</v>
      </c>
      <c r="S925" s="33">
        <v>150.0</v>
      </c>
      <c r="T925" s="33">
        <v>50.0</v>
      </c>
      <c r="U925" s="32"/>
      <c r="V925" s="32"/>
      <c r="W925" s="32"/>
      <c r="X925" s="32"/>
      <c r="Y925" s="32"/>
      <c r="Z925" s="33" t="s">
        <v>172</v>
      </c>
      <c r="AA925" s="33" t="s">
        <v>122</v>
      </c>
      <c r="AB925" s="50">
        <v>43748.0</v>
      </c>
      <c r="AC925" s="49">
        <v>43579.0</v>
      </c>
      <c r="AD925" s="49">
        <v>43579.0</v>
      </c>
      <c r="AE925" s="37"/>
      <c r="AF925" s="42" t="s">
        <v>4993</v>
      </c>
      <c r="AG925" s="195">
        <v>43748.0</v>
      </c>
      <c r="AH925" s="42" t="s">
        <v>963</v>
      </c>
      <c r="AI925" s="33" t="s">
        <v>122</v>
      </c>
      <c r="AJ925" s="33" t="s">
        <v>123</v>
      </c>
      <c r="AK925" s="49">
        <v>43754.0</v>
      </c>
      <c r="AL925" s="52" t="s">
        <v>4783</v>
      </c>
      <c r="AM925" s="37"/>
      <c r="AN925" s="204">
        <v>2.5</v>
      </c>
      <c r="AO925" s="55">
        <v>17.0</v>
      </c>
      <c r="AP925" s="45">
        <f t="shared" si="6"/>
        <v>85</v>
      </c>
      <c r="AQ925" s="45">
        <f t="shared" si="7"/>
        <v>68</v>
      </c>
      <c r="AR925" s="33" t="s">
        <v>3319</v>
      </c>
    </row>
    <row r="926" ht="14.25" customHeight="1">
      <c r="A926" s="190">
        <v>2619.0</v>
      </c>
      <c r="B926" s="47" t="s">
        <v>5126</v>
      </c>
      <c r="C926" s="32"/>
      <c r="D926" s="101" t="s">
        <v>5127</v>
      </c>
      <c r="E926" s="32"/>
      <c r="F926" s="32"/>
      <c r="G926" s="34"/>
      <c r="H926" s="56" t="s">
        <v>5002</v>
      </c>
      <c r="I926" s="33" t="s">
        <v>5003</v>
      </c>
      <c r="J926" s="32"/>
      <c r="K926" s="33" t="s">
        <v>112</v>
      </c>
      <c r="L926" s="33" t="s">
        <v>117</v>
      </c>
      <c r="M926" s="32"/>
      <c r="N926" s="32"/>
      <c r="O926" s="32"/>
      <c r="P926" s="32"/>
      <c r="Q926" s="32"/>
      <c r="R926" s="35" t="s">
        <v>118</v>
      </c>
      <c r="S926" s="33">
        <v>100.0</v>
      </c>
      <c r="T926" s="35">
        <v>50.0</v>
      </c>
      <c r="U926" s="32"/>
      <c r="V926" s="32"/>
      <c r="W926" s="32"/>
      <c r="X926" s="32"/>
      <c r="Y926" s="32"/>
      <c r="Z926" s="33" t="s">
        <v>172</v>
      </c>
      <c r="AA926" s="33" t="s">
        <v>122</v>
      </c>
      <c r="AB926" s="50">
        <v>43748.0</v>
      </c>
      <c r="AC926" s="49">
        <v>43579.0</v>
      </c>
      <c r="AD926" s="49">
        <v>43579.0</v>
      </c>
      <c r="AE926" s="37"/>
      <c r="AF926" s="42" t="s">
        <v>4993</v>
      </c>
      <c r="AG926" s="195">
        <v>43748.0</v>
      </c>
      <c r="AH926" s="42" t="s">
        <v>963</v>
      </c>
      <c r="AI926" s="33" t="s">
        <v>122</v>
      </c>
      <c r="AJ926" s="33" t="s">
        <v>123</v>
      </c>
      <c r="AK926" s="49">
        <v>43754.0</v>
      </c>
      <c r="AL926" s="52" t="s">
        <v>4783</v>
      </c>
      <c r="AM926" s="37"/>
      <c r="AN926" s="204">
        <v>3.046</v>
      </c>
      <c r="AO926" s="55">
        <v>17.0</v>
      </c>
      <c r="AP926" s="45">
        <f t="shared" si="6"/>
        <v>103.564</v>
      </c>
      <c r="AQ926" s="45">
        <f t="shared" si="7"/>
        <v>86.564</v>
      </c>
      <c r="AR926" s="33" t="s">
        <v>3319</v>
      </c>
    </row>
    <row r="927" ht="14.25" customHeight="1">
      <c r="A927" s="190">
        <v>6410.0</v>
      </c>
      <c r="B927" s="47" t="s">
        <v>5130</v>
      </c>
      <c r="C927" s="32"/>
      <c r="D927" s="101" t="s">
        <v>5132</v>
      </c>
      <c r="E927" s="32"/>
      <c r="F927" s="32"/>
      <c r="G927" s="34"/>
      <c r="H927" s="56" t="s">
        <v>5002</v>
      </c>
      <c r="I927" s="33" t="s">
        <v>5003</v>
      </c>
      <c r="J927" s="32"/>
      <c r="K927" s="33" t="s">
        <v>112</v>
      </c>
      <c r="L927" s="33" t="s">
        <v>117</v>
      </c>
      <c r="M927" s="32"/>
      <c r="N927" s="32"/>
      <c r="O927" s="32"/>
      <c r="P927" s="32"/>
      <c r="Q927" s="32"/>
      <c r="R927" s="35" t="s">
        <v>118</v>
      </c>
      <c r="S927" s="33">
        <v>50.0</v>
      </c>
      <c r="T927" s="33">
        <v>50.0</v>
      </c>
      <c r="U927" s="32"/>
      <c r="V927" s="32"/>
      <c r="W927" s="32"/>
      <c r="X927" s="32"/>
      <c r="Y927" s="32"/>
      <c r="Z927" s="33" t="s">
        <v>172</v>
      </c>
      <c r="AA927" s="33" t="s">
        <v>122</v>
      </c>
      <c r="AB927" s="50">
        <v>43748.0</v>
      </c>
      <c r="AC927" s="49">
        <v>43579.0</v>
      </c>
      <c r="AD927" s="49">
        <v>43579.0</v>
      </c>
      <c r="AE927" s="37"/>
      <c r="AF927" s="42" t="s">
        <v>4993</v>
      </c>
      <c r="AG927" s="195">
        <v>43748.0</v>
      </c>
      <c r="AH927" s="42" t="s">
        <v>963</v>
      </c>
      <c r="AI927" s="33" t="s">
        <v>122</v>
      </c>
      <c r="AJ927" s="33" t="s">
        <v>123</v>
      </c>
      <c r="AK927" s="49">
        <v>43754.0</v>
      </c>
      <c r="AL927" s="52" t="s">
        <v>4783</v>
      </c>
      <c r="AM927" s="37"/>
      <c r="AN927" s="204">
        <v>1.02</v>
      </c>
      <c r="AO927" s="55">
        <v>17.0</v>
      </c>
      <c r="AP927" s="45">
        <f t="shared" si="6"/>
        <v>34.68</v>
      </c>
      <c r="AQ927" s="45">
        <f t="shared" si="7"/>
        <v>17.68</v>
      </c>
      <c r="AR927" s="33" t="s">
        <v>3319</v>
      </c>
    </row>
    <row r="928" ht="14.25" customHeight="1">
      <c r="A928" s="190">
        <v>3107.0</v>
      </c>
      <c r="B928" s="47" t="s">
        <v>5136</v>
      </c>
      <c r="C928" s="32"/>
      <c r="D928" s="101" t="s">
        <v>5137</v>
      </c>
      <c r="E928" s="32"/>
      <c r="F928" s="32"/>
      <c r="G928" s="34"/>
      <c r="H928" s="56" t="s">
        <v>5002</v>
      </c>
      <c r="I928" s="33" t="s">
        <v>5003</v>
      </c>
      <c r="J928" s="32"/>
      <c r="K928" s="33" t="s">
        <v>112</v>
      </c>
      <c r="L928" s="33" t="s">
        <v>117</v>
      </c>
      <c r="M928" s="32"/>
      <c r="N928" s="32"/>
      <c r="O928" s="32"/>
      <c r="P928" s="32"/>
      <c r="Q928" s="32"/>
      <c r="R928" s="35" t="s">
        <v>118</v>
      </c>
      <c r="S928" s="33">
        <v>100.0</v>
      </c>
      <c r="T928" s="35">
        <v>50.0</v>
      </c>
      <c r="U928" s="32"/>
      <c r="V928" s="32"/>
      <c r="W928" s="32"/>
      <c r="X928" s="32"/>
      <c r="Y928" s="32"/>
      <c r="Z928" s="33" t="s">
        <v>172</v>
      </c>
      <c r="AA928" s="33" t="s">
        <v>122</v>
      </c>
      <c r="AB928" s="50">
        <v>43748.0</v>
      </c>
      <c r="AC928" s="49">
        <v>43579.0</v>
      </c>
      <c r="AD928" s="49">
        <v>43579.0</v>
      </c>
      <c r="AE928" s="37"/>
      <c r="AF928" s="42" t="s">
        <v>4993</v>
      </c>
      <c r="AG928" s="195">
        <v>43748.0</v>
      </c>
      <c r="AH928" s="42" t="s">
        <v>963</v>
      </c>
      <c r="AI928" s="33" t="s">
        <v>122</v>
      </c>
      <c r="AJ928" s="33" t="s">
        <v>123</v>
      </c>
      <c r="AK928" s="49">
        <v>43754.0</v>
      </c>
      <c r="AL928" s="52" t="s">
        <v>4783</v>
      </c>
      <c r="AM928" s="37"/>
      <c r="AN928" s="204">
        <v>2.516</v>
      </c>
      <c r="AO928" s="55">
        <v>17.0</v>
      </c>
      <c r="AP928" s="45">
        <f t="shared" si="6"/>
        <v>85.544</v>
      </c>
      <c r="AQ928" s="45">
        <f t="shared" si="7"/>
        <v>68.544</v>
      </c>
      <c r="AR928" s="33" t="s">
        <v>3319</v>
      </c>
    </row>
    <row r="929" ht="14.25" customHeight="1">
      <c r="A929" s="190">
        <v>2497.0</v>
      </c>
      <c r="B929" s="47" t="s">
        <v>5141</v>
      </c>
      <c r="C929" s="32"/>
      <c r="D929" s="101" t="s">
        <v>5143</v>
      </c>
      <c r="E929" s="32"/>
      <c r="F929" s="32"/>
      <c r="G929" s="34"/>
      <c r="H929" s="56" t="s">
        <v>5002</v>
      </c>
      <c r="I929" s="33" t="s">
        <v>5003</v>
      </c>
      <c r="J929" s="32"/>
      <c r="K929" s="33" t="s">
        <v>112</v>
      </c>
      <c r="L929" s="33" t="s">
        <v>117</v>
      </c>
      <c r="M929" s="32"/>
      <c r="N929" s="32"/>
      <c r="O929" s="32"/>
      <c r="P929" s="32"/>
      <c r="Q929" s="32"/>
      <c r="R929" s="35" t="s">
        <v>118</v>
      </c>
      <c r="S929" s="33">
        <v>100.0</v>
      </c>
      <c r="T929" s="33">
        <v>50.0</v>
      </c>
      <c r="U929" s="32"/>
      <c r="V929" s="32"/>
      <c r="W929" s="32"/>
      <c r="X929" s="32"/>
      <c r="Y929" s="32"/>
      <c r="Z929" s="33" t="s">
        <v>172</v>
      </c>
      <c r="AA929" s="33" t="s">
        <v>122</v>
      </c>
      <c r="AB929" s="50">
        <v>43748.0</v>
      </c>
      <c r="AC929" s="49">
        <v>43579.0</v>
      </c>
      <c r="AD929" s="49">
        <v>43579.0</v>
      </c>
      <c r="AE929" s="37"/>
      <c r="AF929" s="42" t="s">
        <v>4993</v>
      </c>
      <c r="AG929" s="195">
        <v>43748.0</v>
      </c>
      <c r="AH929" s="42" t="s">
        <v>963</v>
      </c>
      <c r="AI929" s="33" t="s">
        <v>122</v>
      </c>
      <c r="AJ929" s="33" t="s">
        <v>123</v>
      </c>
      <c r="AK929" s="49">
        <v>43754.0</v>
      </c>
      <c r="AL929" s="52" t="s">
        <v>4783</v>
      </c>
      <c r="AM929" s="37"/>
      <c r="AN929" s="204">
        <v>1.647</v>
      </c>
      <c r="AO929" s="55">
        <v>17.0</v>
      </c>
      <c r="AP929" s="45">
        <f t="shared" si="6"/>
        <v>55.998</v>
      </c>
      <c r="AQ929" s="45">
        <f t="shared" si="7"/>
        <v>38.998</v>
      </c>
      <c r="AR929" s="33" t="s">
        <v>3319</v>
      </c>
    </row>
    <row r="930" ht="14.25" customHeight="1">
      <c r="A930" s="33" t="s">
        <v>154</v>
      </c>
      <c r="B930" s="47" t="s">
        <v>5147</v>
      </c>
      <c r="C930" s="32"/>
      <c r="D930" s="101" t="s">
        <v>5148</v>
      </c>
      <c r="E930" s="32"/>
      <c r="F930" s="32"/>
      <c r="G930" s="34"/>
      <c r="H930" s="33"/>
      <c r="I930" s="33"/>
      <c r="J930" s="32"/>
      <c r="K930" s="33" t="s">
        <v>112</v>
      </c>
      <c r="L930" s="33" t="s">
        <v>117</v>
      </c>
      <c r="M930" s="32"/>
      <c r="N930" s="32"/>
      <c r="O930" s="32"/>
      <c r="P930" s="32"/>
      <c r="Q930" s="32"/>
      <c r="R930" s="35" t="s">
        <v>2536</v>
      </c>
      <c r="S930" s="32"/>
      <c r="T930" s="35">
        <v>50.0</v>
      </c>
      <c r="U930" s="32"/>
      <c r="V930" s="32"/>
      <c r="W930" s="32"/>
      <c r="X930" s="32"/>
      <c r="Y930" s="32"/>
      <c r="Z930" s="33" t="s">
        <v>172</v>
      </c>
      <c r="AA930" s="33" t="s">
        <v>122</v>
      </c>
      <c r="AB930" s="50">
        <v>43748.0</v>
      </c>
      <c r="AC930" s="49">
        <v>43579.0</v>
      </c>
      <c r="AD930" s="49">
        <v>43579.0</v>
      </c>
      <c r="AE930" s="37"/>
      <c r="AF930" s="42" t="s">
        <v>4993</v>
      </c>
      <c r="AG930" s="195">
        <v>43748.0</v>
      </c>
      <c r="AH930" s="42" t="s">
        <v>963</v>
      </c>
      <c r="AI930" s="33" t="s">
        <v>122</v>
      </c>
      <c r="AJ930" s="33" t="s">
        <v>123</v>
      </c>
      <c r="AK930" s="49">
        <v>43754.0</v>
      </c>
      <c r="AL930" s="52" t="s">
        <v>4783</v>
      </c>
      <c r="AM930" s="37"/>
      <c r="AN930" s="204">
        <v>4.31</v>
      </c>
      <c r="AO930" s="55">
        <v>17.0</v>
      </c>
      <c r="AP930" s="45">
        <f t="shared" si="6"/>
        <v>146.54</v>
      </c>
      <c r="AQ930" s="45">
        <f t="shared" si="7"/>
        <v>129.54</v>
      </c>
      <c r="AR930" s="33" t="s">
        <v>3319</v>
      </c>
    </row>
    <row r="931" ht="14.25" customHeight="1">
      <c r="A931" s="33" t="s">
        <v>906</v>
      </c>
      <c r="B931" s="47" t="s">
        <v>5151</v>
      </c>
      <c r="C931" s="32"/>
      <c r="D931" s="101" t="s">
        <v>5152</v>
      </c>
      <c r="E931" s="32"/>
      <c r="F931" s="32"/>
      <c r="G931" s="34"/>
      <c r="H931" s="33"/>
      <c r="I931" s="33"/>
      <c r="J931" s="32"/>
      <c r="K931" s="33" t="s">
        <v>112</v>
      </c>
      <c r="L931" s="33" t="s">
        <v>117</v>
      </c>
      <c r="M931" s="32"/>
      <c r="N931" s="32"/>
      <c r="O931" s="32"/>
      <c r="P931" s="32"/>
      <c r="Q931" s="32"/>
      <c r="R931" s="35" t="s">
        <v>2536</v>
      </c>
      <c r="S931" s="32"/>
      <c r="T931" s="33">
        <v>50.0</v>
      </c>
      <c r="U931" s="32"/>
      <c r="V931" s="32"/>
      <c r="W931" s="32"/>
      <c r="X931" s="32"/>
      <c r="Y931" s="32"/>
      <c r="Z931" s="33" t="s">
        <v>172</v>
      </c>
      <c r="AA931" s="33" t="s">
        <v>122</v>
      </c>
      <c r="AB931" s="50">
        <v>43748.0</v>
      </c>
      <c r="AC931" s="49">
        <v>43579.0</v>
      </c>
      <c r="AD931" s="49">
        <v>43579.0</v>
      </c>
      <c r="AE931" s="37"/>
      <c r="AF931" s="42" t="s">
        <v>4993</v>
      </c>
      <c r="AG931" s="195">
        <v>43748.0</v>
      </c>
      <c r="AH931" s="42" t="s">
        <v>963</v>
      </c>
      <c r="AI931" s="33" t="s">
        <v>122</v>
      </c>
      <c r="AJ931" s="33" t="s">
        <v>123</v>
      </c>
      <c r="AK931" s="49">
        <v>43754.0</v>
      </c>
      <c r="AL931" s="52" t="s">
        <v>4783</v>
      </c>
      <c r="AM931" s="37"/>
      <c r="AN931" s="204">
        <v>0.656</v>
      </c>
      <c r="AO931" s="55">
        <v>18.0</v>
      </c>
      <c r="AP931" s="45">
        <f t="shared" si="6"/>
        <v>23.616</v>
      </c>
      <c r="AQ931" s="45">
        <f t="shared" si="7"/>
        <v>5.616</v>
      </c>
      <c r="AR931" s="33" t="s">
        <v>3319</v>
      </c>
    </row>
    <row r="932" ht="14.25" customHeight="1">
      <c r="A932" s="182">
        <v>9529.0</v>
      </c>
      <c r="B932" s="47" t="s">
        <v>5157</v>
      </c>
      <c r="C932" s="32"/>
      <c r="D932" s="101" t="s">
        <v>5158</v>
      </c>
      <c r="E932" s="32"/>
      <c r="F932" s="32"/>
      <c r="G932" s="34"/>
      <c r="H932" s="56" t="s">
        <v>5002</v>
      </c>
      <c r="I932" s="33" t="s">
        <v>5003</v>
      </c>
      <c r="J932" s="32"/>
      <c r="K932" s="33" t="s">
        <v>112</v>
      </c>
      <c r="L932" s="33" t="s">
        <v>117</v>
      </c>
      <c r="M932" s="32"/>
      <c r="N932" s="32"/>
      <c r="O932" s="32"/>
      <c r="P932" s="32"/>
      <c r="Q932" s="32"/>
      <c r="R932" s="33" t="s">
        <v>118</v>
      </c>
      <c r="S932" s="33">
        <v>100.0</v>
      </c>
      <c r="T932" s="33">
        <v>50.0</v>
      </c>
      <c r="U932" s="32"/>
      <c r="V932" s="32"/>
      <c r="W932" s="32"/>
      <c r="X932" s="32"/>
      <c r="Y932" s="32"/>
      <c r="Z932" s="33" t="s">
        <v>163</v>
      </c>
      <c r="AA932" s="33" t="s">
        <v>1219</v>
      </c>
      <c r="AB932" s="50">
        <v>43754.0</v>
      </c>
      <c r="AC932" s="49">
        <v>43579.0</v>
      </c>
      <c r="AD932" s="49">
        <v>43579.0</v>
      </c>
      <c r="AE932" s="37"/>
      <c r="AF932" s="42" t="s">
        <v>4993</v>
      </c>
      <c r="AG932" s="195">
        <v>43754.0</v>
      </c>
      <c r="AH932" s="42" t="s">
        <v>963</v>
      </c>
      <c r="AI932" s="33" t="s">
        <v>120</v>
      </c>
      <c r="AJ932" s="33" t="s">
        <v>123</v>
      </c>
      <c r="AK932" s="49">
        <v>43755.0</v>
      </c>
      <c r="AL932" s="52" t="s">
        <v>4783</v>
      </c>
      <c r="AM932" s="37"/>
      <c r="AN932" s="204">
        <v>0.861</v>
      </c>
      <c r="AO932" s="55">
        <v>17.0</v>
      </c>
      <c r="AP932" s="45">
        <f t="shared" si="6"/>
        <v>29.274</v>
      </c>
      <c r="AQ932" s="45">
        <f t="shared" si="7"/>
        <v>12.274</v>
      </c>
      <c r="AR932" s="33" t="s">
        <v>3319</v>
      </c>
    </row>
    <row r="933" ht="14.25" customHeight="1">
      <c r="A933" s="182">
        <v>2793.0</v>
      </c>
      <c r="B933" s="47" t="s">
        <v>5162</v>
      </c>
      <c r="C933" s="32"/>
      <c r="D933" s="101" t="s">
        <v>5163</v>
      </c>
      <c r="E933" s="32"/>
      <c r="F933" s="32"/>
      <c r="G933" s="34"/>
      <c r="H933" s="56" t="s">
        <v>5002</v>
      </c>
      <c r="I933" s="33" t="s">
        <v>5003</v>
      </c>
      <c r="J933" s="32"/>
      <c r="K933" s="33" t="s">
        <v>112</v>
      </c>
      <c r="L933" s="33" t="s">
        <v>117</v>
      </c>
      <c r="M933" s="32"/>
      <c r="N933" s="32"/>
      <c r="O933" s="32"/>
      <c r="P933" s="32"/>
      <c r="Q933" s="32"/>
      <c r="R933" s="33" t="s">
        <v>118</v>
      </c>
      <c r="S933" s="33">
        <v>100.0</v>
      </c>
      <c r="T933" s="33">
        <v>50.0</v>
      </c>
      <c r="U933" s="32"/>
      <c r="V933" s="32"/>
      <c r="W933" s="32"/>
      <c r="X933" s="32"/>
      <c r="Y933" s="32"/>
      <c r="Z933" s="33" t="s">
        <v>163</v>
      </c>
      <c r="AA933" s="33" t="s">
        <v>1219</v>
      </c>
      <c r="AB933" s="50">
        <v>43754.0</v>
      </c>
      <c r="AC933" s="49">
        <v>43579.0</v>
      </c>
      <c r="AD933" s="49">
        <v>43579.0</v>
      </c>
      <c r="AE933" s="37"/>
      <c r="AF933" s="42" t="s">
        <v>4993</v>
      </c>
      <c r="AG933" s="195">
        <v>43754.0</v>
      </c>
      <c r="AH933" s="42" t="s">
        <v>963</v>
      </c>
      <c r="AI933" s="33" t="s">
        <v>120</v>
      </c>
      <c r="AJ933" s="33" t="s">
        <v>123</v>
      </c>
      <c r="AK933" s="49">
        <v>43755.0</v>
      </c>
      <c r="AL933" s="52" t="s">
        <v>4783</v>
      </c>
      <c r="AM933" s="37"/>
      <c r="AN933" s="204">
        <v>1.224</v>
      </c>
      <c r="AO933" s="55">
        <v>17.0</v>
      </c>
      <c r="AP933" s="45">
        <f t="shared" si="6"/>
        <v>41.616</v>
      </c>
      <c r="AQ933" s="45">
        <f t="shared" si="7"/>
        <v>24.616</v>
      </c>
      <c r="AR933" s="33" t="s">
        <v>3319</v>
      </c>
    </row>
    <row r="934" ht="14.25" customHeight="1">
      <c r="A934" s="182">
        <v>3294.0</v>
      </c>
      <c r="B934" s="47" t="s">
        <v>5167</v>
      </c>
      <c r="C934" s="32"/>
      <c r="D934" s="101" t="s">
        <v>5169</v>
      </c>
      <c r="E934" s="32"/>
      <c r="F934" s="32"/>
      <c r="G934" s="34"/>
      <c r="H934" s="56" t="s">
        <v>5002</v>
      </c>
      <c r="I934" s="33" t="s">
        <v>5003</v>
      </c>
      <c r="J934" s="32"/>
      <c r="K934" s="33" t="s">
        <v>112</v>
      </c>
      <c r="L934" s="33" t="s">
        <v>117</v>
      </c>
      <c r="M934" s="32"/>
      <c r="N934" s="32"/>
      <c r="O934" s="32"/>
      <c r="P934" s="32"/>
      <c r="Q934" s="32"/>
      <c r="R934" s="33" t="s">
        <v>118</v>
      </c>
      <c r="S934" s="33">
        <v>150.0</v>
      </c>
      <c r="T934" s="33">
        <v>50.0</v>
      </c>
      <c r="U934" s="32"/>
      <c r="V934" s="32"/>
      <c r="W934" s="32"/>
      <c r="X934" s="32"/>
      <c r="Y934" s="32"/>
      <c r="Z934" s="33" t="s">
        <v>163</v>
      </c>
      <c r="AA934" s="33" t="s">
        <v>1219</v>
      </c>
      <c r="AB934" s="50">
        <v>43754.0</v>
      </c>
      <c r="AC934" s="49">
        <v>43579.0</v>
      </c>
      <c r="AD934" s="49">
        <v>43579.0</v>
      </c>
      <c r="AE934" s="37"/>
      <c r="AF934" s="42" t="s">
        <v>4993</v>
      </c>
      <c r="AG934" s="195">
        <v>43754.0</v>
      </c>
      <c r="AH934" s="42" t="s">
        <v>963</v>
      </c>
      <c r="AI934" s="33" t="s">
        <v>120</v>
      </c>
      <c r="AJ934" s="33" t="s">
        <v>123</v>
      </c>
      <c r="AK934" s="49">
        <v>43755.0</v>
      </c>
      <c r="AL934" s="52" t="s">
        <v>4783</v>
      </c>
      <c r="AM934" s="37"/>
      <c r="AN934" s="204">
        <v>0.629</v>
      </c>
      <c r="AO934" s="55">
        <v>18.0</v>
      </c>
      <c r="AP934" s="45">
        <f t="shared" si="6"/>
        <v>22.644</v>
      </c>
      <c r="AQ934" s="45">
        <f t="shared" si="7"/>
        <v>4.644</v>
      </c>
      <c r="AR934" s="33" t="s">
        <v>3319</v>
      </c>
    </row>
    <row r="935" ht="14.25" customHeight="1">
      <c r="A935" s="182">
        <v>10695.0</v>
      </c>
      <c r="B935" s="47" t="s">
        <v>5171</v>
      </c>
      <c r="C935" s="32"/>
      <c r="D935" s="101" t="s">
        <v>5173</v>
      </c>
      <c r="E935" s="32"/>
      <c r="F935" s="32"/>
      <c r="G935" s="34"/>
      <c r="H935" s="56" t="s">
        <v>5002</v>
      </c>
      <c r="I935" s="33" t="s">
        <v>5003</v>
      </c>
      <c r="J935" s="32"/>
      <c r="K935" s="33" t="s">
        <v>112</v>
      </c>
      <c r="L935" s="33" t="s">
        <v>117</v>
      </c>
      <c r="M935" s="32"/>
      <c r="N935" s="32"/>
      <c r="O935" s="32"/>
      <c r="P935" s="32"/>
      <c r="Q935" s="32"/>
      <c r="R935" s="33" t="s">
        <v>118</v>
      </c>
      <c r="S935" s="33">
        <v>150.0</v>
      </c>
      <c r="T935" s="33">
        <v>50.0</v>
      </c>
      <c r="U935" s="32"/>
      <c r="V935" s="32"/>
      <c r="W935" s="32"/>
      <c r="X935" s="32"/>
      <c r="Y935" s="32"/>
      <c r="Z935" s="33" t="s">
        <v>163</v>
      </c>
      <c r="AA935" s="33" t="s">
        <v>1219</v>
      </c>
      <c r="AB935" s="50">
        <v>43754.0</v>
      </c>
      <c r="AC935" s="49">
        <v>43579.0</v>
      </c>
      <c r="AD935" s="49">
        <v>43579.0</v>
      </c>
      <c r="AE935" s="37"/>
      <c r="AF935" s="42" t="s">
        <v>4993</v>
      </c>
      <c r="AG935" s="195">
        <v>43754.0</v>
      </c>
      <c r="AH935" s="42" t="s">
        <v>963</v>
      </c>
      <c r="AI935" s="33" t="s">
        <v>120</v>
      </c>
      <c r="AJ935" s="33" t="s">
        <v>123</v>
      </c>
      <c r="AK935" s="49">
        <v>43755.0</v>
      </c>
      <c r="AL935" s="52" t="s">
        <v>4783</v>
      </c>
      <c r="AM935" s="37"/>
      <c r="AN935" s="204">
        <v>1.069</v>
      </c>
      <c r="AO935" s="55">
        <v>17.0</v>
      </c>
      <c r="AP935" s="45">
        <f t="shared" si="6"/>
        <v>36.346</v>
      </c>
      <c r="AQ935" s="45">
        <f t="shared" si="7"/>
        <v>19.346</v>
      </c>
      <c r="AR935" s="33" t="s">
        <v>3319</v>
      </c>
    </row>
    <row r="936" ht="14.25" customHeight="1">
      <c r="A936" s="182">
        <v>6653.0</v>
      </c>
      <c r="B936" s="47" t="s">
        <v>5174</v>
      </c>
      <c r="C936" s="32"/>
      <c r="D936" s="101" t="s">
        <v>5175</v>
      </c>
      <c r="E936" s="32"/>
      <c r="F936" s="32"/>
      <c r="G936" s="34"/>
      <c r="H936" s="56" t="s">
        <v>5002</v>
      </c>
      <c r="I936" s="33" t="s">
        <v>5003</v>
      </c>
      <c r="J936" s="32"/>
      <c r="K936" s="33" t="s">
        <v>112</v>
      </c>
      <c r="L936" s="33" t="s">
        <v>117</v>
      </c>
      <c r="M936" s="32"/>
      <c r="N936" s="32"/>
      <c r="O936" s="32"/>
      <c r="P936" s="32"/>
      <c r="Q936" s="32"/>
      <c r="R936" s="33" t="s">
        <v>118</v>
      </c>
      <c r="S936" s="33">
        <v>150.0</v>
      </c>
      <c r="T936" s="33">
        <v>50.0</v>
      </c>
      <c r="U936" s="32"/>
      <c r="V936" s="32"/>
      <c r="W936" s="32"/>
      <c r="X936" s="32"/>
      <c r="Y936" s="32"/>
      <c r="Z936" s="33" t="s">
        <v>163</v>
      </c>
      <c r="AA936" s="33" t="s">
        <v>1219</v>
      </c>
      <c r="AB936" s="50">
        <v>43754.0</v>
      </c>
      <c r="AC936" s="49">
        <v>43579.0</v>
      </c>
      <c r="AD936" s="49">
        <v>43579.0</v>
      </c>
      <c r="AE936" s="37"/>
      <c r="AF936" s="42" t="s">
        <v>4993</v>
      </c>
      <c r="AG936" s="195">
        <v>43754.0</v>
      </c>
      <c r="AH936" s="42" t="s">
        <v>963</v>
      </c>
      <c r="AI936" s="33" t="s">
        <v>120</v>
      </c>
      <c r="AJ936" s="33" t="s">
        <v>123</v>
      </c>
      <c r="AK936" s="49">
        <v>43755.0</v>
      </c>
      <c r="AL936" s="52" t="s">
        <v>4783</v>
      </c>
      <c r="AM936" s="37"/>
      <c r="AN936" s="204">
        <v>2.249</v>
      </c>
      <c r="AO936" s="55">
        <v>17.0</v>
      </c>
      <c r="AP936" s="45">
        <f t="shared" si="6"/>
        <v>76.466</v>
      </c>
      <c r="AQ936" s="45">
        <f t="shared" si="7"/>
        <v>59.466</v>
      </c>
      <c r="AR936" s="33" t="s">
        <v>3319</v>
      </c>
    </row>
    <row r="937" ht="14.25" customHeight="1">
      <c r="A937" s="182">
        <v>6469.0</v>
      </c>
      <c r="B937" s="47" t="s">
        <v>5178</v>
      </c>
      <c r="C937" s="32"/>
      <c r="D937" s="101" t="s">
        <v>5180</v>
      </c>
      <c r="E937" s="32"/>
      <c r="F937" s="32"/>
      <c r="G937" s="34"/>
      <c r="H937" s="56" t="s">
        <v>5002</v>
      </c>
      <c r="I937" s="33" t="s">
        <v>5003</v>
      </c>
      <c r="J937" s="32"/>
      <c r="K937" s="33" t="s">
        <v>112</v>
      </c>
      <c r="L937" s="33" t="s">
        <v>117</v>
      </c>
      <c r="M937" s="32"/>
      <c r="N937" s="32"/>
      <c r="O937" s="32"/>
      <c r="P937" s="32"/>
      <c r="Q937" s="32"/>
      <c r="R937" s="33" t="s">
        <v>118</v>
      </c>
      <c r="S937" s="33">
        <v>200.0</v>
      </c>
      <c r="T937" s="33">
        <v>50.0</v>
      </c>
      <c r="U937" s="32"/>
      <c r="V937" s="32"/>
      <c r="W937" s="32"/>
      <c r="X937" s="32"/>
      <c r="Y937" s="32"/>
      <c r="Z937" s="33" t="s">
        <v>163</v>
      </c>
      <c r="AA937" s="33" t="s">
        <v>1219</v>
      </c>
      <c r="AB937" s="50">
        <v>43754.0</v>
      </c>
      <c r="AC937" s="49">
        <v>43579.0</v>
      </c>
      <c r="AD937" s="49">
        <v>43579.0</v>
      </c>
      <c r="AE937" s="37"/>
      <c r="AF937" s="42" t="s">
        <v>4993</v>
      </c>
      <c r="AG937" s="195">
        <v>43754.0</v>
      </c>
      <c r="AH937" s="42" t="s">
        <v>963</v>
      </c>
      <c r="AI937" s="33" t="s">
        <v>120</v>
      </c>
      <c r="AJ937" s="33" t="s">
        <v>123</v>
      </c>
      <c r="AK937" s="49">
        <v>43755.0</v>
      </c>
      <c r="AL937" s="52" t="s">
        <v>4783</v>
      </c>
      <c r="AM937" s="37"/>
      <c r="AN937" s="204">
        <v>2.471</v>
      </c>
      <c r="AO937" s="55">
        <v>17.0</v>
      </c>
      <c r="AP937" s="45">
        <f t="shared" si="6"/>
        <v>84.014</v>
      </c>
      <c r="AQ937" s="45">
        <f t="shared" si="7"/>
        <v>67.014</v>
      </c>
      <c r="AR937" s="33" t="s">
        <v>3319</v>
      </c>
    </row>
    <row r="938" ht="14.25" customHeight="1">
      <c r="A938" s="182">
        <v>7113.0</v>
      </c>
      <c r="B938" s="47" t="s">
        <v>5182</v>
      </c>
      <c r="C938" s="32"/>
      <c r="D938" s="101" t="s">
        <v>5183</v>
      </c>
      <c r="E938" s="32"/>
      <c r="F938" s="32"/>
      <c r="G938" s="34"/>
      <c r="H938" s="56" t="s">
        <v>5002</v>
      </c>
      <c r="I938" s="33" t="s">
        <v>5003</v>
      </c>
      <c r="J938" s="32"/>
      <c r="K938" s="33" t="s">
        <v>112</v>
      </c>
      <c r="L938" s="33" t="s">
        <v>117</v>
      </c>
      <c r="M938" s="32"/>
      <c r="N938" s="32"/>
      <c r="O938" s="32"/>
      <c r="P938" s="32"/>
      <c r="Q938" s="32"/>
      <c r="R938" s="33" t="s">
        <v>118</v>
      </c>
      <c r="S938" s="33">
        <v>200.0</v>
      </c>
      <c r="T938" s="33">
        <v>50.0</v>
      </c>
      <c r="U938" s="32"/>
      <c r="V938" s="32"/>
      <c r="W938" s="32"/>
      <c r="X938" s="32"/>
      <c r="Y938" s="32"/>
      <c r="Z938" s="33" t="s">
        <v>163</v>
      </c>
      <c r="AA938" s="33" t="s">
        <v>1219</v>
      </c>
      <c r="AB938" s="50">
        <v>43754.0</v>
      </c>
      <c r="AC938" s="49">
        <v>43579.0</v>
      </c>
      <c r="AD938" s="49">
        <v>43579.0</v>
      </c>
      <c r="AE938" s="37"/>
      <c r="AF938" s="42" t="s">
        <v>4993</v>
      </c>
      <c r="AG938" s="195">
        <v>43754.0</v>
      </c>
      <c r="AH938" s="42" t="s">
        <v>963</v>
      </c>
      <c r="AI938" s="33" t="s">
        <v>120</v>
      </c>
      <c r="AJ938" s="33" t="s">
        <v>123</v>
      </c>
      <c r="AK938" s="49">
        <v>43755.0</v>
      </c>
      <c r="AL938" s="52" t="s">
        <v>4783</v>
      </c>
      <c r="AM938" s="37"/>
      <c r="AN938" s="204">
        <v>1.49</v>
      </c>
      <c r="AO938" s="55">
        <v>17.0</v>
      </c>
      <c r="AP938" s="45">
        <f t="shared" si="6"/>
        <v>50.66</v>
      </c>
      <c r="AQ938" s="45">
        <f t="shared" si="7"/>
        <v>33.66</v>
      </c>
      <c r="AR938" s="33" t="s">
        <v>3319</v>
      </c>
    </row>
    <row r="939" ht="14.25" customHeight="1">
      <c r="A939" s="182">
        <v>7951.0</v>
      </c>
      <c r="B939" s="47" t="s">
        <v>5186</v>
      </c>
      <c r="C939" s="32"/>
      <c r="D939" s="101" t="s">
        <v>5187</v>
      </c>
      <c r="E939" s="32"/>
      <c r="F939" s="32"/>
      <c r="G939" s="34"/>
      <c r="H939" s="56" t="s">
        <v>5002</v>
      </c>
      <c r="I939" s="33" t="s">
        <v>5003</v>
      </c>
      <c r="J939" s="32"/>
      <c r="K939" s="33" t="s">
        <v>112</v>
      </c>
      <c r="L939" s="33" t="s">
        <v>117</v>
      </c>
      <c r="M939" s="32"/>
      <c r="N939" s="32"/>
      <c r="O939" s="32"/>
      <c r="P939" s="32"/>
      <c r="Q939" s="32"/>
      <c r="R939" s="33" t="s">
        <v>118</v>
      </c>
      <c r="S939" s="33">
        <v>200.0</v>
      </c>
      <c r="T939" s="33">
        <v>50.0</v>
      </c>
      <c r="U939" s="32"/>
      <c r="V939" s="32"/>
      <c r="W939" s="32"/>
      <c r="X939" s="32"/>
      <c r="Y939" s="32"/>
      <c r="Z939" s="33" t="s">
        <v>163</v>
      </c>
      <c r="AA939" s="33" t="s">
        <v>1219</v>
      </c>
      <c r="AB939" s="50">
        <v>43754.0</v>
      </c>
      <c r="AC939" s="49">
        <v>43579.0</v>
      </c>
      <c r="AD939" s="49">
        <v>43579.0</v>
      </c>
      <c r="AE939" s="37"/>
      <c r="AF939" s="42" t="s">
        <v>4993</v>
      </c>
      <c r="AG939" s="195">
        <v>43754.0</v>
      </c>
      <c r="AH939" s="42" t="s">
        <v>963</v>
      </c>
      <c r="AI939" s="33" t="s">
        <v>120</v>
      </c>
      <c r="AJ939" s="33" t="s">
        <v>123</v>
      </c>
      <c r="AK939" s="49">
        <v>43755.0</v>
      </c>
      <c r="AL939" s="52" t="s">
        <v>4783</v>
      </c>
      <c r="AM939" s="37"/>
      <c r="AN939" s="204">
        <v>1.416</v>
      </c>
      <c r="AO939" s="55">
        <v>17.0</v>
      </c>
      <c r="AP939" s="45">
        <f t="shared" si="6"/>
        <v>48.144</v>
      </c>
      <c r="AQ939" s="45">
        <f t="shared" si="7"/>
        <v>31.144</v>
      </c>
      <c r="AR939" s="33" t="s">
        <v>3319</v>
      </c>
    </row>
    <row r="940" ht="14.25" customHeight="1">
      <c r="A940" s="182">
        <v>6953.0</v>
      </c>
      <c r="B940" s="47" t="s">
        <v>5190</v>
      </c>
      <c r="C940" s="32"/>
      <c r="D940" s="101" t="s">
        <v>5191</v>
      </c>
      <c r="E940" s="32"/>
      <c r="F940" s="32"/>
      <c r="G940" s="34"/>
      <c r="H940" s="56" t="s">
        <v>5002</v>
      </c>
      <c r="I940" s="33" t="s">
        <v>5003</v>
      </c>
      <c r="J940" s="32"/>
      <c r="K940" s="33" t="s">
        <v>112</v>
      </c>
      <c r="L940" s="33" t="s">
        <v>117</v>
      </c>
      <c r="M940" s="32"/>
      <c r="N940" s="32"/>
      <c r="O940" s="32"/>
      <c r="P940" s="32"/>
      <c r="Q940" s="32"/>
      <c r="R940" s="33" t="s">
        <v>118</v>
      </c>
      <c r="S940" s="33">
        <v>100.0</v>
      </c>
      <c r="T940" s="33">
        <v>50.0</v>
      </c>
      <c r="U940" s="32"/>
      <c r="V940" s="32"/>
      <c r="W940" s="32"/>
      <c r="X940" s="32"/>
      <c r="Y940" s="32"/>
      <c r="Z940" s="33" t="s">
        <v>163</v>
      </c>
      <c r="AA940" s="33" t="s">
        <v>1219</v>
      </c>
      <c r="AB940" s="50">
        <v>43754.0</v>
      </c>
      <c r="AC940" s="49">
        <v>43579.0</v>
      </c>
      <c r="AD940" s="49">
        <v>43579.0</v>
      </c>
      <c r="AE940" s="37"/>
      <c r="AF940" s="42" t="s">
        <v>4993</v>
      </c>
      <c r="AG940" s="195">
        <v>43754.0</v>
      </c>
      <c r="AH940" s="42" t="s">
        <v>963</v>
      </c>
      <c r="AI940" s="33" t="s">
        <v>120</v>
      </c>
      <c r="AJ940" s="33" t="s">
        <v>123</v>
      </c>
      <c r="AK940" s="49">
        <v>43755.0</v>
      </c>
      <c r="AL940" s="52" t="s">
        <v>4783</v>
      </c>
      <c r="AM940" s="37"/>
      <c r="AN940" s="204">
        <v>0.542</v>
      </c>
      <c r="AO940" s="55">
        <v>18.0</v>
      </c>
      <c r="AP940" s="45">
        <f t="shared" si="6"/>
        <v>19.512</v>
      </c>
      <c r="AQ940" s="45">
        <f t="shared" si="7"/>
        <v>1.512</v>
      </c>
      <c r="AR940" s="33" t="s">
        <v>3319</v>
      </c>
    </row>
    <row r="941" ht="14.25" customHeight="1">
      <c r="A941" s="182">
        <v>2546.0</v>
      </c>
      <c r="B941" s="47" t="s">
        <v>5194</v>
      </c>
      <c r="C941" s="32"/>
      <c r="D941" s="101" t="s">
        <v>5196</v>
      </c>
      <c r="E941" s="32"/>
      <c r="F941" s="32"/>
      <c r="G941" s="34"/>
      <c r="H941" s="56" t="s">
        <v>5002</v>
      </c>
      <c r="I941" s="33" t="s">
        <v>5003</v>
      </c>
      <c r="J941" s="32"/>
      <c r="K941" s="33" t="s">
        <v>112</v>
      </c>
      <c r="L941" s="33" t="s">
        <v>117</v>
      </c>
      <c r="M941" s="32"/>
      <c r="N941" s="32"/>
      <c r="O941" s="32"/>
      <c r="P941" s="32"/>
      <c r="Q941" s="32"/>
      <c r="R941" s="33" t="s">
        <v>118</v>
      </c>
      <c r="S941" s="33">
        <v>100.0</v>
      </c>
      <c r="T941" s="33">
        <v>50.0</v>
      </c>
      <c r="U941" s="32"/>
      <c r="V941" s="32"/>
      <c r="W941" s="32"/>
      <c r="X941" s="32"/>
      <c r="Y941" s="32"/>
      <c r="Z941" s="33" t="s">
        <v>163</v>
      </c>
      <c r="AA941" s="33" t="s">
        <v>1219</v>
      </c>
      <c r="AB941" s="50">
        <v>43754.0</v>
      </c>
      <c r="AC941" s="49">
        <v>43579.0</v>
      </c>
      <c r="AD941" s="49">
        <v>43579.0</v>
      </c>
      <c r="AE941" s="37"/>
      <c r="AF941" s="42" t="s">
        <v>4993</v>
      </c>
      <c r="AG941" s="195">
        <v>43754.0</v>
      </c>
      <c r="AH941" s="42" t="s">
        <v>963</v>
      </c>
      <c r="AI941" s="33" t="s">
        <v>120</v>
      </c>
      <c r="AJ941" s="33" t="s">
        <v>123</v>
      </c>
      <c r="AK941" s="49">
        <v>43755.0</v>
      </c>
      <c r="AL941" s="52" t="s">
        <v>4783</v>
      </c>
      <c r="AM941" s="37"/>
      <c r="AN941" s="204">
        <v>0.659</v>
      </c>
      <c r="AO941" s="55">
        <v>18.0</v>
      </c>
      <c r="AP941" s="45">
        <f t="shared" si="6"/>
        <v>23.724</v>
      </c>
      <c r="AQ941" s="45">
        <f t="shared" si="7"/>
        <v>5.724</v>
      </c>
      <c r="AR941" s="33" t="s">
        <v>3319</v>
      </c>
    </row>
    <row r="942" ht="14.25" customHeight="1">
      <c r="A942" s="182">
        <v>6955.0</v>
      </c>
      <c r="B942" s="47" t="s">
        <v>5200</v>
      </c>
      <c r="C942" s="32"/>
      <c r="D942" s="101" t="s">
        <v>5201</v>
      </c>
      <c r="E942" s="32"/>
      <c r="F942" s="32"/>
      <c r="G942" s="34"/>
      <c r="H942" s="56" t="s">
        <v>5002</v>
      </c>
      <c r="I942" s="33" t="s">
        <v>5003</v>
      </c>
      <c r="J942" s="32"/>
      <c r="K942" s="33" t="s">
        <v>112</v>
      </c>
      <c r="L942" s="33" t="s">
        <v>117</v>
      </c>
      <c r="M942" s="32"/>
      <c r="N942" s="32"/>
      <c r="O942" s="32"/>
      <c r="P942" s="32"/>
      <c r="Q942" s="32"/>
      <c r="R942" s="33" t="s">
        <v>118</v>
      </c>
      <c r="S942" s="33">
        <v>100.0</v>
      </c>
      <c r="T942" s="33">
        <v>50.0</v>
      </c>
      <c r="U942" s="32"/>
      <c r="V942" s="32"/>
      <c r="W942" s="32"/>
      <c r="X942" s="32"/>
      <c r="Y942" s="32"/>
      <c r="Z942" s="33" t="s">
        <v>163</v>
      </c>
      <c r="AA942" s="33" t="s">
        <v>1219</v>
      </c>
      <c r="AB942" s="50">
        <v>43754.0</v>
      </c>
      <c r="AC942" s="49">
        <v>43579.0</v>
      </c>
      <c r="AD942" s="49">
        <v>43579.0</v>
      </c>
      <c r="AE942" s="37"/>
      <c r="AF942" s="42" t="s">
        <v>4993</v>
      </c>
      <c r="AG942" s="195">
        <v>43754.0</v>
      </c>
      <c r="AH942" s="42" t="s">
        <v>963</v>
      </c>
      <c r="AI942" s="33" t="s">
        <v>120</v>
      </c>
      <c r="AJ942" s="33" t="s">
        <v>123</v>
      </c>
      <c r="AK942" s="49">
        <v>43755.0</v>
      </c>
      <c r="AL942" s="52" t="s">
        <v>4783</v>
      </c>
      <c r="AM942" s="37"/>
      <c r="AN942" s="204">
        <v>0.73</v>
      </c>
      <c r="AO942" s="55">
        <v>18.0</v>
      </c>
      <c r="AP942" s="45">
        <f t="shared" si="6"/>
        <v>26.28</v>
      </c>
      <c r="AQ942" s="45">
        <f t="shared" si="7"/>
        <v>8.28</v>
      </c>
      <c r="AR942" s="33" t="s">
        <v>3319</v>
      </c>
    </row>
    <row r="943" ht="14.25" customHeight="1">
      <c r="A943" s="182">
        <v>6590.0</v>
      </c>
      <c r="B943" s="47" t="s">
        <v>5204</v>
      </c>
      <c r="C943" s="32"/>
      <c r="D943" s="101" t="s">
        <v>5205</v>
      </c>
      <c r="E943" s="32"/>
      <c r="F943" s="32"/>
      <c r="G943" s="34"/>
      <c r="H943" s="56" t="s">
        <v>5002</v>
      </c>
      <c r="I943" s="33" t="s">
        <v>5003</v>
      </c>
      <c r="J943" s="32"/>
      <c r="K943" s="33" t="s">
        <v>112</v>
      </c>
      <c r="L943" s="33" t="s">
        <v>117</v>
      </c>
      <c r="M943" s="32"/>
      <c r="N943" s="32"/>
      <c r="O943" s="32"/>
      <c r="P943" s="32"/>
      <c r="Q943" s="32"/>
      <c r="R943" s="33" t="s">
        <v>118</v>
      </c>
      <c r="S943" s="33">
        <v>100.0</v>
      </c>
      <c r="T943" s="33">
        <v>50.0</v>
      </c>
      <c r="U943" s="32"/>
      <c r="V943" s="32"/>
      <c r="W943" s="32"/>
      <c r="X943" s="32"/>
      <c r="Y943" s="32"/>
      <c r="Z943" s="33" t="s">
        <v>163</v>
      </c>
      <c r="AA943" s="33" t="s">
        <v>1219</v>
      </c>
      <c r="AB943" s="50">
        <v>43754.0</v>
      </c>
      <c r="AC943" s="49">
        <v>43579.0</v>
      </c>
      <c r="AD943" s="49">
        <v>43579.0</v>
      </c>
      <c r="AE943" s="37"/>
      <c r="AF943" s="42" t="s">
        <v>4993</v>
      </c>
      <c r="AG943" s="195">
        <v>43754.0</v>
      </c>
      <c r="AH943" s="42" t="s">
        <v>963</v>
      </c>
      <c r="AI943" s="33" t="s">
        <v>120</v>
      </c>
      <c r="AJ943" s="33" t="s">
        <v>123</v>
      </c>
      <c r="AK943" s="49">
        <v>43755.0</v>
      </c>
      <c r="AL943" s="52" t="s">
        <v>4783</v>
      </c>
      <c r="AM943" s="37"/>
      <c r="AN943" s="204">
        <v>1.567</v>
      </c>
      <c r="AO943" s="55">
        <v>17.0</v>
      </c>
      <c r="AP943" s="45">
        <f t="shared" si="6"/>
        <v>53.278</v>
      </c>
      <c r="AQ943" s="45">
        <f t="shared" si="7"/>
        <v>36.278</v>
      </c>
      <c r="AR943" s="33" t="s">
        <v>3319</v>
      </c>
    </row>
    <row r="944" ht="14.25" customHeight="1">
      <c r="A944" s="182">
        <v>7011.0</v>
      </c>
      <c r="B944" s="47" t="s">
        <v>5210</v>
      </c>
      <c r="C944" s="32"/>
      <c r="D944" s="101" t="s">
        <v>5211</v>
      </c>
      <c r="E944" s="32"/>
      <c r="F944" s="32"/>
      <c r="G944" s="34"/>
      <c r="H944" s="56" t="s">
        <v>5002</v>
      </c>
      <c r="I944" s="33" t="s">
        <v>5003</v>
      </c>
      <c r="J944" s="32"/>
      <c r="K944" s="33" t="s">
        <v>112</v>
      </c>
      <c r="L944" s="33" t="s">
        <v>117</v>
      </c>
      <c r="M944" s="32"/>
      <c r="N944" s="32"/>
      <c r="O944" s="32"/>
      <c r="P944" s="32"/>
      <c r="Q944" s="32"/>
      <c r="R944" s="33" t="s">
        <v>118</v>
      </c>
      <c r="S944" s="33">
        <v>100.0</v>
      </c>
      <c r="T944" s="33">
        <v>50.0</v>
      </c>
      <c r="U944" s="32"/>
      <c r="V944" s="32"/>
      <c r="W944" s="32"/>
      <c r="X944" s="32"/>
      <c r="Y944" s="32"/>
      <c r="Z944" s="33" t="s">
        <v>163</v>
      </c>
      <c r="AA944" s="33" t="s">
        <v>1219</v>
      </c>
      <c r="AB944" s="50">
        <v>43754.0</v>
      </c>
      <c r="AC944" s="49">
        <v>43579.0</v>
      </c>
      <c r="AD944" s="49">
        <v>43579.0</v>
      </c>
      <c r="AE944" s="37"/>
      <c r="AF944" s="42" t="s">
        <v>4993</v>
      </c>
      <c r="AG944" s="195">
        <v>43754.0</v>
      </c>
      <c r="AH944" s="42" t="s">
        <v>963</v>
      </c>
      <c r="AI944" s="33" t="s">
        <v>120</v>
      </c>
      <c r="AJ944" s="33" t="s">
        <v>123</v>
      </c>
      <c r="AK944" s="49">
        <v>43755.0</v>
      </c>
      <c r="AL944" s="52" t="s">
        <v>4783</v>
      </c>
      <c r="AM944" s="37"/>
      <c r="AN944" s="204">
        <v>0.649</v>
      </c>
      <c r="AO944" s="55">
        <v>18.0</v>
      </c>
      <c r="AP944" s="45">
        <f t="shared" si="6"/>
        <v>23.364</v>
      </c>
      <c r="AQ944" s="45">
        <f t="shared" si="7"/>
        <v>5.364</v>
      </c>
      <c r="AR944" s="33" t="s">
        <v>3319</v>
      </c>
    </row>
    <row r="945" ht="14.25" customHeight="1">
      <c r="A945" s="182">
        <v>5569.0</v>
      </c>
      <c r="B945" s="47" t="s">
        <v>5216</v>
      </c>
      <c r="C945" s="32"/>
      <c r="D945" s="101" t="s">
        <v>5217</v>
      </c>
      <c r="E945" s="32"/>
      <c r="F945" s="32"/>
      <c r="G945" s="34"/>
      <c r="H945" s="56" t="s">
        <v>5002</v>
      </c>
      <c r="I945" s="33" t="s">
        <v>5003</v>
      </c>
      <c r="J945" s="32"/>
      <c r="K945" s="33" t="s">
        <v>112</v>
      </c>
      <c r="L945" s="33" t="s">
        <v>117</v>
      </c>
      <c r="M945" s="32"/>
      <c r="N945" s="32"/>
      <c r="O945" s="32"/>
      <c r="P945" s="32"/>
      <c r="Q945" s="32"/>
      <c r="R945" s="33" t="s">
        <v>118</v>
      </c>
      <c r="S945" s="33">
        <v>200.0</v>
      </c>
      <c r="T945" s="33">
        <v>50.0</v>
      </c>
      <c r="U945" s="32"/>
      <c r="V945" s="32"/>
      <c r="W945" s="32"/>
      <c r="X945" s="32"/>
      <c r="Y945" s="32"/>
      <c r="Z945" s="33" t="s">
        <v>163</v>
      </c>
      <c r="AA945" s="33" t="s">
        <v>1219</v>
      </c>
      <c r="AB945" s="50">
        <v>43754.0</v>
      </c>
      <c r="AC945" s="49">
        <v>43579.0</v>
      </c>
      <c r="AD945" s="49">
        <v>43579.0</v>
      </c>
      <c r="AE945" s="37"/>
      <c r="AF945" s="42" t="s">
        <v>4993</v>
      </c>
      <c r="AG945" s="195">
        <v>43754.0</v>
      </c>
      <c r="AH945" s="42" t="s">
        <v>963</v>
      </c>
      <c r="AI945" s="33" t="s">
        <v>120</v>
      </c>
      <c r="AJ945" s="33" t="s">
        <v>123</v>
      </c>
      <c r="AK945" s="49">
        <v>43755.0</v>
      </c>
      <c r="AL945" s="52" t="s">
        <v>4783</v>
      </c>
      <c r="AM945" s="37"/>
      <c r="AN945" s="204">
        <v>5.136</v>
      </c>
      <c r="AO945" s="55">
        <v>17.0</v>
      </c>
      <c r="AP945" s="45">
        <f t="shared" si="6"/>
        <v>174.624</v>
      </c>
      <c r="AQ945" s="45">
        <f t="shared" si="7"/>
        <v>157.624</v>
      </c>
      <c r="AR945" s="33" t="s">
        <v>3319</v>
      </c>
    </row>
    <row r="946" ht="14.25" customHeight="1">
      <c r="A946" s="33" t="s">
        <v>154</v>
      </c>
      <c r="B946" s="47" t="s">
        <v>5220</v>
      </c>
      <c r="C946" s="32"/>
      <c r="D946" s="101" t="s">
        <v>5221</v>
      </c>
      <c r="E946" s="32"/>
      <c r="F946" s="32"/>
      <c r="G946" s="34"/>
      <c r="H946" s="33"/>
      <c r="I946" s="33"/>
      <c r="J946" s="32"/>
      <c r="K946" s="33" t="s">
        <v>112</v>
      </c>
      <c r="L946" s="33" t="s">
        <v>117</v>
      </c>
      <c r="M946" s="32"/>
      <c r="N946" s="32"/>
      <c r="O946" s="32"/>
      <c r="P946" s="32"/>
      <c r="Q946" s="32"/>
      <c r="R946" s="33" t="s">
        <v>2536</v>
      </c>
      <c r="S946" s="32"/>
      <c r="T946" s="32"/>
      <c r="U946" s="32"/>
      <c r="V946" s="32"/>
      <c r="W946" s="32"/>
      <c r="X946" s="32"/>
      <c r="Y946" s="32"/>
      <c r="Z946" s="33" t="s">
        <v>163</v>
      </c>
      <c r="AA946" s="33" t="s">
        <v>1219</v>
      </c>
      <c r="AB946" s="50">
        <v>43754.0</v>
      </c>
      <c r="AC946" s="49">
        <v>43579.0</v>
      </c>
      <c r="AD946" s="49">
        <v>43579.0</v>
      </c>
      <c r="AE946" s="37"/>
      <c r="AF946" s="42" t="s">
        <v>4993</v>
      </c>
      <c r="AG946" s="195">
        <v>43754.0</v>
      </c>
      <c r="AH946" s="42" t="s">
        <v>963</v>
      </c>
      <c r="AI946" s="33" t="s">
        <v>120</v>
      </c>
      <c r="AJ946" s="33" t="s">
        <v>123</v>
      </c>
      <c r="AK946" s="49">
        <v>43755.0</v>
      </c>
      <c r="AL946" s="52" t="s">
        <v>4783</v>
      </c>
      <c r="AM946" s="37"/>
      <c r="AN946" s="204">
        <v>2.272</v>
      </c>
      <c r="AO946" s="55">
        <v>17.0</v>
      </c>
      <c r="AP946" s="45">
        <f t="shared" si="6"/>
        <v>77.248</v>
      </c>
      <c r="AQ946" s="45">
        <f t="shared" si="7"/>
        <v>60.248</v>
      </c>
      <c r="AR946" s="33" t="s">
        <v>3319</v>
      </c>
    </row>
    <row r="947" ht="14.25" customHeight="1">
      <c r="A947" s="33" t="s">
        <v>909</v>
      </c>
      <c r="B947" s="47" t="s">
        <v>5224</v>
      </c>
      <c r="C947" s="32"/>
      <c r="D947" s="101" t="s">
        <v>5226</v>
      </c>
      <c r="E947" s="32"/>
      <c r="F947" s="32"/>
      <c r="G947" s="34"/>
      <c r="H947" s="33"/>
      <c r="I947" s="33"/>
      <c r="J947" s="32"/>
      <c r="K947" s="33" t="s">
        <v>112</v>
      </c>
      <c r="L947" s="33" t="s">
        <v>117</v>
      </c>
      <c r="M947" s="32"/>
      <c r="N947" s="32"/>
      <c r="O947" s="32"/>
      <c r="P947" s="32"/>
      <c r="Q947" s="32"/>
      <c r="R947" s="33" t="s">
        <v>2536</v>
      </c>
      <c r="S947" s="32"/>
      <c r="T947" s="33">
        <v>50.0</v>
      </c>
      <c r="U947" s="32"/>
      <c r="V947" s="32"/>
      <c r="W947" s="32"/>
      <c r="X947" s="32"/>
      <c r="Y947" s="32"/>
      <c r="Z947" s="33" t="s">
        <v>163</v>
      </c>
      <c r="AA947" s="33" t="s">
        <v>1219</v>
      </c>
      <c r="AB947" s="50">
        <v>43754.0</v>
      </c>
      <c r="AC947" s="49">
        <v>43579.0</v>
      </c>
      <c r="AD947" s="49">
        <v>43579.0</v>
      </c>
      <c r="AE947" s="37"/>
      <c r="AF947" s="42" t="s">
        <v>4993</v>
      </c>
      <c r="AG947" s="195">
        <v>43754.0</v>
      </c>
      <c r="AH947" s="42" t="s">
        <v>963</v>
      </c>
      <c r="AI947" s="33" t="s">
        <v>120</v>
      </c>
      <c r="AJ947" s="33" t="s">
        <v>123</v>
      </c>
      <c r="AK947" s="49">
        <v>43755.0</v>
      </c>
      <c r="AL947" s="52" t="s">
        <v>4783</v>
      </c>
      <c r="AM947" s="37"/>
      <c r="AN947" s="204">
        <v>0.517</v>
      </c>
      <c r="AO947" s="55">
        <v>18.0</v>
      </c>
      <c r="AP947" s="45">
        <f t="shared" si="6"/>
        <v>18.612</v>
      </c>
      <c r="AQ947" s="45">
        <f t="shared" si="7"/>
        <v>0.612</v>
      </c>
      <c r="AR947" s="33" t="s">
        <v>3319</v>
      </c>
    </row>
    <row r="948" ht="14.25" customHeight="1">
      <c r="A948" s="190">
        <v>2560.0</v>
      </c>
      <c r="B948" s="47" t="s">
        <v>5230</v>
      </c>
      <c r="C948" s="32"/>
      <c r="D948" s="101" t="s">
        <v>5231</v>
      </c>
      <c r="E948" s="32"/>
      <c r="F948" s="32"/>
      <c r="G948" s="34"/>
      <c r="H948" s="56" t="s">
        <v>5002</v>
      </c>
      <c r="I948" s="33" t="s">
        <v>5003</v>
      </c>
      <c r="J948" s="32"/>
      <c r="K948" s="33" t="s">
        <v>112</v>
      </c>
      <c r="L948" s="33" t="s">
        <v>117</v>
      </c>
      <c r="M948" s="32"/>
      <c r="N948" s="32"/>
      <c r="O948" s="32"/>
      <c r="P948" s="32"/>
      <c r="Q948" s="32"/>
      <c r="R948" s="33" t="s">
        <v>118</v>
      </c>
      <c r="S948" s="33">
        <v>150.0</v>
      </c>
      <c r="T948" s="33">
        <v>50.0</v>
      </c>
      <c r="U948" s="32"/>
      <c r="V948" s="32"/>
      <c r="W948" s="32"/>
      <c r="X948" s="32"/>
      <c r="Y948" s="32"/>
      <c r="Z948" s="33" t="s">
        <v>119</v>
      </c>
      <c r="AA948" s="33" t="s">
        <v>1219</v>
      </c>
      <c r="AB948" s="50">
        <v>43754.0</v>
      </c>
      <c r="AC948" s="49">
        <v>43579.0</v>
      </c>
      <c r="AD948" s="49">
        <v>43579.0</v>
      </c>
      <c r="AE948" s="37"/>
      <c r="AF948" s="42" t="s">
        <v>4993</v>
      </c>
      <c r="AG948" s="195">
        <v>43754.0</v>
      </c>
      <c r="AH948" s="42" t="s">
        <v>963</v>
      </c>
      <c r="AI948" s="33" t="s">
        <v>122</v>
      </c>
      <c r="AJ948" s="33" t="s">
        <v>123</v>
      </c>
      <c r="AK948" s="49">
        <v>43756.0</v>
      </c>
      <c r="AL948" s="52" t="s">
        <v>4783</v>
      </c>
      <c r="AM948" s="37"/>
      <c r="AN948" s="204">
        <v>1.634</v>
      </c>
      <c r="AO948" s="55">
        <v>17.0</v>
      </c>
      <c r="AP948" s="45">
        <f t="shared" si="6"/>
        <v>55.556</v>
      </c>
      <c r="AQ948" s="45">
        <f t="shared" si="7"/>
        <v>38.556</v>
      </c>
      <c r="AR948" s="33" t="s">
        <v>3319</v>
      </c>
    </row>
    <row r="949" ht="14.25" customHeight="1">
      <c r="A949" s="190">
        <v>6889.0</v>
      </c>
      <c r="B949" s="47" t="s">
        <v>5237</v>
      </c>
      <c r="C949" s="32"/>
      <c r="D949" s="101" t="s">
        <v>5238</v>
      </c>
      <c r="E949" s="32"/>
      <c r="F949" s="32"/>
      <c r="G949" s="34"/>
      <c r="H949" s="56" t="s">
        <v>5002</v>
      </c>
      <c r="I949" s="33" t="s">
        <v>5003</v>
      </c>
      <c r="J949" s="32"/>
      <c r="K949" s="33" t="s">
        <v>112</v>
      </c>
      <c r="L949" s="33" t="s">
        <v>117</v>
      </c>
      <c r="M949" s="32"/>
      <c r="N949" s="32"/>
      <c r="O949" s="32"/>
      <c r="P949" s="32"/>
      <c r="Q949" s="32"/>
      <c r="R949" s="33" t="s">
        <v>118</v>
      </c>
      <c r="S949" s="33">
        <v>150.0</v>
      </c>
      <c r="T949" s="33">
        <v>50.0</v>
      </c>
      <c r="U949" s="32"/>
      <c r="V949" s="32"/>
      <c r="W949" s="32"/>
      <c r="X949" s="32"/>
      <c r="Y949" s="32"/>
      <c r="Z949" s="33" t="s">
        <v>119</v>
      </c>
      <c r="AA949" s="33" t="s">
        <v>1219</v>
      </c>
      <c r="AB949" s="50">
        <v>43754.0</v>
      </c>
      <c r="AC949" s="49">
        <v>43579.0</v>
      </c>
      <c r="AD949" s="49">
        <v>43579.0</v>
      </c>
      <c r="AE949" s="37"/>
      <c r="AF949" s="42" t="s">
        <v>4993</v>
      </c>
      <c r="AG949" s="195">
        <v>43754.0</v>
      </c>
      <c r="AH949" s="42" t="s">
        <v>963</v>
      </c>
      <c r="AI949" s="33" t="s">
        <v>122</v>
      </c>
      <c r="AJ949" s="33" t="s">
        <v>123</v>
      </c>
      <c r="AK949" s="49">
        <v>43756.0</v>
      </c>
      <c r="AL949" s="52" t="s">
        <v>4783</v>
      </c>
      <c r="AM949" s="37"/>
      <c r="AN949" s="204">
        <v>1.705</v>
      </c>
      <c r="AO949" s="55">
        <v>17.0</v>
      </c>
      <c r="AP949" s="45">
        <f t="shared" si="6"/>
        <v>57.97</v>
      </c>
      <c r="AQ949" s="45">
        <f t="shared" si="7"/>
        <v>40.97</v>
      </c>
      <c r="AR949" s="33" t="s">
        <v>3319</v>
      </c>
    </row>
    <row r="950" ht="14.25" customHeight="1">
      <c r="A950" s="190">
        <v>3332.0</v>
      </c>
      <c r="B950" s="47" t="s">
        <v>5241</v>
      </c>
      <c r="C950" s="32"/>
      <c r="D950" s="101" t="s">
        <v>5242</v>
      </c>
      <c r="E950" s="32"/>
      <c r="F950" s="32"/>
      <c r="G950" s="34"/>
      <c r="H950" s="56" t="s">
        <v>5002</v>
      </c>
      <c r="I950" s="33" t="s">
        <v>5003</v>
      </c>
      <c r="J950" s="32"/>
      <c r="K950" s="33" t="s">
        <v>112</v>
      </c>
      <c r="L950" s="33" t="s">
        <v>117</v>
      </c>
      <c r="M950" s="32"/>
      <c r="N950" s="32"/>
      <c r="O950" s="32"/>
      <c r="P950" s="32"/>
      <c r="Q950" s="32"/>
      <c r="R950" s="33" t="s">
        <v>118</v>
      </c>
      <c r="S950" s="33">
        <v>150.0</v>
      </c>
      <c r="T950" s="33">
        <v>50.0</v>
      </c>
      <c r="U950" s="32"/>
      <c r="V950" s="32"/>
      <c r="W950" s="32"/>
      <c r="X950" s="32"/>
      <c r="Y950" s="32"/>
      <c r="Z950" s="33" t="s">
        <v>119</v>
      </c>
      <c r="AA950" s="33" t="s">
        <v>1219</v>
      </c>
      <c r="AB950" s="50">
        <v>43754.0</v>
      </c>
      <c r="AC950" s="49">
        <v>43579.0</v>
      </c>
      <c r="AD950" s="49">
        <v>43579.0</v>
      </c>
      <c r="AE950" s="37"/>
      <c r="AF950" s="42" t="s">
        <v>4993</v>
      </c>
      <c r="AG950" s="195">
        <v>43754.0</v>
      </c>
      <c r="AH950" s="42" t="s">
        <v>963</v>
      </c>
      <c r="AI950" s="33" t="s">
        <v>122</v>
      </c>
      <c r="AJ950" s="33" t="s">
        <v>123</v>
      </c>
      <c r="AK950" s="49">
        <v>43756.0</v>
      </c>
      <c r="AL950" s="52" t="s">
        <v>4783</v>
      </c>
      <c r="AM950" s="37"/>
      <c r="AN950" s="204">
        <v>2.009</v>
      </c>
      <c r="AO950" s="55">
        <v>17.0</v>
      </c>
      <c r="AP950" s="45">
        <f t="shared" si="6"/>
        <v>68.306</v>
      </c>
      <c r="AQ950" s="45">
        <f t="shared" si="7"/>
        <v>51.306</v>
      </c>
      <c r="AR950" s="33" t="s">
        <v>3319</v>
      </c>
    </row>
    <row r="951" ht="14.25" customHeight="1">
      <c r="A951" s="190">
        <v>9130.0</v>
      </c>
      <c r="B951" s="47" t="s">
        <v>5247</v>
      </c>
      <c r="C951" s="32"/>
      <c r="D951" s="101" t="s">
        <v>5248</v>
      </c>
      <c r="E951" s="32"/>
      <c r="F951" s="32"/>
      <c r="G951" s="34"/>
      <c r="H951" s="56" t="s">
        <v>5002</v>
      </c>
      <c r="I951" s="33" t="s">
        <v>5003</v>
      </c>
      <c r="J951" s="32"/>
      <c r="K951" s="33" t="s">
        <v>112</v>
      </c>
      <c r="L951" s="33" t="s">
        <v>117</v>
      </c>
      <c r="M951" s="32"/>
      <c r="N951" s="32"/>
      <c r="O951" s="32"/>
      <c r="P951" s="32"/>
      <c r="Q951" s="32"/>
      <c r="R951" s="33" t="s">
        <v>118</v>
      </c>
      <c r="S951" s="33">
        <v>150.0</v>
      </c>
      <c r="T951" s="33">
        <v>50.0</v>
      </c>
      <c r="U951" s="32"/>
      <c r="V951" s="32"/>
      <c r="W951" s="32"/>
      <c r="X951" s="32"/>
      <c r="Y951" s="32"/>
      <c r="Z951" s="33" t="s">
        <v>119</v>
      </c>
      <c r="AA951" s="33" t="s">
        <v>1219</v>
      </c>
      <c r="AB951" s="50">
        <v>43754.0</v>
      </c>
      <c r="AC951" s="49">
        <v>43579.0</v>
      </c>
      <c r="AD951" s="49">
        <v>43579.0</v>
      </c>
      <c r="AE951" s="37"/>
      <c r="AF951" s="42" t="s">
        <v>4993</v>
      </c>
      <c r="AG951" s="195">
        <v>43754.0</v>
      </c>
      <c r="AH951" s="42" t="s">
        <v>963</v>
      </c>
      <c r="AI951" s="33" t="s">
        <v>122</v>
      </c>
      <c r="AJ951" s="33" t="s">
        <v>123</v>
      </c>
      <c r="AK951" s="49">
        <v>43756.0</v>
      </c>
      <c r="AL951" s="52" t="s">
        <v>4783</v>
      </c>
      <c r="AM951" s="37"/>
      <c r="AN951" s="204">
        <v>1.654</v>
      </c>
      <c r="AO951" s="55">
        <v>17.0</v>
      </c>
      <c r="AP951" s="45">
        <f t="shared" si="6"/>
        <v>56.236</v>
      </c>
      <c r="AQ951" s="45">
        <f t="shared" si="7"/>
        <v>39.236</v>
      </c>
      <c r="AR951" s="33" t="s">
        <v>3319</v>
      </c>
    </row>
    <row r="952" ht="14.25" customHeight="1">
      <c r="A952" s="190">
        <v>7129.0</v>
      </c>
      <c r="B952" s="47" t="s">
        <v>5253</v>
      </c>
      <c r="C952" s="32"/>
      <c r="D952" s="101" t="s">
        <v>5254</v>
      </c>
      <c r="E952" s="32"/>
      <c r="F952" s="32"/>
      <c r="G952" s="34"/>
      <c r="H952" s="56" t="s">
        <v>5002</v>
      </c>
      <c r="I952" s="33" t="s">
        <v>5003</v>
      </c>
      <c r="J952" s="32"/>
      <c r="K952" s="33" t="s">
        <v>112</v>
      </c>
      <c r="L952" s="33" t="s">
        <v>117</v>
      </c>
      <c r="M952" s="32"/>
      <c r="N952" s="32"/>
      <c r="O952" s="32"/>
      <c r="P952" s="32"/>
      <c r="Q952" s="32"/>
      <c r="R952" s="33" t="s">
        <v>118</v>
      </c>
      <c r="S952" s="33">
        <v>200.0</v>
      </c>
      <c r="T952" s="33">
        <v>50.0</v>
      </c>
      <c r="U952" s="32"/>
      <c r="V952" s="32"/>
      <c r="W952" s="32"/>
      <c r="X952" s="32"/>
      <c r="Y952" s="32"/>
      <c r="Z952" s="33" t="s">
        <v>119</v>
      </c>
      <c r="AA952" s="33" t="s">
        <v>1219</v>
      </c>
      <c r="AB952" s="50">
        <v>43754.0</v>
      </c>
      <c r="AC952" s="49">
        <v>43579.0</v>
      </c>
      <c r="AD952" s="49">
        <v>43579.0</v>
      </c>
      <c r="AE952" s="37"/>
      <c r="AF952" s="42" t="s">
        <v>4993</v>
      </c>
      <c r="AG952" s="195">
        <v>43754.0</v>
      </c>
      <c r="AH952" s="42" t="s">
        <v>963</v>
      </c>
      <c r="AI952" s="33" t="s">
        <v>122</v>
      </c>
      <c r="AJ952" s="33" t="s">
        <v>123</v>
      </c>
      <c r="AK952" s="49">
        <v>43756.0</v>
      </c>
      <c r="AL952" s="52" t="s">
        <v>4783</v>
      </c>
      <c r="AM952" s="37"/>
      <c r="AN952" s="204">
        <v>3.925</v>
      </c>
      <c r="AO952" s="55">
        <v>17.0</v>
      </c>
      <c r="AP952" s="45">
        <f t="shared" si="6"/>
        <v>133.45</v>
      </c>
      <c r="AQ952" s="45">
        <f t="shared" si="7"/>
        <v>116.45</v>
      </c>
      <c r="AR952" s="33" t="s">
        <v>3319</v>
      </c>
    </row>
    <row r="953" ht="14.25" customHeight="1">
      <c r="A953" s="190">
        <v>2464.0</v>
      </c>
      <c r="B953" s="47" t="s">
        <v>5257</v>
      </c>
      <c r="C953" s="32"/>
      <c r="D953" s="101" t="s">
        <v>5258</v>
      </c>
      <c r="E953" s="32"/>
      <c r="F953" s="32"/>
      <c r="G953" s="34"/>
      <c r="H953" s="56" t="s">
        <v>5002</v>
      </c>
      <c r="I953" s="33" t="s">
        <v>5003</v>
      </c>
      <c r="J953" s="32"/>
      <c r="K953" s="33" t="s">
        <v>112</v>
      </c>
      <c r="L953" s="33" t="s">
        <v>117</v>
      </c>
      <c r="M953" s="32"/>
      <c r="N953" s="32"/>
      <c r="O953" s="32"/>
      <c r="P953" s="32"/>
      <c r="Q953" s="32"/>
      <c r="R953" s="33" t="s">
        <v>118</v>
      </c>
      <c r="S953" s="33">
        <v>150.0</v>
      </c>
      <c r="T953" s="33">
        <v>50.0</v>
      </c>
      <c r="U953" s="32"/>
      <c r="V953" s="32"/>
      <c r="W953" s="32"/>
      <c r="X953" s="32"/>
      <c r="Y953" s="32"/>
      <c r="Z953" s="33" t="s">
        <v>119</v>
      </c>
      <c r="AA953" s="33" t="s">
        <v>1219</v>
      </c>
      <c r="AB953" s="50">
        <v>43754.0</v>
      </c>
      <c r="AC953" s="49">
        <v>43579.0</v>
      </c>
      <c r="AD953" s="49">
        <v>43579.0</v>
      </c>
      <c r="AE953" s="37"/>
      <c r="AF953" s="42" t="s">
        <v>4993</v>
      </c>
      <c r="AG953" s="195">
        <v>43754.0</v>
      </c>
      <c r="AH953" s="42" t="s">
        <v>963</v>
      </c>
      <c r="AI953" s="33" t="s">
        <v>122</v>
      </c>
      <c r="AJ953" s="33" t="s">
        <v>123</v>
      </c>
      <c r="AK953" s="49">
        <v>43756.0</v>
      </c>
      <c r="AL953" s="52" t="s">
        <v>4783</v>
      </c>
      <c r="AM953" s="37"/>
      <c r="AN953" s="204">
        <v>2.48</v>
      </c>
      <c r="AO953" s="55">
        <v>17.0</v>
      </c>
      <c r="AP953" s="45">
        <f t="shared" si="6"/>
        <v>84.32</v>
      </c>
      <c r="AQ953" s="45">
        <f t="shared" si="7"/>
        <v>67.32</v>
      </c>
      <c r="AR953" s="33" t="s">
        <v>3319</v>
      </c>
    </row>
    <row r="954" ht="14.25" customHeight="1">
      <c r="A954" s="190">
        <v>6309.0</v>
      </c>
      <c r="B954" s="47" t="s">
        <v>5263</v>
      </c>
      <c r="C954" s="32"/>
      <c r="D954" s="101" t="s">
        <v>5264</v>
      </c>
      <c r="E954" s="32"/>
      <c r="F954" s="32"/>
      <c r="G954" s="34"/>
      <c r="H954" s="56" t="s">
        <v>5002</v>
      </c>
      <c r="I954" s="33" t="s">
        <v>5003</v>
      </c>
      <c r="J954" s="32"/>
      <c r="K954" s="33" t="s">
        <v>112</v>
      </c>
      <c r="L954" s="33" t="s">
        <v>117</v>
      </c>
      <c r="M954" s="32"/>
      <c r="N954" s="32"/>
      <c r="O954" s="32"/>
      <c r="P954" s="32"/>
      <c r="Q954" s="32"/>
      <c r="R954" s="33" t="s">
        <v>118</v>
      </c>
      <c r="S954" s="33">
        <v>150.0</v>
      </c>
      <c r="T954" s="33">
        <v>50.0</v>
      </c>
      <c r="U954" s="32"/>
      <c r="V954" s="32"/>
      <c r="W954" s="32"/>
      <c r="X954" s="32"/>
      <c r="Y954" s="32"/>
      <c r="Z954" s="33" t="s">
        <v>119</v>
      </c>
      <c r="AA954" s="33" t="s">
        <v>1219</v>
      </c>
      <c r="AB954" s="50">
        <v>43754.0</v>
      </c>
      <c r="AC954" s="49">
        <v>43579.0</v>
      </c>
      <c r="AD954" s="49">
        <v>43579.0</v>
      </c>
      <c r="AE954" s="37"/>
      <c r="AF954" s="42" t="s">
        <v>4993</v>
      </c>
      <c r="AG954" s="195">
        <v>43754.0</v>
      </c>
      <c r="AH954" s="42" t="s">
        <v>963</v>
      </c>
      <c r="AI954" s="33" t="s">
        <v>122</v>
      </c>
      <c r="AJ954" s="33" t="s">
        <v>123</v>
      </c>
      <c r="AK954" s="49">
        <v>43756.0</v>
      </c>
      <c r="AL954" s="52" t="s">
        <v>4783</v>
      </c>
      <c r="AM954" s="37"/>
      <c r="AN954" s="204">
        <v>2.058</v>
      </c>
      <c r="AO954" s="55">
        <v>17.0</v>
      </c>
      <c r="AP954" s="45">
        <f t="shared" si="6"/>
        <v>69.972</v>
      </c>
      <c r="AQ954" s="45">
        <f t="shared" si="7"/>
        <v>52.972</v>
      </c>
      <c r="AR954" s="33" t="s">
        <v>3319</v>
      </c>
    </row>
    <row r="955" ht="14.25" customHeight="1">
      <c r="A955" s="190">
        <v>2619.0</v>
      </c>
      <c r="B955" s="47" t="s">
        <v>5267</v>
      </c>
      <c r="C955" s="32"/>
      <c r="D955" s="101" t="s">
        <v>5268</v>
      </c>
      <c r="E955" s="32"/>
      <c r="F955" s="32"/>
      <c r="G955" s="34"/>
      <c r="H955" s="56" t="s">
        <v>5002</v>
      </c>
      <c r="I955" s="33" t="s">
        <v>5003</v>
      </c>
      <c r="J955" s="32"/>
      <c r="K955" s="33" t="s">
        <v>112</v>
      </c>
      <c r="L955" s="33" t="s">
        <v>117</v>
      </c>
      <c r="M955" s="32"/>
      <c r="N955" s="32"/>
      <c r="O955" s="32"/>
      <c r="P955" s="32"/>
      <c r="Q955" s="32"/>
      <c r="R955" s="33" t="s">
        <v>118</v>
      </c>
      <c r="S955" s="33">
        <v>150.0</v>
      </c>
      <c r="T955" s="33">
        <v>50.0</v>
      </c>
      <c r="U955" s="32"/>
      <c r="V955" s="32"/>
      <c r="W955" s="32"/>
      <c r="X955" s="32"/>
      <c r="Y955" s="32"/>
      <c r="Z955" s="33" t="s">
        <v>119</v>
      </c>
      <c r="AA955" s="33" t="s">
        <v>1219</v>
      </c>
      <c r="AB955" s="50">
        <v>43754.0</v>
      </c>
      <c r="AC955" s="49">
        <v>43579.0</v>
      </c>
      <c r="AD955" s="49">
        <v>43579.0</v>
      </c>
      <c r="AE955" s="37"/>
      <c r="AF955" s="42" t="s">
        <v>4993</v>
      </c>
      <c r="AG955" s="195">
        <v>43754.0</v>
      </c>
      <c r="AH955" s="42" t="s">
        <v>963</v>
      </c>
      <c r="AI955" s="33" t="s">
        <v>122</v>
      </c>
      <c r="AJ955" s="33" t="s">
        <v>123</v>
      </c>
      <c r="AK955" s="49">
        <v>43756.0</v>
      </c>
      <c r="AL955" s="52" t="s">
        <v>4783</v>
      </c>
      <c r="AM955" s="37"/>
      <c r="AN955" s="204">
        <v>2.605</v>
      </c>
      <c r="AO955" s="55">
        <v>17.0</v>
      </c>
      <c r="AP955" s="45">
        <f t="shared" si="6"/>
        <v>88.57</v>
      </c>
      <c r="AQ955" s="45">
        <f t="shared" si="7"/>
        <v>71.57</v>
      </c>
      <c r="AR955" s="33" t="s">
        <v>3319</v>
      </c>
    </row>
    <row r="956" ht="14.25" customHeight="1">
      <c r="A956" s="190">
        <v>6410.0</v>
      </c>
      <c r="B956" s="47" t="s">
        <v>5271</v>
      </c>
      <c r="C956" s="32"/>
      <c r="D956" s="101" t="s">
        <v>5273</v>
      </c>
      <c r="E956" s="32"/>
      <c r="F956" s="32"/>
      <c r="G956" s="34"/>
      <c r="H956" s="56" t="s">
        <v>5002</v>
      </c>
      <c r="I956" s="33" t="s">
        <v>5003</v>
      </c>
      <c r="J956" s="32"/>
      <c r="K956" s="33" t="s">
        <v>112</v>
      </c>
      <c r="L956" s="33" t="s">
        <v>117</v>
      </c>
      <c r="M956" s="32"/>
      <c r="N956" s="32"/>
      <c r="O956" s="32"/>
      <c r="P956" s="32"/>
      <c r="Q956" s="32"/>
      <c r="R956" s="33" t="s">
        <v>118</v>
      </c>
      <c r="S956" s="33">
        <v>100.0</v>
      </c>
      <c r="T956" s="33">
        <v>50.0</v>
      </c>
      <c r="U956" s="32"/>
      <c r="V956" s="32"/>
      <c r="W956" s="32"/>
      <c r="X956" s="32"/>
      <c r="Y956" s="32"/>
      <c r="Z956" s="33" t="s">
        <v>119</v>
      </c>
      <c r="AA956" s="33" t="s">
        <v>1219</v>
      </c>
      <c r="AB956" s="50">
        <v>43754.0</v>
      </c>
      <c r="AC956" s="49">
        <v>43579.0</v>
      </c>
      <c r="AD956" s="49">
        <v>43579.0</v>
      </c>
      <c r="AE956" s="37"/>
      <c r="AF956" s="42" t="s">
        <v>4993</v>
      </c>
      <c r="AG956" s="195">
        <v>43754.0</v>
      </c>
      <c r="AH956" s="42" t="s">
        <v>963</v>
      </c>
      <c r="AI956" s="33" t="s">
        <v>122</v>
      </c>
      <c r="AJ956" s="33" t="s">
        <v>123</v>
      </c>
      <c r="AK956" s="49">
        <v>43756.0</v>
      </c>
      <c r="AL956" s="52" t="s">
        <v>4783</v>
      </c>
      <c r="AM956" s="37"/>
      <c r="AN956" s="204">
        <v>0.485</v>
      </c>
      <c r="AO956" s="55">
        <v>18.0</v>
      </c>
      <c r="AP956" s="45">
        <f t="shared" si="6"/>
        <v>17.46</v>
      </c>
      <c r="AQ956" s="45">
        <f t="shared" si="7"/>
        <v>-0.54</v>
      </c>
      <c r="AR956" s="33" t="s">
        <v>3319</v>
      </c>
    </row>
    <row r="957" ht="14.25" customHeight="1">
      <c r="A957" s="190">
        <v>3107.0</v>
      </c>
      <c r="B957" s="47" t="s">
        <v>5277</v>
      </c>
      <c r="C957" s="32"/>
      <c r="D957" s="101" t="s">
        <v>5278</v>
      </c>
      <c r="E957" s="32"/>
      <c r="F957" s="32"/>
      <c r="G957" s="34"/>
      <c r="H957" s="56" t="s">
        <v>5002</v>
      </c>
      <c r="I957" s="33" t="s">
        <v>5003</v>
      </c>
      <c r="J957" s="32"/>
      <c r="K957" s="33" t="s">
        <v>112</v>
      </c>
      <c r="L957" s="33" t="s">
        <v>117</v>
      </c>
      <c r="M957" s="32"/>
      <c r="N957" s="32"/>
      <c r="O957" s="32"/>
      <c r="P957" s="32"/>
      <c r="Q957" s="32"/>
      <c r="R957" s="33" t="s">
        <v>118</v>
      </c>
      <c r="S957" s="33">
        <v>150.0</v>
      </c>
      <c r="T957" s="33">
        <v>50.0</v>
      </c>
      <c r="U957" s="32"/>
      <c r="V957" s="32"/>
      <c r="W957" s="32"/>
      <c r="X957" s="32"/>
      <c r="Y957" s="32"/>
      <c r="Z957" s="33" t="s">
        <v>119</v>
      </c>
      <c r="AA957" s="33" t="s">
        <v>1219</v>
      </c>
      <c r="AB957" s="50">
        <v>43754.0</v>
      </c>
      <c r="AC957" s="49">
        <v>43579.0</v>
      </c>
      <c r="AD957" s="49">
        <v>43579.0</v>
      </c>
      <c r="AE957" s="37"/>
      <c r="AF957" s="42" t="s">
        <v>4993</v>
      </c>
      <c r="AG957" s="195">
        <v>43754.0</v>
      </c>
      <c r="AH957" s="42" t="s">
        <v>963</v>
      </c>
      <c r="AI957" s="33" t="s">
        <v>122</v>
      </c>
      <c r="AJ957" s="33" t="s">
        <v>123</v>
      </c>
      <c r="AK957" s="49">
        <v>43756.0</v>
      </c>
      <c r="AL957" s="52" t="s">
        <v>4783</v>
      </c>
      <c r="AM957" s="37"/>
      <c r="AN957" s="204">
        <v>1.502</v>
      </c>
      <c r="AO957" s="55">
        <v>17.0</v>
      </c>
      <c r="AP957" s="45">
        <f t="shared" si="6"/>
        <v>51.068</v>
      </c>
      <c r="AQ957" s="45">
        <f t="shared" si="7"/>
        <v>34.068</v>
      </c>
      <c r="AR957" s="33" t="s">
        <v>3319</v>
      </c>
    </row>
    <row r="958" ht="14.25" customHeight="1">
      <c r="A958" s="190">
        <v>2497.0</v>
      </c>
      <c r="B958" s="47" t="s">
        <v>5282</v>
      </c>
      <c r="C958" s="32"/>
      <c r="D958" s="101" t="s">
        <v>5283</v>
      </c>
      <c r="E958" s="32"/>
      <c r="F958" s="32"/>
      <c r="G958" s="34"/>
      <c r="H958" s="56" t="s">
        <v>5002</v>
      </c>
      <c r="I958" s="33" t="s">
        <v>5003</v>
      </c>
      <c r="J958" s="32"/>
      <c r="K958" s="33" t="s">
        <v>112</v>
      </c>
      <c r="L958" s="33" t="s">
        <v>117</v>
      </c>
      <c r="M958" s="32"/>
      <c r="N958" s="32"/>
      <c r="O958" s="32"/>
      <c r="P958" s="32"/>
      <c r="Q958" s="32"/>
      <c r="R958" s="33" t="s">
        <v>118</v>
      </c>
      <c r="S958" s="33">
        <v>100.0</v>
      </c>
      <c r="T958" s="33">
        <v>50.0</v>
      </c>
      <c r="U958" s="32"/>
      <c r="V958" s="32"/>
      <c r="W958" s="32"/>
      <c r="X958" s="32"/>
      <c r="Y958" s="32"/>
      <c r="Z958" s="33" t="s">
        <v>119</v>
      </c>
      <c r="AA958" s="33" t="s">
        <v>1219</v>
      </c>
      <c r="AB958" s="50">
        <v>43754.0</v>
      </c>
      <c r="AC958" s="49">
        <v>43579.0</v>
      </c>
      <c r="AD958" s="49">
        <v>43579.0</v>
      </c>
      <c r="AE958" s="37"/>
      <c r="AF958" s="42" t="s">
        <v>4993</v>
      </c>
      <c r="AG958" s="195">
        <v>43754.0</v>
      </c>
      <c r="AH958" s="42" t="s">
        <v>963</v>
      </c>
      <c r="AI958" s="33" t="s">
        <v>122</v>
      </c>
      <c r="AJ958" s="33" t="s">
        <v>123</v>
      </c>
      <c r="AK958" s="49">
        <v>43756.0</v>
      </c>
      <c r="AL958" s="52" t="s">
        <v>4783</v>
      </c>
      <c r="AM958" s="37"/>
      <c r="AN958" s="204">
        <v>1.752</v>
      </c>
      <c r="AO958" s="55">
        <v>17.0</v>
      </c>
      <c r="AP958" s="45">
        <f t="shared" si="6"/>
        <v>59.568</v>
      </c>
      <c r="AQ958" s="45">
        <f t="shared" si="7"/>
        <v>42.568</v>
      </c>
      <c r="AR958" s="33" t="s">
        <v>3319</v>
      </c>
    </row>
    <row r="959" ht="14.25" customHeight="1">
      <c r="A959" s="33" t="s">
        <v>154</v>
      </c>
      <c r="B959" s="47" t="s">
        <v>5288</v>
      </c>
      <c r="C959" s="32"/>
      <c r="D959" s="101" t="s">
        <v>5289</v>
      </c>
      <c r="E959" s="32"/>
      <c r="F959" s="32"/>
      <c r="G959" s="34"/>
      <c r="H959" s="32"/>
      <c r="I959" s="32"/>
      <c r="J959" s="32"/>
      <c r="K959" s="35" t="s">
        <v>112</v>
      </c>
      <c r="L959" s="35" t="s">
        <v>117</v>
      </c>
      <c r="M959" s="32"/>
      <c r="N959" s="32"/>
      <c r="O959" s="32"/>
      <c r="P959" s="32"/>
      <c r="Q959" s="32"/>
      <c r="R959" s="33" t="s">
        <v>2536</v>
      </c>
      <c r="S959" s="32"/>
      <c r="T959" s="32"/>
      <c r="U959" s="32"/>
      <c r="V959" s="32"/>
      <c r="W959" s="32"/>
      <c r="X959" s="32"/>
      <c r="Y959" s="32"/>
      <c r="Z959" s="33" t="s">
        <v>119</v>
      </c>
      <c r="AA959" s="33" t="s">
        <v>1219</v>
      </c>
      <c r="AB959" s="50">
        <v>43754.0</v>
      </c>
      <c r="AC959" s="49">
        <v>43579.0</v>
      </c>
      <c r="AD959" s="49">
        <v>43579.0</v>
      </c>
      <c r="AE959" s="37"/>
      <c r="AF959" s="42" t="s">
        <v>4993</v>
      </c>
      <c r="AG959" s="195">
        <v>43754.0</v>
      </c>
      <c r="AH959" s="42" t="s">
        <v>963</v>
      </c>
      <c r="AI959" s="33" t="s">
        <v>122</v>
      </c>
      <c r="AJ959" s="33" t="s">
        <v>123</v>
      </c>
      <c r="AK959" s="49">
        <v>43756.0</v>
      </c>
      <c r="AL959" s="52" t="s">
        <v>4783</v>
      </c>
      <c r="AM959" s="37"/>
      <c r="AN959" s="204">
        <v>4.619</v>
      </c>
      <c r="AO959" s="55">
        <v>17.0</v>
      </c>
      <c r="AP959" s="45">
        <f t="shared" si="6"/>
        <v>157.046</v>
      </c>
      <c r="AQ959" s="45">
        <f t="shared" si="7"/>
        <v>140.046</v>
      </c>
      <c r="AR959" s="33" t="s">
        <v>3319</v>
      </c>
    </row>
    <row r="960" ht="14.25" customHeight="1">
      <c r="A960" s="33" t="s">
        <v>912</v>
      </c>
      <c r="B960" s="47" t="s">
        <v>5291</v>
      </c>
      <c r="C960" s="32"/>
      <c r="D960" s="101" t="s">
        <v>5292</v>
      </c>
      <c r="E960" s="32"/>
      <c r="F960" s="32"/>
      <c r="G960" s="34"/>
      <c r="H960" s="32"/>
      <c r="I960" s="32"/>
      <c r="J960" s="32"/>
      <c r="K960" s="35" t="s">
        <v>112</v>
      </c>
      <c r="L960" s="35" t="s">
        <v>117</v>
      </c>
      <c r="M960" s="32"/>
      <c r="N960" s="32"/>
      <c r="O960" s="32"/>
      <c r="P960" s="32"/>
      <c r="Q960" s="32"/>
      <c r="R960" s="33" t="s">
        <v>2536</v>
      </c>
      <c r="S960" s="32"/>
      <c r="T960" s="33">
        <v>50.0</v>
      </c>
      <c r="U960" s="32"/>
      <c r="V960" s="32"/>
      <c r="W960" s="32"/>
      <c r="X960" s="32"/>
      <c r="Y960" s="32"/>
      <c r="Z960" s="33" t="s">
        <v>119</v>
      </c>
      <c r="AA960" s="33" t="s">
        <v>1219</v>
      </c>
      <c r="AB960" s="50">
        <v>43754.0</v>
      </c>
      <c r="AC960" s="49">
        <v>43579.0</v>
      </c>
      <c r="AD960" s="49">
        <v>43579.0</v>
      </c>
      <c r="AE960" s="37"/>
      <c r="AF960" s="42" t="s">
        <v>4993</v>
      </c>
      <c r="AG960" s="195">
        <v>43754.0</v>
      </c>
      <c r="AH960" s="42" t="s">
        <v>963</v>
      </c>
      <c r="AI960" s="33" t="s">
        <v>122</v>
      </c>
      <c r="AJ960" s="33" t="s">
        <v>123</v>
      </c>
      <c r="AK960" s="49">
        <v>43756.0</v>
      </c>
      <c r="AL960" s="52" t="s">
        <v>4783</v>
      </c>
      <c r="AM960" s="37"/>
      <c r="AN960" s="204">
        <v>2.292</v>
      </c>
      <c r="AO960" s="55">
        <v>17.0</v>
      </c>
      <c r="AP960" s="45">
        <f t="shared" si="6"/>
        <v>77.928</v>
      </c>
      <c r="AQ960" s="45">
        <f t="shared" si="7"/>
        <v>60.928</v>
      </c>
      <c r="AR960" s="33" t="s">
        <v>3319</v>
      </c>
    </row>
    <row r="961" ht="14.25" customHeight="1">
      <c r="A961" s="193">
        <v>3244.0</v>
      </c>
      <c r="B961" s="47" t="s">
        <v>5295</v>
      </c>
      <c r="C961" s="207" t="s">
        <v>5297</v>
      </c>
      <c r="D961" s="104" t="s">
        <v>5301</v>
      </c>
      <c r="E961" s="101" t="s">
        <v>3420</v>
      </c>
      <c r="F961" s="32"/>
      <c r="G961" s="34"/>
      <c r="H961" s="56" t="s">
        <v>3313</v>
      </c>
      <c r="I961" s="33" t="s">
        <v>5302</v>
      </c>
      <c r="J961" s="32"/>
      <c r="K961" s="33" t="s">
        <v>112</v>
      </c>
      <c r="L961" s="33" t="s">
        <v>117</v>
      </c>
      <c r="M961" s="32"/>
      <c r="N961" s="32"/>
      <c r="O961" s="32"/>
      <c r="P961" s="32"/>
      <c r="Q961" s="32"/>
      <c r="R961" s="33" t="s">
        <v>118</v>
      </c>
      <c r="S961" s="33">
        <v>150.0</v>
      </c>
      <c r="T961" s="33">
        <v>50.0</v>
      </c>
      <c r="U961" s="32"/>
      <c r="V961" s="32"/>
      <c r="W961" s="32"/>
      <c r="X961" s="32"/>
      <c r="Y961" s="32"/>
      <c r="Z961" s="33" t="s">
        <v>163</v>
      </c>
      <c r="AA961" s="33" t="s">
        <v>120</v>
      </c>
      <c r="AB961" s="50">
        <v>43759.0</v>
      </c>
      <c r="AC961" s="49">
        <v>43579.0</v>
      </c>
      <c r="AD961" s="49">
        <v>43579.0</v>
      </c>
      <c r="AE961" s="37"/>
      <c r="AF961" s="42" t="s">
        <v>4993</v>
      </c>
      <c r="AG961" s="50">
        <v>43739.0</v>
      </c>
      <c r="AH961" s="42" t="s">
        <v>963</v>
      </c>
      <c r="AI961" s="33" t="s">
        <v>120</v>
      </c>
      <c r="AJ961" s="33" t="s">
        <v>123</v>
      </c>
      <c r="AK961" s="49">
        <v>43760.0</v>
      </c>
      <c r="AL961" s="52" t="s">
        <v>4783</v>
      </c>
      <c r="AM961" s="37"/>
      <c r="AN961" s="54">
        <v>4.14</v>
      </c>
      <c r="AO961" s="55">
        <v>17.0</v>
      </c>
      <c r="AP961" s="45">
        <f t="shared" si="6"/>
        <v>140.76</v>
      </c>
      <c r="AQ961" s="45">
        <f t="shared" si="7"/>
        <v>123.76</v>
      </c>
      <c r="AR961" s="33" t="s">
        <v>3319</v>
      </c>
    </row>
    <row r="962" ht="14.25" customHeight="1">
      <c r="A962" s="193">
        <v>6550.0</v>
      </c>
      <c r="B962" s="47" t="s">
        <v>5307</v>
      </c>
      <c r="C962" s="207" t="s">
        <v>5308</v>
      </c>
      <c r="D962" s="104" t="s">
        <v>5309</v>
      </c>
      <c r="E962" s="101" t="s">
        <v>3423</v>
      </c>
      <c r="F962" s="32"/>
      <c r="G962" s="34"/>
      <c r="H962" s="56" t="s">
        <v>3313</v>
      </c>
      <c r="I962" s="33" t="s">
        <v>5302</v>
      </c>
      <c r="J962" s="32"/>
      <c r="K962" s="33" t="s">
        <v>112</v>
      </c>
      <c r="L962" s="33" t="s">
        <v>117</v>
      </c>
      <c r="M962" s="32"/>
      <c r="N962" s="32"/>
      <c r="O962" s="32"/>
      <c r="P962" s="32"/>
      <c r="Q962" s="32"/>
      <c r="R962" s="33" t="s">
        <v>118</v>
      </c>
      <c r="S962" s="33">
        <v>150.0</v>
      </c>
      <c r="T962" s="33">
        <v>50.0</v>
      </c>
      <c r="U962" s="32"/>
      <c r="V962" s="32"/>
      <c r="W962" s="32"/>
      <c r="X962" s="32"/>
      <c r="Y962" s="32"/>
      <c r="Z962" s="33" t="s">
        <v>163</v>
      </c>
      <c r="AA962" s="33" t="s">
        <v>120</v>
      </c>
      <c r="AB962" s="50">
        <v>43759.0</v>
      </c>
      <c r="AC962" s="49">
        <v>43579.0</v>
      </c>
      <c r="AD962" s="49">
        <v>43579.0</v>
      </c>
      <c r="AE962" s="37"/>
      <c r="AF962" s="42" t="s">
        <v>4993</v>
      </c>
      <c r="AG962" s="50">
        <v>43739.0</v>
      </c>
      <c r="AH962" s="42" t="s">
        <v>963</v>
      </c>
      <c r="AI962" s="33" t="s">
        <v>120</v>
      </c>
      <c r="AJ962" s="33" t="s">
        <v>123</v>
      </c>
      <c r="AK962" s="49">
        <v>43760.0</v>
      </c>
      <c r="AL962" s="52" t="s">
        <v>4783</v>
      </c>
      <c r="AM962" s="37"/>
      <c r="AN962" s="54">
        <v>4.644</v>
      </c>
      <c r="AO962" s="55">
        <v>17.0</v>
      </c>
      <c r="AP962" s="45">
        <f t="shared" si="6"/>
        <v>157.896</v>
      </c>
      <c r="AQ962" s="45">
        <f t="shared" si="7"/>
        <v>140.896</v>
      </c>
      <c r="AR962" s="33" t="s">
        <v>3319</v>
      </c>
    </row>
    <row r="963" ht="14.25" customHeight="1">
      <c r="A963" s="193">
        <v>8257.0</v>
      </c>
      <c r="B963" s="47" t="s">
        <v>5312</v>
      </c>
      <c r="C963" s="207" t="s">
        <v>5313</v>
      </c>
      <c r="D963" s="104" t="s">
        <v>5314</v>
      </c>
      <c r="E963" s="101" t="s">
        <v>3428</v>
      </c>
      <c r="F963" s="32"/>
      <c r="G963" s="34"/>
      <c r="H963" s="56" t="s">
        <v>3313</v>
      </c>
      <c r="I963" s="33" t="s">
        <v>5302</v>
      </c>
      <c r="J963" s="32"/>
      <c r="K963" s="33" t="s">
        <v>112</v>
      </c>
      <c r="L963" s="33" t="s">
        <v>117</v>
      </c>
      <c r="M963" s="32"/>
      <c r="N963" s="32"/>
      <c r="O963" s="32"/>
      <c r="P963" s="32"/>
      <c r="Q963" s="32"/>
      <c r="R963" s="33" t="s">
        <v>118</v>
      </c>
      <c r="S963" s="33">
        <v>150.0</v>
      </c>
      <c r="T963" s="33">
        <v>50.0</v>
      </c>
      <c r="U963" s="32"/>
      <c r="V963" s="32"/>
      <c r="W963" s="32"/>
      <c r="X963" s="32"/>
      <c r="Y963" s="32"/>
      <c r="Z963" s="33" t="s">
        <v>163</v>
      </c>
      <c r="AA963" s="33" t="s">
        <v>120</v>
      </c>
      <c r="AB963" s="50">
        <v>43759.0</v>
      </c>
      <c r="AC963" s="49">
        <v>43579.0</v>
      </c>
      <c r="AD963" s="49">
        <v>43579.0</v>
      </c>
      <c r="AE963" s="37"/>
      <c r="AF963" s="42" t="s">
        <v>4993</v>
      </c>
      <c r="AG963" s="50">
        <v>43739.0</v>
      </c>
      <c r="AH963" s="42" t="s">
        <v>963</v>
      </c>
      <c r="AI963" s="33" t="s">
        <v>120</v>
      </c>
      <c r="AJ963" s="33" t="s">
        <v>123</v>
      </c>
      <c r="AK963" s="49">
        <v>43760.0</v>
      </c>
      <c r="AL963" s="52" t="s">
        <v>4783</v>
      </c>
      <c r="AM963" s="37"/>
      <c r="AN963" s="54">
        <v>5.01</v>
      </c>
      <c r="AO963" s="55">
        <v>17.0</v>
      </c>
      <c r="AP963" s="45">
        <f t="shared" si="6"/>
        <v>170.34</v>
      </c>
      <c r="AQ963" s="45">
        <f t="shared" si="7"/>
        <v>153.34</v>
      </c>
      <c r="AR963" s="33" t="s">
        <v>3319</v>
      </c>
    </row>
    <row r="964" ht="14.25" customHeight="1">
      <c r="A964" s="193">
        <v>5570.0</v>
      </c>
      <c r="B964" s="47" t="s">
        <v>5319</v>
      </c>
      <c r="C964" s="207" t="s">
        <v>5320</v>
      </c>
      <c r="D964" s="104" t="s">
        <v>5321</v>
      </c>
      <c r="E964" s="101" t="s">
        <v>3432</v>
      </c>
      <c r="F964" s="32"/>
      <c r="G964" s="34"/>
      <c r="H964" s="56" t="s">
        <v>3313</v>
      </c>
      <c r="I964" s="33" t="s">
        <v>5302</v>
      </c>
      <c r="J964" s="32"/>
      <c r="K964" s="33" t="s">
        <v>112</v>
      </c>
      <c r="L964" s="33" t="s">
        <v>117</v>
      </c>
      <c r="M964" s="32"/>
      <c r="N964" s="32"/>
      <c r="O964" s="32"/>
      <c r="P964" s="32"/>
      <c r="Q964" s="32"/>
      <c r="R964" s="33" t="s">
        <v>118</v>
      </c>
      <c r="S964" s="33">
        <v>150.0</v>
      </c>
      <c r="T964" s="33">
        <v>50.0</v>
      </c>
      <c r="U964" s="32"/>
      <c r="V964" s="32"/>
      <c r="W964" s="32"/>
      <c r="X964" s="32"/>
      <c r="Y964" s="32"/>
      <c r="Z964" s="33" t="s">
        <v>163</v>
      </c>
      <c r="AA964" s="33" t="s">
        <v>120</v>
      </c>
      <c r="AB964" s="50">
        <v>43759.0</v>
      </c>
      <c r="AC964" s="49">
        <v>43579.0</v>
      </c>
      <c r="AD964" s="49">
        <v>43579.0</v>
      </c>
      <c r="AE964" s="37"/>
      <c r="AF964" s="42" t="s">
        <v>4993</v>
      </c>
      <c r="AG964" s="50">
        <v>43739.0</v>
      </c>
      <c r="AH964" s="42" t="s">
        <v>963</v>
      </c>
      <c r="AI964" s="33" t="s">
        <v>120</v>
      </c>
      <c r="AJ964" s="33" t="s">
        <v>123</v>
      </c>
      <c r="AK964" s="49">
        <v>43760.0</v>
      </c>
      <c r="AL964" s="52" t="s">
        <v>4783</v>
      </c>
      <c r="AM964" s="37"/>
      <c r="AN964" s="54">
        <v>2.808</v>
      </c>
      <c r="AO964" s="55">
        <v>17.0</v>
      </c>
      <c r="AP964" s="45">
        <f t="shared" si="6"/>
        <v>95.472</v>
      </c>
      <c r="AQ964" s="45">
        <f t="shared" si="7"/>
        <v>78.472</v>
      </c>
      <c r="AR964" s="33" t="s">
        <v>3319</v>
      </c>
    </row>
    <row r="965" ht="14.25" customHeight="1">
      <c r="A965" s="193">
        <v>8091.0</v>
      </c>
      <c r="B965" s="47" t="s">
        <v>5325</v>
      </c>
      <c r="C965" s="207" t="s">
        <v>5327</v>
      </c>
      <c r="D965" s="104" t="s">
        <v>5328</v>
      </c>
      <c r="E965" s="101" t="s">
        <v>3435</v>
      </c>
      <c r="F965" s="32"/>
      <c r="G965" s="34"/>
      <c r="H965" s="56" t="s">
        <v>3313</v>
      </c>
      <c r="I965" s="33" t="s">
        <v>5302</v>
      </c>
      <c r="J965" s="32"/>
      <c r="K965" s="33" t="s">
        <v>112</v>
      </c>
      <c r="L965" s="33" t="s">
        <v>117</v>
      </c>
      <c r="M965" s="32"/>
      <c r="N965" s="32"/>
      <c r="O965" s="32"/>
      <c r="P965" s="32"/>
      <c r="Q965" s="32"/>
      <c r="R965" s="33" t="s">
        <v>118</v>
      </c>
      <c r="S965" s="33">
        <v>100.0</v>
      </c>
      <c r="T965" s="33">
        <v>50.0</v>
      </c>
      <c r="U965" s="32"/>
      <c r="V965" s="32"/>
      <c r="W965" s="32"/>
      <c r="X965" s="32"/>
      <c r="Y965" s="32"/>
      <c r="Z965" s="33" t="s">
        <v>163</v>
      </c>
      <c r="AA965" s="33" t="s">
        <v>120</v>
      </c>
      <c r="AB965" s="50">
        <v>43759.0</v>
      </c>
      <c r="AC965" s="49">
        <v>43579.0</v>
      </c>
      <c r="AD965" s="49">
        <v>43579.0</v>
      </c>
      <c r="AE965" s="37"/>
      <c r="AF965" s="42" t="s">
        <v>4993</v>
      </c>
      <c r="AG965" s="50">
        <v>43739.0</v>
      </c>
      <c r="AH965" s="42" t="s">
        <v>963</v>
      </c>
      <c r="AI965" s="33" t="s">
        <v>120</v>
      </c>
      <c r="AJ965" s="33" t="s">
        <v>123</v>
      </c>
      <c r="AK965" s="49">
        <v>43760.0</v>
      </c>
      <c r="AL965" s="52" t="s">
        <v>4783</v>
      </c>
      <c r="AM965" s="37"/>
      <c r="AN965" s="54">
        <v>2.1915</v>
      </c>
      <c r="AO965" s="55">
        <v>17.0</v>
      </c>
      <c r="AP965" s="45">
        <f t="shared" si="6"/>
        <v>74.511</v>
      </c>
      <c r="AQ965" s="45">
        <f t="shared" si="7"/>
        <v>57.511</v>
      </c>
      <c r="AR965" s="33" t="s">
        <v>3319</v>
      </c>
    </row>
    <row r="966">
      <c r="A966" s="66">
        <v>8590.0</v>
      </c>
      <c r="B966" s="47" t="s">
        <v>5331</v>
      </c>
      <c r="C966" s="207" t="s">
        <v>5332</v>
      </c>
      <c r="D966" s="104" t="s">
        <v>5333</v>
      </c>
      <c r="E966" s="101" t="s">
        <v>4512</v>
      </c>
      <c r="F966" s="32"/>
      <c r="G966" s="34"/>
      <c r="H966" s="56" t="s">
        <v>4428</v>
      </c>
      <c r="I966" s="33" t="s">
        <v>5302</v>
      </c>
      <c r="J966" s="32"/>
      <c r="K966" s="33" t="s">
        <v>112</v>
      </c>
      <c r="L966" s="33" t="s">
        <v>117</v>
      </c>
      <c r="M966" s="32"/>
      <c r="N966" s="32"/>
      <c r="O966" s="32"/>
      <c r="P966" s="32"/>
      <c r="Q966" s="32"/>
      <c r="R966" s="35" t="s">
        <v>118</v>
      </c>
      <c r="S966" s="33">
        <v>150.0</v>
      </c>
      <c r="T966" s="35">
        <v>50.0</v>
      </c>
      <c r="U966" s="53"/>
      <c r="V966" s="53"/>
      <c r="W966" s="53"/>
      <c r="X966" s="53"/>
      <c r="Y966" s="53"/>
      <c r="Z966" s="33" t="s">
        <v>163</v>
      </c>
      <c r="AA966" s="33" t="s">
        <v>120</v>
      </c>
      <c r="AB966" s="50">
        <v>43759.0</v>
      </c>
      <c r="AC966" s="49">
        <v>43579.0</v>
      </c>
      <c r="AD966" s="49">
        <v>43579.0</v>
      </c>
      <c r="AE966" s="37"/>
      <c r="AF966" s="42" t="s">
        <v>4993</v>
      </c>
      <c r="AG966" s="50">
        <v>43739.0</v>
      </c>
      <c r="AH966" s="42" t="s">
        <v>963</v>
      </c>
      <c r="AI966" s="33" t="s">
        <v>120</v>
      </c>
      <c r="AJ966" s="33" t="s">
        <v>123</v>
      </c>
      <c r="AK966" s="49">
        <v>43760.0</v>
      </c>
      <c r="AL966" s="52" t="s">
        <v>4783</v>
      </c>
      <c r="AM966" s="53"/>
      <c r="AN966" s="54">
        <v>0.387</v>
      </c>
      <c r="AO966" s="55">
        <v>17.0</v>
      </c>
      <c r="AP966" s="45">
        <f t="shared" si="6"/>
        <v>13.158</v>
      </c>
      <c r="AQ966" s="45">
        <f t="shared" si="7"/>
        <v>-3.842</v>
      </c>
      <c r="AR966" s="33" t="s">
        <v>3319</v>
      </c>
    </row>
    <row r="967">
      <c r="A967" s="66">
        <v>9671.0</v>
      </c>
      <c r="B967" s="47" t="s">
        <v>5336</v>
      </c>
      <c r="C967" s="207" t="s">
        <v>5338</v>
      </c>
      <c r="D967" s="104" t="s">
        <v>5340</v>
      </c>
      <c r="E967" s="101" t="s">
        <v>4516</v>
      </c>
      <c r="F967" s="32"/>
      <c r="G967" s="34"/>
      <c r="H967" s="56" t="s">
        <v>4428</v>
      </c>
      <c r="I967" s="33" t="s">
        <v>5302</v>
      </c>
      <c r="J967" s="32"/>
      <c r="K967" s="33" t="s">
        <v>112</v>
      </c>
      <c r="L967" s="33" t="s">
        <v>117</v>
      </c>
      <c r="M967" s="32"/>
      <c r="N967" s="32"/>
      <c r="O967" s="32"/>
      <c r="P967" s="32"/>
      <c r="Q967" s="32"/>
      <c r="R967" s="35" t="s">
        <v>118</v>
      </c>
      <c r="S967" s="33">
        <v>150.0</v>
      </c>
      <c r="T967" s="35">
        <v>50.0</v>
      </c>
      <c r="U967" s="53"/>
      <c r="V967" s="53"/>
      <c r="W967" s="53"/>
      <c r="X967" s="53"/>
      <c r="Y967" s="53"/>
      <c r="Z967" s="33" t="s">
        <v>163</v>
      </c>
      <c r="AA967" s="33" t="s">
        <v>120</v>
      </c>
      <c r="AB967" s="50">
        <v>43759.0</v>
      </c>
      <c r="AC967" s="49">
        <v>43579.0</v>
      </c>
      <c r="AD967" s="49">
        <v>43579.0</v>
      </c>
      <c r="AE967" s="37"/>
      <c r="AF967" s="42" t="s">
        <v>4993</v>
      </c>
      <c r="AG967" s="50">
        <v>43739.0</v>
      </c>
      <c r="AH967" s="42" t="s">
        <v>963</v>
      </c>
      <c r="AI967" s="33" t="s">
        <v>120</v>
      </c>
      <c r="AJ967" s="33" t="s">
        <v>123</v>
      </c>
      <c r="AK967" s="49">
        <v>43760.0</v>
      </c>
      <c r="AL967" s="52" t="s">
        <v>4783</v>
      </c>
      <c r="AM967" s="53"/>
      <c r="AN967" s="54">
        <v>2.9865</v>
      </c>
      <c r="AO967" s="55">
        <v>17.0</v>
      </c>
      <c r="AP967" s="45">
        <f t="shared" si="6"/>
        <v>101.541</v>
      </c>
      <c r="AQ967" s="45">
        <f t="shared" si="7"/>
        <v>84.541</v>
      </c>
      <c r="AR967" s="33" t="s">
        <v>3319</v>
      </c>
    </row>
    <row r="968">
      <c r="A968" s="66">
        <v>2407.0</v>
      </c>
      <c r="B968" s="47" t="s">
        <v>5343</v>
      </c>
      <c r="C968" s="207" t="s">
        <v>5344</v>
      </c>
      <c r="D968" s="104" t="s">
        <v>5345</v>
      </c>
      <c r="E968" s="101" t="s">
        <v>4520</v>
      </c>
      <c r="F968" s="32"/>
      <c r="G968" s="34"/>
      <c r="H968" s="56" t="s">
        <v>4428</v>
      </c>
      <c r="I968" s="33" t="s">
        <v>5302</v>
      </c>
      <c r="J968" s="32"/>
      <c r="K968" s="33" t="s">
        <v>112</v>
      </c>
      <c r="L968" s="33" t="s">
        <v>117</v>
      </c>
      <c r="M968" s="32"/>
      <c r="N968" s="32"/>
      <c r="O968" s="32"/>
      <c r="P968" s="32"/>
      <c r="Q968" s="32"/>
      <c r="R968" s="35" t="s">
        <v>118</v>
      </c>
      <c r="S968" s="33">
        <v>100.0</v>
      </c>
      <c r="T968" s="35">
        <v>50.0</v>
      </c>
      <c r="U968" s="53"/>
      <c r="V968" s="53"/>
      <c r="W968" s="53"/>
      <c r="X968" s="53"/>
      <c r="Y968" s="53"/>
      <c r="Z968" s="33" t="s">
        <v>163</v>
      </c>
      <c r="AA968" s="33" t="s">
        <v>120</v>
      </c>
      <c r="AB968" s="50">
        <v>43759.0</v>
      </c>
      <c r="AC968" s="49">
        <v>43579.0</v>
      </c>
      <c r="AD968" s="49">
        <v>43579.0</v>
      </c>
      <c r="AE968" s="37"/>
      <c r="AF968" s="42" t="s">
        <v>4993</v>
      </c>
      <c r="AG968" s="50">
        <v>43739.0</v>
      </c>
      <c r="AH968" s="42" t="s">
        <v>963</v>
      </c>
      <c r="AI968" s="33" t="s">
        <v>120</v>
      </c>
      <c r="AJ968" s="33" t="s">
        <v>123</v>
      </c>
      <c r="AK968" s="49">
        <v>43760.0</v>
      </c>
      <c r="AL968" s="52" t="s">
        <v>4783</v>
      </c>
      <c r="AM968" s="53"/>
      <c r="AN968" s="54">
        <v>2.592</v>
      </c>
      <c r="AO968" s="55">
        <v>17.0</v>
      </c>
      <c r="AP968" s="45">
        <f t="shared" si="6"/>
        <v>88.128</v>
      </c>
      <c r="AQ968" s="45">
        <f t="shared" si="7"/>
        <v>71.128</v>
      </c>
      <c r="AR968" s="33" t="s">
        <v>3319</v>
      </c>
    </row>
    <row r="969">
      <c r="A969" s="179">
        <v>2122.0</v>
      </c>
      <c r="B969" s="47" t="s">
        <v>5348</v>
      </c>
      <c r="C969" s="207" t="s">
        <v>5349</v>
      </c>
      <c r="D969" s="104" t="s">
        <v>5351</v>
      </c>
      <c r="E969" s="101" t="s">
        <v>4433</v>
      </c>
      <c r="F969" s="32"/>
      <c r="G969" s="34"/>
      <c r="H969" s="56" t="s">
        <v>4428</v>
      </c>
      <c r="I969" s="33" t="s">
        <v>5302</v>
      </c>
      <c r="J969" s="32"/>
      <c r="K969" s="33" t="s">
        <v>112</v>
      </c>
      <c r="L969" s="33" t="s">
        <v>117</v>
      </c>
      <c r="M969" s="32"/>
      <c r="N969" s="32"/>
      <c r="O969" s="32"/>
      <c r="P969" s="32"/>
      <c r="Q969" s="32"/>
      <c r="R969" s="35" t="s">
        <v>118</v>
      </c>
      <c r="S969" s="33">
        <v>100.0</v>
      </c>
      <c r="T969" s="35">
        <v>50.0</v>
      </c>
      <c r="U969" s="53"/>
      <c r="V969" s="53"/>
      <c r="W969" s="53"/>
      <c r="X969" s="53"/>
      <c r="Y969" s="53"/>
      <c r="Z969" s="33" t="s">
        <v>163</v>
      </c>
      <c r="AA969" s="33" t="s">
        <v>120</v>
      </c>
      <c r="AB969" s="50">
        <v>43759.0</v>
      </c>
      <c r="AC969" s="49">
        <v>43579.0</v>
      </c>
      <c r="AD969" s="49">
        <v>43579.0</v>
      </c>
      <c r="AE969" s="37"/>
      <c r="AF969" s="42" t="s">
        <v>4993</v>
      </c>
      <c r="AG969" s="50">
        <v>43739.0</v>
      </c>
      <c r="AH969" s="42" t="s">
        <v>963</v>
      </c>
      <c r="AI969" s="33" t="s">
        <v>120</v>
      </c>
      <c r="AJ969" s="33" t="s">
        <v>123</v>
      </c>
      <c r="AK969" s="49">
        <v>43760.0</v>
      </c>
      <c r="AL969" s="52" t="s">
        <v>4783</v>
      </c>
      <c r="AM969" s="53"/>
      <c r="AN969" s="54">
        <v>0.861</v>
      </c>
      <c r="AO969" s="55">
        <v>17.0</v>
      </c>
      <c r="AP969" s="45">
        <f t="shared" si="6"/>
        <v>29.274</v>
      </c>
      <c r="AQ969" s="45">
        <f t="shared" si="7"/>
        <v>12.274</v>
      </c>
      <c r="AR969" s="33" t="s">
        <v>3319</v>
      </c>
    </row>
    <row r="970">
      <c r="A970" s="208">
        <v>2158.0</v>
      </c>
      <c r="B970" s="47" t="s">
        <v>5354</v>
      </c>
      <c r="C970" s="209" t="s">
        <v>5355</v>
      </c>
      <c r="D970" s="104" t="s">
        <v>5358</v>
      </c>
      <c r="E970" s="163" t="s">
        <v>1429</v>
      </c>
      <c r="F970" s="3"/>
      <c r="G970" s="210"/>
      <c r="H970" s="211" t="s">
        <v>1145</v>
      </c>
      <c r="I970" s="33" t="s">
        <v>5302</v>
      </c>
      <c r="J970" s="3"/>
      <c r="K970" s="35" t="s">
        <v>112</v>
      </c>
      <c r="L970" s="35" t="s">
        <v>117</v>
      </c>
      <c r="M970" s="35"/>
      <c r="N970" s="35"/>
      <c r="O970" s="35"/>
      <c r="P970" s="35"/>
      <c r="Q970" s="35"/>
      <c r="R970" s="35" t="s">
        <v>118</v>
      </c>
      <c r="S970" s="33">
        <v>100.0</v>
      </c>
      <c r="T970" s="35">
        <v>50.0</v>
      </c>
      <c r="U970" s="3"/>
      <c r="V970" s="3"/>
      <c r="W970" s="3"/>
      <c r="X970" s="3"/>
      <c r="Y970" s="3"/>
      <c r="Z970" s="33" t="s">
        <v>163</v>
      </c>
      <c r="AA970" s="33" t="s">
        <v>120</v>
      </c>
      <c r="AB970" s="50">
        <v>43759.0</v>
      </c>
      <c r="AC970" s="49">
        <v>43579.0</v>
      </c>
      <c r="AD970" s="49">
        <v>43579.0</v>
      </c>
      <c r="AE970" s="37"/>
      <c r="AF970" s="42" t="s">
        <v>4993</v>
      </c>
      <c r="AG970" s="50">
        <v>43739.0</v>
      </c>
      <c r="AH970" s="42" t="s">
        <v>963</v>
      </c>
      <c r="AI970" s="33" t="s">
        <v>120</v>
      </c>
      <c r="AJ970" s="33" t="s">
        <v>123</v>
      </c>
      <c r="AK970" s="49">
        <v>43760.0</v>
      </c>
      <c r="AL970" s="52" t="s">
        <v>4783</v>
      </c>
      <c r="AM970" s="53"/>
      <c r="AN970" s="54">
        <v>1.23</v>
      </c>
      <c r="AO970" s="55">
        <v>17.0</v>
      </c>
      <c r="AP970" s="45">
        <f t="shared" si="6"/>
        <v>41.82</v>
      </c>
      <c r="AQ970" s="45">
        <f t="shared" si="7"/>
        <v>24.82</v>
      </c>
      <c r="AR970" s="33" t="s">
        <v>3319</v>
      </c>
      <c r="AS970" s="4"/>
      <c r="AT970" s="4"/>
      <c r="AU970" s="4"/>
      <c r="AV970" s="4"/>
      <c r="AW970" s="4"/>
      <c r="AX970" s="4"/>
      <c r="AY970" s="4"/>
      <c r="AZ970" s="4"/>
      <c r="BA970" s="4"/>
      <c r="BB970" s="4"/>
    </row>
    <row r="971">
      <c r="A971" s="208">
        <v>2505.0</v>
      </c>
      <c r="B971" s="47" t="s">
        <v>5363</v>
      </c>
      <c r="C971" s="209" t="s">
        <v>5364</v>
      </c>
      <c r="D971" s="104" t="s">
        <v>5365</v>
      </c>
      <c r="E971" s="163" t="s">
        <v>1434</v>
      </c>
      <c r="F971" s="3"/>
      <c r="G971" s="210"/>
      <c r="H971" s="211" t="s">
        <v>1145</v>
      </c>
      <c r="I971" s="33" t="s">
        <v>5302</v>
      </c>
      <c r="J971" s="3"/>
      <c r="K971" s="35" t="s">
        <v>112</v>
      </c>
      <c r="L971" s="35" t="s">
        <v>117</v>
      </c>
      <c r="M971" s="35"/>
      <c r="N971" s="35"/>
      <c r="O971" s="35"/>
      <c r="P971" s="35"/>
      <c r="Q971" s="35"/>
      <c r="R971" s="35" t="s">
        <v>118</v>
      </c>
      <c r="S971" s="33">
        <v>100.0</v>
      </c>
      <c r="T971" s="35">
        <v>50.0</v>
      </c>
      <c r="U971" s="3"/>
      <c r="V971" s="3"/>
      <c r="W971" s="3"/>
      <c r="X971" s="3"/>
      <c r="Y971" s="3"/>
      <c r="Z971" s="33" t="s">
        <v>163</v>
      </c>
      <c r="AA971" s="33" t="s">
        <v>120</v>
      </c>
      <c r="AB971" s="50">
        <v>43759.0</v>
      </c>
      <c r="AC971" s="49">
        <v>43579.0</v>
      </c>
      <c r="AD971" s="49">
        <v>43579.0</v>
      </c>
      <c r="AE971" s="37"/>
      <c r="AF971" s="42" t="s">
        <v>4993</v>
      </c>
      <c r="AG971" s="50">
        <v>43739.0</v>
      </c>
      <c r="AH971" s="42" t="s">
        <v>963</v>
      </c>
      <c r="AI971" s="33" t="s">
        <v>120</v>
      </c>
      <c r="AJ971" s="33" t="s">
        <v>123</v>
      </c>
      <c r="AK971" s="49">
        <v>43760.0</v>
      </c>
      <c r="AL971" s="52" t="s">
        <v>4783</v>
      </c>
      <c r="AM971" s="53"/>
      <c r="AN971" s="54">
        <v>0.606</v>
      </c>
      <c r="AO971" s="55">
        <v>17.0</v>
      </c>
      <c r="AP971" s="45">
        <f t="shared" si="6"/>
        <v>20.604</v>
      </c>
      <c r="AQ971" s="45">
        <f t="shared" si="7"/>
        <v>3.604</v>
      </c>
      <c r="AR971" s="33" t="s">
        <v>3319</v>
      </c>
      <c r="AS971" s="4"/>
      <c r="AT971" s="4"/>
      <c r="AU971" s="4"/>
      <c r="AV971" s="4"/>
      <c r="AW971" s="4"/>
      <c r="AX971" s="4"/>
      <c r="AY971" s="4"/>
      <c r="AZ971" s="4"/>
      <c r="BA971" s="4"/>
      <c r="BB971" s="4"/>
    </row>
    <row r="972">
      <c r="A972" s="212">
        <v>9431.0</v>
      </c>
      <c r="B972" s="47" t="s">
        <v>5370</v>
      </c>
      <c r="C972" s="209" t="s">
        <v>5371</v>
      </c>
      <c r="D972" s="104" t="s">
        <v>5372</v>
      </c>
      <c r="E972" s="213" t="s">
        <v>4324</v>
      </c>
      <c r="F972" s="3"/>
      <c r="G972" s="210"/>
      <c r="H972" s="211" t="s">
        <v>4120</v>
      </c>
      <c r="I972" s="33" t="s">
        <v>5302</v>
      </c>
      <c r="J972" s="3"/>
      <c r="K972" s="35" t="s">
        <v>112</v>
      </c>
      <c r="L972" s="35" t="s">
        <v>117</v>
      </c>
      <c r="M972" s="3"/>
      <c r="N972" s="3"/>
      <c r="O972" s="3"/>
      <c r="P972" s="3"/>
      <c r="Q972" s="3"/>
      <c r="R972" s="35" t="s">
        <v>118</v>
      </c>
      <c r="S972" s="33">
        <v>70.0</v>
      </c>
      <c r="T972" s="35">
        <v>50.0</v>
      </c>
      <c r="U972" s="3"/>
      <c r="V972" s="3"/>
      <c r="W972" s="3"/>
      <c r="X972" s="3"/>
      <c r="Y972" s="3"/>
      <c r="Z972" s="33" t="s">
        <v>163</v>
      </c>
      <c r="AA972" s="33" t="s">
        <v>120</v>
      </c>
      <c r="AB972" s="50">
        <v>43759.0</v>
      </c>
      <c r="AC972" s="49">
        <v>43579.0</v>
      </c>
      <c r="AD972" s="49">
        <v>43579.0</v>
      </c>
      <c r="AE972" s="37"/>
      <c r="AF972" s="42" t="s">
        <v>4993</v>
      </c>
      <c r="AG972" s="50">
        <v>43739.0</v>
      </c>
      <c r="AH972" s="42" t="s">
        <v>963</v>
      </c>
      <c r="AI972" s="33" t="s">
        <v>120</v>
      </c>
      <c r="AJ972" s="33" t="s">
        <v>123</v>
      </c>
      <c r="AK972" s="49">
        <v>43760.0</v>
      </c>
      <c r="AL972" s="52" t="s">
        <v>4783</v>
      </c>
      <c r="AM972" s="53"/>
      <c r="AN972" s="54">
        <v>0.7845</v>
      </c>
      <c r="AO972" s="55">
        <v>17.0</v>
      </c>
      <c r="AP972" s="45">
        <f t="shared" si="6"/>
        <v>26.673</v>
      </c>
      <c r="AQ972" s="45">
        <f t="shared" si="7"/>
        <v>9.673</v>
      </c>
      <c r="AR972" s="33" t="s">
        <v>3319</v>
      </c>
      <c r="AS972" s="4"/>
      <c r="AT972" s="4"/>
      <c r="AU972" s="4"/>
      <c r="AV972" s="4"/>
      <c r="AW972" s="4"/>
      <c r="AX972" s="4"/>
      <c r="AY972" s="4"/>
      <c r="AZ972" s="4"/>
      <c r="BA972" s="4"/>
      <c r="BB972" s="4"/>
    </row>
    <row r="973">
      <c r="A973" s="214">
        <v>2983.0</v>
      </c>
      <c r="B973" s="47" t="s">
        <v>5379</v>
      </c>
      <c r="C973" s="209" t="s">
        <v>5380</v>
      </c>
      <c r="D973" s="104" t="s">
        <v>5381</v>
      </c>
      <c r="E973" s="213" t="s">
        <v>4383</v>
      </c>
      <c r="F973" s="3"/>
      <c r="G973" s="210"/>
      <c r="H973" s="211" t="s">
        <v>4120</v>
      </c>
      <c r="I973" s="33" t="s">
        <v>5302</v>
      </c>
      <c r="J973" s="3"/>
      <c r="K973" s="35" t="s">
        <v>112</v>
      </c>
      <c r="L973" s="35" t="s">
        <v>117</v>
      </c>
      <c r="M973" s="3"/>
      <c r="N973" s="3"/>
      <c r="O973" s="3"/>
      <c r="P973" s="3"/>
      <c r="Q973" s="3"/>
      <c r="R973" s="35" t="s">
        <v>118</v>
      </c>
      <c r="S973" s="33">
        <v>70.0</v>
      </c>
      <c r="T973" s="35">
        <v>50.0</v>
      </c>
      <c r="U973" s="3"/>
      <c r="V973" s="3"/>
      <c r="W973" s="3"/>
      <c r="X973" s="3"/>
      <c r="Y973" s="3"/>
      <c r="Z973" s="33" t="s">
        <v>163</v>
      </c>
      <c r="AA973" s="33" t="s">
        <v>120</v>
      </c>
      <c r="AB973" s="50">
        <v>43759.0</v>
      </c>
      <c r="AC973" s="49">
        <v>43579.0</v>
      </c>
      <c r="AD973" s="49">
        <v>43579.0</v>
      </c>
      <c r="AE973" s="37"/>
      <c r="AF973" s="42" t="s">
        <v>4993</v>
      </c>
      <c r="AG973" s="50">
        <v>43739.0</v>
      </c>
      <c r="AH973" s="42" t="s">
        <v>963</v>
      </c>
      <c r="AI973" s="33" t="s">
        <v>120</v>
      </c>
      <c r="AJ973" s="33" t="s">
        <v>123</v>
      </c>
      <c r="AK973" s="49">
        <v>43760.0</v>
      </c>
      <c r="AL973" s="52" t="s">
        <v>4783</v>
      </c>
      <c r="AM973" s="53"/>
      <c r="AN973" s="54">
        <v>0.44</v>
      </c>
      <c r="AO973" s="55">
        <v>10.0</v>
      </c>
      <c r="AP973" s="45">
        <f t="shared" si="6"/>
        <v>8.8</v>
      </c>
      <c r="AQ973" s="45">
        <f t="shared" si="7"/>
        <v>-1.2</v>
      </c>
      <c r="AR973" s="33" t="s">
        <v>3319</v>
      </c>
      <c r="AS973" s="4"/>
      <c r="AT973" s="4"/>
      <c r="AU973" s="4"/>
      <c r="AV973" s="4"/>
      <c r="AW973" s="4"/>
      <c r="AX973" s="4"/>
      <c r="AY973" s="4"/>
      <c r="AZ973" s="4"/>
      <c r="BA973" s="4"/>
      <c r="BB973" s="4"/>
    </row>
    <row r="974">
      <c r="A974" s="214">
        <v>8669.0</v>
      </c>
      <c r="B974" s="47" t="s">
        <v>5384</v>
      </c>
      <c r="C974" s="209" t="s">
        <v>5385</v>
      </c>
      <c r="D974" s="104" t="s">
        <v>5386</v>
      </c>
      <c r="E974" s="213" t="s">
        <v>4387</v>
      </c>
      <c r="F974" s="3"/>
      <c r="G974" s="210"/>
      <c r="H974" s="211" t="s">
        <v>4120</v>
      </c>
      <c r="I974" s="33" t="s">
        <v>5302</v>
      </c>
      <c r="J974" s="3"/>
      <c r="K974" s="35" t="s">
        <v>112</v>
      </c>
      <c r="L974" s="35" t="s">
        <v>117</v>
      </c>
      <c r="M974" s="3"/>
      <c r="N974" s="3"/>
      <c r="O974" s="3"/>
      <c r="P974" s="3"/>
      <c r="Q974" s="3"/>
      <c r="R974" s="35" t="s">
        <v>118</v>
      </c>
      <c r="S974" s="33">
        <v>70.0</v>
      </c>
      <c r="T974" s="35">
        <v>50.0</v>
      </c>
      <c r="U974" s="3"/>
      <c r="V974" s="3"/>
      <c r="W974" s="3"/>
      <c r="X974" s="3"/>
      <c r="Y974" s="3"/>
      <c r="Z974" s="33" t="s">
        <v>163</v>
      </c>
      <c r="AA974" s="33" t="s">
        <v>120</v>
      </c>
      <c r="AB974" s="50">
        <v>43759.0</v>
      </c>
      <c r="AC974" s="49">
        <v>43579.0</v>
      </c>
      <c r="AD974" s="49">
        <v>43579.0</v>
      </c>
      <c r="AE974" s="37"/>
      <c r="AF974" s="42" t="s">
        <v>4993</v>
      </c>
      <c r="AG974" s="50">
        <v>43739.0</v>
      </c>
      <c r="AH974" s="42" t="s">
        <v>963</v>
      </c>
      <c r="AI974" s="33" t="s">
        <v>120</v>
      </c>
      <c r="AJ974" s="33" t="s">
        <v>123</v>
      </c>
      <c r="AK974" s="49">
        <v>43760.0</v>
      </c>
      <c r="AL974" s="52" t="s">
        <v>4783</v>
      </c>
      <c r="AM974" s="53"/>
      <c r="AN974" s="54">
        <v>0.65</v>
      </c>
      <c r="AO974" s="55">
        <v>17.0</v>
      </c>
      <c r="AP974" s="45">
        <f t="shared" si="6"/>
        <v>22.1</v>
      </c>
      <c r="AQ974" s="45">
        <f t="shared" si="7"/>
        <v>5.1</v>
      </c>
      <c r="AR974" s="33" t="s">
        <v>3319</v>
      </c>
      <c r="AS974" s="4"/>
      <c r="AT974" s="4"/>
      <c r="AU974" s="4"/>
      <c r="AV974" s="4"/>
      <c r="AW974" s="4"/>
      <c r="AX974" s="4"/>
      <c r="AY974" s="4"/>
      <c r="AZ974" s="4"/>
      <c r="BA974" s="4"/>
      <c r="BB974" s="4"/>
    </row>
    <row r="975">
      <c r="A975" s="215">
        <v>2479.0</v>
      </c>
      <c r="B975" s="47" t="s">
        <v>5391</v>
      </c>
      <c r="C975" s="209" t="s">
        <v>5392</v>
      </c>
      <c r="D975" s="104" t="s">
        <v>5393</v>
      </c>
      <c r="E975" s="213" t="s">
        <v>4469</v>
      </c>
      <c r="F975" s="3"/>
      <c r="G975" s="210"/>
      <c r="H975" s="211" t="s">
        <v>4428</v>
      </c>
      <c r="I975" s="33" t="s">
        <v>5302</v>
      </c>
      <c r="J975" s="3"/>
      <c r="K975" s="35" t="s">
        <v>112</v>
      </c>
      <c r="L975" s="35" t="s">
        <v>117</v>
      </c>
      <c r="M975" s="3"/>
      <c r="N975" s="3"/>
      <c r="O975" s="3"/>
      <c r="P975" s="3"/>
      <c r="Q975" s="3"/>
      <c r="R975" s="35" t="s">
        <v>118</v>
      </c>
      <c r="S975" s="33">
        <v>200.0</v>
      </c>
      <c r="T975" s="35">
        <v>50.0</v>
      </c>
      <c r="U975" s="3"/>
      <c r="V975" s="3"/>
      <c r="W975" s="3"/>
      <c r="X975" s="3"/>
      <c r="Y975" s="3"/>
      <c r="Z975" s="33" t="s">
        <v>163</v>
      </c>
      <c r="AA975" s="33" t="s">
        <v>120</v>
      </c>
      <c r="AB975" s="50">
        <v>43759.0</v>
      </c>
      <c r="AC975" s="49">
        <v>43579.0</v>
      </c>
      <c r="AD975" s="49">
        <v>43579.0</v>
      </c>
      <c r="AE975" s="37"/>
      <c r="AF975" s="42" t="s">
        <v>4993</v>
      </c>
      <c r="AG975" s="50">
        <v>43739.0</v>
      </c>
      <c r="AH975" s="42" t="s">
        <v>963</v>
      </c>
      <c r="AI975" s="33" t="s">
        <v>120</v>
      </c>
      <c r="AJ975" s="33" t="s">
        <v>123</v>
      </c>
      <c r="AK975" s="49">
        <v>43760.0</v>
      </c>
      <c r="AL975" s="52" t="s">
        <v>4783</v>
      </c>
      <c r="AM975" s="53"/>
      <c r="AN975" s="54">
        <v>1.605</v>
      </c>
      <c r="AO975" s="55">
        <v>17.0</v>
      </c>
      <c r="AP975" s="45">
        <f t="shared" si="6"/>
        <v>54.57</v>
      </c>
      <c r="AQ975" s="45">
        <f t="shared" si="7"/>
        <v>37.57</v>
      </c>
      <c r="AR975" s="33" t="s">
        <v>3319</v>
      </c>
      <c r="AS975" s="4"/>
      <c r="AT975" s="4"/>
      <c r="AU975" s="4"/>
      <c r="AV975" s="4"/>
      <c r="AW975" s="4"/>
      <c r="AX975" s="4"/>
      <c r="AY975" s="4"/>
      <c r="AZ975" s="4"/>
      <c r="BA975" s="4"/>
      <c r="BB975" s="4"/>
    </row>
    <row r="976">
      <c r="A976" s="216">
        <v>2546.0</v>
      </c>
      <c r="B976" s="47" t="s">
        <v>5396</v>
      </c>
      <c r="C976" s="209" t="s">
        <v>5397</v>
      </c>
      <c r="D976" s="104" t="s">
        <v>5398</v>
      </c>
      <c r="E976" s="213" t="s">
        <v>5052</v>
      </c>
      <c r="F976" s="3"/>
      <c r="G976" s="210"/>
      <c r="H976" s="211" t="s">
        <v>5002</v>
      </c>
      <c r="I976" s="33" t="s">
        <v>5302</v>
      </c>
      <c r="J976" s="3"/>
      <c r="K976" s="35" t="s">
        <v>112</v>
      </c>
      <c r="L976" s="35" t="s">
        <v>117</v>
      </c>
      <c r="M976" s="3"/>
      <c r="N976" s="3"/>
      <c r="O976" s="3"/>
      <c r="P976" s="3"/>
      <c r="Q976" s="3"/>
      <c r="R976" s="35" t="s">
        <v>118</v>
      </c>
      <c r="S976" s="33">
        <v>50.0</v>
      </c>
      <c r="T976" s="35">
        <v>50.0</v>
      </c>
      <c r="U976" s="3"/>
      <c r="V976" s="3"/>
      <c r="W976" s="3"/>
      <c r="X976" s="3"/>
      <c r="Y976" s="3"/>
      <c r="Z976" s="33" t="s">
        <v>163</v>
      </c>
      <c r="AA976" s="33" t="s">
        <v>120</v>
      </c>
      <c r="AB976" s="50">
        <v>43759.0</v>
      </c>
      <c r="AC976" s="49">
        <v>43579.0</v>
      </c>
      <c r="AD976" s="49">
        <v>43579.0</v>
      </c>
      <c r="AE976" s="37"/>
      <c r="AF976" s="42" t="s">
        <v>4993</v>
      </c>
      <c r="AG976" s="50">
        <v>43739.0</v>
      </c>
      <c r="AH976" s="42" t="s">
        <v>963</v>
      </c>
      <c r="AI976" s="33" t="s">
        <v>120</v>
      </c>
      <c r="AJ976" s="33" t="s">
        <v>123</v>
      </c>
      <c r="AK976" s="49">
        <v>43760.0</v>
      </c>
      <c r="AL976" s="52" t="s">
        <v>4783</v>
      </c>
      <c r="AM976" s="53"/>
      <c r="AN976" s="54">
        <v>0.55</v>
      </c>
      <c r="AO976" s="55">
        <v>17.0</v>
      </c>
      <c r="AP976" s="45">
        <f t="shared" si="6"/>
        <v>18.7</v>
      </c>
      <c r="AQ976" s="45">
        <f t="shared" si="7"/>
        <v>1.7</v>
      </c>
      <c r="AR976" s="33" t="s">
        <v>3319</v>
      </c>
      <c r="AS976" s="4"/>
      <c r="AT976" s="4"/>
      <c r="AU976" s="4"/>
      <c r="AV976" s="4"/>
      <c r="AW976" s="4"/>
      <c r="AX976" s="4"/>
      <c r="AY976" s="4"/>
      <c r="AZ976" s="4"/>
      <c r="BA976" s="4"/>
      <c r="BB976" s="4"/>
    </row>
    <row r="977" ht="14.25" customHeight="1">
      <c r="A977" s="194">
        <v>3088.0</v>
      </c>
      <c r="B977" s="47" t="s">
        <v>5401</v>
      </c>
      <c r="C977" s="207" t="s">
        <v>5402</v>
      </c>
      <c r="D977" s="104" t="s">
        <v>5403</v>
      </c>
      <c r="E977" s="101" t="s">
        <v>3719</v>
      </c>
      <c r="F977" s="32"/>
      <c r="G977" s="34"/>
      <c r="H977" s="56" t="s">
        <v>3596</v>
      </c>
      <c r="I977" s="33" t="s">
        <v>5302</v>
      </c>
      <c r="J977" s="32"/>
      <c r="K977" s="33" t="s">
        <v>112</v>
      </c>
      <c r="L977" s="33" t="s">
        <v>117</v>
      </c>
      <c r="M977" s="32"/>
      <c r="N977" s="32"/>
      <c r="O977" s="32"/>
      <c r="P977" s="32"/>
      <c r="Q977" s="32"/>
      <c r="R977" s="33" t="s">
        <v>118</v>
      </c>
      <c r="S977" s="33">
        <v>150.0</v>
      </c>
      <c r="T977" s="33">
        <v>50.0</v>
      </c>
      <c r="U977" s="32"/>
      <c r="V977" s="32"/>
      <c r="W977" s="32"/>
      <c r="X977" s="32"/>
      <c r="Y977" s="32"/>
      <c r="Z977" s="33" t="s">
        <v>119</v>
      </c>
      <c r="AA977" s="33" t="s">
        <v>120</v>
      </c>
      <c r="AB977" s="50">
        <v>43759.0</v>
      </c>
      <c r="AC977" s="49">
        <v>43579.0</v>
      </c>
      <c r="AD977" s="49">
        <v>43579.0</v>
      </c>
      <c r="AE977" s="37"/>
      <c r="AF977" s="42" t="s">
        <v>4993</v>
      </c>
      <c r="AG977" s="50">
        <v>43739.0</v>
      </c>
      <c r="AH977" s="42" t="s">
        <v>963</v>
      </c>
      <c r="AI977" s="33" t="s">
        <v>120</v>
      </c>
      <c r="AJ977" s="33" t="s">
        <v>123</v>
      </c>
      <c r="AK977" s="49">
        <v>43760.0</v>
      </c>
      <c r="AL977" s="52" t="s">
        <v>4783</v>
      </c>
      <c r="AM977" s="53"/>
      <c r="AN977" s="54">
        <v>0.993</v>
      </c>
      <c r="AO977" s="55">
        <v>17.0</v>
      </c>
      <c r="AP977" s="45">
        <f t="shared" si="6"/>
        <v>33.762</v>
      </c>
      <c r="AQ977" s="45">
        <f t="shared" si="7"/>
        <v>16.762</v>
      </c>
      <c r="AR977" s="33" t="s">
        <v>3319</v>
      </c>
    </row>
    <row r="978" ht="14.25" customHeight="1">
      <c r="A978" s="194">
        <v>6449.0</v>
      </c>
      <c r="B978" s="47" t="s">
        <v>5406</v>
      </c>
      <c r="C978" s="207" t="s">
        <v>5407</v>
      </c>
      <c r="D978" s="104" t="s">
        <v>5408</v>
      </c>
      <c r="E978" s="101" t="s">
        <v>3726</v>
      </c>
      <c r="F978" s="32"/>
      <c r="G978" s="34"/>
      <c r="H978" s="56" t="s">
        <v>3596</v>
      </c>
      <c r="I978" s="33" t="s">
        <v>5302</v>
      </c>
      <c r="J978" s="32"/>
      <c r="K978" s="33" t="s">
        <v>112</v>
      </c>
      <c r="L978" s="33" t="s">
        <v>117</v>
      </c>
      <c r="M978" s="32"/>
      <c r="N978" s="32"/>
      <c r="O978" s="32"/>
      <c r="P978" s="32"/>
      <c r="Q978" s="32"/>
      <c r="R978" s="33" t="s">
        <v>118</v>
      </c>
      <c r="S978" s="33">
        <v>200.0</v>
      </c>
      <c r="T978" s="33">
        <v>50.0</v>
      </c>
      <c r="U978" s="32"/>
      <c r="V978" s="32"/>
      <c r="W978" s="32"/>
      <c r="X978" s="32"/>
      <c r="Y978" s="32"/>
      <c r="Z978" s="33" t="s">
        <v>119</v>
      </c>
      <c r="AA978" s="33" t="s">
        <v>120</v>
      </c>
      <c r="AB978" s="50">
        <v>43759.0</v>
      </c>
      <c r="AC978" s="49">
        <v>43579.0</v>
      </c>
      <c r="AD978" s="49">
        <v>43579.0</v>
      </c>
      <c r="AE978" s="37"/>
      <c r="AF978" s="42" t="s">
        <v>4993</v>
      </c>
      <c r="AG978" s="50">
        <v>43739.0</v>
      </c>
      <c r="AH978" s="42" t="s">
        <v>963</v>
      </c>
      <c r="AI978" s="33" t="s">
        <v>120</v>
      </c>
      <c r="AJ978" s="33" t="s">
        <v>123</v>
      </c>
      <c r="AK978" s="49">
        <v>43760.0</v>
      </c>
      <c r="AL978" s="52" t="s">
        <v>4783</v>
      </c>
      <c r="AM978" s="37"/>
      <c r="AN978" s="54">
        <v>0.3795</v>
      </c>
      <c r="AO978" s="55">
        <v>17.0</v>
      </c>
      <c r="AP978" s="45">
        <f t="shared" si="6"/>
        <v>12.903</v>
      </c>
      <c r="AQ978" s="45">
        <f t="shared" si="7"/>
        <v>-4.097</v>
      </c>
      <c r="AR978" s="33" t="s">
        <v>3319</v>
      </c>
    </row>
    <row r="979" ht="14.25" customHeight="1">
      <c r="A979" s="194">
        <v>3449.0</v>
      </c>
      <c r="B979" s="47" t="s">
        <v>5411</v>
      </c>
      <c r="C979" s="207" t="s">
        <v>5412</v>
      </c>
      <c r="D979" s="104" t="s">
        <v>5414</v>
      </c>
      <c r="E979" s="101" t="s">
        <v>3730</v>
      </c>
      <c r="F979" s="32"/>
      <c r="G979" s="34"/>
      <c r="H979" s="56" t="s">
        <v>3596</v>
      </c>
      <c r="I979" s="33" t="s">
        <v>5302</v>
      </c>
      <c r="J979" s="32"/>
      <c r="K979" s="33" t="s">
        <v>112</v>
      </c>
      <c r="L979" s="33" t="s">
        <v>117</v>
      </c>
      <c r="M979" s="32"/>
      <c r="N979" s="32"/>
      <c r="O979" s="32"/>
      <c r="P979" s="32"/>
      <c r="Q979" s="32"/>
      <c r="R979" s="33" t="s">
        <v>118</v>
      </c>
      <c r="S979" s="33">
        <v>200.0</v>
      </c>
      <c r="T979" s="33">
        <v>50.0</v>
      </c>
      <c r="U979" s="32"/>
      <c r="V979" s="32"/>
      <c r="W979" s="32"/>
      <c r="X979" s="32"/>
      <c r="Y979" s="32"/>
      <c r="Z979" s="33" t="s">
        <v>119</v>
      </c>
      <c r="AA979" s="33" t="s">
        <v>120</v>
      </c>
      <c r="AB979" s="50">
        <v>43759.0</v>
      </c>
      <c r="AC979" s="49">
        <v>43579.0</v>
      </c>
      <c r="AD979" s="49">
        <v>43579.0</v>
      </c>
      <c r="AE979" s="37"/>
      <c r="AF979" s="42" t="s">
        <v>4993</v>
      </c>
      <c r="AG979" s="50">
        <v>43739.0</v>
      </c>
      <c r="AH979" s="42" t="s">
        <v>963</v>
      </c>
      <c r="AI979" s="33" t="s">
        <v>120</v>
      </c>
      <c r="AJ979" s="33" t="s">
        <v>123</v>
      </c>
      <c r="AK979" s="49">
        <v>43760.0</v>
      </c>
      <c r="AL979" s="52" t="s">
        <v>4783</v>
      </c>
      <c r="AM979" s="37"/>
      <c r="AN979" s="54">
        <v>2.223</v>
      </c>
      <c r="AO979" s="55">
        <v>17.0</v>
      </c>
      <c r="AP979" s="45">
        <f t="shared" si="6"/>
        <v>75.582</v>
      </c>
      <c r="AQ979" s="45">
        <f t="shared" si="7"/>
        <v>58.582</v>
      </c>
      <c r="AR979" s="33" t="s">
        <v>3319</v>
      </c>
    </row>
    <row r="980" ht="14.25" customHeight="1">
      <c r="A980" s="194">
        <v>9450.0</v>
      </c>
      <c r="B980" s="47" t="s">
        <v>5417</v>
      </c>
      <c r="C980" s="207" t="s">
        <v>5418</v>
      </c>
      <c r="D980" s="104" t="s">
        <v>5419</v>
      </c>
      <c r="E980" s="101" t="s">
        <v>3734</v>
      </c>
      <c r="F980" s="32"/>
      <c r="G980" s="34"/>
      <c r="H980" s="56" t="s">
        <v>3596</v>
      </c>
      <c r="I980" s="33" t="s">
        <v>5302</v>
      </c>
      <c r="J980" s="32"/>
      <c r="K980" s="33" t="s">
        <v>112</v>
      </c>
      <c r="L980" s="33" t="s">
        <v>117</v>
      </c>
      <c r="M980" s="32"/>
      <c r="N980" s="32"/>
      <c r="O980" s="32"/>
      <c r="P980" s="32"/>
      <c r="Q980" s="32"/>
      <c r="R980" s="33" t="s">
        <v>118</v>
      </c>
      <c r="S980" s="33">
        <v>100.0</v>
      </c>
      <c r="T980" s="33">
        <v>50.0</v>
      </c>
      <c r="U980" s="32"/>
      <c r="V980" s="32"/>
      <c r="W980" s="32"/>
      <c r="X980" s="32"/>
      <c r="Y980" s="32"/>
      <c r="Z980" s="33" t="s">
        <v>119</v>
      </c>
      <c r="AA980" s="33" t="s">
        <v>120</v>
      </c>
      <c r="AB980" s="50">
        <v>43759.0</v>
      </c>
      <c r="AC980" s="49">
        <v>43579.0</v>
      </c>
      <c r="AD980" s="49">
        <v>43579.0</v>
      </c>
      <c r="AE980" s="37"/>
      <c r="AF980" s="42" t="s">
        <v>4993</v>
      </c>
      <c r="AG980" s="50">
        <v>43739.0</v>
      </c>
      <c r="AH980" s="42" t="s">
        <v>963</v>
      </c>
      <c r="AI980" s="33" t="s">
        <v>120</v>
      </c>
      <c r="AJ980" s="33" t="s">
        <v>123</v>
      </c>
      <c r="AK980" s="49">
        <v>43760.0</v>
      </c>
      <c r="AL980" s="52" t="s">
        <v>4783</v>
      </c>
      <c r="AM980" s="37"/>
      <c r="AN980" s="54">
        <v>1.077</v>
      </c>
      <c r="AO980" s="55">
        <v>17.0</v>
      </c>
      <c r="AP980" s="45">
        <f t="shared" si="6"/>
        <v>36.618</v>
      </c>
      <c r="AQ980" s="45">
        <f t="shared" si="7"/>
        <v>19.618</v>
      </c>
      <c r="AR980" s="33" t="s">
        <v>3319</v>
      </c>
    </row>
    <row r="981" ht="14.25" customHeight="1">
      <c r="A981" s="194">
        <v>7050.0</v>
      </c>
      <c r="B981" s="47" t="s">
        <v>5421</v>
      </c>
      <c r="C981" s="207" t="s">
        <v>5422</v>
      </c>
      <c r="D981" s="104" t="s">
        <v>5423</v>
      </c>
      <c r="E981" s="101" t="s">
        <v>3738</v>
      </c>
      <c r="F981" s="32"/>
      <c r="G981" s="34"/>
      <c r="H981" s="56" t="s">
        <v>3596</v>
      </c>
      <c r="I981" s="33" t="s">
        <v>5302</v>
      </c>
      <c r="J981" s="32"/>
      <c r="K981" s="33" t="s">
        <v>112</v>
      </c>
      <c r="L981" s="33" t="s">
        <v>117</v>
      </c>
      <c r="M981" s="32"/>
      <c r="N981" s="32"/>
      <c r="O981" s="32"/>
      <c r="P981" s="32"/>
      <c r="Q981" s="32"/>
      <c r="R981" s="33" t="s">
        <v>118</v>
      </c>
      <c r="S981" s="33">
        <v>450.0</v>
      </c>
      <c r="T981" s="33">
        <v>50.0</v>
      </c>
      <c r="U981" s="32"/>
      <c r="V981" s="32"/>
      <c r="W981" s="32"/>
      <c r="X981" s="32"/>
      <c r="Y981" s="32"/>
      <c r="Z981" s="33" t="s">
        <v>119</v>
      </c>
      <c r="AA981" s="33" t="s">
        <v>120</v>
      </c>
      <c r="AB981" s="50">
        <v>43759.0</v>
      </c>
      <c r="AC981" s="49">
        <v>43579.0</v>
      </c>
      <c r="AD981" s="49">
        <v>43579.0</v>
      </c>
      <c r="AE981" s="37"/>
      <c r="AF981" s="42" t="s">
        <v>4993</v>
      </c>
      <c r="AG981" s="50">
        <v>43739.0</v>
      </c>
      <c r="AH981" s="42" t="s">
        <v>963</v>
      </c>
      <c r="AI981" s="33" t="s">
        <v>120</v>
      </c>
      <c r="AJ981" s="33" t="s">
        <v>123</v>
      </c>
      <c r="AK981" s="49">
        <v>43760.0</v>
      </c>
      <c r="AL981" s="52" t="s">
        <v>4783</v>
      </c>
      <c r="AM981" s="37"/>
      <c r="AN981" s="54">
        <v>3.7815</v>
      </c>
      <c r="AO981" s="55">
        <v>17.0</v>
      </c>
      <c r="AP981" s="45">
        <f t="shared" si="6"/>
        <v>128.571</v>
      </c>
      <c r="AQ981" s="45">
        <f t="shared" si="7"/>
        <v>111.571</v>
      </c>
      <c r="AR981" s="33" t="s">
        <v>3319</v>
      </c>
    </row>
    <row r="982" ht="14.25" customHeight="1">
      <c r="A982" s="194">
        <v>6661.0</v>
      </c>
      <c r="B982" s="47" t="s">
        <v>5426</v>
      </c>
      <c r="C982" s="207" t="s">
        <v>5427</v>
      </c>
      <c r="D982" s="104" t="s">
        <v>5428</v>
      </c>
      <c r="E982" s="101" t="s">
        <v>3742</v>
      </c>
      <c r="F982" s="32"/>
      <c r="G982" s="34"/>
      <c r="H982" s="56" t="s">
        <v>3596</v>
      </c>
      <c r="I982" s="33" t="s">
        <v>5302</v>
      </c>
      <c r="J982" s="32"/>
      <c r="K982" s="33" t="s">
        <v>112</v>
      </c>
      <c r="L982" s="33" t="s">
        <v>117</v>
      </c>
      <c r="M982" s="32"/>
      <c r="N982" s="32"/>
      <c r="O982" s="32"/>
      <c r="P982" s="32"/>
      <c r="Q982" s="32"/>
      <c r="R982" s="33" t="s">
        <v>118</v>
      </c>
      <c r="S982" s="33">
        <v>150.0</v>
      </c>
      <c r="T982" s="33">
        <v>50.0</v>
      </c>
      <c r="U982" s="32"/>
      <c r="V982" s="32"/>
      <c r="W982" s="32"/>
      <c r="X982" s="32"/>
      <c r="Y982" s="32"/>
      <c r="Z982" s="33" t="s">
        <v>119</v>
      </c>
      <c r="AA982" s="33" t="s">
        <v>120</v>
      </c>
      <c r="AB982" s="50">
        <v>43759.0</v>
      </c>
      <c r="AC982" s="49">
        <v>43579.0</v>
      </c>
      <c r="AD982" s="49">
        <v>43579.0</v>
      </c>
      <c r="AE982" s="37"/>
      <c r="AF982" s="42" t="s">
        <v>4993</v>
      </c>
      <c r="AG982" s="50">
        <v>43739.0</v>
      </c>
      <c r="AH982" s="42" t="s">
        <v>963</v>
      </c>
      <c r="AI982" s="33" t="s">
        <v>120</v>
      </c>
      <c r="AJ982" s="33" t="s">
        <v>123</v>
      </c>
      <c r="AK982" s="49">
        <v>43760.0</v>
      </c>
      <c r="AL982" s="52" t="s">
        <v>4783</v>
      </c>
      <c r="AM982" s="37"/>
      <c r="AN982" s="54">
        <v>0.5175</v>
      </c>
      <c r="AO982" s="55">
        <v>17.0</v>
      </c>
      <c r="AP982" s="45">
        <f t="shared" si="6"/>
        <v>17.595</v>
      </c>
      <c r="AQ982" s="45">
        <f t="shared" si="7"/>
        <v>0.595</v>
      </c>
      <c r="AR982" s="33" t="s">
        <v>3319</v>
      </c>
    </row>
    <row r="983" ht="14.25" customHeight="1">
      <c r="A983" s="194">
        <v>5949.0</v>
      </c>
      <c r="B983" s="47" t="s">
        <v>5433</v>
      </c>
      <c r="C983" s="207" t="s">
        <v>5434</v>
      </c>
      <c r="D983" s="104" t="s">
        <v>5435</v>
      </c>
      <c r="E983" s="101" t="s">
        <v>3746</v>
      </c>
      <c r="F983" s="32"/>
      <c r="G983" s="34"/>
      <c r="H983" s="56" t="s">
        <v>3596</v>
      </c>
      <c r="I983" s="33" t="s">
        <v>5302</v>
      </c>
      <c r="J983" s="32"/>
      <c r="K983" s="33" t="s">
        <v>112</v>
      </c>
      <c r="L983" s="33" t="s">
        <v>117</v>
      </c>
      <c r="M983" s="32"/>
      <c r="N983" s="32"/>
      <c r="O983" s="32"/>
      <c r="P983" s="32"/>
      <c r="Q983" s="32"/>
      <c r="R983" s="33" t="s">
        <v>118</v>
      </c>
      <c r="S983" s="33">
        <v>150.0</v>
      </c>
      <c r="T983" s="33">
        <v>50.0</v>
      </c>
      <c r="U983" s="32"/>
      <c r="V983" s="32"/>
      <c r="W983" s="32"/>
      <c r="X983" s="32"/>
      <c r="Y983" s="32"/>
      <c r="Z983" s="33" t="s">
        <v>119</v>
      </c>
      <c r="AA983" s="33" t="s">
        <v>120</v>
      </c>
      <c r="AB983" s="50">
        <v>43759.0</v>
      </c>
      <c r="AC983" s="49">
        <v>43579.0</v>
      </c>
      <c r="AD983" s="49">
        <v>43579.0</v>
      </c>
      <c r="AE983" s="37"/>
      <c r="AF983" s="42" t="s">
        <v>4993</v>
      </c>
      <c r="AG983" s="50">
        <v>43739.0</v>
      </c>
      <c r="AH983" s="42" t="s">
        <v>963</v>
      </c>
      <c r="AI983" s="33" t="s">
        <v>120</v>
      </c>
      <c r="AJ983" s="33" t="s">
        <v>123</v>
      </c>
      <c r="AK983" s="49">
        <v>43760.0</v>
      </c>
      <c r="AL983" s="52" t="s">
        <v>4783</v>
      </c>
      <c r="AM983" s="37"/>
      <c r="AN983" s="54">
        <v>4.14</v>
      </c>
      <c r="AO983" s="55">
        <v>17.0</v>
      </c>
      <c r="AP983" s="45">
        <f t="shared" si="6"/>
        <v>140.76</v>
      </c>
      <c r="AQ983" s="45">
        <f t="shared" si="7"/>
        <v>123.76</v>
      </c>
      <c r="AR983" s="33" t="s">
        <v>3319</v>
      </c>
    </row>
    <row r="984" ht="14.25" customHeight="1">
      <c r="A984" s="194">
        <v>2555.0</v>
      </c>
      <c r="B984" s="47" t="s">
        <v>5438</v>
      </c>
      <c r="C984" s="207" t="s">
        <v>5439</v>
      </c>
      <c r="D984" s="104" t="s">
        <v>5440</v>
      </c>
      <c r="E984" s="101" t="s">
        <v>3750</v>
      </c>
      <c r="F984" s="32"/>
      <c r="G984" s="34"/>
      <c r="H984" s="56" t="s">
        <v>3596</v>
      </c>
      <c r="I984" s="33" t="s">
        <v>5302</v>
      </c>
      <c r="J984" s="32"/>
      <c r="K984" s="33" t="s">
        <v>112</v>
      </c>
      <c r="L984" s="33" t="s">
        <v>117</v>
      </c>
      <c r="M984" s="32"/>
      <c r="N984" s="32"/>
      <c r="O984" s="32"/>
      <c r="P984" s="32"/>
      <c r="Q984" s="32"/>
      <c r="R984" s="33" t="s">
        <v>118</v>
      </c>
      <c r="S984" s="33">
        <v>100.0</v>
      </c>
      <c r="T984" s="33">
        <v>50.0</v>
      </c>
      <c r="U984" s="32"/>
      <c r="V984" s="32"/>
      <c r="W984" s="32"/>
      <c r="X984" s="32"/>
      <c r="Y984" s="32"/>
      <c r="Z984" s="33" t="s">
        <v>119</v>
      </c>
      <c r="AA984" s="33" t="s">
        <v>120</v>
      </c>
      <c r="AB984" s="50">
        <v>43759.0</v>
      </c>
      <c r="AC984" s="49">
        <v>43579.0</v>
      </c>
      <c r="AD984" s="49">
        <v>43579.0</v>
      </c>
      <c r="AE984" s="37"/>
      <c r="AF984" s="42" t="s">
        <v>4993</v>
      </c>
      <c r="AG984" s="50">
        <v>43739.0</v>
      </c>
      <c r="AH984" s="42" t="s">
        <v>963</v>
      </c>
      <c r="AI984" s="33" t="s">
        <v>120</v>
      </c>
      <c r="AJ984" s="33" t="s">
        <v>123</v>
      </c>
      <c r="AK984" s="49">
        <v>43760.0</v>
      </c>
      <c r="AL984" s="52" t="s">
        <v>4783</v>
      </c>
      <c r="AM984" s="37"/>
      <c r="AN984" s="54">
        <v>1.2465</v>
      </c>
      <c r="AO984" s="55">
        <v>17.0</v>
      </c>
      <c r="AP984" s="45">
        <f t="shared" si="6"/>
        <v>42.381</v>
      </c>
      <c r="AQ984" s="45">
        <f t="shared" si="7"/>
        <v>25.381</v>
      </c>
      <c r="AR984" s="33" t="s">
        <v>3319</v>
      </c>
    </row>
    <row r="985" ht="14.25" customHeight="1">
      <c r="A985" s="194">
        <v>8251.0</v>
      </c>
      <c r="B985" s="47" t="s">
        <v>5443</v>
      </c>
      <c r="C985" s="207" t="s">
        <v>5444</v>
      </c>
      <c r="D985" s="104" t="s">
        <v>5445</v>
      </c>
      <c r="E985" s="101" t="s">
        <v>3754</v>
      </c>
      <c r="F985" s="32"/>
      <c r="G985" s="34"/>
      <c r="H985" s="56" t="s">
        <v>3596</v>
      </c>
      <c r="I985" s="33" t="s">
        <v>5302</v>
      </c>
      <c r="J985" s="32"/>
      <c r="K985" s="33" t="s">
        <v>112</v>
      </c>
      <c r="L985" s="33" t="s">
        <v>117</v>
      </c>
      <c r="M985" s="32"/>
      <c r="N985" s="32"/>
      <c r="O985" s="32"/>
      <c r="P985" s="32"/>
      <c r="Q985" s="32"/>
      <c r="R985" s="33" t="s">
        <v>118</v>
      </c>
      <c r="S985" s="33">
        <v>80.0</v>
      </c>
      <c r="T985" s="33">
        <v>50.0</v>
      </c>
      <c r="U985" s="32"/>
      <c r="V985" s="32"/>
      <c r="W985" s="32"/>
      <c r="X985" s="32"/>
      <c r="Y985" s="32"/>
      <c r="Z985" s="33" t="s">
        <v>119</v>
      </c>
      <c r="AA985" s="33" t="s">
        <v>120</v>
      </c>
      <c r="AB985" s="50">
        <v>43759.0</v>
      </c>
      <c r="AC985" s="49">
        <v>43579.0</v>
      </c>
      <c r="AD985" s="49">
        <v>43579.0</v>
      </c>
      <c r="AE985" s="37"/>
      <c r="AF985" s="42" t="s">
        <v>4993</v>
      </c>
      <c r="AG985" s="50">
        <v>43739.0</v>
      </c>
      <c r="AH985" s="42" t="s">
        <v>963</v>
      </c>
      <c r="AI985" s="33" t="s">
        <v>120</v>
      </c>
      <c r="AJ985" s="33" t="s">
        <v>123</v>
      </c>
      <c r="AK985" s="49">
        <v>43760.0</v>
      </c>
      <c r="AL985" s="52" t="s">
        <v>4783</v>
      </c>
      <c r="AM985" s="37"/>
      <c r="AN985" s="54">
        <v>1.3575</v>
      </c>
      <c r="AO985" s="55">
        <v>17.0</v>
      </c>
      <c r="AP985" s="45">
        <f t="shared" si="6"/>
        <v>46.155</v>
      </c>
      <c r="AQ985" s="45">
        <f t="shared" si="7"/>
        <v>29.155</v>
      </c>
      <c r="AR985" s="33" t="s">
        <v>3319</v>
      </c>
    </row>
    <row r="986" ht="14.25" customHeight="1">
      <c r="A986" s="217">
        <v>7511.0</v>
      </c>
      <c r="B986" s="168" t="s">
        <v>5450</v>
      </c>
      <c r="C986" s="207" t="s">
        <v>5451</v>
      </c>
      <c r="D986" s="104" t="s">
        <v>5452</v>
      </c>
      <c r="E986" s="101" t="s">
        <v>3758</v>
      </c>
      <c r="F986" s="32"/>
      <c r="G986" s="34"/>
      <c r="H986" s="56" t="s">
        <v>3596</v>
      </c>
      <c r="I986" s="33" t="s">
        <v>5302</v>
      </c>
      <c r="J986" s="32"/>
      <c r="K986" s="33" t="s">
        <v>112</v>
      </c>
      <c r="L986" s="33" t="s">
        <v>117</v>
      </c>
      <c r="M986" s="32"/>
      <c r="N986" s="32"/>
      <c r="O986" s="32"/>
      <c r="P986" s="32"/>
      <c r="Q986" s="32"/>
      <c r="R986" s="33" t="s">
        <v>118</v>
      </c>
      <c r="S986" s="33">
        <v>80.0</v>
      </c>
      <c r="T986" s="33">
        <v>50.0</v>
      </c>
      <c r="U986" s="32"/>
      <c r="V986" s="32"/>
      <c r="W986" s="32"/>
      <c r="X986" s="32"/>
      <c r="Y986" s="32"/>
      <c r="Z986" s="33" t="s">
        <v>119</v>
      </c>
      <c r="AA986" s="33" t="s">
        <v>120</v>
      </c>
      <c r="AB986" s="50">
        <v>43759.0</v>
      </c>
      <c r="AC986" s="49">
        <v>43579.0</v>
      </c>
      <c r="AD986" s="49">
        <v>43579.0</v>
      </c>
      <c r="AE986" s="37"/>
      <c r="AF986" s="42" t="s">
        <v>4993</v>
      </c>
      <c r="AG986" s="50">
        <v>43739.0</v>
      </c>
      <c r="AH986" s="42" t="s">
        <v>963</v>
      </c>
      <c r="AI986" s="33" t="s">
        <v>120</v>
      </c>
      <c r="AJ986" s="33" t="s">
        <v>123</v>
      </c>
      <c r="AK986" s="49">
        <v>43760.0</v>
      </c>
      <c r="AL986" s="52" t="s">
        <v>4783</v>
      </c>
      <c r="AM986" s="37"/>
      <c r="AN986" s="54">
        <v>0.0075</v>
      </c>
      <c r="AO986" s="55">
        <v>17.0</v>
      </c>
      <c r="AP986" s="45">
        <f t="shared" si="6"/>
        <v>0.255</v>
      </c>
      <c r="AQ986" s="45">
        <f t="shared" si="7"/>
        <v>-16.745</v>
      </c>
      <c r="AR986" s="33" t="s">
        <v>3319</v>
      </c>
    </row>
    <row r="987" ht="14.25" customHeight="1">
      <c r="A987" s="194">
        <v>7310.0</v>
      </c>
      <c r="B987" s="47" t="s">
        <v>5455</v>
      </c>
      <c r="C987" s="207" t="s">
        <v>5456</v>
      </c>
      <c r="D987" s="104" t="s">
        <v>5457</v>
      </c>
      <c r="E987" s="101" t="s">
        <v>3765</v>
      </c>
      <c r="F987" s="32"/>
      <c r="G987" s="34"/>
      <c r="H987" s="56" t="s">
        <v>3596</v>
      </c>
      <c r="I987" s="33" t="s">
        <v>5302</v>
      </c>
      <c r="J987" s="32"/>
      <c r="K987" s="33" t="s">
        <v>112</v>
      </c>
      <c r="L987" s="33" t="s">
        <v>117</v>
      </c>
      <c r="M987" s="32"/>
      <c r="N987" s="32"/>
      <c r="O987" s="32"/>
      <c r="P987" s="32"/>
      <c r="Q987" s="32"/>
      <c r="R987" s="33" t="s">
        <v>118</v>
      </c>
      <c r="S987" s="33">
        <v>200.0</v>
      </c>
      <c r="T987" s="33">
        <v>50.0</v>
      </c>
      <c r="U987" s="32"/>
      <c r="V987" s="32"/>
      <c r="W987" s="32"/>
      <c r="X987" s="32"/>
      <c r="Y987" s="32"/>
      <c r="Z987" s="33" t="s">
        <v>119</v>
      </c>
      <c r="AA987" s="33" t="s">
        <v>120</v>
      </c>
      <c r="AB987" s="50">
        <v>43759.0</v>
      </c>
      <c r="AC987" s="49">
        <v>43579.0</v>
      </c>
      <c r="AD987" s="49">
        <v>43579.0</v>
      </c>
      <c r="AE987" s="37"/>
      <c r="AF987" s="42" t="s">
        <v>4993</v>
      </c>
      <c r="AG987" s="50">
        <v>43739.0</v>
      </c>
      <c r="AH987" s="42" t="s">
        <v>963</v>
      </c>
      <c r="AI987" s="33" t="s">
        <v>120</v>
      </c>
      <c r="AJ987" s="33" t="s">
        <v>123</v>
      </c>
      <c r="AK987" s="49">
        <v>43760.0</v>
      </c>
      <c r="AL987" s="52" t="s">
        <v>4783</v>
      </c>
      <c r="AM987" s="37"/>
      <c r="AN987" s="54">
        <v>2.295</v>
      </c>
      <c r="AO987" s="55">
        <v>17.0</v>
      </c>
      <c r="AP987" s="45">
        <f t="shared" si="6"/>
        <v>78.03</v>
      </c>
      <c r="AQ987" s="45">
        <f t="shared" si="7"/>
        <v>61.03</v>
      </c>
      <c r="AR987" s="33" t="s">
        <v>3319</v>
      </c>
    </row>
    <row r="988" ht="14.25" customHeight="1">
      <c r="A988" s="194">
        <v>8063.0</v>
      </c>
      <c r="B988" s="47" t="s">
        <v>5460</v>
      </c>
      <c r="C988" s="207" t="s">
        <v>5461</v>
      </c>
      <c r="D988" s="104" t="s">
        <v>5462</v>
      </c>
      <c r="E988" s="101" t="s">
        <v>3769</v>
      </c>
      <c r="F988" s="32"/>
      <c r="G988" s="34"/>
      <c r="H988" s="56" t="s">
        <v>3596</v>
      </c>
      <c r="I988" s="33" t="s">
        <v>5302</v>
      </c>
      <c r="J988" s="32"/>
      <c r="K988" s="33" t="s">
        <v>112</v>
      </c>
      <c r="L988" s="33" t="s">
        <v>117</v>
      </c>
      <c r="M988" s="32"/>
      <c r="N988" s="32"/>
      <c r="O988" s="32"/>
      <c r="P988" s="32"/>
      <c r="Q988" s="32"/>
      <c r="R988" s="33" t="s">
        <v>118</v>
      </c>
      <c r="S988" s="33">
        <v>100.0</v>
      </c>
      <c r="T988" s="33">
        <v>50.0</v>
      </c>
      <c r="U988" s="32"/>
      <c r="V988" s="32"/>
      <c r="W988" s="32"/>
      <c r="X988" s="32"/>
      <c r="Y988" s="32"/>
      <c r="Z988" s="33" t="s">
        <v>119</v>
      </c>
      <c r="AA988" s="33" t="s">
        <v>120</v>
      </c>
      <c r="AB988" s="50">
        <v>43759.0</v>
      </c>
      <c r="AC988" s="49">
        <v>43579.0</v>
      </c>
      <c r="AD988" s="49">
        <v>43579.0</v>
      </c>
      <c r="AE988" s="37"/>
      <c r="AF988" s="42" t="s">
        <v>4993</v>
      </c>
      <c r="AG988" s="50">
        <v>43739.0</v>
      </c>
      <c r="AH988" s="42" t="s">
        <v>963</v>
      </c>
      <c r="AI988" s="33" t="s">
        <v>120</v>
      </c>
      <c r="AJ988" s="33" t="s">
        <v>123</v>
      </c>
      <c r="AK988" s="49">
        <v>43760.0</v>
      </c>
      <c r="AL988" s="52" t="s">
        <v>4783</v>
      </c>
      <c r="AM988" s="37"/>
      <c r="AN988" s="54">
        <v>4.194</v>
      </c>
      <c r="AO988" s="55">
        <v>17.0</v>
      </c>
      <c r="AP988" s="45">
        <f t="shared" si="6"/>
        <v>142.596</v>
      </c>
      <c r="AQ988" s="45">
        <f t="shared" si="7"/>
        <v>125.596</v>
      </c>
      <c r="AR988" s="33" t="s">
        <v>3319</v>
      </c>
    </row>
    <row r="989" ht="14.25" customHeight="1">
      <c r="A989" s="194">
        <v>8069.0</v>
      </c>
      <c r="B989" s="47" t="s">
        <v>5465</v>
      </c>
      <c r="C989" s="207" t="s">
        <v>5466</v>
      </c>
      <c r="D989" s="104" t="s">
        <v>5467</v>
      </c>
      <c r="E989" s="101" t="s">
        <v>3773</v>
      </c>
      <c r="F989" s="32"/>
      <c r="G989" s="34"/>
      <c r="H989" s="56" t="s">
        <v>3596</v>
      </c>
      <c r="I989" s="33" t="s">
        <v>5302</v>
      </c>
      <c r="J989" s="32"/>
      <c r="K989" s="33" t="s">
        <v>112</v>
      </c>
      <c r="L989" s="33" t="s">
        <v>117</v>
      </c>
      <c r="M989" s="32"/>
      <c r="N989" s="32"/>
      <c r="O989" s="32"/>
      <c r="P989" s="32"/>
      <c r="Q989" s="32"/>
      <c r="R989" s="33" t="s">
        <v>118</v>
      </c>
      <c r="S989" s="33">
        <v>80.0</v>
      </c>
      <c r="T989" s="33">
        <v>50.0</v>
      </c>
      <c r="U989" s="32"/>
      <c r="V989" s="32"/>
      <c r="W989" s="32"/>
      <c r="X989" s="32"/>
      <c r="Y989" s="32"/>
      <c r="Z989" s="33" t="s">
        <v>119</v>
      </c>
      <c r="AA989" s="33" t="s">
        <v>120</v>
      </c>
      <c r="AB989" s="50">
        <v>43759.0</v>
      </c>
      <c r="AC989" s="49">
        <v>43579.0</v>
      </c>
      <c r="AD989" s="49">
        <v>43579.0</v>
      </c>
      <c r="AE989" s="37"/>
      <c r="AF989" s="42" t="s">
        <v>4993</v>
      </c>
      <c r="AG989" s="50">
        <v>43739.0</v>
      </c>
      <c r="AH989" s="42" t="s">
        <v>963</v>
      </c>
      <c r="AI989" s="33" t="s">
        <v>120</v>
      </c>
      <c r="AJ989" s="33" t="s">
        <v>123</v>
      </c>
      <c r="AK989" s="49">
        <v>43760.0</v>
      </c>
      <c r="AL989" s="52" t="s">
        <v>4783</v>
      </c>
      <c r="AM989" s="37"/>
      <c r="AN989" s="54">
        <v>1.503</v>
      </c>
      <c r="AO989" s="55">
        <v>17.0</v>
      </c>
      <c r="AP989" s="45">
        <f t="shared" si="6"/>
        <v>51.102</v>
      </c>
      <c r="AQ989" s="45">
        <f t="shared" si="7"/>
        <v>34.102</v>
      </c>
      <c r="AR989" s="33" t="s">
        <v>3319</v>
      </c>
    </row>
    <row r="990" ht="14.25" customHeight="1">
      <c r="A990" s="194">
        <v>10693.0</v>
      </c>
      <c r="B990" s="47" t="s">
        <v>5470</v>
      </c>
      <c r="C990" s="207" t="s">
        <v>5471</v>
      </c>
      <c r="D990" s="104" t="s">
        <v>5472</v>
      </c>
      <c r="E990" s="101" t="s">
        <v>3777</v>
      </c>
      <c r="F990" s="32"/>
      <c r="G990" s="34"/>
      <c r="H990" s="56" t="s">
        <v>3596</v>
      </c>
      <c r="I990" s="33" t="s">
        <v>5302</v>
      </c>
      <c r="J990" s="32"/>
      <c r="K990" s="33" t="s">
        <v>112</v>
      </c>
      <c r="L990" s="33" t="s">
        <v>117</v>
      </c>
      <c r="M990" s="32"/>
      <c r="N990" s="32"/>
      <c r="O990" s="32"/>
      <c r="P990" s="32"/>
      <c r="Q990" s="32"/>
      <c r="R990" s="33" t="s">
        <v>118</v>
      </c>
      <c r="S990" s="33">
        <v>150.0</v>
      </c>
      <c r="T990" s="33">
        <v>50.0</v>
      </c>
      <c r="U990" s="32"/>
      <c r="V990" s="32"/>
      <c r="W990" s="32"/>
      <c r="X990" s="32"/>
      <c r="Y990" s="32"/>
      <c r="Z990" s="33" t="s">
        <v>119</v>
      </c>
      <c r="AA990" s="33" t="s">
        <v>120</v>
      </c>
      <c r="AB990" s="50">
        <v>43759.0</v>
      </c>
      <c r="AC990" s="49">
        <v>43579.0</v>
      </c>
      <c r="AD990" s="49">
        <v>43579.0</v>
      </c>
      <c r="AE990" s="37"/>
      <c r="AF990" s="42" t="s">
        <v>4993</v>
      </c>
      <c r="AG990" s="50">
        <v>43739.0</v>
      </c>
      <c r="AH990" s="42" t="s">
        <v>963</v>
      </c>
      <c r="AI990" s="33" t="s">
        <v>120</v>
      </c>
      <c r="AJ990" s="33" t="s">
        <v>123</v>
      </c>
      <c r="AK990" s="49">
        <v>43760.0</v>
      </c>
      <c r="AL990" s="52" t="s">
        <v>4783</v>
      </c>
      <c r="AM990" s="37"/>
      <c r="AN990" s="54">
        <v>3.477</v>
      </c>
      <c r="AO990" s="55">
        <v>17.0</v>
      </c>
      <c r="AP990" s="45">
        <f t="shared" si="6"/>
        <v>118.218</v>
      </c>
      <c r="AQ990" s="45">
        <f t="shared" si="7"/>
        <v>101.218</v>
      </c>
      <c r="AR990" s="33" t="s">
        <v>3319</v>
      </c>
    </row>
    <row r="991" ht="14.25" customHeight="1">
      <c r="A991" s="33" t="s">
        <v>154</v>
      </c>
      <c r="B991" s="47" t="s">
        <v>5475</v>
      </c>
      <c r="C991" s="207" t="s">
        <v>5476</v>
      </c>
      <c r="D991" s="104" t="s">
        <v>5477</v>
      </c>
      <c r="E991" s="101" t="s">
        <v>3781</v>
      </c>
      <c r="F991" s="32"/>
      <c r="G991" s="34"/>
      <c r="H991" s="32"/>
      <c r="I991" s="32"/>
      <c r="J991" s="32"/>
      <c r="K991" s="33" t="s">
        <v>112</v>
      </c>
      <c r="L991" s="33" t="s">
        <v>117</v>
      </c>
      <c r="M991" s="32"/>
      <c r="N991" s="32"/>
      <c r="O991" s="32"/>
      <c r="P991" s="32"/>
      <c r="Q991" s="32"/>
      <c r="R991" s="33" t="s">
        <v>2536</v>
      </c>
      <c r="S991" s="32"/>
      <c r="T991" s="32"/>
      <c r="U991" s="32"/>
      <c r="V991" s="32"/>
      <c r="W991" s="32"/>
      <c r="X991" s="32"/>
      <c r="Y991" s="32"/>
      <c r="Z991" s="33" t="s">
        <v>119</v>
      </c>
      <c r="AA991" s="33" t="s">
        <v>120</v>
      </c>
      <c r="AB991" s="50">
        <v>43759.0</v>
      </c>
      <c r="AC991" s="49">
        <v>43579.0</v>
      </c>
      <c r="AD991" s="49">
        <v>43579.0</v>
      </c>
      <c r="AE991" s="37"/>
      <c r="AF991" s="42" t="s">
        <v>4993</v>
      </c>
      <c r="AG991" s="50">
        <v>43739.0</v>
      </c>
      <c r="AH991" s="42" t="s">
        <v>963</v>
      </c>
      <c r="AI991" s="33" t="s">
        <v>120</v>
      </c>
      <c r="AJ991" s="33" t="s">
        <v>123</v>
      </c>
      <c r="AK991" s="49">
        <v>43760.0</v>
      </c>
      <c r="AL991" s="52" t="s">
        <v>4783</v>
      </c>
      <c r="AM991" s="37"/>
      <c r="AN991" s="54">
        <v>2.421</v>
      </c>
      <c r="AO991" s="55">
        <v>17.0</v>
      </c>
      <c r="AP991" s="45">
        <f t="shared" si="6"/>
        <v>82.314</v>
      </c>
      <c r="AQ991" s="45">
        <f t="shared" si="7"/>
        <v>65.314</v>
      </c>
      <c r="AR991" s="33" t="s">
        <v>3319</v>
      </c>
    </row>
    <row r="992" ht="14.25" customHeight="1">
      <c r="A992" s="33" t="s">
        <v>837</v>
      </c>
      <c r="B992" s="47" t="s">
        <v>5480</v>
      </c>
      <c r="C992" s="207" t="s">
        <v>5481</v>
      </c>
      <c r="D992" s="104" t="s">
        <v>5482</v>
      </c>
      <c r="E992" s="101" t="s">
        <v>3785</v>
      </c>
      <c r="F992" s="32"/>
      <c r="G992" s="34"/>
      <c r="H992" s="32"/>
      <c r="I992" s="32"/>
      <c r="J992" s="32"/>
      <c r="K992" s="33" t="s">
        <v>112</v>
      </c>
      <c r="L992" s="33" t="s">
        <v>117</v>
      </c>
      <c r="M992" s="32"/>
      <c r="N992" s="32"/>
      <c r="O992" s="32"/>
      <c r="P992" s="32"/>
      <c r="Q992" s="32"/>
      <c r="R992" s="33" t="s">
        <v>118</v>
      </c>
      <c r="S992" s="33">
        <v>50.0</v>
      </c>
      <c r="T992" s="32"/>
      <c r="U992" s="32"/>
      <c r="V992" s="32"/>
      <c r="W992" s="32"/>
      <c r="X992" s="32"/>
      <c r="Y992" s="32"/>
      <c r="Z992" s="33" t="s">
        <v>119</v>
      </c>
      <c r="AA992" s="33" t="s">
        <v>120</v>
      </c>
      <c r="AB992" s="50">
        <v>43759.0</v>
      </c>
      <c r="AC992" s="49">
        <v>43579.0</v>
      </c>
      <c r="AD992" s="49">
        <v>43579.0</v>
      </c>
      <c r="AE992" s="37"/>
      <c r="AF992" s="42" t="s">
        <v>4993</v>
      </c>
      <c r="AG992" s="50">
        <v>43739.0</v>
      </c>
      <c r="AH992" s="42" t="s">
        <v>963</v>
      </c>
      <c r="AI992" s="33" t="s">
        <v>120</v>
      </c>
      <c r="AJ992" s="33" t="s">
        <v>123</v>
      </c>
      <c r="AK992" s="49">
        <v>43760.0</v>
      </c>
      <c r="AL992" s="52" t="s">
        <v>4783</v>
      </c>
      <c r="AM992" s="37"/>
      <c r="AN992" s="54">
        <v>3.1125</v>
      </c>
      <c r="AO992" s="55">
        <v>17.0</v>
      </c>
      <c r="AP992" s="45">
        <f t="shared" si="6"/>
        <v>105.825</v>
      </c>
      <c r="AQ992" s="45">
        <f t="shared" si="7"/>
        <v>88.825</v>
      </c>
      <c r="AR992" s="33" t="s">
        <v>3319</v>
      </c>
    </row>
    <row r="993" ht="14.25" customHeight="1">
      <c r="A993" s="169">
        <v>8450.0</v>
      </c>
      <c r="B993" s="47" t="s">
        <v>5485</v>
      </c>
      <c r="C993" s="218" t="s">
        <v>5486</v>
      </c>
      <c r="D993" s="33" t="s">
        <v>5489</v>
      </c>
      <c r="E993" s="213" t="s">
        <v>3989</v>
      </c>
      <c r="F993" s="32"/>
      <c r="G993" s="34"/>
      <c r="H993" s="32"/>
      <c r="I993" s="33" t="s">
        <v>5302</v>
      </c>
      <c r="J993" s="32"/>
      <c r="K993" s="33" t="s">
        <v>112</v>
      </c>
      <c r="L993" s="33" t="s">
        <v>117</v>
      </c>
      <c r="M993" s="32"/>
      <c r="N993" s="32"/>
      <c r="O993" s="32"/>
      <c r="P993" s="32"/>
      <c r="Q993" s="32"/>
      <c r="R993" s="33" t="s">
        <v>118</v>
      </c>
      <c r="S993" s="33">
        <v>150.0</v>
      </c>
      <c r="T993" s="33">
        <v>50.0</v>
      </c>
      <c r="U993" s="32"/>
      <c r="V993" s="32"/>
      <c r="W993" s="32"/>
      <c r="X993" s="32"/>
      <c r="Y993" s="32"/>
      <c r="Z993" s="33" t="s">
        <v>119</v>
      </c>
      <c r="AA993" s="33" t="s">
        <v>120</v>
      </c>
      <c r="AB993" s="50">
        <v>43761.0</v>
      </c>
      <c r="AC993" s="49">
        <v>43579.0</v>
      </c>
      <c r="AD993" s="49">
        <v>43579.0</v>
      </c>
      <c r="AE993" s="37"/>
      <c r="AF993" s="42" t="s">
        <v>4993</v>
      </c>
      <c r="AG993" s="50">
        <v>43739.0</v>
      </c>
      <c r="AH993" s="42" t="s">
        <v>963</v>
      </c>
      <c r="AI993" s="33" t="s">
        <v>120</v>
      </c>
      <c r="AJ993" s="33" t="s">
        <v>123</v>
      </c>
      <c r="AK993" s="49">
        <v>43761.0</v>
      </c>
      <c r="AL993" s="52" t="s">
        <v>4783</v>
      </c>
      <c r="AM993" s="37"/>
      <c r="AN993" s="219">
        <v>3.2205</v>
      </c>
      <c r="AO993" s="55">
        <v>17.0</v>
      </c>
      <c r="AP993" s="45">
        <f t="shared" si="6"/>
        <v>109.497</v>
      </c>
      <c r="AQ993" s="45">
        <f t="shared" si="7"/>
        <v>92.497</v>
      </c>
      <c r="AR993" s="33" t="s">
        <v>3319</v>
      </c>
    </row>
    <row r="994" ht="14.25" customHeight="1">
      <c r="A994" s="46">
        <v>8671.0</v>
      </c>
      <c r="B994" s="47" t="s">
        <v>5493</v>
      </c>
      <c r="C994" s="220" t="s">
        <v>5494</v>
      </c>
      <c r="D994" s="33" t="s">
        <v>5496</v>
      </c>
      <c r="E994" s="213" t="s">
        <v>4055</v>
      </c>
      <c r="F994" s="32"/>
      <c r="G994" s="34"/>
      <c r="H994" s="32"/>
      <c r="I994" s="33" t="s">
        <v>5302</v>
      </c>
      <c r="J994" s="32"/>
      <c r="K994" s="33" t="s">
        <v>112</v>
      </c>
      <c r="L994" s="33" t="s">
        <v>117</v>
      </c>
      <c r="M994" s="32"/>
      <c r="N994" s="32"/>
      <c r="O994" s="32"/>
      <c r="P994" s="32"/>
      <c r="Q994" s="32"/>
      <c r="R994" s="33" t="s">
        <v>118</v>
      </c>
      <c r="S994" s="33">
        <v>200.0</v>
      </c>
      <c r="T994" s="33">
        <v>50.0</v>
      </c>
      <c r="U994" s="32"/>
      <c r="V994" s="32"/>
      <c r="W994" s="32"/>
      <c r="X994" s="32"/>
      <c r="Y994" s="32"/>
      <c r="Z994" s="33" t="s">
        <v>119</v>
      </c>
      <c r="AA994" s="33" t="s">
        <v>120</v>
      </c>
      <c r="AB994" s="50">
        <v>43761.0</v>
      </c>
      <c r="AC994" s="49">
        <v>43579.0</v>
      </c>
      <c r="AD994" s="49">
        <v>43579.0</v>
      </c>
      <c r="AE994" s="37"/>
      <c r="AF994" s="42" t="s">
        <v>4993</v>
      </c>
      <c r="AG994" s="50">
        <v>43739.0</v>
      </c>
      <c r="AH994" s="42" t="s">
        <v>963</v>
      </c>
      <c r="AI994" s="33" t="s">
        <v>120</v>
      </c>
      <c r="AJ994" s="33" t="s">
        <v>123</v>
      </c>
      <c r="AK994" s="49">
        <v>43761.0</v>
      </c>
      <c r="AL994" s="52" t="s">
        <v>4783</v>
      </c>
      <c r="AM994" s="37"/>
      <c r="AN994" s="219">
        <v>3.789</v>
      </c>
      <c r="AO994" s="55">
        <v>17.0</v>
      </c>
      <c r="AP994" s="45">
        <f t="shared" si="6"/>
        <v>128.826</v>
      </c>
      <c r="AQ994" s="45">
        <f t="shared" si="7"/>
        <v>111.826</v>
      </c>
      <c r="AR994" s="33" t="s">
        <v>3319</v>
      </c>
    </row>
    <row r="995" ht="14.25" customHeight="1">
      <c r="A995" s="46">
        <v>4581.0</v>
      </c>
      <c r="B995" s="47" t="s">
        <v>5499</v>
      </c>
      <c r="C995" s="220" t="s">
        <v>5500</v>
      </c>
      <c r="D995" s="33" t="s">
        <v>5501</v>
      </c>
      <c r="E995" s="213" t="s">
        <v>4058</v>
      </c>
      <c r="F995" s="32"/>
      <c r="G995" s="34"/>
      <c r="H995" s="32"/>
      <c r="I995" s="33" t="s">
        <v>5302</v>
      </c>
      <c r="J995" s="32"/>
      <c r="K995" s="33" t="s">
        <v>112</v>
      </c>
      <c r="L995" s="33" t="s">
        <v>117</v>
      </c>
      <c r="M995" s="32"/>
      <c r="N995" s="32"/>
      <c r="O995" s="32"/>
      <c r="P995" s="32"/>
      <c r="Q995" s="32"/>
      <c r="R995" s="33" t="s">
        <v>118</v>
      </c>
      <c r="S995" s="33">
        <v>200.0</v>
      </c>
      <c r="T995" s="33">
        <v>50.0</v>
      </c>
      <c r="U995" s="32"/>
      <c r="V995" s="32"/>
      <c r="W995" s="32"/>
      <c r="X995" s="32"/>
      <c r="Y995" s="32"/>
      <c r="Z995" s="33" t="s">
        <v>119</v>
      </c>
      <c r="AA995" s="33" t="s">
        <v>120</v>
      </c>
      <c r="AB995" s="50">
        <v>43761.0</v>
      </c>
      <c r="AC995" s="49">
        <v>43579.0</v>
      </c>
      <c r="AD995" s="49">
        <v>43579.0</v>
      </c>
      <c r="AE995" s="37"/>
      <c r="AF995" s="42" t="s">
        <v>4993</v>
      </c>
      <c r="AG995" s="50">
        <v>43739.0</v>
      </c>
      <c r="AH995" s="42" t="s">
        <v>963</v>
      </c>
      <c r="AI995" s="33" t="s">
        <v>120</v>
      </c>
      <c r="AJ995" s="33" t="s">
        <v>123</v>
      </c>
      <c r="AK995" s="49">
        <v>43761.0</v>
      </c>
      <c r="AL995" s="52" t="s">
        <v>4783</v>
      </c>
      <c r="AM995" s="37"/>
      <c r="AN995" s="219">
        <v>4.4325</v>
      </c>
      <c r="AO995" s="55">
        <v>17.0</v>
      </c>
      <c r="AP995" s="45">
        <f t="shared" si="6"/>
        <v>150.705</v>
      </c>
      <c r="AQ995" s="45">
        <f t="shared" si="7"/>
        <v>133.705</v>
      </c>
      <c r="AR995" s="33" t="s">
        <v>3319</v>
      </c>
    </row>
    <row r="996" ht="14.25" customHeight="1">
      <c r="A996" s="169">
        <v>3024.0</v>
      </c>
      <c r="B996" s="47" t="s">
        <v>5504</v>
      </c>
      <c r="C996" s="220" t="s">
        <v>5505</v>
      </c>
      <c r="D996" s="33" t="s">
        <v>5506</v>
      </c>
      <c r="E996" s="213" t="s">
        <v>4119</v>
      </c>
      <c r="F996" s="32"/>
      <c r="G996" s="34"/>
      <c r="H996" s="32"/>
      <c r="I996" s="33" t="s">
        <v>5302</v>
      </c>
      <c r="J996" s="32"/>
      <c r="K996" s="33" t="s">
        <v>112</v>
      </c>
      <c r="L996" s="33" t="s">
        <v>117</v>
      </c>
      <c r="M996" s="32"/>
      <c r="N996" s="32"/>
      <c r="O996" s="32"/>
      <c r="P996" s="32"/>
      <c r="Q996" s="32"/>
      <c r="R996" s="33" t="s">
        <v>118</v>
      </c>
      <c r="S996" s="33">
        <v>100.0</v>
      </c>
      <c r="T996" s="33">
        <v>50.0</v>
      </c>
      <c r="U996" s="32"/>
      <c r="V996" s="32"/>
      <c r="W996" s="32"/>
      <c r="X996" s="32"/>
      <c r="Y996" s="32"/>
      <c r="Z996" s="33" t="s">
        <v>119</v>
      </c>
      <c r="AA996" s="33" t="s">
        <v>120</v>
      </c>
      <c r="AB996" s="50">
        <v>43761.0</v>
      </c>
      <c r="AC996" s="49">
        <v>43579.0</v>
      </c>
      <c r="AD996" s="49">
        <v>43579.0</v>
      </c>
      <c r="AE996" s="37"/>
      <c r="AF996" s="42" t="s">
        <v>4993</v>
      </c>
      <c r="AG996" s="50">
        <v>43739.0</v>
      </c>
      <c r="AH996" s="42" t="s">
        <v>963</v>
      </c>
      <c r="AI996" s="33" t="s">
        <v>120</v>
      </c>
      <c r="AJ996" s="33" t="s">
        <v>123</v>
      </c>
      <c r="AK996" s="49">
        <v>43761.0</v>
      </c>
      <c r="AL996" s="52" t="s">
        <v>4783</v>
      </c>
      <c r="AM996" s="37"/>
      <c r="AN996" s="219">
        <v>2.0235</v>
      </c>
      <c r="AO996" s="55">
        <v>17.0</v>
      </c>
      <c r="AP996" s="45">
        <f t="shared" si="6"/>
        <v>68.799</v>
      </c>
      <c r="AQ996" s="45">
        <f t="shared" si="7"/>
        <v>51.799</v>
      </c>
      <c r="AR996" s="33" t="s">
        <v>3319</v>
      </c>
    </row>
    <row r="997" ht="14.25" customHeight="1">
      <c r="A997" s="169">
        <v>9431.0</v>
      </c>
      <c r="B997" s="47" t="s">
        <v>5509</v>
      </c>
      <c r="C997" s="220" t="s">
        <v>5510</v>
      </c>
      <c r="D997" s="33" t="s">
        <v>5511</v>
      </c>
      <c r="E997" s="213" t="s">
        <v>4170</v>
      </c>
      <c r="F997" s="32"/>
      <c r="G997" s="34"/>
      <c r="H997" s="32"/>
      <c r="I997" s="33" t="s">
        <v>5302</v>
      </c>
      <c r="J997" s="32"/>
      <c r="K997" s="33" t="s">
        <v>112</v>
      </c>
      <c r="L997" s="33" t="s">
        <v>117</v>
      </c>
      <c r="M997" s="32"/>
      <c r="N997" s="32"/>
      <c r="O997" s="32"/>
      <c r="P997" s="32"/>
      <c r="Q997" s="32"/>
      <c r="R997" s="33" t="s">
        <v>118</v>
      </c>
      <c r="S997" s="33">
        <v>450.0</v>
      </c>
      <c r="T997" s="33">
        <v>50.0</v>
      </c>
      <c r="U997" s="32"/>
      <c r="V997" s="32"/>
      <c r="W997" s="32"/>
      <c r="X997" s="32"/>
      <c r="Y997" s="32"/>
      <c r="Z997" s="33" t="s">
        <v>119</v>
      </c>
      <c r="AA997" s="33" t="s">
        <v>120</v>
      </c>
      <c r="AB997" s="50">
        <v>43761.0</v>
      </c>
      <c r="AC997" s="49">
        <v>43579.0</v>
      </c>
      <c r="AD997" s="49">
        <v>43579.0</v>
      </c>
      <c r="AE997" s="37"/>
      <c r="AF997" s="42" t="s">
        <v>4993</v>
      </c>
      <c r="AG997" s="50">
        <v>43739.0</v>
      </c>
      <c r="AH997" s="42" t="s">
        <v>963</v>
      </c>
      <c r="AI997" s="33" t="s">
        <v>120</v>
      </c>
      <c r="AJ997" s="33" t="s">
        <v>123</v>
      </c>
      <c r="AK997" s="49">
        <v>43761.0</v>
      </c>
      <c r="AL997" s="52" t="s">
        <v>4783</v>
      </c>
      <c r="AM997" s="37"/>
      <c r="AN997" s="219">
        <v>1.893</v>
      </c>
      <c r="AO997" s="55">
        <v>17.0</v>
      </c>
      <c r="AP997" s="45">
        <f t="shared" si="6"/>
        <v>64.362</v>
      </c>
      <c r="AQ997" s="45">
        <f t="shared" si="7"/>
        <v>47.362</v>
      </c>
      <c r="AR997" s="33" t="s">
        <v>3319</v>
      </c>
    </row>
    <row r="998" ht="14.25" customHeight="1">
      <c r="A998" s="212">
        <v>3024.0</v>
      </c>
      <c r="B998" s="47" t="s">
        <v>5514</v>
      </c>
      <c r="C998" s="220" t="s">
        <v>5515</v>
      </c>
      <c r="D998" s="33" t="s">
        <v>5516</v>
      </c>
      <c r="E998" s="213" t="s">
        <v>4263</v>
      </c>
      <c r="F998" s="32"/>
      <c r="G998" s="34"/>
      <c r="H998" s="32"/>
      <c r="I998" s="33" t="s">
        <v>5302</v>
      </c>
      <c r="J998" s="32"/>
      <c r="K998" s="33" t="s">
        <v>112</v>
      </c>
      <c r="L998" s="33" t="s">
        <v>117</v>
      </c>
      <c r="M998" s="32"/>
      <c r="N998" s="32"/>
      <c r="O998" s="32"/>
      <c r="P998" s="32"/>
      <c r="Q998" s="32"/>
      <c r="R998" s="33" t="s">
        <v>118</v>
      </c>
      <c r="S998" s="33">
        <v>150.0</v>
      </c>
      <c r="T998" s="33">
        <v>50.0</v>
      </c>
      <c r="U998" s="32"/>
      <c r="V998" s="32"/>
      <c r="W998" s="32"/>
      <c r="X998" s="32"/>
      <c r="Y998" s="32"/>
      <c r="Z998" s="33" t="s">
        <v>119</v>
      </c>
      <c r="AA998" s="33" t="s">
        <v>120</v>
      </c>
      <c r="AB998" s="50">
        <v>43761.0</v>
      </c>
      <c r="AC998" s="49">
        <v>43579.0</v>
      </c>
      <c r="AD998" s="49">
        <v>43579.0</v>
      </c>
      <c r="AE998" s="37"/>
      <c r="AF998" s="42" t="s">
        <v>4993</v>
      </c>
      <c r="AG998" s="50">
        <v>43739.0</v>
      </c>
      <c r="AH998" s="42" t="s">
        <v>963</v>
      </c>
      <c r="AI998" s="33" t="s">
        <v>120</v>
      </c>
      <c r="AJ998" s="33" t="s">
        <v>123</v>
      </c>
      <c r="AK998" s="49">
        <v>43761.0</v>
      </c>
      <c r="AL998" s="52" t="s">
        <v>4783</v>
      </c>
      <c r="AM998" s="37"/>
      <c r="AN998" s="219">
        <v>1.956</v>
      </c>
      <c r="AO998" s="55">
        <v>17.0</v>
      </c>
      <c r="AP998" s="45">
        <f t="shared" si="6"/>
        <v>66.504</v>
      </c>
      <c r="AQ998" s="45">
        <f t="shared" si="7"/>
        <v>49.504</v>
      </c>
      <c r="AR998" s="33" t="s">
        <v>3319</v>
      </c>
    </row>
    <row r="999" ht="14.25" customHeight="1">
      <c r="A999" s="212">
        <v>8313.0</v>
      </c>
      <c r="B999" s="47" t="s">
        <v>5519</v>
      </c>
      <c r="C999" s="220" t="s">
        <v>5520</v>
      </c>
      <c r="D999" s="33" t="s">
        <v>5521</v>
      </c>
      <c r="E999" s="213" t="s">
        <v>4268</v>
      </c>
      <c r="F999" s="32"/>
      <c r="G999" s="34"/>
      <c r="H999" s="32"/>
      <c r="I999" s="33" t="s">
        <v>5302</v>
      </c>
      <c r="J999" s="32"/>
      <c r="K999" s="33" t="s">
        <v>112</v>
      </c>
      <c r="L999" s="33" t="s">
        <v>117</v>
      </c>
      <c r="M999" s="32"/>
      <c r="N999" s="32"/>
      <c r="O999" s="32"/>
      <c r="P999" s="32"/>
      <c r="Q999" s="32"/>
      <c r="R999" s="33" t="s">
        <v>118</v>
      </c>
      <c r="S999" s="33">
        <v>150.0</v>
      </c>
      <c r="T999" s="33">
        <v>50.0</v>
      </c>
      <c r="U999" s="32"/>
      <c r="V999" s="32"/>
      <c r="W999" s="32"/>
      <c r="X999" s="32"/>
      <c r="Y999" s="32"/>
      <c r="Z999" s="33" t="s">
        <v>119</v>
      </c>
      <c r="AA999" s="33" t="s">
        <v>120</v>
      </c>
      <c r="AB999" s="50">
        <v>43761.0</v>
      </c>
      <c r="AC999" s="49">
        <v>43579.0</v>
      </c>
      <c r="AD999" s="49">
        <v>43579.0</v>
      </c>
      <c r="AE999" s="37"/>
      <c r="AF999" s="42" t="s">
        <v>4993</v>
      </c>
      <c r="AG999" s="50">
        <v>43739.0</v>
      </c>
      <c r="AH999" s="42" t="s">
        <v>963</v>
      </c>
      <c r="AI999" s="33" t="s">
        <v>120</v>
      </c>
      <c r="AJ999" s="33" t="s">
        <v>123</v>
      </c>
      <c r="AK999" s="49">
        <v>43761.0</v>
      </c>
      <c r="AL999" s="52" t="s">
        <v>4783</v>
      </c>
      <c r="AM999" s="37"/>
      <c r="AN999" s="219">
        <v>1.695</v>
      </c>
      <c r="AO999" s="55">
        <v>17.0</v>
      </c>
      <c r="AP999" s="45">
        <f t="shared" si="6"/>
        <v>57.63</v>
      </c>
      <c r="AQ999" s="45">
        <f t="shared" si="7"/>
        <v>40.63</v>
      </c>
      <c r="AR999" s="33" t="s">
        <v>3319</v>
      </c>
    </row>
    <row r="1000" ht="14.25" customHeight="1">
      <c r="A1000" s="212">
        <v>2539.0</v>
      </c>
      <c r="B1000" s="47" t="s">
        <v>5524</v>
      </c>
      <c r="C1000" s="220" t="s">
        <v>5525</v>
      </c>
      <c r="D1000" s="33" t="s">
        <v>5526</v>
      </c>
      <c r="E1000" s="213" t="s">
        <v>4278</v>
      </c>
      <c r="F1000" s="32"/>
      <c r="G1000" s="34"/>
      <c r="H1000" s="32"/>
      <c r="I1000" s="33" t="s">
        <v>5302</v>
      </c>
      <c r="J1000" s="32"/>
      <c r="K1000" s="33" t="s">
        <v>112</v>
      </c>
      <c r="L1000" s="33" t="s">
        <v>117</v>
      </c>
      <c r="M1000" s="32"/>
      <c r="N1000" s="32"/>
      <c r="O1000" s="32"/>
      <c r="P1000" s="32"/>
      <c r="Q1000" s="32"/>
      <c r="R1000" s="33" t="s">
        <v>118</v>
      </c>
      <c r="S1000" s="33">
        <v>100.0</v>
      </c>
      <c r="T1000" s="33">
        <v>50.0</v>
      </c>
      <c r="U1000" s="32"/>
      <c r="V1000" s="32"/>
      <c r="W1000" s="32"/>
      <c r="X1000" s="32"/>
      <c r="Y1000" s="32"/>
      <c r="Z1000" s="33" t="s">
        <v>119</v>
      </c>
      <c r="AA1000" s="33" t="s">
        <v>120</v>
      </c>
      <c r="AB1000" s="50">
        <v>43761.0</v>
      </c>
      <c r="AC1000" s="49">
        <v>43579.0</v>
      </c>
      <c r="AD1000" s="49">
        <v>43579.0</v>
      </c>
      <c r="AE1000" s="37"/>
      <c r="AF1000" s="42" t="s">
        <v>4993</v>
      </c>
      <c r="AG1000" s="50">
        <v>43739.0</v>
      </c>
      <c r="AH1000" s="42" t="s">
        <v>963</v>
      </c>
      <c r="AI1000" s="33" t="s">
        <v>120</v>
      </c>
      <c r="AJ1000" s="33" t="s">
        <v>123</v>
      </c>
      <c r="AK1000" s="49">
        <v>43761.0</v>
      </c>
      <c r="AL1000" s="52" t="s">
        <v>4783</v>
      </c>
      <c r="AM1000" s="37"/>
      <c r="AN1000" s="219">
        <v>1.7745</v>
      </c>
      <c r="AO1000" s="55">
        <v>17.0</v>
      </c>
      <c r="AP1000" s="45">
        <f t="shared" si="6"/>
        <v>60.333</v>
      </c>
      <c r="AQ1000" s="45">
        <f t="shared" si="7"/>
        <v>43.333</v>
      </c>
      <c r="AR1000" s="33" t="s">
        <v>3319</v>
      </c>
    </row>
    <row r="1001" ht="14.25" customHeight="1">
      <c r="A1001" s="212">
        <v>3492.0</v>
      </c>
      <c r="B1001" s="47" t="s">
        <v>5531</v>
      </c>
      <c r="C1001" s="220" t="s">
        <v>5532</v>
      </c>
      <c r="D1001" s="33" t="s">
        <v>5533</v>
      </c>
      <c r="E1001" s="213" t="s">
        <v>4316</v>
      </c>
      <c r="F1001" s="32"/>
      <c r="G1001" s="34"/>
      <c r="H1001" s="32"/>
      <c r="I1001" s="33" t="s">
        <v>5302</v>
      </c>
      <c r="J1001" s="32"/>
      <c r="K1001" s="33" t="s">
        <v>112</v>
      </c>
      <c r="L1001" s="33" t="s">
        <v>117</v>
      </c>
      <c r="M1001" s="32"/>
      <c r="N1001" s="32"/>
      <c r="O1001" s="32"/>
      <c r="P1001" s="32"/>
      <c r="Q1001" s="32"/>
      <c r="R1001" s="33" t="s">
        <v>118</v>
      </c>
      <c r="S1001" s="33">
        <v>80.0</v>
      </c>
      <c r="T1001" s="33">
        <v>50.0</v>
      </c>
      <c r="U1001" s="32"/>
      <c r="V1001" s="32"/>
      <c r="W1001" s="32"/>
      <c r="X1001" s="32"/>
      <c r="Y1001" s="32"/>
      <c r="Z1001" s="33" t="s">
        <v>119</v>
      </c>
      <c r="AA1001" s="33" t="s">
        <v>120</v>
      </c>
      <c r="AB1001" s="50">
        <v>43761.0</v>
      </c>
      <c r="AC1001" s="49">
        <v>43579.0</v>
      </c>
      <c r="AD1001" s="49">
        <v>43579.0</v>
      </c>
      <c r="AE1001" s="37"/>
      <c r="AF1001" s="42" t="s">
        <v>4993</v>
      </c>
      <c r="AG1001" s="50">
        <v>43739.0</v>
      </c>
      <c r="AH1001" s="42" t="s">
        <v>963</v>
      </c>
      <c r="AI1001" s="33" t="s">
        <v>120</v>
      </c>
      <c r="AJ1001" s="33" t="s">
        <v>123</v>
      </c>
      <c r="AK1001" s="49">
        <v>43761.0</v>
      </c>
      <c r="AL1001" s="52" t="s">
        <v>4783</v>
      </c>
      <c r="AM1001" s="37"/>
      <c r="AN1001" s="219">
        <v>2.796</v>
      </c>
      <c r="AO1001" s="55">
        <v>17.0</v>
      </c>
      <c r="AP1001" s="45">
        <f t="shared" si="6"/>
        <v>95.064</v>
      </c>
      <c r="AQ1001" s="45">
        <f t="shared" si="7"/>
        <v>78.064</v>
      </c>
      <c r="AR1001" s="33" t="s">
        <v>3319</v>
      </c>
    </row>
    <row r="1002" ht="14.25" customHeight="1">
      <c r="A1002" s="221">
        <v>2633.0</v>
      </c>
      <c r="B1002" s="47" t="s">
        <v>5538</v>
      </c>
      <c r="C1002" s="220" t="s">
        <v>5539</v>
      </c>
      <c r="D1002" s="33" t="s">
        <v>5540</v>
      </c>
      <c r="E1002" s="213" t="s">
        <v>4507</v>
      </c>
      <c r="F1002" s="32"/>
      <c r="G1002" s="34"/>
      <c r="H1002" s="32"/>
      <c r="I1002" s="33" t="s">
        <v>5302</v>
      </c>
      <c r="J1002" s="32"/>
      <c r="K1002" s="33" t="s">
        <v>112</v>
      </c>
      <c r="L1002" s="33" t="s">
        <v>117</v>
      </c>
      <c r="M1002" s="32"/>
      <c r="N1002" s="32"/>
      <c r="O1002" s="32"/>
      <c r="P1002" s="32"/>
      <c r="Q1002" s="32"/>
      <c r="R1002" s="33" t="s">
        <v>118</v>
      </c>
      <c r="S1002" s="33">
        <v>80.0</v>
      </c>
      <c r="T1002" s="33">
        <v>50.0</v>
      </c>
      <c r="U1002" s="32"/>
      <c r="V1002" s="32"/>
      <c r="W1002" s="32"/>
      <c r="X1002" s="32"/>
      <c r="Y1002" s="32"/>
      <c r="Z1002" s="33" t="s">
        <v>119</v>
      </c>
      <c r="AA1002" s="33" t="s">
        <v>120</v>
      </c>
      <c r="AB1002" s="50">
        <v>43761.0</v>
      </c>
      <c r="AC1002" s="49">
        <v>43579.0</v>
      </c>
      <c r="AD1002" s="49">
        <v>43579.0</v>
      </c>
      <c r="AE1002" s="37"/>
      <c r="AF1002" s="42" t="s">
        <v>4993</v>
      </c>
      <c r="AG1002" s="50">
        <v>43739.0</v>
      </c>
      <c r="AH1002" s="42" t="s">
        <v>963</v>
      </c>
      <c r="AI1002" s="33" t="s">
        <v>120</v>
      </c>
      <c r="AJ1002" s="33" t="s">
        <v>123</v>
      </c>
      <c r="AK1002" s="49">
        <v>43761.0</v>
      </c>
      <c r="AL1002" s="52" t="s">
        <v>4783</v>
      </c>
      <c r="AM1002" s="37"/>
      <c r="AN1002" s="219">
        <v>3.858</v>
      </c>
      <c r="AO1002" s="55">
        <v>17.0</v>
      </c>
      <c r="AP1002" s="45">
        <f t="shared" si="6"/>
        <v>131.172</v>
      </c>
      <c r="AQ1002" s="45">
        <f t="shared" si="7"/>
        <v>114.172</v>
      </c>
      <c r="AR1002" s="33" t="s">
        <v>3319</v>
      </c>
    </row>
    <row r="1003" ht="14.25" customHeight="1">
      <c r="A1003" s="215">
        <v>10953.0</v>
      </c>
      <c r="B1003" s="165" t="s">
        <v>5543</v>
      </c>
      <c r="C1003" s="220" t="s">
        <v>5544</v>
      </c>
      <c r="D1003" s="33" t="s">
        <v>5545</v>
      </c>
      <c r="E1003" s="213" t="s">
        <v>4702</v>
      </c>
      <c r="F1003" s="32"/>
      <c r="G1003" s="34"/>
      <c r="H1003" s="32"/>
      <c r="I1003" s="33" t="s">
        <v>5302</v>
      </c>
      <c r="J1003" s="32"/>
      <c r="K1003" s="33" t="s">
        <v>112</v>
      </c>
      <c r="L1003" s="33" t="s">
        <v>117</v>
      </c>
      <c r="M1003" s="32"/>
      <c r="N1003" s="32"/>
      <c r="O1003" s="32"/>
      <c r="P1003" s="32"/>
      <c r="Q1003" s="32"/>
      <c r="R1003" s="33" t="s">
        <v>118</v>
      </c>
      <c r="S1003" s="33">
        <v>200.0</v>
      </c>
      <c r="T1003" s="33">
        <v>50.0</v>
      </c>
      <c r="U1003" s="32"/>
      <c r="V1003" s="32"/>
      <c r="W1003" s="32"/>
      <c r="X1003" s="32"/>
      <c r="Y1003" s="32"/>
      <c r="Z1003" s="33" t="s">
        <v>119</v>
      </c>
      <c r="AA1003" s="33" t="s">
        <v>120</v>
      </c>
      <c r="AB1003" s="50">
        <v>43761.0</v>
      </c>
      <c r="AC1003" s="49">
        <v>43579.0</v>
      </c>
      <c r="AD1003" s="49">
        <v>43579.0</v>
      </c>
      <c r="AE1003" s="37"/>
      <c r="AF1003" s="42" t="s">
        <v>4993</v>
      </c>
      <c r="AG1003" s="50">
        <v>43739.0</v>
      </c>
      <c r="AH1003" s="42" t="s">
        <v>963</v>
      </c>
      <c r="AI1003" s="33" t="s">
        <v>120</v>
      </c>
      <c r="AJ1003" s="33" t="s">
        <v>123</v>
      </c>
      <c r="AK1003" s="49">
        <v>43761.0</v>
      </c>
      <c r="AL1003" s="52" t="s">
        <v>4783</v>
      </c>
      <c r="AM1003" s="37"/>
      <c r="AN1003" s="219">
        <v>1.542</v>
      </c>
      <c r="AO1003" s="55">
        <v>17.0</v>
      </c>
      <c r="AP1003" s="45">
        <f t="shared" si="6"/>
        <v>52.428</v>
      </c>
      <c r="AQ1003" s="45">
        <f t="shared" si="7"/>
        <v>35.428</v>
      </c>
      <c r="AR1003" s="33" t="s">
        <v>3319</v>
      </c>
    </row>
    <row r="1004" ht="14.25" customHeight="1">
      <c r="A1004" s="215">
        <v>9410.0</v>
      </c>
      <c r="B1004" s="47" t="s">
        <v>5548</v>
      </c>
      <c r="C1004" s="220" t="s">
        <v>5549</v>
      </c>
      <c r="D1004" s="33" t="s">
        <v>5550</v>
      </c>
      <c r="E1004" s="213" t="s">
        <v>4718</v>
      </c>
      <c r="F1004" s="32"/>
      <c r="G1004" s="34"/>
      <c r="H1004" s="32"/>
      <c r="I1004" s="33" t="s">
        <v>5302</v>
      </c>
      <c r="J1004" s="32"/>
      <c r="K1004" s="33" t="s">
        <v>112</v>
      </c>
      <c r="L1004" s="33" t="s">
        <v>117</v>
      </c>
      <c r="M1004" s="32"/>
      <c r="N1004" s="32"/>
      <c r="O1004" s="32"/>
      <c r="P1004" s="32"/>
      <c r="Q1004" s="32"/>
      <c r="R1004" s="33" t="s">
        <v>118</v>
      </c>
      <c r="S1004" s="33">
        <v>100.0</v>
      </c>
      <c r="T1004" s="33">
        <v>50.0</v>
      </c>
      <c r="U1004" s="32"/>
      <c r="V1004" s="32"/>
      <c r="W1004" s="32"/>
      <c r="X1004" s="32"/>
      <c r="Y1004" s="32"/>
      <c r="Z1004" s="33" t="s">
        <v>119</v>
      </c>
      <c r="AA1004" s="33" t="s">
        <v>120</v>
      </c>
      <c r="AB1004" s="50">
        <v>43761.0</v>
      </c>
      <c r="AC1004" s="49">
        <v>43579.0</v>
      </c>
      <c r="AD1004" s="49">
        <v>43579.0</v>
      </c>
      <c r="AE1004" s="37"/>
      <c r="AF1004" s="42" t="s">
        <v>4993</v>
      </c>
      <c r="AG1004" s="50">
        <v>43739.0</v>
      </c>
      <c r="AH1004" s="42" t="s">
        <v>963</v>
      </c>
      <c r="AI1004" s="33" t="s">
        <v>120</v>
      </c>
      <c r="AJ1004" s="33" t="s">
        <v>123</v>
      </c>
      <c r="AK1004" s="49">
        <v>43761.0</v>
      </c>
      <c r="AL1004" s="52" t="s">
        <v>4783</v>
      </c>
      <c r="AM1004" s="37"/>
      <c r="AN1004" s="219">
        <v>0.792</v>
      </c>
      <c r="AO1004" s="55">
        <v>17.0</v>
      </c>
      <c r="AP1004" s="45">
        <f t="shared" si="6"/>
        <v>26.928</v>
      </c>
      <c r="AQ1004" s="45">
        <f t="shared" si="7"/>
        <v>9.928</v>
      </c>
      <c r="AR1004" s="33" t="s">
        <v>3319</v>
      </c>
    </row>
    <row r="1005" ht="14.25" customHeight="1">
      <c r="A1005" s="215">
        <v>4929.0</v>
      </c>
      <c r="B1005" s="47" t="s">
        <v>5553</v>
      </c>
      <c r="C1005" s="220" t="s">
        <v>5554</v>
      </c>
      <c r="D1005" s="33" t="s">
        <v>5556</v>
      </c>
      <c r="E1005" s="213" t="s">
        <v>4722</v>
      </c>
      <c r="F1005" s="32"/>
      <c r="G1005" s="34"/>
      <c r="H1005" s="32"/>
      <c r="I1005" s="33" t="s">
        <v>5302</v>
      </c>
      <c r="J1005" s="32"/>
      <c r="K1005" s="33" t="s">
        <v>112</v>
      </c>
      <c r="L1005" s="33" t="s">
        <v>117</v>
      </c>
      <c r="M1005" s="32"/>
      <c r="N1005" s="32"/>
      <c r="O1005" s="32"/>
      <c r="P1005" s="32"/>
      <c r="Q1005" s="32"/>
      <c r="R1005" s="33" t="s">
        <v>118</v>
      </c>
      <c r="S1005" s="33">
        <v>80.0</v>
      </c>
      <c r="T1005" s="33">
        <v>50.0</v>
      </c>
      <c r="U1005" s="32"/>
      <c r="V1005" s="32"/>
      <c r="W1005" s="32"/>
      <c r="X1005" s="32"/>
      <c r="Y1005" s="32"/>
      <c r="Z1005" s="33" t="s">
        <v>119</v>
      </c>
      <c r="AA1005" s="33" t="s">
        <v>120</v>
      </c>
      <c r="AB1005" s="50">
        <v>43761.0</v>
      </c>
      <c r="AC1005" s="49">
        <v>43579.0</v>
      </c>
      <c r="AD1005" s="49">
        <v>43579.0</v>
      </c>
      <c r="AE1005" s="37"/>
      <c r="AF1005" s="42" t="s">
        <v>4993</v>
      </c>
      <c r="AG1005" s="50">
        <v>43739.0</v>
      </c>
      <c r="AH1005" s="42" t="s">
        <v>963</v>
      </c>
      <c r="AI1005" s="33" t="s">
        <v>120</v>
      </c>
      <c r="AJ1005" s="33" t="s">
        <v>123</v>
      </c>
      <c r="AK1005" s="49">
        <v>43761.0</v>
      </c>
      <c r="AL1005" s="52" t="s">
        <v>4783</v>
      </c>
      <c r="AM1005" s="37"/>
      <c r="AN1005" s="219">
        <v>5.1945</v>
      </c>
      <c r="AO1005" s="55">
        <v>17.0</v>
      </c>
      <c r="AP1005" s="45">
        <f t="shared" si="6"/>
        <v>176.613</v>
      </c>
      <c r="AQ1005" s="45">
        <f t="shared" si="7"/>
        <v>159.613</v>
      </c>
      <c r="AR1005" s="33" t="s">
        <v>3319</v>
      </c>
    </row>
    <row r="1006" ht="14.25" customHeight="1">
      <c r="A1006" s="182">
        <v>6469.0</v>
      </c>
      <c r="B1006" s="47" t="s">
        <v>5560</v>
      </c>
      <c r="C1006" s="220" t="s">
        <v>5561</v>
      </c>
      <c r="D1006" s="33" t="s">
        <v>5562</v>
      </c>
      <c r="E1006" s="213" t="s">
        <v>4883</v>
      </c>
      <c r="F1006" s="32"/>
      <c r="G1006" s="34"/>
      <c r="H1006" s="32"/>
      <c r="I1006" s="33" t="s">
        <v>5302</v>
      </c>
      <c r="J1006" s="32"/>
      <c r="K1006" s="33" t="s">
        <v>112</v>
      </c>
      <c r="L1006" s="33" t="s">
        <v>117</v>
      </c>
      <c r="M1006" s="32"/>
      <c r="N1006" s="32"/>
      <c r="O1006" s="32"/>
      <c r="P1006" s="32"/>
      <c r="Q1006" s="32"/>
      <c r="R1006" s="33" t="s">
        <v>118</v>
      </c>
      <c r="S1006" s="33">
        <v>150.0</v>
      </c>
      <c r="T1006" s="33">
        <v>50.0</v>
      </c>
      <c r="U1006" s="32"/>
      <c r="V1006" s="32"/>
      <c r="W1006" s="32"/>
      <c r="X1006" s="32"/>
      <c r="Y1006" s="32"/>
      <c r="Z1006" s="33" t="s">
        <v>119</v>
      </c>
      <c r="AA1006" s="33" t="s">
        <v>120</v>
      </c>
      <c r="AB1006" s="50">
        <v>43761.0</v>
      </c>
      <c r="AC1006" s="49">
        <v>43579.0</v>
      </c>
      <c r="AD1006" s="49">
        <v>43579.0</v>
      </c>
      <c r="AE1006" s="37"/>
      <c r="AF1006" s="42" t="s">
        <v>4993</v>
      </c>
      <c r="AG1006" s="50">
        <v>43739.0</v>
      </c>
      <c r="AH1006" s="42" t="s">
        <v>963</v>
      </c>
      <c r="AI1006" s="33" t="s">
        <v>120</v>
      </c>
      <c r="AJ1006" s="33" t="s">
        <v>123</v>
      </c>
      <c r="AK1006" s="49">
        <v>43761.0</v>
      </c>
      <c r="AL1006" s="52" t="s">
        <v>4783</v>
      </c>
      <c r="AM1006" s="37"/>
      <c r="AN1006" s="219">
        <v>3.7995</v>
      </c>
      <c r="AO1006" s="55">
        <v>17.0</v>
      </c>
      <c r="AP1006" s="45">
        <f t="shared" si="6"/>
        <v>129.183</v>
      </c>
      <c r="AQ1006" s="45">
        <f t="shared" si="7"/>
        <v>112.183</v>
      </c>
      <c r="AR1006" s="33" t="s">
        <v>3319</v>
      </c>
    </row>
    <row r="1007" ht="14.25" customHeight="1">
      <c r="A1007" s="182">
        <v>3294.0</v>
      </c>
      <c r="B1007" s="47" t="s">
        <v>5565</v>
      </c>
      <c r="C1007" s="220" t="s">
        <v>5566</v>
      </c>
      <c r="D1007" s="33" t="s">
        <v>5567</v>
      </c>
      <c r="E1007" s="213" t="s">
        <v>5013</v>
      </c>
      <c r="F1007" s="32"/>
      <c r="G1007" s="34"/>
      <c r="H1007" s="32"/>
      <c r="I1007" s="33" t="s">
        <v>5302</v>
      </c>
      <c r="J1007" s="32"/>
      <c r="K1007" s="33" t="s">
        <v>112</v>
      </c>
      <c r="L1007" s="33" t="s">
        <v>117</v>
      </c>
      <c r="M1007" s="32"/>
      <c r="N1007" s="32"/>
      <c r="O1007" s="32"/>
      <c r="P1007" s="32"/>
      <c r="Q1007" s="32"/>
      <c r="R1007" s="33" t="s">
        <v>2536</v>
      </c>
      <c r="S1007" s="32"/>
      <c r="T1007" s="32"/>
      <c r="U1007" s="32"/>
      <c r="V1007" s="32"/>
      <c r="W1007" s="32"/>
      <c r="X1007" s="32"/>
      <c r="Y1007" s="32"/>
      <c r="Z1007" s="33" t="s">
        <v>119</v>
      </c>
      <c r="AA1007" s="33" t="s">
        <v>120</v>
      </c>
      <c r="AB1007" s="50">
        <v>43761.0</v>
      </c>
      <c r="AC1007" s="49">
        <v>43579.0</v>
      </c>
      <c r="AD1007" s="49">
        <v>43579.0</v>
      </c>
      <c r="AE1007" s="37"/>
      <c r="AF1007" s="42" t="s">
        <v>4993</v>
      </c>
      <c r="AG1007" s="50">
        <v>43739.0</v>
      </c>
      <c r="AH1007" s="42" t="s">
        <v>963</v>
      </c>
      <c r="AI1007" s="33" t="s">
        <v>120</v>
      </c>
      <c r="AJ1007" s="33" t="s">
        <v>123</v>
      </c>
      <c r="AK1007" s="49">
        <v>43761.0</v>
      </c>
      <c r="AL1007" s="52" t="s">
        <v>4783</v>
      </c>
      <c r="AM1007" s="37"/>
      <c r="AN1007" s="219">
        <v>1.392</v>
      </c>
      <c r="AO1007" s="55">
        <v>17.0</v>
      </c>
      <c r="AP1007" s="45">
        <f t="shared" si="6"/>
        <v>47.328</v>
      </c>
      <c r="AQ1007" s="45">
        <f t="shared" si="7"/>
        <v>30.328</v>
      </c>
      <c r="AR1007" s="33" t="s">
        <v>3319</v>
      </c>
    </row>
    <row r="1008" ht="14.25" customHeight="1">
      <c r="A1008" s="33" t="s">
        <v>5569</v>
      </c>
      <c r="B1008" s="47" t="s">
        <v>5570</v>
      </c>
      <c r="C1008" s="32"/>
      <c r="D1008" s="33" t="s">
        <v>5569</v>
      </c>
      <c r="E1008" s="33" t="s">
        <v>5571</v>
      </c>
      <c r="F1008" s="32"/>
      <c r="G1008" s="34"/>
      <c r="H1008" s="32"/>
      <c r="I1008" s="32"/>
      <c r="J1008" s="32"/>
      <c r="K1008" s="33" t="s">
        <v>112</v>
      </c>
      <c r="L1008" s="33" t="s">
        <v>117</v>
      </c>
      <c r="M1008" s="32"/>
      <c r="N1008" s="32"/>
      <c r="O1008" s="32"/>
      <c r="P1008" s="32"/>
      <c r="Q1008" s="32"/>
      <c r="R1008" s="33" t="s">
        <v>118</v>
      </c>
      <c r="S1008" s="33">
        <v>50.0</v>
      </c>
      <c r="T1008" s="32"/>
      <c r="U1008" s="32"/>
      <c r="V1008" s="32"/>
      <c r="W1008" s="32"/>
      <c r="X1008" s="32"/>
      <c r="Y1008" s="32"/>
      <c r="Z1008" s="33" t="s">
        <v>119</v>
      </c>
      <c r="AA1008" s="33" t="s">
        <v>120</v>
      </c>
      <c r="AB1008" s="50">
        <v>43761.0</v>
      </c>
      <c r="AC1008" s="49">
        <v>43579.0</v>
      </c>
      <c r="AD1008" s="49">
        <v>43579.0</v>
      </c>
      <c r="AE1008" s="37"/>
      <c r="AF1008" s="42" t="s">
        <v>4993</v>
      </c>
      <c r="AG1008" s="50">
        <v>43739.0</v>
      </c>
      <c r="AH1008" s="42" t="s">
        <v>963</v>
      </c>
      <c r="AI1008" s="33" t="s">
        <v>120</v>
      </c>
      <c r="AJ1008" s="33" t="s">
        <v>123</v>
      </c>
      <c r="AK1008" s="49">
        <v>43761.0</v>
      </c>
      <c r="AL1008" s="52" t="s">
        <v>4783</v>
      </c>
      <c r="AM1008" s="37"/>
      <c r="AN1008" s="38"/>
      <c r="AO1008" s="45"/>
      <c r="AP1008" s="45"/>
      <c r="AQ1008" s="45"/>
      <c r="AR1008" s="34"/>
    </row>
    <row r="1009" ht="14.25" customHeight="1">
      <c r="A1009" s="33" t="s">
        <v>5574</v>
      </c>
      <c r="B1009" s="47" t="s">
        <v>5575</v>
      </c>
      <c r="C1009" s="32"/>
      <c r="D1009" s="33" t="s">
        <v>5574</v>
      </c>
      <c r="E1009" s="33" t="s">
        <v>5576</v>
      </c>
      <c r="F1009" s="32"/>
      <c r="G1009" s="34"/>
      <c r="H1009" s="32"/>
      <c r="I1009" s="32"/>
      <c r="J1009" s="32"/>
      <c r="K1009" s="33" t="s">
        <v>112</v>
      </c>
      <c r="L1009" s="33" t="s">
        <v>117</v>
      </c>
      <c r="M1009" s="32"/>
      <c r="N1009" s="32"/>
      <c r="O1009" s="32"/>
      <c r="P1009" s="32"/>
      <c r="Q1009" s="32"/>
      <c r="R1009" s="32"/>
      <c r="S1009" s="32"/>
      <c r="T1009" s="32"/>
      <c r="U1009" s="32"/>
      <c r="V1009" s="32"/>
      <c r="W1009" s="32"/>
      <c r="X1009" s="32"/>
      <c r="Y1009" s="32"/>
      <c r="Z1009" s="32"/>
      <c r="AA1009" s="32"/>
      <c r="AB1009" s="36"/>
      <c r="AC1009" s="34"/>
      <c r="AD1009" s="34"/>
      <c r="AE1009" s="37"/>
      <c r="AF1009" s="32"/>
      <c r="AG1009" s="32"/>
      <c r="AH1009" s="32"/>
      <c r="AI1009" s="32"/>
      <c r="AJ1009" s="32"/>
      <c r="AK1009" s="34"/>
      <c r="AL1009" s="32"/>
      <c r="AM1009" s="37"/>
      <c r="AN1009" s="38"/>
      <c r="AO1009" s="45"/>
      <c r="AP1009" s="45"/>
      <c r="AQ1009" s="45"/>
      <c r="AR1009" s="34"/>
    </row>
    <row r="1010" ht="14.25" customHeight="1">
      <c r="A1010" s="33" t="s">
        <v>5579</v>
      </c>
      <c r="B1010" s="47" t="s">
        <v>5580</v>
      </c>
      <c r="C1010" s="32"/>
      <c r="D1010" s="33" t="s">
        <v>5579</v>
      </c>
      <c r="E1010" s="33" t="s">
        <v>5581</v>
      </c>
      <c r="F1010" s="32"/>
      <c r="G1010" s="34"/>
      <c r="H1010" s="32"/>
      <c r="I1010" s="32"/>
      <c r="J1010" s="32"/>
      <c r="K1010" s="33" t="s">
        <v>112</v>
      </c>
      <c r="L1010" s="33" t="s">
        <v>117</v>
      </c>
      <c r="M1010" s="32"/>
      <c r="N1010" s="32"/>
      <c r="O1010" s="32"/>
      <c r="P1010" s="32"/>
      <c r="Q1010" s="32"/>
      <c r="R1010" s="32"/>
      <c r="S1010" s="32"/>
      <c r="T1010" s="32"/>
      <c r="U1010" s="32"/>
      <c r="V1010" s="32"/>
      <c r="W1010" s="32"/>
      <c r="X1010" s="32"/>
      <c r="Y1010" s="32"/>
      <c r="Z1010" s="32"/>
      <c r="AA1010" s="32"/>
      <c r="AB1010" s="36"/>
      <c r="AC1010" s="34"/>
      <c r="AD1010" s="34"/>
      <c r="AE1010" s="37"/>
      <c r="AF1010" s="32"/>
      <c r="AG1010" s="32"/>
      <c r="AH1010" s="32"/>
      <c r="AI1010" s="32"/>
      <c r="AJ1010" s="32"/>
      <c r="AK1010" s="34"/>
      <c r="AL1010" s="32"/>
      <c r="AM1010" s="37"/>
      <c r="AN1010" s="38"/>
      <c r="AO1010" s="45"/>
      <c r="AP1010" s="45"/>
      <c r="AQ1010" s="45"/>
      <c r="AR1010" s="34"/>
    </row>
    <row r="1011" ht="14.25" customHeight="1">
      <c r="A1011" s="33" t="s">
        <v>5584</v>
      </c>
      <c r="B1011" s="47" t="s">
        <v>5585</v>
      </c>
      <c r="C1011" s="32"/>
      <c r="D1011" s="33" t="s">
        <v>5584</v>
      </c>
      <c r="E1011" s="33" t="s">
        <v>5586</v>
      </c>
      <c r="F1011" s="32"/>
      <c r="G1011" s="34"/>
      <c r="H1011" s="32"/>
      <c r="I1011" s="32"/>
      <c r="J1011" s="32"/>
      <c r="K1011" s="33" t="s">
        <v>112</v>
      </c>
      <c r="L1011" s="33" t="s">
        <v>117</v>
      </c>
      <c r="M1011" s="32"/>
      <c r="N1011" s="32"/>
      <c r="O1011" s="32"/>
      <c r="P1011" s="32"/>
      <c r="Q1011" s="32"/>
      <c r="R1011" s="32"/>
      <c r="S1011" s="32"/>
      <c r="T1011" s="32"/>
      <c r="U1011" s="32"/>
      <c r="V1011" s="32"/>
      <c r="W1011" s="32"/>
      <c r="X1011" s="32"/>
      <c r="Y1011" s="32"/>
      <c r="Z1011" s="32"/>
      <c r="AA1011" s="32"/>
      <c r="AB1011" s="36"/>
      <c r="AC1011" s="34"/>
      <c r="AD1011" s="34"/>
      <c r="AE1011" s="37"/>
      <c r="AF1011" s="32"/>
      <c r="AG1011" s="32"/>
      <c r="AH1011" s="32"/>
      <c r="AI1011" s="32"/>
      <c r="AJ1011" s="32"/>
      <c r="AK1011" s="34"/>
      <c r="AL1011" s="32"/>
      <c r="AM1011" s="37"/>
      <c r="AN1011" s="38"/>
      <c r="AO1011" s="45"/>
      <c r="AP1011" s="45"/>
      <c r="AQ1011" s="45"/>
      <c r="AR1011" s="34"/>
    </row>
    <row r="1012" ht="14.25" customHeight="1">
      <c r="A1012" s="33" t="s">
        <v>5591</v>
      </c>
      <c r="B1012" s="47" t="s">
        <v>5592</v>
      </c>
      <c r="C1012" s="32"/>
      <c r="D1012" s="33" t="s">
        <v>5591</v>
      </c>
      <c r="E1012" s="33" t="s">
        <v>5593</v>
      </c>
      <c r="F1012" s="32"/>
      <c r="G1012" s="34"/>
      <c r="H1012" s="32"/>
      <c r="I1012" s="32"/>
      <c r="J1012" s="32"/>
      <c r="K1012" s="33" t="s">
        <v>112</v>
      </c>
      <c r="L1012" s="33" t="s">
        <v>117</v>
      </c>
      <c r="M1012" s="32"/>
      <c r="N1012" s="32"/>
      <c r="O1012" s="32"/>
      <c r="P1012" s="32"/>
      <c r="Q1012" s="32"/>
      <c r="R1012" s="32"/>
      <c r="S1012" s="32"/>
      <c r="T1012" s="32"/>
      <c r="U1012" s="32"/>
      <c r="V1012" s="32"/>
      <c r="W1012" s="32"/>
      <c r="X1012" s="32"/>
      <c r="Y1012" s="32"/>
      <c r="Z1012" s="32"/>
      <c r="AA1012" s="32"/>
      <c r="AB1012" s="36"/>
      <c r="AC1012" s="34"/>
      <c r="AD1012" s="34"/>
      <c r="AE1012" s="37"/>
      <c r="AF1012" s="32"/>
      <c r="AG1012" s="32"/>
      <c r="AH1012" s="32"/>
      <c r="AI1012" s="32"/>
      <c r="AJ1012" s="32"/>
      <c r="AK1012" s="34"/>
      <c r="AL1012" s="32"/>
      <c r="AM1012" s="37"/>
      <c r="AN1012" s="38"/>
      <c r="AO1012" s="45"/>
      <c r="AP1012" s="45"/>
      <c r="AQ1012" s="45"/>
      <c r="AR1012" s="34"/>
    </row>
    <row r="1013" ht="14.25" customHeight="1">
      <c r="A1013" s="33" t="s">
        <v>5596</v>
      </c>
      <c r="B1013" s="47" t="s">
        <v>5597</v>
      </c>
      <c r="C1013" s="32"/>
      <c r="D1013" s="33" t="s">
        <v>5596</v>
      </c>
      <c r="E1013" s="33" t="s">
        <v>5598</v>
      </c>
      <c r="F1013" s="32"/>
      <c r="G1013" s="34"/>
      <c r="H1013" s="32"/>
      <c r="I1013" s="32"/>
      <c r="J1013" s="32"/>
      <c r="K1013" s="33" t="s">
        <v>112</v>
      </c>
      <c r="L1013" s="33" t="s">
        <v>117</v>
      </c>
      <c r="M1013" s="32"/>
      <c r="N1013" s="32"/>
      <c r="O1013" s="32"/>
      <c r="P1013" s="32"/>
      <c r="Q1013" s="32"/>
      <c r="R1013" s="32"/>
      <c r="S1013" s="32"/>
      <c r="T1013" s="32"/>
      <c r="U1013" s="32"/>
      <c r="V1013" s="32"/>
      <c r="W1013" s="32"/>
      <c r="X1013" s="32"/>
      <c r="Y1013" s="32"/>
      <c r="Z1013" s="32"/>
      <c r="AA1013" s="32"/>
      <c r="AB1013" s="36"/>
      <c r="AC1013" s="34"/>
      <c r="AD1013" s="34"/>
      <c r="AE1013" s="37"/>
      <c r="AF1013" s="32"/>
      <c r="AG1013" s="32"/>
      <c r="AH1013" s="32"/>
      <c r="AI1013" s="32"/>
      <c r="AJ1013" s="32"/>
      <c r="AK1013" s="34"/>
      <c r="AL1013" s="32"/>
      <c r="AM1013" s="37"/>
      <c r="AN1013" s="38"/>
      <c r="AO1013" s="45"/>
      <c r="AP1013" s="45"/>
      <c r="AQ1013" s="45"/>
      <c r="AR1013" s="34"/>
    </row>
    <row r="1014" ht="14.25" customHeight="1">
      <c r="A1014" s="33" t="s">
        <v>5599</v>
      </c>
      <c r="B1014" s="47" t="s">
        <v>5600</v>
      </c>
      <c r="C1014" s="32"/>
      <c r="D1014" s="33" t="s">
        <v>5599</v>
      </c>
      <c r="E1014" s="33" t="s">
        <v>5601</v>
      </c>
      <c r="F1014" s="32"/>
      <c r="G1014" s="34"/>
      <c r="H1014" s="32"/>
      <c r="I1014" s="32"/>
      <c r="J1014" s="32"/>
      <c r="K1014" s="33" t="s">
        <v>112</v>
      </c>
      <c r="L1014" s="33" t="s">
        <v>117</v>
      </c>
      <c r="M1014" s="32"/>
      <c r="N1014" s="32"/>
      <c r="O1014" s="32"/>
      <c r="P1014" s="32"/>
      <c r="Q1014" s="32"/>
      <c r="R1014" s="32"/>
      <c r="S1014" s="32"/>
      <c r="T1014" s="32"/>
      <c r="U1014" s="32"/>
      <c r="V1014" s="32"/>
      <c r="W1014" s="32"/>
      <c r="X1014" s="32"/>
      <c r="Y1014" s="32"/>
      <c r="Z1014" s="32"/>
      <c r="AA1014" s="32"/>
      <c r="AB1014" s="36"/>
      <c r="AC1014" s="34"/>
      <c r="AD1014" s="34"/>
      <c r="AE1014" s="37"/>
      <c r="AF1014" s="32"/>
      <c r="AG1014" s="32"/>
      <c r="AH1014" s="32"/>
      <c r="AI1014" s="32"/>
      <c r="AJ1014" s="32"/>
      <c r="AK1014" s="34"/>
      <c r="AL1014" s="32"/>
      <c r="AM1014" s="37"/>
      <c r="AN1014" s="38"/>
      <c r="AO1014" s="45"/>
      <c r="AP1014" s="45"/>
      <c r="AQ1014" s="45"/>
      <c r="AR1014" s="34"/>
    </row>
    <row r="1015" ht="14.25" customHeight="1">
      <c r="A1015" s="33" t="s">
        <v>5604</v>
      </c>
      <c r="B1015" s="47" t="s">
        <v>5605</v>
      </c>
      <c r="C1015" s="32"/>
      <c r="D1015" s="33" t="s">
        <v>5604</v>
      </c>
      <c r="E1015" s="33" t="s">
        <v>5606</v>
      </c>
      <c r="F1015" s="32"/>
      <c r="G1015" s="34"/>
      <c r="H1015" s="32"/>
      <c r="I1015" s="32"/>
      <c r="J1015" s="32"/>
      <c r="K1015" s="33" t="s">
        <v>112</v>
      </c>
      <c r="L1015" s="33" t="s">
        <v>117</v>
      </c>
      <c r="M1015" s="32"/>
      <c r="N1015" s="32"/>
      <c r="O1015" s="32"/>
      <c r="P1015" s="32"/>
      <c r="Q1015" s="32"/>
      <c r="R1015" s="32"/>
      <c r="S1015" s="32"/>
      <c r="T1015" s="32"/>
      <c r="U1015" s="32"/>
      <c r="V1015" s="32"/>
      <c r="W1015" s="32"/>
      <c r="X1015" s="32"/>
      <c r="Y1015" s="32"/>
      <c r="Z1015" s="32"/>
      <c r="AA1015" s="32"/>
      <c r="AB1015" s="36"/>
      <c r="AC1015" s="34"/>
      <c r="AD1015" s="34"/>
      <c r="AE1015" s="37"/>
      <c r="AF1015" s="32"/>
      <c r="AG1015" s="32"/>
      <c r="AH1015" s="32"/>
      <c r="AI1015" s="32"/>
      <c r="AJ1015" s="32"/>
      <c r="AK1015" s="34"/>
      <c r="AL1015" s="32"/>
      <c r="AM1015" s="37"/>
      <c r="AN1015" s="38"/>
      <c r="AO1015" s="45"/>
      <c r="AP1015" s="45"/>
      <c r="AQ1015" s="45"/>
      <c r="AR1015" s="34"/>
    </row>
    <row r="1016" ht="14.25" customHeight="1">
      <c r="A1016" s="33" t="s">
        <v>5609</v>
      </c>
      <c r="B1016" s="47" t="s">
        <v>5610</v>
      </c>
      <c r="C1016" s="32"/>
      <c r="D1016" s="33" t="s">
        <v>5609</v>
      </c>
      <c r="E1016" s="33" t="s">
        <v>5611</v>
      </c>
      <c r="F1016" s="32"/>
      <c r="G1016" s="34"/>
      <c r="H1016" s="32"/>
      <c r="I1016" s="32"/>
      <c r="J1016" s="32"/>
      <c r="K1016" s="33" t="s">
        <v>112</v>
      </c>
      <c r="L1016" s="33" t="s">
        <v>117</v>
      </c>
      <c r="M1016" s="32"/>
      <c r="N1016" s="32"/>
      <c r="O1016" s="32"/>
      <c r="P1016" s="32"/>
      <c r="Q1016" s="32"/>
      <c r="R1016" s="32"/>
      <c r="S1016" s="32"/>
      <c r="T1016" s="32"/>
      <c r="U1016" s="32"/>
      <c r="V1016" s="32"/>
      <c r="W1016" s="32"/>
      <c r="X1016" s="32"/>
      <c r="Y1016" s="32"/>
      <c r="Z1016" s="32"/>
      <c r="AA1016" s="32"/>
      <c r="AB1016" s="36"/>
      <c r="AC1016" s="34"/>
      <c r="AD1016" s="34"/>
      <c r="AE1016" s="37"/>
      <c r="AF1016" s="32"/>
      <c r="AG1016" s="32"/>
      <c r="AH1016" s="32"/>
      <c r="AI1016" s="32"/>
      <c r="AJ1016" s="32"/>
      <c r="AK1016" s="34"/>
      <c r="AL1016" s="32"/>
      <c r="AM1016" s="37"/>
      <c r="AN1016" s="38"/>
      <c r="AO1016" s="45"/>
      <c r="AP1016" s="45"/>
      <c r="AQ1016" s="45"/>
      <c r="AR1016" s="34"/>
    </row>
    <row r="1017" ht="14.25" customHeight="1">
      <c r="A1017" s="33" t="s">
        <v>5614</v>
      </c>
      <c r="B1017" s="47" t="s">
        <v>5615</v>
      </c>
      <c r="C1017" s="32"/>
      <c r="D1017" s="33" t="s">
        <v>5614</v>
      </c>
      <c r="E1017" s="33" t="s">
        <v>5616</v>
      </c>
      <c r="F1017" s="32"/>
      <c r="G1017" s="34"/>
      <c r="H1017" s="32"/>
      <c r="I1017" s="32"/>
      <c r="J1017" s="32"/>
      <c r="K1017" s="33" t="s">
        <v>112</v>
      </c>
      <c r="L1017" s="33" t="s">
        <v>117</v>
      </c>
      <c r="M1017" s="32"/>
      <c r="N1017" s="32"/>
      <c r="O1017" s="32"/>
      <c r="P1017" s="32"/>
      <c r="Q1017" s="32"/>
      <c r="R1017" s="32"/>
      <c r="S1017" s="32"/>
      <c r="T1017" s="32"/>
      <c r="U1017" s="32"/>
      <c r="V1017" s="32"/>
      <c r="W1017" s="32"/>
      <c r="X1017" s="32"/>
      <c r="Y1017" s="32"/>
      <c r="Z1017" s="32"/>
      <c r="AA1017" s="32"/>
      <c r="AB1017" s="36"/>
      <c r="AC1017" s="34"/>
      <c r="AD1017" s="34"/>
      <c r="AE1017" s="37"/>
      <c r="AF1017" s="32"/>
      <c r="AG1017" s="32"/>
      <c r="AH1017" s="32"/>
      <c r="AI1017" s="32"/>
      <c r="AJ1017" s="32"/>
      <c r="AK1017" s="34"/>
      <c r="AL1017" s="32"/>
      <c r="AM1017" s="37"/>
      <c r="AN1017" s="38"/>
      <c r="AO1017" s="45"/>
      <c r="AP1017" s="45"/>
      <c r="AQ1017" s="45"/>
      <c r="AR1017" s="34"/>
    </row>
    <row r="1018" ht="14.25" customHeight="1">
      <c r="A1018" s="33" t="s">
        <v>5618</v>
      </c>
      <c r="B1018" s="47" t="s">
        <v>5620</v>
      </c>
      <c r="C1018" s="32"/>
      <c r="D1018" s="33" t="s">
        <v>5618</v>
      </c>
      <c r="E1018" s="33" t="s">
        <v>5621</v>
      </c>
      <c r="F1018" s="32"/>
      <c r="G1018" s="34"/>
      <c r="H1018" s="32"/>
      <c r="I1018" s="32"/>
      <c r="J1018" s="32"/>
      <c r="K1018" s="33" t="s">
        <v>112</v>
      </c>
      <c r="L1018" s="33" t="s">
        <v>117</v>
      </c>
      <c r="M1018" s="32"/>
      <c r="N1018" s="32"/>
      <c r="O1018" s="32"/>
      <c r="P1018" s="32"/>
      <c r="Q1018" s="32"/>
      <c r="R1018" s="32"/>
      <c r="S1018" s="32"/>
      <c r="T1018" s="32"/>
      <c r="U1018" s="32"/>
      <c r="V1018" s="32"/>
      <c r="W1018" s="32"/>
      <c r="X1018" s="32"/>
      <c r="Y1018" s="32"/>
      <c r="Z1018" s="32"/>
      <c r="AA1018" s="32"/>
      <c r="AB1018" s="36"/>
      <c r="AC1018" s="34"/>
      <c r="AD1018" s="34"/>
      <c r="AE1018" s="37"/>
      <c r="AF1018" s="32"/>
      <c r="AG1018" s="32"/>
      <c r="AH1018" s="32"/>
      <c r="AI1018" s="32"/>
      <c r="AJ1018" s="32"/>
      <c r="AK1018" s="34"/>
      <c r="AL1018" s="32"/>
      <c r="AM1018" s="37"/>
      <c r="AN1018" s="38"/>
      <c r="AO1018" s="45"/>
      <c r="AP1018" s="45"/>
      <c r="AQ1018" s="45"/>
      <c r="AR1018" s="34"/>
    </row>
    <row r="1019" ht="14.25" customHeight="1">
      <c r="A1019" s="33" t="s">
        <v>5622</v>
      </c>
      <c r="B1019" s="47" t="s">
        <v>5623</v>
      </c>
      <c r="C1019" s="32"/>
      <c r="D1019" s="33" t="s">
        <v>5622</v>
      </c>
      <c r="E1019" s="33" t="s">
        <v>5624</v>
      </c>
      <c r="F1019" s="32"/>
      <c r="G1019" s="34"/>
      <c r="H1019" s="32"/>
      <c r="I1019" s="32"/>
      <c r="J1019" s="32"/>
      <c r="K1019" s="33" t="s">
        <v>112</v>
      </c>
      <c r="L1019" s="33" t="s">
        <v>117</v>
      </c>
      <c r="M1019" s="32"/>
      <c r="N1019" s="32"/>
      <c r="O1019" s="32"/>
      <c r="P1019" s="32"/>
      <c r="Q1019" s="32"/>
      <c r="R1019" s="32"/>
      <c r="S1019" s="32"/>
      <c r="T1019" s="32"/>
      <c r="U1019" s="32"/>
      <c r="V1019" s="32"/>
      <c r="W1019" s="32"/>
      <c r="X1019" s="32"/>
      <c r="Y1019" s="32"/>
      <c r="Z1019" s="32"/>
      <c r="AA1019" s="32"/>
      <c r="AB1019" s="36"/>
      <c r="AC1019" s="34"/>
      <c r="AD1019" s="34"/>
      <c r="AE1019" s="37"/>
      <c r="AF1019" s="32"/>
      <c r="AG1019" s="32"/>
      <c r="AH1019" s="32"/>
      <c r="AI1019" s="32"/>
      <c r="AJ1019" s="32"/>
      <c r="AK1019" s="34"/>
      <c r="AL1019" s="32"/>
      <c r="AM1019" s="37"/>
      <c r="AN1019" s="38"/>
      <c r="AO1019" s="45"/>
      <c r="AP1019" s="45"/>
      <c r="AQ1019" s="45"/>
      <c r="AR1019" s="34"/>
    </row>
    <row r="1020" ht="14.25" customHeight="1">
      <c r="A1020" s="33" t="s">
        <v>5627</v>
      </c>
      <c r="B1020" s="47" t="s">
        <v>5628</v>
      </c>
      <c r="C1020" s="32"/>
      <c r="D1020" s="33" t="s">
        <v>5627</v>
      </c>
      <c r="E1020" s="33" t="s">
        <v>5629</v>
      </c>
      <c r="F1020" s="32"/>
      <c r="G1020" s="34"/>
      <c r="H1020" s="32"/>
      <c r="I1020" s="32"/>
      <c r="J1020" s="32"/>
      <c r="K1020" s="33" t="s">
        <v>112</v>
      </c>
      <c r="L1020" s="33" t="s">
        <v>117</v>
      </c>
      <c r="M1020" s="32"/>
      <c r="N1020" s="32"/>
      <c r="O1020" s="32"/>
      <c r="P1020" s="32"/>
      <c r="Q1020" s="32"/>
      <c r="R1020" s="32"/>
      <c r="S1020" s="32"/>
      <c r="T1020" s="32"/>
      <c r="U1020" s="32"/>
      <c r="V1020" s="32"/>
      <c r="W1020" s="32"/>
      <c r="X1020" s="32"/>
      <c r="Y1020" s="32"/>
      <c r="Z1020" s="32"/>
      <c r="AA1020" s="32"/>
      <c r="AB1020" s="36"/>
      <c r="AC1020" s="34"/>
      <c r="AD1020" s="34"/>
      <c r="AE1020" s="37"/>
      <c r="AF1020" s="32"/>
      <c r="AG1020" s="32"/>
      <c r="AH1020" s="32"/>
      <c r="AI1020" s="32"/>
      <c r="AJ1020" s="32"/>
      <c r="AK1020" s="34"/>
      <c r="AL1020" s="32"/>
      <c r="AM1020" s="37"/>
      <c r="AN1020" s="38"/>
      <c r="AO1020" s="45"/>
      <c r="AP1020" s="45"/>
      <c r="AQ1020" s="45"/>
      <c r="AR1020" s="34"/>
    </row>
    <row r="1021" ht="14.25" customHeight="1">
      <c r="A1021" s="33" t="s">
        <v>5632</v>
      </c>
      <c r="B1021" s="47" t="s">
        <v>5633</v>
      </c>
      <c r="C1021" s="32"/>
      <c r="D1021" s="33" t="s">
        <v>5632</v>
      </c>
      <c r="E1021" s="33" t="s">
        <v>5634</v>
      </c>
      <c r="F1021" s="32"/>
      <c r="G1021" s="34"/>
      <c r="H1021" s="32"/>
      <c r="I1021" s="32"/>
      <c r="J1021" s="32"/>
      <c r="K1021" s="33" t="s">
        <v>112</v>
      </c>
      <c r="L1021" s="33" t="s">
        <v>117</v>
      </c>
      <c r="M1021" s="32"/>
      <c r="N1021" s="32"/>
      <c r="O1021" s="32"/>
      <c r="P1021" s="32"/>
      <c r="Q1021" s="32"/>
      <c r="R1021" s="32"/>
      <c r="S1021" s="32"/>
      <c r="T1021" s="32"/>
      <c r="U1021" s="32"/>
      <c r="V1021" s="32"/>
      <c r="W1021" s="32"/>
      <c r="X1021" s="32"/>
      <c r="Y1021" s="32"/>
      <c r="Z1021" s="32"/>
      <c r="AA1021" s="32"/>
      <c r="AB1021" s="36"/>
      <c r="AC1021" s="34"/>
      <c r="AD1021" s="34"/>
      <c r="AE1021" s="37"/>
      <c r="AF1021" s="32"/>
      <c r="AG1021" s="32"/>
      <c r="AH1021" s="32"/>
      <c r="AI1021" s="32"/>
      <c r="AJ1021" s="32"/>
      <c r="AK1021" s="34"/>
      <c r="AL1021" s="32"/>
      <c r="AM1021" s="37"/>
      <c r="AN1021" s="38"/>
      <c r="AO1021" s="45"/>
      <c r="AP1021" s="45"/>
      <c r="AQ1021" s="45"/>
      <c r="AR1021" s="34"/>
    </row>
    <row r="1022" ht="14.25" customHeight="1">
      <c r="A1022" s="33" t="s">
        <v>5636</v>
      </c>
      <c r="B1022" s="47" t="s">
        <v>5638</v>
      </c>
      <c r="C1022" s="32"/>
      <c r="D1022" s="33" t="s">
        <v>5636</v>
      </c>
      <c r="E1022" s="33" t="s">
        <v>5639</v>
      </c>
      <c r="F1022" s="32"/>
      <c r="G1022" s="34"/>
      <c r="H1022" s="32"/>
      <c r="I1022" s="32"/>
      <c r="J1022" s="32"/>
      <c r="K1022" s="33" t="s">
        <v>112</v>
      </c>
      <c r="L1022" s="33" t="s">
        <v>117</v>
      </c>
      <c r="M1022" s="32"/>
      <c r="N1022" s="32"/>
      <c r="O1022" s="32"/>
      <c r="P1022" s="32"/>
      <c r="Q1022" s="32"/>
      <c r="R1022" s="32"/>
      <c r="S1022" s="32"/>
      <c r="T1022" s="32"/>
      <c r="U1022" s="32"/>
      <c r="V1022" s="32"/>
      <c r="W1022" s="32"/>
      <c r="X1022" s="32"/>
      <c r="Y1022" s="32"/>
      <c r="Z1022" s="32"/>
      <c r="AA1022" s="32"/>
      <c r="AB1022" s="36"/>
      <c r="AC1022" s="34"/>
      <c r="AD1022" s="34"/>
      <c r="AE1022" s="37"/>
      <c r="AF1022" s="32"/>
      <c r="AG1022" s="32"/>
      <c r="AH1022" s="32"/>
      <c r="AI1022" s="32"/>
      <c r="AJ1022" s="32"/>
      <c r="AK1022" s="34"/>
      <c r="AL1022" s="32"/>
      <c r="AM1022" s="37"/>
      <c r="AN1022" s="38"/>
      <c r="AO1022" s="45"/>
      <c r="AP1022" s="45"/>
      <c r="AQ1022" s="45"/>
      <c r="AR1022" s="34"/>
    </row>
    <row r="1023" ht="14.25" customHeight="1">
      <c r="A1023" s="33" t="s">
        <v>5640</v>
      </c>
      <c r="B1023" s="47" t="s">
        <v>5641</v>
      </c>
      <c r="C1023" s="32"/>
      <c r="D1023" s="33" t="s">
        <v>5640</v>
      </c>
      <c r="E1023" s="33" t="s">
        <v>5642</v>
      </c>
      <c r="F1023" s="32"/>
      <c r="G1023" s="34"/>
      <c r="H1023" s="32"/>
      <c r="I1023" s="32"/>
      <c r="J1023" s="32"/>
      <c r="K1023" s="33" t="s">
        <v>112</v>
      </c>
      <c r="L1023" s="33" t="s">
        <v>117</v>
      </c>
      <c r="M1023" s="32"/>
      <c r="N1023" s="32"/>
      <c r="O1023" s="32"/>
      <c r="P1023" s="32"/>
      <c r="Q1023" s="32"/>
      <c r="R1023" s="32"/>
      <c r="S1023" s="32"/>
      <c r="T1023" s="32"/>
      <c r="U1023" s="32"/>
      <c r="V1023" s="32"/>
      <c r="W1023" s="32"/>
      <c r="X1023" s="32"/>
      <c r="Y1023" s="32"/>
      <c r="Z1023" s="32"/>
      <c r="AA1023" s="32"/>
      <c r="AB1023" s="36"/>
      <c r="AC1023" s="34"/>
      <c r="AD1023" s="34"/>
      <c r="AE1023" s="37"/>
      <c r="AF1023" s="32"/>
      <c r="AG1023" s="32"/>
      <c r="AH1023" s="32"/>
      <c r="AI1023" s="32"/>
      <c r="AJ1023" s="32"/>
      <c r="AK1023" s="34"/>
      <c r="AL1023" s="32"/>
      <c r="AM1023" s="37"/>
      <c r="AN1023" s="38"/>
      <c r="AO1023" s="45"/>
      <c r="AP1023" s="45"/>
      <c r="AQ1023" s="45"/>
      <c r="AR1023" s="34"/>
    </row>
    <row r="1024" ht="14.25" customHeight="1">
      <c r="A1024" s="33" t="s">
        <v>5645</v>
      </c>
      <c r="B1024" s="47" t="s">
        <v>5646</v>
      </c>
      <c r="C1024" s="32"/>
      <c r="D1024" s="33" t="s">
        <v>5645</v>
      </c>
      <c r="E1024" s="33" t="s">
        <v>5647</v>
      </c>
      <c r="F1024" s="32"/>
      <c r="G1024" s="34"/>
      <c r="H1024" s="32"/>
      <c r="I1024" s="32"/>
      <c r="J1024" s="32"/>
      <c r="K1024" s="33" t="s">
        <v>112</v>
      </c>
      <c r="L1024" s="33" t="s">
        <v>117</v>
      </c>
      <c r="M1024" s="32"/>
      <c r="N1024" s="32"/>
      <c r="O1024" s="32"/>
      <c r="P1024" s="32"/>
      <c r="Q1024" s="32"/>
      <c r="R1024" s="32"/>
      <c r="S1024" s="32"/>
      <c r="T1024" s="32"/>
      <c r="U1024" s="32"/>
      <c r="V1024" s="32"/>
      <c r="W1024" s="32"/>
      <c r="X1024" s="32"/>
      <c r="Y1024" s="32"/>
      <c r="Z1024" s="32"/>
      <c r="AA1024" s="32"/>
      <c r="AB1024" s="36"/>
      <c r="AC1024" s="34"/>
      <c r="AD1024" s="34"/>
      <c r="AE1024" s="37"/>
      <c r="AF1024" s="32"/>
      <c r="AG1024" s="32"/>
      <c r="AH1024" s="32"/>
      <c r="AI1024" s="32"/>
      <c r="AJ1024" s="32"/>
      <c r="AK1024" s="34"/>
      <c r="AL1024" s="32"/>
      <c r="AM1024" s="37"/>
      <c r="AN1024" s="38"/>
      <c r="AO1024" s="45"/>
      <c r="AP1024" s="45"/>
      <c r="AQ1024" s="45"/>
      <c r="AR1024" s="34"/>
    </row>
    <row r="1025" ht="14.25" customHeight="1">
      <c r="A1025" s="33" t="s">
        <v>5648</v>
      </c>
      <c r="B1025" s="47" t="s">
        <v>5649</v>
      </c>
      <c r="C1025" s="32"/>
      <c r="D1025" s="33" t="s">
        <v>5648</v>
      </c>
      <c r="E1025" s="33" t="s">
        <v>5650</v>
      </c>
      <c r="F1025" s="32"/>
      <c r="G1025" s="34"/>
      <c r="H1025" s="32"/>
      <c r="I1025" s="32"/>
      <c r="J1025" s="32"/>
      <c r="K1025" s="33" t="s">
        <v>112</v>
      </c>
      <c r="L1025" s="33" t="s">
        <v>117</v>
      </c>
      <c r="M1025" s="32"/>
      <c r="N1025" s="32"/>
      <c r="O1025" s="32"/>
      <c r="P1025" s="32"/>
      <c r="Q1025" s="32"/>
      <c r="R1025" s="32"/>
      <c r="S1025" s="32"/>
      <c r="T1025" s="32"/>
      <c r="U1025" s="32"/>
      <c r="V1025" s="32"/>
      <c r="W1025" s="32"/>
      <c r="X1025" s="32"/>
      <c r="Y1025" s="32"/>
      <c r="Z1025" s="32"/>
      <c r="AA1025" s="32"/>
      <c r="AB1025" s="36"/>
      <c r="AC1025" s="34"/>
      <c r="AD1025" s="34"/>
      <c r="AE1025" s="37"/>
      <c r="AF1025" s="32"/>
      <c r="AG1025" s="32"/>
      <c r="AH1025" s="32"/>
      <c r="AI1025" s="32"/>
      <c r="AJ1025" s="32"/>
      <c r="AK1025" s="34"/>
      <c r="AL1025" s="32"/>
      <c r="AM1025" s="37"/>
      <c r="AN1025" s="38"/>
      <c r="AO1025" s="45"/>
      <c r="AP1025" s="45"/>
      <c r="AQ1025" s="45"/>
      <c r="AR1025" s="34"/>
    </row>
    <row r="1026" ht="14.25" customHeight="1">
      <c r="A1026" s="33" t="s">
        <v>5653</v>
      </c>
      <c r="B1026" s="47" t="s">
        <v>5654</v>
      </c>
      <c r="C1026" s="32"/>
      <c r="D1026" s="33" t="s">
        <v>5653</v>
      </c>
      <c r="E1026" s="33" t="s">
        <v>5655</v>
      </c>
      <c r="F1026" s="32"/>
      <c r="G1026" s="34"/>
      <c r="H1026" s="32"/>
      <c r="I1026" s="32"/>
      <c r="J1026" s="32"/>
      <c r="K1026" s="33" t="s">
        <v>112</v>
      </c>
      <c r="L1026" s="33" t="s">
        <v>117</v>
      </c>
      <c r="M1026" s="32"/>
      <c r="N1026" s="32"/>
      <c r="O1026" s="32"/>
      <c r="P1026" s="32"/>
      <c r="Q1026" s="32"/>
      <c r="R1026" s="32"/>
      <c r="S1026" s="32"/>
      <c r="T1026" s="32"/>
      <c r="U1026" s="32"/>
      <c r="V1026" s="32"/>
      <c r="W1026" s="32"/>
      <c r="X1026" s="32"/>
      <c r="Y1026" s="32"/>
      <c r="Z1026" s="32"/>
      <c r="AA1026" s="32"/>
      <c r="AB1026" s="36"/>
      <c r="AC1026" s="34"/>
      <c r="AD1026" s="34"/>
      <c r="AE1026" s="37"/>
      <c r="AF1026" s="32"/>
      <c r="AG1026" s="32"/>
      <c r="AH1026" s="32"/>
      <c r="AI1026" s="32"/>
      <c r="AJ1026" s="32"/>
      <c r="AK1026" s="34"/>
      <c r="AL1026" s="32"/>
      <c r="AM1026" s="37"/>
      <c r="AN1026" s="38"/>
      <c r="AO1026" s="45"/>
      <c r="AP1026" s="45"/>
      <c r="AQ1026" s="45"/>
      <c r="AR1026" s="34"/>
    </row>
    <row r="1027" ht="14.25" customHeight="1">
      <c r="A1027" s="33" t="s">
        <v>5658</v>
      </c>
      <c r="B1027" s="47" t="s">
        <v>5659</v>
      </c>
      <c r="C1027" s="32"/>
      <c r="D1027" s="33" t="s">
        <v>5658</v>
      </c>
      <c r="E1027" s="33" t="s">
        <v>5660</v>
      </c>
      <c r="F1027" s="32"/>
      <c r="G1027" s="34"/>
      <c r="H1027" s="32"/>
      <c r="I1027" s="32"/>
      <c r="J1027" s="32"/>
      <c r="K1027" s="33" t="s">
        <v>112</v>
      </c>
      <c r="L1027" s="33" t="s">
        <v>117</v>
      </c>
      <c r="M1027" s="32"/>
      <c r="N1027" s="32"/>
      <c r="O1027" s="32"/>
      <c r="P1027" s="32"/>
      <c r="Q1027" s="32"/>
      <c r="R1027" s="32"/>
      <c r="S1027" s="32"/>
      <c r="T1027" s="32"/>
      <c r="U1027" s="32"/>
      <c r="V1027" s="32"/>
      <c r="W1027" s="32"/>
      <c r="X1027" s="32"/>
      <c r="Y1027" s="32"/>
      <c r="Z1027" s="32"/>
      <c r="AA1027" s="32"/>
      <c r="AB1027" s="36"/>
      <c r="AC1027" s="34"/>
      <c r="AD1027" s="34"/>
      <c r="AE1027" s="37"/>
      <c r="AF1027" s="32"/>
      <c r="AG1027" s="32"/>
      <c r="AH1027" s="32"/>
      <c r="AI1027" s="32"/>
      <c r="AJ1027" s="32"/>
      <c r="AK1027" s="34"/>
      <c r="AL1027" s="32"/>
      <c r="AM1027" s="37"/>
      <c r="AN1027" s="38"/>
      <c r="AO1027" s="45"/>
      <c r="AP1027" s="45"/>
      <c r="AQ1027" s="45"/>
      <c r="AR1027" s="34"/>
    </row>
    <row r="1028" ht="14.25" customHeight="1">
      <c r="A1028" s="33" t="s">
        <v>5661</v>
      </c>
      <c r="B1028" s="47" t="s">
        <v>5662</v>
      </c>
      <c r="C1028" s="32"/>
      <c r="D1028" s="33" t="s">
        <v>5661</v>
      </c>
      <c r="E1028" s="33" t="s">
        <v>5663</v>
      </c>
      <c r="F1028" s="32"/>
      <c r="G1028" s="34"/>
      <c r="H1028" s="32"/>
      <c r="I1028" s="32"/>
      <c r="J1028" s="32"/>
      <c r="K1028" s="33" t="s">
        <v>112</v>
      </c>
      <c r="L1028" s="33" t="s">
        <v>117</v>
      </c>
      <c r="M1028" s="32"/>
      <c r="N1028" s="32"/>
      <c r="O1028" s="32"/>
      <c r="P1028" s="32"/>
      <c r="Q1028" s="32"/>
      <c r="R1028" s="32"/>
      <c r="S1028" s="32"/>
      <c r="T1028" s="32"/>
      <c r="U1028" s="32"/>
      <c r="V1028" s="32"/>
      <c r="W1028" s="32"/>
      <c r="X1028" s="32"/>
      <c r="Y1028" s="32"/>
      <c r="Z1028" s="32"/>
      <c r="AA1028" s="32"/>
      <c r="AB1028" s="36"/>
      <c r="AC1028" s="34"/>
      <c r="AD1028" s="34"/>
      <c r="AE1028" s="37"/>
      <c r="AF1028" s="32"/>
      <c r="AG1028" s="32"/>
      <c r="AH1028" s="32"/>
      <c r="AI1028" s="32"/>
      <c r="AJ1028" s="32"/>
      <c r="AK1028" s="34"/>
      <c r="AL1028" s="32"/>
      <c r="AM1028" s="37"/>
      <c r="AN1028" s="38"/>
      <c r="AO1028" s="45"/>
      <c r="AP1028" s="45"/>
      <c r="AQ1028" s="45"/>
      <c r="AR1028" s="34"/>
    </row>
    <row r="1029" ht="14.25" customHeight="1">
      <c r="A1029" s="33" t="s">
        <v>5664</v>
      </c>
      <c r="B1029" s="47" t="s">
        <v>5665</v>
      </c>
      <c r="C1029" s="32"/>
      <c r="D1029" s="33" t="s">
        <v>5664</v>
      </c>
      <c r="E1029" s="33" t="s">
        <v>5666</v>
      </c>
      <c r="F1029" s="32"/>
      <c r="G1029" s="34"/>
      <c r="H1029" s="32"/>
      <c r="I1029" s="32"/>
      <c r="J1029" s="32"/>
      <c r="K1029" s="33" t="s">
        <v>112</v>
      </c>
      <c r="L1029" s="33" t="s">
        <v>117</v>
      </c>
      <c r="M1029" s="32"/>
      <c r="N1029" s="32"/>
      <c r="O1029" s="32"/>
      <c r="P1029" s="32"/>
      <c r="Q1029" s="32"/>
      <c r="R1029" s="32"/>
      <c r="S1029" s="32"/>
      <c r="T1029" s="32"/>
      <c r="U1029" s="32"/>
      <c r="V1029" s="32"/>
      <c r="W1029" s="32"/>
      <c r="X1029" s="32"/>
      <c r="Y1029" s="32"/>
      <c r="Z1029" s="32"/>
      <c r="AA1029" s="32"/>
      <c r="AB1029" s="36"/>
      <c r="AC1029" s="34"/>
      <c r="AD1029" s="34"/>
      <c r="AE1029" s="37"/>
      <c r="AF1029" s="32"/>
      <c r="AG1029" s="32"/>
      <c r="AH1029" s="32"/>
      <c r="AI1029" s="32"/>
      <c r="AJ1029" s="32"/>
      <c r="AK1029" s="34"/>
      <c r="AL1029" s="32"/>
      <c r="AM1029" s="37"/>
      <c r="AN1029" s="38"/>
      <c r="AO1029" s="45"/>
      <c r="AP1029" s="45"/>
      <c r="AQ1029" s="45"/>
      <c r="AR1029" s="34"/>
    </row>
    <row r="1030" ht="14.25" customHeight="1">
      <c r="A1030" s="33" t="s">
        <v>5669</v>
      </c>
      <c r="B1030" s="47" t="s">
        <v>5670</v>
      </c>
      <c r="C1030" s="32"/>
      <c r="D1030" s="33" t="s">
        <v>5669</v>
      </c>
      <c r="E1030" s="33" t="s">
        <v>5671</v>
      </c>
      <c r="F1030" s="32"/>
      <c r="G1030" s="34"/>
      <c r="H1030" s="32"/>
      <c r="I1030" s="32"/>
      <c r="J1030" s="32"/>
      <c r="K1030" s="33" t="s">
        <v>112</v>
      </c>
      <c r="L1030" s="33" t="s">
        <v>117</v>
      </c>
      <c r="M1030" s="32"/>
      <c r="N1030" s="32"/>
      <c r="O1030" s="32"/>
      <c r="P1030" s="32"/>
      <c r="Q1030" s="32"/>
      <c r="R1030" s="32"/>
      <c r="S1030" s="32"/>
      <c r="T1030" s="32"/>
      <c r="U1030" s="32"/>
      <c r="V1030" s="32"/>
      <c r="W1030" s="32"/>
      <c r="X1030" s="32"/>
      <c r="Y1030" s="32"/>
      <c r="Z1030" s="32"/>
      <c r="AA1030" s="32"/>
      <c r="AB1030" s="36"/>
      <c r="AC1030" s="34"/>
      <c r="AD1030" s="34"/>
      <c r="AE1030" s="37"/>
      <c r="AF1030" s="32"/>
      <c r="AG1030" s="32"/>
      <c r="AH1030" s="32"/>
      <c r="AI1030" s="32"/>
      <c r="AJ1030" s="32"/>
      <c r="AK1030" s="34"/>
      <c r="AL1030" s="32"/>
      <c r="AM1030" s="37"/>
      <c r="AN1030" s="38"/>
      <c r="AO1030" s="45"/>
      <c r="AP1030" s="45"/>
      <c r="AQ1030" s="45"/>
      <c r="AR1030" s="34"/>
    </row>
    <row r="1031" ht="14.25" customHeight="1">
      <c r="A1031" s="33" t="s">
        <v>5672</v>
      </c>
      <c r="B1031" s="47" t="s">
        <v>5673</v>
      </c>
      <c r="C1031" s="32"/>
      <c r="D1031" s="33" t="s">
        <v>5672</v>
      </c>
      <c r="E1031" s="33" t="s">
        <v>5674</v>
      </c>
      <c r="F1031" s="32"/>
      <c r="G1031" s="34"/>
      <c r="H1031" s="32"/>
      <c r="I1031" s="32"/>
      <c r="J1031" s="32"/>
      <c r="K1031" s="33" t="s">
        <v>112</v>
      </c>
      <c r="L1031" s="33" t="s">
        <v>117</v>
      </c>
      <c r="M1031" s="32"/>
      <c r="N1031" s="32"/>
      <c r="O1031" s="32"/>
      <c r="P1031" s="32"/>
      <c r="Q1031" s="32"/>
      <c r="R1031" s="32"/>
      <c r="S1031" s="32"/>
      <c r="T1031" s="32"/>
      <c r="U1031" s="32"/>
      <c r="V1031" s="32"/>
      <c r="W1031" s="32"/>
      <c r="X1031" s="32"/>
      <c r="Y1031" s="32"/>
      <c r="Z1031" s="32"/>
      <c r="AA1031" s="32"/>
      <c r="AB1031" s="36"/>
      <c r="AC1031" s="34"/>
      <c r="AD1031" s="34"/>
      <c r="AE1031" s="37"/>
      <c r="AF1031" s="32"/>
      <c r="AG1031" s="32"/>
      <c r="AH1031" s="32"/>
      <c r="AI1031" s="32"/>
      <c r="AJ1031" s="32"/>
      <c r="AK1031" s="34"/>
      <c r="AL1031" s="32"/>
      <c r="AM1031" s="37"/>
      <c r="AN1031" s="38"/>
      <c r="AO1031" s="45"/>
      <c r="AP1031" s="45"/>
      <c r="AQ1031" s="45"/>
      <c r="AR1031" s="34"/>
    </row>
    <row r="1032" ht="14.25" customHeight="1">
      <c r="A1032" s="33" t="s">
        <v>5676</v>
      </c>
      <c r="B1032" s="47" t="s">
        <v>5677</v>
      </c>
      <c r="C1032" s="32"/>
      <c r="D1032" s="33" t="s">
        <v>5676</v>
      </c>
      <c r="E1032" s="33" t="s">
        <v>5678</v>
      </c>
      <c r="F1032" s="32"/>
      <c r="G1032" s="34"/>
      <c r="H1032" s="32"/>
      <c r="I1032" s="32"/>
      <c r="J1032" s="32"/>
      <c r="K1032" s="33" t="s">
        <v>112</v>
      </c>
      <c r="L1032" s="33" t="s">
        <v>117</v>
      </c>
      <c r="M1032" s="32"/>
      <c r="N1032" s="32"/>
      <c r="O1032" s="32"/>
      <c r="P1032" s="32"/>
      <c r="Q1032" s="32"/>
      <c r="R1032" s="32"/>
      <c r="S1032" s="32"/>
      <c r="T1032" s="32"/>
      <c r="U1032" s="32"/>
      <c r="V1032" s="32"/>
      <c r="W1032" s="32"/>
      <c r="X1032" s="32"/>
      <c r="Y1032" s="32"/>
      <c r="Z1032" s="32"/>
      <c r="AA1032" s="32"/>
      <c r="AB1032" s="36"/>
      <c r="AC1032" s="34"/>
      <c r="AD1032" s="34"/>
      <c r="AE1032" s="37"/>
      <c r="AF1032" s="32"/>
      <c r="AG1032" s="32"/>
      <c r="AH1032" s="32"/>
      <c r="AI1032" s="32"/>
      <c r="AJ1032" s="32"/>
      <c r="AK1032" s="34"/>
      <c r="AL1032" s="32"/>
      <c r="AM1032" s="37"/>
      <c r="AN1032" s="38"/>
      <c r="AO1032" s="45"/>
      <c r="AP1032" s="45"/>
      <c r="AQ1032" s="45"/>
      <c r="AR1032" s="34"/>
    </row>
    <row r="1033" ht="14.25" customHeight="1">
      <c r="A1033" s="33" t="s">
        <v>5681</v>
      </c>
      <c r="B1033" s="47" t="s">
        <v>5682</v>
      </c>
      <c r="C1033" s="32"/>
      <c r="D1033" s="33" t="s">
        <v>5681</v>
      </c>
      <c r="E1033" s="33" t="s">
        <v>5683</v>
      </c>
      <c r="F1033" s="32"/>
      <c r="G1033" s="34"/>
      <c r="H1033" s="32"/>
      <c r="I1033" s="32"/>
      <c r="J1033" s="32"/>
      <c r="K1033" s="33" t="s">
        <v>112</v>
      </c>
      <c r="L1033" s="33" t="s">
        <v>117</v>
      </c>
      <c r="M1033" s="32"/>
      <c r="N1033" s="32"/>
      <c r="O1033" s="32"/>
      <c r="P1033" s="32"/>
      <c r="Q1033" s="32"/>
      <c r="R1033" s="32"/>
      <c r="S1033" s="32"/>
      <c r="T1033" s="32"/>
      <c r="U1033" s="32"/>
      <c r="V1033" s="32"/>
      <c r="W1033" s="32"/>
      <c r="X1033" s="32"/>
      <c r="Y1033" s="32"/>
      <c r="Z1033" s="32"/>
      <c r="AA1033" s="32"/>
      <c r="AB1033" s="36"/>
      <c r="AC1033" s="34"/>
      <c r="AD1033" s="34"/>
      <c r="AE1033" s="37"/>
      <c r="AF1033" s="32"/>
      <c r="AG1033" s="32"/>
      <c r="AH1033" s="32"/>
      <c r="AI1033" s="32"/>
      <c r="AJ1033" s="32"/>
      <c r="AK1033" s="34"/>
      <c r="AL1033" s="32"/>
      <c r="AM1033" s="37"/>
      <c r="AN1033" s="38"/>
      <c r="AO1033" s="45"/>
      <c r="AP1033" s="45"/>
      <c r="AQ1033" s="45"/>
      <c r="AR1033" s="34"/>
    </row>
    <row r="1034" ht="14.25" customHeight="1">
      <c r="A1034" s="33" t="s">
        <v>5687</v>
      </c>
      <c r="B1034" s="47" t="s">
        <v>5688</v>
      </c>
      <c r="C1034" s="32"/>
      <c r="D1034" s="33" t="s">
        <v>5687</v>
      </c>
      <c r="E1034" s="33" t="s">
        <v>5689</v>
      </c>
      <c r="F1034" s="32"/>
      <c r="G1034" s="34"/>
      <c r="H1034" s="32"/>
      <c r="I1034" s="32"/>
      <c r="J1034" s="32"/>
      <c r="K1034" s="33" t="s">
        <v>112</v>
      </c>
      <c r="L1034" s="33" t="s">
        <v>117</v>
      </c>
      <c r="M1034" s="32"/>
      <c r="N1034" s="32"/>
      <c r="O1034" s="32"/>
      <c r="P1034" s="32"/>
      <c r="Q1034" s="32"/>
      <c r="R1034" s="32"/>
      <c r="S1034" s="32"/>
      <c r="T1034" s="32"/>
      <c r="U1034" s="32"/>
      <c r="V1034" s="32"/>
      <c r="W1034" s="32"/>
      <c r="X1034" s="32"/>
      <c r="Y1034" s="32"/>
      <c r="Z1034" s="32"/>
      <c r="AA1034" s="32"/>
      <c r="AB1034" s="36"/>
      <c r="AC1034" s="34"/>
      <c r="AD1034" s="34"/>
      <c r="AE1034" s="37"/>
      <c r="AF1034" s="32"/>
      <c r="AG1034" s="32"/>
      <c r="AH1034" s="32"/>
      <c r="AI1034" s="32"/>
      <c r="AJ1034" s="32"/>
      <c r="AK1034" s="34"/>
      <c r="AL1034" s="32"/>
      <c r="AM1034" s="37"/>
      <c r="AN1034" s="38"/>
      <c r="AO1034" s="45"/>
      <c r="AP1034" s="45"/>
      <c r="AQ1034" s="45"/>
      <c r="AR1034" s="34"/>
    </row>
    <row r="1035" ht="14.25" customHeight="1">
      <c r="A1035" s="33" t="s">
        <v>5690</v>
      </c>
      <c r="B1035" s="47" t="s">
        <v>5691</v>
      </c>
      <c r="C1035" s="32"/>
      <c r="D1035" s="33" t="s">
        <v>5690</v>
      </c>
      <c r="E1035" s="33" t="s">
        <v>5692</v>
      </c>
      <c r="F1035" s="32"/>
      <c r="G1035" s="34"/>
      <c r="H1035" s="32"/>
      <c r="I1035" s="32"/>
      <c r="J1035" s="32"/>
      <c r="K1035" s="33" t="s">
        <v>112</v>
      </c>
      <c r="L1035" s="33" t="s">
        <v>117</v>
      </c>
      <c r="M1035" s="32"/>
      <c r="N1035" s="32"/>
      <c r="O1035" s="32"/>
      <c r="P1035" s="32"/>
      <c r="Q1035" s="32"/>
      <c r="R1035" s="32"/>
      <c r="S1035" s="32"/>
      <c r="T1035" s="32"/>
      <c r="U1035" s="32"/>
      <c r="V1035" s="32"/>
      <c r="W1035" s="32"/>
      <c r="X1035" s="32"/>
      <c r="Y1035" s="32"/>
      <c r="Z1035" s="32"/>
      <c r="AA1035" s="32"/>
      <c r="AB1035" s="36"/>
      <c r="AC1035" s="34"/>
      <c r="AD1035" s="34"/>
      <c r="AE1035" s="37"/>
      <c r="AF1035" s="32"/>
      <c r="AG1035" s="32"/>
      <c r="AH1035" s="32"/>
      <c r="AI1035" s="32"/>
      <c r="AJ1035" s="32"/>
      <c r="AK1035" s="34"/>
      <c r="AL1035" s="32"/>
      <c r="AM1035" s="37"/>
      <c r="AN1035" s="38"/>
      <c r="AO1035" s="45"/>
      <c r="AP1035" s="45"/>
      <c r="AQ1035" s="45"/>
      <c r="AR1035" s="34"/>
    </row>
    <row r="1036" ht="14.25" customHeight="1">
      <c r="A1036" s="33" t="s">
        <v>5695</v>
      </c>
      <c r="B1036" s="47" t="s">
        <v>5696</v>
      </c>
      <c r="C1036" s="32"/>
      <c r="D1036" s="33" t="s">
        <v>5695</v>
      </c>
      <c r="E1036" s="33" t="s">
        <v>5697</v>
      </c>
      <c r="F1036" s="32"/>
      <c r="G1036" s="34"/>
      <c r="H1036" s="32"/>
      <c r="I1036" s="32"/>
      <c r="J1036" s="32"/>
      <c r="K1036" s="33" t="s">
        <v>112</v>
      </c>
      <c r="L1036" s="33" t="s">
        <v>117</v>
      </c>
      <c r="M1036" s="32"/>
      <c r="N1036" s="32"/>
      <c r="O1036" s="32"/>
      <c r="P1036" s="32"/>
      <c r="Q1036" s="32"/>
      <c r="R1036" s="32"/>
      <c r="S1036" s="32"/>
      <c r="T1036" s="32"/>
      <c r="U1036" s="32"/>
      <c r="V1036" s="32"/>
      <c r="W1036" s="32"/>
      <c r="X1036" s="32"/>
      <c r="Y1036" s="32"/>
      <c r="Z1036" s="32"/>
      <c r="AA1036" s="32"/>
      <c r="AB1036" s="36"/>
      <c r="AC1036" s="34"/>
      <c r="AD1036" s="34"/>
      <c r="AE1036" s="37"/>
      <c r="AF1036" s="32"/>
      <c r="AG1036" s="32"/>
      <c r="AH1036" s="32"/>
      <c r="AI1036" s="32"/>
      <c r="AJ1036" s="32"/>
      <c r="AK1036" s="34"/>
      <c r="AL1036" s="32"/>
      <c r="AM1036" s="37"/>
      <c r="AN1036" s="38"/>
      <c r="AO1036" s="45"/>
      <c r="AP1036" s="45"/>
      <c r="AQ1036" s="45"/>
      <c r="AR1036" s="34"/>
    </row>
    <row r="1037" ht="14.25" customHeight="1">
      <c r="A1037" s="33" t="s">
        <v>5700</v>
      </c>
      <c r="B1037" s="47" t="s">
        <v>5701</v>
      </c>
      <c r="C1037" s="32"/>
      <c r="D1037" s="33" t="s">
        <v>5700</v>
      </c>
      <c r="E1037" s="33" t="s">
        <v>5702</v>
      </c>
      <c r="F1037" s="32"/>
      <c r="G1037" s="34"/>
      <c r="H1037" s="32"/>
      <c r="I1037" s="32"/>
      <c r="J1037" s="32"/>
      <c r="K1037" s="33" t="s">
        <v>112</v>
      </c>
      <c r="L1037" s="33" t="s">
        <v>117</v>
      </c>
      <c r="M1037" s="32"/>
      <c r="N1037" s="32"/>
      <c r="O1037" s="32"/>
      <c r="P1037" s="32"/>
      <c r="Q1037" s="32"/>
      <c r="R1037" s="32"/>
      <c r="S1037" s="32"/>
      <c r="T1037" s="32"/>
      <c r="U1037" s="32"/>
      <c r="V1037" s="32"/>
      <c r="W1037" s="32"/>
      <c r="X1037" s="32"/>
      <c r="Y1037" s="32"/>
      <c r="Z1037" s="32"/>
      <c r="AA1037" s="32"/>
      <c r="AB1037" s="36"/>
      <c r="AC1037" s="34"/>
      <c r="AD1037" s="34"/>
      <c r="AE1037" s="37"/>
      <c r="AF1037" s="32"/>
      <c r="AG1037" s="32"/>
      <c r="AH1037" s="32"/>
      <c r="AI1037" s="32"/>
      <c r="AJ1037" s="32"/>
      <c r="AK1037" s="34"/>
      <c r="AL1037" s="32"/>
      <c r="AM1037" s="37"/>
      <c r="AN1037" s="38"/>
      <c r="AO1037" s="45"/>
      <c r="AP1037" s="45"/>
      <c r="AQ1037" s="45"/>
      <c r="AR1037" s="34"/>
    </row>
    <row r="1038" ht="14.25" customHeight="1">
      <c r="A1038" s="33" t="s">
        <v>5705</v>
      </c>
      <c r="B1038" s="47" t="s">
        <v>5706</v>
      </c>
      <c r="C1038" s="32"/>
      <c r="D1038" s="33" t="s">
        <v>5705</v>
      </c>
      <c r="E1038" s="33" t="s">
        <v>5707</v>
      </c>
      <c r="F1038" s="222"/>
      <c r="G1038" s="223"/>
      <c r="H1038" s="222"/>
      <c r="I1038" s="222"/>
      <c r="J1038" s="222"/>
      <c r="K1038" s="33" t="s">
        <v>112</v>
      </c>
      <c r="L1038" s="33" t="s">
        <v>117</v>
      </c>
      <c r="M1038" s="222"/>
      <c r="N1038" s="222"/>
      <c r="O1038" s="222"/>
      <c r="P1038" s="222"/>
      <c r="Q1038" s="222"/>
      <c r="R1038" s="222"/>
      <c r="S1038" s="222"/>
      <c r="T1038" s="222"/>
      <c r="U1038" s="222"/>
      <c r="V1038" s="222"/>
      <c r="W1038" s="222"/>
      <c r="X1038" s="222"/>
      <c r="Y1038" s="222"/>
      <c r="Z1038" s="222"/>
      <c r="AA1038" s="222"/>
      <c r="AB1038" s="224"/>
      <c r="AC1038" s="223"/>
      <c r="AD1038" s="223"/>
      <c r="AE1038" s="225"/>
      <c r="AF1038" s="222"/>
      <c r="AG1038" s="222"/>
      <c r="AH1038" s="222"/>
      <c r="AI1038" s="222"/>
      <c r="AJ1038" s="222"/>
      <c r="AK1038" s="223"/>
      <c r="AL1038" s="222"/>
      <c r="AM1038" s="225"/>
      <c r="AN1038" s="226"/>
      <c r="AO1038" s="227"/>
      <c r="AP1038" s="227"/>
      <c r="AQ1038" s="227"/>
      <c r="AR1038" s="223"/>
    </row>
    <row r="1039" ht="14.25" customHeight="1">
      <c r="A1039" s="33" t="s">
        <v>5714</v>
      </c>
      <c r="B1039" s="47" t="s">
        <v>5715</v>
      </c>
      <c r="C1039" s="32"/>
      <c r="D1039" s="33" t="s">
        <v>5714</v>
      </c>
      <c r="E1039" s="33" t="s">
        <v>5716</v>
      </c>
      <c r="F1039" s="222"/>
      <c r="G1039" s="223"/>
      <c r="H1039" s="222"/>
      <c r="I1039" s="222"/>
      <c r="J1039" s="222"/>
      <c r="K1039" s="33" t="s">
        <v>112</v>
      </c>
      <c r="L1039" s="33" t="s">
        <v>117</v>
      </c>
      <c r="M1039" s="222"/>
      <c r="N1039" s="222"/>
      <c r="O1039" s="222"/>
      <c r="P1039" s="222"/>
      <c r="Q1039" s="222"/>
      <c r="R1039" s="222"/>
      <c r="S1039" s="222"/>
      <c r="T1039" s="222"/>
      <c r="U1039" s="222"/>
      <c r="V1039" s="222"/>
      <c r="W1039" s="222"/>
      <c r="X1039" s="222"/>
      <c r="Y1039" s="222"/>
      <c r="Z1039" s="222"/>
      <c r="AA1039" s="222"/>
      <c r="AB1039" s="224"/>
      <c r="AC1039" s="223"/>
      <c r="AD1039" s="223"/>
      <c r="AE1039" s="225"/>
      <c r="AF1039" s="222"/>
      <c r="AG1039" s="222"/>
      <c r="AH1039" s="222"/>
      <c r="AI1039" s="222"/>
      <c r="AJ1039" s="222"/>
      <c r="AK1039" s="223"/>
      <c r="AL1039" s="222"/>
      <c r="AM1039" s="225"/>
      <c r="AN1039" s="226"/>
      <c r="AO1039" s="227"/>
      <c r="AP1039" s="227"/>
      <c r="AQ1039" s="227"/>
      <c r="AR1039" s="223"/>
    </row>
    <row r="1040" ht="14.25" customHeight="1">
      <c r="A1040" s="33" t="s">
        <v>5717</v>
      </c>
      <c r="B1040" s="47" t="s">
        <v>5718</v>
      </c>
      <c r="C1040" s="32"/>
      <c r="D1040" s="33" t="s">
        <v>5717</v>
      </c>
      <c r="E1040" s="33" t="s">
        <v>5719</v>
      </c>
      <c r="F1040" s="222"/>
      <c r="G1040" s="223"/>
      <c r="H1040" s="222"/>
      <c r="I1040" s="222"/>
      <c r="J1040" s="222"/>
      <c r="K1040" s="33" t="s">
        <v>112</v>
      </c>
      <c r="L1040" s="33" t="s">
        <v>117</v>
      </c>
      <c r="M1040" s="222"/>
      <c r="N1040" s="222"/>
      <c r="O1040" s="222"/>
      <c r="P1040" s="222"/>
      <c r="Q1040" s="222"/>
      <c r="R1040" s="222"/>
      <c r="S1040" s="222"/>
      <c r="T1040" s="222"/>
      <c r="U1040" s="222"/>
      <c r="V1040" s="222"/>
      <c r="W1040" s="222"/>
      <c r="X1040" s="222"/>
      <c r="Y1040" s="222"/>
      <c r="Z1040" s="222"/>
      <c r="AA1040" s="222"/>
      <c r="AB1040" s="224"/>
      <c r="AC1040" s="223"/>
      <c r="AD1040" s="223"/>
      <c r="AE1040" s="225"/>
      <c r="AF1040" s="222"/>
      <c r="AG1040" s="222"/>
      <c r="AH1040" s="222"/>
      <c r="AI1040" s="222"/>
      <c r="AJ1040" s="222"/>
      <c r="AK1040" s="223"/>
      <c r="AL1040" s="222"/>
      <c r="AM1040" s="225"/>
      <c r="AN1040" s="226"/>
      <c r="AO1040" s="227"/>
      <c r="AP1040" s="227"/>
      <c r="AQ1040" s="227"/>
      <c r="AR1040" s="223"/>
    </row>
    <row r="1041" ht="14.25" customHeight="1">
      <c r="A1041" s="33" t="s">
        <v>5722</v>
      </c>
      <c r="B1041" s="47" t="s">
        <v>5723</v>
      </c>
      <c r="C1041" s="32"/>
      <c r="D1041" s="33" t="s">
        <v>5722</v>
      </c>
      <c r="E1041" s="33" t="s">
        <v>5724</v>
      </c>
      <c r="F1041" s="222"/>
      <c r="G1041" s="223"/>
      <c r="H1041" s="222"/>
      <c r="I1041" s="222"/>
      <c r="J1041" s="222"/>
      <c r="K1041" s="33" t="s">
        <v>112</v>
      </c>
      <c r="L1041" s="33" t="s">
        <v>117</v>
      </c>
      <c r="M1041" s="222"/>
      <c r="N1041" s="222"/>
      <c r="O1041" s="222"/>
      <c r="P1041" s="222"/>
      <c r="Q1041" s="222"/>
      <c r="R1041" s="222"/>
      <c r="S1041" s="222"/>
      <c r="T1041" s="222"/>
      <c r="U1041" s="222"/>
      <c r="V1041" s="222"/>
      <c r="W1041" s="222"/>
      <c r="X1041" s="222"/>
      <c r="Y1041" s="222"/>
      <c r="Z1041" s="222"/>
      <c r="AA1041" s="222"/>
      <c r="AB1041" s="224"/>
      <c r="AC1041" s="223"/>
      <c r="AD1041" s="223"/>
      <c r="AE1041" s="225"/>
      <c r="AF1041" s="222"/>
      <c r="AG1041" s="222"/>
      <c r="AH1041" s="222"/>
      <c r="AI1041" s="222"/>
      <c r="AJ1041" s="222"/>
      <c r="AK1041" s="223"/>
      <c r="AL1041" s="222"/>
      <c r="AM1041" s="225"/>
      <c r="AN1041" s="226"/>
      <c r="AO1041" s="227"/>
      <c r="AP1041" s="227"/>
      <c r="AQ1041" s="227"/>
      <c r="AR1041" s="223"/>
    </row>
    <row r="1042" ht="14.25" customHeight="1">
      <c r="A1042" s="33" t="s">
        <v>5727</v>
      </c>
      <c r="B1042" s="47" t="s">
        <v>5728</v>
      </c>
      <c r="C1042" s="32"/>
      <c r="D1042" s="33" t="s">
        <v>5727</v>
      </c>
      <c r="E1042" s="33" t="s">
        <v>5729</v>
      </c>
      <c r="F1042" s="222"/>
      <c r="G1042" s="223"/>
      <c r="H1042" s="222"/>
      <c r="I1042" s="222"/>
      <c r="J1042" s="222"/>
      <c r="K1042" s="33" t="s">
        <v>112</v>
      </c>
      <c r="L1042" s="33" t="s">
        <v>117</v>
      </c>
      <c r="M1042" s="222"/>
      <c r="N1042" s="222"/>
      <c r="O1042" s="222"/>
      <c r="P1042" s="222"/>
      <c r="Q1042" s="222"/>
      <c r="R1042" s="222"/>
      <c r="S1042" s="222"/>
      <c r="T1042" s="222"/>
      <c r="U1042" s="222"/>
      <c r="V1042" s="222"/>
      <c r="W1042" s="222"/>
      <c r="X1042" s="222"/>
      <c r="Y1042" s="222"/>
      <c r="Z1042" s="222"/>
      <c r="AA1042" s="222"/>
      <c r="AB1042" s="224"/>
      <c r="AC1042" s="223"/>
      <c r="AD1042" s="223"/>
      <c r="AE1042" s="225"/>
      <c r="AF1042" s="222"/>
      <c r="AG1042" s="222"/>
      <c r="AH1042" s="222"/>
      <c r="AI1042" s="222"/>
      <c r="AJ1042" s="222"/>
      <c r="AK1042" s="223"/>
      <c r="AL1042" s="222"/>
      <c r="AM1042" s="225"/>
      <c r="AN1042" s="226"/>
      <c r="AO1042" s="227"/>
      <c r="AP1042" s="227"/>
      <c r="AQ1042" s="227"/>
      <c r="AR1042" s="223"/>
    </row>
    <row r="1043" ht="14.25" customHeight="1">
      <c r="A1043" s="33" t="s">
        <v>5732</v>
      </c>
      <c r="B1043" s="47" t="s">
        <v>5733</v>
      </c>
      <c r="C1043" s="32"/>
      <c r="D1043" s="33" t="s">
        <v>5732</v>
      </c>
      <c r="E1043" s="33" t="s">
        <v>5734</v>
      </c>
      <c r="F1043" s="222"/>
      <c r="G1043" s="223"/>
      <c r="H1043" s="222"/>
      <c r="I1043" s="222"/>
      <c r="J1043" s="222"/>
      <c r="K1043" s="33" t="s">
        <v>112</v>
      </c>
      <c r="L1043" s="33" t="s">
        <v>117</v>
      </c>
      <c r="M1043" s="222"/>
      <c r="N1043" s="222"/>
      <c r="O1043" s="222"/>
      <c r="P1043" s="222"/>
      <c r="Q1043" s="222"/>
      <c r="R1043" s="222"/>
      <c r="S1043" s="222"/>
      <c r="T1043" s="222"/>
      <c r="U1043" s="222"/>
      <c r="V1043" s="222"/>
      <c r="W1043" s="222"/>
      <c r="X1043" s="222"/>
      <c r="Y1043" s="222"/>
      <c r="Z1043" s="222"/>
      <c r="AA1043" s="222"/>
      <c r="AB1043" s="224"/>
      <c r="AC1043" s="223"/>
      <c r="AD1043" s="223"/>
      <c r="AE1043" s="225"/>
      <c r="AF1043" s="222"/>
      <c r="AG1043" s="222"/>
      <c r="AH1043" s="222"/>
      <c r="AI1043" s="222"/>
      <c r="AJ1043" s="222"/>
      <c r="AK1043" s="223"/>
      <c r="AL1043" s="222"/>
      <c r="AM1043" s="225"/>
      <c r="AN1043" s="226"/>
      <c r="AO1043" s="227"/>
      <c r="AP1043" s="227"/>
      <c r="AQ1043" s="227"/>
      <c r="AR1043" s="223"/>
    </row>
    <row r="1044" ht="14.25" customHeight="1">
      <c r="A1044" s="33" t="s">
        <v>5737</v>
      </c>
      <c r="B1044" s="47" t="s">
        <v>5738</v>
      </c>
      <c r="C1044" s="32"/>
      <c r="D1044" s="33" t="s">
        <v>5737</v>
      </c>
      <c r="E1044" s="33" t="s">
        <v>5739</v>
      </c>
      <c r="F1044" s="222"/>
      <c r="G1044" s="223"/>
      <c r="H1044" s="222"/>
      <c r="I1044" s="222"/>
      <c r="J1044" s="222"/>
      <c r="K1044" s="33" t="s">
        <v>112</v>
      </c>
      <c r="L1044" s="33" t="s">
        <v>117</v>
      </c>
      <c r="M1044" s="222"/>
      <c r="N1044" s="222"/>
      <c r="O1044" s="222"/>
      <c r="P1044" s="222"/>
      <c r="Q1044" s="222"/>
      <c r="R1044" s="222"/>
      <c r="S1044" s="222"/>
      <c r="T1044" s="222"/>
      <c r="U1044" s="222"/>
      <c r="V1044" s="222"/>
      <c r="W1044" s="222"/>
      <c r="X1044" s="222"/>
      <c r="Y1044" s="222"/>
      <c r="Z1044" s="222"/>
      <c r="AA1044" s="222"/>
      <c r="AB1044" s="224"/>
      <c r="AC1044" s="223"/>
      <c r="AD1044" s="223"/>
      <c r="AE1044" s="225"/>
      <c r="AF1044" s="222"/>
      <c r="AG1044" s="222"/>
      <c r="AH1044" s="222"/>
      <c r="AI1044" s="222"/>
      <c r="AJ1044" s="222"/>
      <c r="AK1044" s="223"/>
      <c r="AL1044" s="222"/>
      <c r="AM1044" s="225"/>
      <c r="AN1044" s="226"/>
      <c r="AO1044" s="227"/>
      <c r="AP1044" s="227"/>
      <c r="AQ1044" s="227"/>
      <c r="AR1044" s="223"/>
    </row>
    <row r="1045" ht="14.25" customHeight="1">
      <c r="A1045" s="33" t="s">
        <v>5743</v>
      </c>
      <c r="B1045" s="47" t="s">
        <v>5744</v>
      </c>
      <c r="C1045" s="32"/>
      <c r="D1045" s="33" t="s">
        <v>5743</v>
      </c>
      <c r="E1045" s="33" t="s">
        <v>5745</v>
      </c>
      <c r="F1045" s="222"/>
      <c r="G1045" s="223"/>
      <c r="H1045" s="222"/>
      <c r="I1045" s="222"/>
      <c r="J1045" s="222"/>
      <c r="K1045" s="33" t="s">
        <v>112</v>
      </c>
      <c r="L1045" s="33" t="s">
        <v>117</v>
      </c>
      <c r="M1045" s="222"/>
      <c r="N1045" s="222"/>
      <c r="O1045" s="222"/>
      <c r="P1045" s="222"/>
      <c r="Q1045" s="222"/>
      <c r="R1045" s="222"/>
      <c r="S1045" s="222"/>
      <c r="T1045" s="222"/>
      <c r="U1045" s="222"/>
      <c r="V1045" s="222"/>
      <c r="W1045" s="222"/>
      <c r="X1045" s="222"/>
      <c r="Y1045" s="222"/>
      <c r="Z1045" s="222"/>
      <c r="AA1045" s="222"/>
      <c r="AB1045" s="224"/>
      <c r="AC1045" s="223"/>
      <c r="AD1045" s="223"/>
      <c r="AE1045" s="225"/>
      <c r="AF1045" s="222"/>
      <c r="AG1045" s="222"/>
      <c r="AH1045" s="222"/>
      <c r="AI1045" s="222"/>
      <c r="AJ1045" s="222"/>
      <c r="AK1045" s="223"/>
      <c r="AL1045" s="222"/>
      <c r="AM1045" s="225"/>
      <c r="AN1045" s="226"/>
      <c r="AO1045" s="227"/>
      <c r="AP1045" s="227"/>
      <c r="AQ1045" s="227"/>
      <c r="AR1045" s="223"/>
    </row>
    <row r="1046" ht="14.25" customHeight="1">
      <c r="A1046" s="33" t="s">
        <v>5746</v>
      </c>
      <c r="B1046" s="47" t="s">
        <v>5747</v>
      </c>
      <c r="C1046" s="32"/>
      <c r="D1046" s="33" t="s">
        <v>5746</v>
      </c>
      <c r="E1046" s="33" t="s">
        <v>5748</v>
      </c>
      <c r="F1046" s="222"/>
      <c r="G1046" s="223"/>
      <c r="H1046" s="222"/>
      <c r="I1046" s="222"/>
      <c r="J1046" s="222"/>
      <c r="K1046" s="33" t="s">
        <v>112</v>
      </c>
      <c r="L1046" s="33" t="s">
        <v>117</v>
      </c>
      <c r="M1046" s="222"/>
      <c r="N1046" s="222"/>
      <c r="O1046" s="222"/>
      <c r="P1046" s="222"/>
      <c r="Q1046" s="222"/>
      <c r="R1046" s="222"/>
      <c r="S1046" s="222"/>
      <c r="T1046" s="222"/>
      <c r="U1046" s="222"/>
      <c r="V1046" s="222"/>
      <c r="W1046" s="222"/>
      <c r="X1046" s="222"/>
      <c r="Y1046" s="222"/>
      <c r="Z1046" s="222"/>
      <c r="AA1046" s="222"/>
      <c r="AB1046" s="224"/>
      <c r="AC1046" s="223"/>
      <c r="AD1046" s="223"/>
      <c r="AE1046" s="225"/>
      <c r="AF1046" s="222"/>
      <c r="AG1046" s="222"/>
      <c r="AH1046" s="222"/>
      <c r="AI1046" s="222"/>
      <c r="AJ1046" s="222"/>
      <c r="AK1046" s="223"/>
      <c r="AL1046" s="222"/>
      <c r="AM1046" s="225"/>
      <c r="AN1046" s="226"/>
      <c r="AO1046" s="227"/>
      <c r="AP1046" s="227"/>
      <c r="AQ1046" s="227"/>
      <c r="AR1046" s="223"/>
    </row>
    <row r="1047" ht="14.25" customHeight="1">
      <c r="A1047" s="33" t="s">
        <v>5751</v>
      </c>
      <c r="B1047" s="47" t="s">
        <v>5752</v>
      </c>
      <c r="C1047" s="32"/>
      <c r="D1047" s="33" t="s">
        <v>5751</v>
      </c>
      <c r="E1047" s="33" t="s">
        <v>5753</v>
      </c>
      <c r="F1047" s="222"/>
      <c r="G1047" s="223"/>
      <c r="H1047" s="222"/>
      <c r="I1047" s="222"/>
      <c r="J1047" s="222"/>
      <c r="K1047" s="33" t="s">
        <v>112</v>
      </c>
      <c r="L1047" s="33" t="s">
        <v>117</v>
      </c>
      <c r="M1047" s="222"/>
      <c r="N1047" s="222"/>
      <c r="O1047" s="222"/>
      <c r="P1047" s="222"/>
      <c r="Q1047" s="222"/>
      <c r="R1047" s="222"/>
      <c r="S1047" s="222"/>
      <c r="T1047" s="222"/>
      <c r="U1047" s="222"/>
      <c r="V1047" s="222"/>
      <c r="W1047" s="222"/>
      <c r="X1047" s="222"/>
      <c r="Y1047" s="222"/>
      <c r="Z1047" s="222"/>
      <c r="AA1047" s="222"/>
      <c r="AB1047" s="224"/>
      <c r="AC1047" s="223"/>
      <c r="AD1047" s="223"/>
      <c r="AE1047" s="225"/>
      <c r="AF1047" s="222"/>
      <c r="AG1047" s="222"/>
      <c r="AH1047" s="222"/>
      <c r="AI1047" s="222"/>
      <c r="AJ1047" s="222"/>
      <c r="AK1047" s="223"/>
      <c r="AL1047" s="222"/>
      <c r="AM1047" s="225"/>
      <c r="AN1047" s="226"/>
      <c r="AO1047" s="227"/>
      <c r="AP1047" s="227"/>
      <c r="AQ1047" s="227"/>
      <c r="AR1047" s="223"/>
    </row>
    <row r="1048" ht="14.25" customHeight="1">
      <c r="A1048" s="33" t="s">
        <v>5756</v>
      </c>
      <c r="B1048" s="47" t="s">
        <v>5757</v>
      </c>
      <c r="C1048" s="32"/>
      <c r="D1048" s="33" t="s">
        <v>5756</v>
      </c>
      <c r="E1048" s="33" t="s">
        <v>5758</v>
      </c>
      <c r="F1048" s="222"/>
      <c r="G1048" s="223"/>
      <c r="H1048" s="222"/>
      <c r="I1048" s="222"/>
      <c r="J1048" s="222"/>
      <c r="K1048" s="33" t="s">
        <v>112</v>
      </c>
      <c r="L1048" s="33" t="s">
        <v>117</v>
      </c>
      <c r="M1048" s="222"/>
      <c r="N1048" s="222"/>
      <c r="O1048" s="222"/>
      <c r="P1048" s="222"/>
      <c r="Q1048" s="222"/>
      <c r="R1048" s="222"/>
      <c r="S1048" s="222"/>
      <c r="T1048" s="222"/>
      <c r="U1048" s="222"/>
      <c r="V1048" s="222"/>
      <c r="W1048" s="222"/>
      <c r="X1048" s="222"/>
      <c r="Y1048" s="222"/>
      <c r="Z1048" s="222"/>
      <c r="AA1048" s="222"/>
      <c r="AB1048" s="224"/>
      <c r="AC1048" s="223"/>
      <c r="AD1048" s="223"/>
      <c r="AE1048" s="225"/>
      <c r="AF1048" s="222"/>
      <c r="AG1048" s="222"/>
      <c r="AH1048" s="222"/>
      <c r="AI1048" s="222"/>
      <c r="AJ1048" s="222"/>
      <c r="AK1048" s="223"/>
      <c r="AL1048" s="222"/>
      <c r="AM1048" s="225"/>
      <c r="AN1048" s="226"/>
      <c r="AO1048" s="227"/>
      <c r="AP1048" s="227"/>
      <c r="AQ1048" s="227"/>
      <c r="AR1048" s="223"/>
    </row>
    <row r="1049" ht="14.25" customHeight="1">
      <c r="A1049" s="33" t="s">
        <v>5761</v>
      </c>
      <c r="B1049" s="47" t="s">
        <v>5762</v>
      </c>
      <c r="C1049" s="32"/>
      <c r="D1049" s="33" t="s">
        <v>5761</v>
      </c>
      <c r="E1049" s="33" t="s">
        <v>5763</v>
      </c>
      <c r="F1049" s="222"/>
      <c r="G1049" s="223"/>
      <c r="H1049" s="222"/>
      <c r="I1049" s="222"/>
      <c r="J1049" s="222"/>
      <c r="K1049" s="33" t="s">
        <v>112</v>
      </c>
      <c r="L1049" s="33" t="s">
        <v>117</v>
      </c>
      <c r="M1049" s="222"/>
      <c r="N1049" s="222"/>
      <c r="O1049" s="222"/>
      <c r="P1049" s="222"/>
      <c r="Q1049" s="222"/>
      <c r="R1049" s="222"/>
      <c r="S1049" s="222"/>
      <c r="T1049" s="222"/>
      <c r="U1049" s="222"/>
      <c r="V1049" s="222"/>
      <c r="W1049" s="222"/>
      <c r="X1049" s="222"/>
      <c r="Y1049" s="222"/>
      <c r="Z1049" s="222"/>
      <c r="AA1049" s="222"/>
      <c r="AB1049" s="224"/>
      <c r="AC1049" s="223"/>
      <c r="AD1049" s="223"/>
      <c r="AE1049" s="225"/>
      <c r="AF1049" s="222"/>
      <c r="AG1049" s="222"/>
      <c r="AH1049" s="222"/>
      <c r="AI1049" s="222"/>
      <c r="AJ1049" s="222"/>
      <c r="AK1049" s="223"/>
      <c r="AL1049" s="222"/>
      <c r="AM1049" s="225"/>
      <c r="AN1049" s="226"/>
      <c r="AO1049" s="227"/>
      <c r="AP1049" s="227"/>
      <c r="AQ1049" s="227"/>
      <c r="AR1049" s="223"/>
    </row>
    <row r="1050" ht="14.25" customHeight="1">
      <c r="A1050" s="33" t="s">
        <v>5765</v>
      </c>
      <c r="B1050" s="47" t="s">
        <v>5766</v>
      </c>
      <c r="C1050" s="32"/>
      <c r="D1050" s="33" t="s">
        <v>5765</v>
      </c>
      <c r="E1050" s="33" t="s">
        <v>5767</v>
      </c>
      <c r="F1050" s="222"/>
      <c r="G1050" s="223"/>
      <c r="H1050" s="222"/>
      <c r="I1050" s="222"/>
      <c r="J1050" s="222"/>
      <c r="K1050" s="33" t="s">
        <v>112</v>
      </c>
      <c r="L1050" s="33" t="s">
        <v>117</v>
      </c>
      <c r="M1050" s="222"/>
      <c r="N1050" s="222"/>
      <c r="O1050" s="222"/>
      <c r="P1050" s="222"/>
      <c r="Q1050" s="222"/>
      <c r="R1050" s="222"/>
      <c r="S1050" s="222"/>
      <c r="T1050" s="222"/>
      <c r="U1050" s="222"/>
      <c r="V1050" s="222"/>
      <c r="W1050" s="222"/>
      <c r="X1050" s="222"/>
      <c r="Y1050" s="222"/>
      <c r="Z1050" s="222"/>
      <c r="AA1050" s="222"/>
      <c r="AB1050" s="224"/>
      <c r="AC1050" s="223"/>
      <c r="AD1050" s="223"/>
      <c r="AE1050" s="225"/>
      <c r="AF1050" s="222"/>
      <c r="AG1050" s="222"/>
      <c r="AH1050" s="222"/>
      <c r="AI1050" s="222"/>
      <c r="AJ1050" s="222"/>
      <c r="AK1050" s="223"/>
      <c r="AL1050" s="222"/>
      <c r="AM1050" s="225"/>
      <c r="AN1050" s="226"/>
      <c r="AO1050" s="227"/>
      <c r="AP1050" s="227"/>
      <c r="AQ1050" s="227"/>
      <c r="AR1050" s="223"/>
    </row>
    <row r="1051" ht="14.25" customHeight="1">
      <c r="A1051" s="33" t="s">
        <v>5770</v>
      </c>
      <c r="B1051" s="47" t="s">
        <v>5771</v>
      </c>
      <c r="C1051" s="32"/>
      <c r="D1051" s="33" t="s">
        <v>5770</v>
      </c>
      <c r="E1051" s="33" t="s">
        <v>5772</v>
      </c>
      <c r="F1051" s="222"/>
      <c r="G1051" s="223"/>
      <c r="H1051" s="222"/>
      <c r="I1051" s="222"/>
      <c r="J1051" s="222"/>
      <c r="K1051" s="33" t="s">
        <v>112</v>
      </c>
      <c r="L1051" s="33" t="s">
        <v>117</v>
      </c>
      <c r="M1051" s="222"/>
      <c r="N1051" s="222"/>
      <c r="O1051" s="222"/>
      <c r="P1051" s="222"/>
      <c r="Q1051" s="222"/>
      <c r="R1051" s="222"/>
      <c r="S1051" s="222"/>
      <c r="T1051" s="222"/>
      <c r="U1051" s="222"/>
      <c r="V1051" s="222"/>
      <c r="W1051" s="222"/>
      <c r="X1051" s="222"/>
      <c r="Y1051" s="222"/>
      <c r="Z1051" s="222"/>
      <c r="AA1051" s="222"/>
      <c r="AB1051" s="224"/>
      <c r="AC1051" s="223"/>
      <c r="AD1051" s="223"/>
      <c r="AE1051" s="225"/>
      <c r="AF1051" s="222"/>
      <c r="AG1051" s="222"/>
      <c r="AH1051" s="222"/>
      <c r="AI1051" s="222"/>
      <c r="AJ1051" s="222"/>
      <c r="AK1051" s="223"/>
      <c r="AL1051" s="222"/>
      <c r="AM1051" s="225"/>
      <c r="AN1051" s="226"/>
      <c r="AO1051" s="227"/>
      <c r="AP1051" s="227"/>
      <c r="AQ1051" s="227"/>
      <c r="AR1051" s="223"/>
    </row>
    <row r="1052" ht="14.25" customHeight="1">
      <c r="A1052" s="33" t="s">
        <v>5776</v>
      </c>
      <c r="B1052" s="47" t="s">
        <v>5777</v>
      </c>
      <c r="C1052" s="32"/>
      <c r="D1052" s="33" t="s">
        <v>5776</v>
      </c>
      <c r="E1052" s="33" t="s">
        <v>5779</v>
      </c>
      <c r="F1052" s="222"/>
      <c r="G1052" s="223"/>
      <c r="H1052" s="222"/>
      <c r="I1052" s="222"/>
      <c r="J1052" s="222"/>
      <c r="K1052" s="33" t="s">
        <v>112</v>
      </c>
      <c r="L1052" s="33" t="s">
        <v>117</v>
      </c>
      <c r="M1052" s="222"/>
      <c r="N1052" s="222"/>
      <c r="O1052" s="222"/>
      <c r="P1052" s="222"/>
      <c r="Q1052" s="222"/>
      <c r="R1052" s="222"/>
      <c r="S1052" s="222"/>
      <c r="T1052" s="222"/>
      <c r="U1052" s="222"/>
      <c r="V1052" s="222"/>
      <c r="W1052" s="222"/>
      <c r="X1052" s="222"/>
      <c r="Y1052" s="222"/>
      <c r="Z1052" s="222"/>
      <c r="AA1052" s="222"/>
      <c r="AB1052" s="224"/>
      <c r="AC1052" s="223"/>
      <c r="AD1052" s="223"/>
      <c r="AE1052" s="225"/>
      <c r="AF1052" s="222"/>
      <c r="AG1052" s="222"/>
      <c r="AH1052" s="222"/>
      <c r="AI1052" s="222"/>
      <c r="AJ1052" s="222"/>
      <c r="AK1052" s="223"/>
      <c r="AL1052" s="222"/>
      <c r="AM1052" s="225"/>
      <c r="AN1052" s="226"/>
      <c r="AO1052" s="227"/>
      <c r="AP1052" s="227"/>
      <c r="AQ1052" s="227"/>
      <c r="AR1052" s="223"/>
    </row>
    <row r="1053" ht="14.25" customHeight="1">
      <c r="A1053" s="33" t="s">
        <v>5782</v>
      </c>
      <c r="B1053" s="47" t="s">
        <v>5783</v>
      </c>
      <c r="C1053" s="32"/>
      <c r="D1053" s="33" t="s">
        <v>5782</v>
      </c>
      <c r="E1053" s="33" t="s">
        <v>5784</v>
      </c>
      <c r="F1053" s="222"/>
      <c r="G1053" s="223"/>
      <c r="H1053" s="222"/>
      <c r="I1053" s="222"/>
      <c r="J1053" s="222"/>
      <c r="K1053" s="33" t="s">
        <v>112</v>
      </c>
      <c r="L1053" s="33" t="s">
        <v>117</v>
      </c>
      <c r="M1053" s="222"/>
      <c r="N1053" s="222"/>
      <c r="O1053" s="222"/>
      <c r="P1053" s="222"/>
      <c r="Q1053" s="222"/>
      <c r="R1053" s="222"/>
      <c r="S1053" s="222"/>
      <c r="T1053" s="222"/>
      <c r="U1053" s="222"/>
      <c r="V1053" s="222"/>
      <c r="W1053" s="222"/>
      <c r="X1053" s="222"/>
      <c r="Y1053" s="222"/>
      <c r="Z1053" s="222"/>
      <c r="AA1053" s="222"/>
      <c r="AB1053" s="224"/>
      <c r="AC1053" s="223"/>
      <c r="AD1053" s="223"/>
      <c r="AE1053" s="225"/>
      <c r="AF1053" s="222"/>
      <c r="AG1053" s="222"/>
      <c r="AH1053" s="222"/>
      <c r="AI1053" s="222"/>
      <c r="AJ1053" s="222"/>
      <c r="AK1053" s="223"/>
      <c r="AL1053" s="222"/>
      <c r="AM1053" s="225"/>
      <c r="AN1053" s="226"/>
      <c r="AO1053" s="227"/>
      <c r="AP1053" s="227"/>
      <c r="AQ1053" s="227"/>
      <c r="AR1053" s="223"/>
    </row>
    <row r="1054" ht="14.25" customHeight="1">
      <c r="A1054" s="33" t="s">
        <v>5786</v>
      </c>
      <c r="B1054" s="47" t="s">
        <v>5787</v>
      </c>
      <c r="C1054" s="32"/>
      <c r="D1054" s="33" t="s">
        <v>5786</v>
      </c>
      <c r="E1054" s="33" t="s">
        <v>5790</v>
      </c>
      <c r="F1054" s="222"/>
      <c r="G1054" s="223"/>
      <c r="H1054" s="222"/>
      <c r="I1054" s="222"/>
      <c r="J1054" s="222"/>
      <c r="K1054" s="33" t="s">
        <v>112</v>
      </c>
      <c r="L1054" s="33" t="s">
        <v>117</v>
      </c>
      <c r="M1054" s="222"/>
      <c r="N1054" s="222"/>
      <c r="O1054" s="222"/>
      <c r="P1054" s="222"/>
      <c r="Q1054" s="222"/>
      <c r="R1054" s="222"/>
      <c r="S1054" s="222"/>
      <c r="T1054" s="222"/>
      <c r="U1054" s="222"/>
      <c r="V1054" s="222"/>
      <c r="W1054" s="222"/>
      <c r="X1054" s="222"/>
      <c r="Y1054" s="222"/>
      <c r="Z1054" s="222"/>
      <c r="AA1054" s="222"/>
      <c r="AB1054" s="224"/>
      <c r="AC1054" s="223"/>
      <c r="AD1054" s="223"/>
      <c r="AE1054" s="225"/>
      <c r="AF1054" s="222"/>
      <c r="AG1054" s="222"/>
      <c r="AH1054" s="222"/>
      <c r="AI1054" s="222"/>
      <c r="AJ1054" s="222"/>
      <c r="AK1054" s="223"/>
      <c r="AL1054" s="222"/>
      <c r="AM1054" s="225"/>
      <c r="AN1054" s="226"/>
      <c r="AO1054" s="227"/>
      <c r="AP1054" s="227"/>
      <c r="AQ1054" s="227"/>
      <c r="AR1054" s="223"/>
    </row>
    <row r="1055" ht="14.25" customHeight="1">
      <c r="A1055" s="33" t="s">
        <v>5792</v>
      </c>
      <c r="B1055" s="47" t="s">
        <v>5793</v>
      </c>
      <c r="C1055" s="32"/>
      <c r="D1055" s="33" t="s">
        <v>5792</v>
      </c>
      <c r="E1055" s="33" t="s">
        <v>5794</v>
      </c>
      <c r="F1055" s="222"/>
      <c r="G1055" s="223"/>
      <c r="H1055" s="222"/>
      <c r="I1055" s="222"/>
      <c r="J1055" s="222"/>
      <c r="K1055" s="33" t="s">
        <v>112</v>
      </c>
      <c r="L1055" s="33" t="s">
        <v>117</v>
      </c>
      <c r="M1055" s="222"/>
      <c r="N1055" s="222"/>
      <c r="O1055" s="222"/>
      <c r="P1055" s="222"/>
      <c r="Q1055" s="222"/>
      <c r="R1055" s="222"/>
      <c r="S1055" s="222"/>
      <c r="T1055" s="222"/>
      <c r="U1055" s="222"/>
      <c r="V1055" s="222"/>
      <c r="W1055" s="222"/>
      <c r="X1055" s="222"/>
      <c r="Y1055" s="222"/>
      <c r="Z1055" s="222"/>
      <c r="AA1055" s="222"/>
      <c r="AB1055" s="224"/>
      <c r="AC1055" s="223"/>
      <c r="AD1055" s="223"/>
      <c r="AE1055" s="225"/>
      <c r="AF1055" s="222"/>
      <c r="AG1055" s="222"/>
      <c r="AH1055" s="222"/>
      <c r="AI1055" s="222"/>
      <c r="AJ1055" s="222"/>
      <c r="AK1055" s="223"/>
      <c r="AL1055" s="222"/>
      <c r="AM1055" s="225"/>
      <c r="AN1055" s="226"/>
      <c r="AO1055" s="227"/>
      <c r="AP1055" s="227"/>
      <c r="AQ1055" s="227"/>
      <c r="AR1055" s="223"/>
    </row>
    <row r="1056" ht="14.25" customHeight="1">
      <c r="A1056" s="33" t="s">
        <v>5797</v>
      </c>
      <c r="B1056" s="47" t="s">
        <v>5798</v>
      </c>
      <c r="C1056" s="32"/>
      <c r="D1056" s="33" t="s">
        <v>5797</v>
      </c>
      <c r="E1056" s="33" t="s">
        <v>5799</v>
      </c>
      <c r="F1056" s="222"/>
      <c r="G1056" s="223"/>
      <c r="H1056" s="222"/>
      <c r="I1056" s="222"/>
      <c r="J1056" s="222"/>
      <c r="K1056" s="33" t="s">
        <v>112</v>
      </c>
      <c r="L1056" s="33" t="s">
        <v>117</v>
      </c>
      <c r="M1056" s="222"/>
      <c r="N1056" s="222"/>
      <c r="O1056" s="222"/>
      <c r="P1056" s="222"/>
      <c r="Q1056" s="222"/>
      <c r="R1056" s="222"/>
      <c r="S1056" s="222"/>
      <c r="T1056" s="222"/>
      <c r="U1056" s="222"/>
      <c r="V1056" s="222"/>
      <c r="W1056" s="222"/>
      <c r="X1056" s="222"/>
      <c r="Y1056" s="222"/>
      <c r="Z1056" s="222"/>
      <c r="AA1056" s="222"/>
      <c r="AB1056" s="224"/>
      <c r="AC1056" s="223"/>
      <c r="AD1056" s="223"/>
      <c r="AE1056" s="225"/>
      <c r="AF1056" s="222"/>
      <c r="AG1056" s="222"/>
      <c r="AH1056" s="222"/>
      <c r="AI1056" s="222"/>
      <c r="AJ1056" s="222"/>
      <c r="AK1056" s="223"/>
      <c r="AL1056" s="222"/>
      <c r="AM1056" s="225"/>
      <c r="AN1056" s="226"/>
      <c r="AO1056" s="227"/>
      <c r="AP1056" s="227"/>
      <c r="AQ1056" s="227"/>
      <c r="AR1056" s="223"/>
    </row>
    <row r="1057" ht="14.25" customHeight="1">
      <c r="A1057" s="33" t="s">
        <v>5803</v>
      </c>
      <c r="B1057" s="47" t="s">
        <v>5804</v>
      </c>
      <c r="C1057" s="32"/>
      <c r="D1057" s="33" t="s">
        <v>5803</v>
      </c>
      <c r="E1057" s="33" t="s">
        <v>5805</v>
      </c>
      <c r="F1057" s="222"/>
      <c r="G1057" s="223"/>
      <c r="H1057" s="222"/>
      <c r="I1057" s="222"/>
      <c r="J1057" s="222"/>
      <c r="K1057" s="33" t="s">
        <v>112</v>
      </c>
      <c r="L1057" s="33" t="s">
        <v>117</v>
      </c>
      <c r="M1057" s="222"/>
      <c r="N1057" s="222"/>
      <c r="O1057" s="222"/>
      <c r="P1057" s="222"/>
      <c r="Q1057" s="222"/>
      <c r="R1057" s="222"/>
      <c r="S1057" s="222"/>
      <c r="T1057" s="222"/>
      <c r="U1057" s="222"/>
      <c r="V1057" s="222"/>
      <c r="W1057" s="222"/>
      <c r="X1057" s="222"/>
      <c r="Y1057" s="222"/>
      <c r="Z1057" s="222"/>
      <c r="AA1057" s="222"/>
      <c r="AB1057" s="224"/>
      <c r="AC1057" s="223"/>
      <c r="AD1057" s="223"/>
      <c r="AE1057" s="225"/>
      <c r="AF1057" s="222"/>
      <c r="AG1057" s="222"/>
      <c r="AH1057" s="222"/>
      <c r="AI1057" s="222"/>
      <c r="AJ1057" s="222"/>
      <c r="AK1057" s="223"/>
      <c r="AL1057" s="222"/>
      <c r="AM1057" s="225"/>
      <c r="AN1057" s="226"/>
      <c r="AO1057" s="227"/>
      <c r="AP1057" s="227"/>
      <c r="AQ1057" s="227"/>
      <c r="AR1057" s="223"/>
    </row>
    <row r="1058" ht="14.25" customHeight="1">
      <c r="A1058" s="33" t="s">
        <v>5807</v>
      </c>
      <c r="B1058" s="47" t="s">
        <v>5808</v>
      </c>
      <c r="C1058" s="32"/>
      <c r="D1058" s="33" t="s">
        <v>5807</v>
      </c>
      <c r="E1058" s="33" t="s">
        <v>5809</v>
      </c>
      <c r="F1058" s="222"/>
      <c r="G1058" s="223"/>
      <c r="H1058" s="222"/>
      <c r="I1058" s="222"/>
      <c r="J1058" s="222"/>
      <c r="K1058" s="33" t="s">
        <v>112</v>
      </c>
      <c r="L1058" s="33" t="s">
        <v>117</v>
      </c>
      <c r="M1058" s="222"/>
      <c r="N1058" s="222"/>
      <c r="O1058" s="222"/>
      <c r="P1058" s="222"/>
      <c r="Q1058" s="222"/>
      <c r="R1058" s="222"/>
      <c r="S1058" s="222"/>
      <c r="T1058" s="222"/>
      <c r="U1058" s="222"/>
      <c r="V1058" s="222"/>
      <c r="W1058" s="222"/>
      <c r="X1058" s="222"/>
      <c r="Y1058" s="222"/>
      <c r="Z1058" s="222"/>
      <c r="AA1058" s="222"/>
      <c r="AB1058" s="224"/>
      <c r="AC1058" s="223"/>
      <c r="AD1058" s="223"/>
      <c r="AE1058" s="225"/>
      <c r="AF1058" s="222"/>
      <c r="AG1058" s="222"/>
      <c r="AH1058" s="222"/>
      <c r="AI1058" s="222"/>
      <c r="AJ1058" s="222"/>
      <c r="AK1058" s="223"/>
      <c r="AL1058" s="222"/>
      <c r="AM1058" s="225"/>
      <c r="AN1058" s="226"/>
      <c r="AO1058" s="227"/>
      <c r="AP1058" s="227"/>
      <c r="AQ1058" s="227"/>
      <c r="AR1058" s="223"/>
    </row>
    <row r="1059" ht="14.25" customHeight="1">
      <c r="A1059" s="33" t="s">
        <v>5813</v>
      </c>
      <c r="B1059" s="47" t="s">
        <v>5814</v>
      </c>
      <c r="C1059" s="32"/>
      <c r="D1059" s="33" t="s">
        <v>5813</v>
      </c>
      <c r="E1059" s="33" t="s">
        <v>5815</v>
      </c>
      <c r="F1059" s="222"/>
      <c r="G1059" s="223"/>
      <c r="H1059" s="222"/>
      <c r="I1059" s="222"/>
      <c r="J1059" s="222"/>
      <c r="K1059" s="33" t="s">
        <v>112</v>
      </c>
      <c r="L1059" s="33" t="s">
        <v>117</v>
      </c>
      <c r="M1059" s="222"/>
      <c r="N1059" s="222"/>
      <c r="O1059" s="222"/>
      <c r="P1059" s="222"/>
      <c r="Q1059" s="222"/>
      <c r="R1059" s="222"/>
      <c r="S1059" s="222"/>
      <c r="T1059" s="222"/>
      <c r="U1059" s="222"/>
      <c r="V1059" s="222"/>
      <c r="W1059" s="222"/>
      <c r="X1059" s="222"/>
      <c r="Y1059" s="222"/>
      <c r="Z1059" s="222"/>
      <c r="AA1059" s="222"/>
      <c r="AB1059" s="224"/>
      <c r="AC1059" s="223"/>
      <c r="AD1059" s="223"/>
      <c r="AE1059" s="225"/>
      <c r="AF1059" s="222"/>
      <c r="AG1059" s="222"/>
      <c r="AH1059" s="222"/>
      <c r="AI1059" s="222"/>
      <c r="AJ1059" s="222"/>
      <c r="AK1059" s="223"/>
      <c r="AL1059" s="222"/>
      <c r="AM1059" s="225"/>
      <c r="AN1059" s="226"/>
      <c r="AO1059" s="227"/>
      <c r="AP1059" s="227"/>
      <c r="AQ1059" s="227"/>
      <c r="AR1059" s="223"/>
    </row>
    <row r="1060" ht="14.25" customHeight="1">
      <c r="A1060" s="33" t="s">
        <v>5818</v>
      </c>
      <c r="B1060" s="47" t="s">
        <v>5819</v>
      </c>
      <c r="C1060" s="32"/>
      <c r="D1060" s="33" t="s">
        <v>5818</v>
      </c>
      <c r="E1060" s="33" t="s">
        <v>5820</v>
      </c>
      <c r="F1060" s="222"/>
      <c r="G1060" s="223"/>
      <c r="H1060" s="222"/>
      <c r="I1060" s="222"/>
      <c r="J1060" s="222"/>
      <c r="K1060" s="33" t="s">
        <v>112</v>
      </c>
      <c r="L1060" s="33" t="s">
        <v>117</v>
      </c>
      <c r="M1060" s="222"/>
      <c r="N1060" s="222"/>
      <c r="O1060" s="222"/>
      <c r="P1060" s="222"/>
      <c r="Q1060" s="222"/>
      <c r="R1060" s="222"/>
      <c r="S1060" s="222"/>
      <c r="T1060" s="222"/>
      <c r="U1060" s="222"/>
      <c r="V1060" s="222"/>
      <c r="W1060" s="222"/>
      <c r="X1060" s="222"/>
      <c r="Y1060" s="222"/>
      <c r="Z1060" s="222"/>
      <c r="AA1060" s="222"/>
      <c r="AB1060" s="224"/>
      <c r="AC1060" s="223"/>
      <c r="AD1060" s="223"/>
      <c r="AE1060" s="225"/>
      <c r="AF1060" s="222"/>
      <c r="AG1060" s="222"/>
      <c r="AH1060" s="222"/>
      <c r="AI1060" s="222"/>
      <c r="AJ1060" s="222"/>
      <c r="AK1060" s="223"/>
      <c r="AL1060" s="222"/>
      <c r="AM1060" s="225"/>
      <c r="AN1060" s="226"/>
      <c r="AO1060" s="227"/>
      <c r="AP1060" s="227"/>
      <c r="AQ1060" s="227"/>
      <c r="AR1060" s="223"/>
    </row>
    <row r="1061" ht="14.25" customHeight="1">
      <c r="A1061" s="33" t="s">
        <v>5824</v>
      </c>
      <c r="B1061" s="47" t="s">
        <v>5825</v>
      </c>
      <c r="C1061" s="32"/>
      <c r="D1061" s="33" t="s">
        <v>5824</v>
      </c>
      <c r="E1061" s="33" t="s">
        <v>5826</v>
      </c>
      <c r="F1061" s="222"/>
      <c r="G1061" s="223"/>
      <c r="H1061" s="222"/>
      <c r="I1061" s="222"/>
      <c r="J1061" s="222"/>
      <c r="K1061" s="33" t="s">
        <v>112</v>
      </c>
      <c r="L1061" s="33" t="s">
        <v>117</v>
      </c>
      <c r="M1061" s="222"/>
      <c r="N1061" s="222"/>
      <c r="O1061" s="222"/>
      <c r="P1061" s="222"/>
      <c r="Q1061" s="222"/>
      <c r="R1061" s="222"/>
      <c r="S1061" s="222"/>
      <c r="T1061" s="222"/>
      <c r="U1061" s="222"/>
      <c r="V1061" s="222"/>
      <c r="W1061" s="222"/>
      <c r="X1061" s="222"/>
      <c r="Y1061" s="222"/>
      <c r="Z1061" s="222"/>
      <c r="AA1061" s="222"/>
      <c r="AB1061" s="224"/>
      <c r="AC1061" s="223"/>
      <c r="AD1061" s="223"/>
      <c r="AE1061" s="225"/>
      <c r="AF1061" s="222"/>
      <c r="AG1061" s="222"/>
      <c r="AH1061" s="222"/>
      <c r="AI1061" s="222"/>
      <c r="AJ1061" s="222"/>
      <c r="AK1061" s="223"/>
      <c r="AL1061" s="222"/>
      <c r="AM1061" s="225"/>
      <c r="AN1061" s="226"/>
      <c r="AO1061" s="227"/>
      <c r="AP1061" s="227"/>
      <c r="AQ1061" s="227"/>
      <c r="AR1061" s="223"/>
    </row>
    <row r="1062" ht="14.25" customHeight="1">
      <c r="A1062" s="33" t="s">
        <v>5827</v>
      </c>
      <c r="B1062" s="47" t="s">
        <v>5829</v>
      </c>
      <c r="C1062" s="32"/>
      <c r="D1062" s="33" t="s">
        <v>5827</v>
      </c>
      <c r="E1062" s="33" t="s">
        <v>5830</v>
      </c>
      <c r="F1062" s="222"/>
      <c r="G1062" s="223"/>
      <c r="H1062" s="222"/>
      <c r="I1062" s="222"/>
      <c r="J1062" s="222"/>
      <c r="K1062" s="33" t="s">
        <v>112</v>
      </c>
      <c r="L1062" s="33" t="s">
        <v>117</v>
      </c>
      <c r="M1062" s="222"/>
      <c r="N1062" s="222"/>
      <c r="O1062" s="222"/>
      <c r="P1062" s="222"/>
      <c r="Q1062" s="222"/>
      <c r="R1062" s="222"/>
      <c r="S1062" s="222"/>
      <c r="T1062" s="222"/>
      <c r="U1062" s="222"/>
      <c r="V1062" s="222"/>
      <c r="W1062" s="222"/>
      <c r="X1062" s="222"/>
      <c r="Y1062" s="222"/>
      <c r="Z1062" s="222"/>
      <c r="AA1062" s="222"/>
      <c r="AB1062" s="224"/>
      <c r="AC1062" s="223"/>
      <c r="AD1062" s="223"/>
      <c r="AE1062" s="225"/>
      <c r="AF1062" s="222"/>
      <c r="AG1062" s="222"/>
      <c r="AH1062" s="222"/>
      <c r="AI1062" s="222"/>
      <c r="AJ1062" s="222"/>
      <c r="AK1062" s="223"/>
      <c r="AL1062" s="222"/>
      <c r="AM1062" s="225"/>
      <c r="AN1062" s="226"/>
      <c r="AO1062" s="227"/>
      <c r="AP1062" s="227"/>
      <c r="AQ1062" s="227"/>
      <c r="AR1062" s="223"/>
    </row>
    <row r="1063" ht="14.25" customHeight="1">
      <c r="A1063" s="33" t="s">
        <v>5833</v>
      </c>
      <c r="B1063" s="47" t="s">
        <v>5834</v>
      </c>
      <c r="C1063" s="32"/>
      <c r="D1063" s="33" t="s">
        <v>5833</v>
      </c>
      <c r="E1063" s="33" t="s">
        <v>5835</v>
      </c>
      <c r="F1063" s="222"/>
      <c r="G1063" s="223"/>
      <c r="H1063" s="222"/>
      <c r="I1063" s="222"/>
      <c r="J1063" s="222"/>
      <c r="K1063" s="33" t="s">
        <v>112</v>
      </c>
      <c r="L1063" s="33" t="s">
        <v>117</v>
      </c>
      <c r="M1063" s="222"/>
      <c r="N1063" s="222"/>
      <c r="O1063" s="222"/>
      <c r="P1063" s="222"/>
      <c r="Q1063" s="222"/>
      <c r="R1063" s="222"/>
      <c r="S1063" s="222"/>
      <c r="T1063" s="222"/>
      <c r="U1063" s="222"/>
      <c r="V1063" s="222"/>
      <c r="W1063" s="222"/>
      <c r="X1063" s="222"/>
      <c r="Y1063" s="222"/>
      <c r="Z1063" s="222"/>
      <c r="AA1063" s="222"/>
      <c r="AB1063" s="224"/>
      <c r="AC1063" s="223"/>
      <c r="AD1063" s="223"/>
      <c r="AE1063" s="225"/>
      <c r="AF1063" s="222"/>
      <c r="AG1063" s="222"/>
      <c r="AH1063" s="222"/>
      <c r="AI1063" s="222"/>
      <c r="AJ1063" s="222"/>
      <c r="AK1063" s="223"/>
      <c r="AL1063" s="222"/>
      <c r="AM1063" s="225"/>
      <c r="AN1063" s="226"/>
      <c r="AO1063" s="227"/>
      <c r="AP1063" s="227"/>
      <c r="AQ1063" s="227"/>
      <c r="AR1063" s="223"/>
    </row>
    <row r="1064" ht="14.25" customHeight="1">
      <c r="A1064" s="33" t="s">
        <v>5839</v>
      </c>
      <c r="B1064" s="47" t="s">
        <v>5840</v>
      </c>
      <c r="C1064" s="32"/>
      <c r="D1064" s="33" t="s">
        <v>5839</v>
      </c>
      <c r="E1064" s="33" t="s">
        <v>5841</v>
      </c>
      <c r="F1064" s="222"/>
      <c r="G1064" s="223"/>
      <c r="H1064" s="222"/>
      <c r="I1064" s="222"/>
      <c r="J1064" s="222"/>
      <c r="K1064" s="33" t="s">
        <v>112</v>
      </c>
      <c r="L1064" s="33" t="s">
        <v>117</v>
      </c>
      <c r="M1064" s="222"/>
      <c r="N1064" s="222"/>
      <c r="O1064" s="222"/>
      <c r="P1064" s="222"/>
      <c r="Q1064" s="222"/>
      <c r="R1064" s="222"/>
      <c r="S1064" s="222"/>
      <c r="T1064" s="222"/>
      <c r="U1064" s="222"/>
      <c r="V1064" s="222"/>
      <c r="W1064" s="222"/>
      <c r="X1064" s="222"/>
      <c r="Y1064" s="222"/>
      <c r="Z1064" s="222"/>
      <c r="AA1064" s="222"/>
      <c r="AB1064" s="224"/>
      <c r="AC1064" s="223"/>
      <c r="AD1064" s="223"/>
      <c r="AE1064" s="225"/>
      <c r="AF1064" s="222"/>
      <c r="AG1064" s="222"/>
      <c r="AH1064" s="222"/>
      <c r="AI1064" s="222"/>
      <c r="AJ1064" s="222"/>
      <c r="AK1064" s="223"/>
      <c r="AL1064" s="222"/>
      <c r="AM1064" s="225"/>
      <c r="AN1064" s="226"/>
      <c r="AO1064" s="227"/>
      <c r="AP1064" s="227"/>
      <c r="AQ1064" s="227"/>
      <c r="AR1064" s="223"/>
    </row>
    <row r="1065" ht="14.25" customHeight="1">
      <c r="A1065" s="33" t="s">
        <v>5844</v>
      </c>
      <c r="B1065" s="47" t="s">
        <v>5846</v>
      </c>
      <c r="C1065" s="32"/>
      <c r="D1065" s="33" t="s">
        <v>5844</v>
      </c>
      <c r="E1065" s="33" t="s">
        <v>5847</v>
      </c>
      <c r="F1065" s="222"/>
      <c r="G1065" s="223"/>
      <c r="H1065" s="222"/>
      <c r="I1065" s="222"/>
      <c r="J1065" s="222"/>
      <c r="K1065" s="33" t="s">
        <v>112</v>
      </c>
      <c r="L1065" s="33" t="s">
        <v>117</v>
      </c>
      <c r="M1065" s="222"/>
      <c r="N1065" s="222"/>
      <c r="O1065" s="222"/>
      <c r="P1065" s="222"/>
      <c r="Q1065" s="222"/>
      <c r="R1065" s="222"/>
      <c r="S1065" s="222"/>
      <c r="T1065" s="222"/>
      <c r="U1065" s="222"/>
      <c r="V1065" s="222"/>
      <c r="W1065" s="222"/>
      <c r="X1065" s="222"/>
      <c r="Y1065" s="222"/>
      <c r="Z1065" s="222"/>
      <c r="AA1065" s="222"/>
      <c r="AB1065" s="224"/>
      <c r="AC1065" s="223"/>
      <c r="AD1065" s="223"/>
      <c r="AE1065" s="225"/>
      <c r="AF1065" s="222"/>
      <c r="AG1065" s="222"/>
      <c r="AH1065" s="222"/>
      <c r="AI1065" s="222"/>
      <c r="AJ1065" s="222"/>
      <c r="AK1065" s="223"/>
      <c r="AL1065" s="222"/>
      <c r="AM1065" s="225"/>
      <c r="AN1065" s="226"/>
      <c r="AO1065" s="227"/>
      <c r="AP1065" s="227"/>
      <c r="AQ1065" s="227"/>
      <c r="AR1065" s="223"/>
    </row>
    <row r="1066" ht="14.25" customHeight="1">
      <c r="A1066" s="33" t="s">
        <v>5849</v>
      </c>
      <c r="B1066" s="47" t="s">
        <v>5850</v>
      </c>
      <c r="C1066" s="32"/>
      <c r="D1066" s="33" t="s">
        <v>5849</v>
      </c>
      <c r="E1066" s="33" t="s">
        <v>5851</v>
      </c>
      <c r="F1066" s="222"/>
      <c r="G1066" s="223"/>
      <c r="H1066" s="222"/>
      <c r="I1066" s="222"/>
      <c r="J1066" s="222"/>
      <c r="K1066" s="33" t="s">
        <v>112</v>
      </c>
      <c r="L1066" s="33" t="s">
        <v>117</v>
      </c>
      <c r="M1066" s="222"/>
      <c r="N1066" s="222"/>
      <c r="O1066" s="222"/>
      <c r="P1066" s="222"/>
      <c r="Q1066" s="222"/>
      <c r="R1066" s="222"/>
      <c r="S1066" s="222"/>
      <c r="T1066" s="222"/>
      <c r="U1066" s="222"/>
      <c r="V1066" s="222"/>
      <c r="W1066" s="222"/>
      <c r="X1066" s="222"/>
      <c r="Y1066" s="222"/>
      <c r="Z1066" s="222"/>
      <c r="AA1066" s="222"/>
      <c r="AB1066" s="224"/>
      <c r="AC1066" s="223"/>
      <c r="AD1066" s="223"/>
      <c r="AE1066" s="225"/>
      <c r="AF1066" s="222"/>
      <c r="AG1066" s="222"/>
      <c r="AH1066" s="222"/>
      <c r="AI1066" s="222"/>
      <c r="AJ1066" s="222"/>
      <c r="AK1066" s="223"/>
      <c r="AL1066" s="222"/>
      <c r="AM1066" s="225"/>
      <c r="AN1066" s="226"/>
      <c r="AO1066" s="227"/>
      <c r="AP1066" s="227"/>
      <c r="AQ1066" s="227"/>
      <c r="AR1066" s="223"/>
    </row>
    <row r="1067" ht="14.25" customHeight="1">
      <c r="A1067" s="33" t="s">
        <v>5854</v>
      </c>
      <c r="B1067" s="47" t="s">
        <v>5855</v>
      </c>
      <c r="C1067" s="32"/>
      <c r="D1067" s="33" t="s">
        <v>5854</v>
      </c>
      <c r="E1067" s="33" t="s">
        <v>5856</v>
      </c>
      <c r="F1067" s="222"/>
      <c r="G1067" s="223"/>
      <c r="H1067" s="222"/>
      <c r="I1067" s="222"/>
      <c r="J1067" s="222"/>
      <c r="K1067" s="33" t="s">
        <v>112</v>
      </c>
      <c r="L1067" s="33" t="s">
        <v>117</v>
      </c>
      <c r="M1067" s="222"/>
      <c r="N1067" s="222"/>
      <c r="O1067" s="222"/>
      <c r="P1067" s="222"/>
      <c r="Q1067" s="222"/>
      <c r="R1067" s="222"/>
      <c r="S1067" s="222"/>
      <c r="T1067" s="222"/>
      <c r="U1067" s="222"/>
      <c r="V1067" s="222"/>
      <c r="W1067" s="222"/>
      <c r="X1067" s="222"/>
      <c r="Y1067" s="222"/>
      <c r="Z1067" s="222"/>
      <c r="AA1067" s="222"/>
      <c r="AB1067" s="224"/>
      <c r="AC1067" s="223"/>
      <c r="AD1067" s="223"/>
      <c r="AE1067" s="225"/>
      <c r="AF1067" s="222"/>
      <c r="AG1067" s="222"/>
      <c r="AH1067" s="222"/>
      <c r="AI1067" s="222"/>
      <c r="AJ1067" s="222"/>
      <c r="AK1067" s="223"/>
      <c r="AL1067" s="222"/>
      <c r="AM1067" s="225"/>
      <c r="AN1067" s="226"/>
      <c r="AO1067" s="227"/>
      <c r="AP1067" s="227"/>
      <c r="AQ1067" s="227"/>
      <c r="AR1067" s="223"/>
    </row>
    <row r="1068" ht="14.25" customHeight="1">
      <c r="A1068" s="33" t="s">
        <v>5860</v>
      </c>
      <c r="B1068" s="47" t="s">
        <v>5861</v>
      </c>
      <c r="C1068" s="32"/>
      <c r="D1068" s="33" t="s">
        <v>5860</v>
      </c>
      <c r="E1068" s="33" t="s">
        <v>5862</v>
      </c>
      <c r="F1068" s="222"/>
      <c r="G1068" s="223"/>
      <c r="H1068" s="222"/>
      <c r="I1068" s="222"/>
      <c r="J1068" s="222"/>
      <c r="K1068" s="33" t="s">
        <v>112</v>
      </c>
      <c r="L1068" s="33" t="s">
        <v>117</v>
      </c>
      <c r="M1068" s="222"/>
      <c r="N1068" s="222"/>
      <c r="O1068" s="222"/>
      <c r="P1068" s="222"/>
      <c r="Q1068" s="222"/>
      <c r="R1068" s="222"/>
      <c r="S1068" s="222"/>
      <c r="T1068" s="222"/>
      <c r="U1068" s="222"/>
      <c r="V1068" s="222"/>
      <c r="W1068" s="222"/>
      <c r="X1068" s="222"/>
      <c r="Y1068" s="222"/>
      <c r="Z1068" s="222"/>
      <c r="AA1068" s="222"/>
      <c r="AB1068" s="224"/>
      <c r="AC1068" s="223"/>
      <c r="AD1068" s="223"/>
      <c r="AE1068" s="225"/>
      <c r="AF1068" s="222"/>
      <c r="AG1068" s="222"/>
      <c r="AH1068" s="222"/>
      <c r="AI1068" s="222"/>
      <c r="AJ1068" s="222"/>
      <c r="AK1068" s="223"/>
      <c r="AL1068" s="222"/>
      <c r="AM1068" s="225"/>
      <c r="AN1068" s="226"/>
      <c r="AO1068" s="227"/>
      <c r="AP1068" s="227"/>
      <c r="AQ1068" s="227"/>
      <c r="AR1068" s="223"/>
    </row>
    <row r="1069" ht="14.25" customHeight="1">
      <c r="A1069" s="33" t="s">
        <v>5866</v>
      </c>
      <c r="B1069" s="47" t="s">
        <v>5867</v>
      </c>
      <c r="C1069" s="32"/>
      <c r="D1069" s="33" t="s">
        <v>5866</v>
      </c>
      <c r="E1069" s="33" t="s">
        <v>5868</v>
      </c>
      <c r="F1069" s="222"/>
      <c r="G1069" s="223"/>
      <c r="H1069" s="222"/>
      <c r="I1069" s="222"/>
      <c r="J1069" s="222"/>
      <c r="K1069" s="33" t="s">
        <v>112</v>
      </c>
      <c r="L1069" s="33" t="s">
        <v>117</v>
      </c>
      <c r="M1069" s="222"/>
      <c r="N1069" s="222"/>
      <c r="O1069" s="222"/>
      <c r="P1069" s="222"/>
      <c r="Q1069" s="222"/>
      <c r="R1069" s="222"/>
      <c r="S1069" s="222"/>
      <c r="T1069" s="222"/>
      <c r="U1069" s="222"/>
      <c r="V1069" s="222"/>
      <c r="W1069" s="222"/>
      <c r="X1069" s="222"/>
      <c r="Y1069" s="222"/>
      <c r="Z1069" s="222"/>
      <c r="AA1069" s="222"/>
      <c r="AB1069" s="224"/>
      <c r="AC1069" s="223"/>
      <c r="AD1069" s="223"/>
      <c r="AE1069" s="225"/>
      <c r="AF1069" s="222"/>
      <c r="AG1069" s="222"/>
      <c r="AH1069" s="222"/>
      <c r="AI1069" s="222"/>
      <c r="AJ1069" s="222"/>
      <c r="AK1069" s="223"/>
      <c r="AL1069" s="222"/>
      <c r="AM1069" s="225"/>
      <c r="AN1069" s="226"/>
      <c r="AO1069" s="227"/>
      <c r="AP1069" s="227"/>
      <c r="AQ1069" s="227"/>
      <c r="AR1069" s="223"/>
    </row>
    <row r="1070" ht="14.25" customHeight="1">
      <c r="A1070" s="33" t="s">
        <v>5869</v>
      </c>
      <c r="B1070" s="47" t="s">
        <v>5870</v>
      </c>
      <c r="C1070" s="32"/>
      <c r="D1070" s="33" t="s">
        <v>5869</v>
      </c>
      <c r="E1070" s="33" t="s">
        <v>5872</v>
      </c>
      <c r="F1070" s="222"/>
      <c r="G1070" s="223"/>
      <c r="H1070" s="222"/>
      <c r="I1070" s="222"/>
      <c r="J1070" s="222"/>
      <c r="K1070" s="33" t="s">
        <v>112</v>
      </c>
      <c r="L1070" s="33" t="s">
        <v>117</v>
      </c>
      <c r="M1070" s="222"/>
      <c r="N1070" s="222"/>
      <c r="O1070" s="222"/>
      <c r="P1070" s="222"/>
      <c r="Q1070" s="222"/>
      <c r="R1070" s="222"/>
      <c r="S1070" s="222"/>
      <c r="T1070" s="222"/>
      <c r="U1070" s="222"/>
      <c r="V1070" s="222"/>
      <c r="W1070" s="222"/>
      <c r="X1070" s="222"/>
      <c r="Y1070" s="222"/>
      <c r="Z1070" s="222"/>
      <c r="AA1070" s="222"/>
      <c r="AB1070" s="224"/>
      <c r="AC1070" s="223"/>
      <c r="AD1070" s="223"/>
      <c r="AE1070" s="225"/>
      <c r="AF1070" s="222"/>
      <c r="AG1070" s="222"/>
      <c r="AH1070" s="222"/>
      <c r="AI1070" s="222"/>
      <c r="AJ1070" s="222"/>
      <c r="AK1070" s="223"/>
      <c r="AL1070" s="222"/>
      <c r="AM1070" s="225"/>
      <c r="AN1070" s="226"/>
      <c r="AO1070" s="227"/>
      <c r="AP1070" s="227"/>
      <c r="AQ1070" s="227"/>
      <c r="AR1070" s="223"/>
    </row>
    <row r="1071" ht="14.25" customHeight="1">
      <c r="A1071" s="33" t="s">
        <v>5875</v>
      </c>
      <c r="B1071" s="47" t="s">
        <v>5876</v>
      </c>
      <c r="C1071" s="32"/>
      <c r="D1071" s="33" t="s">
        <v>5875</v>
      </c>
      <c r="E1071" s="33" t="s">
        <v>5877</v>
      </c>
      <c r="F1071" s="222"/>
      <c r="G1071" s="223"/>
      <c r="H1071" s="222"/>
      <c r="I1071" s="222"/>
      <c r="J1071" s="222"/>
      <c r="K1071" s="33" t="s">
        <v>112</v>
      </c>
      <c r="L1071" s="33" t="s">
        <v>117</v>
      </c>
      <c r="M1071" s="222"/>
      <c r="N1071" s="222"/>
      <c r="O1071" s="222"/>
      <c r="P1071" s="222"/>
      <c r="Q1071" s="222"/>
      <c r="R1071" s="222"/>
      <c r="S1071" s="222"/>
      <c r="T1071" s="222"/>
      <c r="U1071" s="222"/>
      <c r="V1071" s="222"/>
      <c r="W1071" s="222"/>
      <c r="X1071" s="222"/>
      <c r="Y1071" s="222"/>
      <c r="Z1071" s="222"/>
      <c r="AA1071" s="222"/>
      <c r="AB1071" s="224"/>
      <c r="AC1071" s="223"/>
      <c r="AD1071" s="223"/>
      <c r="AE1071" s="225"/>
      <c r="AF1071" s="222"/>
      <c r="AG1071" s="222"/>
      <c r="AH1071" s="222"/>
      <c r="AI1071" s="222"/>
      <c r="AJ1071" s="222"/>
      <c r="AK1071" s="223"/>
      <c r="AL1071" s="222"/>
      <c r="AM1071" s="225"/>
      <c r="AN1071" s="226"/>
      <c r="AO1071" s="227"/>
      <c r="AP1071" s="227"/>
      <c r="AQ1071" s="227"/>
      <c r="AR1071" s="223"/>
    </row>
    <row r="1072" ht="14.25" customHeight="1">
      <c r="A1072" s="33" t="s">
        <v>5879</v>
      </c>
      <c r="B1072" s="47" t="s">
        <v>5880</v>
      </c>
      <c r="C1072" s="32"/>
      <c r="D1072" s="33" t="s">
        <v>5879</v>
      </c>
      <c r="E1072" s="33" t="s">
        <v>5881</v>
      </c>
      <c r="F1072" s="222"/>
      <c r="G1072" s="223"/>
      <c r="H1072" s="222"/>
      <c r="I1072" s="222"/>
      <c r="J1072" s="222"/>
      <c r="K1072" s="33" t="s">
        <v>112</v>
      </c>
      <c r="L1072" s="33" t="s">
        <v>117</v>
      </c>
      <c r="M1072" s="222"/>
      <c r="N1072" s="222"/>
      <c r="O1072" s="222"/>
      <c r="P1072" s="222"/>
      <c r="Q1072" s="222"/>
      <c r="R1072" s="222"/>
      <c r="S1072" s="222"/>
      <c r="T1072" s="222"/>
      <c r="U1072" s="222"/>
      <c r="V1072" s="222"/>
      <c r="W1072" s="222"/>
      <c r="X1072" s="222"/>
      <c r="Y1072" s="222"/>
      <c r="Z1072" s="222"/>
      <c r="AA1072" s="222"/>
      <c r="AB1072" s="224"/>
      <c r="AC1072" s="223"/>
      <c r="AD1072" s="223"/>
      <c r="AE1072" s="225"/>
      <c r="AF1072" s="222"/>
      <c r="AG1072" s="222"/>
      <c r="AH1072" s="222"/>
      <c r="AI1072" s="222"/>
      <c r="AJ1072" s="222"/>
      <c r="AK1072" s="223"/>
      <c r="AL1072" s="222"/>
      <c r="AM1072" s="225"/>
      <c r="AN1072" s="226"/>
      <c r="AO1072" s="227"/>
      <c r="AP1072" s="227"/>
      <c r="AQ1072" s="227"/>
      <c r="AR1072" s="223"/>
    </row>
    <row r="1073" ht="14.25" customHeight="1">
      <c r="A1073" s="33" t="s">
        <v>5885</v>
      </c>
      <c r="B1073" s="47" t="s">
        <v>5886</v>
      </c>
      <c r="C1073" s="32"/>
      <c r="D1073" s="33" t="s">
        <v>5885</v>
      </c>
      <c r="E1073" s="33" t="s">
        <v>5887</v>
      </c>
      <c r="F1073" s="222"/>
      <c r="G1073" s="223"/>
      <c r="H1073" s="222"/>
      <c r="I1073" s="222"/>
      <c r="J1073" s="222"/>
      <c r="K1073" s="33" t="s">
        <v>112</v>
      </c>
      <c r="L1073" s="33" t="s">
        <v>117</v>
      </c>
      <c r="M1073" s="222"/>
      <c r="N1073" s="222"/>
      <c r="O1073" s="222"/>
      <c r="P1073" s="222"/>
      <c r="Q1073" s="222"/>
      <c r="R1073" s="222"/>
      <c r="S1073" s="222"/>
      <c r="T1073" s="222"/>
      <c r="U1073" s="222"/>
      <c r="V1073" s="222"/>
      <c r="W1073" s="222"/>
      <c r="X1073" s="222"/>
      <c r="Y1073" s="222"/>
      <c r="Z1073" s="222"/>
      <c r="AA1073" s="222"/>
      <c r="AB1073" s="224"/>
      <c r="AC1073" s="223"/>
      <c r="AD1073" s="223"/>
      <c r="AE1073" s="225"/>
      <c r="AF1073" s="222"/>
      <c r="AG1073" s="222"/>
      <c r="AH1073" s="222"/>
      <c r="AI1073" s="222"/>
      <c r="AJ1073" s="222"/>
      <c r="AK1073" s="223"/>
      <c r="AL1073" s="222"/>
      <c r="AM1073" s="225"/>
      <c r="AN1073" s="226"/>
      <c r="AO1073" s="227"/>
      <c r="AP1073" s="227"/>
      <c r="AQ1073" s="227"/>
      <c r="AR1073" s="223"/>
    </row>
    <row r="1074" ht="14.25" customHeight="1">
      <c r="A1074" s="33" t="s">
        <v>5890</v>
      </c>
      <c r="B1074" s="47" t="s">
        <v>5891</v>
      </c>
      <c r="C1074" s="32"/>
      <c r="D1074" s="33" t="s">
        <v>5890</v>
      </c>
      <c r="E1074" s="33" t="s">
        <v>5892</v>
      </c>
      <c r="F1074" s="222"/>
      <c r="G1074" s="223"/>
      <c r="H1074" s="222"/>
      <c r="I1074" s="222"/>
      <c r="J1074" s="222"/>
      <c r="K1074" s="33" t="s">
        <v>112</v>
      </c>
      <c r="L1074" s="33" t="s">
        <v>117</v>
      </c>
      <c r="M1074" s="222"/>
      <c r="N1074" s="222"/>
      <c r="O1074" s="222"/>
      <c r="P1074" s="222"/>
      <c r="Q1074" s="222"/>
      <c r="R1074" s="222"/>
      <c r="S1074" s="222"/>
      <c r="T1074" s="222"/>
      <c r="U1074" s="222"/>
      <c r="V1074" s="222"/>
      <c r="W1074" s="222"/>
      <c r="X1074" s="222"/>
      <c r="Y1074" s="222"/>
      <c r="Z1074" s="222"/>
      <c r="AA1074" s="222"/>
      <c r="AB1074" s="224"/>
      <c r="AC1074" s="223"/>
      <c r="AD1074" s="223"/>
      <c r="AE1074" s="225"/>
      <c r="AF1074" s="222"/>
      <c r="AG1074" s="222"/>
      <c r="AH1074" s="222"/>
      <c r="AI1074" s="222"/>
      <c r="AJ1074" s="222"/>
      <c r="AK1074" s="223"/>
      <c r="AL1074" s="222"/>
      <c r="AM1074" s="225"/>
      <c r="AN1074" s="226"/>
      <c r="AO1074" s="227"/>
      <c r="AP1074" s="227"/>
      <c r="AQ1074" s="227"/>
      <c r="AR1074" s="223"/>
    </row>
    <row r="1075" ht="14.25" customHeight="1">
      <c r="A1075" s="33" t="s">
        <v>5893</v>
      </c>
      <c r="B1075" s="47" t="s">
        <v>5894</v>
      </c>
      <c r="C1075" s="32"/>
      <c r="D1075" s="33" t="s">
        <v>5893</v>
      </c>
      <c r="E1075" s="33" t="s">
        <v>5895</v>
      </c>
      <c r="F1075" s="222"/>
      <c r="G1075" s="223"/>
      <c r="H1075" s="222"/>
      <c r="I1075" s="222"/>
      <c r="J1075" s="222"/>
      <c r="K1075" s="33" t="s">
        <v>112</v>
      </c>
      <c r="L1075" s="33" t="s">
        <v>117</v>
      </c>
      <c r="M1075" s="222"/>
      <c r="N1075" s="222"/>
      <c r="O1075" s="222"/>
      <c r="P1075" s="222"/>
      <c r="Q1075" s="222"/>
      <c r="R1075" s="222"/>
      <c r="S1075" s="222"/>
      <c r="T1075" s="222"/>
      <c r="U1075" s="222"/>
      <c r="V1075" s="222"/>
      <c r="W1075" s="222"/>
      <c r="X1075" s="222"/>
      <c r="Y1075" s="222"/>
      <c r="Z1075" s="222"/>
      <c r="AA1075" s="222"/>
      <c r="AB1075" s="224"/>
      <c r="AC1075" s="223"/>
      <c r="AD1075" s="223"/>
      <c r="AE1075" s="225"/>
      <c r="AF1075" s="222"/>
      <c r="AG1075" s="222"/>
      <c r="AH1075" s="222"/>
      <c r="AI1075" s="222"/>
      <c r="AJ1075" s="222"/>
      <c r="AK1075" s="223"/>
      <c r="AL1075" s="222"/>
      <c r="AM1075" s="225"/>
      <c r="AN1075" s="226"/>
      <c r="AO1075" s="227"/>
      <c r="AP1075" s="227"/>
      <c r="AQ1075" s="227"/>
      <c r="AR1075" s="223"/>
    </row>
    <row r="1076" ht="14.25" customHeight="1">
      <c r="A1076" s="33" t="s">
        <v>5900</v>
      </c>
      <c r="B1076" s="47" t="s">
        <v>5902</v>
      </c>
      <c r="C1076" s="32"/>
      <c r="D1076" s="33" t="s">
        <v>5900</v>
      </c>
      <c r="E1076" s="33" t="s">
        <v>5903</v>
      </c>
      <c r="F1076" s="222"/>
      <c r="G1076" s="223"/>
      <c r="H1076" s="222"/>
      <c r="I1076" s="222"/>
      <c r="J1076" s="222"/>
      <c r="K1076" s="33" t="s">
        <v>112</v>
      </c>
      <c r="L1076" s="33" t="s">
        <v>117</v>
      </c>
      <c r="M1076" s="222"/>
      <c r="N1076" s="222"/>
      <c r="O1076" s="222"/>
      <c r="P1076" s="222"/>
      <c r="Q1076" s="222"/>
      <c r="R1076" s="222"/>
      <c r="S1076" s="222"/>
      <c r="T1076" s="222"/>
      <c r="U1076" s="222"/>
      <c r="V1076" s="222"/>
      <c r="W1076" s="222"/>
      <c r="X1076" s="222"/>
      <c r="Y1076" s="222"/>
      <c r="Z1076" s="222"/>
      <c r="AA1076" s="222"/>
      <c r="AB1076" s="224"/>
      <c r="AC1076" s="223"/>
      <c r="AD1076" s="223"/>
      <c r="AE1076" s="225"/>
      <c r="AF1076" s="222"/>
      <c r="AG1076" s="222"/>
      <c r="AH1076" s="222"/>
      <c r="AI1076" s="222"/>
      <c r="AJ1076" s="222"/>
      <c r="AK1076" s="223"/>
      <c r="AL1076" s="222"/>
      <c r="AM1076" s="225"/>
      <c r="AN1076" s="226"/>
      <c r="AO1076" s="227"/>
      <c r="AP1076" s="227"/>
      <c r="AQ1076" s="227"/>
      <c r="AR1076" s="223"/>
    </row>
    <row r="1077" ht="14.25" customHeight="1">
      <c r="A1077" s="33" t="s">
        <v>5907</v>
      </c>
      <c r="B1077" s="47" t="s">
        <v>5908</v>
      </c>
      <c r="C1077" s="32"/>
      <c r="D1077" s="33" t="s">
        <v>5907</v>
      </c>
      <c r="E1077" s="33" t="s">
        <v>5909</v>
      </c>
      <c r="F1077" s="222"/>
      <c r="G1077" s="223"/>
      <c r="H1077" s="222"/>
      <c r="I1077" s="222"/>
      <c r="J1077" s="222"/>
      <c r="K1077" s="33" t="s">
        <v>112</v>
      </c>
      <c r="L1077" s="33" t="s">
        <v>117</v>
      </c>
      <c r="M1077" s="222"/>
      <c r="N1077" s="222"/>
      <c r="O1077" s="222"/>
      <c r="P1077" s="222"/>
      <c r="Q1077" s="222"/>
      <c r="R1077" s="222"/>
      <c r="S1077" s="222"/>
      <c r="T1077" s="222"/>
      <c r="U1077" s="222"/>
      <c r="V1077" s="222"/>
      <c r="W1077" s="222"/>
      <c r="X1077" s="222"/>
      <c r="Y1077" s="222"/>
      <c r="Z1077" s="222"/>
      <c r="AA1077" s="222"/>
      <c r="AB1077" s="224"/>
      <c r="AC1077" s="223"/>
      <c r="AD1077" s="223"/>
      <c r="AE1077" s="225"/>
      <c r="AF1077" s="222"/>
      <c r="AG1077" s="222"/>
      <c r="AH1077" s="222"/>
      <c r="AI1077" s="222"/>
      <c r="AJ1077" s="222"/>
      <c r="AK1077" s="223"/>
      <c r="AL1077" s="222"/>
      <c r="AM1077" s="225"/>
      <c r="AN1077" s="226"/>
      <c r="AO1077" s="227"/>
      <c r="AP1077" s="227"/>
      <c r="AQ1077" s="227"/>
      <c r="AR1077" s="223"/>
    </row>
    <row r="1078" ht="14.25" customHeight="1">
      <c r="A1078" s="33" t="s">
        <v>5913</v>
      </c>
      <c r="B1078" s="47" t="s">
        <v>5914</v>
      </c>
      <c r="C1078" s="32"/>
      <c r="D1078" s="33" t="s">
        <v>5913</v>
      </c>
      <c r="E1078" s="33" t="s">
        <v>5915</v>
      </c>
      <c r="F1078" s="222"/>
      <c r="G1078" s="223"/>
      <c r="H1078" s="222"/>
      <c r="I1078" s="222"/>
      <c r="J1078" s="222"/>
      <c r="K1078" s="33" t="s">
        <v>112</v>
      </c>
      <c r="L1078" s="33" t="s">
        <v>117</v>
      </c>
      <c r="M1078" s="222"/>
      <c r="N1078" s="222"/>
      <c r="O1078" s="222"/>
      <c r="P1078" s="222"/>
      <c r="Q1078" s="222"/>
      <c r="R1078" s="222"/>
      <c r="S1078" s="222"/>
      <c r="T1078" s="222"/>
      <c r="U1078" s="222"/>
      <c r="V1078" s="222"/>
      <c r="W1078" s="222"/>
      <c r="X1078" s="222"/>
      <c r="Y1078" s="222"/>
      <c r="Z1078" s="222"/>
      <c r="AA1078" s="222"/>
      <c r="AB1078" s="224"/>
      <c r="AC1078" s="223"/>
      <c r="AD1078" s="223"/>
      <c r="AE1078" s="225"/>
      <c r="AF1078" s="222"/>
      <c r="AG1078" s="222"/>
      <c r="AH1078" s="222"/>
      <c r="AI1078" s="222"/>
      <c r="AJ1078" s="222"/>
      <c r="AK1078" s="223"/>
      <c r="AL1078" s="222"/>
      <c r="AM1078" s="225"/>
      <c r="AN1078" s="226"/>
      <c r="AO1078" s="227"/>
      <c r="AP1078" s="227"/>
      <c r="AQ1078" s="227"/>
      <c r="AR1078" s="223"/>
    </row>
    <row r="1079" ht="14.25" customHeight="1">
      <c r="A1079" s="33" t="s">
        <v>5919</v>
      </c>
      <c r="B1079" s="47" t="s">
        <v>5920</v>
      </c>
      <c r="C1079" s="32"/>
      <c r="D1079" s="33" t="s">
        <v>5919</v>
      </c>
      <c r="E1079" s="33" t="s">
        <v>5921</v>
      </c>
      <c r="F1079" s="222"/>
      <c r="G1079" s="223"/>
      <c r="H1079" s="222"/>
      <c r="I1079" s="222"/>
      <c r="J1079" s="222"/>
      <c r="K1079" s="33" t="s">
        <v>112</v>
      </c>
      <c r="L1079" s="33" t="s">
        <v>117</v>
      </c>
      <c r="M1079" s="222"/>
      <c r="N1079" s="222"/>
      <c r="O1079" s="222"/>
      <c r="P1079" s="222"/>
      <c r="Q1079" s="222"/>
      <c r="R1079" s="222"/>
      <c r="S1079" s="222"/>
      <c r="T1079" s="222"/>
      <c r="U1079" s="222"/>
      <c r="V1079" s="222"/>
      <c r="W1079" s="222"/>
      <c r="X1079" s="222"/>
      <c r="Y1079" s="222"/>
      <c r="Z1079" s="222"/>
      <c r="AA1079" s="222"/>
      <c r="AB1079" s="224"/>
      <c r="AC1079" s="223"/>
      <c r="AD1079" s="223"/>
      <c r="AE1079" s="225"/>
      <c r="AF1079" s="222"/>
      <c r="AG1079" s="222"/>
      <c r="AH1079" s="222"/>
      <c r="AI1079" s="222"/>
      <c r="AJ1079" s="222"/>
      <c r="AK1079" s="223"/>
      <c r="AL1079" s="222"/>
      <c r="AM1079" s="225"/>
      <c r="AN1079" s="226"/>
      <c r="AO1079" s="227"/>
      <c r="AP1079" s="227"/>
      <c r="AQ1079" s="227"/>
      <c r="AR1079" s="223"/>
    </row>
    <row r="1080" ht="14.25" customHeight="1">
      <c r="A1080" s="33" t="s">
        <v>5925</v>
      </c>
      <c r="B1080" s="47" t="s">
        <v>5926</v>
      </c>
      <c r="C1080" s="32"/>
      <c r="D1080" s="33" t="s">
        <v>5925</v>
      </c>
      <c r="E1080" s="33" t="s">
        <v>5927</v>
      </c>
      <c r="F1080" s="222"/>
      <c r="G1080" s="223"/>
      <c r="H1080" s="222"/>
      <c r="I1080" s="222"/>
      <c r="J1080" s="222"/>
      <c r="K1080" s="33" t="s">
        <v>112</v>
      </c>
      <c r="L1080" s="33" t="s">
        <v>117</v>
      </c>
      <c r="M1080" s="222"/>
      <c r="N1080" s="222"/>
      <c r="O1080" s="222"/>
      <c r="P1080" s="222"/>
      <c r="Q1080" s="222"/>
      <c r="R1080" s="222"/>
      <c r="S1080" s="222"/>
      <c r="T1080" s="222"/>
      <c r="U1080" s="222"/>
      <c r="V1080" s="222"/>
      <c r="W1080" s="222"/>
      <c r="X1080" s="222"/>
      <c r="Y1080" s="222"/>
      <c r="Z1080" s="222"/>
      <c r="AA1080" s="222"/>
      <c r="AB1080" s="224"/>
      <c r="AC1080" s="223"/>
      <c r="AD1080" s="223"/>
      <c r="AE1080" s="225"/>
      <c r="AF1080" s="222"/>
      <c r="AG1080" s="222"/>
      <c r="AH1080" s="222"/>
      <c r="AI1080" s="222"/>
      <c r="AJ1080" s="222"/>
      <c r="AK1080" s="223"/>
      <c r="AL1080" s="222"/>
      <c r="AM1080" s="225"/>
      <c r="AN1080" s="226"/>
      <c r="AO1080" s="227"/>
      <c r="AP1080" s="227"/>
      <c r="AQ1080" s="227"/>
      <c r="AR1080" s="223"/>
    </row>
    <row r="1081" ht="14.25" customHeight="1">
      <c r="A1081" s="33" t="s">
        <v>5931</v>
      </c>
      <c r="B1081" s="47" t="s">
        <v>5933</v>
      </c>
      <c r="C1081" s="32"/>
      <c r="D1081" s="33" t="s">
        <v>5931</v>
      </c>
      <c r="E1081" s="33" t="s">
        <v>5934</v>
      </c>
      <c r="F1081" s="222"/>
      <c r="G1081" s="223"/>
      <c r="H1081" s="222"/>
      <c r="I1081" s="222"/>
      <c r="J1081" s="222"/>
      <c r="K1081" s="33" t="s">
        <v>112</v>
      </c>
      <c r="L1081" s="33" t="s">
        <v>117</v>
      </c>
      <c r="M1081" s="222"/>
      <c r="N1081" s="222"/>
      <c r="O1081" s="222"/>
      <c r="P1081" s="222"/>
      <c r="Q1081" s="222"/>
      <c r="R1081" s="222"/>
      <c r="S1081" s="222"/>
      <c r="T1081" s="222"/>
      <c r="U1081" s="222"/>
      <c r="V1081" s="222"/>
      <c r="W1081" s="222"/>
      <c r="X1081" s="222"/>
      <c r="Y1081" s="222"/>
      <c r="Z1081" s="222"/>
      <c r="AA1081" s="222"/>
      <c r="AB1081" s="224"/>
      <c r="AC1081" s="223"/>
      <c r="AD1081" s="223"/>
      <c r="AE1081" s="225"/>
      <c r="AF1081" s="222"/>
      <c r="AG1081" s="222"/>
      <c r="AH1081" s="222"/>
      <c r="AI1081" s="222"/>
      <c r="AJ1081" s="222"/>
      <c r="AK1081" s="223"/>
      <c r="AL1081" s="222"/>
      <c r="AM1081" s="225"/>
      <c r="AN1081" s="226"/>
      <c r="AO1081" s="227"/>
      <c r="AP1081" s="227"/>
      <c r="AQ1081" s="227"/>
      <c r="AR1081" s="223"/>
    </row>
    <row r="1082" ht="14.25" customHeight="1">
      <c r="A1082" s="33" t="s">
        <v>5939</v>
      </c>
      <c r="B1082" s="47" t="s">
        <v>5940</v>
      </c>
      <c r="C1082" s="32"/>
      <c r="D1082" s="33" t="s">
        <v>5939</v>
      </c>
      <c r="E1082" s="33" t="s">
        <v>5941</v>
      </c>
      <c r="F1082" s="222"/>
      <c r="G1082" s="223"/>
      <c r="H1082" s="222"/>
      <c r="I1082" s="222"/>
      <c r="J1082" s="222"/>
      <c r="K1082" s="33" t="s">
        <v>112</v>
      </c>
      <c r="L1082" s="33" t="s">
        <v>117</v>
      </c>
      <c r="M1082" s="222"/>
      <c r="N1082" s="222"/>
      <c r="O1082" s="222"/>
      <c r="P1082" s="222"/>
      <c r="Q1082" s="222"/>
      <c r="R1082" s="222"/>
      <c r="S1082" s="222"/>
      <c r="T1082" s="222"/>
      <c r="U1082" s="222"/>
      <c r="V1082" s="222"/>
      <c r="W1082" s="222"/>
      <c r="X1082" s="222"/>
      <c r="Y1082" s="222"/>
      <c r="Z1082" s="222"/>
      <c r="AA1082" s="222"/>
      <c r="AB1082" s="224"/>
      <c r="AC1082" s="223"/>
      <c r="AD1082" s="223"/>
      <c r="AE1082" s="225"/>
      <c r="AF1082" s="222"/>
      <c r="AG1082" s="222"/>
      <c r="AH1082" s="222"/>
      <c r="AI1082" s="222"/>
      <c r="AJ1082" s="222"/>
      <c r="AK1082" s="223"/>
      <c r="AL1082" s="222"/>
      <c r="AM1082" s="225"/>
      <c r="AN1082" s="226"/>
      <c r="AO1082" s="227"/>
      <c r="AP1082" s="227"/>
      <c r="AQ1082" s="227"/>
      <c r="AR1082" s="223"/>
    </row>
    <row r="1083" ht="14.25" customHeight="1">
      <c r="A1083" s="33" t="s">
        <v>5945</v>
      </c>
      <c r="B1083" s="47" t="s">
        <v>5946</v>
      </c>
      <c r="C1083" s="32"/>
      <c r="D1083" s="33" t="s">
        <v>5945</v>
      </c>
      <c r="E1083" s="33" t="s">
        <v>5947</v>
      </c>
      <c r="F1083" s="222"/>
      <c r="G1083" s="223"/>
      <c r="H1083" s="222"/>
      <c r="I1083" s="222"/>
      <c r="J1083" s="222"/>
      <c r="K1083" s="33" t="s">
        <v>112</v>
      </c>
      <c r="L1083" s="33" t="s">
        <v>117</v>
      </c>
      <c r="M1083" s="222"/>
      <c r="N1083" s="222"/>
      <c r="O1083" s="222"/>
      <c r="P1083" s="222"/>
      <c r="Q1083" s="222"/>
      <c r="R1083" s="222"/>
      <c r="S1083" s="222"/>
      <c r="T1083" s="222"/>
      <c r="U1083" s="222"/>
      <c r="V1083" s="222"/>
      <c r="W1083" s="222"/>
      <c r="X1083" s="222"/>
      <c r="Y1083" s="222"/>
      <c r="Z1083" s="222"/>
      <c r="AA1083" s="222"/>
      <c r="AB1083" s="224"/>
      <c r="AC1083" s="223"/>
      <c r="AD1083" s="223"/>
      <c r="AE1083" s="225"/>
      <c r="AF1083" s="222"/>
      <c r="AG1083" s="222"/>
      <c r="AH1083" s="222"/>
      <c r="AI1083" s="222"/>
      <c r="AJ1083" s="222"/>
      <c r="AK1083" s="223"/>
      <c r="AL1083" s="222"/>
      <c r="AM1083" s="225"/>
      <c r="AN1083" s="226"/>
      <c r="AO1083" s="227"/>
      <c r="AP1083" s="227"/>
      <c r="AQ1083" s="227"/>
      <c r="AR1083" s="223"/>
    </row>
    <row r="1084" ht="14.25" customHeight="1">
      <c r="A1084" s="33" t="s">
        <v>5951</v>
      </c>
      <c r="B1084" s="47" t="s">
        <v>5952</v>
      </c>
      <c r="C1084" s="32"/>
      <c r="D1084" s="33" t="s">
        <v>5951</v>
      </c>
      <c r="E1084" s="33" t="s">
        <v>5953</v>
      </c>
      <c r="F1084" s="222"/>
      <c r="G1084" s="223"/>
      <c r="H1084" s="222"/>
      <c r="I1084" s="222"/>
      <c r="J1084" s="222"/>
      <c r="K1084" s="33" t="s">
        <v>112</v>
      </c>
      <c r="L1084" s="33" t="s">
        <v>117</v>
      </c>
      <c r="M1084" s="222"/>
      <c r="N1084" s="222"/>
      <c r="O1084" s="222"/>
      <c r="P1084" s="222"/>
      <c r="Q1084" s="222"/>
      <c r="R1084" s="222"/>
      <c r="S1084" s="222"/>
      <c r="T1084" s="222"/>
      <c r="U1084" s="222"/>
      <c r="V1084" s="222"/>
      <c r="W1084" s="222"/>
      <c r="X1084" s="222"/>
      <c r="Y1084" s="222"/>
      <c r="Z1084" s="222"/>
      <c r="AA1084" s="222"/>
      <c r="AB1084" s="224"/>
      <c r="AC1084" s="223"/>
      <c r="AD1084" s="223"/>
      <c r="AE1084" s="225"/>
      <c r="AF1084" s="222"/>
      <c r="AG1084" s="222"/>
      <c r="AH1084" s="222"/>
      <c r="AI1084" s="222"/>
      <c r="AJ1084" s="222"/>
      <c r="AK1084" s="223"/>
      <c r="AL1084" s="222"/>
      <c r="AM1084" s="225"/>
      <c r="AN1084" s="226"/>
      <c r="AO1084" s="227"/>
      <c r="AP1084" s="227"/>
      <c r="AQ1084" s="227"/>
      <c r="AR1084" s="223"/>
    </row>
    <row r="1085" ht="14.25" customHeight="1">
      <c r="A1085" s="33" t="s">
        <v>5957</v>
      </c>
      <c r="B1085" s="47" t="s">
        <v>5959</v>
      </c>
      <c r="C1085" s="32"/>
      <c r="D1085" s="33" t="s">
        <v>5957</v>
      </c>
      <c r="E1085" s="33" t="s">
        <v>5961</v>
      </c>
      <c r="F1085" s="222"/>
      <c r="G1085" s="223"/>
      <c r="H1085" s="222"/>
      <c r="I1085" s="222"/>
      <c r="J1085" s="222"/>
      <c r="K1085" s="33" t="s">
        <v>112</v>
      </c>
      <c r="L1085" s="33" t="s">
        <v>117</v>
      </c>
      <c r="M1085" s="222"/>
      <c r="N1085" s="222"/>
      <c r="O1085" s="222"/>
      <c r="P1085" s="222"/>
      <c r="Q1085" s="222"/>
      <c r="R1085" s="222"/>
      <c r="S1085" s="222"/>
      <c r="T1085" s="222"/>
      <c r="U1085" s="222"/>
      <c r="V1085" s="222"/>
      <c r="W1085" s="222"/>
      <c r="X1085" s="222"/>
      <c r="Y1085" s="222"/>
      <c r="Z1085" s="222"/>
      <c r="AA1085" s="222"/>
      <c r="AB1085" s="224"/>
      <c r="AC1085" s="223"/>
      <c r="AD1085" s="223"/>
      <c r="AE1085" s="225"/>
      <c r="AF1085" s="222"/>
      <c r="AG1085" s="222"/>
      <c r="AH1085" s="222"/>
      <c r="AI1085" s="222"/>
      <c r="AJ1085" s="222"/>
      <c r="AK1085" s="223"/>
      <c r="AL1085" s="222"/>
      <c r="AM1085" s="225"/>
      <c r="AN1085" s="226"/>
      <c r="AO1085" s="227"/>
      <c r="AP1085" s="227"/>
      <c r="AQ1085" s="227"/>
      <c r="AR1085" s="223"/>
    </row>
    <row r="1086" ht="14.25" customHeight="1">
      <c r="A1086" s="33" t="s">
        <v>5965</v>
      </c>
      <c r="B1086" s="47" t="s">
        <v>5966</v>
      </c>
      <c r="C1086" s="32"/>
      <c r="D1086" s="33" t="s">
        <v>5965</v>
      </c>
      <c r="E1086" s="33" t="s">
        <v>5967</v>
      </c>
      <c r="F1086" s="222"/>
      <c r="G1086" s="223"/>
      <c r="H1086" s="222"/>
      <c r="I1086" s="222"/>
      <c r="J1086" s="222"/>
      <c r="K1086" s="33" t="s">
        <v>112</v>
      </c>
      <c r="L1086" s="33" t="s">
        <v>117</v>
      </c>
      <c r="M1086" s="222"/>
      <c r="N1086" s="222"/>
      <c r="O1086" s="222"/>
      <c r="P1086" s="222"/>
      <c r="Q1086" s="222"/>
      <c r="R1086" s="222"/>
      <c r="S1086" s="222"/>
      <c r="T1086" s="222"/>
      <c r="U1086" s="222"/>
      <c r="V1086" s="222"/>
      <c r="W1086" s="222"/>
      <c r="X1086" s="222"/>
      <c r="Y1086" s="222"/>
      <c r="Z1086" s="222"/>
      <c r="AA1086" s="222"/>
      <c r="AB1086" s="224"/>
      <c r="AC1086" s="223"/>
      <c r="AD1086" s="223"/>
      <c r="AE1086" s="225"/>
      <c r="AF1086" s="222"/>
      <c r="AG1086" s="222"/>
      <c r="AH1086" s="222"/>
      <c r="AI1086" s="222"/>
      <c r="AJ1086" s="222"/>
      <c r="AK1086" s="223"/>
      <c r="AL1086" s="222"/>
      <c r="AM1086" s="225"/>
      <c r="AN1086" s="226"/>
      <c r="AO1086" s="227"/>
      <c r="AP1086" s="227"/>
      <c r="AQ1086" s="227"/>
      <c r="AR1086" s="223"/>
    </row>
    <row r="1087" ht="14.25" customHeight="1">
      <c r="A1087" s="33" t="s">
        <v>5971</v>
      </c>
      <c r="B1087" s="47" t="s">
        <v>5972</v>
      </c>
      <c r="C1087" s="32"/>
      <c r="D1087" s="33" t="s">
        <v>5971</v>
      </c>
      <c r="E1087" s="33" t="s">
        <v>5973</v>
      </c>
      <c r="F1087" s="222"/>
      <c r="G1087" s="223"/>
      <c r="H1087" s="222"/>
      <c r="I1087" s="222"/>
      <c r="J1087" s="222"/>
      <c r="K1087" s="33" t="s">
        <v>112</v>
      </c>
      <c r="L1087" s="33" t="s">
        <v>117</v>
      </c>
      <c r="M1087" s="222"/>
      <c r="N1087" s="222"/>
      <c r="O1087" s="222"/>
      <c r="P1087" s="222"/>
      <c r="Q1087" s="222"/>
      <c r="R1087" s="222"/>
      <c r="S1087" s="222"/>
      <c r="T1087" s="222"/>
      <c r="U1087" s="222"/>
      <c r="V1087" s="222"/>
      <c r="W1087" s="222"/>
      <c r="X1087" s="222"/>
      <c r="Y1087" s="222"/>
      <c r="Z1087" s="222"/>
      <c r="AA1087" s="222"/>
      <c r="AB1087" s="224"/>
      <c r="AC1087" s="223"/>
      <c r="AD1087" s="223"/>
      <c r="AE1087" s="225"/>
      <c r="AF1087" s="222"/>
      <c r="AG1087" s="222"/>
      <c r="AH1087" s="222"/>
      <c r="AI1087" s="222"/>
      <c r="AJ1087" s="222"/>
      <c r="AK1087" s="223"/>
      <c r="AL1087" s="222"/>
      <c r="AM1087" s="225"/>
      <c r="AN1087" s="226"/>
      <c r="AO1087" s="227"/>
      <c r="AP1087" s="227"/>
      <c r="AQ1087" s="227"/>
      <c r="AR1087" s="223"/>
    </row>
    <row r="1088" ht="14.25" customHeight="1">
      <c r="A1088" s="33" t="s">
        <v>5977</v>
      </c>
      <c r="B1088" s="47" t="s">
        <v>5978</v>
      </c>
      <c r="C1088" s="32"/>
      <c r="D1088" s="33" t="s">
        <v>5977</v>
      </c>
      <c r="E1088" s="33" t="s">
        <v>5979</v>
      </c>
      <c r="F1088" s="222"/>
      <c r="G1088" s="223"/>
      <c r="H1088" s="222"/>
      <c r="I1088" s="222"/>
      <c r="J1088" s="222"/>
      <c r="K1088" s="33" t="s">
        <v>112</v>
      </c>
      <c r="L1088" s="33" t="s">
        <v>117</v>
      </c>
      <c r="M1088" s="222"/>
      <c r="N1088" s="222"/>
      <c r="O1088" s="222"/>
      <c r="P1088" s="222"/>
      <c r="Q1088" s="222"/>
      <c r="R1088" s="222"/>
      <c r="S1088" s="222"/>
      <c r="T1088" s="222"/>
      <c r="U1088" s="222"/>
      <c r="V1088" s="222"/>
      <c r="W1088" s="222"/>
      <c r="X1088" s="222"/>
      <c r="Y1088" s="222"/>
      <c r="Z1088" s="222"/>
      <c r="AA1088" s="222"/>
      <c r="AB1088" s="224"/>
      <c r="AC1088" s="223"/>
      <c r="AD1088" s="223"/>
      <c r="AE1088" s="225"/>
      <c r="AF1088" s="222"/>
      <c r="AG1088" s="222"/>
      <c r="AH1088" s="222"/>
      <c r="AI1088" s="222"/>
      <c r="AJ1088" s="222"/>
      <c r="AK1088" s="223"/>
      <c r="AL1088" s="222"/>
      <c r="AM1088" s="225"/>
      <c r="AN1088" s="226"/>
      <c r="AO1088" s="227"/>
      <c r="AP1088" s="227"/>
      <c r="AQ1088" s="227"/>
      <c r="AR1088" s="223"/>
    </row>
    <row r="1089" ht="14.25" customHeight="1">
      <c r="A1089" s="33" t="s">
        <v>5983</v>
      </c>
      <c r="B1089" s="47" t="s">
        <v>5984</v>
      </c>
      <c r="C1089" s="32"/>
      <c r="D1089" s="33" t="s">
        <v>5983</v>
      </c>
      <c r="E1089" s="33" t="s">
        <v>5986</v>
      </c>
      <c r="F1089" s="222"/>
      <c r="G1089" s="223"/>
      <c r="H1089" s="222"/>
      <c r="I1089" s="222"/>
      <c r="J1089" s="222"/>
      <c r="K1089" s="33" t="s">
        <v>112</v>
      </c>
      <c r="L1089" s="33" t="s">
        <v>117</v>
      </c>
      <c r="M1089" s="222"/>
      <c r="N1089" s="222"/>
      <c r="O1089" s="222"/>
      <c r="P1089" s="222"/>
      <c r="Q1089" s="222"/>
      <c r="R1089" s="222"/>
      <c r="S1089" s="222"/>
      <c r="T1089" s="222"/>
      <c r="U1089" s="222"/>
      <c r="V1089" s="222"/>
      <c r="W1089" s="222"/>
      <c r="X1089" s="222"/>
      <c r="Y1089" s="222"/>
      <c r="Z1089" s="222"/>
      <c r="AA1089" s="222"/>
      <c r="AB1089" s="224"/>
      <c r="AC1089" s="223"/>
      <c r="AD1089" s="223"/>
      <c r="AE1089" s="225"/>
      <c r="AF1089" s="222"/>
      <c r="AG1089" s="222"/>
      <c r="AH1089" s="222"/>
      <c r="AI1089" s="222"/>
      <c r="AJ1089" s="222"/>
      <c r="AK1089" s="223"/>
      <c r="AL1089" s="222"/>
      <c r="AM1089" s="225"/>
      <c r="AN1089" s="226"/>
      <c r="AO1089" s="227"/>
      <c r="AP1089" s="227"/>
      <c r="AQ1089" s="227"/>
      <c r="AR1089" s="223"/>
    </row>
    <row r="1090" ht="14.25" customHeight="1">
      <c r="A1090" s="33" t="s">
        <v>5988</v>
      </c>
      <c r="B1090" s="47" t="s">
        <v>5989</v>
      </c>
      <c r="C1090" s="32"/>
      <c r="D1090" s="33" t="s">
        <v>5988</v>
      </c>
      <c r="E1090" s="33" t="s">
        <v>5990</v>
      </c>
      <c r="F1090" s="222"/>
      <c r="G1090" s="223"/>
      <c r="H1090" s="222"/>
      <c r="I1090" s="222"/>
      <c r="J1090" s="222"/>
      <c r="K1090" s="33" t="s">
        <v>112</v>
      </c>
      <c r="L1090" s="33" t="s">
        <v>117</v>
      </c>
      <c r="M1090" s="222"/>
      <c r="N1090" s="222"/>
      <c r="O1090" s="222"/>
      <c r="P1090" s="222"/>
      <c r="Q1090" s="222"/>
      <c r="R1090" s="222"/>
      <c r="S1090" s="222"/>
      <c r="T1090" s="222"/>
      <c r="U1090" s="222"/>
      <c r="V1090" s="222"/>
      <c r="W1090" s="222"/>
      <c r="X1090" s="222"/>
      <c r="Y1090" s="222"/>
      <c r="Z1090" s="222"/>
      <c r="AA1090" s="222"/>
      <c r="AB1090" s="224"/>
      <c r="AC1090" s="223"/>
      <c r="AD1090" s="223"/>
      <c r="AE1090" s="225"/>
      <c r="AF1090" s="222"/>
      <c r="AG1090" s="222"/>
      <c r="AH1090" s="222"/>
      <c r="AI1090" s="222"/>
      <c r="AJ1090" s="222"/>
      <c r="AK1090" s="223"/>
      <c r="AL1090" s="222"/>
      <c r="AM1090" s="225"/>
      <c r="AN1090" s="226"/>
      <c r="AO1090" s="227"/>
      <c r="AP1090" s="227"/>
      <c r="AQ1090" s="227"/>
      <c r="AR1090" s="223"/>
    </row>
    <row r="1091" ht="14.25" customHeight="1">
      <c r="A1091" s="33" t="s">
        <v>5993</v>
      </c>
      <c r="B1091" s="47" t="s">
        <v>5994</v>
      </c>
      <c r="C1091" s="32"/>
      <c r="D1091" s="33" t="s">
        <v>5993</v>
      </c>
      <c r="E1091" s="33" t="s">
        <v>5995</v>
      </c>
      <c r="F1091" s="222"/>
      <c r="G1091" s="223"/>
      <c r="H1091" s="222"/>
      <c r="I1091" s="222"/>
      <c r="J1091" s="222"/>
      <c r="K1091" s="33" t="s">
        <v>112</v>
      </c>
      <c r="L1091" s="33" t="s">
        <v>117</v>
      </c>
      <c r="M1091" s="222"/>
      <c r="N1091" s="222"/>
      <c r="O1091" s="222"/>
      <c r="P1091" s="222"/>
      <c r="Q1091" s="222"/>
      <c r="R1091" s="222"/>
      <c r="S1091" s="222"/>
      <c r="T1091" s="222"/>
      <c r="U1091" s="222"/>
      <c r="V1091" s="222"/>
      <c r="W1091" s="222"/>
      <c r="X1091" s="222"/>
      <c r="Y1091" s="222"/>
      <c r="Z1091" s="222"/>
      <c r="AA1091" s="222"/>
      <c r="AB1091" s="224"/>
      <c r="AC1091" s="223"/>
      <c r="AD1091" s="223"/>
      <c r="AE1091" s="225"/>
      <c r="AF1091" s="222"/>
      <c r="AG1091" s="222"/>
      <c r="AH1091" s="222"/>
      <c r="AI1091" s="222"/>
      <c r="AJ1091" s="222"/>
      <c r="AK1091" s="223"/>
      <c r="AL1091" s="222"/>
      <c r="AM1091" s="225"/>
      <c r="AN1091" s="226"/>
      <c r="AO1091" s="227"/>
      <c r="AP1091" s="227"/>
      <c r="AQ1091" s="227"/>
      <c r="AR1091" s="223"/>
    </row>
    <row r="1092" ht="14.25" customHeight="1">
      <c r="A1092" s="33" t="s">
        <v>5996</v>
      </c>
      <c r="B1092" s="47" t="s">
        <v>5997</v>
      </c>
      <c r="C1092" s="32"/>
      <c r="D1092" s="33" t="s">
        <v>5996</v>
      </c>
      <c r="E1092" s="33" t="s">
        <v>5998</v>
      </c>
      <c r="F1092" s="222"/>
      <c r="G1092" s="223"/>
      <c r="H1092" s="222"/>
      <c r="I1092" s="222"/>
      <c r="J1092" s="222"/>
      <c r="K1092" s="33" t="s">
        <v>112</v>
      </c>
      <c r="L1092" s="33" t="s">
        <v>117</v>
      </c>
      <c r="M1092" s="222"/>
      <c r="N1092" s="222"/>
      <c r="O1092" s="222"/>
      <c r="P1092" s="222"/>
      <c r="Q1092" s="222"/>
      <c r="R1092" s="222"/>
      <c r="S1092" s="222"/>
      <c r="T1092" s="222"/>
      <c r="U1092" s="222"/>
      <c r="V1092" s="222"/>
      <c r="W1092" s="222"/>
      <c r="X1092" s="222"/>
      <c r="Y1092" s="222"/>
      <c r="Z1092" s="222"/>
      <c r="AA1092" s="222"/>
      <c r="AB1092" s="224"/>
      <c r="AC1092" s="223"/>
      <c r="AD1092" s="223"/>
      <c r="AE1092" s="225"/>
      <c r="AF1092" s="222"/>
      <c r="AG1092" s="222"/>
      <c r="AH1092" s="222"/>
      <c r="AI1092" s="222"/>
      <c r="AJ1092" s="222"/>
      <c r="AK1092" s="223"/>
      <c r="AL1092" s="222"/>
      <c r="AM1092" s="225"/>
      <c r="AN1092" s="226"/>
      <c r="AO1092" s="227"/>
      <c r="AP1092" s="227"/>
      <c r="AQ1092" s="227"/>
      <c r="AR1092" s="223"/>
    </row>
    <row r="1093" ht="14.25" customHeight="1">
      <c r="A1093" s="33" t="s">
        <v>6001</v>
      </c>
      <c r="B1093" s="47" t="s">
        <v>6002</v>
      </c>
      <c r="C1093" s="32"/>
      <c r="D1093" s="33" t="s">
        <v>6001</v>
      </c>
      <c r="E1093" s="33" t="s">
        <v>6003</v>
      </c>
      <c r="F1093" s="222"/>
      <c r="G1093" s="223"/>
      <c r="H1093" s="222"/>
      <c r="I1093" s="222"/>
      <c r="J1093" s="222"/>
      <c r="K1093" s="33" t="s">
        <v>112</v>
      </c>
      <c r="L1093" s="33" t="s">
        <v>117</v>
      </c>
      <c r="M1093" s="222"/>
      <c r="N1093" s="222"/>
      <c r="O1093" s="222"/>
      <c r="P1093" s="222"/>
      <c r="Q1093" s="222"/>
      <c r="R1093" s="222"/>
      <c r="S1093" s="222"/>
      <c r="T1093" s="222"/>
      <c r="U1093" s="222"/>
      <c r="V1093" s="222"/>
      <c r="W1093" s="222"/>
      <c r="X1093" s="222"/>
      <c r="Y1093" s="222"/>
      <c r="Z1093" s="222"/>
      <c r="AA1093" s="222"/>
      <c r="AB1093" s="224"/>
      <c r="AC1093" s="223"/>
      <c r="AD1093" s="223"/>
      <c r="AE1093" s="225"/>
      <c r="AF1093" s="222"/>
      <c r="AG1093" s="222"/>
      <c r="AH1093" s="222"/>
      <c r="AI1093" s="222"/>
      <c r="AJ1093" s="222"/>
      <c r="AK1093" s="223"/>
      <c r="AL1093" s="222"/>
      <c r="AM1093" s="225"/>
      <c r="AN1093" s="226"/>
      <c r="AO1093" s="227"/>
      <c r="AP1093" s="227"/>
      <c r="AQ1093" s="227"/>
      <c r="AR1093" s="223"/>
    </row>
    <row r="1094" ht="14.25" customHeight="1">
      <c r="A1094" s="33" t="s">
        <v>6005</v>
      </c>
      <c r="B1094" s="47" t="s">
        <v>6006</v>
      </c>
      <c r="C1094" s="32"/>
      <c r="D1094" s="33" t="s">
        <v>6005</v>
      </c>
      <c r="E1094" s="33" t="s">
        <v>6007</v>
      </c>
      <c r="F1094" s="222"/>
      <c r="G1094" s="223"/>
      <c r="H1094" s="222"/>
      <c r="I1094" s="222"/>
      <c r="J1094" s="222"/>
      <c r="K1094" s="33" t="s">
        <v>112</v>
      </c>
      <c r="L1094" s="33" t="s">
        <v>117</v>
      </c>
      <c r="M1094" s="222"/>
      <c r="N1094" s="222"/>
      <c r="O1094" s="222"/>
      <c r="P1094" s="222"/>
      <c r="Q1094" s="222"/>
      <c r="R1094" s="222"/>
      <c r="S1094" s="222"/>
      <c r="T1094" s="222"/>
      <c r="U1094" s="222"/>
      <c r="V1094" s="222"/>
      <c r="W1094" s="222"/>
      <c r="X1094" s="222"/>
      <c r="Y1094" s="222"/>
      <c r="Z1094" s="222"/>
      <c r="AA1094" s="222"/>
      <c r="AB1094" s="224"/>
      <c r="AC1094" s="223"/>
      <c r="AD1094" s="223"/>
      <c r="AE1094" s="225"/>
      <c r="AF1094" s="222"/>
      <c r="AG1094" s="222"/>
      <c r="AH1094" s="222"/>
      <c r="AI1094" s="222"/>
      <c r="AJ1094" s="222"/>
      <c r="AK1094" s="223"/>
      <c r="AL1094" s="222"/>
      <c r="AM1094" s="225"/>
      <c r="AN1094" s="226"/>
      <c r="AO1094" s="227"/>
      <c r="AP1094" s="227"/>
      <c r="AQ1094" s="227"/>
      <c r="AR1094" s="223"/>
    </row>
    <row r="1095" ht="14.25" customHeight="1">
      <c r="A1095" s="33" t="s">
        <v>6010</v>
      </c>
      <c r="B1095" s="47" t="s">
        <v>6011</v>
      </c>
      <c r="C1095" s="32"/>
      <c r="D1095" s="33" t="s">
        <v>6010</v>
      </c>
      <c r="E1095" s="33" t="s">
        <v>6012</v>
      </c>
      <c r="F1095" s="222"/>
      <c r="G1095" s="223"/>
      <c r="H1095" s="222"/>
      <c r="I1095" s="222"/>
      <c r="J1095" s="222"/>
      <c r="K1095" s="33" t="s">
        <v>112</v>
      </c>
      <c r="L1095" s="33" t="s">
        <v>117</v>
      </c>
      <c r="M1095" s="222"/>
      <c r="N1095" s="222"/>
      <c r="O1095" s="222"/>
      <c r="P1095" s="222"/>
      <c r="Q1095" s="222"/>
      <c r="R1095" s="222"/>
      <c r="S1095" s="222"/>
      <c r="T1095" s="222"/>
      <c r="U1095" s="222"/>
      <c r="V1095" s="222"/>
      <c r="W1095" s="222"/>
      <c r="X1095" s="222"/>
      <c r="Y1095" s="222"/>
      <c r="Z1095" s="222"/>
      <c r="AA1095" s="222"/>
      <c r="AB1095" s="224"/>
      <c r="AC1095" s="223"/>
      <c r="AD1095" s="223"/>
      <c r="AE1095" s="225"/>
      <c r="AF1095" s="222"/>
      <c r="AG1095" s="222"/>
      <c r="AH1095" s="222"/>
      <c r="AI1095" s="222"/>
      <c r="AJ1095" s="222"/>
      <c r="AK1095" s="223"/>
      <c r="AL1095" s="222"/>
      <c r="AM1095" s="225"/>
      <c r="AN1095" s="226"/>
      <c r="AO1095" s="227"/>
      <c r="AP1095" s="227"/>
      <c r="AQ1095" s="227"/>
      <c r="AR1095" s="223"/>
    </row>
    <row r="1096" ht="14.25" customHeight="1">
      <c r="A1096" s="33" t="s">
        <v>6013</v>
      </c>
      <c r="B1096" s="47" t="s">
        <v>6014</v>
      </c>
      <c r="C1096" s="32"/>
      <c r="D1096" s="33" t="s">
        <v>6013</v>
      </c>
      <c r="E1096" s="33" t="s">
        <v>6017</v>
      </c>
      <c r="F1096" s="222"/>
      <c r="G1096" s="223"/>
      <c r="H1096" s="222"/>
      <c r="I1096" s="222"/>
      <c r="J1096" s="222"/>
      <c r="K1096" s="33" t="s">
        <v>112</v>
      </c>
      <c r="L1096" s="33" t="s">
        <v>117</v>
      </c>
      <c r="M1096" s="222"/>
      <c r="N1096" s="222"/>
      <c r="O1096" s="222"/>
      <c r="P1096" s="222"/>
      <c r="Q1096" s="222"/>
      <c r="R1096" s="222"/>
      <c r="S1096" s="222"/>
      <c r="T1096" s="222"/>
      <c r="U1096" s="222"/>
      <c r="V1096" s="222"/>
      <c r="W1096" s="222"/>
      <c r="X1096" s="222"/>
      <c r="Y1096" s="222"/>
      <c r="Z1096" s="222"/>
      <c r="AA1096" s="222"/>
      <c r="AB1096" s="224"/>
      <c r="AC1096" s="223"/>
      <c r="AD1096" s="223"/>
      <c r="AE1096" s="225"/>
      <c r="AF1096" s="222"/>
      <c r="AG1096" s="222"/>
      <c r="AH1096" s="222"/>
      <c r="AI1096" s="222"/>
      <c r="AJ1096" s="222"/>
      <c r="AK1096" s="223"/>
      <c r="AL1096" s="222"/>
      <c r="AM1096" s="225"/>
      <c r="AN1096" s="226"/>
      <c r="AO1096" s="227"/>
      <c r="AP1096" s="227"/>
      <c r="AQ1096" s="227"/>
      <c r="AR1096" s="223"/>
    </row>
    <row r="1097" ht="14.25" customHeight="1">
      <c r="A1097" s="33" t="s">
        <v>6018</v>
      </c>
      <c r="B1097" s="165" t="s">
        <v>6019</v>
      </c>
      <c r="C1097" s="32"/>
      <c r="D1097" s="33" t="s">
        <v>6018</v>
      </c>
      <c r="E1097" s="33" t="s">
        <v>6020</v>
      </c>
      <c r="F1097" s="222"/>
      <c r="G1097" s="223"/>
      <c r="H1097" s="222"/>
      <c r="I1097" s="222"/>
      <c r="J1097" s="222"/>
      <c r="K1097" s="33" t="s">
        <v>112</v>
      </c>
      <c r="L1097" s="33" t="s">
        <v>117</v>
      </c>
      <c r="M1097" s="222"/>
      <c r="N1097" s="222"/>
      <c r="O1097" s="222"/>
      <c r="P1097" s="222"/>
      <c r="Q1097" s="222"/>
      <c r="R1097" s="222"/>
      <c r="S1097" s="222"/>
      <c r="T1097" s="222"/>
      <c r="U1097" s="222"/>
      <c r="V1097" s="222"/>
      <c r="W1097" s="222"/>
      <c r="X1097" s="222"/>
      <c r="Y1097" s="222"/>
      <c r="Z1097" s="222"/>
      <c r="AA1097" s="222"/>
      <c r="AB1097" s="224"/>
      <c r="AC1097" s="223"/>
      <c r="AD1097" s="223"/>
      <c r="AE1097" s="225"/>
      <c r="AF1097" s="222"/>
      <c r="AG1097" s="222"/>
      <c r="AH1097" s="222"/>
      <c r="AI1097" s="222"/>
      <c r="AJ1097" s="222"/>
      <c r="AK1097" s="223"/>
      <c r="AL1097" s="222"/>
      <c r="AM1097" s="225"/>
      <c r="AN1097" s="226"/>
      <c r="AO1097" s="227"/>
      <c r="AP1097" s="227"/>
      <c r="AQ1097" s="227"/>
      <c r="AR1097" s="223"/>
    </row>
    <row r="1098" ht="14.25" customHeight="1">
      <c r="A1098" s="33" t="s">
        <v>6023</v>
      </c>
      <c r="B1098" s="230" t="s">
        <v>5768</v>
      </c>
      <c r="C1098" s="32"/>
      <c r="D1098" s="231" t="s">
        <v>109</v>
      </c>
      <c r="E1098" s="232" t="s">
        <v>6028</v>
      </c>
      <c r="F1098" s="222"/>
      <c r="G1098" s="223"/>
      <c r="H1098" s="222"/>
      <c r="I1098" s="222"/>
      <c r="J1098" s="222"/>
      <c r="K1098" s="33" t="s">
        <v>112</v>
      </c>
      <c r="L1098" s="33" t="s">
        <v>117</v>
      </c>
      <c r="M1098" s="222"/>
      <c r="N1098" s="222"/>
      <c r="O1098" s="222"/>
      <c r="P1098" s="222"/>
      <c r="Q1098" s="222"/>
      <c r="R1098" s="222"/>
      <c r="S1098" s="222"/>
      <c r="T1098" s="222"/>
      <c r="U1098" s="222"/>
      <c r="V1098" s="222"/>
      <c r="W1098" s="222"/>
      <c r="X1098" s="222"/>
      <c r="Y1098" s="222"/>
      <c r="Z1098" s="222"/>
      <c r="AA1098" s="222"/>
      <c r="AB1098" s="224"/>
      <c r="AC1098" s="223"/>
      <c r="AD1098" s="223"/>
      <c r="AE1098" s="225"/>
      <c r="AF1098" s="222"/>
      <c r="AG1098" s="222"/>
      <c r="AH1098" s="222"/>
      <c r="AI1098" s="222"/>
      <c r="AJ1098" s="222"/>
      <c r="AK1098" s="223"/>
      <c r="AL1098" s="222"/>
      <c r="AM1098" s="225"/>
      <c r="AN1098" s="226"/>
      <c r="AO1098" s="227"/>
      <c r="AP1098" s="227"/>
      <c r="AQ1098" s="227"/>
      <c r="AR1098" s="223"/>
    </row>
    <row r="1099" ht="14.25" customHeight="1">
      <c r="A1099" s="33" t="s">
        <v>6031</v>
      </c>
      <c r="B1099" s="47" t="s">
        <v>6032</v>
      </c>
      <c r="C1099" s="32"/>
      <c r="D1099" s="33" t="s">
        <v>6031</v>
      </c>
      <c r="E1099" s="33" t="s">
        <v>6033</v>
      </c>
      <c r="F1099" s="222"/>
      <c r="G1099" s="223"/>
      <c r="H1099" s="222"/>
      <c r="I1099" s="222"/>
      <c r="J1099" s="222"/>
      <c r="K1099" s="33" t="s">
        <v>112</v>
      </c>
      <c r="L1099" s="33" t="s">
        <v>117</v>
      </c>
      <c r="M1099" s="222"/>
      <c r="N1099" s="222"/>
      <c r="O1099" s="222"/>
      <c r="P1099" s="222"/>
      <c r="Q1099" s="222"/>
      <c r="R1099" s="222"/>
      <c r="S1099" s="222"/>
      <c r="T1099" s="222"/>
      <c r="U1099" s="222"/>
      <c r="V1099" s="222"/>
      <c r="W1099" s="222"/>
      <c r="X1099" s="222"/>
      <c r="Y1099" s="222"/>
      <c r="Z1099" s="222"/>
      <c r="AA1099" s="222"/>
      <c r="AB1099" s="224"/>
      <c r="AC1099" s="223"/>
      <c r="AD1099" s="223"/>
      <c r="AE1099" s="225"/>
      <c r="AF1099" s="222"/>
      <c r="AG1099" s="222"/>
      <c r="AH1099" s="222"/>
      <c r="AI1099" s="222"/>
      <c r="AJ1099" s="222"/>
      <c r="AK1099" s="223"/>
      <c r="AL1099" s="222"/>
      <c r="AM1099" s="225"/>
      <c r="AN1099" s="226"/>
      <c r="AO1099" s="227"/>
      <c r="AP1099" s="227"/>
      <c r="AQ1099" s="227"/>
      <c r="AR1099" s="223"/>
    </row>
    <row r="1100" ht="14.25" customHeight="1">
      <c r="A1100" s="33" t="s">
        <v>6036</v>
      </c>
      <c r="B1100" s="47" t="s">
        <v>6037</v>
      </c>
      <c r="C1100" s="32"/>
      <c r="D1100" s="33" t="s">
        <v>6036</v>
      </c>
      <c r="E1100" s="33" t="s">
        <v>6038</v>
      </c>
      <c r="F1100" s="222"/>
      <c r="G1100" s="223"/>
      <c r="H1100" s="222"/>
      <c r="I1100" s="222"/>
      <c r="J1100" s="222"/>
      <c r="K1100" s="33" t="s">
        <v>112</v>
      </c>
      <c r="L1100" s="33" t="s">
        <v>117</v>
      </c>
      <c r="M1100" s="222"/>
      <c r="N1100" s="222"/>
      <c r="O1100" s="222"/>
      <c r="P1100" s="222"/>
      <c r="Q1100" s="222"/>
      <c r="R1100" s="222"/>
      <c r="S1100" s="222"/>
      <c r="T1100" s="222"/>
      <c r="U1100" s="222"/>
      <c r="V1100" s="222"/>
      <c r="W1100" s="222"/>
      <c r="X1100" s="222"/>
      <c r="Y1100" s="222"/>
      <c r="Z1100" s="222"/>
      <c r="AA1100" s="222"/>
      <c r="AB1100" s="224"/>
      <c r="AC1100" s="223"/>
      <c r="AD1100" s="223"/>
      <c r="AE1100" s="225"/>
      <c r="AF1100" s="222"/>
      <c r="AG1100" s="222"/>
      <c r="AH1100" s="222"/>
      <c r="AI1100" s="222"/>
      <c r="AJ1100" s="222"/>
      <c r="AK1100" s="223"/>
      <c r="AL1100" s="222"/>
      <c r="AM1100" s="225"/>
      <c r="AN1100" s="226"/>
      <c r="AO1100" s="227"/>
      <c r="AP1100" s="227"/>
      <c r="AQ1100" s="227"/>
      <c r="AR1100" s="223"/>
    </row>
    <row r="1101" ht="14.25" customHeight="1">
      <c r="A1101" s="33" t="s">
        <v>6040</v>
      </c>
      <c r="B1101" s="47" t="s">
        <v>6041</v>
      </c>
      <c r="C1101" s="32"/>
      <c r="D1101" s="33" t="s">
        <v>6040</v>
      </c>
      <c r="E1101" s="33" t="s">
        <v>6043</v>
      </c>
      <c r="F1101" s="222"/>
      <c r="G1101" s="223"/>
      <c r="H1101" s="222"/>
      <c r="I1101" s="222"/>
      <c r="J1101" s="222"/>
      <c r="K1101" s="33" t="s">
        <v>112</v>
      </c>
      <c r="L1101" s="33" t="s">
        <v>117</v>
      </c>
      <c r="M1101" s="222"/>
      <c r="N1101" s="222"/>
      <c r="O1101" s="222"/>
      <c r="P1101" s="222"/>
      <c r="Q1101" s="222"/>
      <c r="R1101" s="222"/>
      <c r="S1101" s="222"/>
      <c r="T1101" s="222"/>
      <c r="U1101" s="222"/>
      <c r="V1101" s="222"/>
      <c r="W1101" s="222"/>
      <c r="X1101" s="222"/>
      <c r="Y1101" s="222"/>
      <c r="Z1101" s="222"/>
      <c r="AA1101" s="222"/>
      <c r="AB1101" s="224"/>
      <c r="AC1101" s="223"/>
      <c r="AD1101" s="223"/>
      <c r="AE1101" s="225"/>
      <c r="AF1101" s="222"/>
      <c r="AG1101" s="222"/>
      <c r="AH1101" s="222"/>
      <c r="AI1101" s="222"/>
      <c r="AJ1101" s="222"/>
      <c r="AK1101" s="223"/>
      <c r="AL1101" s="222"/>
      <c r="AM1101" s="225"/>
      <c r="AN1101" s="226"/>
      <c r="AO1101" s="227"/>
      <c r="AP1101" s="227"/>
      <c r="AQ1101" s="227"/>
      <c r="AR1101" s="223"/>
    </row>
    <row r="1102" ht="14.25" customHeight="1">
      <c r="A1102" s="33" t="s">
        <v>6044</v>
      </c>
      <c r="B1102" s="47" t="s">
        <v>6045</v>
      </c>
      <c r="C1102" s="32"/>
      <c r="D1102" s="33" t="s">
        <v>6044</v>
      </c>
      <c r="E1102" s="33" t="s">
        <v>6046</v>
      </c>
      <c r="F1102" s="222"/>
      <c r="G1102" s="223"/>
      <c r="H1102" s="222"/>
      <c r="I1102" s="222"/>
      <c r="J1102" s="222"/>
      <c r="K1102" s="33" t="s">
        <v>112</v>
      </c>
      <c r="L1102" s="33" t="s">
        <v>117</v>
      </c>
      <c r="M1102" s="222"/>
      <c r="N1102" s="222"/>
      <c r="O1102" s="222"/>
      <c r="P1102" s="222"/>
      <c r="Q1102" s="222"/>
      <c r="R1102" s="222"/>
      <c r="S1102" s="222"/>
      <c r="T1102" s="222"/>
      <c r="U1102" s="222"/>
      <c r="V1102" s="222"/>
      <c r="W1102" s="222"/>
      <c r="X1102" s="222"/>
      <c r="Y1102" s="222"/>
      <c r="Z1102" s="222"/>
      <c r="AA1102" s="222"/>
      <c r="AB1102" s="224"/>
      <c r="AC1102" s="223"/>
      <c r="AD1102" s="223"/>
      <c r="AE1102" s="225"/>
      <c r="AF1102" s="222"/>
      <c r="AG1102" s="222"/>
      <c r="AH1102" s="222"/>
      <c r="AI1102" s="222"/>
      <c r="AJ1102" s="222"/>
      <c r="AK1102" s="223"/>
      <c r="AL1102" s="222"/>
      <c r="AM1102" s="225"/>
      <c r="AN1102" s="226"/>
      <c r="AO1102" s="227"/>
      <c r="AP1102" s="227"/>
      <c r="AQ1102" s="227"/>
      <c r="AR1102" s="223"/>
    </row>
    <row r="1103" ht="14.25" customHeight="1">
      <c r="A1103" s="33" t="s">
        <v>6049</v>
      </c>
      <c r="B1103" s="47" t="s">
        <v>6050</v>
      </c>
      <c r="C1103" s="32"/>
      <c r="D1103" s="33" t="s">
        <v>6049</v>
      </c>
      <c r="E1103" s="33" t="s">
        <v>6051</v>
      </c>
      <c r="F1103" s="222"/>
      <c r="G1103" s="223"/>
      <c r="H1103" s="222"/>
      <c r="I1103" s="222"/>
      <c r="J1103" s="222"/>
      <c r="K1103" s="33" t="s">
        <v>112</v>
      </c>
      <c r="L1103" s="33" t="s">
        <v>117</v>
      </c>
      <c r="M1103" s="222"/>
      <c r="N1103" s="222"/>
      <c r="O1103" s="222"/>
      <c r="P1103" s="222"/>
      <c r="Q1103" s="222"/>
      <c r="R1103" s="222"/>
      <c r="S1103" s="222"/>
      <c r="T1103" s="222"/>
      <c r="U1103" s="222"/>
      <c r="V1103" s="222"/>
      <c r="W1103" s="222"/>
      <c r="X1103" s="222"/>
      <c r="Y1103" s="222"/>
      <c r="Z1103" s="222"/>
      <c r="AA1103" s="222"/>
      <c r="AB1103" s="224"/>
      <c r="AC1103" s="223"/>
      <c r="AD1103" s="223"/>
      <c r="AE1103" s="225"/>
      <c r="AF1103" s="222"/>
      <c r="AG1103" s="222"/>
      <c r="AH1103" s="222"/>
      <c r="AI1103" s="222"/>
      <c r="AJ1103" s="222"/>
      <c r="AK1103" s="223"/>
      <c r="AL1103" s="222"/>
      <c r="AM1103" s="225"/>
      <c r="AN1103" s="226"/>
      <c r="AO1103" s="227"/>
      <c r="AP1103" s="227"/>
      <c r="AQ1103" s="227"/>
      <c r="AR1103" s="223"/>
    </row>
    <row r="1104" ht="14.25" customHeight="1">
      <c r="A1104" s="33" t="s">
        <v>6054</v>
      </c>
      <c r="B1104" s="47" t="s">
        <v>6055</v>
      </c>
      <c r="C1104" s="32"/>
      <c r="D1104" s="33" t="s">
        <v>6054</v>
      </c>
      <c r="E1104" s="33" t="s">
        <v>6056</v>
      </c>
      <c r="F1104" s="222"/>
      <c r="G1104" s="223"/>
      <c r="H1104" s="222"/>
      <c r="I1104" s="222"/>
      <c r="J1104" s="222"/>
      <c r="K1104" s="33" t="s">
        <v>112</v>
      </c>
      <c r="L1104" s="33" t="s">
        <v>117</v>
      </c>
      <c r="M1104" s="222"/>
      <c r="N1104" s="222"/>
      <c r="O1104" s="222"/>
      <c r="P1104" s="222"/>
      <c r="Q1104" s="222"/>
      <c r="R1104" s="222"/>
      <c r="S1104" s="222"/>
      <c r="T1104" s="222"/>
      <c r="U1104" s="222"/>
      <c r="V1104" s="222"/>
      <c r="W1104" s="222"/>
      <c r="X1104" s="222"/>
      <c r="Y1104" s="222"/>
      <c r="Z1104" s="222"/>
      <c r="AA1104" s="222"/>
      <c r="AB1104" s="224"/>
      <c r="AC1104" s="223"/>
      <c r="AD1104" s="223"/>
      <c r="AE1104" s="225"/>
      <c r="AF1104" s="222"/>
      <c r="AG1104" s="222"/>
      <c r="AH1104" s="222"/>
      <c r="AI1104" s="222"/>
      <c r="AJ1104" s="222"/>
      <c r="AK1104" s="223"/>
      <c r="AL1104" s="222"/>
      <c r="AM1104" s="225"/>
      <c r="AN1104" s="226"/>
      <c r="AO1104" s="227"/>
      <c r="AP1104" s="227"/>
      <c r="AQ1104" s="227"/>
      <c r="AR1104" s="223"/>
    </row>
    <row r="1105" ht="14.25" customHeight="1">
      <c r="A1105" s="33" t="s">
        <v>6059</v>
      </c>
      <c r="B1105" s="47" t="s">
        <v>6060</v>
      </c>
      <c r="C1105" s="32"/>
      <c r="D1105" s="33" t="s">
        <v>6059</v>
      </c>
      <c r="E1105" s="33" t="s">
        <v>6061</v>
      </c>
      <c r="F1105" s="222"/>
      <c r="G1105" s="223"/>
      <c r="H1105" s="222"/>
      <c r="I1105" s="222"/>
      <c r="J1105" s="222"/>
      <c r="K1105" s="33" t="s">
        <v>112</v>
      </c>
      <c r="L1105" s="33" t="s">
        <v>117</v>
      </c>
      <c r="M1105" s="222"/>
      <c r="N1105" s="222"/>
      <c r="O1105" s="222"/>
      <c r="P1105" s="222"/>
      <c r="Q1105" s="222"/>
      <c r="R1105" s="222"/>
      <c r="S1105" s="222"/>
      <c r="T1105" s="222"/>
      <c r="U1105" s="222"/>
      <c r="V1105" s="222"/>
      <c r="W1105" s="222"/>
      <c r="X1105" s="222"/>
      <c r="Y1105" s="222"/>
      <c r="Z1105" s="222"/>
      <c r="AA1105" s="222"/>
      <c r="AB1105" s="224"/>
      <c r="AC1105" s="223"/>
      <c r="AD1105" s="223"/>
      <c r="AE1105" s="225"/>
      <c r="AF1105" s="222"/>
      <c r="AG1105" s="222"/>
      <c r="AH1105" s="222"/>
      <c r="AI1105" s="222"/>
      <c r="AJ1105" s="222"/>
      <c r="AK1105" s="223"/>
      <c r="AL1105" s="222"/>
      <c r="AM1105" s="225"/>
      <c r="AN1105" s="226"/>
      <c r="AO1105" s="227"/>
      <c r="AP1105" s="227"/>
      <c r="AQ1105" s="227"/>
      <c r="AR1105" s="223"/>
    </row>
    <row r="1106" ht="14.25" customHeight="1">
      <c r="A1106" s="33" t="s">
        <v>6062</v>
      </c>
      <c r="B1106" s="47" t="s">
        <v>6063</v>
      </c>
      <c r="C1106" s="32"/>
      <c r="D1106" s="33" t="s">
        <v>6062</v>
      </c>
      <c r="E1106" s="33" t="s">
        <v>6064</v>
      </c>
      <c r="F1106" s="222"/>
      <c r="G1106" s="223"/>
      <c r="H1106" s="222"/>
      <c r="I1106" s="222"/>
      <c r="J1106" s="222"/>
      <c r="K1106" s="33" t="s">
        <v>112</v>
      </c>
      <c r="L1106" s="33" t="s">
        <v>117</v>
      </c>
      <c r="M1106" s="222"/>
      <c r="N1106" s="222"/>
      <c r="O1106" s="222"/>
      <c r="P1106" s="222"/>
      <c r="Q1106" s="222"/>
      <c r="R1106" s="222"/>
      <c r="S1106" s="222"/>
      <c r="T1106" s="222"/>
      <c r="U1106" s="222"/>
      <c r="V1106" s="222"/>
      <c r="W1106" s="222"/>
      <c r="X1106" s="222"/>
      <c r="Y1106" s="222"/>
      <c r="Z1106" s="222"/>
      <c r="AA1106" s="222"/>
      <c r="AB1106" s="224"/>
      <c r="AC1106" s="223"/>
      <c r="AD1106" s="223"/>
      <c r="AE1106" s="225"/>
      <c r="AF1106" s="222"/>
      <c r="AG1106" s="222"/>
      <c r="AH1106" s="222"/>
      <c r="AI1106" s="222"/>
      <c r="AJ1106" s="222"/>
      <c r="AK1106" s="223"/>
      <c r="AL1106" s="222"/>
      <c r="AM1106" s="225"/>
      <c r="AN1106" s="226"/>
      <c r="AO1106" s="227"/>
      <c r="AP1106" s="227"/>
      <c r="AQ1106" s="227"/>
      <c r="AR1106" s="223"/>
    </row>
    <row r="1107" ht="14.25" customHeight="1">
      <c r="A1107" s="33" t="s">
        <v>6067</v>
      </c>
      <c r="B1107" s="47" t="s">
        <v>6068</v>
      </c>
      <c r="C1107" s="32"/>
      <c r="D1107" s="33" t="s">
        <v>6067</v>
      </c>
      <c r="E1107" s="33" t="s">
        <v>6069</v>
      </c>
      <c r="F1107" s="222"/>
      <c r="G1107" s="223"/>
      <c r="H1107" s="222"/>
      <c r="I1107" s="222"/>
      <c r="J1107" s="222"/>
      <c r="K1107" s="33" t="s">
        <v>112</v>
      </c>
      <c r="L1107" s="33" t="s">
        <v>117</v>
      </c>
      <c r="M1107" s="222"/>
      <c r="N1107" s="222"/>
      <c r="O1107" s="222"/>
      <c r="P1107" s="222"/>
      <c r="Q1107" s="222"/>
      <c r="R1107" s="222"/>
      <c r="S1107" s="222"/>
      <c r="T1107" s="222"/>
      <c r="U1107" s="222"/>
      <c r="V1107" s="222"/>
      <c r="W1107" s="222"/>
      <c r="X1107" s="222"/>
      <c r="Y1107" s="222"/>
      <c r="Z1107" s="222"/>
      <c r="AA1107" s="222"/>
      <c r="AB1107" s="224"/>
      <c r="AC1107" s="223"/>
      <c r="AD1107" s="223"/>
      <c r="AE1107" s="225"/>
      <c r="AF1107" s="222"/>
      <c r="AG1107" s="222"/>
      <c r="AH1107" s="222"/>
      <c r="AI1107" s="222"/>
      <c r="AJ1107" s="222"/>
      <c r="AK1107" s="223"/>
      <c r="AL1107" s="222"/>
      <c r="AM1107" s="225"/>
      <c r="AN1107" s="226"/>
      <c r="AO1107" s="227"/>
      <c r="AP1107" s="227"/>
      <c r="AQ1107" s="227"/>
      <c r="AR1107" s="223"/>
    </row>
    <row r="1108" ht="14.25" customHeight="1">
      <c r="A1108" s="33" t="s">
        <v>6072</v>
      </c>
      <c r="B1108" s="47" t="s">
        <v>6073</v>
      </c>
      <c r="C1108" s="32"/>
      <c r="D1108" s="33" t="s">
        <v>6072</v>
      </c>
      <c r="E1108" s="33" t="s">
        <v>6074</v>
      </c>
      <c r="F1108" s="222"/>
      <c r="G1108" s="223"/>
      <c r="H1108" s="222"/>
      <c r="I1108" s="222"/>
      <c r="J1108" s="222"/>
      <c r="K1108" s="33" t="s">
        <v>112</v>
      </c>
      <c r="L1108" s="33" t="s">
        <v>117</v>
      </c>
      <c r="M1108" s="222"/>
      <c r="N1108" s="222"/>
      <c r="O1108" s="222"/>
      <c r="P1108" s="222"/>
      <c r="Q1108" s="222"/>
      <c r="R1108" s="222"/>
      <c r="S1108" s="222"/>
      <c r="T1108" s="222"/>
      <c r="U1108" s="222"/>
      <c r="V1108" s="222"/>
      <c r="W1108" s="222"/>
      <c r="X1108" s="222"/>
      <c r="Y1108" s="222"/>
      <c r="Z1108" s="222"/>
      <c r="AA1108" s="222"/>
      <c r="AB1108" s="224"/>
      <c r="AC1108" s="223"/>
      <c r="AD1108" s="223"/>
      <c r="AE1108" s="225"/>
      <c r="AF1108" s="222"/>
      <c r="AG1108" s="222"/>
      <c r="AH1108" s="222"/>
      <c r="AI1108" s="222"/>
      <c r="AJ1108" s="222"/>
      <c r="AK1108" s="223"/>
      <c r="AL1108" s="222"/>
      <c r="AM1108" s="225"/>
      <c r="AN1108" s="226"/>
      <c r="AO1108" s="227"/>
      <c r="AP1108" s="227"/>
      <c r="AQ1108" s="227"/>
      <c r="AR1108" s="223"/>
    </row>
    <row r="1109" ht="14.25" customHeight="1">
      <c r="A1109" s="33" t="s">
        <v>6075</v>
      </c>
      <c r="B1109" s="47" t="s">
        <v>6076</v>
      </c>
      <c r="C1109" s="32"/>
      <c r="D1109" s="33" t="s">
        <v>6075</v>
      </c>
      <c r="E1109" s="33" t="s">
        <v>6078</v>
      </c>
      <c r="F1109" s="222"/>
      <c r="G1109" s="223"/>
      <c r="H1109" s="222"/>
      <c r="I1109" s="222"/>
      <c r="J1109" s="222"/>
      <c r="K1109" s="33" t="s">
        <v>112</v>
      </c>
      <c r="L1109" s="33" t="s">
        <v>117</v>
      </c>
      <c r="M1109" s="222"/>
      <c r="N1109" s="222"/>
      <c r="O1109" s="222"/>
      <c r="P1109" s="222"/>
      <c r="Q1109" s="222"/>
      <c r="R1109" s="222"/>
      <c r="S1109" s="222"/>
      <c r="T1109" s="222"/>
      <c r="U1109" s="222"/>
      <c r="V1109" s="222"/>
      <c r="W1109" s="222"/>
      <c r="X1109" s="222"/>
      <c r="Y1109" s="222"/>
      <c r="Z1109" s="222"/>
      <c r="AA1109" s="222"/>
      <c r="AB1109" s="224"/>
      <c r="AC1109" s="223"/>
      <c r="AD1109" s="223"/>
      <c r="AE1109" s="225"/>
      <c r="AF1109" s="222"/>
      <c r="AG1109" s="222"/>
      <c r="AH1109" s="222"/>
      <c r="AI1109" s="222"/>
      <c r="AJ1109" s="222"/>
      <c r="AK1109" s="223"/>
      <c r="AL1109" s="222"/>
      <c r="AM1109" s="225"/>
      <c r="AN1109" s="226"/>
      <c r="AO1109" s="227"/>
      <c r="AP1109" s="227"/>
      <c r="AQ1109" s="227"/>
      <c r="AR1109" s="223"/>
    </row>
    <row r="1110" ht="14.25" customHeight="1">
      <c r="A1110" s="33" t="s">
        <v>6080</v>
      </c>
      <c r="B1110" s="47" t="s">
        <v>6081</v>
      </c>
      <c r="C1110" s="32"/>
      <c r="D1110" s="33" t="s">
        <v>6080</v>
      </c>
      <c r="E1110" s="33" t="s">
        <v>6082</v>
      </c>
      <c r="F1110" s="222"/>
      <c r="G1110" s="223"/>
      <c r="H1110" s="222"/>
      <c r="I1110" s="222"/>
      <c r="J1110" s="222"/>
      <c r="K1110" s="33" t="s">
        <v>112</v>
      </c>
      <c r="L1110" s="33" t="s">
        <v>117</v>
      </c>
      <c r="M1110" s="222"/>
      <c r="N1110" s="222"/>
      <c r="O1110" s="222"/>
      <c r="P1110" s="222"/>
      <c r="Q1110" s="222"/>
      <c r="R1110" s="222"/>
      <c r="S1110" s="222"/>
      <c r="T1110" s="222"/>
      <c r="U1110" s="222"/>
      <c r="V1110" s="222"/>
      <c r="W1110" s="222"/>
      <c r="X1110" s="222"/>
      <c r="Y1110" s="222"/>
      <c r="Z1110" s="222"/>
      <c r="AA1110" s="222"/>
      <c r="AB1110" s="224"/>
      <c r="AC1110" s="223"/>
      <c r="AD1110" s="223"/>
      <c r="AE1110" s="225"/>
      <c r="AF1110" s="222"/>
      <c r="AG1110" s="222"/>
      <c r="AH1110" s="222"/>
      <c r="AI1110" s="222"/>
      <c r="AJ1110" s="222"/>
      <c r="AK1110" s="223"/>
      <c r="AL1110" s="222"/>
      <c r="AM1110" s="225"/>
      <c r="AN1110" s="226"/>
      <c r="AO1110" s="227"/>
      <c r="AP1110" s="227"/>
      <c r="AQ1110" s="227"/>
      <c r="AR1110" s="223"/>
    </row>
    <row r="1111" ht="14.25" customHeight="1">
      <c r="A1111" s="33" t="s">
        <v>6085</v>
      </c>
      <c r="B1111" s="47" t="s">
        <v>6086</v>
      </c>
      <c r="C1111" s="32"/>
      <c r="D1111" s="33" t="s">
        <v>6085</v>
      </c>
      <c r="E1111" s="33" t="s">
        <v>6087</v>
      </c>
      <c r="F1111" s="222"/>
      <c r="G1111" s="223"/>
      <c r="H1111" s="222"/>
      <c r="I1111" s="222"/>
      <c r="J1111" s="222"/>
      <c r="K1111" s="33" t="s">
        <v>112</v>
      </c>
      <c r="L1111" s="33" t="s">
        <v>117</v>
      </c>
      <c r="M1111" s="222"/>
      <c r="N1111" s="222"/>
      <c r="O1111" s="222"/>
      <c r="P1111" s="222"/>
      <c r="Q1111" s="222"/>
      <c r="R1111" s="222"/>
      <c r="S1111" s="222"/>
      <c r="T1111" s="222"/>
      <c r="U1111" s="222"/>
      <c r="V1111" s="222"/>
      <c r="W1111" s="222"/>
      <c r="X1111" s="222"/>
      <c r="Y1111" s="222"/>
      <c r="Z1111" s="222"/>
      <c r="AA1111" s="222"/>
      <c r="AB1111" s="224"/>
      <c r="AC1111" s="223"/>
      <c r="AD1111" s="223"/>
      <c r="AE1111" s="225"/>
      <c r="AF1111" s="222"/>
      <c r="AG1111" s="222"/>
      <c r="AH1111" s="222"/>
      <c r="AI1111" s="222"/>
      <c r="AJ1111" s="222"/>
      <c r="AK1111" s="223"/>
      <c r="AL1111" s="222"/>
      <c r="AM1111" s="225"/>
      <c r="AN1111" s="226"/>
      <c r="AO1111" s="227"/>
      <c r="AP1111" s="227"/>
      <c r="AQ1111" s="227"/>
      <c r="AR1111" s="223"/>
    </row>
    <row r="1112" ht="14.25" customHeight="1">
      <c r="A1112" s="33" t="s">
        <v>6089</v>
      </c>
      <c r="B1112" s="47" t="s">
        <v>6090</v>
      </c>
      <c r="C1112" s="32"/>
      <c r="D1112" s="33" t="s">
        <v>6089</v>
      </c>
      <c r="E1112" s="33" t="s">
        <v>6091</v>
      </c>
      <c r="F1112" s="222"/>
      <c r="G1112" s="223"/>
      <c r="H1112" s="222"/>
      <c r="I1112" s="222"/>
      <c r="J1112" s="222"/>
      <c r="K1112" s="33" t="s">
        <v>112</v>
      </c>
      <c r="L1112" s="33" t="s">
        <v>117</v>
      </c>
      <c r="M1112" s="222"/>
      <c r="N1112" s="222"/>
      <c r="O1112" s="222"/>
      <c r="P1112" s="222"/>
      <c r="Q1112" s="222"/>
      <c r="R1112" s="222"/>
      <c r="S1112" s="222"/>
      <c r="T1112" s="222"/>
      <c r="U1112" s="222"/>
      <c r="V1112" s="222"/>
      <c r="W1112" s="222"/>
      <c r="X1112" s="222"/>
      <c r="Y1112" s="222"/>
      <c r="Z1112" s="222"/>
      <c r="AA1112" s="222"/>
      <c r="AB1112" s="224"/>
      <c r="AC1112" s="223"/>
      <c r="AD1112" s="223"/>
      <c r="AE1112" s="225"/>
      <c r="AF1112" s="222"/>
      <c r="AG1112" s="222"/>
      <c r="AH1112" s="222"/>
      <c r="AI1112" s="222"/>
      <c r="AJ1112" s="222"/>
      <c r="AK1112" s="223"/>
      <c r="AL1112" s="222"/>
      <c r="AM1112" s="225"/>
      <c r="AN1112" s="226"/>
      <c r="AO1112" s="227"/>
      <c r="AP1112" s="227"/>
      <c r="AQ1112" s="227"/>
      <c r="AR1112" s="223"/>
    </row>
    <row r="1113" ht="14.25" customHeight="1">
      <c r="A1113" s="33" t="s">
        <v>6092</v>
      </c>
      <c r="B1113" s="47" t="s">
        <v>6093</v>
      </c>
      <c r="C1113" s="32"/>
      <c r="D1113" s="33" t="s">
        <v>6092</v>
      </c>
      <c r="E1113" s="33" t="s">
        <v>6094</v>
      </c>
      <c r="F1113" s="222"/>
      <c r="G1113" s="223"/>
      <c r="H1113" s="222"/>
      <c r="I1113" s="222"/>
      <c r="J1113" s="222"/>
      <c r="K1113" s="33" t="s">
        <v>112</v>
      </c>
      <c r="L1113" s="33" t="s">
        <v>117</v>
      </c>
      <c r="M1113" s="222"/>
      <c r="N1113" s="222"/>
      <c r="O1113" s="222"/>
      <c r="P1113" s="222"/>
      <c r="Q1113" s="222"/>
      <c r="R1113" s="222"/>
      <c r="S1113" s="222"/>
      <c r="T1113" s="222"/>
      <c r="U1113" s="222"/>
      <c r="V1113" s="222"/>
      <c r="W1113" s="222"/>
      <c r="X1113" s="222"/>
      <c r="Y1113" s="222"/>
      <c r="Z1113" s="222"/>
      <c r="AA1113" s="222"/>
      <c r="AB1113" s="224"/>
      <c r="AC1113" s="223"/>
      <c r="AD1113" s="223"/>
      <c r="AE1113" s="225"/>
      <c r="AF1113" s="222"/>
      <c r="AG1113" s="222"/>
      <c r="AH1113" s="222"/>
      <c r="AI1113" s="222"/>
      <c r="AJ1113" s="222"/>
      <c r="AK1113" s="223"/>
      <c r="AL1113" s="222"/>
      <c r="AM1113" s="225"/>
      <c r="AN1113" s="226"/>
      <c r="AO1113" s="227"/>
      <c r="AP1113" s="227"/>
      <c r="AQ1113" s="227"/>
      <c r="AR1113" s="223"/>
    </row>
    <row r="1114" ht="14.25" customHeight="1">
      <c r="A1114" s="33" t="s">
        <v>6098</v>
      </c>
      <c r="B1114" s="47" t="s">
        <v>6099</v>
      </c>
      <c r="C1114" s="32"/>
      <c r="D1114" s="33" t="s">
        <v>6098</v>
      </c>
      <c r="E1114" s="33" t="s">
        <v>6100</v>
      </c>
      <c r="F1114" s="222"/>
      <c r="G1114" s="223"/>
      <c r="H1114" s="222"/>
      <c r="I1114" s="222"/>
      <c r="J1114" s="222"/>
      <c r="K1114" s="33" t="s">
        <v>112</v>
      </c>
      <c r="L1114" s="33" t="s">
        <v>117</v>
      </c>
      <c r="M1114" s="222"/>
      <c r="N1114" s="222"/>
      <c r="O1114" s="222"/>
      <c r="P1114" s="222"/>
      <c r="Q1114" s="222"/>
      <c r="R1114" s="222"/>
      <c r="S1114" s="222"/>
      <c r="T1114" s="222"/>
      <c r="U1114" s="222"/>
      <c r="V1114" s="222"/>
      <c r="W1114" s="222"/>
      <c r="X1114" s="222"/>
      <c r="Y1114" s="222"/>
      <c r="Z1114" s="222"/>
      <c r="AA1114" s="222"/>
      <c r="AB1114" s="224"/>
      <c r="AC1114" s="223"/>
      <c r="AD1114" s="223"/>
      <c r="AE1114" s="225"/>
      <c r="AF1114" s="222"/>
      <c r="AG1114" s="222"/>
      <c r="AH1114" s="222"/>
      <c r="AI1114" s="222"/>
      <c r="AJ1114" s="222"/>
      <c r="AK1114" s="223"/>
      <c r="AL1114" s="222"/>
      <c r="AM1114" s="225"/>
      <c r="AN1114" s="226"/>
      <c r="AO1114" s="227"/>
      <c r="AP1114" s="227"/>
      <c r="AQ1114" s="227"/>
      <c r="AR1114" s="223"/>
    </row>
    <row r="1115" ht="14.25" customHeight="1">
      <c r="A1115" s="33" t="s">
        <v>6101</v>
      </c>
      <c r="B1115" s="47" t="s">
        <v>6102</v>
      </c>
      <c r="C1115" s="32"/>
      <c r="D1115" s="33" t="s">
        <v>6101</v>
      </c>
      <c r="E1115" s="33" t="s">
        <v>6103</v>
      </c>
      <c r="F1115" s="222"/>
      <c r="G1115" s="223"/>
      <c r="H1115" s="222"/>
      <c r="I1115" s="222"/>
      <c r="J1115" s="222"/>
      <c r="K1115" s="33" t="s">
        <v>112</v>
      </c>
      <c r="L1115" s="33" t="s">
        <v>117</v>
      </c>
      <c r="M1115" s="222"/>
      <c r="N1115" s="222"/>
      <c r="O1115" s="222"/>
      <c r="P1115" s="222"/>
      <c r="Q1115" s="222"/>
      <c r="R1115" s="222"/>
      <c r="S1115" s="222"/>
      <c r="T1115" s="222"/>
      <c r="U1115" s="222"/>
      <c r="V1115" s="222"/>
      <c r="W1115" s="222"/>
      <c r="X1115" s="222"/>
      <c r="Y1115" s="222"/>
      <c r="Z1115" s="222"/>
      <c r="AA1115" s="222"/>
      <c r="AB1115" s="224"/>
      <c r="AC1115" s="223"/>
      <c r="AD1115" s="223"/>
      <c r="AE1115" s="225"/>
      <c r="AF1115" s="222"/>
      <c r="AG1115" s="222"/>
      <c r="AH1115" s="222"/>
      <c r="AI1115" s="222"/>
      <c r="AJ1115" s="222"/>
      <c r="AK1115" s="223"/>
      <c r="AL1115" s="222"/>
      <c r="AM1115" s="225"/>
      <c r="AN1115" s="226"/>
      <c r="AO1115" s="227"/>
      <c r="AP1115" s="227"/>
      <c r="AQ1115" s="227"/>
      <c r="AR1115" s="223"/>
    </row>
    <row r="1116" ht="14.25" customHeight="1">
      <c r="A1116" s="33" t="s">
        <v>6106</v>
      </c>
      <c r="B1116" s="47" t="s">
        <v>6107</v>
      </c>
      <c r="C1116" s="32"/>
      <c r="D1116" s="33" t="s">
        <v>6106</v>
      </c>
      <c r="E1116" s="33" t="s">
        <v>6108</v>
      </c>
      <c r="F1116" s="222"/>
      <c r="G1116" s="223"/>
      <c r="H1116" s="222"/>
      <c r="I1116" s="222"/>
      <c r="J1116" s="222"/>
      <c r="K1116" s="33" t="s">
        <v>112</v>
      </c>
      <c r="L1116" s="33" t="s">
        <v>117</v>
      </c>
      <c r="M1116" s="222"/>
      <c r="N1116" s="222"/>
      <c r="O1116" s="222"/>
      <c r="P1116" s="222"/>
      <c r="Q1116" s="222"/>
      <c r="R1116" s="222"/>
      <c r="S1116" s="222"/>
      <c r="T1116" s="222"/>
      <c r="U1116" s="222"/>
      <c r="V1116" s="222"/>
      <c r="W1116" s="222"/>
      <c r="X1116" s="222"/>
      <c r="Y1116" s="222"/>
      <c r="Z1116" s="222"/>
      <c r="AA1116" s="222"/>
      <c r="AB1116" s="224"/>
      <c r="AC1116" s="223"/>
      <c r="AD1116" s="223"/>
      <c r="AE1116" s="225"/>
      <c r="AF1116" s="222"/>
      <c r="AG1116" s="222"/>
      <c r="AH1116" s="222"/>
      <c r="AI1116" s="222"/>
      <c r="AJ1116" s="222"/>
      <c r="AK1116" s="223"/>
      <c r="AL1116" s="222"/>
      <c r="AM1116" s="225"/>
      <c r="AN1116" s="226"/>
      <c r="AO1116" s="227"/>
      <c r="AP1116" s="227"/>
      <c r="AQ1116" s="227"/>
      <c r="AR1116" s="223"/>
    </row>
    <row r="1117" ht="14.25" customHeight="1">
      <c r="A1117" s="33" t="s">
        <v>6110</v>
      </c>
      <c r="B1117" s="47" t="s">
        <v>6112</v>
      </c>
      <c r="C1117" s="32"/>
      <c r="D1117" s="33" t="s">
        <v>6110</v>
      </c>
      <c r="E1117" s="33" t="s">
        <v>6113</v>
      </c>
      <c r="F1117" s="222"/>
      <c r="G1117" s="223"/>
      <c r="H1117" s="222"/>
      <c r="I1117" s="222"/>
      <c r="J1117" s="222"/>
      <c r="K1117" s="33" t="s">
        <v>112</v>
      </c>
      <c r="L1117" s="33" t="s">
        <v>117</v>
      </c>
      <c r="M1117" s="222"/>
      <c r="N1117" s="222"/>
      <c r="O1117" s="222"/>
      <c r="P1117" s="222"/>
      <c r="Q1117" s="222"/>
      <c r="R1117" s="222"/>
      <c r="S1117" s="222"/>
      <c r="T1117" s="222"/>
      <c r="U1117" s="222"/>
      <c r="V1117" s="222"/>
      <c r="W1117" s="222"/>
      <c r="X1117" s="222"/>
      <c r="Y1117" s="222"/>
      <c r="Z1117" s="222"/>
      <c r="AA1117" s="222"/>
      <c r="AB1117" s="224"/>
      <c r="AC1117" s="223"/>
      <c r="AD1117" s="223"/>
      <c r="AE1117" s="225"/>
      <c r="AF1117" s="222"/>
      <c r="AG1117" s="222"/>
      <c r="AH1117" s="222"/>
      <c r="AI1117" s="222"/>
      <c r="AJ1117" s="222"/>
      <c r="AK1117" s="223"/>
      <c r="AL1117" s="222"/>
      <c r="AM1117" s="225"/>
      <c r="AN1117" s="226"/>
      <c r="AO1117" s="227"/>
      <c r="AP1117" s="227"/>
      <c r="AQ1117" s="227"/>
      <c r="AR1117" s="223"/>
    </row>
    <row r="1118" ht="14.25" customHeight="1">
      <c r="A1118" s="33" t="s">
        <v>6114</v>
      </c>
      <c r="B1118" s="47" t="s">
        <v>6115</v>
      </c>
      <c r="C1118" s="32"/>
      <c r="D1118" s="33" t="s">
        <v>6114</v>
      </c>
      <c r="E1118" s="33" t="s">
        <v>6116</v>
      </c>
      <c r="F1118" s="222"/>
      <c r="G1118" s="223"/>
      <c r="H1118" s="222"/>
      <c r="I1118" s="222"/>
      <c r="J1118" s="222"/>
      <c r="K1118" s="33" t="s">
        <v>112</v>
      </c>
      <c r="L1118" s="33" t="s">
        <v>117</v>
      </c>
      <c r="M1118" s="222"/>
      <c r="N1118" s="222"/>
      <c r="O1118" s="222"/>
      <c r="P1118" s="222"/>
      <c r="Q1118" s="222"/>
      <c r="R1118" s="222"/>
      <c r="S1118" s="222"/>
      <c r="T1118" s="222"/>
      <c r="U1118" s="222"/>
      <c r="V1118" s="222"/>
      <c r="W1118" s="222"/>
      <c r="X1118" s="222"/>
      <c r="Y1118" s="222"/>
      <c r="Z1118" s="222"/>
      <c r="AA1118" s="222"/>
      <c r="AB1118" s="224"/>
      <c r="AC1118" s="223"/>
      <c r="AD1118" s="223"/>
      <c r="AE1118" s="225"/>
      <c r="AF1118" s="222"/>
      <c r="AG1118" s="222"/>
      <c r="AH1118" s="222"/>
      <c r="AI1118" s="222"/>
      <c r="AJ1118" s="222"/>
      <c r="AK1118" s="223"/>
      <c r="AL1118" s="222"/>
      <c r="AM1118" s="225"/>
      <c r="AN1118" s="226"/>
      <c r="AO1118" s="227"/>
      <c r="AP1118" s="227"/>
      <c r="AQ1118" s="227"/>
      <c r="AR1118" s="223"/>
    </row>
    <row r="1119" ht="14.25" customHeight="1">
      <c r="A1119" s="33" t="s">
        <v>6119</v>
      </c>
      <c r="B1119" s="47" t="s">
        <v>6120</v>
      </c>
      <c r="C1119" s="32"/>
      <c r="D1119" s="33" t="s">
        <v>6119</v>
      </c>
      <c r="E1119" s="33" t="s">
        <v>6121</v>
      </c>
      <c r="F1119" s="222"/>
      <c r="G1119" s="223"/>
      <c r="H1119" s="222"/>
      <c r="I1119" s="222"/>
      <c r="J1119" s="222"/>
      <c r="K1119" s="33" t="s">
        <v>112</v>
      </c>
      <c r="L1119" s="33" t="s">
        <v>117</v>
      </c>
      <c r="M1119" s="222"/>
      <c r="N1119" s="222"/>
      <c r="O1119" s="222"/>
      <c r="P1119" s="222"/>
      <c r="Q1119" s="222"/>
      <c r="R1119" s="222"/>
      <c r="S1119" s="222"/>
      <c r="T1119" s="222"/>
      <c r="U1119" s="222"/>
      <c r="V1119" s="222"/>
      <c r="W1119" s="222"/>
      <c r="X1119" s="222"/>
      <c r="Y1119" s="222"/>
      <c r="Z1119" s="222"/>
      <c r="AA1119" s="222"/>
      <c r="AB1119" s="224"/>
      <c r="AC1119" s="223"/>
      <c r="AD1119" s="223"/>
      <c r="AE1119" s="225"/>
      <c r="AF1119" s="222"/>
      <c r="AG1119" s="222"/>
      <c r="AH1119" s="222"/>
      <c r="AI1119" s="222"/>
      <c r="AJ1119" s="222"/>
      <c r="AK1119" s="223"/>
      <c r="AL1119" s="222"/>
      <c r="AM1119" s="225"/>
      <c r="AN1119" s="226"/>
      <c r="AO1119" s="227"/>
      <c r="AP1119" s="227"/>
      <c r="AQ1119" s="227"/>
      <c r="AR1119" s="223"/>
    </row>
    <row r="1120" ht="14.25" customHeight="1">
      <c r="A1120" s="33" t="s">
        <v>6124</v>
      </c>
      <c r="B1120" s="47" t="s">
        <v>6125</v>
      </c>
      <c r="C1120" s="32"/>
      <c r="D1120" s="33" t="s">
        <v>6124</v>
      </c>
      <c r="E1120" s="33" t="s">
        <v>6126</v>
      </c>
      <c r="F1120" s="222"/>
      <c r="G1120" s="223"/>
      <c r="H1120" s="222"/>
      <c r="I1120" s="222"/>
      <c r="J1120" s="222"/>
      <c r="K1120" s="33" t="s">
        <v>112</v>
      </c>
      <c r="L1120" s="33" t="s">
        <v>117</v>
      </c>
      <c r="M1120" s="222"/>
      <c r="N1120" s="222"/>
      <c r="O1120" s="222"/>
      <c r="P1120" s="222"/>
      <c r="Q1120" s="222"/>
      <c r="R1120" s="222"/>
      <c r="S1120" s="222"/>
      <c r="T1120" s="222"/>
      <c r="U1120" s="222"/>
      <c r="V1120" s="222"/>
      <c r="W1120" s="222"/>
      <c r="X1120" s="222"/>
      <c r="Y1120" s="222"/>
      <c r="Z1120" s="222"/>
      <c r="AA1120" s="222"/>
      <c r="AB1120" s="224"/>
      <c r="AC1120" s="223"/>
      <c r="AD1120" s="223"/>
      <c r="AE1120" s="225"/>
      <c r="AF1120" s="222"/>
      <c r="AG1120" s="222"/>
      <c r="AH1120" s="222"/>
      <c r="AI1120" s="222"/>
      <c r="AJ1120" s="222"/>
      <c r="AK1120" s="223"/>
      <c r="AL1120" s="222"/>
      <c r="AM1120" s="225"/>
      <c r="AN1120" s="226"/>
      <c r="AO1120" s="227"/>
      <c r="AP1120" s="227"/>
      <c r="AQ1120" s="227"/>
      <c r="AR1120" s="223"/>
    </row>
    <row r="1121" ht="14.25" customHeight="1">
      <c r="A1121" s="33" t="s">
        <v>6128</v>
      </c>
      <c r="B1121" s="47" t="s">
        <v>6130</v>
      </c>
      <c r="C1121" s="32"/>
      <c r="D1121" s="33" t="s">
        <v>6128</v>
      </c>
      <c r="E1121" s="33" t="s">
        <v>6131</v>
      </c>
      <c r="F1121" s="222"/>
      <c r="G1121" s="223"/>
      <c r="H1121" s="222"/>
      <c r="I1121" s="222"/>
      <c r="J1121" s="222"/>
      <c r="K1121" s="33" t="s">
        <v>112</v>
      </c>
      <c r="L1121" s="33" t="s">
        <v>117</v>
      </c>
      <c r="M1121" s="222"/>
      <c r="N1121" s="222"/>
      <c r="O1121" s="222"/>
      <c r="P1121" s="222"/>
      <c r="Q1121" s="222"/>
      <c r="R1121" s="222"/>
      <c r="S1121" s="222"/>
      <c r="T1121" s="222"/>
      <c r="U1121" s="222"/>
      <c r="V1121" s="222"/>
      <c r="W1121" s="222"/>
      <c r="X1121" s="222"/>
      <c r="Y1121" s="222"/>
      <c r="Z1121" s="222"/>
      <c r="AA1121" s="222"/>
      <c r="AB1121" s="224"/>
      <c r="AC1121" s="223"/>
      <c r="AD1121" s="223"/>
      <c r="AE1121" s="225"/>
      <c r="AF1121" s="222"/>
      <c r="AG1121" s="222"/>
      <c r="AH1121" s="222"/>
      <c r="AI1121" s="222"/>
      <c r="AJ1121" s="222"/>
      <c r="AK1121" s="223"/>
      <c r="AL1121" s="222"/>
      <c r="AM1121" s="225"/>
      <c r="AN1121" s="226"/>
      <c r="AO1121" s="227"/>
      <c r="AP1121" s="227"/>
      <c r="AQ1121" s="227"/>
      <c r="AR1121" s="223"/>
    </row>
    <row r="1122" ht="14.25" customHeight="1">
      <c r="A1122" s="33" t="s">
        <v>6132</v>
      </c>
      <c r="B1122" s="47" t="s">
        <v>6133</v>
      </c>
      <c r="C1122" s="32"/>
      <c r="D1122" s="33" t="s">
        <v>6132</v>
      </c>
      <c r="E1122" s="33" t="s">
        <v>6134</v>
      </c>
      <c r="F1122" s="222"/>
      <c r="G1122" s="223"/>
      <c r="H1122" s="222"/>
      <c r="I1122" s="222"/>
      <c r="J1122" s="222"/>
      <c r="K1122" s="33" t="s">
        <v>112</v>
      </c>
      <c r="L1122" s="33" t="s">
        <v>117</v>
      </c>
      <c r="M1122" s="222"/>
      <c r="N1122" s="222"/>
      <c r="O1122" s="222"/>
      <c r="P1122" s="222"/>
      <c r="Q1122" s="222"/>
      <c r="R1122" s="222"/>
      <c r="S1122" s="222"/>
      <c r="T1122" s="222"/>
      <c r="U1122" s="222"/>
      <c r="V1122" s="222"/>
      <c r="W1122" s="222"/>
      <c r="X1122" s="222"/>
      <c r="Y1122" s="222"/>
      <c r="Z1122" s="222"/>
      <c r="AA1122" s="222"/>
      <c r="AB1122" s="224"/>
      <c r="AC1122" s="223"/>
      <c r="AD1122" s="223"/>
      <c r="AE1122" s="225"/>
      <c r="AF1122" s="222"/>
      <c r="AG1122" s="222"/>
      <c r="AH1122" s="222"/>
      <c r="AI1122" s="222"/>
      <c r="AJ1122" s="222"/>
      <c r="AK1122" s="223"/>
      <c r="AL1122" s="222"/>
      <c r="AM1122" s="225"/>
      <c r="AN1122" s="226"/>
      <c r="AO1122" s="227"/>
      <c r="AP1122" s="227"/>
      <c r="AQ1122" s="227"/>
      <c r="AR1122" s="223"/>
    </row>
    <row r="1123" ht="14.25" customHeight="1">
      <c r="A1123" s="33" t="s">
        <v>6137</v>
      </c>
      <c r="B1123" s="47" t="s">
        <v>6138</v>
      </c>
      <c r="C1123" s="32"/>
      <c r="D1123" s="33" t="s">
        <v>6137</v>
      </c>
      <c r="E1123" s="33" t="s">
        <v>6139</v>
      </c>
      <c r="F1123" s="222"/>
      <c r="G1123" s="223"/>
      <c r="H1123" s="222"/>
      <c r="I1123" s="222"/>
      <c r="J1123" s="222"/>
      <c r="K1123" s="33" t="s">
        <v>112</v>
      </c>
      <c r="L1123" s="33" t="s">
        <v>117</v>
      </c>
      <c r="M1123" s="222"/>
      <c r="N1123" s="222"/>
      <c r="O1123" s="222"/>
      <c r="P1123" s="222"/>
      <c r="Q1123" s="222"/>
      <c r="R1123" s="222"/>
      <c r="S1123" s="222"/>
      <c r="T1123" s="222"/>
      <c r="U1123" s="222"/>
      <c r="V1123" s="222"/>
      <c r="W1123" s="222"/>
      <c r="X1123" s="222"/>
      <c r="Y1123" s="222"/>
      <c r="Z1123" s="222"/>
      <c r="AA1123" s="222"/>
      <c r="AB1123" s="224"/>
      <c r="AC1123" s="223"/>
      <c r="AD1123" s="223"/>
      <c r="AE1123" s="225"/>
      <c r="AF1123" s="222"/>
      <c r="AG1123" s="222"/>
      <c r="AH1123" s="222"/>
      <c r="AI1123" s="222"/>
      <c r="AJ1123" s="222"/>
      <c r="AK1123" s="223"/>
      <c r="AL1123" s="222"/>
      <c r="AM1123" s="225"/>
      <c r="AN1123" s="226"/>
      <c r="AO1123" s="227"/>
      <c r="AP1123" s="227"/>
      <c r="AQ1123" s="227"/>
      <c r="AR1123" s="223"/>
    </row>
    <row r="1124" ht="14.25" customHeight="1">
      <c r="A1124" s="33" t="s">
        <v>6142</v>
      </c>
      <c r="B1124" s="47" t="s">
        <v>6143</v>
      </c>
      <c r="C1124" s="32"/>
      <c r="D1124" s="33" t="s">
        <v>6142</v>
      </c>
      <c r="E1124" s="33" t="s">
        <v>6144</v>
      </c>
      <c r="F1124" s="222"/>
      <c r="G1124" s="223"/>
      <c r="H1124" s="222"/>
      <c r="I1124" s="222"/>
      <c r="J1124" s="222"/>
      <c r="K1124" s="33" t="s">
        <v>112</v>
      </c>
      <c r="L1124" s="33" t="s">
        <v>117</v>
      </c>
      <c r="M1124" s="222"/>
      <c r="N1124" s="222"/>
      <c r="O1124" s="222"/>
      <c r="P1124" s="222"/>
      <c r="Q1124" s="222"/>
      <c r="R1124" s="222"/>
      <c r="S1124" s="222"/>
      <c r="T1124" s="222"/>
      <c r="U1124" s="222"/>
      <c r="V1124" s="222"/>
      <c r="W1124" s="222"/>
      <c r="X1124" s="222"/>
      <c r="Y1124" s="222"/>
      <c r="Z1124" s="222"/>
      <c r="AA1124" s="222"/>
      <c r="AB1124" s="224"/>
      <c r="AC1124" s="223"/>
      <c r="AD1124" s="223"/>
      <c r="AE1124" s="225"/>
      <c r="AF1124" s="222"/>
      <c r="AG1124" s="222"/>
      <c r="AH1124" s="222"/>
      <c r="AI1124" s="222"/>
      <c r="AJ1124" s="222"/>
      <c r="AK1124" s="223"/>
      <c r="AL1124" s="222"/>
      <c r="AM1124" s="225"/>
      <c r="AN1124" s="226"/>
      <c r="AO1124" s="227"/>
      <c r="AP1124" s="227"/>
      <c r="AQ1124" s="227"/>
      <c r="AR1124" s="223"/>
    </row>
    <row r="1125" ht="14.25" customHeight="1">
      <c r="A1125" s="33" t="s">
        <v>6145</v>
      </c>
      <c r="B1125" s="47" t="s">
        <v>6146</v>
      </c>
      <c r="C1125" s="32"/>
      <c r="D1125" s="33" t="s">
        <v>6145</v>
      </c>
      <c r="E1125" s="33" t="s">
        <v>6147</v>
      </c>
      <c r="F1125" s="222"/>
      <c r="G1125" s="223"/>
      <c r="H1125" s="222"/>
      <c r="I1125" s="222"/>
      <c r="J1125" s="222"/>
      <c r="K1125" s="33" t="s">
        <v>112</v>
      </c>
      <c r="L1125" s="33" t="s">
        <v>117</v>
      </c>
      <c r="M1125" s="222"/>
      <c r="N1125" s="222"/>
      <c r="O1125" s="222"/>
      <c r="P1125" s="222"/>
      <c r="Q1125" s="222"/>
      <c r="R1125" s="222"/>
      <c r="S1125" s="222"/>
      <c r="T1125" s="222"/>
      <c r="U1125" s="222"/>
      <c r="V1125" s="222"/>
      <c r="W1125" s="222"/>
      <c r="X1125" s="222"/>
      <c r="Y1125" s="222"/>
      <c r="Z1125" s="222"/>
      <c r="AA1125" s="222"/>
      <c r="AB1125" s="224"/>
      <c r="AC1125" s="223"/>
      <c r="AD1125" s="223"/>
      <c r="AE1125" s="225"/>
      <c r="AF1125" s="222"/>
      <c r="AG1125" s="222"/>
      <c r="AH1125" s="222"/>
      <c r="AI1125" s="222"/>
      <c r="AJ1125" s="222"/>
      <c r="AK1125" s="223"/>
      <c r="AL1125" s="222"/>
      <c r="AM1125" s="225"/>
      <c r="AN1125" s="226"/>
      <c r="AO1125" s="227"/>
      <c r="AP1125" s="227"/>
      <c r="AQ1125" s="227"/>
      <c r="AR1125" s="223"/>
    </row>
    <row r="1126" ht="14.25" customHeight="1">
      <c r="A1126" s="33" t="s">
        <v>6148</v>
      </c>
      <c r="B1126" s="47" t="s">
        <v>6149</v>
      </c>
      <c r="C1126" s="32"/>
      <c r="D1126" s="33" t="s">
        <v>6148</v>
      </c>
      <c r="E1126" s="33" t="s">
        <v>6150</v>
      </c>
      <c r="F1126" s="222"/>
      <c r="G1126" s="223"/>
      <c r="H1126" s="222"/>
      <c r="I1126" s="222"/>
      <c r="J1126" s="222"/>
      <c r="K1126" s="33" t="s">
        <v>112</v>
      </c>
      <c r="L1126" s="33" t="s">
        <v>117</v>
      </c>
      <c r="M1126" s="222"/>
      <c r="N1126" s="222"/>
      <c r="O1126" s="222"/>
      <c r="P1126" s="222"/>
      <c r="Q1126" s="222"/>
      <c r="R1126" s="222"/>
      <c r="S1126" s="222"/>
      <c r="T1126" s="222"/>
      <c r="U1126" s="222"/>
      <c r="V1126" s="222"/>
      <c r="W1126" s="222"/>
      <c r="X1126" s="222"/>
      <c r="Y1126" s="222"/>
      <c r="Z1126" s="222"/>
      <c r="AA1126" s="222"/>
      <c r="AB1126" s="224"/>
      <c r="AC1126" s="223"/>
      <c r="AD1126" s="223"/>
      <c r="AE1126" s="225"/>
      <c r="AF1126" s="222"/>
      <c r="AG1126" s="222"/>
      <c r="AH1126" s="222"/>
      <c r="AI1126" s="222"/>
      <c r="AJ1126" s="222"/>
      <c r="AK1126" s="223"/>
      <c r="AL1126" s="222"/>
      <c r="AM1126" s="225"/>
      <c r="AN1126" s="226"/>
      <c r="AO1126" s="227"/>
      <c r="AP1126" s="227"/>
      <c r="AQ1126" s="227"/>
      <c r="AR1126" s="223"/>
    </row>
    <row r="1127" ht="14.25" customHeight="1">
      <c r="A1127" s="33" t="s">
        <v>6151</v>
      </c>
      <c r="B1127" s="47" t="s">
        <v>6152</v>
      </c>
      <c r="C1127" s="32"/>
      <c r="D1127" s="33" t="s">
        <v>6151</v>
      </c>
      <c r="E1127" s="33" t="s">
        <v>6154</v>
      </c>
      <c r="F1127" s="222"/>
      <c r="G1127" s="223"/>
      <c r="H1127" s="222"/>
      <c r="I1127" s="222"/>
      <c r="J1127" s="222"/>
      <c r="K1127" s="33" t="s">
        <v>112</v>
      </c>
      <c r="L1127" s="33" t="s">
        <v>117</v>
      </c>
      <c r="M1127" s="222"/>
      <c r="N1127" s="222"/>
      <c r="O1127" s="222"/>
      <c r="P1127" s="222"/>
      <c r="Q1127" s="222"/>
      <c r="R1127" s="222"/>
      <c r="S1127" s="222"/>
      <c r="T1127" s="222"/>
      <c r="U1127" s="222"/>
      <c r="V1127" s="222"/>
      <c r="W1127" s="222"/>
      <c r="X1127" s="222"/>
      <c r="Y1127" s="222"/>
      <c r="Z1127" s="222"/>
      <c r="AA1127" s="222"/>
      <c r="AB1127" s="224"/>
      <c r="AC1127" s="223"/>
      <c r="AD1127" s="223"/>
      <c r="AE1127" s="225"/>
      <c r="AF1127" s="222"/>
      <c r="AG1127" s="222"/>
      <c r="AH1127" s="222"/>
      <c r="AI1127" s="222"/>
      <c r="AJ1127" s="222"/>
      <c r="AK1127" s="223"/>
      <c r="AL1127" s="222"/>
      <c r="AM1127" s="225"/>
      <c r="AN1127" s="226"/>
      <c r="AO1127" s="227"/>
      <c r="AP1127" s="227"/>
      <c r="AQ1127" s="227"/>
      <c r="AR1127" s="223"/>
    </row>
    <row r="1128" ht="14.25" customHeight="1">
      <c r="A1128" s="33" t="s">
        <v>6156</v>
      </c>
      <c r="B1128" s="47" t="s">
        <v>6157</v>
      </c>
      <c r="C1128" s="32"/>
      <c r="D1128" s="33" t="s">
        <v>6156</v>
      </c>
      <c r="E1128" s="33" t="s">
        <v>6158</v>
      </c>
      <c r="F1128" s="222"/>
      <c r="G1128" s="223"/>
      <c r="H1128" s="222"/>
      <c r="I1128" s="222"/>
      <c r="J1128" s="222"/>
      <c r="K1128" s="33" t="s">
        <v>112</v>
      </c>
      <c r="L1128" s="33" t="s">
        <v>117</v>
      </c>
      <c r="M1128" s="222"/>
      <c r="N1128" s="222"/>
      <c r="O1128" s="222"/>
      <c r="P1128" s="222"/>
      <c r="Q1128" s="222"/>
      <c r="R1128" s="222"/>
      <c r="S1128" s="222"/>
      <c r="T1128" s="222"/>
      <c r="U1128" s="222"/>
      <c r="V1128" s="222"/>
      <c r="W1128" s="222"/>
      <c r="X1128" s="222"/>
      <c r="Y1128" s="222"/>
      <c r="Z1128" s="222"/>
      <c r="AA1128" s="222"/>
      <c r="AB1128" s="224"/>
      <c r="AC1128" s="223"/>
      <c r="AD1128" s="223"/>
      <c r="AE1128" s="225"/>
      <c r="AF1128" s="222"/>
      <c r="AG1128" s="222"/>
      <c r="AH1128" s="222"/>
      <c r="AI1128" s="222"/>
      <c r="AJ1128" s="222"/>
      <c r="AK1128" s="223"/>
      <c r="AL1128" s="222"/>
      <c r="AM1128" s="225"/>
      <c r="AN1128" s="226"/>
      <c r="AO1128" s="227"/>
      <c r="AP1128" s="227"/>
      <c r="AQ1128" s="227"/>
      <c r="AR1128" s="223"/>
    </row>
    <row r="1129" ht="14.25" customHeight="1">
      <c r="A1129" s="33" t="s">
        <v>6161</v>
      </c>
      <c r="B1129" s="47" t="s">
        <v>6163</v>
      </c>
      <c r="C1129" s="32"/>
      <c r="D1129" s="33" t="s">
        <v>6161</v>
      </c>
      <c r="E1129" s="33" t="s">
        <v>6164</v>
      </c>
      <c r="F1129" s="222"/>
      <c r="G1129" s="223"/>
      <c r="H1129" s="222"/>
      <c r="I1129" s="222"/>
      <c r="J1129" s="222"/>
      <c r="K1129" s="33" t="s">
        <v>112</v>
      </c>
      <c r="L1129" s="33" t="s">
        <v>117</v>
      </c>
      <c r="M1129" s="222"/>
      <c r="N1129" s="222"/>
      <c r="O1129" s="222"/>
      <c r="P1129" s="222"/>
      <c r="Q1129" s="222"/>
      <c r="R1129" s="222"/>
      <c r="S1129" s="222"/>
      <c r="T1129" s="222"/>
      <c r="U1129" s="222"/>
      <c r="V1129" s="222"/>
      <c r="W1129" s="222"/>
      <c r="X1129" s="222"/>
      <c r="Y1129" s="222"/>
      <c r="Z1129" s="222"/>
      <c r="AA1129" s="222"/>
      <c r="AB1129" s="224"/>
      <c r="AC1129" s="223"/>
      <c r="AD1129" s="223"/>
      <c r="AE1129" s="225"/>
      <c r="AF1129" s="222"/>
      <c r="AG1129" s="222"/>
      <c r="AH1129" s="222"/>
      <c r="AI1129" s="222"/>
      <c r="AJ1129" s="222"/>
      <c r="AK1129" s="223"/>
      <c r="AL1129" s="222"/>
      <c r="AM1129" s="225"/>
      <c r="AN1129" s="226"/>
      <c r="AO1129" s="227"/>
      <c r="AP1129" s="227"/>
      <c r="AQ1129" s="227"/>
      <c r="AR1129" s="223"/>
    </row>
    <row r="1130" ht="14.25" customHeight="1">
      <c r="A1130" s="33" t="s">
        <v>6165</v>
      </c>
      <c r="B1130" s="47" t="s">
        <v>6166</v>
      </c>
      <c r="C1130" s="32"/>
      <c r="D1130" s="33" t="s">
        <v>6165</v>
      </c>
      <c r="E1130" s="33" t="s">
        <v>6167</v>
      </c>
      <c r="F1130" s="222"/>
      <c r="G1130" s="223"/>
      <c r="H1130" s="222"/>
      <c r="I1130" s="222"/>
      <c r="J1130" s="222"/>
      <c r="K1130" s="33" t="s">
        <v>112</v>
      </c>
      <c r="L1130" s="33" t="s">
        <v>117</v>
      </c>
      <c r="M1130" s="222"/>
      <c r="N1130" s="222"/>
      <c r="O1130" s="222"/>
      <c r="P1130" s="222"/>
      <c r="Q1130" s="222"/>
      <c r="R1130" s="222"/>
      <c r="S1130" s="222"/>
      <c r="T1130" s="222"/>
      <c r="U1130" s="222"/>
      <c r="V1130" s="222"/>
      <c r="W1130" s="222"/>
      <c r="X1130" s="222"/>
      <c r="Y1130" s="222"/>
      <c r="Z1130" s="222"/>
      <c r="AA1130" s="222"/>
      <c r="AB1130" s="224"/>
      <c r="AC1130" s="223"/>
      <c r="AD1130" s="223"/>
      <c r="AE1130" s="225"/>
      <c r="AF1130" s="222"/>
      <c r="AG1130" s="222"/>
      <c r="AH1130" s="222"/>
      <c r="AI1130" s="222"/>
      <c r="AJ1130" s="222"/>
      <c r="AK1130" s="223"/>
      <c r="AL1130" s="222"/>
      <c r="AM1130" s="225"/>
      <c r="AN1130" s="226"/>
      <c r="AO1130" s="227"/>
      <c r="AP1130" s="227"/>
      <c r="AQ1130" s="227"/>
      <c r="AR1130" s="223"/>
    </row>
    <row r="1131" ht="14.25" customHeight="1">
      <c r="A1131" s="33" t="s">
        <v>6170</v>
      </c>
      <c r="B1131" s="47" t="s">
        <v>6171</v>
      </c>
      <c r="C1131" s="32"/>
      <c r="D1131" s="33" t="s">
        <v>6170</v>
      </c>
      <c r="E1131" s="33" t="s">
        <v>6172</v>
      </c>
      <c r="F1131" s="222"/>
      <c r="G1131" s="223"/>
      <c r="H1131" s="222"/>
      <c r="I1131" s="222"/>
      <c r="J1131" s="222"/>
      <c r="K1131" s="33" t="s">
        <v>112</v>
      </c>
      <c r="L1131" s="33" t="s">
        <v>117</v>
      </c>
      <c r="M1131" s="222"/>
      <c r="N1131" s="222"/>
      <c r="O1131" s="222"/>
      <c r="P1131" s="222"/>
      <c r="Q1131" s="222"/>
      <c r="R1131" s="222"/>
      <c r="S1131" s="222"/>
      <c r="T1131" s="222"/>
      <c r="U1131" s="222"/>
      <c r="V1131" s="222"/>
      <c r="W1131" s="222"/>
      <c r="X1131" s="222"/>
      <c r="Y1131" s="222"/>
      <c r="Z1131" s="222"/>
      <c r="AA1131" s="222"/>
      <c r="AB1131" s="224"/>
      <c r="AC1131" s="223"/>
      <c r="AD1131" s="223"/>
      <c r="AE1131" s="225"/>
      <c r="AF1131" s="222"/>
      <c r="AG1131" s="222"/>
      <c r="AH1131" s="222"/>
      <c r="AI1131" s="222"/>
      <c r="AJ1131" s="222"/>
      <c r="AK1131" s="223"/>
      <c r="AL1131" s="222"/>
      <c r="AM1131" s="225"/>
      <c r="AN1131" s="226"/>
      <c r="AO1131" s="227"/>
      <c r="AP1131" s="227"/>
      <c r="AQ1131" s="227"/>
      <c r="AR1131" s="223"/>
    </row>
    <row r="1132" ht="14.25" customHeight="1">
      <c r="A1132" s="33" t="s">
        <v>6175</v>
      </c>
      <c r="B1132" s="47" t="s">
        <v>6176</v>
      </c>
      <c r="C1132" s="32"/>
      <c r="D1132" s="33" t="s">
        <v>6175</v>
      </c>
      <c r="E1132" s="33" t="s">
        <v>6177</v>
      </c>
      <c r="F1132" s="222"/>
      <c r="G1132" s="223"/>
      <c r="H1132" s="222"/>
      <c r="I1132" s="222"/>
      <c r="J1132" s="222"/>
      <c r="K1132" s="33" t="s">
        <v>112</v>
      </c>
      <c r="L1132" s="33" t="s">
        <v>117</v>
      </c>
      <c r="M1132" s="222"/>
      <c r="N1132" s="222"/>
      <c r="O1132" s="222"/>
      <c r="P1132" s="222"/>
      <c r="Q1132" s="222"/>
      <c r="R1132" s="222"/>
      <c r="S1132" s="222"/>
      <c r="T1132" s="222"/>
      <c r="U1132" s="222"/>
      <c r="V1132" s="222"/>
      <c r="W1132" s="222"/>
      <c r="X1132" s="222"/>
      <c r="Y1132" s="222"/>
      <c r="Z1132" s="222"/>
      <c r="AA1132" s="222"/>
      <c r="AB1132" s="224"/>
      <c r="AC1132" s="223"/>
      <c r="AD1132" s="223"/>
      <c r="AE1132" s="225"/>
      <c r="AF1132" s="222"/>
      <c r="AG1132" s="222"/>
      <c r="AH1132" s="222"/>
      <c r="AI1132" s="222"/>
      <c r="AJ1132" s="222"/>
      <c r="AK1132" s="223"/>
      <c r="AL1132" s="222"/>
      <c r="AM1132" s="225"/>
      <c r="AN1132" s="226"/>
      <c r="AO1132" s="227"/>
      <c r="AP1132" s="227"/>
      <c r="AQ1132" s="227"/>
      <c r="AR1132" s="223"/>
    </row>
    <row r="1133" ht="14.25" customHeight="1">
      <c r="A1133" s="33" t="s">
        <v>6178</v>
      </c>
      <c r="B1133" s="47" t="s">
        <v>6179</v>
      </c>
      <c r="C1133" s="32"/>
      <c r="D1133" s="33" t="s">
        <v>6178</v>
      </c>
      <c r="E1133" s="33" t="s">
        <v>6181</v>
      </c>
      <c r="F1133" s="222"/>
      <c r="G1133" s="223"/>
      <c r="H1133" s="222"/>
      <c r="I1133" s="222"/>
      <c r="J1133" s="222"/>
      <c r="K1133" s="33" t="s">
        <v>112</v>
      </c>
      <c r="L1133" s="33" t="s">
        <v>117</v>
      </c>
      <c r="M1133" s="222"/>
      <c r="N1133" s="222"/>
      <c r="O1133" s="222"/>
      <c r="P1133" s="222"/>
      <c r="Q1133" s="222"/>
      <c r="R1133" s="222"/>
      <c r="S1133" s="222"/>
      <c r="T1133" s="222"/>
      <c r="U1133" s="222"/>
      <c r="V1133" s="222"/>
      <c r="W1133" s="222"/>
      <c r="X1133" s="222"/>
      <c r="Y1133" s="222"/>
      <c r="Z1133" s="222"/>
      <c r="AA1133" s="222"/>
      <c r="AB1133" s="224"/>
      <c r="AC1133" s="223"/>
      <c r="AD1133" s="223"/>
      <c r="AE1133" s="225"/>
      <c r="AF1133" s="222"/>
      <c r="AG1133" s="222"/>
      <c r="AH1133" s="222"/>
      <c r="AI1133" s="222"/>
      <c r="AJ1133" s="222"/>
      <c r="AK1133" s="223"/>
      <c r="AL1133" s="222"/>
      <c r="AM1133" s="225"/>
      <c r="AN1133" s="226"/>
      <c r="AO1133" s="227"/>
      <c r="AP1133" s="227"/>
      <c r="AQ1133" s="227"/>
      <c r="AR1133" s="223"/>
    </row>
    <row r="1134" ht="14.25" customHeight="1">
      <c r="A1134" s="33" t="s">
        <v>6183</v>
      </c>
      <c r="B1134" s="47" t="s">
        <v>6184</v>
      </c>
      <c r="C1134" s="32"/>
      <c r="D1134" s="33" t="s">
        <v>6183</v>
      </c>
      <c r="E1134" s="33" t="s">
        <v>6185</v>
      </c>
      <c r="F1134" s="222"/>
      <c r="G1134" s="223"/>
      <c r="H1134" s="222"/>
      <c r="I1134" s="222"/>
      <c r="J1134" s="222"/>
      <c r="K1134" s="33" t="s">
        <v>112</v>
      </c>
      <c r="L1134" s="33" t="s">
        <v>117</v>
      </c>
      <c r="M1134" s="222"/>
      <c r="N1134" s="222"/>
      <c r="O1134" s="222"/>
      <c r="P1134" s="222"/>
      <c r="Q1134" s="222"/>
      <c r="R1134" s="222"/>
      <c r="S1134" s="222"/>
      <c r="T1134" s="222"/>
      <c r="U1134" s="222"/>
      <c r="V1134" s="222"/>
      <c r="W1134" s="222"/>
      <c r="X1134" s="222"/>
      <c r="Y1134" s="222"/>
      <c r="Z1134" s="222"/>
      <c r="AA1134" s="222"/>
      <c r="AB1134" s="224"/>
      <c r="AC1134" s="223"/>
      <c r="AD1134" s="223"/>
      <c r="AE1134" s="225"/>
      <c r="AF1134" s="222"/>
      <c r="AG1134" s="222"/>
      <c r="AH1134" s="222"/>
      <c r="AI1134" s="222"/>
      <c r="AJ1134" s="222"/>
      <c r="AK1134" s="223"/>
      <c r="AL1134" s="222"/>
      <c r="AM1134" s="225"/>
      <c r="AN1134" s="226"/>
      <c r="AO1134" s="227"/>
      <c r="AP1134" s="227"/>
      <c r="AQ1134" s="227"/>
      <c r="AR1134" s="223"/>
    </row>
    <row r="1135" ht="14.25" customHeight="1">
      <c r="A1135" s="33" t="s">
        <v>6188</v>
      </c>
      <c r="B1135" s="47" t="s">
        <v>6189</v>
      </c>
      <c r="C1135" s="32"/>
      <c r="D1135" s="33" t="s">
        <v>6188</v>
      </c>
      <c r="E1135" s="33" t="s">
        <v>6190</v>
      </c>
      <c r="F1135" s="222"/>
      <c r="G1135" s="223"/>
      <c r="H1135" s="222"/>
      <c r="I1135" s="222"/>
      <c r="J1135" s="222"/>
      <c r="K1135" s="33" t="s">
        <v>112</v>
      </c>
      <c r="L1135" s="33" t="s">
        <v>117</v>
      </c>
      <c r="M1135" s="222"/>
      <c r="N1135" s="222"/>
      <c r="O1135" s="222"/>
      <c r="P1135" s="222"/>
      <c r="Q1135" s="222"/>
      <c r="R1135" s="222"/>
      <c r="S1135" s="222"/>
      <c r="T1135" s="222"/>
      <c r="U1135" s="222"/>
      <c r="V1135" s="222"/>
      <c r="W1135" s="222"/>
      <c r="X1135" s="222"/>
      <c r="Y1135" s="222"/>
      <c r="Z1135" s="222"/>
      <c r="AA1135" s="222"/>
      <c r="AB1135" s="224"/>
      <c r="AC1135" s="223"/>
      <c r="AD1135" s="223"/>
      <c r="AE1135" s="225"/>
      <c r="AF1135" s="222"/>
      <c r="AG1135" s="222"/>
      <c r="AH1135" s="222"/>
      <c r="AI1135" s="222"/>
      <c r="AJ1135" s="222"/>
      <c r="AK1135" s="223"/>
      <c r="AL1135" s="222"/>
      <c r="AM1135" s="225"/>
      <c r="AN1135" s="226"/>
      <c r="AO1135" s="227"/>
      <c r="AP1135" s="227"/>
      <c r="AQ1135" s="227"/>
      <c r="AR1135" s="223"/>
    </row>
    <row r="1136" ht="14.25" customHeight="1">
      <c r="A1136" s="33" t="s">
        <v>6191</v>
      </c>
      <c r="B1136" s="47" t="s">
        <v>6193</v>
      </c>
      <c r="C1136" s="32"/>
      <c r="D1136" s="33" t="s">
        <v>6191</v>
      </c>
      <c r="E1136" s="33" t="s">
        <v>6195</v>
      </c>
      <c r="F1136" s="222"/>
      <c r="G1136" s="223"/>
      <c r="H1136" s="222"/>
      <c r="I1136" s="222"/>
      <c r="J1136" s="222"/>
      <c r="K1136" s="33" t="s">
        <v>112</v>
      </c>
      <c r="L1136" s="33" t="s">
        <v>117</v>
      </c>
      <c r="M1136" s="222"/>
      <c r="N1136" s="222"/>
      <c r="O1136" s="222"/>
      <c r="P1136" s="222"/>
      <c r="Q1136" s="222"/>
      <c r="R1136" s="222"/>
      <c r="S1136" s="222"/>
      <c r="T1136" s="222"/>
      <c r="U1136" s="222"/>
      <c r="V1136" s="222"/>
      <c r="W1136" s="222"/>
      <c r="X1136" s="222"/>
      <c r="Y1136" s="222"/>
      <c r="Z1136" s="222"/>
      <c r="AA1136" s="222"/>
      <c r="AB1136" s="224"/>
      <c r="AC1136" s="223"/>
      <c r="AD1136" s="223"/>
      <c r="AE1136" s="225"/>
      <c r="AF1136" s="222"/>
      <c r="AG1136" s="222"/>
      <c r="AH1136" s="222"/>
      <c r="AI1136" s="222"/>
      <c r="AJ1136" s="222"/>
      <c r="AK1136" s="223"/>
      <c r="AL1136" s="222"/>
      <c r="AM1136" s="225"/>
      <c r="AN1136" s="226"/>
      <c r="AO1136" s="227"/>
      <c r="AP1136" s="227"/>
      <c r="AQ1136" s="227"/>
      <c r="AR1136" s="223"/>
    </row>
    <row r="1137" ht="14.25" customHeight="1">
      <c r="A1137" s="33" t="s">
        <v>6196</v>
      </c>
      <c r="B1137" s="47" t="s">
        <v>6197</v>
      </c>
      <c r="C1137" s="32"/>
      <c r="D1137" s="33" t="s">
        <v>6196</v>
      </c>
      <c r="E1137" s="33" t="s">
        <v>6198</v>
      </c>
      <c r="F1137" s="222"/>
      <c r="G1137" s="223"/>
      <c r="H1137" s="222"/>
      <c r="I1137" s="222"/>
      <c r="J1137" s="222"/>
      <c r="K1137" s="33" t="s">
        <v>112</v>
      </c>
      <c r="L1137" s="33" t="s">
        <v>117</v>
      </c>
      <c r="M1137" s="222"/>
      <c r="N1137" s="222"/>
      <c r="O1137" s="222"/>
      <c r="P1137" s="222"/>
      <c r="Q1137" s="222"/>
      <c r="R1137" s="222"/>
      <c r="S1137" s="222"/>
      <c r="T1137" s="222"/>
      <c r="U1137" s="222"/>
      <c r="V1137" s="222"/>
      <c r="W1137" s="222"/>
      <c r="X1137" s="222"/>
      <c r="Y1137" s="222"/>
      <c r="Z1137" s="222"/>
      <c r="AA1137" s="222"/>
      <c r="AB1137" s="224"/>
      <c r="AC1137" s="223"/>
      <c r="AD1137" s="223"/>
      <c r="AE1137" s="225"/>
      <c r="AF1137" s="222"/>
      <c r="AG1137" s="222"/>
      <c r="AH1137" s="222"/>
      <c r="AI1137" s="222"/>
      <c r="AJ1137" s="222"/>
      <c r="AK1137" s="223"/>
      <c r="AL1137" s="222"/>
      <c r="AM1137" s="225"/>
      <c r="AN1137" s="226"/>
      <c r="AO1137" s="227"/>
      <c r="AP1137" s="227"/>
      <c r="AQ1137" s="227"/>
      <c r="AR1137" s="223"/>
    </row>
    <row r="1138" ht="14.25" customHeight="1">
      <c r="A1138" s="33" t="s">
        <v>6201</v>
      </c>
      <c r="B1138" s="47" t="s">
        <v>6202</v>
      </c>
      <c r="C1138" s="32"/>
      <c r="D1138" s="33" t="s">
        <v>6201</v>
      </c>
      <c r="E1138" s="33" t="s">
        <v>6203</v>
      </c>
      <c r="F1138" s="222"/>
      <c r="G1138" s="223"/>
      <c r="H1138" s="222"/>
      <c r="I1138" s="222"/>
      <c r="J1138" s="222"/>
      <c r="K1138" s="33" t="s">
        <v>112</v>
      </c>
      <c r="L1138" s="33" t="s">
        <v>117</v>
      </c>
      <c r="M1138" s="222"/>
      <c r="N1138" s="222"/>
      <c r="O1138" s="222"/>
      <c r="P1138" s="222"/>
      <c r="Q1138" s="222"/>
      <c r="R1138" s="222"/>
      <c r="S1138" s="222"/>
      <c r="T1138" s="222"/>
      <c r="U1138" s="222"/>
      <c r="V1138" s="222"/>
      <c r="W1138" s="222"/>
      <c r="X1138" s="222"/>
      <c r="Y1138" s="222"/>
      <c r="Z1138" s="222"/>
      <c r="AA1138" s="222"/>
      <c r="AB1138" s="224"/>
      <c r="AC1138" s="223"/>
      <c r="AD1138" s="223"/>
      <c r="AE1138" s="225"/>
      <c r="AF1138" s="222"/>
      <c r="AG1138" s="222"/>
      <c r="AH1138" s="222"/>
      <c r="AI1138" s="222"/>
      <c r="AJ1138" s="222"/>
      <c r="AK1138" s="223"/>
      <c r="AL1138" s="222"/>
      <c r="AM1138" s="225"/>
      <c r="AN1138" s="226"/>
      <c r="AO1138" s="227"/>
      <c r="AP1138" s="227"/>
      <c r="AQ1138" s="227"/>
      <c r="AR1138" s="223"/>
    </row>
    <row r="1139" ht="14.25" customHeight="1">
      <c r="A1139" s="33" t="s">
        <v>6205</v>
      </c>
      <c r="B1139" s="47" t="s">
        <v>6206</v>
      </c>
      <c r="C1139" s="32"/>
      <c r="D1139" s="33" t="s">
        <v>6205</v>
      </c>
      <c r="E1139" s="33" t="s">
        <v>6207</v>
      </c>
      <c r="F1139" s="222"/>
      <c r="G1139" s="223"/>
      <c r="H1139" s="222"/>
      <c r="I1139" s="222"/>
      <c r="J1139" s="222"/>
      <c r="K1139" s="33" t="s">
        <v>112</v>
      </c>
      <c r="L1139" s="33" t="s">
        <v>117</v>
      </c>
      <c r="M1139" s="222"/>
      <c r="N1139" s="222"/>
      <c r="O1139" s="222"/>
      <c r="P1139" s="222"/>
      <c r="Q1139" s="222"/>
      <c r="R1139" s="222"/>
      <c r="S1139" s="222"/>
      <c r="T1139" s="222"/>
      <c r="U1139" s="222"/>
      <c r="V1139" s="222"/>
      <c r="W1139" s="222"/>
      <c r="X1139" s="222"/>
      <c r="Y1139" s="222"/>
      <c r="Z1139" s="222"/>
      <c r="AA1139" s="222"/>
      <c r="AB1139" s="224"/>
      <c r="AC1139" s="223"/>
      <c r="AD1139" s="223"/>
      <c r="AE1139" s="225"/>
      <c r="AF1139" s="222"/>
      <c r="AG1139" s="222"/>
      <c r="AH1139" s="222"/>
      <c r="AI1139" s="222"/>
      <c r="AJ1139" s="222"/>
      <c r="AK1139" s="223"/>
      <c r="AL1139" s="222"/>
      <c r="AM1139" s="225"/>
      <c r="AN1139" s="226"/>
      <c r="AO1139" s="227"/>
      <c r="AP1139" s="227"/>
      <c r="AQ1139" s="227"/>
      <c r="AR1139" s="223"/>
    </row>
    <row r="1140" ht="14.25" customHeight="1">
      <c r="A1140" s="33" t="s">
        <v>6209</v>
      </c>
      <c r="B1140" s="47" t="s">
        <v>6210</v>
      </c>
      <c r="C1140" s="32"/>
      <c r="D1140" s="33" t="s">
        <v>6209</v>
      </c>
      <c r="E1140" s="33" t="s">
        <v>6211</v>
      </c>
      <c r="F1140" s="222"/>
      <c r="G1140" s="223"/>
      <c r="H1140" s="222"/>
      <c r="I1140" s="222"/>
      <c r="J1140" s="222"/>
      <c r="K1140" s="33" t="s">
        <v>112</v>
      </c>
      <c r="L1140" s="33" t="s">
        <v>117</v>
      </c>
      <c r="M1140" s="222"/>
      <c r="N1140" s="222"/>
      <c r="O1140" s="222"/>
      <c r="P1140" s="222"/>
      <c r="Q1140" s="222"/>
      <c r="R1140" s="222"/>
      <c r="S1140" s="222"/>
      <c r="T1140" s="222"/>
      <c r="U1140" s="222"/>
      <c r="V1140" s="222"/>
      <c r="W1140" s="222"/>
      <c r="X1140" s="222"/>
      <c r="Y1140" s="222"/>
      <c r="Z1140" s="222"/>
      <c r="AA1140" s="222"/>
      <c r="AB1140" s="224"/>
      <c r="AC1140" s="223"/>
      <c r="AD1140" s="223"/>
      <c r="AE1140" s="225"/>
      <c r="AF1140" s="222"/>
      <c r="AG1140" s="222"/>
      <c r="AH1140" s="222"/>
      <c r="AI1140" s="222"/>
      <c r="AJ1140" s="222"/>
      <c r="AK1140" s="223"/>
      <c r="AL1140" s="222"/>
      <c r="AM1140" s="225"/>
      <c r="AN1140" s="226"/>
      <c r="AO1140" s="227"/>
      <c r="AP1140" s="227"/>
      <c r="AQ1140" s="227"/>
      <c r="AR1140" s="223"/>
    </row>
    <row r="1141" ht="14.25" customHeight="1">
      <c r="A1141" s="33" t="s">
        <v>6216</v>
      </c>
      <c r="B1141" s="47" t="s">
        <v>6217</v>
      </c>
      <c r="C1141" s="32"/>
      <c r="D1141" s="33" t="s">
        <v>6216</v>
      </c>
      <c r="E1141" s="33" t="s">
        <v>6218</v>
      </c>
      <c r="F1141" s="222"/>
      <c r="G1141" s="223"/>
      <c r="H1141" s="222"/>
      <c r="I1141" s="222"/>
      <c r="J1141" s="222"/>
      <c r="K1141" s="33" t="s">
        <v>112</v>
      </c>
      <c r="L1141" s="33" t="s">
        <v>117</v>
      </c>
      <c r="M1141" s="222"/>
      <c r="N1141" s="222"/>
      <c r="O1141" s="222"/>
      <c r="P1141" s="222"/>
      <c r="Q1141" s="222"/>
      <c r="R1141" s="222"/>
      <c r="S1141" s="222"/>
      <c r="T1141" s="222"/>
      <c r="U1141" s="222"/>
      <c r="V1141" s="222"/>
      <c r="W1141" s="222"/>
      <c r="X1141" s="222"/>
      <c r="Y1141" s="222"/>
      <c r="Z1141" s="222"/>
      <c r="AA1141" s="222"/>
      <c r="AB1141" s="224"/>
      <c r="AC1141" s="223"/>
      <c r="AD1141" s="223"/>
      <c r="AE1141" s="225"/>
      <c r="AF1141" s="222"/>
      <c r="AG1141" s="222"/>
      <c r="AH1141" s="222"/>
      <c r="AI1141" s="222"/>
      <c r="AJ1141" s="222"/>
      <c r="AK1141" s="223"/>
      <c r="AL1141" s="222"/>
      <c r="AM1141" s="225"/>
      <c r="AN1141" s="226"/>
      <c r="AO1141" s="227"/>
      <c r="AP1141" s="227"/>
      <c r="AQ1141" s="227"/>
      <c r="AR1141" s="223"/>
    </row>
    <row r="1142" ht="14.25" customHeight="1">
      <c r="A1142" s="33" t="s">
        <v>6223</v>
      </c>
      <c r="B1142" s="47" t="s">
        <v>6224</v>
      </c>
      <c r="C1142" s="32"/>
      <c r="D1142" s="33" t="s">
        <v>6223</v>
      </c>
      <c r="E1142" s="33" t="s">
        <v>6226</v>
      </c>
      <c r="F1142" s="222"/>
      <c r="G1142" s="223"/>
      <c r="H1142" s="222"/>
      <c r="I1142" s="222"/>
      <c r="J1142" s="222"/>
      <c r="K1142" s="33" t="s">
        <v>112</v>
      </c>
      <c r="L1142" s="33" t="s">
        <v>117</v>
      </c>
      <c r="M1142" s="222"/>
      <c r="N1142" s="222"/>
      <c r="O1142" s="222"/>
      <c r="P1142" s="222"/>
      <c r="Q1142" s="222"/>
      <c r="R1142" s="222"/>
      <c r="S1142" s="222"/>
      <c r="T1142" s="222"/>
      <c r="U1142" s="222"/>
      <c r="V1142" s="222"/>
      <c r="W1142" s="222"/>
      <c r="X1142" s="222"/>
      <c r="Y1142" s="222"/>
      <c r="Z1142" s="222"/>
      <c r="AA1142" s="222"/>
      <c r="AB1142" s="224"/>
      <c r="AC1142" s="223"/>
      <c r="AD1142" s="223"/>
      <c r="AE1142" s="225"/>
      <c r="AF1142" s="222"/>
      <c r="AG1142" s="222"/>
      <c r="AH1142" s="222"/>
      <c r="AI1142" s="222"/>
      <c r="AJ1142" s="222"/>
      <c r="AK1142" s="223"/>
      <c r="AL1142" s="222"/>
      <c r="AM1142" s="225"/>
      <c r="AN1142" s="226"/>
      <c r="AO1142" s="227"/>
      <c r="AP1142" s="227"/>
      <c r="AQ1142" s="227"/>
      <c r="AR1142" s="223"/>
    </row>
    <row r="1143" ht="14.25" customHeight="1">
      <c r="A1143" s="33" t="s">
        <v>6231</v>
      </c>
      <c r="B1143" s="47" t="s">
        <v>6232</v>
      </c>
      <c r="C1143" s="32"/>
      <c r="D1143" s="33" t="s">
        <v>6231</v>
      </c>
      <c r="E1143" s="33" t="s">
        <v>6233</v>
      </c>
      <c r="F1143" s="222"/>
      <c r="G1143" s="223"/>
      <c r="H1143" s="222"/>
      <c r="I1143" s="222"/>
      <c r="J1143" s="222"/>
      <c r="K1143" s="33" t="s">
        <v>112</v>
      </c>
      <c r="L1143" s="33" t="s">
        <v>117</v>
      </c>
      <c r="M1143" s="222"/>
      <c r="N1143" s="222"/>
      <c r="O1143" s="222"/>
      <c r="P1143" s="222"/>
      <c r="Q1143" s="222"/>
      <c r="R1143" s="222"/>
      <c r="S1143" s="222"/>
      <c r="T1143" s="222"/>
      <c r="U1143" s="222"/>
      <c r="V1143" s="222"/>
      <c r="W1143" s="222"/>
      <c r="X1143" s="222"/>
      <c r="Y1143" s="222"/>
      <c r="Z1143" s="222"/>
      <c r="AA1143" s="222"/>
      <c r="AB1143" s="224"/>
      <c r="AC1143" s="223"/>
      <c r="AD1143" s="223"/>
      <c r="AE1143" s="225"/>
      <c r="AF1143" s="222"/>
      <c r="AG1143" s="222"/>
      <c r="AH1143" s="222"/>
      <c r="AI1143" s="222"/>
      <c r="AJ1143" s="222"/>
      <c r="AK1143" s="223"/>
      <c r="AL1143" s="222"/>
      <c r="AM1143" s="225"/>
      <c r="AN1143" s="226"/>
      <c r="AO1143" s="227"/>
      <c r="AP1143" s="227"/>
      <c r="AQ1143" s="227"/>
      <c r="AR1143" s="223"/>
    </row>
    <row r="1144" ht="14.25" customHeight="1">
      <c r="A1144" s="33" t="s">
        <v>6236</v>
      </c>
      <c r="B1144" s="47" t="s">
        <v>6237</v>
      </c>
      <c r="C1144" s="32"/>
      <c r="D1144" s="33" t="s">
        <v>6236</v>
      </c>
      <c r="E1144" s="33" t="s">
        <v>6238</v>
      </c>
      <c r="F1144" s="222"/>
      <c r="G1144" s="223"/>
      <c r="H1144" s="222"/>
      <c r="I1144" s="222"/>
      <c r="J1144" s="222"/>
      <c r="K1144" s="33" t="s">
        <v>112</v>
      </c>
      <c r="L1144" s="33" t="s">
        <v>117</v>
      </c>
      <c r="M1144" s="222"/>
      <c r="N1144" s="222"/>
      <c r="O1144" s="222"/>
      <c r="P1144" s="222"/>
      <c r="Q1144" s="222"/>
      <c r="R1144" s="222"/>
      <c r="S1144" s="222"/>
      <c r="T1144" s="222"/>
      <c r="U1144" s="222"/>
      <c r="V1144" s="222"/>
      <c r="W1144" s="222"/>
      <c r="X1144" s="222"/>
      <c r="Y1144" s="222"/>
      <c r="Z1144" s="222"/>
      <c r="AA1144" s="222"/>
      <c r="AB1144" s="224"/>
      <c r="AC1144" s="223"/>
      <c r="AD1144" s="223"/>
      <c r="AE1144" s="225"/>
      <c r="AF1144" s="222"/>
      <c r="AG1144" s="222"/>
      <c r="AH1144" s="222"/>
      <c r="AI1144" s="222"/>
      <c r="AJ1144" s="222"/>
      <c r="AK1144" s="223"/>
      <c r="AL1144" s="222"/>
      <c r="AM1144" s="225"/>
      <c r="AN1144" s="226"/>
      <c r="AO1144" s="227"/>
      <c r="AP1144" s="227"/>
      <c r="AQ1144" s="227"/>
      <c r="AR1144" s="223"/>
    </row>
    <row r="1145" ht="14.25" customHeight="1">
      <c r="A1145" s="33" t="s">
        <v>6241</v>
      </c>
      <c r="B1145" s="47" t="s">
        <v>6242</v>
      </c>
      <c r="C1145" s="32"/>
      <c r="D1145" s="33" t="s">
        <v>6241</v>
      </c>
      <c r="E1145" s="33" t="s">
        <v>6243</v>
      </c>
      <c r="F1145" s="222"/>
      <c r="G1145" s="223"/>
      <c r="H1145" s="222"/>
      <c r="I1145" s="222"/>
      <c r="J1145" s="222"/>
      <c r="K1145" s="33" t="s">
        <v>112</v>
      </c>
      <c r="L1145" s="33" t="s">
        <v>117</v>
      </c>
      <c r="M1145" s="222"/>
      <c r="N1145" s="222"/>
      <c r="O1145" s="222"/>
      <c r="P1145" s="222"/>
      <c r="Q1145" s="222"/>
      <c r="R1145" s="222"/>
      <c r="S1145" s="222"/>
      <c r="T1145" s="222"/>
      <c r="U1145" s="222"/>
      <c r="V1145" s="222"/>
      <c r="W1145" s="222"/>
      <c r="X1145" s="222"/>
      <c r="Y1145" s="222"/>
      <c r="Z1145" s="222"/>
      <c r="AA1145" s="222"/>
      <c r="AB1145" s="224"/>
      <c r="AC1145" s="223"/>
      <c r="AD1145" s="223"/>
      <c r="AE1145" s="225"/>
      <c r="AF1145" s="222"/>
      <c r="AG1145" s="222"/>
      <c r="AH1145" s="222"/>
      <c r="AI1145" s="222"/>
      <c r="AJ1145" s="222"/>
      <c r="AK1145" s="223"/>
      <c r="AL1145" s="222"/>
      <c r="AM1145" s="225"/>
      <c r="AN1145" s="226"/>
      <c r="AO1145" s="227"/>
      <c r="AP1145" s="227"/>
      <c r="AQ1145" s="227"/>
      <c r="AR1145" s="223"/>
    </row>
    <row r="1146" ht="14.25" customHeight="1">
      <c r="A1146" s="33" t="s">
        <v>6247</v>
      </c>
      <c r="B1146" s="47" t="s">
        <v>6249</v>
      </c>
      <c r="C1146" s="32"/>
      <c r="D1146" s="33" t="s">
        <v>6247</v>
      </c>
      <c r="E1146" s="33" t="s">
        <v>6250</v>
      </c>
      <c r="F1146" s="222"/>
      <c r="G1146" s="223"/>
      <c r="H1146" s="222"/>
      <c r="I1146" s="222"/>
      <c r="J1146" s="222"/>
      <c r="K1146" s="33" t="s">
        <v>112</v>
      </c>
      <c r="L1146" s="33" t="s">
        <v>117</v>
      </c>
      <c r="M1146" s="222"/>
      <c r="N1146" s="222"/>
      <c r="O1146" s="222"/>
      <c r="P1146" s="222"/>
      <c r="Q1146" s="222"/>
      <c r="R1146" s="222"/>
      <c r="S1146" s="222"/>
      <c r="T1146" s="222"/>
      <c r="U1146" s="222"/>
      <c r="V1146" s="222"/>
      <c r="W1146" s="222"/>
      <c r="X1146" s="222"/>
      <c r="Y1146" s="222"/>
      <c r="Z1146" s="222"/>
      <c r="AA1146" s="222"/>
      <c r="AB1146" s="224"/>
      <c r="AC1146" s="223"/>
      <c r="AD1146" s="223"/>
      <c r="AE1146" s="225"/>
      <c r="AF1146" s="222"/>
      <c r="AG1146" s="222"/>
      <c r="AH1146" s="222"/>
      <c r="AI1146" s="222"/>
      <c r="AJ1146" s="222"/>
      <c r="AK1146" s="223"/>
      <c r="AL1146" s="222"/>
      <c r="AM1146" s="225"/>
      <c r="AN1146" s="226"/>
      <c r="AO1146" s="227"/>
      <c r="AP1146" s="227"/>
      <c r="AQ1146" s="227"/>
      <c r="AR1146" s="223"/>
    </row>
    <row r="1147" ht="14.25" customHeight="1">
      <c r="A1147" s="33" t="s">
        <v>6253</v>
      </c>
      <c r="B1147" s="47" t="s">
        <v>6254</v>
      </c>
      <c r="C1147" s="32"/>
      <c r="D1147" s="33" t="s">
        <v>6253</v>
      </c>
      <c r="E1147" s="33" t="s">
        <v>6255</v>
      </c>
      <c r="F1147" s="222"/>
      <c r="G1147" s="223"/>
      <c r="H1147" s="222"/>
      <c r="I1147" s="222"/>
      <c r="J1147" s="222"/>
      <c r="K1147" s="33" t="s">
        <v>112</v>
      </c>
      <c r="L1147" s="33" t="s">
        <v>117</v>
      </c>
      <c r="M1147" s="222"/>
      <c r="N1147" s="222"/>
      <c r="O1147" s="222"/>
      <c r="P1147" s="222"/>
      <c r="Q1147" s="222"/>
      <c r="R1147" s="222"/>
      <c r="S1147" s="222"/>
      <c r="T1147" s="222"/>
      <c r="U1147" s="222"/>
      <c r="V1147" s="222"/>
      <c r="W1147" s="222"/>
      <c r="X1147" s="222"/>
      <c r="Y1147" s="222"/>
      <c r="Z1147" s="222"/>
      <c r="AA1147" s="222"/>
      <c r="AB1147" s="224"/>
      <c r="AC1147" s="223"/>
      <c r="AD1147" s="223"/>
      <c r="AE1147" s="225"/>
      <c r="AF1147" s="222"/>
      <c r="AG1147" s="222"/>
      <c r="AH1147" s="222"/>
      <c r="AI1147" s="222"/>
      <c r="AJ1147" s="222"/>
      <c r="AK1147" s="223"/>
      <c r="AL1147" s="222"/>
      <c r="AM1147" s="225"/>
      <c r="AN1147" s="226"/>
      <c r="AO1147" s="227"/>
      <c r="AP1147" s="227"/>
      <c r="AQ1147" s="227"/>
      <c r="AR1147" s="223"/>
    </row>
    <row r="1148" ht="14.25" customHeight="1">
      <c r="A1148" s="33" t="s">
        <v>6258</v>
      </c>
      <c r="B1148" s="47" t="s">
        <v>6259</v>
      </c>
      <c r="C1148" s="32"/>
      <c r="D1148" s="33" t="s">
        <v>6258</v>
      </c>
      <c r="E1148" s="33" t="s">
        <v>6260</v>
      </c>
      <c r="F1148" s="222"/>
      <c r="G1148" s="223"/>
      <c r="H1148" s="222"/>
      <c r="I1148" s="222"/>
      <c r="J1148" s="222"/>
      <c r="K1148" s="33" t="s">
        <v>112</v>
      </c>
      <c r="L1148" s="33" t="s">
        <v>117</v>
      </c>
      <c r="M1148" s="222"/>
      <c r="N1148" s="222"/>
      <c r="O1148" s="222"/>
      <c r="P1148" s="222"/>
      <c r="Q1148" s="222"/>
      <c r="R1148" s="222"/>
      <c r="S1148" s="222"/>
      <c r="T1148" s="222"/>
      <c r="U1148" s="222"/>
      <c r="V1148" s="222"/>
      <c r="W1148" s="222"/>
      <c r="X1148" s="222"/>
      <c r="Y1148" s="222"/>
      <c r="Z1148" s="222"/>
      <c r="AA1148" s="222"/>
      <c r="AB1148" s="224"/>
      <c r="AC1148" s="223"/>
      <c r="AD1148" s="223"/>
      <c r="AE1148" s="225"/>
      <c r="AF1148" s="222"/>
      <c r="AG1148" s="222"/>
      <c r="AH1148" s="222"/>
      <c r="AI1148" s="222"/>
      <c r="AJ1148" s="222"/>
      <c r="AK1148" s="223"/>
      <c r="AL1148" s="222"/>
      <c r="AM1148" s="225"/>
      <c r="AN1148" s="226"/>
      <c r="AO1148" s="227"/>
      <c r="AP1148" s="227"/>
      <c r="AQ1148" s="227"/>
      <c r="AR1148" s="223"/>
    </row>
    <row r="1149" ht="14.25" customHeight="1">
      <c r="A1149" s="33" t="s">
        <v>6264</v>
      </c>
      <c r="B1149" s="47" t="s">
        <v>6265</v>
      </c>
      <c r="C1149" s="32"/>
      <c r="D1149" s="33" t="s">
        <v>6264</v>
      </c>
      <c r="E1149" s="33" t="s">
        <v>6266</v>
      </c>
      <c r="F1149" s="222"/>
      <c r="G1149" s="223"/>
      <c r="H1149" s="222"/>
      <c r="I1149" s="222"/>
      <c r="J1149" s="222"/>
      <c r="K1149" s="33" t="s">
        <v>112</v>
      </c>
      <c r="L1149" s="33" t="s">
        <v>117</v>
      </c>
      <c r="M1149" s="222"/>
      <c r="N1149" s="222"/>
      <c r="O1149" s="222"/>
      <c r="P1149" s="222"/>
      <c r="Q1149" s="222"/>
      <c r="R1149" s="222"/>
      <c r="S1149" s="222"/>
      <c r="T1149" s="222"/>
      <c r="U1149" s="222"/>
      <c r="V1149" s="222"/>
      <c r="W1149" s="222"/>
      <c r="X1149" s="222"/>
      <c r="Y1149" s="222"/>
      <c r="Z1149" s="222"/>
      <c r="AA1149" s="222"/>
      <c r="AB1149" s="224"/>
      <c r="AC1149" s="223"/>
      <c r="AD1149" s="223"/>
      <c r="AE1149" s="225"/>
      <c r="AF1149" s="222"/>
      <c r="AG1149" s="222"/>
      <c r="AH1149" s="222"/>
      <c r="AI1149" s="222"/>
      <c r="AJ1149" s="222"/>
      <c r="AK1149" s="223"/>
      <c r="AL1149" s="222"/>
      <c r="AM1149" s="225"/>
      <c r="AN1149" s="226"/>
      <c r="AO1149" s="227"/>
      <c r="AP1149" s="227"/>
      <c r="AQ1149" s="227"/>
      <c r="AR1149" s="223"/>
    </row>
    <row r="1150" ht="14.25" customHeight="1">
      <c r="A1150" s="33" t="s">
        <v>6269</v>
      </c>
      <c r="B1150" s="47" t="s">
        <v>6270</v>
      </c>
      <c r="C1150" s="32"/>
      <c r="D1150" s="33" t="s">
        <v>6269</v>
      </c>
      <c r="E1150" s="33" t="s">
        <v>6271</v>
      </c>
      <c r="F1150" s="222"/>
      <c r="G1150" s="223"/>
      <c r="H1150" s="222"/>
      <c r="I1150" s="222"/>
      <c r="J1150" s="222"/>
      <c r="K1150" s="33" t="s">
        <v>112</v>
      </c>
      <c r="L1150" s="33" t="s">
        <v>117</v>
      </c>
      <c r="M1150" s="222"/>
      <c r="N1150" s="222"/>
      <c r="O1150" s="222"/>
      <c r="P1150" s="222"/>
      <c r="Q1150" s="222"/>
      <c r="R1150" s="222"/>
      <c r="S1150" s="222"/>
      <c r="T1150" s="222"/>
      <c r="U1150" s="222"/>
      <c r="V1150" s="222"/>
      <c r="W1150" s="222"/>
      <c r="X1150" s="222"/>
      <c r="Y1150" s="222"/>
      <c r="Z1150" s="222"/>
      <c r="AA1150" s="222"/>
      <c r="AB1150" s="224"/>
      <c r="AC1150" s="223"/>
      <c r="AD1150" s="223"/>
      <c r="AE1150" s="225"/>
      <c r="AF1150" s="222"/>
      <c r="AG1150" s="222"/>
      <c r="AH1150" s="222"/>
      <c r="AI1150" s="222"/>
      <c r="AJ1150" s="222"/>
      <c r="AK1150" s="223"/>
      <c r="AL1150" s="222"/>
      <c r="AM1150" s="225"/>
      <c r="AN1150" s="226"/>
      <c r="AO1150" s="227"/>
      <c r="AP1150" s="227"/>
      <c r="AQ1150" s="227"/>
      <c r="AR1150" s="223"/>
    </row>
    <row r="1151" ht="14.25" customHeight="1">
      <c r="A1151" s="33" t="s">
        <v>6274</v>
      </c>
      <c r="B1151" s="47" t="s">
        <v>6275</v>
      </c>
      <c r="C1151" s="32"/>
      <c r="D1151" s="33" t="s">
        <v>6274</v>
      </c>
      <c r="E1151" s="33" t="s">
        <v>6276</v>
      </c>
      <c r="F1151" s="222"/>
      <c r="G1151" s="223"/>
      <c r="H1151" s="222"/>
      <c r="I1151" s="222"/>
      <c r="J1151" s="222"/>
      <c r="K1151" s="33" t="s">
        <v>112</v>
      </c>
      <c r="L1151" s="33" t="s">
        <v>117</v>
      </c>
      <c r="M1151" s="222"/>
      <c r="N1151" s="222"/>
      <c r="O1151" s="222"/>
      <c r="P1151" s="222"/>
      <c r="Q1151" s="222"/>
      <c r="R1151" s="222"/>
      <c r="S1151" s="222"/>
      <c r="T1151" s="222"/>
      <c r="U1151" s="222"/>
      <c r="V1151" s="222"/>
      <c r="W1151" s="222"/>
      <c r="X1151" s="222"/>
      <c r="Y1151" s="222"/>
      <c r="Z1151" s="222"/>
      <c r="AA1151" s="222"/>
      <c r="AB1151" s="224"/>
      <c r="AC1151" s="223"/>
      <c r="AD1151" s="223"/>
      <c r="AE1151" s="225"/>
      <c r="AF1151" s="222"/>
      <c r="AG1151" s="222"/>
      <c r="AH1151" s="222"/>
      <c r="AI1151" s="222"/>
      <c r="AJ1151" s="222"/>
      <c r="AK1151" s="223"/>
      <c r="AL1151" s="222"/>
      <c r="AM1151" s="225"/>
      <c r="AN1151" s="226"/>
      <c r="AO1151" s="227"/>
      <c r="AP1151" s="227"/>
      <c r="AQ1151" s="227"/>
      <c r="AR1151" s="223"/>
    </row>
    <row r="1152" ht="14.25" customHeight="1">
      <c r="A1152" s="33" t="s">
        <v>6279</v>
      </c>
      <c r="B1152" s="47" t="s">
        <v>6280</v>
      </c>
      <c r="C1152" s="32"/>
      <c r="D1152" s="33" t="s">
        <v>6279</v>
      </c>
      <c r="E1152" s="33" t="s">
        <v>6281</v>
      </c>
      <c r="F1152" s="222"/>
      <c r="G1152" s="223"/>
      <c r="H1152" s="222"/>
      <c r="I1152" s="222"/>
      <c r="J1152" s="222"/>
      <c r="K1152" s="33" t="s">
        <v>112</v>
      </c>
      <c r="L1152" s="33" t="s">
        <v>117</v>
      </c>
      <c r="M1152" s="222"/>
      <c r="N1152" s="222"/>
      <c r="O1152" s="222"/>
      <c r="P1152" s="222"/>
      <c r="Q1152" s="222"/>
      <c r="R1152" s="222"/>
      <c r="S1152" s="222"/>
      <c r="T1152" s="222"/>
      <c r="U1152" s="222"/>
      <c r="V1152" s="222"/>
      <c r="W1152" s="222"/>
      <c r="X1152" s="222"/>
      <c r="Y1152" s="222"/>
      <c r="Z1152" s="222"/>
      <c r="AA1152" s="222"/>
      <c r="AB1152" s="224"/>
      <c r="AC1152" s="223"/>
      <c r="AD1152" s="223"/>
      <c r="AE1152" s="225"/>
      <c r="AF1152" s="222"/>
      <c r="AG1152" s="222"/>
      <c r="AH1152" s="222"/>
      <c r="AI1152" s="222"/>
      <c r="AJ1152" s="222"/>
      <c r="AK1152" s="223"/>
      <c r="AL1152" s="222"/>
      <c r="AM1152" s="225"/>
      <c r="AN1152" s="226"/>
      <c r="AO1152" s="227"/>
      <c r="AP1152" s="227"/>
      <c r="AQ1152" s="227"/>
      <c r="AR1152" s="223"/>
    </row>
    <row r="1153" ht="14.25" customHeight="1">
      <c r="A1153" s="33" t="s">
        <v>6284</v>
      </c>
      <c r="B1153" s="47" t="s">
        <v>6285</v>
      </c>
      <c r="C1153" s="32"/>
      <c r="D1153" s="33" t="s">
        <v>6284</v>
      </c>
      <c r="E1153" s="33" t="s">
        <v>6286</v>
      </c>
      <c r="F1153" s="222"/>
      <c r="G1153" s="223"/>
      <c r="H1153" s="222"/>
      <c r="I1153" s="222"/>
      <c r="J1153" s="222"/>
      <c r="K1153" s="33" t="s">
        <v>112</v>
      </c>
      <c r="L1153" s="33" t="s">
        <v>117</v>
      </c>
      <c r="M1153" s="222"/>
      <c r="N1153" s="222"/>
      <c r="O1153" s="222"/>
      <c r="P1153" s="222"/>
      <c r="Q1153" s="222"/>
      <c r="R1153" s="222"/>
      <c r="S1153" s="222"/>
      <c r="T1153" s="222"/>
      <c r="U1153" s="222"/>
      <c r="V1153" s="222"/>
      <c r="W1153" s="222"/>
      <c r="X1153" s="222"/>
      <c r="Y1153" s="222"/>
      <c r="Z1153" s="222"/>
      <c r="AA1153" s="222"/>
      <c r="AB1153" s="224"/>
      <c r="AC1153" s="223"/>
      <c r="AD1153" s="223"/>
      <c r="AE1153" s="225"/>
      <c r="AF1153" s="222"/>
      <c r="AG1153" s="222"/>
      <c r="AH1153" s="222"/>
      <c r="AI1153" s="222"/>
      <c r="AJ1153" s="222"/>
      <c r="AK1153" s="223"/>
      <c r="AL1153" s="222"/>
      <c r="AM1153" s="225"/>
      <c r="AN1153" s="226"/>
      <c r="AO1153" s="227"/>
      <c r="AP1153" s="227"/>
      <c r="AQ1153" s="227"/>
      <c r="AR1153" s="223"/>
    </row>
    <row r="1154" ht="14.25" customHeight="1">
      <c r="A1154" s="33" t="s">
        <v>6287</v>
      </c>
      <c r="B1154" s="47" t="s">
        <v>6288</v>
      </c>
      <c r="C1154" s="32"/>
      <c r="D1154" s="33" t="s">
        <v>6287</v>
      </c>
      <c r="E1154" s="33" t="s">
        <v>6289</v>
      </c>
      <c r="F1154" s="222"/>
      <c r="G1154" s="223"/>
      <c r="H1154" s="222"/>
      <c r="I1154" s="222"/>
      <c r="J1154" s="222"/>
      <c r="K1154" s="33" t="s">
        <v>112</v>
      </c>
      <c r="L1154" s="33" t="s">
        <v>117</v>
      </c>
      <c r="M1154" s="222"/>
      <c r="N1154" s="222"/>
      <c r="O1154" s="222"/>
      <c r="P1154" s="222"/>
      <c r="Q1154" s="222"/>
      <c r="R1154" s="222"/>
      <c r="S1154" s="222"/>
      <c r="T1154" s="222"/>
      <c r="U1154" s="222"/>
      <c r="V1154" s="222"/>
      <c r="W1154" s="222"/>
      <c r="X1154" s="222"/>
      <c r="Y1154" s="222"/>
      <c r="Z1154" s="222"/>
      <c r="AA1154" s="222"/>
      <c r="AB1154" s="224"/>
      <c r="AC1154" s="223"/>
      <c r="AD1154" s="223"/>
      <c r="AE1154" s="225"/>
      <c r="AF1154" s="222"/>
      <c r="AG1154" s="222"/>
      <c r="AH1154" s="222"/>
      <c r="AI1154" s="222"/>
      <c r="AJ1154" s="222"/>
      <c r="AK1154" s="223"/>
      <c r="AL1154" s="222"/>
      <c r="AM1154" s="225"/>
      <c r="AN1154" s="226"/>
      <c r="AO1154" s="227"/>
      <c r="AP1154" s="227"/>
      <c r="AQ1154" s="227"/>
      <c r="AR1154" s="223"/>
    </row>
    <row r="1155" ht="14.25" customHeight="1">
      <c r="A1155" s="33" t="s">
        <v>6291</v>
      </c>
      <c r="B1155" s="47" t="s">
        <v>6292</v>
      </c>
      <c r="C1155" s="32"/>
      <c r="D1155" s="33" t="s">
        <v>6291</v>
      </c>
      <c r="E1155" s="33" t="s">
        <v>6293</v>
      </c>
      <c r="F1155" s="222"/>
      <c r="G1155" s="223"/>
      <c r="H1155" s="222"/>
      <c r="I1155" s="222"/>
      <c r="J1155" s="222"/>
      <c r="K1155" s="33" t="s">
        <v>112</v>
      </c>
      <c r="L1155" s="33" t="s">
        <v>117</v>
      </c>
      <c r="M1155" s="222"/>
      <c r="N1155" s="222"/>
      <c r="O1155" s="222"/>
      <c r="P1155" s="222"/>
      <c r="Q1155" s="222"/>
      <c r="R1155" s="222"/>
      <c r="S1155" s="222"/>
      <c r="T1155" s="222"/>
      <c r="U1155" s="222"/>
      <c r="V1155" s="222"/>
      <c r="W1155" s="222"/>
      <c r="X1155" s="222"/>
      <c r="Y1155" s="222"/>
      <c r="Z1155" s="222"/>
      <c r="AA1155" s="222"/>
      <c r="AB1155" s="224"/>
      <c r="AC1155" s="223"/>
      <c r="AD1155" s="223"/>
      <c r="AE1155" s="225"/>
      <c r="AF1155" s="222"/>
      <c r="AG1155" s="222"/>
      <c r="AH1155" s="222"/>
      <c r="AI1155" s="222"/>
      <c r="AJ1155" s="222"/>
      <c r="AK1155" s="223"/>
      <c r="AL1155" s="222"/>
      <c r="AM1155" s="225"/>
      <c r="AN1155" s="226"/>
      <c r="AO1155" s="227"/>
      <c r="AP1155" s="227"/>
      <c r="AQ1155" s="227"/>
      <c r="AR1155" s="223"/>
    </row>
    <row r="1156" ht="14.25" customHeight="1">
      <c r="A1156" s="33" t="s">
        <v>6295</v>
      </c>
      <c r="B1156" s="47" t="s">
        <v>6296</v>
      </c>
      <c r="C1156" s="32"/>
      <c r="D1156" s="33" t="s">
        <v>6295</v>
      </c>
      <c r="E1156" s="33" t="s">
        <v>6297</v>
      </c>
      <c r="F1156" s="222"/>
      <c r="G1156" s="223"/>
      <c r="H1156" s="222"/>
      <c r="I1156" s="222"/>
      <c r="J1156" s="222"/>
      <c r="K1156" s="33" t="s">
        <v>112</v>
      </c>
      <c r="L1156" s="33" t="s">
        <v>117</v>
      </c>
      <c r="M1156" s="222"/>
      <c r="N1156" s="222"/>
      <c r="O1156" s="222"/>
      <c r="P1156" s="222"/>
      <c r="Q1156" s="222"/>
      <c r="R1156" s="222"/>
      <c r="S1156" s="222"/>
      <c r="T1156" s="222"/>
      <c r="U1156" s="222"/>
      <c r="V1156" s="222"/>
      <c r="W1156" s="222"/>
      <c r="X1156" s="222"/>
      <c r="Y1156" s="222"/>
      <c r="Z1156" s="222"/>
      <c r="AA1156" s="222"/>
      <c r="AB1156" s="224"/>
      <c r="AC1156" s="223"/>
      <c r="AD1156" s="223"/>
      <c r="AE1156" s="225"/>
      <c r="AF1156" s="222"/>
      <c r="AG1156" s="222"/>
      <c r="AH1156" s="222"/>
      <c r="AI1156" s="222"/>
      <c r="AJ1156" s="222"/>
      <c r="AK1156" s="223"/>
      <c r="AL1156" s="222"/>
      <c r="AM1156" s="225"/>
      <c r="AN1156" s="226"/>
      <c r="AO1156" s="227"/>
      <c r="AP1156" s="227"/>
      <c r="AQ1156" s="227"/>
      <c r="AR1156" s="223"/>
    </row>
    <row r="1157" ht="14.25" customHeight="1">
      <c r="A1157" s="33" t="s">
        <v>6299</v>
      </c>
      <c r="B1157" s="47" t="s">
        <v>6300</v>
      </c>
      <c r="C1157" s="32"/>
      <c r="D1157" s="33" t="s">
        <v>6299</v>
      </c>
      <c r="E1157" s="33" t="s">
        <v>6301</v>
      </c>
      <c r="F1157" s="222"/>
      <c r="G1157" s="223"/>
      <c r="H1157" s="222"/>
      <c r="I1157" s="222"/>
      <c r="J1157" s="222"/>
      <c r="K1157" s="33" t="s">
        <v>112</v>
      </c>
      <c r="L1157" s="33" t="s">
        <v>117</v>
      </c>
      <c r="M1157" s="222"/>
      <c r="N1157" s="222"/>
      <c r="O1157" s="222"/>
      <c r="P1157" s="222"/>
      <c r="Q1157" s="222"/>
      <c r="R1157" s="222"/>
      <c r="S1157" s="222"/>
      <c r="T1157" s="222"/>
      <c r="U1157" s="222"/>
      <c r="V1157" s="222"/>
      <c r="W1157" s="222"/>
      <c r="X1157" s="222"/>
      <c r="Y1157" s="222"/>
      <c r="Z1157" s="222"/>
      <c r="AA1157" s="222"/>
      <c r="AB1157" s="224"/>
      <c r="AC1157" s="223"/>
      <c r="AD1157" s="223"/>
      <c r="AE1157" s="225"/>
      <c r="AF1157" s="222"/>
      <c r="AG1157" s="222"/>
      <c r="AH1157" s="222"/>
      <c r="AI1157" s="222"/>
      <c r="AJ1157" s="222"/>
      <c r="AK1157" s="223"/>
      <c r="AL1157" s="222"/>
      <c r="AM1157" s="225"/>
      <c r="AN1157" s="226"/>
      <c r="AO1157" s="227"/>
      <c r="AP1157" s="227"/>
      <c r="AQ1157" s="227"/>
      <c r="AR1157" s="223"/>
    </row>
    <row r="1158" ht="14.25" customHeight="1">
      <c r="A1158" s="33" t="s">
        <v>6303</v>
      </c>
      <c r="B1158" s="47" t="s">
        <v>6304</v>
      </c>
      <c r="C1158" s="32"/>
      <c r="D1158" s="33" t="s">
        <v>6303</v>
      </c>
      <c r="E1158" s="33" t="s">
        <v>6305</v>
      </c>
      <c r="F1158" s="222"/>
      <c r="G1158" s="223"/>
      <c r="H1158" s="222"/>
      <c r="I1158" s="222"/>
      <c r="J1158" s="222"/>
      <c r="K1158" s="33" t="s">
        <v>112</v>
      </c>
      <c r="L1158" s="33" t="s">
        <v>117</v>
      </c>
      <c r="M1158" s="222"/>
      <c r="N1158" s="222"/>
      <c r="O1158" s="222"/>
      <c r="P1158" s="222"/>
      <c r="Q1158" s="222"/>
      <c r="R1158" s="222"/>
      <c r="S1158" s="222"/>
      <c r="T1158" s="222"/>
      <c r="U1158" s="222"/>
      <c r="V1158" s="222"/>
      <c r="W1158" s="222"/>
      <c r="X1158" s="222"/>
      <c r="Y1158" s="222"/>
      <c r="Z1158" s="222"/>
      <c r="AA1158" s="222"/>
      <c r="AB1158" s="224"/>
      <c r="AC1158" s="223"/>
      <c r="AD1158" s="223"/>
      <c r="AE1158" s="225"/>
      <c r="AF1158" s="222"/>
      <c r="AG1158" s="222"/>
      <c r="AH1158" s="222"/>
      <c r="AI1158" s="222"/>
      <c r="AJ1158" s="222"/>
      <c r="AK1158" s="223"/>
      <c r="AL1158" s="222"/>
      <c r="AM1158" s="225"/>
      <c r="AN1158" s="226"/>
      <c r="AO1158" s="227"/>
      <c r="AP1158" s="227"/>
      <c r="AQ1158" s="227"/>
      <c r="AR1158" s="223"/>
    </row>
    <row r="1159" ht="14.25" customHeight="1">
      <c r="A1159" s="32"/>
      <c r="B1159" s="32"/>
      <c r="C1159" s="32"/>
      <c r="D1159" s="32"/>
      <c r="E1159" s="32"/>
      <c r="F1159" s="222"/>
      <c r="G1159" s="223"/>
      <c r="H1159" s="222"/>
      <c r="I1159" s="222"/>
      <c r="J1159" s="222"/>
      <c r="K1159" s="222"/>
      <c r="L1159" s="222"/>
      <c r="M1159" s="222"/>
      <c r="N1159" s="222"/>
      <c r="O1159" s="222"/>
      <c r="P1159" s="222"/>
      <c r="Q1159" s="222"/>
      <c r="R1159" s="222"/>
      <c r="S1159" s="222"/>
      <c r="T1159" s="222"/>
      <c r="U1159" s="222"/>
      <c r="V1159" s="222"/>
      <c r="W1159" s="222"/>
      <c r="X1159" s="222"/>
      <c r="Y1159" s="222"/>
      <c r="Z1159" s="222"/>
      <c r="AA1159" s="222"/>
      <c r="AB1159" s="224"/>
      <c r="AC1159" s="223"/>
      <c r="AD1159" s="223"/>
      <c r="AE1159" s="225"/>
      <c r="AF1159" s="222"/>
      <c r="AG1159" s="222"/>
      <c r="AH1159" s="222"/>
      <c r="AI1159" s="222"/>
      <c r="AJ1159" s="222"/>
      <c r="AK1159" s="223"/>
      <c r="AL1159" s="222"/>
      <c r="AM1159" s="225"/>
      <c r="AN1159" s="226"/>
      <c r="AO1159" s="227"/>
      <c r="AP1159" s="227"/>
      <c r="AQ1159" s="227"/>
      <c r="AR1159" s="223"/>
    </row>
    <row r="1160" ht="14.25" customHeight="1">
      <c r="A1160" s="32"/>
      <c r="B1160" s="32"/>
      <c r="C1160" s="32"/>
      <c r="D1160" s="32"/>
      <c r="E1160" s="32"/>
      <c r="F1160" s="222"/>
      <c r="G1160" s="223"/>
      <c r="H1160" s="222"/>
      <c r="I1160" s="222"/>
      <c r="J1160" s="222"/>
      <c r="K1160" s="222"/>
      <c r="L1160" s="222"/>
      <c r="M1160" s="222"/>
      <c r="N1160" s="222"/>
      <c r="O1160" s="222"/>
      <c r="P1160" s="222"/>
      <c r="Q1160" s="222"/>
      <c r="R1160" s="222"/>
      <c r="S1160" s="222"/>
      <c r="T1160" s="222"/>
      <c r="U1160" s="222"/>
      <c r="V1160" s="222"/>
      <c r="W1160" s="222"/>
      <c r="X1160" s="222"/>
      <c r="Y1160" s="222"/>
      <c r="Z1160" s="222"/>
      <c r="AA1160" s="222"/>
      <c r="AB1160" s="224"/>
      <c r="AC1160" s="223"/>
      <c r="AD1160" s="223"/>
      <c r="AE1160" s="225"/>
      <c r="AF1160" s="222"/>
      <c r="AG1160" s="222"/>
      <c r="AH1160" s="222"/>
      <c r="AI1160" s="222"/>
      <c r="AJ1160" s="222"/>
      <c r="AK1160" s="223"/>
      <c r="AL1160" s="222"/>
      <c r="AM1160" s="225"/>
      <c r="AN1160" s="226"/>
      <c r="AO1160" s="227"/>
      <c r="AP1160" s="227"/>
      <c r="AQ1160" s="227"/>
      <c r="AR1160" s="223"/>
    </row>
    <row r="1161" ht="14.25" customHeight="1">
      <c r="A1161" s="32"/>
      <c r="B1161" s="32"/>
      <c r="C1161" s="32"/>
      <c r="D1161" s="32"/>
      <c r="E1161" s="32"/>
      <c r="F1161" s="222"/>
      <c r="G1161" s="223"/>
      <c r="H1161" s="222"/>
      <c r="I1161" s="222"/>
      <c r="J1161" s="222"/>
      <c r="K1161" s="222"/>
      <c r="L1161" s="222"/>
      <c r="M1161" s="222"/>
      <c r="N1161" s="222"/>
      <c r="O1161" s="222"/>
      <c r="P1161" s="222"/>
      <c r="Q1161" s="222"/>
      <c r="R1161" s="222"/>
      <c r="S1161" s="222"/>
      <c r="T1161" s="222"/>
      <c r="U1161" s="222"/>
      <c r="V1161" s="222"/>
      <c r="W1161" s="222"/>
      <c r="X1161" s="222"/>
      <c r="Y1161" s="222"/>
      <c r="Z1161" s="222"/>
      <c r="AA1161" s="222"/>
      <c r="AB1161" s="224"/>
      <c r="AC1161" s="223"/>
      <c r="AD1161" s="223"/>
      <c r="AE1161" s="225"/>
      <c r="AF1161" s="222"/>
      <c r="AG1161" s="222"/>
      <c r="AH1161" s="222"/>
      <c r="AI1161" s="222"/>
      <c r="AJ1161" s="222"/>
      <c r="AK1161" s="223"/>
      <c r="AL1161" s="222"/>
      <c r="AM1161" s="225"/>
      <c r="AN1161" s="226"/>
      <c r="AO1161" s="227"/>
      <c r="AP1161" s="227"/>
      <c r="AQ1161" s="227"/>
      <c r="AR1161" s="223"/>
    </row>
    <row r="1162" ht="14.25" customHeight="1">
      <c r="A1162" s="32"/>
      <c r="B1162" s="32"/>
      <c r="C1162" s="32"/>
      <c r="D1162" s="32"/>
      <c r="E1162" s="32"/>
      <c r="F1162" s="222"/>
      <c r="G1162" s="223"/>
      <c r="H1162" s="222"/>
      <c r="I1162" s="222"/>
      <c r="J1162" s="222"/>
      <c r="K1162" s="222"/>
      <c r="L1162" s="222"/>
      <c r="M1162" s="222"/>
      <c r="N1162" s="222"/>
      <c r="O1162" s="222"/>
      <c r="P1162" s="222"/>
      <c r="Q1162" s="222"/>
      <c r="R1162" s="222"/>
      <c r="S1162" s="222"/>
      <c r="T1162" s="222"/>
      <c r="U1162" s="222"/>
      <c r="V1162" s="222"/>
      <c r="W1162" s="222"/>
      <c r="X1162" s="222"/>
      <c r="Y1162" s="222"/>
      <c r="Z1162" s="222"/>
      <c r="AA1162" s="222"/>
      <c r="AB1162" s="224"/>
      <c r="AC1162" s="223"/>
      <c r="AD1162" s="223"/>
      <c r="AE1162" s="225"/>
      <c r="AF1162" s="222"/>
      <c r="AG1162" s="222"/>
      <c r="AH1162" s="222"/>
      <c r="AI1162" s="222"/>
      <c r="AJ1162" s="222"/>
      <c r="AK1162" s="223"/>
      <c r="AL1162" s="222"/>
      <c r="AM1162" s="225"/>
      <c r="AN1162" s="226"/>
      <c r="AO1162" s="227"/>
      <c r="AP1162" s="227"/>
      <c r="AQ1162" s="227"/>
      <c r="AR1162" s="223"/>
    </row>
    <row r="1163" ht="14.25" customHeight="1">
      <c r="A1163" s="32"/>
      <c r="B1163" s="32"/>
      <c r="C1163" s="32"/>
      <c r="D1163" s="32"/>
      <c r="E1163" s="32"/>
      <c r="F1163" s="222"/>
      <c r="G1163" s="223"/>
      <c r="H1163" s="222"/>
      <c r="I1163" s="222"/>
      <c r="J1163" s="222"/>
      <c r="K1163" s="222"/>
      <c r="L1163" s="222"/>
      <c r="M1163" s="222"/>
      <c r="N1163" s="222"/>
      <c r="O1163" s="222"/>
      <c r="P1163" s="222"/>
      <c r="Q1163" s="222"/>
      <c r="R1163" s="222"/>
      <c r="S1163" s="222"/>
      <c r="T1163" s="222"/>
      <c r="U1163" s="222"/>
      <c r="V1163" s="222"/>
      <c r="W1163" s="222"/>
      <c r="X1163" s="222"/>
      <c r="Y1163" s="222"/>
      <c r="Z1163" s="222"/>
      <c r="AA1163" s="222"/>
      <c r="AB1163" s="224"/>
      <c r="AC1163" s="223"/>
      <c r="AD1163" s="223"/>
      <c r="AE1163" s="225"/>
      <c r="AF1163" s="222"/>
      <c r="AG1163" s="222"/>
      <c r="AH1163" s="222"/>
      <c r="AI1163" s="222"/>
      <c r="AJ1163" s="222"/>
      <c r="AK1163" s="223"/>
      <c r="AL1163" s="222"/>
      <c r="AM1163" s="225"/>
      <c r="AN1163" s="226"/>
      <c r="AO1163" s="227"/>
      <c r="AP1163" s="227"/>
      <c r="AQ1163" s="227"/>
      <c r="AR1163" s="223"/>
    </row>
    <row r="1164" ht="14.25" customHeight="1">
      <c r="A1164" s="32"/>
      <c r="B1164" s="32"/>
      <c r="C1164" s="32"/>
      <c r="D1164" s="32"/>
      <c r="E1164" s="32"/>
      <c r="F1164" s="222"/>
      <c r="G1164" s="223"/>
      <c r="H1164" s="222"/>
      <c r="I1164" s="222"/>
      <c r="J1164" s="222"/>
      <c r="K1164" s="222"/>
      <c r="L1164" s="222"/>
      <c r="M1164" s="222"/>
      <c r="N1164" s="222"/>
      <c r="O1164" s="222"/>
      <c r="P1164" s="222"/>
      <c r="Q1164" s="222"/>
      <c r="R1164" s="222"/>
      <c r="S1164" s="222"/>
      <c r="T1164" s="222"/>
      <c r="U1164" s="222"/>
      <c r="V1164" s="222"/>
      <c r="W1164" s="222"/>
      <c r="X1164" s="222"/>
      <c r="Y1164" s="222"/>
      <c r="Z1164" s="222"/>
      <c r="AA1164" s="222"/>
      <c r="AB1164" s="224"/>
      <c r="AC1164" s="223"/>
      <c r="AD1164" s="223"/>
      <c r="AE1164" s="225"/>
      <c r="AF1164" s="222"/>
      <c r="AG1164" s="222"/>
      <c r="AH1164" s="222"/>
      <c r="AI1164" s="222"/>
      <c r="AJ1164" s="222"/>
      <c r="AK1164" s="223"/>
      <c r="AL1164" s="222"/>
      <c r="AM1164" s="225"/>
      <c r="AN1164" s="226"/>
      <c r="AO1164" s="227"/>
      <c r="AP1164" s="227"/>
      <c r="AQ1164" s="227"/>
      <c r="AR1164" s="223"/>
    </row>
    <row r="1165" ht="14.25" customHeight="1">
      <c r="A1165" s="32"/>
      <c r="B1165" s="32"/>
      <c r="C1165" s="32"/>
      <c r="D1165" s="32"/>
      <c r="E1165" s="32"/>
      <c r="F1165" s="222"/>
      <c r="G1165" s="223"/>
      <c r="H1165" s="222"/>
      <c r="I1165" s="222"/>
      <c r="J1165" s="222"/>
      <c r="K1165" s="222"/>
      <c r="L1165" s="222"/>
      <c r="M1165" s="222"/>
      <c r="N1165" s="222"/>
      <c r="O1165" s="222"/>
      <c r="P1165" s="222"/>
      <c r="Q1165" s="222"/>
      <c r="R1165" s="222"/>
      <c r="S1165" s="222"/>
      <c r="T1165" s="222"/>
      <c r="U1165" s="222"/>
      <c r="V1165" s="222"/>
      <c r="W1165" s="222"/>
      <c r="X1165" s="222"/>
      <c r="Y1165" s="222"/>
      <c r="Z1165" s="222"/>
      <c r="AA1165" s="222"/>
      <c r="AB1165" s="224"/>
      <c r="AC1165" s="223"/>
      <c r="AD1165" s="223"/>
      <c r="AE1165" s="225"/>
      <c r="AF1165" s="222"/>
      <c r="AG1165" s="222"/>
      <c r="AH1165" s="222"/>
      <c r="AI1165" s="222"/>
      <c r="AJ1165" s="222"/>
      <c r="AK1165" s="223"/>
      <c r="AL1165" s="222"/>
      <c r="AM1165" s="225"/>
      <c r="AN1165" s="226"/>
      <c r="AO1165" s="227"/>
      <c r="AP1165" s="227"/>
      <c r="AQ1165" s="227"/>
      <c r="AR1165" s="223"/>
    </row>
    <row r="1166" ht="14.25" customHeight="1">
      <c r="A1166" s="32"/>
      <c r="B1166" s="32"/>
      <c r="C1166" s="32"/>
      <c r="D1166" s="32"/>
      <c r="E1166" s="32"/>
      <c r="F1166" s="222"/>
      <c r="G1166" s="223"/>
      <c r="H1166" s="222"/>
      <c r="I1166" s="222"/>
      <c r="J1166" s="222"/>
      <c r="K1166" s="222"/>
      <c r="L1166" s="222"/>
      <c r="M1166" s="222"/>
      <c r="N1166" s="222"/>
      <c r="O1166" s="222"/>
      <c r="P1166" s="222"/>
      <c r="Q1166" s="222"/>
      <c r="R1166" s="222"/>
      <c r="S1166" s="222"/>
      <c r="T1166" s="222"/>
      <c r="U1166" s="222"/>
      <c r="V1166" s="222"/>
      <c r="W1166" s="222"/>
      <c r="X1166" s="222"/>
      <c r="Y1166" s="222"/>
      <c r="Z1166" s="222"/>
      <c r="AA1166" s="222"/>
      <c r="AB1166" s="224"/>
      <c r="AC1166" s="223"/>
      <c r="AD1166" s="223"/>
      <c r="AE1166" s="225"/>
      <c r="AF1166" s="222"/>
      <c r="AG1166" s="222"/>
      <c r="AH1166" s="222"/>
      <c r="AI1166" s="222"/>
      <c r="AJ1166" s="222"/>
      <c r="AK1166" s="223"/>
      <c r="AL1166" s="222"/>
      <c r="AM1166" s="225"/>
      <c r="AN1166" s="226"/>
      <c r="AO1166" s="227"/>
      <c r="AP1166" s="227"/>
      <c r="AQ1166" s="227"/>
      <c r="AR1166" s="223"/>
    </row>
    <row r="1167" ht="14.25" customHeight="1">
      <c r="A1167" s="32"/>
      <c r="B1167" s="32"/>
      <c r="C1167" s="32"/>
      <c r="D1167" s="32"/>
      <c r="E1167" s="32"/>
      <c r="F1167" s="222"/>
      <c r="G1167" s="223"/>
      <c r="H1167" s="222"/>
      <c r="I1167" s="222"/>
      <c r="J1167" s="222"/>
      <c r="K1167" s="222"/>
      <c r="L1167" s="222"/>
      <c r="M1167" s="222"/>
      <c r="N1167" s="222"/>
      <c r="O1167" s="222"/>
      <c r="P1167" s="222"/>
      <c r="Q1167" s="222"/>
      <c r="R1167" s="222"/>
      <c r="S1167" s="222"/>
      <c r="T1167" s="222"/>
      <c r="U1167" s="222"/>
      <c r="V1167" s="222"/>
      <c r="W1167" s="222"/>
      <c r="X1167" s="222"/>
      <c r="Y1167" s="222"/>
      <c r="Z1167" s="222"/>
      <c r="AA1167" s="222"/>
      <c r="AB1167" s="224"/>
      <c r="AC1167" s="223"/>
      <c r="AD1167" s="223"/>
      <c r="AE1167" s="225"/>
      <c r="AF1167" s="222"/>
      <c r="AG1167" s="222"/>
      <c r="AH1167" s="222"/>
      <c r="AI1167" s="222"/>
      <c r="AJ1167" s="222"/>
      <c r="AK1167" s="223"/>
      <c r="AL1167" s="222"/>
      <c r="AM1167" s="225"/>
      <c r="AN1167" s="226"/>
      <c r="AO1167" s="227"/>
      <c r="AP1167" s="227"/>
      <c r="AQ1167" s="227"/>
      <c r="AR1167" s="223"/>
    </row>
    <row r="1168" ht="14.25" customHeight="1">
      <c r="A1168" s="32"/>
      <c r="B1168" s="32"/>
      <c r="C1168" s="32"/>
      <c r="D1168" s="32"/>
      <c r="E1168" s="32"/>
      <c r="F1168" s="222"/>
      <c r="G1168" s="223"/>
      <c r="H1168" s="222"/>
      <c r="I1168" s="222"/>
      <c r="J1168" s="222"/>
      <c r="K1168" s="222"/>
      <c r="L1168" s="222"/>
      <c r="M1168" s="222"/>
      <c r="N1168" s="222"/>
      <c r="O1168" s="222"/>
      <c r="P1168" s="222"/>
      <c r="Q1168" s="222"/>
      <c r="R1168" s="222"/>
      <c r="S1168" s="222"/>
      <c r="T1168" s="222"/>
      <c r="U1168" s="222"/>
      <c r="V1168" s="222"/>
      <c r="W1168" s="222"/>
      <c r="X1168" s="222"/>
      <c r="Y1168" s="222"/>
      <c r="Z1168" s="222"/>
      <c r="AA1168" s="222"/>
      <c r="AB1168" s="224"/>
      <c r="AC1168" s="223"/>
      <c r="AD1168" s="223"/>
      <c r="AE1168" s="225"/>
      <c r="AF1168" s="222"/>
      <c r="AG1168" s="222"/>
      <c r="AH1168" s="222"/>
      <c r="AI1168" s="222"/>
      <c r="AJ1168" s="222"/>
      <c r="AK1168" s="223"/>
      <c r="AL1168" s="222"/>
      <c r="AM1168" s="225"/>
      <c r="AN1168" s="226"/>
      <c r="AO1168" s="227"/>
      <c r="AP1168" s="227"/>
      <c r="AQ1168" s="227"/>
      <c r="AR1168" s="223"/>
    </row>
    <row r="1169" ht="14.25" customHeight="1">
      <c r="A1169" s="32"/>
      <c r="B1169" s="32"/>
      <c r="C1169" s="32"/>
      <c r="D1169" s="32"/>
      <c r="E1169" s="32"/>
      <c r="F1169" s="222"/>
      <c r="G1169" s="223"/>
      <c r="H1169" s="222"/>
      <c r="I1169" s="222"/>
      <c r="J1169" s="222"/>
      <c r="K1169" s="222"/>
      <c r="L1169" s="222"/>
      <c r="M1169" s="222"/>
      <c r="N1169" s="222"/>
      <c r="O1169" s="222"/>
      <c r="P1169" s="222"/>
      <c r="Q1169" s="222"/>
      <c r="R1169" s="222"/>
      <c r="S1169" s="222"/>
      <c r="T1169" s="222"/>
      <c r="U1169" s="222"/>
      <c r="V1169" s="222"/>
      <c r="W1169" s="222"/>
      <c r="X1169" s="222"/>
      <c r="Y1169" s="222"/>
      <c r="Z1169" s="222"/>
      <c r="AA1169" s="222"/>
      <c r="AB1169" s="224"/>
      <c r="AC1169" s="223"/>
      <c r="AD1169" s="223"/>
      <c r="AE1169" s="225"/>
      <c r="AF1169" s="222"/>
      <c r="AG1169" s="222"/>
      <c r="AH1169" s="222"/>
      <c r="AI1169" s="222"/>
      <c r="AJ1169" s="222"/>
      <c r="AK1169" s="223"/>
      <c r="AL1169" s="222"/>
      <c r="AM1169" s="225"/>
      <c r="AN1169" s="226"/>
      <c r="AO1169" s="227"/>
      <c r="AP1169" s="227"/>
      <c r="AQ1169" s="227"/>
      <c r="AR1169" s="223"/>
    </row>
    <row r="1170" ht="14.25" customHeight="1">
      <c r="A1170" s="32"/>
      <c r="B1170" s="32"/>
      <c r="C1170" s="32"/>
      <c r="D1170" s="32"/>
      <c r="E1170" s="32"/>
      <c r="F1170" s="222"/>
      <c r="G1170" s="223"/>
      <c r="H1170" s="222"/>
      <c r="I1170" s="222"/>
      <c r="J1170" s="222"/>
      <c r="K1170" s="222"/>
      <c r="L1170" s="222"/>
      <c r="M1170" s="222"/>
      <c r="N1170" s="222"/>
      <c r="O1170" s="222"/>
      <c r="P1170" s="222"/>
      <c r="Q1170" s="222"/>
      <c r="R1170" s="222"/>
      <c r="S1170" s="222"/>
      <c r="T1170" s="222"/>
      <c r="U1170" s="222"/>
      <c r="V1170" s="222"/>
      <c r="W1170" s="222"/>
      <c r="X1170" s="222"/>
      <c r="Y1170" s="222"/>
      <c r="Z1170" s="222"/>
      <c r="AA1170" s="222"/>
      <c r="AB1170" s="224"/>
      <c r="AC1170" s="223"/>
      <c r="AD1170" s="223"/>
      <c r="AE1170" s="225"/>
      <c r="AF1170" s="222"/>
      <c r="AG1170" s="222"/>
      <c r="AH1170" s="222"/>
      <c r="AI1170" s="222"/>
      <c r="AJ1170" s="222"/>
      <c r="AK1170" s="223"/>
      <c r="AL1170" s="222"/>
      <c r="AM1170" s="225"/>
      <c r="AN1170" s="226"/>
      <c r="AO1170" s="227"/>
      <c r="AP1170" s="227"/>
      <c r="AQ1170" s="227"/>
      <c r="AR1170" s="223"/>
    </row>
    <row r="1171" ht="14.25" customHeight="1">
      <c r="A1171" s="32"/>
      <c r="B1171" s="32"/>
      <c r="C1171" s="32"/>
      <c r="D1171" s="32"/>
      <c r="E1171" s="32"/>
      <c r="F1171" s="222"/>
      <c r="G1171" s="223"/>
      <c r="H1171" s="222"/>
      <c r="I1171" s="222"/>
      <c r="J1171" s="222"/>
      <c r="K1171" s="222"/>
      <c r="L1171" s="222"/>
      <c r="M1171" s="222"/>
      <c r="N1171" s="222"/>
      <c r="O1171" s="222"/>
      <c r="P1171" s="222"/>
      <c r="Q1171" s="222"/>
      <c r="R1171" s="222"/>
      <c r="S1171" s="222"/>
      <c r="T1171" s="222"/>
      <c r="U1171" s="222"/>
      <c r="V1171" s="222"/>
      <c r="W1171" s="222"/>
      <c r="X1171" s="222"/>
      <c r="Y1171" s="222"/>
      <c r="Z1171" s="222"/>
      <c r="AA1171" s="222"/>
      <c r="AB1171" s="224"/>
      <c r="AC1171" s="223"/>
      <c r="AD1171" s="223"/>
      <c r="AE1171" s="225"/>
      <c r="AF1171" s="222"/>
      <c r="AG1171" s="222"/>
      <c r="AH1171" s="222"/>
      <c r="AI1171" s="222"/>
      <c r="AJ1171" s="222"/>
      <c r="AK1171" s="223"/>
      <c r="AL1171" s="222"/>
      <c r="AM1171" s="225"/>
      <c r="AN1171" s="226"/>
      <c r="AO1171" s="227"/>
      <c r="AP1171" s="227"/>
      <c r="AQ1171" s="227"/>
      <c r="AR1171" s="223"/>
    </row>
    <row r="1172" ht="14.25" customHeight="1">
      <c r="A1172" s="32"/>
      <c r="B1172" s="32"/>
      <c r="C1172" s="32"/>
      <c r="D1172" s="32"/>
      <c r="E1172" s="32"/>
      <c r="F1172" s="222"/>
      <c r="G1172" s="223"/>
      <c r="H1172" s="222"/>
      <c r="I1172" s="222"/>
      <c r="J1172" s="222"/>
      <c r="K1172" s="222"/>
      <c r="L1172" s="222"/>
      <c r="M1172" s="222"/>
      <c r="N1172" s="222"/>
      <c r="O1172" s="222"/>
      <c r="P1172" s="222"/>
      <c r="Q1172" s="222"/>
      <c r="R1172" s="222"/>
      <c r="S1172" s="222"/>
      <c r="T1172" s="222"/>
      <c r="U1172" s="222"/>
      <c r="V1172" s="222"/>
      <c r="W1172" s="222"/>
      <c r="X1172" s="222"/>
      <c r="Y1172" s="222"/>
      <c r="Z1172" s="222"/>
      <c r="AA1172" s="222"/>
      <c r="AB1172" s="224"/>
      <c r="AC1172" s="223"/>
      <c r="AD1172" s="223"/>
      <c r="AE1172" s="225"/>
      <c r="AF1172" s="222"/>
      <c r="AG1172" s="222"/>
      <c r="AH1172" s="222"/>
      <c r="AI1172" s="222"/>
      <c r="AJ1172" s="222"/>
      <c r="AK1172" s="223"/>
      <c r="AL1172" s="222"/>
      <c r="AM1172" s="225"/>
      <c r="AN1172" s="226"/>
      <c r="AO1172" s="227"/>
      <c r="AP1172" s="227"/>
      <c r="AQ1172" s="227"/>
      <c r="AR1172" s="223"/>
    </row>
    <row r="1173" ht="14.25" customHeight="1">
      <c r="A1173" s="32"/>
      <c r="B1173" s="32"/>
      <c r="C1173" s="32"/>
      <c r="D1173" s="32"/>
      <c r="E1173" s="32"/>
      <c r="F1173" s="222"/>
      <c r="G1173" s="223"/>
      <c r="H1173" s="222"/>
      <c r="I1173" s="222"/>
      <c r="J1173" s="222"/>
      <c r="K1173" s="222"/>
      <c r="L1173" s="222"/>
      <c r="M1173" s="222"/>
      <c r="N1173" s="222"/>
      <c r="O1173" s="222"/>
      <c r="P1173" s="222"/>
      <c r="Q1173" s="222"/>
      <c r="R1173" s="222"/>
      <c r="S1173" s="222"/>
      <c r="T1173" s="222"/>
      <c r="U1173" s="222"/>
      <c r="V1173" s="222"/>
      <c r="W1173" s="222"/>
      <c r="X1173" s="222"/>
      <c r="Y1173" s="222"/>
      <c r="Z1173" s="222"/>
      <c r="AA1173" s="222"/>
      <c r="AB1173" s="224"/>
      <c r="AC1173" s="223"/>
      <c r="AD1173" s="223"/>
      <c r="AE1173" s="225"/>
      <c r="AF1173" s="222"/>
      <c r="AG1173" s="222"/>
      <c r="AH1173" s="222"/>
      <c r="AI1173" s="222"/>
      <c r="AJ1173" s="222"/>
      <c r="AK1173" s="223"/>
      <c r="AL1173" s="222"/>
      <c r="AM1173" s="225"/>
      <c r="AN1173" s="226"/>
      <c r="AO1173" s="227"/>
      <c r="AP1173" s="227"/>
      <c r="AQ1173" s="227"/>
      <c r="AR1173" s="223"/>
    </row>
    <row r="1174" ht="14.25" customHeight="1">
      <c r="A1174" s="32"/>
      <c r="B1174" s="32"/>
      <c r="C1174" s="32"/>
      <c r="D1174" s="32"/>
      <c r="E1174" s="32"/>
      <c r="F1174" s="222"/>
      <c r="G1174" s="223"/>
      <c r="H1174" s="222"/>
      <c r="I1174" s="222"/>
      <c r="J1174" s="222"/>
      <c r="K1174" s="222"/>
      <c r="L1174" s="222"/>
      <c r="M1174" s="222"/>
      <c r="N1174" s="222"/>
      <c r="O1174" s="222"/>
      <c r="P1174" s="222"/>
      <c r="Q1174" s="222"/>
      <c r="R1174" s="222"/>
      <c r="S1174" s="222"/>
      <c r="T1174" s="222"/>
      <c r="U1174" s="222"/>
      <c r="V1174" s="222"/>
      <c r="W1174" s="222"/>
      <c r="X1174" s="222"/>
      <c r="Y1174" s="222"/>
      <c r="Z1174" s="222"/>
      <c r="AA1174" s="222"/>
      <c r="AB1174" s="224"/>
      <c r="AC1174" s="223"/>
      <c r="AD1174" s="223"/>
      <c r="AE1174" s="225"/>
      <c r="AF1174" s="222"/>
      <c r="AG1174" s="222"/>
      <c r="AH1174" s="222"/>
      <c r="AI1174" s="222"/>
      <c r="AJ1174" s="222"/>
      <c r="AK1174" s="223"/>
      <c r="AL1174" s="222"/>
      <c r="AM1174" s="225"/>
      <c r="AN1174" s="226"/>
      <c r="AO1174" s="227"/>
      <c r="AP1174" s="227"/>
      <c r="AQ1174" s="227"/>
      <c r="AR1174" s="223"/>
    </row>
    <row r="1175" ht="14.25" customHeight="1">
      <c r="A1175" s="32"/>
      <c r="B1175" s="32"/>
      <c r="C1175" s="32"/>
      <c r="D1175" s="32"/>
      <c r="E1175" s="32"/>
      <c r="F1175" s="222"/>
      <c r="G1175" s="223"/>
      <c r="H1175" s="222"/>
      <c r="I1175" s="222"/>
      <c r="J1175" s="222"/>
      <c r="K1175" s="222"/>
      <c r="L1175" s="222"/>
      <c r="M1175" s="222"/>
      <c r="N1175" s="222"/>
      <c r="O1175" s="222"/>
      <c r="P1175" s="222"/>
      <c r="Q1175" s="222"/>
      <c r="R1175" s="222"/>
      <c r="S1175" s="222"/>
      <c r="T1175" s="222"/>
      <c r="U1175" s="222"/>
      <c r="V1175" s="222"/>
      <c r="W1175" s="222"/>
      <c r="X1175" s="222"/>
      <c r="Y1175" s="222"/>
      <c r="Z1175" s="222"/>
      <c r="AA1175" s="222"/>
      <c r="AB1175" s="224"/>
      <c r="AC1175" s="223"/>
      <c r="AD1175" s="223"/>
      <c r="AE1175" s="225"/>
      <c r="AF1175" s="222"/>
      <c r="AG1175" s="222"/>
      <c r="AH1175" s="222"/>
      <c r="AI1175" s="222"/>
      <c r="AJ1175" s="222"/>
      <c r="AK1175" s="223"/>
      <c r="AL1175" s="222"/>
      <c r="AM1175" s="225"/>
      <c r="AN1175" s="226"/>
      <c r="AO1175" s="227"/>
      <c r="AP1175" s="227"/>
      <c r="AQ1175" s="227"/>
      <c r="AR1175" s="223"/>
    </row>
    <row r="1176" ht="14.25" customHeight="1">
      <c r="A1176" s="32"/>
      <c r="B1176" s="32"/>
      <c r="C1176" s="32"/>
      <c r="D1176" s="32"/>
      <c r="E1176" s="32"/>
      <c r="F1176" s="222"/>
      <c r="G1176" s="223"/>
      <c r="H1176" s="222"/>
      <c r="I1176" s="222"/>
      <c r="J1176" s="222"/>
      <c r="K1176" s="222"/>
      <c r="L1176" s="222"/>
      <c r="M1176" s="222"/>
      <c r="N1176" s="222"/>
      <c r="O1176" s="222"/>
      <c r="P1176" s="222"/>
      <c r="Q1176" s="222"/>
      <c r="R1176" s="222"/>
      <c r="S1176" s="222"/>
      <c r="T1176" s="222"/>
      <c r="U1176" s="222"/>
      <c r="V1176" s="222"/>
      <c r="W1176" s="222"/>
      <c r="X1176" s="222"/>
      <c r="Y1176" s="222"/>
      <c r="Z1176" s="222"/>
      <c r="AA1176" s="222"/>
      <c r="AB1176" s="224"/>
      <c r="AC1176" s="223"/>
      <c r="AD1176" s="223"/>
      <c r="AE1176" s="225"/>
      <c r="AF1176" s="222"/>
      <c r="AG1176" s="222"/>
      <c r="AH1176" s="222"/>
      <c r="AI1176" s="222"/>
      <c r="AJ1176" s="222"/>
      <c r="AK1176" s="223"/>
      <c r="AL1176" s="222"/>
      <c r="AM1176" s="225"/>
      <c r="AN1176" s="226"/>
      <c r="AO1176" s="227"/>
      <c r="AP1176" s="227"/>
      <c r="AQ1176" s="227"/>
      <c r="AR1176" s="223"/>
    </row>
    <row r="1177" ht="14.25" customHeight="1">
      <c r="A1177" s="32"/>
      <c r="B1177" s="32"/>
      <c r="C1177" s="32"/>
      <c r="D1177" s="32"/>
      <c r="E1177" s="32"/>
      <c r="F1177" s="222"/>
      <c r="G1177" s="223"/>
      <c r="H1177" s="222"/>
      <c r="I1177" s="222"/>
      <c r="J1177" s="222"/>
      <c r="K1177" s="222"/>
      <c r="L1177" s="222"/>
      <c r="M1177" s="222"/>
      <c r="N1177" s="222"/>
      <c r="O1177" s="222"/>
      <c r="P1177" s="222"/>
      <c r="Q1177" s="222"/>
      <c r="R1177" s="222"/>
      <c r="S1177" s="222"/>
      <c r="T1177" s="222"/>
      <c r="U1177" s="222"/>
      <c r="V1177" s="222"/>
      <c r="W1177" s="222"/>
      <c r="X1177" s="222"/>
      <c r="Y1177" s="222"/>
      <c r="Z1177" s="222"/>
      <c r="AA1177" s="222"/>
      <c r="AB1177" s="224"/>
      <c r="AC1177" s="223"/>
      <c r="AD1177" s="223"/>
      <c r="AE1177" s="225"/>
      <c r="AF1177" s="222"/>
      <c r="AG1177" s="222"/>
      <c r="AH1177" s="222"/>
      <c r="AI1177" s="222"/>
      <c r="AJ1177" s="222"/>
      <c r="AK1177" s="223"/>
      <c r="AL1177" s="222"/>
      <c r="AM1177" s="225"/>
      <c r="AN1177" s="226"/>
      <c r="AO1177" s="227"/>
      <c r="AP1177" s="227"/>
      <c r="AQ1177" s="227"/>
      <c r="AR1177" s="223"/>
    </row>
    <row r="1178" ht="14.25" customHeight="1">
      <c r="A1178" s="32"/>
      <c r="B1178" s="32"/>
      <c r="C1178" s="32"/>
      <c r="D1178" s="32"/>
      <c r="E1178" s="32"/>
      <c r="F1178" s="222"/>
      <c r="G1178" s="223"/>
      <c r="H1178" s="222"/>
      <c r="I1178" s="222"/>
      <c r="J1178" s="222"/>
      <c r="K1178" s="222"/>
      <c r="L1178" s="222"/>
      <c r="M1178" s="222"/>
      <c r="N1178" s="222"/>
      <c r="O1178" s="222"/>
      <c r="P1178" s="222"/>
      <c r="Q1178" s="222"/>
      <c r="R1178" s="222"/>
      <c r="S1178" s="222"/>
      <c r="T1178" s="222"/>
      <c r="U1178" s="222"/>
      <c r="V1178" s="222"/>
      <c r="W1178" s="222"/>
      <c r="X1178" s="222"/>
      <c r="Y1178" s="222"/>
      <c r="Z1178" s="222"/>
      <c r="AA1178" s="222"/>
      <c r="AB1178" s="224"/>
      <c r="AC1178" s="223"/>
      <c r="AD1178" s="223"/>
      <c r="AE1178" s="225"/>
      <c r="AF1178" s="222"/>
      <c r="AG1178" s="222"/>
      <c r="AH1178" s="222"/>
      <c r="AI1178" s="222"/>
      <c r="AJ1178" s="222"/>
      <c r="AK1178" s="223"/>
      <c r="AL1178" s="222"/>
      <c r="AM1178" s="225"/>
      <c r="AN1178" s="226"/>
      <c r="AO1178" s="227"/>
      <c r="AP1178" s="227"/>
      <c r="AQ1178" s="227"/>
      <c r="AR1178" s="223"/>
    </row>
    <row r="1179" ht="14.25" customHeight="1">
      <c r="A1179" s="32"/>
      <c r="B1179" s="32"/>
      <c r="C1179" s="32"/>
      <c r="D1179" s="32"/>
      <c r="E1179" s="32"/>
      <c r="F1179" s="222"/>
      <c r="G1179" s="223"/>
      <c r="H1179" s="222"/>
      <c r="I1179" s="222"/>
      <c r="J1179" s="222"/>
      <c r="K1179" s="222"/>
      <c r="L1179" s="222"/>
      <c r="M1179" s="222"/>
      <c r="N1179" s="222"/>
      <c r="O1179" s="222"/>
      <c r="P1179" s="222"/>
      <c r="Q1179" s="222"/>
      <c r="R1179" s="222"/>
      <c r="S1179" s="222"/>
      <c r="T1179" s="222"/>
      <c r="U1179" s="222"/>
      <c r="V1179" s="222"/>
      <c r="W1179" s="222"/>
      <c r="X1179" s="222"/>
      <c r="Y1179" s="222"/>
      <c r="Z1179" s="222"/>
      <c r="AA1179" s="222"/>
      <c r="AB1179" s="224"/>
      <c r="AC1179" s="223"/>
      <c r="AD1179" s="223"/>
      <c r="AE1179" s="225"/>
      <c r="AF1179" s="222"/>
      <c r="AG1179" s="222"/>
      <c r="AH1179" s="222"/>
      <c r="AI1179" s="222"/>
      <c r="AJ1179" s="222"/>
      <c r="AK1179" s="223"/>
      <c r="AL1179" s="222"/>
      <c r="AM1179" s="225"/>
      <c r="AN1179" s="226"/>
      <c r="AO1179" s="227"/>
      <c r="AP1179" s="227"/>
      <c r="AQ1179" s="227"/>
      <c r="AR1179" s="223"/>
    </row>
    <row r="1180" ht="14.25" customHeight="1">
      <c r="A1180" s="32"/>
      <c r="B1180" s="32"/>
      <c r="C1180" s="32"/>
      <c r="D1180" s="32"/>
      <c r="E1180" s="32"/>
      <c r="F1180" s="222"/>
      <c r="G1180" s="223"/>
      <c r="H1180" s="222"/>
      <c r="I1180" s="222"/>
      <c r="J1180" s="222"/>
      <c r="K1180" s="222"/>
      <c r="L1180" s="222"/>
      <c r="M1180" s="222"/>
      <c r="N1180" s="222"/>
      <c r="O1180" s="222"/>
      <c r="P1180" s="222"/>
      <c r="Q1180" s="222"/>
      <c r="R1180" s="222"/>
      <c r="S1180" s="222"/>
      <c r="T1180" s="222"/>
      <c r="U1180" s="222"/>
      <c r="V1180" s="222"/>
      <c r="W1180" s="222"/>
      <c r="X1180" s="222"/>
      <c r="Y1180" s="222"/>
      <c r="Z1180" s="222"/>
      <c r="AA1180" s="222"/>
      <c r="AB1180" s="224"/>
      <c r="AC1180" s="223"/>
      <c r="AD1180" s="223"/>
      <c r="AE1180" s="225"/>
      <c r="AF1180" s="222"/>
      <c r="AG1180" s="222"/>
      <c r="AH1180" s="222"/>
      <c r="AI1180" s="222"/>
      <c r="AJ1180" s="222"/>
      <c r="AK1180" s="223"/>
      <c r="AL1180" s="222"/>
      <c r="AM1180" s="225"/>
      <c r="AN1180" s="226"/>
      <c r="AO1180" s="227"/>
      <c r="AP1180" s="227"/>
      <c r="AQ1180" s="227"/>
      <c r="AR1180" s="223"/>
    </row>
    <row r="1181" ht="14.25" customHeight="1">
      <c r="A1181" s="32"/>
      <c r="B1181" s="32"/>
      <c r="C1181" s="32"/>
      <c r="D1181" s="32"/>
      <c r="E1181" s="32"/>
      <c r="F1181" s="222"/>
      <c r="G1181" s="223"/>
      <c r="H1181" s="222"/>
      <c r="I1181" s="222"/>
      <c r="J1181" s="222"/>
      <c r="K1181" s="222"/>
      <c r="L1181" s="222"/>
      <c r="M1181" s="222"/>
      <c r="N1181" s="222"/>
      <c r="O1181" s="222"/>
      <c r="P1181" s="222"/>
      <c r="Q1181" s="222"/>
      <c r="R1181" s="222"/>
      <c r="S1181" s="222"/>
      <c r="T1181" s="222"/>
      <c r="U1181" s="222"/>
      <c r="V1181" s="222"/>
      <c r="W1181" s="222"/>
      <c r="X1181" s="222"/>
      <c r="Y1181" s="222"/>
      <c r="Z1181" s="222"/>
      <c r="AA1181" s="222"/>
      <c r="AB1181" s="224"/>
      <c r="AC1181" s="223"/>
      <c r="AD1181" s="223"/>
      <c r="AE1181" s="225"/>
      <c r="AF1181" s="222"/>
      <c r="AG1181" s="222"/>
      <c r="AH1181" s="222"/>
      <c r="AI1181" s="222"/>
      <c r="AJ1181" s="222"/>
      <c r="AK1181" s="223"/>
      <c r="AL1181" s="222"/>
      <c r="AM1181" s="225"/>
      <c r="AN1181" s="226"/>
      <c r="AO1181" s="227"/>
      <c r="AP1181" s="227"/>
      <c r="AQ1181" s="227"/>
      <c r="AR1181" s="223"/>
    </row>
    <row r="1182" ht="14.25" customHeight="1">
      <c r="A1182" s="32"/>
      <c r="B1182" s="32"/>
      <c r="C1182" s="32"/>
      <c r="D1182" s="32"/>
      <c r="E1182" s="32"/>
      <c r="F1182" s="222"/>
      <c r="G1182" s="223"/>
      <c r="H1182" s="222"/>
      <c r="I1182" s="222"/>
      <c r="J1182" s="222"/>
      <c r="K1182" s="222"/>
      <c r="L1182" s="222"/>
      <c r="M1182" s="222"/>
      <c r="N1182" s="222"/>
      <c r="O1182" s="222"/>
      <c r="P1182" s="222"/>
      <c r="Q1182" s="222"/>
      <c r="R1182" s="222"/>
      <c r="S1182" s="222"/>
      <c r="T1182" s="222"/>
      <c r="U1182" s="222"/>
      <c r="V1182" s="222"/>
      <c r="W1182" s="222"/>
      <c r="X1182" s="222"/>
      <c r="Y1182" s="222"/>
      <c r="Z1182" s="222"/>
      <c r="AA1182" s="222"/>
      <c r="AB1182" s="224"/>
      <c r="AC1182" s="223"/>
      <c r="AD1182" s="223"/>
      <c r="AE1182" s="225"/>
      <c r="AF1182" s="222"/>
      <c r="AG1182" s="222"/>
      <c r="AH1182" s="222"/>
      <c r="AI1182" s="222"/>
      <c r="AJ1182" s="222"/>
      <c r="AK1182" s="223"/>
      <c r="AL1182" s="222"/>
      <c r="AM1182" s="225"/>
      <c r="AN1182" s="226"/>
      <c r="AO1182" s="227"/>
      <c r="AP1182" s="227"/>
      <c r="AQ1182" s="227"/>
      <c r="AR1182" s="223"/>
    </row>
    <row r="1183" ht="14.25" customHeight="1">
      <c r="A1183" s="32"/>
      <c r="B1183" s="32"/>
      <c r="C1183" s="32"/>
      <c r="D1183" s="32"/>
      <c r="E1183" s="32"/>
      <c r="F1183" s="222"/>
      <c r="G1183" s="223"/>
      <c r="H1183" s="222"/>
      <c r="I1183" s="222"/>
      <c r="J1183" s="222"/>
      <c r="K1183" s="222"/>
      <c r="L1183" s="222"/>
      <c r="M1183" s="222"/>
      <c r="N1183" s="222"/>
      <c r="O1183" s="222"/>
      <c r="P1183" s="222"/>
      <c r="Q1183" s="222"/>
      <c r="R1183" s="222"/>
      <c r="S1183" s="222"/>
      <c r="T1183" s="222"/>
      <c r="U1183" s="222"/>
      <c r="V1183" s="222"/>
      <c r="W1183" s="222"/>
      <c r="X1183" s="222"/>
      <c r="Y1183" s="222"/>
      <c r="Z1183" s="222"/>
      <c r="AA1183" s="222"/>
      <c r="AB1183" s="224"/>
      <c r="AC1183" s="223"/>
      <c r="AD1183" s="223"/>
      <c r="AE1183" s="225"/>
      <c r="AF1183" s="222"/>
      <c r="AG1183" s="222"/>
      <c r="AH1183" s="222"/>
      <c r="AI1183" s="222"/>
      <c r="AJ1183" s="222"/>
      <c r="AK1183" s="223"/>
      <c r="AL1183" s="222"/>
      <c r="AM1183" s="225"/>
      <c r="AN1183" s="226"/>
      <c r="AO1183" s="227"/>
      <c r="AP1183" s="227"/>
      <c r="AQ1183" s="227"/>
      <c r="AR1183" s="223"/>
    </row>
    <row r="1184" ht="14.25" customHeight="1">
      <c r="A1184" s="32"/>
      <c r="B1184" s="32"/>
      <c r="C1184" s="32"/>
      <c r="D1184" s="32"/>
      <c r="E1184" s="32"/>
      <c r="F1184" s="222"/>
      <c r="G1184" s="223"/>
      <c r="H1184" s="222"/>
      <c r="I1184" s="222"/>
      <c r="J1184" s="222"/>
      <c r="K1184" s="222"/>
      <c r="L1184" s="222"/>
      <c r="M1184" s="222"/>
      <c r="N1184" s="222"/>
      <c r="O1184" s="222"/>
      <c r="P1184" s="222"/>
      <c r="Q1184" s="222"/>
      <c r="R1184" s="222"/>
      <c r="S1184" s="222"/>
      <c r="T1184" s="222"/>
      <c r="U1184" s="222"/>
      <c r="V1184" s="222"/>
      <c r="W1184" s="222"/>
      <c r="X1184" s="222"/>
      <c r="Y1184" s="222"/>
      <c r="Z1184" s="222"/>
      <c r="AA1184" s="222"/>
      <c r="AB1184" s="224"/>
      <c r="AC1184" s="223"/>
      <c r="AD1184" s="223"/>
      <c r="AE1184" s="225"/>
      <c r="AF1184" s="222"/>
      <c r="AG1184" s="222"/>
      <c r="AH1184" s="222"/>
      <c r="AI1184" s="222"/>
      <c r="AJ1184" s="222"/>
      <c r="AK1184" s="223"/>
      <c r="AL1184" s="222"/>
      <c r="AM1184" s="225"/>
      <c r="AN1184" s="226"/>
      <c r="AO1184" s="227"/>
      <c r="AP1184" s="227"/>
      <c r="AQ1184" s="227"/>
      <c r="AR1184" s="223"/>
    </row>
    <row r="1185" ht="14.25" customHeight="1">
      <c r="A1185" s="32"/>
      <c r="B1185" s="32"/>
      <c r="C1185" s="32"/>
      <c r="D1185" s="32"/>
      <c r="E1185" s="32"/>
      <c r="F1185" s="222"/>
      <c r="G1185" s="223"/>
      <c r="H1185" s="222"/>
      <c r="I1185" s="222"/>
      <c r="J1185" s="222"/>
      <c r="K1185" s="222"/>
      <c r="L1185" s="222"/>
      <c r="M1185" s="222"/>
      <c r="N1185" s="222"/>
      <c r="O1185" s="222"/>
      <c r="P1185" s="222"/>
      <c r="Q1185" s="222"/>
      <c r="R1185" s="222"/>
      <c r="S1185" s="222"/>
      <c r="T1185" s="222"/>
      <c r="U1185" s="222"/>
      <c r="V1185" s="222"/>
      <c r="W1185" s="222"/>
      <c r="X1185" s="222"/>
      <c r="Y1185" s="222"/>
      <c r="Z1185" s="222"/>
      <c r="AA1185" s="222"/>
      <c r="AB1185" s="224"/>
      <c r="AC1185" s="223"/>
      <c r="AD1185" s="223"/>
      <c r="AE1185" s="225"/>
      <c r="AF1185" s="222"/>
      <c r="AG1185" s="222"/>
      <c r="AH1185" s="222"/>
      <c r="AI1185" s="222"/>
      <c r="AJ1185" s="222"/>
      <c r="AK1185" s="223"/>
      <c r="AL1185" s="222"/>
      <c r="AM1185" s="225"/>
      <c r="AN1185" s="226"/>
      <c r="AO1185" s="227"/>
      <c r="AP1185" s="227"/>
      <c r="AQ1185" s="227"/>
      <c r="AR1185" s="223"/>
    </row>
    <row r="1186" ht="14.25" customHeight="1">
      <c r="A1186" s="32"/>
      <c r="B1186" s="32"/>
      <c r="C1186" s="32"/>
      <c r="D1186" s="32"/>
      <c r="E1186" s="32"/>
      <c r="F1186" s="222"/>
      <c r="G1186" s="223"/>
      <c r="H1186" s="222"/>
      <c r="I1186" s="222"/>
      <c r="J1186" s="222"/>
      <c r="K1186" s="222"/>
      <c r="L1186" s="222"/>
      <c r="M1186" s="222"/>
      <c r="N1186" s="222"/>
      <c r="O1186" s="222"/>
      <c r="P1186" s="222"/>
      <c r="Q1186" s="222"/>
      <c r="R1186" s="222"/>
      <c r="S1186" s="222"/>
      <c r="T1186" s="222"/>
      <c r="U1186" s="222"/>
      <c r="V1186" s="222"/>
      <c r="W1186" s="222"/>
      <c r="X1186" s="222"/>
      <c r="Y1186" s="222"/>
      <c r="Z1186" s="222"/>
      <c r="AA1186" s="222"/>
      <c r="AB1186" s="224"/>
      <c r="AC1186" s="223"/>
      <c r="AD1186" s="223"/>
      <c r="AE1186" s="225"/>
      <c r="AF1186" s="222"/>
      <c r="AG1186" s="222"/>
      <c r="AH1186" s="222"/>
      <c r="AI1186" s="222"/>
      <c r="AJ1186" s="222"/>
      <c r="AK1186" s="223"/>
      <c r="AL1186" s="222"/>
      <c r="AM1186" s="225"/>
      <c r="AN1186" s="226"/>
      <c r="AO1186" s="227"/>
      <c r="AP1186" s="227"/>
      <c r="AQ1186" s="227"/>
      <c r="AR1186" s="223"/>
    </row>
    <row r="1187" ht="14.25" customHeight="1">
      <c r="A1187" s="32"/>
      <c r="B1187" s="32"/>
      <c r="C1187" s="32"/>
      <c r="D1187" s="32"/>
      <c r="E1187" s="32"/>
      <c r="F1187" s="222"/>
      <c r="G1187" s="223"/>
      <c r="H1187" s="222"/>
      <c r="I1187" s="222"/>
      <c r="J1187" s="222"/>
      <c r="K1187" s="222"/>
      <c r="L1187" s="222"/>
      <c r="M1187" s="222"/>
      <c r="N1187" s="222"/>
      <c r="O1187" s="222"/>
      <c r="P1187" s="222"/>
      <c r="Q1187" s="222"/>
      <c r="R1187" s="222"/>
      <c r="S1187" s="222"/>
      <c r="T1187" s="222"/>
      <c r="U1187" s="222"/>
      <c r="V1187" s="222"/>
      <c r="W1187" s="222"/>
      <c r="X1187" s="222"/>
      <c r="Y1187" s="222"/>
      <c r="Z1187" s="222"/>
      <c r="AA1187" s="222"/>
      <c r="AB1187" s="224"/>
      <c r="AC1187" s="223"/>
      <c r="AD1187" s="223"/>
      <c r="AE1187" s="225"/>
      <c r="AF1187" s="222"/>
      <c r="AG1187" s="222"/>
      <c r="AH1187" s="222"/>
      <c r="AI1187" s="222"/>
      <c r="AJ1187" s="222"/>
      <c r="AK1187" s="223"/>
      <c r="AL1187" s="222"/>
      <c r="AM1187" s="225"/>
      <c r="AN1187" s="226"/>
      <c r="AO1187" s="227"/>
      <c r="AP1187" s="227"/>
      <c r="AQ1187" s="227"/>
      <c r="AR1187" s="223"/>
    </row>
    <row r="1188" ht="14.25" customHeight="1">
      <c r="A1188" s="32"/>
      <c r="B1188" s="32"/>
      <c r="C1188" s="32"/>
      <c r="D1188" s="32"/>
      <c r="E1188" s="32"/>
      <c r="F1188" s="222"/>
      <c r="G1188" s="223"/>
      <c r="H1188" s="222"/>
      <c r="I1188" s="222"/>
      <c r="J1188" s="222"/>
      <c r="K1188" s="222"/>
      <c r="L1188" s="222"/>
      <c r="M1188" s="222"/>
      <c r="N1188" s="222"/>
      <c r="O1188" s="222"/>
      <c r="P1188" s="222"/>
      <c r="Q1188" s="222"/>
      <c r="R1188" s="222"/>
      <c r="S1188" s="222"/>
      <c r="T1188" s="222"/>
      <c r="U1188" s="222"/>
      <c r="V1188" s="222"/>
      <c r="W1188" s="222"/>
      <c r="X1188" s="222"/>
      <c r="Y1188" s="222"/>
      <c r="Z1188" s="222"/>
      <c r="AA1188" s="222"/>
      <c r="AB1188" s="224"/>
      <c r="AC1188" s="223"/>
      <c r="AD1188" s="223"/>
      <c r="AE1188" s="225"/>
      <c r="AF1188" s="222"/>
      <c r="AG1188" s="222"/>
      <c r="AH1188" s="222"/>
      <c r="AI1188" s="222"/>
      <c r="AJ1188" s="222"/>
      <c r="AK1188" s="223"/>
      <c r="AL1188" s="222"/>
      <c r="AM1188" s="225"/>
      <c r="AN1188" s="226"/>
      <c r="AO1188" s="227"/>
      <c r="AP1188" s="227"/>
      <c r="AQ1188" s="227"/>
      <c r="AR1188" s="223"/>
    </row>
    <row r="1189" ht="14.25" customHeight="1">
      <c r="A1189" s="32"/>
      <c r="B1189" s="32"/>
      <c r="C1189" s="32"/>
      <c r="D1189" s="32"/>
      <c r="E1189" s="32"/>
      <c r="F1189" s="222"/>
      <c r="G1189" s="223"/>
      <c r="H1189" s="222"/>
      <c r="I1189" s="222"/>
      <c r="J1189" s="222"/>
      <c r="K1189" s="222"/>
      <c r="L1189" s="222"/>
      <c r="M1189" s="222"/>
      <c r="N1189" s="222"/>
      <c r="O1189" s="222"/>
      <c r="P1189" s="222"/>
      <c r="Q1189" s="222"/>
      <c r="R1189" s="222"/>
      <c r="S1189" s="222"/>
      <c r="T1189" s="222"/>
      <c r="U1189" s="222"/>
      <c r="V1189" s="222"/>
      <c r="W1189" s="222"/>
      <c r="X1189" s="222"/>
      <c r="Y1189" s="222"/>
      <c r="Z1189" s="222"/>
      <c r="AA1189" s="222"/>
      <c r="AB1189" s="224"/>
      <c r="AC1189" s="223"/>
      <c r="AD1189" s="223"/>
      <c r="AE1189" s="225"/>
      <c r="AF1189" s="222"/>
      <c r="AG1189" s="222"/>
      <c r="AH1189" s="222"/>
      <c r="AI1189" s="222"/>
      <c r="AJ1189" s="222"/>
      <c r="AK1189" s="223"/>
      <c r="AL1189" s="222"/>
      <c r="AM1189" s="225"/>
      <c r="AN1189" s="226"/>
      <c r="AO1189" s="227"/>
      <c r="AP1189" s="227"/>
      <c r="AQ1189" s="227"/>
      <c r="AR1189" s="223"/>
    </row>
    <row r="1190" ht="14.25" customHeight="1">
      <c r="A1190" s="32"/>
      <c r="B1190" s="32"/>
      <c r="C1190" s="32"/>
      <c r="D1190" s="32"/>
      <c r="E1190" s="32"/>
      <c r="F1190" s="222"/>
      <c r="G1190" s="223"/>
      <c r="H1190" s="222"/>
      <c r="I1190" s="222"/>
      <c r="J1190" s="222"/>
      <c r="K1190" s="222"/>
      <c r="L1190" s="222"/>
      <c r="M1190" s="222"/>
      <c r="N1190" s="222"/>
      <c r="O1190" s="222"/>
      <c r="P1190" s="222"/>
      <c r="Q1190" s="222"/>
      <c r="R1190" s="222"/>
      <c r="S1190" s="222"/>
      <c r="T1190" s="222"/>
      <c r="U1190" s="222"/>
      <c r="V1190" s="222"/>
      <c r="W1190" s="222"/>
      <c r="X1190" s="222"/>
      <c r="Y1190" s="222"/>
      <c r="Z1190" s="222"/>
      <c r="AA1190" s="222"/>
      <c r="AB1190" s="224"/>
      <c r="AC1190" s="223"/>
      <c r="AD1190" s="223"/>
      <c r="AE1190" s="225"/>
      <c r="AF1190" s="222"/>
      <c r="AG1190" s="222"/>
      <c r="AH1190" s="222"/>
      <c r="AI1190" s="222"/>
      <c r="AJ1190" s="222"/>
      <c r="AK1190" s="223"/>
      <c r="AL1190" s="222"/>
      <c r="AM1190" s="225"/>
      <c r="AN1190" s="226"/>
      <c r="AO1190" s="227"/>
      <c r="AP1190" s="227"/>
      <c r="AQ1190" s="227"/>
      <c r="AR1190" s="223"/>
    </row>
    <row r="1191" ht="14.25" customHeight="1">
      <c r="A1191" s="32"/>
      <c r="B1191" s="32"/>
      <c r="C1191" s="32"/>
      <c r="D1191" s="32"/>
      <c r="E1191" s="32"/>
      <c r="F1191" s="222"/>
      <c r="G1191" s="223"/>
      <c r="H1191" s="222"/>
      <c r="I1191" s="222"/>
      <c r="J1191" s="222"/>
      <c r="K1191" s="222"/>
      <c r="L1191" s="222"/>
      <c r="M1191" s="222"/>
      <c r="N1191" s="222"/>
      <c r="O1191" s="222"/>
      <c r="P1191" s="222"/>
      <c r="Q1191" s="222"/>
      <c r="R1191" s="222"/>
      <c r="S1191" s="222"/>
      <c r="T1191" s="222"/>
      <c r="U1191" s="222"/>
      <c r="V1191" s="222"/>
      <c r="W1191" s="222"/>
      <c r="X1191" s="222"/>
      <c r="Y1191" s="222"/>
      <c r="Z1191" s="222"/>
      <c r="AA1191" s="222"/>
      <c r="AB1191" s="224"/>
      <c r="AC1191" s="223"/>
      <c r="AD1191" s="223"/>
      <c r="AE1191" s="225"/>
      <c r="AF1191" s="222"/>
      <c r="AG1191" s="222"/>
      <c r="AH1191" s="222"/>
      <c r="AI1191" s="222"/>
      <c r="AJ1191" s="222"/>
      <c r="AK1191" s="223"/>
      <c r="AL1191" s="222"/>
      <c r="AM1191" s="225"/>
      <c r="AN1191" s="226"/>
      <c r="AO1191" s="227"/>
      <c r="AP1191" s="227"/>
      <c r="AQ1191" s="227"/>
      <c r="AR1191" s="223"/>
    </row>
    <row r="1192" ht="14.25" customHeight="1">
      <c r="A1192" s="32"/>
      <c r="B1192" s="32"/>
      <c r="C1192" s="32"/>
      <c r="D1192" s="32"/>
      <c r="E1192" s="32"/>
      <c r="F1192" s="222"/>
      <c r="G1192" s="223"/>
      <c r="H1192" s="222"/>
      <c r="I1192" s="222"/>
      <c r="J1192" s="222"/>
      <c r="K1192" s="222"/>
      <c r="L1192" s="222"/>
      <c r="M1192" s="222"/>
      <c r="N1192" s="222"/>
      <c r="O1192" s="222"/>
      <c r="P1192" s="222"/>
      <c r="Q1192" s="222"/>
      <c r="R1192" s="222"/>
      <c r="S1192" s="222"/>
      <c r="T1192" s="222"/>
      <c r="U1192" s="222"/>
      <c r="V1192" s="222"/>
      <c r="W1192" s="222"/>
      <c r="X1192" s="222"/>
      <c r="Y1192" s="222"/>
      <c r="Z1192" s="222"/>
      <c r="AA1192" s="222"/>
      <c r="AB1192" s="224"/>
      <c r="AC1192" s="223"/>
      <c r="AD1192" s="223"/>
      <c r="AE1192" s="225"/>
      <c r="AF1192" s="222"/>
      <c r="AG1192" s="222"/>
      <c r="AH1192" s="222"/>
      <c r="AI1192" s="222"/>
      <c r="AJ1192" s="222"/>
      <c r="AK1192" s="223"/>
      <c r="AL1192" s="222"/>
      <c r="AM1192" s="225"/>
      <c r="AN1192" s="226"/>
      <c r="AO1192" s="227"/>
      <c r="AP1192" s="227"/>
      <c r="AQ1192" s="227"/>
      <c r="AR1192" s="223"/>
    </row>
    <row r="1193" ht="14.25" customHeight="1">
      <c r="A1193" s="32"/>
      <c r="B1193" s="32"/>
      <c r="C1193" s="32"/>
      <c r="D1193" s="32"/>
      <c r="E1193" s="32"/>
      <c r="F1193" s="222"/>
      <c r="G1193" s="223"/>
      <c r="H1193" s="222"/>
      <c r="I1193" s="222"/>
      <c r="J1193" s="222"/>
      <c r="K1193" s="222"/>
      <c r="L1193" s="222"/>
      <c r="M1193" s="222"/>
      <c r="N1193" s="222"/>
      <c r="O1193" s="222"/>
      <c r="P1193" s="222"/>
      <c r="Q1193" s="222"/>
      <c r="R1193" s="222"/>
      <c r="S1193" s="222"/>
      <c r="T1193" s="222"/>
      <c r="U1193" s="222"/>
      <c r="V1193" s="222"/>
      <c r="W1193" s="222"/>
      <c r="X1193" s="222"/>
      <c r="Y1193" s="222"/>
      <c r="Z1193" s="222"/>
      <c r="AA1193" s="222"/>
      <c r="AB1193" s="224"/>
      <c r="AC1193" s="223"/>
      <c r="AD1193" s="223"/>
      <c r="AE1193" s="225"/>
      <c r="AF1193" s="222"/>
      <c r="AG1193" s="222"/>
      <c r="AH1193" s="222"/>
      <c r="AI1193" s="222"/>
      <c r="AJ1193" s="222"/>
      <c r="AK1193" s="223"/>
      <c r="AL1193" s="222"/>
      <c r="AM1193" s="225"/>
      <c r="AN1193" s="226"/>
      <c r="AO1193" s="227"/>
      <c r="AP1193" s="227"/>
      <c r="AQ1193" s="227"/>
      <c r="AR1193" s="223"/>
    </row>
    <row r="1194" ht="14.25" customHeight="1">
      <c r="A1194" s="32"/>
      <c r="B1194" s="32"/>
      <c r="C1194" s="32"/>
      <c r="D1194" s="32"/>
      <c r="E1194" s="32"/>
      <c r="F1194" s="222"/>
      <c r="G1194" s="223"/>
      <c r="H1194" s="222"/>
      <c r="I1194" s="222"/>
      <c r="J1194" s="222"/>
      <c r="K1194" s="222"/>
      <c r="L1194" s="222"/>
      <c r="M1194" s="222"/>
      <c r="N1194" s="222"/>
      <c r="O1194" s="222"/>
      <c r="P1194" s="222"/>
      <c r="Q1194" s="222"/>
      <c r="R1194" s="222"/>
      <c r="S1194" s="222"/>
      <c r="T1194" s="222"/>
      <c r="U1194" s="222"/>
      <c r="V1194" s="222"/>
      <c r="W1194" s="222"/>
      <c r="X1194" s="222"/>
      <c r="Y1194" s="222"/>
      <c r="Z1194" s="222"/>
      <c r="AA1194" s="222"/>
      <c r="AB1194" s="224"/>
      <c r="AC1194" s="223"/>
      <c r="AD1194" s="223"/>
      <c r="AE1194" s="225"/>
      <c r="AF1194" s="222"/>
      <c r="AG1194" s="222"/>
      <c r="AH1194" s="222"/>
      <c r="AI1194" s="222"/>
      <c r="AJ1194" s="222"/>
      <c r="AK1194" s="223"/>
      <c r="AL1194" s="222"/>
      <c r="AM1194" s="225"/>
      <c r="AN1194" s="226"/>
      <c r="AO1194" s="227"/>
      <c r="AP1194" s="227"/>
      <c r="AQ1194" s="227"/>
      <c r="AR1194" s="223"/>
    </row>
    <row r="1195" ht="14.25" customHeight="1">
      <c r="A1195" s="32"/>
      <c r="B1195" s="32"/>
      <c r="C1195" s="32"/>
      <c r="D1195" s="32"/>
      <c r="E1195" s="32"/>
      <c r="F1195" s="222"/>
      <c r="G1195" s="223"/>
      <c r="H1195" s="222"/>
      <c r="I1195" s="222"/>
      <c r="J1195" s="222"/>
      <c r="K1195" s="222"/>
      <c r="L1195" s="222"/>
      <c r="M1195" s="222"/>
      <c r="N1195" s="222"/>
      <c r="O1195" s="222"/>
      <c r="P1195" s="222"/>
      <c r="Q1195" s="222"/>
      <c r="R1195" s="222"/>
      <c r="S1195" s="222"/>
      <c r="T1195" s="222"/>
      <c r="U1195" s="222"/>
      <c r="V1195" s="222"/>
      <c r="W1195" s="222"/>
      <c r="X1195" s="222"/>
      <c r="Y1195" s="222"/>
      <c r="Z1195" s="222"/>
      <c r="AA1195" s="222"/>
      <c r="AB1195" s="224"/>
      <c r="AC1195" s="223"/>
      <c r="AD1195" s="223"/>
      <c r="AE1195" s="225"/>
      <c r="AF1195" s="222"/>
      <c r="AG1195" s="222"/>
      <c r="AH1195" s="222"/>
      <c r="AI1195" s="222"/>
      <c r="AJ1195" s="222"/>
      <c r="AK1195" s="223"/>
      <c r="AL1195" s="222"/>
      <c r="AM1195" s="225"/>
      <c r="AN1195" s="226"/>
      <c r="AO1195" s="227"/>
      <c r="AP1195" s="227"/>
      <c r="AQ1195" s="227"/>
      <c r="AR1195" s="223"/>
    </row>
    <row r="1196" ht="14.25" customHeight="1">
      <c r="A1196" s="32"/>
      <c r="B1196" s="32"/>
      <c r="C1196" s="32"/>
      <c r="D1196" s="32"/>
      <c r="E1196" s="32"/>
      <c r="F1196" s="222"/>
      <c r="G1196" s="223"/>
      <c r="H1196" s="222"/>
      <c r="I1196" s="222"/>
      <c r="J1196" s="222"/>
      <c r="K1196" s="222"/>
      <c r="L1196" s="222"/>
      <c r="M1196" s="222"/>
      <c r="N1196" s="222"/>
      <c r="O1196" s="222"/>
      <c r="P1196" s="222"/>
      <c r="Q1196" s="222"/>
      <c r="R1196" s="222"/>
      <c r="S1196" s="222"/>
      <c r="T1196" s="222"/>
      <c r="U1196" s="222"/>
      <c r="V1196" s="222"/>
      <c r="W1196" s="222"/>
      <c r="X1196" s="222"/>
      <c r="Y1196" s="222"/>
      <c r="Z1196" s="222"/>
      <c r="AA1196" s="222"/>
      <c r="AB1196" s="224"/>
      <c r="AC1196" s="223"/>
      <c r="AD1196" s="223"/>
      <c r="AE1196" s="225"/>
      <c r="AF1196" s="222"/>
      <c r="AG1196" s="222"/>
      <c r="AH1196" s="222"/>
      <c r="AI1196" s="222"/>
      <c r="AJ1196" s="222"/>
      <c r="AK1196" s="223"/>
      <c r="AL1196" s="222"/>
      <c r="AM1196" s="225"/>
      <c r="AN1196" s="226"/>
      <c r="AO1196" s="227"/>
      <c r="AP1196" s="227"/>
      <c r="AQ1196" s="227"/>
      <c r="AR1196" s="223"/>
    </row>
    <row r="1197" ht="14.25" customHeight="1">
      <c r="A1197" s="32"/>
      <c r="B1197" s="32"/>
      <c r="C1197" s="32"/>
      <c r="D1197" s="32"/>
      <c r="E1197" s="32"/>
      <c r="F1197" s="222"/>
      <c r="G1197" s="223"/>
      <c r="H1197" s="222"/>
      <c r="I1197" s="222"/>
      <c r="J1197" s="222"/>
      <c r="K1197" s="222"/>
      <c r="L1197" s="222"/>
      <c r="M1197" s="222"/>
      <c r="N1197" s="222"/>
      <c r="O1197" s="222"/>
      <c r="P1197" s="222"/>
      <c r="Q1197" s="222"/>
      <c r="R1197" s="222"/>
      <c r="S1197" s="222"/>
      <c r="T1197" s="222"/>
      <c r="U1197" s="222"/>
      <c r="V1197" s="222"/>
      <c r="W1197" s="222"/>
      <c r="X1197" s="222"/>
      <c r="Y1197" s="222"/>
      <c r="Z1197" s="222"/>
      <c r="AA1197" s="222"/>
      <c r="AB1197" s="224"/>
      <c r="AC1197" s="223"/>
      <c r="AD1197" s="223"/>
      <c r="AE1197" s="225"/>
      <c r="AF1197" s="222"/>
      <c r="AG1197" s="222"/>
      <c r="AH1197" s="222"/>
      <c r="AI1197" s="222"/>
      <c r="AJ1197" s="222"/>
      <c r="AK1197" s="223"/>
      <c r="AL1197" s="222"/>
      <c r="AM1197" s="225"/>
      <c r="AN1197" s="226"/>
      <c r="AO1197" s="227"/>
      <c r="AP1197" s="227"/>
      <c r="AQ1197" s="227"/>
      <c r="AR1197" s="223"/>
    </row>
    <row r="1198" ht="14.25" customHeight="1">
      <c r="A1198" s="32"/>
      <c r="B1198" s="32"/>
      <c r="C1198" s="32"/>
      <c r="D1198" s="32"/>
      <c r="E1198" s="32"/>
      <c r="F1198" s="222"/>
      <c r="G1198" s="223"/>
      <c r="H1198" s="222"/>
      <c r="I1198" s="222"/>
      <c r="J1198" s="222"/>
      <c r="K1198" s="222"/>
      <c r="L1198" s="222"/>
      <c r="M1198" s="222"/>
      <c r="N1198" s="222"/>
      <c r="O1198" s="222"/>
      <c r="P1198" s="222"/>
      <c r="Q1198" s="222"/>
      <c r="R1198" s="222"/>
      <c r="S1198" s="222"/>
      <c r="T1198" s="222"/>
      <c r="U1198" s="222"/>
      <c r="V1198" s="222"/>
      <c r="W1198" s="222"/>
      <c r="X1198" s="222"/>
      <c r="Y1198" s="222"/>
      <c r="Z1198" s="222"/>
      <c r="AA1198" s="222"/>
      <c r="AB1198" s="224"/>
      <c r="AC1198" s="223"/>
      <c r="AD1198" s="223"/>
      <c r="AE1198" s="225"/>
      <c r="AF1198" s="222"/>
      <c r="AG1198" s="222"/>
      <c r="AH1198" s="222"/>
      <c r="AI1198" s="222"/>
      <c r="AJ1198" s="222"/>
      <c r="AK1198" s="223"/>
      <c r="AL1198" s="222"/>
      <c r="AM1198" s="225"/>
      <c r="AN1198" s="226"/>
      <c r="AO1198" s="227"/>
      <c r="AP1198" s="227"/>
      <c r="AQ1198" s="227"/>
      <c r="AR1198" s="223"/>
    </row>
    <row r="1199" ht="14.25" customHeight="1">
      <c r="A1199" s="32"/>
      <c r="B1199" s="32"/>
      <c r="C1199" s="32"/>
      <c r="D1199" s="32"/>
      <c r="E1199" s="32"/>
      <c r="F1199" s="222"/>
      <c r="G1199" s="223"/>
      <c r="H1199" s="222"/>
      <c r="I1199" s="222"/>
      <c r="J1199" s="222"/>
      <c r="K1199" s="222"/>
      <c r="L1199" s="222"/>
      <c r="M1199" s="222"/>
      <c r="N1199" s="222"/>
      <c r="O1199" s="222"/>
      <c r="P1199" s="222"/>
      <c r="Q1199" s="222"/>
      <c r="R1199" s="222"/>
      <c r="S1199" s="222"/>
      <c r="T1199" s="222"/>
      <c r="U1199" s="222"/>
      <c r="V1199" s="222"/>
      <c r="W1199" s="222"/>
      <c r="X1199" s="222"/>
      <c r="Y1199" s="222"/>
      <c r="Z1199" s="222"/>
      <c r="AA1199" s="222"/>
      <c r="AB1199" s="224"/>
      <c r="AC1199" s="223"/>
      <c r="AD1199" s="223"/>
      <c r="AE1199" s="225"/>
      <c r="AF1199" s="222"/>
      <c r="AG1199" s="222"/>
      <c r="AH1199" s="222"/>
      <c r="AI1199" s="222"/>
      <c r="AJ1199" s="222"/>
      <c r="AK1199" s="223"/>
      <c r="AL1199" s="222"/>
      <c r="AM1199" s="225"/>
      <c r="AN1199" s="226"/>
      <c r="AO1199" s="227"/>
      <c r="AP1199" s="227"/>
      <c r="AQ1199" s="227"/>
      <c r="AR1199" s="223"/>
    </row>
    <row r="1200" ht="14.25" customHeight="1">
      <c r="A1200" s="32"/>
      <c r="B1200" s="32"/>
      <c r="C1200" s="32"/>
      <c r="D1200" s="32"/>
      <c r="E1200" s="32"/>
      <c r="F1200" s="222"/>
      <c r="G1200" s="223"/>
      <c r="H1200" s="222"/>
      <c r="I1200" s="222"/>
      <c r="J1200" s="222"/>
      <c r="K1200" s="222"/>
      <c r="L1200" s="222"/>
      <c r="M1200" s="222"/>
      <c r="N1200" s="222"/>
      <c r="O1200" s="222"/>
      <c r="P1200" s="222"/>
      <c r="Q1200" s="222"/>
      <c r="R1200" s="222"/>
      <c r="S1200" s="222"/>
      <c r="T1200" s="222"/>
      <c r="U1200" s="222"/>
      <c r="V1200" s="222"/>
      <c r="W1200" s="222"/>
      <c r="X1200" s="222"/>
      <c r="Y1200" s="222"/>
      <c r="Z1200" s="222"/>
      <c r="AA1200" s="222"/>
      <c r="AB1200" s="224"/>
      <c r="AC1200" s="223"/>
      <c r="AD1200" s="223"/>
      <c r="AE1200" s="225"/>
      <c r="AF1200" s="222"/>
      <c r="AG1200" s="222"/>
      <c r="AH1200" s="222"/>
      <c r="AI1200" s="222"/>
      <c r="AJ1200" s="222"/>
      <c r="AK1200" s="223"/>
      <c r="AL1200" s="222"/>
      <c r="AM1200" s="225"/>
      <c r="AN1200" s="226"/>
      <c r="AO1200" s="227"/>
      <c r="AP1200" s="227"/>
      <c r="AQ1200" s="227"/>
      <c r="AR1200" s="223"/>
    </row>
    <row r="1201" ht="14.25" customHeight="1">
      <c r="A1201" s="32"/>
      <c r="B1201" s="32"/>
      <c r="C1201" s="32"/>
      <c r="D1201" s="32"/>
      <c r="E1201" s="32"/>
      <c r="F1201" s="222"/>
      <c r="G1201" s="223"/>
      <c r="H1201" s="222"/>
      <c r="I1201" s="222"/>
      <c r="J1201" s="222"/>
      <c r="K1201" s="222"/>
      <c r="L1201" s="222"/>
      <c r="M1201" s="222"/>
      <c r="N1201" s="222"/>
      <c r="O1201" s="222"/>
      <c r="P1201" s="222"/>
      <c r="Q1201" s="222"/>
      <c r="R1201" s="222"/>
      <c r="S1201" s="222"/>
      <c r="T1201" s="222"/>
      <c r="U1201" s="222"/>
      <c r="V1201" s="222"/>
      <c r="W1201" s="222"/>
      <c r="X1201" s="222"/>
      <c r="Y1201" s="222"/>
      <c r="Z1201" s="222"/>
      <c r="AA1201" s="222"/>
      <c r="AB1201" s="224"/>
      <c r="AC1201" s="223"/>
      <c r="AD1201" s="223"/>
      <c r="AE1201" s="225"/>
      <c r="AF1201" s="222"/>
      <c r="AG1201" s="222"/>
      <c r="AH1201" s="222"/>
      <c r="AI1201" s="222"/>
      <c r="AJ1201" s="222"/>
      <c r="AK1201" s="223"/>
      <c r="AL1201" s="222"/>
      <c r="AM1201" s="225"/>
      <c r="AN1201" s="226"/>
      <c r="AO1201" s="227"/>
      <c r="AP1201" s="227"/>
      <c r="AQ1201" s="227"/>
      <c r="AR1201" s="223"/>
    </row>
    <row r="1202" ht="14.25" customHeight="1">
      <c r="A1202" s="32"/>
      <c r="B1202" s="32"/>
      <c r="C1202" s="32"/>
      <c r="D1202" s="32"/>
      <c r="E1202" s="32"/>
      <c r="F1202" s="222"/>
      <c r="G1202" s="223"/>
      <c r="H1202" s="222"/>
      <c r="I1202" s="222"/>
      <c r="J1202" s="222"/>
      <c r="K1202" s="222"/>
      <c r="L1202" s="222"/>
      <c r="M1202" s="222"/>
      <c r="N1202" s="222"/>
      <c r="O1202" s="222"/>
      <c r="P1202" s="222"/>
      <c r="Q1202" s="222"/>
      <c r="R1202" s="222"/>
      <c r="S1202" s="222"/>
      <c r="T1202" s="222"/>
      <c r="U1202" s="222"/>
      <c r="V1202" s="222"/>
      <c r="W1202" s="222"/>
      <c r="X1202" s="222"/>
      <c r="Y1202" s="222"/>
      <c r="Z1202" s="222"/>
      <c r="AA1202" s="222"/>
      <c r="AB1202" s="224"/>
      <c r="AC1202" s="223"/>
      <c r="AD1202" s="223"/>
      <c r="AE1202" s="225"/>
      <c r="AF1202" s="222"/>
      <c r="AG1202" s="222"/>
      <c r="AH1202" s="222"/>
      <c r="AI1202" s="222"/>
      <c r="AJ1202" s="222"/>
      <c r="AK1202" s="223"/>
      <c r="AL1202" s="222"/>
      <c r="AM1202" s="225"/>
      <c r="AN1202" s="226"/>
      <c r="AO1202" s="227"/>
      <c r="AP1202" s="227"/>
      <c r="AQ1202" s="227"/>
      <c r="AR1202" s="223"/>
    </row>
    <row r="1203" ht="14.25" customHeight="1">
      <c r="A1203" s="32"/>
      <c r="B1203" s="32"/>
      <c r="C1203" s="32"/>
      <c r="D1203" s="32"/>
      <c r="E1203" s="32"/>
      <c r="F1203" s="222"/>
      <c r="G1203" s="223"/>
      <c r="H1203" s="222"/>
      <c r="I1203" s="222"/>
      <c r="J1203" s="222"/>
      <c r="K1203" s="222"/>
      <c r="L1203" s="222"/>
      <c r="M1203" s="222"/>
      <c r="N1203" s="222"/>
      <c r="O1203" s="222"/>
      <c r="P1203" s="222"/>
      <c r="Q1203" s="222"/>
      <c r="R1203" s="222"/>
      <c r="S1203" s="222"/>
      <c r="T1203" s="222"/>
      <c r="U1203" s="222"/>
      <c r="V1203" s="222"/>
      <c r="W1203" s="222"/>
      <c r="X1203" s="222"/>
      <c r="Y1203" s="222"/>
      <c r="Z1203" s="222"/>
      <c r="AA1203" s="222"/>
      <c r="AB1203" s="224"/>
      <c r="AC1203" s="223"/>
      <c r="AD1203" s="223"/>
      <c r="AE1203" s="225"/>
      <c r="AF1203" s="222"/>
      <c r="AG1203" s="222"/>
      <c r="AH1203" s="222"/>
      <c r="AI1203" s="222"/>
      <c r="AJ1203" s="222"/>
      <c r="AK1203" s="223"/>
      <c r="AL1203" s="222"/>
      <c r="AM1203" s="225"/>
      <c r="AN1203" s="226"/>
      <c r="AO1203" s="227"/>
      <c r="AP1203" s="227"/>
      <c r="AQ1203" s="227"/>
      <c r="AR1203" s="223"/>
    </row>
    <row r="1204" ht="14.25" customHeight="1">
      <c r="A1204" s="32"/>
      <c r="B1204" s="32"/>
      <c r="C1204" s="32"/>
      <c r="D1204" s="32"/>
      <c r="E1204" s="32"/>
      <c r="F1204" s="222"/>
      <c r="G1204" s="223"/>
      <c r="H1204" s="222"/>
      <c r="I1204" s="222"/>
      <c r="J1204" s="222"/>
      <c r="K1204" s="222"/>
      <c r="L1204" s="222"/>
      <c r="M1204" s="222"/>
      <c r="N1204" s="222"/>
      <c r="O1204" s="222"/>
      <c r="P1204" s="222"/>
      <c r="Q1204" s="222"/>
      <c r="R1204" s="222"/>
      <c r="S1204" s="222"/>
      <c r="T1204" s="222"/>
      <c r="U1204" s="222"/>
      <c r="V1204" s="222"/>
      <c r="W1204" s="222"/>
      <c r="X1204" s="222"/>
      <c r="Y1204" s="222"/>
      <c r="Z1204" s="222"/>
      <c r="AA1204" s="222"/>
      <c r="AB1204" s="224"/>
      <c r="AC1204" s="223"/>
      <c r="AD1204" s="223"/>
      <c r="AE1204" s="225"/>
      <c r="AF1204" s="222"/>
      <c r="AG1204" s="222"/>
      <c r="AH1204" s="222"/>
      <c r="AI1204" s="222"/>
      <c r="AJ1204" s="222"/>
      <c r="AK1204" s="223"/>
      <c r="AL1204" s="222"/>
      <c r="AM1204" s="225"/>
      <c r="AN1204" s="226"/>
      <c r="AO1204" s="227"/>
      <c r="AP1204" s="227"/>
      <c r="AQ1204" s="227"/>
      <c r="AR1204" s="223"/>
    </row>
    <row r="1205" ht="14.25" customHeight="1">
      <c r="A1205" s="32"/>
      <c r="B1205" s="32"/>
      <c r="C1205" s="32"/>
      <c r="D1205" s="32"/>
      <c r="E1205" s="32"/>
      <c r="F1205" s="222"/>
      <c r="G1205" s="223"/>
      <c r="H1205" s="222"/>
      <c r="I1205" s="222"/>
      <c r="J1205" s="222"/>
      <c r="K1205" s="222"/>
      <c r="L1205" s="222"/>
      <c r="M1205" s="222"/>
      <c r="N1205" s="222"/>
      <c r="O1205" s="222"/>
      <c r="P1205" s="222"/>
      <c r="Q1205" s="222"/>
      <c r="R1205" s="222"/>
      <c r="S1205" s="222"/>
      <c r="T1205" s="222"/>
      <c r="U1205" s="222"/>
      <c r="V1205" s="222"/>
      <c r="W1205" s="222"/>
      <c r="X1205" s="222"/>
      <c r="Y1205" s="222"/>
      <c r="Z1205" s="222"/>
      <c r="AA1205" s="222"/>
      <c r="AB1205" s="224"/>
      <c r="AC1205" s="223"/>
      <c r="AD1205" s="223"/>
      <c r="AE1205" s="225"/>
      <c r="AF1205" s="222"/>
      <c r="AG1205" s="222"/>
      <c r="AH1205" s="222"/>
      <c r="AI1205" s="222"/>
      <c r="AJ1205" s="222"/>
      <c r="AK1205" s="223"/>
      <c r="AL1205" s="222"/>
      <c r="AM1205" s="225"/>
      <c r="AN1205" s="226"/>
      <c r="AO1205" s="227"/>
      <c r="AP1205" s="227"/>
      <c r="AQ1205" s="227"/>
      <c r="AR1205" s="223"/>
    </row>
    <row r="1206" ht="14.25" customHeight="1">
      <c r="A1206" s="32"/>
      <c r="B1206" s="32"/>
      <c r="C1206" s="32"/>
      <c r="D1206" s="32"/>
      <c r="E1206" s="32"/>
      <c r="F1206" s="222"/>
      <c r="G1206" s="223"/>
      <c r="H1206" s="222"/>
      <c r="I1206" s="222"/>
      <c r="J1206" s="222"/>
      <c r="K1206" s="222"/>
      <c r="L1206" s="222"/>
      <c r="M1206" s="222"/>
      <c r="N1206" s="222"/>
      <c r="O1206" s="222"/>
      <c r="P1206" s="222"/>
      <c r="Q1206" s="222"/>
      <c r="R1206" s="222"/>
      <c r="S1206" s="222"/>
      <c r="T1206" s="222"/>
      <c r="U1206" s="222"/>
      <c r="V1206" s="222"/>
      <c r="W1206" s="222"/>
      <c r="X1206" s="222"/>
      <c r="Y1206" s="222"/>
      <c r="Z1206" s="222"/>
      <c r="AA1206" s="222"/>
      <c r="AB1206" s="224"/>
      <c r="AC1206" s="223"/>
      <c r="AD1206" s="223"/>
      <c r="AE1206" s="225"/>
      <c r="AF1206" s="222"/>
      <c r="AG1206" s="222"/>
      <c r="AH1206" s="222"/>
      <c r="AI1206" s="222"/>
      <c r="AJ1206" s="222"/>
      <c r="AK1206" s="223"/>
      <c r="AL1206" s="222"/>
      <c r="AM1206" s="225"/>
      <c r="AN1206" s="226"/>
      <c r="AO1206" s="227"/>
      <c r="AP1206" s="227"/>
      <c r="AQ1206" s="227"/>
      <c r="AR1206" s="223"/>
    </row>
    <row r="1207" ht="14.25" customHeight="1">
      <c r="A1207" s="32"/>
      <c r="B1207" s="32"/>
      <c r="C1207" s="32"/>
      <c r="D1207" s="32"/>
      <c r="E1207" s="32"/>
      <c r="F1207" s="222"/>
      <c r="G1207" s="223"/>
      <c r="H1207" s="222"/>
      <c r="I1207" s="222"/>
      <c r="J1207" s="222"/>
      <c r="K1207" s="222"/>
      <c r="L1207" s="222"/>
      <c r="M1207" s="222"/>
      <c r="N1207" s="222"/>
      <c r="O1207" s="222"/>
      <c r="P1207" s="222"/>
      <c r="Q1207" s="222"/>
      <c r="R1207" s="222"/>
      <c r="S1207" s="222"/>
      <c r="T1207" s="222"/>
      <c r="U1207" s="222"/>
      <c r="V1207" s="222"/>
      <c r="W1207" s="222"/>
      <c r="X1207" s="222"/>
      <c r="Y1207" s="222"/>
      <c r="Z1207" s="222"/>
      <c r="AA1207" s="222"/>
      <c r="AB1207" s="224"/>
      <c r="AC1207" s="223"/>
      <c r="AD1207" s="223"/>
      <c r="AE1207" s="225"/>
      <c r="AF1207" s="222"/>
      <c r="AG1207" s="222"/>
      <c r="AH1207" s="222"/>
      <c r="AI1207" s="222"/>
      <c r="AJ1207" s="222"/>
      <c r="AK1207" s="223"/>
      <c r="AL1207" s="222"/>
      <c r="AM1207" s="225"/>
      <c r="AN1207" s="226"/>
      <c r="AO1207" s="227"/>
      <c r="AP1207" s="227"/>
      <c r="AQ1207" s="227"/>
      <c r="AR1207" s="223"/>
    </row>
    <row r="1208" ht="14.25" customHeight="1">
      <c r="A1208" s="32"/>
      <c r="B1208" s="32"/>
      <c r="C1208" s="32"/>
      <c r="D1208" s="32"/>
      <c r="E1208" s="32"/>
      <c r="F1208" s="222"/>
      <c r="G1208" s="223"/>
      <c r="H1208" s="222"/>
      <c r="I1208" s="222"/>
      <c r="J1208" s="222"/>
      <c r="K1208" s="222"/>
      <c r="L1208" s="222"/>
      <c r="M1208" s="222"/>
      <c r="N1208" s="222"/>
      <c r="O1208" s="222"/>
      <c r="P1208" s="222"/>
      <c r="Q1208" s="222"/>
      <c r="R1208" s="222"/>
      <c r="S1208" s="222"/>
      <c r="T1208" s="222"/>
      <c r="U1208" s="222"/>
      <c r="V1208" s="222"/>
      <c r="W1208" s="222"/>
      <c r="X1208" s="222"/>
      <c r="Y1208" s="222"/>
      <c r="Z1208" s="222"/>
      <c r="AA1208" s="222"/>
      <c r="AB1208" s="224"/>
      <c r="AC1208" s="223"/>
      <c r="AD1208" s="223"/>
      <c r="AE1208" s="225"/>
      <c r="AF1208" s="222"/>
      <c r="AG1208" s="222"/>
      <c r="AH1208" s="222"/>
      <c r="AI1208" s="222"/>
      <c r="AJ1208" s="222"/>
      <c r="AK1208" s="223"/>
      <c r="AL1208" s="222"/>
      <c r="AM1208" s="225"/>
      <c r="AN1208" s="226"/>
      <c r="AO1208" s="227"/>
      <c r="AP1208" s="227"/>
      <c r="AQ1208" s="227"/>
      <c r="AR1208" s="223"/>
    </row>
    <row r="1209" ht="14.25" customHeight="1">
      <c r="A1209" s="32"/>
      <c r="B1209" s="32"/>
      <c r="C1209" s="32"/>
      <c r="D1209" s="32"/>
      <c r="E1209" s="32"/>
      <c r="F1209" s="222"/>
      <c r="G1209" s="223"/>
      <c r="H1209" s="222"/>
      <c r="I1209" s="222"/>
      <c r="J1209" s="222"/>
      <c r="K1209" s="222"/>
      <c r="L1209" s="222"/>
      <c r="M1209" s="222"/>
      <c r="N1209" s="222"/>
      <c r="O1209" s="222"/>
      <c r="P1209" s="222"/>
      <c r="Q1209" s="222"/>
      <c r="R1209" s="222"/>
      <c r="S1209" s="222"/>
      <c r="T1209" s="222"/>
      <c r="U1209" s="222"/>
      <c r="V1209" s="222"/>
      <c r="W1209" s="222"/>
      <c r="X1209" s="222"/>
      <c r="Y1209" s="222"/>
      <c r="Z1209" s="222"/>
      <c r="AA1209" s="222"/>
      <c r="AB1209" s="224"/>
      <c r="AC1209" s="223"/>
      <c r="AD1209" s="223"/>
      <c r="AE1209" s="225"/>
      <c r="AF1209" s="222"/>
      <c r="AG1209" s="222"/>
      <c r="AH1209" s="222"/>
      <c r="AI1209" s="222"/>
      <c r="AJ1209" s="222"/>
      <c r="AK1209" s="223"/>
      <c r="AL1209" s="222"/>
      <c r="AM1209" s="225"/>
      <c r="AN1209" s="226"/>
      <c r="AO1209" s="227"/>
      <c r="AP1209" s="227"/>
      <c r="AQ1209" s="227"/>
      <c r="AR1209" s="223"/>
    </row>
    <row r="1210" ht="14.25" customHeight="1">
      <c r="A1210" s="32"/>
      <c r="B1210" s="32"/>
      <c r="C1210" s="32"/>
      <c r="D1210" s="32"/>
      <c r="E1210" s="32"/>
      <c r="F1210" s="222"/>
      <c r="G1210" s="223"/>
      <c r="H1210" s="222"/>
      <c r="I1210" s="222"/>
      <c r="J1210" s="222"/>
      <c r="K1210" s="222"/>
      <c r="L1210" s="222"/>
      <c r="M1210" s="222"/>
      <c r="N1210" s="222"/>
      <c r="O1210" s="222"/>
      <c r="P1210" s="222"/>
      <c r="Q1210" s="222"/>
      <c r="R1210" s="222"/>
      <c r="S1210" s="222"/>
      <c r="T1210" s="222"/>
      <c r="U1210" s="222"/>
      <c r="V1210" s="222"/>
      <c r="W1210" s="222"/>
      <c r="X1210" s="222"/>
      <c r="Y1210" s="222"/>
      <c r="Z1210" s="222"/>
      <c r="AA1210" s="222"/>
      <c r="AB1210" s="224"/>
      <c r="AC1210" s="223"/>
      <c r="AD1210" s="223"/>
      <c r="AE1210" s="225"/>
      <c r="AF1210" s="222"/>
      <c r="AG1210" s="222"/>
      <c r="AH1210" s="222"/>
      <c r="AI1210" s="222"/>
      <c r="AJ1210" s="222"/>
      <c r="AK1210" s="223"/>
      <c r="AL1210" s="222"/>
      <c r="AM1210" s="225"/>
      <c r="AN1210" s="226"/>
      <c r="AO1210" s="227"/>
      <c r="AP1210" s="227"/>
      <c r="AQ1210" s="227"/>
      <c r="AR1210" s="223"/>
    </row>
    <row r="1211" ht="14.25" customHeight="1">
      <c r="A1211" s="32"/>
      <c r="B1211" s="32"/>
      <c r="C1211" s="32"/>
      <c r="D1211" s="32"/>
      <c r="E1211" s="32"/>
      <c r="F1211" s="222"/>
      <c r="G1211" s="223"/>
      <c r="H1211" s="222"/>
      <c r="I1211" s="222"/>
      <c r="J1211" s="222"/>
      <c r="K1211" s="222"/>
      <c r="L1211" s="222"/>
      <c r="M1211" s="222"/>
      <c r="N1211" s="222"/>
      <c r="O1211" s="222"/>
      <c r="P1211" s="222"/>
      <c r="Q1211" s="222"/>
      <c r="R1211" s="222"/>
      <c r="S1211" s="222"/>
      <c r="T1211" s="222"/>
      <c r="U1211" s="222"/>
      <c r="V1211" s="222"/>
      <c r="W1211" s="222"/>
      <c r="X1211" s="222"/>
      <c r="Y1211" s="222"/>
      <c r="Z1211" s="222"/>
      <c r="AA1211" s="222"/>
      <c r="AB1211" s="224"/>
      <c r="AC1211" s="223"/>
      <c r="AD1211" s="223"/>
      <c r="AE1211" s="225"/>
      <c r="AF1211" s="222"/>
      <c r="AG1211" s="222"/>
      <c r="AH1211" s="222"/>
      <c r="AI1211" s="222"/>
      <c r="AJ1211" s="222"/>
      <c r="AK1211" s="223"/>
      <c r="AL1211" s="222"/>
      <c r="AM1211" s="225"/>
      <c r="AN1211" s="226"/>
      <c r="AO1211" s="227"/>
      <c r="AP1211" s="227"/>
      <c r="AQ1211" s="227"/>
      <c r="AR1211" s="223"/>
    </row>
    <row r="1212" ht="14.25" customHeight="1">
      <c r="A1212" s="32"/>
      <c r="B1212" s="32"/>
      <c r="C1212" s="32"/>
      <c r="D1212" s="32"/>
      <c r="E1212" s="32"/>
      <c r="F1212" s="222"/>
      <c r="G1212" s="223"/>
      <c r="H1212" s="222"/>
      <c r="I1212" s="222"/>
      <c r="J1212" s="222"/>
      <c r="K1212" s="222"/>
      <c r="L1212" s="222"/>
      <c r="M1212" s="222"/>
      <c r="N1212" s="222"/>
      <c r="O1212" s="222"/>
      <c r="P1212" s="222"/>
      <c r="Q1212" s="222"/>
      <c r="R1212" s="222"/>
      <c r="S1212" s="222"/>
      <c r="T1212" s="222"/>
      <c r="U1212" s="222"/>
      <c r="V1212" s="222"/>
      <c r="W1212" s="222"/>
      <c r="X1212" s="222"/>
      <c r="Y1212" s="222"/>
      <c r="Z1212" s="222"/>
      <c r="AA1212" s="222"/>
      <c r="AB1212" s="224"/>
      <c r="AC1212" s="223"/>
      <c r="AD1212" s="223"/>
      <c r="AE1212" s="225"/>
      <c r="AF1212" s="222"/>
      <c r="AG1212" s="222"/>
      <c r="AH1212" s="222"/>
      <c r="AI1212" s="222"/>
      <c r="AJ1212" s="222"/>
      <c r="AK1212" s="223"/>
      <c r="AL1212" s="222"/>
      <c r="AM1212" s="225"/>
      <c r="AN1212" s="226"/>
      <c r="AO1212" s="227"/>
      <c r="AP1212" s="227"/>
      <c r="AQ1212" s="227"/>
      <c r="AR1212" s="223"/>
    </row>
    <row r="1213" ht="14.25" customHeight="1">
      <c r="A1213" s="32"/>
      <c r="B1213" s="32"/>
      <c r="C1213" s="32"/>
      <c r="D1213" s="32"/>
      <c r="E1213" s="32"/>
      <c r="F1213" s="222"/>
      <c r="G1213" s="223"/>
      <c r="H1213" s="222"/>
      <c r="I1213" s="222"/>
      <c r="J1213" s="222"/>
      <c r="K1213" s="222"/>
      <c r="L1213" s="222"/>
      <c r="M1213" s="222"/>
      <c r="N1213" s="222"/>
      <c r="O1213" s="222"/>
      <c r="P1213" s="222"/>
      <c r="Q1213" s="222"/>
      <c r="R1213" s="222"/>
      <c r="S1213" s="222"/>
      <c r="T1213" s="222"/>
      <c r="U1213" s="222"/>
      <c r="V1213" s="222"/>
      <c r="W1213" s="222"/>
      <c r="X1213" s="222"/>
      <c r="Y1213" s="222"/>
      <c r="Z1213" s="222"/>
      <c r="AA1213" s="222"/>
      <c r="AB1213" s="224"/>
      <c r="AC1213" s="223"/>
      <c r="AD1213" s="223"/>
      <c r="AE1213" s="225"/>
      <c r="AF1213" s="222"/>
      <c r="AG1213" s="222"/>
      <c r="AH1213" s="222"/>
      <c r="AI1213" s="222"/>
      <c r="AJ1213" s="222"/>
      <c r="AK1213" s="223"/>
      <c r="AL1213" s="222"/>
      <c r="AM1213" s="225"/>
      <c r="AN1213" s="226"/>
      <c r="AO1213" s="227"/>
      <c r="AP1213" s="227"/>
      <c r="AQ1213" s="227"/>
      <c r="AR1213" s="223"/>
    </row>
    <row r="1214" ht="14.25" customHeight="1">
      <c r="A1214" s="32"/>
      <c r="B1214" s="32"/>
      <c r="C1214" s="32"/>
      <c r="D1214" s="32"/>
      <c r="E1214" s="32"/>
      <c r="F1214" s="222"/>
      <c r="G1214" s="223"/>
      <c r="H1214" s="222"/>
      <c r="I1214" s="222"/>
      <c r="J1214" s="222"/>
      <c r="K1214" s="222"/>
      <c r="L1214" s="222"/>
      <c r="M1214" s="222"/>
      <c r="N1214" s="222"/>
      <c r="O1214" s="222"/>
      <c r="P1214" s="222"/>
      <c r="Q1214" s="222"/>
      <c r="R1214" s="222"/>
      <c r="S1214" s="222"/>
      <c r="T1214" s="222"/>
      <c r="U1214" s="222"/>
      <c r="V1214" s="222"/>
      <c r="W1214" s="222"/>
      <c r="X1214" s="222"/>
      <c r="Y1214" s="222"/>
      <c r="Z1214" s="222"/>
      <c r="AA1214" s="222"/>
      <c r="AB1214" s="224"/>
      <c r="AC1214" s="223"/>
      <c r="AD1214" s="223"/>
      <c r="AE1214" s="225"/>
      <c r="AF1214" s="222"/>
      <c r="AG1214" s="222"/>
      <c r="AH1214" s="222"/>
      <c r="AI1214" s="222"/>
      <c r="AJ1214" s="222"/>
      <c r="AK1214" s="223"/>
      <c r="AL1214" s="222"/>
      <c r="AM1214" s="225"/>
      <c r="AN1214" s="226"/>
      <c r="AO1214" s="227"/>
      <c r="AP1214" s="227"/>
      <c r="AQ1214" s="227"/>
      <c r="AR1214" s="223"/>
    </row>
    <row r="1215" ht="14.25" customHeight="1">
      <c r="A1215" s="32"/>
      <c r="B1215" s="32"/>
      <c r="C1215" s="32"/>
      <c r="D1215" s="32"/>
      <c r="E1215" s="32"/>
      <c r="F1215" s="222"/>
      <c r="G1215" s="223"/>
      <c r="H1215" s="222"/>
      <c r="I1215" s="222"/>
      <c r="J1215" s="222"/>
      <c r="K1215" s="222"/>
      <c r="L1215" s="222"/>
      <c r="M1215" s="222"/>
      <c r="N1215" s="222"/>
      <c r="O1215" s="222"/>
      <c r="P1215" s="222"/>
      <c r="Q1215" s="222"/>
      <c r="R1215" s="222"/>
      <c r="S1215" s="222"/>
      <c r="T1215" s="222"/>
      <c r="U1215" s="222"/>
      <c r="V1215" s="222"/>
      <c r="W1215" s="222"/>
      <c r="X1215" s="222"/>
      <c r="Y1215" s="222"/>
      <c r="Z1215" s="222"/>
      <c r="AA1215" s="222"/>
      <c r="AB1215" s="224"/>
      <c r="AC1215" s="223"/>
      <c r="AD1215" s="223"/>
      <c r="AE1215" s="225"/>
      <c r="AF1215" s="222"/>
      <c r="AG1215" s="222"/>
      <c r="AH1215" s="222"/>
      <c r="AI1215" s="222"/>
      <c r="AJ1215" s="222"/>
      <c r="AK1215" s="223"/>
      <c r="AL1215" s="222"/>
      <c r="AM1215" s="225"/>
      <c r="AN1215" s="226"/>
      <c r="AO1215" s="227"/>
      <c r="AP1215" s="227"/>
      <c r="AQ1215" s="227"/>
      <c r="AR1215" s="223"/>
    </row>
    <row r="1216" ht="14.25" customHeight="1">
      <c r="A1216" s="32"/>
      <c r="B1216" s="32"/>
      <c r="C1216" s="32"/>
      <c r="D1216" s="32"/>
      <c r="E1216" s="32"/>
      <c r="F1216" s="222"/>
      <c r="G1216" s="223"/>
      <c r="H1216" s="222"/>
      <c r="I1216" s="222"/>
      <c r="J1216" s="222"/>
      <c r="K1216" s="222"/>
      <c r="L1216" s="222"/>
      <c r="M1216" s="222"/>
      <c r="N1216" s="222"/>
      <c r="O1216" s="222"/>
      <c r="P1216" s="222"/>
      <c r="Q1216" s="222"/>
      <c r="R1216" s="222"/>
      <c r="S1216" s="222"/>
      <c r="T1216" s="222"/>
      <c r="U1216" s="222"/>
      <c r="V1216" s="222"/>
      <c r="W1216" s="222"/>
      <c r="X1216" s="222"/>
      <c r="Y1216" s="222"/>
      <c r="Z1216" s="222"/>
      <c r="AA1216" s="222"/>
      <c r="AB1216" s="224"/>
      <c r="AC1216" s="223"/>
      <c r="AD1216" s="223"/>
      <c r="AE1216" s="225"/>
      <c r="AF1216" s="222"/>
      <c r="AG1216" s="222"/>
      <c r="AH1216" s="222"/>
      <c r="AI1216" s="222"/>
      <c r="AJ1216" s="222"/>
      <c r="AK1216" s="223"/>
      <c r="AL1216" s="222"/>
      <c r="AM1216" s="225"/>
      <c r="AN1216" s="226"/>
      <c r="AO1216" s="227"/>
      <c r="AP1216" s="227"/>
      <c r="AQ1216" s="227"/>
      <c r="AR1216" s="223"/>
    </row>
    <row r="1217" ht="14.25" customHeight="1">
      <c r="A1217" s="32"/>
      <c r="B1217" s="32"/>
      <c r="C1217" s="32"/>
      <c r="D1217" s="32"/>
      <c r="E1217" s="32"/>
      <c r="F1217" s="222"/>
      <c r="G1217" s="223"/>
      <c r="H1217" s="222"/>
      <c r="I1217" s="222"/>
      <c r="J1217" s="222"/>
      <c r="K1217" s="222"/>
      <c r="L1217" s="222"/>
      <c r="M1217" s="222"/>
      <c r="N1217" s="222"/>
      <c r="O1217" s="222"/>
      <c r="P1217" s="222"/>
      <c r="Q1217" s="222"/>
      <c r="R1217" s="222"/>
      <c r="S1217" s="222"/>
      <c r="T1217" s="222"/>
      <c r="U1217" s="222"/>
      <c r="V1217" s="222"/>
      <c r="W1217" s="222"/>
      <c r="X1217" s="222"/>
      <c r="Y1217" s="222"/>
      <c r="Z1217" s="222"/>
      <c r="AA1217" s="222"/>
      <c r="AB1217" s="224"/>
      <c r="AC1217" s="223"/>
      <c r="AD1217" s="223"/>
      <c r="AE1217" s="225"/>
      <c r="AF1217" s="222"/>
      <c r="AG1217" s="222"/>
      <c r="AH1217" s="222"/>
      <c r="AI1217" s="222"/>
      <c r="AJ1217" s="222"/>
      <c r="AK1217" s="223"/>
      <c r="AL1217" s="222"/>
      <c r="AM1217" s="225"/>
      <c r="AN1217" s="226"/>
      <c r="AO1217" s="227"/>
      <c r="AP1217" s="227"/>
      <c r="AQ1217" s="227"/>
      <c r="AR1217" s="223"/>
    </row>
    <row r="1218" ht="14.25" customHeight="1">
      <c r="A1218" s="32"/>
      <c r="B1218" s="32"/>
      <c r="C1218" s="32"/>
      <c r="D1218" s="32"/>
      <c r="E1218" s="32"/>
      <c r="F1218" s="222"/>
      <c r="G1218" s="223"/>
      <c r="H1218" s="222"/>
      <c r="I1218" s="222"/>
      <c r="J1218" s="222"/>
      <c r="K1218" s="222"/>
      <c r="L1218" s="222"/>
      <c r="M1218" s="222"/>
      <c r="N1218" s="222"/>
      <c r="O1218" s="222"/>
      <c r="P1218" s="222"/>
      <c r="Q1218" s="222"/>
      <c r="R1218" s="222"/>
      <c r="S1218" s="222"/>
      <c r="T1218" s="222"/>
      <c r="U1218" s="222"/>
      <c r="V1218" s="222"/>
      <c r="W1218" s="222"/>
      <c r="X1218" s="222"/>
      <c r="Y1218" s="222"/>
      <c r="Z1218" s="222"/>
      <c r="AA1218" s="222"/>
      <c r="AB1218" s="224"/>
      <c r="AC1218" s="223"/>
      <c r="AD1218" s="223"/>
      <c r="AE1218" s="225"/>
      <c r="AF1218" s="222"/>
      <c r="AG1218" s="222"/>
      <c r="AH1218" s="222"/>
      <c r="AI1218" s="222"/>
      <c r="AJ1218" s="222"/>
      <c r="AK1218" s="223"/>
      <c r="AL1218" s="222"/>
      <c r="AM1218" s="225"/>
      <c r="AN1218" s="226"/>
      <c r="AO1218" s="227"/>
      <c r="AP1218" s="227"/>
      <c r="AQ1218" s="227"/>
      <c r="AR1218" s="223"/>
    </row>
    <row r="1219" ht="14.25" customHeight="1">
      <c r="A1219" s="32"/>
      <c r="B1219" s="32"/>
      <c r="C1219" s="32"/>
      <c r="D1219" s="32"/>
      <c r="E1219" s="32"/>
      <c r="F1219" s="222"/>
      <c r="G1219" s="223"/>
      <c r="H1219" s="222"/>
      <c r="I1219" s="222"/>
      <c r="J1219" s="222"/>
      <c r="K1219" s="222"/>
      <c r="L1219" s="222"/>
      <c r="M1219" s="222"/>
      <c r="N1219" s="222"/>
      <c r="O1219" s="222"/>
      <c r="P1219" s="222"/>
      <c r="Q1219" s="222"/>
      <c r="R1219" s="222"/>
      <c r="S1219" s="222"/>
      <c r="T1219" s="222"/>
      <c r="U1219" s="222"/>
      <c r="V1219" s="222"/>
      <c r="W1219" s="222"/>
      <c r="X1219" s="222"/>
      <c r="Y1219" s="222"/>
      <c r="Z1219" s="222"/>
      <c r="AA1219" s="222"/>
      <c r="AB1219" s="224"/>
      <c r="AC1219" s="223"/>
      <c r="AD1219" s="223"/>
      <c r="AE1219" s="225"/>
      <c r="AF1219" s="222"/>
      <c r="AG1219" s="222"/>
      <c r="AH1219" s="222"/>
      <c r="AI1219" s="222"/>
      <c r="AJ1219" s="222"/>
      <c r="AK1219" s="223"/>
      <c r="AL1219" s="222"/>
      <c r="AM1219" s="225"/>
      <c r="AN1219" s="226"/>
      <c r="AO1219" s="227"/>
      <c r="AP1219" s="227"/>
      <c r="AQ1219" s="227"/>
      <c r="AR1219" s="223"/>
    </row>
    <row r="1220" ht="14.25" customHeight="1">
      <c r="A1220" s="32"/>
      <c r="B1220" s="32"/>
      <c r="C1220" s="32"/>
      <c r="D1220" s="32"/>
      <c r="E1220" s="32"/>
      <c r="F1220" s="222"/>
      <c r="G1220" s="223"/>
      <c r="H1220" s="222"/>
      <c r="I1220" s="222"/>
      <c r="J1220" s="222"/>
      <c r="K1220" s="222"/>
      <c r="L1220" s="222"/>
      <c r="M1220" s="222"/>
      <c r="N1220" s="222"/>
      <c r="O1220" s="222"/>
      <c r="P1220" s="222"/>
      <c r="Q1220" s="222"/>
      <c r="R1220" s="222"/>
      <c r="S1220" s="222"/>
      <c r="T1220" s="222"/>
      <c r="U1220" s="222"/>
      <c r="V1220" s="222"/>
      <c r="W1220" s="222"/>
      <c r="X1220" s="222"/>
      <c r="Y1220" s="222"/>
      <c r="Z1220" s="222"/>
      <c r="AA1220" s="222"/>
      <c r="AB1220" s="224"/>
      <c r="AC1220" s="223"/>
      <c r="AD1220" s="223"/>
      <c r="AE1220" s="225"/>
      <c r="AF1220" s="222"/>
      <c r="AG1220" s="222"/>
      <c r="AH1220" s="222"/>
      <c r="AI1220" s="222"/>
      <c r="AJ1220" s="222"/>
      <c r="AK1220" s="223"/>
      <c r="AL1220" s="222"/>
      <c r="AM1220" s="225"/>
      <c r="AN1220" s="226"/>
      <c r="AO1220" s="227"/>
      <c r="AP1220" s="227"/>
      <c r="AQ1220" s="227"/>
      <c r="AR1220" s="223"/>
    </row>
    <row r="1221" ht="14.25" customHeight="1">
      <c r="A1221" s="32"/>
      <c r="B1221" s="32"/>
      <c r="C1221" s="32"/>
      <c r="D1221" s="32"/>
      <c r="E1221" s="32"/>
      <c r="F1221" s="222"/>
      <c r="G1221" s="223"/>
      <c r="H1221" s="222"/>
      <c r="I1221" s="222"/>
      <c r="J1221" s="222"/>
      <c r="K1221" s="222"/>
      <c r="L1221" s="222"/>
      <c r="M1221" s="222"/>
      <c r="N1221" s="222"/>
      <c r="O1221" s="222"/>
      <c r="P1221" s="222"/>
      <c r="Q1221" s="222"/>
      <c r="R1221" s="222"/>
      <c r="S1221" s="222"/>
      <c r="T1221" s="222"/>
      <c r="U1221" s="222"/>
      <c r="V1221" s="222"/>
      <c r="W1221" s="222"/>
      <c r="X1221" s="222"/>
      <c r="Y1221" s="222"/>
      <c r="Z1221" s="222"/>
      <c r="AA1221" s="222"/>
      <c r="AB1221" s="224"/>
      <c r="AC1221" s="223"/>
      <c r="AD1221" s="223"/>
      <c r="AE1221" s="225"/>
      <c r="AF1221" s="222"/>
      <c r="AG1221" s="222"/>
      <c r="AH1221" s="222"/>
      <c r="AI1221" s="222"/>
      <c r="AJ1221" s="222"/>
      <c r="AK1221" s="223"/>
      <c r="AL1221" s="222"/>
      <c r="AM1221" s="225"/>
      <c r="AN1221" s="226"/>
      <c r="AO1221" s="227"/>
      <c r="AP1221" s="227"/>
      <c r="AQ1221" s="227"/>
      <c r="AR1221" s="223"/>
    </row>
    <row r="1222" ht="14.25" customHeight="1">
      <c r="A1222" s="32"/>
      <c r="B1222" s="32"/>
      <c r="C1222" s="32"/>
      <c r="D1222" s="32"/>
      <c r="E1222" s="32"/>
      <c r="F1222" s="222"/>
      <c r="G1222" s="223"/>
      <c r="H1222" s="222"/>
      <c r="I1222" s="222"/>
      <c r="J1222" s="222"/>
      <c r="K1222" s="222"/>
      <c r="L1222" s="222"/>
      <c r="M1222" s="222"/>
      <c r="N1222" s="222"/>
      <c r="O1222" s="222"/>
      <c r="P1222" s="222"/>
      <c r="Q1222" s="222"/>
      <c r="R1222" s="222"/>
      <c r="S1222" s="222"/>
      <c r="T1222" s="222"/>
      <c r="U1222" s="222"/>
      <c r="V1222" s="222"/>
      <c r="W1222" s="222"/>
      <c r="X1222" s="222"/>
      <c r="Y1222" s="222"/>
      <c r="Z1222" s="222"/>
      <c r="AA1222" s="222"/>
      <c r="AB1222" s="224"/>
      <c r="AC1222" s="223"/>
      <c r="AD1222" s="223"/>
      <c r="AE1222" s="225"/>
      <c r="AF1222" s="222"/>
      <c r="AG1222" s="222"/>
      <c r="AH1222" s="222"/>
      <c r="AI1222" s="222"/>
      <c r="AJ1222" s="222"/>
      <c r="AK1222" s="223"/>
      <c r="AL1222" s="222"/>
      <c r="AM1222" s="225"/>
      <c r="AN1222" s="226"/>
      <c r="AO1222" s="227"/>
      <c r="AP1222" s="227"/>
      <c r="AQ1222" s="227"/>
      <c r="AR1222" s="223"/>
    </row>
    <row r="1223" ht="14.25" customHeight="1">
      <c r="A1223" s="32"/>
      <c r="B1223" s="32"/>
      <c r="C1223" s="32"/>
      <c r="D1223" s="32"/>
      <c r="E1223" s="32"/>
      <c r="F1223" s="222"/>
      <c r="G1223" s="223"/>
      <c r="H1223" s="222"/>
      <c r="I1223" s="222"/>
      <c r="J1223" s="222"/>
      <c r="K1223" s="222"/>
      <c r="L1223" s="222"/>
      <c r="M1223" s="222"/>
      <c r="N1223" s="222"/>
      <c r="O1223" s="222"/>
      <c r="P1223" s="222"/>
      <c r="Q1223" s="222"/>
      <c r="R1223" s="222"/>
      <c r="S1223" s="222"/>
      <c r="T1223" s="222"/>
      <c r="U1223" s="222"/>
      <c r="V1223" s="222"/>
      <c r="W1223" s="222"/>
      <c r="X1223" s="222"/>
      <c r="Y1223" s="222"/>
      <c r="Z1223" s="222"/>
      <c r="AA1223" s="222"/>
      <c r="AB1223" s="224"/>
      <c r="AC1223" s="223"/>
      <c r="AD1223" s="223"/>
      <c r="AE1223" s="225"/>
      <c r="AF1223" s="222"/>
      <c r="AG1223" s="222"/>
      <c r="AH1223" s="222"/>
      <c r="AI1223" s="222"/>
      <c r="AJ1223" s="222"/>
      <c r="AK1223" s="223"/>
      <c r="AL1223" s="222"/>
      <c r="AM1223" s="225"/>
      <c r="AN1223" s="226"/>
      <c r="AO1223" s="227"/>
      <c r="AP1223" s="227"/>
      <c r="AQ1223" s="227"/>
      <c r="AR1223" s="223"/>
    </row>
    <row r="1224" ht="14.25" customHeight="1">
      <c r="A1224" s="32"/>
      <c r="B1224" s="32"/>
      <c r="C1224" s="32"/>
      <c r="D1224" s="32"/>
      <c r="E1224" s="32"/>
      <c r="F1224" s="222"/>
      <c r="G1224" s="223"/>
      <c r="H1224" s="222"/>
      <c r="I1224" s="222"/>
      <c r="J1224" s="222"/>
      <c r="K1224" s="222"/>
      <c r="L1224" s="222"/>
      <c r="M1224" s="222"/>
      <c r="N1224" s="222"/>
      <c r="O1224" s="222"/>
      <c r="P1224" s="222"/>
      <c r="Q1224" s="222"/>
      <c r="R1224" s="222"/>
      <c r="S1224" s="222"/>
      <c r="T1224" s="222"/>
      <c r="U1224" s="222"/>
      <c r="V1224" s="222"/>
      <c r="W1224" s="222"/>
      <c r="X1224" s="222"/>
      <c r="Y1224" s="222"/>
      <c r="Z1224" s="222"/>
      <c r="AA1224" s="222"/>
      <c r="AB1224" s="224"/>
      <c r="AC1224" s="223"/>
      <c r="AD1224" s="223"/>
      <c r="AE1224" s="225"/>
      <c r="AF1224" s="222"/>
      <c r="AG1224" s="222"/>
      <c r="AH1224" s="222"/>
      <c r="AI1224" s="222"/>
      <c r="AJ1224" s="222"/>
      <c r="AK1224" s="223"/>
      <c r="AL1224" s="222"/>
      <c r="AM1224" s="225"/>
      <c r="AN1224" s="226"/>
      <c r="AO1224" s="227"/>
      <c r="AP1224" s="227"/>
      <c r="AQ1224" s="227"/>
      <c r="AR1224" s="223"/>
    </row>
    <row r="1225" ht="14.25" customHeight="1">
      <c r="A1225" s="32"/>
      <c r="B1225" s="32"/>
      <c r="C1225" s="32"/>
      <c r="D1225" s="32"/>
      <c r="E1225" s="32"/>
      <c r="F1225" s="222"/>
      <c r="G1225" s="223"/>
      <c r="H1225" s="222"/>
      <c r="I1225" s="222"/>
      <c r="J1225" s="222"/>
      <c r="K1225" s="222"/>
      <c r="L1225" s="222"/>
      <c r="M1225" s="222"/>
      <c r="N1225" s="222"/>
      <c r="O1225" s="222"/>
      <c r="P1225" s="222"/>
      <c r="Q1225" s="222"/>
      <c r="R1225" s="222"/>
      <c r="S1225" s="222"/>
      <c r="T1225" s="222"/>
      <c r="U1225" s="222"/>
      <c r="V1225" s="222"/>
      <c r="W1225" s="222"/>
      <c r="X1225" s="222"/>
      <c r="Y1225" s="222"/>
      <c r="Z1225" s="222"/>
      <c r="AA1225" s="222"/>
      <c r="AB1225" s="224"/>
      <c r="AC1225" s="223"/>
      <c r="AD1225" s="223"/>
      <c r="AE1225" s="225"/>
      <c r="AF1225" s="222"/>
      <c r="AG1225" s="222"/>
      <c r="AH1225" s="222"/>
      <c r="AI1225" s="222"/>
      <c r="AJ1225" s="222"/>
      <c r="AK1225" s="223"/>
      <c r="AL1225" s="222"/>
      <c r="AM1225" s="225"/>
      <c r="AN1225" s="226"/>
      <c r="AO1225" s="227"/>
      <c r="AP1225" s="227"/>
      <c r="AQ1225" s="227"/>
      <c r="AR1225" s="223"/>
    </row>
    <row r="1226" ht="14.25" customHeight="1">
      <c r="A1226" s="32"/>
      <c r="B1226" s="32"/>
      <c r="C1226" s="32"/>
      <c r="D1226" s="32"/>
      <c r="E1226" s="32"/>
      <c r="F1226" s="222"/>
      <c r="G1226" s="223"/>
      <c r="H1226" s="222"/>
      <c r="I1226" s="222"/>
      <c r="J1226" s="222"/>
      <c r="K1226" s="222"/>
      <c r="L1226" s="222"/>
      <c r="M1226" s="222"/>
      <c r="N1226" s="222"/>
      <c r="O1226" s="222"/>
      <c r="P1226" s="222"/>
      <c r="Q1226" s="222"/>
      <c r="R1226" s="222"/>
      <c r="S1226" s="222"/>
      <c r="T1226" s="222"/>
      <c r="U1226" s="222"/>
      <c r="V1226" s="222"/>
      <c r="W1226" s="222"/>
      <c r="X1226" s="222"/>
      <c r="Y1226" s="222"/>
      <c r="Z1226" s="222"/>
      <c r="AA1226" s="222"/>
      <c r="AB1226" s="224"/>
      <c r="AC1226" s="223"/>
      <c r="AD1226" s="223"/>
      <c r="AE1226" s="225"/>
      <c r="AF1226" s="222"/>
      <c r="AG1226" s="222"/>
      <c r="AH1226" s="222"/>
      <c r="AI1226" s="222"/>
      <c r="AJ1226" s="222"/>
      <c r="AK1226" s="223"/>
      <c r="AL1226" s="222"/>
      <c r="AM1226" s="225"/>
      <c r="AN1226" s="226"/>
      <c r="AO1226" s="227"/>
      <c r="AP1226" s="227"/>
      <c r="AQ1226" s="227"/>
      <c r="AR1226" s="223"/>
    </row>
    <row r="1227" ht="14.25" customHeight="1">
      <c r="A1227" s="32"/>
      <c r="B1227" s="32"/>
      <c r="C1227" s="32"/>
      <c r="D1227" s="32"/>
      <c r="E1227" s="32"/>
      <c r="F1227" s="222"/>
      <c r="G1227" s="223"/>
      <c r="H1227" s="222"/>
      <c r="I1227" s="222"/>
      <c r="J1227" s="222"/>
      <c r="K1227" s="222"/>
      <c r="L1227" s="222"/>
      <c r="M1227" s="222"/>
      <c r="N1227" s="222"/>
      <c r="O1227" s="222"/>
      <c r="P1227" s="222"/>
      <c r="Q1227" s="222"/>
      <c r="R1227" s="222"/>
      <c r="S1227" s="222"/>
      <c r="T1227" s="222"/>
      <c r="U1227" s="222"/>
      <c r="V1227" s="222"/>
      <c r="W1227" s="222"/>
      <c r="X1227" s="222"/>
      <c r="Y1227" s="222"/>
      <c r="Z1227" s="222"/>
      <c r="AA1227" s="222"/>
      <c r="AB1227" s="224"/>
      <c r="AC1227" s="223"/>
      <c r="AD1227" s="223"/>
      <c r="AE1227" s="225"/>
      <c r="AF1227" s="222"/>
      <c r="AG1227" s="222"/>
      <c r="AH1227" s="222"/>
      <c r="AI1227" s="222"/>
      <c r="AJ1227" s="222"/>
      <c r="AK1227" s="223"/>
      <c r="AL1227" s="222"/>
      <c r="AM1227" s="225"/>
      <c r="AN1227" s="226"/>
      <c r="AO1227" s="227"/>
      <c r="AP1227" s="227"/>
      <c r="AQ1227" s="227"/>
      <c r="AR1227" s="223"/>
    </row>
    <row r="1228" ht="14.25" customHeight="1">
      <c r="A1228" s="32"/>
      <c r="B1228" s="32"/>
      <c r="C1228" s="32"/>
      <c r="D1228" s="32"/>
      <c r="E1228" s="32"/>
      <c r="F1228" s="222"/>
      <c r="G1228" s="223"/>
      <c r="H1228" s="222"/>
      <c r="I1228" s="222"/>
      <c r="J1228" s="222"/>
      <c r="K1228" s="222"/>
      <c r="L1228" s="222"/>
      <c r="M1228" s="222"/>
      <c r="N1228" s="222"/>
      <c r="O1228" s="222"/>
      <c r="P1228" s="222"/>
      <c r="Q1228" s="222"/>
      <c r="R1228" s="222"/>
      <c r="S1228" s="222"/>
      <c r="T1228" s="222"/>
      <c r="U1228" s="222"/>
      <c r="V1228" s="222"/>
      <c r="W1228" s="222"/>
      <c r="X1228" s="222"/>
      <c r="Y1228" s="222"/>
      <c r="Z1228" s="222"/>
      <c r="AA1228" s="222"/>
      <c r="AB1228" s="224"/>
      <c r="AC1228" s="223"/>
      <c r="AD1228" s="223"/>
      <c r="AE1228" s="225"/>
      <c r="AF1228" s="222"/>
      <c r="AG1228" s="222"/>
      <c r="AH1228" s="222"/>
      <c r="AI1228" s="222"/>
      <c r="AJ1228" s="222"/>
      <c r="AK1228" s="223"/>
      <c r="AL1228" s="222"/>
      <c r="AM1228" s="225"/>
      <c r="AN1228" s="226"/>
      <c r="AO1228" s="227"/>
      <c r="AP1228" s="227"/>
      <c r="AQ1228" s="227"/>
      <c r="AR1228" s="223"/>
    </row>
    <row r="1229" ht="14.25" customHeight="1">
      <c r="A1229" s="32"/>
      <c r="B1229" s="32"/>
      <c r="C1229" s="32"/>
      <c r="D1229" s="32"/>
      <c r="E1229" s="32"/>
      <c r="F1229" s="222"/>
      <c r="G1229" s="223"/>
      <c r="H1229" s="222"/>
      <c r="I1229" s="222"/>
      <c r="J1229" s="222"/>
      <c r="K1229" s="222"/>
      <c r="L1229" s="222"/>
      <c r="M1229" s="222"/>
      <c r="N1229" s="222"/>
      <c r="O1229" s="222"/>
      <c r="P1229" s="222"/>
      <c r="Q1229" s="222"/>
      <c r="R1229" s="222"/>
      <c r="S1229" s="222"/>
      <c r="T1229" s="222"/>
      <c r="U1229" s="222"/>
      <c r="V1229" s="222"/>
      <c r="W1229" s="222"/>
      <c r="X1229" s="222"/>
      <c r="Y1229" s="222"/>
      <c r="Z1229" s="222"/>
      <c r="AA1229" s="222"/>
      <c r="AB1229" s="224"/>
      <c r="AC1229" s="223"/>
      <c r="AD1229" s="223"/>
      <c r="AE1229" s="225"/>
      <c r="AF1229" s="222"/>
      <c r="AG1229" s="222"/>
      <c r="AH1229" s="222"/>
      <c r="AI1229" s="222"/>
      <c r="AJ1229" s="222"/>
      <c r="AK1229" s="223"/>
      <c r="AL1229" s="222"/>
      <c r="AM1229" s="225"/>
      <c r="AN1229" s="226"/>
      <c r="AO1229" s="227"/>
      <c r="AP1229" s="227"/>
      <c r="AQ1229" s="227"/>
      <c r="AR1229" s="223"/>
    </row>
    <row r="1230" ht="14.25" customHeight="1">
      <c r="A1230" s="32"/>
      <c r="B1230" s="32"/>
      <c r="C1230" s="32"/>
      <c r="D1230" s="32"/>
      <c r="E1230" s="32"/>
      <c r="F1230" s="222"/>
      <c r="G1230" s="223"/>
      <c r="H1230" s="222"/>
      <c r="I1230" s="222"/>
      <c r="J1230" s="222"/>
      <c r="K1230" s="222"/>
      <c r="L1230" s="222"/>
      <c r="M1230" s="222"/>
      <c r="N1230" s="222"/>
      <c r="O1230" s="222"/>
      <c r="P1230" s="222"/>
      <c r="Q1230" s="222"/>
      <c r="R1230" s="222"/>
      <c r="S1230" s="222"/>
      <c r="T1230" s="222"/>
      <c r="U1230" s="222"/>
      <c r="V1230" s="222"/>
      <c r="W1230" s="222"/>
      <c r="X1230" s="222"/>
      <c r="Y1230" s="222"/>
      <c r="Z1230" s="222"/>
      <c r="AA1230" s="222"/>
      <c r="AB1230" s="224"/>
      <c r="AC1230" s="223"/>
      <c r="AD1230" s="223"/>
      <c r="AE1230" s="225"/>
      <c r="AF1230" s="222"/>
      <c r="AG1230" s="222"/>
      <c r="AH1230" s="222"/>
      <c r="AI1230" s="222"/>
      <c r="AJ1230" s="222"/>
      <c r="AK1230" s="223"/>
      <c r="AL1230" s="222"/>
      <c r="AM1230" s="225"/>
      <c r="AN1230" s="226"/>
      <c r="AO1230" s="227"/>
      <c r="AP1230" s="227"/>
      <c r="AQ1230" s="227"/>
      <c r="AR1230" s="223"/>
    </row>
    <row r="1231" ht="14.25" customHeight="1">
      <c r="A1231" s="32"/>
      <c r="B1231" s="32"/>
      <c r="C1231" s="32"/>
      <c r="D1231" s="32"/>
      <c r="E1231" s="32"/>
      <c r="F1231" s="222"/>
      <c r="G1231" s="223"/>
      <c r="H1231" s="222"/>
      <c r="I1231" s="222"/>
      <c r="J1231" s="222"/>
      <c r="K1231" s="222"/>
      <c r="L1231" s="222"/>
      <c r="M1231" s="222"/>
      <c r="N1231" s="222"/>
      <c r="O1231" s="222"/>
      <c r="P1231" s="222"/>
      <c r="Q1231" s="222"/>
      <c r="R1231" s="222"/>
      <c r="S1231" s="222"/>
      <c r="T1231" s="222"/>
      <c r="U1231" s="222"/>
      <c r="V1231" s="222"/>
      <c r="W1231" s="222"/>
      <c r="X1231" s="222"/>
      <c r="Y1231" s="222"/>
      <c r="Z1231" s="222"/>
      <c r="AA1231" s="222"/>
      <c r="AB1231" s="224"/>
      <c r="AC1231" s="223"/>
      <c r="AD1231" s="223"/>
      <c r="AE1231" s="225"/>
      <c r="AF1231" s="222"/>
      <c r="AG1231" s="222"/>
      <c r="AH1231" s="222"/>
      <c r="AI1231" s="222"/>
      <c r="AJ1231" s="222"/>
      <c r="AK1231" s="223"/>
      <c r="AL1231" s="222"/>
      <c r="AM1231" s="225"/>
      <c r="AN1231" s="226"/>
      <c r="AO1231" s="227"/>
      <c r="AP1231" s="227"/>
      <c r="AQ1231" s="227"/>
      <c r="AR1231" s="223"/>
    </row>
    <row r="1232" ht="14.25" customHeight="1">
      <c r="A1232" s="32"/>
      <c r="B1232" s="32"/>
      <c r="C1232" s="32"/>
      <c r="D1232" s="32"/>
      <c r="E1232" s="32"/>
      <c r="F1232" s="222"/>
      <c r="G1232" s="223"/>
      <c r="H1232" s="222"/>
      <c r="I1232" s="222"/>
      <c r="J1232" s="222"/>
      <c r="K1232" s="222"/>
      <c r="L1232" s="222"/>
      <c r="M1232" s="222"/>
      <c r="N1232" s="222"/>
      <c r="O1232" s="222"/>
      <c r="P1232" s="222"/>
      <c r="Q1232" s="222"/>
      <c r="R1232" s="222"/>
      <c r="S1232" s="222"/>
      <c r="T1232" s="222"/>
      <c r="U1232" s="222"/>
      <c r="V1232" s="222"/>
      <c r="W1232" s="222"/>
      <c r="X1232" s="222"/>
      <c r="Y1232" s="222"/>
      <c r="Z1232" s="222"/>
      <c r="AA1232" s="222"/>
      <c r="AB1232" s="224"/>
      <c r="AC1232" s="223"/>
      <c r="AD1232" s="223"/>
      <c r="AE1232" s="225"/>
      <c r="AF1232" s="222"/>
      <c r="AG1232" s="222"/>
      <c r="AH1232" s="222"/>
      <c r="AI1232" s="222"/>
      <c r="AJ1232" s="222"/>
      <c r="AK1232" s="223"/>
      <c r="AL1232" s="222"/>
      <c r="AM1232" s="225"/>
      <c r="AN1232" s="226"/>
      <c r="AO1232" s="227"/>
      <c r="AP1232" s="227"/>
      <c r="AQ1232" s="227"/>
      <c r="AR1232" s="223"/>
    </row>
    <row r="1233" ht="14.25" customHeight="1">
      <c r="A1233" s="32"/>
      <c r="B1233" s="32"/>
      <c r="C1233" s="32"/>
      <c r="D1233" s="32"/>
      <c r="E1233" s="32"/>
      <c r="F1233" s="222"/>
      <c r="G1233" s="223"/>
      <c r="H1233" s="222"/>
      <c r="I1233" s="222"/>
      <c r="J1233" s="222"/>
      <c r="K1233" s="222"/>
      <c r="L1233" s="222"/>
      <c r="M1233" s="222"/>
      <c r="N1233" s="222"/>
      <c r="O1233" s="222"/>
      <c r="P1233" s="222"/>
      <c r="Q1233" s="222"/>
      <c r="R1233" s="222"/>
      <c r="S1233" s="222"/>
      <c r="T1233" s="222"/>
      <c r="U1233" s="222"/>
      <c r="V1233" s="222"/>
      <c r="W1233" s="222"/>
      <c r="X1233" s="222"/>
      <c r="Y1233" s="222"/>
      <c r="Z1233" s="222"/>
      <c r="AA1233" s="222"/>
      <c r="AB1233" s="224"/>
      <c r="AC1233" s="223"/>
      <c r="AD1233" s="223"/>
      <c r="AE1233" s="225"/>
      <c r="AF1233" s="222"/>
      <c r="AG1233" s="222"/>
      <c r="AH1233" s="222"/>
      <c r="AI1233" s="222"/>
      <c r="AJ1233" s="222"/>
      <c r="AK1233" s="223"/>
      <c r="AL1233" s="222"/>
      <c r="AM1233" s="225"/>
      <c r="AN1233" s="226"/>
      <c r="AO1233" s="227"/>
      <c r="AP1233" s="227"/>
      <c r="AQ1233" s="227"/>
      <c r="AR1233" s="223"/>
    </row>
    <row r="1234" ht="14.25" customHeight="1">
      <c r="A1234" s="32"/>
      <c r="B1234" s="32"/>
      <c r="C1234" s="32"/>
      <c r="D1234" s="32"/>
      <c r="E1234" s="32"/>
      <c r="F1234" s="222"/>
      <c r="G1234" s="223"/>
      <c r="H1234" s="222"/>
      <c r="I1234" s="222"/>
      <c r="J1234" s="222"/>
      <c r="K1234" s="222"/>
      <c r="L1234" s="222"/>
      <c r="M1234" s="222"/>
      <c r="N1234" s="222"/>
      <c r="O1234" s="222"/>
      <c r="P1234" s="222"/>
      <c r="Q1234" s="222"/>
      <c r="R1234" s="222"/>
      <c r="S1234" s="222"/>
      <c r="T1234" s="222"/>
      <c r="U1234" s="222"/>
      <c r="V1234" s="222"/>
      <c r="W1234" s="222"/>
      <c r="X1234" s="222"/>
      <c r="Y1234" s="222"/>
      <c r="Z1234" s="222"/>
      <c r="AA1234" s="222"/>
      <c r="AB1234" s="224"/>
      <c r="AC1234" s="223"/>
      <c r="AD1234" s="223"/>
      <c r="AE1234" s="225"/>
      <c r="AF1234" s="222"/>
      <c r="AG1234" s="222"/>
      <c r="AH1234" s="222"/>
      <c r="AI1234" s="222"/>
      <c r="AJ1234" s="222"/>
      <c r="AK1234" s="223"/>
      <c r="AL1234" s="222"/>
      <c r="AM1234" s="225"/>
      <c r="AN1234" s="226"/>
      <c r="AO1234" s="227"/>
      <c r="AP1234" s="227"/>
      <c r="AQ1234" s="227"/>
      <c r="AR1234" s="223"/>
    </row>
    <row r="1235" ht="14.25" customHeight="1">
      <c r="A1235" s="32"/>
      <c r="B1235" s="32"/>
      <c r="C1235" s="32"/>
      <c r="D1235" s="32"/>
      <c r="E1235" s="32"/>
      <c r="F1235" s="222"/>
      <c r="G1235" s="223"/>
      <c r="H1235" s="222"/>
      <c r="I1235" s="222"/>
      <c r="J1235" s="222"/>
      <c r="K1235" s="222"/>
      <c r="L1235" s="222"/>
      <c r="M1235" s="222"/>
      <c r="N1235" s="222"/>
      <c r="O1235" s="222"/>
      <c r="P1235" s="222"/>
      <c r="Q1235" s="222"/>
      <c r="R1235" s="222"/>
      <c r="S1235" s="222"/>
      <c r="T1235" s="222"/>
      <c r="U1235" s="222"/>
      <c r="V1235" s="222"/>
      <c r="W1235" s="222"/>
      <c r="X1235" s="222"/>
      <c r="Y1235" s="222"/>
      <c r="Z1235" s="222"/>
      <c r="AA1235" s="222"/>
      <c r="AB1235" s="224"/>
      <c r="AC1235" s="223"/>
      <c r="AD1235" s="223"/>
      <c r="AE1235" s="225"/>
      <c r="AF1235" s="222"/>
      <c r="AG1235" s="222"/>
      <c r="AH1235" s="222"/>
      <c r="AI1235" s="222"/>
      <c r="AJ1235" s="222"/>
      <c r="AK1235" s="223"/>
      <c r="AL1235" s="222"/>
      <c r="AM1235" s="225"/>
      <c r="AN1235" s="226"/>
      <c r="AO1235" s="227"/>
      <c r="AP1235" s="227"/>
      <c r="AQ1235" s="227"/>
      <c r="AR1235" s="223"/>
    </row>
    <row r="1236" ht="14.25" customHeight="1">
      <c r="A1236" s="32"/>
      <c r="B1236" s="32"/>
      <c r="C1236" s="32"/>
      <c r="D1236" s="32"/>
      <c r="E1236" s="32"/>
      <c r="F1236" s="222"/>
      <c r="G1236" s="223"/>
      <c r="H1236" s="222"/>
      <c r="I1236" s="222"/>
      <c r="J1236" s="222"/>
      <c r="K1236" s="222"/>
      <c r="L1236" s="222"/>
      <c r="M1236" s="222"/>
      <c r="N1236" s="222"/>
      <c r="O1236" s="222"/>
      <c r="P1236" s="222"/>
      <c r="Q1236" s="222"/>
      <c r="R1236" s="222"/>
      <c r="S1236" s="222"/>
      <c r="T1236" s="222"/>
      <c r="U1236" s="222"/>
      <c r="V1236" s="222"/>
      <c r="W1236" s="222"/>
      <c r="X1236" s="222"/>
      <c r="Y1236" s="222"/>
      <c r="Z1236" s="222"/>
      <c r="AA1236" s="222"/>
      <c r="AB1236" s="224"/>
      <c r="AC1236" s="223"/>
      <c r="AD1236" s="223"/>
      <c r="AE1236" s="225"/>
      <c r="AF1236" s="222"/>
      <c r="AG1236" s="222"/>
      <c r="AH1236" s="222"/>
      <c r="AI1236" s="222"/>
      <c r="AJ1236" s="222"/>
      <c r="AK1236" s="223"/>
      <c r="AL1236" s="222"/>
      <c r="AM1236" s="225"/>
      <c r="AN1236" s="226"/>
      <c r="AO1236" s="227"/>
      <c r="AP1236" s="227"/>
      <c r="AQ1236" s="227"/>
      <c r="AR1236" s="223"/>
    </row>
    <row r="1237" ht="14.25" customHeight="1">
      <c r="A1237" s="32"/>
      <c r="B1237" s="32"/>
      <c r="C1237" s="32"/>
      <c r="D1237" s="32"/>
      <c r="E1237" s="32"/>
      <c r="F1237" s="222"/>
      <c r="G1237" s="223"/>
      <c r="H1237" s="222"/>
      <c r="I1237" s="222"/>
      <c r="J1237" s="222"/>
      <c r="K1237" s="222"/>
      <c r="L1237" s="222"/>
      <c r="M1237" s="222"/>
      <c r="N1237" s="222"/>
      <c r="O1237" s="222"/>
      <c r="P1237" s="222"/>
      <c r="Q1237" s="222"/>
      <c r="R1237" s="222"/>
      <c r="S1237" s="222"/>
      <c r="T1237" s="222"/>
      <c r="U1237" s="222"/>
      <c r="V1237" s="222"/>
      <c r="W1237" s="222"/>
      <c r="X1237" s="222"/>
      <c r="Y1237" s="222"/>
      <c r="Z1237" s="222"/>
      <c r="AA1237" s="222"/>
      <c r="AB1237" s="224"/>
      <c r="AC1237" s="223"/>
      <c r="AD1237" s="223"/>
      <c r="AE1237" s="225"/>
      <c r="AF1237" s="222"/>
      <c r="AG1237" s="222"/>
      <c r="AH1237" s="222"/>
      <c r="AI1237" s="222"/>
      <c r="AJ1237" s="222"/>
      <c r="AK1237" s="223"/>
      <c r="AL1237" s="222"/>
      <c r="AM1237" s="225"/>
      <c r="AN1237" s="226"/>
      <c r="AO1237" s="227"/>
      <c r="AP1237" s="227"/>
      <c r="AQ1237" s="227"/>
      <c r="AR1237" s="223"/>
    </row>
    <row r="1238" ht="14.25" customHeight="1">
      <c r="A1238" s="32"/>
      <c r="B1238" s="32"/>
      <c r="C1238" s="32"/>
      <c r="D1238" s="32"/>
      <c r="E1238" s="32"/>
      <c r="F1238" s="222"/>
      <c r="G1238" s="223"/>
      <c r="H1238" s="222"/>
      <c r="I1238" s="222"/>
      <c r="J1238" s="222"/>
      <c r="K1238" s="222"/>
      <c r="L1238" s="222"/>
      <c r="M1238" s="222"/>
      <c r="N1238" s="222"/>
      <c r="O1238" s="222"/>
      <c r="P1238" s="222"/>
      <c r="Q1238" s="222"/>
      <c r="R1238" s="222"/>
      <c r="S1238" s="222"/>
      <c r="T1238" s="222"/>
      <c r="U1238" s="222"/>
      <c r="V1238" s="222"/>
      <c r="W1238" s="222"/>
      <c r="X1238" s="222"/>
      <c r="Y1238" s="222"/>
      <c r="Z1238" s="222"/>
      <c r="AA1238" s="222"/>
      <c r="AB1238" s="224"/>
      <c r="AC1238" s="223"/>
      <c r="AD1238" s="223"/>
      <c r="AE1238" s="225"/>
      <c r="AF1238" s="222"/>
      <c r="AG1238" s="222"/>
      <c r="AH1238" s="222"/>
      <c r="AI1238" s="222"/>
      <c r="AJ1238" s="222"/>
      <c r="AK1238" s="223"/>
      <c r="AL1238" s="222"/>
      <c r="AM1238" s="225"/>
      <c r="AN1238" s="226"/>
      <c r="AO1238" s="227"/>
      <c r="AP1238" s="227"/>
      <c r="AQ1238" s="227"/>
      <c r="AR1238" s="223"/>
    </row>
    <row r="1239" ht="14.25" customHeight="1">
      <c r="A1239" s="32"/>
      <c r="B1239" s="32"/>
      <c r="C1239" s="32"/>
      <c r="D1239" s="32"/>
      <c r="E1239" s="32"/>
      <c r="F1239" s="222"/>
      <c r="G1239" s="223"/>
      <c r="H1239" s="222"/>
      <c r="I1239" s="222"/>
      <c r="J1239" s="222"/>
      <c r="K1239" s="222"/>
      <c r="L1239" s="222"/>
      <c r="M1239" s="222"/>
      <c r="N1239" s="222"/>
      <c r="O1239" s="222"/>
      <c r="P1239" s="222"/>
      <c r="Q1239" s="222"/>
      <c r="R1239" s="222"/>
      <c r="S1239" s="222"/>
      <c r="T1239" s="222"/>
      <c r="U1239" s="222"/>
      <c r="V1239" s="222"/>
      <c r="W1239" s="222"/>
      <c r="X1239" s="222"/>
      <c r="Y1239" s="222"/>
      <c r="Z1239" s="222"/>
      <c r="AA1239" s="222"/>
      <c r="AB1239" s="224"/>
      <c r="AC1239" s="223"/>
      <c r="AD1239" s="223"/>
      <c r="AE1239" s="225"/>
      <c r="AF1239" s="222"/>
      <c r="AG1239" s="222"/>
      <c r="AH1239" s="222"/>
      <c r="AI1239" s="222"/>
      <c r="AJ1239" s="222"/>
      <c r="AK1239" s="223"/>
      <c r="AL1239" s="222"/>
      <c r="AM1239" s="225"/>
      <c r="AN1239" s="226"/>
      <c r="AO1239" s="227"/>
      <c r="AP1239" s="227"/>
      <c r="AQ1239" s="227"/>
      <c r="AR1239" s="223"/>
    </row>
    <row r="1240" ht="14.25" customHeight="1">
      <c r="A1240" s="32"/>
      <c r="B1240" s="32"/>
      <c r="C1240" s="32"/>
      <c r="D1240" s="32"/>
      <c r="E1240" s="32"/>
      <c r="F1240" s="222"/>
      <c r="G1240" s="223"/>
      <c r="H1240" s="222"/>
      <c r="I1240" s="222"/>
      <c r="J1240" s="222"/>
      <c r="K1240" s="222"/>
      <c r="L1240" s="222"/>
      <c r="M1240" s="222"/>
      <c r="N1240" s="222"/>
      <c r="O1240" s="222"/>
      <c r="P1240" s="222"/>
      <c r="Q1240" s="222"/>
      <c r="R1240" s="222"/>
      <c r="S1240" s="222"/>
      <c r="T1240" s="222"/>
      <c r="U1240" s="222"/>
      <c r="V1240" s="222"/>
      <c r="W1240" s="222"/>
      <c r="X1240" s="222"/>
      <c r="Y1240" s="222"/>
      <c r="Z1240" s="222"/>
      <c r="AA1240" s="222"/>
      <c r="AB1240" s="224"/>
      <c r="AC1240" s="223"/>
      <c r="AD1240" s="223"/>
      <c r="AE1240" s="225"/>
      <c r="AF1240" s="222"/>
      <c r="AG1240" s="222"/>
      <c r="AH1240" s="222"/>
      <c r="AI1240" s="222"/>
      <c r="AJ1240" s="222"/>
      <c r="AK1240" s="223"/>
      <c r="AL1240" s="222"/>
      <c r="AM1240" s="225"/>
      <c r="AN1240" s="226"/>
      <c r="AO1240" s="227"/>
      <c r="AP1240" s="227"/>
      <c r="AQ1240" s="227"/>
      <c r="AR1240" s="223"/>
    </row>
    <row r="1241" ht="14.25" customHeight="1">
      <c r="A1241" s="32"/>
      <c r="B1241" s="32"/>
      <c r="C1241" s="32"/>
      <c r="D1241" s="32"/>
      <c r="E1241" s="32"/>
      <c r="F1241" s="222"/>
      <c r="G1241" s="223"/>
      <c r="H1241" s="222"/>
      <c r="I1241" s="222"/>
      <c r="J1241" s="222"/>
      <c r="K1241" s="222"/>
      <c r="L1241" s="222"/>
      <c r="M1241" s="222"/>
      <c r="N1241" s="222"/>
      <c r="O1241" s="222"/>
      <c r="P1241" s="222"/>
      <c r="Q1241" s="222"/>
      <c r="R1241" s="222"/>
      <c r="S1241" s="222"/>
      <c r="T1241" s="222"/>
      <c r="U1241" s="222"/>
      <c r="V1241" s="222"/>
      <c r="W1241" s="222"/>
      <c r="X1241" s="222"/>
      <c r="Y1241" s="222"/>
      <c r="Z1241" s="222"/>
      <c r="AA1241" s="222"/>
      <c r="AB1241" s="224"/>
      <c r="AC1241" s="223"/>
      <c r="AD1241" s="223"/>
      <c r="AE1241" s="225"/>
      <c r="AF1241" s="222"/>
      <c r="AG1241" s="222"/>
      <c r="AH1241" s="222"/>
      <c r="AI1241" s="222"/>
      <c r="AJ1241" s="222"/>
      <c r="AK1241" s="223"/>
      <c r="AL1241" s="222"/>
      <c r="AM1241" s="225"/>
      <c r="AN1241" s="226"/>
      <c r="AO1241" s="227"/>
      <c r="AP1241" s="227"/>
      <c r="AQ1241" s="227"/>
      <c r="AR1241" s="223"/>
    </row>
    <row r="1242" ht="14.25" customHeight="1">
      <c r="A1242" s="32"/>
      <c r="B1242" s="32"/>
      <c r="C1242" s="32"/>
      <c r="D1242" s="32"/>
      <c r="E1242" s="32"/>
      <c r="F1242" s="222"/>
      <c r="G1242" s="223"/>
      <c r="H1242" s="222"/>
      <c r="I1242" s="222"/>
      <c r="J1242" s="222"/>
      <c r="K1242" s="222"/>
      <c r="L1242" s="222"/>
      <c r="M1242" s="222"/>
      <c r="N1242" s="222"/>
      <c r="O1242" s="222"/>
      <c r="P1242" s="222"/>
      <c r="Q1242" s="222"/>
      <c r="R1242" s="222"/>
      <c r="S1242" s="222"/>
      <c r="T1242" s="222"/>
      <c r="U1242" s="222"/>
      <c r="V1242" s="222"/>
      <c r="W1242" s="222"/>
      <c r="X1242" s="222"/>
      <c r="Y1242" s="222"/>
      <c r="Z1242" s="222"/>
      <c r="AA1242" s="222"/>
      <c r="AB1242" s="224"/>
      <c r="AC1242" s="223"/>
      <c r="AD1242" s="223"/>
      <c r="AE1242" s="225"/>
      <c r="AF1242" s="222"/>
      <c r="AG1242" s="222"/>
      <c r="AH1242" s="222"/>
      <c r="AI1242" s="222"/>
      <c r="AJ1242" s="222"/>
      <c r="AK1242" s="223"/>
      <c r="AL1242" s="222"/>
      <c r="AM1242" s="225"/>
      <c r="AN1242" s="226"/>
      <c r="AO1242" s="227"/>
      <c r="AP1242" s="227"/>
      <c r="AQ1242" s="227"/>
      <c r="AR1242" s="223"/>
    </row>
    <row r="1243" ht="14.25" customHeight="1">
      <c r="A1243" s="32"/>
      <c r="B1243" s="32"/>
      <c r="C1243" s="32"/>
      <c r="D1243" s="32"/>
      <c r="E1243" s="32"/>
      <c r="F1243" s="222"/>
      <c r="G1243" s="223"/>
      <c r="H1243" s="222"/>
      <c r="I1243" s="222"/>
      <c r="J1243" s="222"/>
      <c r="K1243" s="222"/>
      <c r="L1243" s="222"/>
      <c r="M1243" s="222"/>
      <c r="N1243" s="222"/>
      <c r="O1243" s="222"/>
      <c r="P1243" s="222"/>
      <c r="Q1243" s="222"/>
      <c r="R1243" s="222"/>
      <c r="S1243" s="222"/>
      <c r="T1243" s="222"/>
      <c r="U1243" s="222"/>
      <c r="V1243" s="222"/>
      <c r="W1243" s="222"/>
      <c r="X1243" s="222"/>
      <c r="Y1243" s="222"/>
      <c r="Z1243" s="222"/>
      <c r="AA1243" s="222"/>
      <c r="AB1243" s="224"/>
      <c r="AC1243" s="223"/>
      <c r="AD1243" s="223"/>
      <c r="AE1243" s="225"/>
      <c r="AF1243" s="222"/>
      <c r="AG1243" s="222"/>
      <c r="AH1243" s="222"/>
      <c r="AI1243" s="222"/>
      <c r="AJ1243" s="222"/>
      <c r="AK1243" s="223"/>
      <c r="AL1243" s="222"/>
      <c r="AM1243" s="225"/>
      <c r="AN1243" s="226"/>
      <c r="AO1243" s="227"/>
      <c r="AP1243" s="227"/>
      <c r="AQ1243" s="227"/>
      <c r="AR1243" s="223"/>
    </row>
    <row r="1244" ht="14.25" customHeight="1">
      <c r="A1244" s="32"/>
      <c r="B1244" s="32"/>
      <c r="C1244" s="32"/>
      <c r="D1244" s="32"/>
      <c r="E1244" s="32"/>
      <c r="F1244" s="222"/>
      <c r="G1244" s="223"/>
      <c r="H1244" s="222"/>
      <c r="I1244" s="222"/>
      <c r="J1244" s="222"/>
      <c r="K1244" s="222"/>
      <c r="L1244" s="222"/>
      <c r="M1244" s="222"/>
      <c r="N1244" s="222"/>
      <c r="O1244" s="222"/>
      <c r="P1244" s="222"/>
      <c r="Q1244" s="222"/>
      <c r="R1244" s="222"/>
      <c r="S1244" s="222"/>
      <c r="T1244" s="222"/>
      <c r="U1244" s="222"/>
      <c r="V1244" s="222"/>
      <c r="W1244" s="222"/>
      <c r="X1244" s="222"/>
      <c r="Y1244" s="222"/>
      <c r="Z1244" s="222"/>
      <c r="AA1244" s="222"/>
      <c r="AB1244" s="224"/>
      <c r="AC1244" s="223"/>
      <c r="AD1244" s="223"/>
      <c r="AE1244" s="225"/>
      <c r="AF1244" s="222"/>
      <c r="AG1244" s="222"/>
      <c r="AH1244" s="222"/>
      <c r="AI1244" s="222"/>
      <c r="AJ1244" s="222"/>
      <c r="AK1244" s="223"/>
      <c r="AL1244" s="222"/>
      <c r="AM1244" s="225"/>
      <c r="AN1244" s="226"/>
      <c r="AO1244" s="227"/>
      <c r="AP1244" s="227"/>
      <c r="AQ1244" s="227"/>
      <c r="AR1244" s="223"/>
    </row>
    <row r="1245" ht="14.25" customHeight="1">
      <c r="A1245" s="32"/>
      <c r="B1245" s="32"/>
      <c r="C1245" s="32"/>
      <c r="D1245" s="32"/>
      <c r="E1245" s="32"/>
      <c r="F1245" s="222"/>
      <c r="G1245" s="223"/>
      <c r="H1245" s="222"/>
      <c r="I1245" s="222"/>
      <c r="J1245" s="222"/>
      <c r="K1245" s="222"/>
      <c r="L1245" s="222"/>
      <c r="M1245" s="222"/>
      <c r="N1245" s="222"/>
      <c r="O1245" s="222"/>
      <c r="P1245" s="222"/>
      <c r="Q1245" s="222"/>
      <c r="R1245" s="222"/>
      <c r="S1245" s="222"/>
      <c r="T1245" s="222"/>
      <c r="U1245" s="222"/>
      <c r="V1245" s="222"/>
      <c r="W1245" s="222"/>
      <c r="X1245" s="222"/>
      <c r="Y1245" s="222"/>
      <c r="Z1245" s="222"/>
      <c r="AA1245" s="222"/>
      <c r="AB1245" s="224"/>
      <c r="AC1245" s="223"/>
      <c r="AD1245" s="223"/>
      <c r="AE1245" s="225"/>
      <c r="AF1245" s="222"/>
      <c r="AG1245" s="222"/>
      <c r="AH1245" s="222"/>
      <c r="AI1245" s="222"/>
      <c r="AJ1245" s="222"/>
      <c r="AK1245" s="223"/>
      <c r="AL1245" s="222"/>
      <c r="AM1245" s="225"/>
      <c r="AN1245" s="226"/>
      <c r="AO1245" s="227"/>
      <c r="AP1245" s="227"/>
      <c r="AQ1245" s="227"/>
      <c r="AR1245" s="223"/>
    </row>
    <row r="1246" ht="14.25" customHeight="1">
      <c r="A1246" s="32"/>
      <c r="B1246" s="32"/>
      <c r="C1246" s="32"/>
      <c r="D1246" s="32"/>
      <c r="E1246" s="32"/>
      <c r="F1246" s="222"/>
      <c r="G1246" s="223"/>
      <c r="H1246" s="222"/>
      <c r="I1246" s="222"/>
      <c r="J1246" s="222"/>
      <c r="K1246" s="222"/>
      <c r="L1246" s="222"/>
      <c r="M1246" s="222"/>
      <c r="N1246" s="222"/>
      <c r="O1246" s="222"/>
      <c r="P1246" s="222"/>
      <c r="Q1246" s="222"/>
      <c r="R1246" s="222"/>
      <c r="S1246" s="222"/>
      <c r="T1246" s="222"/>
      <c r="U1246" s="222"/>
      <c r="V1246" s="222"/>
      <c r="W1246" s="222"/>
      <c r="X1246" s="222"/>
      <c r="Y1246" s="222"/>
      <c r="Z1246" s="222"/>
      <c r="AA1246" s="222"/>
      <c r="AB1246" s="224"/>
      <c r="AC1246" s="223"/>
      <c r="AD1246" s="223"/>
      <c r="AE1246" s="225"/>
      <c r="AF1246" s="222"/>
      <c r="AG1246" s="222"/>
      <c r="AH1246" s="222"/>
      <c r="AI1246" s="222"/>
      <c r="AJ1246" s="222"/>
      <c r="AK1246" s="223"/>
      <c r="AL1246" s="222"/>
      <c r="AM1246" s="225"/>
      <c r="AN1246" s="226"/>
      <c r="AO1246" s="227"/>
      <c r="AP1246" s="227"/>
      <c r="AQ1246" s="227"/>
      <c r="AR1246" s="223"/>
    </row>
    <row r="1247" ht="14.25" customHeight="1">
      <c r="A1247" s="32"/>
      <c r="B1247" s="32"/>
      <c r="C1247" s="32"/>
      <c r="D1247" s="32"/>
      <c r="E1247" s="32"/>
      <c r="F1247" s="222"/>
      <c r="G1247" s="223"/>
      <c r="H1247" s="222"/>
      <c r="I1247" s="222"/>
      <c r="J1247" s="222"/>
      <c r="K1247" s="222"/>
      <c r="L1247" s="222"/>
      <c r="M1247" s="222"/>
      <c r="N1247" s="222"/>
      <c r="O1247" s="222"/>
      <c r="P1247" s="222"/>
      <c r="Q1247" s="222"/>
      <c r="R1247" s="222"/>
      <c r="S1247" s="222"/>
      <c r="T1247" s="222"/>
      <c r="U1247" s="222"/>
      <c r="V1247" s="222"/>
      <c r="W1247" s="222"/>
      <c r="X1247" s="222"/>
      <c r="Y1247" s="222"/>
      <c r="Z1247" s="222"/>
      <c r="AA1247" s="222"/>
      <c r="AB1247" s="224"/>
      <c r="AC1247" s="223"/>
      <c r="AD1247" s="223"/>
      <c r="AE1247" s="225"/>
      <c r="AF1247" s="222"/>
      <c r="AG1247" s="222"/>
      <c r="AH1247" s="222"/>
      <c r="AI1247" s="222"/>
      <c r="AJ1247" s="222"/>
      <c r="AK1247" s="223"/>
      <c r="AL1247" s="222"/>
      <c r="AM1247" s="225"/>
      <c r="AN1247" s="226"/>
      <c r="AO1247" s="227"/>
      <c r="AP1247" s="227"/>
      <c r="AQ1247" s="227"/>
      <c r="AR1247" s="223"/>
    </row>
    <row r="1248" ht="14.25" customHeight="1">
      <c r="A1248" s="32"/>
      <c r="B1248" s="32"/>
      <c r="C1248" s="32"/>
      <c r="D1248" s="32"/>
      <c r="E1248" s="32"/>
      <c r="F1248" s="222"/>
      <c r="G1248" s="223"/>
      <c r="H1248" s="222"/>
      <c r="I1248" s="222"/>
      <c r="J1248" s="222"/>
      <c r="K1248" s="222"/>
      <c r="L1248" s="222"/>
      <c r="M1248" s="222"/>
      <c r="N1248" s="222"/>
      <c r="O1248" s="222"/>
      <c r="P1248" s="222"/>
      <c r="Q1248" s="222"/>
      <c r="R1248" s="222"/>
      <c r="S1248" s="222"/>
      <c r="T1248" s="222"/>
      <c r="U1248" s="222"/>
      <c r="V1248" s="222"/>
      <c r="W1248" s="222"/>
      <c r="X1248" s="222"/>
      <c r="Y1248" s="222"/>
      <c r="Z1248" s="222"/>
      <c r="AA1248" s="222"/>
      <c r="AB1248" s="224"/>
      <c r="AC1248" s="223"/>
      <c r="AD1248" s="223"/>
      <c r="AE1248" s="225"/>
      <c r="AF1248" s="222"/>
      <c r="AG1248" s="222"/>
      <c r="AH1248" s="222"/>
      <c r="AI1248" s="222"/>
      <c r="AJ1248" s="222"/>
      <c r="AK1248" s="223"/>
      <c r="AL1248" s="222"/>
      <c r="AM1248" s="225"/>
      <c r="AN1248" s="226"/>
      <c r="AO1248" s="227"/>
      <c r="AP1248" s="227"/>
      <c r="AQ1248" s="227"/>
      <c r="AR1248" s="223"/>
    </row>
    <row r="1249" ht="14.25" customHeight="1">
      <c r="A1249" s="32"/>
      <c r="B1249" s="32"/>
      <c r="C1249" s="32"/>
      <c r="D1249" s="32"/>
      <c r="E1249" s="32"/>
      <c r="F1249" s="222"/>
      <c r="G1249" s="223"/>
      <c r="H1249" s="222"/>
      <c r="I1249" s="222"/>
      <c r="J1249" s="222"/>
      <c r="K1249" s="222"/>
      <c r="L1249" s="222"/>
      <c r="M1249" s="222"/>
      <c r="N1249" s="222"/>
      <c r="O1249" s="222"/>
      <c r="P1249" s="222"/>
      <c r="Q1249" s="222"/>
      <c r="R1249" s="222"/>
      <c r="S1249" s="222"/>
      <c r="T1249" s="222"/>
      <c r="U1249" s="222"/>
      <c r="V1249" s="222"/>
      <c r="W1249" s="222"/>
      <c r="X1249" s="222"/>
      <c r="Y1249" s="222"/>
      <c r="Z1249" s="222"/>
      <c r="AA1249" s="222"/>
      <c r="AB1249" s="224"/>
      <c r="AC1249" s="223"/>
      <c r="AD1249" s="223"/>
      <c r="AE1249" s="225"/>
      <c r="AF1249" s="222"/>
      <c r="AG1249" s="222"/>
      <c r="AH1249" s="222"/>
      <c r="AI1249" s="222"/>
      <c r="AJ1249" s="222"/>
      <c r="AK1249" s="223"/>
      <c r="AL1249" s="222"/>
      <c r="AM1249" s="225"/>
      <c r="AN1249" s="226"/>
      <c r="AO1249" s="227"/>
      <c r="AP1249" s="227"/>
      <c r="AQ1249" s="227"/>
      <c r="AR1249" s="223"/>
    </row>
    <row r="1250" ht="14.25" customHeight="1">
      <c r="A1250" s="32"/>
      <c r="B1250" s="32"/>
      <c r="C1250" s="32"/>
      <c r="D1250" s="32"/>
      <c r="E1250" s="32"/>
      <c r="F1250" s="222"/>
      <c r="G1250" s="223"/>
      <c r="H1250" s="222"/>
      <c r="I1250" s="222"/>
      <c r="J1250" s="222"/>
      <c r="K1250" s="222"/>
      <c r="L1250" s="222"/>
      <c r="M1250" s="222"/>
      <c r="N1250" s="222"/>
      <c r="O1250" s="222"/>
      <c r="P1250" s="222"/>
      <c r="Q1250" s="222"/>
      <c r="R1250" s="222"/>
      <c r="S1250" s="222"/>
      <c r="T1250" s="222"/>
      <c r="U1250" s="222"/>
      <c r="V1250" s="222"/>
      <c r="W1250" s="222"/>
      <c r="X1250" s="222"/>
      <c r="Y1250" s="222"/>
      <c r="Z1250" s="222"/>
      <c r="AA1250" s="222"/>
      <c r="AB1250" s="224"/>
      <c r="AC1250" s="223"/>
      <c r="AD1250" s="223"/>
      <c r="AE1250" s="225"/>
      <c r="AF1250" s="222"/>
      <c r="AG1250" s="222"/>
      <c r="AH1250" s="222"/>
      <c r="AI1250" s="222"/>
      <c r="AJ1250" s="222"/>
      <c r="AK1250" s="223"/>
      <c r="AL1250" s="222"/>
      <c r="AM1250" s="225"/>
      <c r="AN1250" s="226"/>
      <c r="AO1250" s="227"/>
      <c r="AP1250" s="227"/>
      <c r="AQ1250" s="227"/>
      <c r="AR1250" s="223"/>
    </row>
    <row r="1251" ht="14.25" customHeight="1">
      <c r="A1251" s="32"/>
      <c r="B1251" s="32"/>
      <c r="C1251" s="32"/>
      <c r="D1251" s="32"/>
      <c r="E1251" s="32"/>
      <c r="F1251" s="222"/>
      <c r="G1251" s="223"/>
      <c r="H1251" s="222"/>
      <c r="I1251" s="222"/>
      <c r="J1251" s="222"/>
      <c r="K1251" s="222"/>
      <c r="L1251" s="222"/>
      <c r="M1251" s="222"/>
      <c r="N1251" s="222"/>
      <c r="O1251" s="222"/>
      <c r="P1251" s="222"/>
      <c r="Q1251" s="222"/>
      <c r="R1251" s="222"/>
      <c r="S1251" s="222"/>
      <c r="T1251" s="222"/>
      <c r="U1251" s="222"/>
      <c r="V1251" s="222"/>
      <c r="W1251" s="222"/>
      <c r="X1251" s="222"/>
      <c r="Y1251" s="222"/>
      <c r="Z1251" s="222"/>
      <c r="AA1251" s="222"/>
      <c r="AB1251" s="224"/>
      <c r="AC1251" s="223"/>
      <c r="AD1251" s="223"/>
      <c r="AE1251" s="225"/>
      <c r="AF1251" s="222"/>
      <c r="AG1251" s="222"/>
      <c r="AH1251" s="222"/>
      <c r="AI1251" s="222"/>
      <c r="AJ1251" s="222"/>
      <c r="AK1251" s="223"/>
      <c r="AL1251" s="222"/>
      <c r="AM1251" s="225"/>
      <c r="AN1251" s="226"/>
      <c r="AO1251" s="227"/>
      <c r="AP1251" s="227"/>
      <c r="AQ1251" s="227"/>
      <c r="AR1251" s="223"/>
    </row>
    <row r="1252" ht="14.25" customHeight="1">
      <c r="A1252" s="32"/>
      <c r="B1252" s="32"/>
      <c r="C1252" s="32"/>
      <c r="D1252" s="32"/>
      <c r="E1252" s="32"/>
      <c r="F1252" s="222"/>
      <c r="G1252" s="223"/>
      <c r="H1252" s="222"/>
      <c r="I1252" s="222"/>
      <c r="J1252" s="222"/>
      <c r="K1252" s="222"/>
      <c r="L1252" s="222"/>
      <c r="M1252" s="222"/>
      <c r="N1252" s="222"/>
      <c r="O1252" s="222"/>
      <c r="P1252" s="222"/>
      <c r="Q1252" s="222"/>
      <c r="R1252" s="222"/>
      <c r="S1252" s="222"/>
      <c r="T1252" s="222"/>
      <c r="U1252" s="222"/>
      <c r="V1252" s="222"/>
      <c r="W1252" s="222"/>
      <c r="X1252" s="222"/>
      <c r="Y1252" s="222"/>
      <c r="Z1252" s="222"/>
      <c r="AA1252" s="222"/>
      <c r="AB1252" s="224"/>
      <c r="AC1252" s="223"/>
      <c r="AD1252" s="223"/>
      <c r="AE1252" s="225"/>
      <c r="AF1252" s="222"/>
      <c r="AG1252" s="222"/>
      <c r="AH1252" s="222"/>
      <c r="AI1252" s="222"/>
      <c r="AJ1252" s="222"/>
      <c r="AK1252" s="223"/>
      <c r="AL1252" s="222"/>
      <c r="AM1252" s="225"/>
      <c r="AN1252" s="226"/>
      <c r="AO1252" s="227"/>
      <c r="AP1252" s="227"/>
      <c r="AQ1252" s="227"/>
      <c r="AR1252" s="223"/>
    </row>
    <row r="1253" ht="14.25" customHeight="1">
      <c r="A1253" s="32"/>
      <c r="B1253" s="32"/>
      <c r="C1253" s="32"/>
      <c r="D1253" s="32"/>
      <c r="E1253" s="32"/>
      <c r="F1253" s="222"/>
      <c r="G1253" s="223"/>
      <c r="H1253" s="222"/>
      <c r="I1253" s="222"/>
      <c r="J1253" s="222"/>
      <c r="K1253" s="222"/>
      <c r="L1253" s="222"/>
      <c r="M1253" s="222"/>
      <c r="N1253" s="222"/>
      <c r="O1253" s="222"/>
      <c r="P1253" s="222"/>
      <c r="Q1253" s="222"/>
      <c r="R1253" s="222"/>
      <c r="S1253" s="222"/>
      <c r="T1253" s="222"/>
      <c r="U1253" s="222"/>
      <c r="V1253" s="222"/>
      <c r="W1253" s="222"/>
      <c r="X1253" s="222"/>
      <c r="Y1253" s="222"/>
      <c r="Z1253" s="222"/>
      <c r="AA1253" s="222"/>
      <c r="AB1253" s="224"/>
      <c r="AC1253" s="223"/>
      <c r="AD1253" s="223"/>
      <c r="AE1253" s="225"/>
      <c r="AF1253" s="222"/>
      <c r="AG1253" s="222"/>
      <c r="AH1253" s="222"/>
      <c r="AI1253" s="222"/>
      <c r="AJ1253" s="222"/>
      <c r="AK1253" s="223"/>
      <c r="AL1253" s="222"/>
      <c r="AM1253" s="225"/>
      <c r="AN1253" s="226"/>
      <c r="AO1253" s="227"/>
      <c r="AP1253" s="227"/>
      <c r="AQ1253" s="227"/>
      <c r="AR1253" s="223"/>
    </row>
    <row r="1254" ht="14.25" customHeight="1">
      <c r="A1254" s="32"/>
      <c r="B1254" s="32"/>
      <c r="C1254" s="32"/>
      <c r="D1254" s="32"/>
      <c r="E1254" s="32"/>
      <c r="F1254" s="222"/>
      <c r="G1254" s="223"/>
      <c r="H1254" s="222"/>
      <c r="I1254" s="222"/>
      <c r="J1254" s="222"/>
      <c r="K1254" s="222"/>
      <c r="L1254" s="222"/>
      <c r="M1254" s="222"/>
      <c r="N1254" s="222"/>
      <c r="O1254" s="222"/>
      <c r="P1254" s="222"/>
      <c r="Q1254" s="222"/>
      <c r="R1254" s="222"/>
      <c r="S1254" s="222"/>
      <c r="T1254" s="222"/>
      <c r="U1254" s="222"/>
      <c r="V1254" s="222"/>
      <c r="W1254" s="222"/>
      <c r="X1254" s="222"/>
      <c r="Y1254" s="222"/>
      <c r="Z1254" s="222"/>
      <c r="AA1254" s="222"/>
      <c r="AB1254" s="224"/>
      <c r="AC1254" s="223"/>
      <c r="AD1254" s="223"/>
      <c r="AE1254" s="225"/>
      <c r="AF1254" s="222"/>
      <c r="AG1254" s="222"/>
      <c r="AH1254" s="222"/>
      <c r="AI1254" s="222"/>
      <c r="AJ1254" s="222"/>
      <c r="AK1254" s="223"/>
      <c r="AL1254" s="222"/>
      <c r="AM1254" s="225"/>
      <c r="AN1254" s="226"/>
      <c r="AO1254" s="227"/>
      <c r="AP1254" s="227"/>
      <c r="AQ1254" s="227"/>
      <c r="AR1254" s="223"/>
    </row>
    <row r="1255" ht="14.25" customHeight="1">
      <c r="A1255" s="32"/>
      <c r="B1255" s="32"/>
      <c r="C1255" s="32"/>
      <c r="D1255" s="32"/>
      <c r="E1255" s="32"/>
      <c r="F1255" s="222"/>
      <c r="G1255" s="223"/>
      <c r="H1255" s="222"/>
      <c r="I1255" s="222"/>
      <c r="J1255" s="222"/>
      <c r="K1255" s="222"/>
      <c r="L1255" s="222"/>
      <c r="M1255" s="222"/>
      <c r="N1255" s="222"/>
      <c r="O1255" s="222"/>
      <c r="P1255" s="222"/>
      <c r="Q1255" s="222"/>
      <c r="R1255" s="222"/>
      <c r="S1255" s="222"/>
      <c r="T1255" s="222"/>
      <c r="U1255" s="222"/>
      <c r="V1255" s="222"/>
      <c r="W1255" s="222"/>
      <c r="X1255" s="222"/>
      <c r="Y1255" s="222"/>
      <c r="Z1255" s="222"/>
      <c r="AA1255" s="222"/>
      <c r="AB1255" s="224"/>
      <c r="AC1255" s="223"/>
      <c r="AD1255" s="223"/>
      <c r="AE1255" s="225"/>
      <c r="AF1255" s="222"/>
      <c r="AG1255" s="222"/>
      <c r="AH1255" s="222"/>
      <c r="AI1255" s="222"/>
      <c r="AJ1255" s="222"/>
      <c r="AK1255" s="223"/>
      <c r="AL1255" s="222"/>
      <c r="AM1255" s="225"/>
      <c r="AN1255" s="226"/>
      <c r="AO1255" s="227"/>
      <c r="AP1255" s="227"/>
      <c r="AQ1255" s="227"/>
      <c r="AR1255" s="223"/>
    </row>
    <row r="1256" ht="14.25" customHeight="1">
      <c r="A1256" s="32"/>
      <c r="B1256" s="32"/>
      <c r="C1256" s="32"/>
      <c r="D1256" s="32"/>
      <c r="E1256" s="32"/>
      <c r="F1256" s="222"/>
      <c r="G1256" s="223"/>
      <c r="H1256" s="222"/>
      <c r="I1256" s="222"/>
      <c r="J1256" s="222"/>
      <c r="K1256" s="222"/>
      <c r="L1256" s="222"/>
      <c r="M1256" s="222"/>
      <c r="N1256" s="222"/>
      <c r="O1256" s="222"/>
      <c r="P1256" s="222"/>
      <c r="Q1256" s="222"/>
      <c r="R1256" s="222"/>
      <c r="S1256" s="222"/>
      <c r="T1256" s="222"/>
      <c r="U1256" s="222"/>
      <c r="V1256" s="222"/>
      <c r="W1256" s="222"/>
      <c r="X1256" s="222"/>
      <c r="Y1256" s="222"/>
      <c r="Z1256" s="222"/>
      <c r="AA1256" s="222"/>
      <c r="AB1256" s="224"/>
      <c r="AC1256" s="223"/>
      <c r="AD1256" s="223"/>
      <c r="AE1256" s="225"/>
      <c r="AF1256" s="222"/>
      <c r="AG1256" s="222"/>
      <c r="AH1256" s="222"/>
      <c r="AI1256" s="222"/>
      <c r="AJ1256" s="222"/>
      <c r="AK1256" s="223"/>
      <c r="AL1256" s="222"/>
      <c r="AM1256" s="225"/>
      <c r="AN1256" s="226"/>
      <c r="AO1256" s="227"/>
      <c r="AP1256" s="227"/>
      <c r="AQ1256" s="227"/>
      <c r="AR1256" s="223"/>
    </row>
    <row r="1257" ht="14.25" customHeight="1">
      <c r="A1257" s="32"/>
      <c r="B1257" s="32"/>
      <c r="C1257" s="32"/>
      <c r="D1257" s="32"/>
      <c r="E1257" s="32"/>
      <c r="F1257" s="222"/>
      <c r="G1257" s="223"/>
      <c r="H1257" s="222"/>
      <c r="I1257" s="222"/>
      <c r="J1257" s="222"/>
      <c r="K1257" s="222"/>
      <c r="L1257" s="222"/>
      <c r="M1257" s="222"/>
      <c r="N1257" s="222"/>
      <c r="O1257" s="222"/>
      <c r="P1257" s="222"/>
      <c r="Q1257" s="222"/>
      <c r="R1257" s="222"/>
      <c r="S1257" s="222"/>
      <c r="T1257" s="222"/>
      <c r="U1257" s="222"/>
      <c r="V1257" s="222"/>
      <c r="W1257" s="222"/>
      <c r="X1257" s="222"/>
      <c r="Y1257" s="222"/>
      <c r="Z1257" s="222"/>
      <c r="AA1257" s="222"/>
      <c r="AB1257" s="224"/>
      <c r="AC1257" s="223"/>
      <c r="AD1257" s="223"/>
      <c r="AE1257" s="225"/>
      <c r="AF1257" s="222"/>
      <c r="AG1257" s="222"/>
      <c r="AH1257" s="222"/>
      <c r="AI1257" s="222"/>
      <c r="AJ1257" s="222"/>
      <c r="AK1257" s="223"/>
      <c r="AL1257" s="222"/>
      <c r="AM1257" s="225"/>
      <c r="AN1257" s="226"/>
      <c r="AO1257" s="227"/>
      <c r="AP1257" s="227"/>
      <c r="AQ1257" s="227"/>
      <c r="AR1257" s="223"/>
    </row>
    <row r="1258" ht="14.25" customHeight="1">
      <c r="A1258" s="32"/>
      <c r="B1258" s="32"/>
      <c r="C1258" s="32"/>
      <c r="D1258" s="32"/>
      <c r="E1258" s="32"/>
      <c r="F1258" s="222"/>
      <c r="G1258" s="223"/>
      <c r="H1258" s="222"/>
      <c r="I1258" s="222"/>
      <c r="J1258" s="222"/>
      <c r="K1258" s="222"/>
      <c r="L1258" s="222"/>
      <c r="M1258" s="222"/>
      <c r="N1258" s="222"/>
      <c r="O1258" s="222"/>
      <c r="P1258" s="222"/>
      <c r="Q1258" s="222"/>
      <c r="R1258" s="222"/>
      <c r="S1258" s="222"/>
      <c r="T1258" s="222"/>
      <c r="U1258" s="222"/>
      <c r="V1258" s="222"/>
      <c r="W1258" s="222"/>
      <c r="X1258" s="222"/>
      <c r="Y1258" s="222"/>
      <c r="Z1258" s="222"/>
      <c r="AA1258" s="222"/>
      <c r="AB1258" s="224"/>
      <c r="AC1258" s="223"/>
      <c r="AD1258" s="223"/>
      <c r="AE1258" s="225"/>
      <c r="AF1258" s="222"/>
      <c r="AG1258" s="222"/>
      <c r="AH1258" s="222"/>
      <c r="AI1258" s="222"/>
      <c r="AJ1258" s="222"/>
      <c r="AK1258" s="223"/>
      <c r="AL1258" s="222"/>
      <c r="AM1258" s="225"/>
      <c r="AN1258" s="226"/>
      <c r="AO1258" s="227"/>
      <c r="AP1258" s="227"/>
      <c r="AQ1258" s="227"/>
      <c r="AR1258" s="223"/>
    </row>
    <row r="1259" ht="14.25" customHeight="1">
      <c r="A1259" s="32"/>
      <c r="B1259" s="32"/>
      <c r="C1259" s="32"/>
      <c r="D1259" s="32"/>
      <c r="E1259" s="32"/>
      <c r="F1259" s="222"/>
      <c r="G1259" s="223"/>
      <c r="H1259" s="222"/>
      <c r="I1259" s="222"/>
      <c r="J1259" s="222"/>
      <c r="K1259" s="222"/>
      <c r="L1259" s="222"/>
      <c r="M1259" s="222"/>
      <c r="N1259" s="222"/>
      <c r="O1259" s="222"/>
      <c r="P1259" s="222"/>
      <c r="Q1259" s="222"/>
      <c r="R1259" s="222"/>
      <c r="S1259" s="222"/>
      <c r="T1259" s="222"/>
      <c r="U1259" s="222"/>
      <c r="V1259" s="222"/>
      <c r="W1259" s="222"/>
      <c r="X1259" s="222"/>
      <c r="Y1259" s="222"/>
      <c r="Z1259" s="222"/>
      <c r="AA1259" s="222"/>
      <c r="AB1259" s="224"/>
      <c r="AC1259" s="223"/>
      <c r="AD1259" s="223"/>
      <c r="AE1259" s="225"/>
      <c r="AF1259" s="222"/>
      <c r="AG1259" s="222"/>
      <c r="AH1259" s="222"/>
      <c r="AI1259" s="222"/>
      <c r="AJ1259" s="222"/>
      <c r="AK1259" s="223"/>
      <c r="AL1259" s="222"/>
      <c r="AM1259" s="225"/>
      <c r="AN1259" s="226"/>
      <c r="AO1259" s="227"/>
      <c r="AP1259" s="227"/>
      <c r="AQ1259" s="227"/>
      <c r="AR1259" s="223"/>
    </row>
    <row r="1260" ht="14.25" customHeight="1">
      <c r="A1260" s="32"/>
      <c r="B1260" s="32"/>
      <c r="C1260" s="32"/>
      <c r="D1260" s="32"/>
      <c r="E1260" s="32"/>
      <c r="F1260" s="222"/>
      <c r="G1260" s="223"/>
      <c r="H1260" s="222"/>
      <c r="I1260" s="222"/>
      <c r="J1260" s="222"/>
      <c r="K1260" s="222"/>
      <c r="L1260" s="222"/>
      <c r="M1260" s="222"/>
      <c r="N1260" s="222"/>
      <c r="O1260" s="222"/>
      <c r="P1260" s="222"/>
      <c r="Q1260" s="222"/>
      <c r="R1260" s="222"/>
      <c r="S1260" s="222"/>
      <c r="T1260" s="222"/>
      <c r="U1260" s="222"/>
      <c r="V1260" s="222"/>
      <c r="W1260" s="222"/>
      <c r="X1260" s="222"/>
      <c r="Y1260" s="222"/>
      <c r="Z1260" s="222"/>
      <c r="AA1260" s="222"/>
      <c r="AB1260" s="224"/>
      <c r="AC1260" s="223"/>
      <c r="AD1260" s="223"/>
      <c r="AE1260" s="225"/>
      <c r="AF1260" s="222"/>
      <c r="AG1260" s="222"/>
      <c r="AH1260" s="222"/>
      <c r="AI1260" s="222"/>
      <c r="AJ1260" s="222"/>
      <c r="AK1260" s="223"/>
      <c r="AL1260" s="222"/>
      <c r="AM1260" s="225"/>
      <c r="AN1260" s="226"/>
      <c r="AO1260" s="227"/>
      <c r="AP1260" s="227"/>
      <c r="AQ1260" s="227"/>
      <c r="AR1260" s="223"/>
    </row>
    <row r="1261" ht="14.25" customHeight="1">
      <c r="A1261" s="32"/>
      <c r="B1261" s="32"/>
      <c r="C1261" s="32"/>
      <c r="D1261" s="32"/>
      <c r="E1261" s="32"/>
      <c r="F1261" s="222"/>
      <c r="G1261" s="223"/>
      <c r="H1261" s="222"/>
      <c r="I1261" s="222"/>
      <c r="J1261" s="222"/>
      <c r="K1261" s="222"/>
      <c r="L1261" s="222"/>
      <c r="M1261" s="222"/>
      <c r="N1261" s="222"/>
      <c r="O1261" s="222"/>
      <c r="P1261" s="222"/>
      <c r="Q1261" s="222"/>
      <c r="R1261" s="222"/>
      <c r="S1261" s="222"/>
      <c r="T1261" s="222"/>
      <c r="U1261" s="222"/>
      <c r="V1261" s="222"/>
      <c r="W1261" s="222"/>
      <c r="X1261" s="222"/>
      <c r="Y1261" s="222"/>
      <c r="Z1261" s="222"/>
      <c r="AA1261" s="222"/>
      <c r="AB1261" s="224"/>
      <c r="AC1261" s="223"/>
      <c r="AD1261" s="223"/>
      <c r="AE1261" s="225"/>
      <c r="AF1261" s="222"/>
      <c r="AG1261" s="222"/>
      <c r="AH1261" s="222"/>
      <c r="AI1261" s="222"/>
      <c r="AJ1261" s="222"/>
      <c r="AK1261" s="223"/>
      <c r="AL1261" s="222"/>
      <c r="AM1261" s="225"/>
      <c r="AN1261" s="226"/>
      <c r="AO1261" s="227"/>
      <c r="AP1261" s="227"/>
      <c r="AQ1261" s="227"/>
      <c r="AR1261" s="223"/>
    </row>
    <row r="1262" ht="14.25" customHeight="1">
      <c r="A1262" s="32"/>
      <c r="B1262" s="32"/>
      <c r="C1262" s="32"/>
      <c r="D1262" s="32"/>
      <c r="E1262" s="32"/>
      <c r="F1262" s="222"/>
      <c r="G1262" s="223"/>
      <c r="H1262" s="222"/>
      <c r="I1262" s="222"/>
      <c r="J1262" s="222"/>
      <c r="K1262" s="222"/>
      <c r="L1262" s="222"/>
      <c r="M1262" s="222"/>
      <c r="N1262" s="222"/>
      <c r="O1262" s="222"/>
      <c r="P1262" s="222"/>
      <c r="Q1262" s="222"/>
      <c r="R1262" s="222"/>
      <c r="S1262" s="222"/>
      <c r="T1262" s="222"/>
      <c r="U1262" s="222"/>
      <c r="V1262" s="222"/>
      <c r="W1262" s="222"/>
      <c r="X1262" s="222"/>
      <c r="Y1262" s="222"/>
      <c r="Z1262" s="222"/>
      <c r="AA1262" s="222"/>
      <c r="AB1262" s="224"/>
      <c r="AC1262" s="223"/>
      <c r="AD1262" s="223"/>
      <c r="AE1262" s="225"/>
      <c r="AF1262" s="222"/>
      <c r="AG1262" s="222"/>
      <c r="AH1262" s="222"/>
      <c r="AI1262" s="222"/>
      <c r="AJ1262" s="222"/>
      <c r="AK1262" s="223"/>
      <c r="AL1262" s="222"/>
      <c r="AM1262" s="225"/>
      <c r="AN1262" s="226"/>
      <c r="AO1262" s="227"/>
      <c r="AP1262" s="227"/>
      <c r="AQ1262" s="227"/>
      <c r="AR1262" s="223"/>
    </row>
    <row r="1263" ht="14.25" customHeight="1">
      <c r="A1263" s="32"/>
      <c r="B1263" s="32"/>
      <c r="C1263" s="32"/>
      <c r="D1263" s="32"/>
      <c r="E1263" s="32"/>
      <c r="F1263" s="222"/>
      <c r="G1263" s="223"/>
      <c r="H1263" s="222"/>
      <c r="I1263" s="222"/>
      <c r="J1263" s="222"/>
      <c r="K1263" s="222"/>
      <c r="L1263" s="222"/>
      <c r="M1263" s="222"/>
      <c r="N1263" s="222"/>
      <c r="O1263" s="222"/>
      <c r="P1263" s="222"/>
      <c r="Q1263" s="222"/>
      <c r="R1263" s="222"/>
      <c r="S1263" s="222"/>
      <c r="T1263" s="222"/>
      <c r="U1263" s="222"/>
      <c r="V1263" s="222"/>
      <c r="W1263" s="222"/>
      <c r="X1263" s="222"/>
      <c r="Y1263" s="222"/>
      <c r="Z1263" s="222"/>
      <c r="AA1263" s="222"/>
      <c r="AB1263" s="224"/>
      <c r="AC1263" s="223"/>
      <c r="AD1263" s="223"/>
      <c r="AE1263" s="225"/>
      <c r="AF1263" s="222"/>
      <c r="AG1263" s="222"/>
      <c r="AH1263" s="222"/>
      <c r="AI1263" s="222"/>
      <c r="AJ1263" s="222"/>
      <c r="AK1263" s="223"/>
      <c r="AL1263" s="222"/>
      <c r="AM1263" s="225"/>
      <c r="AN1263" s="226"/>
      <c r="AO1263" s="227"/>
      <c r="AP1263" s="227"/>
      <c r="AQ1263" s="227"/>
      <c r="AR1263" s="223"/>
    </row>
    <row r="1264" ht="14.25" customHeight="1">
      <c r="A1264" s="32"/>
      <c r="B1264" s="32"/>
      <c r="C1264" s="32"/>
      <c r="D1264" s="32"/>
      <c r="E1264" s="32"/>
      <c r="F1264" s="222"/>
      <c r="G1264" s="223"/>
      <c r="H1264" s="222"/>
      <c r="I1264" s="222"/>
      <c r="J1264" s="222"/>
      <c r="K1264" s="222"/>
      <c r="L1264" s="222"/>
      <c r="M1264" s="222"/>
      <c r="N1264" s="222"/>
      <c r="O1264" s="222"/>
      <c r="P1264" s="222"/>
      <c r="Q1264" s="222"/>
      <c r="R1264" s="222"/>
      <c r="S1264" s="222"/>
      <c r="T1264" s="222"/>
      <c r="U1264" s="222"/>
      <c r="V1264" s="222"/>
      <c r="W1264" s="222"/>
      <c r="X1264" s="222"/>
      <c r="Y1264" s="222"/>
      <c r="Z1264" s="222"/>
      <c r="AA1264" s="222"/>
      <c r="AB1264" s="224"/>
      <c r="AC1264" s="223"/>
      <c r="AD1264" s="223"/>
      <c r="AE1264" s="225"/>
      <c r="AF1264" s="222"/>
      <c r="AG1264" s="222"/>
      <c r="AH1264" s="222"/>
      <c r="AI1264" s="222"/>
      <c r="AJ1264" s="222"/>
      <c r="AK1264" s="223"/>
      <c r="AL1264" s="222"/>
      <c r="AM1264" s="225"/>
      <c r="AN1264" s="226"/>
      <c r="AO1264" s="227"/>
      <c r="AP1264" s="227"/>
      <c r="AQ1264" s="227"/>
      <c r="AR1264" s="223"/>
    </row>
    <row r="1265" ht="14.25" customHeight="1">
      <c r="A1265" s="32"/>
      <c r="B1265" s="32"/>
      <c r="C1265" s="32"/>
      <c r="D1265" s="32"/>
      <c r="E1265" s="32"/>
      <c r="F1265" s="222"/>
      <c r="G1265" s="223"/>
      <c r="H1265" s="222"/>
      <c r="I1265" s="222"/>
      <c r="J1265" s="222"/>
      <c r="K1265" s="222"/>
      <c r="L1265" s="222"/>
      <c r="M1265" s="222"/>
      <c r="N1265" s="222"/>
      <c r="O1265" s="222"/>
      <c r="P1265" s="222"/>
      <c r="Q1265" s="222"/>
      <c r="R1265" s="222"/>
      <c r="S1265" s="222"/>
      <c r="T1265" s="222"/>
      <c r="U1265" s="222"/>
      <c r="V1265" s="222"/>
      <c r="W1265" s="222"/>
      <c r="X1265" s="222"/>
      <c r="Y1265" s="222"/>
      <c r="Z1265" s="222"/>
      <c r="AA1265" s="222"/>
      <c r="AB1265" s="224"/>
      <c r="AC1265" s="223"/>
      <c r="AD1265" s="223"/>
      <c r="AE1265" s="225"/>
      <c r="AF1265" s="222"/>
      <c r="AG1265" s="222"/>
      <c r="AH1265" s="222"/>
      <c r="AI1265" s="222"/>
      <c r="AJ1265" s="222"/>
      <c r="AK1265" s="223"/>
      <c r="AL1265" s="222"/>
      <c r="AM1265" s="225"/>
      <c r="AN1265" s="226"/>
      <c r="AO1265" s="227"/>
      <c r="AP1265" s="227"/>
      <c r="AQ1265" s="227"/>
      <c r="AR1265" s="223"/>
    </row>
    <row r="1266" ht="14.25" customHeight="1">
      <c r="A1266" s="32"/>
      <c r="B1266" s="32"/>
      <c r="C1266" s="32"/>
      <c r="D1266" s="32"/>
      <c r="E1266" s="32"/>
      <c r="F1266" s="222"/>
      <c r="G1266" s="223"/>
      <c r="H1266" s="222"/>
      <c r="I1266" s="222"/>
      <c r="J1266" s="222"/>
      <c r="K1266" s="222"/>
      <c r="L1266" s="222"/>
      <c r="M1266" s="222"/>
      <c r="N1266" s="222"/>
      <c r="O1266" s="222"/>
      <c r="P1266" s="222"/>
      <c r="Q1266" s="222"/>
      <c r="R1266" s="222"/>
      <c r="S1266" s="222"/>
      <c r="T1266" s="222"/>
      <c r="U1266" s="222"/>
      <c r="V1266" s="222"/>
      <c r="W1266" s="222"/>
      <c r="X1266" s="222"/>
      <c r="Y1266" s="222"/>
      <c r="Z1266" s="222"/>
      <c r="AA1266" s="222"/>
      <c r="AB1266" s="224"/>
      <c r="AC1266" s="223"/>
      <c r="AD1266" s="223"/>
      <c r="AE1266" s="225"/>
      <c r="AF1266" s="222"/>
      <c r="AG1266" s="222"/>
      <c r="AH1266" s="222"/>
      <c r="AI1266" s="222"/>
      <c r="AJ1266" s="222"/>
      <c r="AK1266" s="223"/>
      <c r="AL1266" s="222"/>
      <c r="AM1266" s="225"/>
      <c r="AN1266" s="226"/>
      <c r="AO1266" s="227"/>
      <c r="AP1266" s="227"/>
      <c r="AQ1266" s="227"/>
      <c r="AR1266" s="223"/>
    </row>
    <row r="1267" ht="14.25" customHeight="1">
      <c r="A1267" s="32"/>
      <c r="B1267" s="32"/>
      <c r="C1267" s="32"/>
      <c r="D1267" s="32"/>
      <c r="E1267" s="32"/>
      <c r="F1267" s="222"/>
      <c r="G1267" s="223"/>
      <c r="H1267" s="222"/>
      <c r="I1267" s="222"/>
      <c r="J1267" s="222"/>
      <c r="K1267" s="222"/>
      <c r="L1267" s="222"/>
      <c r="M1267" s="222"/>
      <c r="N1267" s="222"/>
      <c r="O1267" s="222"/>
      <c r="P1267" s="222"/>
      <c r="Q1267" s="222"/>
      <c r="R1267" s="222"/>
      <c r="S1267" s="222"/>
      <c r="T1267" s="222"/>
      <c r="U1267" s="222"/>
      <c r="V1267" s="222"/>
      <c r="W1267" s="222"/>
      <c r="X1267" s="222"/>
      <c r="Y1267" s="222"/>
      <c r="Z1267" s="222"/>
      <c r="AA1267" s="222"/>
      <c r="AB1267" s="224"/>
      <c r="AC1267" s="223"/>
      <c r="AD1267" s="223"/>
      <c r="AE1267" s="225"/>
      <c r="AF1267" s="222"/>
      <c r="AG1267" s="222"/>
      <c r="AH1267" s="222"/>
      <c r="AI1267" s="222"/>
      <c r="AJ1267" s="222"/>
      <c r="AK1267" s="223"/>
      <c r="AL1267" s="222"/>
      <c r="AM1267" s="225"/>
      <c r="AN1267" s="226"/>
      <c r="AO1267" s="227"/>
      <c r="AP1267" s="227"/>
      <c r="AQ1267" s="227"/>
      <c r="AR1267" s="223"/>
    </row>
    <row r="1268" ht="14.25" customHeight="1">
      <c r="A1268" s="32"/>
      <c r="B1268" s="32"/>
      <c r="C1268" s="32"/>
      <c r="D1268" s="32"/>
      <c r="E1268" s="32"/>
      <c r="F1268" s="222"/>
      <c r="G1268" s="223"/>
      <c r="H1268" s="222"/>
      <c r="I1268" s="222"/>
      <c r="J1268" s="222"/>
      <c r="K1268" s="222"/>
      <c r="L1268" s="222"/>
      <c r="M1268" s="222"/>
      <c r="N1268" s="222"/>
      <c r="O1268" s="222"/>
      <c r="P1268" s="222"/>
      <c r="Q1268" s="222"/>
      <c r="R1268" s="222"/>
      <c r="S1268" s="222"/>
      <c r="T1268" s="222"/>
      <c r="U1268" s="222"/>
      <c r="V1268" s="222"/>
      <c r="W1268" s="222"/>
      <c r="X1268" s="222"/>
      <c r="Y1268" s="222"/>
      <c r="Z1268" s="222"/>
      <c r="AA1268" s="222"/>
      <c r="AB1268" s="224"/>
      <c r="AC1268" s="223"/>
      <c r="AD1268" s="223"/>
      <c r="AE1268" s="225"/>
      <c r="AF1268" s="222"/>
      <c r="AG1268" s="222"/>
      <c r="AH1268" s="222"/>
      <c r="AI1268" s="222"/>
      <c r="AJ1268" s="222"/>
      <c r="AK1268" s="223"/>
      <c r="AL1268" s="222"/>
      <c r="AM1268" s="225"/>
      <c r="AN1268" s="226"/>
      <c r="AO1268" s="227"/>
      <c r="AP1268" s="227"/>
      <c r="AQ1268" s="227"/>
      <c r="AR1268" s="223"/>
    </row>
    <row r="1269" ht="14.25" customHeight="1">
      <c r="A1269" s="32"/>
      <c r="B1269" s="32"/>
      <c r="C1269" s="32"/>
      <c r="D1269" s="32"/>
      <c r="E1269" s="32"/>
      <c r="F1269" s="222"/>
      <c r="G1269" s="223"/>
      <c r="H1269" s="222"/>
      <c r="I1269" s="222"/>
      <c r="J1269" s="222"/>
      <c r="K1269" s="222"/>
      <c r="L1269" s="222"/>
      <c r="M1269" s="222"/>
      <c r="N1269" s="222"/>
      <c r="O1269" s="222"/>
      <c r="P1269" s="222"/>
      <c r="Q1269" s="222"/>
      <c r="R1269" s="222"/>
      <c r="S1269" s="222"/>
      <c r="T1269" s="222"/>
      <c r="U1269" s="222"/>
      <c r="V1269" s="222"/>
      <c r="W1269" s="222"/>
      <c r="X1269" s="222"/>
      <c r="Y1269" s="222"/>
      <c r="Z1269" s="222"/>
      <c r="AA1269" s="222"/>
      <c r="AB1269" s="224"/>
      <c r="AC1269" s="223"/>
      <c r="AD1269" s="223"/>
      <c r="AE1269" s="225"/>
      <c r="AF1269" s="222"/>
      <c r="AG1269" s="222"/>
      <c r="AH1269" s="222"/>
      <c r="AI1269" s="222"/>
      <c r="AJ1269" s="222"/>
      <c r="AK1269" s="223"/>
      <c r="AL1269" s="222"/>
      <c r="AM1269" s="225"/>
      <c r="AN1269" s="226"/>
      <c r="AO1269" s="227"/>
      <c r="AP1269" s="227"/>
      <c r="AQ1269" s="227"/>
      <c r="AR1269" s="223"/>
    </row>
    <row r="1270" ht="14.25" customHeight="1">
      <c r="A1270" s="32"/>
      <c r="B1270" s="32"/>
      <c r="C1270" s="32"/>
      <c r="D1270" s="32"/>
      <c r="E1270" s="32"/>
      <c r="F1270" s="222"/>
      <c r="G1270" s="223"/>
      <c r="H1270" s="222"/>
      <c r="I1270" s="222"/>
      <c r="J1270" s="222"/>
      <c r="K1270" s="222"/>
      <c r="L1270" s="222"/>
      <c r="M1270" s="222"/>
      <c r="N1270" s="222"/>
      <c r="O1270" s="222"/>
      <c r="P1270" s="222"/>
      <c r="Q1270" s="222"/>
      <c r="R1270" s="222"/>
      <c r="S1270" s="222"/>
      <c r="T1270" s="222"/>
      <c r="U1270" s="222"/>
      <c r="V1270" s="222"/>
      <c r="W1270" s="222"/>
      <c r="X1270" s="222"/>
      <c r="Y1270" s="222"/>
      <c r="Z1270" s="222"/>
      <c r="AA1270" s="222"/>
      <c r="AB1270" s="224"/>
      <c r="AC1270" s="223"/>
      <c r="AD1270" s="223"/>
      <c r="AE1270" s="225"/>
      <c r="AF1270" s="222"/>
      <c r="AG1270" s="222"/>
      <c r="AH1270" s="222"/>
      <c r="AI1270" s="222"/>
      <c r="AJ1270" s="222"/>
      <c r="AK1270" s="223"/>
      <c r="AL1270" s="222"/>
      <c r="AM1270" s="225"/>
      <c r="AN1270" s="226"/>
      <c r="AO1270" s="227"/>
      <c r="AP1270" s="227"/>
      <c r="AQ1270" s="227"/>
      <c r="AR1270" s="223"/>
    </row>
    <row r="1271" ht="14.25" customHeight="1">
      <c r="A1271" s="32"/>
      <c r="B1271" s="32"/>
      <c r="C1271" s="32"/>
      <c r="D1271" s="32"/>
      <c r="E1271" s="32"/>
      <c r="F1271" s="222"/>
      <c r="G1271" s="223"/>
      <c r="H1271" s="222"/>
      <c r="I1271" s="222"/>
      <c r="J1271" s="222"/>
      <c r="K1271" s="222"/>
      <c r="L1271" s="222"/>
      <c r="M1271" s="222"/>
      <c r="N1271" s="222"/>
      <c r="O1271" s="222"/>
      <c r="P1271" s="222"/>
      <c r="Q1271" s="222"/>
      <c r="R1271" s="222"/>
      <c r="S1271" s="222"/>
      <c r="T1271" s="222"/>
      <c r="U1271" s="222"/>
      <c r="V1271" s="222"/>
      <c r="W1271" s="222"/>
      <c r="X1271" s="222"/>
      <c r="Y1271" s="222"/>
      <c r="Z1271" s="222"/>
      <c r="AA1271" s="222"/>
      <c r="AB1271" s="224"/>
      <c r="AC1271" s="223"/>
      <c r="AD1271" s="223"/>
      <c r="AE1271" s="225"/>
      <c r="AF1271" s="222"/>
      <c r="AG1271" s="222"/>
      <c r="AH1271" s="222"/>
      <c r="AI1271" s="222"/>
      <c r="AJ1271" s="222"/>
      <c r="AK1271" s="223"/>
      <c r="AL1271" s="222"/>
      <c r="AM1271" s="225"/>
      <c r="AN1271" s="226"/>
      <c r="AO1271" s="227"/>
      <c r="AP1271" s="227"/>
      <c r="AQ1271" s="227"/>
      <c r="AR1271" s="223"/>
    </row>
    <row r="1272" ht="14.25" customHeight="1">
      <c r="A1272" s="32"/>
      <c r="B1272" s="32"/>
      <c r="C1272" s="32"/>
      <c r="D1272" s="32"/>
      <c r="E1272" s="32"/>
      <c r="F1272" s="222"/>
      <c r="G1272" s="223"/>
      <c r="H1272" s="222"/>
      <c r="I1272" s="222"/>
      <c r="J1272" s="222"/>
      <c r="K1272" s="222"/>
      <c r="L1272" s="222"/>
      <c r="M1272" s="222"/>
      <c r="N1272" s="222"/>
      <c r="O1272" s="222"/>
      <c r="P1272" s="222"/>
      <c r="Q1272" s="222"/>
      <c r="R1272" s="222"/>
      <c r="S1272" s="222"/>
      <c r="T1272" s="222"/>
      <c r="U1272" s="222"/>
      <c r="V1272" s="222"/>
      <c r="W1272" s="222"/>
      <c r="X1272" s="222"/>
      <c r="Y1272" s="222"/>
      <c r="Z1272" s="222"/>
      <c r="AA1272" s="222"/>
      <c r="AB1272" s="224"/>
      <c r="AC1272" s="223"/>
      <c r="AD1272" s="223"/>
      <c r="AE1272" s="225"/>
      <c r="AF1272" s="222"/>
      <c r="AG1272" s="222"/>
      <c r="AH1272" s="222"/>
      <c r="AI1272" s="222"/>
      <c r="AJ1272" s="222"/>
      <c r="AK1272" s="223"/>
      <c r="AL1272" s="222"/>
      <c r="AM1272" s="225"/>
      <c r="AN1272" s="226"/>
      <c r="AO1272" s="227"/>
      <c r="AP1272" s="227"/>
      <c r="AQ1272" s="227"/>
      <c r="AR1272" s="223"/>
    </row>
    <row r="1273" ht="14.25" customHeight="1">
      <c r="A1273" s="32"/>
      <c r="B1273" s="32"/>
      <c r="C1273" s="32"/>
      <c r="D1273" s="32"/>
      <c r="E1273" s="32"/>
      <c r="F1273" s="222"/>
      <c r="G1273" s="223"/>
      <c r="H1273" s="222"/>
      <c r="I1273" s="222"/>
      <c r="J1273" s="222"/>
      <c r="K1273" s="222"/>
      <c r="L1273" s="222"/>
      <c r="M1273" s="222"/>
      <c r="N1273" s="222"/>
      <c r="O1273" s="222"/>
      <c r="P1273" s="222"/>
      <c r="Q1273" s="222"/>
      <c r="R1273" s="222"/>
      <c r="S1273" s="222"/>
      <c r="T1273" s="222"/>
      <c r="U1273" s="222"/>
      <c r="V1273" s="222"/>
      <c r="W1273" s="222"/>
      <c r="X1273" s="222"/>
      <c r="Y1273" s="222"/>
      <c r="Z1273" s="222"/>
      <c r="AA1273" s="222"/>
      <c r="AB1273" s="224"/>
      <c r="AC1273" s="223"/>
      <c r="AD1273" s="223"/>
      <c r="AE1273" s="225"/>
      <c r="AF1273" s="222"/>
      <c r="AG1273" s="222"/>
      <c r="AH1273" s="222"/>
      <c r="AI1273" s="222"/>
      <c r="AJ1273" s="222"/>
      <c r="AK1273" s="223"/>
      <c r="AL1273" s="222"/>
      <c r="AM1273" s="225"/>
      <c r="AN1273" s="226"/>
      <c r="AO1273" s="227"/>
      <c r="AP1273" s="227"/>
      <c r="AQ1273" s="227"/>
      <c r="AR1273" s="223"/>
    </row>
    <row r="1274" ht="14.25" customHeight="1">
      <c r="A1274" s="32"/>
      <c r="B1274" s="32"/>
      <c r="C1274" s="32"/>
      <c r="D1274" s="32"/>
      <c r="E1274" s="32"/>
      <c r="F1274" s="222"/>
      <c r="G1274" s="223"/>
      <c r="H1274" s="222"/>
      <c r="I1274" s="222"/>
      <c r="J1274" s="222"/>
      <c r="K1274" s="222"/>
      <c r="L1274" s="222"/>
      <c r="M1274" s="222"/>
      <c r="N1274" s="222"/>
      <c r="O1274" s="222"/>
      <c r="P1274" s="222"/>
      <c r="Q1274" s="222"/>
      <c r="R1274" s="222"/>
      <c r="S1274" s="222"/>
      <c r="T1274" s="222"/>
      <c r="U1274" s="222"/>
      <c r="V1274" s="222"/>
      <c r="W1274" s="222"/>
      <c r="X1274" s="222"/>
      <c r="Y1274" s="222"/>
      <c r="Z1274" s="222"/>
      <c r="AA1274" s="222"/>
      <c r="AB1274" s="224"/>
      <c r="AC1274" s="223"/>
      <c r="AD1274" s="223"/>
      <c r="AE1274" s="225"/>
      <c r="AF1274" s="222"/>
      <c r="AG1274" s="222"/>
      <c r="AH1274" s="222"/>
      <c r="AI1274" s="222"/>
      <c r="AJ1274" s="222"/>
      <c r="AK1274" s="223"/>
      <c r="AL1274" s="222"/>
      <c r="AM1274" s="225"/>
      <c r="AN1274" s="226"/>
      <c r="AO1274" s="227"/>
      <c r="AP1274" s="227"/>
      <c r="AQ1274" s="227"/>
      <c r="AR1274" s="223"/>
    </row>
    <row r="1275" ht="14.25" customHeight="1">
      <c r="A1275" s="32"/>
      <c r="B1275" s="32"/>
      <c r="C1275" s="32"/>
      <c r="D1275" s="32"/>
      <c r="E1275" s="32"/>
      <c r="F1275" s="222"/>
      <c r="G1275" s="223"/>
      <c r="H1275" s="222"/>
      <c r="I1275" s="222"/>
      <c r="J1275" s="222"/>
      <c r="K1275" s="222"/>
      <c r="L1275" s="222"/>
      <c r="M1275" s="222"/>
      <c r="N1275" s="222"/>
      <c r="O1275" s="222"/>
      <c r="P1275" s="222"/>
      <c r="Q1275" s="222"/>
      <c r="R1275" s="222"/>
      <c r="S1275" s="222"/>
      <c r="T1275" s="222"/>
      <c r="U1275" s="222"/>
      <c r="V1275" s="222"/>
      <c r="W1275" s="222"/>
      <c r="X1275" s="222"/>
      <c r="Y1275" s="222"/>
      <c r="Z1275" s="222"/>
      <c r="AA1275" s="222"/>
      <c r="AB1275" s="224"/>
      <c r="AC1275" s="223"/>
      <c r="AD1275" s="223"/>
      <c r="AE1275" s="225"/>
      <c r="AF1275" s="222"/>
      <c r="AG1275" s="222"/>
      <c r="AH1275" s="222"/>
      <c r="AI1275" s="222"/>
      <c r="AJ1275" s="222"/>
      <c r="AK1275" s="223"/>
      <c r="AL1275" s="222"/>
      <c r="AM1275" s="225"/>
      <c r="AN1275" s="226"/>
      <c r="AO1275" s="227"/>
      <c r="AP1275" s="227"/>
      <c r="AQ1275" s="227"/>
      <c r="AR1275" s="223"/>
    </row>
    <row r="1276" ht="14.25" customHeight="1">
      <c r="A1276" s="32"/>
      <c r="B1276" s="32"/>
      <c r="C1276" s="32"/>
      <c r="D1276" s="32"/>
      <c r="E1276" s="32"/>
      <c r="F1276" s="222"/>
      <c r="G1276" s="223"/>
      <c r="H1276" s="222"/>
      <c r="I1276" s="222"/>
      <c r="J1276" s="222"/>
      <c r="K1276" s="222"/>
      <c r="L1276" s="222"/>
      <c r="M1276" s="222"/>
      <c r="N1276" s="222"/>
      <c r="O1276" s="222"/>
      <c r="P1276" s="222"/>
      <c r="Q1276" s="222"/>
      <c r="R1276" s="222"/>
      <c r="S1276" s="222"/>
      <c r="T1276" s="222"/>
      <c r="U1276" s="222"/>
      <c r="V1276" s="222"/>
      <c r="W1276" s="222"/>
      <c r="X1276" s="222"/>
      <c r="Y1276" s="222"/>
      <c r="Z1276" s="222"/>
      <c r="AA1276" s="222"/>
      <c r="AB1276" s="224"/>
      <c r="AC1276" s="223"/>
      <c r="AD1276" s="223"/>
      <c r="AE1276" s="225"/>
      <c r="AF1276" s="222"/>
      <c r="AG1276" s="222"/>
      <c r="AH1276" s="222"/>
      <c r="AI1276" s="222"/>
      <c r="AJ1276" s="222"/>
      <c r="AK1276" s="223"/>
      <c r="AL1276" s="222"/>
      <c r="AM1276" s="225"/>
      <c r="AN1276" s="226"/>
      <c r="AO1276" s="227"/>
      <c r="AP1276" s="227"/>
      <c r="AQ1276" s="227"/>
      <c r="AR1276" s="223"/>
    </row>
    <row r="1277" ht="14.25" customHeight="1">
      <c r="A1277" s="32"/>
      <c r="B1277" s="32"/>
      <c r="C1277" s="32"/>
      <c r="D1277" s="32"/>
      <c r="E1277" s="32"/>
      <c r="F1277" s="222"/>
      <c r="G1277" s="223"/>
      <c r="H1277" s="222"/>
      <c r="I1277" s="222"/>
      <c r="J1277" s="222"/>
      <c r="K1277" s="222"/>
      <c r="L1277" s="222"/>
      <c r="M1277" s="222"/>
      <c r="N1277" s="222"/>
      <c r="O1277" s="222"/>
      <c r="P1277" s="222"/>
      <c r="Q1277" s="222"/>
      <c r="R1277" s="222"/>
      <c r="S1277" s="222"/>
      <c r="T1277" s="222"/>
      <c r="U1277" s="222"/>
      <c r="V1277" s="222"/>
      <c r="W1277" s="222"/>
      <c r="X1277" s="222"/>
      <c r="Y1277" s="222"/>
      <c r="Z1277" s="222"/>
      <c r="AA1277" s="222"/>
      <c r="AB1277" s="224"/>
      <c r="AC1277" s="223"/>
      <c r="AD1277" s="223"/>
      <c r="AE1277" s="225"/>
      <c r="AF1277" s="222"/>
      <c r="AG1277" s="222"/>
      <c r="AH1277" s="222"/>
      <c r="AI1277" s="222"/>
      <c r="AJ1277" s="222"/>
      <c r="AK1277" s="223"/>
      <c r="AL1277" s="222"/>
      <c r="AM1277" s="225"/>
      <c r="AN1277" s="226"/>
      <c r="AO1277" s="227"/>
      <c r="AP1277" s="227"/>
      <c r="AQ1277" s="227"/>
      <c r="AR1277" s="223"/>
    </row>
    <row r="1278" ht="14.25" customHeight="1">
      <c r="A1278" s="32"/>
      <c r="B1278" s="32"/>
      <c r="C1278" s="32"/>
      <c r="D1278" s="32"/>
      <c r="E1278" s="32"/>
      <c r="F1278" s="222"/>
      <c r="G1278" s="223"/>
      <c r="H1278" s="222"/>
      <c r="I1278" s="222"/>
      <c r="J1278" s="222"/>
      <c r="K1278" s="222"/>
      <c r="L1278" s="222"/>
      <c r="M1278" s="222"/>
      <c r="N1278" s="222"/>
      <c r="O1278" s="222"/>
      <c r="P1278" s="222"/>
      <c r="Q1278" s="222"/>
      <c r="R1278" s="222"/>
      <c r="S1278" s="222"/>
      <c r="T1278" s="222"/>
      <c r="U1278" s="222"/>
      <c r="V1278" s="222"/>
      <c r="W1278" s="222"/>
      <c r="X1278" s="222"/>
      <c r="Y1278" s="222"/>
      <c r="Z1278" s="222"/>
      <c r="AA1278" s="222"/>
      <c r="AB1278" s="224"/>
      <c r="AC1278" s="223"/>
      <c r="AD1278" s="223"/>
      <c r="AE1278" s="225"/>
      <c r="AF1278" s="222"/>
      <c r="AG1278" s="222"/>
      <c r="AH1278" s="222"/>
      <c r="AI1278" s="222"/>
      <c r="AJ1278" s="222"/>
      <c r="AK1278" s="223"/>
      <c r="AL1278" s="222"/>
      <c r="AM1278" s="225"/>
      <c r="AN1278" s="226"/>
      <c r="AO1278" s="227"/>
      <c r="AP1278" s="227"/>
      <c r="AQ1278" s="227"/>
      <c r="AR1278" s="223"/>
    </row>
    <row r="1279" ht="14.25" customHeight="1">
      <c r="A1279" s="32"/>
      <c r="B1279" s="32"/>
      <c r="C1279" s="32"/>
      <c r="D1279" s="32"/>
      <c r="E1279" s="32"/>
      <c r="F1279" s="222"/>
      <c r="G1279" s="223"/>
      <c r="H1279" s="222"/>
      <c r="I1279" s="222"/>
      <c r="J1279" s="222"/>
      <c r="K1279" s="222"/>
      <c r="L1279" s="222"/>
      <c r="M1279" s="222"/>
      <c r="N1279" s="222"/>
      <c r="O1279" s="222"/>
      <c r="P1279" s="222"/>
      <c r="Q1279" s="222"/>
      <c r="R1279" s="222"/>
      <c r="S1279" s="222"/>
      <c r="T1279" s="222"/>
      <c r="U1279" s="222"/>
      <c r="V1279" s="222"/>
      <c r="W1279" s="222"/>
      <c r="X1279" s="222"/>
      <c r="Y1279" s="222"/>
      <c r="Z1279" s="222"/>
      <c r="AA1279" s="222"/>
      <c r="AB1279" s="224"/>
      <c r="AC1279" s="223"/>
      <c r="AD1279" s="223"/>
      <c r="AE1279" s="225"/>
      <c r="AF1279" s="222"/>
      <c r="AG1279" s="222"/>
      <c r="AH1279" s="222"/>
      <c r="AI1279" s="222"/>
      <c r="AJ1279" s="222"/>
      <c r="AK1279" s="223"/>
      <c r="AL1279" s="222"/>
      <c r="AM1279" s="225"/>
      <c r="AN1279" s="226"/>
      <c r="AO1279" s="227"/>
      <c r="AP1279" s="227"/>
      <c r="AQ1279" s="227"/>
      <c r="AR1279" s="223"/>
    </row>
    <row r="1280" ht="14.25" customHeight="1">
      <c r="A1280" s="32"/>
      <c r="B1280" s="32"/>
      <c r="C1280" s="32"/>
      <c r="D1280" s="32"/>
      <c r="E1280" s="32"/>
      <c r="F1280" s="222"/>
      <c r="G1280" s="223"/>
      <c r="H1280" s="222"/>
      <c r="I1280" s="222"/>
      <c r="J1280" s="222"/>
      <c r="K1280" s="222"/>
      <c r="L1280" s="222"/>
      <c r="M1280" s="222"/>
      <c r="N1280" s="222"/>
      <c r="O1280" s="222"/>
      <c r="P1280" s="222"/>
      <c r="Q1280" s="222"/>
      <c r="R1280" s="222"/>
      <c r="S1280" s="222"/>
      <c r="T1280" s="222"/>
      <c r="U1280" s="222"/>
      <c r="V1280" s="222"/>
      <c r="W1280" s="222"/>
      <c r="X1280" s="222"/>
      <c r="Y1280" s="222"/>
      <c r="Z1280" s="222"/>
      <c r="AA1280" s="222"/>
      <c r="AB1280" s="224"/>
      <c r="AC1280" s="223"/>
      <c r="AD1280" s="223"/>
      <c r="AE1280" s="225"/>
      <c r="AF1280" s="222"/>
      <c r="AG1280" s="222"/>
      <c r="AH1280" s="222"/>
      <c r="AI1280" s="222"/>
      <c r="AJ1280" s="222"/>
      <c r="AK1280" s="223"/>
      <c r="AL1280" s="222"/>
      <c r="AM1280" s="225"/>
      <c r="AN1280" s="226"/>
      <c r="AO1280" s="227"/>
      <c r="AP1280" s="227"/>
      <c r="AQ1280" s="227"/>
      <c r="AR1280" s="223"/>
    </row>
    <row r="1281" ht="14.25" customHeight="1">
      <c r="A1281" s="32"/>
      <c r="B1281" s="32"/>
      <c r="C1281" s="32"/>
      <c r="D1281" s="32"/>
      <c r="E1281" s="32"/>
      <c r="F1281" s="222"/>
      <c r="G1281" s="223"/>
      <c r="H1281" s="222"/>
      <c r="I1281" s="222"/>
      <c r="J1281" s="222"/>
      <c r="K1281" s="222"/>
      <c r="L1281" s="222"/>
      <c r="M1281" s="222"/>
      <c r="N1281" s="222"/>
      <c r="O1281" s="222"/>
      <c r="P1281" s="222"/>
      <c r="Q1281" s="222"/>
      <c r="R1281" s="222"/>
      <c r="S1281" s="222"/>
      <c r="T1281" s="222"/>
      <c r="U1281" s="222"/>
      <c r="V1281" s="222"/>
      <c r="W1281" s="222"/>
      <c r="X1281" s="222"/>
      <c r="Y1281" s="222"/>
      <c r="Z1281" s="222"/>
      <c r="AA1281" s="222"/>
      <c r="AB1281" s="224"/>
      <c r="AC1281" s="223"/>
      <c r="AD1281" s="223"/>
      <c r="AE1281" s="225"/>
      <c r="AF1281" s="222"/>
      <c r="AG1281" s="222"/>
      <c r="AH1281" s="222"/>
      <c r="AI1281" s="222"/>
      <c r="AJ1281" s="222"/>
      <c r="AK1281" s="223"/>
      <c r="AL1281" s="222"/>
      <c r="AM1281" s="225"/>
      <c r="AN1281" s="226"/>
      <c r="AO1281" s="227"/>
      <c r="AP1281" s="227"/>
      <c r="AQ1281" s="227"/>
      <c r="AR1281" s="223"/>
    </row>
    <row r="1282" ht="14.25" customHeight="1">
      <c r="A1282" s="32"/>
      <c r="B1282" s="32"/>
      <c r="C1282" s="32"/>
      <c r="D1282" s="32"/>
      <c r="E1282" s="32"/>
      <c r="F1282" s="222"/>
      <c r="G1282" s="223"/>
      <c r="H1282" s="222"/>
      <c r="I1282" s="222"/>
      <c r="J1282" s="222"/>
      <c r="K1282" s="222"/>
      <c r="L1282" s="222"/>
      <c r="M1282" s="222"/>
      <c r="N1282" s="222"/>
      <c r="O1282" s="222"/>
      <c r="P1282" s="222"/>
      <c r="Q1282" s="222"/>
      <c r="R1282" s="222"/>
      <c r="S1282" s="222"/>
      <c r="T1282" s="222"/>
      <c r="U1282" s="222"/>
      <c r="V1282" s="222"/>
      <c r="W1282" s="222"/>
      <c r="X1282" s="222"/>
      <c r="Y1282" s="222"/>
      <c r="Z1282" s="222"/>
      <c r="AA1282" s="222"/>
      <c r="AB1282" s="224"/>
      <c r="AC1282" s="223"/>
      <c r="AD1282" s="223"/>
      <c r="AE1282" s="225"/>
      <c r="AF1282" s="222"/>
      <c r="AG1282" s="222"/>
      <c r="AH1282" s="222"/>
      <c r="AI1282" s="222"/>
      <c r="AJ1282" s="222"/>
      <c r="AK1282" s="223"/>
      <c r="AL1282" s="222"/>
      <c r="AM1282" s="225"/>
      <c r="AN1282" s="226"/>
      <c r="AO1282" s="227"/>
      <c r="AP1282" s="227"/>
      <c r="AQ1282" s="227"/>
      <c r="AR1282" s="223"/>
    </row>
    <row r="1283" ht="14.25" customHeight="1">
      <c r="A1283" s="32"/>
      <c r="B1283" s="32"/>
      <c r="C1283" s="32"/>
      <c r="D1283" s="32"/>
      <c r="E1283" s="32"/>
      <c r="F1283" s="222"/>
      <c r="G1283" s="223"/>
      <c r="H1283" s="222"/>
      <c r="I1283" s="222"/>
      <c r="J1283" s="222"/>
      <c r="K1283" s="222"/>
      <c r="L1283" s="222"/>
      <c r="M1283" s="222"/>
      <c r="N1283" s="222"/>
      <c r="O1283" s="222"/>
      <c r="P1283" s="222"/>
      <c r="Q1283" s="222"/>
      <c r="R1283" s="222"/>
      <c r="S1283" s="222"/>
      <c r="T1283" s="222"/>
      <c r="U1283" s="222"/>
      <c r="V1283" s="222"/>
      <c r="W1283" s="222"/>
      <c r="X1283" s="222"/>
      <c r="Y1283" s="222"/>
      <c r="Z1283" s="222"/>
      <c r="AA1283" s="222"/>
      <c r="AB1283" s="224"/>
      <c r="AC1283" s="223"/>
      <c r="AD1283" s="223"/>
      <c r="AE1283" s="225"/>
      <c r="AF1283" s="222"/>
      <c r="AG1283" s="222"/>
      <c r="AH1283" s="222"/>
      <c r="AI1283" s="222"/>
      <c r="AJ1283" s="222"/>
      <c r="AK1283" s="223"/>
      <c r="AL1283" s="222"/>
      <c r="AM1283" s="225"/>
      <c r="AN1283" s="226"/>
      <c r="AO1283" s="227"/>
      <c r="AP1283" s="227"/>
      <c r="AQ1283" s="227"/>
      <c r="AR1283" s="223"/>
    </row>
    <row r="1284" ht="14.25" customHeight="1">
      <c r="A1284" s="32"/>
      <c r="B1284" s="32"/>
      <c r="C1284" s="32"/>
      <c r="D1284" s="32"/>
      <c r="E1284" s="32"/>
      <c r="F1284" s="222"/>
      <c r="G1284" s="223"/>
      <c r="H1284" s="222"/>
      <c r="I1284" s="222"/>
      <c r="J1284" s="222"/>
      <c r="K1284" s="222"/>
      <c r="L1284" s="222"/>
      <c r="M1284" s="222"/>
      <c r="N1284" s="222"/>
      <c r="O1284" s="222"/>
      <c r="P1284" s="222"/>
      <c r="Q1284" s="222"/>
      <c r="R1284" s="222"/>
      <c r="S1284" s="222"/>
      <c r="T1284" s="222"/>
      <c r="U1284" s="222"/>
      <c r="V1284" s="222"/>
      <c r="W1284" s="222"/>
      <c r="X1284" s="222"/>
      <c r="Y1284" s="222"/>
      <c r="Z1284" s="222"/>
      <c r="AA1284" s="222"/>
      <c r="AB1284" s="224"/>
      <c r="AC1284" s="223"/>
      <c r="AD1284" s="223"/>
      <c r="AE1284" s="225"/>
      <c r="AF1284" s="222"/>
      <c r="AG1284" s="222"/>
      <c r="AH1284" s="222"/>
      <c r="AI1284" s="222"/>
      <c r="AJ1284" s="222"/>
      <c r="AK1284" s="223"/>
      <c r="AL1284" s="222"/>
      <c r="AM1284" s="225"/>
      <c r="AN1284" s="226"/>
      <c r="AO1284" s="227"/>
      <c r="AP1284" s="227"/>
      <c r="AQ1284" s="227"/>
      <c r="AR1284" s="223"/>
    </row>
    <row r="1285" ht="14.25" customHeight="1">
      <c r="A1285" s="32"/>
      <c r="B1285" s="32"/>
      <c r="C1285" s="32"/>
      <c r="D1285" s="32"/>
      <c r="E1285" s="32"/>
      <c r="F1285" s="222"/>
      <c r="G1285" s="223"/>
      <c r="H1285" s="222"/>
      <c r="I1285" s="222"/>
      <c r="J1285" s="222"/>
      <c r="K1285" s="222"/>
      <c r="L1285" s="222"/>
      <c r="M1285" s="222"/>
      <c r="N1285" s="222"/>
      <c r="O1285" s="222"/>
      <c r="P1285" s="222"/>
      <c r="Q1285" s="222"/>
      <c r="R1285" s="222"/>
      <c r="S1285" s="222"/>
      <c r="T1285" s="222"/>
      <c r="U1285" s="222"/>
      <c r="V1285" s="222"/>
      <c r="W1285" s="222"/>
      <c r="X1285" s="222"/>
      <c r="Y1285" s="222"/>
      <c r="Z1285" s="222"/>
      <c r="AA1285" s="222"/>
      <c r="AB1285" s="224"/>
      <c r="AC1285" s="223"/>
      <c r="AD1285" s="223"/>
      <c r="AE1285" s="225"/>
      <c r="AF1285" s="222"/>
      <c r="AG1285" s="222"/>
      <c r="AH1285" s="222"/>
      <c r="AI1285" s="222"/>
      <c r="AJ1285" s="222"/>
      <c r="AK1285" s="223"/>
      <c r="AL1285" s="222"/>
      <c r="AM1285" s="225"/>
      <c r="AN1285" s="226"/>
      <c r="AO1285" s="227"/>
      <c r="AP1285" s="227"/>
      <c r="AQ1285" s="227"/>
      <c r="AR1285" s="223"/>
    </row>
    <row r="1286" ht="14.25" customHeight="1">
      <c r="A1286" s="32"/>
      <c r="B1286" s="32"/>
      <c r="C1286" s="32"/>
      <c r="D1286" s="32"/>
      <c r="E1286" s="32"/>
      <c r="F1286" s="222"/>
      <c r="G1286" s="223"/>
      <c r="H1286" s="222"/>
      <c r="I1286" s="222"/>
      <c r="J1286" s="222"/>
      <c r="K1286" s="222"/>
      <c r="L1286" s="222"/>
      <c r="M1286" s="222"/>
      <c r="N1286" s="222"/>
      <c r="O1286" s="222"/>
      <c r="P1286" s="222"/>
      <c r="Q1286" s="222"/>
      <c r="R1286" s="222"/>
      <c r="S1286" s="222"/>
      <c r="T1286" s="222"/>
      <c r="U1286" s="222"/>
      <c r="V1286" s="222"/>
      <c r="W1286" s="222"/>
      <c r="X1286" s="222"/>
      <c r="Y1286" s="222"/>
      <c r="Z1286" s="222"/>
      <c r="AA1286" s="222"/>
      <c r="AB1286" s="224"/>
      <c r="AC1286" s="223"/>
      <c r="AD1286" s="223"/>
      <c r="AE1286" s="225"/>
      <c r="AF1286" s="222"/>
      <c r="AG1286" s="222"/>
      <c r="AH1286" s="222"/>
      <c r="AI1286" s="222"/>
      <c r="AJ1286" s="222"/>
      <c r="AK1286" s="223"/>
      <c r="AL1286" s="222"/>
      <c r="AM1286" s="225"/>
      <c r="AN1286" s="226"/>
      <c r="AO1286" s="227"/>
      <c r="AP1286" s="227"/>
      <c r="AQ1286" s="227"/>
      <c r="AR1286" s="223"/>
    </row>
    <row r="1287" ht="14.25" customHeight="1">
      <c r="A1287" s="32"/>
      <c r="B1287" s="32"/>
      <c r="C1287" s="32"/>
      <c r="D1287" s="32"/>
      <c r="E1287" s="32"/>
      <c r="F1287" s="222"/>
      <c r="G1287" s="223"/>
      <c r="H1287" s="222"/>
      <c r="I1287" s="222"/>
      <c r="J1287" s="222"/>
      <c r="K1287" s="222"/>
      <c r="L1287" s="222"/>
      <c r="M1287" s="222"/>
      <c r="N1287" s="222"/>
      <c r="O1287" s="222"/>
      <c r="P1287" s="222"/>
      <c r="Q1287" s="222"/>
      <c r="R1287" s="222"/>
      <c r="S1287" s="222"/>
      <c r="T1287" s="222"/>
      <c r="U1287" s="222"/>
      <c r="V1287" s="222"/>
      <c r="W1287" s="222"/>
      <c r="X1287" s="222"/>
      <c r="Y1287" s="222"/>
      <c r="Z1287" s="222"/>
      <c r="AA1287" s="222"/>
      <c r="AB1287" s="224"/>
      <c r="AC1287" s="223"/>
      <c r="AD1287" s="223"/>
      <c r="AE1287" s="225"/>
      <c r="AF1287" s="222"/>
      <c r="AG1287" s="222"/>
      <c r="AH1287" s="222"/>
      <c r="AI1287" s="222"/>
      <c r="AJ1287" s="222"/>
      <c r="AK1287" s="223"/>
      <c r="AL1287" s="222"/>
      <c r="AM1287" s="225"/>
      <c r="AN1287" s="226"/>
      <c r="AO1287" s="227"/>
      <c r="AP1287" s="227"/>
      <c r="AQ1287" s="227"/>
      <c r="AR1287" s="223"/>
    </row>
    <row r="1288" ht="14.25" customHeight="1">
      <c r="A1288" s="32"/>
      <c r="B1288" s="32"/>
      <c r="C1288" s="32"/>
      <c r="D1288" s="32"/>
      <c r="E1288" s="32"/>
      <c r="F1288" s="222"/>
      <c r="G1288" s="223"/>
      <c r="H1288" s="222"/>
      <c r="I1288" s="222"/>
      <c r="J1288" s="222"/>
      <c r="K1288" s="222"/>
      <c r="L1288" s="222"/>
      <c r="M1288" s="222"/>
      <c r="N1288" s="222"/>
      <c r="O1288" s="222"/>
      <c r="P1288" s="222"/>
      <c r="Q1288" s="222"/>
      <c r="R1288" s="222"/>
      <c r="S1288" s="222"/>
      <c r="T1288" s="222"/>
      <c r="U1288" s="222"/>
      <c r="V1288" s="222"/>
      <c r="W1288" s="222"/>
      <c r="X1288" s="222"/>
      <c r="Y1288" s="222"/>
      <c r="Z1288" s="222"/>
      <c r="AA1288" s="222"/>
      <c r="AB1288" s="224"/>
      <c r="AC1288" s="223"/>
      <c r="AD1288" s="223"/>
      <c r="AE1288" s="225"/>
      <c r="AF1288" s="222"/>
      <c r="AG1288" s="222"/>
      <c r="AH1288" s="222"/>
      <c r="AI1288" s="222"/>
      <c r="AJ1288" s="222"/>
      <c r="AK1288" s="223"/>
      <c r="AL1288" s="222"/>
      <c r="AM1288" s="225"/>
      <c r="AN1288" s="226"/>
      <c r="AO1288" s="227"/>
      <c r="AP1288" s="227"/>
      <c r="AQ1288" s="227"/>
      <c r="AR1288" s="223"/>
    </row>
    <row r="1289" ht="14.25" customHeight="1">
      <c r="A1289" s="32"/>
      <c r="B1289" s="32"/>
      <c r="C1289" s="32"/>
      <c r="D1289" s="32"/>
      <c r="E1289" s="32"/>
      <c r="F1289" s="222"/>
      <c r="G1289" s="223"/>
      <c r="H1289" s="222"/>
      <c r="I1289" s="222"/>
      <c r="J1289" s="222"/>
      <c r="K1289" s="222"/>
      <c r="L1289" s="222"/>
      <c r="M1289" s="222"/>
      <c r="N1289" s="222"/>
      <c r="O1289" s="222"/>
      <c r="P1289" s="222"/>
      <c r="Q1289" s="222"/>
      <c r="R1289" s="222"/>
      <c r="S1289" s="222"/>
      <c r="T1289" s="222"/>
      <c r="U1289" s="222"/>
      <c r="V1289" s="222"/>
      <c r="W1289" s="222"/>
      <c r="X1289" s="222"/>
      <c r="Y1289" s="222"/>
      <c r="Z1289" s="222"/>
      <c r="AA1289" s="222"/>
      <c r="AB1289" s="224"/>
      <c r="AC1289" s="223"/>
      <c r="AD1289" s="223"/>
      <c r="AE1289" s="225"/>
      <c r="AF1289" s="222"/>
      <c r="AG1289" s="222"/>
      <c r="AH1289" s="222"/>
      <c r="AI1289" s="222"/>
      <c r="AJ1289" s="222"/>
      <c r="AK1289" s="223"/>
      <c r="AL1289" s="222"/>
      <c r="AM1289" s="225"/>
      <c r="AN1289" s="226"/>
      <c r="AO1289" s="227"/>
      <c r="AP1289" s="227"/>
      <c r="AQ1289" s="227"/>
      <c r="AR1289" s="223"/>
    </row>
    <row r="1290" ht="14.25" customHeight="1">
      <c r="A1290" s="32"/>
      <c r="B1290" s="32"/>
      <c r="C1290" s="32"/>
      <c r="D1290" s="32"/>
      <c r="E1290" s="32"/>
      <c r="F1290" s="222"/>
      <c r="G1290" s="223"/>
      <c r="H1290" s="222"/>
      <c r="I1290" s="222"/>
      <c r="J1290" s="222"/>
      <c r="K1290" s="222"/>
      <c r="L1290" s="222"/>
      <c r="M1290" s="222"/>
      <c r="N1290" s="222"/>
      <c r="O1290" s="222"/>
      <c r="P1290" s="222"/>
      <c r="Q1290" s="222"/>
      <c r="R1290" s="222"/>
      <c r="S1290" s="222"/>
      <c r="T1290" s="222"/>
      <c r="U1290" s="222"/>
      <c r="V1290" s="222"/>
      <c r="W1290" s="222"/>
      <c r="X1290" s="222"/>
      <c r="Y1290" s="222"/>
      <c r="Z1290" s="222"/>
      <c r="AA1290" s="222"/>
      <c r="AB1290" s="224"/>
      <c r="AC1290" s="223"/>
      <c r="AD1290" s="223"/>
      <c r="AE1290" s="225"/>
      <c r="AF1290" s="222"/>
      <c r="AG1290" s="222"/>
      <c r="AH1290" s="222"/>
      <c r="AI1290" s="222"/>
      <c r="AJ1290" s="222"/>
      <c r="AK1290" s="223"/>
      <c r="AL1290" s="222"/>
      <c r="AM1290" s="225"/>
      <c r="AN1290" s="226"/>
      <c r="AO1290" s="227"/>
      <c r="AP1290" s="227"/>
      <c r="AQ1290" s="227"/>
      <c r="AR1290" s="223"/>
    </row>
    <row r="1291" ht="14.25" customHeight="1">
      <c r="A1291" s="32"/>
      <c r="B1291" s="32"/>
      <c r="C1291" s="32"/>
      <c r="D1291" s="32"/>
      <c r="E1291" s="32"/>
      <c r="F1291" s="222"/>
      <c r="G1291" s="223"/>
      <c r="H1291" s="222"/>
      <c r="I1291" s="222"/>
      <c r="J1291" s="222"/>
      <c r="K1291" s="222"/>
      <c r="L1291" s="222"/>
      <c r="M1291" s="222"/>
      <c r="N1291" s="222"/>
      <c r="O1291" s="222"/>
      <c r="P1291" s="222"/>
      <c r="Q1291" s="222"/>
      <c r="R1291" s="222"/>
      <c r="S1291" s="222"/>
      <c r="T1291" s="222"/>
      <c r="U1291" s="222"/>
      <c r="V1291" s="222"/>
      <c r="W1291" s="222"/>
      <c r="X1291" s="222"/>
      <c r="Y1291" s="222"/>
      <c r="Z1291" s="222"/>
      <c r="AA1291" s="222"/>
      <c r="AB1291" s="224"/>
      <c r="AC1291" s="223"/>
      <c r="AD1291" s="223"/>
      <c r="AE1291" s="225"/>
      <c r="AF1291" s="222"/>
      <c r="AG1291" s="222"/>
      <c r="AH1291" s="222"/>
      <c r="AI1291" s="222"/>
      <c r="AJ1291" s="222"/>
      <c r="AK1291" s="223"/>
      <c r="AL1291" s="222"/>
      <c r="AM1291" s="225"/>
      <c r="AN1291" s="226"/>
      <c r="AO1291" s="227"/>
      <c r="AP1291" s="227"/>
      <c r="AQ1291" s="227"/>
      <c r="AR1291" s="223"/>
    </row>
    <row r="1292" ht="14.25" customHeight="1">
      <c r="A1292" s="32"/>
      <c r="B1292" s="32"/>
      <c r="C1292" s="32"/>
      <c r="D1292" s="32"/>
      <c r="E1292" s="32"/>
      <c r="F1292" s="222"/>
      <c r="G1292" s="223"/>
      <c r="H1292" s="222"/>
      <c r="I1292" s="222"/>
      <c r="J1292" s="222"/>
      <c r="K1292" s="222"/>
      <c r="L1292" s="222"/>
      <c r="M1292" s="222"/>
      <c r="N1292" s="222"/>
      <c r="O1292" s="222"/>
      <c r="P1292" s="222"/>
      <c r="Q1292" s="222"/>
      <c r="R1292" s="222"/>
      <c r="S1292" s="222"/>
      <c r="T1292" s="222"/>
      <c r="U1292" s="222"/>
      <c r="V1292" s="222"/>
      <c r="W1292" s="222"/>
      <c r="X1292" s="222"/>
      <c r="Y1292" s="222"/>
      <c r="Z1292" s="222"/>
      <c r="AA1292" s="222"/>
      <c r="AB1292" s="224"/>
      <c r="AC1292" s="223"/>
      <c r="AD1292" s="223"/>
      <c r="AE1292" s="225"/>
      <c r="AF1292" s="222"/>
      <c r="AG1292" s="222"/>
      <c r="AH1292" s="222"/>
      <c r="AI1292" s="222"/>
      <c r="AJ1292" s="222"/>
      <c r="AK1292" s="223"/>
      <c r="AL1292" s="222"/>
      <c r="AM1292" s="225"/>
      <c r="AN1292" s="226"/>
      <c r="AO1292" s="227"/>
      <c r="AP1292" s="227"/>
      <c r="AQ1292" s="227"/>
      <c r="AR1292" s="223"/>
    </row>
    <row r="1293" ht="14.25" customHeight="1">
      <c r="A1293" s="32"/>
      <c r="B1293" s="32"/>
      <c r="C1293" s="32"/>
      <c r="D1293" s="32"/>
      <c r="E1293" s="32"/>
      <c r="F1293" s="222"/>
      <c r="G1293" s="223"/>
      <c r="H1293" s="222"/>
      <c r="I1293" s="222"/>
      <c r="J1293" s="222"/>
      <c r="K1293" s="222"/>
      <c r="L1293" s="222"/>
      <c r="M1293" s="222"/>
      <c r="N1293" s="222"/>
      <c r="O1293" s="222"/>
      <c r="P1293" s="222"/>
      <c r="Q1293" s="222"/>
      <c r="R1293" s="222"/>
      <c r="S1293" s="222"/>
      <c r="T1293" s="222"/>
      <c r="U1293" s="222"/>
      <c r="V1293" s="222"/>
      <c r="W1293" s="222"/>
      <c r="X1293" s="222"/>
      <c r="Y1293" s="222"/>
      <c r="Z1293" s="222"/>
      <c r="AA1293" s="222"/>
      <c r="AB1293" s="224"/>
      <c r="AC1293" s="223"/>
      <c r="AD1293" s="223"/>
      <c r="AE1293" s="225"/>
      <c r="AF1293" s="222"/>
      <c r="AG1293" s="222"/>
      <c r="AH1293" s="222"/>
      <c r="AI1293" s="222"/>
      <c r="AJ1293" s="222"/>
      <c r="AK1293" s="223"/>
      <c r="AL1293" s="222"/>
      <c r="AM1293" s="225"/>
      <c r="AN1293" s="226"/>
      <c r="AO1293" s="227"/>
      <c r="AP1293" s="227"/>
      <c r="AQ1293" s="227"/>
      <c r="AR1293" s="223"/>
    </row>
    <row r="1294" ht="14.25" customHeight="1">
      <c r="A1294" s="32"/>
      <c r="B1294" s="32"/>
      <c r="C1294" s="32"/>
      <c r="D1294" s="32"/>
      <c r="E1294" s="32"/>
      <c r="F1294" s="222"/>
      <c r="G1294" s="223"/>
      <c r="H1294" s="222"/>
      <c r="I1294" s="222"/>
      <c r="J1294" s="222"/>
      <c r="K1294" s="222"/>
      <c r="L1294" s="222"/>
      <c r="M1294" s="222"/>
      <c r="N1294" s="222"/>
      <c r="O1294" s="222"/>
      <c r="P1294" s="222"/>
      <c r="Q1294" s="222"/>
      <c r="R1294" s="222"/>
      <c r="S1294" s="222"/>
      <c r="T1294" s="222"/>
      <c r="U1294" s="222"/>
      <c r="V1294" s="222"/>
      <c r="W1294" s="222"/>
      <c r="X1294" s="222"/>
      <c r="Y1294" s="222"/>
      <c r="Z1294" s="222"/>
      <c r="AA1294" s="222"/>
      <c r="AB1294" s="224"/>
      <c r="AC1294" s="223"/>
      <c r="AD1294" s="223"/>
      <c r="AE1294" s="225"/>
      <c r="AF1294" s="222"/>
      <c r="AG1294" s="222"/>
      <c r="AH1294" s="222"/>
      <c r="AI1294" s="222"/>
      <c r="AJ1294" s="222"/>
      <c r="AK1294" s="223"/>
      <c r="AL1294" s="222"/>
      <c r="AM1294" s="225"/>
      <c r="AN1294" s="226"/>
      <c r="AO1294" s="227"/>
      <c r="AP1294" s="227"/>
      <c r="AQ1294" s="227"/>
      <c r="AR1294" s="223"/>
    </row>
    <row r="1295" ht="14.25" customHeight="1">
      <c r="A1295" s="32"/>
      <c r="B1295" s="32"/>
      <c r="C1295" s="32"/>
      <c r="D1295" s="32"/>
      <c r="E1295" s="32"/>
      <c r="F1295" s="222"/>
      <c r="G1295" s="223"/>
      <c r="H1295" s="222"/>
      <c r="I1295" s="222"/>
      <c r="J1295" s="222"/>
      <c r="K1295" s="222"/>
      <c r="L1295" s="222"/>
      <c r="M1295" s="222"/>
      <c r="N1295" s="222"/>
      <c r="O1295" s="222"/>
      <c r="P1295" s="222"/>
      <c r="Q1295" s="222"/>
      <c r="R1295" s="222"/>
      <c r="S1295" s="222"/>
      <c r="T1295" s="222"/>
      <c r="U1295" s="222"/>
      <c r="V1295" s="222"/>
      <c r="W1295" s="222"/>
      <c r="X1295" s="222"/>
      <c r="Y1295" s="222"/>
      <c r="Z1295" s="222"/>
      <c r="AA1295" s="222"/>
      <c r="AB1295" s="224"/>
      <c r="AC1295" s="223"/>
      <c r="AD1295" s="223"/>
      <c r="AE1295" s="225"/>
      <c r="AF1295" s="222"/>
      <c r="AG1295" s="222"/>
      <c r="AH1295" s="222"/>
      <c r="AI1295" s="222"/>
      <c r="AJ1295" s="222"/>
      <c r="AK1295" s="223"/>
      <c r="AL1295" s="222"/>
      <c r="AM1295" s="225"/>
      <c r="AN1295" s="226"/>
      <c r="AO1295" s="227"/>
      <c r="AP1295" s="227"/>
      <c r="AQ1295" s="227"/>
      <c r="AR1295" s="223"/>
    </row>
    <row r="1296" ht="14.25" customHeight="1">
      <c r="A1296" s="32"/>
      <c r="B1296" s="32"/>
      <c r="C1296" s="32"/>
      <c r="D1296" s="32"/>
      <c r="E1296" s="32"/>
      <c r="F1296" s="222"/>
      <c r="G1296" s="223"/>
      <c r="H1296" s="222"/>
      <c r="I1296" s="222"/>
      <c r="J1296" s="222"/>
      <c r="K1296" s="222"/>
      <c r="L1296" s="222"/>
      <c r="M1296" s="222"/>
      <c r="N1296" s="222"/>
      <c r="O1296" s="222"/>
      <c r="P1296" s="222"/>
      <c r="Q1296" s="222"/>
      <c r="R1296" s="222"/>
      <c r="S1296" s="222"/>
      <c r="T1296" s="222"/>
      <c r="U1296" s="222"/>
      <c r="V1296" s="222"/>
      <c r="W1296" s="222"/>
      <c r="X1296" s="222"/>
      <c r="Y1296" s="222"/>
      <c r="Z1296" s="222"/>
      <c r="AA1296" s="222"/>
      <c r="AB1296" s="224"/>
      <c r="AC1296" s="223"/>
      <c r="AD1296" s="223"/>
      <c r="AE1296" s="225"/>
      <c r="AF1296" s="222"/>
      <c r="AG1296" s="222"/>
      <c r="AH1296" s="222"/>
      <c r="AI1296" s="222"/>
      <c r="AJ1296" s="222"/>
      <c r="AK1296" s="223"/>
      <c r="AL1296" s="222"/>
      <c r="AM1296" s="225"/>
      <c r="AN1296" s="226"/>
      <c r="AO1296" s="227"/>
      <c r="AP1296" s="227"/>
      <c r="AQ1296" s="227"/>
      <c r="AR1296" s="223"/>
    </row>
    <row r="1297" ht="14.25" customHeight="1">
      <c r="A1297" s="32"/>
      <c r="B1297" s="32"/>
      <c r="C1297" s="32"/>
      <c r="D1297" s="32"/>
      <c r="E1297" s="32"/>
      <c r="F1297" s="222"/>
      <c r="G1297" s="223"/>
      <c r="H1297" s="222"/>
      <c r="I1297" s="222"/>
      <c r="J1297" s="222"/>
      <c r="K1297" s="222"/>
      <c r="L1297" s="222"/>
      <c r="M1297" s="222"/>
      <c r="N1297" s="222"/>
      <c r="O1297" s="222"/>
      <c r="P1297" s="222"/>
      <c r="Q1297" s="222"/>
      <c r="R1297" s="222"/>
      <c r="S1297" s="222"/>
      <c r="T1297" s="222"/>
      <c r="U1297" s="222"/>
      <c r="V1297" s="222"/>
      <c r="W1297" s="222"/>
      <c r="X1297" s="222"/>
      <c r="Y1297" s="222"/>
      <c r="Z1297" s="222"/>
      <c r="AA1297" s="222"/>
      <c r="AB1297" s="224"/>
      <c r="AC1297" s="223"/>
      <c r="AD1297" s="223"/>
      <c r="AE1297" s="225"/>
      <c r="AF1297" s="222"/>
      <c r="AG1297" s="222"/>
      <c r="AH1297" s="222"/>
      <c r="AI1297" s="222"/>
      <c r="AJ1297" s="222"/>
      <c r="AK1297" s="223"/>
      <c r="AL1297" s="222"/>
      <c r="AM1297" s="225"/>
      <c r="AN1297" s="226"/>
      <c r="AO1297" s="227"/>
      <c r="AP1297" s="227"/>
      <c r="AQ1297" s="227"/>
      <c r="AR1297" s="223"/>
    </row>
    <row r="1298" ht="14.25" customHeight="1">
      <c r="A1298" s="32"/>
      <c r="B1298" s="32"/>
      <c r="C1298" s="32"/>
      <c r="D1298" s="32"/>
      <c r="E1298" s="32"/>
      <c r="F1298" s="222"/>
      <c r="G1298" s="223"/>
      <c r="H1298" s="222"/>
      <c r="I1298" s="222"/>
      <c r="J1298" s="222"/>
      <c r="K1298" s="222"/>
      <c r="L1298" s="222"/>
      <c r="M1298" s="222"/>
      <c r="N1298" s="222"/>
      <c r="O1298" s="222"/>
      <c r="P1298" s="222"/>
      <c r="Q1298" s="222"/>
      <c r="R1298" s="222"/>
      <c r="S1298" s="222"/>
      <c r="T1298" s="222"/>
      <c r="U1298" s="222"/>
      <c r="V1298" s="222"/>
      <c r="W1298" s="222"/>
      <c r="X1298" s="222"/>
      <c r="Y1298" s="222"/>
      <c r="Z1298" s="222"/>
      <c r="AA1298" s="222"/>
      <c r="AB1298" s="224"/>
      <c r="AC1298" s="223"/>
      <c r="AD1298" s="223"/>
      <c r="AE1298" s="225"/>
      <c r="AF1298" s="222"/>
      <c r="AG1298" s="222"/>
      <c r="AH1298" s="222"/>
      <c r="AI1298" s="222"/>
      <c r="AJ1298" s="222"/>
      <c r="AK1298" s="223"/>
      <c r="AL1298" s="222"/>
      <c r="AM1298" s="225"/>
      <c r="AN1298" s="226"/>
      <c r="AO1298" s="227"/>
      <c r="AP1298" s="227"/>
      <c r="AQ1298" s="227"/>
      <c r="AR1298" s="223"/>
    </row>
    <row r="1299" ht="14.25" customHeight="1">
      <c r="A1299" s="32"/>
      <c r="B1299" s="32"/>
      <c r="C1299" s="32"/>
      <c r="D1299" s="32"/>
      <c r="E1299" s="32"/>
      <c r="F1299" s="222"/>
      <c r="G1299" s="223"/>
      <c r="H1299" s="222"/>
      <c r="I1299" s="222"/>
      <c r="J1299" s="222"/>
      <c r="K1299" s="222"/>
      <c r="L1299" s="222"/>
      <c r="M1299" s="222"/>
      <c r="N1299" s="222"/>
      <c r="O1299" s="222"/>
      <c r="P1299" s="222"/>
      <c r="Q1299" s="222"/>
      <c r="R1299" s="222"/>
      <c r="S1299" s="222"/>
      <c r="T1299" s="222"/>
      <c r="U1299" s="222"/>
      <c r="V1299" s="222"/>
      <c r="W1299" s="222"/>
      <c r="X1299" s="222"/>
      <c r="Y1299" s="222"/>
      <c r="Z1299" s="222"/>
      <c r="AA1299" s="222"/>
      <c r="AB1299" s="224"/>
      <c r="AC1299" s="223"/>
      <c r="AD1299" s="223"/>
      <c r="AE1299" s="225"/>
      <c r="AF1299" s="222"/>
      <c r="AG1299" s="222"/>
      <c r="AH1299" s="222"/>
      <c r="AI1299" s="222"/>
      <c r="AJ1299" s="222"/>
      <c r="AK1299" s="223"/>
      <c r="AL1299" s="222"/>
      <c r="AM1299" s="225"/>
      <c r="AN1299" s="226"/>
      <c r="AO1299" s="227"/>
      <c r="AP1299" s="227"/>
      <c r="AQ1299" s="227"/>
      <c r="AR1299" s="223"/>
    </row>
    <row r="1300" ht="14.25" customHeight="1">
      <c r="A1300" s="32"/>
      <c r="B1300" s="32"/>
      <c r="C1300" s="32"/>
      <c r="D1300" s="32"/>
      <c r="E1300" s="32"/>
      <c r="F1300" s="222"/>
      <c r="G1300" s="223"/>
      <c r="H1300" s="222"/>
      <c r="I1300" s="222"/>
      <c r="J1300" s="222"/>
      <c r="K1300" s="222"/>
      <c r="L1300" s="222"/>
      <c r="M1300" s="222"/>
      <c r="N1300" s="222"/>
      <c r="O1300" s="222"/>
      <c r="P1300" s="222"/>
      <c r="Q1300" s="222"/>
      <c r="R1300" s="222"/>
      <c r="S1300" s="222"/>
      <c r="T1300" s="222"/>
      <c r="U1300" s="222"/>
      <c r="V1300" s="222"/>
      <c r="W1300" s="222"/>
      <c r="X1300" s="222"/>
      <c r="Y1300" s="222"/>
      <c r="Z1300" s="222"/>
      <c r="AA1300" s="222"/>
      <c r="AB1300" s="224"/>
      <c r="AC1300" s="223"/>
      <c r="AD1300" s="223"/>
      <c r="AE1300" s="225"/>
      <c r="AF1300" s="222"/>
      <c r="AG1300" s="222"/>
      <c r="AH1300" s="222"/>
      <c r="AI1300" s="222"/>
      <c r="AJ1300" s="222"/>
      <c r="AK1300" s="223"/>
      <c r="AL1300" s="222"/>
      <c r="AM1300" s="225"/>
      <c r="AN1300" s="226"/>
      <c r="AO1300" s="227"/>
      <c r="AP1300" s="227"/>
      <c r="AQ1300" s="227"/>
      <c r="AR1300" s="223"/>
    </row>
    <row r="1301" ht="14.25" customHeight="1">
      <c r="A1301" s="32"/>
      <c r="B1301" s="32"/>
      <c r="C1301" s="32"/>
      <c r="D1301" s="32"/>
      <c r="E1301" s="32"/>
      <c r="F1301" s="222"/>
      <c r="G1301" s="223"/>
      <c r="H1301" s="222"/>
      <c r="I1301" s="222"/>
      <c r="J1301" s="222"/>
      <c r="K1301" s="222"/>
      <c r="L1301" s="222"/>
      <c r="M1301" s="222"/>
      <c r="N1301" s="222"/>
      <c r="O1301" s="222"/>
      <c r="P1301" s="222"/>
      <c r="Q1301" s="222"/>
      <c r="R1301" s="222"/>
      <c r="S1301" s="222"/>
      <c r="T1301" s="222"/>
      <c r="U1301" s="222"/>
      <c r="V1301" s="222"/>
      <c r="W1301" s="222"/>
      <c r="X1301" s="222"/>
      <c r="Y1301" s="222"/>
      <c r="Z1301" s="222"/>
      <c r="AA1301" s="222"/>
      <c r="AB1301" s="224"/>
      <c r="AC1301" s="223"/>
      <c r="AD1301" s="223"/>
      <c r="AE1301" s="225"/>
      <c r="AF1301" s="222"/>
      <c r="AG1301" s="222"/>
      <c r="AH1301" s="222"/>
      <c r="AI1301" s="222"/>
      <c r="AJ1301" s="222"/>
      <c r="AK1301" s="223"/>
      <c r="AL1301" s="222"/>
      <c r="AM1301" s="225"/>
      <c r="AN1301" s="226"/>
      <c r="AO1301" s="227"/>
      <c r="AP1301" s="227"/>
      <c r="AQ1301" s="227"/>
      <c r="AR1301" s="223"/>
    </row>
    <row r="1302" ht="14.25" customHeight="1">
      <c r="A1302" s="32"/>
      <c r="B1302" s="32"/>
      <c r="C1302" s="32"/>
      <c r="D1302" s="32"/>
      <c r="E1302" s="32"/>
      <c r="F1302" s="222"/>
      <c r="G1302" s="223"/>
      <c r="H1302" s="222"/>
      <c r="I1302" s="222"/>
      <c r="J1302" s="222"/>
      <c r="K1302" s="222"/>
      <c r="L1302" s="222"/>
      <c r="M1302" s="222"/>
      <c r="N1302" s="222"/>
      <c r="O1302" s="222"/>
      <c r="P1302" s="222"/>
      <c r="Q1302" s="222"/>
      <c r="R1302" s="222"/>
      <c r="S1302" s="222"/>
      <c r="T1302" s="222"/>
      <c r="U1302" s="222"/>
      <c r="V1302" s="222"/>
      <c r="W1302" s="222"/>
      <c r="X1302" s="222"/>
      <c r="Y1302" s="222"/>
      <c r="Z1302" s="222"/>
      <c r="AA1302" s="222"/>
      <c r="AB1302" s="224"/>
      <c r="AC1302" s="223"/>
      <c r="AD1302" s="223"/>
      <c r="AE1302" s="225"/>
      <c r="AF1302" s="222"/>
      <c r="AG1302" s="222"/>
      <c r="AH1302" s="222"/>
      <c r="AI1302" s="222"/>
      <c r="AJ1302" s="222"/>
      <c r="AK1302" s="223"/>
      <c r="AL1302" s="222"/>
      <c r="AM1302" s="225"/>
      <c r="AN1302" s="226"/>
      <c r="AO1302" s="227"/>
      <c r="AP1302" s="227"/>
      <c r="AQ1302" s="227"/>
      <c r="AR1302" s="223"/>
    </row>
    <row r="1303" ht="14.25" customHeight="1">
      <c r="A1303" s="32"/>
      <c r="B1303" s="32"/>
      <c r="C1303" s="32"/>
      <c r="D1303" s="32"/>
      <c r="E1303" s="32"/>
      <c r="F1303" s="222"/>
      <c r="G1303" s="223"/>
      <c r="H1303" s="222"/>
      <c r="I1303" s="222"/>
      <c r="J1303" s="222"/>
      <c r="K1303" s="222"/>
      <c r="L1303" s="222"/>
      <c r="M1303" s="222"/>
      <c r="N1303" s="222"/>
      <c r="O1303" s="222"/>
      <c r="P1303" s="222"/>
      <c r="Q1303" s="222"/>
      <c r="R1303" s="222"/>
      <c r="S1303" s="222"/>
      <c r="T1303" s="222"/>
      <c r="U1303" s="222"/>
      <c r="V1303" s="222"/>
      <c r="W1303" s="222"/>
      <c r="X1303" s="222"/>
      <c r="Y1303" s="222"/>
      <c r="Z1303" s="222"/>
      <c r="AA1303" s="222"/>
      <c r="AB1303" s="224"/>
      <c r="AC1303" s="223"/>
      <c r="AD1303" s="223"/>
      <c r="AE1303" s="225"/>
      <c r="AF1303" s="222"/>
      <c r="AG1303" s="222"/>
      <c r="AH1303" s="222"/>
      <c r="AI1303" s="222"/>
      <c r="AJ1303" s="222"/>
      <c r="AK1303" s="223"/>
      <c r="AL1303" s="222"/>
      <c r="AM1303" s="225"/>
      <c r="AN1303" s="226"/>
      <c r="AO1303" s="227"/>
      <c r="AP1303" s="227"/>
      <c r="AQ1303" s="227"/>
      <c r="AR1303" s="223"/>
    </row>
    <row r="1304" ht="14.25" customHeight="1">
      <c r="A1304" s="32"/>
      <c r="B1304" s="32"/>
      <c r="C1304" s="32"/>
      <c r="D1304" s="32"/>
      <c r="E1304" s="32"/>
      <c r="F1304" s="222"/>
      <c r="G1304" s="223"/>
      <c r="H1304" s="222"/>
      <c r="I1304" s="222"/>
      <c r="J1304" s="222"/>
      <c r="K1304" s="222"/>
      <c r="L1304" s="222"/>
      <c r="M1304" s="222"/>
      <c r="N1304" s="222"/>
      <c r="O1304" s="222"/>
      <c r="P1304" s="222"/>
      <c r="Q1304" s="222"/>
      <c r="R1304" s="222"/>
      <c r="S1304" s="222"/>
      <c r="T1304" s="222"/>
      <c r="U1304" s="222"/>
      <c r="V1304" s="222"/>
      <c r="W1304" s="222"/>
      <c r="X1304" s="222"/>
      <c r="Y1304" s="222"/>
      <c r="Z1304" s="222"/>
      <c r="AA1304" s="222"/>
      <c r="AB1304" s="224"/>
      <c r="AC1304" s="223"/>
      <c r="AD1304" s="223"/>
      <c r="AE1304" s="225"/>
      <c r="AF1304" s="222"/>
      <c r="AG1304" s="222"/>
      <c r="AH1304" s="222"/>
      <c r="AI1304" s="222"/>
      <c r="AJ1304" s="222"/>
      <c r="AK1304" s="223"/>
      <c r="AL1304" s="222"/>
      <c r="AM1304" s="225"/>
      <c r="AN1304" s="226"/>
      <c r="AO1304" s="227"/>
      <c r="AP1304" s="227"/>
      <c r="AQ1304" s="227"/>
      <c r="AR1304" s="223"/>
    </row>
    <row r="1305" ht="14.25" customHeight="1">
      <c r="A1305" s="32"/>
      <c r="B1305" s="32"/>
      <c r="C1305" s="32"/>
      <c r="D1305" s="32"/>
      <c r="E1305" s="32"/>
      <c r="F1305" s="222"/>
      <c r="G1305" s="223"/>
      <c r="H1305" s="222"/>
      <c r="I1305" s="222"/>
      <c r="J1305" s="222"/>
      <c r="K1305" s="222"/>
      <c r="L1305" s="222"/>
      <c r="M1305" s="222"/>
      <c r="N1305" s="222"/>
      <c r="O1305" s="222"/>
      <c r="P1305" s="222"/>
      <c r="Q1305" s="222"/>
      <c r="R1305" s="222"/>
      <c r="S1305" s="222"/>
      <c r="T1305" s="222"/>
      <c r="U1305" s="222"/>
      <c r="V1305" s="222"/>
      <c r="W1305" s="222"/>
      <c r="X1305" s="222"/>
      <c r="Y1305" s="222"/>
      <c r="Z1305" s="222"/>
      <c r="AA1305" s="222"/>
      <c r="AB1305" s="224"/>
      <c r="AC1305" s="223"/>
      <c r="AD1305" s="223"/>
      <c r="AE1305" s="225"/>
      <c r="AF1305" s="222"/>
      <c r="AG1305" s="222"/>
      <c r="AH1305" s="222"/>
      <c r="AI1305" s="222"/>
      <c r="AJ1305" s="222"/>
      <c r="AK1305" s="223"/>
      <c r="AL1305" s="222"/>
      <c r="AM1305" s="225"/>
      <c r="AN1305" s="226"/>
      <c r="AO1305" s="227"/>
      <c r="AP1305" s="227"/>
      <c r="AQ1305" s="227"/>
      <c r="AR1305" s="223"/>
    </row>
    <row r="1306" ht="14.25" customHeight="1">
      <c r="A1306" s="32"/>
      <c r="B1306" s="32"/>
      <c r="C1306" s="32"/>
      <c r="D1306" s="32"/>
      <c r="E1306" s="32"/>
      <c r="F1306" s="222"/>
      <c r="G1306" s="223"/>
      <c r="H1306" s="222"/>
      <c r="I1306" s="222"/>
      <c r="J1306" s="222"/>
      <c r="K1306" s="222"/>
      <c r="L1306" s="222"/>
      <c r="M1306" s="222"/>
      <c r="N1306" s="222"/>
      <c r="O1306" s="222"/>
      <c r="P1306" s="222"/>
      <c r="Q1306" s="222"/>
      <c r="R1306" s="222"/>
      <c r="S1306" s="222"/>
      <c r="T1306" s="222"/>
      <c r="U1306" s="222"/>
      <c r="V1306" s="222"/>
      <c r="W1306" s="222"/>
      <c r="X1306" s="222"/>
      <c r="Y1306" s="222"/>
      <c r="Z1306" s="222"/>
      <c r="AA1306" s="222"/>
      <c r="AB1306" s="224"/>
      <c r="AC1306" s="223"/>
      <c r="AD1306" s="223"/>
      <c r="AE1306" s="225"/>
      <c r="AF1306" s="222"/>
      <c r="AG1306" s="222"/>
      <c r="AH1306" s="222"/>
      <c r="AI1306" s="222"/>
      <c r="AJ1306" s="222"/>
      <c r="AK1306" s="223"/>
      <c r="AL1306" s="222"/>
      <c r="AM1306" s="225"/>
      <c r="AN1306" s="226"/>
      <c r="AO1306" s="227"/>
      <c r="AP1306" s="227"/>
      <c r="AQ1306" s="227"/>
      <c r="AR1306" s="223"/>
    </row>
    <row r="1307" ht="14.25" customHeight="1">
      <c r="A1307" s="32"/>
      <c r="B1307" s="32"/>
      <c r="C1307" s="32"/>
      <c r="D1307" s="32"/>
      <c r="E1307" s="32"/>
      <c r="F1307" s="222"/>
      <c r="G1307" s="223"/>
      <c r="H1307" s="222"/>
      <c r="I1307" s="222"/>
      <c r="J1307" s="222"/>
      <c r="K1307" s="222"/>
      <c r="L1307" s="222"/>
      <c r="M1307" s="222"/>
      <c r="N1307" s="222"/>
      <c r="O1307" s="222"/>
      <c r="P1307" s="222"/>
      <c r="Q1307" s="222"/>
      <c r="R1307" s="222"/>
      <c r="S1307" s="222"/>
      <c r="T1307" s="222"/>
      <c r="U1307" s="222"/>
      <c r="V1307" s="222"/>
      <c r="W1307" s="222"/>
      <c r="X1307" s="222"/>
      <c r="Y1307" s="222"/>
      <c r="Z1307" s="222"/>
      <c r="AA1307" s="222"/>
      <c r="AB1307" s="224"/>
      <c r="AC1307" s="223"/>
      <c r="AD1307" s="223"/>
      <c r="AE1307" s="225"/>
      <c r="AF1307" s="222"/>
      <c r="AG1307" s="222"/>
      <c r="AH1307" s="222"/>
      <c r="AI1307" s="222"/>
      <c r="AJ1307" s="222"/>
      <c r="AK1307" s="223"/>
      <c r="AL1307" s="222"/>
      <c r="AM1307" s="225"/>
      <c r="AN1307" s="226"/>
      <c r="AO1307" s="227"/>
      <c r="AP1307" s="227"/>
      <c r="AQ1307" s="227"/>
      <c r="AR1307" s="223"/>
    </row>
    <row r="1308" ht="14.25" customHeight="1">
      <c r="A1308" s="32"/>
      <c r="B1308" s="32"/>
      <c r="C1308" s="32"/>
      <c r="D1308" s="32"/>
      <c r="E1308" s="32"/>
      <c r="F1308" s="222"/>
      <c r="G1308" s="223"/>
      <c r="H1308" s="222"/>
      <c r="I1308" s="222"/>
      <c r="J1308" s="222"/>
      <c r="K1308" s="222"/>
      <c r="L1308" s="222"/>
      <c r="M1308" s="222"/>
      <c r="N1308" s="222"/>
      <c r="O1308" s="222"/>
      <c r="P1308" s="222"/>
      <c r="Q1308" s="222"/>
      <c r="R1308" s="222"/>
      <c r="S1308" s="222"/>
      <c r="T1308" s="222"/>
      <c r="U1308" s="222"/>
      <c r="V1308" s="222"/>
      <c r="W1308" s="222"/>
      <c r="X1308" s="222"/>
      <c r="Y1308" s="222"/>
      <c r="Z1308" s="222"/>
      <c r="AA1308" s="222"/>
      <c r="AB1308" s="224"/>
      <c r="AC1308" s="223"/>
      <c r="AD1308" s="223"/>
      <c r="AE1308" s="225"/>
      <c r="AF1308" s="222"/>
      <c r="AG1308" s="222"/>
      <c r="AH1308" s="222"/>
      <c r="AI1308" s="222"/>
      <c r="AJ1308" s="222"/>
      <c r="AK1308" s="223"/>
      <c r="AL1308" s="222"/>
      <c r="AM1308" s="225"/>
      <c r="AN1308" s="226"/>
      <c r="AO1308" s="227"/>
      <c r="AP1308" s="227"/>
      <c r="AQ1308" s="227"/>
      <c r="AR1308" s="223"/>
    </row>
    <row r="1309" ht="14.25" customHeight="1">
      <c r="A1309" s="32"/>
      <c r="B1309" s="32"/>
      <c r="C1309" s="32"/>
      <c r="D1309" s="32"/>
      <c r="E1309" s="32"/>
      <c r="F1309" s="222"/>
      <c r="G1309" s="223"/>
      <c r="H1309" s="222"/>
      <c r="I1309" s="222"/>
      <c r="J1309" s="222"/>
      <c r="K1309" s="222"/>
      <c r="L1309" s="222"/>
      <c r="M1309" s="222"/>
      <c r="N1309" s="222"/>
      <c r="O1309" s="222"/>
      <c r="P1309" s="222"/>
      <c r="Q1309" s="222"/>
      <c r="R1309" s="222"/>
      <c r="S1309" s="222"/>
      <c r="T1309" s="222"/>
      <c r="U1309" s="222"/>
      <c r="V1309" s="222"/>
      <c r="W1309" s="222"/>
      <c r="X1309" s="222"/>
      <c r="Y1309" s="222"/>
      <c r="Z1309" s="222"/>
      <c r="AA1309" s="222"/>
      <c r="AB1309" s="224"/>
      <c r="AC1309" s="223"/>
      <c r="AD1309" s="223"/>
      <c r="AE1309" s="225"/>
      <c r="AF1309" s="222"/>
      <c r="AG1309" s="222"/>
      <c r="AH1309" s="222"/>
      <c r="AI1309" s="222"/>
      <c r="AJ1309" s="222"/>
      <c r="AK1309" s="223"/>
      <c r="AL1309" s="222"/>
      <c r="AM1309" s="225"/>
      <c r="AN1309" s="226"/>
      <c r="AO1309" s="227"/>
      <c r="AP1309" s="227"/>
      <c r="AQ1309" s="227"/>
      <c r="AR1309" s="223"/>
    </row>
    <row r="1310" ht="14.25" customHeight="1">
      <c r="A1310" s="32"/>
      <c r="B1310" s="32"/>
      <c r="C1310" s="32"/>
      <c r="D1310" s="32"/>
      <c r="E1310" s="32"/>
      <c r="F1310" s="222"/>
      <c r="G1310" s="223"/>
      <c r="H1310" s="222"/>
      <c r="I1310" s="222"/>
      <c r="J1310" s="222"/>
      <c r="K1310" s="222"/>
      <c r="L1310" s="222"/>
      <c r="M1310" s="222"/>
      <c r="N1310" s="222"/>
      <c r="O1310" s="222"/>
      <c r="P1310" s="222"/>
      <c r="Q1310" s="222"/>
      <c r="R1310" s="222"/>
      <c r="S1310" s="222"/>
      <c r="T1310" s="222"/>
      <c r="U1310" s="222"/>
      <c r="V1310" s="222"/>
      <c r="W1310" s="222"/>
      <c r="X1310" s="222"/>
      <c r="Y1310" s="222"/>
      <c r="Z1310" s="222"/>
      <c r="AA1310" s="222"/>
      <c r="AB1310" s="224"/>
      <c r="AC1310" s="223"/>
      <c r="AD1310" s="223"/>
      <c r="AE1310" s="225"/>
      <c r="AF1310" s="222"/>
      <c r="AG1310" s="222"/>
      <c r="AH1310" s="222"/>
      <c r="AI1310" s="222"/>
      <c r="AJ1310" s="222"/>
      <c r="AK1310" s="223"/>
      <c r="AL1310" s="222"/>
      <c r="AM1310" s="225"/>
      <c r="AN1310" s="226"/>
      <c r="AO1310" s="227"/>
      <c r="AP1310" s="227"/>
      <c r="AQ1310" s="227"/>
      <c r="AR1310" s="223"/>
    </row>
    <row r="1311" ht="14.25" customHeight="1">
      <c r="A1311" s="32"/>
      <c r="B1311" s="32"/>
      <c r="C1311" s="32"/>
      <c r="D1311" s="32"/>
      <c r="E1311" s="32"/>
      <c r="F1311" s="222"/>
      <c r="G1311" s="223"/>
      <c r="H1311" s="222"/>
      <c r="I1311" s="222"/>
      <c r="J1311" s="222"/>
      <c r="K1311" s="222"/>
      <c r="L1311" s="222"/>
      <c r="M1311" s="222"/>
      <c r="N1311" s="222"/>
      <c r="O1311" s="222"/>
      <c r="P1311" s="222"/>
      <c r="Q1311" s="222"/>
      <c r="R1311" s="222"/>
      <c r="S1311" s="222"/>
      <c r="T1311" s="222"/>
      <c r="U1311" s="222"/>
      <c r="V1311" s="222"/>
      <c r="W1311" s="222"/>
      <c r="X1311" s="222"/>
      <c r="Y1311" s="222"/>
      <c r="Z1311" s="222"/>
      <c r="AA1311" s="222"/>
      <c r="AB1311" s="224"/>
      <c r="AC1311" s="223"/>
      <c r="AD1311" s="223"/>
      <c r="AE1311" s="225"/>
      <c r="AF1311" s="222"/>
      <c r="AG1311" s="222"/>
      <c r="AH1311" s="222"/>
      <c r="AI1311" s="222"/>
      <c r="AJ1311" s="222"/>
      <c r="AK1311" s="223"/>
      <c r="AL1311" s="222"/>
      <c r="AM1311" s="225"/>
      <c r="AN1311" s="226"/>
      <c r="AO1311" s="227"/>
      <c r="AP1311" s="227"/>
      <c r="AQ1311" s="227"/>
      <c r="AR1311" s="223"/>
    </row>
    <row r="1312" ht="14.25" customHeight="1">
      <c r="A1312" s="32"/>
      <c r="B1312" s="32"/>
      <c r="C1312" s="32"/>
      <c r="D1312" s="32"/>
      <c r="E1312" s="32"/>
      <c r="F1312" s="222"/>
      <c r="G1312" s="223"/>
      <c r="H1312" s="222"/>
      <c r="I1312" s="222"/>
      <c r="J1312" s="222"/>
      <c r="K1312" s="222"/>
      <c r="L1312" s="222"/>
      <c r="M1312" s="222"/>
      <c r="N1312" s="222"/>
      <c r="O1312" s="222"/>
      <c r="P1312" s="222"/>
      <c r="Q1312" s="222"/>
      <c r="R1312" s="222"/>
      <c r="S1312" s="222"/>
      <c r="T1312" s="222"/>
      <c r="U1312" s="222"/>
      <c r="V1312" s="222"/>
      <c r="W1312" s="222"/>
      <c r="X1312" s="222"/>
      <c r="Y1312" s="222"/>
      <c r="Z1312" s="222"/>
      <c r="AA1312" s="222"/>
      <c r="AB1312" s="224"/>
      <c r="AC1312" s="223"/>
      <c r="AD1312" s="223"/>
      <c r="AE1312" s="225"/>
      <c r="AF1312" s="222"/>
      <c r="AG1312" s="222"/>
      <c r="AH1312" s="222"/>
      <c r="AI1312" s="222"/>
      <c r="AJ1312" s="222"/>
      <c r="AK1312" s="223"/>
      <c r="AL1312" s="222"/>
      <c r="AM1312" s="225"/>
      <c r="AN1312" s="226"/>
      <c r="AO1312" s="227"/>
      <c r="AP1312" s="227"/>
      <c r="AQ1312" s="227"/>
      <c r="AR1312" s="223"/>
    </row>
    <row r="1313" ht="14.25" customHeight="1">
      <c r="A1313" s="32"/>
      <c r="B1313" s="32"/>
      <c r="C1313" s="32"/>
      <c r="D1313" s="32"/>
      <c r="E1313" s="32"/>
      <c r="F1313" s="222"/>
      <c r="G1313" s="223"/>
      <c r="H1313" s="222"/>
      <c r="I1313" s="222"/>
      <c r="J1313" s="222"/>
      <c r="K1313" s="222"/>
      <c r="L1313" s="222"/>
      <c r="M1313" s="222"/>
      <c r="N1313" s="222"/>
      <c r="O1313" s="222"/>
      <c r="P1313" s="222"/>
      <c r="Q1313" s="222"/>
      <c r="R1313" s="222"/>
      <c r="S1313" s="222"/>
      <c r="T1313" s="222"/>
      <c r="U1313" s="222"/>
      <c r="V1313" s="222"/>
      <c r="W1313" s="222"/>
      <c r="X1313" s="222"/>
      <c r="Y1313" s="222"/>
      <c r="Z1313" s="222"/>
      <c r="AA1313" s="222"/>
      <c r="AB1313" s="224"/>
      <c r="AC1313" s="223"/>
      <c r="AD1313" s="223"/>
      <c r="AE1313" s="225"/>
      <c r="AF1313" s="222"/>
      <c r="AG1313" s="222"/>
      <c r="AH1313" s="222"/>
      <c r="AI1313" s="222"/>
      <c r="AJ1313" s="222"/>
      <c r="AK1313" s="223"/>
      <c r="AL1313" s="222"/>
      <c r="AM1313" s="225"/>
      <c r="AN1313" s="226"/>
      <c r="AO1313" s="227"/>
      <c r="AP1313" s="227"/>
      <c r="AQ1313" s="227"/>
      <c r="AR1313" s="223"/>
    </row>
    <row r="1314" ht="14.25" customHeight="1">
      <c r="A1314" s="32"/>
      <c r="B1314" s="32"/>
      <c r="C1314" s="32"/>
      <c r="D1314" s="32"/>
      <c r="E1314" s="32"/>
      <c r="F1314" s="222"/>
      <c r="G1314" s="223"/>
      <c r="H1314" s="222"/>
      <c r="I1314" s="222"/>
      <c r="J1314" s="222"/>
      <c r="K1314" s="222"/>
      <c r="L1314" s="222"/>
      <c r="M1314" s="222"/>
      <c r="N1314" s="222"/>
      <c r="O1314" s="222"/>
      <c r="P1314" s="222"/>
      <c r="Q1314" s="222"/>
      <c r="R1314" s="222"/>
      <c r="S1314" s="222"/>
      <c r="T1314" s="222"/>
      <c r="U1314" s="222"/>
      <c r="V1314" s="222"/>
      <c r="W1314" s="222"/>
      <c r="X1314" s="222"/>
      <c r="Y1314" s="222"/>
      <c r="Z1314" s="222"/>
      <c r="AA1314" s="222"/>
      <c r="AB1314" s="224"/>
      <c r="AC1314" s="223"/>
      <c r="AD1314" s="223"/>
      <c r="AE1314" s="225"/>
      <c r="AF1314" s="222"/>
      <c r="AG1314" s="222"/>
      <c r="AH1314" s="222"/>
      <c r="AI1314" s="222"/>
      <c r="AJ1314" s="222"/>
      <c r="AK1314" s="223"/>
      <c r="AL1314" s="222"/>
      <c r="AM1314" s="225"/>
      <c r="AN1314" s="226"/>
      <c r="AO1314" s="227"/>
      <c r="AP1314" s="227"/>
      <c r="AQ1314" s="227"/>
      <c r="AR1314" s="223"/>
    </row>
    <row r="1315" ht="14.25" customHeight="1">
      <c r="A1315" s="32"/>
      <c r="B1315" s="32"/>
      <c r="C1315" s="32"/>
      <c r="D1315" s="32"/>
      <c r="E1315" s="32"/>
      <c r="F1315" s="222"/>
      <c r="G1315" s="223"/>
      <c r="H1315" s="222"/>
      <c r="I1315" s="222"/>
      <c r="J1315" s="222"/>
      <c r="K1315" s="222"/>
      <c r="L1315" s="222"/>
      <c r="M1315" s="222"/>
      <c r="N1315" s="222"/>
      <c r="O1315" s="222"/>
      <c r="P1315" s="222"/>
      <c r="Q1315" s="222"/>
      <c r="R1315" s="222"/>
      <c r="S1315" s="222"/>
      <c r="T1315" s="222"/>
      <c r="U1315" s="222"/>
      <c r="V1315" s="222"/>
      <c r="W1315" s="222"/>
      <c r="X1315" s="222"/>
      <c r="Y1315" s="222"/>
      <c r="Z1315" s="222"/>
      <c r="AA1315" s="222"/>
      <c r="AB1315" s="224"/>
      <c r="AC1315" s="223"/>
      <c r="AD1315" s="223"/>
      <c r="AE1315" s="225"/>
      <c r="AF1315" s="222"/>
      <c r="AG1315" s="222"/>
      <c r="AH1315" s="222"/>
      <c r="AI1315" s="222"/>
      <c r="AJ1315" s="222"/>
      <c r="AK1315" s="223"/>
      <c r="AL1315" s="222"/>
      <c r="AM1315" s="225"/>
      <c r="AN1315" s="226"/>
      <c r="AO1315" s="227"/>
      <c r="AP1315" s="227"/>
      <c r="AQ1315" s="227"/>
      <c r="AR1315" s="223"/>
    </row>
    <row r="1316" ht="14.25" customHeight="1">
      <c r="A1316" s="32"/>
      <c r="B1316" s="32"/>
      <c r="C1316" s="32"/>
      <c r="D1316" s="32"/>
      <c r="E1316" s="32"/>
      <c r="F1316" s="222"/>
      <c r="G1316" s="223"/>
      <c r="H1316" s="222"/>
      <c r="I1316" s="222"/>
      <c r="J1316" s="222"/>
      <c r="K1316" s="222"/>
      <c r="L1316" s="222"/>
      <c r="M1316" s="222"/>
      <c r="N1316" s="222"/>
      <c r="O1316" s="222"/>
      <c r="P1316" s="222"/>
      <c r="Q1316" s="222"/>
      <c r="R1316" s="222"/>
      <c r="S1316" s="222"/>
      <c r="T1316" s="222"/>
      <c r="U1316" s="222"/>
      <c r="V1316" s="222"/>
      <c r="W1316" s="222"/>
      <c r="X1316" s="222"/>
      <c r="Y1316" s="222"/>
      <c r="Z1316" s="222"/>
      <c r="AA1316" s="222"/>
      <c r="AB1316" s="224"/>
      <c r="AC1316" s="223"/>
      <c r="AD1316" s="223"/>
      <c r="AE1316" s="225"/>
      <c r="AF1316" s="222"/>
      <c r="AG1316" s="222"/>
      <c r="AH1316" s="222"/>
      <c r="AI1316" s="222"/>
      <c r="AJ1316" s="222"/>
      <c r="AK1316" s="223"/>
      <c r="AL1316" s="222"/>
      <c r="AM1316" s="225"/>
      <c r="AN1316" s="226"/>
      <c r="AO1316" s="227"/>
      <c r="AP1316" s="227"/>
      <c r="AQ1316" s="227"/>
      <c r="AR1316" s="223"/>
    </row>
    <row r="1317" ht="14.25" customHeight="1">
      <c r="A1317" s="32"/>
      <c r="B1317" s="32"/>
      <c r="C1317" s="32"/>
      <c r="D1317" s="32"/>
      <c r="E1317" s="32"/>
      <c r="F1317" s="222"/>
      <c r="G1317" s="223"/>
      <c r="H1317" s="222"/>
      <c r="I1317" s="222"/>
      <c r="J1317" s="222"/>
      <c r="K1317" s="222"/>
      <c r="L1317" s="222"/>
      <c r="M1317" s="222"/>
      <c r="N1317" s="222"/>
      <c r="O1317" s="222"/>
      <c r="P1317" s="222"/>
      <c r="Q1317" s="222"/>
      <c r="R1317" s="222"/>
      <c r="S1317" s="222"/>
      <c r="T1317" s="222"/>
      <c r="U1317" s="222"/>
      <c r="V1317" s="222"/>
      <c r="W1317" s="222"/>
      <c r="X1317" s="222"/>
      <c r="Y1317" s="222"/>
      <c r="Z1317" s="222"/>
      <c r="AA1317" s="222"/>
      <c r="AB1317" s="224"/>
      <c r="AC1317" s="223"/>
      <c r="AD1317" s="223"/>
      <c r="AE1317" s="225"/>
      <c r="AF1317" s="222"/>
      <c r="AG1317" s="222"/>
      <c r="AH1317" s="222"/>
      <c r="AI1317" s="222"/>
      <c r="AJ1317" s="222"/>
      <c r="AK1317" s="223"/>
      <c r="AL1317" s="222"/>
      <c r="AM1317" s="225"/>
      <c r="AN1317" s="226"/>
      <c r="AO1317" s="227"/>
      <c r="AP1317" s="227"/>
      <c r="AQ1317" s="227"/>
      <c r="AR1317" s="223"/>
    </row>
    <row r="1318" ht="14.25" customHeight="1">
      <c r="A1318" s="32"/>
      <c r="B1318" s="32"/>
      <c r="C1318" s="32"/>
      <c r="D1318" s="32"/>
      <c r="E1318" s="32"/>
      <c r="F1318" s="222"/>
      <c r="G1318" s="223"/>
      <c r="H1318" s="222"/>
      <c r="I1318" s="222"/>
      <c r="J1318" s="222"/>
      <c r="K1318" s="222"/>
      <c r="L1318" s="222"/>
      <c r="M1318" s="222"/>
      <c r="N1318" s="222"/>
      <c r="O1318" s="222"/>
      <c r="P1318" s="222"/>
      <c r="Q1318" s="222"/>
      <c r="R1318" s="222"/>
      <c r="S1318" s="222"/>
      <c r="T1318" s="222"/>
      <c r="U1318" s="222"/>
      <c r="V1318" s="222"/>
      <c r="W1318" s="222"/>
      <c r="X1318" s="222"/>
      <c r="Y1318" s="222"/>
      <c r="Z1318" s="222"/>
      <c r="AA1318" s="222"/>
      <c r="AB1318" s="224"/>
      <c r="AC1318" s="223"/>
      <c r="AD1318" s="223"/>
      <c r="AE1318" s="225"/>
      <c r="AF1318" s="222"/>
      <c r="AG1318" s="222"/>
      <c r="AH1318" s="222"/>
      <c r="AI1318" s="222"/>
      <c r="AJ1318" s="222"/>
      <c r="AK1318" s="223"/>
      <c r="AL1318" s="222"/>
      <c r="AM1318" s="225"/>
      <c r="AN1318" s="226"/>
      <c r="AO1318" s="227"/>
      <c r="AP1318" s="227"/>
      <c r="AQ1318" s="227"/>
      <c r="AR1318" s="223"/>
    </row>
    <row r="1319" ht="14.25" customHeight="1">
      <c r="A1319" s="32"/>
      <c r="B1319" s="32"/>
      <c r="C1319" s="32"/>
      <c r="D1319" s="32"/>
      <c r="E1319" s="32"/>
      <c r="F1319" s="222"/>
      <c r="G1319" s="223"/>
      <c r="H1319" s="222"/>
      <c r="I1319" s="222"/>
      <c r="J1319" s="222"/>
      <c r="K1319" s="222"/>
      <c r="L1319" s="222"/>
      <c r="M1319" s="222"/>
      <c r="N1319" s="222"/>
      <c r="O1319" s="222"/>
      <c r="P1319" s="222"/>
      <c r="Q1319" s="222"/>
      <c r="R1319" s="222"/>
      <c r="S1319" s="222"/>
      <c r="T1319" s="222"/>
      <c r="U1319" s="222"/>
      <c r="V1319" s="222"/>
      <c r="W1319" s="222"/>
      <c r="X1319" s="222"/>
      <c r="Y1319" s="222"/>
      <c r="Z1319" s="222"/>
      <c r="AA1319" s="222"/>
      <c r="AB1319" s="224"/>
      <c r="AC1319" s="223"/>
      <c r="AD1319" s="223"/>
      <c r="AE1319" s="225"/>
      <c r="AF1319" s="222"/>
      <c r="AG1319" s="222"/>
      <c r="AH1319" s="222"/>
      <c r="AI1319" s="222"/>
      <c r="AJ1319" s="222"/>
      <c r="AK1319" s="223"/>
      <c r="AL1319" s="222"/>
      <c r="AM1319" s="225"/>
      <c r="AN1319" s="226"/>
      <c r="AO1319" s="227"/>
      <c r="AP1319" s="227"/>
      <c r="AQ1319" s="227"/>
      <c r="AR1319" s="223"/>
    </row>
    <row r="1320" ht="14.25" customHeight="1">
      <c r="A1320" s="32"/>
      <c r="B1320" s="32"/>
      <c r="C1320" s="32"/>
      <c r="D1320" s="32"/>
      <c r="E1320" s="32"/>
      <c r="F1320" s="222"/>
      <c r="G1320" s="223"/>
      <c r="H1320" s="222"/>
      <c r="I1320" s="222"/>
      <c r="J1320" s="222"/>
      <c r="K1320" s="222"/>
      <c r="L1320" s="222"/>
      <c r="M1320" s="222"/>
      <c r="N1320" s="222"/>
      <c r="O1320" s="222"/>
      <c r="P1320" s="222"/>
      <c r="Q1320" s="222"/>
      <c r="R1320" s="222"/>
      <c r="S1320" s="222"/>
      <c r="T1320" s="222"/>
      <c r="U1320" s="222"/>
      <c r="V1320" s="222"/>
      <c r="W1320" s="222"/>
      <c r="X1320" s="222"/>
      <c r="Y1320" s="222"/>
      <c r="Z1320" s="222"/>
      <c r="AA1320" s="222"/>
      <c r="AB1320" s="224"/>
      <c r="AC1320" s="223"/>
      <c r="AD1320" s="223"/>
      <c r="AE1320" s="225"/>
      <c r="AF1320" s="222"/>
      <c r="AG1320" s="222"/>
      <c r="AH1320" s="222"/>
      <c r="AI1320" s="222"/>
      <c r="AJ1320" s="222"/>
      <c r="AK1320" s="223"/>
      <c r="AL1320" s="222"/>
      <c r="AM1320" s="225"/>
      <c r="AN1320" s="226"/>
      <c r="AO1320" s="227"/>
      <c r="AP1320" s="227"/>
      <c r="AQ1320" s="227"/>
      <c r="AR1320" s="223"/>
    </row>
    <row r="1321" ht="14.25" customHeight="1">
      <c r="A1321" s="32"/>
      <c r="B1321" s="32"/>
      <c r="C1321" s="32"/>
      <c r="D1321" s="32"/>
      <c r="E1321" s="32"/>
      <c r="F1321" s="222"/>
      <c r="G1321" s="223"/>
      <c r="H1321" s="222"/>
      <c r="I1321" s="222"/>
      <c r="J1321" s="222"/>
      <c r="K1321" s="222"/>
      <c r="L1321" s="222"/>
      <c r="M1321" s="222"/>
      <c r="N1321" s="222"/>
      <c r="O1321" s="222"/>
      <c r="P1321" s="222"/>
      <c r="Q1321" s="222"/>
      <c r="R1321" s="222"/>
      <c r="S1321" s="222"/>
      <c r="T1321" s="222"/>
      <c r="U1321" s="222"/>
      <c r="V1321" s="222"/>
      <c r="W1321" s="222"/>
      <c r="X1321" s="222"/>
      <c r="Y1321" s="222"/>
      <c r="Z1321" s="222"/>
      <c r="AA1321" s="222"/>
      <c r="AB1321" s="224"/>
      <c r="AC1321" s="223"/>
      <c r="AD1321" s="223"/>
      <c r="AE1321" s="225"/>
      <c r="AF1321" s="222"/>
      <c r="AG1321" s="222"/>
      <c r="AH1321" s="222"/>
      <c r="AI1321" s="222"/>
      <c r="AJ1321" s="222"/>
      <c r="AK1321" s="223"/>
      <c r="AL1321" s="222"/>
      <c r="AM1321" s="225"/>
      <c r="AN1321" s="226"/>
      <c r="AO1321" s="227"/>
      <c r="AP1321" s="227"/>
      <c r="AQ1321" s="227"/>
      <c r="AR1321" s="223"/>
    </row>
    <row r="1322" ht="14.25" customHeight="1">
      <c r="A1322" s="32"/>
      <c r="B1322" s="32"/>
      <c r="C1322" s="32"/>
      <c r="D1322" s="32"/>
      <c r="E1322" s="32"/>
      <c r="F1322" s="222"/>
      <c r="G1322" s="223"/>
      <c r="H1322" s="222"/>
      <c r="I1322" s="222"/>
      <c r="J1322" s="222"/>
      <c r="K1322" s="222"/>
      <c r="L1322" s="222"/>
      <c r="M1322" s="222"/>
      <c r="N1322" s="222"/>
      <c r="O1322" s="222"/>
      <c r="P1322" s="222"/>
      <c r="Q1322" s="222"/>
      <c r="R1322" s="222"/>
      <c r="S1322" s="222"/>
      <c r="T1322" s="222"/>
      <c r="U1322" s="222"/>
      <c r="V1322" s="222"/>
      <c r="W1322" s="222"/>
      <c r="X1322" s="222"/>
      <c r="Y1322" s="222"/>
      <c r="Z1322" s="222"/>
      <c r="AA1322" s="222"/>
      <c r="AB1322" s="224"/>
      <c r="AC1322" s="223"/>
      <c r="AD1322" s="223"/>
      <c r="AE1322" s="225"/>
      <c r="AF1322" s="222"/>
      <c r="AG1322" s="222"/>
      <c r="AH1322" s="222"/>
      <c r="AI1322" s="222"/>
      <c r="AJ1322" s="222"/>
      <c r="AK1322" s="223"/>
      <c r="AL1322" s="222"/>
      <c r="AM1322" s="225"/>
      <c r="AN1322" s="226"/>
      <c r="AO1322" s="227"/>
      <c r="AP1322" s="227"/>
      <c r="AQ1322" s="227"/>
      <c r="AR1322" s="223"/>
    </row>
    <row r="1323" ht="14.25" customHeight="1">
      <c r="A1323" s="32"/>
      <c r="B1323" s="32"/>
      <c r="C1323" s="32"/>
      <c r="D1323" s="32"/>
      <c r="E1323" s="32"/>
      <c r="F1323" s="222"/>
      <c r="G1323" s="223"/>
      <c r="H1323" s="222"/>
      <c r="I1323" s="222"/>
      <c r="J1323" s="222"/>
      <c r="K1323" s="222"/>
      <c r="L1323" s="222"/>
      <c r="M1323" s="222"/>
      <c r="N1323" s="222"/>
      <c r="O1323" s="222"/>
      <c r="P1323" s="222"/>
      <c r="Q1323" s="222"/>
      <c r="R1323" s="222"/>
      <c r="S1323" s="222"/>
      <c r="T1323" s="222"/>
      <c r="U1323" s="222"/>
      <c r="V1323" s="222"/>
      <c r="W1323" s="222"/>
      <c r="X1323" s="222"/>
      <c r="Y1323" s="222"/>
      <c r="Z1323" s="222"/>
      <c r="AA1323" s="222"/>
      <c r="AB1323" s="224"/>
      <c r="AC1323" s="223"/>
      <c r="AD1323" s="223"/>
      <c r="AE1323" s="225"/>
      <c r="AF1323" s="222"/>
      <c r="AG1323" s="222"/>
      <c r="AH1323" s="222"/>
      <c r="AI1323" s="222"/>
      <c r="AJ1323" s="222"/>
      <c r="AK1323" s="223"/>
      <c r="AL1323" s="222"/>
      <c r="AM1323" s="225"/>
      <c r="AN1323" s="226"/>
      <c r="AO1323" s="227"/>
      <c r="AP1323" s="227"/>
      <c r="AQ1323" s="227"/>
      <c r="AR1323" s="223"/>
    </row>
    <row r="1324" ht="14.25" customHeight="1">
      <c r="A1324" s="32"/>
      <c r="B1324" s="32"/>
      <c r="C1324" s="32"/>
      <c r="D1324" s="32"/>
      <c r="E1324" s="32"/>
      <c r="F1324" s="222"/>
      <c r="G1324" s="223"/>
      <c r="H1324" s="222"/>
      <c r="I1324" s="222"/>
      <c r="J1324" s="222"/>
      <c r="K1324" s="222"/>
      <c r="L1324" s="222"/>
      <c r="M1324" s="222"/>
      <c r="N1324" s="222"/>
      <c r="O1324" s="222"/>
      <c r="P1324" s="222"/>
      <c r="Q1324" s="222"/>
      <c r="R1324" s="222"/>
      <c r="S1324" s="222"/>
      <c r="T1324" s="222"/>
      <c r="U1324" s="222"/>
      <c r="V1324" s="222"/>
      <c r="W1324" s="222"/>
      <c r="X1324" s="222"/>
      <c r="Y1324" s="222"/>
      <c r="Z1324" s="222"/>
      <c r="AA1324" s="222"/>
      <c r="AB1324" s="224"/>
      <c r="AC1324" s="223"/>
      <c r="AD1324" s="223"/>
      <c r="AE1324" s="225"/>
      <c r="AF1324" s="222"/>
      <c r="AG1324" s="222"/>
      <c r="AH1324" s="222"/>
      <c r="AI1324" s="222"/>
      <c r="AJ1324" s="222"/>
      <c r="AK1324" s="223"/>
      <c r="AL1324" s="222"/>
      <c r="AM1324" s="225"/>
      <c r="AN1324" s="226"/>
      <c r="AO1324" s="227"/>
      <c r="AP1324" s="227"/>
      <c r="AQ1324" s="227"/>
      <c r="AR1324" s="223"/>
    </row>
    <row r="1325" ht="14.25" customHeight="1">
      <c r="A1325" s="32"/>
      <c r="B1325" s="32"/>
      <c r="C1325" s="32"/>
      <c r="D1325" s="32"/>
      <c r="E1325" s="32"/>
      <c r="F1325" s="222"/>
      <c r="G1325" s="223"/>
      <c r="H1325" s="222"/>
      <c r="I1325" s="222"/>
      <c r="J1325" s="222"/>
      <c r="K1325" s="222"/>
      <c r="L1325" s="222"/>
      <c r="M1325" s="222"/>
      <c r="N1325" s="222"/>
      <c r="O1325" s="222"/>
      <c r="P1325" s="222"/>
      <c r="Q1325" s="222"/>
      <c r="R1325" s="222"/>
      <c r="S1325" s="222"/>
      <c r="T1325" s="222"/>
      <c r="U1325" s="222"/>
      <c r="V1325" s="222"/>
      <c r="W1325" s="222"/>
      <c r="X1325" s="222"/>
      <c r="Y1325" s="222"/>
      <c r="Z1325" s="222"/>
      <c r="AA1325" s="222"/>
      <c r="AB1325" s="224"/>
      <c r="AC1325" s="223"/>
      <c r="AD1325" s="223"/>
      <c r="AE1325" s="225"/>
      <c r="AF1325" s="222"/>
      <c r="AG1325" s="222"/>
      <c r="AH1325" s="222"/>
      <c r="AI1325" s="222"/>
      <c r="AJ1325" s="222"/>
      <c r="AK1325" s="223"/>
      <c r="AL1325" s="222"/>
      <c r="AM1325" s="225"/>
      <c r="AN1325" s="226"/>
      <c r="AO1325" s="227"/>
      <c r="AP1325" s="227"/>
      <c r="AQ1325" s="227"/>
      <c r="AR1325" s="223"/>
    </row>
    <row r="1326" ht="14.25" customHeight="1">
      <c r="A1326" s="32"/>
      <c r="B1326" s="32"/>
      <c r="C1326" s="32"/>
      <c r="D1326" s="32"/>
      <c r="E1326" s="32"/>
      <c r="F1326" s="222"/>
      <c r="G1326" s="223"/>
      <c r="H1326" s="222"/>
      <c r="I1326" s="222"/>
      <c r="J1326" s="222"/>
      <c r="K1326" s="222"/>
      <c r="L1326" s="222"/>
      <c r="M1326" s="222"/>
      <c r="N1326" s="222"/>
      <c r="O1326" s="222"/>
      <c r="P1326" s="222"/>
      <c r="Q1326" s="222"/>
      <c r="R1326" s="222"/>
      <c r="S1326" s="222"/>
      <c r="T1326" s="222"/>
      <c r="U1326" s="222"/>
      <c r="V1326" s="222"/>
      <c r="W1326" s="222"/>
      <c r="X1326" s="222"/>
      <c r="Y1326" s="222"/>
      <c r="Z1326" s="222"/>
      <c r="AA1326" s="222"/>
      <c r="AB1326" s="224"/>
      <c r="AC1326" s="223"/>
      <c r="AD1326" s="223"/>
      <c r="AE1326" s="225"/>
      <c r="AF1326" s="222"/>
      <c r="AG1326" s="222"/>
      <c r="AH1326" s="222"/>
      <c r="AI1326" s="222"/>
      <c r="AJ1326" s="222"/>
      <c r="AK1326" s="223"/>
      <c r="AL1326" s="222"/>
      <c r="AM1326" s="225"/>
      <c r="AN1326" s="226"/>
      <c r="AO1326" s="227"/>
      <c r="AP1326" s="227"/>
      <c r="AQ1326" s="227"/>
      <c r="AR1326" s="223"/>
    </row>
    <row r="1327" ht="14.25" customHeight="1">
      <c r="A1327" s="32"/>
      <c r="B1327" s="32"/>
      <c r="C1327" s="32"/>
      <c r="D1327" s="32"/>
      <c r="E1327" s="32"/>
      <c r="F1327" s="222"/>
      <c r="G1327" s="223"/>
      <c r="H1327" s="222"/>
      <c r="I1327" s="222"/>
      <c r="J1327" s="222"/>
      <c r="K1327" s="222"/>
      <c r="L1327" s="222"/>
      <c r="M1327" s="222"/>
      <c r="N1327" s="222"/>
      <c r="O1327" s="222"/>
      <c r="P1327" s="222"/>
      <c r="Q1327" s="222"/>
      <c r="R1327" s="222"/>
      <c r="S1327" s="222"/>
      <c r="T1327" s="222"/>
      <c r="U1327" s="222"/>
      <c r="V1327" s="222"/>
      <c r="W1327" s="222"/>
      <c r="X1327" s="222"/>
      <c r="Y1327" s="222"/>
      <c r="Z1327" s="222"/>
      <c r="AA1327" s="222"/>
      <c r="AB1327" s="224"/>
      <c r="AC1327" s="223"/>
      <c r="AD1327" s="223"/>
      <c r="AE1327" s="225"/>
      <c r="AF1327" s="222"/>
      <c r="AG1327" s="222"/>
      <c r="AH1327" s="222"/>
      <c r="AI1327" s="222"/>
      <c r="AJ1327" s="222"/>
      <c r="AK1327" s="223"/>
      <c r="AL1327" s="222"/>
      <c r="AM1327" s="225"/>
      <c r="AN1327" s="226"/>
      <c r="AO1327" s="227"/>
      <c r="AP1327" s="227"/>
      <c r="AQ1327" s="227"/>
      <c r="AR1327" s="223"/>
    </row>
    <row r="1328" ht="14.25" customHeight="1">
      <c r="A1328" s="32"/>
      <c r="B1328" s="32"/>
      <c r="C1328" s="32"/>
      <c r="D1328" s="32"/>
      <c r="E1328" s="32"/>
      <c r="F1328" s="222"/>
      <c r="G1328" s="223"/>
      <c r="H1328" s="222"/>
      <c r="I1328" s="222"/>
      <c r="J1328" s="222"/>
      <c r="K1328" s="222"/>
      <c r="L1328" s="222"/>
      <c r="M1328" s="222"/>
      <c r="N1328" s="222"/>
      <c r="O1328" s="222"/>
      <c r="P1328" s="222"/>
      <c r="Q1328" s="222"/>
      <c r="R1328" s="222"/>
      <c r="S1328" s="222"/>
      <c r="T1328" s="222"/>
      <c r="U1328" s="222"/>
      <c r="V1328" s="222"/>
      <c r="W1328" s="222"/>
      <c r="X1328" s="222"/>
      <c r="Y1328" s="222"/>
      <c r="Z1328" s="222"/>
      <c r="AA1328" s="222"/>
      <c r="AB1328" s="224"/>
      <c r="AC1328" s="223"/>
      <c r="AD1328" s="223"/>
      <c r="AE1328" s="225"/>
      <c r="AF1328" s="222"/>
      <c r="AG1328" s="222"/>
      <c r="AH1328" s="222"/>
      <c r="AI1328" s="222"/>
      <c r="AJ1328" s="222"/>
      <c r="AK1328" s="223"/>
      <c r="AL1328" s="222"/>
      <c r="AM1328" s="225"/>
      <c r="AN1328" s="226"/>
      <c r="AO1328" s="227"/>
      <c r="AP1328" s="227"/>
      <c r="AQ1328" s="227"/>
      <c r="AR1328" s="223"/>
    </row>
    <row r="1329" ht="14.25" customHeight="1">
      <c r="A1329" s="32"/>
      <c r="B1329" s="32"/>
      <c r="C1329" s="32"/>
      <c r="D1329" s="32"/>
      <c r="E1329" s="32"/>
      <c r="F1329" s="222"/>
      <c r="G1329" s="223"/>
      <c r="H1329" s="222"/>
      <c r="I1329" s="222"/>
      <c r="J1329" s="222"/>
      <c r="K1329" s="222"/>
      <c r="L1329" s="222"/>
      <c r="M1329" s="222"/>
      <c r="N1329" s="222"/>
      <c r="O1329" s="222"/>
      <c r="P1329" s="222"/>
      <c r="Q1329" s="222"/>
      <c r="R1329" s="222"/>
      <c r="S1329" s="222"/>
      <c r="T1329" s="222"/>
      <c r="U1329" s="222"/>
      <c r="V1329" s="222"/>
      <c r="W1329" s="222"/>
      <c r="X1329" s="222"/>
      <c r="Y1329" s="222"/>
      <c r="Z1329" s="222"/>
      <c r="AA1329" s="222"/>
      <c r="AB1329" s="224"/>
      <c r="AC1329" s="223"/>
      <c r="AD1329" s="223"/>
      <c r="AE1329" s="225"/>
      <c r="AF1329" s="222"/>
      <c r="AG1329" s="222"/>
      <c r="AH1329" s="222"/>
      <c r="AI1329" s="222"/>
      <c r="AJ1329" s="222"/>
      <c r="AK1329" s="223"/>
      <c r="AL1329" s="222"/>
      <c r="AM1329" s="225"/>
      <c r="AN1329" s="226"/>
      <c r="AO1329" s="227"/>
      <c r="AP1329" s="227"/>
      <c r="AQ1329" s="227"/>
      <c r="AR1329" s="223"/>
    </row>
    <row r="1330" ht="14.25" customHeight="1">
      <c r="A1330" s="32"/>
      <c r="B1330" s="32"/>
      <c r="C1330" s="32"/>
      <c r="D1330" s="32"/>
      <c r="E1330" s="32"/>
      <c r="F1330" s="222"/>
      <c r="G1330" s="223"/>
      <c r="H1330" s="222"/>
      <c r="I1330" s="222"/>
      <c r="J1330" s="222"/>
      <c r="K1330" s="222"/>
      <c r="L1330" s="222"/>
      <c r="M1330" s="222"/>
      <c r="N1330" s="222"/>
      <c r="O1330" s="222"/>
      <c r="P1330" s="222"/>
      <c r="Q1330" s="222"/>
      <c r="R1330" s="222"/>
      <c r="S1330" s="222"/>
      <c r="T1330" s="222"/>
      <c r="U1330" s="222"/>
      <c r="V1330" s="222"/>
      <c r="W1330" s="222"/>
      <c r="X1330" s="222"/>
      <c r="Y1330" s="222"/>
      <c r="Z1330" s="222"/>
      <c r="AA1330" s="222"/>
      <c r="AB1330" s="224"/>
      <c r="AC1330" s="223"/>
      <c r="AD1330" s="223"/>
      <c r="AE1330" s="225"/>
      <c r="AF1330" s="222"/>
      <c r="AG1330" s="222"/>
      <c r="AH1330" s="222"/>
      <c r="AI1330" s="222"/>
      <c r="AJ1330" s="222"/>
      <c r="AK1330" s="223"/>
      <c r="AL1330" s="222"/>
      <c r="AM1330" s="225"/>
      <c r="AN1330" s="226"/>
      <c r="AO1330" s="227"/>
      <c r="AP1330" s="227"/>
      <c r="AQ1330" s="227"/>
      <c r="AR1330" s="223"/>
    </row>
    <row r="1331" ht="14.25" customHeight="1">
      <c r="A1331" s="32"/>
      <c r="B1331" s="32"/>
      <c r="C1331" s="32"/>
      <c r="D1331" s="32"/>
      <c r="E1331" s="32"/>
      <c r="F1331" s="222"/>
      <c r="G1331" s="223"/>
      <c r="H1331" s="222"/>
      <c r="I1331" s="222"/>
      <c r="J1331" s="222"/>
      <c r="K1331" s="222"/>
      <c r="L1331" s="222"/>
      <c r="M1331" s="222"/>
      <c r="N1331" s="222"/>
      <c r="O1331" s="222"/>
      <c r="P1331" s="222"/>
      <c r="Q1331" s="222"/>
      <c r="R1331" s="222"/>
      <c r="S1331" s="222"/>
      <c r="T1331" s="222"/>
      <c r="U1331" s="222"/>
      <c r="V1331" s="222"/>
      <c r="W1331" s="222"/>
      <c r="X1331" s="222"/>
      <c r="Y1331" s="222"/>
      <c r="Z1331" s="222"/>
      <c r="AA1331" s="222"/>
      <c r="AB1331" s="224"/>
      <c r="AC1331" s="223"/>
      <c r="AD1331" s="223"/>
      <c r="AE1331" s="225"/>
      <c r="AF1331" s="222"/>
      <c r="AG1331" s="222"/>
      <c r="AH1331" s="222"/>
      <c r="AI1331" s="222"/>
      <c r="AJ1331" s="222"/>
      <c r="AK1331" s="223"/>
      <c r="AL1331" s="222"/>
      <c r="AM1331" s="225"/>
      <c r="AN1331" s="226"/>
      <c r="AO1331" s="227"/>
      <c r="AP1331" s="227"/>
      <c r="AQ1331" s="227"/>
      <c r="AR1331" s="223"/>
    </row>
    <row r="1332" ht="14.25" customHeight="1">
      <c r="A1332" s="32"/>
      <c r="B1332" s="32"/>
      <c r="C1332" s="32"/>
      <c r="D1332" s="32"/>
      <c r="E1332" s="32"/>
      <c r="F1332" s="222"/>
      <c r="G1332" s="223"/>
      <c r="H1332" s="222"/>
      <c r="I1332" s="222"/>
      <c r="J1332" s="222"/>
      <c r="K1332" s="222"/>
      <c r="L1332" s="222"/>
      <c r="M1332" s="222"/>
      <c r="N1332" s="222"/>
      <c r="O1332" s="222"/>
      <c r="P1332" s="222"/>
      <c r="Q1332" s="222"/>
      <c r="R1332" s="222"/>
      <c r="S1332" s="222"/>
      <c r="T1332" s="222"/>
      <c r="U1332" s="222"/>
      <c r="V1332" s="222"/>
      <c r="W1332" s="222"/>
      <c r="X1332" s="222"/>
      <c r="Y1332" s="222"/>
      <c r="Z1332" s="222"/>
      <c r="AA1332" s="222"/>
      <c r="AB1332" s="224"/>
      <c r="AC1332" s="223"/>
      <c r="AD1332" s="223"/>
      <c r="AE1332" s="225"/>
      <c r="AF1332" s="222"/>
      <c r="AG1332" s="222"/>
      <c r="AH1332" s="222"/>
      <c r="AI1332" s="222"/>
      <c r="AJ1332" s="222"/>
      <c r="AK1332" s="223"/>
      <c r="AL1332" s="222"/>
      <c r="AM1332" s="225"/>
      <c r="AN1332" s="226"/>
      <c r="AO1332" s="227"/>
      <c r="AP1332" s="227"/>
      <c r="AQ1332" s="227"/>
      <c r="AR1332" s="223"/>
    </row>
    <row r="1333" ht="14.25" customHeight="1">
      <c r="A1333" s="32"/>
      <c r="B1333" s="32"/>
      <c r="C1333" s="32"/>
      <c r="D1333" s="32"/>
      <c r="E1333" s="32"/>
      <c r="F1333" s="222"/>
      <c r="G1333" s="223"/>
      <c r="H1333" s="222"/>
      <c r="I1333" s="222"/>
      <c r="J1333" s="222"/>
      <c r="K1333" s="222"/>
      <c r="L1333" s="222"/>
      <c r="M1333" s="222"/>
      <c r="N1333" s="222"/>
      <c r="O1333" s="222"/>
      <c r="P1333" s="222"/>
      <c r="Q1333" s="222"/>
      <c r="R1333" s="222"/>
      <c r="S1333" s="222"/>
      <c r="T1333" s="222"/>
      <c r="U1333" s="222"/>
      <c r="V1333" s="222"/>
      <c r="W1333" s="222"/>
      <c r="X1333" s="222"/>
      <c r="Y1333" s="222"/>
      <c r="Z1333" s="222"/>
      <c r="AA1333" s="222"/>
      <c r="AB1333" s="224"/>
      <c r="AC1333" s="223"/>
      <c r="AD1333" s="223"/>
      <c r="AE1333" s="225"/>
      <c r="AF1333" s="222"/>
      <c r="AG1333" s="222"/>
      <c r="AH1333" s="222"/>
      <c r="AI1333" s="222"/>
      <c r="AJ1333" s="222"/>
      <c r="AK1333" s="223"/>
      <c r="AL1333" s="222"/>
      <c r="AM1333" s="225"/>
      <c r="AN1333" s="226"/>
      <c r="AO1333" s="227"/>
      <c r="AP1333" s="227"/>
      <c r="AQ1333" s="227"/>
      <c r="AR1333" s="223"/>
    </row>
    <row r="1334" ht="14.25" customHeight="1">
      <c r="A1334" s="32"/>
      <c r="B1334" s="32"/>
      <c r="C1334" s="32"/>
      <c r="D1334" s="32"/>
      <c r="E1334" s="32"/>
      <c r="F1334" s="222"/>
      <c r="G1334" s="223"/>
      <c r="H1334" s="222"/>
      <c r="I1334" s="222"/>
      <c r="J1334" s="222"/>
      <c r="K1334" s="222"/>
      <c r="L1334" s="222"/>
      <c r="M1334" s="222"/>
      <c r="N1334" s="222"/>
      <c r="O1334" s="222"/>
      <c r="P1334" s="222"/>
      <c r="Q1334" s="222"/>
      <c r="R1334" s="222"/>
      <c r="S1334" s="222"/>
      <c r="T1334" s="222"/>
      <c r="U1334" s="222"/>
      <c r="V1334" s="222"/>
      <c r="W1334" s="222"/>
      <c r="X1334" s="222"/>
      <c r="Y1334" s="222"/>
      <c r="Z1334" s="222"/>
      <c r="AA1334" s="222"/>
      <c r="AB1334" s="224"/>
      <c r="AC1334" s="223"/>
      <c r="AD1334" s="223"/>
      <c r="AE1334" s="225"/>
      <c r="AF1334" s="222"/>
      <c r="AG1334" s="222"/>
      <c r="AH1334" s="222"/>
      <c r="AI1334" s="222"/>
      <c r="AJ1334" s="222"/>
      <c r="AK1334" s="223"/>
      <c r="AL1334" s="222"/>
      <c r="AM1334" s="225"/>
      <c r="AN1334" s="226"/>
      <c r="AO1334" s="227"/>
      <c r="AP1334" s="227"/>
      <c r="AQ1334" s="227"/>
      <c r="AR1334" s="223"/>
    </row>
    <row r="1335" ht="14.25" customHeight="1">
      <c r="A1335" s="32"/>
      <c r="B1335" s="32"/>
      <c r="C1335" s="32"/>
      <c r="D1335" s="32"/>
      <c r="E1335" s="32"/>
      <c r="F1335" s="222"/>
      <c r="G1335" s="223"/>
      <c r="H1335" s="222"/>
      <c r="I1335" s="222"/>
      <c r="J1335" s="222"/>
      <c r="K1335" s="222"/>
      <c r="L1335" s="222"/>
      <c r="M1335" s="222"/>
      <c r="N1335" s="222"/>
      <c r="O1335" s="222"/>
      <c r="P1335" s="222"/>
      <c r="Q1335" s="222"/>
      <c r="R1335" s="222"/>
      <c r="S1335" s="222"/>
      <c r="T1335" s="222"/>
      <c r="U1335" s="222"/>
      <c r="V1335" s="222"/>
      <c r="W1335" s="222"/>
      <c r="X1335" s="222"/>
      <c r="Y1335" s="222"/>
      <c r="Z1335" s="222"/>
      <c r="AA1335" s="222"/>
      <c r="AB1335" s="224"/>
      <c r="AC1335" s="223"/>
      <c r="AD1335" s="223"/>
      <c r="AE1335" s="225"/>
      <c r="AF1335" s="222"/>
      <c r="AG1335" s="222"/>
      <c r="AH1335" s="222"/>
      <c r="AI1335" s="222"/>
      <c r="AJ1335" s="222"/>
      <c r="AK1335" s="223"/>
      <c r="AL1335" s="222"/>
      <c r="AM1335" s="225"/>
      <c r="AN1335" s="226"/>
      <c r="AO1335" s="227"/>
      <c r="AP1335" s="227"/>
      <c r="AQ1335" s="227"/>
      <c r="AR1335" s="223"/>
    </row>
    <row r="1336" ht="14.25" customHeight="1">
      <c r="A1336" s="32"/>
      <c r="B1336" s="32"/>
      <c r="C1336" s="32"/>
      <c r="D1336" s="32"/>
      <c r="E1336" s="32"/>
      <c r="F1336" s="222"/>
      <c r="G1336" s="223"/>
      <c r="H1336" s="222"/>
      <c r="I1336" s="222"/>
      <c r="J1336" s="222"/>
      <c r="K1336" s="222"/>
      <c r="L1336" s="222"/>
      <c r="M1336" s="222"/>
      <c r="N1336" s="222"/>
      <c r="O1336" s="222"/>
      <c r="P1336" s="222"/>
      <c r="Q1336" s="222"/>
      <c r="R1336" s="222"/>
      <c r="S1336" s="222"/>
      <c r="T1336" s="222"/>
      <c r="U1336" s="222"/>
      <c r="V1336" s="222"/>
      <c r="W1336" s="222"/>
      <c r="X1336" s="222"/>
      <c r="Y1336" s="222"/>
      <c r="Z1336" s="222"/>
      <c r="AA1336" s="222"/>
      <c r="AB1336" s="224"/>
      <c r="AC1336" s="223"/>
      <c r="AD1336" s="223"/>
      <c r="AE1336" s="225"/>
      <c r="AF1336" s="222"/>
      <c r="AG1336" s="222"/>
      <c r="AH1336" s="222"/>
      <c r="AI1336" s="222"/>
      <c r="AJ1336" s="222"/>
      <c r="AK1336" s="223"/>
      <c r="AL1336" s="222"/>
      <c r="AM1336" s="225"/>
      <c r="AN1336" s="226"/>
      <c r="AO1336" s="227"/>
      <c r="AP1336" s="227"/>
      <c r="AQ1336" s="227"/>
      <c r="AR1336" s="223"/>
    </row>
    <row r="1337" ht="14.25" customHeight="1">
      <c r="A1337" s="32"/>
      <c r="B1337" s="32"/>
      <c r="C1337" s="32"/>
      <c r="D1337" s="32"/>
      <c r="E1337" s="32"/>
      <c r="F1337" s="222"/>
      <c r="G1337" s="223"/>
      <c r="H1337" s="222"/>
      <c r="I1337" s="222"/>
      <c r="J1337" s="222"/>
      <c r="K1337" s="222"/>
      <c r="L1337" s="222"/>
      <c r="M1337" s="222"/>
      <c r="N1337" s="222"/>
      <c r="O1337" s="222"/>
      <c r="P1337" s="222"/>
      <c r="Q1337" s="222"/>
      <c r="R1337" s="222"/>
      <c r="S1337" s="222"/>
      <c r="T1337" s="222"/>
      <c r="U1337" s="222"/>
      <c r="V1337" s="222"/>
      <c r="W1337" s="222"/>
      <c r="X1337" s="222"/>
      <c r="Y1337" s="222"/>
      <c r="Z1337" s="222"/>
      <c r="AA1337" s="222"/>
      <c r="AB1337" s="224"/>
      <c r="AC1337" s="223"/>
      <c r="AD1337" s="223"/>
      <c r="AE1337" s="225"/>
      <c r="AF1337" s="222"/>
      <c r="AG1337" s="222"/>
      <c r="AH1337" s="222"/>
      <c r="AI1337" s="222"/>
      <c r="AJ1337" s="222"/>
      <c r="AK1337" s="223"/>
      <c r="AL1337" s="222"/>
      <c r="AM1337" s="225"/>
      <c r="AN1337" s="226"/>
      <c r="AO1337" s="227"/>
      <c r="AP1337" s="227"/>
      <c r="AQ1337" s="227"/>
      <c r="AR1337" s="223"/>
    </row>
    <row r="1338" ht="14.25" customHeight="1">
      <c r="A1338" s="32"/>
      <c r="B1338" s="32"/>
      <c r="C1338" s="32"/>
      <c r="D1338" s="32"/>
      <c r="E1338" s="32"/>
      <c r="F1338" s="222"/>
      <c r="G1338" s="223"/>
      <c r="H1338" s="222"/>
      <c r="I1338" s="222"/>
      <c r="J1338" s="222"/>
      <c r="K1338" s="222"/>
      <c r="L1338" s="222"/>
      <c r="M1338" s="222"/>
      <c r="N1338" s="222"/>
      <c r="O1338" s="222"/>
      <c r="P1338" s="222"/>
      <c r="Q1338" s="222"/>
      <c r="R1338" s="222"/>
      <c r="S1338" s="222"/>
      <c r="T1338" s="222"/>
      <c r="U1338" s="222"/>
      <c r="V1338" s="222"/>
      <c r="W1338" s="222"/>
      <c r="X1338" s="222"/>
      <c r="Y1338" s="222"/>
      <c r="Z1338" s="222"/>
      <c r="AA1338" s="222"/>
      <c r="AB1338" s="224"/>
      <c r="AC1338" s="223"/>
      <c r="AD1338" s="223"/>
      <c r="AE1338" s="225"/>
      <c r="AF1338" s="222"/>
      <c r="AG1338" s="222"/>
      <c r="AH1338" s="222"/>
      <c r="AI1338" s="222"/>
      <c r="AJ1338" s="222"/>
      <c r="AK1338" s="223"/>
      <c r="AL1338" s="222"/>
      <c r="AM1338" s="225"/>
      <c r="AN1338" s="226"/>
      <c r="AO1338" s="227"/>
      <c r="AP1338" s="227"/>
      <c r="AQ1338" s="227"/>
      <c r="AR1338" s="223"/>
    </row>
    <row r="1339" ht="14.25" customHeight="1">
      <c r="A1339" s="32"/>
      <c r="B1339" s="32"/>
      <c r="C1339" s="32"/>
      <c r="D1339" s="32"/>
      <c r="E1339" s="32"/>
      <c r="F1339" s="222"/>
      <c r="G1339" s="223"/>
      <c r="H1339" s="222"/>
      <c r="I1339" s="222"/>
      <c r="J1339" s="222"/>
      <c r="K1339" s="222"/>
      <c r="L1339" s="222"/>
      <c r="M1339" s="222"/>
      <c r="N1339" s="222"/>
      <c r="O1339" s="222"/>
      <c r="P1339" s="222"/>
      <c r="Q1339" s="222"/>
      <c r="R1339" s="222"/>
      <c r="S1339" s="222"/>
      <c r="T1339" s="222"/>
      <c r="U1339" s="222"/>
      <c r="V1339" s="222"/>
      <c r="W1339" s="222"/>
      <c r="X1339" s="222"/>
      <c r="Y1339" s="222"/>
      <c r="Z1339" s="222"/>
      <c r="AA1339" s="222"/>
      <c r="AB1339" s="224"/>
      <c r="AC1339" s="223"/>
      <c r="AD1339" s="223"/>
      <c r="AE1339" s="225"/>
      <c r="AF1339" s="222"/>
      <c r="AG1339" s="222"/>
      <c r="AH1339" s="222"/>
      <c r="AI1339" s="222"/>
      <c r="AJ1339" s="222"/>
      <c r="AK1339" s="223"/>
      <c r="AL1339" s="222"/>
      <c r="AM1339" s="225"/>
      <c r="AN1339" s="226"/>
      <c r="AO1339" s="227"/>
      <c r="AP1339" s="227"/>
      <c r="AQ1339" s="227"/>
      <c r="AR1339" s="223"/>
    </row>
    <row r="1340" ht="14.25" customHeight="1">
      <c r="A1340" s="32"/>
      <c r="B1340" s="32"/>
      <c r="C1340" s="32"/>
      <c r="D1340" s="32"/>
      <c r="E1340" s="32"/>
      <c r="F1340" s="222"/>
      <c r="G1340" s="223"/>
      <c r="H1340" s="222"/>
      <c r="I1340" s="222"/>
      <c r="J1340" s="222"/>
      <c r="K1340" s="222"/>
      <c r="L1340" s="222"/>
      <c r="M1340" s="222"/>
      <c r="N1340" s="222"/>
      <c r="O1340" s="222"/>
      <c r="P1340" s="222"/>
      <c r="Q1340" s="222"/>
      <c r="R1340" s="222"/>
      <c r="S1340" s="222"/>
      <c r="T1340" s="222"/>
      <c r="U1340" s="222"/>
      <c r="V1340" s="222"/>
      <c r="W1340" s="222"/>
      <c r="X1340" s="222"/>
      <c r="Y1340" s="222"/>
      <c r="Z1340" s="222"/>
      <c r="AA1340" s="222"/>
      <c r="AB1340" s="224"/>
      <c r="AC1340" s="223"/>
      <c r="AD1340" s="223"/>
      <c r="AE1340" s="225"/>
      <c r="AF1340" s="222"/>
      <c r="AG1340" s="222"/>
      <c r="AH1340" s="222"/>
      <c r="AI1340" s="222"/>
      <c r="AJ1340" s="222"/>
      <c r="AK1340" s="223"/>
      <c r="AL1340" s="222"/>
      <c r="AM1340" s="225"/>
      <c r="AN1340" s="226"/>
      <c r="AO1340" s="227"/>
      <c r="AP1340" s="227"/>
      <c r="AQ1340" s="227"/>
      <c r="AR1340" s="223"/>
    </row>
    <row r="1341" ht="14.25" customHeight="1">
      <c r="A1341" s="32"/>
      <c r="B1341" s="32"/>
      <c r="C1341" s="32"/>
      <c r="D1341" s="32"/>
      <c r="E1341" s="32"/>
      <c r="F1341" s="222"/>
      <c r="G1341" s="223"/>
      <c r="H1341" s="222"/>
      <c r="I1341" s="222"/>
      <c r="J1341" s="222"/>
      <c r="K1341" s="222"/>
      <c r="L1341" s="222"/>
      <c r="M1341" s="222"/>
      <c r="N1341" s="222"/>
      <c r="O1341" s="222"/>
      <c r="P1341" s="222"/>
      <c r="Q1341" s="222"/>
      <c r="R1341" s="222"/>
      <c r="S1341" s="222"/>
      <c r="T1341" s="222"/>
      <c r="U1341" s="222"/>
      <c r="V1341" s="222"/>
      <c r="W1341" s="222"/>
      <c r="X1341" s="222"/>
      <c r="Y1341" s="222"/>
      <c r="Z1341" s="222"/>
      <c r="AA1341" s="222"/>
      <c r="AB1341" s="224"/>
      <c r="AC1341" s="223"/>
      <c r="AD1341" s="223"/>
      <c r="AE1341" s="225"/>
      <c r="AF1341" s="222"/>
      <c r="AG1341" s="222"/>
      <c r="AH1341" s="222"/>
      <c r="AI1341" s="222"/>
      <c r="AJ1341" s="222"/>
      <c r="AK1341" s="223"/>
      <c r="AL1341" s="222"/>
      <c r="AM1341" s="225"/>
      <c r="AN1341" s="226"/>
      <c r="AO1341" s="227"/>
      <c r="AP1341" s="227"/>
      <c r="AQ1341" s="227"/>
      <c r="AR1341" s="223"/>
    </row>
    <row r="1342" ht="14.25" customHeight="1">
      <c r="A1342" s="32"/>
      <c r="B1342" s="32"/>
      <c r="C1342" s="32"/>
      <c r="D1342" s="32"/>
      <c r="E1342" s="32"/>
      <c r="F1342" s="222"/>
      <c r="G1342" s="223"/>
      <c r="H1342" s="222"/>
      <c r="I1342" s="222"/>
      <c r="J1342" s="222"/>
      <c r="K1342" s="222"/>
      <c r="L1342" s="222"/>
      <c r="M1342" s="222"/>
      <c r="N1342" s="222"/>
      <c r="O1342" s="222"/>
      <c r="P1342" s="222"/>
      <c r="Q1342" s="222"/>
      <c r="R1342" s="222"/>
      <c r="S1342" s="222"/>
      <c r="T1342" s="222"/>
      <c r="U1342" s="222"/>
      <c r="V1342" s="222"/>
      <c r="W1342" s="222"/>
      <c r="X1342" s="222"/>
      <c r="Y1342" s="222"/>
      <c r="Z1342" s="222"/>
      <c r="AA1342" s="222"/>
      <c r="AB1342" s="224"/>
      <c r="AC1342" s="223"/>
      <c r="AD1342" s="223"/>
      <c r="AE1342" s="225"/>
      <c r="AF1342" s="222"/>
      <c r="AG1342" s="222"/>
      <c r="AH1342" s="222"/>
      <c r="AI1342" s="222"/>
      <c r="AJ1342" s="222"/>
      <c r="AK1342" s="223"/>
      <c r="AL1342" s="222"/>
      <c r="AM1342" s="225"/>
      <c r="AN1342" s="226"/>
      <c r="AO1342" s="227"/>
      <c r="AP1342" s="227"/>
      <c r="AQ1342" s="227"/>
      <c r="AR1342" s="223"/>
    </row>
    <row r="1343" ht="14.25" customHeight="1">
      <c r="A1343" s="32"/>
      <c r="B1343" s="32"/>
      <c r="C1343" s="32"/>
      <c r="D1343" s="32"/>
      <c r="E1343" s="32"/>
      <c r="F1343" s="222"/>
      <c r="G1343" s="223"/>
      <c r="H1343" s="222"/>
      <c r="I1343" s="222"/>
      <c r="J1343" s="222"/>
      <c r="K1343" s="222"/>
      <c r="L1343" s="222"/>
      <c r="M1343" s="222"/>
      <c r="N1343" s="222"/>
      <c r="O1343" s="222"/>
      <c r="P1343" s="222"/>
      <c r="Q1343" s="222"/>
      <c r="R1343" s="222"/>
      <c r="S1343" s="222"/>
      <c r="T1343" s="222"/>
      <c r="U1343" s="222"/>
      <c r="V1343" s="222"/>
      <c r="W1343" s="222"/>
      <c r="X1343" s="222"/>
      <c r="Y1343" s="222"/>
      <c r="Z1343" s="222"/>
      <c r="AA1343" s="222"/>
      <c r="AB1343" s="224"/>
      <c r="AC1343" s="223"/>
      <c r="AD1343" s="223"/>
      <c r="AE1343" s="225"/>
      <c r="AF1343" s="222"/>
      <c r="AG1343" s="222"/>
      <c r="AH1343" s="222"/>
      <c r="AI1343" s="222"/>
      <c r="AJ1343" s="222"/>
      <c r="AK1343" s="223"/>
      <c r="AL1343" s="222"/>
      <c r="AM1343" s="225"/>
      <c r="AN1343" s="226"/>
      <c r="AO1343" s="227"/>
      <c r="AP1343" s="227"/>
      <c r="AQ1343" s="227"/>
      <c r="AR1343" s="223"/>
    </row>
    <row r="1344" ht="14.25" customHeight="1">
      <c r="A1344" s="32"/>
      <c r="B1344" s="32"/>
      <c r="C1344" s="32"/>
      <c r="D1344" s="32"/>
      <c r="E1344" s="32"/>
      <c r="F1344" s="222"/>
      <c r="G1344" s="223"/>
      <c r="H1344" s="222"/>
      <c r="I1344" s="222"/>
      <c r="J1344" s="222"/>
      <c r="K1344" s="222"/>
      <c r="L1344" s="222"/>
      <c r="M1344" s="222"/>
      <c r="N1344" s="222"/>
      <c r="O1344" s="222"/>
      <c r="P1344" s="222"/>
      <c r="Q1344" s="222"/>
      <c r="R1344" s="222"/>
      <c r="S1344" s="222"/>
      <c r="T1344" s="222"/>
      <c r="U1344" s="222"/>
      <c r="V1344" s="222"/>
      <c r="W1344" s="222"/>
      <c r="X1344" s="222"/>
      <c r="Y1344" s="222"/>
      <c r="Z1344" s="222"/>
      <c r="AA1344" s="222"/>
      <c r="AB1344" s="224"/>
      <c r="AC1344" s="223"/>
      <c r="AD1344" s="223"/>
      <c r="AE1344" s="225"/>
      <c r="AF1344" s="222"/>
      <c r="AG1344" s="222"/>
      <c r="AH1344" s="222"/>
      <c r="AI1344" s="222"/>
      <c r="AJ1344" s="222"/>
      <c r="AK1344" s="223"/>
      <c r="AL1344" s="222"/>
      <c r="AM1344" s="225"/>
      <c r="AN1344" s="226"/>
      <c r="AO1344" s="227"/>
      <c r="AP1344" s="227"/>
      <c r="AQ1344" s="227"/>
      <c r="AR1344" s="223"/>
    </row>
    <row r="1345" ht="14.25" customHeight="1">
      <c r="A1345" s="32"/>
      <c r="B1345" s="32"/>
      <c r="C1345" s="32"/>
      <c r="D1345" s="32"/>
      <c r="E1345" s="32"/>
      <c r="F1345" s="222"/>
      <c r="G1345" s="223"/>
      <c r="H1345" s="222"/>
      <c r="I1345" s="222"/>
      <c r="J1345" s="222"/>
      <c r="K1345" s="222"/>
      <c r="L1345" s="222"/>
      <c r="M1345" s="222"/>
      <c r="N1345" s="222"/>
      <c r="O1345" s="222"/>
      <c r="P1345" s="222"/>
      <c r="Q1345" s="222"/>
      <c r="R1345" s="222"/>
      <c r="S1345" s="222"/>
      <c r="T1345" s="222"/>
      <c r="U1345" s="222"/>
      <c r="V1345" s="222"/>
      <c r="W1345" s="222"/>
      <c r="X1345" s="222"/>
      <c r="Y1345" s="222"/>
      <c r="Z1345" s="222"/>
      <c r="AA1345" s="222"/>
      <c r="AB1345" s="224"/>
      <c r="AC1345" s="223"/>
      <c r="AD1345" s="223"/>
      <c r="AE1345" s="225"/>
      <c r="AF1345" s="222"/>
      <c r="AG1345" s="222"/>
      <c r="AH1345" s="222"/>
      <c r="AI1345" s="222"/>
      <c r="AJ1345" s="222"/>
      <c r="AK1345" s="223"/>
      <c r="AL1345" s="222"/>
      <c r="AM1345" s="225"/>
      <c r="AN1345" s="226"/>
      <c r="AO1345" s="227"/>
      <c r="AP1345" s="227"/>
      <c r="AQ1345" s="227"/>
      <c r="AR1345" s="223"/>
    </row>
    <row r="1346" ht="14.25" customHeight="1">
      <c r="A1346" s="32"/>
      <c r="B1346" s="32"/>
      <c r="C1346" s="32"/>
      <c r="D1346" s="32"/>
      <c r="E1346" s="32"/>
      <c r="F1346" s="222"/>
      <c r="G1346" s="223"/>
      <c r="H1346" s="222"/>
      <c r="I1346" s="222"/>
      <c r="J1346" s="222"/>
      <c r="K1346" s="222"/>
      <c r="L1346" s="222"/>
      <c r="M1346" s="222"/>
      <c r="N1346" s="222"/>
      <c r="O1346" s="222"/>
      <c r="P1346" s="222"/>
      <c r="Q1346" s="222"/>
      <c r="R1346" s="222"/>
      <c r="S1346" s="222"/>
      <c r="T1346" s="222"/>
      <c r="U1346" s="222"/>
      <c r="V1346" s="222"/>
      <c r="W1346" s="222"/>
      <c r="X1346" s="222"/>
      <c r="Y1346" s="222"/>
      <c r="Z1346" s="222"/>
      <c r="AA1346" s="222"/>
      <c r="AB1346" s="224"/>
      <c r="AC1346" s="223"/>
      <c r="AD1346" s="223"/>
      <c r="AE1346" s="225"/>
      <c r="AF1346" s="222"/>
      <c r="AG1346" s="222"/>
      <c r="AH1346" s="222"/>
      <c r="AI1346" s="222"/>
      <c r="AJ1346" s="222"/>
      <c r="AK1346" s="223"/>
      <c r="AL1346" s="222"/>
      <c r="AM1346" s="225"/>
      <c r="AN1346" s="226"/>
      <c r="AO1346" s="227"/>
      <c r="AP1346" s="227"/>
      <c r="AQ1346" s="227"/>
      <c r="AR1346" s="223"/>
    </row>
    <row r="1347" ht="14.25" customHeight="1">
      <c r="A1347" s="32"/>
      <c r="B1347" s="32"/>
      <c r="C1347" s="32"/>
      <c r="D1347" s="32"/>
      <c r="E1347" s="32"/>
      <c r="F1347" s="222"/>
      <c r="G1347" s="223"/>
      <c r="H1347" s="222"/>
      <c r="I1347" s="222"/>
      <c r="J1347" s="222"/>
      <c r="K1347" s="222"/>
      <c r="L1347" s="222"/>
      <c r="M1347" s="222"/>
      <c r="N1347" s="222"/>
      <c r="O1347" s="222"/>
      <c r="P1347" s="222"/>
      <c r="Q1347" s="222"/>
      <c r="R1347" s="222"/>
      <c r="S1347" s="222"/>
      <c r="T1347" s="222"/>
      <c r="U1347" s="222"/>
      <c r="V1347" s="222"/>
      <c r="W1347" s="222"/>
      <c r="X1347" s="222"/>
      <c r="Y1347" s="222"/>
      <c r="Z1347" s="222"/>
      <c r="AA1347" s="222"/>
      <c r="AB1347" s="224"/>
      <c r="AC1347" s="223"/>
      <c r="AD1347" s="223"/>
      <c r="AE1347" s="225"/>
      <c r="AF1347" s="222"/>
      <c r="AG1347" s="222"/>
      <c r="AH1347" s="222"/>
      <c r="AI1347" s="222"/>
      <c r="AJ1347" s="222"/>
      <c r="AK1347" s="223"/>
      <c r="AL1347" s="222"/>
      <c r="AM1347" s="225"/>
      <c r="AN1347" s="226"/>
      <c r="AO1347" s="227"/>
      <c r="AP1347" s="227"/>
      <c r="AQ1347" s="227"/>
      <c r="AR1347" s="223"/>
    </row>
    <row r="1348" ht="14.25" customHeight="1">
      <c r="A1348" s="32"/>
      <c r="B1348" s="32"/>
      <c r="C1348" s="32"/>
      <c r="D1348" s="32"/>
      <c r="E1348" s="32"/>
      <c r="F1348" s="222"/>
      <c r="G1348" s="223"/>
      <c r="H1348" s="222"/>
      <c r="I1348" s="222"/>
      <c r="J1348" s="222"/>
      <c r="K1348" s="222"/>
      <c r="L1348" s="222"/>
      <c r="M1348" s="222"/>
      <c r="N1348" s="222"/>
      <c r="O1348" s="222"/>
      <c r="P1348" s="222"/>
      <c r="Q1348" s="222"/>
      <c r="R1348" s="222"/>
      <c r="S1348" s="222"/>
      <c r="T1348" s="222"/>
      <c r="U1348" s="222"/>
      <c r="V1348" s="222"/>
      <c r="W1348" s="222"/>
      <c r="X1348" s="222"/>
      <c r="Y1348" s="222"/>
      <c r="Z1348" s="222"/>
      <c r="AA1348" s="222"/>
      <c r="AB1348" s="224"/>
      <c r="AC1348" s="223"/>
      <c r="AD1348" s="223"/>
      <c r="AE1348" s="225"/>
      <c r="AF1348" s="222"/>
      <c r="AG1348" s="222"/>
      <c r="AH1348" s="222"/>
      <c r="AI1348" s="222"/>
      <c r="AJ1348" s="222"/>
      <c r="AK1348" s="223"/>
      <c r="AL1348" s="222"/>
      <c r="AM1348" s="225"/>
      <c r="AN1348" s="226"/>
      <c r="AO1348" s="227"/>
      <c r="AP1348" s="227"/>
      <c r="AQ1348" s="227"/>
      <c r="AR1348" s="223"/>
    </row>
    <row r="1349" ht="14.25" customHeight="1">
      <c r="A1349" s="32"/>
      <c r="B1349" s="32"/>
      <c r="C1349" s="32"/>
      <c r="D1349" s="32"/>
      <c r="E1349" s="32"/>
      <c r="F1349" s="222"/>
      <c r="G1349" s="223"/>
      <c r="H1349" s="222"/>
      <c r="I1349" s="222"/>
      <c r="J1349" s="222"/>
      <c r="K1349" s="222"/>
      <c r="L1349" s="222"/>
      <c r="M1349" s="222"/>
      <c r="N1349" s="222"/>
      <c r="O1349" s="222"/>
      <c r="P1349" s="222"/>
      <c r="Q1349" s="222"/>
      <c r="R1349" s="222"/>
      <c r="S1349" s="222"/>
      <c r="T1349" s="222"/>
      <c r="U1349" s="222"/>
      <c r="V1349" s="222"/>
      <c r="W1349" s="222"/>
      <c r="X1349" s="222"/>
      <c r="Y1349" s="222"/>
      <c r="Z1349" s="222"/>
      <c r="AA1349" s="222"/>
      <c r="AB1349" s="224"/>
      <c r="AC1349" s="223"/>
      <c r="AD1349" s="223"/>
      <c r="AE1349" s="225"/>
      <c r="AF1349" s="222"/>
      <c r="AG1349" s="222"/>
      <c r="AH1349" s="222"/>
      <c r="AI1349" s="222"/>
      <c r="AJ1349" s="222"/>
      <c r="AK1349" s="223"/>
      <c r="AL1349" s="222"/>
      <c r="AM1349" s="225"/>
      <c r="AN1349" s="226"/>
      <c r="AO1349" s="227"/>
      <c r="AP1349" s="227"/>
      <c r="AQ1349" s="227"/>
      <c r="AR1349" s="223"/>
    </row>
    <row r="1350" ht="14.25" customHeight="1">
      <c r="A1350" s="32"/>
      <c r="B1350" s="32"/>
      <c r="C1350" s="32"/>
      <c r="D1350" s="32"/>
      <c r="E1350" s="32"/>
      <c r="F1350" s="222"/>
      <c r="G1350" s="223"/>
      <c r="H1350" s="222"/>
      <c r="I1350" s="222"/>
      <c r="J1350" s="222"/>
      <c r="K1350" s="222"/>
      <c r="L1350" s="222"/>
      <c r="M1350" s="222"/>
      <c r="N1350" s="222"/>
      <c r="O1350" s="222"/>
      <c r="P1350" s="222"/>
      <c r="Q1350" s="222"/>
      <c r="R1350" s="222"/>
      <c r="S1350" s="222"/>
      <c r="T1350" s="222"/>
      <c r="U1350" s="222"/>
      <c r="V1350" s="222"/>
      <c r="W1350" s="222"/>
      <c r="X1350" s="222"/>
      <c r="Y1350" s="222"/>
      <c r="Z1350" s="222"/>
      <c r="AA1350" s="222"/>
      <c r="AB1350" s="224"/>
      <c r="AC1350" s="223"/>
      <c r="AD1350" s="223"/>
      <c r="AE1350" s="225"/>
      <c r="AF1350" s="222"/>
      <c r="AG1350" s="222"/>
      <c r="AH1350" s="222"/>
      <c r="AI1350" s="222"/>
      <c r="AJ1350" s="222"/>
      <c r="AK1350" s="223"/>
      <c r="AL1350" s="222"/>
      <c r="AM1350" s="225"/>
      <c r="AN1350" s="226"/>
      <c r="AO1350" s="227"/>
      <c r="AP1350" s="227"/>
      <c r="AQ1350" s="227"/>
      <c r="AR1350" s="223"/>
    </row>
    <row r="1351" ht="14.25" customHeight="1">
      <c r="A1351" s="32"/>
      <c r="B1351" s="32"/>
      <c r="C1351" s="32"/>
      <c r="D1351" s="32"/>
      <c r="E1351" s="32"/>
      <c r="F1351" s="222"/>
      <c r="G1351" s="223"/>
      <c r="H1351" s="222"/>
      <c r="I1351" s="222"/>
      <c r="J1351" s="222"/>
      <c r="K1351" s="222"/>
      <c r="L1351" s="222"/>
      <c r="M1351" s="222"/>
      <c r="N1351" s="222"/>
      <c r="O1351" s="222"/>
      <c r="P1351" s="222"/>
      <c r="Q1351" s="222"/>
      <c r="R1351" s="222"/>
      <c r="S1351" s="222"/>
      <c r="T1351" s="222"/>
      <c r="U1351" s="222"/>
      <c r="V1351" s="222"/>
      <c r="W1351" s="222"/>
      <c r="X1351" s="222"/>
      <c r="Y1351" s="222"/>
      <c r="Z1351" s="222"/>
      <c r="AA1351" s="222"/>
      <c r="AB1351" s="224"/>
      <c r="AC1351" s="223"/>
      <c r="AD1351" s="223"/>
      <c r="AE1351" s="225"/>
      <c r="AF1351" s="222"/>
      <c r="AG1351" s="222"/>
      <c r="AH1351" s="222"/>
      <c r="AI1351" s="222"/>
      <c r="AJ1351" s="222"/>
      <c r="AK1351" s="223"/>
      <c r="AL1351" s="222"/>
      <c r="AM1351" s="225"/>
      <c r="AN1351" s="226"/>
      <c r="AO1351" s="227"/>
      <c r="AP1351" s="227"/>
      <c r="AQ1351" s="227"/>
      <c r="AR1351" s="223"/>
    </row>
    <row r="1352" ht="14.25" customHeight="1">
      <c r="A1352" s="32"/>
      <c r="B1352" s="32"/>
      <c r="C1352" s="32"/>
      <c r="D1352" s="32"/>
      <c r="E1352" s="32"/>
      <c r="F1352" s="222"/>
      <c r="G1352" s="223"/>
      <c r="H1352" s="222"/>
      <c r="I1352" s="222"/>
      <c r="J1352" s="222"/>
      <c r="K1352" s="222"/>
      <c r="L1352" s="222"/>
      <c r="M1352" s="222"/>
      <c r="N1352" s="222"/>
      <c r="O1352" s="222"/>
      <c r="P1352" s="222"/>
      <c r="Q1352" s="222"/>
      <c r="R1352" s="222"/>
      <c r="S1352" s="222"/>
      <c r="T1352" s="222"/>
      <c r="U1352" s="222"/>
      <c r="V1352" s="222"/>
      <c r="W1352" s="222"/>
      <c r="X1352" s="222"/>
      <c r="Y1352" s="222"/>
      <c r="Z1352" s="222"/>
      <c r="AA1352" s="222"/>
      <c r="AB1352" s="224"/>
      <c r="AC1352" s="223"/>
      <c r="AD1352" s="223"/>
      <c r="AE1352" s="225"/>
      <c r="AF1352" s="222"/>
      <c r="AG1352" s="222"/>
      <c r="AH1352" s="222"/>
      <c r="AI1352" s="222"/>
      <c r="AJ1352" s="222"/>
      <c r="AK1352" s="223"/>
      <c r="AL1352" s="222"/>
      <c r="AM1352" s="225"/>
      <c r="AN1352" s="226"/>
      <c r="AO1352" s="227"/>
      <c r="AP1352" s="227"/>
      <c r="AQ1352" s="227"/>
      <c r="AR1352" s="223"/>
    </row>
    <row r="1353" ht="14.25" customHeight="1">
      <c r="A1353" s="32"/>
      <c r="B1353" s="32"/>
      <c r="C1353" s="32"/>
      <c r="D1353" s="32"/>
      <c r="E1353" s="32"/>
      <c r="F1353" s="222"/>
      <c r="G1353" s="223"/>
      <c r="H1353" s="222"/>
      <c r="I1353" s="222"/>
      <c r="J1353" s="222"/>
      <c r="K1353" s="222"/>
      <c r="L1353" s="222"/>
      <c r="M1353" s="222"/>
      <c r="N1353" s="222"/>
      <c r="O1353" s="222"/>
      <c r="P1353" s="222"/>
      <c r="Q1353" s="222"/>
      <c r="R1353" s="222"/>
      <c r="S1353" s="222"/>
      <c r="T1353" s="222"/>
      <c r="U1353" s="222"/>
      <c r="V1353" s="222"/>
      <c r="W1353" s="222"/>
      <c r="X1353" s="222"/>
      <c r="Y1353" s="222"/>
      <c r="Z1353" s="222"/>
      <c r="AA1353" s="222"/>
      <c r="AB1353" s="224"/>
      <c r="AC1353" s="223"/>
      <c r="AD1353" s="223"/>
      <c r="AE1353" s="225"/>
      <c r="AF1353" s="222"/>
      <c r="AG1353" s="222"/>
      <c r="AH1353" s="222"/>
      <c r="AI1353" s="222"/>
      <c r="AJ1353" s="222"/>
      <c r="AK1353" s="223"/>
      <c r="AL1353" s="222"/>
      <c r="AM1353" s="225"/>
      <c r="AN1353" s="226"/>
      <c r="AO1353" s="227"/>
      <c r="AP1353" s="227"/>
      <c r="AQ1353" s="227"/>
      <c r="AR1353" s="223"/>
    </row>
    <row r="1354" ht="14.25" customHeight="1">
      <c r="A1354" s="32"/>
      <c r="B1354" s="32"/>
      <c r="C1354" s="32"/>
      <c r="D1354" s="32"/>
      <c r="E1354" s="32"/>
      <c r="F1354" s="222"/>
      <c r="G1354" s="223"/>
      <c r="H1354" s="222"/>
      <c r="I1354" s="222"/>
      <c r="J1354" s="222"/>
      <c r="K1354" s="222"/>
      <c r="L1354" s="222"/>
      <c r="M1354" s="222"/>
      <c r="N1354" s="222"/>
      <c r="O1354" s="222"/>
      <c r="P1354" s="222"/>
      <c r="Q1354" s="222"/>
      <c r="R1354" s="222"/>
      <c r="S1354" s="222"/>
      <c r="T1354" s="222"/>
      <c r="U1354" s="222"/>
      <c r="V1354" s="222"/>
      <c r="W1354" s="222"/>
      <c r="X1354" s="222"/>
      <c r="Y1354" s="222"/>
      <c r="Z1354" s="222"/>
      <c r="AA1354" s="222"/>
      <c r="AB1354" s="224"/>
      <c r="AC1354" s="223"/>
      <c r="AD1354" s="223"/>
      <c r="AE1354" s="225"/>
      <c r="AF1354" s="222"/>
      <c r="AG1354" s="222"/>
      <c r="AH1354" s="222"/>
      <c r="AI1354" s="222"/>
      <c r="AJ1354" s="222"/>
      <c r="AK1354" s="223"/>
      <c r="AL1354" s="222"/>
      <c r="AM1354" s="225"/>
      <c r="AN1354" s="226"/>
      <c r="AO1354" s="227"/>
      <c r="AP1354" s="227"/>
      <c r="AQ1354" s="227"/>
      <c r="AR1354" s="223"/>
    </row>
    <row r="1355" ht="14.25" customHeight="1">
      <c r="A1355" s="32"/>
      <c r="B1355" s="32"/>
      <c r="C1355" s="32"/>
      <c r="D1355" s="32"/>
      <c r="E1355" s="32"/>
      <c r="F1355" s="222"/>
      <c r="G1355" s="223"/>
      <c r="H1355" s="222"/>
      <c r="I1355" s="222"/>
      <c r="J1355" s="222"/>
      <c r="K1355" s="222"/>
      <c r="L1355" s="222"/>
      <c r="M1355" s="222"/>
      <c r="N1355" s="222"/>
      <c r="O1355" s="222"/>
      <c r="P1355" s="222"/>
      <c r="Q1355" s="222"/>
      <c r="R1355" s="222"/>
      <c r="S1355" s="222"/>
      <c r="T1355" s="222"/>
      <c r="U1355" s="222"/>
      <c r="V1355" s="222"/>
      <c r="W1355" s="222"/>
      <c r="X1355" s="222"/>
      <c r="Y1355" s="222"/>
      <c r="Z1355" s="222"/>
      <c r="AA1355" s="222"/>
      <c r="AB1355" s="224"/>
      <c r="AC1355" s="223"/>
      <c r="AD1355" s="223"/>
      <c r="AE1355" s="225"/>
      <c r="AF1355" s="222"/>
      <c r="AG1355" s="222"/>
      <c r="AH1355" s="222"/>
      <c r="AI1355" s="222"/>
      <c r="AJ1355" s="222"/>
      <c r="AK1355" s="223"/>
      <c r="AL1355" s="222"/>
      <c r="AM1355" s="225"/>
      <c r="AN1355" s="226"/>
      <c r="AO1355" s="227"/>
      <c r="AP1355" s="227"/>
      <c r="AQ1355" s="227"/>
      <c r="AR1355" s="223"/>
    </row>
    <row r="1356" ht="14.25" customHeight="1">
      <c r="A1356" s="32"/>
      <c r="B1356" s="32"/>
      <c r="C1356" s="32"/>
      <c r="D1356" s="32"/>
      <c r="E1356" s="32"/>
      <c r="F1356" s="222"/>
      <c r="G1356" s="223"/>
      <c r="H1356" s="222"/>
      <c r="I1356" s="222"/>
      <c r="J1356" s="222"/>
      <c r="K1356" s="222"/>
      <c r="L1356" s="222"/>
      <c r="M1356" s="222"/>
      <c r="N1356" s="222"/>
      <c r="O1356" s="222"/>
      <c r="P1356" s="222"/>
      <c r="Q1356" s="222"/>
      <c r="R1356" s="222"/>
      <c r="S1356" s="222"/>
      <c r="T1356" s="222"/>
      <c r="U1356" s="222"/>
      <c r="V1356" s="222"/>
      <c r="W1356" s="222"/>
      <c r="X1356" s="222"/>
      <c r="Y1356" s="222"/>
      <c r="Z1356" s="222"/>
      <c r="AA1356" s="222"/>
      <c r="AB1356" s="224"/>
      <c r="AC1356" s="223"/>
      <c r="AD1356" s="223"/>
      <c r="AE1356" s="225"/>
      <c r="AF1356" s="222"/>
      <c r="AG1356" s="222"/>
      <c r="AH1356" s="222"/>
      <c r="AI1356" s="222"/>
      <c r="AJ1356" s="222"/>
      <c r="AK1356" s="223"/>
      <c r="AL1356" s="222"/>
      <c r="AM1356" s="225"/>
      <c r="AN1356" s="226"/>
      <c r="AO1356" s="227"/>
      <c r="AP1356" s="227"/>
      <c r="AQ1356" s="227"/>
      <c r="AR1356" s="223"/>
    </row>
    <row r="1357" ht="14.25" customHeight="1">
      <c r="A1357" s="32"/>
      <c r="B1357" s="32"/>
      <c r="C1357" s="32"/>
      <c r="D1357" s="32"/>
      <c r="E1357" s="32"/>
      <c r="F1357" s="222"/>
      <c r="G1357" s="223"/>
      <c r="H1357" s="222"/>
      <c r="I1357" s="222"/>
      <c r="J1357" s="222"/>
      <c r="K1357" s="222"/>
      <c r="L1357" s="222"/>
      <c r="M1357" s="222"/>
      <c r="N1357" s="222"/>
      <c r="O1357" s="222"/>
      <c r="P1357" s="222"/>
      <c r="Q1357" s="222"/>
      <c r="R1357" s="222"/>
      <c r="S1357" s="222"/>
      <c r="T1357" s="222"/>
      <c r="U1357" s="222"/>
      <c r="V1357" s="222"/>
      <c r="W1357" s="222"/>
      <c r="X1357" s="222"/>
      <c r="Y1357" s="222"/>
      <c r="Z1357" s="222"/>
      <c r="AA1357" s="222"/>
      <c r="AB1357" s="224"/>
      <c r="AC1357" s="223"/>
      <c r="AD1357" s="223"/>
      <c r="AE1357" s="225"/>
      <c r="AF1357" s="222"/>
      <c r="AG1357" s="222"/>
      <c r="AH1357" s="222"/>
      <c r="AI1357" s="222"/>
      <c r="AJ1357" s="222"/>
      <c r="AK1357" s="223"/>
      <c r="AL1357" s="222"/>
      <c r="AM1357" s="225"/>
      <c r="AN1357" s="226"/>
      <c r="AO1357" s="227"/>
      <c r="AP1357" s="227"/>
      <c r="AQ1357" s="227"/>
      <c r="AR1357" s="223"/>
    </row>
    <row r="1358" ht="14.25" customHeight="1">
      <c r="A1358" s="32"/>
      <c r="B1358" s="32"/>
      <c r="C1358" s="32"/>
      <c r="D1358" s="32"/>
      <c r="E1358" s="32"/>
      <c r="F1358" s="222"/>
      <c r="G1358" s="223"/>
      <c r="H1358" s="222"/>
      <c r="I1358" s="222"/>
      <c r="J1358" s="222"/>
      <c r="K1358" s="222"/>
      <c r="L1358" s="222"/>
      <c r="M1358" s="222"/>
      <c r="N1358" s="222"/>
      <c r="O1358" s="222"/>
      <c r="P1358" s="222"/>
      <c r="Q1358" s="222"/>
      <c r="R1358" s="222"/>
      <c r="S1358" s="222"/>
      <c r="T1358" s="222"/>
      <c r="U1358" s="222"/>
      <c r="V1358" s="222"/>
      <c r="W1358" s="222"/>
      <c r="X1358" s="222"/>
      <c r="Y1358" s="222"/>
      <c r="Z1358" s="222"/>
      <c r="AA1358" s="222"/>
      <c r="AB1358" s="224"/>
      <c r="AC1358" s="223"/>
      <c r="AD1358" s="223"/>
      <c r="AE1358" s="225"/>
      <c r="AF1358" s="222"/>
      <c r="AG1358" s="222"/>
      <c r="AH1358" s="222"/>
      <c r="AI1358" s="222"/>
      <c r="AJ1358" s="222"/>
      <c r="AK1358" s="223"/>
      <c r="AL1358" s="222"/>
      <c r="AM1358" s="225"/>
      <c r="AN1358" s="226"/>
      <c r="AO1358" s="227"/>
      <c r="AP1358" s="227"/>
      <c r="AQ1358" s="227"/>
      <c r="AR1358" s="223"/>
    </row>
    <row r="1359" ht="14.25" customHeight="1">
      <c r="A1359" s="32"/>
      <c r="B1359" s="32"/>
      <c r="C1359" s="32"/>
      <c r="D1359" s="32"/>
      <c r="E1359" s="32"/>
      <c r="F1359" s="222"/>
      <c r="G1359" s="223"/>
      <c r="H1359" s="222"/>
      <c r="I1359" s="222"/>
      <c r="J1359" s="222"/>
      <c r="K1359" s="222"/>
      <c r="L1359" s="222"/>
      <c r="M1359" s="222"/>
      <c r="N1359" s="222"/>
      <c r="O1359" s="222"/>
      <c r="P1359" s="222"/>
      <c r="Q1359" s="222"/>
      <c r="R1359" s="222"/>
      <c r="S1359" s="222"/>
      <c r="T1359" s="222"/>
      <c r="U1359" s="222"/>
      <c r="V1359" s="222"/>
      <c r="W1359" s="222"/>
      <c r="X1359" s="222"/>
      <c r="Y1359" s="222"/>
      <c r="Z1359" s="222"/>
      <c r="AA1359" s="222"/>
      <c r="AB1359" s="224"/>
      <c r="AC1359" s="223"/>
      <c r="AD1359" s="223"/>
      <c r="AE1359" s="225"/>
      <c r="AF1359" s="222"/>
      <c r="AG1359" s="222"/>
      <c r="AH1359" s="222"/>
      <c r="AI1359" s="222"/>
      <c r="AJ1359" s="222"/>
      <c r="AK1359" s="223"/>
      <c r="AL1359" s="222"/>
      <c r="AM1359" s="225"/>
      <c r="AN1359" s="226"/>
      <c r="AO1359" s="227"/>
      <c r="AP1359" s="227"/>
      <c r="AQ1359" s="227"/>
      <c r="AR1359" s="223"/>
    </row>
    <row r="1360" ht="14.25" customHeight="1">
      <c r="A1360" s="32"/>
      <c r="B1360" s="32"/>
      <c r="C1360" s="32"/>
      <c r="D1360" s="32"/>
      <c r="E1360" s="32"/>
      <c r="F1360" s="222"/>
      <c r="G1360" s="223"/>
      <c r="H1360" s="222"/>
      <c r="I1360" s="222"/>
      <c r="J1360" s="222"/>
      <c r="K1360" s="222"/>
      <c r="L1360" s="222"/>
      <c r="M1360" s="222"/>
      <c r="N1360" s="222"/>
      <c r="O1360" s="222"/>
      <c r="P1360" s="222"/>
      <c r="Q1360" s="222"/>
      <c r="R1360" s="222"/>
      <c r="S1360" s="222"/>
      <c r="T1360" s="222"/>
      <c r="U1360" s="222"/>
      <c r="V1360" s="222"/>
      <c r="W1360" s="222"/>
      <c r="X1360" s="222"/>
      <c r="Y1360" s="222"/>
      <c r="Z1360" s="222"/>
      <c r="AA1360" s="222"/>
      <c r="AB1360" s="224"/>
      <c r="AC1360" s="223"/>
      <c r="AD1360" s="223"/>
      <c r="AE1360" s="225"/>
      <c r="AF1360" s="222"/>
      <c r="AG1360" s="222"/>
      <c r="AH1360" s="222"/>
      <c r="AI1360" s="222"/>
      <c r="AJ1360" s="222"/>
      <c r="AK1360" s="223"/>
      <c r="AL1360" s="222"/>
      <c r="AM1360" s="225"/>
      <c r="AN1360" s="226"/>
      <c r="AO1360" s="227"/>
      <c r="AP1360" s="227"/>
      <c r="AQ1360" s="227"/>
      <c r="AR1360" s="223"/>
    </row>
    <row r="1361" ht="14.25" customHeight="1">
      <c r="A1361" s="32"/>
      <c r="B1361" s="32"/>
      <c r="C1361" s="32"/>
      <c r="D1361" s="32"/>
      <c r="E1361" s="32"/>
      <c r="F1361" s="222"/>
      <c r="G1361" s="223"/>
      <c r="H1361" s="222"/>
      <c r="I1361" s="222"/>
      <c r="J1361" s="222"/>
      <c r="K1361" s="222"/>
      <c r="L1361" s="222"/>
      <c r="M1361" s="222"/>
      <c r="N1361" s="222"/>
      <c r="O1361" s="222"/>
      <c r="P1361" s="222"/>
      <c r="Q1361" s="222"/>
      <c r="R1361" s="222"/>
      <c r="S1361" s="222"/>
      <c r="T1361" s="222"/>
      <c r="U1361" s="222"/>
      <c r="V1361" s="222"/>
      <c r="W1361" s="222"/>
      <c r="X1361" s="222"/>
      <c r="Y1361" s="222"/>
      <c r="Z1361" s="222"/>
      <c r="AA1361" s="222"/>
      <c r="AB1361" s="224"/>
      <c r="AC1361" s="223"/>
      <c r="AD1361" s="223"/>
      <c r="AE1361" s="225"/>
      <c r="AF1361" s="222"/>
      <c r="AG1361" s="222"/>
      <c r="AH1361" s="222"/>
      <c r="AI1361" s="222"/>
      <c r="AJ1361" s="222"/>
      <c r="AK1361" s="223"/>
      <c r="AL1361" s="222"/>
      <c r="AM1361" s="225"/>
      <c r="AN1361" s="226"/>
      <c r="AO1361" s="227"/>
      <c r="AP1361" s="227"/>
      <c r="AQ1361" s="227"/>
      <c r="AR1361" s="223"/>
    </row>
    <row r="1362" ht="14.25" customHeight="1">
      <c r="A1362" s="32"/>
      <c r="B1362" s="32"/>
      <c r="C1362" s="32"/>
      <c r="D1362" s="32"/>
      <c r="E1362" s="32"/>
      <c r="F1362" s="222"/>
      <c r="G1362" s="223"/>
      <c r="H1362" s="222"/>
      <c r="I1362" s="222"/>
      <c r="J1362" s="222"/>
      <c r="K1362" s="222"/>
      <c r="L1362" s="222"/>
      <c r="M1362" s="222"/>
      <c r="N1362" s="222"/>
      <c r="O1362" s="222"/>
      <c r="P1362" s="222"/>
      <c r="Q1362" s="222"/>
      <c r="R1362" s="222"/>
      <c r="S1362" s="222"/>
      <c r="T1362" s="222"/>
      <c r="U1362" s="222"/>
      <c r="V1362" s="222"/>
      <c r="W1362" s="222"/>
      <c r="X1362" s="222"/>
      <c r="Y1362" s="222"/>
      <c r="Z1362" s="222"/>
      <c r="AA1362" s="222"/>
      <c r="AB1362" s="224"/>
      <c r="AC1362" s="223"/>
      <c r="AD1362" s="223"/>
      <c r="AE1362" s="225"/>
      <c r="AF1362" s="222"/>
      <c r="AG1362" s="222"/>
      <c r="AH1362" s="222"/>
      <c r="AI1362" s="222"/>
      <c r="AJ1362" s="222"/>
      <c r="AK1362" s="223"/>
      <c r="AL1362" s="222"/>
      <c r="AM1362" s="225"/>
      <c r="AN1362" s="226"/>
      <c r="AO1362" s="227"/>
      <c r="AP1362" s="227"/>
      <c r="AQ1362" s="227"/>
      <c r="AR1362" s="223"/>
    </row>
    <row r="1363" ht="14.25" customHeight="1">
      <c r="A1363" s="32"/>
      <c r="B1363" s="32"/>
      <c r="C1363" s="32"/>
      <c r="D1363" s="32"/>
      <c r="E1363" s="32"/>
      <c r="F1363" s="222"/>
      <c r="G1363" s="223"/>
      <c r="H1363" s="222"/>
      <c r="I1363" s="222"/>
      <c r="J1363" s="222"/>
      <c r="K1363" s="222"/>
      <c r="L1363" s="222"/>
      <c r="M1363" s="222"/>
      <c r="N1363" s="222"/>
      <c r="O1363" s="222"/>
      <c r="P1363" s="222"/>
      <c r="Q1363" s="222"/>
      <c r="R1363" s="222"/>
      <c r="S1363" s="222"/>
      <c r="T1363" s="222"/>
      <c r="U1363" s="222"/>
      <c r="V1363" s="222"/>
      <c r="W1363" s="222"/>
      <c r="X1363" s="222"/>
      <c r="Y1363" s="222"/>
      <c r="Z1363" s="222"/>
      <c r="AA1363" s="222"/>
      <c r="AB1363" s="224"/>
      <c r="AC1363" s="223"/>
      <c r="AD1363" s="223"/>
      <c r="AE1363" s="225"/>
      <c r="AF1363" s="222"/>
      <c r="AG1363" s="222"/>
      <c r="AH1363" s="222"/>
      <c r="AI1363" s="222"/>
      <c r="AJ1363" s="222"/>
      <c r="AK1363" s="223"/>
      <c r="AL1363" s="222"/>
      <c r="AM1363" s="225"/>
      <c r="AN1363" s="226"/>
      <c r="AO1363" s="227"/>
      <c r="AP1363" s="227"/>
      <c r="AQ1363" s="227"/>
      <c r="AR1363" s="223"/>
    </row>
    <row r="1364" ht="14.25" customHeight="1">
      <c r="A1364" s="32"/>
      <c r="B1364" s="32"/>
      <c r="C1364" s="32"/>
      <c r="D1364" s="32"/>
      <c r="E1364" s="32"/>
      <c r="F1364" s="222"/>
      <c r="G1364" s="223"/>
      <c r="H1364" s="222"/>
      <c r="I1364" s="222"/>
      <c r="J1364" s="222"/>
      <c r="K1364" s="222"/>
      <c r="L1364" s="222"/>
      <c r="M1364" s="222"/>
      <c r="N1364" s="222"/>
      <c r="O1364" s="222"/>
      <c r="P1364" s="222"/>
      <c r="Q1364" s="222"/>
      <c r="R1364" s="222"/>
      <c r="S1364" s="222"/>
      <c r="T1364" s="222"/>
      <c r="U1364" s="222"/>
      <c r="V1364" s="222"/>
      <c r="W1364" s="222"/>
      <c r="X1364" s="222"/>
      <c r="Y1364" s="222"/>
      <c r="Z1364" s="222"/>
      <c r="AA1364" s="222"/>
      <c r="AB1364" s="224"/>
      <c r="AC1364" s="223"/>
      <c r="AD1364" s="223"/>
      <c r="AE1364" s="225"/>
      <c r="AF1364" s="222"/>
      <c r="AG1364" s="222"/>
      <c r="AH1364" s="222"/>
      <c r="AI1364" s="222"/>
      <c r="AJ1364" s="222"/>
      <c r="AK1364" s="223"/>
      <c r="AL1364" s="222"/>
      <c r="AM1364" s="225"/>
      <c r="AN1364" s="226"/>
      <c r="AO1364" s="227"/>
      <c r="AP1364" s="227"/>
      <c r="AQ1364" s="227"/>
      <c r="AR1364" s="223"/>
    </row>
    <row r="1365" ht="14.25" customHeight="1">
      <c r="A1365" s="32"/>
      <c r="B1365" s="32"/>
      <c r="C1365" s="32"/>
      <c r="D1365" s="32"/>
      <c r="E1365" s="32"/>
      <c r="F1365" s="222"/>
      <c r="G1365" s="223"/>
      <c r="H1365" s="222"/>
      <c r="I1365" s="222"/>
      <c r="J1365" s="222"/>
      <c r="K1365" s="222"/>
      <c r="L1365" s="222"/>
      <c r="M1365" s="222"/>
      <c r="N1365" s="222"/>
      <c r="O1365" s="222"/>
      <c r="P1365" s="222"/>
      <c r="Q1365" s="222"/>
      <c r="R1365" s="222"/>
      <c r="S1365" s="222"/>
      <c r="T1365" s="222"/>
      <c r="U1365" s="222"/>
      <c r="V1365" s="222"/>
      <c r="W1365" s="222"/>
      <c r="X1365" s="222"/>
      <c r="Y1365" s="222"/>
      <c r="Z1365" s="222"/>
      <c r="AA1365" s="222"/>
      <c r="AB1365" s="224"/>
      <c r="AC1365" s="223"/>
      <c r="AD1365" s="223"/>
      <c r="AE1365" s="225"/>
      <c r="AF1365" s="222"/>
      <c r="AG1365" s="222"/>
      <c r="AH1365" s="222"/>
      <c r="AI1365" s="222"/>
      <c r="AJ1365" s="222"/>
      <c r="AK1365" s="223"/>
      <c r="AL1365" s="222"/>
      <c r="AM1365" s="225"/>
      <c r="AN1365" s="226"/>
      <c r="AO1365" s="227"/>
      <c r="AP1365" s="227"/>
      <c r="AQ1365" s="227"/>
      <c r="AR1365" s="223"/>
    </row>
    <row r="1366" ht="14.25" customHeight="1">
      <c r="A1366" s="32"/>
      <c r="B1366" s="32"/>
      <c r="C1366" s="32"/>
      <c r="D1366" s="32"/>
      <c r="E1366" s="32"/>
      <c r="F1366" s="222"/>
      <c r="G1366" s="223"/>
      <c r="H1366" s="222"/>
      <c r="I1366" s="222"/>
      <c r="J1366" s="222"/>
      <c r="K1366" s="222"/>
      <c r="L1366" s="222"/>
      <c r="M1366" s="222"/>
      <c r="N1366" s="222"/>
      <c r="O1366" s="222"/>
      <c r="P1366" s="222"/>
      <c r="Q1366" s="222"/>
      <c r="R1366" s="222"/>
      <c r="S1366" s="222"/>
      <c r="T1366" s="222"/>
      <c r="U1366" s="222"/>
      <c r="V1366" s="222"/>
      <c r="W1366" s="222"/>
      <c r="X1366" s="222"/>
      <c r="Y1366" s="222"/>
      <c r="Z1366" s="222"/>
      <c r="AA1366" s="222"/>
      <c r="AB1366" s="224"/>
      <c r="AC1366" s="223"/>
      <c r="AD1366" s="223"/>
      <c r="AE1366" s="225"/>
      <c r="AF1366" s="222"/>
      <c r="AG1366" s="222"/>
      <c r="AH1366" s="222"/>
      <c r="AI1366" s="222"/>
      <c r="AJ1366" s="222"/>
      <c r="AK1366" s="223"/>
      <c r="AL1366" s="222"/>
      <c r="AM1366" s="225"/>
      <c r="AN1366" s="226"/>
      <c r="AO1366" s="227"/>
      <c r="AP1366" s="227"/>
      <c r="AQ1366" s="227"/>
      <c r="AR1366" s="223"/>
    </row>
    <row r="1367" ht="14.25" customHeight="1">
      <c r="A1367" s="32"/>
      <c r="B1367" s="32"/>
      <c r="C1367" s="32"/>
      <c r="D1367" s="32"/>
      <c r="E1367" s="32"/>
      <c r="F1367" s="222"/>
      <c r="G1367" s="223"/>
      <c r="H1367" s="222"/>
      <c r="I1367" s="222"/>
      <c r="J1367" s="222"/>
      <c r="K1367" s="222"/>
      <c r="L1367" s="222"/>
      <c r="M1367" s="222"/>
      <c r="N1367" s="222"/>
      <c r="O1367" s="222"/>
      <c r="P1367" s="222"/>
      <c r="Q1367" s="222"/>
      <c r="R1367" s="222"/>
      <c r="S1367" s="222"/>
      <c r="T1367" s="222"/>
      <c r="U1367" s="222"/>
      <c r="V1367" s="222"/>
      <c r="W1367" s="222"/>
      <c r="X1367" s="222"/>
      <c r="Y1367" s="222"/>
      <c r="Z1367" s="222"/>
      <c r="AA1367" s="222"/>
      <c r="AB1367" s="224"/>
      <c r="AC1367" s="223"/>
      <c r="AD1367" s="223"/>
      <c r="AE1367" s="225"/>
      <c r="AF1367" s="222"/>
      <c r="AG1367" s="222"/>
      <c r="AH1367" s="222"/>
      <c r="AI1367" s="222"/>
      <c r="AJ1367" s="222"/>
      <c r="AK1367" s="223"/>
      <c r="AL1367" s="222"/>
      <c r="AM1367" s="225"/>
      <c r="AN1367" s="226"/>
      <c r="AO1367" s="227"/>
      <c r="AP1367" s="227"/>
      <c r="AQ1367" s="227"/>
      <c r="AR1367" s="223"/>
    </row>
    <row r="1368" ht="14.25" customHeight="1">
      <c r="A1368" s="32"/>
      <c r="B1368" s="32"/>
      <c r="C1368" s="32"/>
      <c r="D1368" s="32"/>
      <c r="E1368" s="32"/>
      <c r="F1368" s="222"/>
      <c r="G1368" s="223"/>
      <c r="H1368" s="222"/>
      <c r="I1368" s="222"/>
      <c r="J1368" s="222"/>
      <c r="K1368" s="222"/>
      <c r="L1368" s="222"/>
      <c r="M1368" s="222"/>
      <c r="N1368" s="222"/>
      <c r="O1368" s="222"/>
      <c r="P1368" s="222"/>
      <c r="Q1368" s="222"/>
      <c r="R1368" s="222"/>
      <c r="S1368" s="222"/>
      <c r="T1368" s="222"/>
      <c r="U1368" s="222"/>
      <c r="V1368" s="222"/>
      <c r="W1368" s="222"/>
      <c r="X1368" s="222"/>
      <c r="Y1368" s="222"/>
      <c r="Z1368" s="222"/>
      <c r="AA1368" s="222"/>
      <c r="AB1368" s="224"/>
      <c r="AC1368" s="223"/>
      <c r="AD1368" s="223"/>
      <c r="AE1368" s="225"/>
      <c r="AF1368" s="222"/>
      <c r="AG1368" s="222"/>
      <c r="AH1368" s="222"/>
      <c r="AI1368" s="222"/>
      <c r="AJ1368" s="222"/>
      <c r="AK1368" s="223"/>
      <c r="AL1368" s="222"/>
      <c r="AM1368" s="225"/>
      <c r="AN1368" s="226"/>
      <c r="AO1368" s="227"/>
      <c r="AP1368" s="227"/>
      <c r="AQ1368" s="227"/>
      <c r="AR1368" s="223"/>
    </row>
    <row r="1369" ht="14.25" customHeight="1">
      <c r="A1369" s="32"/>
      <c r="B1369" s="32"/>
      <c r="C1369" s="32"/>
      <c r="D1369" s="32"/>
      <c r="E1369" s="32"/>
      <c r="F1369" s="222"/>
      <c r="G1369" s="223"/>
      <c r="H1369" s="222"/>
      <c r="I1369" s="222"/>
      <c r="J1369" s="222"/>
      <c r="K1369" s="222"/>
      <c r="L1369" s="222"/>
      <c r="M1369" s="222"/>
      <c r="N1369" s="222"/>
      <c r="O1369" s="222"/>
      <c r="P1369" s="222"/>
      <c r="Q1369" s="222"/>
      <c r="R1369" s="222"/>
      <c r="S1369" s="222"/>
      <c r="T1369" s="222"/>
      <c r="U1369" s="222"/>
      <c r="V1369" s="222"/>
      <c r="W1369" s="222"/>
      <c r="X1369" s="222"/>
      <c r="Y1369" s="222"/>
      <c r="Z1369" s="222"/>
      <c r="AA1369" s="222"/>
      <c r="AB1369" s="224"/>
      <c r="AC1369" s="223"/>
      <c r="AD1369" s="223"/>
      <c r="AE1369" s="225"/>
      <c r="AF1369" s="222"/>
      <c r="AG1369" s="222"/>
      <c r="AH1369" s="222"/>
      <c r="AI1369" s="222"/>
      <c r="AJ1369" s="222"/>
      <c r="AK1369" s="223"/>
      <c r="AL1369" s="222"/>
      <c r="AM1369" s="225"/>
      <c r="AN1369" s="226"/>
      <c r="AO1369" s="227"/>
      <c r="AP1369" s="227"/>
      <c r="AQ1369" s="227"/>
      <c r="AR1369" s="223"/>
    </row>
    <row r="1370" ht="14.25" customHeight="1">
      <c r="A1370" s="32"/>
      <c r="B1370" s="32"/>
      <c r="C1370" s="32"/>
      <c r="D1370" s="32"/>
      <c r="E1370" s="32"/>
      <c r="F1370" s="222"/>
      <c r="G1370" s="223"/>
      <c r="H1370" s="222"/>
      <c r="I1370" s="222"/>
      <c r="J1370" s="222"/>
      <c r="K1370" s="222"/>
      <c r="L1370" s="222"/>
      <c r="M1370" s="222"/>
      <c r="N1370" s="222"/>
      <c r="O1370" s="222"/>
      <c r="P1370" s="222"/>
      <c r="Q1370" s="222"/>
      <c r="R1370" s="222"/>
      <c r="S1370" s="222"/>
      <c r="T1370" s="222"/>
      <c r="U1370" s="222"/>
      <c r="V1370" s="222"/>
      <c r="W1370" s="222"/>
      <c r="X1370" s="222"/>
      <c r="Y1370" s="222"/>
      <c r="Z1370" s="222"/>
      <c r="AA1370" s="222"/>
      <c r="AB1370" s="224"/>
      <c r="AC1370" s="223"/>
      <c r="AD1370" s="223"/>
      <c r="AE1370" s="225"/>
      <c r="AF1370" s="222"/>
      <c r="AG1370" s="222"/>
      <c r="AH1370" s="222"/>
      <c r="AI1370" s="222"/>
      <c r="AJ1370" s="222"/>
      <c r="AK1370" s="223"/>
      <c r="AL1370" s="222"/>
      <c r="AM1370" s="225"/>
      <c r="AN1370" s="226"/>
      <c r="AO1370" s="227"/>
      <c r="AP1370" s="227"/>
      <c r="AQ1370" s="227"/>
      <c r="AR1370" s="223"/>
    </row>
    <row r="1371" ht="14.25" customHeight="1">
      <c r="A1371" s="32"/>
      <c r="B1371" s="32"/>
      <c r="C1371" s="32"/>
      <c r="D1371" s="32"/>
      <c r="E1371" s="32"/>
      <c r="F1371" s="222"/>
      <c r="G1371" s="223"/>
      <c r="H1371" s="222"/>
      <c r="I1371" s="222"/>
      <c r="J1371" s="222"/>
      <c r="K1371" s="222"/>
      <c r="L1371" s="222"/>
      <c r="M1371" s="222"/>
      <c r="N1371" s="222"/>
      <c r="O1371" s="222"/>
      <c r="P1371" s="222"/>
      <c r="Q1371" s="222"/>
      <c r="R1371" s="222"/>
      <c r="S1371" s="222"/>
      <c r="T1371" s="222"/>
      <c r="U1371" s="222"/>
      <c r="V1371" s="222"/>
      <c r="W1371" s="222"/>
      <c r="X1371" s="222"/>
      <c r="Y1371" s="222"/>
      <c r="Z1371" s="222"/>
      <c r="AA1371" s="222"/>
      <c r="AB1371" s="224"/>
      <c r="AC1371" s="223"/>
      <c r="AD1371" s="223"/>
      <c r="AE1371" s="225"/>
      <c r="AF1371" s="222"/>
      <c r="AG1371" s="222"/>
      <c r="AH1371" s="222"/>
      <c r="AI1371" s="222"/>
      <c r="AJ1371" s="222"/>
      <c r="AK1371" s="223"/>
      <c r="AL1371" s="222"/>
      <c r="AM1371" s="225"/>
      <c r="AN1371" s="226"/>
      <c r="AO1371" s="227"/>
      <c r="AP1371" s="227"/>
      <c r="AQ1371" s="227"/>
      <c r="AR1371" s="223"/>
    </row>
    <row r="1372" ht="14.25" customHeight="1">
      <c r="A1372" s="32"/>
      <c r="B1372" s="32"/>
      <c r="C1372" s="32"/>
      <c r="D1372" s="32"/>
      <c r="E1372" s="32"/>
      <c r="F1372" s="222"/>
      <c r="G1372" s="223"/>
      <c r="H1372" s="222"/>
      <c r="I1372" s="222"/>
      <c r="J1372" s="222"/>
      <c r="K1372" s="222"/>
      <c r="L1372" s="222"/>
      <c r="M1372" s="222"/>
      <c r="N1372" s="222"/>
      <c r="O1372" s="222"/>
      <c r="P1372" s="222"/>
      <c r="Q1372" s="222"/>
      <c r="R1372" s="222"/>
      <c r="S1372" s="222"/>
      <c r="T1372" s="222"/>
      <c r="U1372" s="222"/>
      <c r="V1372" s="222"/>
      <c r="W1372" s="222"/>
      <c r="X1372" s="222"/>
      <c r="Y1372" s="222"/>
      <c r="Z1372" s="222"/>
      <c r="AA1372" s="222"/>
      <c r="AB1372" s="224"/>
      <c r="AC1372" s="223"/>
      <c r="AD1372" s="223"/>
      <c r="AE1372" s="225"/>
      <c r="AF1372" s="222"/>
      <c r="AG1372" s="222"/>
      <c r="AH1372" s="222"/>
      <c r="AI1372" s="222"/>
      <c r="AJ1372" s="222"/>
      <c r="AK1372" s="223"/>
      <c r="AL1372" s="222"/>
      <c r="AM1372" s="225"/>
      <c r="AN1372" s="226"/>
      <c r="AO1372" s="227"/>
      <c r="AP1372" s="227"/>
      <c r="AQ1372" s="227"/>
      <c r="AR1372" s="223"/>
    </row>
    <row r="1373" ht="14.25" customHeight="1">
      <c r="A1373" s="32"/>
      <c r="B1373" s="32"/>
      <c r="C1373" s="32"/>
      <c r="D1373" s="32"/>
      <c r="E1373" s="32"/>
      <c r="F1373" s="222"/>
      <c r="G1373" s="223"/>
      <c r="H1373" s="222"/>
      <c r="I1373" s="222"/>
      <c r="J1373" s="222"/>
      <c r="K1373" s="222"/>
      <c r="L1373" s="222"/>
      <c r="M1373" s="222"/>
      <c r="N1373" s="222"/>
      <c r="O1373" s="222"/>
      <c r="P1373" s="222"/>
      <c r="Q1373" s="222"/>
      <c r="R1373" s="222"/>
      <c r="S1373" s="222"/>
      <c r="T1373" s="222"/>
      <c r="U1373" s="222"/>
      <c r="V1373" s="222"/>
      <c r="W1373" s="222"/>
      <c r="X1373" s="222"/>
      <c r="Y1373" s="222"/>
      <c r="Z1373" s="222"/>
      <c r="AA1373" s="222"/>
      <c r="AB1373" s="224"/>
      <c r="AC1373" s="223"/>
      <c r="AD1373" s="223"/>
      <c r="AE1373" s="225"/>
      <c r="AF1373" s="222"/>
      <c r="AG1373" s="222"/>
      <c r="AH1373" s="222"/>
      <c r="AI1373" s="222"/>
      <c r="AJ1373" s="222"/>
      <c r="AK1373" s="223"/>
      <c r="AL1373" s="222"/>
      <c r="AM1373" s="225"/>
      <c r="AN1373" s="226"/>
      <c r="AO1373" s="227"/>
      <c r="AP1373" s="227"/>
      <c r="AQ1373" s="227"/>
      <c r="AR1373" s="223"/>
    </row>
    <row r="1374" ht="14.25" customHeight="1">
      <c r="A1374" s="32"/>
      <c r="B1374" s="32"/>
      <c r="C1374" s="32"/>
      <c r="D1374" s="32"/>
      <c r="E1374" s="32"/>
      <c r="F1374" s="222"/>
      <c r="G1374" s="223"/>
      <c r="H1374" s="222"/>
      <c r="I1374" s="222"/>
      <c r="J1374" s="222"/>
      <c r="K1374" s="222"/>
      <c r="L1374" s="222"/>
      <c r="M1374" s="222"/>
      <c r="N1374" s="222"/>
      <c r="O1374" s="222"/>
      <c r="P1374" s="222"/>
      <c r="Q1374" s="222"/>
      <c r="R1374" s="222"/>
      <c r="S1374" s="222"/>
      <c r="T1374" s="222"/>
      <c r="U1374" s="222"/>
      <c r="V1374" s="222"/>
      <c r="W1374" s="222"/>
      <c r="X1374" s="222"/>
      <c r="Y1374" s="222"/>
      <c r="Z1374" s="222"/>
      <c r="AA1374" s="222"/>
      <c r="AB1374" s="224"/>
      <c r="AC1374" s="223"/>
      <c r="AD1374" s="223"/>
      <c r="AE1374" s="225"/>
      <c r="AF1374" s="222"/>
      <c r="AG1374" s="222"/>
      <c r="AH1374" s="222"/>
      <c r="AI1374" s="222"/>
      <c r="AJ1374" s="222"/>
      <c r="AK1374" s="223"/>
      <c r="AL1374" s="222"/>
      <c r="AM1374" s="225"/>
      <c r="AN1374" s="226"/>
      <c r="AO1374" s="227"/>
      <c r="AP1374" s="227"/>
      <c r="AQ1374" s="227"/>
      <c r="AR1374" s="223"/>
    </row>
    <row r="1375" ht="14.25" customHeight="1">
      <c r="A1375" s="32"/>
      <c r="B1375" s="32"/>
      <c r="C1375" s="32"/>
      <c r="D1375" s="32"/>
      <c r="E1375" s="32"/>
      <c r="F1375" s="222"/>
      <c r="G1375" s="223"/>
      <c r="H1375" s="222"/>
      <c r="I1375" s="222"/>
      <c r="J1375" s="222"/>
      <c r="K1375" s="222"/>
      <c r="L1375" s="222"/>
      <c r="M1375" s="222"/>
      <c r="N1375" s="222"/>
      <c r="O1375" s="222"/>
      <c r="P1375" s="222"/>
      <c r="Q1375" s="222"/>
      <c r="R1375" s="222"/>
      <c r="S1375" s="222"/>
      <c r="T1375" s="222"/>
      <c r="U1375" s="222"/>
      <c r="V1375" s="222"/>
      <c r="W1375" s="222"/>
      <c r="X1375" s="222"/>
      <c r="Y1375" s="222"/>
      <c r="Z1375" s="222"/>
      <c r="AA1375" s="222"/>
      <c r="AB1375" s="224"/>
      <c r="AC1375" s="223"/>
      <c r="AD1375" s="223"/>
      <c r="AE1375" s="225"/>
      <c r="AF1375" s="222"/>
      <c r="AG1375" s="222"/>
      <c r="AH1375" s="222"/>
      <c r="AI1375" s="222"/>
      <c r="AJ1375" s="222"/>
      <c r="AK1375" s="223"/>
      <c r="AL1375" s="222"/>
      <c r="AM1375" s="225"/>
      <c r="AN1375" s="226"/>
      <c r="AO1375" s="227"/>
      <c r="AP1375" s="227"/>
      <c r="AQ1375" s="227"/>
      <c r="AR1375" s="223"/>
    </row>
    <row r="1376" ht="14.25" customHeight="1">
      <c r="A1376" s="32"/>
      <c r="B1376" s="32"/>
      <c r="C1376" s="32"/>
      <c r="D1376" s="32"/>
      <c r="E1376" s="32"/>
      <c r="F1376" s="222"/>
      <c r="G1376" s="223"/>
      <c r="H1376" s="222"/>
      <c r="I1376" s="222"/>
      <c r="J1376" s="222"/>
      <c r="K1376" s="222"/>
      <c r="L1376" s="222"/>
      <c r="M1376" s="222"/>
      <c r="N1376" s="222"/>
      <c r="O1376" s="222"/>
      <c r="P1376" s="222"/>
      <c r="Q1376" s="222"/>
      <c r="R1376" s="222"/>
      <c r="S1376" s="222"/>
      <c r="T1376" s="222"/>
      <c r="U1376" s="222"/>
      <c r="V1376" s="222"/>
      <c r="W1376" s="222"/>
      <c r="X1376" s="222"/>
      <c r="Y1376" s="222"/>
      <c r="Z1376" s="222"/>
      <c r="AA1376" s="222"/>
      <c r="AB1376" s="224"/>
      <c r="AC1376" s="223"/>
      <c r="AD1376" s="223"/>
      <c r="AE1376" s="225"/>
      <c r="AF1376" s="222"/>
      <c r="AG1376" s="222"/>
      <c r="AH1376" s="222"/>
      <c r="AI1376" s="222"/>
      <c r="AJ1376" s="222"/>
      <c r="AK1376" s="223"/>
      <c r="AL1376" s="222"/>
      <c r="AM1376" s="225"/>
      <c r="AN1376" s="226"/>
      <c r="AO1376" s="227"/>
      <c r="AP1376" s="227"/>
      <c r="AQ1376" s="227"/>
      <c r="AR1376" s="223"/>
    </row>
    <row r="1377" ht="14.25" customHeight="1">
      <c r="A1377" s="32"/>
      <c r="B1377" s="32"/>
      <c r="C1377" s="32"/>
      <c r="D1377" s="32"/>
      <c r="E1377" s="32"/>
      <c r="F1377" s="222"/>
      <c r="G1377" s="223"/>
      <c r="H1377" s="222"/>
      <c r="I1377" s="222"/>
      <c r="J1377" s="222"/>
      <c r="K1377" s="222"/>
      <c r="L1377" s="222"/>
      <c r="M1377" s="222"/>
      <c r="N1377" s="222"/>
      <c r="O1377" s="222"/>
      <c r="P1377" s="222"/>
      <c r="Q1377" s="222"/>
      <c r="R1377" s="222"/>
      <c r="S1377" s="222"/>
      <c r="T1377" s="222"/>
      <c r="U1377" s="222"/>
      <c r="V1377" s="222"/>
      <c r="W1377" s="222"/>
      <c r="X1377" s="222"/>
      <c r="Y1377" s="222"/>
      <c r="Z1377" s="222"/>
      <c r="AA1377" s="222"/>
      <c r="AB1377" s="224"/>
      <c r="AC1377" s="223"/>
      <c r="AD1377" s="223"/>
      <c r="AE1377" s="225"/>
      <c r="AF1377" s="222"/>
      <c r="AG1377" s="222"/>
      <c r="AH1377" s="222"/>
      <c r="AI1377" s="222"/>
      <c r="AJ1377" s="222"/>
      <c r="AK1377" s="223"/>
      <c r="AL1377" s="222"/>
      <c r="AM1377" s="225"/>
      <c r="AN1377" s="226"/>
      <c r="AO1377" s="227"/>
      <c r="AP1377" s="227"/>
      <c r="AQ1377" s="227"/>
      <c r="AR1377" s="223"/>
    </row>
    <row r="1378" ht="14.25" customHeight="1">
      <c r="A1378" s="32"/>
      <c r="B1378" s="32"/>
      <c r="C1378" s="32"/>
      <c r="D1378" s="32"/>
      <c r="E1378" s="32"/>
      <c r="F1378" s="222"/>
      <c r="G1378" s="223"/>
      <c r="H1378" s="222"/>
      <c r="I1378" s="222"/>
      <c r="J1378" s="222"/>
      <c r="K1378" s="222"/>
      <c r="L1378" s="222"/>
      <c r="M1378" s="222"/>
      <c r="N1378" s="222"/>
      <c r="O1378" s="222"/>
      <c r="P1378" s="222"/>
      <c r="Q1378" s="222"/>
      <c r="R1378" s="222"/>
      <c r="S1378" s="222"/>
      <c r="T1378" s="222"/>
      <c r="U1378" s="222"/>
      <c r="V1378" s="222"/>
      <c r="W1378" s="222"/>
      <c r="X1378" s="222"/>
      <c r="Y1378" s="222"/>
      <c r="Z1378" s="222"/>
      <c r="AA1378" s="222"/>
      <c r="AB1378" s="224"/>
      <c r="AC1378" s="223"/>
      <c r="AD1378" s="223"/>
      <c r="AE1378" s="225"/>
      <c r="AF1378" s="222"/>
      <c r="AG1378" s="222"/>
      <c r="AH1378" s="222"/>
      <c r="AI1378" s="222"/>
      <c r="AJ1378" s="222"/>
      <c r="AK1378" s="223"/>
      <c r="AL1378" s="222"/>
      <c r="AM1378" s="225"/>
      <c r="AN1378" s="226"/>
      <c r="AO1378" s="227"/>
      <c r="AP1378" s="227"/>
      <c r="AQ1378" s="227"/>
      <c r="AR1378" s="223"/>
    </row>
    <row r="1379" ht="14.25" customHeight="1">
      <c r="A1379" s="32"/>
      <c r="B1379" s="32"/>
      <c r="C1379" s="32"/>
      <c r="D1379" s="32"/>
      <c r="E1379" s="32"/>
      <c r="F1379" s="222"/>
      <c r="G1379" s="223"/>
      <c r="H1379" s="222"/>
      <c r="I1379" s="222"/>
      <c r="J1379" s="222"/>
      <c r="K1379" s="222"/>
      <c r="L1379" s="222"/>
      <c r="M1379" s="222"/>
      <c r="N1379" s="222"/>
      <c r="O1379" s="222"/>
      <c r="P1379" s="222"/>
      <c r="Q1379" s="222"/>
      <c r="R1379" s="222"/>
      <c r="S1379" s="222"/>
      <c r="T1379" s="222"/>
      <c r="U1379" s="222"/>
      <c r="V1379" s="222"/>
      <c r="W1379" s="222"/>
      <c r="X1379" s="222"/>
      <c r="Y1379" s="222"/>
      <c r="Z1379" s="222"/>
      <c r="AA1379" s="222"/>
      <c r="AB1379" s="224"/>
      <c r="AC1379" s="223"/>
      <c r="AD1379" s="223"/>
      <c r="AE1379" s="225"/>
      <c r="AF1379" s="222"/>
      <c r="AG1379" s="222"/>
      <c r="AH1379" s="222"/>
      <c r="AI1379" s="222"/>
      <c r="AJ1379" s="222"/>
      <c r="AK1379" s="223"/>
      <c r="AL1379" s="222"/>
      <c r="AM1379" s="225"/>
      <c r="AN1379" s="226"/>
      <c r="AO1379" s="227"/>
      <c r="AP1379" s="227"/>
      <c r="AQ1379" s="227"/>
      <c r="AR1379" s="223"/>
    </row>
    <row r="1380" ht="14.25" customHeight="1">
      <c r="A1380" s="32"/>
      <c r="B1380" s="32"/>
      <c r="C1380" s="32"/>
      <c r="D1380" s="32"/>
      <c r="E1380" s="32"/>
      <c r="F1380" s="222"/>
      <c r="G1380" s="223"/>
      <c r="H1380" s="222"/>
      <c r="I1380" s="222"/>
      <c r="J1380" s="222"/>
      <c r="K1380" s="222"/>
      <c r="L1380" s="222"/>
      <c r="M1380" s="222"/>
      <c r="N1380" s="222"/>
      <c r="O1380" s="222"/>
      <c r="P1380" s="222"/>
      <c r="Q1380" s="222"/>
      <c r="R1380" s="222"/>
      <c r="S1380" s="222"/>
      <c r="T1380" s="222"/>
      <c r="U1380" s="222"/>
      <c r="V1380" s="222"/>
      <c r="W1380" s="222"/>
      <c r="X1380" s="222"/>
      <c r="Y1380" s="222"/>
      <c r="Z1380" s="222"/>
      <c r="AA1380" s="222"/>
      <c r="AB1380" s="224"/>
      <c r="AC1380" s="223"/>
      <c r="AD1380" s="223"/>
      <c r="AE1380" s="225"/>
      <c r="AF1380" s="222"/>
      <c r="AG1380" s="222"/>
      <c r="AH1380" s="222"/>
      <c r="AI1380" s="222"/>
      <c r="AJ1380" s="222"/>
      <c r="AK1380" s="223"/>
      <c r="AL1380" s="222"/>
      <c r="AM1380" s="225"/>
      <c r="AN1380" s="226"/>
      <c r="AO1380" s="227"/>
      <c r="AP1380" s="227"/>
      <c r="AQ1380" s="227"/>
      <c r="AR1380" s="223"/>
    </row>
    <row r="1381" ht="14.25" customHeight="1">
      <c r="A1381" s="32"/>
      <c r="B1381" s="32"/>
      <c r="C1381" s="32"/>
      <c r="D1381" s="32"/>
      <c r="E1381" s="32"/>
      <c r="F1381" s="222"/>
      <c r="G1381" s="223"/>
      <c r="H1381" s="222"/>
      <c r="I1381" s="222"/>
      <c r="J1381" s="222"/>
      <c r="K1381" s="222"/>
      <c r="L1381" s="222"/>
      <c r="M1381" s="222"/>
      <c r="N1381" s="222"/>
      <c r="O1381" s="222"/>
      <c r="P1381" s="222"/>
      <c r="Q1381" s="222"/>
      <c r="R1381" s="222"/>
      <c r="S1381" s="222"/>
      <c r="T1381" s="222"/>
      <c r="U1381" s="222"/>
      <c r="V1381" s="222"/>
      <c r="W1381" s="222"/>
      <c r="X1381" s="222"/>
      <c r="Y1381" s="222"/>
      <c r="Z1381" s="222"/>
      <c r="AA1381" s="222"/>
      <c r="AB1381" s="224"/>
      <c r="AC1381" s="223"/>
      <c r="AD1381" s="223"/>
      <c r="AE1381" s="225"/>
      <c r="AF1381" s="222"/>
      <c r="AG1381" s="222"/>
      <c r="AH1381" s="222"/>
      <c r="AI1381" s="222"/>
      <c r="AJ1381" s="222"/>
      <c r="AK1381" s="223"/>
      <c r="AL1381" s="222"/>
      <c r="AM1381" s="225"/>
      <c r="AN1381" s="226"/>
      <c r="AO1381" s="227"/>
      <c r="AP1381" s="227"/>
      <c r="AQ1381" s="227"/>
      <c r="AR1381" s="223"/>
    </row>
    <row r="1382" ht="14.25" customHeight="1">
      <c r="A1382" s="32"/>
      <c r="B1382" s="32"/>
      <c r="C1382" s="32"/>
      <c r="D1382" s="32"/>
      <c r="E1382" s="32"/>
      <c r="F1382" s="222"/>
      <c r="G1382" s="223"/>
      <c r="H1382" s="222"/>
      <c r="I1382" s="222"/>
      <c r="J1382" s="222"/>
      <c r="K1382" s="222"/>
      <c r="L1382" s="222"/>
      <c r="M1382" s="222"/>
      <c r="N1382" s="222"/>
      <c r="O1382" s="222"/>
      <c r="P1382" s="222"/>
      <c r="Q1382" s="222"/>
      <c r="R1382" s="222"/>
      <c r="S1382" s="222"/>
      <c r="T1382" s="222"/>
      <c r="U1382" s="222"/>
      <c r="V1382" s="222"/>
      <c r="W1382" s="222"/>
      <c r="X1382" s="222"/>
      <c r="Y1382" s="222"/>
      <c r="Z1382" s="222"/>
      <c r="AA1382" s="222"/>
      <c r="AB1382" s="224"/>
      <c r="AC1382" s="223"/>
      <c r="AD1382" s="223"/>
      <c r="AE1382" s="225"/>
      <c r="AF1382" s="222"/>
      <c r="AG1382" s="222"/>
      <c r="AH1382" s="222"/>
      <c r="AI1382" s="222"/>
      <c r="AJ1382" s="222"/>
      <c r="AK1382" s="223"/>
      <c r="AL1382" s="222"/>
      <c r="AM1382" s="225"/>
      <c r="AN1382" s="226"/>
      <c r="AO1382" s="227"/>
      <c r="AP1382" s="227"/>
      <c r="AQ1382" s="227"/>
      <c r="AR1382" s="223"/>
    </row>
    <row r="1383" ht="14.25" customHeight="1">
      <c r="A1383" s="32"/>
      <c r="B1383" s="32"/>
      <c r="C1383" s="32"/>
      <c r="D1383" s="32"/>
      <c r="E1383" s="32"/>
      <c r="F1383" s="222"/>
      <c r="G1383" s="223"/>
      <c r="H1383" s="222"/>
      <c r="I1383" s="222"/>
      <c r="J1383" s="222"/>
      <c r="K1383" s="222"/>
      <c r="L1383" s="222"/>
      <c r="M1383" s="222"/>
      <c r="N1383" s="222"/>
      <c r="O1383" s="222"/>
      <c r="P1383" s="222"/>
      <c r="Q1383" s="222"/>
      <c r="R1383" s="222"/>
      <c r="S1383" s="222"/>
      <c r="T1383" s="222"/>
      <c r="U1383" s="222"/>
      <c r="V1383" s="222"/>
      <c r="W1383" s="222"/>
      <c r="X1383" s="222"/>
      <c r="Y1383" s="222"/>
      <c r="Z1383" s="222"/>
      <c r="AA1383" s="222"/>
      <c r="AB1383" s="224"/>
      <c r="AC1383" s="223"/>
      <c r="AD1383" s="223"/>
      <c r="AE1383" s="225"/>
      <c r="AF1383" s="222"/>
      <c r="AG1383" s="222"/>
      <c r="AH1383" s="222"/>
      <c r="AI1383" s="222"/>
      <c r="AJ1383" s="222"/>
      <c r="AK1383" s="223"/>
      <c r="AL1383" s="222"/>
      <c r="AM1383" s="225"/>
      <c r="AN1383" s="226"/>
      <c r="AO1383" s="227"/>
      <c r="AP1383" s="227"/>
      <c r="AQ1383" s="227"/>
      <c r="AR1383" s="223"/>
    </row>
    <row r="1384" ht="14.25" customHeight="1">
      <c r="A1384" s="32"/>
      <c r="B1384" s="32"/>
      <c r="C1384" s="32"/>
      <c r="D1384" s="32"/>
      <c r="E1384" s="32"/>
      <c r="F1384" s="222"/>
      <c r="G1384" s="223"/>
      <c r="H1384" s="222"/>
      <c r="I1384" s="222"/>
      <c r="J1384" s="222"/>
      <c r="K1384" s="222"/>
      <c r="L1384" s="222"/>
      <c r="M1384" s="222"/>
      <c r="N1384" s="222"/>
      <c r="O1384" s="222"/>
      <c r="P1384" s="222"/>
      <c r="Q1384" s="222"/>
      <c r="R1384" s="222"/>
      <c r="S1384" s="222"/>
      <c r="T1384" s="222"/>
      <c r="U1384" s="222"/>
      <c r="V1384" s="222"/>
      <c r="W1384" s="222"/>
      <c r="X1384" s="222"/>
      <c r="Y1384" s="222"/>
      <c r="Z1384" s="222"/>
      <c r="AA1384" s="222"/>
      <c r="AB1384" s="224"/>
      <c r="AC1384" s="223"/>
      <c r="AD1384" s="223"/>
      <c r="AE1384" s="225"/>
      <c r="AF1384" s="222"/>
      <c r="AG1384" s="222"/>
      <c r="AH1384" s="222"/>
      <c r="AI1384" s="222"/>
      <c r="AJ1384" s="222"/>
      <c r="AK1384" s="223"/>
      <c r="AL1384" s="222"/>
      <c r="AM1384" s="225"/>
      <c r="AN1384" s="226"/>
      <c r="AO1384" s="227"/>
      <c r="AP1384" s="227"/>
      <c r="AQ1384" s="227"/>
      <c r="AR1384" s="223"/>
    </row>
    <row r="1385" ht="14.25" customHeight="1">
      <c r="A1385" s="32"/>
      <c r="B1385" s="32"/>
      <c r="C1385" s="32"/>
      <c r="D1385" s="32"/>
      <c r="E1385" s="32"/>
      <c r="F1385" s="222"/>
      <c r="G1385" s="223"/>
      <c r="H1385" s="222"/>
      <c r="I1385" s="222"/>
      <c r="J1385" s="222"/>
      <c r="K1385" s="222"/>
      <c r="L1385" s="222"/>
      <c r="M1385" s="222"/>
      <c r="N1385" s="222"/>
      <c r="O1385" s="222"/>
      <c r="P1385" s="222"/>
      <c r="Q1385" s="222"/>
      <c r="R1385" s="222"/>
      <c r="S1385" s="222"/>
      <c r="T1385" s="222"/>
      <c r="U1385" s="222"/>
      <c r="V1385" s="222"/>
      <c r="W1385" s="222"/>
      <c r="X1385" s="222"/>
      <c r="Y1385" s="222"/>
      <c r="Z1385" s="222"/>
      <c r="AA1385" s="222"/>
      <c r="AB1385" s="224"/>
      <c r="AC1385" s="223"/>
      <c r="AD1385" s="223"/>
      <c r="AE1385" s="225"/>
      <c r="AF1385" s="222"/>
      <c r="AG1385" s="222"/>
      <c r="AH1385" s="222"/>
      <c r="AI1385" s="222"/>
      <c r="AJ1385" s="222"/>
      <c r="AK1385" s="223"/>
      <c r="AL1385" s="222"/>
      <c r="AM1385" s="225"/>
      <c r="AN1385" s="226"/>
      <c r="AO1385" s="227"/>
      <c r="AP1385" s="227"/>
      <c r="AQ1385" s="227"/>
      <c r="AR1385" s="223"/>
    </row>
    <row r="1386" ht="14.25" customHeight="1">
      <c r="A1386" s="32"/>
      <c r="B1386" s="32"/>
      <c r="C1386" s="32"/>
      <c r="D1386" s="32"/>
      <c r="E1386" s="32"/>
      <c r="F1386" s="222"/>
      <c r="G1386" s="223"/>
      <c r="H1386" s="222"/>
      <c r="I1386" s="222"/>
      <c r="J1386" s="222"/>
      <c r="K1386" s="222"/>
      <c r="L1386" s="222"/>
      <c r="M1386" s="222"/>
      <c r="N1386" s="222"/>
      <c r="O1386" s="222"/>
      <c r="P1386" s="222"/>
      <c r="Q1386" s="222"/>
      <c r="R1386" s="222"/>
      <c r="S1386" s="222"/>
      <c r="T1386" s="222"/>
      <c r="U1386" s="222"/>
      <c r="V1386" s="222"/>
      <c r="W1386" s="222"/>
      <c r="X1386" s="222"/>
      <c r="Y1386" s="222"/>
      <c r="Z1386" s="222"/>
      <c r="AA1386" s="222"/>
      <c r="AB1386" s="224"/>
      <c r="AC1386" s="223"/>
      <c r="AD1386" s="223"/>
      <c r="AE1386" s="225"/>
      <c r="AF1386" s="222"/>
      <c r="AG1386" s="222"/>
      <c r="AH1386" s="222"/>
      <c r="AI1386" s="222"/>
      <c r="AJ1386" s="222"/>
      <c r="AK1386" s="223"/>
      <c r="AL1386" s="222"/>
      <c r="AM1386" s="225"/>
      <c r="AN1386" s="226"/>
      <c r="AO1386" s="227"/>
      <c r="AP1386" s="227"/>
      <c r="AQ1386" s="227"/>
      <c r="AR1386" s="223"/>
    </row>
    <row r="1387" ht="14.25" customHeight="1">
      <c r="A1387" s="32"/>
      <c r="B1387" s="32"/>
      <c r="C1387" s="32"/>
      <c r="D1387" s="32"/>
      <c r="E1387" s="32"/>
      <c r="F1387" s="222"/>
      <c r="G1387" s="223"/>
      <c r="H1387" s="222"/>
      <c r="I1387" s="222"/>
      <c r="J1387" s="222"/>
      <c r="K1387" s="222"/>
      <c r="L1387" s="222"/>
      <c r="M1387" s="222"/>
      <c r="N1387" s="222"/>
      <c r="O1387" s="222"/>
      <c r="P1387" s="222"/>
      <c r="Q1387" s="222"/>
      <c r="R1387" s="222"/>
      <c r="S1387" s="222"/>
      <c r="T1387" s="222"/>
      <c r="U1387" s="222"/>
      <c r="V1387" s="222"/>
      <c r="W1387" s="222"/>
      <c r="X1387" s="222"/>
      <c r="Y1387" s="222"/>
      <c r="Z1387" s="222"/>
      <c r="AA1387" s="222"/>
      <c r="AB1387" s="224"/>
      <c r="AC1387" s="223"/>
      <c r="AD1387" s="223"/>
      <c r="AE1387" s="225"/>
      <c r="AF1387" s="222"/>
      <c r="AG1387" s="222"/>
      <c r="AH1387" s="222"/>
      <c r="AI1387" s="222"/>
      <c r="AJ1387" s="222"/>
      <c r="AK1387" s="223"/>
      <c r="AL1387" s="222"/>
      <c r="AM1387" s="225"/>
      <c r="AN1387" s="226"/>
      <c r="AO1387" s="227"/>
      <c r="AP1387" s="227"/>
      <c r="AQ1387" s="227"/>
      <c r="AR1387" s="223"/>
    </row>
    <row r="1388" ht="14.25" customHeight="1">
      <c r="A1388" s="32"/>
      <c r="B1388" s="32"/>
      <c r="C1388" s="32"/>
      <c r="D1388" s="32"/>
      <c r="E1388" s="32"/>
      <c r="F1388" s="222"/>
      <c r="G1388" s="223"/>
      <c r="H1388" s="222"/>
      <c r="I1388" s="222"/>
      <c r="J1388" s="222"/>
      <c r="K1388" s="222"/>
      <c r="L1388" s="222"/>
      <c r="M1388" s="222"/>
      <c r="N1388" s="222"/>
      <c r="O1388" s="222"/>
      <c r="P1388" s="222"/>
      <c r="Q1388" s="222"/>
      <c r="R1388" s="222"/>
      <c r="S1388" s="222"/>
      <c r="T1388" s="222"/>
      <c r="U1388" s="222"/>
      <c r="V1388" s="222"/>
      <c r="W1388" s="222"/>
      <c r="X1388" s="222"/>
      <c r="Y1388" s="222"/>
      <c r="Z1388" s="222"/>
      <c r="AA1388" s="222"/>
      <c r="AB1388" s="224"/>
      <c r="AC1388" s="223"/>
      <c r="AD1388" s="223"/>
      <c r="AE1388" s="225"/>
      <c r="AF1388" s="222"/>
      <c r="AG1388" s="222"/>
      <c r="AH1388" s="222"/>
      <c r="AI1388" s="222"/>
      <c r="AJ1388" s="222"/>
      <c r="AK1388" s="223"/>
      <c r="AL1388" s="222"/>
      <c r="AM1388" s="225"/>
      <c r="AN1388" s="226"/>
      <c r="AO1388" s="227"/>
      <c r="AP1388" s="227"/>
      <c r="AQ1388" s="227"/>
      <c r="AR1388" s="223"/>
    </row>
    <row r="1389" ht="14.25" customHeight="1">
      <c r="A1389" s="32"/>
      <c r="B1389" s="32"/>
      <c r="C1389" s="32"/>
      <c r="D1389" s="32"/>
      <c r="E1389" s="32"/>
      <c r="F1389" s="222"/>
      <c r="G1389" s="223"/>
      <c r="H1389" s="222"/>
      <c r="I1389" s="222"/>
      <c r="J1389" s="222"/>
      <c r="K1389" s="222"/>
      <c r="L1389" s="222"/>
      <c r="M1389" s="222"/>
      <c r="N1389" s="222"/>
      <c r="O1389" s="222"/>
      <c r="P1389" s="222"/>
      <c r="Q1389" s="222"/>
      <c r="R1389" s="222"/>
      <c r="S1389" s="222"/>
      <c r="T1389" s="222"/>
      <c r="U1389" s="222"/>
      <c r="V1389" s="222"/>
      <c r="W1389" s="222"/>
      <c r="X1389" s="222"/>
      <c r="Y1389" s="222"/>
      <c r="Z1389" s="222"/>
      <c r="AA1389" s="222"/>
      <c r="AB1389" s="224"/>
      <c r="AC1389" s="223"/>
      <c r="AD1389" s="223"/>
      <c r="AE1389" s="225"/>
      <c r="AF1389" s="222"/>
      <c r="AG1389" s="222"/>
      <c r="AH1389" s="222"/>
      <c r="AI1389" s="222"/>
      <c r="AJ1389" s="222"/>
      <c r="AK1389" s="223"/>
      <c r="AL1389" s="222"/>
      <c r="AM1389" s="225"/>
      <c r="AN1389" s="226"/>
      <c r="AO1389" s="227"/>
      <c r="AP1389" s="227"/>
      <c r="AQ1389" s="227"/>
      <c r="AR1389" s="223"/>
    </row>
    <row r="1390" ht="14.25" customHeight="1">
      <c r="A1390" s="32"/>
      <c r="B1390" s="32"/>
      <c r="C1390" s="32"/>
      <c r="D1390" s="32"/>
      <c r="E1390" s="32"/>
      <c r="F1390" s="222"/>
      <c r="G1390" s="223"/>
      <c r="H1390" s="222"/>
      <c r="I1390" s="222"/>
      <c r="J1390" s="222"/>
      <c r="K1390" s="222"/>
      <c r="L1390" s="222"/>
      <c r="M1390" s="222"/>
      <c r="N1390" s="222"/>
      <c r="O1390" s="222"/>
      <c r="P1390" s="222"/>
      <c r="Q1390" s="222"/>
      <c r="R1390" s="222"/>
      <c r="S1390" s="222"/>
      <c r="T1390" s="222"/>
      <c r="U1390" s="222"/>
      <c r="V1390" s="222"/>
      <c r="W1390" s="222"/>
      <c r="X1390" s="222"/>
      <c r="Y1390" s="222"/>
      <c r="Z1390" s="222"/>
      <c r="AA1390" s="222"/>
      <c r="AB1390" s="224"/>
      <c r="AC1390" s="223"/>
      <c r="AD1390" s="223"/>
      <c r="AE1390" s="225"/>
      <c r="AF1390" s="222"/>
      <c r="AG1390" s="222"/>
      <c r="AH1390" s="222"/>
      <c r="AI1390" s="222"/>
      <c r="AJ1390" s="222"/>
      <c r="AK1390" s="223"/>
      <c r="AL1390" s="222"/>
      <c r="AM1390" s="225"/>
      <c r="AN1390" s="226"/>
      <c r="AO1390" s="227"/>
      <c r="AP1390" s="227"/>
      <c r="AQ1390" s="227"/>
      <c r="AR1390" s="223"/>
    </row>
    <row r="1391" ht="14.25" customHeight="1">
      <c r="A1391" s="32"/>
      <c r="B1391" s="32"/>
      <c r="C1391" s="32"/>
      <c r="D1391" s="32"/>
      <c r="E1391" s="32"/>
      <c r="F1391" s="222"/>
      <c r="G1391" s="223"/>
      <c r="H1391" s="222"/>
      <c r="I1391" s="222"/>
      <c r="J1391" s="222"/>
      <c r="K1391" s="222"/>
      <c r="L1391" s="222"/>
      <c r="M1391" s="222"/>
      <c r="N1391" s="222"/>
      <c r="O1391" s="222"/>
      <c r="P1391" s="222"/>
      <c r="Q1391" s="222"/>
      <c r="R1391" s="222"/>
      <c r="S1391" s="222"/>
      <c r="T1391" s="222"/>
      <c r="U1391" s="222"/>
      <c r="V1391" s="222"/>
      <c r="W1391" s="222"/>
      <c r="X1391" s="222"/>
      <c r="Y1391" s="222"/>
      <c r="Z1391" s="222"/>
      <c r="AA1391" s="222"/>
      <c r="AB1391" s="224"/>
      <c r="AC1391" s="223"/>
      <c r="AD1391" s="223"/>
      <c r="AE1391" s="225"/>
      <c r="AF1391" s="222"/>
      <c r="AG1391" s="222"/>
      <c r="AH1391" s="222"/>
      <c r="AI1391" s="222"/>
      <c r="AJ1391" s="222"/>
      <c r="AK1391" s="223"/>
      <c r="AL1391" s="222"/>
      <c r="AM1391" s="225"/>
      <c r="AN1391" s="226"/>
      <c r="AO1391" s="227"/>
      <c r="AP1391" s="227"/>
      <c r="AQ1391" s="227"/>
      <c r="AR1391" s="223"/>
    </row>
    <row r="1392" ht="14.25" customHeight="1">
      <c r="A1392" s="32"/>
      <c r="B1392" s="32"/>
      <c r="C1392" s="32"/>
      <c r="D1392" s="32"/>
      <c r="E1392" s="32"/>
      <c r="F1392" s="222"/>
      <c r="G1392" s="223"/>
      <c r="H1392" s="222"/>
      <c r="I1392" s="222"/>
      <c r="J1392" s="222"/>
      <c r="K1392" s="222"/>
      <c r="L1392" s="222"/>
      <c r="M1392" s="222"/>
      <c r="N1392" s="222"/>
      <c r="O1392" s="222"/>
      <c r="P1392" s="222"/>
      <c r="Q1392" s="222"/>
      <c r="R1392" s="222"/>
      <c r="S1392" s="222"/>
      <c r="T1392" s="222"/>
      <c r="U1392" s="222"/>
      <c r="V1392" s="222"/>
      <c r="W1392" s="222"/>
      <c r="X1392" s="222"/>
      <c r="Y1392" s="222"/>
      <c r="Z1392" s="222"/>
      <c r="AA1392" s="222"/>
      <c r="AB1392" s="224"/>
      <c r="AC1392" s="223"/>
      <c r="AD1392" s="223"/>
      <c r="AE1392" s="225"/>
      <c r="AF1392" s="222"/>
      <c r="AG1392" s="222"/>
      <c r="AH1392" s="222"/>
      <c r="AI1392" s="222"/>
      <c r="AJ1392" s="222"/>
      <c r="AK1392" s="223"/>
      <c r="AL1392" s="222"/>
      <c r="AM1392" s="225"/>
      <c r="AN1392" s="226"/>
      <c r="AO1392" s="227"/>
      <c r="AP1392" s="227"/>
      <c r="AQ1392" s="227"/>
      <c r="AR1392" s="223"/>
    </row>
    <row r="1393" ht="14.25" customHeight="1">
      <c r="A1393" s="32"/>
      <c r="B1393" s="32"/>
      <c r="C1393" s="32"/>
      <c r="D1393" s="32"/>
      <c r="E1393" s="32"/>
      <c r="F1393" s="222"/>
      <c r="G1393" s="223"/>
      <c r="H1393" s="222"/>
      <c r="I1393" s="222"/>
      <c r="J1393" s="222"/>
      <c r="K1393" s="222"/>
      <c r="L1393" s="222"/>
      <c r="M1393" s="222"/>
      <c r="N1393" s="222"/>
      <c r="O1393" s="222"/>
      <c r="P1393" s="222"/>
      <c r="Q1393" s="222"/>
      <c r="R1393" s="222"/>
      <c r="S1393" s="222"/>
      <c r="T1393" s="222"/>
      <c r="U1393" s="222"/>
      <c r="V1393" s="222"/>
      <c r="W1393" s="222"/>
      <c r="X1393" s="222"/>
      <c r="Y1393" s="222"/>
      <c r="Z1393" s="222"/>
      <c r="AA1393" s="222"/>
      <c r="AB1393" s="224"/>
      <c r="AC1393" s="223"/>
      <c r="AD1393" s="223"/>
      <c r="AE1393" s="225"/>
      <c r="AF1393" s="222"/>
      <c r="AG1393" s="222"/>
      <c r="AH1393" s="222"/>
      <c r="AI1393" s="222"/>
      <c r="AJ1393" s="222"/>
      <c r="AK1393" s="223"/>
      <c r="AL1393" s="222"/>
      <c r="AM1393" s="225"/>
      <c r="AN1393" s="226"/>
      <c r="AO1393" s="227"/>
      <c r="AP1393" s="227"/>
      <c r="AQ1393" s="227"/>
      <c r="AR1393" s="223"/>
    </row>
    <row r="1394" ht="14.25" customHeight="1">
      <c r="A1394" s="32"/>
      <c r="B1394" s="32"/>
      <c r="C1394" s="32"/>
      <c r="D1394" s="32"/>
      <c r="E1394" s="32"/>
      <c r="F1394" s="222"/>
      <c r="G1394" s="223"/>
      <c r="H1394" s="222"/>
      <c r="I1394" s="222"/>
      <c r="J1394" s="222"/>
      <c r="K1394" s="222"/>
      <c r="L1394" s="222"/>
      <c r="M1394" s="222"/>
      <c r="N1394" s="222"/>
      <c r="O1394" s="222"/>
      <c r="P1394" s="222"/>
      <c r="Q1394" s="222"/>
      <c r="R1394" s="222"/>
      <c r="S1394" s="222"/>
      <c r="T1394" s="222"/>
      <c r="U1394" s="222"/>
      <c r="V1394" s="222"/>
      <c r="W1394" s="222"/>
      <c r="X1394" s="222"/>
      <c r="Y1394" s="222"/>
      <c r="Z1394" s="222"/>
      <c r="AA1394" s="222"/>
      <c r="AB1394" s="224"/>
      <c r="AC1394" s="223"/>
      <c r="AD1394" s="223"/>
      <c r="AE1394" s="225"/>
      <c r="AF1394" s="222"/>
      <c r="AG1394" s="222"/>
      <c r="AH1394" s="222"/>
      <c r="AI1394" s="222"/>
      <c r="AJ1394" s="222"/>
      <c r="AK1394" s="223"/>
      <c r="AL1394" s="222"/>
      <c r="AM1394" s="225"/>
      <c r="AN1394" s="226"/>
      <c r="AO1394" s="227"/>
      <c r="AP1394" s="227"/>
      <c r="AQ1394" s="227"/>
      <c r="AR1394" s="223"/>
    </row>
    <row r="1395" ht="14.25" customHeight="1">
      <c r="A1395" s="32"/>
      <c r="B1395" s="32"/>
      <c r="C1395" s="32"/>
      <c r="D1395" s="32"/>
      <c r="E1395" s="32"/>
      <c r="F1395" s="222"/>
      <c r="G1395" s="223"/>
      <c r="H1395" s="222"/>
      <c r="I1395" s="222"/>
      <c r="J1395" s="222"/>
      <c r="K1395" s="222"/>
      <c r="L1395" s="222"/>
      <c r="M1395" s="222"/>
      <c r="N1395" s="222"/>
      <c r="O1395" s="222"/>
      <c r="P1395" s="222"/>
      <c r="Q1395" s="222"/>
      <c r="R1395" s="222"/>
      <c r="S1395" s="222"/>
      <c r="T1395" s="222"/>
      <c r="U1395" s="222"/>
      <c r="V1395" s="222"/>
      <c r="W1395" s="222"/>
      <c r="X1395" s="222"/>
      <c r="Y1395" s="222"/>
      <c r="Z1395" s="222"/>
      <c r="AA1395" s="222"/>
      <c r="AB1395" s="224"/>
      <c r="AC1395" s="223"/>
      <c r="AD1395" s="223"/>
      <c r="AE1395" s="225"/>
      <c r="AF1395" s="222"/>
      <c r="AG1395" s="222"/>
      <c r="AH1395" s="222"/>
      <c r="AI1395" s="222"/>
      <c r="AJ1395" s="222"/>
      <c r="AK1395" s="223"/>
      <c r="AL1395" s="222"/>
      <c r="AM1395" s="225"/>
      <c r="AN1395" s="226"/>
      <c r="AO1395" s="227"/>
      <c r="AP1395" s="227"/>
      <c r="AQ1395" s="227"/>
      <c r="AR1395" s="223"/>
    </row>
    <row r="1396" ht="14.25" customHeight="1">
      <c r="A1396" s="32"/>
      <c r="B1396" s="32"/>
      <c r="C1396" s="32"/>
      <c r="D1396" s="32"/>
      <c r="E1396" s="32"/>
      <c r="F1396" s="222"/>
      <c r="G1396" s="223"/>
      <c r="H1396" s="222"/>
      <c r="I1396" s="222"/>
      <c r="J1396" s="222"/>
      <c r="K1396" s="222"/>
      <c r="L1396" s="222"/>
      <c r="M1396" s="222"/>
      <c r="N1396" s="222"/>
      <c r="O1396" s="222"/>
      <c r="P1396" s="222"/>
      <c r="Q1396" s="222"/>
      <c r="R1396" s="222"/>
      <c r="S1396" s="222"/>
      <c r="T1396" s="222"/>
      <c r="U1396" s="222"/>
      <c r="V1396" s="222"/>
      <c r="W1396" s="222"/>
      <c r="X1396" s="222"/>
      <c r="Y1396" s="222"/>
      <c r="Z1396" s="222"/>
      <c r="AA1396" s="222"/>
      <c r="AB1396" s="224"/>
      <c r="AC1396" s="223"/>
      <c r="AD1396" s="223"/>
      <c r="AE1396" s="225"/>
      <c r="AF1396" s="222"/>
      <c r="AG1396" s="222"/>
      <c r="AH1396" s="222"/>
      <c r="AI1396" s="222"/>
      <c r="AJ1396" s="222"/>
      <c r="AK1396" s="223"/>
      <c r="AL1396" s="222"/>
      <c r="AM1396" s="225"/>
      <c r="AN1396" s="226"/>
      <c r="AO1396" s="227"/>
      <c r="AP1396" s="227"/>
      <c r="AQ1396" s="227"/>
      <c r="AR1396" s="223"/>
    </row>
    <row r="1397" ht="14.25" customHeight="1">
      <c r="A1397" s="32"/>
      <c r="B1397" s="32"/>
      <c r="C1397" s="32"/>
      <c r="D1397" s="32"/>
      <c r="E1397" s="32"/>
      <c r="F1397" s="222"/>
      <c r="G1397" s="223"/>
      <c r="H1397" s="222"/>
      <c r="I1397" s="222"/>
      <c r="J1397" s="222"/>
      <c r="K1397" s="222"/>
      <c r="L1397" s="222"/>
      <c r="M1397" s="222"/>
      <c r="N1397" s="222"/>
      <c r="O1397" s="222"/>
      <c r="P1397" s="222"/>
      <c r="Q1397" s="222"/>
      <c r="R1397" s="222"/>
      <c r="S1397" s="222"/>
      <c r="T1397" s="222"/>
      <c r="U1397" s="222"/>
      <c r="V1397" s="222"/>
      <c r="W1397" s="222"/>
      <c r="X1397" s="222"/>
      <c r="Y1397" s="222"/>
      <c r="Z1397" s="222"/>
      <c r="AA1397" s="222"/>
      <c r="AB1397" s="224"/>
      <c r="AC1397" s="223"/>
      <c r="AD1397" s="223"/>
      <c r="AE1397" s="225"/>
      <c r="AF1397" s="222"/>
      <c r="AG1397" s="222"/>
      <c r="AH1397" s="222"/>
      <c r="AI1397" s="222"/>
      <c r="AJ1397" s="222"/>
      <c r="AK1397" s="223"/>
      <c r="AL1397" s="222"/>
      <c r="AM1397" s="225"/>
      <c r="AN1397" s="226"/>
      <c r="AO1397" s="227"/>
      <c r="AP1397" s="227"/>
      <c r="AQ1397" s="227"/>
      <c r="AR1397" s="223"/>
    </row>
    <row r="1398" ht="14.25" customHeight="1">
      <c r="A1398" s="32"/>
      <c r="B1398" s="32"/>
      <c r="C1398" s="32"/>
      <c r="D1398" s="32"/>
      <c r="E1398" s="32"/>
      <c r="F1398" s="222"/>
      <c r="G1398" s="223"/>
      <c r="H1398" s="222"/>
      <c r="I1398" s="222"/>
      <c r="J1398" s="222"/>
      <c r="K1398" s="222"/>
      <c r="L1398" s="222"/>
      <c r="M1398" s="222"/>
      <c r="N1398" s="222"/>
      <c r="O1398" s="222"/>
      <c r="P1398" s="222"/>
      <c r="Q1398" s="222"/>
      <c r="R1398" s="222"/>
      <c r="S1398" s="222"/>
      <c r="T1398" s="222"/>
      <c r="U1398" s="222"/>
      <c r="V1398" s="222"/>
      <c r="W1398" s="222"/>
      <c r="X1398" s="222"/>
      <c r="Y1398" s="222"/>
      <c r="Z1398" s="222"/>
      <c r="AA1398" s="222"/>
      <c r="AB1398" s="224"/>
      <c r="AC1398" s="223"/>
      <c r="AD1398" s="223"/>
      <c r="AE1398" s="225"/>
      <c r="AF1398" s="222"/>
      <c r="AG1398" s="222"/>
      <c r="AH1398" s="222"/>
      <c r="AI1398" s="222"/>
      <c r="AJ1398" s="222"/>
      <c r="AK1398" s="223"/>
      <c r="AL1398" s="222"/>
      <c r="AM1398" s="225"/>
      <c r="AN1398" s="226"/>
      <c r="AO1398" s="227"/>
      <c r="AP1398" s="227"/>
      <c r="AQ1398" s="227"/>
      <c r="AR1398" s="223"/>
    </row>
    <row r="1399" ht="14.25" customHeight="1">
      <c r="A1399" s="32"/>
      <c r="B1399" s="32"/>
      <c r="C1399" s="32"/>
      <c r="D1399" s="32"/>
      <c r="E1399" s="32"/>
      <c r="F1399" s="222"/>
      <c r="G1399" s="223"/>
      <c r="H1399" s="222"/>
      <c r="I1399" s="222"/>
      <c r="J1399" s="222"/>
      <c r="K1399" s="222"/>
      <c r="L1399" s="222"/>
      <c r="M1399" s="222"/>
      <c r="N1399" s="222"/>
      <c r="O1399" s="222"/>
      <c r="P1399" s="222"/>
      <c r="Q1399" s="222"/>
      <c r="R1399" s="222"/>
      <c r="S1399" s="222"/>
      <c r="T1399" s="222"/>
      <c r="U1399" s="222"/>
      <c r="V1399" s="222"/>
      <c r="W1399" s="222"/>
      <c r="X1399" s="222"/>
      <c r="Y1399" s="222"/>
      <c r="Z1399" s="222"/>
      <c r="AA1399" s="222"/>
      <c r="AB1399" s="224"/>
      <c r="AC1399" s="223"/>
      <c r="AD1399" s="223"/>
      <c r="AE1399" s="225"/>
      <c r="AF1399" s="222"/>
      <c r="AG1399" s="222"/>
      <c r="AH1399" s="222"/>
      <c r="AI1399" s="222"/>
      <c r="AJ1399" s="222"/>
      <c r="AK1399" s="223"/>
      <c r="AL1399" s="222"/>
      <c r="AM1399" s="225"/>
      <c r="AN1399" s="226"/>
      <c r="AO1399" s="227"/>
      <c r="AP1399" s="227"/>
      <c r="AQ1399" s="227"/>
      <c r="AR1399" s="223"/>
    </row>
    <row r="1400" ht="14.25" customHeight="1">
      <c r="A1400" s="32"/>
      <c r="B1400" s="32"/>
      <c r="C1400" s="32"/>
      <c r="D1400" s="32"/>
      <c r="E1400" s="32"/>
      <c r="F1400" s="222"/>
      <c r="G1400" s="223"/>
      <c r="H1400" s="222"/>
      <c r="I1400" s="222"/>
      <c r="J1400" s="222"/>
      <c r="K1400" s="222"/>
      <c r="L1400" s="222"/>
      <c r="M1400" s="222"/>
      <c r="N1400" s="222"/>
      <c r="O1400" s="222"/>
      <c r="P1400" s="222"/>
      <c r="Q1400" s="222"/>
      <c r="R1400" s="222"/>
      <c r="S1400" s="222"/>
      <c r="T1400" s="222"/>
      <c r="U1400" s="222"/>
      <c r="V1400" s="222"/>
      <c r="W1400" s="222"/>
      <c r="X1400" s="222"/>
      <c r="Y1400" s="222"/>
      <c r="Z1400" s="222"/>
      <c r="AA1400" s="222"/>
      <c r="AB1400" s="224"/>
      <c r="AC1400" s="223"/>
      <c r="AD1400" s="223"/>
      <c r="AE1400" s="225"/>
      <c r="AF1400" s="222"/>
      <c r="AG1400" s="222"/>
      <c r="AH1400" s="222"/>
      <c r="AI1400" s="222"/>
      <c r="AJ1400" s="222"/>
      <c r="AK1400" s="223"/>
      <c r="AL1400" s="222"/>
      <c r="AM1400" s="225"/>
      <c r="AN1400" s="226"/>
      <c r="AO1400" s="227"/>
      <c r="AP1400" s="227"/>
      <c r="AQ1400" s="227"/>
      <c r="AR1400" s="223"/>
    </row>
    <row r="1401" ht="14.25" customHeight="1">
      <c r="A1401" s="32"/>
      <c r="B1401" s="32"/>
      <c r="C1401" s="32"/>
      <c r="D1401" s="32"/>
      <c r="E1401" s="32"/>
      <c r="F1401" s="222"/>
      <c r="G1401" s="223"/>
      <c r="H1401" s="222"/>
      <c r="I1401" s="222"/>
      <c r="J1401" s="222"/>
      <c r="K1401" s="222"/>
      <c r="L1401" s="222"/>
      <c r="M1401" s="222"/>
      <c r="N1401" s="222"/>
      <c r="O1401" s="222"/>
      <c r="P1401" s="222"/>
      <c r="Q1401" s="222"/>
      <c r="R1401" s="222"/>
      <c r="S1401" s="222"/>
      <c r="T1401" s="222"/>
      <c r="U1401" s="222"/>
      <c r="V1401" s="222"/>
      <c r="W1401" s="222"/>
      <c r="X1401" s="222"/>
      <c r="Y1401" s="222"/>
      <c r="Z1401" s="222"/>
      <c r="AA1401" s="222"/>
      <c r="AB1401" s="224"/>
      <c r="AC1401" s="223"/>
      <c r="AD1401" s="223"/>
      <c r="AE1401" s="225"/>
      <c r="AF1401" s="222"/>
      <c r="AG1401" s="222"/>
      <c r="AH1401" s="222"/>
      <c r="AI1401" s="222"/>
      <c r="AJ1401" s="222"/>
      <c r="AK1401" s="223"/>
      <c r="AL1401" s="222"/>
      <c r="AM1401" s="225"/>
      <c r="AN1401" s="226"/>
      <c r="AO1401" s="227"/>
      <c r="AP1401" s="227"/>
      <c r="AQ1401" s="227"/>
      <c r="AR1401" s="223"/>
    </row>
    <row r="1402" ht="14.25" customHeight="1">
      <c r="A1402" s="32"/>
      <c r="B1402" s="32"/>
      <c r="C1402" s="32"/>
      <c r="D1402" s="32"/>
      <c r="E1402" s="32"/>
      <c r="F1402" s="222"/>
      <c r="G1402" s="223"/>
      <c r="H1402" s="222"/>
      <c r="I1402" s="222"/>
      <c r="J1402" s="222"/>
      <c r="K1402" s="222"/>
      <c r="L1402" s="222"/>
      <c r="M1402" s="222"/>
      <c r="N1402" s="222"/>
      <c r="O1402" s="222"/>
      <c r="P1402" s="222"/>
      <c r="Q1402" s="222"/>
      <c r="R1402" s="222"/>
      <c r="S1402" s="222"/>
      <c r="T1402" s="222"/>
      <c r="U1402" s="222"/>
      <c r="V1402" s="222"/>
      <c r="W1402" s="222"/>
      <c r="X1402" s="222"/>
      <c r="Y1402" s="222"/>
      <c r="Z1402" s="222"/>
      <c r="AA1402" s="222"/>
      <c r="AB1402" s="224"/>
      <c r="AC1402" s="223"/>
      <c r="AD1402" s="223"/>
      <c r="AE1402" s="225"/>
      <c r="AF1402" s="222"/>
      <c r="AG1402" s="222"/>
      <c r="AH1402" s="222"/>
      <c r="AI1402" s="222"/>
      <c r="AJ1402" s="222"/>
      <c r="AK1402" s="223"/>
      <c r="AL1402" s="222"/>
      <c r="AM1402" s="225"/>
      <c r="AN1402" s="226"/>
      <c r="AO1402" s="227"/>
      <c r="AP1402" s="227"/>
      <c r="AQ1402" s="227"/>
      <c r="AR1402" s="223"/>
    </row>
    <row r="1403" ht="14.25" customHeight="1">
      <c r="A1403" s="32"/>
      <c r="B1403" s="32"/>
      <c r="C1403" s="32"/>
      <c r="D1403" s="32"/>
      <c r="E1403" s="32"/>
      <c r="F1403" s="222"/>
      <c r="G1403" s="223"/>
      <c r="H1403" s="222"/>
      <c r="I1403" s="222"/>
      <c r="J1403" s="222"/>
      <c r="K1403" s="222"/>
      <c r="L1403" s="222"/>
      <c r="M1403" s="222"/>
      <c r="N1403" s="222"/>
      <c r="O1403" s="222"/>
      <c r="P1403" s="222"/>
      <c r="Q1403" s="222"/>
      <c r="R1403" s="222"/>
      <c r="S1403" s="222"/>
      <c r="T1403" s="222"/>
      <c r="U1403" s="222"/>
      <c r="V1403" s="222"/>
      <c r="W1403" s="222"/>
      <c r="X1403" s="222"/>
      <c r="Y1403" s="222"/>
      <c r="Z1403" s="222"/>
      <c r="AA1403" s="222"/>
      <c r="AB1403" s="224"/>
      <c r="AC1403" s="223"/>
      <c r="AD1403" s="223"/>
      <c r="AE1403" s="225"/>
      <c r="AF1403" s="222"/>
      <c r="AG1403" s="222"/>
      <c r="AH1403" s="222"/>
      <c r="AI1403" s="222"/>
      <c r="AJ1403" s="222"/>
      <c r="AK1403" s="223"/>
      <c r="AL1403" s="222"/>
      <c r="AM1403" s="225"/>
      <c r="AN1403" s="226"/>
      <c r="AO1403" s="227"/>
      <c r="AP1403" s="227"/>
      <c r="AQ1403" s="227"/>
      <c r="AR1403" s="223"/>
    </row>
    <row r="1404" ht="14.25" customHeight="1">
      <c r="A1404" s="32"/>
      <c r="B1404" s="32"/>
      <c r="C1404" s="32"/>
      <c r="D1404" s="32"/>
      <c r="E1404" s="32"/>
      <c r="F1404" s="222"/>
      <c r="G1404" s="223"/>
      <c r="H1404" s="222"/>
      <c r="I1404" s="222"/>
      <c r="J1404" s="222"/>
      <c r="K1404" s="222"/>
      <c r="L1404" s="222"/>
      <c r="M1404" s="222"/>
      <c r="N1404" s="222"/>
      <c r="O1404" s="222"/>
      <c r="P1404" s="222"/>
      <c r="Q1404" s="222"/>
      <c r="R1404" s="222"/>
      <c r="S1404" s="222"/>
      <c r="T1404" s="222"/>
      <c r="U1404" s="222"/>
      <c r="V1404" s="222"/>
      <c r="W1404" s="222"/>
      <c r="X1404" s="222"/>
      <c r="Y1404" s="222"/>
      <c r="Z1404" s="222"/>
      <c r="AA1404" s="222"/>
      <c r="AB1404" s="224"/>
      <c r="AC1404" s="223"/>
      <c r="AD1404" s="223"/>
      <c r="AE1404" s="225"/>
      <c r="AF1404" s="222"/>
      <c r="AG1404" s="222"/>
      <c r="AH1404" s="222"/>
      <c r="AI1404" s="222"/>
      <c r="AJ1404" s="222"/>
      <c r="AK1404" s="223"/>
      <c r="AL1404" s="222"/>
      <c r="AM1404" s="225"/>
      <c r="AN1404" s="226"/>
      <c r="AO1404" s="227"/>
      <c r="AP1404" s="227"/>
      <c r="AQ1404" s="227"/>
      <c r="AR1404" s="223"/>
    </row>
    <row r="1405" ht="14.25" customHeight="1">
      <c r="A1405" s="32"/>
      <c r="B1405" s="32"/>
      <c r="C1405" s="32"/>
      <c r="D1405" s="32"/>
      <c r="E1405" s="32"/>
      <c r="F1405" s="222"/>
      <c r="G1405" s="223"/>
      <c r="H1405" s="222"/>
      <c r="I1405" s="222"/>
      <c r="J1405" s="222"/>
      <c r="K1405" s="222"/>
      <c r="L1405" s="222"/>
      <c r="M1405" s="222"/>
      <c r="N1405" s="222"/>
      <c r="O1405" s="222"/>
      <c r="P1405" s="222"/>
      <c r="Q1405" s="222"/>
      <c r="R1405" s="222"/>
      <c r="S1405" s="222"/>
      <c r="T1405" s="222"/>
      <c r="U1405" s="222"/>
      <c r="V1405" s="222"/>
      <c r="W1405" s="222"/>
      <c r="X1405" s="222"/>
      <c r="Y1405" s="222"/>
      <c r="Z1405" s="222"/>
      <c r="AA1405" s="222"/>
      <c r="AB1405" s="224"/>
      <c r="AC1405" s="223"/>
      <c r="AD1405" s="223"/>
      <c r="AE1405" s="225"/>
      <c r="AF1405" s="222"/>
      <c r="AG1405" s="222"/>
      <c r="AH1405" s="222"/>
      <c r="AI1405" s="222"/>
      <c r="AJ1405" s="222"/>
      <c r="AK1405" s="223"/>
      <c r="AL1405" s="222"/>
      <c r="AM1405" s="225"/>
      <c r="AN1405" s="226"/>
      <c r="AO1405" s="227"/>
      <c r="AP1405" s="227"/>
      <c r="AQ1405" s="227"/>
      <c r="AR1405" s="223"/>
    </row>
    <row r="1406" ht="14.25" customHeight="1">
      <c r="A1406" s="32"/>
      <c r="B1406" s="32"/>
      <c r="C1406" s="32"/>
      <c r="D1406" s="32"/>
      <c r="E1406" s="32"/>
      <c r="F1406" s="222"/>
      <c r="G1406" s="223"/>
      <c r="H1406" s="222"/>
      <c r="I1406" s="222"/>
      <c r="J1406" s="222"/>
      <c r="K1406" s="222"/>
      <c r="L1406" s="222"/>
      <c r="M1406" s="222"/>
      <c r="N1406" s="222"/>
      <c r="O1406" s="222"/>
      <c r="P1406" s="222"/>
      <c r="Q1406" s="222"/>
      <c r="R1406" s="222"/>
      <c r="S1406" s="222"/>
      <c r="T1406" s="222"/>
      <c r="U1406" s="222"/>
      <c r="V1406" s="222"/>
      <c r="W1406" s="222"/>
      <c r="X1406" s="222"/>
      <c r="Y1406" s="222"/>
      <c r="Z1406" s="222"/>
      <c r="AA1406" s="222"/>
      <c r="AB1406" s="224"/>
      <c r="AC1406" s="223"/>
      <c r="AD1406" s="223"/>
      <c r="AE1406" s="225"/>
      <c r="AF1406" s="222"/>
      <c r="AG1406" s="222"/>
      <c r="AH1406" s="222"/>
      <c r="AI1406" s="222"/>
      <c r="AJ1406" s="222"/>
      <c r="AK1406" s="223"/>
      <c r="AL1406" s="222"/>
      <c r="AM1406" s="225"/>
      <c r="AN1406" s="226"/>
      <c r="AO1406" s="227"/>
      <c r="AP1406" s="227"/>
      <c r="AQ1406" s="227"/>
      <c r="AR1406" s="223"/>
    </row>
    <row r="1407" ht="14.25" customHeight="1">
      <c r="A1407" s="32"/>
      <c r="B1407" s="32"/>
      <c r="C1407" s="32"/>
      <c r="D1407" s="32"/>
      <c r="E1407" s="32"/>
      <c r="F1407" s="222"/>
      <c r="G1407" s="223"/>
      <c r="H1407" s="222"/>
      <c r="I1407" s="222"/>
      <c r="J1407" s="222"/>
      <c r="K1407" s="222"/>
      <c r="L1407" s="222"/>
      <c r="M1407" s="222"/>
      <c r="N1407" s="222"/>
      <c r="O1407" s="222"/>
      <c r="P1407" s="222"/>
      <c r="Q1407" s="222"/>
      <c r="R1407" s="222"/>
      <c r="S1407" s="222"/>
      <c r="T1407" s="222"/>
      <c r="U1407" s="222"/>
      <c r="V1407" s="222"/>
      <c r="W1407" s="222"/>
      <c r="X1407" s="222"/>
      <c r="Y1407" s="222"/>
      <c r="Z1407" s="222"/>
      <c r="AA1407" s="222"/>
      <c r="AB1407" s="224"/>
      <c r="AC1407" s="223"/>
      <c r="AD1407" s="223"/>
      <c r="AE1407" s="225"/>
      <c r="AF1407" s="222"/>
      <c r="AG1407" s="222"/>
      <c r="AH1407" s="222"/>
      <c r="AI1407" s="222"/>
      <c r="AJ1407" s="222"/>
      <c r="AK1407" s="223"/>
      <c r="AL1407" s="222"/>
      <c r="AM1407" s="225"/>
      <c r="AN1407" s="226"/>
      <c r="AO1407" s="227"/>
      <c r="AP1407" s="227"/>
      <c r="AQ1407" s="227"/>
      <c r="AR1407" s="223"/>
    </row>
    <row r="1408" ht="14.25" customHeight="1">
      <c r="A1408" s="32"/>
      <c r="B1408" s="32"/>
      <c r="C1408" s="32"/>
      <c r="D1408" s="32"/>
      <c r="E1408" s="32"/>
      <c r="F1408" s="222"/>
      <c r="G1408" s="223"/>
      <c r="H1408" s="222"/>
      <c r="I1408" s="222"/>
      <c r="J1408" s="222"/>
      <c r="K1408" s="222"/>
      <c r="L1408" s="222"/>
      <c r="M1408" s="222"/>
      <c r="N1408" s="222"/>
      <c r="O1408" s="222"/>
      <c r="P1408" s="222"/>
      <c r="Q1408" s="222"/>
      <c r="R1408" s="222"/>
      <c r="S1408" s="222"/>
      <c r="T1408" s="222"/>
      <c r="U1408" s="222"/>
      <c r="V1408" s="222"/>
      <c r="W1408" s="222"/>
      <c r="X1408" s="222"/>
      <c r="Y1408" s="222"/>
      <c r="Z1408" s="222"/>
      <c r="AA1408" s="222"/>
      <c r="AB1408" s="224"/>
      <c r="AC1408" s="223"/>
      <c r="AD1408" s="223"/>
      <c r="AE1408" s="225"/>
      <c r="AF1408" s="222"/>
      <c r="AG1408" s="222"/>
      <c r="AH1408" s="222"/>
      <c r="AI1408" s="222"/>
      <c r="AJ1408" s="222"/>
      <c r="AK1408" s="223"/>
      <c r="AL1408" s="222"/>
      <c r="AM1408" s="225"/>
      <c r="AN1408" s="226"/>
      <c r="AO1408" s="227"/>
      <c r="AP1408" s="227"/>
      <c r="AQ1408" s="227"/>
      <c r="AR1408" s="223"/>
    </row>
    <row r="1409" ht="14.25" customHeight="1">
      <c r="A1409" s="32"/>
      <c r="B1409" s="32"/>
      <c r="C1409" s="32"/>
      <c r="D1409" s="32"/>
      <c r="E1409" s="32"/>
      <c r="F1409" s="222"/>
      <c r="G1409" s="223"/>
      <c r="H1409" s="222"/>
      <c r="I1409" s="222"/>
      <c r="J1409" s="222"/>
      <c r="K1409" s="222"/>
      <c r="L1409" s="222"/>
      <c r="M1409" s="222"/>
      <c r="N1409" s="222"/>
      <c r="O1409" s="222"/>
      <c r="P1409" s="222"/>
      <c r="Q1409" s="222"/>
      <c r="R1409" s="222"/>
      <c r="S1409" s="222"/>
      <c r="T1409" s="222"/>
      <c r="U1409" s="222"/>
      <c r="V1409" s="222"/>
      <c r="W1409" s="222"/>
      <c r="X1409" s="222"/>
      <c r="Y1409" s="222"/>
      <c r="Z1409" s="222"/>
      <c r="AA1409" s="222"/>
      <c r="AB1409" s="224"/>
      <c r="AC1409" s="223"/>
      <c r="AD1409" s="223"/>
      <c r="AE1409" s="225"/>
      <c r="AF1409" s="222"/>
      <c r="AG1409" s="222"/>
      <c r="AH1409" s="222"/>
      <c r="AI1409" s="222"/>
      <c r="AJ1409" s="222"/>
      <c r="AK1409" s="223"/>
      <c r="AL1409" s="222"/>
      <c r="AM1409" s="225"/>
      <c r="AN1409" s="226"/>
      <c r="AO1409" s="227"/>
      <c r="AP1409" s="227"/>
      <c r="AQ1409" s="227"/>
      <c r="AR1409" s="223"/>
    </row>
    <row r="1410" ht="14.25" customHeight="1">
      <c r="A1410" s="32"/>
      <c r="B1410" s="32"/>
      <c r="C1410" s="32"/>
      <c r="D1410" s="32"/>
      <c r="E1410" s="32"/>
      <c r="F1410" s="222"/>
      <c r="G1410" s="223"/>
      <c r="H1410" s="222"/>
      <c r="I1410" s="222"/>
      <c r="J1410" s="222"/>
      <c r="K1410" s="222"/>
      <c r="L1410" s="222"/>
      <c r="M1410" s="222"/>
      <c r="N1410" s="222"/>
      <c r="O1410" s="222"/>
      <c r="P1410" s="222"/>
      <c r="Q1410" s="222"/>
      <c r="R1410" s="222"/>
      <c r="S1410" s="222"/>
      <c r="T1410" s="222"/>
      <c r="U1410" s="222"/>
      <c r="V1410" s="222"/>
      <c r="W1410" s="222"/>
      <c r="X1410" s="222"/>
      <c r="Y1410" s="222"/>
      <c r="Z1410" s="222"/>
      <c r="AA1410" s="222"/>
      <c r="AB1410" s="224"/>
      <c r="AC1410" s="223"/>
      <c r="AD1410" s="223"/>
      <c r="AE1410" s="225"/>
      <c r="AF1410" s="222"/>
      <c r="AG1410" s="222"/>
      <c r="AH1410" s="222"/>
      <c r="AI1410" s="222"/>
      <c r="AJ1410" s="222"/>
      <c r="AK1410" s="223"/>
      <c r="AL1410" s="222"/>
      <c r="AM1410" s="225"/>
      <c r="AN1410" s="226"/>
      <c r="AO1410" s="227"/>
      <c r="AP1410" s="227"/>
      <c r="AQ1410" s="227"/>
      <c r="AR1410" s="223"/>
    </row>
    <row r="1411" ht="14.25" customHeight="1">
      <c r="A1411" s="32"/>
      <c r="B1411" s="32"/>
      <c r="C1411" s="32"/>
      <c r="D1411" s="32"/>
      <c r="E1411" s="32"/>
      <c r="F1411" s="222"/>
      <c r="G1411" s="223"/>
      <c r="H1411" s="222"/>
      <c r="I1411" s="222"/>
      <c r="J1411" s="222"/>
      <c r="K1411" s="222"/>
      <c r="L1411" s="222"/>
      <c r="M1411" s="222"/>
      <c r="N1411" s="222"/>
      <c r="O1411" s="222"/>
      <c r="P1411" s="222"/>
      <c r="Q1411" s="222"/>
      <c r="R1411" s="222"/>
      <c r="S1411" s="222"/>
      <c r="T1411" s="222"/>
      <c r="U1411" s="222"/>
      <c r="V1411" s="222"/>
      <c r="W1411" s="222"/>
      <c r="X1411" s="222"/>
      <c r="Y1411" s="222"/>
      <c r="Z1411" s="222"/>
      <c r="AA1411" s="222"/>
      <c r="AB1411" s="224"/>
      <c r="AC1411" s="223"/>
      <c r="AD1411" s="223"/>
      <c r="AE1411" s="225"/>
      <c r="AF1411" s="222"/>
      <c r="AG1411" s="222"/>
      <c r="AH1411" s="222"/>
      <c r="AI1411" s="222"/>
      <c r="AJ1411" s="222"/>
      <c r="AK1411" s="223"/>
      <c r="AL1411" s="222"/>
      <c r="AM1411" s="225"/>
      <c r="AN1411" s="226"/>
      <c r="AO1411" s="227"/>
      <c r="AP1411" s="227"/>
      <c r="AQ1411" s="227"/>
      <c r="AR1411" s="223"/>
    </row>
    <row r="1412" ht="14.25" customHeight="1">
      <c r="A1412" s="32"/>
      <c r="B1412" s="32"/>
      <c r="C1412" s="32"/>
      <c r="D1412" s="32"/>
      <c r="E1412" s="32"/>
      <c r="F1412" s="222"/>
      <c r="G1412" s="223"/>
      <c r="H1412" s="222"/>
      <c r="I1412" s="222"/>
      <c r="J1412" s="222"/>
      <c r="K1412" s="222"/>
      <c r="L1412" s="222"/>
      <c r="M1412" s="222"/>
      <c r="N1412" s="222"/>
      <c r="O1412" s="222"/>
      <c r="P1412" s="222"/>
      <c r="Q1412" s="222"/>
      <c r="R1412" s="222"/>
      <c r="S1412" s="222"/>
      <c r="T1412" s="222"/>
      <c r="U1412" s="222"/>
      <c r="V1412" s="222"/>
      <c r="W1412" s="222"/>
      <c r="X1412" s="222"/>
      <c r="Y1412" s="222"/>
      <c r="Z1412" s="222"/>
      <c r="AA1412" s="222"/>
      <c r="AB1412" s="224"/>
      <c r="AC1412" s="223"/>
      <c r="AD1412" s="223"/>
      <c r="AE1412" s="225"/>
      <c r="AF1412" s="222"/>
      <c r="AG1412" s="222"/>
      <c r="AH1412" s="222"/>
      <c r="AI1412" s="222"/>
      <c r="AJ1412" s="222"/>
      <c r="AK1412" s="223"/>
      <c r="AL1412" s="222"/>
      <c r="AM1412" s="225"/>
      <c r="AN1412" s="226"/>
      <c r="AO1412" s="227"/>
      <c r="AP1412" s="227"/>
      <c r="AQ1412" s="227"/>
      <c r="AR1412" s="223"/>
    </row>
    <row r="1413" ht="14.25" customHeight="1">
      <c r="A1413" s="32"/>
      <c r="B1413" s="32"/>
      <c r="C1413" s="32"/>
      <c r="D1413" s="32"/>
      <c r="E1413" s="32"/>
      <c r="F1413" s="222"/>
      <c r="G1413" s="223"/>
      <c r="H1413" s="222"/>
      <c r="I1413" s="222"/>
      <c r="J1413" s="222"/>
      <c r="K1413" s="222"/>
      <c r="L1413" s="222"/>
      <c r="M1413" s="222"/>
      <c r="N1413" s="222"/>
      <c r="O1413" s="222"/>
      <c r="P1413" s="222"/>
      <c r="Q1413" s="222"/>
      <c r="R1413" s="222"/>
      <c r="S1413" s="222"/>
      <c r="T1413" s="222"/>
      <c r="U1413" s="222"/>
      <c r="V1413" s="222"/>
      <c r="W1413" s="222"/>
      <c r="X1413" s="222"/>
      <c r="Y1413" s="222"/>
      <c r="Z1413" s="222"/>
      <c r="AA1413" s="222"/>
      <c r="AB1413" s="224"/>
      <c r="AC1413" s="223"/>
      <c r="AD1413" s="223"/>
      <c r="AE1413" s="225"/>
      <c r="AF1413" s="222"/>
      <c r="AG1413" s="222"/>
      <c r="AH1413" s="222"/>
      <c r="AI1413" s="222"/>
      <c r="AJ1413" s="222"/>
      <c r="AK1413" s="223"/>
      <c r="AL1413" s="222"/>
      <c r="AM1413" s="225"/>
      <c r="AN1413" s="226"/>
      <c r="AO1413" s="227"/>
      <c r="AP1413" s="227"/>
      <c r="AQ1413" s="227"/>
      <c r="AR1413" s="223"/>
    </row>
    <row r="1414" ht="14.25" customHeight="1">
      <c r="A1414" s="32"/>
      <c r="B1414" s="32"/>
      <c r="C1414" s="32"/>
      <c r="D1414" s="32"/>
      <c r="E1414" s="32"/>
      <c r="F1414" s="222"/>
      <c r="G1414" s="223"/>
      <c r="H1414" s="222"/>
      <c r="I1414" s="222"/>
      <c r="J1414" s="222"/>
      <c r="K1414" s="222"/>
      <c r="L1414" s="222"/>
      <c r="M1414" s="222"/>
      <c r="N1414" s="222"/>
      <c r="O1414" s="222"/>
      <c r="P1414" s="222"/>
      <c r="Q1414" s="222"/>
      <c r="R1414" s="222"/>
      <c r="S1414" s="222"/>
      <c r="T1414" s="222"/>
      <c r="U1414" s="222"/>
      <c r="V1414" s="222"/>
      <c r="W1414" s="222"/>
      <c r="X1414" s="222"/>
      <c r="Y1414" s="222"/>
      <c r="Z1414" s="222"/>
      <c r="AA1414" s="222"/>
      <c r="AB1414" s="224"/>
      <c r="AC1414" s="223"/>
      <c r="AD1414" s="223"/>
      <c r="AE1414" s="225"/>
      <c r="AF1414" s="222"/>
      <c r="AG1414" s="222"/>
      <c r="AH1414" s="222"/>
      <c r="AI1414" s="222"/>
      <c r="AJ1414" s="222"/>
      <c r="AK1414" s="223"/>
      <c r="AL1414" s="222"/>
      <c r="AM1414" s="225"/>
      <c r="AN1414" s="226"/>
      <c r="AO1414" s="227"/>
      <c r="AP1414" s="227"/>
      <c r="AQ1414" s="227"/>
      <c r="AR1414" s="223"/>
    </row>
    <row r="1415" ht="14.25" customHeight="1">
      <c r="A1415" s="32"/>
      <c r="B1415" s="32"/>
      <c r="C1415" s="32"/>
      <c r="D1415" s="32"/>
      <c r="E1415" s="32"/>
      <c r="F1415" s="222"/>
      <c r="G1415" s="223"/>
      <c r="H1415" s="222"/>
      <c r="I1415" s="222"/>
      <c r="J1415" s="222"/>
      <c r="K1415" s="222"/>
      <c r="L1415" s="222"/>
      <c r="M1415" s="222"/>
      <c r="N1415" s="222"/>
      <c r="O1415" s="222"/>
      <c r="P1415" s="222"/>
      <c r="Q1415" s="222"/>
      <c r="R1415" s="222"/>
      <c r="S1415" s="222"/>
      <c r="T1415" s="222"/>
      <c r="U1415" s="222"/>
      <c r="V1415" s="222"/>
      <c r="W1415" s="222"/>
      <c r="X1415" s="222"/>
      <c r="Y1415" s="222"/>
      <c r="Z1415" s="222"/>
      <c r="AA1415" s="222"/>
      <c r="AB1415" s="224"/>
      <c r="AC1415" s="223"/>
      <c r="AD1415" s="223"/>
      <c r="AE1415" s="225"/>
      <c r="AF1415" s="222"/>
      <c r="AG1415" s="222"/>
      <c r="AH1415" s="222"/>
      <c r="AI1415" s="222"/>
      <c r="AJ1415" s="222"/>
      <c r="AK1415" s="223"/>
      <c r="AL1415" s="222"/>
      <c r="AM1415" s="225"/>
      <c r="AN1415" s="226"/>
      <c r="AO1415" s="227"/>
      <c r="AP1415" s="227"/>
      <c r="AQ1415" s="227"/>
      <c r="AR1415" s="223"/>
    </row>
    <row r="1416" ht="14.25" customHeight="1">
      <c r="A1416" s="32"/>
      <c r="B1416" s="32"/>
      <c r="C1416" s="32"/>
      <c r="D1416" s="32"/>
      <c r="E1416" s="32"/>
      <c r="F1416" s="222"/>
      <c r="G1416" s="223"/>
      <c r="H1416" s="222"/>
      <c r="I1416" s="222"/>
      <c r="J1416" s="222"/>
      <c r="K1416" s="222"/>
      <c r="L1416" s="222"/>
      <c r="M1416" s="222"/>
      <c r="N1416" s="222"/>
      <c r="O1416" s="222"/>
      <c r="P1416" s="222"/>
      <c r="Q1416" s="222"/>
      <c r="R1416" s="222"/>
      <c r="S1416" s="222"/>
      <c r="T1416" s="222"/>
      <c r="U1416" s="222"/>
      <c r="V1416" s="222"/>
      <c r="W1416" s="222"/>
      <c r="X1416" s="222"/>
      <c r="Y1416" s="222"/>
      <c r="Z1416" s="222"/>
      <c r="AA1416" s="222"/>
      <c r="AB1416" s="224"/>
      <c r="AC1416" s="223"/>
      <c r="AD1416" s="223"/>
      <c r="AE1416" s="225"/>
      <c r="AF1416" s="222"/>
      <c r="AG1416" s="222"/>
      <c r="AH1416" s="222"/>
      <c r="AI1416" s="222"/>
      <c r="AJ1416" s="222"/>
      <c r="AK1416" s="223"/>
      <c r="AL1416" s="222"/>
      <c r="AM1416" s="225"/>
      <c r="AN1416" s="226"/>
      <c r="AO1416" s="227"/>
      <c r="AP1416" s="227"/>
      <c r="AQ1416" s="227"/>
      <c r="AR1416" s="223"/>
    </row>
    <row r="1417" ht="14.25" customHeight="1">
      <c r="A1417" s="32"/>
      <c r="B1417" s="32"/>
      <c r="C1417" s="32"/>
      <c r="D1417" s="32"/>
      <c r="E1417" s="32"/>
      <c r="F1417" s="222"/>
      <c r="G1417" s="223"/>
      <c r="H1417" s="222"/>
      <c r="I1417" s="222"/>
      <c r="J1417" s="222"/>
      <c r="K1417" s="222"/>
      <c r="L1417" s="222"/>
      <c r="M1417" s="222"/>
      <c r="N1417" s="222"/>
      <c r="O1417" s="222"/>
      <c r="P1417" s="222"/>
      <c r="Q1417" s="222"/>
      <c r="R1417" s="222"/>
      <c r="S1417" s="222"/>
      <c r="T1417" s="222"/>
      <c r="U1417" s="222"/>
      <c r="V1417" s="222"/>
      <c r="W1417" s="222"/>
      <c r="X1417" s="222"/>
      <c r="Y1417" s="222"/>
      <c r="Z1417" s="222"/>
      <c r="AA1417" s="222"/>
      <c r="AB1417" s="224"/>
      <c r="AC1417" s="223"/>
      <c r="AD1417" s="223"/>
      <c r="AE1417" s="225"/>
      <c r="AF1417" s="222"/>
      <c r="AG1417" s="222"/>
      <c r="AH1417" s="222"/>
      <c r="AI1417" s="222"/>
      <c r="AJ1417" s="222"/>
      <c r="AK1417" s="223"/>
      <c r="AL1417" s="222"/>
      <c r="AM1417" s="225"/>
      <c r="AN1417" s="226"/>
      <c r="AO1417" s="227"/>
      <c r="AP1417" s="227"/>
      <c r="AQ1417" s="227"/>
      <c r="AR1417" s="223"/>
    </row>
    <row r="1418" ht="14.25" customHeight="1">
      <c r="A1418" s="32"/>
      <c r="B1418" s="32"/>
      <c r="C1418" s="32"/>
      <c r="D1418" s="32"/>
      <c r="E1418" s="32"/>
      <c r="F1418" s="222"/>
      <c r="G1418" s="223"/>
      <c r="H1418" s="222"/>
      <c r="I1418" s="222"/>
      <c r="J1418" s="222"/>
      <c r="K1418" s="222"/>
      <c r="L1418" s="222"/>
      <c r="M1418" s="222"/>
      <c r="N1418" s="222"/>
      <c r="O1418" s="222"/>
      <c r="P1418" s="222"/>
      <c r="Q1418" s="222"/>
      <c r="R1418" s="222"/>
      <c r="S1418" s="222"/>
      <c r="T1418" s="222"/>
      <c r="U1418" s="222"/>
      <c r="V1418" s="222"/>
      <c r="W1418" s="222"/>
      <c r="X1418" s="222"/>
      <c r="Y1418" s="222"/>
      <c r="Z1418" s="222"/>
      <c r="AA1418" s="222"/>
      <c r="AB1418" s="224"/>
      <c r="AC1418" s="223"/>
      <c r="AD1418" s="223"/>
      <c r="AE1418" s="225"/>
      <c r="AF1418" s="222"/>
      <c r="AG1418" s="222"/>
      <c r="AH1418" s="222"/>
      <c r="AI1418" s="222"/>
      <c r="AJ1418" s="222"/>
      <c r="AK1418" s="223"/>
      <c r="AL1418" s="222"/>
      <c r="AM1418" s="225"/>
      <c r="AN1418" s="226"/>
      <c r="AO1418" s="227"/>
      <c r="AP1418" s="227"/>
      <c r="AQ1418" s="227"/>
      <c r="AR1418" s="223"/>
    </row>
    <row r="1419" ht="14.25" customHeight="1">
      <c r="A1419" s="32"/>
      <c r="B1419" s="32"/>
      <c r="C1419" s="32"/>
      <c r="D1419" s="32"/>
      <c r="E1419" s="32"/>
      <c r="F1419" s="222"/>
      <c r="G1419" s="223"/>
      <c r="H1419" s="222"/>
      <c r="I1419" s="222"/>
      <c r="J1419" s="222"/>
      <c r="K1419" s="222"/>
      <c r="L1419" s="222"/>
      <c r="M1419" s="222"/>
      <c r="N1419" s="222"/>
      <c r="O1419" s="222"/>
      <c r="P1419" s="222"/>
      <c r="Q1419" s="222"/>
      <c r="R1419" s="222"/>
      <c r="S1419" s="222"/>
      <c r="T1419" s="222"/>
      <c r="U1419" s="222"/>
      <c r="V1419" s="222"/>
      <c r="W1419" s="222"/>
      <c r="X1419" s="222"/>
      <c r="Y1419" s="222"/>
      <c r="Z1419" s="222"/>
      <c r="AA1419" s="222"/>
      <c r="AB1419" s="224"/>
      <c r="AC1419" s="223"/>
      <c r="AD1419" s="223"/>
      <c r="AE1419" s="225"/>
      <c r="AF1419" s="222"/>
      <c r="AG1419" s="222"/>
      <c r="AH1419" s="222"/>
      <c r="AI1419" s="222"/>
      <c r="AJ1419" s="222"/>
      <c r="AK1419" s="223"/>
      <c r="AL1419" s="222"/>
      <c r="AM1419" s="225"/>
      <c r="AN1419" s="226"/>
      <c r="AO1419" s="227"/>
      <c r="AP1419" s="227"/>
      <c r="AQ1419" s="227"/>
      <c r="AR1419" s="223"/>
    </row>
    <row r="1420" ht="14.25" customHeight="1">
      <c r="A1420" s="32"/>
      <c r="B1420" s="32"/>
      <c r="C1420" s="32"/>
      <c r="D1420" s="32"/>
      <c r="E1420" s="32"/>
      <c r="F1420" s="222"/>
      <c r="G1420" s="223"/>
      <c r="H1420" s="222"/>
      <c r="I1420" s="222"/>
      <c r="J1420" s="222"/>
      <c r="K1420" s="222"/>
      <c r="L1420" s="222"/>
      <c r="M1420" s="222"/>
      <c r="N1420" s="222"/>
      <c r="O1420" s="222"/>
      <c r="P1420" s="222"/>
      <c r="Q1420" s="222"/>
      <c r="R1420" s="222"/>
      <c r="S1420" s="222"/>
      <c r="T1420" s="222"/>
      <c r="U1420" s="222"/>
      <c r="V1420" s="222"/>
      <c r="W1420" s="222"/>
      <c r="X1420" s="222"/>
      <c r="Y1420" s="222"/>
      <c r="Z1420" s="222"/>
      <c r="AA1420" s="222"/>
      <c r="AB1420" s="224"/>
      <c r="AC1420" s="223"/>
      <c r="AD1420" s="223"/>
      <c r="AE1420" s="225"/>
      <c r="AF1420" s="222"/>
      <c r="AG1420" s="222"/>
      <c r="AH1420" s="222"/>
      <c r="AI1420" s="222"/>
      <c r="AJ1420" s="222"/>
      <c r="AK1420" s="223"/>
      <c r="AL1420" s="222"/>
      <c r="AM1420" s="225"/>
      <c r="AN1420" s="226"/>
      <c r="AO1420" s="227"/>
      <c r="AP1420" s="227"/>
      <c r="AQ1420" s="227"/>
      <c r="AR1420" s="223"/>
    </row>
    <row r="1421" ht="14.25" customHeight="1">
      <c r="A1421" s="32"/>
      <c r="B1421" s="32"/>
      <c r="C1421" s="32"/>
      <c r="D1421" s="32"/>
      <c r="E1421" s="32"/>
      <c r="F1421" s="222"/>
      <c r="G1421" s="223"/>
      <c r="H1421" s="222"/>
      <c r="I1421" s="222"/>
      <c r="J1421" s="222"/>
      <c r="K1421" s="222"/>
      <c r="L1421" s="222"/>
      <c r="M1421" s="222"/>
      <c r="N1421" s="222"/>
      <c r="O1421" s="222"/>
      <c r="P1421" s="222"/>
      <c r="Q1421" s="222"/>
      <c r="R1421" s="222"/>
      <c r="S1421" s="222"/>
      <c r="T1421" s="222"/>
      <c r="U1421" s="222"/>
      <c r="V1421" s="222"/>
      <c r="W1421" s="222"/>
      <c r="X1421" s="222"/>
      <c r="Y1421" s="222"/>
      <c r="Z1421" s="222"/>
      <c r="AA1421" s="222"/>
      <c r="AB1421" s="224"/>
      <c r="AC1421" s="223"/>
      <c r="AD1421" s="223"/>
      <c r="AE1421" s="225"/>
      <c r="AF1421" s="222"/>
      <c r="AG1421" s="222"/>
      <c r="AH1421" s="222"/>
      <c r="AI1421" s="222"/>
      <c r="AJ1421" s="222"/>
      <c r="AK1421" s="223"/>
      <c r="AL1421" s="222"/>
      <c r="AM1421" s="225"/>
      <c r="AN1421" s="226"/>
      <c r="AO1421" s="227"/>
      <c r="AP1421" s="227"/>
      <c r="AQ1421" s="227"/>
      <c r="AR1421" s="223"/>
    </row>
    <row r="1422" ht="14.25" customHeight="1">
      <c r="A1422" s="32"/>
      <c r="B1422" s="32"/>
      <c r="C1422" s="32"/>
      <c r="D1422" s="32"/>
      <c r="E1422" s="32"/>
      <c r="F1422" s="222"/>
      <c r="G1422" s="223"/>
      <c r="H1422" s="222"/>
      <c r="I1422" s="222"/>
      <c r="J1422" s="222"/>
      <c r="K1422" s="222"/>
      <c r="L1422" s="222"/>
      <c r="M1422" s="222"/>
      <c r="N1422" s="222"/>
      <c r="O1422" s="222"/>
      <c r="P1422" s="222"/>
      <c r="Q1422" s="222"/>
      <c r="R1422" s="222"/>
      <c r="S1422" s="222"/>
      <c r="T1422" s="222"/>
      <c r="U1422" s="222"/>
      <c r="V1422" s="222"/>
      <c r="W1422" s="222"/>
      <c r="X1422" s="222"/>
      <c r="Y1422" s="222"/>
      <c r="Z1422" s="222"/>
      <c r="AA1422" s="222"/>
      <c r="AB1422" s="224"/>
      <c r="AC1422" s="223"/>
      <c r="AD1422" s="223"/>
      <c r="AE1422" s="225"/>
      <c r="AF1422" s="222"/>
      <c r="AG1422" s="222"/>
      <c r="AH1422" s="222"/>
      <c r="AI1422" s="222"/>
      <c r="AJ1422" s="222"/>
      <c r="AK1422" s="223"/>
      <c r="AL1422" s="222"/>
      <c r="AM1422" s="225"/>
      <c r="AN1422" s="226"/>
      <c r="AO1422" s="227"/>
      <c r="AP1422" s="227"/>
      <c r="AQ1422" s="227"/>
      <c r="AR1422" s="223"/>
    </row>
    <row r="1423" ht="14.25" customHeight="1">
      <c r="A1423" s="32"/>
      <c r="B1423" s="32"/>
      <c r="C1423" s="32"/>
      <c r="D1423" s="32"/>
      <c r="E1423" s="32"/>
      <c r="F1423" s="222"/>
      <c r="G1423" s="223"/>
      <c r="H1423" s="222"/>
      <c r="I1423" s="222"/>
      <c r="J1423" s="222"/>
      <c r="K1423" s="222"/>
      <c r="L1423" s="222"/>
      <c r="M1423" s="222"/>
      <c r="N1423" s="222"/>
      <c r="O1423" s="222"/>
      <c r="P1423" s="222"/>
      <c r="Q1423" s="222"/>
      <c r="R1423" s="222"/>
      <c r="S1423" s="222"/>
      <c r="T1423" s="222"/>
      <c r="U1423" s="222"/>
      <c r="V1423" s="222"/>
      <c r="W1423" s="222"/>
      <c r="X1423" s="222"/>
      <c r="Y1423" s="222"/>
      <c r="Z1423" s="222"/>
      <c r="AA1423" s="222"/>
      <c r="AB1423" s="224"/>
      <c r="AC1423" s="223"/>
      <c r="AD1423" s="223"/>
      <c r="AE1423" s="225"/>
      <c r="AF1423" s="222"/>
      <c r="AG1423" s="222"/>
      <c r="AH1423" s="222"/>
      <c r="AI1423" s="222"/>
      <c r="AJ1423" s="222"/>
      <c r="AK1423" s="223"/>
      <c r="AL1423" s="222"/>
      <c r="AM1423" s="225"/>
      <c r="AN1423" s="226"/>
      <c r="AO1423" s="227"/>
      <c r="AP1423" s="227"/>
      <c r="AQ1423" s="227"/>
      <c r="AR1423" s="223"/>
    </row>
    <row r="1424" ht="14.25" customHeight="1">
      <c r="A1424" s="32"/>
      <c r="B1424" s="32"/>
      <c r="C1424" s="32"/>
      <c r="D1424" s="32"/>
      <c r="E1424" s="32"/>
      <c r="F1424" s="222"/>
      <c r="G1424" s="223"/>
      <c r="H1424" s="222"/>
      <c r="I1424" s="222"/>
      <c r="J1424" s="222"/>
      <c r="K1424" s="222"/>
      <c r="L1424" s="222"/>
      <c r="M1424" s="222"/>
      <c r="N1424" s="222"/>
      <c r="O1424" s="222"/>
      <c r="P1424" s="222"/>
      <c r="Q1424" s="222"/>
      <c r="R1424" s="222"/>
      <c r="S1424" s="222"/>
      <c r="T1424" s="222"/>
      <c r="U1424" s="222"/>
      <c r="V1424" s="222"/>
      <c r="W1424" s="222"/>
      <c r="X1424" s="222"/>
      <c r="Y1424" s="222"/>
      <c r="Z1424" s="222"/>
      <c r="AA1424" s="222"/>
      <c r="AB1424" s="224"/>
      <c r="AC1424" s="223"/>
      <c r="AD1424" s="223"/>
      <c r="AE1424" s="225"/>
      <c r="AF1424" s="222"/>
      <c r="AG1424" s="222"/>
      <c r="AH1424" s="222"/>
      <c r="AI1424" s="222"/>
      <c r="AJ1424" s="222"/>
      <c r="AK1424" s="223"/>
      <c r="AL1424" s="222"/>
      <c r="AM1424" s="225"/>
      <c r="AN1424" s="226"/>
      <c r="AO1424" s="227"/>
      <c r="AP1424" s="227"/>
      <c r="AQ1424" s="227"/>
      <c r="AR1424" s="223"/>
    </row>
    <row r="1425" ht="14.25" customHeight="1">
      <c r="A1425" s="32"/>
      <c r="B1425" s="32"/>
      <c r="C1425" s="32"/>
      <c r="D1425" s="32"/>
      <c r="E1425" s="32"/>
      <c r="F1425" s="222"/>
      <c r="G1425" s="223"/>
      <c r="H1425" s="222"/>
      <c r="I1425" s="222"/>
      <c r="J1425" s="222"/>
      <c r="K1425" s="222"/>
      <c r="L1425" s="222"/>
      <c r="M1425" s="222"/>
      <c r="N1425" s="222"/>
      <c r="O1425" s="222"/>
      <c r="P1425" s="222"/>
      <c r="Q1425" s="222"/>
      <c r="R1425" s="222"/>
      <c r="S1425" s="222"/>
      <c r="T1425" s="222"/>
      <c r="U1425" s="222"/>
      <c r="V1425" s="222"/>
      <c r="W1425" s="222"/>
      <c r="X1425" s="222"/>
      <c r="Y1425" s="222"/>
      <c r="Z1425" s="222"/>
      <c r="AA1425" s="222"/>
      <c r="AB1425" s="224"/>
      <c r="AC1425" s="223"/>
      <c r="AD1425" s="223"/>
      <c r="AE1425" s="225"/>
      <c r="AF1425" s="222"/>
      <c r="AG1425" s="222"/>
      <c r="AH1425" s="222"/>
      <c r="AI1425" s="222"/>
      <c r="AJ1425" s="222"/>
      <c r="AK1425" s="223"/>
      <c r="AL1425" s="222"/>
      <c r="AM1425" s="225"/>
      <c r="AN1425" s="226"/>
      <c r="AO1425" s="227"/>
      <c r="AP1425" s="227"/>
      <c r="AQ1425" s="227"/>
      <c r="AR1425" s="223"/>
    </row>
    <row r="1426" ht="14.25" customHeight="1">
      <c r="A1426" s="32"/>
      <c r="B1426" s="32"/>
      <c r="C1426" s="32"/>
      <c r="D1426" s="32"/>
      <c r="E1426" s="32"/>
      <c r="F1426" s="222"/>
      <c r="G1426" s="223"/>
      <c r="H1426" s="222"/>
      <c r="I1426" s="222"/>
      <c r="J1426" s="222"/>
      <c r="K1426" s="222"/>
      <c r="L1426" s="222"/>
      <c r="M1426" s="222"/>
      <c r="N1426" s="222"/>
      <c r="O1426" s="222"/>
      <c r="P1426" s="222"/>
      <c r="Q1426" s="222"/>
      <c r="R1426" s="222"/>
      <c r="S1426" s="222"/>
      <c r="T1426" s="222"/>
      <c r="U1426" s="222"/>
      <c r="V1426" s="222"/>
      <c r="W1426" s="222"/>
      <c r="X1426" s="222"/>
      <c r="Y1426" s="222"/>
      <c r="Z1426" s="222"/>
      <c r="AA1426" s="222"/>
      <c r="AB1426" s="224"/>
      <c r="AC1426" s="223"/>
      <c r="AD1426" s="223"/>
      <c r="AE1426" s="225"/>
      <c r="AF1426" s="222"/>
      <c r="AG1426" s="222"/>
      <c r="AH1426" s="222"/>
      <c r="AI1426" s="222"/>
      <c r="AJ1426" s="222"/>
      <c r="AK1426" s="223"/>
      <c r="AL1426" s="222"/>
      <c r="AM1426" s="225"/>
      <c r="AN1426" s="226"/>
      <c r="AO1426" s="227"/>
      <c r="AP1426" s="227"/>
      <c r="AQ1426" s="227"/>
      <c r="AR1426" s="223"/>
    </row>
    <row r="1427" ht="14.25" customHeight="1">
      <c r="A1427" s="32"/>
      <c r="B1427" s="32"/>
      <c r="C1427" s="32"/>
      <c r="D1427" s="32"/>
      <c r="E1427" s="32"/>
      <c r="F1427" s="222"/>
      <c r="G1427" s="223"/>
      <c r="H1427" s="222"/>
      <c r="I1427" s="222"/>
      <c r="J1427" s="222"/>
      <c r="K1427" s="222"/>
      <c r="L1427" s="222"/>
      <c r="M1427" s="222"/>
      <c r="N1427" s="222"/>
      <c r="O1427" s="222"/>
      <c r="P1427" s="222"/>
      <c r="Q1427" s="222"/>
      <c r="R1427" s="222"/>
      <c r="S1427" s="222"/>
      <c r="T1427" s="222"/>
      <c r="U1427" s="222"/>
      <c r="V1427" s="222"/>
      <c r="W1427" s="222"/>
      <c r="X1427" s="222"/>
      <c r="Y1427" s="222"/>
      <c r="Z1427" s="222"/>
      <c r="AA1427" s="222"/>
      <c r="AB1427" s="224"/>
      <c r="AC1427" s="223"/>
      <c r="AD1427" s="223"/>
      <c r="AE1427" s="225"/>
      <c r="AF1427" s="222"/>
      <c r="AG1427" s="222"/>
      <c r="AH1427" s="222"/>
      <c r="AI1427" s="222"/>
      <c r="AJ1427" s="222"/>
      <c r="AK1427" s="223"/>
      <c r="AL1427" s="222"/>
      <c r="AM1427" s="225"/>
      <c r="AN1427" s="226"/>
      <c r="AO1427" s="227"/>
      <c r="AP1427" s="227"/>
      <c r="AQ1427" s="227"/>
      <c r="AR1427" s="223"/>
    </row>
    <row r="1428" ht="14.25" customHeight="1">
      <c r="A1428" s="32"/>
      <c r="B1428" s="32"/>
      <c r="C1428" s="32"/>
      <c r="D1428" s="32"/>
      <c r="E1428" s="32"/>
      <c r="F1428" s="222"/>
      <c r="G1428" s="223"/>
      <c r="H1428" s="222"/>
      <c r="I1428" s="222"/>
      <c r="J1428" s="222"/>
      <c r="K1428" s="222"/>
      <c r="L1428" s="222"/>
      <c r="M1428" s="222"/>
      <c r="N1428" s="222"/>
      <c r="O1428" s="222"/>
      <c r="P1428" s="222"/>
      <c r="Q1428" s="222"/>
      <c r="R1428" s="222"/>
      <c r="S1428" s="222"/>
      <c r="T1428" s="222"/>
      <c r="U1428" s="222"/>
      <c r="V1428" s="222"/>
      <c r="W1428" s="222"/>
      <c r="X1428" s="222"/>
      <c r="Y1428" s="222"/>
      <c r="Z1428" s="222"/>
      <c r="AA1428" s="222"/>
      <c r="AB1428" s="224"/>
      <c r="AC1428" s="223"/>
      <c r="AD1428" s="223"/>
      <c r="AE1428" s="225"/>
      <c r="AF1428" s="222"/>
      <c r="AG1428" s="222"/>
      <c r="AH1428" s="222"/>
      <c r="AI1428" s="222"/>
      <c r="AJ1428" s="222"/>
      <c r="AK1428" s="223"/>
      <c r="AL1428" s="222"/>
      <c r="AM1428" s="225"/>
      <c r="AN1428" s="226"/>
      <c r="AO1428" s="227"/>
      <c r="AP1428" s="227"/>
      <c r="AQ1428" s="227"/>
      <c r="AR1428" s="223"/>
    </row>
    <row r="1429" ht="14.25" customHeight="1">
      <c r="A1429" s="32"/>
      <c r="B1429" s="32"/>
      <c r="C1429" s="32"/>
      <c r="D1429" s="32"/>
      <c r="E1429" s="32"/>
      <c r="F1429" s="222"/>
      <c r="G1429" s="223"/>
      <c r="H1429" s="222"/>
      <c r="I1429" s="222"/>
      <c r="J1429" s="222"/>
      <c r="K1429" s="222"/>
      <c r="L1429" s="222"/>
      <c r="M1429" s="222"/>
      <c r="N1429" s="222"/>
      <c r="O1429" s="222"/>
      <c r="P1429" s="222"/>
      <c r="Q1429" s="222"/>
      <c r="R1429" s="222"/>
      <c r="S1429" s="222"/>
      <c r="T1429" s="222"/>
      <c r="U1429" s="222"/>
      <c r="V1429" s="222"/>
      <c r="W1429" s="222"/>
      <c r="X1429" s="222"/>
      <c r="Y1429" s="222"/>
      <c r="Z1429" s="222"/>
      <c r="AA1429" s="222"/>
      <c r="AB1429" s="224"/>
      <c r="AC1429" s="223"/>
      <c r="AD1429" s="223"/>
      <c r="AE1429" s="225"/>
      <c r="AF1429" s="222"/>
      <c r="AG1429" s="222"/>
      <c r="AH1429" s="222"/>
      <c r="AI1429" s="222"/>
      <c r="AJ1429" s="222"/>
      <c r="AK1429" s="223"/>
      <c r="AL1429" s="222"/>
      <c r="AM1429" s="225"/>
      <c r="AN1429" s="226"/>
      <c r="AO1429" s="227"/>
      <c r="AP1429" s="227"/>
      <c r="AQ1429" s="227"/>
      <c r="AR1429" s="223"/>
    </row>
    <row r="1430" ht="14.25" customHeight="1">
      <c r="A1430" s="32"/>
      <c r="B1430" s="32"/>
      <c r="C1430" s="32"/>
      <c r="D1430" s="32"/>
      <c r="E1430" s="32"/>
      <c r="F1430" s="222"/>
      <c r="G1430" s="223"/>
      <c r="H1430" s="222"/>
      <c r="I1430" s="222"/>
      <c r="J1430" s="222"/>
      <c r="K1430" s="222"/>
      <c r="L1430" s="222"/>
      <c r="M1430" s="222"/>
      <c r="N1430" s="222"/>
      <c r="O1430" s="222"/>
      <c r="P1430" s="222"/>
      <c r="Q1430" s="222"/>
      <c r="R1430" s="222"/>
      <c r="S1430" s="222"/>
      <c r="T1430" s="222"/>
      <c r="U1430" s="222"/>
      <c r="V1430" s="222"/>
      <c r="W1430" s="222"/>
      <c r="X1430" s="222"/>
      <c r="Y1430" s="222"/>
      <c r="Z1430" s="222"/>
      <c r="AA1430" s="222"/>
      <c r="AB1430" s="224"/>
      <c r="AC1430" s="223"/>
      <c r="AD1430" s="223"/>
      <c r="AE1430" s="225"/>
      <c r="AF1430" s="222"/>
      <c r="AG1430" s="222"/>
      <c r="AH1430" s="222"/>
      <c r="AI1430" s="222"/>
      <c r="AJ1430" s="222"/>
      <c r="AK1430" s="223"/>
      <c r="AL1430" s="222"/>
      <c r="AM1430" s="225"/>
      <c r="AN1430" s="226"/>
      <c r="AO1430" s="227"/>
      <c r="AP1430" s="227"/>
      <c r="AQ1430" s="227"/>
      <c r="AR1430" s="223"/>
    </row>
    <row r="1431" ht="14.25" customHeight="1">
      <c r="A1431" s="32"/>
      <c r="B1431" s="32"/>
      <c r="C1431" s="32"/>
      <c r="D1431" s="32"/>
      <c r="E1431" s="32"/>
      <c r="F1431" s="222"/>
      <c r="G1431" s="223"/>
      <c r="H1431" s="222"/>
      <c r="I1431" s="222"/>
      <c r="J1431" s="222"/>
      <c r="K1431" s="222"/>
      <c r="L1431" s="222"/>
      <c r="M1431" s="222"/>
      <c r="N1431" s="222"/>
      <c r="O1431" s="222"/>
      <c r="P1431" s="222"/>
      <c r="Q1431" s="222"/>
      <c r="R1431" s="222"/>
      <c r="S1431" s="222"/>
      <c r="T1431" s="222"/>
      <c r="U1431" s="222"/>
      <c r="V1431" s="222"/>
      <c r="W1431" s="222"/>
      <c r="X1431" s="222"/>
      <c r="Y1431" s="222"/>
      <c r="Z1431" s="222"/>
      <c r="AA1431" s="222"/>
      <c r="AB1431" s="224"/>
      <c r="AC1431" s="223"/>
      <c r="AD1431" s="223"/>
      <c r="AE1431" s="225"/>
      <c r="AF1431" s="222"/>
      <c r="AG1431" s="222"/>
      <c r="AH1431" s="222"/>
      <c r="AI1431" s="222"/>
      <c r="AJ1431" s="222"/>
      <c r="AK1431" s="223"/>
      <c r="AL1431" s="222"/>
      <c r="AM1431" s="225"/>
      <c r="AN1431" s="226"/>
      <c r="AO1431" s="227"/>
      <c r="AP1431" s="227"/>
      <c r="AQ1431" s="227"/>
      <c r="AR1431" s="223"/>
    </row>
    <row r="1432" ht="14.25" customHeight="1">
      <c r="A1432" s="32"/>
      <c r="B1432" s="32"/>
      <c r="C1432" s="32"/>
      <c r="D1432" s="32"/>
      <c r="E1432" s="32"/>
      <c r="F1432" s="222"/>
      <c r="G1432" s="223"/>
      <c r="H1432" s="222"/>
      <c r="I1432" s="222"/>
      <c r="J1432" s="222"/>
      <c r="K1432" s="222"/>
      <c r="L1432" s="222"/>
      <c r="M1432" s="222"/>
      <c r="N1432" s="222"/>
      <c r="O1432" s="222"/>
      <c r="P1432" s="222"/>
      <c r="Q1432" s="222"/>
      <c r="R1432" s="222"/>
      <c r="S1432" s="222"/>
      <c r="T1432" s="222"/>
      <c r="U1432" s="222"/>
      <c r="V1432" s="222"/>
      <c r="W1432" s="222"/>
      <c r="X1432" s="222"/>
      <c r="Y1432" s="222"/>
      <c r="Z1432" s="222"/>
      <c r="AA1432" s="222"/>
      <c r="AB1432" s="224"/>
      <c r="AC1432" s="223"/>
      <c r="AD1432" s="223"/>
      <c r="AE1432" s="225"/>
      <c r="AF1432" s="222"/>
      <c r="AG1432" s="222"/>
      <c r="AH1432" s="222"/>
      <c r="AI1432" s="222"/>
      <c r="AJ1432" s="222"/>
      <c r="AK1432" s="223"/>
      <c r="AL1432" s="222"/>
      <c r="AM1432" s="225"/>
      <c r="AN1432" s="226"/>
      <c r="AO1432" s="227"/>
      <c r="AP1432" s="227"/>
      <c r="AQ1432" s="227"/>
      <c r="AR1432" s="223"/>
    </row>
    <row r="1433" ht="14.25" customHeight="1">
      <c r="A1433" s="32"/>
      <c r="B1433" s="32"/>
      <c r="C1433" s="32"/>
      <c r="D1433" s="32"/>
      <c r="E1433" s="32"/>
      <c r="F1433" s="222"/>
      <c r="G1433" s="223"/>
      <c r="H1433" s="222"/>
      <c r="I1433" s="222"/>
      <c r="J1433" s="222"/>
      <c r="K1433" s="222"/>
      <c r="L1433" s="222"/>
      <c r="M1433" s="222"/>
      <c r="N1433" s="222"/>
      <c r="O1433" s="222"/>
      <c r="P1433" s="222"/>
      <c r="Q1433" s="222"/>
      <c r="R1433" s="222"/>
      <c r="S1433" s="222"/>
      <c r="T1433" s="222"/>
      <c r="U1433" s="222"/>
      <c r="V1433" s="222"/>
      <c r="W1433" s="222"/>
      <c r="X1433" s="222"/>
      <c r="Y1433" s="222"/>
      <c r="Z1433" s="222"/>
      <c r="AA1433" s="222"/>
      <c r="AB1433" s="224"/>
      <c r="AC1433" s="223"/>
      <c r="AD1433" s="223"/>
      <c r="AE1433" s="225"/>
      <c r="AF1433" s="222"/>
      <c r="AG1433" s="222"/>
      <c r="AH1433" s="222"/>
      <c r="AI1433" s="222"/>
      <c r="AJ1433" s="222"/>
      <c r="AK1433" s="223"/>
      <c r="AL1433" s="222"/>
      <c r="AM1433" s="225"/>
      <c r="AN1433" s="226"/>
      <c r="AO1433" s="227"/>
      <c r="AP1433" s="227"/>
      <c r="AQ1433" s="227"/>
      <c r="AR1433" s="223"/>
    </row>
    <row r="1434" ht="14.25" customHeight="1">
      <c r="A1434" s="32"/>
      <c r="B1434" s="32"/>
      <c r="C1434" s="32"/>
      <c r="D1434" s="32"/>
      <c r="E1434" s="32"/>
      <c r="F1434" s="222"/>
      <c r="G1434" s="223"/>
      <c r="H1434" s="222"/>
      <c r="I1434" s="222"/>
      <c r="J1434" s="222"/>
      <c r="K1434" s="222"/>
      <c r="L1434" s="222"/>
      <c r="M1434" s="222"/>
      <c r="N1434" s="222"/>
      <c r="O1434" s="222"/>
      <c r="P1434" s="222"/>
      <c r="Q1434" s="222"/>
      <c r="R1434" s="222"/>
      <c r="S1434" s="222"/>
      <c r="T1434" s="222"/>
      <c r="U1434" s="222"/>
      <c r="V1434" s="222"/>
      <c r="W1434" s="222"/>
      <c r="X1434" s="222"/>
      <c r="Y1434" s="222"/>
      <c r="Z1434" s="222"/>
      <c r="AA1434" s="222"/>
      <c r="AB1434" s="224"/>
      <c r="AC1434" s="223"/>
      <c r="AD1434" s="223"/>
      <c r="AE1434" s="225"/>
      <c r="AF1434" s="222"/>
      <c r="AG1434" s="222"/>
      <c r="AH1434" s="222"/>
      <c r="AI1434" s="222"/>
      <c r="AJ1434" s="222"/>
      <c r="AK1434" s="223"/>
      <c r="AL1434" s="222"/>
      <c r="AM1434" s="225"/>
      <c r="AN1434" s="226"/>
      <c r="AO1434" s="227"/>
      <c r="AP1434" s="227"/>
      <c r="AQ1434" s="227"/>
      <c r="AR1434" s="223"/>
    </row>
    <row r="1435" ht="14.25" customHeight="1">
      <c r="A1435" s="32"/>
      <c r="B1435" s="32"/>
      <c r="C1435" s="32"/>
      <c r="D1435" s="32"/>
      <c r="E1435" s="32"/>
      <c r="F1435" s="222"/>
      <c r="G1435" s="223"/>
      <c r="H1435" s="222"/>
      <c r="I1435" s="222"/>
      <c r="J1435" s="222"/>
      <c r="K1435" s="222"/>
      <c r="L1435" s="222"/>
      <c r="M1435" s="222"/>
      <c r="N1435" s="222"/>
      <c r="O1435" s="222"/>
      <c r="P1435" s="222"/>
      <c r="Q1435" s="222"/>
      <c r="R1435" s="222"/>
      <c r="S1435" s="222"/>
      <c r="T1435" s="222"/>
      <c r="U1435" s="222"/>
      <c r="V1435" s="222"/>
      <c r="W1435" s="222"/>
      <c r="X1435" s="222"/>
      <c r="Y1435" s="222"/>
      <c r="Z1435" s="222"/>
      <c r="AA1435" s="222"/>
      <c r="AB1435" s="224"/>
      <c r="AC1435" s="223"/>
      <c r="AD1435" s="223"/>
      <c r="AE1435" s="225"/>
      <c r="AF1435" s="222"/>
      <c r="AG1435" s="222"/>
      <c r="AH1435" s="222"/>
      <c r="AI1435" s="222"/>
      <c r="AJ1435" s="222"/>
      <c r="AK1435" s="223"/>
      <c r="AL1435" s="222"/>
      <c r="AM1435" s="225"/>
      <c r="AN1435" s="226"/>
      <c r="AO1435" s="227"/>
      <c r="AP1435" s="227"/>
      <c r="AQ1435" s="227"/>
      <c r="AR1435" s="223"/>
    </row>
    <row r="1436" ht="14.25" customHeight="1">
      <c r="A1436" s="32"/>
      <c r="B1436" s="32"/>
      <c r="C1436" s="32"/>
      <c r="D1436" s="32"/>
      <c r="E1436" s="32"/>
      <c r="F1436" s="222"/>
      <c r="G1436" s="223"/>
      <c r="H1436" s="222"/>
      <c r="I1436" s="222"/>
      <c r="J1436" s="222"/>
      <c r="K1436" s="222"/>
      <c r="L1436" s="222"/>
      <c r="M1436" s="222"/>
      <c r="N1436" s="222"/>
      <c r="O1436" s="222"/>
      <c r="P1436" s="222"/>
      <c r="Q1436" s="222"/>
      <c r="R1436" s="222"/>
      <c r="S1436" s="222"/>
      <c r="T1436" s="222"/>
      <c r="U1436" s="222"/>
      <c r="V1436" s="222"/>
      <c r="W1436" s="222"/>
      <c r="X1436" s="222"/>
      <c r="Y1436" s="222"/>
      <c r="Z1436" s="222"/>
      <c r="AA1436" s="222"/>
      <c r="AB1436" s="224"/>
      <c r="AC1436" s="223"/>
      <c r="AD1436" s="223"/>
      <c r="AE1436" s="225"/>
      <c r="AF1436" s="222"/>
      <c r="AG1436" s="222"/>
      <c r="AH1436" s="222"/>
      <c r="AI1436" s="222"/>
      <c r="AJ1436" s="222"/>
      <c r="AK1436" s="223"/>
      <c r="AL1436" s="222"/>
      <c r="AM1436" s="225"/>
      <c r="AN1436" s="226"/>
      <c r="AO1436" s="227"/>
      <c r="AP1436" s="227"/>
      <c r="AQ1436" s="227"/>
      <c r="AR1436" s="223"/>
    </row>
    <row r="1437" ht="14.25" customHeight="1">
      <c r="A1437" s="32"/>
      <c r="B1437" s="32"/>
      <c r="C1437" s="32"/>
      <c r="D1437" s="32"/>
      <c r="E1437" s="32"/>
      <c r="F1437" s="222"/>
      <c r="G1437" s="223"/>
      <c r="H1437" s="222"/>
      <c r="I1437" s="222"/>
      <c r="J1437" s="222"/>
      <c r="K1437" s="222"/>
      <c r="L1437" s="222"/>
      <c r="M1437" s="222"/>
      <c r="N1437" s="222"/>
      <c r="O1437" s="222"/>
      <c r="P1437" s="222"/>
      <c r="Q1437" s="222"/>
      <c r="R1437" s="222"/>
      <c r="S1437" s="222"/>
      <c r="T1437" s="222"/>
      <c r="U1437" s="222"/>
      <c r="V1437" s="222"/>
      <c r="W1437" s="222"/>
      <c r="X1437" s="222"/>
      <c r="Y1437" s="222"/>
      <c r="Z1437" s="222"/>
      <c r="AA1437" s="222"/>
      <c r="AB1437" s="224"/>
      <c r="AC1437" s="223"/>
      <c r="AD1437" s="223"/>
      <c r="AE1437" s="225"/>
      <c r="AF1437" s="222"/>
      <c r="AG1437" s="222"/>
      <c r="AH1437" s="222"/>
      <c r="AI1437" s="222"/>
      <c r="AJ1437" s="222"/>
      <c r="AK1437" s="223"/>
      <c r="AL1437" s="222"/>
      <c r="AM1437" s="225"/>
      <c r="AN1437" s="226"/>
      <c r="AO1437" s="227"/>
      <c r="AP1437" s="227"/>
      <c r="AQ1437" s="227"/>
      <c r="AR1437" s="223"/>
    </row>
    <row r="1438" ht="14.25" customHeight="1">
      <c r="A1438" s="32"/>
      <c r="B1438" s="32"/>
      <c r="C1438" s="32"/>
      <c r="D1438" s="32"/>
      <c r="E1438" s="32"/>
      <c r="F1438" s="222"/>
      <c r="G1438" s="223"/>
      <c r="H1438" s="222"/>
      <c r="I1438" s="222"/>
      <c r="J1438" s="222"/>
      <c r="K1438" s="222"/>
      <c r="L1438" s="222"/>
      <c r="M1438" s="222"/>
      <c r="N1438" s="222"/>
      <c r="O1438" s="222"/>
      <c r="P1438" s="222"/>
      <c r="Q1438" s="222"/>
      <c r="R1438" s="222"/>
      <c r="S1438" s="222"/>
      <c r="T1438" s="222"/>
      <c r="U1438" s="222"/>
      <c r="V1438" s="222"/>
      <c r="W1438" s="222"/>
      <c r="X1438" s="222"/>
      <c r="Y1438" s="222"/>
      <c r="Z1438" s="222"/>
      <c r="AA1438" s="222"/>
      <c r="AB1438" s="224"/>
      <c r="AC1438" s="223"/>
      <c r="AD1438" s="223"/>
      <c r="AE1438" s="225"/>
      <c r="AF1438" s="222"/>
      <c r="AG1438" s="222"/>
      <c r="AH1438" s="222"/>
      <c r="AI1438" s="222"/>
      <c r="AJ1438" s="222"/>
      <c r="AK1438" s="223"/>
      <c r="AL1438" s="222"/>
      <c r="AM1438" s="225"/>
      <c r="AN1438" s="226"/>
      <c r="AO1438" s="227"/>
      <c r="AP1438" s="227"/>
      <c r="AQ1438" s="227"/>
      <c r="AR1438" s="223"/>
    </row>
    <row r="1439" ht="14.25" customHeight="1">
      <c r="A1439" s="32"/>
      <c r="B1439" s="32"/>
      <c r="C1439" s="32"/>
      <c r="D1439" s="32"/>
      <c r="E1439" s="32"/>
      <c r="F1439" s="222"/>
      <c r="G1439" s="223"/>
      <c r="H1439" s="222"/>
      <c r="I1439" s="222"/>
      <c r="J1439" s="222"/>
      <c r="K1439" s="222"/>
      <c r="L1439" s="222"/>
      <c r="M1439" s="222"/>
      <c r="N1439" s="222"/>
      <c r="O1439" s="222"/>
      <c r="P1439" s="222"/>
      <c r="Q1439" s="222"/>
      <c r="R1439" s="222"/>
      <c r="S1439" s="222"/>
      <c r="T1439" s="222"/>
      <c r="U1439" s="222"/>
      <c r="V1439" s="222"/>
      <c r="W1439" s="222"/>
      <c r="X1439" s="222"/>
      <c r="Y1439" s="222"/>
      <c r="Z1439" s="222"/>
      <c r="AA1439" s="222"/>
      <c r="AB1439" s="224"/>
      <c r="AC1439" s="223"/>
      <c r="AD1439" s="223"/>
      <c r="AE1439" s="225"/>
      <c r="AF1439" s="222"/>
      <c r="AG1439" s="222"/>
      <c r="AH1439" s="222"/>
      <c r="AI1439" s="222"/>
      <c r="AJ1439" s="222"/>
      <c r="AK1439" s="223"/>
      <c r="AL1439" s="222"/>
      <c r="AM1439" s="225"/>
      <c r="AN1439" s="226"/>
      <c r="AO1439" s="227"/>
      <c r="AP1439" s="227"/>
      <c r="AQ1439" s="227"/>
      <c r="AR1439" s="223"/>
    </row>
    <row r="1440" ht="14.25" customHeight="1">
      <c r="A1440" s="32"/>
      <c r="B1440" s="32"/>
      <c r="C1440" s="32"/>
      <c r="D1440" s="32"/>
      <c r="E1440" s="32"/>
      <c r="F1440" s="222"/>
      <c r="G1440" s="223"/>
      <c r="H1440" s="222"/>
      <c r="I1440" s="222"/>
      <c r="J1440" s="222"/>
      <c r="K1440" s="222"/>
      <c r="L1440" s="222"/>
      <c r="M1440" s="222"/>
      <c r="N1440" s="222"/>
      <c r="O1440" s="222"/>
      <c r="P1440" s="222"/>
      <c r="Q1440" s="222"/>
      <c r="R1440" s="222"/>
      <c r="S1440" s="222"/>
      <c r="T1440" s="222"/>
      <c r="U1440" s="222"/>
      <c r="V1440" s="222"/>
      <c r="W1440" s="222"/>
      <c r="X1440" s="222"/>
      <c r="Y1440" s="222"/>
      <c r="Z1440" s="222"/>
      <c r="AA1440" s="222"/>
      <c r="AB1440" s="224"/>
      <c r="AC1440" s="223"/>
      <c r="AD1440" s="223"/>
      <c r="AE1440" s="225"/>
      <c r="AF1440" s="222"/>
      <c r="AG1440" s="222"/>
      <c r="AH1440" s="222"/>
      <c r="AI1440" s="222"/>
      <c r="AJ1440" s="222"/>
      <c r="AK1440" s="223"/>
      <c r="AL1440" s="222"/>
      <c r="AM1440" s="225"/>
      <c r="AN1440" s="226"/>
      <c r="AO1440" s="227"/>
      <c r="AP1440" s="227"/>
      <c r="AQ1440" s="227"/>
      <c r="AR1440" s="223"/>
    </row>
    <row r="1441" ht="14.25" customHeight="1">
      <c r="A1441" s="32"/>
      <c r="B1441" s="32"/>
      <c r="C1441" s="32"/>
      <c r="D1441" s="32"/>
      <c r="E1441" s="32"/>
      <c r="F1441" s="222"/>
      <c r="G1441" s="223"/>
      <c r="H1441" s="222"/>
      <c r="I1441" s="222"/>
      <c r="J1441" s="222"/>
      <c r="K1441" s="222"/>
      <c r="L1441" s="222"/>
      <c r="M1441" s="222"/>
      <c r="N1441" s="222"/>
      <c r="O1441" s="222"/>
      <c r="P1441" s="222"/>
      <c r="Q1441" s="222"/>
      <c r="R1441" s="222"/>
      <c r="S1441" s="222"/>
      <c r="T1441" s="222"/>
      <c r="U1441" s="222"/>
      <c r="V1441" s="222"/>
      <c r="W1441" s="222"/>
      <c r="X1441" s="222"/>
      <c r="Y1441" s="222"/>
      <c r="Z1441" s="222"/>
      <c r="AA1441" s="222"/>
      <c r="AB1441" s="224"/>
      <c r="AC1441" s="223"/>
      <c r="AD1441" s="223"/>
      <c r="AE1441" s="225"/>
      <c r="AF1441" s="222"/>
      <c r="AG1441" s="222"/>
      <c r="AH1441" s="222"/>
      <c r="AI1441" s="222"/>
      <c r="AJ1441" s="222"/>
      <c r="AK1441" s="223"/>
      <c r="AL1441" s="222"/>
      <c r="AM1441" s="225"/>
      <c r="AN1441" s="226"/>
      <c r="AO1441" s="227"/>
      <c r="AP1441" s="227"/>
      <c r="AQ1441" s="227"/>
      <c r="AR1441" s="223"/>
    </row>
    <row r="1442" ht="14.25" customHeight="1">
      <c r="A1442" s="32"/>
      <c r="B1442" s="32"/>
      <c r="C1442" s="32"/>
      <c r="D1442" s="32"/>
      <c r="E1442" s="32"/>
      <c r="F1442" s="222"/>
      <c r="G1442" s="223"/>
      <c r="H1442" s="222"/>
      <c r="I1442" s="222"/>
      <c r="J1442" s="222"/>
      <c r="K1442" s="222"/>
      <c r="L1442" s="222"/>
      <c r="M1442" s="222"/>
      <c r="N1442" s="222"/>
      <c r="O1442" s="222"/>
      <c r="P1442" s="222"/>
      <c r="Q1442" s="222"/>
      <c r="R1442" s="222"/>
      <c r="S1442" s="222"/>
      <c r="T1442" s="222"/>
      <c r="U1442" s="222"/>
      <c r="V1442" s="222"/>
      <c r="W1442" s="222"/>
      <c r="X1442" s="222"/>
      <c r="Y1442" s="222"/>
      <c r="Z1442" s="222"/>
      <c r="AA1442" s="222"/>
      <c r="AB1442" s="224"/>
      <c r="AC1442" s="223"/>
      <c r="AD1442" s="223"/>
      <c r="AE1442" s="225"/>
      <c r="AF1442" s="222"/>
      <c r="AG1442" s="222"/>
      <c r="AH1442" s="222"/>
      <c r="AI1442" s="222"/>
      <c r="AJ1442" s="222"/>
      <c r="AK1442" s="223"/>
      <c r="AL1442" s="222"/>
      <c r="AM1442" s="225"/>
      <c r="AN1442" s="226"/>
      <c r="AO1442" s="227"/>
      <c r="AP1442" s="227"/>
      <c r="AQ1442" s="227"/>
      <c r="AR1442" s="223"/>
    </row>
    <row r="1443" ht="14.25" customHeight="1">
      <c r="A1443" s="32"/>
      <c r="B1443" s="32"/>
      <c r="C1443" s="32"/>
      <c r="D1443" s="32"/>
      <c r="E1443" s="32"/>
      <c r="F1443" s="222"/>
      <c r="G1443" s="223"/>
      <c r="H1443" s="222"/>
      <c r="I1443" s="222"/>
      <c r="J1443" s="222"/>
      <c r="K1443" s="222"/>
      <c r="L1443" s="222"/>
      <c r="M1443" s="222"/>
      <c r="N1443" s="222"/>
      <c r="O1443" s="222"/>
      <c r="P1443" s="222"/>
      <c r="Q1443" s="222"/>
      <c r="R1443" s="222"/>
      <c r="S1443" s="222"/>
      <c r="T1443" s="222"/>
      <c r="U1443" s="222"/>
      <c r="V1443" s="222"/>
      <c r="W1443" s="222"/>
      <c r="X1443" s="222"/>
      <c r="Y1443" s="222"/>
      <c r="Z1443" s="222"/>
      <c r="AA1443" s="222"/>
      <c r="AB1443" s="224"/>
      <c r="AC1443" s="223"/>
      <c r="AD1443" s="223"/>
      <c r="AE1443" s="225"/>
      <c r="AF1443" s="222"/>
      <c r="AG1443" s="222"/>
      <c r="AH1443" s="222"/>
      <c r="AI1443" s="222"/>
      <c r="AJ1443" s="222"/>
      <c r="AK1443" s="223"/>
      <c r="AL1443" s="222"/>
      <c r="AM1443" s="225"/>
      <c r="AN1443" s="226"/>
      <c r="AO1443" s="227"/>
      <c r="AP1443" s="227"/>
      <c r="AQ1443" s="227"/>
      <c r="AR1443" s="223"/>
    </row>
    <row r="1444" ht="14.25" customHeight="1">
      <c r="A1444" s="32"/>
      <c r="B1444" s="32"/>
      <c r="C1444" s="32"/>
      <c r="D1444" s="32"/>
      <c r="E1444" s="32"/>
      <c r="F1444" s="222"/>
      <c r="G1444" s="223"/>
      <c r="H1444" s="222"/>
      <c r="I1444" s="222"/>
      <c r="J1444" s="222"/>
      <c r="K1444" s="222"/>
      <c r="L1444" s="222"/>
      <c r="M1444" s="222"/>
      <c r="N1444" s="222"/>
      <c r="O1444" s="222"/>
      <c r="P1444" s="222"/>
      <c r="Q1444" s="222"/>
      <c r="R1444" s="222"/>
      <c r="S1444" s="222"/>
      <c r="T1444" s="222"/>
      <c r="U1444" s="222"/>
      <c r="V1444" s="222"/>
      <c r="W1444" s="222"/>
      <c r="X1444" s="222"/>
      <c r="Y1444" s="222"/>
      <c r="Z1444" s="222"/>
      <c r="AA1444" s="222"/>
      <c r="AB1444" s="224"/>
      <c r="AC1444" s="223"/>
      <c r="AD1444" s="223"/>
      <c r="AE1444" s="225"/>
      <c r="AF1444" s="222"/>
      <c r="AG1444" s="222"/>
      <c r="AH1444" s="222"/>
      <c r="AI1444" s="222"/>
      <c r="AJ1444" s="222"/>
      <c r="AK1444" s="223"/>
      <c r="AL1444" s="222"/>
      <c r="AM1444" s="225"/>
      <c r="AN1444" s="226"/>
      <c r="AO1444" s="227"/>
      <c r="AP1444" s="227"/>
      <c r="AQ1444" s="227"/>
      <c r="AR1444" s="223"/>
    </row>
    <row r="1445" ht="14.25" customHeight="1">
      <c r="A1445" s="32"/>
      <c r="B1445" s="32"/>
      <c r="C1445" s="32"/>
      <c r="D1445" s="32"/>
      <c r="E1445" s="32"/>
      <c r="F1445" s="222"/>
      <c r="G1445" s="223"/>
      <c r="H1445" s="222"/>
      <c r="I1445" s="222"/>
      <c r="J1445" s="222"/>
      <c r="K1445" s="222"/>
      <c r="L1445" s="222"/>
      <c r="M1445" s="222"/>
      <c r="N1445" s="222"/>
      <c r="O1445" s="222"/>
      <c r="P1445" s="222"/>
      <c r="Q1445" s="222"/>
      <c r="R1445" s="222"/>
      <c r="S1445" s="222"/>
      <c r="T1445" s="222"/>
      <c r="U1445" s="222"/>
      <c r="V1445" s="222"/>
      <c r="W1445" s="222"/>
      <c r="X1445" s="222"/>
      <c r="Y1445" s="222"/>
      <c r="Z1445" s="222"/>
      <c r="AA1445" s="222"/>
      <c r="AB1445" s="224"/>
      <c r="AC1445" s="223"/>
      <c r="AD1445" s="223"/>
      <c r="AE1445" s="225"/>
      <c r="AF1445" s="222"/>
      <c r="AG1445" s="222"/>
      <c r="AH1445" s="222"/>
      <c r="AI1445" s="222"/>
      <c r="AJ1445" s="222"/>
      <c r="AK1445" s="223"/>
      <c r="AL1445" s="222"/>
      <c r="AM1445" s="225"/>
      <c r="AN1445" s="226"/>
      <c r="AO1445" s="227"/>
      <c r="AP1445" s="227"/>
      <c r="AQ1445" s="227"/>
      <c r="AR1445" s="223"/>
    </row>
    <row r="1446" ht="14.25" customHeight="1">
      <c r="A1446" s="32"/>
      <c r="B1446" s="32"/>
      <c r="C1446" s="32"/>
      <c r="D1446" s="32"/>
      <c r="E1446" s="32"/>
      <c r="F1446" s="222"/>
      <c r="G1446" s="223"/>
      <c r="H1446" s="222"/>
      <c r="I1446" s="222"/>
      <c r="J1446" s="222"/>
      <c r="K1446" s="222"/>
      <c r="L1446" s="222"/>
      <c r="M1446" s="222"/>
      <c r="N1446" s="222"/>
      <c r="O1446" s="222"/>
      <c r="P1446" s="222"/>
      <c r="Q1446" s="222"/>
      <c r="R1446" s="222"/>
      <c r="S1446" s="222"/>
      <c r="T1446" s="222"/>
      <c r="U1446" s="222"/>
      <c r="V1446" s="222"/>
      <c r="W1446" s="222"/>
      <c r="X1446" s="222"/>
      <c r="Y1446" s="222"/>
      <c r="Z1446" s="222"/>
      <c r="AA1446" s="222"/>
      <c r="AB1446" s="224"/>
      <c r="AC1446" s="223"/>
      <c r="AD1446" s="223"/>
      <c r="AE1446" s="225"/>
      <c r="AF1446" s="222"/>
      <c r="AG1446" s="222"/>
      <c r="AH1446" s="222"/>
      <c r="AI1446" s="222"/>
      <c r="AJ1446" s="222"/>
      <c r="AK1446" s="223"/>
      <c r="AL1446" s="222"/>
      <c r="AM1446" s="225"/>
      <c r="AN1446" s="226"/>
      <c r="AO1446" s="227"/>
      <c r="AP1446" s="227"/>
      <c r="AQ1446" s="227"/>
      <c r="AR1446" s="223"/>
    </row>
    <row r="1447" ht="14.25" customHeight="1">
      <c r="A1447" s="32"/>
      <c r="B1447" s="32"/>
      <c r="C1447" s="32"/>
      <c r="D1447" s="32"/>
      <c r="E1447" s="32"/>
      <c r="F1447" s="222"/>
      <c r="G1447" s="223"/>
      <c r="H1447" s="222"/>
      <c r="I1447" s="222"/>
      <c r="J1447" s="222"/>
      <c r="K1447" s="222"/>
      <c r="L1447" s="222"/>
      <c r="M1447" s="222"/>
      <c r="N1447" s="222"/>
      <c r="O1447" s="222"/>
      <c r="P1447" s="222"/>
      <c r="Q1447" s="222"/>
      <c r="R1447" s="222"/>
      <c r="S1447" s="222"/>
      <c r="T1447" s="222"/>
      <c r="U1447" s="222"/>
      <c r="V1447" s="222"/>
      <c r="W1447" s="222"/>
      <c r="X1447" s="222"/>
      <c r="Y1447" s="222"/>
      <c r="Z1447" s="222"/>
      <c r="AA1447" s="222"/>
      <c r="AB1447" s="224"/>
      <c r="AC1447" s="223"/>
      <c r="AD1447" s="223"/>
      <c r="AE1447" s="225"/>
      <c r="AF1447" s="222"/>
      <c r="AG1447" s="222"/>
      <c r="AH1447" s="222"/>
      <c r="AI1447" s="222"/>
      <c r="AJ1447" s="222"/>
      <c r="AK1447" s="223"/>
      <c r="AL1447" s="222"/>
      <c r="AM1447" s="225"/>
      <c r="AN1447" s="226"/>
      <c r="AO1447" s="227"/>
      <c r="AP1447" s="227"/>
      <c r="AQ1447" s="227"/>
      <c r="AR1447" s="223"/>
    </row>
    <row r="1448" ht="14.25" customHeight="1">
      <c r="A1448" s="32"/>
      <c r="B1448" s="32"/>
      <c r="C1448" s="32"/>
      <c r="D1448" s="32"/>
      <c r="E1448" s="32"/>
      <c r="F1448" s="222"/>
      <c r="G1448" s="223"/>
      <c r="H1448" s="222"/>
      <c r="I1448" s="222"/>
      <c r="J1448" s="222"/>
      <c r="K1448" s="222"/>
      <c r="L1448" s="222"/>
      <c r="M1448" s="222"/>
      <c r="N1448" s="222"/>
      <c r="O1448" s="222"/>
      <c r="P1448" s="222"/>
      <c r="Q1448" s="222"/>
      <c r="R1448" s="222"/>
      <c r="S1448" s="222"/>
      <c r="T1448" s="222"/>
      <c r="U1448" s="222"/>
      <c r="V1448" s="222"/>
      <c r="W1448" s="222"/>
      <c r="X1448" s="222"/>
      <c r="Y1448" s="222"/>
      <c r="Z1448" s="222"/>
      <c r="AA1448" s="222"/>
      <c r="AB1448" s="224"/>
      <c r="AC1448" s="223"/>
      <c r="AD1448" s="223"/>
      <c r="AE1448" s="225"/>
      <c r="AF1448" s="222"/>
      <c r="AG1448" s="222"/>
      <c r="AH1448" s="222"/>
      <c r="AI1448" s="222"/>
      <c r="AJ1448" s="222"/>
      <c r="AK1448" s="223"/>
      <c r="AL1448" s="222"/>
      <c r="AM1448" s="225"/>
      <c r="AN1448" s="226"/>
      <c r="AO1448" s="227"/>
      <c r="AP1448" s="227"/>
      <c r="AQ1448" s="227"/>
      <c r="AR1448" s="223"/>
    </row>
    <row r="1449" ht="14.25" customHeight="1">
      <c r="A1449" s="32"/>
      <c r="B1449" s="32"/>
      <c r="C1449" s="32"/>
      <c r="D1449" s="32"/>
      <c r="E1449" s="32"/>
      <c r="F1449" s="222"/>
      <c r="G1449" s="223"/>
      <c r="H1449" s="222"/>
      <c r="I1449" s="222"/>
      <c r="J1449" s="222"/>
      <c r="K1449" s="222"/>
      <c r="L1449" s="222"/>
      <c r="M1449" s="222"/>
      <c r="N1449" s="222"/>
      <c r="O1449" s="222"/>
      <c r="P1449" s="222"/>
      <c r="Q1449" s="222"/>
      <c r="R1449" s="222"/>
      <c r="S1449" s="222"/>
      <c r="T1449" s="222"/>
      <c r="U1449" s="222"/>
      <c r="V1449" s="222"/>
      <c r="W1449" s="222"/>
      <c r="X1449" s="222"/>
      <c r="Y1449" s="222"/>
      <c r="Z1449" s="222"/>
      <c r="AA1449" s="222"/>
      <c r="AB1449" s="224"/>
      <c r="AC1449" s="223"/>
      <c r="AD1449" s="223"/>
      <c r="AE1449" s="225"/>
      <c r="AF1449" s="222"/>
      <c r="AG1449" s="222"/>
      <c r="AH1449" s="222"/>
      <c r="AI1449" s="222"/>
      <c r="AJ1449" s="222"/>
      <c r="AK1449" s="223"/>
      <c r="AL1449" s="222"/>
      <c r="AM1449" s="225"/>
      <c r="AN1449" s="226"/>
      <c r="AO1449" s="227"/>
      <c r="AP1449" s="227"/>
      <c r="AQ1449" s="227"/>
      <c r="AR1449" s="223"/>
    </row>
    <row r="1450" ht="14.25" customHeight="1">
      <c r="A1450" s="32"/>
      <c r="B1450" s="32"/>
      <c r="C1450" s="32"/>
      <c r="D1450" s="32"/>
      <c r="E1450" s="32"/>
      <c r="F1450" s="222"/>
      <c r="G1450" s="223"/>
      <c r="H1450" s="222"/>
      <c r="I1450" s="222"/>
      <c r="J1450" s="222"/>
      <c r="K1450" s="222"/>
      <c r="L1450" s="222"/>
      <c r="M1450" s="222"/>
      <c r="N1450" s="222"/>
      <c r="O1450" s="222"/>
      <c r="P1450" s="222"/>
      <c r="Q1450" s="222"/>
      <c r="R1450" s="222"/>
      <c r="S1450" s="222"/>
      <c r="T1450" s="222"/>
      <c r="U1450" s="222"/>
      <c r="V1450" s="222"/>
      <c r="W1450" s="222"/>
      <c r="X1450" s="222"/>
      <c r="Y1450" s="222"/>
      <c r="Z1450" s="222"/>
      <c r="AA1450" s="222"/>
      <c r="AB1450" s="224"/>
      <c r="AC1450" s="223"/>
      <c r="AD1450" s="223"/>
      <c r="AE1450" s="225"/>
      <c r="AF1450" s="222"/>
      <c r="AG1450" s="222"/>
      <c r="AH1450" s="222"/>
      <c r="AI1450" s="222"/>
      <c r="AJ1450" s="222"/>
      <c r="AK1450" s="223"/>
      <c r="AL1450" s="222"/>
      <c r="AM1450" s="225"/>
      <c r="AN1450" s="226"/>
      <c r="AO1450" s="227"/>
      <c r="AP1450" s="227"/>
      <c r="AQ1450" s="227"/>
      <c r="AR1450" s="223"/>
    </row>
    <row r="1451" ht="14.25" customHeight="1">
      <c r="A1451" s="32"/>
      <c r="B1451" s="32"/>
      <c r="C1451" s="32"/>
      <c r="D1451" s="32"/>
      <c r="E1451" s="32"/>
      <c r="F1451" s="222"/>
      <c r="G1451" s="223"/>
      <c r="H1451" s="222"/>
      <c r="I1451" s="222"/>
      <c r="J1451" s="222"/>
      <c r="K1451" s="222"/>
      <c r="L1451" s="222"/>
      <c r="M1451" s="222"/>
      <c r="N1451" s="222"/>
      <c r="O1451" s="222"/>
      <c r="P1451" s="222"/>
      <c r="Q1451" s="222"/>
      <c r="R1451" s="222"/>
      <c r="S1451" s="222"/>
      <c r="T1451" s="222"/>
      <c r="U1451" s="222"/>
      <c r="V1451" s="222"/>
      <c r="W1451" s="222"/>
      <c r="X1451" s="222"/>
      <c r="Y1451" s="222"/>
      <c r="Z1451" s="222"/>
      <c r="AA1451" s="222"/>
      <c r="AB1451" s="224"/>
      <c r="AC1451" s="223"/>
      <c r="AD1451" s="223"/>
      <c r="AE1451" s="225"/>
      <c r="AF1451" s="222"/>
      <c r="AG1451" s="222"/>
      <c r="AH1451" s="222"/>
      <c r="AI1451" s="222"/>
      <c r="AJ1451" s="222"/>
      <c r="AK1451" s="223"/>
      <c r="AL1451" s="222"/>
      <c r="AM1451" s="225"/>
      <c r="AN1451" s="226"/>
      <c r="AO1451" s="227"/>
      <c r="AP1451" s="227"/>
      <c r="AQ1451" s="227"/>
      <c r="AR1451" s="223"/>
    </row>
    <row r="1452" ht="14.25" customHeight="1">
      <c r="A1452" s="32"/>
      <c r="B1452" s="32"/>
      <c r="C1452" s="32"/>
      <c r="D1452" s="32"/>
      <c r="E1452" s="32"/>
      <c r="F1452" s="222"/>
      <c r="G1452" s="223"/>
      <c r="H1452" s="222"/>
      <c r="I1452" s="222"/>
      <c r="J1452" s="222"/>
      <c r="K1452" s="222"/>
      <c r="L1452" s="222"/>
      <c r="M1452" s="222"/>
      <c r="N1452" s="222"/>
      <c r="O1452" s="222"/>
      <c r="P1452" s="222"/>
      <c r="Q1452" s="222"/>
      <c r="R1452" s="222"/>
      <c r="S1452" s="222"/>
      <c r="T1452" s="222"/>
      <c r="U1452" s="222"/>
      <c r="V1452" s="222"/>
      <c r="W1452" s="222"/>
      <c r="X1452" s="222"/>
      <c r="Y1452" s="222"/>
      <c r="Z1452" s="222"/>
      <c r="AA1452" s="222"/>
      <c r="AB1452" s="224"/>
      <c r="AC1452" s="223"/>
      <c r="AD1452" s="223"/>
      <c r="AE1452" s="225"/>
      <c r="AF1452" s="222"/>
      <c r="AG1452" s="222"/>
      <c r="AH1452" s="222"/>
      <c r="AI1452" s="222"/>
      <c r="AJ1452" s="222"/>
      <c r="AK1452" s="223"/>
      <c r="AL1452" s="222"/>
      <c r="AM1452" s="225"/>
      <c r="AN1452" s="226"/>
      <c r="AO1452" s="227"/>
      <c r="AP1452" s="227"/>
      <c r="AQ1452" s="227"/>
      <c r="AR1452" s="223"/>
    </row>
    <row r="1453" ht="14.25" customHeight="1">
      <c r="A1453" s="32"/>
      <c r="B1453" s="32"/>
      <c r="C1453" s="32"/>
      <c r="D1453" s="32"/>
      <c r="E1453" s="32"/>
      <c r="F1453" s="222"/>
      <c r="G1453" s="223"/>
      <c r="H1453" s="222"/>
      <c r="I1453" s="222"/>
      <c r="J1453" s="222"/>
      <c r="K1453" s="222"/>
      <c r="L1453" s="222"/>
      <c r="M1453" s="222"/>
      <c r="N1453" s="222"/>
      <c r="O1453" s="222"/>
      <c r="P1453" s="222"/>
      <c r="Q1453" s="222"/>
      <c r="R1453" s="222"/>
      <c r="S1453" s="222"/>
      <c r="T1453" s="222"/>
      <c r="U1453" s="222"/>
      <c r="V1453" s="222"/>
      <c r="W1453" s="222"/>
      <c r="X1453" s="222"/>
      <c r="Y1453" s="222"/>
      <c r="Z1453" s="222"/>
      <c r="AA1453" s="222"/>
      <c r="AB1453" s="224"/>
      <c r="AC1453" s="223"/>
      <c r="AD1453" s="223"/>
      <c r="AE1453" s="225"/>
      <c r="AF1453" s="222"/>
      <c r="AG1453" s="222"/>
      <c r="AH1453" s="222"/>
      <c r="AI1453" s="222"/>
      <c r="AJ1453" s="222"/>
      <c r="AK1453" s="223"/>
      <c r="AL1453" s="222"/>
      <c r="AM1453" s="225"/>
      <c r="AN1453" s="226"/>
      <c r="AO1453" s="227"/>
      <c r="AP1453" s="227"/>
      <c r="AQ1453" s="227"/>
      <c r="AR1453" s="223"/>
    </row>
    <row r="1454" ht="14.25" customHeight="1">
      <c r="A1454" s="32"/>
      <c r="B1454" s="32"/>
      <c r="C1454" s="32"/>
      <c r="D1454" s="32"/>
      <c r="E1454" s="32"/>
      <c r="F1454" s="222"/>
      <c r="G1454" s="223"/>
      <c r="H1454" s="222"/>
      <c r="I1454" s="222"/>
      <c r="J1454" s="222"/>
      <c r="K1454" s="222"/>
      <c r="L1454" s="222"/>
      <c r="M1454" s="222"/>
      <c r="N1454" s="222"/>
      <c r="O1454" s="222"/>
      <c r="P1454" s="222"/>
      <c r="Q1454" s="222"/>
      <c r="R1454" s="222"/>
      <c r="S1454" s="222"/>
      <c r="T1454" s="222"/>
      <c r="U1454" s="222"/>
      <c r="V1454" s="222"/>
      <c r="W1454" s="222"/>
      <c r="X1454" s="222"/>
      <c r="Y1454" s="222"/>
      <c r="Z1454" s="222"/>
      <c r="AA1454" s="222"/>
      <c r="AB1454" s="224"/>
      <c r="AC1454" s="223"/>
      <c r="AD1454" s="223"/>
      <c r="AE1454" s="225"/>
      <c r="AF1454" s="222"/>
      <c r="AG1454" s="222"/>
      <c r="AH1454" s="222"/>
      <c r="AI1454" s="222"/>
      <c r="AJ1454" s="222"/>
      <c r="AK1454" s="223"/>
      <c r="AL1454" s="222"/>
      <c r="AM1454" s="225"/>
      <c r="AN1454" s="226"/>
      <c r="AO1454" s="227"/>
      <c r="AP1454" s="227"/>
      <c r="AQ1454" s="227"/>
      <c r="AR1454" s="223"/>
    </row>
    <row r="1455" ht="14.25" customHeight="1">
      <c r="A1455" s="32"/>
      <c r="B1455" s="32"/>
      <c r="C1455" s="32"/>
      <c r="D1455" s="32"/>
      <c r="E1455" s="32"/>
      <c r="F1455" s="222"/>
      <c r="G1455" s="223"/>
      <c r="H1455" s="222"/>
      <c r="I1455" s="222"/>
      <c r="J1455" s="222"/>
      <c r="K1455" s="222"/>
      <c r="L1455" s="222"/>
      <c r="M1455" s="222"/>
      <c r="N1455" s="222"/>
      <c r="O1455" s="222"/>
      <c r="P1455" s="222"/>
      <c r="Q1455" s="222"/>
      <c r="R1455" s="222"/>
      <c r="S1455" s="222"/>
      <c r="T1455" s="222"/>
      <c r="U1455" s="222"/>
      <c r="V1455" s="222"/>
      <c r="W1455" s="222"/>
      <c r="X1455" s="222"/>
      <c r="Y1455" s="222"/>
      <c r="Z1455" s="222"/>
      <c r="AA1455" s="222"/>
      <c r="AB1455" s="224"/>
      <c r="AC1455" s="223"/>
      <c r="AD1455" s="223"/>
      <c r="AE1455" s="225"/>
      <c r="AF1455" s="222"/>
      <c r="AG1455" s="222"/>
      <c r="AH1455" s="222"/>
      <c r="AI1455" s="222"/>
      <c r="AJ1455" s="222"/>
      <c r="AK1455" s="223"/>
      <c r="AL1455" s="222"/>
      <c r="AM1455" s="225"/>
      <c r="AN1455" s="226"/>
      <c r="AO1455" s="227"/>
      <c r="AP1455" s="227"/>
      <c r="AQ1455" s="227"/>
      <c r="AR1455" s="223"/>
    </row>
    <row r="1456" ht="14.25" customHeight="1">
      <c r="A1456" s="32"/>
      <c r="B1456" s="32"/>
      <c r="C1456" s="32"/>
      <c r="D1456" s="32"/>
      <c r="E1456" s="32"/>
      <c r="F1456" s="222"/>
      <c r="G1456" s="223"/>
      <c r="H1456" s="222"/>
      <c r="I1456" s="222"/>
      <c r="J1456" s="222"/>
      <c r="K1456" s="222"/>
      <c r="L1456" s="222"/>
      <c r="M1456" s="222"/>
      <c r="N1456" s="222"/>
      <c r="O1456" s="222"/>
      <c r="P1456" s="222"/>
      <c r="Q1456" s="222"/>
      <c r="R1456" s="222"/>
      <c r="S1456" s="222"/>
      <c r="T1456" s="222"/>
      <c r="U1456" s="222"/>
      <c r="V1456" s="222"/>
      <c r="W1456" s="222"/>
      <c r="X1456" s="222"/>
      <c r="Y1456" s="222"/>
      <c r="Z1456" s="222"/>
      <c r="AA1456" s="222"/>
      <c r="AB1456" s="224"/>
      <c r="AC1456" s="223"/>
      <c r="AD1456" s="223"/>
      <c r="AE1456" s="225"/>
      <c r="AF1456" s="222"/>
      <c r="AG1456" s="222"/>
      <c r="AH1456" s="222"/>
      <c r="AI1456" s="222"/>
      <c r="AJ1456" s="222"/>
      <c r="AK1456" s="223"/>
      <c r="AL1456" s="222"/>
      <c r="AM1456" s="225"/>
      <c r="AN1456" s="226"/>
      <c r="AO1456" s="227"/>
      <c r="AP1456" s="227"/>
      <c r="AQ1456" s="227"/>
      <c r="AR1456" s="223"/>
    </row>
    <row r="1457" ht="14.25" customHeight="1">
      <c r="A1457" s="32"/>
      <c r="B1457" s="32"/>
      <c r="C1457" s="32"/>
      <c r="D1457" s="32"/>
      <c r="E1457" s="32"/>
      <c r="F1457" s="222"/>
      <c r="G1457" s="223"/>
      <c r="H1457" s="222"/>
      <c r="I1457" s="222"/>
      <c r="J1457" s="222"/>
      <c r="K1457" s="222"/>
      <c r="L1457" s="222"/>
      <c r="M1457" s="222"/>
      <c r="N1457" s="222"/>
      <c r="O1457" s="222"/>
      <c r="P1457" s="222"/>
      <c r="Q1457" s="222"/>
      <c r="R1457" s="222"/>
      <c r="S1457" s="222"/>
      <c r="T1457" s="222"/>
      <c r="U1457" s="222"/>
      <c r="V1457" s="222"/>
      <c r="W1457" s="222"/>
      <c r="X1457" s="222"/>
      <c r="Y1457" s="222"/>
      <c r="Z1457" s="222"/>
      <c r="AA1457" s="222"/>
      <c r="AB1457" s="224"/>
      <c r="AC1457" s="223"/>
      <c r="AD1457" s="223"/>
      <c r="AE1457" s="225"/>
      <c r="AF1457" s="222"/>
      <c r="AG1457" s="222"/>
      <c r="AH1457" s="222"/>
      <c r="AI1457" s="222"/>
      <c r="AJ1457" s="222"/>
      <c r="AK1457" s="223"/>
      <c r="AL1457" s="222"/>
      <c r="AM1457" s="225"/>
      <c r="AN1457" s="226"/>
      <c r="AO1457" s="227"/>
      <c r="AP1457" s="227"/>
      <c r="AQ1457" s="227"/>
      <c r="AR1457" s="223"/>
    </row>
    <row r="1458" ht="14.25" customHeight="1">
      <c r="A1458" s="32"/>
      <c r="B1458" s="32"/>
      <c r="C1458" s="32"/>
      <c r="D1458" s="32"/>
      <c r="E1458" s="32"/>
      <c r="F1458" s="222"/>
      <c r="G1458" s="223"/>
      <c r="H1458" s="222"/>
      <c r="I1458" s="222"/>
      <c r="J1458" s="222"/>
      <c r="K1458" s="222"/>
      <c r="L1458" s="222"/>
      <c r="M1458" s="222"/>
      <c r="N1458" s="222"/>
      <c r="O1458" s="222"/>
      <c r="P1458" s="222"/>
      <c r="Q1458" s="222"/>
      <c r="R1458" s="222"/>
      <c r="S1458" s="222"/>
      <c r="T1458" s="222"/>
      <c r="U1458" s="222"/>
      <c r="V1458" s="222"/>
      <c r="W1458" s="222"/>
      <c r="X1458" s="222"/>
      <c r="Y1458" s="222"/>
      <c r="Z1458" s="222"/>
      <c r="AA1458" s="222"/>
      <c r="AB1458" s="224"/>
      <c r="AC1458" s="223"/>
      <c r="AD1458" s="223"/>
      <c r="AE1458" s="225"/>
      <c r="AF1458" s="222"/>
      <c r="AG1458" s="222"/>
      <c r="AH1458" s="222"/>
      <c r="AI1458" s="222"/>
      <c r="AJ1458" s="222"/>
      <c r="AK1458" s="223"/>
      <c r="AL1458" s="222"/>
      <c r="AM1458" s="225"/>
      <c r="AN1458" s="226"/>
      <c r="AO1458" s="227"/>
      <c r="AP1458" s="227"/>
      <c r="AQ1458" s="227"/>
      <c r="AR1458" s="223"/>
    </row>
    <row r="1459" ht="14.25" customHeight="1">
      <c r="A1459" s="32"/>
      <c r="B1459" s="32"/>
      <c r="C1459" s="32"/>
      <c r="D1459" s="32"/>
      <c r="E1459" s="32"/>
      <c r="F1459" s="222"/>
      <c r="G1459" s="223"/>
      <c r="H1459" s="222"/>
      <c r="I1459" s="222"/>
      <c r="J1459" s="222"/>
      <c r="K1459" s="222"/>
      <c r="L1459" s="222"/>
      <c r="M1459" s="222"/>
      <c r="N1459" s="222"/>
      <c r="O1459" s="222"/>
      <c r="P1459" s="222"/>
      <c r="Q1459" s="222"/>
      <c r="R1459" s="222"/>
      <c r="S1459" s="222"/>
      <c r="T1459" s="222"/>
      <c r="U1459" s="222"/>
      <c r="V1459" s="222"/>
      <c r="W1459" s="222"/>
      <c r="X1459" s="222"/>
      <c r="Y1459" s="222"/>
      <c r="Z1459" s="222"/>
      <c r="AA1459" s="222"/>
      <c r="AB1459" s="224"/>
      <c r="AC1459" s="223"/>
      <c r="AD1459" s="223"/>
      <c r="AE1459" s="225"/>
      <c r="AF1459" s="222"/>
      <c r="AG1459" s="222"/>
      <c r="AH1459" s="222"/>
      <c r="AI1459" s="222"/>
      <c r="AJ1459" s="222"/>
      <c r="AK1459" s="223"/>
      <c r="AL1459" s="222"/>
      <c r="AM1459" s="225"/>
      <c r="AN1459" s="226"/>
      <c r="AO1459" s="227"/>
      <c r="AP1459" s="227"/>
      <c r="AQ1459" s="227"/>
      <c r="AR1459" s="223"/>
    </row>
    <row r="1460" ht="14.25" customHeight="1">
      <c r="A1460" s="32"/>
      <c r="B1460" s="32"/>
      <c r="C1460" s="32"/>
      <c r="D1460" s="32"/>
      <c r="E1460" s="32"/>
      <c r="F1460" s="222"/>
      <c r="G1460" s="223"/>
      <c r="H1460" s="222"/>
      <c r="I1460" s="222"/>
      <c r="J1460" s="222"/>
      <c r="K1460" s="222"/>
      <c r="L1460" s="222"/>
      <c r="M1460" s="222"/>
      <c r="N1460" s="222"/>
      <c r="O1460" s="222"/>
      <c r="P1460" s="222"/>
      <c r="Q1460" s="222"/>
      <c r="R1460" s="222"/>
      <c r="S1460" s="222"/>
      <c r="T1460" s="222"/>
      <c r="U1460" s="222"/>
      <c r="V1460" s="222"/>
      <c r="W1460" s="222"/>
      <c r="X1460" s="222"/>
      <c r="Y1460" s="222"/>
      <c r="Z1460" s="222"/>
      <c r="AA1460" s="222"/>
      <c r="AB1460" s="224"/>
      <c r="AC1460" s="223"/>
      <c r="AD1460" s="223"/>
      <c r="AE1460" s="225"/>
      <c r="AF1460" s="222"/>
      <c r="AG1460" s="222"/>
      <c r="AH1460" s="222"/>
      <c r="AI1460" s="222"/>
      <c r="AJ1460" s="222"/>
      <c r="AK1460" s="223"/>
      <c r="AL1460" s="222"/>
      <c r="AM1460" s="225"/>
      <c r="AN1460" s="226"/>
      <c r="AO1460" s="227"/>
      <c r="AP1460" s="227"/>
      <c r="AQ1460" s="227"/>
      <c r="AR1460" s="223"/>
    </row>
    <row r="1461" ht="14.25" customHeight="1">
      <c r="A1461" s="32"/>
      <c r="B1461" s="32"/>
      <c r="C1461" s="32"/>
      <c r="D1461" s="32"/>
      <c r="E1461" s="32"/>
      <c r="F1461" s="222"/>
      <c r="G1461" s="223"/>
      <c r="H1461" s="222"/>
      <c r="I1461" s="222"/>
      <c r="J1461" s="222"/>
      <c r="K1461" s="222"/>
      <c r="L1461" s="222"/>
      <c r="M1461" s="222"/>
      <c r="N1461" s="222"/>
      <c r="O1461" s="222"/>
      <c r="P1461" s="222"/>
      <c r="Q1461" s="222"/>
      <c r="R1461" s="222"/>
      <c r="S1461" s="222"/>
      <c r="T1461" s="222"/>
      <c r="U1461" s="222"/>
      <c r="V1461" s="222"/>
      <c r="W1461" s="222"/>
      <c r="X1461" s="222"/>
      <c r="Y1461" s="222"/>
      <c r="Z1461" s="222"/>
      <c r="AA1461" s="222"/>
      <c r="AB1461" s="224"/>
      <c r="AC1461" s="223"/>
      <c r="AD1461" s="223"/>
      <c r="AE1461" s="225"/>
      <c r="AF1461" s="222"/>
      <c r="AG1461" s="222"/>
      <c r="AH1461" s="222"/>
      <c r="AI1461" s="222"/>
      <c r="AJ1461" s="222"/>
      <c r="AK1461" s="223"/>
      <c r="AL1461" s="222"/>
      <c r="AM1461" s="225"/>
      <c r="AN1461" s="226"/>
      <c r="AO1461" s="227"/>
      <c r="AP1461" s="227"/>
      <c r="AQ1461" s="227"/>
      <c r="AR1461" s="223"/>
    </row>
    <row r="1462" ht="14.25" customHeight="1">
      <c r="A1462" s="32"/>
      <c r="B1462" s="32"/>
      <c r="C1462" s="32"/>
      <c r="D1462" s="32"/>
      <c r="E1462" s="32"/>
      <c r="F1462" s="222"/>
      <c r="G1462" s="223"/>
      <c r="H1462" s="222"/>
      <c r="I1462" s="222"/>
      <c r="J1462" s="222"/>
      <c r="K1462" s="222"/>
      <c r="L1462" s="222"/>
      <c r="M1462" s="222"/>
      <c r="N1462" s="222"/>
      <c r="O1462" s="222"/>
      <c r="P1462" s="222"/>
      <c r="Q1462" s="222"/>
      <c r="R1462" s="222"/>
      <c r="S1462" s="222"/>
      <c r="T1462" s="222"/>
      <c r="U1462" s="222"/>
      <c r="V1462" s="222"/>
      <c r="W1462" s="222"/>
      <c r="X1462" s="222"/>
      <c r="Y1462" s="222"/>
      <c r="Z1462" s="222"/>
      <c r="AA1462" s="222"/>
      <c r="AB1462" s="224"/>
      <c r="AC1462" s="223"/>
      <c r="AD1462" s="223"/>
      <c r="AE1462" s="225"/>
      <c r="AF1462" s="222"/>
      <c r="AG1462" s="222"/>
      <c r="AH1462" s="222"/>
      <c r="AI1462" s="222"/>
      <c r="AJ1462" s="222"/>
      <c r="AK1462" s="223"/>
      <c r="AL1462" s="222"/>
      <c r="AM1462" s="225"/>
      <c r="AN1462" s="226"/>
      <c r="AO1462" s="227"/>
      <c r="AP1462" s="227"/>
      <c r="AQ1462" s="227"/>
      <c r="AR1462" s="223"/>
    </row>
    <row r="1463" ht="14.25" customHeight="1">
      <c r="A1463" s="32"/>
      <c r="B1463" s="32"/>
      <c r="C1463" s="32"/>
      <c r="D1463" s="32"/>
      <c r="E1463" s="32"/>
      <c r="F1463" s="222"/>
      <c r="G1463" s="223"/>
      <c r="H1463" s="222"/>
      <c r="I1463" s="222"/>
      <c r="J1463" s="222"/>
      <c r="K1463" s="222"/>
      <c r="L1463" s="222"/>
      <c r="M1463" s="222"/>
      <c r="N1463" s="222"/>
      <c r="O1463" s="222"/>
      <c r="P1463" s="222"/>
      <c r="Q1463" s="222"/>
      <c r="R1463" s="222"/>
      <c r="S1463" s="222"/>
      <c r="T1463" s="222"/>
      <c r="U1463" s="222"/>
      <c r="V1463" s="222"/>
      <c r="W1463" s="222"/>
      <c r="X1463" s="222"/>
      <c r="Y1463" s="222"/>
      <c r="Z1463" s="222"/>
      <c r="AA1463" s="222"/>
      <c r="AB1463" s="224"/>
      <c r="AC1463" s="223"/>
      <c r="AD1463" s="223"/>
      <c r="AE1463" s="225"/>
      <c r="AF1463" s="222"/>
      <c r="AG1463" s="222"/>
      <c r="AH1463" s="222"/>
      <c r="AI1463" s="222"/>
      <c r="AJ1463" s="222"/>
      <c r="AK1463" s="223"/>
      <c r="AL1463" s="222"/>
      <c r="AM1463" s="225"/>
      <c r="AN1463" s="226"/>
      <c r="AO1463" s="227"/>
      <c r="AP1463" s="227"/>
      <c r="AQ1463" s="227"/>
      <c r="AR1463" s="223"/>
    </row>
    <row r="1464" ht="14.25" customHeight="1">
      <c r="A1464" s="32"/>
      <c r="B1464" s="32"/>
      <c r="C1464" s="32"/>
      <c r="D1464" s="32"/>
      <c r="E1464" s="32"/>
      <c r="F1464" s="222"/>
      <c r="G1464" s="223"/>
      <c r="H1464" s="222"/>
      <c r="I1464" s="222"/>
      <c r="J1464" s="222"/>
      <c r="K1464" s="222"/>
      <c r="L1464" s="222"/>
      <c r="M1464" s="222"/>
      <c r="N1464" s="222"/>
      <c r="O1464" s="222"/>
      <c r="P1464" s="222"/>
      <c r="Q1464" s="222"/>
      <c r="R1464" s="222"/>
      <c r="S1464" s="222"/>
      <c r="T1464" s="222"/>
      <c r="U1464" s="222"/>
      <c r="V1464" s="222"/>
      <c r="W1464" s="222"/>
      <c r="X1464" s="222"/>
      <c r="Y1464" s="222"/>
      <c r="Z1464" s="222"/>
      <c r="AA1464" s="222"/>
      <c r="AB1464" s="224"/>
      <c r="AC1464" s="223"/>
      <c r="AD1464" s="223"/>
      <c r="AE1464" s="225"/>
      <c r="AF1464" s="222"/>
      <c r="AG1464" s="222"/>
      <c r="AH1464" s="222"/>
      <c r="AI1464" s="222"/>
      <c r="AJ1464" s="222"/>
      <c r="AK1464" s="223"/>
      <c r="AL1464" s="222"/>
      <c r="AM1464" s="225"/>
      <c r="AN1464" s="226"/>
      <c r="AO1464" s="227"/>
      <c r="AP1464" s="227"/>
      <c r="AQ1464" s="227"/>
      <c r="AR1464" s="223"/>
    </row>
    <row r="1465" ht="14.25" customHeight="1">
      <c r="A1465" s="32"/>
      <c r="B1465" s="32"/>
      <c r="C1465" s="32"/>
      <c r="D1465" s="32"/>
      <c r="E1465" s="32"/>
      <c r="F1465" s="222"/>
      <c r="G1465" s="223"/>
      <c r="H1465" s="222"/>
      <c r="I1465" s="222"/>
      <c r="J1465" s="222"/>
      <c r="K1465" s="222"/>
      <c r="L1465" s="222"/>
      <c r="M1465" s="222"/>
      <c r="N1465" s="222"/>
      <c r="O1465" s="222"/>
      <c r="P1465" s="222"/>
      <c r="Q1465" s="222"/>
      <c r="R1465" s="222"/>
      <c r="S1465" s="222"/>
      <c r="T1465" s="222"/>
      <c r="U1465" s="222"/>
      <c r="V1465" s="222"/>
      <c r="W1465" s="222"/>
      <c r="X1465" s="222"/>
      <c r="Y1465" s="222"/>
      <c r="Z1465" s="222"/>
      <c r="AA1465" s="222"/>
      <c r="AB1465" s="224"/>
      <c r="AC1465" s="223"/>
      <c r="AD1465" s="223"/>
      <c r="AE1465" s="225"/>
      <c r="AF1465" s="222"/>
      <c r="AG1465" s="222"/>
      <c r="AH1465" s="222"/>
      <c r="AI1465" s="222"/>
      <c r="AJ1465" s="222"/>
      <c r="AK1465" s="223"/>
      <c r="AL1465" s="222"/>
      <c r="AM1465" s="225"/>
      <c r="AN1465" s="226"/>
      <c r="AO1465" s="227"/>
      <c r="AP1465" s="227"/>
      <c r="AQ1465" s="227"/>
      <c r="AR1465" s="223"/>
    </row>
    <row r="1466" ht="14.25" customHeight="1">
      <c r="A1466" s="32"/>
      <c r="B1466" s="32"/>
      <c r="C1466" s="32"/>
      <c r="D1466" s="32"/>
      <c r="E1466" s="32"/>
      <c r="F1466" s="222"/>
      <c r="G1466" s="223"/>
      <c r="H1466" s="222"/>
      <c r="I1466" s="222"/>
      <c r="J1466" s="222"/>
      <c r="K1466" s="222"/>
      <c r="L1466" s="222"/>
      <c r="M1466" s="222"/>
      <c r="N1466" s="222"/>
      <c r="O1466" s="222"/>
      <c r="P1466" s="222"/>
      <c r="Q1466" s="222"/>
      <c r="R1466" s="222"/>
      <c r="S1466" s="222"/>
      <c r="T1466" s="222"/>
      <c r="U1466" s="222"/>
      <c r="V1466" s="222"/>
      <c r="W1466" s="222"/>
      <c r="X1466" s="222"/>
      <c r="Y1466" s="222"/>
      <c r="Z1466" s="222"/>
      <c r="AA1466" s="222"/>
      <c r="AB1466" s="224"/>
      <c r="AC1466" s="223"/>
      <c r="AD1466" s="223"/>
      <c r="AE1466" s="225"/>
      <c r="AF1466" s="222"/>
      <c r="AG1466" s="222"/>
      <c r="AH1466" s="222"/>
      <c r="AI1466" s="222"/>
      <c r="AJ1466" s="222"/>
      <c r="AK1466" s="223"/>
      <c r="AL1466" s="222"/>
      <c r="AM1466" s="225"/>
      <c r="AN1466" s="226"/>
      <c r="AO1466" s="227"/>
      <c r="AP1466" s="227"/>
      <c r="AQ1466" s="227"/>
      <c r="AR1466" s="223"/>
    </row>
    <row r="1467" ht="14.25" customHeight="1">
      <c r="A1467" s="32"/>
      <c r="B1467" s="32"/>
      <c r="C1467" s="32"/>
      <c r="D1467" s="32"/>
      <c r="E1467" s="32"/>
      <c r="F1467" s="222"/>
      <c r="G1467" s="223"/>
      <c r="H1467" s="222"/>
      <c r="I1467" s="222"/>
      <c r="J1467" s="222"/>
      <c r="K1467" s="222"/>
      <c r="L1467" s="222"/>
      <c r="M1467" s="222"/>
      <c r="N1467" s="222"/>
      <c r="O1467" s="222"/>
      <c r="P1467" s="222"/>
      <c r="Q1467" s="222"/>
      <c r="R1467" s="222"/>
      <c r="S1467" s="222"/>
      <c r="T1467" s="222"/>
      <c r="U1467" s="222"/>
      <c r="V1467" s="222"/>
      <c r="W1467" s="222"/>
      <c r="X1467" s="222"/>
      <c r="Y1467" s="222"/>
      <c r="Z1467" s="222"/>
      <c r="AA1467" s="222"/>
      <c r="AB1467" s="224"/>
      <c r="AC1467" s="223"/>
      <c r="AD1467" s="223"/>
      <c r="AE1467" s="225"/>
      <c r="AF1467" s="222"/>
      <c r="AG1467" s="222"/>
      <c r="AH1467" s="222"/>
      <c r="AI1467" s="222"/>
      <c r="AJ1467" s="222"/>
      <c r="AK1467" s="223"/>
      <c r="AL1467" s="222"/>
      <c r="AM1467" s="225"/>
      <c r="AN1467" s="226"/>
      <c r="AO1467" s="227"/>
      <c r="AP1467" s="227"/>
      <c r="AQ1467" s="227"/>
      <c r="AR1467" s="223"/>
    </row>
    <row r="1468" ht="14.25" customHeight="1">
      <c r="A1468" s="32"/>
      <c r="B1468" s="32"/>
      <c r="C1468" s="32"/>
      <c r="D1468" s="32"/>
      <c r="E1468" s="32"/>
      <c r="F1468" s="222"/>
      <c r="G1468" s="223"/>
      <c r="H1468" s="222"/>
      <c r="I1468" s="222"/>
      <c r="J1468" s="222"/>
      <c r="K1468" s="222"/>
      <c r="L1468" s="222"/>
      <c r="M1468" s="222"/>
      <c r="N1468" s="222"/>
      <c r="O1468" s="222"/>
      <c r="P1468" s="222"/>
      <c r="Q1468" s="222"/>
      <c r="R1468" s="222"/>
      <c r="S1468" s="222"/>
      <c r="T1468" s="222"/>
      <c r="U1468" s="222"/>
      <c r="V1468" s="222"/>
      <c r="W1468" s="222"/>
      <c r="X1468" s="222"/>
      <c r="Y1468" s="222"/>
      <c r="Z1468" s="222"/>
      <c r="AA1468" s="222"/>
      <c r="AB1468" s="224"/>
      <c r="AC1468" s="223"/>
      <c r="AD1468" s="223"/>
      <c r="AE1468" s="225"/>
      <c r="AF1468" s="222"/>
      <c r="AG1468" s="222"/>
      <c r="AH1468" s="222"/>
      <c r="AI1468" s="222"/>
      <c r="AJ1468" s="222"/>
      <c r="AK1468" s="223"/>
      <c r="AL1468" s="222"/>
      <c r="AM1468" s="225"/>
      <c r="AN1468" s="226"/>
      <c r="AO1468" s="227"/>
      <c r="AP1468" s="227"/>
      <c r="AQ1468" s="227"/>
      <c r="AR1468" s="223"/>
    </row>
    <row r="1469" ht="14.25" customHeight="1">
      <c r="A1469" s="32"/>
      <c r="B1469" s="32"/>
      <c r="C1469" s="32"/>
      <c r="D1469" s="32"/>
      <c r="E1469" s="32"/>
      <c r="F1469" s="222"/>
      <c r="G1469" s="223"/>
      <c r="H1469" s="222"/>
      <c r="I1469" s="222"/>
      <c r="J1469" s="222"/>
      <c r="K1469" s="222"/>
      <c r="L1469" s="222"/>
      <c r="M1469" s="222"/>
      <c r="N1469" s="222"/>
      <c r="O1469" s="222"/>
      <c r="P1469" s="222"/>
      <c r="Q1469" s="222"/>
      <c r="R1469" s="222"/>
      <c r="S1469" s="222"/>
      <c r="T1469" s="222"/>
      <c r="U1469" s="222"/>
      <c r="V1469" s="222"/>
      <c r="W1469" s="222"/>
      <c r="X1469" s="222"/>
      <c r="Y1469" s="222"/>
      <c r="Z1469" s="222"/>
      <c r="AA1469" s="222"/>
      <c r="AB1469" s="224"/>
      <c r="AC1469" s="223"/>
      <c r="AD1469" s="223"/>
      <c r="AE1469" s="225"/>
      <c r="AF1469" s="222"/>
      <c r="AG1469" s="222"/>
      <c r="AH1469" s="222"/>
      <c r="AI1469" s="222"/>
      <c r="AJ1469" s="222"/>
      <c r="AK1469" s="223"/>
      <c r="AL1469" s="222"/>
      <c r="AM1469" s="225"/>
      <c r="AN1469" s="226"/>
      <c r="AO1469" s="227"/>
      <c r="AP1469" s="227"/>
      <c r="AQ1469" s="227"/>
      <c r="AR1469" s="223"/>
    </row>
    <row r="1470" ht="14.25" customHeight="1">
      <c r="A1470" s="32"/>
      <c r="B1470" s="32"/>
      <c r="C1470" s="32"/>
      <c r="D1470" s="32"/>
      <c r="E1470" s="32"/>
      <c r="F1470" s="222"/>
      <c r="G1470" s="223"/>
      <c r="H1470" s="222"/>
      <c r="I1470" s="222"/>
      <c r="J1470" s="222"/>
      <c r="K1470" s="222"/>
      <c r="L1470" s="222"/>
      <c r="M1470" s="222"/>
      <c r="N1470" s="222"/>
      <c r="O1470" s="222"/>
      <c r="P1470" s="222"/>
      <c r="Q1470" s="222"/>
      <c r="R1470" s="222"/>
      <c r="S1470" s="222"/>
      <c r="T1470" s="222"/>
      <c r="U1470" s="222"/>
      <c r="V1470" s="222"/>
      <c r="W1470" s="222"/>
      <c r="X1470" s="222"/>
      <c r="Y1470" s="222"/>
      <c r="Z1470" s="222"/>
      <c r="AA1470" s="222"/>
      <c r="AB1470" s="224"/>
      <c r="AC1470" s="223"/>
      <c r="AD1470" s="223"/>
      <c r="AE1470" s="225"/>
      <c r="AF1470" s="222"/>
      <c r="AG1470" s="222"/>
      <c r="AH1470" s="222"/>
      <c r="AI1470" s="222"/>
      <c r="AJ1470" s="222"/>
      <c r="AK1470" s="223"/>
      <c r="AL1470" s="222"/>
      <c r="AM1470" s="225"/>
      <c r="AN1470" s="226"/>
      <c r="AO1470" s="227"/>
      <c r="AP1470" s="227"/>
      <c r="AQ1470" s="227"/>
      <c r="AR1470" s="223"/>
    </row>
    <row r="1471" ht="14.25" customHeight="1">
      <c r="A1471" s="32"/>
      <c r="B1471" s="32"/>
      <c r="C1471" s="32"/>
      <c r="D1471" s="32"/>
      <c r="E1471" s="32"/>
      <c r="F1471" s="222"/>
      <c r="G1471" s="223"/>
      <c r="H1471" s="222"/>
      <c r="I1471" s="222"/>
      <c r="J1471" s="222"/>
      <c r="K1471" s="222"/>
      <c r="L1471" s="222"/>
      <c r="M1471" s="222"/>
      <c r="N1471" s="222"/>
      <c r="O1471" s="222"/>
      <c r="P1471" s="222"/>
      <c r="Q1471" s="222"/>
      <c r="R1471" s="222"/>
      <c r="S1471" s="222"/>
      <c r="T1471" s="222"/>
      <c r="U1471" s="222"/>
      <c r="V1471" s="222"/>
      <c r="W1471" s="222"/>
      <c r="X1471" s="222"/>
      <c r="Y1471" s="222"/>
      <c r="Z1471" s="222"/>
      <c r="AA1471" s="222"/>
      <c r="AB1471" s="224"/>
      <c r="AC1471" s="223"/>
      <c r="AD1471" s="223"/>
      <c r="AE1471" s="225"/>
      <c r="AF1471" s="222"/>
      <c r="AG1471" s="222"/>
      <c r="AH1471" s="222"/>
      <c r="AI1471" s="222"/>
      <c r="AJ1471" s="222"/>
      <c r="AK1471" s="223"/>
      <c r="AL1471" s="222"/>
      <c r="AM1471" s="225"/>
      <c r="AN1471" s="226"/>
      <c r="AO1471" s="227"/>
      <c r="AP1471" s="227"/>
      <c r="AQ1471" s="227"/>
      <c r="AR1471" s="223"/>
    </row>
    <row r="1472" ht="14.25" customHeight="1">
      <c r="A1472" s="32"/>
      <c r="B1472" s="32"/>
      <c r="C1472" s="32"/>
      <c r="D1472" s="32"/>
      <c r="E1472" s="32"/>
      <c r="F1472" s="222"/>
      <c r="G1472" s="223"/>
      <c r="H1472" s="222"/>
      <c r="I1472" s="222"/>
      <c r="J1472" s="222"/>
      <c r="K1472" s="222"/>
      <c r="L1472" s="222"/>
      <c r="M1472" s="222"/>
      <c r="N1472" s="222"/>
      <c r="O1472" s="222"/>
      <c r="P1472" s="222"/>
      <c r="Q1472" s="222"/>
      <c r="R1472" s="222"/>
      <c r="S1472" s="222"/>
      <c r="T1472" s="222"/>
      <c r="U1472" s="222"/>
      <c r="V1472" s="222"/>
      <c r="W1472" s="222"/>
      <c r="X1472" s="222"/>
      <c r="Y1472" s="222"/>
      <c r="Z1472" s="222"/>
      <c r="AA1472" s="222"/>
      <c r="AB1472" s="224"/>
      <c r="AC1472" s="223"/>
      <c r="AD1472" s="223"/>
      <c r="AE1472" s="225"/>
      <c r="AF1472" s="222"/>
      <c r="AG1472" s="222"/>
      <c r="AH1472" s="222"/>
      <c r="AI1472" s="222"/>
      <c r="AJ1472" s="222"/>
      <c r="AK1472" s="223"/>
      <c r="AL1472" s="222"/>
      <c r="AM1472" s="225"/>
      <c r="AN1472" s="226"/>
      <c r="AO1472" s="227"/>
      <c r="AP1472" s="227"/>
      <c r="AQ1472" s="227"/>
      <c r="AR1472" s="223"/>
    </row>
    <row r="1473" ht="14.25" customHeight="1">
      <c r="A1473" s="32"/>
      <c r="B1473" s="32"/>
      <c r="C1473" s="32"/>
      <c r="D1473" s="32"/>
      <c r="E1473" s="32"/>
      <c r="F1473" s="222"/>
      <c r="G1473" s="223"/>
      <c r="H1473" s="222"/>
      <c r="I1473" s="222"/>
      <c r="J1473" s="222"/>
      <c r="K1473" s="222"/>
      <c r="L1473" s="222"/>
      <c r="M1473" s="222"/>
      <c r="N1473" s="222"/>
      <c r="O1473" s="222"/>
      <c r="P1473" s="222"/>
      <c r="Q1473" s="222"/>
      <c r="R1473" s="222"/>
      <c r="S1473" s="222"/>
      <c r="T1473" s="222"/>
      <c r="U1473" s="222"/>
      <c r="V1473" s="222"/>
      <c r="W1473" s="222"/>
      <c r="X1473" s="222"/>
      <c r="Y1473" s="222"/>
      <c r="Z1473" s="222"/>
      <c r="AA1473" s="222"/>
      <c r="AB1473" s="224"/>
      <c r="AC1473" s="223"/>
      <c r="AD1473" s="223"/>
      <c r="AE1473" s="225"/>
      <c r="AF1473" s="222"/>
      <c r="AG1473" s="222"/>
      <c r="AH1473" s="222"/>
      <c r="AI1473" s="222"/>
      <c r="AJ1473" s="222"/>
      <c r="AK1473" s="223"/>
      <c r="AL1473" s="222"/>
      <c r="AM1473" s="225"/>
      <c r="AN1473" s="226"/>
      <c r="AO1473" s="227"/>
      <c r="AP1473" s="227"/>
      <c r="AQ1473" s="227"/>
      <c r="AR1473" s="223"/>
    </row>
    <row r="1474" ht="14.25" customHeight="1">
      <c r="A1474" s="32"/>
      <c r="B1474" s="32"/>
      <c r="C1474" s="32"/>
      <c r="D1474" s="32"/>
      <c r="E1474" s="32"/>
      <c r="F1474" s="222"/>
      <c r="G1474" s="223"/>
      <c r="H1474" s="222"/>
      <c r="I1474" s="222"/>
      <c r="J1474" s="222"/>
      <c r="K1474" s="222"/>
      <c r="L1474" s="222"/>
      <c r="M1474" s="222"/>
      <c r="N1474" s="222"/>
      <c r="O1474" s="222"/>
      <c r="P1474" s="222"/>
      <c r="Q1474" s="222"/>
      <c r="R1474" s="222"/>
      <c r="S1474" s="222"/>
      <c r="T1474" s="222"/>
      <c r="U1474" s="222"/>
      <c r="V1474" s="222"/>
      <c r="W1474" s="222"/>
      <c r="X1474" s="222"/>
      <c r="Y1474" s="222"/>
      <c r="Z1474" s="222"/>
      <c r="AA1474" s="222"/>
      <c r="AB1474" s="224"/>
      <c r="AC1474" s="223"/>
      <c r="AD1474" s="223"/>
      <c r="AE1474" s="225"/>
      <c r="AF1474" s="222"/>
      <c r="AG1474" s="222"/>
      <c r="AH1474" s="222"/>
      <c r="AI1474" s="222"/>
      <c r="AJ1474" s="222"/>
      <c r="AK1474" s="223"/>
      <c r="AL1474" s="222"/>
      <c r="AM1474" s="225"/>
      <c r="AN1474" s="226"/>
      <c r="AO1474" s="227"/>
      <c r="AP1474" s="227"/>
      <c r="AQ1474" s="227"/>
      <c r="AR1474" s="223"/>
    </row>
    <row r="1475" ht="14.25" customHeight="1">
      <c r="A1475" s="32"/>
      <c r="B1475" s="32"/>
      <c r="C1475" s="32"/>
      <c r="D1475" s="32"/>
      <c r="E1475" s="32"/>
      <c r="F1475" s="222"/>
      <c r="G1475" s="223"/>
      <c r="H1475" s="222"/>
      <c r="I1475" s="222"/>
      <c r="J1475" s="222"/>
      <c r="K1475" s="222"/>
      <c r="L1475" s="222"/>
      <c r="M1475" s="222"/>
      <c r="N1475" s="222"/>
      <c r="O1475" s="222"/>
      <c r="P1475" s="222"/>
      <c r="Q1475" s="222"/>
      <c r="R1475" s="222"/>
      <c r="S1475" s="222"/>
      <c r="T1475" s="222"/>
      <c r="U1475" s="222"/>
      <c r="V1475" s="222"/>
      <c r="W1475" s="222"/>
      <c r="X1475" s="222"/>
      <c r="Y1475" s="222"/>
      <c r="Z1475" s="222"/>
      <c r="AA1475" s="222"/>
      <c r="AB1475" s="224"/>
      <c r="AC1475" s="223"/>
      <c r="AD1475" s="223"/>
      <c r="AE1475" s="225"/>
      <c r="AF1475" s="222"/>
      <c r="AG1475" s="222"/>
      <c r="AH1475" s="222"/>
      <c r="AI1475" s="222"/>
      <c r="AJ1475" s="222"/>
      <c r="AK1475" s="223"/>
      <c r="AL1475" s="222"/>
      <c r="AM1475" s="225"/>
      <c r="AN1475" s="226"/>
      <c r="AO1475" s="227"/>
      <c r="AP1475" s="227"/>
      <c r="AQ1475" s="227"/>
      <c r="AR1475" s="223"/>
    </row>
    <row r="1476" ht="14.25" customHeight="1">
      <c r="A1476" s="32"/>
      <c r="B1476" s="32"/>
      <c r="C1476" s="32"/>
      <c r="D1476" s="32"/>
      <c r="E1476" s="32"/>
      <c r="F1476" s="222"/>
      <c r="G1476" s="223"/>
      <c r="H1476" s="222"/>
      <c r="I1476" s="222"/>
      <c r="J1476" s="222"/>
      <c r="K1476" s="222"/>
      <c r="L1476" s="222"/>
      <c r="M1476" s="222"/>
      <c r="N1476" s="222"/>
      <c r="O1476" s="222"/>
      <c r="P1476" s="222"/>
      <c r="Q1476" s="222"/>
      <c r="R1476" s="222"/>
      <c r="S1476" s="222"/>
      <c r="T1476" s="222"/>
      <c r="U1476" s="222"/>
      <c r="V1476" s="222"/>
      <c r="W1476" s="222"/>
      <c r="X1476" s="222"/>
      <c r="Y1476" s="222"/>
      <c r="Z1476" s="222"/>
      <c r="AA1476" s="222"/>
      <c r="AB1476" s="224"/>
      <c r="AC1476" s="223"/>
      <c r="AD1476" s="223"/>
      <c r="AE1476" s="225"/>
      <c r="AF1476" s="222"/>
      <c r="AG1476" s="222"/>
      <c r="AH1476" s="222"/>
      <c r="AI1476" s="222"/>
      <c r="AJ1476" s="222"/>
      <c r="AK1476" s="223"/>
      <c r="AL1476" s="222"/>
      <c r="AM1476" s="225"/>
      <c r="AN1476" s="226"/>
      <c r="AO1476" s="227"/>
      <c r="AP1476" s="227"/>
      <c r="AQ1476" s="227"/>
      <c r="AR1476" s="223"/>
    </row>
    <row r="1477" ht="14.25" customHeight="1">
      <c r="A1477" s="32"/>
      <c r="B1477" s="32"/>
      <c r="C1477" s="32"/>
      <c r="D1477" s="32"/>
      <c r="E1477" s="32"/>
      <c r="F1477" s="222"/>
      <c r="G1477" s="223"/>
      <c r="H1477" s="222"/>
      <c r="I1477" s="222"/>
      <c r="J1477" s="222"/>
      <c r="K1477" s="222"/>
      <c r="L1477" s="222"/>
      <c r="M1477" s="222"/>
      <c r="N1477" s="222"/>
      <c r="O1477" s="222"/>
      <c r="P1477" s="222"/>
      <c r="Q1477" s="222"/>
      <c r="R1477" s="222"/>
      <c r="S1477" s="222"/>
      <c r="T1477" s="222"/>
      <c r="U1477" s="222"/>
      <c r="V1477" s="222"/>
      <c r="W1477" s="222"/>
      <c r="X1477" s="222"/>
      <c r="Y1477" s="222"/>
      <c r="Z1477" s="222"/>
      <c r="AA1477" s="222"/>
      <c r="AB1477" s="224"/>
      <c r="AC1477" s="223"/>
      <c r="AD1477" s="223"/>
      <c r="AE1477" s="225"/>
      <c r="AF1477" s="222"/>
      <c r="AG1477" s="222"/>
      <c r="AH1477" s="222"/>
      <c r="AI1477" s="222"/>
      <c r="AJ1477" s="222"/>
      <c r="AK1477" s="223"/>
      <c r="AL1477" s="222"/>
      <c r="AM1477" s="225"/>
      <c r="AN1477" s="226"/>
      <c r="AO1477" s="227"/>
      <c r="AP1477" s="227"/>
      <c r="AQ1477" s="227"/>
      <c r="AR1477" s="223"/>
    </row>
    <row r="1478" ht="14.25" customHeight="1">
      <c r="A1478" s="32"/>
      <c r="B1478" s="32"/>
      <c r="C1478" s="32"/>
      <c r="D1478" s="32"/>
      <c r="E1478" s="32"/>
      <c r="F1478" s="222"/>
      <c r="G1478" s="223"/>
      <c r="H1478" s="222"/>
      <c r="I1478" s="222"/>
      <c r="J1478" s="222"/>
      <c r="K1478" s="222"/>
      <c r="L1478" s="222"/>
      <c r="M1478" s="222"/>
      <c r="N1478" s="222"/>
      <c r="O1478" s="222"/>
      <c r="P1478" s="222"/>
      <c r="Q1478" s="222"/>
      <c r="R1478" s="222"/>
      <c r="S1478" s="222"/>
      <c r="T1478" s="222"/>
      <c r="U1478" s="222"/>
      <c r="V1478" s="222"/>
      <c r="W1478" s="222"/>
      <c r="X1478" s="222"/>
      <c r="Y1478" s="222"/>
      <c r="Z1478" s="222"/>
      <c r="AA1478" s="222"/>
      <c r="AB1478" s="224"/>
      <c r="AC1478" s="223"/>
      <c r="AD1478" s="223"/>
      <c r="AE1478" s="225"/>
      <c r="AF1478" s="222"/>
      <c r="AG1478" s="222"/>
      <c r="AH1478" s="222"/>
      <c r="AI1478" s="222"/>
      <c r="AJ1478" s="222"/>
      <c r="AK1478" s="223"/>
      <c r="AL1478" s="222"/>
      <c r="AM1478" s="225"/>
      <c r="AN1478" s="226"/>
      <c r="AO1478" s="227"/>
      <c r="AP1478" s="227"/>
      <c r="AQ1478" s="227"/>
      <c r="AR1478" s="223"/>
    </row>
    <row r="1479" ht="14.25" customHeight="1">
      <c r="A1479" s="32"/>
      <c r="B1479" s="32"/>
      <c r="C1479" s="32"/>
      <c r="D1479" s="32"/>
      <c r="E1479" s="32"/>
      <c r="F1479" s="222"/>
      <c r="G1479" s="223"/>
      <c r="H1479" s="222"/>
      <c r="I1479" s="222"/>
      <c r="J1479" s="222"/>
      <c r="K1479" s="222"/>
      <c r="L1479" s="222"/>
      <c r="M1479" s="222"/>
      <c r="N1479" s="222"/>
      <c r="O1479" s="222"/>
      <c r="P1479" s="222"/>
      <c r="Q1479" s="222"/>
      <c r="R1479" s="222"/>
      <c r="S1479" s="222"/>
      <c r="T1479" s="222"/>
      <c r="U1479" s="222"/>
      <c r="V1479" s="222"/>
      <c r="W1479" s="222"/>
      <c r="X1479" s="222"/>
      <c r="Y1479" s="222"/>
      <c r="Z1479" s="222"/>
      <c r="AA1479" s="222"/>
      <c r="AB1479" s="224"/>
      <c r="AC1479" s="223"/>
      <c r="AD1479" s="223"/>
      <c r="AE1479" s="225"/>
      <c r="AF1479" s="222"/>
      <c r="AG1479" s="222"/>
      <c r="AH1479" s="222"/>
      <c r="AI1479" s="222"/>
      <c r="AJ1479" s="222"/>
      <c r="AK1479" s="223"/>
      <c r="AL1479" s="222"/>
      <c r="AM1479" s="225"/>
      <c r="AN1479" s="226"/>
      <c r="AO1479" s="227"/>
      <c r="AP1479" s="227"/>
      <c r="AQ1479" s="227"/>
      <c r="AR1479" s="223"/>
    </row>
    <row r="1480" ht="14.25" customHeight="1">
      <c r="A1480" s="32"/>
      <c r="B1480" s="32"/>
      <c r="C1480" s="32"/>
      <c r="D1480" s="32"/>
      <c r="E1480" s="32"/>
      <c r="F1480" s="222"/>
      <c r="G1480" s="223"/>
      <c r="H1480" s="222"/>
      <c r="I1480" s="222"/>
      <c r="J1480" s="222"/>
      <c r="K1480" s="222"/>
      <c r="L1480" s="222"/>
      <c r="M1480" s="222"/>
      <c r="N1480" s="222"/>
      <c r="O1480" s="222"/>
      <c r="P1480" s="222"/>
      <c r="Q1480" s="222"/>
      <c r="R1480" s="222"/>
      <c r="S1480" s="222"/>
      <c r="T1480" s="222"/>
      <c r="U1480" s="222"/>
      <c r="V1480" s="222"/>
      <c r="W1480" s="222"/>
      <c r="X1480" s="222"/>
      <c r="Y1480" s="222"/>
      <c r="Z1480" s="222"/>
      <c r="AA1480" s="222"/>
      <c r="AB1480" s="224"/>
      <c r="AC1480" s="223"/>
      <c r="AD1480" s="223"/>
      <c r="AE1480" s="225"/>
      <c r="AF1480" s="222"/>
      <c r="AG1480" s="222"/>
      <c r="AH1480" s="222"/>
      <c r="AI1480" s="222"/>
      <c r="AJ1480" s="222"/>
      <c r="AK1480" s="223"/>
      <c r="AL1480" s="222"/>
      <c r="AM1480" s="225"/>
      <c r="AN1480" s="226"/>
      <c r="AO1480" s="227"/>
      <c r="AP1480" s="227"/>
      <c r="AQ1480" s="227"/>
      <c r="AR1480" s="223"/>
    </row>
    <row r="1481" ht="14.25" customHeight="1">
      <c r="A1481" s="32"/>
      <c r="B1481" s="32"/>
      <c r="C1481" s="32"/>
      <c r="D1481" s="32"/>
      <c r="E1481" s="32"/>
      <c r="F1481" s="222"/>
      <c r="G1481" s="223"/>
      <c r="H1481" s="222"/>
      <c r="I1481" s="222"/>
      <c r="J1481" s="222"/>
      <c r="K1481" s="222"/>
      <c r="L1481" s="222"/>
      <c r="M1481" s="222"/>
      <c r="N1481" s="222"/>
      <c r="O1481" s="222"/>
      <c r="P1481" s="222"/>
      <c r="Q1481" s="222"/>
      <c r="R1481" s="222"/>
      <c r="S1481" s="222"/>
      <c r="T1481" s="222"/>
      <c r="U1481" s="222"/>
      <c r="V1481" s="222"/>
      <c r="W1481" s="222"/>
      <c r="X1481" s="222"/>
      <c r="Y1481" s="222"/>
      <c r="Z1481" s="222"/>
      <c r="AA1481" s="222"/>
      <c r="AB1481" s="224"/>
      <c r="AC1481" s="223"/>
      <c r="AD1481" s="223"/>
      <c r="AE1481" s="225"/>
      <c r="AF1481" s="222"/>
      <c r="AG1481" s="222"/>
      <c r="AH1481" s="222"/>
      <c r="AI1481" s="222"/>
      <c r="AJ1481" s="222"/>
      <c r="AK1481" s="223"/>
      <c r="AL1481" s="222"/>
      <c r="AM1481" s="225"/>
      <c r="AN1481" s="226"/>
      <c r="AO1481" s="227"/>
      <c r="AP1481" s="227"/>
      <c r="AQ1481" s="227"/>
      <c r="AR1481" s="223"/>
    </row>
    <row r="1482" ht="14.25" customHeight="1">
      <c r="A1482" s="32"/>
      <c r="B1482" s="32"/>
      <c r="C1482" s="32"/>
      <c r="D1482" s="32"/>
      <c r="E1482" s="32"/>
      <c r="F1482" s="222"/>
      <c r="G1482" s="223"/>
      <c r="H1482" s="222"/>
      <c r="I1482" s="222"/>
      <c r="J1482" s="222"/>
      <c r="K1482" s="222"/>
      <c r="L1482" s="222"/>
      <c r="M1482" s="222"/>
      <c r="N1482" s="222"/>
      <c r="O1482" s="222"/>
      <c r="P1482" s="222"/>
      <c r="Q1482" s="222"/>
      <c r="R1482" s="222"/>
      <c r="S1482" s="222"/>
      <c r="T1482" s="222"/>
      <c r="U1482" s="222"/>
      <c r="V1482" s="222"/>
      <c r="W1482" s="222"/>
      <c r="X1482" s="222"/>
      <c r="Y1482" s="222"/>
      <c r="Z1482" s="222"/>
      <c r="AA1482" s="222"/>
      <c r="AB1482" s="224"/>
      <c r="AC1482" s="223"/>
      <c r="AD1482" s="223"/>
      <c r="AE1482" s="225"/>
      <c r="AF1482" s="222"/>
      <c r="AG1482" s="222"/>
      <c r="AH1482" s="222"/>
      <c r="AI1482" s="222"/>
      <c r="AJ1482" s="222"/>
      <c r="AK1482" s="223"/>
      <c r="AL1482" s="222"/>
      <c r="AM1482" s="225"/>
      <c r="AN1482" s="226"/>
      <c r="AO1482" s="227"/>
      <c r="AP1482" s="227"/>
      <c r="AQ1482" s="227"/>
      <c r="AR1482" s="223"/>
    </row>
    <row r="1483" ht="14.25" customHeight="1">
      <c r="A1483" s="32"/>
      <c r="B1483" s="32"/>
      <c r="C1483" s="32"/>
      <c r="D1483" s="32"/>
      <c r="E1483" s="32"/>
      <c r="F1483" s="222"/>
      <c r="G1483" s="223"/>
      <c r="H1483" s="222"/>
      <c r="I1483" s="222"/>
      <c r="J1483" s="222"/>
      <c r="K1483" s="222"/>
      <c r="L1483" s="222"/>
      <c r="M1483" s="222"/>
      <c r="N1483" s="222"/>
      <c r="O1483" s="222"/>
      <c r="P1483" s="222"/>
      <c r="Q1483" s="222"/>
      <c r="R1483" s="222"/>
      <c r="S1483" s="222"/>
      <c r="T1483" s="222"/>
      <c r="U1483" s="222"/>
      <c r="V1483" s="222"/>
      <c r="W1483" s="222"/>
      <c r="X1483" s="222"/>
      <c r="Y1483" s="222"/>
      <c r="Z1483" s="222"/>
      <c r="AA1483" s="222"/>
      <c r="AB1483" s="224"/>
      <c r="AC1483" s="223"/>
      <c r="AD1483" s="223"/>
      <c r="AE1483" s="225"/>
      <c r="AF1483" s="222"/>
      <c r="AG1483" s="222"/>
      <c r="AH1483" s="222"/>
      <c r="AI1483" s="222"/>
      <c r="AJ1483" s="222"/>
      <c r="AK1483" s="223"/>
      <c r="AL1483" s="222"/>
      <c r="AM1483" s="225"/>
      <c r="AN1483" s="226"/>
      <c r="AO1483" s="227"/>
      <c r="AP1483" s="227"/>
      <c r="AQ1483" s="227"/>
      <c r="AR1483" s="223"/>
    </row>
    <row r="1484" ht="14.25" customHeight="1">
      <c r="A1484" s="32"/>
      <c r="B1484" s="32"/>
      <c r="C1484" s="32"/>
      <c r="D1484" s="32"/>
      <c r="E1484" s="32"/>
      <c r="F1484" s="222"/>
      <c r="G1484" s="223"/>
      <c r="H1484" s="222"/>
      <c r="I1484" s="222"/>
      <c r="J1484" s="222"/>
      <c r="K1484" s="222"/>
      <c r="L1484" s="222"/>
      <c r="M1484" s="222"/>
      <c r="N1484" s="222"/>
      <c r="O1484" s="222"/>
      <c r="P1484" s="222"/>
      <c r="Q1484" s="222"/>
      <c r="R1484" s="222"/>
      <c r="S1484" s="222"/>
      <c r="T1484" s="222"/>
      <c r="U1484" s="222"/>
      <c r="V1484" s="222"/>
      <c r="W1484" s="222"/>
      <c r="X1484" s="222"/>
      <c r="Y1484" s="222"/>
      <c r="Z1484" s="222"/>
      <c r="AA1484" s="222"/>
      <c r="AB1484" s="224"/>
      <c r="AC1484" s="223"/>
      <c r="AD1484" s="223"/>
      <c r="AE1484" s="225"/>
      <c r="AF1484" s="222"/>
      <c r="AG1484" s="222"/>
      <c r="AH1484" s="222"/>
      <c r="AI1484" s="222"/>
      <c r="AJ1484" s="222"/>
      <c r="AK1484" s="223"/>
      <c r="AL1484" s="222"/>
      <c r="AM1484" s="225"/>
      <c r="AN1484" s="226"/>
      <c r="AO1484" s="227"/>
      <c r="AP1484" s="227"/>
      <c r="AQ1484" s="227"/>
      <c r="AR1484" s="223"/>
    </row>
    <row r="1485" ht="14.25" customHeight="1">
      <c r="A1485" s="32"/>
      <c r="B1485" s="32"/>
      <c r="C1485" s="32"/>
      <c r="D1485" s="32"/>
      <c r="E1485" s="32"/>
      <c r="F1485" s="222"/>
      <c r="G1485" s="223"/>
      <c r="H1485" s="222"/>
      <c r="I1485" s="222"/>
      <c r="J1485" s="222"/>
      <c r="K1485" s="222"/>
      <c r="L1485" s="222"/>
      <c r="M1485" s="222"/>
      <c r="N1485" s="222"/>
      <c r="O1485" s="222"/>
      <c r="P1485" s="222"/>
      <c r="Q1485" s="222"/>
      <c r="R1485" s="222"/>
      <c r="S1485" s="222"/>
      <c r="T1485" s="222"/>
      <c r="U1485" s="222"/>
      <c r="V1485" s="222"/>
      <c r="W1485" s="222"/>
      <c r="X1485" s="222"/>
      <c r="Y1485" s="222"/>
      <c r="Z1485" s="222"/>
      <c r="AA1485" s="222"/>
      <c r="AB1485" s="224"/>
      <c r="AC1485" s="223"/>
      <c r="AD1485" s="223"/>
      <c r="AE1485" s="225"/>
      <c r="AF1485" s="222"/>
      <c r="AG1485" s="222"/>
      <c r="AH1485" s="222"/>
      <c r="AI1485" s="222"/>
      <c r="AJ1485" s="222"/>
      <c r="AK1485" s="223"/>
      <c r="AL1485" s="222"/>
      <c r="AM1485" s="225"/>
      <c r="AN1485" s="226"/>
      <c r="AO1485" s="227"/>
      <c r="AP1485" s="227"/>
      <c r="AQ1485" s="227"/>
      <c r="AR1485" s="223"/>
    </row>
    <row r="1486" ht="14.25" customHeight="1">
      <c r="A1486" s="32"/>
      <c r="B1486" s="32"/>
      <c r="C1486" s="32"/>
      <c r="D1486" s="32"/>
      <c r="E1486" s="32"/>
      <c r="F1486" s="222"/>
      <c r="G1486" s="223"/>
      <c r="H1486" s="222"/>
      <c r="I1486" s="222"/>
      <c r="J1486" s="222"/>
      <c r="K1486" s="222"/>
      <c r="L1486" s="222"/>
      <c r="M1486" s="222"/>
      <c r="N1486" s="222"/>
      <c r="O1486" s="222"/>
      <c r="P1486" s="222"/>
      <c r="Q1486" s="222"/>
      <c r="R1486" s="222"/>
      <c r="S1486" s="222"/>
      <c r="T1486" s="222"/>
      <c r="U1486" s="222"/>
      <c r="V1486" s="222"/>
      <c r="W1486" s="222"/>
      <c r="X1486" s="222"/>
      <c r="Y1486" s="222"/>
      <c r="Z1486" s="222"/>
      <c r="AA1486" s="222"/>
      <c r="AB1486" s="224"/>
      <c r="AC1486" s="223"/>
      <c r="AD1486" s="223"/>
      <c r="AE1486" s="225"/>
      <c r="AF1486" s="222"/>
      <c r="AG1486" s="222"/>
      <c r="AH1486" s="222"/>
      <c r="AI1486" s="222"/>
      <c r="AJ1486" s="222"/>
      <c r="AK1486" s="223"/>
      <c r="AL1486" s="222"/>
      <c r="AM1486" s="225"/>
      <c r="AN1486" s="226"/>
      <c r="AO1486" s="227"/>
      <c r="AP1486" s="227"/>
      <c r="AQ1486" s="227"/>
      <c r="AR1486" s="223"/>
    </row>
    <row r="1487" ht="14.25" customHeight="1">
      <c r="A1487" s="32"/>
      <c r="B1487" s="32"/>
      <c r="C1487" s="32"/>
      <c r="D1487" s="32"/>
      <c r="E1487" s="32"/>
      <c r="F1487" s="222"/>
      <c r="G1487" s="223"/>
      <c r="H1487" s="222"/>
      <c r="I1487" s="222"/>
      <c r="J1487" s="222"/>
      <c r="K1487" s="222"/>
      <c r="L1487" s="222"/>
      <c r="M1487" s="222"/>
      <c r="N1487" s="222"/>
      <c r="O1487" s="222"/>
      <c r="P1487" s="222"/>
      <c r="Q1487" s="222"/>
      <c r="R1487" s="222"/>
      <c r="S1487" s="222"/>
      <c r="T1487" s="222"/>
      <c r="U1487" s="222"/>
      <c r="V1487" s="222"/>
      <c r="W1487" s="222"/>
      <c r="X1487" s="222"/>
      <c r="Y1487" s="222"/>
      <c r="Z1487" s="222"/>
      <c r="AA1487" s="222"/>
      <c r="AB1487" s="224"/>
      <c r="AC1487" s="223"/>
      <c r="AD1487" s="223"/>
      <c r="AE1487" s="225"/>
      <c r="AF1487" s="222"/>
      <c r="AG1487" s="222"/>
      <c r="AH1487" s="222"/>
      <c r="AI1487" s="222"/>
      <c r="AJ1487" s="222"/>
      <c r="AK1487" s="223"/>
      <c r="AL1487" s="222"/>
      <c r="AM1487" s="225"/>
      <c r="AN1487" s="226"/>
      <c r="AO1487" s="227"/>
      <c r="AP1487" s="227"/>
      <c r="AQ1487" s="227"/>
      <c r="AR1487" s="223"/>
    </row>
    <row r="1488" ht="14.25" customHeight="1">
      <c r="A1488" s="32"/>
      <c r="B1488" s="32"/>
      <c r="C1488" s="32"/>
      <c r="D1488" s="32"/>
      <c r="E1488" s="32"/>
      <c r="F1488" s="222"/>
      <c r="G1488" s="223"/>
      <c r="H1488" s="222"/>
      <c r="I1488" s="222"/>
      <c r="J1488" s="222"/>
      <c r="K1488" s="222"/>
      <c r="L1488" s="222"/>
      <c r="M1488" s="222"/>
      <c r="N1488" s="222"/>
      <c r="O1488" s="222"/>
      <c r="P1488" s="222"/>
      <c r="Q1488" s="222"/>
      <c r="R1488" s="222"/>
      <c r="S1488" s="222"/>
      <c r="T1488" s="222"/>
      <c r="U1488" s="222"/>
      <c r="V1488" s="222"/>
      <c r="W1488" s="222"/>
      <c r="X1488" s="222"/>
      <c r="Y1488" s="222"/>
      <c r="Z1488" s="222"/>
      <c r="AA1488" s="222"/>
      <c r="AB1488" s="224"/>
      <c r="AC1488" s="223"/>
      <c r="AD1488" s="223"/>
      <c r="AE1488" s="225"/>
      <c r="AF1488" s="222"/>
      <c r="AG1488" s="222"/>
      <c r="AH1488" s="222"/>
      <c r="AI1488" s="222"/>
      <c r="AJ1488" s="222"/>
      <c r="AK1488" s="223"/>
      <c r="AL1488" s="222"/>
      <c r="AM1488" s="225"/>
      <c r="AN1488" s="226"/>
      <c r="AO1488" s="227"/>
      <c r="AP1488" s="227"/>
      <c r="AQ1488" s="227"/>
      <c r="AR1488" s="223"/>
    </row>
    <row r="1489" ht="14.25" customHeight="1">
      <c r="A1489" s="32"/>
      <c r="B1489" s="32"/>
      <c r="C1489" s="32"/>
      <c r="D1489" s="32"/>
      <c r="E1489" s="32"/>
      <c r="F1489" s="222"/>
      <c r="G1489" s="223"/>
      <c r="H1489" s="222"/>
      <c r="I1489" s="222"/>
      <c r="J1489" s="222"/>
      <c r="K1489" s="222"/>
      <c r="L1489" s="222"/>
      <c r="M1489" s="222"/>
      <c r="N1489" s="222"/>
      <c r="O1489" s="222"/>
      <c r="P1489" s="222"/>
      <c r="Q1489" s="222"/>
      <c r="R1489" s="222"/>
      <c r="S1489" s="222"/>
      <c r="T1489" s="222"/>
      <c r="U1489" s="222"/>
      <c r="V1489" s="222"/>
      <c r="W1489" s="222"/>
      <c r="X1489" s="222"/>
      <c r="Y1489" s="222"/>
      <c r="Z1489" s="222"/>
      <c r="AA1489" s="222"/>
      <c r="AB1489" s="224"/>
      <c r="AC1489" s="223"/>
      <c r="AD1489" s="223"/>
      <c r="AE1489" s="225"/>
      <c r="AF1489" s="222"/>
      <c r="AG1489" s="222"/>
      <c r="AH1489" s="222"/>
      <c r="AI1489" s="222"/>
      <c r="AJ1489" s="222"/>
      <c r="AK1489" s="223"/>
      <c r="AL1489" s="222"/>
      <c r="AM1489" s="225"/>
      <c r="AN1489" s="226"/>
      <c r="AO1489" s="227"/>
      <c r="AP1489" s="227"/>
      <c r="AQ1489" s="227"/>
      <c r="AR1489" s="223"/>
    </row>
    <row r="1490" ht="14.25" customHeight="1">
      <c r="A1490" s="32"/>
      <c r="B1490" s="32"/>
      <c r="C1490" s="32"/>
      <c r="D1490" s="32"/>
      <c r="E1490" s="32"/>
      <c r="F1490" s="222"/>
      <c r="G1490" s="223"/>
      <c r="H1490" s="222"/>
      <c r="I1490" s="222"/>
      <c r="J1490" s="222"/>
      <c r="K1490" s="222"/>
      <c r="L1490" s="222"/>
      <c r="M1490" s="222"/>
      <c r="N1490" s="222"/>
      <c r="O1490" s="222"/>
      <c r="P1490" s="222"/>
      <c r="Q1490" s="222"/>
      <c r="R1490" s="222"/>
      <c r="S1490" s="222"/>
      <c r="T1490" s="222"/>
      <c r="U1490" s="222"/>
      <c r="V1490" s="222"/>
      <c r="W1490" s="222"/>
      <c r="X1490" s="222"/>
      <c r="Y1490" s="222"/>
      <c r="Z1490" s="222"/>
      <c r="AA1490" s="222"/>
      <c r="AB1490" s="224"/>
      <c r="AC1490" s="223"/>
      <c r="AD1490" s="223"/>
      <c r="AE1490" s="225"/>
      <c r="AF1490" s="222"/>
      <c r="AG1490" s="222"/>
      <c r="AH1490" s="222"/>
      <c r="AI1490" s="222"/>
      <c r="AJ1490" s="222"/>
      <c r="AK1490" s="223"/>
      <c r="AL1490" s="222"/>
      <c r="AM1490" s="225"/>
      <c r="AN1490" s="226"/>
      <c r="AO1490" s="227"/>
      <c r="AP1490" s="227"/>
      <c r="AQ1490" s="227"/>
      <c r="AR1490" s="223"/>
    </row>
    <row r="1491" ht="14.25" customHeight="1">
      <c r="A1491" s="32"/>
      <c r="B1491" s="32"/>
      <c r="C1491" s="32"/>
      <c r="D1491" s="32"/>
      <c r="E1491" s="32"/>
      <c r="F1491" s="222"/>
      <c r="G1491" s="223"/>
      <c r="H1491" s="222"/>
      <c r="I1491" s="222"/>
      <c r="J1491" s="222"/>
      <c r="K1491" s="222"/>
      <c r="L1491" s="222"/>
      <c r="M1491" s="222"/>
      <c r="N1491" s="222"/>
      <c r="O1491" s="222"/>
      <c r="P1491" s="222"/>
      <c r="Q1491" s="222"/>
      <c r="R1491" s="222"/>
      <c r="S1491" s="222"/>
      <c r="T1491" s="222"/>
      <c r="U1491" s="222"/>
      <c r="V1491" s="222"/>
      <c r="W1491" s="222"/>
      <c r="X1491" s="222"/>
      <c r="Y1491" s="222"/>
      <c r="Z1491" s="222"/>
      <c r="AA1491" s="222"/>
      <c r="AB1491" s="224"/>
      <c r="AC1491" s="223"/>
      <c r="AD1491" s="223"/>
      <c r="AE1491" s="225"/>
      <c r="AF1491" s="222"/>
      <c r="AG1491" s="222"/>
      <c r="AH1491" s="222"/>
      <c r="AI1491" s="222"/>
      <c r="AJ1491" s="222"/>
      <c r="AK1491" s="223"/>
      <c r="AL1491" s="222"/>
      <c r="AM1491" s="225"/>
      <c r="AN1491" s="226"/>
      <c r="AO1491" s="227"/>
      <c r="AP1491" s="227"/>
      <c r="AQ1491" s="227"/>
      <c r="AR1491" s="223"/>
    </row>
    <row r="1492" ht="14.25" customHeight="1">
      <c r="A1492" s="32"/>
      <c r="B1492" s="32"/>
      <c r="C1492" s="32"/>
      <c r="D1492" s="32"/>
      <c r="E1492" s="32"/>
      <c r="F1492" s="222"/>
      <c r="G1492" s="223"/>
      <c r="H1492" s="222"/>
      <c r="I1492" s="222"/>
      <c r="J1492" s="222"/>
      <c r="K1492" s="222"/>
      <c r="L1492" s="222"/>
      <c r="M1492" s="222"/>
      <c r="N1492" s="222"/>
      <c r="O1492" s="222"/>
      <c r="P1492" s="222"/>
      <c r="Q1492" s="222"/>
      <c r="R1492" s="222"/>
      <c r="S1492" s="222"/>
      <c r="T1492" s="222"/>
      <c r="U1492" s="222"/>
      <c r="V1492" s="222"/>
      <c r="W1492" s="222"/>
      <c r="X1492" s="222"/>
      <c r="Y1492" s="222"/>
      <c r="Z1492" s="222"/>
      <c r="AA1492" s="222"/>
      <c r="AB1492" s="224"/>
      <c r="AC1492" s="223"/>
      <c r="AD1492" s="223"/>
      <c r="AE1492" s="225"/>
      <c r="AF1492" s="222"/>
      <c r="AG1492" s="222"/>
      <c r="AH1492" s="222"/>
      <c r="AI1492" s="222"/>
      <c r="AJ1492" s="222"/>
      <c r="AK1492" s="223"/>
      <c r="AL1492" s="222"/>
      <c r="AM1492" s="225"/>
      <c r="AN1492" s="226"/>
      <c r="AO1492" s="227"/>
      <c r="AP1492" s="227"/>
      <c r="AQ1492" s="227"/>
      <c r="AR1492" s="223"/>
    </row>
    <row r="1493" ht="14.25" customHeight="1">
      <c r="A1493" s="32"/>
      <c r="B1493" s="32"/>
      <c r="C1493" s="32"/>
      <c r="D1493" s="32"/>
      <c r="E1493" s="32"/>
      <c r="F1493" s="222"/>
      <c r="G1493" s="223"/>
      <c r="H1493" s="222"/>
      <c r="I1493" s="222"/>
      <c r="J1493" s="222"/>
      <c r="K1493" s="222"/>
      <c r="L1493" s="222"/>
      <c r="M1493" s="222"/>
      <c r="N1493" s="222"/>
      <c r="O1493" s="222"/>
      <c r="P1493" s="222"/>
      <c r="Q1493" s="222"/>
      <c r="R1493" s="222"/>
      <c r="S1493" s="222"/>
      <c r="T1493" s="222"/>
      <c r="U1493" s="222"/>
      <c r="V1493" s="222"/>
      <c r="W1493" s="222"/>
      <c r="X1493" s="222"/>
      <c r="Y1493" s="222"/>
      <c r="Z1493" s="222"/>
      <c r="AA1493" s="222"/>
      <c r="AB1493" s="224"/>
      <c r="AC1493" s="223"/>
      <c r="AD1493" s="223"/>
      <c r="AE1493" s="225"/>
      <c r="AF1493" s="222"/>
      <c r="AG1493" s="222"/>
      <c r="AH1493" s="222"/>
      <c r="AI1493" s="222"/>
      <c r="AJ1493" s="222"/>
      <c r="AK1493" s="223"/>
      <c r="AL1493" s="222"/>
      <c r="AM1493" s="225"/>
      <c r="AN1493" s="226"/>
      <c r="AO1493" s="227"/>
      <c r="AP1493" s="227"/>
      <c r="AQ1493" s="227"/>
      <c r="AR1493" s="223"/>
    </row>
    <row r="1494" ht="14.25" customHeight="1">
      <c r="A1494" s="32"/>
      <c r="B1494" s="32"/>
      <c r="C1494" s="32"/>
      <c r="D1494" s="32"/>
      <c r="E1494" s="32"/>
      <c r="F1494" s="222"/>
      <c r="G1494" s="223"/>
      <c r="H1494" s="222"/>
      <c r="I1494" s="222"/>
      <c r="J1494" s="222"/>
      <c r="K1494" s="222"/>
      <c r="L1494" s="222"/>
      <c r="M1494" s="222"/>
      <c r="N1494" s="222"/>
      <c r="O1494" s="222"/>
      <c r="P1494" s="222"/>
      <c r="Q1494" s="222"/>
      <c r="R1494" s="222"/>
      <c r="S1494" s="222"/>
      <c r="T1494" s="222"/>
      <c r="U1494" s="222"/>
      <c r="V1494" s="222"/>
      <c r="W1494" s="222"/>
      <c r="X1494" s="222"/>
      <c r="Y1494" s="222"/>
      <c r="Z1494" s="222"/>
      <c r="AA1494" s="222"/>
      <c r="AB1494" s="224"/>
      <c r="AC1494" s="223"/>
      <c r="AD1494" s="223"/>
      <c r="AE1494" s="225"/>
      <c r="AF1494" s="222"/>
      <c r="AG1494" s="222"/>
      <c r="AH1494" s="222"/>
      <c r="AI1494" s="222"/>
      <c r="AJ1494" s="222"/>
      <c r="AK1494" s="223"/>
      <c r="AL1494" s="222"/>
      <c r="AM1494" s="225"/>
      <c r="AN1494" s="226"/>
      <c r="AO1494" s="227"/>
      <c r="AP1494" s="227"/>
      <c r="AQ1494" s="227"/>
      <c r="AR1494" s="223"/>
    </row>
    <row r="1495" ht="14.25" customHeight="1">
      <c r="A1495" s="32"/>
      <c r="B1495" s="32"/>
      <c r="C1495" s="32"/>
      <c r="D1495" s="32"/>
      <c r="E1495" s="32"/>
      <c r="F1495" s="222"/>
      <c r="G1495" s="223"/>
      <c r="H1495" s="222"/>
      <c r="I1495" s="222"/>
      <c r="J1495" s="222"/>
      <c r="K1495" s="222"/>
      <c r="L1495" s="222"/>
      <c r="M1495" s="222"/>
      <c r="N1495" s="222"/>
      <c r="O1495" s="222"/>
      <c r="P1495" s="222"/>
      <c r="Q1495" s="222"/>
      <c r="R1495" s="222"/>
      <c r="S1495" s="222"/>
      <c r="T1495" s="222"/>
      <c r="U1495" s="222"/>
      <c r="V1495" s="222"/>
      <c r="W1495" s="222"/>
      <c r="X1495" s="222"/>
      <c r="Y1495" s="222"/>
      <c r="Z1495" s="222"/>
      <c r="AA1495" s="222"/>
      <c r="AB1495" s="224"/>
      <c r="AC1495" s="223"/>
      <c r="AD1495" s="223"/>
      <c r="AE1495" s="225"/>
      <c r="AF1495" s="222"/>
      <c r="AG1495" s="222"/>
      <c r="AH1495" s="222"/>
      <c r="AI1495" s="222"/>
      <c r="AJ1495" s="222"/>
      <c r="AK1495" s="223"/>
      <c r="AL1495" s="222"/>
      <c r="AM1495" s="225"/>
      <c r="AN1495" s="226"/>
      <c r="AO1495" s="227"/>
      <c r="AP1495" s="227"/>
      <c r="AQ1495" s="227"/>
      <c r="AR1495" s="223"/>
    </row>
    <row r="1496" ht="14.25" customHeight="1">
      <c r="A1496" s="32"/>
      <c r="B1496" s="32"/>
      <c r="C1496" s="32"/>
      <c r="D1496" s="32"/>
      <c r="E1496" s="32"/>
      <c r="F1496" s="222"/>
      <c r="G1496" s="223"/>
      <c r="H1496" s="222"/>
      <c r="I1496" s="222"/>
      <c r="J1496" s="222"/>
      <c r="K1496" s="222"/>
      <c r="L1496" s="222"/>
      <c r="M1496" s="222"/>
      <c r="N1496" s="222"/>
      <c r="O1496" s="222"/>
      <c r="P1496" s="222"/>
      <c r="Q1496" s="222"/>
      <c r="R1496" s="222"/>
      <c r="S1496" s="222"/>
      <c r="T1496" s="222"/>
      <c r="U1496" s="222"/>
      <c r="V1496" s="222"/>
      <c r="W1496" s="222"/>
      <c r="X1496" s="222"/>
      <c r="Y1496" s="222"/>
      <c r="Z1496" s="222"/>
      <c r="AA1496" s="222"/>
      <c r="AB1496" s="224"/>
      <c r="AC1496" s="223"/>
      <c r="AD1496" s="223"/>
      <c r="AE1496" s="225"/>
      <c r="AF1496" s="222"/>
      <c r="AG1496" s="222"/>
      <c r="AH1496" s="222"/>
      <c r="AI1496" s="222"/>
      <c r="AJ1496" s="222"/>
      <c r="AK1496" s="223"/>
      <c r="AL1496" s="222"/>
      <c r="AM1496" s="225"/>
      <c r="AN1496" s="226"/>
      <c r="AO1496" s="227"/>
      <c r="AP1496" s="227"/>
      <c r="AQ1496" s="227"/>
      <c r="AR1496" s="223"/>
    </row>
    <row r="1497" ht="14.25" customHeight="1">
      <c r="A1497" s="32"/>
      <c r="B1497" s="32"/>
      <c r="C1497" s="32"/>
      <c r="D1497" s="32"/>
      <c r="E1497" s="32"/>
      <c r="F1497" s="222"/>
      <c r="G1497" s="223"/>
      <c r="H1497" s="222"/>
      <c r="I1497" s="222"/>
      <c r="J1497" s="222"/>
      <c r="K1497" s="222"/>
      <c r="L1497" s="222"/>
      <c r="M1497" s="222"/>
      <c r="N1497" s="222"/>
      <c r="O1497" s="222"/>
      <c r="P1497" s="222"/>
      <c r="Q1497" s="222"/>
      <c r="R1497" s="222"/>
      <c r="S1497" s="222"/>
      <c r="T1497" s="222"/>
      <c r="U1497" s="222"/>
      <c r="V1497" s="222"/>
      <c r="W1497" s="222"/>
      <c r="X1497" s="222"/>
      <c r="Y1497" s="222"/>
      <c r="Z1497" s="222"/>
      <c r="AA1497" s="222"/>
      <c r="AB1497" s="224"/>
      <c r="AC1497" s="223"/>
      <c r="AD1497" s="223"/>
      <c r="AE1497" s="225"/>
      <c r="AF1497" s="222"/>
      <c r="AG1497" s="222"/>
      <c r="AH1497" s="222"/>
      <c r="AI1497" s="222"/>
      <c r="AJ1497" s="222"/>
      <c r="AK1497" s="223"/>
      <c r="AL1497" s="222"/>
      <c r="AM1497" s="225"/>
      <c r="AN1497" s="226"/>
      <c r="AO1497" s="227"/>
      <c r="AP1497" s="227"/>
      <c r="AQ1497" s="227"/>
      <c r="AR1497" s="223"/>
    </row>
    <row r="1498" ht="14.25" customHeight="1">
      <c r="A1498" s="32"/>
      <c r="B1498" s="32"/>
      <c r="C1498" s="32"/>
      <c r="D1498" s="32"/>
      <c r="E1498" s="32"/>
      <c r="F1498" s="222"/>
      <c r="G1498" s="223"/>
      <c r="H1498" s="222"/>
      <c r="I1498" s="222"/>
      <c r="J1498" s="222"/>
      <c r="K1498" s="222"/>
      <c r="L1498" s="222"/>
      <c r="M1498" s="222"/>
      <c r="N1498" s="222"/>
      <c r="O1498" s="222"/>
      <c r="P1498" s="222"/>
      <c r="Q1498" s="222"/>
      <c r="R1498" s="222"/>
      <c r="S1498" s="222"/>
      <c r="T1498" s="222"/>
      <c r="U1498" s="222"/>
      <c r="V1498" s="222"/>
      <c r="W1498" s="222"/>
      <c r="X1498" s="222"/>
      <c r="Y1498" s="222"/>
      <c r="Z1498" s="222"/>
      <c r="AA1498" s="222"/>
      <c r="AB1498" s="224"/>
      <c r="AC1498" s="223"/>
      <c r="AD1498" s="223"/>
      <c r="AE1498" s="225"/>
      <c r="AF1498" s="222"/>
      <c r="AG1498" s="222"/>
      <c r="AH1498" s="222"/>
      <c r="AI1498" s="222"/>
      <c r="AJ1498" s="222"/>
      <c r="AK1498" s="223"/>
      <c r="AL1498" s="222"/>
      <c r="AM1498" s="225"/>
      <c r="AN1498" s="226"/>
      <c r="AO1498" s="227"/>
      <c r="AP1498" s="227"/>
      <c r="AQ1498" s="227"/>
      <c r="AR1498" s="223"/>
    </row>
    <row r="1499" ht="14.25" customHeight="1">
      <c r="A1499" s="32"/>
      <c r="B1499" s="32"/>
      <c r="C1499" s="32"/>
      <c r="D1499" s="32"/>
      <c r="E1499" s="32"/>
      <c r="F1499" s="222"/>
      <c r="G1499" s="223"/>
      <c r="H1499" s="222"/>
      <c r="I1499" s="222"/>
      <c r="J1499" s="222"/>
      <c r="K1499" s="222"/>
      <c r="L1499" s="222"/>
      <c r="M1499" s="222"/>
      <c r="N1499" s="222"/>
      <c r="O1499" s="222"/>
      <c r="P1499" s="222"/>
      <c r="Q1499" s="222"/>
      <c r="R1499" s="222"/>
      <c r="S1499" s="222"/>
      <c r="T1499" s="222"/>
      <c r="U1499" s="222"/>
      <c r="V1499" s="222"/>
      <c r="W1499" s="222"/>
      <c r="X1499" s="222"/>
      <c r="Y1499" s="222"/>
      <c r="Z1499" s="222"/>
      <c r="AA1499" s="222"/>
      <c r="AB1499" s="224"/>
      <c r="AC1499" s="223"/>
      <c r="AD1499" s="223"/>
      <c r="AE1499" s="225"/>
      <c r="AF1499" s="222"/>
      <c r="AG1499" s="222"/>
      <c r="AH1499" s="222"/>
      <c r="AI1499" s="222"/>
      <c r="AJ1499" s="222"/>
      <c r="AK1499" s="223"/>
      <c r="AL1499" s="222"/>
      <c r="AM1499" s="225"/>
      <c r="AN1499" s="226"/>
      <c r="AO1499" s="227"/>
      <c r="AP1499" s="227"/>
      <c r="AQ1499" s="227"/>
      <c r="AR1499" s="223"/>
    </row>
    <row r="1500" ht="14.25" customHeight="1">
      <c r="A1500" s="32"/>
      <c r="B1500" s="32"/>
      <c r="C1500" s="32"/>
      <c r="D1500" s="32"/>
      <c r="E1500" s="32"/>
      <c r="F1500" s="222"/>
      <c r="G1500" s="223"/>
      <c r="H1500" s="222"/>
      <c r="I1500" s="222"/>
      <c r="J1500" s="222"/>
      <c r="K1500" s="222"/>
      <c r="L1500" s="222"/>
      <c r="M1500" s="222"/>
      <c r="N1500" s="222"/>
      <c r="O1500" s="222"/>
      <c r="P1500" s="222"/>
      <c r="Q1500" s="222"/>
      <c r="R1500" s="222"/>
      <c r="S1500" s="222"/>
      <c r="T1500" s="222"/>
      <c r="U1500" s="222"/>
      <c r="V1500" s="222"/>
      <c r="W1500" s="222"/>
      <c r="X1500" s="222"/>
      <c r="Y1500" s="222"/>
      <c r="Z1500" s="222"/>
      <c r="AA1500" s="222"/>
      <c r="AB1500" s="224"/>
      <c r="AC1500" s="223"/>
      <c r="AD1500" s="223"/>
      <c r="AE1500" s="225"/>
      <c r="AF1500" s="222"/>
      <c r="AG1500" s="222"/>
      <c r="AH1500" s="222"/>
      <c r="AI1500" s="222"/>
      <c r="AJ1500" s="222"/>
      <c r="AK1500" s="223"/>
      <c r="AL1500" s="222"/>
      <c r="AM1500" s="225"/>
      <c r="AN1500" s="226"/>
      <c r="AO1500" s="227"/>
      <c r="AP1500" s="227"/>
      <c r="AQ1500" s="227"/>
      <c r="AR1500" s="223"/>
    </row>
    <row r="1501" ht="14.25" customHeight="1">
      <c r="A1501" s="32"/>
      <c r="B1501" s="32"/>
      <c r="C1501" s="32"/>
      <c r="D1501" s="32"/>
      <c r="E1501" s="32"/>
      <c r="F1501" s="222"/>
      <c r="G1501" s="223"/>
      <c r="H1501" s="222"/>
      <c r="I1501" s="222"/>
      <c r="J1501" s="222"/>
      <c r="K1501" s="222"/>
      <c r="L1501" s="222"/>
      <c r="M1501" s="222"/>
      <c r="N1501" s="222"/>
      <c r="O1501" s="222"/>
      <c r="P1501" s="222"/>
      <c r="Q1501" s="222"/>
      <c r="R1501" s="222"/>
      <c r="S1501" s="222"/>
      <c r="T1501" s="222"/>
      <c r="U1501" s="222"/>
      <c r="V1501" s="222"/>
      <c r="W1501" s="222"/>
      <c r="X1501" s="222"/>
      <c r="Y1501" s="222"/>
      <c r="Z1501" s="222"/>
      <c r="AA1501" s="222"/>
      <c r="AB1501" s="224"/>
      <c r="AC1501" s="223"/>
      <c r="AD1501" s="223"/>
      <c r="AE1501" s="225"/>
      <c r="AF1501" s="222"/>
      <c r="AG1501" s="222"/>
      <c r="AH1501" s="222"/>
      <c r="AI1501" s="222"/>
      <c r="AJ1501" s="222"/>
      <c r="AK1501" s="223"/>
      <c r="AL1501" s="222"/>
      <c r="AM1501" s="225"/>
      <c r="AN1501" s="226"/>
      <c r="AO1501" s="227"/>
      <c r="AP1501" s="227"/>
      <c r="AQ1501" s="227"/>
      <c r="AR1501" s="223"/>
    </row>
    <row r="1502" ht="14.25" customHeight="1">
      <c r="A1502" s="32"/>
      <c r="B1502" s="32"/>
      <c r="C1502" s="32"/>
      <c r="D1502" s="32"/>
      <c r="E1502" s="32"/>
      <c r="F1502" s="222"/>
      <c r="G1502" s="223"/>
      <c r="H1502" s="222"/>
      <c r="I1502" s="222"/>
      <c r="J1502" s="222"/>
      <c r="K1502" s="222"/>
      <c r="L1502" s="222"/>
      <c r="M1502" s="222"/>
      <c r="N1502" s="222"/>
      <c r="O1502" s="222"/>
      <c r="P1502" s="222"/>
      <c r="Q1502" s="222"/>
      <c r="R1502" s="222"/>
      <c r="S1502" s="222"/>
      <c r="T1502" s="222"/>
      <c r="U1502" s="222"/>
      <c r="V1502" s="222"/>
      <c r="W1502" s="222"/>
      <c r="X1502" s="222"/>
      <c r="Y1502" s="222"/>
      <c r="Z1502" s="222"/>
      <c r="AA1502" s="222"/>
      <c r="AB1502" s="224"/>
      <c r="AC1502" s="223"/>
      <c r="AD1502" s="223"/>
      <c r="AE1502" s="225"/>
      <c r="AF1502" s="222"/>
      <c r="AG1502" s="222"/>
      <c r="AH1502" s="222"/>
      <c r="AI1502" s="222"/>
      <c r="AJ1502" s="222"/>
      <c r="AK1502" s="223"/>
      <c r="AL1502" s="222"/>
      <c r="AM1502" s="225"/>
      <c r="AN1502" s="226"/>
      <c r="AO1502" s="227"/>
      <c r="AP1502" s="227"/>
      <c r="AQ1502" s="227"/>
      <c r="AR1502" s="223"/>
    </row>
    <row r="1503" ht="14.25" customHeight="1">
      <c r="A1503" s="32"/>
      <c r="B1503" s="32"/>
      <c r="C1503" s="32"/>
      <c r="D1503" s="32"/>
      <c r="E1503" s="32"/>
      <c r="F1503" s="222"/>
      <c r="G1503" s="223"/>
      <c r="H1503" s="222"/>
      <c r="I1503" s="222"/>
      <c r="J1503" s="222"/>
      <c r="K1503" s="222"/>
      <c r="L1503" s="222"/>
      <c r="M1503" s="222"/>
      <c r="N1503" s="222"/>
      <c r="O1503" s="222"/>
      <c r="P1503" s="222"/>
      <c r="Q1503" s="222"/>
      <c r="R1503" s="222"/>
      <c r="S1503" s="222"/>
      <c r="T1503" s="222"/>
      <c r="U1503" s="222"/>
      <c r="V1503" s="222"/>
      <c r="W1503" s="222"/>
      <c r="X1503" s="222"/>
      <c r="Y1503" s="222"/>
      <c r="Z1503" s="222"/>
      <c r="AA1503" s="222"/>
      <c r="AB1503" s="224"/>
      <c r="AC1503" s="223"/>
      <c r="AD1503" s="223"/>
      <c r="AE1503" s="225"/>
      <c r="AF1503" s="222"/>
      <c r="AG1503" s="222"/>
      <c r="AH1503" s="222"/>
      <c r="AI1503" s="222"/>
      <c r="AJ1503" s="222"/>
      <c r="AK1503" s="223"/>
      <c r="AL1503" s="222"/>
      <c r="AM1503" s="225"/>
      <c r="AN1503" s="226"/>
      <c r="AO1503" s="227"/>
      <c r="AP1503" s="227"/>
      <c r="AQ1503" s="227"/>
      <c r="AR1503" s="223"/>
    </row>
    <row r="1504" ht="14.25" customHeight="1">
      <c r="A1504" s="32"/>
      <c r="B1504" s="32"/>
      <c r="C1504" s="32"/>
      <c r="D1504" s="32"/>
      <c r="E1504" s="32"/>
      <c r="F1504" s="222"/>
      <c r="G1504" s="223"/>
      <c r="H1504" s="222"/>
      <c r="I1504" s="222"/>
      <c r="J1504" s="222"/>
      <c r="K1504" s="222"/>
      <c r="L1504" s="222"/>
      <c r="M1504" s="222"/>
      <c r="N1504" s="222"/>
      <c r="O1504" s="222"/>
      <c r="P1504" s="222"/>
      <c r="Q1504" s="222"/>
      <c r="R1504" s="222"/>
      <c r="S1504" s="222"/>
      <c r="T1504" s="222"/>
      <c r="U1504" s="222"/>
      <c r="V1504" s="222"/>
      <c r="W1504" s="222"/>
      <c r="X1504" s="222"/>
      <c r="Y1504" s="222"/>
      <c r="Z1504" s="222"/>
      <c r="AA1504" s="222"/>
      <c r="AB1504" s="224"/>
      <c r="AC1504" s="223"/>
      <c r="AD1504" s="223"/>
      <c r="AE1504" s="225"/>
      <c r="AF1504" s="222"/>
      <c r="AG1504" s="222"/>
      <c r="AH1504" s="222"/>
      <c r="AI1504" s="222"/>
      <c r="AJ1504" s="222"/>
      <c r="AK1504" s="223"/>
      <c r="AL1504" s="222"/>
      <c r="AM1504" s="225"/>
      <c r="AN1504" s="226"/>
      <c r="AO1504" s="227"/>
      <c r="AP1504" s="227"/>
      <c r="AQ1504" s="227"/>
      <c r="AR1504" s="223"/>
    </row>
    <row r="1505" ht="14.25" customHeight="1">
      <c r="A1505" s="32"/>
      <c r="B1505" s="32"/>
      <c r="C1505" s="32"/>
      <c r="D1505" s="32"/>
      <c r="E1505" s="32"/>
      <c r="F1505" s="222"/>
      <c r="G1505" s="223"/>
      <c r="H1505" s="222"/>
      <c r="I1505" s="222"/>
      <c r="J1505" s="222"/>
      <c r="K1505" s="222"/>
      <c r="L1505" s="222"/>
      <c r="M1505" s="222"/>
      <c r="N1505" s="222"/>
      <c r="O1505" s="222"/>
      <c r="P1505" s="222"/>
      <c r="Q1505" s="222"/>
      <c r="R1505" s="222"/>
      <c r="S1505" s="222"/>
      <c r="T1505" s="222"/>
      <c r="U1505" s="222"/>
      <c r="V1505" s="222"/>
      <c r="W1505" s="222"/>
      <c r="X1505" s="222"/>
      <c r="Y1505" s="222"/>
      <c r="Z1505" s="222"/>
      <c r="AA1505" s="222"/>
      <c r="AB1505" s="224"/>
      <c r="AC1505" s="223"/>
      <c r="AD1505" s="223"/>
      <c r="AE1505" s="225"/>
      <c r="AF1505" s="222"/>
      <c r="AG1505" s="222"/>
      <c r="AH1505" s="222"/>
      <c r="AI1505" s="222"/>
      <c r="AJ1505" s="222"/>
      <c r="AK1505" s="223"/>
      <c r="AL1505" s="222"/>
      <c r="AM1505" s="225"/>
      <c r="AN1505" s="226"/>
      <c r="AO1505" s="227"/>
      <c r="AP1505" s="227"/>
      <c r="AQ1505" s="227"/>
      <c r="AR1505" s="223"/>
    </row>
    <row r="1506" ht="14.25" customHeight="1">
      <c r="A1506" s="32"/>
      <c r="B1506" s="32"/>
      <c r="C1506" s="32"/>
      <c r="D1506" s="32"/>
      <c r="E1506" s="32"/>
      <c r="F1506" s="222"/>
      <c r="G1506" s="223"/>
      <c r="H1506" s="222"/>
      <c r="I1506" s="222"/>
      <c r="J1506" s="222"/>
      <c r="K1506" s="222"/>
      <c r="L1506" s="222"/>
      <c r="M1506" s="222"/>
      <c r="N1506" s="222"/>
      <c r="O1506" s="222"/>
      <c r="P1506" s="222"/>
      <c r="Q1506" s="222"/>
      <c r="R1506" s="222"/>
      <c r="S1506" s="222"/>
      <c r="T1506" s="222"/>
      <c r="U1506" s="222"/>
      <c r="V1506" s="222"/>
      <c r="W1506" s="222"/>
      <c r="X1506" s="222"/>
      <c r="Y1506" s="222"/>
      <c r="Z1506" s="222"/>
      <c r="AA1506" s="222"/>
      <c r="AB1506" s="224"/>
      <c r="AC1506" s="223"/>
      <c r="AD1506" s="223"/>
      <c r="AE1506" s="225"/>
      <c r="AF1506" s="222"/>
      <c r="AG1506" s="222"/>
      <c r="AH1506" s="222"/>
      <c r="AI1506" s="222"/>
      <c r="AJ1506" s="222"/>
      <c r="AK1506" s="223"/>
      <c r="AL1506" s="222"/>
      <c r="AM1506" s="225"/>
      <c r="AN1506" s="226"/>
      <c r="AO1506" s="227"/>
      <c r="AP1506" s="227"/>
      <c r="AQ1506" s="227"/>
      <c r="AR1506" s="223"/>
    </row>
    <row r="1507" ht="14.25" customHeight="1">
      <c r="A1507" s="32"/>
      <c r="B1507" s="32"/>
      <c r="C1507" s="32"/>
      <c r="D1507" s="32"/>
      <c r="E1507" s="32"/>
      <c r="F1507" s="222"/>
      <c r="G1507" s="223"/>
      <c r="H1507" s="222"/>
      <c r="I1507" s="222"/>
      <c r="J1507" s="222"/>
      <c r="K1507" s="222"/>
      <c r="L1507" s="222"/>
      <c r="M1507" s="222"/>
      <c r="N1507" s="222"/>
      <c r="O1507" s="222"/>
      <c r="P1507" s="222"/>
      <c r="Q1507" s="222"/>
      <c r="R1507" s="222"/>
      <c r="S1507" s="222"/>
      <c r="T1507" s="222"/>
      <c r="U1507" s="222"/>
      <c r="V1507" s="222"/>
      <c r="W1507" s="222"/>
      <c r="X1507" s="222"/>
      <c r="Y1507" s="222"/>
      <c r="Z1507" s="222"/>
      <c r="AA1507" s="222"/>
      <c r="AB1507" s="224"/>
      <c r="AC1507" s="223"/>
      <c r="AD1507" s="223"/>
      <c r="AE1507" s="225"/>
      <c r="AF1507" s="222"/>
      <c r="AG1507" s="222"/>
      <c r="AH1507" s="222"/>
      <c r="AI1507" s="222"/>
      <c r="AJ1507" s="222"/>
      <c r="AK1507" s="223"/>
      <c r="AL1507" s="222"/>
      <c r="AM1507" s="225"/>
      <c r="AN1507" s="226"/>
      <c r="AO1507" s="227"/>
      <c r="AP1507" s="227"/>
      <c r="AQ1507" s="227"/>
      <c r="AR1507" s="223"/>
    </row>
    <row r="1508" ht="14.25" customHeight="1">
      <c r="A1508" s="32"/>
      <c r="B1508" s="32"/>
      <c r="C1508" s="32"/>
      <c r="D1508" s="32"/>
      <c r="E1508" s="32"/>
      <c r="F1508" s="222"/>
      <c r="G1508" s="223"/>
      <c r="H1508" s="222"/>
      <c r="I1508" s="222"/>
      <c r="J1508" s="222"/>
      <c r="K1508" s="222"/>
      <c r="L1508" s="222"/>
      <c r="M1508" s="222"/>
      <c r="N1508" s="222"/>
      <c r="O1508" s="222"/>
      <c r="P1508" s="222"/>
      <c r="Q1508" s="222"/>
      <c r="R1508" s="222"/>
      <c r="S1508" s="222"/>
      <c r="T1508" s="222"/>
      <c r="U1508" s="222"/>
      <c r="V1508" s="222"/>
      <c r="W1508" s="222"/>
      <c r="X1508" s="222"/>
      <c r="Y1508" s="222"/>
      <c r="Z1508" s="222"/>
      <c r="AA1508" s="222"/>
      <c r="AB1508" s="224"/>
      <c r="AC1508" s="223"/>
      <c r="AD1508" s="223"/>
      <c r="AE1508" s="225"/>
      <c r="AF1508" s="222"/>
      <c r="AG1508" s="222"/>
      <c r="AH1508" s="222"/>
      <c r="AI1508" s="222"/>
      <c r="AJ1508" s="222"/>
      <c r="AK1508" s="223"/>
      <c r="AL1508" s="222"/>
      <c r="AM1508" s="225"/>
      <c r="AN1508" s="226"/>
      <c r="AO1508" s="227"/>
      <c r="AP1508" s="227"/>
      <c r="AQ1508" s="227"/>
      <c r="AR1508" s="223"/>
    </row>
    <row r="1509" ht="14.25" customHeight="1">
      <c r="A1509" s="32"/>
      <c r="B1509" s="32"/>
      <c r="C1509" s="32"/>
      <c r="D1509" s="32"/>
      <c r="E1509" s="32"/>
      <c r="F1509" s="222"/>
      <c r="G1509" s="223"/>
      <c r="H1509" s="222"/>
      <c r="I1509" s="222"/>
      <c r="J1509" s="222"/>
      <c r="K1509" s="222"/>
      <c r="L1509" s="222"/>
      <c r="M1509" s="222"/>
      <c r="N1509" s="222"/>
      <c r="O1509" s="222"/>
      <c r="P1509" s="222"/>
      <c r="Q1509" s="222"/>
      <c r="R1509" s="222"/>
      <c r="S1509" s="222"/>
      <c r="T1509" s="222"/>
      <c r="U1509" s="222"/>
      <c r="V1509" s="222"/>
      <c r="W1509" s="222"/>
      <c r="X1509" s="222"/>
      <c r="Y1509" s="222"/>
      <c r="Z1509" s="222"/>
      <c r="AA1509" s="222"/>
      <c r="AB1509" s="224"/>
      <c r="AC1509" s="223"/>
      <c r="AD1509" s="223"/>
      <c r="AE1509" s="225"/>
      <c r="AF1509" s="222"/>
      <c r="AG1509" s="222"/>
      <c r="AH1509" s="222"/>
      <c r="AI1509" s="222"/>
      <c r="AJ1509" s="222"/>
      <c r="AK1509" s="223"/>
      <c r="AL1509" s="222"/>
      <c r="AM1509" s="225"/>
      <c r="AN1509" s="226"/>
      <c r="AO1509" s="227"/>
      <c r="AP1509" s="227"/>
      <c r="AQ1509" s="227"/>
      <c r="AR1509" s="223"/>
    </row>
    <row r="1510" ht="14.25" customHeight="1">
      <c r="A1510" s="32"/>
      <c r="B1510" s="32"/>
      <c r="C1510" s="32"/>
      <c r="D1510" s="32"/>
      <c r="E1510" s="32"/>
      <c r="F1510" s="222"/>
      <c r="G1510" s="223"/>
      <c r="H1510" s="222"/>
      <c r="I1510" s="222"/>
      <c r="J1510" s="222"/>
      <c r="K1510" s="222"/>
      <c r="L1510" s="222"/>
      <c r="M1510" s="222"/>
      <c r="N1510" s="222"/>
      <c r="O1510" s="222"/>
      <c r="P1510" s="222"/>
      <c r="Q1510" s="222"/>
      <c r="R1510" s="222"/>
      <c r="S1510" s="222"/>
      <c r="T1510" s="222"/>
      <c r="U1510" s="222"/>
      <c r="V1510" s="222"/>
      <c r="W1510" s="222"/>
      <c r="X1510" s="222"/>
      <c r="Y1510" s="222"/>
      <c r="Z1510" s="222"/>
      <c r="AA1510" s="222"/>
      <c r="AB1510" s="224"/>
      <c r="AC1510" s="223"/>
      <c r="AD1510" s="223"/>
      <c r="AE1510" s="225"/>
      <c r="AF1510" s="222"/>
      <c r="AG1510" s="222"/>
      <c r="AH1510" s="222"/>
      <c r="AI1510" s="222"/>
      <c r="AJ1510" s="222"/>
      <c r="AK1510" s="223"/>
      <c r="AL1510" s="222"/>
      <c r="AM1510" s="225"/>
      <c r="AN1510" s="226"/>
      <c r="AO1510" s="227"/>
      <c r="AP1510" s="227"/>
      <c r="AQ1510" s="227"/>
      <c r="AR1510" s="223"/>
    </row>
    <row r="1511" ht="14.25" customHeight="1">
      <c r="A1511" s="32"/>
      <c r="B1511" s="32"/>
      <c r="C1511" s="32"/>
      <c r="D1511" s="32"/>
      <c r="E1511" s="32"/>
      <c r="F1511" s="222"/>
      <c r="G1511" s="223"/>
      <c r="H1511" s="222"/>
      <c r="I1511" s="222"/>
      <c r="J1511" s="222"/>
      <c r="K1511" s="222"/>
      <c r="L1511" s="222"/>
      <c r="M1511" s="222"/>
      <c r="N1511" s="222"/>
      <c r="O1511" s="222"/>
      <c r="P1511" s="222"/>
      <c r="Q1511" s="222"/>
      <c r="R1511" s="222"/>
      <c r="S1511" s="222"/>
      <c r="T1511" s="222"/>
      <c r="U1511" s="222"/>
      <c r="V1511" s="222"/>
      <c r="W1511" s="222"/>
      <c r="X1511" s="222"/>
      <c r="Y1511" s="222"/>
      <c r="Z1511" s="222"/>
      <c r="AA1511" s="222"/>
      <c r="AB1511" s="224"/>
      <c r="AC1511" s="223"/>
      <c r="AD1511" s="223"/>
      <c r="AE1511" s="225"/>
      <c r="AF1511" s="222"/>
      <c r="AG1511" s="222"/>
      <c r="AH1511" s="222"/>
      <c r="AI1511" s="222"/>
      <c r="AJ1511" s="222"/>
      <c r="AK1511" s="223"/>
      <c r="AL1511" s="222"/>
      <c r="AM1511" s="225"/>
      <c r="AN1511" s="226"/>
      <c r="AO1511" s="227"/>
      <c r="AP1511" s="227"/>
      <c r="AQ1511" s="227"/>
      <c r="AR1511" s="223"/>
    </row>
    <row r="1512" ht="14.25" customHeight="1">
      <c r="A1512" s="32"/>
      <c r="B1512" s="32"/>
      <c r="C1512" s="32"/>
      <c r="D1512" s="32"/>
      <c r="E1512" s="32"/>
      <c r="F1512" s="222"/>
      <c r="G1512" s="223"/>
      <c r="H1512" s="222"/>
      <c r="I1512" s="222"/>
      <c r="J1512" s="222"/>
      <c r="K1512" s="222"/>
      <c r="L1512" s="222"/>
      <c r="M1512" s="222"/>
      <c r="N1512" s="222"/>
      <c r="O1512" s="222"/>
      <c r="P1512" s="222"/>
      <c r="Q1512" s="222"/>
      <c r="R1512" s="222"/>
      <c r="S1512" s="222"/>
      <c r="T1512" s="222"/>
      <c r="U1512" s="222"/>
      <c r="V1512" s="222"/>
      <c r="W1512" s="222"/>
      <c r="X1512" s="222"/>
      <c r="Y1512" s="222"/>
      <c r="Z1512" s="222"/>
      <c r="AA1512" s="222"/>
      <c r="AB1512" s="224"/>
      <c r="AC1512" s="223"/>
      <c r="AD1512" s="223"/>
      <c r="AE1512" s="225"/>
      <c r="AF1512" s="222"/>
      <c r="AG1512" s="222"/>
      <c r="AH1512" s="222"/>
      <c r="AI1512" s="222"/>
      <c r="AJ1512" s="222"/>
      <c r="AK1512" s="223"/>
      <c r="AL1512" s="222"/>
      <c r="AM1512" s="225"/>
      <c r="AN1512" s="226"/>
      <c r="AO1512" s="227"/>
      <c r="AP1512" s="227"/>
      <c r="AQ1512" s="227"/>
      <c r="AR1512" s="223"/>
    </row>
    <row r="1513" ht="14.25" customHeight="1">
      <c r="A1513" s="32"/>
      <c r="B1513" s="32"/>
      <c r="C1513" s="32"/>
      <c r="D1513" s="32"/>
      <c r="E1513" s="32"/>
      <c r="F1513" s="222"/>
      <c r="G1513" s="223"/>
      <c r="H1513" s="222"/>
      <c r="I1513" s="222"/>
      <c r="J1513" s="222"/>
      <c r="K1513" s="222"/>
      <c r="L1513" s="222"/>
      <c r="M1513" s="222"/>
      <c r="N1513" s="222"/>
      <c r="O1513" s="222"/>
      <c r="P1513" s="222"/>
      <c r="Q1513" s="222"/>
      <c r="R1513" s="222"/>
      <c r="S1513" s="222"/>
      <c r="T1513" s="222"/>
      <c r="U1513" s="222"/>
      <c r="V1513" s="222"/>
      <c r="W1513" s="222"/>
      <c r="X1513" s="222"/>
      <c r="Y1513" s="222"/>
      <c r="Z1513" s="222"/>
      <c r="AA1513" s="222"/>
      <c r="AB1513" s="224"/>
      <c r="AC1513" s="223"/>
      <c r="AD1513" s="223"/>
      <c r="AE1513" s="225"/>
      <c r="AF1513" s="222"/>
      <c r="AG1513" s="222"/>
      <c r="AH1513" s="222"/>
      <c r="AI1513" s="222"/>
      <c r="AJ1513" s="222"/>
      <c r="AK1513" s="223"/>
      <c r="AL1513" s="222"/>
      <c r="AM1513" s="225"/>
      <c r="AN1513" s="226"/>
      <c r="AO1513" s="227"/>
      <c r="AP1513" s="227"/>
      <c r="AQ1513" s="227"/>
      <c r="AR1513" s="223"/>
    </row>
    <row r="1514" ht="14.25" customHeight="1">
      <c r="A1514" s="32"/>
      <c r="B1514" s="32"/>
      <c r="C1514" s="32"/>
      <c r="D1514" s="32"/>
      <c r="E1514" s="32"/>
      <c r="F1514" s="222"/>
      <c r="G1514" s="223"/>
      <c r="H1514" s="222"/>
      <c r="I1514" s="222"/>
      <c r="J1514" s="222"/>
      <c r="K1514" s="222"/>
      <c r="L1514" s="222"/>
      <c r="M1514" s="222"/>
      <c r="N1514" s="222"/>
      <c r="O1514" s="222"/>
      <c r="P1514" s="222"/>
      <c r="Q1514" s="222"/>
      <c r="R1514" s="222"/>
      <c r="S1514" s="222"/>
      <c r="T1514" s="222"/>
      <c r="U1514" s="222"/>
      <c r="V1514" s="222"/>
      <c r="W1514" s="222"/>
      <c r="X1514" s="222"/>
      <c r="Y1514" s="222"/>
      <c r="Z1514" s="222"/>
      <c r="AA1514" s="222"/>
      <c r="AB1514" s="224"/>
      <c r="AC1514" s="223"/>
      <c r="AD1514" s="223"/>
      <c r="AE1514" s="225"/>
      <c r="AF1514" s="222"/>
      <c r="AG1514" s="222"/>
      <c r="AH1514" s="222"/>
      <c r="AI1514" s="222"/>
      <c r="AJ1514" s="222"/>
      <c r="AK1514" s="223"/>
      <c r="AL1514" s="222"/>
      <c r="AM1514" s="225"/>
      <c r="AN1514" s="226"/>
      <c r="AO1514" s="227"/>
      <c r="AP1514" s="227"/>
      <c r="AQ1514" s="227"/>
      <c r="AR1514" s="223"/>
    </row>
    <row r="1515" ht="14.25" customHeight="1">
      <c r="A1515" s="32"/>
      <c r="B1515" s="32"/>
      <c r="C1515" s="32"/>
      <c r="D1515" s="32"/>
      <c r="E1515" s="32"/>
      <c r="F1515" s="222"/>
      <c r="G1515" s="223"/>
      <c r="H1515" s="222"/>
      <c r="I1515" s="222"/>
      <c r="J1515" s="222"/>
      <c r="K1515" s="222"/>
      <c r="L1515" s="222"/>
      <c r="M1515" s="222"/>
      <c r="N1515" s="222"/>
      <c r="O1515" s="222"/>
      <c r="P1515" s="222"/>
      <c r="Q1515" s="222"/>
      <c r="R1515" s="222"/>
      <c r="S1515" s="222"/>
      <c r="T1515" s="222"/>
      <c r="U1515" s="222"/>
      <c r="V1515" s="222"/>
      <c r="W1515" s="222"/>
      <c r="X1515" s="222"/>
      <c r="Y1515" s="222"/>
      <c r="Z1515" s="222"/>
      <c r="AA1515" s="222"/>
      <c r="AB1515" s="224"/>
      <c r="AC1515" s="223"/>
      <c r="AD1515" s="223"/>
      <c r="AE1515" s="225"/>
      <c r="AF1515" s="222"/>
      <c r="AG1515" s="222"/>
      <c r="AH1515" s="222"/>
      <c r="AI1515" s="222"/>
      <c r="AJ1515" s="222"/>
      <c r="AK1515" s="223"/>
      <c r="AL1515" s="222"/>
      <c r="AM1515" s="225"/>
      <c r="AN1515" s="226"/>
      <c r="AO1515" s="227"/>
      <c r="AP1515" s="227"/>
      <c r="AQ1515" s="227"/>
      <c r="AR1515" s="223"/>
    </row>
    <row r="1516" ht="14.25" customHeight="1">
      <c r="A1516" s="32"/>
      <c r="B1516" s="32"/>
      <c r="C1516" s="32"/>
      <c r="D1516" s="32"/>
      <c r="E1516" s="32"/>
      <c r="F1516" s="222"/>
      <c r="G1516" s="223"/>
      <c r="H1516" s="222"/>
      <c r="I1516" s="222"/>
      <c r="J1516" s="222"/>
      <c r="K1516" s="222"/>
      <c r="L1516" s="222"/>
      <c r="M1516" s="222"/>
      <c r="N1516" s="222"/>
      <c r="O1516" s="222"/>
      <c r="P1516" s="222"/>
      <c r="Q1516" s="222"/>
      <c r="R1516" s="222"/>
      <c r="S1516" s="222"/>
      <c r="T1516" s="222"/>
      <c r="U1516" s="222"/>
      <c r="V1516" s="222"/>
      <c r="W1516" s="222"/>
      <c r="X1516" s="222"/>
      <c r="Y1516" s="222"/>
      <c r="Z1516" s="222"/>
      <c r="AA1516" s="222"/>
      <c r="AB1516" s="224"/>
      <c r="AC1516" s="223"/>
      <c r="AD1516" s="223"/>
      <c r="AE1516" s="225"/>
      <c r="AF1516" s="222"/>
      <c r="AG1516" s="222"/>
      <c r="AH1516" s="222"/>
      <c r="AI1516" s="222"/>
      <c r="AJ1516" s="222"/>
      <c r="AK1516" s="223"/>
      <c r="AL1516" s="222"/>
      <c r="AM1516" s="225"/>
      <c r="AN1516" s="226"/>
      <c r="AO1516" s="227"/>
      <c r="AP1516" s="227"/>
      <c r="AQ1516" s="227"/>
      <c r="AR1516" s="223"/>
    </row>
    <row r="1517" ht="14.25" customHeight="1">
      <c r="A1517" s="32"/>
      <c r="B1517" s="32"/>
      <c r="C1517" s="32"/>
      <c r="D1517" s="32"/>
      <c r="E1517" s="32"/>
      <c r="F1517" s="222"/>
      <c r="G1517" s="223"/>
      <c r="H1517" s="222"/>
      <c r="I1517" s="222"/>
      <c r="J1517" s="222"/>
      <c r="K1517" s="222"/>
      <c r="L1517" s="222"/>
      <c r="M1517" s="222"/>
      <c r="N1517" s="222"/>
      <c r="O1517" s="222"/>
      <c r="P1517" s="222"/>
      <c r="Q1517" s="222"/>
      <c r="R1517" s="222"/>
      <c r="S1517" s="222"/>
      <c r="T1517" s="222"/>
      <c r="U1517" s="222"/>
      <c r="V1517" s="222"/>
      <c r="W1517" s="222"/>
      <c r="X1517" s="222"/>
      <c r="Y1517" s="222"/>
      <c r="Z1517" s="222"/>
      <c r="AA1517" s="222"/>
      <c r="AB1517" s="224"/>
      <c r="AC1517" s="223"/>
      <c r="AD1517" s="223"/>
      <c r="AE1517" s="225"/>
      <c r="AF1517" s="222"/>
      <c r="AG1517" s="222"/>
      <c r="AH1517" s="222"/>
      <c r="AI1517" s="222"/>
      <c r="AJ1517" s="222"/>
      <c r="AK1517" s="223"/>
      <c r="AL1517" s="222"/>
      <c r="AM1517" s="225"/>
      <c r="AN1517" s="226"/>
      <c r="AO1517" s="227"/>
      <c r="AP1517" s="227"/>
      <c r="AQ1517" s="227"/>
      <c r="AR1517" s="223"/>
    </row>
    <row r="1518" ht="14.25" customHeight="1">
      <c r="A1518" s="32"/>
      <c r="B1518" s="32"/>
      <c r="C1518" s="32"/>
      <c r="D1518" s="32"/>
      <c r="E1518" s="32"/>
      <c r="F1518" s="222"/>
      <c r="G1518" s="223"/>
      <c r="H1518" s="222"/>
      <c r="I1518" s="222"/>
      <c r="J1518" s="222"/>
      <c r="K1518" s="222"/>
      <c r="L1518" s="222"/>
      <c r="M1518" s="222"/>
      <c r="N1518" s="222"/>
      <c r="O1518" s="222"/>
      <c r="P1518" s="222"/>
      <c r="Q1518" s="222"/>
      <c r="R1518" s="222"/>
      <c r="S1518" s="222"/>
      <c r="T1518" s="222"/>
      <c r="U1518" s="222"/>
      <c r="V1518" s="222"/>
      <c r="W1518" s="222"/>
      <c r="X1518" s="222"/>
      <c r="Y1518" s="222"/>
      <c r="Z1518" s="222"/>
      <c r="AA1518" s="222"/>
      <c r="AB1518" s="224"/>
      <c r="AC1518" s="223"/>
      <c r="AD1518" s="223"/>
      <c r="AE1518" s="225"/>
      <c r="AF1518" s="222"/>
      <c r="AG1518" s="222"/>
      <c r="AH1518" s="222"/>
      <c r="AI1518" s="222"/>
      <c r="AJ1518" s="222"/>
      <c r="AK1518" s="223"/>
      <c r="AL1518" s="222"/>
      <c r="AM1518" s="225"/>
      <c r="AN1518" s="226"/>
      <c r="AO1518" s="227"/>
      <c r="AP1518" s="227"/>
      <c r="AQ1518" s="227"/>
      <c r="AR1518" s="223"/>
    </row>
    <row r="1519" ht="14.25" customHeight="1">
      <c r="A1519" s="32"/>
      <c r="B1519" s="32"/>
      <c r="C1519" s="32"/>
      <c r="D1519" s="32"/>
      <c r="E1519" s="32"/>
      <c r="F1519" s="222"/>
      <c r="G1519" s="223"/>
      <c r="H1519" s="222"/>
      <c r="I1519" s="222"/>
      <c r="J1519" s="222"/>
      <c r="K1519" s="222"/>
      <c r="L1519" s="222"/>
      <c r="M1519" s="222"/>
      <c r="N1519" s="222"/>
      <c r="O1519" s="222"/>
      <c r="P1519" s="222"/>
      <c r="Q1519" s="222"/>
      <c r="R1519" s="222"/>
      <c r="S1519" s="222"/>
      <c r="T1519" s="222"/>
      <c r="U1519" s="222"/>
      <c r="V1519" s="222"/>
      <c r="W1519" s="222"/>
      <c r="X1519" s="222"/>
      <c r="Y1519" s="222"/>
      <c r="Z1519" s="222"/>
      <c r="AA1519" s="222"/>
      <c r="AB1519" s="224"/>
      <c r="AC1519" s="223"/>
      <c r="AD1519" s="223"/>
      <c r="AE1519" s="225"/>
      <c r="AF1519" s="222"/>
      <c r="AG1519" s="222"/>
      <c r="AH1519" s="222"/>
      <c r="AI1519" s="222"/>
      <c r="AJ1519" s="222"/>
      <c r="AK1519" s="223"/>
      <c r="AL1519" s="222"/>
      <c r="AM1519" s="225"/>
      <c r="AN1519" s="226"/>
      <c r="AO1519" s="227"/>
      <c r="AP1519" s="227"/>
      <c r="AQ1519" s="227"/>
      <c r="AR1519" s="223"/>
    </row>
    <row r="1520" ht="14.25" customHeight="1">
      <c r="A1520" s="32"/>
      <c r="B1520" s="32"/>
      <c r="C1520" s="32"/>
      <c r="D1520" s="32"/>
      <c r="E1520" s="32"/>
      <c r="F1520" s="222"/>
      <c r="G1520" s="223"/>
      <c r="H1520" s="222"/>
      <c r="I1520" s="222"/>
      <c r="J1520" s="222"/>
      <c r="K1520" s="222"/>
      <c r="L1520" s="222"/>
      <c r="M1520" s="222"/>
      <c r="N1520" s="222"/>
      <c r="O1520" s="222"/>
      <c r="P1520" s="222"/>
      <c r="Q1520" s="222"/>
      <c r="R1520" s="222"/>
      <c r="S1520" s="222"/>
      <c r="T1520" s="222"/>
      <c r="U1520" s="222"/>
      <c r="V1520" s="222"/>
      <c r="W1520" s="222"/>
      <c r="X1520" s="222"/>
      <c r="Y1520" s="222"/>
      <c r="Z1520" s="222"/>
      <c r="AA1520" s="222"/>
      <c r="AB1520" s="224"/>
      <c r="AC1520" s="223"/>
      <c r="AD1520" s="223"/>
      <c r="AE1520" s="225"/>
      <c r="AF1520" s="222"/>
      <c r="AG1520" s="222"/>
      <c r="AH1520" s="222"/>
      <c r="AI1520" s="222"/>
      <c r="AJ1520" s="222"/>
      <c r="AK1520" s="223"/>
      <c r="AL1520" s="222"/>
      <c r="AM1520" s="225"/>
      <c r="AN1520" s="226"/>
      <c r="AO1520" s="227"/>
      <c r="AP1520" s="227"/>
      <c r="AQ1520" s="227"/>
      <c r="AR1520" s="223"/>
    </row>
    <row r="1521" ht="14.25" customHeight="1">
      <c r="A1521" s="32"/>
      <c r="B1521" s="32"/>
      <c r="C1521" s="32"/>
      <c r="D1521" s="32"/>
      <c r="E1521" s="32"/>
      <c r="F1521" s="222"/>
      <c r="G1521" s="223"/>
      <c r="H1521" s="222"/>
      <c r="I1521" s="222"/>
      <c r="J1521" s="222"/>
      <c r="K1521" s="222"/>
      <c r="L1521" s="222"/>
      <c r="M1521" s="222"/>
      <c r="N1521" s="222"/>
      <c r="O1521" s="222"/>
      <c r="P1521" s="222"/>
      <c r="Q1521" s="222"/>
      <c r="R1521" s="222"/>
      <c r="S1521" s="222"/>
      <c r="T1521" s="222"/>
      <c r="U1521" s="222"/>
      <c r="V1521" s="222"/>
      <c r="W1521" s="222"/>
      <c r="X1521" s="222"/>
      <c r="Y1521" s="222"/>
      <c r="Z1521" s="222"/>
      <c r="AA1521" s="222"/>
      <c r="AB1521" s="224"/>
      <c r="AC1521" s="223"/>
      <c r="AD1521" s="223"/>
      <c r="AE1521" s="225"/>
      <c r="AF1521" s="222"/>
      <c r="AG1521" s="222"/>
      <c r="AH1521" s="222"/>
      <c r="AI1521" s="222"/>
      <c r="AJ1521" s="222"/>
      <c r="AK1521" s="223"/>
      <c r="AL1521" s="222"/>
      <c r="AM1521" s="225"/>
      <c r="AN1521" s="226"/>
      <c r="AO1521" s="227"/>
      <c r="AP1521" s="227"/>
      <c r="AQ1521" s="227"/>
      <c r="AR1521" s="223"/>
    </row>
    <row r="1522" ht="14.25" customHeight="1">
      <c r="A1522" s="32"/>
      <c r="B1522" s="32"/>
      <c r="C1522" s="32"/>
      <c r="D1522" s="32"/>
      <c r="E1522" s="32"/>
      <c r="F1522" s="222"/>
      <c r="G1522" s="223"/>
      <c r="H1522" s="222"/>
      <c r="I1522" s="222"/>
      <c r="J1522" s="222"/>
      <c r="K1522" s="222"/>
      <c r="L1522" s="222"/>
      <c r="M1522" s="222"/>
      <c r="N1522" s="222"/>
      <c r="O1522" s="222"/>
      <c r="P1522" s="222"/>
      <c r="Q1522" s="222"/>
      <c r="R1522" s="222"/>
      <c r="S1522" s="222"/>
      <c r="T1522" s="222"/>
      <c r="U1522" s="222"/>
      <c r="V1522" s="222"/>
      <c r="W1522" s="222"/>
      <c r="X1522" s="222"/>
      <c r="Y1522" s="222"/>
      <c r="Z1522" s="222"/>
      <c r="AA1522" s="222"/>
      <c r="AB1522" s="224"/>
      <c r="AC1522" s="223"/>
      <c r="AD1522" s="223"/>
      <c r="AE1522" s="225"/>
      <c r="AF1522" s="222"/>
      <c r="AG1522" s="222"/>
      <c r="AH1522" s="222"/>
      <c r="AI1522" s="222"/>
      <c r="AJ1522" s="222"/>
      <c r="AK1522" s="223"/>
      <c r="AL1522" s="222"/>
      <c r="AM1522" s="225"/>
      <c r="AN1522" s="226"/>
      <c r="AO1522" s="227"/>
      <c r="AP1522" s="227"/>
      <c r="AQ1522" s="227"/>
      <c r="AR1522" s="223"/>
    </row>
    <row r="1523" ht="14.25" customHeight="1">
      <c r="A1523" s="32"/>
      <c r="B1523" s="32"/>
      <c r="C1523" s="32"/>
      <c r="D1523" s="32"/>
      <c r="E1523" s="32"/>
      <c r="F1523" s="222"/>
      <c r="G1523" s="223"/>
      <c r="H1523" s="222"/>
      <c r="I1523" s="222"/>
      <c r="J1523" s="222"/>
      <c r="K1523" s="222"/>
      <c r="L1523" s="222"/>
      <c r="M1523" s="222"/>
      <c r="N1523" s="222"/>
      <c r="O1523" s="222"/>
      <c r="P1523" s="222"/>
      <c r="Q1523" s="222"/>
      <c r="R1523" s="222"/>
      <c r="S1523" s="222"/>
      <c r="T1523" s="222"/>
      <c r="U1523" s="222"/>
      <c r="V1523" s="222"/>
      <c r="W1523" s="222"/>
      <c r="X1523" s="222"/>
      <c r="Y1523" s="222"/>
      <c r="Z1523" s="222"/>
      <c r="AA1523" s="222"/>
      <c r="AB1523" s="224"/>
      <c r="AC1523" s="223"/>
      <c r="AD1523" s="223"/>
      <c r="AE1523" s="225"/>
      <c r="AF1523" s="222"/>
      <c r="AG1523" s="222"/>
      <c r="AH1523" s="222"/>
      <c r="AI1523" s="222"/>
      <c r="AJ1523" s="222"/>
      <c r="AK1523" s="223"/>
      <c r="AL1523" s="222"/>
      <c r="AM1523" s="225"/>
      <c r="AN1523" s="226"/>
      <c r="AO1523" s="227"/>
      <c r="AP1523" s="227"/>
      <c r="AQ1523" s="227"/>
      <c r="AR1523" s="223"/>
    </row>
    <row r="1524" ht="14.25" customHeight="1">
      <c r="A1524" s="32"/>
      <c r="B1524" s="32"/>
      <c r="C1524" s="32"/>
      <c r="D1524" s="32"/>
      <c r="E1524" s="32"/>
      <c r="F1524" s="222"/>
      <c r="G1524" s="223"/>
      <c r="H1524" s="222"/>
      <c r="I1524" s="222"/>
      <c r="J1524" s="222"/>
      <c r="K1524" s="222"/>
      <c r="L1524" s="222"/>
      <c r="M1524" s="222"/>
      <c r="N1524" s="222"/>
      <c r="O1524" s="222"/>
      <c r="P1524" s="222"/>
      <c r="Q1524" s="222"/>
      <c r="R1524" s="222"/>
      <c r="S1524" s="222"/>
      <c r="T1524" s="222"/>
      <c r="U1524" s="222"/>
      <c r="V1524" s="222"/>
      <c r="W1524" s="222"/>
      <c r="X1524" s="222"/>
      <c r="Y1524" s="222"/>
      <c r="Z1524" s="222"/>
      <c r="AA1524" s="222"/>
      <c r="AB1524" s="224"/>
      <c r="AC1524" s="223"/>
      <c r="AD1524" s="223"/>
      <c r="AE1524" s="225"/>
      <c r="AF1524" s="222"/>
      <c r="AG1524" s="222"/>
      <c r="AH1524" s="222"/>
      <c r="AI1524" s="222"/>
      <c r="AJ1524" s="222"/>
      <c r="AK1524" s="223"/>
      <c r="AL1524" s="222"/>
      <c r="AM1524" s="225"/>
      <c r="AN1524" s="226"/>
      <c r="AO1524" s="227"/>
      <c r="AP1524" s="227"/>
      <c r="AQ1524" s="227"/>
      <c r="AR1524" s="223"/>
    </row>
    <row r="1525" ht="14.25" customHeight="1">
      <c r="A1525" s="32"/>
      <c r="B1525" s="32"/>
      <c r="C1525" s="32"/>
      <c r="D1525" s="32"/>
      <c r="E1525" s="32"/>
      <c r="F1525" s="222"/>
      <c r="G1525" s="223"/>
      <c r="H1525" s="222"/>
      <c r="I1525" s="222"/>
      <c r="J1525" s="222"/>
      <c r="K1525" s="222"/>
      <c r="L1525" s="222"/>
      <c r="M1525" s="222"/>
      <c r="N1525" s="222"/>
      <c r="O1525" s="222"/>
      <c r="P1525" s="222"/>
      <c r="Q1525" s="222"/>
      <c r="R1525" s="222"/>
      <c r="S1525" s="222"/>
      <c r="T1525" s="222"/>
      <c r="U1525" s="222"/>
      <c r="V1525" s="222"/>
      <c r="W1525" s="222"/>
      <c r="X1525" s="222"/>
      <c r="Y1525" s="222"/>
      <c r="Z1525" s="222"/>
      <c r="AA1525" s="222"/>
      <c r="AB1525" s="224"/>
      <c r="AC1525" s="223"/>
      <c r="AD1525" s="223"/>
      <c r="AE1525" s="225"/>
      <c r="AF1525" s="222"/>
      <c r="AG1525" s="222"/>
      <c r="AH1525" s="222"/>
      <c r="AI1525" s="222"/>
      <c r="AJ1525" s="222"/>
      <c r="AK1525" s="223"/>
      <c r="AL1525" s="222"/>
      <c r="AM1525" s="225"/>
      <c r="AN1525" s="226"/>
      <c r="AO1525" s="227"/>
      <c r="AP1525" s="227"/>
      <c r="AQ1525" s="227"/>
      <c r="AR1525" s="223"/>
    </row>
    <row r="1526" ht="14.25" customHeight="1">
      <c r="A1526" s="32"/>
      <c r="B1526" s="32"/>
      <c r="C1526" s="32"/>
      <c r="D1526" s="32"/>
      <c r="E1526" s="32"/>
      <c r="F1526" s="222"/>
      <c r="G1526" s="223"/>
      <c r="H1526" s="222"/>
      <c r="I1526" s="222"/>
      <c r="J1526" s="222"/>
      <c r="K1526" s="222"/>
      <c r="L1526" s="222"/>
      <c r="M1526" s="222"/>
      <c r="N1526" s="222"/>
      <c r="O1526" s="222"/>
      <c r="P1526" s="222"/>
      <c r="Q1526" s="222"/>
      <c r="R1526" s="222"/>
      <c r="S1526" s="222"/>
      <c r="T1526" s="222"/>
      <c r="U1526" s="222"/>
      <c r="V1526" s="222"/>
      <c r="W1526" s="222"/>
      <c r="X1526" s="222"/>
      <c r="Y1526" s="222"/>
      <c r="Z1526" s="222"/>
      <c r="AA1526" s="222"/>
      <c r="AB1526" s="224"/>
      <c r="AC1526" s="223"/>
      <c r="AD1526" s="223"/>
      <c r="AE1526" s="225"/>
      <c r="AF1526" s="222"/>
      <c r="AG1526" s="222"/>
      <c r="AH1526" s="222"/>
      <c r="AI1526" s="222"/>
      <c r="AJ1526" s="222"/>
      <c r="AK1526" s="223"/>
      <c r="AL1526" s="222"/>
      <c r="AM1526" s="225"/>
      <c r="AN1526" s="226"/>
      <c r="AO1526" s="227"/>
      <c r="AP1526" s="227"/>
      <c r="AQ1526" s="227"/>
      <c r="AR1526" s="223"/>
    </row>
    <row r="1527" ht="14.25" customHeight="1">
      <c r="A1527" s="32"/>
      <c r="B1527" s="32"/>
      <c r="C1527" s="32"/>
      <c r="D1527" s="32"/>
      <c r="E1527" s="32"/>
      <c r="F1527" s="222"/>
      <c r="G1527" s="223"/>
      <c r="H1527" s="222"/>
      <c r="I1527" s="222"/>
      <c r="J1527" s="222"/>
      <c r="K1527" s="222"/>
      <c r="L1527" s="222"/>
      <c r="M1527" s="222"/>
      <c r="N1527" s="222"/>
      <c r="O1527" s="222"/>
      <c r="P1527" s="222"/>
      <c r="Q1527" s="222"/>
      <c r="R1527" s="222"/>
      <c r="S1527" s="222"/>
      <c r="T1527" s="222"/>
      <c r="U1527" s="222"/>
      <c r="V1527" s="222"/>
      <c r="W1527" s="222"/>
      <c r="X1527" s="222"/>
      <c r="Y1527" s="222"/>
      <c r="Z1527" s="222"/>
      <c r="AA1527" s="222"/>
      <c r="AB1527" s="224"/>
      <c r="AC1527" s="223"/>
      <c r="AD1527" s="223"/>
      <c r="AE1527" s="225"/>
      <c r="AF1527" s="222"/>
      <c r="AG1527" s="222"/>
      <c r="AH1527" s="222"/>
      <c r="AI1527" s="222"/>
      <c r="AJ1527" s="222"/>
      <c r="AK1527" s="223"/>
      <c r="AL1527" s="222"/>
      <c r="AM1527" s="225"/>
      <c r="AN1527" s="226"/>
      <c r="AO1527" s="227"/>
      <c r="AP1527" s="227"/>
      <c r="AQ1527" s="227"/>
      <c r="AR1527" s="223"/>
    </row>
    <row r="1528" ht="14.25" customHeight="1">
      <c r="A1528" s="32"/>
      <c r="B1528" s="32"/>
      <c r="C1528" s="32"/>
      <c r="D1528" s="32"/>
      <c r="E1528" s="32"/>
      <c r="F1528" s="222"/>
      <c r="G1528" s="223"/>
      <c r="H1528" s="222"/>
      <c r="I1528" s="222"/>
      <c r="J1528" s="222"/>
      <c r="K1528" s="222"/>
      <c r="L1528" s="222"/>
      <c r="M1528" s="222"/>
      <c r="N1528" s="222"/>
      <c r="O1528" s="222"/>
      <c r="P1528" s="222"/>
      <c r="Q1528" s="222"/>
      <c r="R1528" s="222"/>
      <c r="S1528" s="222"/>
      <c r="T1528" s="222"/>
      <c r="U1528" s="222"/>
      <c r="V1528" s="222"/>
      <c r="W1528" s="222"/>
      <c r="X1528" s="222"/>
      <c r="Y1528" s="222"/>
      <c r="Z1528" s="222"/>
      <c r="AA1528" s="222"/>
      <c r="AB1528" s="224"/>
      <c r="AC1528" s="223"/>
      <c r="AD1528" s="223"/>
      <c r="AE1528" s="225"/>
      <c r="AF1528" s="222"/>
      <c r="AG1528" s="222"/>
      <c r="AH1528" s="222"/>
      <c r="AI1528" s="222"/>
      <c r="AJ1528" s="222"/>
      <c r="AK1528" s="223"/>
      <c r="AL1528" s="222"/>
      <c r="AM1528" s="225"/>
      <c r="AN1528" s="226"/>
      <c r="AO1528" s="227"/>
      <c r="AP1528" s="227"/>
      <c r="AQ1528" s="227"/>
      <c r="AR1528" s="223"/>
    </row>
    <row r="1529" ht="14.25" customHeight="1">
      <c r="A1529" s="32"/>
      <c r="B1529" s="32"/>
      <c r="C1529" s="32"/>
      <c r="D1529" s="32"/>
      <c r="E1529" s="32"/>
      <c r="F1529" s="222"/>
      <c r="G1529" s="223"/>
      <c r="H1529" s="222"/>
      <c r="I1529" s="222"/>
      <c r="J1529" s="222"/>
      <c r="K1529" s="222"/>
      <c r="L1529" s="222"/>
      <c r="M1529" s="222"/>
      <c r="N1529" s="222"/>
      <c r="O1529" s="222"/>
      <c r="P1529" s="222"/>
      <c r="Q1529" s="222"/>
      <c r="R1529" s="222"/>
      <c r="S1529" s="222"/>
      <c r="T1529" s="222"/>
      <c r="U1529" s="222"/>
      <c r="V1529" s="222"/>
      <c r="W1529" s="222"/>
      <c r="X1529" s="222"/>
      <c r="Y1529" s="222"/>
      <c r="Z1529" s="222"/>
      <c r="AA1529" s="222"/>
      <c r="AB1529" s="224"/>
      <c r="AC1529" s="223"/>
      <c r="AD1529" s="223"/>
      <c r="AE1529" s="225"/>
      <c r="AF1529" s="222"/>
      <c r="AG1529" s="222"/>
      <c r="AH1529" s="222"/>
      <c r="AI1529" s="222"/>
      <c r="AJ1529" s="222"/>
      <c r="AK1529" s="223"/>
      <c r="AL1529" s="222"/>
      <c r="AM1529" s="225"/>
      <c r="AN1529" s="226"/>
      <c r="AO1529" s="227"/>
      <c r="AP1529" s="227"/>
      <c r="AQ1529" s="227"/>
      <c r="AR1529" s="223"/>
    </row>
    <row r="1530" ht="14.25" customHeight="1">
      <c r="A1530" s="32"/>
      <c r="B1530" s="32"/>
      <c r="C1530" s="32"/>
      <c r="D1530" s="32"/>
      <c r="E1530" s="32"/>
      <c r="F1530" s="222"/>
      <c r="G1530" s="223"/>
      <c r="H1530" s="222"/>
      <c r="I1530" s="222"/>
      <c r="J1530" s="222"/>
      <c r="K1530" s="222"/>
      <c r="L1530" s="222"/>
      <c r="M1530" s="222"/>
      <c r="N1530" s="222"/>
      <c r="O1530" s="222"/>
      <c r="P1530" s="222"/>
      <c r="Q1530" s="222"/>
      <c r="R1530" s="222"/>
      <c r="S1530" s="222"/>
      <c r="T1530" s="222"/>
      <c r="U1530" s="222"/>
      <c r="V1530" s="222"/>
      <c r="W1530" s="222"/>
      <c r="X1530" s="222"/>
      <c r="Y1530" s="222"/>
      <c r="Z1530" s="222"/>
      <c r="AA1530" s="222"/>
      <c r="AB1530" s="224"/>
      <c r="AC1530" s="223"/>
      <c r="AD1530" s="223"/>
      <c r="AE1530" s="225"/>
      <c r="AF1530" s="222"/>
      <c r="AG1530" s="222"/>
      <c r="AH1530" s="222"/>
      <c r="AI1530" s="222"/>
      <c r="AJ1530" s="222"/>
      <c r="AK1530" s="223"/>
      <c r="AL1530" s="222"/>
      <c r="AM1530" s="225"/>
      <c r="AN1530" s="226"/>
      <c r="AO1530" s="227"/>
      <c r="AP1530" s="227"/>
      <c r="AQ1530" s="227"/>
      <c r="AR1530" s="223"/>
    </row>
    <row r="1531" ht="14.25" customHeight="1">
      <c r="A1531" s="32"/>
      <c r="B1531" s="32"/>
      <c r="C1531" s="32"/>
      <c r="D1531" s="32"/>
      <c r="E1531" s="32"/>
      <c r="F1531" s="222"/>
      <c r="G1531" s="223"/>
      <c r="H1531" s="222"/>
      <c r="I1531" s="222"/>
      <c r="J1531" s="222"/>
      <c r="K1531" s="222"/>
      <c r="L1531" s="222"/>
      <c r="M1531" s="222"/>
      <c r="N1531" s="222"/>
      <c r="O1531" s="222"/>
      <c r="P1531" s="222"/>
      <c r="Q1531" s="222"/>
      <c r="R1531" s="222"/>
      <c r="S1531" s="222"/>
      <c r="T1531" s="222"/>
      <c r="U1531" s="222"/>
      <c r="V1531" s="222"/>
      <c r="W1531" s="222"/>
      <c r="X1531" s="222"/>
      <c r="Y1531" s="222"/>
      <c r="Z1531" s="222"/>
      <c r="AA1531" s="222"/>
      <c r="AB1531" s="224"/>
      <c r="AC1531" s="223"/>
      <c r="AD1531" s="223"/>
      <c r="AE1531" s="225"/>
      <c r="AF1531" s="222"/>
      <c r="AG1531" s="222"/>
      <c r="AH1531" s="222"/>
      <c r="AI1531" s="222"/>
      <c r="AJ1531" s="222"/>
      <c r="AK1531" s="223"/>
      <c r="AL1531" s="222"/>
      <c r="AM1531" s="225"/>
      <c r="AN1531" s="226"/>
      <c r="AO1531" s="227"/>
      <c r="AP1531" s="227"/>
      <c r="AQ1531" s="227"/>
      <c r="AR1531" s="223"/>
    </row>
    <row r="1532" ht="14.25" customHeight="1">
      <c r="A1532" s="32"/>
      <c r="B1532" s="32"/>
      <c r="C1532" s="32"/>
      <c r="D1532" s="32"/>
      <c r="E1532" s="32"/>
      <c r="F1532" s="222"/>
      <c r="G1532" s="223"/>
      <c r="H1532" s="222"/>
      <c r="I1532" s="222"/>
      <c r="J1532" s="222"/>
      <c r="K1532" s="222"/>
      <c r="L1532" s="222"/>
      <c r="M1532" s="222"/>
      <c r="N1532" s="222"/>
      <c r="O1532" s="222"/>
      <c r="P1532" s="222"/>
      <c r="Q1532" s="222"/>
      <c r="R1532" s="222"/>
      <c r="S1532" s="222"/>
      <c r="T1532" s="222"/>
      <c r="U1532" s="222"/>
      <c r="V1532" s="222"/>
      <c r="W1532" s="222"/>
      <c r="X1532" s="222"/>
      <c r="Y1532" s="222"/>
      <c r="Z1532" s="222"/>
      <c r="AA1532" s="222"/>
      <c r="AB1532" s="224"/>
      <c r="AC1532" s="223"/>
      <c r="AD1532" s="223"/>
      <c r="AE1532" s="225"/>
      <c r="AF1532" s="222"/>
      <c r="AG1532" s="222"/>
      <c r="AH1532" s="222"/>
      <c r="AI1532" s="222"/>
      <c r="AJ1532" s="222"/>
      <c r="AK1532" s="223"/>
      <c r="AL1532" s="222"/>
      <c r="AM1532" s="225"/>
      <c r="AN1532" s="226"/>
      <c r="AO1532" s="227"/>
      <c r="AP1532" s="227"/>
      <c r="AQ1532" s="227"/>
      <c r="AR1532" s="223"/>
    </row>
    <row r="1533" ht="14.25" customHeight="1">
      <c r="A1533" s="32"/>
      <c r="B1533" s="32"/>
      <c r="C1533" s="32"/>
      <c r="D1533" s="32"/>
      <c r="E1533" s="32"/>
      <c r="F1533" s="222"/>
      <c r="G1533" s="223"/>
      <c r="H1533" s="222"/>
      <c r="I1533" s="222"/>
      <c r="J1533" s="222"/>
      <c r="K1533" s="222"/>
      <c r="L1533" s="222"/>
      <c r="M1533" s="222"/>
      <c r="N1533" s="222"/>
      <c r="O1533" s="222"/>
      <c r="P1533" s="222"/>
      <c r="Q1533" s="222"/>
      <c r="R1533" s="222"/>
      <c r="S1533" s="222"/>
      <c r="T1533" s="222"/>
      <c r="U1533" s="222"/>
      <c r="V1533" s="222"/>
      <c r="W1533" s="222"/>
      <c r="X1533" s="222"/>
      <c r="Y1533" s="222"/>
      <c r="Z1533" s="222"/>
      <c r="AA1533" s="222"/>
      <c r="AB1533" s="224"/>
      <c r="AC1533" s="223"/>
      <c r="AD1533" s="223"/>
      <c r="AE1533" s="225"/>
      <c r="AF1533" s="222"/>
      <c r="AG1533" s="222"/>
      <c r="AH1533" s="222"/>
      <c r="AI1533" s="222"/>
      <c r="AJ1533" s="222"/>
      <c r="AK1533" s="223"/>
      <c r="AL1533" s="222"/>
      <c r="AM1533" s="225"/>
      <c r="AN1533" s="226"/>
      <c r="AO1533" s="227"/>
      <c r="AP1533" s="227"/>
      <c r="AQ1533" s="227"/>
      <c r="AR1533" s="223"/>
    </row>
    <row r="1534" ht="14.25" customHeight="1">
      <c r="A1534" s="32"/>
      <c r="B1534" s="32"/>
      <c r="C1534" s="32"/>
      <c r="D1534" s="32"/>
      <c r="E1534" s="32"/>
      <c r="F1534" s="222"/>
      <c r="G1534" s="223"/>
      <c r="H1534" s="222"/>
      <c r="I1534" s="222"/>
      <c r="J1534" s="222"/>
      <c r="K1534" s="222"/>
      <c r="L1534" s="222"/>
      <c r="M1534" s="222"/>
      <c r="N1534" s="222"/>
      <c r="O1534" s="222"/>
      <c r="P1534" s="222"/>
      <c r="Q1534" s="222"/>
      <c r="R1534" s="222"/>
      <c r="S1534" s="222"/>
      <c r="T1534" s="222"/>
      <c r="U1534" s="222"/>
      <c r="V1534" s="222"/>
      <c r="W1534" s="222"/>
      <c r="X1534" s="222"/>
      <c r="Y1534" s="222"/>
      <c r="Z1534" s="222"/>
      <c r="AA1534" s="222"/>
      <c r="AB1534" s="224"/>
      <c r="AC1534" s="223"/>
      <c r="AD1534" s="223"/>
      <c r="AE1534" s="225"/>
      <c r="AF1534" s="222"/>
      <c r="AG1534" s="222"/>
      <c r="AH1534" s="222"/>
      <c r="AI1534" s="222"/>
      <c r="AJ1534" s="222"/>
      <c r="AK1534" s="223"/>
      <c r="AL1534" s="222"/>
      <c r="AM1534" s="225"/>
      <c r="AN1534" s="226"/>
      <c r="AO1534" s="227"/>
      <c r="AP1534" s="227"/>
      <c r="AQ1534" s="227"/>
      <c r="AR1534" s="223"/>
    </row>
    <row r="1535" ht="14.25" customHeight="1">
      <c r="A1535" s="32"/>
      <c r="B1535" s="32"/>
      <c r="C1535" s="32"/>
      <c r="D1535" s="32"/>
      <c r="E1535" s="32"/>
      <c r="F1535" s="222"/>
      <c r="G1535" s="223"/>
      <c r="H1535" s="222"/>
      <c r="I1535" s="222"/>
      <c r="J1535" s="222"/>
      <c r="K1535" s="222"/>
      <c r="L1535" s="222"/>
      <c r="M1535" s="222"/>
      <c r="N1535" s="222"/>
      <c r="O1535" s="222"/>
      <c r="P1535" s="222"/>
      <c r="Q1535" s="222"/>
      <c r="R1535" s="222"/>
      <c r="S1535" s="222"/>
      <c r="T1535" s="222"/>
      <c r="U1535" s="222"/>
      <c r="V1535" s="222"/>
      <c r="W1535" s="222"/>
      <c r="X1535" s="222"/>
      <c r="Y1535" s="222"/>
      <c r="Z1535" s="222"/>
      <c r="AA1535" s="222"/>
      <c r="AB1535" s="224"/>
      <c r="AC1535" s="223"/>
      <c r="AD1535" s="223"/>
      <c r="AE1535" s="225"/>
      <c r="AF1535" s="222"/>
      <c r="AG1535" s="222"/>
      <c r="AH1535" s="222"/>
      <c r="AI1535" s="222"/>
      <c r="AJ1535" s="222"/>
      <c r="AK1535" s="223"/>
      <c r="AL1535" s="222"/>
      <c r="AM1535" s="225"/>
      <c r="AN1535" s="226"/>
      <c r="AO1535" s="227"/>
      <c r="AP1535" s="227"/>
      <c r="AQ1535" s="227"/>
      <c r="AR1535" s="223"/>
    </row>
    <row r="1536" ht="14.25" customHeight="1">
      <c r="A1536" s="32"/>
      <c r="B1536" s="32"/>
      <c r="C1536" s="32"/>
      <c r="D1536" s="32"/>
      <c r="E1536" s="32"/>
      <c r="F1536" s="222"/>
      <c r="G1536" s="223"/>
      <c r="H1536" s="222"/>
      <c r="I1536" s="222"/>
      <c r="J1536" s="222"/>
      <c r="K1536" s="222"/>
      <c r="L1536" s="222"/>
      <c r="M1536" s="222"/>
      <c r="N1536" s="222"/>
      <c r="O1536" s="222"/>
      <c r="P1536" s="222"/>
      <c r="Q1536" s="222"/>
      <c r="R1536" s="222"/>
      <c r="S1536" s="222"/>
      <c r="T1536" s="222"/>
      <c r="U1536" s="222"/>
      <c r="V1536" s="222"/>
      <c r="W1536" s="222"/>
      <c r="X1536" s="222"/>
      <c r="Y1536" s="222"/>
      <c r="Z1536" s="222"/>
      <c r="AA1536" s="222"/>
      <c r="AB1536" s="224"/>
      <c r="AC1536" s="223"/>
      <c r="AD1536" s="223"/>
      <c r="AE1536" s="225"/>
      <c r="AF1536" s="222"/>
      <c r="AG1536" s="222"/>
      <c r="AH1536" s="222"/>
      <c r="AI1536" s="222"/>
      <c r="AJ1536" s="222"/>
      <c r="AK1536" s="223"/>
      <c r="AL1536" s="222"/>
      <c r="AM1536" s="225"/>
      <c r="AN1536" s="226"/>
      <c r="AO1536" s="227"/>
      <c r="AP1536" s="227"/>
      <c r="AQ1536" s="227"/>
      <c r="AR1536" s="223"/>
    </row>
    <row r="1537" ht="14.25" customHeight="1">
      <c r="A1537" s="32"/>
      <c r="B1537" s="32"/>
      <c r="C1537" s="32"/>
      <c r="D1537" s="32"/>
      <c r="E1537" s="32"/>
      <c r="F1537" s="222"/>
      <c r="G1537" s="223"/>
      <c r="H1537" s="222"/>
      <c r="I1537" s="222"/>
      <c r="J1537" s="222"/>
      <c r="K1537" s="222"/>
      <c r="L1537" s="222"/>
      <c r="M1537" s="222"/>
      <c r="N1537" s="222"/>
      <c r="O1537" s="222"/>
      <c r="P1537" s="222"/>
      <c r="Q1537" s="222"/>
      <c r="R1537" s="222"/>
      <c r="S1537" s="222"/>
      <c r="T1537" s="222"/>
      <c r="U1537" s="222"/>
      <c r="V1537" s="222"/>
      <c r="W1537" s="222"/>
      <c r="X1537" s="222"/>
      <c r="Y1537" s="222"/>
      <c r="Z1537" s="222"/>
      <c r="AA1537" s="222"/>
      <c r="AB1537" s="224"/>
      <c r="AC1537" s="223"/>
      <c r="AD1537" s="223"/>
      <c r="AE1537" s="225"/>
      <c r="AF1537" s="222"/>
      <c r="AG1537" s="222"/>
      <c r="AH1537" s="222"/>
      <c r="AI1537" s="222"/>
      <c r="AJ1537" s="222"/>
      <c r="AK1537" s="223"/>
      <c r="AL1537" s="222"/>
      <c r="AM1537" s="225"/>
      <c r="AN1537" s="226"/>
      <c r="AO1537" s="227"/>
      <c r="AP1537" s="227"/>
      <c r="AQ1537" s="227"/>
      <c r="AR1537" s="223"/>
    </row>
    <row r="1538" ht="14.25" customHeight="1">
      <c r="A1538" s="32"/>
      <c r="B1538" s="32"/>
      <c r="C1538" s="32"/>
      <c r="D1538" s="32"/>
      <c r="E1538" s="32"/>
      <c r="F1538" s="222"/>
      <c r="G1538" s="223"/>
      <c r="H1538" s="222"/>
      <c r="I1538" s="222"/>
      <c r="J1538" s="222"/>
      <c r="K1538" s="222"/>
      <c r="L1538" s="222"/>
      <c r="M1538" s="222"/>
      <c r="N1538" s="222"/>
      <c r="O1538" s="222"/>
      <c r="P1538" s="222"/>
      <c r="Q1538" s="222"/>
      <c r="R1538" s="222"/>
      <c r="S1538" s="222"/>
      <c r="T1538" s="222"/>
      <c r="U1538" s="222"/>
      <c r="V1538" s="222"/>
      <c r="W1538" s="222"/>
      <c r="X1538" s="222"/>
      <c r="Y1538" s="222"/>
      <c r="Z1538" s="222"/>
      <c r="AA1538" s="222"/>
      <c r="AB1538" s="224"/>
      <c r="AC1538" s="223"/>
      <c r="AD1538" s="223"/>
      <c r="AE1538" s="225"/>
      <c r="AF1538" s="222"/>
      <c r="AG1538" s="222"/>
      <c r="AH1538" s="222"/>
      <c r="AI1538" s="222"/>
      <c r="AJ1538" s="222"/>
      <c r="AK1538" s="223"/>
      <c r="AL1538" s="222"/>
      <c r="AM1538" s="225"/>
      <c r="AN1538" s="226"/>
      <c r="AO1538" s="227"/>
      <c r="AP1538" s="227"/>
      <c r="AQ1538" s="227"/>
      <c r="AR1538" s="223"/>
    </row>
    <row r="1539" ht="14.25" customHeight="1">
      <c r="A1539" s="32"/>
      <c r="B1539" s="32"/>
      <c r="C1539" s="32"/>
      <c r="D1539" s="32"/>
      <c r="E1539" s="32"/>
      <c r="F1539" s="222"/>
      <c r="G1539" s="223"/>
      <c r="H1539" s="222"/>
      <c r="I1539" s="222"/>
      <c r="J1539" s="222"/>
      <c r="K1539" s="222"/>
      <c r="L1539" s="222"/>
      <c r="M1539" s="222"/>
      <c r="N1539" s="222"/>
      <c r="O1539" s="222"/>
      <c r="P1539" s="222"/>
      <c r="Q1539" s="222"/>
      <c r="R1539" s="222"/>
      <c r="S1539" s="222"/>
      <c r="T1539" s="222"/>
      <c r="U1539" s="222"/>
      <c r="V1539" s="222"/>
      <c r="W1539" s="222"/>
      <c r="X1539" s="222"/>
      <c r="Y1539" s="222"/>
      <c r="Z1539" s="222"/>
      <c r="AA1539" s="222"/>
      <c r="AB1539" s="224"/>
      <c r="AC1539" s="223"/>
      <c r="AD1539" s="223"/>
      <c r="AE1539" s="225"/>
      <c r="AF1539" s="222"/>
      <c r="AG1539" s="222"/>
      <c r="AH1539" s="222"/>
      <c r="AI1539" s="222"/>
      <c r="AJ1539" s="222"/>
      <c r="AK1539" s="223"/>
      <c r="AL1539" s="222"/>
      <c r="AM1539" s="225"/>
      <c r="AN1539" s="226"/>
      <c r="AO1539" s="227"/>
      <c r="AP1539" s="227"/>
      <c r="AQ1539" s="227"/>
      <c r="AR1539" s="223"/>
    </row>
    <row r="1540" ht="14.25" customHeight="1">
      <c r="A1540" s="32"/>
      <c r="B1540" s="32"/>
      <c r="C1540" s="32"/>
      <c r="D1540" s="32"/>
      <c r="E1540" s="32"/>
      <c r="F1540" s="222"/>
      <c r="G1540" s="223"/>
      <c r="H1540" s="222"/>
      <c r="I1540" s="222"/>
      <c r="J1540" s="222"/>
      <c r="K1540" s="222"/>
      <c r="L1540" s="222"/>
      <c r="M1540" s="222"/>
      <c r="N1540" s="222"/>
      <c r="O1540" s="222"/>
      <c r="P1540" s="222"/>
      <c r="Q1540" s="222"/>
      <c r="R1540" s="222"/>
      <c r="S1540" s="222"/>
      <c r="T1540" s="222"/>
      <c r="U1540" s="222"/>
      <c r="V1540" s="222"/>
      <c r="W1540" s="222"/>
      <c r="X1540" s="222"/>
      <c r="Y1540" s="222"/>
      <c r="Z1540" s="222"/>
      <c r="AA1540" s="222"/>
      <c r="AB1540" s="224"/>
      <c r="AC1540" s="223"/>
      <c r="AD1540" s="223"/>
      <c r="AE1540" s="225"/>
      <c r="AF1540" s="222"/>
      <c r="AG1540" s="222"/>
      <c r="AH1540" s="222"/>
      <c r="AI1540" s="222"/>
      <c r="AJ1540" s="222"/>
      <c r="AK1540" s="223"/>
      <c r="AL1540" s="222"/>
      <c r="AM1540" s="225"/>
      <c r="AN1540" s="226"/>
      <c r="AO1540" s="227"/>
      <c r="AP1540" s="227"/>
      <c r="AQ1540" s="227"/>
      <c r="AR1540" s="223"/>
    </row>
    <row r="1541" ht="14.25" customHeight="1">
      <c r="A1541" s="32"/>
      <c r="B1541" s="32"/>
      <c r="C1541" s="32"/>
      <c r="D1541" s="32"/>
      <c r="E1541" s="32"/>
      <c r="F1541" s="222"/>
      <c r="G1541" s="223"/>
      <c r="H1541" s="222"/>
      <c r="I1541" s="222"/>
      <c r="J1541" s="222"/>
      <c r="K1541" s="222"/>
      <c r="L1541" s="222"/>
      <c r="M1541" s="222"/>
      <c r="N1541" s="222"/>
      <c r="O1541" s="222"/>
      <c r="P1541" s="222"/>
      <c r="Q1541" s="222"/>
      <c r="R1541" s="222"/>
      <c r="S1541" s="222"/>
      <c r="T1541" s="222"/>
      <c r="U1541" s="222"/>
      <c r="V1541" s="222"/>
      <c r="W1541" s="222"/>
      <c r="X1541" s="222"/>
      <c r="Y1541" s="222"/>
      <c r="Z1541" s="222"/>
      <c r="AA1541" s="222"/>
      <c r="AB1541" s="224"/>
      <c r="AC1541" s="223"/>
      <c r="AD1541" s="223"/>
      <c r="AE1541" s="225"/>
      <c r="AF1541" s="222"/>
      <c r="AG1541" s="222"/>
      <c r="AH1541" s="222"/>
      <c r="AI1541" s="222"/>
      <c r="AJ1541" s="222"/>
      <c r="AK1541" s="223"/>
      <c r="AL1541" s="222"/>
      <c r="AM1541" s="225"/>
      <c r="AN1541" s="226"/>
      <c r="AO1541" s="227"/>
      <c r="AP1541" s="227"/>
      <c r="AQ1541" s="227"/>
      <c r="AR1541" s="223"/>
    </row>
    <row r="1542" ht="14.25" customHeight="1">
      <c r="A1542" s="32"/>
      <c r="B1542" s="32"/>
      <c r="C1542" s="32"/>
      <c r="D1542" s="32"/>
      <c r="E1542" s="32"/>
      <c r="F1542" s="222"/>
      <c r="G1542" s="223"/>
      <c r="H1542" s="222"/>
      <c r="I1542" s="222"/>
      <c r="J1542" s="222"/>
      <c r="K1542" s="222"/>
      <c r="L1542" s="222"/>
      <c r="M1542" s="222"/>
      <c r="N1542" s="222"/>
      <c r="O1542" s="222"/>
      <c r="P1542" s="222"/>
      <c r="Q1542" s="222"/>
      <c r="R1542" s="222"/>
      <c r="S1542" s="222"/>
      <c r="T1542" s="222"/>
      <c r="U1542" s="222"/>
      <c r="V1542" s="222"/>
      <c r="W1542" s="222"/>
      <c r="X1542" s="222"/>
      <c r="Y1542" s="222"/>
      <c r="Z1542" s="222"/>
      <c r="AA1542" s="222"/>
      <c r="AB1542" s="224"/>
      <c r="AC1542" s="223"/>
      <c r="AD1542" s="223"/>
      <c r="AE1542" s="225"/>
      <c r="AF1542" s="222"/>
      <c r="AG1542" s="222"/>
      <c r="AH1542" s="222"/>
      <c r="AI1542" s="222"/>
      <c r="AJ1542" s="222"/>
      <c r="AK1542" s="223"/>
      <c r="AL1542" s="222"/>
      <c r="AM1542" s="225"/>
      <c r="AN1542" s="226"/>
      <c r="AO1542" s="227"/>
      <c r="AP1542" s="227"/>
      <c r="AQ1542" s="227"/>
      <c r="AR1542" s="223"/>
    </row>
    <row r="1543" ht="14.25" customHeight="1">
      <c r="A1543" s="32"/>
      <c r="B1543" s="32"/>
      <c r="C1543" s="32"/>
      <c r="D1543" s="32"/>
      <c r="E1543" s="32"/>
      <c r="F1543" s="222"/>
      <c r="G1543" s="223"/>
      <c r="H1543" s="222"/>
      <c r="I1543" s="222"/>
      <c r="J1543" s="222"/>
      <c r="K1543" s="222"/>
      <c r="L1543" s="222"/>
      <c r="M1543" s="222"/>
      <c r="N1543" s="222"/>
      <c r="O1543" s="222"/>
      <c r="P1543" s="222"/>
      <c r="Q1543" s="222"/>
      <c r="R1543" s="222"/>
      <c r="S1543" s="222"/>
      <c r="T1543" s="222"/>
      <c r="U1543" s="222"/>
      <c r="V1543" s="222"/>
      <c r="W1543" s="222"/>
      <c r="X1543" s="222"/>
      <c r="Y1543" s="222"/>
      <c r="Z1543" s="222"/>
      <c r="AA1543" s="222"/>
      <c r="AB1543" s="224"/>
      <c r="AC1543" s="223"/>
      <c r="AD1543" s="223"/>
      <c r="AE1543" s="225"/>
      <c r="AF1543" s="222"/>
      <c r="AG1543" s="222"/>
      <c r="AH1543" s="222"/>
      <c r="AI1543" s="222"/>
      <c r="AJ1543" s="222"/>
      <c r="AK1543" s="223"/>
      <c r="AL1543" s="222"/>
      <c r="AM1543" s="225"/>
      <c r="AN1543" s="226"/>
      <c r="AO1543" s="227"/>
      <c r="AP1543" s="227"/>
      <c r="AQ1543" s="227"/>
      <c r="AR1543" s="223"/>
    </row>
    <row r="1544" ht="14.25" customHeight="1">
      <c r="A1544" s="32"/>
      <c r="B1544" s="32"/>
      <c r="C1544" s="32"/>
      <c r="D1544" s="32"/>
      <c r="E1544" s="32"/>
      <c r="F1544" s="222"/>
      <c r="G1544" s="223"/>
      <c r="H1544" s="222"/>
      <c r="I1544" s="222"/>
      <c r="J1544" s="222"/>
      <c r="K1544" s="222"/>
      <c r="L1544" s="222"/>
      <c r="M1544" s="222"/>
      <c r="N1544" s="222"/>
      <c r="O1544" s="222"/>
      <c r="P1544" s="222"/>
      <c r="Q1544" s="222"/>
      <c r="R1544" s="222"/>
      <c r="S1544" s="222"/>
      <c r="T1544" s="222"/>
      <c r="U1544" s="222"/>
      <c r="V1544" s="222"/>
      <c r="W1544" s="222"/>
      <c r="X1544" s="222"/>
      <c r="Y1544" s="222"/>
      <c r="Z1544" s="222"/>
      <c r="AA1544" s="222"/>
      <c r="AB1544" s="224"/>
      <c r="AC1544" s="223"/>
      <c r="AD1544" s="223"/>
      <c r="AE1544" s="225"/>
      <c r="AF1544" s="222"/>
      <c r="AG1544" s="222"/>
      <c r="AH1544" s="222"/>
      <c r="AI1544" s="222"/>
      <c r="AJ1544" s="222"/>
      <c r="AK1544" s="223"/>
      <c r="AL1544" s="222"/>
      <c r="AM1544" s="225"/>
      <c r="AN1544" s="226"/>
      <c r="AO1544" s="227"/>
      <c r="AP1544" s="227"/>
      <c r="AQ1544" s="227"/>
      <c r="AR1544" s="223"/>
    </row>
    <row r="1545" ht="14.25" customHeight="1">
      <c r="A1545" s="32"/>
      <c r="B1545" s="32"/>
      <c r="C1545" s="32"/>
      <c r="D1545" s="32"/>
      <c r="E1545" s="32"/>
      <c r="F1545" s="222"/>
      <c r="G1545" s="223"/>
      <c r="H1545" s="222"/>
      <c r="I1545" s="222"/>
      <c r="J1545" s="222"/>
      <c r="K1545" s="222"/>
      <c r="L1545" s="222"/>
      <c r="M1545" s="222"/>
      <c r="N1545" s="222"/>
      <c r="O1545" s="222"/>
      <c r="P1545" s="222"/>
      <c r="Q1545" s="222"/>
      <c r="R1545" s="222"/>
      <c r="S1545" s="222"/>
      <c r="T1545" s="222"/>
      <c r="U1545" s="222"/>
      <c r="V1545" s="222"/>
      <c r="W1545" s="222"/>
      <c r="X1545" s="222"/>
      <c r="Y1545" s="222"/>
      <c r="Z1545" s="222"/>
      <c r="AA1545" s="222"/>
      <c r="AB1545" s="224"/>
      <c r="AC1545" s="223"/>
      <c r="AD1545" s="223"/>
      <c r="AE1545" s="225"/>
      <c r="AF1545" s="222"/>
      <c r="AG1545" s="222"/>
      <c r="AH1545" s="222"/>
      <c r="AI1545" s="222"/>
      <c r="AJ1545" s="222"/>
      <c r="AK1545" s="223"/>
      <c r="AL1545" s="222"/>
      <c r="AM1545" s="225"/>
      <c r="AN1545" s="226"/>
      <c r="AO1545" s="227"/>
      <c r="AP1545" s="227"/>
      <c r="AQ1545" s="227"/>
      <c r="AR1545" s="223"/>
    </row>
    <row r="1546" ht="14.25" customHeight="1">
      <c r="A1546" s="32"/>
      <c r="B1546" s="32"/>
      <c r="C1546" s="32"/>
      <c r="D1546" s="32"/>
      <c r="E1546" s="32"/>
      <c r="F1546" s="222"/>
      <c r="G1546" s="223"/>
      <c r="H1546" s="222"/>
      <c r="I1546" s="222"/>
      <c r="J1546" s="222"/>
      <c r="K1546" s="222"/>
      <c r="L1546" s="222"/>
      <c r="M1546" s="222"/>
      <c r="N1546" s="222"/>
      <c r="O1546" s="222"/>
      <c r="P1546" s="222"/>
      <c r="Q1546" s="222"/>
      <c r="R1546" s="222"/>
      <c r="S1546" s="222"/>
      <c r="T1546" s="222"/>
      <c r="U1546" s="222"/>
      <c r="V1546" s="222"/>
      <c r="W1546" s="222"/>
      <c r="X1546" s="222"/>
      <c r="Y1546" s="222"/>
      <c r="Z1546" s="222"/>
      <c r="AA1546" s="222"/>
      <c r="AB1546" s="224"/>
      <c r="AC1546" s="223"/>
      <c r="AD1546" s="223"/>
      <c r="AE1546" s="225"/>
      <c r="AF1546" s="222"/>
      <c r="AG1546" s="222"/>
      <c r="AH1546" s="222"/>
      <c r="AI1546" s="222"/>
      <c r="AJ1546" s="222"/>
      <c r="AK1546" s="223"/>
      <c r="AL1546" s="222"/>
      <c r="AM1546" s="225"/>
      <c r="AN1546" s="226"/>
      <c r="AO1546" s="227"/>
      <c r="AP1546" s="227"/>
      <c r="AQ1546" s="227"/>
      <c r="AR1546" s="223"/>
    </row>
    <row r="1547" ht="14.25" customHeight="1">
      <c r="A1547" s="32"/>
      <c r="B1547" s="32"/>
      <c r="C1547" s="32"/>
      <c r="D1547" s="32"/>
      <c r="E1547" s="32"/>
      <c r="F1547" s="222"/>
      <c r="G1547" s="223"/>
      <c r="H1547" s="222"/>
      <c r="I1547" s="222"/>
      <c r="J1547" s="222"/>
      <c r="K1547" s="222"/>
      <c r="L1547" s="222"/>
      <c r="M1547" s="222"/>
      <c r="N1547" s="222"/>
      <c r="O1547" s="222"/>
      <c r="P1547" s="222"/>
      <c r="Q1547" s="222"/>
      <c r="R1547" s="222"/>
      <c r="S1547" s="222"/>
      <c r="T1547" s="222"/>
      <c r="U1547" s="222"/>
      <c r="V1547" s="222"/>
      <c r="W1547" s="222"/>
      <c r="X1547" s="222"/>
      <c r="Y1547" s="222"/>
      <c r="Z1547" s="222"/>
      <c r="AA1547" s="222"/>
      <c r="AB1547" s="224"/>
      <c r="AC1547" s="223"/>
      <c r="AD1547" s="223"/>
      <c r="AE1547" s="225"/>
      <c r="AF1547" s="222"/>
      <c r="AG1547" s="222"/>
      <c r="AH1547" s="222"/>
      <c r="AI1547" s="222"/>
      <c r="AJ1547" s="222"/>
      <c r="AK1547" s="223"/>
      <c r="AL1547" s="222"/>
      <c r="AM1547" s="225"/>
      <c r="AN1547" s="226"/>
      <c r="AO1547" s="227"/>
      <c r="AP1547" s="227"/>
      <c r="AQ1547" s="227"/>
      <c r="AR1547" s="223"/>
    </row>
    <row r="1548" ht="14.25" customHeight="1">
      <c r="A1548" s="32"/>
      <c r="B1548" s="32"/>
      <c r="C1548" s="32"/>
      <c r="D1548" s="32"/>
      <c r="E1548" s="32"/>
      <c r="F1548" s="222"/>
      <c r="G1548" s="223"/>
      <c r="H1548" s="222"/>
      <c r="I1548" s="222"/>
      <c r="J1548" s="222"/>
      <c r="K1548" s="222"/>
      <c r="L1548" s="222"/>
      <c r="M1548" s="222"/>
      <c r="N1548" s="222"/>
      <c r="O1548" s="222"/>
      <c r="P1548" s="222"/>
      <c r="Q1548" s="222"/>
      <c r="R1548" s="222"/>
      <c r="S1548" s="222"/>
      <c r="T1548" s="222"/>
      <c r="U1548" s="222"/>
      <c r="V1548" s="222"/>
      <c r="W1548" s="222"/>
      <c r="X1548" s="222"/>
      <c r="Y1548" s="222"/>
      <c r="Z1548" s="222"/>
      <c r="AA1548" s="222"/>
      <c r="AB1548" s="224"/>
      <c r="AC1548" s="223"/>
      <c r="AD1548" s="223"/>
      <c r="AE1548" s="225"/>
      <c r="AF1548" s="222"/>
      <c r="AG1548" s="222"/>
      <c r="AH1548" s="222"/>
      <c r="AI1548" s="222"/>
      <c r="AJ1548" s="222"/>
      <c r="AK1548" s="223"/>
      <c r="AL1548" s="222"/>
      <c r="AM1548" s="225"/>
      <c r="AN1548" s="226"/>
      <c r="AO1548" s="227"/>
      <c r="AP1548" s="227"/>
      <c r="AQ1548" s="227"/>
      <c r="AR1548" s="223"/>
    </row>
    <row r="1549" ht="14.25" customHeight="1">
      <c r="A1549" s="32"/>
      <c r="B1549" s="32"/>
      <c r="C1549" s="32"/>
      <c r="D1549" s="32"/>
      <c r="E1549" s="32"/>
      <c r="F1549" s="222"/>
      <c r="G1549" s="223"/>
      <c r="H1549" s="222"/>
      <c r="I1549" s="222"/>
      <c r="J1549" s="222"/>
      <c r="K1549" s="222"/>
      <c r="L1549" s="222"/>
      <c r="M1549" s="222"/>
      <c r="N1549" s="222"/>
      <c r="O1549" s="222"/>
      <c r="P1549" s="222"/>
      <c r="Q1549" s="222"/>
      <c r="R1549" s="222"/>
      <c r="S1549" s="222"/>
      <c r="T1549" s="222"/>
      <c r="U1549" s="222"/>
      <c r="V1549" s="222"/>
      <c r="W1549" s="222"/>
      <c r="X1549" s="222"/>
      <c r="Y1549" s="222"/>
      <c r="Z1549" s="222"/>
      <c r="AA1549" s="222"/>
      <c r="AB1549" s="224"/>
      <c r="AC1549" s="223"/>
      <c r="AD1549" s="223"/>
      <c r="AE1549" s="225"/>
      <c r="AF1549" s="222"/>
      <c r="AG1549" s="222"/>
      <c r="AH1549" s="222"/>
      <c r="AI1549" s="222"/>
      <c r="AJ1549" s="222"/>
      <c r="AK1549" s="223"/>
      <c r="AL1549" s="222"/>
      <c r="AM1549" s="225"/>
      <c r="AN1549" s="226"/>
      <c r="AO1549" s="227"/>
      <c r="AP1549" s="227"/>
      <c r="AQ1549" s="227"/>
      <c r="AR1549" s="223"/>
    </row>
    <row r="1550" ht="14.25" customHeight="1">
      <c r="A1550" s="32"/>
      <c r="B1550" s="32"/>
      <c r="C1550" s="32"/>
      <c r="D1550" s="32"/>
      <c r="E1550" s="32"/>
      <c r="F1550" s="222"/>
      <c r="G1550" s="223"/>
      <c r="H1550" s="222"/>
      <c r="I1550" s="222"/>
      <c r="J1550" s="222"/>
      <c r="K1550" s="222"/>
      <c r="L1550" s="222"/>
      <c r="M1550" s="222"/>
      <c r="N1550" s="222"/>
      <c r="O1550" s="222"/>
      <c r="P1550" s="222"/>
      <c r="Q1550" s="222"/>
      <c r="R1550" s="222"/>
      <c r="S1550" s="222"/>
      <c r="T1550" s="222"/>
      <c r="U1550" s="222"/>
      <c r="V1550" s="222"/>
      <c r="W1550" s="222"/>
      <c r="X1550" s="222"/>
      <c r="Y1550" s="222"/>
      <c r="Z1550" s="222"/>
      <c r="AA1550" s="222"/>
      <c r="AB1550" s="224"/>
      <c r="AC1550" s="223"/>
      <c r="AD1550" s="223"/>
      <c r="AE1550" s="225"/>
      <c r="AF1550" s="222"/>
      <c r="AG1550" s="222"/>
      <c r="AH1550" s="222"/>
      <c r="AI1550" s="222"/>
      <c r="AJ1550" s="222"/>
      <c r="AK1550" s="223"/>
      <c r="AL1550" s="222"/>
      <c r="AM1550" s="225"/>
      <c r="AN1550" s="226"/>
      <c r="AO1550" s="227"/>
      <c r="AP1550" s="227"/>
      <c r="AQ1550" s="227"/>
      <c r="AR1550" s="223"/>
    </row>
    <row r="1551" ht="14.25" customHeight="1">
      <c r="A1551" s="32"/>
      <c r="B1551" s="32"/>
      <c r="C1551" s="32"/>
      <c r="D1551" s="32"/>
      <c r="E1551" s="32"/>
      <c r="F1551" s="222"/>
      <c r="G1551" s="223"/>
      <c r="H1551" s="222"/>
      <c r="I1551" s="222"/>
      <c r="J1551" s="222"/>
      <c r="K1551" s="222"/>
      <c r="L1551" s="222"/>
      <c r="M1551" s="222"/>
      <c r="N1551" s="222"/>
      <c r="O1551" s="222"/>
      <c r="P1551" s="222"/>
      <c r="Q1551" s="222"/>
      <c r="R1551" s="222"/>
      <c r="S1551" s="222"/>
      <c r="T1551" s="222"/>
      <c r="U1551" s="222"/>
      <c r="V1551" s="222"/>
      <c r="W1551" s="222"/>
      <c r="X1551" s="222"/>
      <c r="Y1551" s="222"/>
      <c r="Z1551" s="222"/>
      <c r="AA1551" s="222"/>
      <c r="AB1551" s="224"/>
      <c r="AC1551" s="223"/>
      <c r="AD1551" s="223"/>
      <c r="AE1551" s="225"/>
      <c r="AF1551" s="222"/>
      <c r="AG1551" s="222"/>
      <c r="AH1551" s="222"/>
      <c r="AI1551" s="222"/>
      <c r="AJ1551" s="222"/>
      <c r="AK1551" s="223"/>
      <c r="AL1551" s="222"/>
      <c r="AM1551" s="225"/>
      <c r="AN1551" s="226"/>
      <c r="AO1551" s="227"/>
      <c r="AP1551" s="227"/>
      <c r="AQ1551" s="227"/>
      <c r="AR1551" s="223"/>
    </row>
    <row r="1552" ht="14.25" customHeight="1">
      <c r="A1552" s="32"/>
      <c r="B1552" s="32"/>
      <c r="C1552" s="32"/>
      <c r="D1552" s="32"/>
      <c r="E1552" s="32"/>
      <c r="F1552" s="222"/>
      <c r="G1552" s="223"/>
      <c r="H1552" s="222"/>
      <c r="I1552" s="222"/>
      <c r="J1552" s="222"/>
      <c r="K1552" s="222"/>
      <c r="L1552" s="222"/>
      <c r="M1552" s="222"/>
      <c r="N1552" s="222"/>
      <c r="O1552" s="222"/>
      <c r="P1552" s="222"/>
      <c r="Q1552" s="222"/>
      <c r="R1552" s="222"/>
      <c r="S1552" s="222"/>
      <c r="T1552" s="222"/>
      <c r="U1552" s="222"/>
      <c r="V1552" s="222"/>
      <c r="W1552" s="222"/>
      <c r="X1552" s="222"/>
      <c r="Y1552" s="222"/>
      <c r="Z1552" s="222"/>
      <c r="AA1552" s="222"/>
      <c r="AB1552" s="224"/>
      <c r="AC1552" s="223"/>
      <c r="AD1552" s="223"/>
      <c r="AE1552" s="225"/>
      <c r="AF1552" s="222"/>
      <c r="AG1552" s="222"/>
      <c r="AH1552" s="222"/>
      <c r="AI1552" s="222"/>
      <c r="AJ1552" s="222"/>
      <c r="AK1552" s="223"/>
      <c r="AL1552" s="222"/>
      <c r="AM1552" s="225"/>
      <c r="AN1552" s="226"/>
      <c r="AO1552" s="227"/>
      <c r="AP1552" s="227"/>
      <c r="AQ1552" s="227"/>
      <c r="AR1552" s="223"/>
    </row>
    <row r="1553" ht="14.25" customHeight="1">
      <c r="A1553" s="32"/>
      <c r="B1553" s="32"/>
      <c r="C1553" s="32"/>
      <c r="D1553" s="32"/>
      <c r="E1553" s="32"/>
      <c r="F1553" s="222"/>
      <c r="G1553" s="223"/>
      <c r="H1553" s="222"/>
      <c r="I1553" s="222"/>
      <c r="J1553" s="222"/>
      <c r="K1553" s="222"/>
      <c r="L1553" s="222"/>
      <c r="M1553" s="222"/>
      <c r="N1553" s="222"/>
      <c r="O1553" s="222"/>
      <c r="P1553" s="222"/>
      <c r="Q1553" s="222"/>
      <c r="R1553" s="222"/>
      <c r="S1553" s="222"/>
      <c r="T1553" s="222"/>
      <c r="U1553" s="222"/>
      <c r="V1553" s="222"/>
      <c r="W1553" s="222"/>
      <c r="X1553" s="222"/>
      <c r="Y1553" s="222"/>
      <c r="Z1553" s="222"/>
      <c r="AA1553" s="222"/>
      <c r="AB1553" s="224"/>
      <c r="AC1553" s="223"/>
      <c r="AD1553" s="223"/>
      <c r="AE1553" s="225"/>
      <c r="AF1553" s="222"/>
      <c r="AG1553" s="222"/>
      <c r="AH1553" s="222"/>
      <c r="AI1553" s="222"/>
      <c r="AJ1553" s="222"/>
      <c r="AK1553" s="223"/>
      <c r="AL1553" s="222"/>
      <c r="AM1553" s="225"/>
      <c r="AN1553" s="226"/>
      <c r="AO1553" s="227"/>
      <c r="AP1553" s="227"/>
      <c r="AQ1553" s="227"/>
      <c r="AR1553" s="223"/>
    </row>
    <row r="1554" ht="14.25" customHeight="1">
      <c r="A1554" s="32"/>
      <c r="B1554" s="32"/>
      <c r="C1554" s="32"/>
      <c r="D1554" s="32"/>
      <c r="E1554" s="32"/>
      <c r="F1554" s="222"/>
      <c r="G1554" s="223"/>
      <c r="H1554" s="222"/>
      <c r="I1554" s="222"/>
      <c r="J1554" s="222"/>
      <c r="K1554" s="222"/>
      <c r="L1554" s="222"/>
      <c r="M1554" s="222"/>
      <c r="N1554" s="222"/>
      <c r="O1554" s="222"/>
      <c r="P1554" s="222"/>
      <c r="Q1554" s="222"/>
      <c r="R1554" s="222"/>
      <c r="S1554" s="222"/>
      <c r="T1554" s="222"/>
      <c r="U1554" s="222"/>
      <c r="V1554" s="222"/>
      <c r="W1554" s="222"/>
      <c r="X1554" s="222"/>
      <c r="Y1554" s="222"/>
      <c r="Z1554" s="222"/>
      <c r="AA1554" s="222"/>
      <c r="AB1554" s="224"/>
      <c r="AC1554" s="223"/>
      <c r="AD1554" s="223"/>
      <c r="AE1554" s="225"/>
      <c r="AF1554" s="222"/>
      <c r="AG1554" s="222"/>
      <c r="AH1554" s="222"/>
      <c r="AI1554" s="222"/>
      <c r="AJ1554" s="222"/>
      <c r="AK1554" s="223"/>
      <c r="AL1554" s="222"/>
      <c r="AM1554" s="225"/>
      <c r="AN1554" s="226"/>
      <c r="AO1554" s="227"/>
      <c r="AP1554" s="227"/>
      <c r="AQ1554" s="227"/>
      <c r="AR1554" s="223"/>
    </row>
    <row r="1555" ht="14.25" customHeight="1">
      <c r="A1555" s="32"/>
      <c r="B1555" s="32"/>
      <c r="C1555" s="32"/>
      <c r="D1555" s="32"/>
      <c r="E1555" s="32"/>
      <c r="F1555" s="222"/>
      <c r="G1555" s="223"/>
      <c r="H1555" s="222"/>
      <c r="I1555" s="222"/>
      <c r="J1555" s="222"/>
      <c r="K1555" s="222"/>
      <c r="L1555" s="222"/>
      <c r="M1555" s="222"/>
      <c r="N1555" s="222"/>
      <c r="O1555" s="222"/>
      <c r="P1555" s="222"/>
      <c r="Q1555" s="222"/>
      <c r="R1555" s="222"/>
      <c r="S1555" s="222"/>
      <c r="T1555" s="222"/>
      <c r="U1555" s="222"/>
      <c r="V1555" s="222"/>
      <c r="W1555" s="222"/>
      <c r="X1555" s="222"/>
      <c r="Y1555" s="222"/>
      <c r="Z1555" s="222"/>
      <c r="AA1555" s="222"/>
      <c r="AB1555" s="224"/>
      <c r="AC1555" s="223"/>
      <c r="AD1555" s="223"/>
      <c r="AE1555" s="225"/>
      <c r="AF1555" s="222"/>
      <c r="AG1555" s="222"/>
      <c r="AH1555" s="222"/>
      <c r="AI1555" s="222"/>
      <c r="AJ1555" s="222"/>
      <c r="AK1555" s="223"/>
      <c r="AL1555" s="222"/>
      <c r="AM1555" s="225"/>
      <c r="AN1555" s="226"/>
      <c r="AO1555" s="227"/>
      <c r="AP1555" s="227"/>
      <c r="AQ1555" s="227"/>
      <c r="AR1555" s="223"/>
    </row>
    <row r="1556" ht="14.25" customHeight="1">
      <c r="A1556" s="32"/>
      <c r="B1556" s="32"/>
      <c r="C1556" s="32"/>
      <c r="D1556" s="32"/>
      <c r="E1556" s="32"/>
      <c r="F1556" s="222"/>
      <c r="G1556" s="223"/>
      <c r="H1556" s="222"/>
      <c r="I1556" s="222"/>
      <c r="J1556" s="222"/>
      <c r="K1556" s="222"/>
      <c r="L1556" s="222"/>
      <c r="M1556" s="222"/>
      <c r="N1556" s="222"/>
      <c r="O1556" s="222"/>
      <c r="P1556" s="222"/>
      <c r="Q1556" s="222"/>
      <c r="R1556" s="222"/>
      <c r="S1556" s="222"/>
      <c r="T1556" s="222"/>
      <c r="U1556" s="222"/>
      <c r="V1556" s="222"/>
      <c r="W1556" s="222"/>
      <c r="X1556" s="222"/>
      <c r="Y1556" s="222"/>
      <c r="Z1556" s="222"/>
      <c r="AA1556" s="222"/>
      <c r="AB1556" s="224"/>
      <c r="AC1556" s="223"/>
      <c r="AD1556" s="223"/>
      <c r="AE1556" s="225"/>
      <c r="AF1556" s="222"/>
      <c r="AG1556" s="222"/>
      <c r="AH1556" s="222"/>
      <c r="AI1556" s="222"/>
      <c r="AJ1556" s="222"/>
      <c r="AK1556" s="223"/>
      <c r="AL1556" s="222"/>
      <c r="AM1556" s="225"/>
      <c r="AN1556" s="226"/>
      <c r="AO1556" s="227"/>
      <c r="AP1556" s="227"/>
      <c r="AQ1556" s="227"/>
      <c r="AR1556" s="223"/>
    </row>
    <row r="1557" ht="14.25" customHeight="1">
      <c r="A1557" s="32"/>
      <c r="B1557" s="32"/>
      <c r="C1557" s="32"/>
      <c r="D1557" s="32"/>
      <c r="E1557" s="32"/>
      <c r="F1557" s="222"/>
      <c r="G1557" s="223"/>
      <c r="H1557" s="222"/>
      <c r="I1557" s="222"/>
      <c r="J1557" s="222"/>
      <c r="K1557" s="222"/>
      <c r="L1557" s="222"/>
      <c r="M1557" s="222"/>
      <c r="N1557" s="222"/>
      <c r="O1557" s="222"/>
      <c r="P1557" s="222"/>
      <c r="Q1557" s="222"/>
      <c r="R1557" s="222"/>
      <c r="S1557" s="222"/>
      <c r="T1557" s="222"/>
      <c r="U1557" s="222"/>
      <c r="V1557" s="222"/>
      <c r="W1557" s="222"/>
      <c r="X1557" s="222"/>
      <c r="Y1557" s="222"/>
      <c r="Z1557" s="222"/>
      <c r="AA1557" s="222"/>
      <c r="AB1557" s="224"/>
      <c r="AC1557" s="223"/>
      <c r="AD1557" s="223"/>
      <c r="AE1557" s="225"/>
      <c r="AF1557" s="222"/>
      <c r="AG1557" s="222"/>
      <c r="AH1557" s="222"/>
      <c r="AI1557" s="222"/>
      <c r="AJ1557" s="222"/>
      <c r="AK1557" s="223"/>
      <c r="AL1557" s="222"/>
      <c r="AM1557" s="225"/>
      <c r="AN1557" s="226"/>
      <c r="AO1557" s="227"/>
      <c r="AP1557" s="227"/>
      <c r="AQ1557" s="227"/>
      <c r="AR1557" s="223"/>
    </row>
    <row r="1558" ht="14.25" customHeight="1">
      <c r="A1558" s="32"/>
      <c r="B1558" s="32"/>
      <c r="C1558" s="32"/>
      <c r="D1558" s="32"/>
      <c r="E1558" s="32"/>
      <c r="F1558" s="222"/>
      <c r="G1558" s="223"/>
      <c r="H1558" s="222"/>
      <c r="I1558" s="222"/>
      <c r="J1558" s="222"/>
      <c r="K1558" s="222"/>
      <c r="L1558" s="222"/>
      <c r="M1558" s="222"/>
      <c r="N1558" s="222"/>
      <c r="O1558" s="222"/>
      <c r="P1558" s="222"/>
      <c r="Q1558" s="222"/>
      <c r="R1558" s="222"/>
      <c r="S1558" s="222"/>
      <c r="T1558" s="222"/>
      <c r="U1558" s="222"/>
      <c r="V1558" s="222"/>
      <c r="W1558" s="222"/>
      <c r="X1558" s="222"/>
      <c r="Y1558" s="222"/>
      <c r="Z1558" s="222"/>
      <c r="AA1558" s="222"/>
      <c r="AB1558" s="224"/>
      <c r="AC1558" s="223"/>
      <c r="AD1558" s="223"/>
      <c r="AE1558" s="225"/>
      <c r="AF1558" s="222"/>
      <c r="AG1558" s="222"/>
      <c r="AH1558" s="222"/>
      <c r="AI1558" s="222"/>
      <c r="AJ1558" s="222"/>
      <c r="AK1558" s="223"/>
      <c r="AL1558" s="222"/>
      <c r="AM1558" s="225"/>
      <c r="AN1558" s="226"/>
      <c r="AO1558" s="227"/>
      <c r="AP1558" s="227"/>
      <c r="AQ1558" s="227"/>
      <c r="AR1558" s="223"/>
    </row>
    <row r="1559" ht="14.25" customHeight="1">
      <c r="A1559" s="32"/>
      <c r="B1559" s="32"/>
      <c r="C1559" s="32"/>
      <c r="D1559" s="32"/>
      <c r="E1559" s="32"/>
      <c r="F1559" s="222"/>
      <c r="G1559" s="223"/>
      <c r="H1559" s="222"/>
      <c r="I1559" s="222"/>
      <c r="J1559" s="222"/>
      <c r="K1559" s="222"/>
      <c r="L1559" s="222"/>
      <c r="M1559" s="222"/>
      <c r="N1559" s="222"/>
      <c r="O1559" s="222"/>
      <c r="P1559" s="222"/>
      <c r="Q1559" s="222"/>
      <c r="R1559" s="222"/>
      <c r="S1559" s="222"/>
      <c r="T1559" s="222"/>
      <c r="U1559" s="222"/>
      <c r="V1559" s="222"/>
      <c r="W1559" s="222"/>
      <c r="X1559" s="222"/>
      <c r="Y1559" s="222"/>
      <c r="Z1559" s="222"/>
      <c r="AA1559" s="222"/>
      <c r="AB1559" s="224"/>
      <c r="AC1559" s="223"/>
      <c r="AD1559" s="223"/>
      <c r="AE1559" s="225"/>
      <c r="AF1559" s="222"/>
      <c r="AG1559" s="222"/>
      <c r="AH1559" s="222"/>
      <c r="AI1559" s="222"/>
      <c r="AJ1559" s="222"/>
      <c r="AK1559" s="223"/>
      <c r="AL1559" s="222"/>
      <c r="AM1559" s="225"/>
      <c r="AN1559" s="226"/>
      <c r="AO1559" s="227"/>
      <c r="AP1559" s="227"/>
      <c r="AQ1559" s="227"/>
      <c r="AR1559" s="223"/>
    </row>
    <row r="1560" ht="14.25" customHeight="1">
      <c r="A1560" s="32"/>
      <c r="B1560" s="32"/>
      <c r="C1560" s="32"/>
      <c r="D1560" s="32"/>
      <c r="E1560" s="32"/>
      <c r="F1560" s="222"/>
      <c r="G1560" s="223"/>
      <c r="H1560" s="222"/>
      <c r="I1560" s="222"/>
      <c r="J1560" s="222"/>
      <c r="K1560" s="222"/>
      <c r="L1560" s="222"/>
      <c r="M1560" s="222"/>
      <c r="N1560" s="222"/>
      <c r="O1560" s="222"/>
      <c r="P1560" s="222"/>
      <c r="Q1560" s="222"/>
      <c r="R1560" s="222"/>
      <c r="S1560" s="222"/>
      <c r="T1560" s="222"/>
      <c r="U1560" s="222"/>
      <c r="V1560" s="222"/>
      <c r="W1560" s="222"/>
      <c r="X1560" s="222"/>
      <c r="Y1560" s="222"/>
      <c r="Z1560" s="222"/>
      <c r="AA1560" s="222"/>
      <c r="AB1560" s="224"/>
      <c r="AC1560" s="223"/>
      <c r="AD1560" s="223"/>
      <c r="AE1560" s="225"/>
      <c r="AF1560" s="222"/>
      <c r="AG1560" s="222"/>
      <c r="AH1560" s="222"/>
      <c r="AI1560" s="222"/>
      <c r="AJ1560" s="222"/>
      <c r="AK1560" s="223"/>
      <c r="AL1560" s="222"/>
      <c r="AM1560" s="225"/>
      <c r="AN1560" s="226"/>
      <c r="AO1560" s="227"/>
      <c r="AP1560" s="227"/>
      <c r="AQ1560" s="227"/>
      <c r="AR1560" s="223"/>
    </row>
    <row r="1561" ht="14.25" customHeight="1">
      <c r="A1561" s="32"/>
      <c r="B1561" s="32"/>
      <c r="C1561" s="32"/>
      <c r="D1561" s="32"/>
      <c r="E1561" s="32"/>
      <c r="F1561" s="222"/>
      <c r="G1561" s="223"/>
      <c r="H1561" s="222"/>
      <c r="I1561" s="222"/>
      <c r="J1561" s="222"/>
      <c r="K1561" s="222"/>
      <c r="L1561" s="222"/>
      <c r="M1561" s="222"/>
      <c r="N1561" s="222"/>
      <c r="O1561" s="222"/>
      <c r="P1561" s="222"/>
      <c r="Q1561" s="222"/>
      <c r="R1561" s="222"/>
      <c r="S1561" s="222"/>
      <c r="T1561" s="222"/>
      <c r="U1561" s="222"/>
      <c r="V1561" s="222"/>
      <c r="W1561" s="222"/>
      <c r="X1561" s="222"/>
      <c r="Y1561" s="222"/>
      <c r="Z1561" s="222"/>
      <c r="AA1561" s="222"/>
      <c r="AB1561" s="224"/>
      <c r="AC1561" s="223"/>
      <c r="AD1561" s="223"/>
      <c r="AE1561" s="225"/>
      <c r="AF1561" s="222"/>
      <c r="AG1561" s="222"/>
      <c r="AH1561" s="222"/>
      <c r="AI1561" s="222"/>
      <c r="AJ1561" s="222"/>
      <c r="AK1561" s="223"/>
      <c r="AL1561" s="222"/>
      <c r="AM1561" s="225"/>
      <c r="AN1561" s="226"/>
      <c r="AO1561" s="227"/>
      <c r="AP1561" s="227"/>
      <c r="AQ1561" s="227"/>
      <c r="AR1561" s="223"/>
    </row>
    <row r="1562" ht="14.25" customHeight="1">
      <c r="A1562" s="32"/>
      <c r="B1562" s="32"/>
      <c r="C1562" s="32"/>
      <c r="D1562" s="32"/>
      <c r="E1562" s="32"/>
      <c r="F1562" s="222"/>
      <c r="G1562" s="223"/>
      <c r="H1562" s="222"/>
      <c r="I1562" s="222"/>
      <c r="J1562" s="222"/>
      <c r="K1562" s="222"/>
      <c r="L1562" s="222"/>
      <c r="M1562" s="222"/>
      <c r="N1562" s="222"/>
      <c r="O1562" s="222"/>
      <c r="P1562" s="222"/>
      <c r="Q1562" s="222"/>
      <c r="R1562" s="222"/>
      <c r="S1562" s="222"/>
      <c r="T1562" s="222"/>
      <c r="U1562" s="222"/>
      <c r="V1562" s="222"/>
      <c r="W1562" s="222"/>
      <c r="X1562" s="222"/>
      <c r="Y1562" s="222"/>
      <c r="Z1562" s="222"/>
      <c r="AA1562" s="222"/>
      <c r="AB1562" s="224"/>
      <c r="AC1562" s="223"/>
      <c r="AD1562" s="223"/>
      <c r="AE1562" s="225"/>
      <c r="AF1562" s="222"/>
      <c r="AG1562" s="222"/>
      <c r="AH1562" s="222"/>
      <c r="AI1562" s="222"/>
      <c r="AJ1562" s="222"/>
      <c r="AK1562" s="223"/>
      <c r="AL1562" s="222"/>
      <c r="AM1562" s="225"/>
      <c r="AN1562" s="226"/>
      <c r="AO1562" s="227"/>
      <c r="AP1562" s="227"/>
      <c r="AQ1562" s="227"/>
      <c r="AR1562" s="223"/>
    </row>
    <row r="1563" ht="14.25" customHeight="1">
      <c r="A1563" s="32"/>
      <c r="B1563" s="32"/>
      <c r="C1563" s="32"/>
      <c r="D1563" s="32"/>
      <c r="E1563" s="32"/>
      <c r="F1563" s="222"/>
      <c r="G1563" s="223"/>
      <c r="H1563" s="222"/>
      <c r="I1563" s="222"/>
      <c r="J1563" s="222"/>
      <c r="K1563" s="222"/>
      <c r="L1563" s="222"/>
      <c r="M1563" s="222"/>
      <c r="N1563" s="222"/>
      <c r="O1563" s="222"/>
      <c r="P1563" s="222"/>
      <c r="Q1563" s="222"/>
      <c r="R1563" s="222"/>
      <c r="S1563" s="222"/>
      <c r="T1563" s="222"/>
      <c r="U1563" s="222"/>
      <c r="V1563" s="222"/>
      <c r="W1563" s="222"/>
      <c r="X1563" s="222"/>
      <c r="Y1563" s="222"/>
      <c r="Z1563" s="222"/>
      <c r="AA1563" s="222"/>
      <c r="AB1563" s="224"/>
      <c r="AC1563" s="223"/>
      <c r="AD1563" s="223"/>
      <c r="AE1563" s="225"/>
      <c r="AF1563" s="222"/>
      <c r="AG1563" s="222"/>
      <c r="AH1563" s="222"/>
      <c r="AI1563" s="222"/>
      <c r="AJ1563" s="222"/>
      <c r="AK1563" s="223"/>
      <c r="AL1563" s="222"/>
      <c r="AM1563" s="225"/>
      <c r="AN1563" s="226"/>
      <c r="AO1563" s="227"/>
      <c r="AP1563" s="227"/>
      <c r="AQ1563" s="227"/>
      <c r="AR1563" s="223"/>
    </row>
    <row r="1564" ht="14.25" customHeight="1">
      <c r="A1564" s="32"/>
      <c r="B1564" s="32"/>
      <c r="C1564" s="32"/>
      <c r="D1564" s="32"/>
      <c r="E1564" s="32"/>
      <c r="F1564" s="222"/>
      <c r="G1564" s="223"/>
      <c r="H1564" s="222"/>
      <c r="I1564" s="222"/>
      <c r="J1564" s="222"/>
      <c r="K1564" s="222"/>
      <c r="L1564" s="222"/>
      <c r="M1564" s="222"/>
      <c r="N1564" s="222"/>
      <c r="O1564" s="222"/>
      <c r="P1564" s="222"/>
      <c r="Q1564" s="222"/>
      <c r="R1564" s="222"/>
      <c r="S1564" s="222"/>
      <c r="T1564" s="222"/>
      <c r="U1564" s="222"/>
      <c r="V1564" s="222"/>
      <c r="W1564" s="222"/>
      <c r="X1564" s="222"/>
      <c r="Y1564" s="222"/>
      <c r="Z1564" s="222"/>
      <c r="AA1564" s="222"/>
      <c r="AB1564" s="224"/>
      <c r="AC1564" s="223"/>
      <c r="AD1564" s="223"/>
      <c r="AE1564" s="225"/>
      <c r="AF1564" s="222"/>
      <c r="AG1564" s="222"/>
      <c r="AH1564" s="222"/>
      <c r="AI1564" s="222"/>
      <c r="AJ1564" s="222"/>
      <c r="AK1564" s="223"/>
      <c r="AL1564" s="222"/>
      <c r="AM1564" s="225"/>
      <c r="AN1564" s="226"/>
      <c r="AO1564" s="227"/>
      <c r="AP1564" s="227"/>
      <c r="AQ1564" s="227"/>
      <c r="AR1564" s="223"/>
    </row>
    <row r="1565" ht="14.25" customHeight="1">
      <c r="A1565" s="32"/>
      <c r="B1565" s="32"/>
      <c r="C1565" s="32"/>
      <c r="D1565" s="32"/>
      <c r="E1565" s="32"/>
      <c r="F1565" s="222"/>
      <c r="G1565" s="223"/>
      <c r="H1565" s="222"/>
      <c r="I1565" s="222"/>
      <c r="J1565" s="222"/>
      <c r="K1565" s="222"/>
      <c r="L1565" s="222"/>
      <c r="M1565" s="222"/>
      <c r="N1565" s="222"/>
      <c r="O1565" s="222"/>
      <c r="P1565" s="222"/>
      <c r="Q1565" s="222"/>
      <c r="R1565" s="222"/>
      <c r="S1565" s="222"/>
      <c r="T1565" s="222"/>
      <c r="U1565" s="222"/>
      <c r="V1565" s="222"/>
      <c r="W1565" s="222"/>
      <c r="X1565" s="222"/>
      <c r="Y1565" s="222"/>
      <c r="Z1565" s="222"/>
      <c r="AA1565" s="222"/>
      <c r="AB1565" s="224"/>
      <c r="AC1565" s="223"/>
      <c r="AD1565" s="223"/>
      <c r="AE1565" s="225"/>
      <c r="AF1565" s="222"/>
      <c r="AG1565" s="222"/>
      <c r="AH1565" s="222"/>
      <c r="AI1565" s="222"/>
      <c r="AJ1565" s="222"/>
      <c r="AK1565" s="223"/>
      <c r="AL1565" s="222"/>
      <c r="AM1565" s="225"/>
      <c r="AN1565" s="226"/>
      <c r="AO1565" s="227"/>
      <c r="AP1565" s="227"/>
      <c r="AQ1565" s="227"/>
      <c r="AR1565" s="223"/>
    </row>
    <row r="1566" ht="14.25" customHeight="1">
      <c r="A1566" s="32"/>
      <c r="B1566" s="32"/>
      <c r="C1566" s="32"/>
      <c r="D1566" s="32"/>
      <c r="E1566" s="32"/>
      <c r="F1566" s="222"/>
      <c r="G1566" s="223"/>
      <c r="H1566" s="222"/>
      <c r="I1566" s="222"/>
      <c r="J1566" s="222"/>
      <c r="K1566" s="222"/>
      <c r="L1566" s="222"/>
      <c r="M1566" s="222"/>
      <c r="N1566" s="222"/>
      <c r="O1566" s="222"/>
      <c r="P1566" s="222"/>
      <c r="Q1566" s="222"/>
      <c r="R1566" s="222"/>
      <c r="S1566" s="222"/>
      <c r="T1566" s="222"/>
      <c r="U1566" s="222"/>
      <c r="V1566" s="222"/>
      <c r="W1566" s="222"/>
      <c r="X1566" s="222"/>
      <c r="Y1566" s="222"/>
      <c r="Z1566" s="222"/>
      <c r="AA1566" s="222"/>
      <c r="AB1566" s="224"/>
      <c r="AC1566" s="223"/>
      <c r="AD1566" s="223"/>
      <c r="AE1566" s="225"/>
      <c r="AF1566" s="222"/>
      <c r="AG1566" s="222"/>
      <c r="AH1566" s="222"/>
      <c r="AI1566" s="222"/>
      <c r="AJ1566" s="222"/>
      <c r="AK1566" s="223"/>
      <c r="AL1566" s="222"/>
      <c r="AM1566" s="225"/>
      <c r="AN1566" s="226"/>
      <c r="AO1566" s="227"/>
      <c r="AP1566" s="227"/>
      <c r="AQ1566" s="227"/>
      <c r="AR1566" s="223"/>
    </row>
    <row r="1567" ht="14.25" customHeight="1">
      <c r="A1567" s="32"/>
      <c r="B1567" s="32"/>
      <c r="C1567" s="32"/>
      <c r="D1567" s="32"/>
      <c r="E1567" s="32"/>
      <c r="F1567" s="222"/>
      <c r="G1567" s="223"/>
      <c r="H1567" s="222"/>
      <c r="I1567" s="222"/>
      <c r="J1567" s="222"/>
      <c r="K1567" s="222"/>
      <c r="L1567" s="222"/>
      <c r="M1567" s="222"/>
      <c r="N1567" s="222"/>
      <c r="O1567" s="222"/>
      <c r="P1567" s="222"/>
      <c r="Q1567" s="222"/>
      <c r="R1567" s="222"/>
      <c r="S1567" s="222"/>
      <c r="T1567" s="222"/>
      <c r="U1567" s="222"/>
      <c r="V1567" s="222"/>
      <c r="W1567" s="222"/>
      <c r="X1567" s="222"/>
      <c r="Y1567" s="222"/>
      <c r="Z1567" s="222"/>
      <c r="AA1567" s="222"/>
      <c r="AB1567" s="224"/>
      <c r="AC1567" s="223"/>
      <c r="AD1567" s="223"/>
      <c r="AE1567" s="225"/>
      <c r="AF1567" s="222"/>
      <c r="AG1567" s="222"/>
      <c r="AH1567" s="222"/>
      <c r="AI1567" s="222"/>
      <c r="AJ1567" s="222"/>
      <c r="AK1567" s="223"/>
      <c r="AL1567" s="222"/>
      <c r="AM1567" s="225"/>
      <c r="AN1567" s="226"/>
      <c r="AO1567" s="227"/>
      <c r="AP1567" s="227"/>
      <c r="AQ1567" s="227"/>
      <c r="AR1567" s="223"/>
    </row>
    <row r="1568" ht="14.25" customHeight="1">
      <c r="A1568" s="32"/>
      <c r="B1568" s="32"/>
      <c r="C1568" s="32"/>
      <c r="D1568" s="32"/>
      <c r="E1568" s="32"/>
      <c r="F1568" s="222"/>
      <c r="G1568" s="223"/>
      <c r="H1568" s="222"/>
      <c r="I1568" s="222"/>
      <c r="J1568" s="222"/>
      <c r="K1568" s="222"/>
      <c r="L1568" s="222"/>
      <c r="M1568" s="222"/>
      <c r="N1568" s="222"/>
      <c r="O1568" s="222"/>
      <c r="P1568" s="222"/>
      <c r="Q1568" s="222"/>
      <c r="R1568" s="222"/>
      <c r="S1568" s="222"/>
      <c r="T1568" s="222"/>
      <c r="U1568" s="222"/>
      <c r="V1568" s="222"/>
      <c r="W1568" s="222"/>
      <c r="X1568" s="222"/>
      <c r="Y1568" s="222"/>
      <c r="Z1568" s="222"/>
      <c r="AA1568" s="222"/>
      <c r="AB1568" s="224"/>
      <c r="AC1568" s="223"/>
      <c r="AD1568" s="223"/>
      <c r="AE1568" s="225"/>
      <c r="AF1568" s="222"/>
      <c r="AG1568" s="222"/>
      <c r="AH1568" s="222"/>
      <c r="AI1568" s="222"/>
      <c r="AJ1568" s="222"/>
      <c r="AK1568" s="223"/>
      <c r="AL1568" s="222"/>
      <c r="AM1568" s="225"/>
      <c r="AN1568" s="226"/>
      <c r="AO1568" s="227"/>
      <c r="AP1568" s="227"/>
      <c r="AQ1568" s="227"/>
      <c r="AR1568" s="223"/>
    </row>
    <row r="1569" ht="14.25" customHeight="1">
      <c r="A1569" s="32"/>
      <c r="B1569" s="32"/>
      <c r="C1569" s="32"/>
      <c r="D1569" s="32"/>
      <c r="E1569" s="32"/>
      <c r="F1569" s="222"/>
      <c r="G1569" s="223"/>
      <c r="H1569" s="222"/>
      <c r="I1569" s="222"/>
      <c r="J1569" s="222"/>
      <c r="K1569" s="222"/>
      <c r="L1569" s="222"/>
      <c r="M1569" s="222"/>
      <c r="N1569" s="222"/>
      <c r="O1569" s="222"/>
      <c r="P1569" s="222"/>
      <c r="Q1569" s="222"/>
      <c r="R1569" s="222"/>
      <c r="S1569" s="222"/>
      <c r="T1569" s="222"/>
      <c r="U1569" s="222"/>
      <c r="V1569" s="222"/>
      <c r="W1569" s="222"/>
      <c r="X1569" s="222"/>
      <c r="Y1569" s="222"/>
      <c r="Z1569" s="222"/>
      <c r="AA1569" s="222"/>
      <c r="AB1569" s="224"/>
      <c r="AC1569" s="223"/>
      <c r="AD1569" s="223"/>
      <c r="AE1569" s="225"/>
      <c r="AF1569" s="222"/>
      <c r="AG1569" s="222"/>
      <c r="AH1569" s="222"/>
      <c r="AI1569" s="222"/>
      <c r="AJ1569" s="222"/>
      <c r="AK1569" s="223"/>
      <c r="AL1569" s="222"/>
      <c r="AM1569" s="225"/>
      <c r="AN1569" s="226"/>
      <c r="AO1569" s="227"/>
      <c r="AP1569" s="227"/>
      <c r="AQ1569" s="227"/>
      <c r="AR1569" s="223"/>
    </row>
    <row r="1570" ht="14.25" customHeight="1">
      <c r="A1570" s="32"/>
      <c r="B1570" s="32"/>
      <c r="C1570" s="32"/>
      <c r="D1570" s="32"/>
      <c r="E1570" s="32"/>
      <c r="F1570" s="222"/>
      <c r="G1570" s="223"/>
      <c r="H1570" s="222"/>
      <c r="I1570" s="222"/>
      <c r="J1570" s="222"/>
      <c r="K1570" s="222"/>
      <c r="L1570" s="222"/>
      <c r="M1570" s="222"/>
      <c r="N1570" s="222"/>
      <c r="O1570" s="222"/>
      <c r="P1570" s="222"/>
      <c r="Q1570" s="222"/>
      <c r="R1570" s="222"/>
      <c r="S1570" s="222"/>
      <c r="T1570" s="222"/>
      <c r="U1570" s="222"/>
      <c r="V1570" s="222"/>
      <c r="W1570" s="222"/>
      <c r="X1570" s="222"/>
      <c r="Y1570" s="222"/>
      <c r="Z1570" s="222"/>
      <c r="AA1570" s="222"/>
      <c r="AB1570" s="224"/>
      <c r="AC1570" s="223"/>
      <c r="AD1570" s="223"/>
      <c r="AE1570" s="225"/>
      <c r="AF1570" s="222"/>
      <c r="AG1570" s="222"/>
      <c r="AH1570" s="222"/>
      <c r="AI1570" s="222"/>
      <c r="AJ1570" s="222"/>
      <c r="AK1570" s="223"/>
      <c r="AL1570" s="222"/>
      <c r="AM1570" s="225"/>
      <c r="AN1570" s="226"/>
      <c r="AO1570" s="227"/>
      <c r="AP1570" s="227"/>
      <c r="AQ1570" s="227"/>
      <c r="AR1570" s="223"/>
    </row>
    <row r="1571" ht="14.25" customHeight="1">
      <c r="A1571" s="32"/>
      <c r="B1571" s="32"/>
      <c r="C1571" s="32"/>
      <c r="D1571" s="32"/>
      <c r="E1571" s="32"/>
      <c r="F1571" s="222"/>
      <c r="G1571" s="223"/>
      <c r="H1571" s="222"/>
      <c r="I1571" s="222"/>
      <c r="J1571" s="222"/>
      <c r="K1571" s="222"/>
      <c r="L1571" s="222"/>
      <c r="M1571" s="222"/>
      <c r="N1571" s="222"/>
      <c r="O1571" s="222"/>
      <c r="P1571" s="222"/>
      <c r="Q1571" s="222"/>
      <c r="R1571" s="222"/>
      <c r="S1571" s="222"/>
      <c r="T1571" s="222"/>
      <c r="U1571" s="222"/>
      <c r="V1571" s="222"/>
      <c r="W1571" s="222"/>
      <c r="X1571" s="222"/>
      <c r="Y1571" s="222"/>
      <c r="Z1571" s="222"/>
      <c r="AA1571" s="222"/>
      <c r="AB1571" s="224"/>
      <c r="AC1571" s="223"/>
      <c r="AD1571" s="223"/>
      <c r="AE1571" s="225"/>
      <c r="AF1571" s="222"/>
      <c r="AG1571" s="222"/>
      <c r="AH1571" s="222"/>
      <c r="AI1571" s="222"/>
      <c r="AJ1571" s="222"/>
      <c r="AK1571" s="223"/>
      <c r="AL1571" s="222"/>
      <c r="AM1571" s="225"/>
      <c r="AN1571" s="226"/>
      <c r="AO1571" s="227"/>
      <c r="AP1571" s="227"/>
      <c r="AQ1571" s="227"/>
      <c r="AR1571" s="223"/>
    </row>
    <row r="1572" ht="14.25" customHeight="1">
      <c r="A1572" s="32"/>
      <c r="B1572" s="32"/>
      <c r="C1572" s="32"/>
      <c r="D1572" s="32"/>
      <c r="E1572" s="32"/>
      <c r="F1572" s="222"/>
      <c r="G1572" s="223"/>
      <c r="H1572" s="222"/>
      <c r="I1572" s="222"/>
      <c r="J1572" s="222"/>
      <c r="K1572" s="222"/>
      <c r="L1572" s="222"/>
      <c r="M1572" s="222"/>
      <c r="N1572" s="222"/>
      <c r="O1572" s="222"/>
      <c r="P1572" s="222"/>
      <c r="Q1572" s="222"/>
      <c r="R1572" s="222"/>
      <c r="S1572" s="222"/>
      <c r="T1572" s="222"/>
      <c r="U1572" s="222"/>
      <c r="V1572" s="222"/>
      <c r="W1572" s="222"/>
      <c r="X1572" s="222"/>
      <c r="Y1572" s="222"/>
      <c r="Z1572" s="222"/>
      <c r="AA1572" s="222"/>
      <c r="AB1572" s="224"/>
      <c r="AC1572" s="223"/>
      <c r="AD1572" s="223"/>
      <c r="AE1572" s="225"/>
      <c r="AF1572" s="222"/>
      <c r="AG1572" s="222"/>
      <c r="AH1572" s="222"/>
      <c r="AI1572" s="222"/>
      <c r="AJ1572" s="222"/>
      <c r="AK1572" s="223"/>
      <c r="AL1572" s="222"/>
      <c r="AM1572" s="225"/>
      <c r="AN1572" s="226"/>
      <c r="AO1572" s="227"/>
      <c r="AP1572" s="227"/>
      <c r="AQ1572" s="227"/>
      <c r="AR1572" s="223"/>
    </row>
    <row r="1573" ht="14.25" customHeight="1">
      <c r="A1573" s="32"/>
      <c r="B1573" s="32"/>
      <c r="C1573" s="32"/>
      <c r="D1573" s="32"/>
      <c r="E1573" s="32"/>
      <c r="F1573" s="222"/>
      <c r="G1573" s="223"/>
      <c r="H1573" s="222"/>
      <c r="I1573" s="222"/>
      <c r="J1573" s="222"/>
      <c r="K1573" s="222"/>
      <c r="L1573" s="222"/>
      <c r="M1573" s="222"/>
      <c r="N1573" s="222"/>
      <c r="O1573" s="222"/>
      <c r="P1573" s="222"/>
      <c r="Q1573" s="222"/>
      <c r="R1573" s="222"/>
      <c r="S1573" s="222"/>
      <c r="T1573" s="222"/>
      <c r="U1573" s="222"/>
      <c r="V1573" s="222"/>
      <c r="W1573" s="222"/>
      <c r="X1573" s="222"/>
      <c r="Y1573" s="222"/>
      <c r="Z1573" s="222"/>
      <c r="AA1573" s="222"/>
      <c r="AB1573" s="224"/>
      <c r="AC1573" s="223"/>
      <c r="AD1573" s="223"/>
      <c r="AE1573" s="225"/>
      <c r="AF1573" s="222"/>
      <c r="AG1573" s="222"/>
      <c r="AH1573" s="222"/>
      <c r="AI1573" s="222"/>
      <c r="AJ1573" s="222"/>
      <c r="AK1573" s="223"/>
      <c r="AL1573" s="222"/>
      <c r="AM1573" s="225"/>
      <c r="AN1573" s="226"/>
      <c r="AO1573" s="227"/>
      <c r="AP1573" s="227"/>
      <c r="AQ1573" s="227"/>
      <c r="AR1573" s="223"/>
    </row>
    <row r="1574" ht="14.25" customHeight="1">
      <c r="A1574" s="32"/>
      <c r="B1574" s="32"/>
      <c r="C1574" s="32"/>
      <c r="D1574" s="32"/>
      <c r="E1574" s="32"/>
      <c r="F1574" s="222"/>
      <c r="G1574" s="223"/>
      <c r="H1574" s="222"/>
      <c r="I1574" s="222"/>
      <c r="J1574" s="222"/>
      <c r="K1574" s="222"/>
      <c r="L1574" s="222"/>
      <c r="M1574" s="222"/>
      <c r="N1574" s="222"/>
      <c r="O1574" s="222"/>
      <c r="P1574" s="222"/>
      <c r="Q1574" s="222"/>
      <c r="R1574" s="222"/>
      <c r="S1574" s="222"/>
      <c r="T1574" s="222"/>
      <c r="U1574" s="222"/>
      <c r="V1574" s="222"/>
      <c r="W1574" s="222"/>
      <c r="X1574" s="222"/>
      <c r="Y1574" s="222"/>
      <c r="Z1574" s="222"/>
      <c r="AA1574" s="222"/>
      <c r="AB1574" s="224"/>
      <c r="AC1574" s="223"/>
      <c r="AD1574" s="223"/>
      <c r="AE1574" s="225"/>
      <c r="AF1574" s="222"/>
      <c r="AG1574" s="222"/>
      <c r="AH1574" s="222"/>
      <c r="AI1574" s="222"/>
      <c r="AJ1574" s="222"/>
      <c r="AK1574" s="223"/>
      <c r="AL1574" s="222"/>
      <c r="AM1574" s="225"/>
      <c r="AN1574" s="226"/>
      <c r="AO1574" s="227"/>
      <c r="AP1574" s="227"/>
      <c r="AQ1574" s="227"/>
      <c r="AR1574" s="223"/>
    </row>
    <row r="1575" ht="14.25" customHeight="1">
      <c r="A1575" s="32"/>
      <c r="B1575" s="32"/>
      <c r="C1575" s="32"/>
      <c r="D1575" s="32"/>
      <c r="E1575" s="32"/>
      <c r="F1575" s="222"/>
      <c r="G1575" s="223"/>
      <c r="H1575" s="222"/>
      <c r="I1575" s="222"/>
      <c r="J1575" s="222"/>
      <c r="K1575" s="222"/>
      <c r="L1575" s="222"/>
      <c r="M1575" s="222"/>
      <c r="N1575" s="222"/>
      <c r="O1575" s="222"/>
      <c r="P1575" s="222"/>
      <c r="Q1575" s="222"/>
      <c r="R1575" s="222"/>
      <c r="S1575" s="222"/>
      <c r="T1575" s="222"/>
      <c r="U1575" s="222"/>
      <c r="V1575" s="222"/>
      <c r="W1575" s="222"/>
      <c r="X1575" s="222"/>
      <c r="Y1575" s="222"/>
      <c r="Z1575" s="222"/>
      <c r="AA1575" s="222"/>
      <c r="AB1575" s="224"/>
      <c r="AC1575" s="223"/>
      <c r="AD1575" s="223"/>
      <c r="AE1575" s="225"/>
      <c r="AF1575" s="222"/>
      <c r="AG1575" s="222"/>
      <c r="AH1575" s="222"/>
      <c r="AI1575" s="222"/>
      <c r="AJ1575" s="222"/>
      <c r="AK1575" s="223"/>
      <c r="AL1575" s="222"/>
      <c r="AM1575" s="225"/>
      <c r="AN1575" s="226"/>
      <c r="AO1575" s="227"/>
      <c r="AP1575" s="227"/>
      <c r="AQ1575" s="227"/>
      <c r="AR1575" s="223"/>
    </row>
    <row r="1576" ht="14.25" customHeight="1">
      <c r="A1576" s="32"/>
      <c r="B1576" s="32"/>
      <c r="C1576" s="32"/>
      <c r="D1576" s="32"/>
      <c r="E1576" s="32"/>
      <c r="F1576" s="222"/>
      <c r="G1576" s="223"/>
      <c r="H1576" s="222"/>
      <c r="I1576" s="222"/>
      <c r="J1576" s="222"/>
      <c r="K1576" s="222"/>
      <c r="L1576" s="222"/>
      <c r="M1576" s="222"/>
      <c r="N1576" s="222"/>
      <c r="O1576" s="222"/>
      <c r="P1576" s="222"/>
      <c r="Q1576" s="222"/>
      <c r="R1576" s="222"/>
      <c r="S1576" s="222"/>
      <c r="T1576" s="222"/>
      <c r="U1576" s="222"/>
      <c r="V1576" s="222"/>
      <c r="W1576" s="222"/>
      <c r="X1576" s="222"/>
      <c r="Y1576" s="222"/>
      <c r="Z1576" s="222"/>
      <c r="AA1576" s="222"/>
      <c r="AB1576" s="224"/>
      <c r="AC1576" s="223"/>
      <c r="AD1576" s="223"/>
      <c r="AE1576" s="225"/>
      <c r="AF1576" s="222"/>
      <c r="AG1576" s="222"/>
      <c r="AH1576" s="222"/>
      <c r="AI1576" s="222"/>
      <c r="AJ1576" s="222"/>
      <c r="AK1576" s="223"/>
      <c r="AL1576" s="222"/>
      <c r="AM1576" s="225"/>
      <c r="AN1576" s="226"/>
      <c r="AO1576" s="227"/>
      <c r="AP1576" s="227"/>
      <c r="AQ1576" s="227"/>
      <c r="AR1576" s="223"/>
    </row>
    <row r="1577" ht="14.25" customHeight="1">
      <c r="A1577" s="32"/>
      <c r="B1577" s="32"/>
      <c r="C1577" s="32"/>
      <c r="D1577" s="32"/>
      <c r="E1577" s="32"/>
      <c r="F1577" s="222"/>
      <c r="G1577" s="223"/>
      <c r="H1577" s="222"/>
      <c r="I1577" s="222"/>
      <c r="J1577" s="222"/>
      <c r="K1577" s="222"/>
      <c r="L1577" s="222"/>
      <c r="M1577" s="222"/>
      <c r="N1577" s="222"/>
      <c r="O1577" s="222"/>
      <c r="P1577" s="222"/>
      <c r="Q1577" s="222"/>
      <c r="R1577" s="222"/>
      <c r="S1577" s="222"/>
      <c r="T1577" s="222"/>
      <c r="U1577" s="222"/>
      <c r="V1577" s="222"/>
      <c r="W1577" s="222"/>
      <c r="X1577" s="222"/>
      <c r="Y1577" s="222"/>
      <c r="Z1577" s="222"/>
      <c r="AA1577" s="222"/>
      <c r="AB1577" s="224"/>
      <c r="AC1577" s="223"/>
      <c r="AD1577" s="223"/>
      <c r="AE1577" s="225"/>
      <c r="AF1577" s="222"/>
      <c r="AG1577" s="222"/>
      <c r="AH1577" s="222"/>
      <c r="AI1577" s="222"/>
      <c r="AJ1577" s="222"/>
      <c r="AK1577" s="223"/>
      <c r="AL1577" s="222"/>
      <c r="AM1577" s="225"/>
      <c r="AN1577" s="226"/>
      <c r="AO1577" s="227"/>
      <c r="AP1577" s="227"/>
      <c r="AQ1577" s="227"/>
      <c r="AR1577" s="223"/>
    </row>
    <row r="1578" ht="14.25" customHeight="1">
      <c r="A1578" s="32"/>
      <c r="B1578" s="32"/>
      <c r="C1578" s="32"/>
      <c r="D1578" s="32"/>
      <c r="E1578" s="32"/>
      <c r="F1578" s="222"/>
      <c r="G1578" s="223"/>
      <c r="H1578" s="222"/>
      <c r="I1578" s="222"/>
      <c r="J1578" s="222"/>
      <c r="K1578" s="222"/>
      <c r="L1578" s="222"/>
      <c r="M1578" s="222"/>
      <c r="N1578" s="222"/>
      <c r="O1578" s="222"/>
      <c r="P1578" s="222"/>
      <c r="Q1578" s="222"/>
      <c r="R1578" s="222"/>
      <c r="S1578" s="222"/>
      <c r="T1578" s="222"/>
      <c r="U1578" s="222"/>
      <c r="V1578" s="222"/>
      <c r="W1578" s="222"/>
      <c r="X1578" s="222"/>
      <c r="Y1578" s="222"/>
      <c r="Z1578" s="222"/>
      <c r="AA1578" s="222"/>
      <c r="AB1578" s="224"/>
      <c r="AC1578" s="223"/>
      <c r="AD1578" s="223"/>
      <c r="AE1578" s="225"/>
      <c r="AF1578" s="222"/>
      <c r="AG1578" s="222"/>
      <c r="AH1578" s="222"/>
      <c r="AI1578" s="222"/>
      <c r="AJ1578" s="222"/>
      <c r="AK1578" s="223"/>
      <c r="AL1578" s="222"/>
      <c r="AM1578" s="225"/>
      <c r="AN1578" s="226"/>
      <c r="AO1578" s="227"/>
      <c r="AP1578" s="227"/>
      <c r="AQ1578" s="227"/>
      <c r="AR1578" s="223"/>
    </row>
    <row r="1579" ht="14.25" customHeight="1">
      <c r="A1579" s="32"/>
      <c r="B1579" s="32"/>
      <c r="C1579" s="32"/>
      <c r="D1579" s="32"/>
      <c r="E1579" s="32"/>
      <c r="F1579" s="222"/>
      <c r="G1579" s="223"/>
      <c r="H1579" s="222"/>
      <c r="I1579" s="222"/>
      <c r="J1579" s="222"/>
      <c r="K1579" s="222"/>
      <c r="L1579" s="222"/>
      <c r="M1579" s="222"/>
      <c r="N1579" s="222"/>
      <c r="O1579" s="222"/>
      <c r="P1579" s="222"/>
      <c r="Q1579" s="222"/>
      <c r="R1579" s="222"/>
      <c r="S1579" s="222"/>
      <c r="T1579" s="222"/>
      <c r="U1579" s="222"/>
      <c r="V1579" s="222"/>
      <c r="W1579" s="222"/>
      <c r="X1579" s="222"/>
      <c r="Y1579" s="222"/>
      <c r="Z1579" s="222"/>
      <c r="AA1579" s="222"/>
      <c r="AB1579" s="224"/>
      <c r="AC1579" s="223"/>
      <c r="AD1579" s="223"/>
      <c r="AE1579" s="225"/>
      <c r="AF1579" s="222"/>
      <c r="AG1579" s="222"/>
      <c r="AH1579" s="222"/>
      <c r="AI1579" s="222"/>
      <c r="AJ1579" s="222"/>
      <c r="AK1579" s="223"/>
      <c r="AL1579" s="222"/>
      <c r="AM1579" s="225"/>
      <c r="AN1579" s="226"/>
      <c r="AO1579" s="227"/>
      <c r="AP1579" s="227"/>
      <c r="AQ1579" s="227"/>
      <c r="AR1579" s="223"/>
    </row>
    <row r="1580" ht="14.25" customHeight="1">
      <c r="A1580" s="32"/>
      <c r="B1580" s="32"/>
      <c r="C1580" s="32"/>
      <c r="D1580" s="32"/>
      <c r="E1580" s="32"/>
      <c r="F1580" s="222"/>
      <c r="G1580" s="223"/>
      <c r="H1580" s="222"/>
      <c r="I1580" s="222"/>
      <c r="J1580" s="222"/>
      <c r="K1580" s="222"/>
      <c r="L1580" s="222"/>
      <c r="M1580" s="222"/>
      <c r="N1580" s="222"/>
      <c r="O1580" s="222"/>
      <c r="P1580" s="222"/>
      <c r="Q1580" s="222"/>
      <c r="R1580" s="222"/>
      <c r="S1580" s="222"/>
      <c r="T1580" s="222"/>
      <c r="U1580" s="222"/>
      <c r="V1580" s="222"/>
      <c r="W1580" s="222"/>
      <c r="X1580" s="222"/>
      <c r="Y1580" s="222"/>
      <c r="Z1580" s="222"/>
      <c r="AA1580" s="222"/>
      <c r="AB1580" s="224"/>
      <c r="AC1580" s="223"/>
      <c r="AD1580" s="223"/>
      <c r="AE1580" s="225"/>
      <c r="AF1580" s="222"/>
      <c r="AG1580" s="222"/>
      <c r="AH1580" s="222"/>
      <c r="AI1580" s="222"/>
      <c r="AJ1580" s="222"/>
      <c r="AK1580" s="223"/>
      <c r="AL1580" s="222"/>
      <c r="AM1580" s="225"/>
      <c r="AN1580" s="226"/>
      <c r="AO1580" s="227"/>
      <c r="AP1580" s="227"/>
      <c r="AQ1580" s="227"/>
      <c r="AR1580" s="223"/>
    </row>
    <row r="1581" ht="14.25" customHeight="1">
      <c r="A1581" s="32"/>
      <c r="B1581" s="32"/>
      <c r="C1581" s="32"/>
      <c r="D1581" s="32"/>
      <c r="E1581" s="32"/>
      <c r="F1581" s="222"/>
      <c r="G1581" s="223"/>
      <c r="H1581" s="222"/>
      <c r="I1581" s="222"/>
      <c r="J1581" s="222"/>
      <c r="K1581" s="222"/>
      <c r="L1581" s="222"/>
      <c r="M1581" s="222"/>
      <c r="N1581" s="222"/>
      <c r="O1581" s="222"/>
      <c r="P1581" s="222"/>
      <c r="Q1581" s="222"/>
      <c r="R1581" s="222"/>
      <c r="S1581" s="222"/>
      <c r="T1581" s="222"/>
      <c r="U1581" s="222"/>
      <c r="V1581" s="222"/>
      <c r="W1581" s="222"/>
      <c r="X1581" s="222"/>
      <c r="Y1581" s="222"/>
      <c r="Z1581" s="222"/>
      <c r="AA1581" s="222"/>
      <c r="AB1581" s="224"/>
      <c r="AC1581" s="223"/>
      <c r="AD1581" s="223"/>
      <c r="AE1581" s="225"/>
      <c r="AF1581" s="222"/>
      <c r="AG1581" s="222"/>
      <c r="AH1581" s="222"/>
      <c r="AI1581" s="222"/>
      <c r="AJ1581" s="222"/>
      <c r="AK1581" s="223"/>
      <c r="AL1581" s="222"/>
      <c r="AM1581" s="225"/>
      <c r="AN1581" s="226"/>
      <c r="AO1581" s="227"/>
      <c r="AP1581" s="227"/>
      <c r="AQ1581" s="227"/>
      <c r="AR1581" s="223"/>
    </row>
    <row r="1582" ht="14.25" customHeight="1">
      <c r="A1582" s="32"/>
      <c r="B1582" s="32"/>
      <c r="C1582" s="32"/>
      <c r="D1582" s="32"/>
      <c r="E1582" s="32"/>
      <c r="F1582" s="222"/>
      <c r="G1582" s="223"/>
      <c r="H1582" s="222"/>
      <c r="I1582" s="222"/>
      <c r="J1582" s="222"/>
      <c r="K1582" s="222"/>
      <c r="L1582" s="222"/>
      <c r="M1582" s="222"/>
      <c r="N1582" s="222"/>
      <c r="O1582" s="222"/>
      <c r="P1582" s="222"/>
      <c r="Q1582" s="222"/>
      <c r="R1582" s="222"/>
      <c r="S1582" s="222"/>
      <c r="T1582" s="222"/>
      <c r="U1582" s="222"/>
      <c r="V1582" s="222"/>
      <c r="W1582" s="222"/>
      <c r="X1582" s="222"/>
      <c r="Y1582" s="222"/>
      <c r="Z1582" s="222"/>
      <c r="AA1582" s="222"/>
      <c r="AB1582" s="224"/>
      <c r="AC1582" s="223"/>
      <c r="AD1582" s="223"/>
      <c r="AE1582" s="225"/>
      <c r="AF1582" s="222"/>
      <c r="AG1582" s="222"/>
      <c r="AH1582" s="222"/>
      <c r="AI1582" s="222"/>
      <c r="AJ1582" s="222"/>
      <c r="AK1582" s="223"/>
      <c r="AL1582" s="222"/>
      <c r="AM1582" s="225"/>
      <c r="AN1582" s="226"/>
      <c r="AO1582" s="227"/>
      <c r="AP1582" s="227"/>
      <c r="AQ1582" s="227"/>
      <c r="AR1582" s="223"/>
    </row>
    <row r="1583" ht="14.25" customHeight="1">
      <c r="A1583" s="32"/>
      <c r="B1583" s="32"/>
      <c r="C1583" s="32"/>
      <c r="D1583" s="32"/>
      <c r="E1583" s="32"/>
      <c r="F1583" s="222"/>
      <c r="G1583" s="223"/>
      <c r="H1583" s="222"/>
      <c r="I1583" s="222"/>
      <c r="J1583" s="222"/>
      <c r="K1583" s="222"/>
      <c r="L1583" s="222"/>
      <c r="M1583" s="222"/>
      <c r="N1583" s="222"/>
      <c r="O1583" s="222"/>
      <c r="P1583" s="222"/>
      <c r="Q1583" s="222"/>
      <c r="R1583" s="222"/>
      <c r="S1583" s="222"/>
      <c r="T1583" s="222"/>
      <c r="U1583" s="222"/>
      <c r="V1583" s="222"/>
      <c r="W1583" s="222"/>
      <c r="X1583" s="222"/>
      <c r="Y1583" s="222"/>
      <c r="Z1583" s="222"/>
      <c r="AA1583" s="222"/>
      <c r="AB1583" s="224"/>
      <c r="AC1583" s="223"/>
      <c r="AD1583" s="223"/>
      <c r="AE1583" s="225"/>
      <c r="AF1583" s="222"/>
      <c r="AG1583" s="222"/>
      <c r="AH1583" s="222"/>
      <c r="AI1583" s="222"/>
      <c r="AJ1583" s="222"/>
      <c r="AK1583" s="223"/>
      <c r="AL1583" s="222"/>
      <c r="AM1583" s="225"/>
      <c r="AN1583" s="226"/>
      <c r="AO1583" s="227"/>
      <c r="AP1583" s="227"/>
      <c r="AQ1583" s="227"/>
      <c r="AR1583" s="223"/>
    </row>
    <row r="1584" ht="14.25" customHeight="1">
      <c r="A1584" s="32"/>
      <c r="B1584" s="32"/>
      <c r="C1584" s="32"/>
      <c r="D1584" s="32"/>
      <c r="E1584" s="32"/>
      <c r="F1584" s="222"/>
      <c r="G1584" s="223"/>
      <c r="H1584" s="222"/>
      <c r="I1584" s="222"/>
      <c r="J1584" s="222"/>
      <c r="K1584" s="222"/>
      <c r="L1584" s="222"/>
      <c r="M1584" s="222"/>
      <c r="N1584" s="222"/>
      <c r="O1584" s="222"/>
      <c r="P1584" s="222"/>
      <c r="Q1584" s="222"/>
      <c r="R1584" s="222"/>
      <c r="S1584" s="222"/>
      <c r="T1584" s="222"/>
      <c r="U1584" s="222"/>
      <c r="V1584" s="222"/>
      <c r="W1584" s="222"/>
      <c r="X1584" s="222"/>
      <c r="Y1584" s="222"/>
      <c r="Z1584" s="222"/>
      <c r="AA1584" s="222"/>
      <c r="AB1584" s="224"/>
      <c r="AC1584" s="223"/>
      <c r="AD1584" s="223"/>
      <c r="AE1584" s="225"/>
      <c r="AF1584" s="222"/>
      <c r="AG1584" s="222"/>
      <c r="AH1584" s="222"/>
      <c r="AI1584" s="222"/>
      <c r="AJ1584" s="222"/>
      <c r="AK1584" s="223"/>
      <c r="AL1584" s="222"/>
      <c r="AM1584" s="225"/>
      <c r="AN1584" s="226"/>
      <c r="AO1584" s="227"/>
      <c r="AP1584" s="227"/>
      <c r="AQ1584" s="227"/>
      <c r="AR1584" s="223"/>
    </row>
    <row r="1585" ht="14.25" customHeight="1">
      <c r="A1585" s="32"/>
      <c r="B1585" s="32"/>
      <c r="C1585" s="32"/>
      <c r="D1585" s="32"/>
      <c r="E1585" s="32"/>
      <c r="F1585" s="222"/>
      <c r="G1585" s="223"/>
      <c r="H1585" s="222"/>
      <c r="I1585" s="222"/>
      <c r="J1585" s="222"/>
      <c r="K1585" s="222"/>
      <c r="L1585" s="222"/>
      <c r="M1585" s="222"/>
      <c r="N1585" s="222"/>
      <c r="O1585" s="222"/>
      <c r="P1585" s="222"/>
      <c r="Q1585" s="222"/>
      <c r="R1585" s="222"/>
      <c r="S1585" s="222"/>
      <c r="T1585" s="222"/>
      <c r="U1585" s="222"/>
      <c r="V1585" s="222"/>
      <c r="W1585" s="222"/>
      <c r="X1585" s="222"/>
      <c r="Y1585" s="222"/>
      <c r="Z1585" s="222"/>
      <c r="AA1585" s="222"/>
      <c r="AB1585" s="224"/>
      <c r="AC1585" s="223"/>
      <c r="AD1585" s="223"/>
      <c r="AE1585" s="225"/>
      <c r="AF1585" s="222"/>
      <c r="AG1585" s="222"/>
      <c r="AH1585" s="222"/>
      <c r="AI1585" s="222"/>
      <c r="AJ1585" s="222"/>
      <c r="AK1585" s="223"/>
      <c r="AL1585" s="222"/>
      <c r="AM1585" s="225"/>
      <c r="AN1585" s="226"/>
      <c r="AO1585" s="227"/>
      <c r="AP1585" s="227"/>
      <c r="AQ1585" s="227"/>
      <c r="AR1585" s="223"/>
    </row>
    <row r="1586" ht="14.25" customHeight="1">
      <c r="A1586" s="32"/>
      <c r="B1586" s="32"/>
      <c r="C1586" s="32"/>
      <c r="D1586" s="32"/>
      <c r="E1586" s="32"/>
      <c r="F1586" s="222"/>
      <c r="G1586" s="223"/>
      <c r="H1586" s="222"/>
      <c r="I1586" s="222"/>
      <c r="J1586" s="222"/>
      <c r="K1586" s="222"/>
      <c r="L1586" s="222"/>
      <c r="M1586" s="222"/>
      <c r="N1586" s="222"/>
      <c r="O1586" s="222"/>
      <c r="P1586" s="222"/>
      <c r="Q1586" s="222"/>
      <c r="R1586" s="222"/>
      <c r="S1586" s="222"/>
      <c r="T1586" s="222"/>
      <c r="U1586" s="222"/>
      <c r="V1586" s="222"/>
      <c r="W1586" s="222"/>
      <c r="X1586" s="222"/>
      <c r="Y1586" s="222"/>
      <c r="Z1586" s="222"/>
      <c r="AA1586" s="222"/>
      <c r="AB1586" s="224"/>
      <c r="AC1586" s="223"/>
      <c r="AD1586" s="223"/>
      <c r="AE1586" s="225"/>
      <c r="AF1586" s="222"/>
      <c r="AG1586" s="222"/>
      <c r="AH1586" s="222"/>
      <c r="AI1586" s="222"/>
      <c r="AJ1586" s="222"/>
      <c r="AK1586" s="223"/>
      <c r="AL1586" s="222"/>
      <c r="AM1586" s="225"/>
      <c r="AN1586" s="226"/>
      <c r="AO1586" s="227"/>
      <c r="AP1586" s="227"/>
      <c r="AQ1586" s="227"/>
      <c r="AR1586" s="223"/>
    </row>
    <row r="1587" ht="14.25" customHeight="1">
      <c r="A1587" s="32"/>
      <c r="B1587" s="32"/>
      <c r="C1587" s="32"/>
      <c r="D1587" s="32"/>
      <c r="E1587" s="32"/>
      <c r="F1587" s="222"/>
      <c r="G1587" s="223"/>
      <c r="H1587" s="222"/>
      <c r="I1587" s="222"/>
      <c r="J1587" s="222"/>
      <c r="K1587" s="222"/>
      <c r="L1587" s="222"/>
      <c r="M1587" s="222"/>
      <c r="N1587" s="222"/>
      <c r="O1587" s="222"/>
      <c r="P1587" s="222"/>
      <c r="Q1587" s="222"/>
      <c r="R1587" s="222"/>
      <c r="S1587" s="222"/>
      <c r="T1587" s="222"/>
      <c r="U1587" s="222"/>
      <c r="V1587" s="222"/>
      <c r="W1587" s="222"/>
      <c r="X1587" s="222"/>
      <c r="Y1587" s="222"/>
      <c r="Z1587" s="222"/>
      <c r="AA1587" s="222"/>
      <c r="AB1587" s="224"/>
      <c r="AC1587" s="223"/>
      <c r="AD1587" s="223"/>
      <c r="AE1587" s="225"/>
      <c r="AF1587" s="222"/>
      <c r="AG1587" s="222"/>
      <c r="AH1587" s="222"/>
      <c r="AI1587" s="222"/>
      <c r="AJ1587" s="222"/>
      <c r="AK1587" s="223"/>
      <c r="AL1587" s="222"/>
      <c r="AM1587" s="225"/>
      <c r="AN1587" s="226"/>
      <c r="AO1587" s="227"/>
      <c r="AP1587" s="227"/>
      <c r="AQ1587" s="227"/>
      <c r="AR1587" s="223"/>
    </row>
    <row r="1588" ht="14.25" customHeight="1">
      <c r="A1588" s="32"/>
      <c r="B1588" s="32"/>
      <c r="C1588" s="32"/>
      <c r="D1588" s="32"/>
      <c r="E1588" s="32"/>
      <c r="F1588" s="222"/>
      <c r="G1588" s="223"/>
      <c r="H1588" s="222"/>
      <c r="I1588" s="222"/>
      <c r="J1588" s="222"/>
      <c r="K1588" s="222"/>
      <c r="L1588" s="222"/>
      <c r="M1588" s="222"/>
      <c r="N1588" s="222"/>
      <c r="O1588" s="222"/>
      <c r="P1588" s="222"/>
      <c r="Q1588" s="222"/>
      <c r="R1588" s="222"/>
      <c r="S1588" s="222"/>
      <c r="T1588" s="222"/>
      <c r="U1588" s="222"/>
      <c r="V1588" s="222"/>
      <c r="W1588" s="222"/>
      <c r="X1588" s="222"/>
      <c r="Y1588" s="222"/>
      <c r="Z1588" s="222"/>
      <c r="AA1588" s="222"/>
      <c r="AB1588" s="224"/>
      <c r="AC1588" s="223"/>
      <c r="AD1588" s="223"/>
      <c r="AE1588" s="225"/>
      <c r="AF1588" s="222"/>
      <c r="AG1588" s="222"/>
      <c r="AH1588" s="222"/>
      <c r="AI1588" s="222"/>
      <c r="AJ1588" s="222"/>
      <c r="AK1588" s="223"/>
      <c r="AL1588" s="222"/>
      <c r="AM1588" s="225"/>
      <c r="AN1588" s="226"/>
      <c r="AO1588" s="227"/>
      <c r="AP1588" s="227"/>
      <c r="AQ1588" s="227"/>
      <c r="AR1588" s="223"/>
    </row>
    <row r="1589" ht="14.25" customHeight="1">
      <c r="A1589" s="32"/>
      <c r="B1589" s="32"/>
      <c r="C1589" s="32"/>
      <c r="D1589" s="32"/>
      <c r="E1589" s="32"/>
      <c r="F1589" s="222"/>
      <c r="G1589" s="223"/>
      <c r="H1589" s="222"/>
      <c r="I1589" s="222"/>
      <c r="J1589" s="222"/>
      <c r="K1589" s="222"/>
      <c r="L1589" s="222"/>
      <c r="M1589" s="222"/>
      <c r="N1589" s="222"/>
      <c r="O1589" s="222"/>
      <c r="P1589" s="222"/>
      <c r="Q1589" s="222"/>
      <c r="R1589" s="222"/>
      <c r="S1589" s="222"/>
      <c r="T1589" s="222"/>
      <c r="U1589" s="222"/>
      <c r="V1589" s="222"/>
      <c r="W1589" s="222"/>
      <c r="X1589" s="222"/>
      <c r="Y1589" s="222"/>
      <c r="Z1589" s="222"/>
      <c r="AA1589" s="222"/>
      <c r="AB1589" s="224"/>
      <c r="AC1589" s="223"/>
      <c r="AD1589" s="223"/>
      <c r="AE1589" s="225"/>
      <c r="AF1589" s="222"/>
      <c r="AG1589" s="222"/>
      <c r="AH1589" s="222"/>
      <c r="AI1589" s="222"/>
      <c r="AJ1589" s="222"/>
      <c r="AK1589" s="223"/>
      <c r="AL1589" s="222"/>
      <c r="AM1589" s="225"/>
      <c r="AN1589" s="226"/>
      <c r="AO1589" s="227"/>
      <c r="AP1589" s="227"/>
      <c r="AQ1589" s="227"/>
      <c r="AR1589" s="223"/>
    </row>
    <row r="1590" ht="14.25" customHeight="1">
      <c r="A1590" s="32"/>
      <c r="B1590" s="32"/>
      <c r="C1590" s="32"/>
      <c r="D1590" s="32"/>
      <c r="E1590" s="32"/>
      <c r="F1590" s="222"/>
      <c r="G1590" s="223"/>
      <c r="H1590" s="222"/>
      <c r="I1590" s="222"/>
      <c r="J1590" s="222"/>
      <c r="K1590" s="222"/>
      <c r="L1590" s="222"/>
      <c r="M1590" s="222"/>
      <c r="N1590" s="222"/>
      <c r="O1590" s="222"/>
      <c r="P1590" s="222"/>
      <c r="Q1590" s="222"/>
      <c r="R1590" s="222"/>
      <c r="S1590" s="222"/>
      <c r="T1590" s="222"/>
      <c r="U1590" s="222"/>
      <c r="V1590" s="222"/>
      <c r="W1590" s="222"/>
      <c r="X1590" s="222"/>
      <c r="Y1590" s="222"/>
      <c r="Z1590" s="222"/>
      <c r="AA1590" s="222"/>
      <c r="AB1590" s="224"/>
      <c r="AC1590" s="223"/>
      <c r="AD1590" s="223"/>
      <c r="AE1590" s="225"/>
      <c r="AF1590" s="222"/>
      <c r="AG1590" s="222"/>
      <c r="AH1590" s="222"/>
      <c r="AI1590" s="222"/>
      <c r="AJ1590" s="222"/>
      <c r="AK1590" s="223"/>
      <c r="AL1590" s="222"/>
      <c r="AM1590" s="225"/>
      <c r="AN1590" s="226"/>
      <c r="AO1590" s="227"/>
      <c r="AP1590" s="227"/>
      <c r="AQ1590" s="227"/>
      <c r="AR1590" s="223"/>
    </row>
    <row r="1591" ht="14.25" customHeight="1">
      <c r="A1591" s="32"/>
      <c r="B1591" s="32"/>
      <c r="C1591" s="32"/>
      <c r="D1591" s="32"/>
      <c r="E1591" s="32"/>
      <c r="F1591" s="222"/>
      <c r="G1591" s="223"/>
      <c r="H1591" s="222"/>
      <c r="I1591" s="222"/>
      <c r="J1591" s="222"/>
      <c r="K1591" s="222"/>
      <c r="L1591" s="222"/>
      <c r="M1591" s="222"/>
      <c r="N1591" s="222"/>
      <c r="O1591" s="222"/>
      <c r="P1591" s="222"/>
      <c r="Q1591" s="222"/>
      <c r="R1591" s="222"/>
      <c r="S1591" s="222"/>
      <c r="T1591" s="222"/>
      <c r="U1591" s="222"/>
      <c r="V1591" s="222"/>
      <c r="W1591" s="222"/>
      <c r="X1591" s="222"/>
      <c r="Y1591" s="222"/>
      <c r="Z1591" s="222"/>
      <c r="AA1591" s="222"/>
      <c r="AB1591" s="224"/>
      <c r="AC1591" s="223"/>
      <c r="AD1591" s="223"/>
      <c r="AE1591" s="225"/>
      <c r="AF1591" s="222"/>
      <c r="AG1591" s="222"/>
      <c r="AH1591" s="222"/>
      <c r="AI1591" s="222"/>
      <c r="AJ1591" s="222"/>
      <c r="AK1591" s="223"/>
      <c r="AL1591" s="222"/>
      <c r="AM1591" s="225"/>
      <c r="AN1591" s="226"/>
      <c r="AO1591" s="227"/>
      <c r="AP1591" s="227"/>
      <c r="AQ1591" s="227"/>
      <c r="AR1591" s="223"/>
    </row>
    <row r="1592" ht="14.25" customHeight="1">
      <c r="A1592" s="32"/>
      <c r="B1592" s="32"/>
      <c r="C1592" s="32"/>
      <c r="D1592" s="32"/>
      <c r="E1592" s="32"/>
      <c r="F1592" s="222"/>
      <c r="G1592" s="223"/>
      <c r="H1592" s="222"/>
      <c r="I1592" s="222"/>
      <c r="J1592" s="222"/>
      <c r="K1592" s="222"/>
      <c r="L1592" s="222"/>
      <c r="M1592" s="222"/>
      <c r="N1592" s="222"/>
      <c r="O1592" s="222"/>
      <c r="P1592" s="222"/>
      <c r="Q1592" s="222"/>
      <c r="R1592" s="222"/>
      <c r="S1592" s="222"/>
      <c r="T1592" s="222"/>
      <c r="U1592" s="222"/>
      <c r="V1592" s="222"/>
      <c r="W1592" s="222"/>
      <c r="X1592" s="222"/>
      <c r="Y1592" s="222"/>
      <c r="Z1592" s="222"/>
      <c r="AA1592" s="222"/>
      <c r="AB1592" s="224"/>
      <c r="AC1592" s="223"/>
      <c r="AD1592" s="223"/>
      <c r="AE1592" s="225"/>
      <c r="AF1592" s="222"/>
      <c r="AG1592" s="222"/>
      <c r="AH1592" s="222"/>
      <c r="AI1592" s="222"/>
      <c r="AJ1592" s="222"/>
      <c r="AK1592" s="223"/>
      <c r="AL1592" s="222"/>
      <c r="AM1592" s="225"/>
      <c r="AN1592" s="226"/>
      <c r="AO1592" s="227"/>
      <c r="AP1592" s="227"/>
      <c r="AQ1592" s="227"/>
      <c r="AR1592" s="223"/>
    </row>
    <row r="1593" ht="14.25" customHeight="1">
      <c r="A1593" s="32"/>
      <c r="B1593" s="32"/>
      <c r="C1593" s="32"/>
      <c r="D1593" s="32"/>
      <c r="E1593" s="32"/>
      <c r="F1593" s="222"/>
      <c r="G1593" s="223"/>
      <c r="H1593" s="222"/>
      <c r="I1593" s="222"/>
      <c r="J1593" s="222"/>
      <c r="K1593" s="222"/>
      <c r="L1593" s="222"/>
      <c r="M1593" s="222"/>
      <c r="N1593" s="222"/>
      <c r="O1593" s="222"/>
      <c r="P1593" s="222"/>
      <c r="Q1593" s="222"/>
      <c r="R1593" s="222"/>
      <c r="S1593" s="222"/>
      <c r="T1593" s="222"/>
      <c r="U1593" s="222"/>
      <c r="V1593" s="222"/>
      <c r="W1593" s="222"/>
      <c r="X1593" s="222"/>
      <c r="Y1593" s="222"/>
      <c r="Z1593" s="222"/>
      <c r="AA1593" s="222"/>
      <c r="AB1593" s="224"/>
      <c r="AC1593" s="223"/>
      <c r="AD1593" s="223"/>
      <c r="AE1593" s="225"/>
      <c r="AF1593" s="222"/>
      <c r="AG1593" s="222"/>
      <c r="AH1593" s="222"/>
      <c r="AI1593" s="222"/>
      <c r="AJ1593" s="222"/>
      <c r="AK1593" s="223"/>
      <c r="AL1593" s="222"/>
      <c r="AM1593" s="225"/>
      <c r="AN1593" s="226"/>
      <c r="AO1593" s="227"/>
      <c r="AP1593" s="227"/>
      <c r="AQ1593" s="227"/>
      <c r="AR1593" s="223"/>
    </row>
    <row r="1594" ht="14.25" customHeight="1">
      <c r="A1594" s="32"/>
      <c r="B1594" s="32"/>
      <c r="C1594" s="32"/>
      <c r="D1594" s="32"/>
      <c r="E1594" s="32"/>
      <c r="F1594" s="222"/>
      <c r="G1594" s="223"/>
      <c r="H1594" s="222"/>
      <c r="I1594" s="222"/>
      <c r="J1594" s="222"/>
      <c r="K1594" s="222"/>
      <c r="L1594" s="222"/>
      <c r="M1594" s="222"/>
      <c r="N1594" s="222"/>
      <c r="O1594" s="222"/>
      <c r="P1594" s="222"/>
      <c r="Q1594" s="222"/>
      <c r="R1594" s="222"/>
      <c r="S1594" s="222"/>
      <c r="T1594" s="222"/>
      <c r="U1594" s="222"/>
      <c r="V1594" s="222"/>
      <c r="W1594" s="222"/>
      <c r="X1594" s="222"/>
      <c r="Y1594" s="222"/>
      <c r="Z1594" s="222"/>
      <c r="AA1594" s="222"/>
      <c r="AB1594" s="224"/>
      <c r="AC1594" s="223"/>
      <c r="AD1594" s="223"/>
      <c r="AE1594" s="225"/>
      <c r="AF1594" s="222"/>
      <c r="AG1594" s="222"/>
      <c r="AH1594" s="222"/>
      <c r="AI1594" s="222"/>
      <c r="AJ1594" s="222"/>
      <c r="AK1594" s="223"/>
      <c r="AL1594" s="222"/>
      <c r="AM1594" s="225"/>
      <c r="AN1594" s="226"/>
      <c r="AO1594" s="227"/>
      <c r="AP1594" s="227"/>
      <c r="AQ1594" s="227"/>
      <c r="AR1594" s="223"/>
    </row>
    <row r="1595" ht="14.25" customHeight="1">
      <c r="A1595" s="32"/>
      <c r="B1595" s="32"/>
      <c r="C1595" s="32"/>
      <c r="D1595" s="32"/>
      <c r="E1595" s="32"/>
      <c r="F1595" s="222"/>
      <c r="G1595" s="223"/>
      <c r="H1595" s="222"/>
      <c r="I1595" s="222"/>
      <c r="J1595" s="222"/>
      <c r="K1595" s="222"/>
      <c r="L1595" s="222"/>
      <c r="M1595" s="222"/>
      <c r="N1595" s="222"/>
      <c r="O1595" s="222"/>
      <c r="P1595" s="222"/>
      <c r="Q1595" s="222"/>
      <c r="R1595" s="222"/>
      <c r="S1595" s="222"/>
      <c r="T1595" s="222"/>
      <c r="U1595" s="222"/>
      <c r="V1595" s="222"/>
      <c r="W1595" s="222"/>
      <c r="X1595" s="222"/>
      <c r="Y1595" s="222"/>
      <c r="Z1595" s="222"/>
      <c r="AA1595" s="222"/>
      <c r="AB1595" s="224"/>
      <c r="AC1595" s="223"/>
      <c r="AD1595" s="223"/>
      <c r="AE1595" s="225"/>
      <c r="AF1595" s="222"/>
      <c r="AG1595" s="222"/>
      <c r="AH1595" s="222"/>
      <c r="AI1595" s="222"/>
      <c r="AJ1595" s="222"/>
      <c r="AK1595" s="223"/>
      <c r="AL1595" s="222"/>
      <c r="AM1595" s="225"/>
      <c r="AN1595" s="226"/>
      <c r="AO1595" s="227"/>
      <c r="AP1595" s="227"/>
      <c r="AQ1595" s="227"/>
      <c r="AR1595" s="223"/>
    </row>
    <row r="1596" ht="14.25" customHeight="1">
      <c r="A1596" s="32"/>
      <c r="B1596" s="32"/>
      <c r="C1596" s="32"/>
      <c r="D1596" s="32"/>
      <c r="E1596" s="32"/>
      <c r="F1596" s="222"/>
      <c r="G1596" s="223"/>
      <c r="H1596" s="222"/>
      <c r="I1596" s="222"/>
      <c r="J1596" s="222"/>
      <c r="K1596" s="222"/>
      <c r="L1596" s="222"/>
      <c r="M1596" s="222"/>
      <c r="N1596" s="222"/>
      <c r="O1596" s="222"/>
      <c r="P1596" s="222"/>
      <c r="Q1596" s="222"/>
      <c r="R1596" s="222"/>
      <c r="S1596" s="222"/>
      <c r="T1596" s="222"/>
      <c r="U1596" s="222"/>
      <c r="V1596" s="222"/>
      <c r="W1596" s="222"/>
      <c r="X1596" s="222"/>
      <c r="Y1596" s="222"/>
      <c r="Z1596" s="222"/>
      <c r="AA1596" s="222"/>
      <c r="AB1596" s="224"/>
      <c r="AC1596" s="223"/>
      <c r="AD1596" s="223"/>
      <c r="AE1596" s="225"/>
      <c r="AF1596" s="222"/>
      <c r="AG1596" s="222"/>
      <c r="AH1596" s="222"/>
      <c r="AI1596" s="222"/>
      <c r="AJ1596" s="222"/>
      <c r="AK1596" s="223"/>
      <c r="AL1596" s="222"/>
      <c r="AM1596" s="225"/>
      <c r="AN1596" s="226"/>
      <c r="AO1596" s="227"/>
      <c r="AP1596" s="227"/>
      <c r="AQ1596" s="227"/>
      <c r="AR1596" s="223"/>
    </row>
    <row r="1597" ht="14.25" customHeight="1">
      <c r="A1597" s="32"/>
      <c r="B1597" s="32"/>
      <c r="C1597" s="32"/>
      <c r="D1597" s="32"/>
      <c r="E1597" s="32"/>
      <c r="F1597" s="222"/>
      <c r="G1597" s="223"/>
      <c r="H1597" s="222"/>
      <c r="I1597" s="222"/>
      <c r="J1597" s="222"/>
      <c r="K1597" s="222"/>
      <c r="L1597" s="222"/>
      <c r="M1597" s="222"/>
      <c r="N1597" s="222"/>
      <c r="O1597" s="222"/>
      <c r="P1597" s="222"/>
      <c r="Q1597" s="222"/>
      <c r="R1597" s="222"/>
      <c r="S1597" s="222"/>
      <c r="T1597" s="222"/>
      <c r="U1597" s="222"/>
      <c r="V1597" s="222"/>
      <c r="W1597" s="222"/>
      <c r="X1597" s="222"/>
      <c r="Y1597" s="222"/>
      <c r="Z1597" s="222"/>
      <c r="AA1597" s="222"/>
      <c r="AB1597" s="224"/>
      <c r="AC1597" s="223"/>
      <c r="AD1597" s="223"/>
      <c r="AE1597" s="225"/>
      <c r="AF1597" s="222"/>
      <c r="AG1597" s="222"/>
      <c r="AH1597" s="222"/>
      <c r="AI1597" s="222"/>
      <c r="AJ1597" s="222"/>
      <c r="AK1597" s="223"/>
      <c r="AL1597" s="222"/>
      <c r="AM1597" s="225"/>
      <c r="AN1597" s="226"/>
      <c r="AO1597" s="227"/>
      <c r="AP1597" s="227"/>
      <c r="AQ1597" s="227"/>
      <c r="AR1597" s="223"/>
    </row>
    <row r="1598" ht="14.25" customHeight="1">
      <c r="A1598" s="32"/>
      <c r="B1598" s="32"/>
      <c r="C1598" s="32"/>
      <c r="D1598" s="32"/>
      <c r="E1598" s="32"/>
      <c r="F1598" s="222"/>
      <c r="G1598" s="223"/>
      <c r="H1598" s="222"/>
      <c r="I1598" s="222"/>
      <c r="J1598" s="222"/>
      <c r="K1598" s="222"/>
      <c r="L1598" s="222"/>
      <c r="M1598" s="222"/>
      <c r="N1598" s="222"/>
      <c r="O1598" s="222"/>
      <c r="P1598" s="222"/>
      <c r="Q1598" s="222"/>
      <c r="R1598" s="222"/>
      <c r="S1598" s="222"/>
      <c r="T1598" s="222"/>
      <c r="U1598" s="222"/>
      <c r="V1598" s="222"/>
      <c r="W1598" s="222"/>
      <c r="X1598" s="222"/>
      <c r="Y1598" s="222"/>
      <c r="Z1598" s="222"/>
      <c r="AA1598" s="222"/>
      <c r="AB1598" s="224"/>
      <c r="AC1598" s="223"/>
      <c r="AD1598" s="223"/>
      <c r="AE1598" s="225"/>
      <c r="AF1598" s="222"/>
      <c r="AG1598" s="222"/>
      <c r="AH1598" s="222"/>
      <c r="AI1598" s="222"/>
      <c r="AJ1598" s="222"/>
      <c r="AK1598" s="223"/>
      <c r="AL1598" s="222"/>
      <c r="AM1598" s="225"/>
      <c r="AN1598" s="226"/>
      <c r="AO1598" s="227"/>
      <c r="AP1598" s="227"/>
      <c r="AQ1598" s="227"/>
      <c r="AR1598" s="223"/>
    </row>
    <row r="1599" ht="14.25" customHeight="1">
      <c r="A1599" s="32"/>
      <c r="B1599" s="32"/>
      <c r="C1599" s="32"/>
      <c r="D1599" s="32"/>
      <c r="E1599" s="32"/>
      <c r="F1599" s="222"/>
      <c r="G1599" s="223"/>
      <c r="H1599" s="222"/>
      <c r="I1599" s="222"/>
      <c r="J1599" s="222"/>
      <c r="K1599" s="222"/>
      <c r="L1599" s="222"/>
      <c r="M1599" s="222"/>
      <c r="N1599" s="222"/>
      <c r="O1599" s="222"/>
      <c r="P1599" s="222"/>
      <c r="Q1599" s="222"/>
      <c r="R1599" s="222"/>
      <c r="S1599" s="222"/>
      <c r="T1599" s="222"/>
      <c r="U1599" s="222"/>
      <c r="V1599" s="222"/>
      <c r="W1599" s="222"/>
      <c r="X1599" s="222"/>
      <c r="Y1599" s="222"/>
      <c r="Z1599" s="222"/>
      <c r="AA1599" s="222"/>
      <c r="AB1599" s="224"/>
      <c r="AC1599" s="223"/>
      <c r="AD1599" s="223"/>
      <c r="AE1599" s="225"/>
      <c r="AF1599" s="222"/>
      <c r="AG1599" s="222"/>
      <c r="AH1599" s="222"/>
      <c r="AI1599" s="222"/>
      <c r="AJ1599" s="222"/>
      <c r="AK1599" s="223"/>
      <c r="AL1599" s="222"/>
      <c r="AM1599" s="225"/>
      <c r="AN1599" s="226"/>
      <c r="AO1599" s="227"/>
      <c r="AP1599" s="227"/>
      <c r="AQ1599" s="227"/>
      <c r="AR1599" s="223"/>
    </row>
    <row r="1600" ht="14.25" customHeight="1">
      <c r="A1600" s="32"/>
      <c r="B1600" s="32"/>
      <c r="C1600" s="32"/>
      <c r="D1600" s="32"/>
      <c r="E1600" s="32"/>
      <c r="F1600" s="222"/>
      <c r="G1600" s="223"/>
      <c r="H1600" s="222"/>
      <c r="I1600" s="222"/>
      <c r="J1600" s="222"/>
      <c r="K1600" s="222"/>
      <c r="L1600" s="222"/>
      <c r="M1600" s="222"/>
      <c r="N1600" s="222"/>
      <c r="O1600" s="222"/>
      <c r="P1600" s="222"/>
      <c r="Q1600" s="222"/>
      <c r="R1600" s="222"/>
      <c r="S1600" s="222"/>
      <c r="T1600" s="222"/>
      <c r="U1600" s="222"/>
      <c r="V1600" s="222"/>
      <c r="W1600" s="222"/>
      <c r="X1600" s="222"/>
      <c r="Y1600" s="222"/>
      <c r="Z1600" s="222"/>
      <c r="AA1600" s="222"/>
      <c r="AB1600" s="224"/>
      <c r="AC1600" s="223"/>
      <c r="AD1600" s="223"/>
      <c r="AE1600" s="225"/>
      <c r="AF1600" s="222"/>
      <c r="AG1600" s="222"/>
      <c r="AH1600" s="222"/>
      <c r="AI1600" s="222"/>
      <c r="AJ1600" s="222"/>
      <c r="AK1600" s="223"/>
      <c r="AL1600" s="222"/>
      <c r="AM1600" s="225"/>
      <c r="AN1600" s="226"/>
      <c r="AO1600" s="227"/>
      <c r="AP1600" s="227"/>
      <c r="AQ1600" s="227"/>
      <c r="AR1600" s="223"/>
    </row>
    <row r="1601" ht="14.25" customHeight="1">
      <c r="A1601" s="32"/>
      <c r="B1601" s="32"/>
      <c r="C1601" s="32"/>
      <c r="D1601" s="32"/>
      <c r="E1601" s="32"/>
      <c r="F1601" s="222"/>
      <c r="G1601" s="223"/>
      <c r="H1601" s="222"/>
      <c r="I1601" s="222"/>
      <c r="J1601" s="222"/>
      <c r="K1601" s="222"/>
      <c r="L1601" s="222"/>
      <c r="M1601" s="222"/>
      <c r="N1601" s="222"/>
      <c r="O1601" s="222"/>
      <c r="P1601" s="222"/>
      <c r="Q1601" s="222"/>
      <c r="R1601" s="222"/>
      <c r="S1601" s="222"/>
      <c r="T1601" s="222"/>
      <c r="U1601" s="222"/>
      <c r="V1601" s="222"/>
      <c r="W1601" s="222"/>
      <c r="X1601" s="222"/>
      <c r="Y1601" s="222"/>
      <c r="Z1601" s="222"/>
      <c r="AA1601" s="222"/>
      <c r="AB1601" s="224"/>
      <c r="AC1601" s="223"/>
      <c r="AD1601" s="223"/>
      <c r="AE1601" s="225"/>
      <c r="AF1601" s="222"/>
      <c r="AG1601" s="222"/>
      <c r="AH1601" s="222"/>
      <c r="AI1601" s="222"/>
      <c r="AJ1601" s="222"/>
      <c r="AK1601" s="223"/>
      <c r="AL1601" s="222"/>
      <c r="AM1601" s="225"/>
      <c r="AN1601" s="226"/>
      <c r="AO1601" s="227"/>
      <c r="AP1601" s="227"/>
      <c r="AQ1601" s="227"/>
      <c r="AR1601" s="223"/>
    </row>
    <row r="1602" ht="14.25" customHeight="1">
      <c r="A1602" s="32"/>
      <c r="B1602" s="32"/>
      <c r="C1602" s="32"/>
      <c r="D1602" s="32"/>
      <c r="E1602" s="32"/>
      <c r="F1602" s="222"/>
      <c r="G1602" s="223"/>
      <c r="H1602" s="222"/>
      <c r="I1602" s="222"/>
      <c r="J1602" s="222"/>
      <c r="K1602" s="222"/>
      <c r="L1602" s="222"/>
      <c r="M1602" s="222"/>
      <c r="N1602" s="222"/>
      <c r="O1602" s="222"/>
      <c r="P1602" s="222"/>
      <c r="Q1602" s="222"/>
      <c r="R1602" s="222"/>
      <c r="S1602" s="222"/>
      <c r="T1602" s="222"/>
      <c r="U1602" s="222"/>
      <c r="V1602" s="222"/>
      <c r="W1602" s="222"/>
      <c r="X1602" s="222"/>
      <c r="Y1602" s="222"/>
      <c r="Z1602" s="222"/>
      <c r="AA1602" s="222"/>
      <c r="AB1602" s="224"/>
      <c r="AC1602" s="223"/>
      <c r="AD1602" s="223"/>
      <c r="AE1602" s="225"/>
      <c r="AF1602" s="222"/>
      <c r="AG1602" s="222"/>
      <c r="AH1602" s="222"/>
      <c r="AI1602" s="222"/>
      <c r="AJ1602" s="222"/>
      <c r="AK1602" s="223"/>
      <c r="AL1602" s="222"/>
      <c r="AM1602" s="225"/>
      <c r="AN1602" s="226"/>
      <c r="AO1602" s="227"/>
      <c r="AP1602" s="227"/>
      <c r="AQ1602" s="227"/>
      <c r="AR1602" s="223"/>
    </row>
    <row r="1603" ht="14.25" customHeight="1">
      <c r="A1603" s="32"/>
      <c r="B1603" s="32"/>
      <c r="C1603" s="32"/>
      <c r="D1603" s="32"/>
      <c r="E1603" s="32"/>
      <c r="F1603" s="222"/>
      <c r="G1603" s="223"/>
      <c r="H1603" s="222"/>
      <c r="I1603" s="222"/>
      <c r="J1603" s="222"/>
      <c r="K1603" s="222"/>
      <c r="L1603" s="222"/>
      <c r="M1603" s="222"/>
      <c r="N1603" s="222"/>
      <c r="O1603" s="222"/>
      <c r="P1603" s="222"/>
      <c r="Q1603" s="222"/>
      <c r="R1603" s="222"/>
      <c r="S1603" s="222"/>
      <c r="T1603" s="222"/>
      <c r="U1603" s="222"/>
      <c r="V1603" s="222"/>
      <c r="W1603" s="222"/>
      <c r="X1603" s="222"/>
      <c r="Y1603" s="222"/>
      <c r="Z1603" s="222"/>
      <c r="AA1603" s="222"/>
      <c r="AB1603" s="224"/>
      <c r="AC1603" s="223"/>
      <c r="AD1603" s="223"/>
      <c r="AE1603" s="225"/>
      <c r="AF1603" s="222"/>
      <c r="AG1603" s="222"/>
      <c r="AH1603" s="222"/>
      <c r="AI1603" s="222"/>
      <c r="AJ1603" s="222"/>
      <c r="AK1603" s="223"/>
      <c r="AL1603" s="222"/>
      <c r="AM1603" s="225"/>
      <c r="AN1603" s="226"/>
      <c r="AO1603" s="227"/>
      <c r="AP1603" s="227"/>
      <c r="AQ1603" s="227"/>
      <c r="AR1603" s="223"/>
    </row>
    <row r="1604" ht="14.25" customHeight="1">
      <c r="A1604" s="32"/>
      <c r="B1604" s="32"/>
      <c r="C1604" s="32"/>
      <c r="D1604" s="32"/>
      <c r="E1604" s="32"/>
      <c r="F1604" s="222"/>
      <c r="G1604" s="223"/>
      <c r="H1604" s="222"/>
      <c r="I1604" s="222"/>
      <c r="J1604" s="222"/>
      <c r="K1604" s="222"/>
      <c r="L1604" s="222"/>
      <c r="M1604" s="222"/>
      <c r="N1604" s="222"/>
      <c r="O1604" s="222"/>
      <c r="P1604" s="222"/>
      <c r="Q1604" s="222"/>
      <c r="R1604" s="222"/>
      <c r="S1604" s="222"/>
      <c r="T1604" s="222"/>
      <c r="U1604" s="222"/>
      <c r="V1604" s="222"/>
      <c r="W1604" s="222"/>
      <c r="X1604" s="222"/>
      <c r="Y1604" s="222"/>
      <c r="Z1604" s="222"/>
      <c r="AA1604" s="222"/>
      <c r="AB1604" s="224"/>
      <c r="AC1604" s="223"/>
      <c r="AD1604" s="223"/>
      <c r="AE1604" s="225"/>
      <c r="AF1604" s="222"/>
      <c r="AG1604" s="222"/>
      <c r="AH1604" s="222"/>
      <c r="AI1604" s="222"/>
      <c r="AJ1604" s="222"/>
      <c r="AK1604" s="223"/>
      <c r="AL1604" s="222"/>
      <c r="AM1604" s="225"/>
      <c r="AN1604" s="226"/>
      <c r="AO1604" s="227"/>
      <c r="AP1604" s="227"/>
      <c r="AQ1604" s="227"/>
      <c r="AR1604" s="223"/>
    </row>
    <row r="1605" ht="14.25" customHeight="1">
      <c r="A1605" s="32"/>
      <c r="B1605" s="32"/>
      <c r="C1605" s="32"/>
      <c r="D1605" s="32"/>
      <c r="E1605" s="32"/>
      <c r="F1605" s="222"/>
      <c r="G1605" s="223"/>
      <c r="H1605" s="222"/>
      <c r="I1605" s="222"/>
      <c r="J1605" s="222"/>
      <c r="K1605" s="222"/>
      <c r="L1605" s="222"/>
      <c r="M1605" s="222"/>
      <c r="N1605" s="222"/>
      <c r="O1605" s="222"/>
      <c r="P1605" s="222"/>
      <c r="Q1605" s="222"/>
      <c r="R1605" s="222"/>
      <c r="S1605" s="222"/>
      <c r="T1605" s="222"/>
      <c r="U1605" s="222"/>
      <c r="V1605" s="222"/>
      <c r="W1605" s="222"/>
      <c r="X1605" s="222"/>
      <c r="Y1605" s="222"/>
      <c r="Z1605" s="222"/>
      <c r="AA1605" s="222"/>
      <c r="AB1605" s="224"/>
      <c r="AC1605" s="223"/>
      <c r="AD1605" s="223"/>
      <c r="AE1605" s="225"/>
      <c r="AF1605" s="222"/>
      <c r="AG1605" s="222"/>
      <c r="AH1605" s="222"/>
      <c r="AI1605" s="222"/>
      <c r="AJ1605" s="222"/>
      <c r="AK1605" s="223"/>
      <c r="AL1605" s="222"/>
      <c r="AM1605" s="225"/>
      <c r="AN1605" s="226"/>
      <c r="AO1605" s="227"/>
      <c r="AP1605" s="227"/>
      <c r="AQ1605" s="227"/>
      <c r="AR1605" s="223"/>
    </row>
    <row r="1606" ht="14.25" customHeight="1">
      <c r="A1606" s="32"/>
      <c r="B1606" s="32"/>
      <c r="C1606" s="32"/>
      <c r="D1606" s="32"/>
      <c r="E1606" s="32"/>
      <c r="F1606" s="222"/>
      <c r="G1606" s="223"/>
      <c r="H1606" s="222"/>
      <c r="I1606" s="222"/>
      <c r="J1606" s="222"/>
      <c r="K1606" s="222"/>
      <c r="L1606" s="222"/>
      <c r="M1606" s="222"/>
      <c r="N1606" s="222"/>
      <c r="O1606" s="222"/>
      <c r="P1606" s="222"/>
      <c r="Q1606" s="222"/>
      <c r="R1606" s="222"/>
      <c r="S1606" s="222"/>
      <c r="T1606" s="222"/>
      <c r="U1606" s="222"/>
      <c r="V1606" s="222"/>
      <c r="W1606" s="222"/>
      <c r="X1606" s="222"/>
      <c r="Y1606" s="222"/>
      <c r="Z1606" s="222"/>
      <c r="AA1606" s="222"/>
      <c r="AB1606" s="224"/>
      <c r="AC1606" s="223"/>
      <c r="AD1606" s="223"/>
      <c r="AE1606" s="225"/>
      <c r="AF1606" s="222"/>
      <c r="AG1606" s="222"/>
      <c r="AH1606" s="222"/>
      <c r="AI1606" s="222"/>
      <c r="AJ1606" s="222"/>
      <c r="AK1606" s="223"/>
      <c r="AL1606" s="222"/>
      <c r="AM1606" s="225"/>
      <c r="AN1606" s="226"/>
      <c r="AO1606" s="227"/>
      <c r="AP1606" s="227"/>
      <c r="AQ1606" s="227"/>
      <c r="AR1606" s="223"/>
    </row>
    <row r="1607" ht="14.25" customHeight="1">
      <c r="A1607" s="32"/>
      <c r="B1607" s="32"/>
      <c r="C1607" s="32"/>
      <c r="D1607" s="32"/>
      <c r="E1607" s="32"/>
      <c r="F1607" s="222"/>
      <c r="G1607" s="223"/>
      <c r="H1607" s="222"/>
      <c r="I1607" s="222"/>
      <c r="J1607" s="222"/>
      <c r="K1607" s="222"/>
      <c r="L1607" s="222"/>
      <c r="M1607" s="222"/>
      <c r="N1607" s="222"/>
      <c r="O1607" s="222"/>
      <c r="P1607" s="222"/>
      <c r="Q1607" s="222"/>
      <c r="R1607" s="222"/>
      <c r="S1607" s="222"/>
      <c r="T1607" s="222"/>
      <c r="U1607" s="222"/>
      <c r="V1607" s="222"/>
      <c r="W1607" s="222"/>
      <c r="X1607" s="222"/>
      <c r="Y1607" s="222"/>
      <c r="Z1607" s="222"/>
      <c r="AA1607" s="222"/>
      <c r="AB1607" s="224"/>
      <c r="AC1607" s="223"/>
      <c r="AD1607" s="223"/>
      <c r="AE1607" s="225"/>
      <c r="AF1607" s="222"/>
      <c r="AG1607" s="222"/>
      <c r="AH1607" s="222"/>
      <c r="AI1607" s="222"/>
      <c r="AJ1607" s="222"/>
      <c r="AK1607" s="223"/>
      <c r="AL1607" s="222"/>
      <c r="AM1607" s="225"/>
      <c r="AN1607" s="226"/>
      <c r="AO1607" s="227"/>
      <c r="AP1607" s="227"/>
      <c r="AQ1607" s="227"/>
      <c r="AR1607" s="223"/>
    </row>
    <row r="1608" ht="14.25" customHeight="1">
      <c r="A1608" s="32"/>
      <c r="B1608" s="32"/>
      <c r="C1608" s="32"/>
      <c r="D1608" s="32"/>
      <c r="E1608" s="32"/>
      <c r="F1608" s="222"/>
      <c r="G1608" s="223"/>
      <c r="H1608" s="222"/>
      <c r="I1608" s="222"/>
      <c r="J1608" s="222"/>
      <c r="K1608" s="222"/>
      <c r="L1608" s="222"/>
      <c r="M1608" s="222"/>
      <c r="N1608" s="222"/>
      <c r="O1608" s="222"/>
      <c r="P1608" s="222"/>
      <c r="Q1608" s="222"/>
      <c r="R1608" s="222"/>
      <c r="S1608" s="222"/>
      <c r="T1608" s="222"/>
      <c r="U1608" s="222"/>
      <c r="V1608" s="222"/>
      <c r="W1608" s="222"/>
      <c r="X1608" s="222"/>
      <c r="Y1608" s="222"/>
      <c r="Z1608" s="222"/>
      <c r="AA1608" s="222"/>
      <c r="AB1608" s="224"/>
      <c r="AC1608" s="223"/>
      <c r="AD1608" s="223"/>
      <c r="AE1608" s="225"/>
      <c r="AF1608" s="222"/>
      <c r="AG1608" s="222"/>
      <c r="AH1608" s="222"/>
      <c r="AI1608" s="222"/>
      <c r="AJ1608" s="222"/>
      <c r="AK1608" s="223"/>
      <c r="AL1608" s="222"/>
      <c r="AM1608" s="225"/>
      <c r="AN1608" s="226"/>
      <c r="AO1608" s="227"/>
      <c r="AP1608" s="227"/>
      <c r="AQ1608" s="227"/>
      <c r="AR1608" s="223"/>
    </row>
    <row r="1609" ht="14.25" customHeight="1">
      <c r="A1609" s="32"/>
      <c r="B1609" s="32"/>
      <c r="C1609" s="32"/>
      <c r="D1609" s="32"/>
      <c r="E1609" s="32"/>
      <c r="F1609" s="222"/>
      <c r="G1609" s="223"/>
      <c r="H1609" s="222"/>
      <c r="I1609" s="222"/>
      <c r="J1609" s="222"/>
      <c r="K1609" s="222"/>
      <c r="L1609" s="222"/>
      <c r="M1609" s="222"/>
      <c r="N1609" s="222"/>
      <c r="O1609" s="222"/>
      <c r="P1609" s="222"/>
      <c r="Q1609" s="222"/>
      <c r="R1609" s="222"/>
      <c r="S1609" s="222"/>
      <c r="T1609" s="222"/>
      <c r="U1609" s="222"/>
      <c r="V1609" s="222"/>
      <c r="W1609" s="222"/>
      <c r="X1609" s="222"/>
      <c r="Y1609" s="222"/>
      <c r="Z1609" s="222"/>
      <c r="AA1609" s="222"/>
      <c r="AB1609" s="224"/>
      <c r="AC1609" s="223"/>
      <c r="AD1609" s="223"/>
      <c r="AE1609" s="225"/>
      <c r="AF1609" s="222"/>
      <c r="AG1609" s="222"/>
      <c r="AH1609" s="222"/>
      <c r="AI1609" s="222"/>
      <c r="AJ1609" s="222"/>
      <c r="AK1609" s="223"/>
      <c r="AL1609" s="222"/>
      <c r="AM1609" s="225"/>
      <c r="AN1609" s="226"/>
      <c r="AO1609" s="227"/>
      <c r="AP1609" s="227"/>
      <c r="AQ1609" s="227"/>
      <c r="AR1609" s="223"/>
    </row>
    <row r="1610" ht="14.25" customHeight="1">
      <c r="A1610" s="32"/>
      <c r="B1610" s="32"/>
      <c r="C1610" s="32"/>
      <c r="D1610" s="32"/>
      <c r="E1610" s="32"/>
      <c r="F1610" s="222"/>
      <c r="G1610" s="223"/>
      <c r="H1610" s="222"/>
      <c r="I1610" s="222"/>
      <c r="J1610" s="222"/>
      <c r="K1610" s="222"/>
      <c r="L1610" s="222"/>
      <c r="M1610" s="222"/>
      <c r="N1610" s="222"/>
      <c r="O1610" s="222"/>
      <c r="P1610" s="222"/>
      <c r="Q1610" s="222"/>
      <c r="R1610" s="222"/>
      <c r="S1610" s="222"/>
      <c r="T1610" s="222"/>
      <c r="U1610" s="222"/>
      <c r="V1610" s="222"/>
      <c r="W1610" s="222"/>
      <c r="X1610" s="222"/>
      <c r="Y1610" s="222"/>
      <c r="Z1610" s="222"/>
      <c r="AA1610" s="222"/>
      <c r="AB1610" s="224"/>
      <c r="AC1610" s="223"/>
      <c r="AD1610" s="223"/>
      <c r="AE1610" s="225"/>
      <c r="AF1610" s="222"/>
      <c r="AG1610" s="222"/>
      <c r="AH1610" s="222"/>
      <c r="AI1610" s="222"/>
      <c r="AJ1610" s="222"/>
      <c r="AK1610" s="223"/>
      <c r="AL1610" s="222"/>
      <c r="AM1610" s="225"/>
      <c r="AN1610" s="226"/>
      <c r="AO1610" s="227"/>
      <c r="AP1610" s="227"/>
      <c r="AQ1610" s="227"/>
      <c r="AR1610" s="223"/>
    </row>
    <row r="1611" ht="14.25" customHeight="1">
      <c r="A1611" s="32"/>
      <c r="B1611" s="32"/>
      <c r="C1611" s="32"/>
      <c r="D1611" s="32"/>
      <c r="E1611" s="32"/>
      <c r="F1611" s="222"/>
      <c r="G1611" s="223"/>
      <c r="H1611" s="222"/>
      <c r="I1611" s="222"/>
      <c r="J1611" s="222"/>
      <c r="K1611" s="222"/>
      <c r="L1611" s="222"/>
      <c r="M1611" s="222"/>
      <c r="N1611" s="222"/>
      <c r="O1611" s="222"/>
      <c r="P1611" s="222"/>
      <c r="Q1611" s="222"/>
      <c r="R1611" s="222"/>
      <c r="S1611" s="222"/>
      <c r="T1611" s="222"/>
      <c r="U1611" s="222"/>
      <c r="V1611" s="222"/>
      <c r="W1611" s="222"/>
      <c r="X1611" s="222"/>
      <c r="Y1611" s="222"/>
      <c r="Z1611" s="222"/>
      <c r="AA1611" s="222"/>
      <c r="AB1611" s="224"/>
      <c r="AC1611" s="223"/>
      <c r="AD1611" s="223"/>
      <c r="AE1611" s="225"/>
      <c r="AF1611" s="222"/>
      <c r="AG1611" s="222"/>
      <c r="AH1611" s="222"/>
      <c r="AI1611" s="222"/>
      <c r="AJ1611" s="222"/>
      <c r="AK1611" s="223"/>
      <c r="AL1611" s="222"/>
      <c r="AM1611" s="225"/>
      <c r="AN1611" s="226"/>
      <c r="AO1611" s="227"/>
      <c r="AP1611" s="227"/>
      <c r="AQ1611" s="227"/>
      <c r="AR1611" s="223"/>
    </row>
    <row r="1612" ht="14.25" customHeight="1">
      <c r="A1612" s="32"/>
      <c r="B1612" s="32"/>
      <c r="C1612" s="32"/>
      <c r="D1612" s="32"/>
      <c r="E1612" s="32"/>
      <c r="F1612" s="222"/>
      <c r="G1612" s="223"/>
      <c r="H1612" s="222"/>
      <c r="I1612" s="222"/>
      <c r="J1612" s="222"/>
      <c r="K1612" s="222"/>
      <c r="L1612" s="222"/>
      <c r="M1612" s="222"/>
      <c r="N1612" s="222"/>
      <c r="O1612" s="222"/>
      <c r="P1612" s="222"/>
      <c r="Q1612" s="222"/>
      <c r="R1612" s="222"/>
      <c r="S1612" s="222"/>
      <c r="T1612" s="222"/>
      <c r="U1612" s="222"/>
      <c r="V1612" s="222"/>
      <c r="W1612" s="222"/>
      <c r="X1612" s="222"/>
      <c r="Y1612" s="222"/>
      <c r="Z1612" s="222"/>
      <c r="AA1612" s="222"/>
      <c r="AB1612" s="224"/>
      <c r="AC1612" s="223"/>
      <c r="AD1612" s="223"/>
      <c r="AE1612" s="225"/>
      <c r="AF1612" s="222"/>
      <c r="AG1612" s="222"/>
      <c r="AH1612" s="222"/>
      <c r="AI1612" s="222"/>
      <c r="AJ1612" s="222"/>
      <c r="AK1612" s="223"/>
      <c r="AL1612" s="222"/>
      <c r="AM1612" s="225"/>
      <c r="AN1612" s="226"/>
      <c r="AO1612" s="227"/>
      <c r="AP1612" s="227"/>
      <c r="AQ1612" s="227"/>
      <c r="AR1612" s="223"/>
    </row>
    <row r="1613" ht="14.25" customHeight="1">
      <c r="A1613" s="32"/>
      <c r="B1613" s="32"/>
      <c r="C1613" s="32"/>
      <c r="D1613" s="32"/>
      <c r="E1613" s="32"/>
      <c r="F1613" s="222"/>
      <c r="G1613" s="223"/>
      <c r="H1613" s="222"/>
      <c r="I1613" s="222"/>
      <c r="J1613" s="222"/>
      <c r="K1613" s="222"/>
      <c r="L1613" s="222"/>
      <c r="M1613" s="222"/>
      <c r="N1613" s="222"/>
      <c r="O1613" s="222"/>
      <c r="P1613" s="222"/>
      <c r="Q1613" s="222"/>
      <c r="R1613" s="222"/>
      <c r="S1613" s="222"/>
      <c r="T1613" s="222"/>
      <c r="U1613" s="222"/>
      <c r="V1613" s="222"/>
      <c r="W1613" s="222"/>
      <c r="X1613" s="222"/>
      <c r="Y1613" s="222"/>
      <c r="Z1613" s="222"/>
      <c r="AA1613" s="222"/>
      <c r="AB1613" s="224"/>
      <c r="AC1613" s="223"/>
      <c r="AD1613" s="223"/>
      <c r="AE1613" s="225"/>
      <c r="AF1613" s="222"/>
      <c r="AG1613" s="222"/>
      <c r="AH1613" s="222"/>
      <c r="AI1613" s="222"/>
      <c r="AJ1613" s="222"/>
      <c r="AK1613" s="223"/>
      <c r="AL1613" s="222"/>
      <c r="AM1613" s="225"/>
      <c r="AN1613" s="226"/>
      <c r="AO1613" s="227"/>
      <c r="AP1613" s="227"/>
      <c r="AQ1613" s="227"/>
      <c r="AR1613" s="223"/>
    </row>
    <row r="1614" ht="14.25" customHeight="1">
      <c r="A1614" s="32"/>
      <c r="B1614" s="32"/>
      <c r="C1614" s="32"/>
      <c r="D1614" s="32"/>
      <c r="E1614" s="32"/>
      <c r="F1614" s="222"/>
      <c r="G1614" s="223"/>
      <c r="H1614" s="222"/>
      <c r="I1614" s="222"/>
      <c r="J1614" s="222"/>
      <c r="K1614" s="222"/>
      <c r="L1614" s="222"/>
      <c r="M1614" s="222"/>
      <c r="N1614" s="222"/>
      <c r="O1614" s="222"/>
      <c r="P1614" s="222"/>
      <c r="Q1614" s="222"/>
      <c r="R1614" s="222"/>
      <c r="S1614" s="222"/>
      <c r="T1614" s="222"/>
      <c r="U1614" s="222"/>
      <c r="V1614" s="222"/>
      <c r="W1614" s="222"/>
      <c r="X1614" s="222"/>
      <c r="Y1614" s="222"/>
      <c r="Z1614" s="222"/>
      <c r="AA1614" s="222"/>
      <c r="AB1614" s="224"/>
      <c r="AC1614" s="223"/>
      <c r="AD1614" s="223"/>
      <c r="AE1614" s="225"/>
      <c r="AF1614" s="222"/>
      <c r="AG1614" s="222"/>
      <c r="AH1614" s="222"/>
      <c r="AI1614" s="222"/>
      <c r="AJ1614" s="222"/>
      <c r="AK1614" s="223"/>
      <c r="AL1614" s="222"/>
      <c r="AM1614" s="225"/>
      <c r="AN1614" s="226"/>
      <c r="AO1614" s="227"/>
      <c r="AP1614" s="227"/>
      <c r="AQ1614" s="227"/>
      <c r="AR1614" s="223"/>
    </row>
    <row r="1615" ht="14.25" customHeight="1">
      <c r="A1615" s="32"/>
      <c r="B1615" s="32"/>
      <c r="C1615" s="32"/>
      <c r="D1615" s="32"/>
      <c r="E1615" s="32"/>
      <c r="F1615" s="222"/>
      <c r="G1615" s="223"/>
      <c r="H1615" s="222"/>
      <c r="I1615" s="222"/>
      <c r="J1615" s="222"/>
      <c r="K1615" s="222"/>
      <c r="L1615" s="222"/>
      <c r="M1615" s="222"/>
      <c r="N1615" s="222"/>
      <c r="O1615" s="222"/>
      <c r="P1615" s="222"/>
      <c r="Q1615" s="222"/>
      <c r="R1615" s="222"/>
      <c r="S1615" s="222"/>
      <c r="T1615" s="222"/>
      <c r="U1615" s="222"/>
      <c r="V1615" s="222"/>
      <c r="W1615" s="222"/>
      <c r="X1615" s="222"/>
      <c r="Y1615" s="222"/>
      <c r="Z1615" s="222"/>
      <c r="AA1615" s="222"/>
      <c r="AB1615" s="224"/>
      <c r="AC1615" s="223"/>
      <c r="AD1615" s="223"/>
      <c r="AE1615" s="225"/>
      <c r="AF1615" s="222"/>
      <c r="AG1615" s="222"/>
      <c r="AH1615" s="222"/>
      <c r="AI1615" s="222"/>
      <c r="AJ1615" s="222"/>
      <c r="AK1615" s="223"/>
      <c r="AL1615" s="222"/>
      <c r="AM1615" s="225"/>
      <c r="AN1615" s="226"/>
      <c r="AO1615" s="227"/>
      <c r="AP1615" s="227"/>
      <c r="AQ1615" s="227"/>
      <c r="AR1615" s="223"/>
    </row>
    <row r="1616" ht="14.25" customHeight="1">
      <c r="A1616" s="32"/>
      <c r="B1616" s="32"/>
      <c r="C1616" s="32"/>
      <c r="D1616" s="32"/>
      <c r="E1616" s="32"/>
      <c r="F1616" s="222"/>
      <c r="G1616" s="223"/>
      <c r="H1616" s="222"/>
      <c r="I1616" s="222"/>
      <c r="J1616" s="222"/>
      <c r="K1616" s="222"/>
      <c r="L1616" s="222"/>
      <c r="M1616" s="222"/>
      <c r="N1616" s="222"/>
      <c r="O1616" s="222"/>
      <c r="P1616" s="222"/>
      <c r="Q1616" s="222"/>
      <c r="R1616" s="222"/>
      <c r="S1616" s="222"/>
      <c r="T1616" s="222"/>
      <c r="U1616" s="222"/>
      <c r="V1616" s="222"/>
      <c r="W1616" s="222"/>
      <c r="X1616" s="222"/>
      <c r="Y1616" s="222"/>
      <c r="Z1616" s="222"/>
      <c r="AA1616" s="222"/>
      <c r="AB1616" s="224"/>
      <c r="AC1616" s="223"/>
      <c r="AD1616" s="223"/>
      <c r="AE1616" s="225"/>
      <c r="AF1616" s="222"/>
      <c r="AG1616" s="222"/>
      <c r="AH1616" s="222"/>
      <c r="AI1616" s="222"/>
      <c r="AJ1616" s="222"/>
      <c r="AK1616" s="223"/>
      <c r="AL1616" s="222"/>
      <c r="AM1616" s="225"/>
      <c r="AN1616" s="226"/>
      <c r="AO1616" s="227"/>
      <c r="AP1616" s="227"/>
      <c r="AQ1616" s="227"/>
      <c r="AR1616" s="223"/>
    </row>
    <row r="1617" ht="14.25" customHeight="1">
      <c r="A1617" s="32"/>
      <c r="B1617" s="32"/>
      <c r="C1617" s="32"/>
      <c r="D1617" s="32"/>
      <c r="E1617" s="32"/>
      <c r="F1617" s="222"/>
      <c r="G1617" s="223"/>
      <c r="H1617" s="222"/>
      <c r="I1617" s="222"/>
      <c r="J1617" s="222"/>
      <c r="K1617" s="222"/>
      <c r="L1617" s="222"/>
      <c r="M1617" s="222"/>
      <c r="N1617" s="222"/>
      <c r="O1617" s="222"/>
      <c r="P1617" s="222"/>
      <c r="Q1617" s="222"/>
      <c r="R1617" s="222"/>
      <c r="S1617" s="222"/>
      <c r="T1617" s="222"/>
      <c r="U1617" s="222"/>
      <c r="V1617" s="222"/>
      <c r="W1617" s="222"/>
      <c r="X1617" s="222"/>
      <c r="Y1617" s="222"/>
      <c r="Z1617" s="222"/>
      <c r="AA1617" s="222"/>
      <c r="AB1617" s="224"/>
      <c r="AC1617" s="223"/>
      <c r="AD1617" s="223"/>
      <c r="AE1617" s="225"/>
      <c r="AF1617" s="222"/>
      <c r="AG1617" s="222"/>
      <c r="AH1617" s="222"/>
      <c r="AI1617" s="222"/>
      <c r="AJ1617" s="222"/>
      <c r="AK1617" s="223"/>
      <c r="AL1617" s="222"/>
      <c r="AM1617" s="225"/>
      <c r="AN1617" s="226"/>
      <c r="AO1617" s="227"/>
      <c r="AP1617" s="227"/>
      <c r="AQ1617" s="227"/>
      <c r="AR1617" s="223"/>
    </row>
    <row r="1618" ht="14.25" customHeight="1">
      <c r="A1618" s="32"/>
      <c r="B1618" s="32"/>
      <c r="C1618" s="32"/>
      <c r="D1618" s="32"/>
      <c r="E1618" s="32"/>
      <c r="F1618" s="222"/>
      <c r="G1618" s="223"/>
      <c r="H1618" s="222"/>
      <c r="I1618" s="222"/>
      <c r="J1618" s="222"/>
      <c r="K1618" s="222"/>
      <c r="L1618" s="222"/>
      <c r="M1618" s="222"/>
      <c r="N1618" s="222"/>
      <c r="O1618" s="222"/>
      <c r="P1618" s="222"/>
      <c r="Q1618" s="222"/>
      <c r="R1618" s="222"/>
      <c r="S1618" s="222"/>
      <c r="T1618" s="222"/>
      <c r="U1618" s="222"/>
      <c r="V1618" s="222"/>
      <c r="W1618" s="222"/>
      <c r="X1618" s="222"/>
      <c r="Y1618" s="222"/>
      <c r="Z1618" s="222"/>
      <c r="AA1618" s="222"/>
      <c r="AB1618" s="224"/>
      <c r="AC1618" s="223"/>
      <c r="AD1618" s="223"/>
      <c r="AE1618" s="225"/>
      <c r="AF1618" s="222"/>
      <c r="AG1618" s="222"/>
      <c r="AH1618" s="222"/>
      <c r="AI1618" s="222"/>
      <c r="AJ1618" s="222"/>
      <c r="AK1618" s="223"/>
      <c r="AL1618" s="222"/>
      <c r="AM1618" s="225"/>
      <c r="AN1618" s="226"/>
      <c r="AO1618" s="227"/>
      <c r="AP1618" s="227"/>
      <c r="AQ1618" s="227"/>
      <c r="AR1618" s="223"/>
    </row>
    <row r="1619" ht="14.25" customHeight="1">
      <c r="A1619" s="32"/>
      <c r="B1619" s="32"/>
      <c r="C1619" s="32"/>
      <c r="D1619" s="32"/>
      <c r="E1619" s="32"/>
      <c r="F1619" s="222"/>
      <c r="G1619" s="223"/>
      <c r="H1619" s="222"/>
      <c r="I1619" s="222"/>
      <c r="J1619" s="222"/>
      <c r="K1619" s="222"/>
      <c r="L1619" s="222"/>
      <c r="M1619" s="222"/>
      <c r="N1619" s="222"/>
      <c r="O1619" s="222"/>
      <c r="P1619" s="222"/>
      <c r="Q1619" s="222"/>
      <c r="R1619" s="222"/>
      <c r="S1619" s="222"/>
      <c r="T1619" s="222"/>
      <c r="U1619" s="222"/>
      <c r="V1619" s="222"/>
      <c r="W1619" s="222"/>
      <c r="X1619" s="222"/>
      <c r="Y1619" s="222"/>
      <c r="Z1619" s="222"/>
      <c r="AA1619" s="222"/>
      <c r="AB1619" s="224"/>
      <c r="AC1619" s="223"/>
      <c r="AD1619" s="223"/>
      <c r="AE1619" s="225"/>
      <c r="AF1619" s="222"/>
      <c r="AG1619" s="222"/>
      <c r="AH1619" s="222"/>
      <c r="AI1619" s="222"/>
      <c r="AJ1619" s="222"/>
      <c r="AK1619" s="223"/>
      <c r="AL1619" s="222"/>
      <c r="AM1619" s="225"/>
      <c r="AN1619" s="226"/>
      <c r="AO1619" s="227"/>
      <c r="AP1619" s="227"/>
      <c r="AQ1619" s="227"/>
      <c r="AR1619" s="223"/>
    </row>
    <row r="1620" ht="14.25" customHeight="1">
      <c r="A1620" s="32"/>
      <c r="B1620" s="32"/>
      <c r="C1620" s="32"/>
      <c r="D1620" s="32"/>
      <c r="E1620" s="32"/>
      <c r="F1620" s="222"/>
      <c r="G1620" s="223"/>
      <c r="H1620" s="222"/>
      <c r="I1620" s="222"/>
      <c r="J1620" s="222"/>
      <c r="K1620" s="222"/>
      <c r="L1620" s="222"/>
      <c r="M1620" s="222"/>
      <c r="N1620" s="222"/>
      <c r="O1620" s="222"/>
      <c r="P1620" s="222"/>
      <c r="Q1620" s="222"/>
      <c r="R1620" s="222"/>
      <c r="S1620" s="222"/>
      <c r="T1620" s="222"/>
      <c r="U1620" s="222"/>
      <c r="V1620" s="222"/>
      <c r="W1620" s="222"/>
      <c r="X1620" s="222"/>
      <c r="Y1620" s="222"/>
      <c r="Z1620" s="222"/>
      <c r="AA1620" s="222"/>
      <c r="AB1620" s="224"/>
      <c r="AC1620" s="223"/>
      <c r="AD1620" s="223"/>
      <c r="AE1620" s="225"/>
      <c r="AF1620" s="222"/>
      <c r="AG1620" s="222"/>
      <c r="AH1620" s="222"/>
      <c r="AI1620" s="222"/>
      <c r="AJ1620" s="222"/>
      <c r="AK1620" s="223"/>
      <c r="AL1620" s="222"/>
      <c r="AM1620" s="225"/>
      <c r="AN1620" s="226"/>
      <c r="AO1620" s="227"/>
      <c r="AP1620" s="227"/>
      <c r="AQ1620" s="227"/>
      <c r="AR1620" s="223"/>
    </row>
    <row r="1621" ht="14.25" customHeight="1">
      <c r="A1621" s="32"/>
      <c r="B1621" s="32"/>
      <c r="C1621" s="32"/>
      <c r="D1621" s="32"/>
      <c r="E1621" s="32"/>
      <c r="F1621" s="222"/>
      <c r="G1621" s="223"/>
      <c r="H1621" s="222"/>
      <c r="I1621" s="222"/>
      <c r="J1621" s="222"/>
      <c r="K1621" s="222"/>
      <c r="L1621" s="222"/>
      <c r="M1621" s="222"/>
      <c r="N1621" s="222"/>
      <c r="O1621" s="222"/>
      <c r="P1621" s="222"/>
      <c r="Q1621" s="222"/>
      <c r="R1621" s="222"/>
      <c r="S1621" s="222"/>
      <c r="T1621" s="222"/>
      <c r="U1621" s="222"/>
      <c r="V1621" s="222"/>
      <c r="W1621" s="222"/>
      <c r="X1621" s="222"/>
      <c r="Y1621" s="222"/>
      <c r="Z1621" s="222"/>
      <c r="AA1621" s="222"/>
      <c r="AB1621" s="224"/>
      <c r="AC1621" s="223"/>
      <c r="AD1621" s="223"/>
      <c r="AE1621" s="225"/>
      <c r="AF1621" s="222"/>
      <c r="AG1621" s="222"/>
      <c r="AH1621" s="222"/>
      <c r="AI1621" s="222"/>
      <c r="AJ1621" s="222"/>
      <c r="AK1621" s="223"/>
      <c r="AL1621" s="222"/>
      <c r="AM1621" s="225"/>
      <c r="AN1621" s="226"/>
      <c r="AO1621" s="227"/>
      <c r="AP1621" s="227"/>
      <c r="AQ1621" s="227"/>
      <c r="AR1621" s="223"/>
    </row>
    <row r="1622" ht="14.25" customHeight="1">
      <c r="A1622" s="32"/>
      <c r="B1622" s="32"/>
      <c r="C1622" s="32"/>
      <c r="D1622" s="32"/>
      <c r="E1622" s="32"/>
      <c r="F1622" s="222"/>
      <c r="G1622" s="223"/>
      <c r="H1622" s="222"/>
      <c r="I1622" s="222"/>
      <c r="J1622" s="222"/>
      <c r="K1622" s="222"/>
      <c r="L1622" s="222"/>
      <c r="M1622" s="222"/>
      <c r="N1622" s="222"/>
      <c r="O1622" s="222"/>
      <c r="P1622" s="222"/>
      <c r="Q1622" s="222"/>
      <c r="R1622" s="222"/>
      <c r="S1622" s="222"/>
      <c r="T1622" s="222"/>
      <c r="U1622" s="222"/>
      <c r="V1622" s="222"/>
      <c r="W1622" s="222"/>
      <c r="X1622" s="222"/>
      <c r="Y1622" s="222"/>
      <c r="Z1622" s="222"/>
      <c r="AA1622" s="222"/>
      <c r="AB1622" s="224"/>
      <c r="AC1622" s="223"/>
      <c r="AD1622" s="223"/>
      <c r="AE1622" s="225"/>
      <c r="AF1622" s="222"/>
      <c r="AG1622" s="222"/>
      <c r="AH1622" s="222"/>
      <c r="AI1622" s="222"/>
      <c r="AJ1622" s="222"/>
      <c r="AK1622" s="223"/>
      <c r="AL1622" s="222"/>
      <c r="AM1622" s="225"/>
      <c r="AN1622" s="226"/>
      <c r="AO1622" s="227"/>
      <c r="AP1622" s="227"/>
      <c r="AQ1622" s="227"/>
      <c r="AR1622" s="223"/>
    </row>
    <row r="1623" ht="14.25" customHeight="1">
      <c r="A1623" s="32"/>
      <c r="B1623" s="32"/>
      <c r="C1623" s="32"/>
      <c r="D1623" s="32"/>
      <c r="E1623" s="32"/>
      <c r="F1623" s="222"/>
      <c r="G1623" s="223"/>
      <c r="H1623" s="222"/>
      <c r="I1623" s="222"/>
      <c r="J1623" s="222"/>
      <c r="K1623" s="222"/>
      <c r="L1623" s="222"/>
      <c r="M1623" s="222"/>
      <c r="N1623" s="222"/>
      <c r="O1623" s="222"/>
      <c r="P1623" s="222"/>
      <c r="Q1623" s="222"/>
      <c r="R1623" s="222"/>
      <c r="S1623" s="222"/>
      <c r="T1623" s="222"/>
      <c r="U1623" s="222"/>
      <c r="V1623" s="222"/>
      <c r="W1623" s="222"/>
      <c r="X1623" s="222"/>
      <c r="Y1623" s="222"/>
      <c r="Z1623" s="222"/>
      <c r="AA1623" s="222"/>
      <c r="AB1623" s="224"/>
      <c r="AC1623" s="223"/>
      <c r="AD1623" s="223"/>
      <c r="AE1623" s="225"/>
      <c r="AF1623" s="222"/>
      <c r="AG1623" s="222"/>
      <c r="AH1623" s="222"/>
      <c r="AI1623" s="222"/>
      <c r="AJ1623" s="222"/>
      <c r="AK1623" s="223"/>
      <c r="AL1623" s="222"/>
      <c r="AM1623" s="225"/>
      <c r="AN1623" s="226"/>
      <c r="AO1623" s="227"/>
      <c r="AP1623" s="227"/>
      <c r="AQ1623" s="227"/>
      <c r="AR1623" s="223"/>
    </row>
    <row r="1624" ht="14.25" customHeight="1">
      <c r="A1624" s="32"/>
      <c r="B1624" s="32"/>
      <c r="C1624" s="32"/>
      <c r="D1624" s="32"/>
      <c r="E1624" s="32"/>
      <c r="F1624" s="222"/>
      <c r="G1624" s="223"/>
      <c r="H1624" s="222"/>
      <c r="I1624" s="222"/>
      <c r="J1624" s="222"/>
      <c r="K1624" s="222"/>
      <c r="L1624" s="222"/>
      <c r="M1624" s="222"/>
      <c r="N1624" s="222"/>
      <c r="O1624" s="222"/>
      <c r="P1624" s="222"/>
      <c r="Q1624" s="222"/>
      <c r="R1624" s="222"/>
      <c r="S1624" s="222"/>
      <c r="T1624" s="222"/>
      <c r="U1624" s="222"/>
      <c r="V1624" s="222"/>
      <c r="W1624" s="222"/>
      <c r="X1624" s="222"/>
      <c r="Y1624" s="222"/>
      <c r="Z1624" s="222"/>
      <c r="AA1624" s="222"/>
      <c r="AB1624" s="224"/>
      <c r="AC1624" s="223"/>
      <c r="AD1624" s="223"/>
      <c r="AE1624" s="225"/>
      <c r="AF1624" s="222"/>
      <c r="AG1624" s="222"/>
      <c r="AH1624" s="222"/>
      <c r="AI1624" s="222"/>
      <c r="AJ1624" s="222"/>
      <c r="AK1624" s="223"/>
      <c r="AL1624" s="222"/>
      <c r="AM1624" s="225"/>
      <c r="AN1624" s="226"/>
      <c r="AO1624" s="227"/>
      <c r="AP1624" s="227"/>
      <c r="AQ1624" s="227"/>
      <c r="AR1624" s="223"/>
    </row>
    <row r="1625" ht="14.25" customHeight="1">
      <c r="A1625" s="32"/>
      <c r="B1625" s="32"/>
      <c r="C1625" s="32"/>
      <c r="D1625" s="32"/>
      <c r="E1625" s="32"/>
      <c r="F1625" s="222"/>
      <c r="G1625" s="223"/>
      <c r="H1625" s="222"/>
      <c r="I1625" s="222"/>
      <c r="J1625" s="222"/>
      <c r="K1625" s="222"/>
      <c r="L1625" s="222"/>
      <c r="M1625" s="222"/>
      <c r="N1625" s="222"/>
      <c r="O1625" s="222"/>
      <c r="P1625" s="222"/>
      <c r="Q1625" s="222"/>
      <c r="R1625" s="222"/>
      <c r="S1625" s="222"/>
      <c r="T1625" s="222"/>
      <c r="U1625" s="222"/>
      <c r="V1625" s="222"/>
      <c r="W1625" s="222"/>
      <c r="X1625" s="222"/>
      <c r="Y1625" s="222"/>
      <c r="Z1625" s="222"/>
      <c r="AA1625" s="222"/>
      <c r="AB1625" s="224"/>
      <c r="AC1625" s="223"/>
      <c r="AD1625" s="223"/>
      <c r="AE1625" s="225"/>
      <c r="AF1625" s="222"/>
      <c r="AG1625" s="222"/>
      <c r="AH1625" s="222"/>
      <c r="AI1625" s="222"/>
      <c r="AJ1625" s="222"/>
      <c r="AK1625" s="223"/>
      <c r="AL1625" s="222"/>
      <c r="AM1625" s="225"/>
      <c r="AN1625" s="226"/>
      <c r="AO1625" s="227"/>
      <c r="AP1625" s="227"/>
      <c r="AQ1625" s="227"/>
      <c r="AR1625" s="223"/>
    </row>
    <row r="1626" ht="14.25" customHeight="1">
      <c r="A1626" s="32"/>
      <c r="B1626" s="32"/>
      <c r="C1626" s="32"/>
      <c r="D1626" s="32"/>
      <c r="E1626" s="32"/>
      <c r="F1626" s="222"/>
      <c r="G1626" s="223"/>
      <c r="H1626" s="222"/>
      <c r="I1626" s="222"/>
      <c r="J1626" s="222"/>
      <c r="K1626" s="222"/>
      <c r="L1626" s="222"/>
      <c r="M1626" s="222"/>
      <c r="N1626" s="222"/>
      <c r="O1626" s="222"/>
      <c r="P1626" s="222"/>
      <c r="Q1626" s="222"/>
      <c r="R1626" s="222"/>
      <c r="S1626" s="222"/>
      <c r="T1626" s="222"/>
      <c r="U1626" s="222"/>
      <c r="V1626" s="222"/>
      <c r="W1626" s="222"/>
      <c r="X1626" s="222"/>
      <c r="Y1626" s="222"/>
      <c r="Z1626" s="222"/>
      <c r="AA1626" s="222"/>
      <c r="AB1626" s="224"/>
      <c r="AC1626" s="223"/>
      <c r="AD1626" s="223"/>
      <c r="AE1626" s="225"/>
      <c r="AF1626" s="222"/>
      <c r="AG1626" s="222"/>
      <c r="AH1626" s="222"/>
      <c r="AI1626" s="222"/>
      <c r="AJ1626" s="222"/>
      <c r="AK1626" s="223"/>
      <c r="AL1626" s="222"/>
      <c r="AM1626" s="225"/>
      <c r="AN1626" s="226"/>
      <c r="AO1626" s="227"/>
      <c r="AP1626" s="227"/>
      <c r="AQ1626" s="227"/>
      <c r="AR1626" s="223"/>
    </row>
    <row r="1627" ht="14.25" customHeight="1">
      <c r="A1627" s="32"/>
      <c r="B1627" s="32"/>
      <c r="C1627" s="32"/>
      <c r="D1627" s="32"/>
      <c r="E1627" s="32"/>
      <c r="F1627" s="222"/>
      <c r="G1627" s="223"/>
      <c r="H1627" s="222"/>
      <c r="I1627" s="222"/>
      <c r="J1627" s="222"/>
      <c r="K1627" s="222"/>
      <c r="L1627" s="222"/>
      <c r="M1627" s="222"/>
      <c r="N1627" s="222"/>
      <c r="O1627" s="222"/>
      <c r="P1627" s="222"/>
      <c r="Q1627" s="222"/>
      <c r="R1627" s="222"/>
      <c r="S1627" s="222"/>
      <c r="T1627" s="222"/>
      <c r="U1627" s="222"/>
      <c r="V1627" s="222"/>
      <c r="W1627" s="222"/>
      <c r="X1627" s="222"/>
      <c r="Y1627" s="222"/>
      <c r="Z1627" s="222"/>
      <c r="AA1627" s="222"/>
      <c r="AB1627" s="224"/>
      <c r="AC1627" s="223"/>
      <c r="AD1627" s="223"/>
      <c r="AE1627" s="225"/>
      <c r="AF1627" s="222"/>
      <c r="AG1627" s="222"/>
      <c r="AH1627" s="222"/>
      <c r="AI1627" s="222"/>
      <c r="AJ1627" s="222"/>
      <c r="AK1627" s="223"/>
      <c r="AL1627" s="222"/>
      <c r="AM1627" s="225"/>
      <c r="AN1627" s="226"/>
      <c r="AO1627" s="227"/>
      <c r="AP1627" s="227"/>
      <c r="AQ1627" s="227"/>
      <c r="AR1627" s="223"/>
    </row>
    <row r="1628" ht="14.25" customHeight="1">
      <c r="A1628" s="32"/>
      <c r="B1628" s="32"/>
      <c r="C1628" s="32"/>
      <c r="D1628" s="32"/>
      <c r="E1628" s="32"/>
      <c r="F1628" s="222"/>
      <c r="G1628" s="223"/>
      <c r="H1628" s="222"/>
      <c r="I1628" s="222"/>
      <c r="J1628" s="222"/>
      <c r="K1628" s="222"/>
      <c r="L1628" s="222"/>
      <c r="M1628" s="222"/>
      <c r="N1628" s="222"/>
      <c r="O1628" s="222"/>
      <c r="P1628" s="222"/>
      <c r="Q1628" s="222"/>
      <c r="R1628" s="222"/>
      <c r="S1628" s="222"/>
      <c r="T1628" s="222"/>
      <c r="U1628" s="222"/>
      <c r="V1628" s="222"/>
      <c r="W1628" s="222"/>
      <c r="X1628" s="222"/>
      <c r="Y1628" s="222"/>
      <c r="Z1628" s="222"/>
      <c r="AA1628" s="222"/>
      <c r="AB1628" s="224"/>
      <c r="AC1628" s="223"/>
      <c r="AD1628" s="223"/>
      <c r="AE1628" s="225"/>
      <c r="AF1628" s="222"/>
      <c r="AG1628" s="222"/>
      <c r="AH1628" s="222"/>
      <c r="AI1628" s="222"/>
      <c r="AJ1628" s="222"/>
      <c r="AK1628" s="223"/>
      <c r="AL1628" s="222"/>
      <c r="AM1628" s="225"/>
      <c r="AN1628" s="226"/>
      <c r="AO1628" s="227"/>
      <c r="AP1628" s="227"/>
      <c r="AQ1628" s="227"/>
      <c r="AR1628" s="223"/>
    </row>
    <row r="1629" ht="14.25" customHeight="1">
      <c r="A1629" s="32"/>
      <c r="B1629" s="32"/>
      <c r="C1629" s="32"/>
      <c r="D1629" s="32"/>
      <c r="E1629" s="32"/>
      <c r="F1629" s="222"/>
      <c r="G1629" s="223"/>
      <c r="H1629" s="222"/>
      <c r="I1629" s="222"/>
      <c r="J1629" s="222"/>
      <c r="K1629" s="222"/>
      <c r="L1629" s="222"/>
      <c r="M1629" s="222"/>
      <c r="N1629" s="222"/>
      <c r="O1629" s="222"/>
      <c r="P1629" s="222"/>
      <c r="Q1629" s="222"/>
      <c r="R1629" s="222"/>
      <c r="S1629" s="222"/>
      <c r="T1629" s="222"/>
      <c r="U1629" s="222"/>
      <c r="V1629" s="222"/>
      <c r="W1629" s="222"/>
      <c r="X1629" s="222"/>
      <c r="Y1629" s="222"/>
      <c r="Z1629" s="222"/>
      <c r="AA1629" s="222"/>
      <c r="AB1629" s="224"/>
      <c r="AC1629" s="223"/>
      <c r="AD1629" s="223"/>
      <c r="AE1629" s="225"/>
      <c r="AF1629" s="222"/>
      <c r="AG1629" s="222"/>
      <c r="AH1629" s="222"/>
      <c r="AI1629" s="222"/>
      <c r="AJ1629" s="222"/>
      <c r="AK1629" s="223"/>
      <c r="AL1629" s="222"/>
      <c r="AM1629" s="225"/>
      <c r="AN1629" s="226"/>
      <c r="AO1629" s="227"/>
      <c r="AP1629" s="227"/>
      <c r="AQ1629" s="227"/>
      <c r="AR1629" s="223"/>
    </row>
    <row r="1630" ht="14.25" customHeight="1">
      <c r="A1630" s="32"/>
      <c r="B1630" s="32"/>
      <c r="C1630" s="32"/>
      <c r="D1630" s="32"/>
      <c r="E1630" s="32"/>
      <c r="F1630" s="222"/>
      <c r="G1630" s="223"/>
      <c r="H1630" s="222"/>
      <c r="I1630" s="222"/>
      <c r="J1630" s="222"/>
      <c r="K1630" s="222"/>
      <c r="L1630" s="222"/>
      <c r="M1630" s="222"/>
      <c r="N1630" s="222"/>
      <c r="O1630" s="222"/>
      <c r="P1630" s="222"/>
      <c r="Q1630" s="222"/>
      <c r="R1630" s="222"/>
      <c r="S1630" s="222"/>
      <c r="T1630" s="222"/>
      <c r="U1630" s="222"/>
      <c r="V1630" s="222"/>
      <c r="W1630" s="222"/>
      <c r="X1630" s="222"/>
      <c r="Y1630" s="222"/>
      <c r="Z1630" s="222"/>
      <c r="AA1630" s="222"/>
      <c r="AB1630" s="224"/>
      <c r="AC1630" s="223"/>
      <c r="AD1630" s="223"/>
      <c r="AE1630" s="225"/>
      <c r="AF1630" s="222"/>
      <c r="AG1630" s="222"/>
      <c r="AH1630" s="222"/>
      <c r="AI1630" s="222"/>
      <c r="AJ1630" s="222"/>
      <c r="AK1630" s="223"/>
      <c r="AL1630" s="222"/>
      <c r="AM1630" s="225"/>
      <c r="AN1630" s="226"/>
      <c r="AO1630" s="227"/>
      <c r="AP1630" s="227"/>
      <c r="AQ1630" s="227"/>
      <c r="AR1630" s="223"/>
    </row>
    <row r="1631" ht="14.25" customHeight="1">
      <c r="A1631" s="32"/>
      <c r="B1631" s="32"/>
      <c r="C1631" s="32"/>
      <c r="D1631" s="32"/>
      <c r="E1631" s="32"/>
      <c r="F1631" s="222"/>
      <c r="G1631" s="223"/>
      <c r="H1631" s="222"/>
      <c r="I1631" s="222"/>
      <c r="J1631" s="222"/>
      <c r="K1631" s="222"/>
      <c r="L1631" s="222"/>
      <c r="M1631" s="222"/>
      <c r="N1631" s="222"/>
      <c r="O1631" s="222"/>
      <c r="P1631" s="222"/>
      <c r="Q1631" s="222"/>
      <c r="R1631" s="222"/>
      <c r="S1631" s="222"/>
      <c r="T1631" s="222"/>
      <c r="U1631" s="222"/>
      <c r="V1631" s="222"/>
      <c r="W1631" s="222"/>
      <c r="X1631" s="222"/>
      <c r="Y1631" s="222"/>
      <c r="Z1631" s="222"/>
      <c r="AA1631" s="222"/>
      <c r="AB1631" s="224"/>
      <c r="AC1631" s="223"/>
      <c r="AD1631" s="223"/>
      <c r="AE1631" s="225"/>
      <c r="AF1631" s="222"/>
      <c r="AG1631" s="222"/>
      <c r="AH1631" s="222"/>
      <c r="AI1631" s="222"/>
      <c r="AJ1631" s="222"/>
      <c r="AK1631" s="223"/>
      <c r="AL1631" s="222"/>
      <c r="AM1631" s="225"/>
      <c r="AN1631" s="226"/>
      <c r="AO1631" s="227"/>
      <c r="AP1631" s="227"/>
      <c r="AQ1631" s="227"/>
      <c r="AR1631" s="223"/>
    </row>
    <row r="1632" ht="14.25" customHeight="1">
      <c r="A1632" s="32"/>
      <c r="B1632" s="32"/>
      <c r="C1632" s="32"/>
      <c r="D1632" s="32"/>
      <c r="E1632" s="32"/>
      <c r="F1632" s="222"/>
      <c r="G1632" s="223"/>
      <c r="H1632" s="222"/>
      <c r="I1632" s="222"/>
      <c r="J1632" s="222"/>
      <c r="K1632" s="222"/>
      <c r="L1632" s="222"/>
      <c r="M1632" s="222"/>
      <c r="N1632" s="222"/>
      <c r="O1632" s="222"/>
      <c r="P1632" s="222"/>
      <c r="Q1632" s="222"/>
      <c r="R1632" s="222"/>
      <c r="S1632" s="222"/>
      <c r="T1632" s="222"/>
      <c r="U1632" s="222"/>
      <c r="V1632" s="222"/>
      <c r="W1632" s="222"/>
      <c r="X1632" s="222"/>
      <c r="Y1632" s="222"/>
      <c r="Z1632" s="222"/>
      <c r="AA1632" s="222"/>
      <c r="AB1632" s="224"/>
      <c r="AC1632" s="223"/>
      <c r="AD1632" s="223"/>
      <c r="AE1632" s="225"/>
      <c r="AF1632" s="222"/>
      <c r="AG1632" s="222"/>
      <c r="AH1632" s="222"/>
      <c r="AI1632" s="222"/>
      <c r="AJ1632" s="222"/>
      <c r="AK1632" s="223"/>
      <c r="AL1632" s="222"/>
      <c r="AM1632" s="225"/>
      <c r="AN1632" s="226"/>
      <c r="AO1632" s="227"/>
      <c r="AP1632" s="227"/>
      <c r="AQ1632" s="227"/>
      <c r="AR1632" s="223"/>
    </row>
    <row r="1633" ht="14.25" customHeight="1">
      <c r="A1633" s="32"/>
      <c r="B1633" s="32"/>
      <c r="C1633" s="32"/>
      <c r="D1633" s="32"/>
      <c r="E1633" s="32"/>
      <c r="F1633" s="222"/>
      <c r="G1633" s="223"/>
      <c r="H1633" s="222"/>
      <c r="I1633" s="222"/>
      <c r="J1633" s="222"/>
      <c r="K1633" s="222"/>
      <c r="L1633" s="222"/>
      <c r="M1633" s="222"/>
      <c r="N1633" s="222"/>
      <c r="O1633" s="222"/>
      <c r="P1633" s="222"/>
      <c r="Q1633" s="222"/>
      <c r="R1633" s="222"/>
      <c r="S1633" s="222"/>
      <c r="T1633" s="222"/>
      <c r="U1633" s="222"/>
      <c r="V1633" s="222"/>
      <c r="W1633" s="222"/>
      <c r="X1633" s="222"/>
      <c r="Y1633" s="222"/>
      <c r="Z1633" s="222"/>
      <c r="AA1633" s="222"/>
      <c r="AB1633" s="224"/>
      <c r="AC1633" s="223"/>
      <c r="AD1633" s="223"/>
      <c r="AE1633" s="225"/>
      <c r="AF1633" s="222"/>
      <c r="AG1633" s="222"/>
      <c r="AH1633" s="222"/>
      <c r="AI1633" s="222"/>
      <c r="AJ1633" s="222"/>
      <c r="AK1633" s="223"/>
      <c r="AL1633" s="222"/>
      <c r="AM1633" s="225"/>
      <c r="AN1633" s="226"/>
      <c r="AO1633" s="227"/>
      <c r="AP1633" s="227"/>
      <c r="AQ1633" s="227"/>
      <c r="AR1633" s="223"/>
    </row>
    <row r="1634" ht="14.25" customHeight="1">
      <c r="A1634" s="32"/>
      <c r="B1634" s="32"/>
      <c r="C1634" s="32"/>
      <c r="D1634" s="32"/>
      <c r="E1634" s="32"/>
      <c r="F1634" s="222"/>
      <c r="G1634" s="223"/>
      <c r="H1634" s="222"/>
      <c r="I1634" s="222"/>
      <c r="J1634" s="222"/>
      <c r="K1634" s="222"/>
      <c r="L1634" s="222"/>
      <c r="M1634" s="222"/>
      <c r="N1634" s="222"/>
      <c r="O1634" s="222"/>
      <c r="P1634" s="222"/>
      <c r="Q1634" s="222"/>
      <c r="R1634" s="222"/>
      <c r="S1634" s="222"/>
      <c r="T1634" s="222"/>
      <c r="U1634" s="222"/>
      <c r="V1634" s="222"/>
      <c r="W1634" s="222"/>
      <c r="X1634" s="222"/>
      <c r="Y1634" s="222"/>
      <c r="Z1634" s="222"/>
      <c r="AA1634" s="222"/>
      <c r="AB1634" s="224"/>
      <c r="AC1634" s="223"/>
      <c r="AD1634" s="223"/>
      <c r="AE1634" s="225"/>
      <c r="AF1634" s="222"/>
      <c r="AG1634" s="222"/>
      <c r="AH1634" s="222"/>
      <c r="AI1634" s="222"/>
      <c r="AJ1634" s="222"/>
      <c r="AK1634" s="223"/>
      <c r="AL1634" s="222"/>
      <c r="AM1634" s="225"/>
      <c r="AN1634" s="226"/>
      <c r="AO1634" s="227"/>
      <c r="AP1634" s="227"/>
      <c r="AQ1634" s="227"/>
      <c r="AR1634" s="223"/>
    </row>
    <row r="1635" ht="14.25" customHeight="1">
      <c r="A1635" s="32"/>
      <c r="B1635" s="32"/>
      <c r="C1635" s="32"/>
      <c r="D1635" s="32"/>
      <c r="E1635" s="32"/>
      <c r="F1635" s="222"/>
      <c r="G1635" s="223"/>
      <c r="H1635" s="222"/>
      <c r="I1635" s="222"/>
      <c r="J1635" s="222"/>
      <c r="K1635" s="222"/>
      <c r="L1635" s="222"/>
      <c r="M1635" s="222"/>
      <c r="N1635" s="222"/>
      <c r="O1635" s="222"/>
      <c r="P1635" s="222"/>
      <c r="Q1635" s="222"/>
      <c r="R1635" s="222"/>
      <c r="S1635" s="222"/>
      <c r="T1635" s="222"/>
      <c r="U1635" s="222"/>
      <c r="V1635" s="222"/>
      <c r="W1635" s="222"/>
      <c r="X1635" s="222"/>
      <c r="Y1635" s="222"/>
      <c r="Z1635" s="222"/>
      <c r="AA1635" s="222"/>
      <c r="AB1635" s="224"/>
      <c r="AC1635" s="223"/>
      <c r="AD1635" s="223"/>
      <c r="AE1635" s="225"/>
      <c r="AF1635" s="222"/>
      <c r="AG1635" s="222"/>
      <c r="AH1635" s="222"/>
      <c r="AI1635" s="222"/>
      <c r="AJ1635" s="222"/>
      <c r="AK1635" s="223"/>
      <c r="AL1635" s="222"/>
      <c r="AM1635" s="225"/>
      <c r="AN1635" s="226"/>
      <c r="AO1635" s="227"/>
      <c r="AP1635" s="227"/>
      <c r="AQ1635" s="227"/>
      <c r="AR1635" s="223"/>
    </row>
    <row r="1636" ht="14.25" customHeight="1">
      <c r="A1636" s="32"/>
      <c r="B1636" s="32"/>
      <c r="C1636" s="32"/>
      <c r="D1636" s="32"/>
      <c r="E1636" s="32"/>
      <c r="F1636" s="222"/>
      <c r="G1636" s="223"/>
      <c r="H1636" s="222"/>
      <c r="I1636" s="222"/>
      <c r="J1636" s="222"/>
      <c r="K1636" s="222"/>
      <c r="L1636" s="222"/>
      <c r="M1636" s="222"/>
      <c r="N1636" s="222"/>
      <c r="O1636" s="222"/>
      <c r="P1636" s="222"/>
      <c r="Q1636" s="222"/>
      <c r="R1636" s="222"/>
      <c r="S1636" s="222"/>
      <c r="T1636" s="222"/>
      <c r="U1636" s="222"/>
      <c r="V1636" s="222"/>
      <c r="W1636" s="222"/>
      <c r="X1636" s="222"/>
      <c r="Y1636" s="222"/>
      <c r="Z1636" s="222"/>
      <c r="AA1636" s="222"/>
      <c r="AB1636" s="224"/>
      <c r="AC1636" s="223"/>
      <c r="AD1636" s="223"/>
      <c r="AE1636" s="225"/>
      <c r="AF1636" s="222"/>
      <c r="AG1636" s="222"/>
      <c r="AH1636" s="222"/>
      <c r="AI1636" s="222"/>
      <c r="AJ1636" s="222"/>
      <c r="AK1636" s="223"/>
      <c r="AL1636" s="222"/>
      <c r="AM1636" s="225"/>
      <c r="AN1636" s="226"/>
      <c r="AO1636" s="227"/>
      <c r="AP1636" s="227"/>
      <c r="AQ1636" s="227"/>
      <c r="AR1636" s="223"/>
    </row>
    <row r="1637" ht="14.25" customHeight="1">
      <c r="A1637" s="32"/>
      <c r="B1637" s="32"/>
      <c r="C1637" s="32"/>
      <c r="D1637" s="32"/>
      <c r="E1637" s="32"/>
      <c r="F1637" s="222"/>
      <c r="G1637" s="223"/>
      <c r="H1637" s="222"/>
      <c r="I1637" s="222"/>
      <c r="J1637" s="222"/>
      <c r="K1637" s="222"/>
      <c r="L1637" s="222"/>
      <c r="M1637" s="222"/>
      <c r="N1637" s="222"/>
      <c r="O1637" s="222"/>
      <c r="P1637" s="222"/>
      <c r="Q1637" s="222"/>
      <c r="R1637" s="222"/>
      <c r="S1637" s="222"/>
      <c r="T1637" s="222"/>
      <c r="U1637" s="222"/>
      <c r="V1637" s="222"/>
      <c r="W1637" s="222"/>
      <c r="X1637" s="222"/>
      <c r="Y1637" s="222"/>
      <c r="Z1637" s="222"/>
      <c r="AA1637" s="222"/>
      <c r="AB1637" s="224"/>
      <c r="AC1637" s="223"/>
      <c r="AD1637" s="223"/>
      <c r="AE1637" s="225"/>
      <c r="AF1637" s="222"/>
      <c r="AG1637" s="222"/>
      <c r="AH1637" s="222"/>
      <c r="AI1637" s="222"/>
      <c r="AJ1637" s="222"/>
      <c r="AK1637" s="223"/>
      <c r="AL1637" s="222"/>
      <c r="AM1637" s="225"/>
      <c r="AN1637" s="226"/>
      <c r="AO1637" s="227"/>
      <c r="AP1637" s="227"/>
      <c r="AQ1637" s="227"/>
      <c r="AR1637" s="223"/>
    </row>
    <row r="1638" ht="14.25" customHeight="1">
      <c r="A1638" s="32"/>
      <c r="B1638" s="32"/>
      <c r="C1638" s="32"/>
      <c r="D1638" s="32"/>
      <c r="E1638" s="32"/>
      <c r="F1638" s="222"/>
      <c r="G1638" s="223"/>
      <c r="H1638" s="222"/>
      <c r="I1638" s="222"/>
      <c r="J1638" s="222"/>
      <c r="K1638" s="222"/>
      <c r="L1638" s="222"/>
      <c r="M1638" s="222"/>
      <c r="N1638" s="222"/>
      <c r="O1638" s="222"/>
      <c r="P1638" s="222"/>
      <c r="Q1638" s="222"/>
      <c r="R1638" s="222"/>
      <c r="S1638" s="222"/>
      <c r="T1638" s="222"/>
      <c r="U1638" s="222"/>
      <c r="V1638" s="222"/>
      <c r="W1638" s="222"/>
      <c r="X1638" s="222"/>
      <c r="Y1638" s="222"/>
      <c r="Z1638" s="222"/>
      <c r="AA1638" s="222"/>
      <c r="AB1638" s="224"/>
      <c r="AC1638" s="223"/>
      <c r="AD1638" s="223"/>
      <c r="AE1638" s="225"/>
      <c r="AF1638" s="222"/>
      <c r="AG1638" s="222"/>
      <c r="AH1638" s="222"/>
      <c r="AI1638" s="222"/>
      <c r="AJ1638" s="222"/>
      <c r="AK1638" s="223"/>
      <c r="AL1638" s="222"/>
      <c r="AM1638" s="225"/>
      <c r="AN1638" s="226"/>
      <c r="AO1638" s="227"/>
      <c r="AP1638" s="227"/>
      <c r="AQ1638" s="227"/>
      <c r="AR1638" s="223"/>
    </row>
    <row r="1639" ht="14.25" customHeight="1">
      <c r="A1639" s="32"/>
      <c r="B1639" s="32"/>
      <c r="C1639" s="32"/>
      <c r="D1639" s="32"/>
      <c r="E1639" s="32"/>
      <c r="F1639" s="222"/>
      <c r="G1639" s="223"/>
      <c r="H1639" s="222"/>
      <c r="I1639" s="222"/>
      <c r="J1639" s="222"/>
      <c r="K1639" s="222"/>
      <c r="L1639" s="222"/>
      <c r="M1639" s="222"/>
      <c r="N1639" s="222"/>
      <c r="O1639" s="222"/>
      <c r="P1639" s="222"/>
      <c r="Q1639" s="222"/>
      <c r="R1639" s="222"/>
      <c r="S1639" s="222"/>
      <c r="T1639" s="222"/>
      <c r="U1639" s="222"/>
      <c r="V1639" s="222"/>
      <c r="W1639" s="222"/>
      <c r="X1639" s="222"/>
      <c r="Y1639" s="222"/>
      <c r="Z1639" s="222"/>
      <c r="AA1639" s="222"/>
      <c r="AB1639" s="224"/>
      <c r="AC1639" s="223"/>
      <c r="AD1639" s="223"/>
      <c r="AE1639" s="225"/>
      <c r="AF1639" s="222"/>
      <c r="AG1639" s="222"/>
      <c r="AH1639" s="222"/>
      <c r="AI1639" s="222"/>
      <c r="AJ1639" s="222"/>
      <c r="AK1639" s="223"/>
      <c r="AL1639" s="222"/>
      <c r="AM1639" s="225"/>
      <c r="AN1639" s="226"/>
      <c r="AO1639" s="227"/>
      <c r="AP1639" s="227"/>
      <c r="AQ1639" s="227"/>
      <c r="AR1639" s="223"/>
    </row>
    <row r="1640" ht="14.25" customHeight="1">
      <c r="A1640" s="32"/>
      <c r="B1640" s="32"/>
      <c r="C1640" s="32"/>
      <c r="D1640" s="32"/>
      <c r="E1640" s="32"/>
      <c r="F1640" s="222"/>
      <c r="G1640" s="223"/>
      <c r="H1640" s="222"/>
      <c r="I1640" s="222"/>
      <c r="J1640" s="222"/>
      <c r="K1640" s="222"/>
      <c r="L1640" s="222"/>
      <c r="M1640" s="222"/>
      <c r="N1640" s="222"/>
      <c r="O1640" s="222"/>
      <c r="P1640" s="222"/>
      <c r="Q1640" s="222"/>
      <c r="R1640" s="222"/>
      <c r="S1640" s="222"/>
      <c r="T1640" s="222"/>
      <c r="U1640" s="222"/>
      <c r="V1640" s="222"/>
      <c r="W1640" s="222"/>
      <c r="X1640" s="222"/>
      <c r="Y1640" s="222"/>
      <c r="Z1640" s="222"/>
      <c r="AA1640" s="222"/>
      <c r="AB1640" s="224"/>
      <c r="AC1640" s="223"/>
      <c r="AD1640" s="223"/>
      <c r="AE1640" s="225"/>
      <c r="AF1640" s="222"/>
      <c r="AG1640" s="222"/>
      <c r="AH1640" s="222"/>
      <c r="AI1640" s="222"/>
      <c r="AJ1640" s="222"/>
      <c r="AK1640" s="223"/>
      <c r="AL1640" s="222"/>
      <c r="AM1640" s="225"/>
      <c r="AN1640" s="226"/>
      <c r="AO1640" s="227"/>
      <c r="AP1640" s="227"/>
      <c r="AQ1640" s="227"/>
      <c r="AR1640" s="223"/>
    </row>
    <row r="1641" ht="14.25" customHeight="1">
      <c r="A1641" s="32"/>
      <c r="B1641" s="32"/>
      <c r="C1641" s="32"/>
      <c r="D1641" s="32"/>
      <c r="E1641" s="32"/>
      <c r="F1641" s="222"/>
      <c r="G1641" s="223"/>
      <c r="H1641" s="222"/>
      <c r="I1641" s="222"/>
      <c r="J1641" s="222"/>
      <c r="K1641" s="222"/>
      <c r="L1641" s="222"/>
      <c r="M1641" s="222"/>
      <c r="N1641" s="222"/>
      <c r="O1641" s="222"/>
      <c r="P1641" s="222"/>
      <c r="Q1641" s="222"/>
      <c r="R1641" s="222"/>
      <c r="S1641" s="222"/>
      <c r="T1641" s="222"/>
      <c r="U1641" s="222"/>
      <c r="V1641" s="222"/>
      <c r="W1641" s="222"/>
      <c r="X1641" s="222"/>
      <c r="Y1641" s="222"/>
      <c r="Z1641" s="222"/>
      <c r="AA1641" s="222"/>
      <c r="AB1641" s="224"/>
      <c r="AC1641" s="223"/>
      <c r="AD1641" s="223"/>
      <c r="AE1641" s="225"/>
      <c r="AF1641" s="222"/>
      <c r="AG1641" s="222"/>
      <c r="AH1641" s="222"/>
      <c r="AI1641" s="222"/>
      <c r="AJ1641" s="222"/>
      <c r="AK1641" s="223"/>
      <c r="AL1641" s="222"/>
      <c r="AM1641" s="225"/>
      <c r="AN1641" s="226"/>
      <c r="AO1641" s="227"/>
      <c r="AP1641" s="227"/>
      <c r="AQ1641" s="227"/>
      <c r="AR1641" s="223"/>
    </row>
    <row r="1642" ht="14.25" customHeight="1">
      <c r="A1642" s="32"/>
      <c r="B1642" s="32"/>
      <c r="C1642" s="32"/>
      <c r="D1642" s="32"/>
      <c r="E1642" s="32"/>
      <c r="F1642" s="222"/>
      <c r="G1642" s="223"/>
      <c r="H1642" s="222"/>
      <c r="I1642" s="222"/>
      <c r="J1642" s="222"/>
      <c r="K1642" s="222"/>
      <c r="L1642" s="222"/>
      <c r="M1642" s="222"/>
      <c r="N1642" s="222"/>
      <c r="O1642" s="222"/>
      <c r="P1642" s="222"/>
      <c r="Q1642" s="222"/>
      <c r="R1642" s="222"/>
      <c r="S1642" s="222"/>
      <c r="T1642" s="222"/>
      <c r="U1642" s="222"/>
      <c r="V1642" s="222"/>
      <c r="W1642" s="222"/>
      <c r="X1642" s="222"/>
      <c r="Y1642" s="222"/>
      <c r="Z1642" s="222"/>
      <c r="AA1642" s="222"/>
      <c r="AB1642" s="224"/>
      <c r="AC1642" s="223"/>
      <c r="AD1642" s="223"/>
      <c r="AE1642" s="225"/>
      <c r="AF1642" s="222"/>
      <c r="AG1642" s="222"/>
      <c r="AH1642" s="222"/>
      <c r="AI1642" s="222"/>
      <c r="AJ1642" s="222"/>
      <c r="AK1642" s="223"/>
      <c r="AL1642" s="222"/>
      <c r="AM1642" s="225"/>
      <c r="AN1642" s="226"/>
      <c r="AO1642" s="227"/>
      <c r="AP1642" s="227"/>
      <c r="AQ1642" s="227"/>
      <c r="AR1642" s="223"/>
    </row>
    <row r="1643" ht="14.25" customHeight="1">
      <c r="A1643" s="32"/>
      <c r="B1643" s="32"/>
      <c r="C1643" s="32"/>
      <c r="D1643" s="32"/>
      <c r="E1643" s="32"/>
      <c r="F1643" s="222"/>
      <c r="G1643" s="223"/>
      <c r="H1643" s="222"/>
      <c r="I1643" s="222"/>
      <c r="J1643" s="222"/>
      <c r="K1643" s="222"/>
      <c r="L1643" s="222"/>
      <c r="M1643" s="222"/>
      <c r="N1643" s="222"/>
      <c r="O1643" s="222"/>
      <c r="P1643" s="222"/>
      <c r="Q1643" s="222"/>
      <c r="R1643" s="222"/>
      <c r="S1643" s="222"/>
      <c r="T1643" s="222"/>
      <c r="U1643" s="222"/>
      <c r="V1643" s="222"/>
      <c r="W1643" s="222"/>
      <c r="X1643" s="222"/>
      <c r="Y1643" s="222"/>
      <c r="Z1643" s="222"/>
      <c r="AA1643" s="222"/>
      <c r="AB1643" s="224"/>
      <c r="AC1643" s="223"/>
      <c r="AD1643" s="223"/>
      <c r="AE1643" s="225"/>
      <c r="AF1643" s="222"/>
      <c r="AG1643" s="222"/>
      <c r="AH1643" s="222"/>
      <c r="AI1643" s="222"/>
      <c r="AJ1643" s="222"/>
      <c r="AK1643" s="223"/>
      <c r="AL1643" s="222"/>
      <c r="AM1643" s="225"/>
      <c r="AN1643" s="226"/>
      <c r="AO1643" s="227"/>
      <c r="AP1643" s="227"/>
      <c r="AQ1643" s="227"/>
      <c r="AR1643" s="223"/>
    </row>
    <row r="1644" ht="14.25" customHeight="1">
      <c r="A1644" s="32"/>
      <c r="B1644" s="32"/>
      <c r="C1644" s="32"/>
      <c r="D1644" s="32"/>
      <c r="E1644" s="32"/>
      <c r="F1644" s="222"/>
      <c r="G1644" s="223"/>
      <c r="H1644" s="222"/>
      <c r="I1644" s="222"/>
      <c r="J1644" s="222"/>
      <c r="K1644" s="222"/>
      <c r="L1644" s="222"/>
      <c r="M1644" s="222"/>
      <c r="N1644" s="222"/>
      <c r="O1644" s="222"/>
      <c r="P1644" s="222"/>
      <c r="Q1644" s="222"/>
      <c r="R1644" s="222"/>
      <c r="S1644" s="222"/>
      <c r="T1644" s="222"/>
      <c r="U1644" s="222"/>
      <c r="V1644" s="222"/>
      <c r="W1644" s="222"/>
      <c r="X1644" s="222"/>
      <c r="Y1644" s="222"/>
      <c r="Z1644" s="222"/>
      <c r="AA1644" s="222"/>
      <c r="AB1644" s="224"/>
      <c r="AC1644" s="223"/>
      <c r="AD1644" s="223"/>
      <c r="AE1644" s="225"/>
      <c r="AF1644" s="222"/>
      <c r="AG1644" s="222"/>
      <c r="AH1644" s="222"/>
      <c r="AI1644" s="222"/>
      <c r="AJ1644" s="222"/>
      <c r="AK1644" s="223"/>
      <c r="AL1644" s="222"/>
      <c r="AM1644" s="225"/>
      <c r="AN1644" s="226"/>
      <c r="AO1644" s="227"/>
      <c r="AP1644" s="227"/>
      <c r="AQ1644" s="227"/>
      <c r="AR1644" s="223"/>
    </row>
    <row r="1645" ht="14.25" customHeight="1">
      <c r="A1645" s="32"/>
      <c r="B1645" s="32"/>
      <c r="C1645" s="32"/>
      <c r="D1645" s="32"/>
      <c r="E1645" s="32"/>
      <c r="F1645" s="222"/>
      <c r="G1645" s="223"/>
      <c r="H1645" s="222"/>
      <c r="I1645" s="222"/>
      <c r="J1645" s="222"/>
      <c r="K1645" s="222"/>
      <c r="L1645" s="222"/>
      <c r="M1645" s="222"/>
      <c r="N1645" s="222"/>
      <c r="O1645" s="222"/>
      <c r="P1645" s="222"/>
      <c r="Q1645" s="222"/>
      <c r="R1645" s="222"/>
      <c r="S1645" s="222"/>
      <c r="T1645" s="222"/>
      <c r="U1645" s="222"/>
      <c r="V1645" s="222"/>
      <c r="W1645" s="222"/>
      <c r="X1645" s="222"/>
      <c r="Y1645" s="222"/>
      <c r="Z1645" s="222"/>
      <c r="AA1645" s="222"/>
      <c r="AB1645" s="224"/>
      <c r="AC1645" s="223"/>
      <c r="AD1645" s="223"/>
      <c r="AE1645" s="225"/>
      <c r="AF1645" s="222"/>
      <c r="AG1645" s="222"/>
      <c r="AH1645" s="222"/>
      <c r="AI1645" s="222"/>
      <c r="AJ1645" s="222"/>
      <c r="AK1645" s="223"/>
      <c r="AL1645" s="222"/>
      <c r="AM1645" s="225"/>
      <c r="AN1645" s="226"/>
      <c r="AO1645" s="227"/>
      <c r="AP1645" s="227"/>
      <c r="AQ1645" s="227"/>
      <c r="AR1645" s="223"/>
    </row>
    <row r="1646" ht="14.25" customHeight="1">
      <c r="A1646" s="32"/>
      <c r="B1646" s="32"/>
      <c r="C1646" s="32"/>
      <c r="D1646" s="32"/>
      <c r="E1646" s="32"/>
      <c r="F1646" s="222"/>
      <c r="G1646" s="223"/>
      <c r="H1646" s="222"/>
      <c r="I1646" s="222"/>
      <c r="J1646" s="222"/>
      <c r="K1646" s="222"/>
      <c r="L1646" s="222"/>
      <c r="M1646" s="222"/>
      <c r="N1646" s="222"/>
      <c r="O1646" s="222"/>
      <c r="P1646" s="222"/>
      <c r="Q1646" s="222"/>
      <c r="R1646" s="222"/>
      <c r="S1646" s="222"/>
      <c r="T1646" s="222"/>
      <c r="U1646" s="222"/>
      <c r="V1646" s="222"/>
      <c r="W1646" s="222"/>
      <c r="X1646" s="222"/>
      <c r="Y1646" s="222"/>
      <c r="Z1646" s="222"/>
      <c r="AA1646" s="222"/>
      <c r="AB1646" s="224"/>
      <c r="AC1646" s="223"/>
      <c r="AD1646" s="223"/>
      <c r="AE1646" s="225"/>
      <c r="AF1646" s="222"/>
      <c r="AG1646" s="222"/>
      <c r="AH1646" s="222"/>
      <c r="AI1646" s="222"/>
      <c r="AJ1646" s="222"/>
      <c r="AK1646" s="223"/>
      <c r="AL1646" s="222"/>
      <c r="AM1646" s="225"/>
      <c r="AN1646" s="226"/>
      <c r="AO1646" s="227"/>
      <c r="AP1646" s="227"/>
      <c r="AQ1646" s="227"/>
      <c r="AR1646" s="223"/>
    </row>
    <row r="1647" ht="14.25" customHeight="1">
      <c r="A1647" s="32"/>
      <c r="B1647" s="32"/>
      <c r="C1647" s="32"/>
      <c r="D1647" s="32"/>
      <c r="E1647" s="32"/>
      <c r="F1647" s="222"/>
      <c r="G1647" s="223"/>
      <c r="H1647" s="222"/>
      <c r="I1647" s="222"/>
      <c r="J1647" s="222"/>
      <c r="K1647" s="222"/>
      <c r="L1647" s="222"/>
      <c r="M1647" s="222"/>
      <c r="N1647" s="222"/>
      <c r="O1647" s="222"/>
      <c r="P1647" s="222"/>
      <c r="Q1647" s="222"/>
      <c r="R1647" s="222"/>
      <c r="S1647" s="222"/>
      <c r="T1647" s="222"/>
      <c r="U1647" s="222"/>
      <c r="V1647" s="222"/>
      <c r="W1647" s="222"/>
      <c r="X1647" s="222"/>
      <c r="Y1647" s="222"/>
      <c r="Z1647" s="222"/>
      <c r="AA1647" s="222"/>
      <c r="AB1647" s="224"/>
      <c r="AC1647" s="223"/>
      <c r="AD1647" s="223"/>
      <c r="AE1647" s="225"/>
      <c r="AF1647" s="222"/>
      <c r="AG1647" s="222"/>
      <c r="AH1647" s="222"/>
      <c r="AI1647" s="222"/>
      <c r="AJ1647" s="222"/>
      <c r="AK1647" s="223"/>
      <c r="AL1647" s="222"/>
      <c r="AM1647" s="225"/>
      <c r="AN1647" s="226"/>
      <c r="AO1647" s="227"/>
      <c r="AP1647" s="227"/>
      <c r="AQ1647" s="227"/>
      <c r="AR1647" s="223"/>
    </row>
    <row r="1648" ht="14.25" customHeight="1">
      <c r="A1648" s="32"/>
      <c r="B1648" s="32"/>
      <c r="C1648" s="32"/>
      <c r="D1648" s="32"/>
      <c r="E1648" s="32"/>
      <c r="F1648" s="222"/>
      <c r="G1648" s="223"/>
      <c r="H1648" s="222"/>
      <c r="I1648" s="222"/>
      <c r="J1648" s="222"/>
      <c r="K1648" s="222"/>
      <c r="L1648" s="222"/>
      <c r="M1648" s="222"/>
      <c r="N1648" s="222"/>
      <c r="O1648" s="222"/>
      <c r="P1648" s="222"/>
      <c r="Q1648" s="222"/>
      <c r="R1648" s="222"/>
      <c r="S1648" s="222"/>
      <c r="T1648" s="222"/>
      <c r="U1648" s="222"/>
      <c r="V1648" s="222"/>
      <c r="W1648" s="222"/>
      <c r="X1648" s="222"/>
      <c r="Y1648" s="222"/>
      <c r="Z1648" s="222"/>
      <c r="AA1648" s="222"/>
      <c r="AB1648" s="224"/>
      <c r="AC1648" s="223"/>
      <c r="AD1648" s="223"/>
      <c r="AE1648" s="225"/>
      <c r="AF1648" s="222"/>
      <c r="AG1648" s="222"/>
      <c r="AH1648" s="222"/>
      <c r="AI1648" s="222"/>
      <c r="AJ1648" s="222"/>
      <c r="AK1648" s="223"/>
      <c r="AL1648" s="222"/>
      <c r="AM1648" s="225"/>
      <c r="AN1648" s="226"/>
      <c r="AO1648" s="227"/>
      <c r="AP1648" s="227"/>
      <c r="AQ1648" s="227"/>
      <c r="AR1648" s="223"/>
    </row>
    <row r="1649" ht="14.25" customHeight="1">
      <c r="A1649" s="32"/>
      <c r="B1649" s="32"/>
      <c r="C1649" s="32"/>
      <c r="D1649" s="32"/>
      <c r="E1649" s="32"/>
      <c r="F1649" s="222"/>
      <c r="G1649" s="223"/>
      <c r="H1649" s="222"/>
      <c r="I1649" s="222"/>
      <c r="J1649" s="222"/>
      <c r="K1649" s="222"/>
      <c r="L1649" s="222"/>
      <c r="M1649" s="222"/>
      <c r="N1649" s="222"/>
      <c r="O1649" s="222"/>
      <c r="P1649" s="222"/>
      <c r="Q1649" s="222"/>
      <c r="R1649" s="222"/>
      <c r="S1649" s="222"/>
      <c r="T1649" s="222"/>
      <c r="U1649" s="222"/>
      <c r="V1649" s="222"/>
      <c r="W1649" s="222"/>
      <c r="X1649" s="222"/>
      <c r="Y1649" s="222"/>
      <c r="Z1649" s="222"/>
      <c r="AA1649" s="222"/>
      <c r="AB1649" s="224"/>
      <c r="AC1649" s="223"/>
      <c r="AD1649" s="223"/>
      <c r="AE1649" s="225"/>
      <c r="AF1649" s="222"/>
      <c r="AG1649" s="222"/>
      <c r="AH1649" s="222"/>
      <c r="AI1649" s="222"/>
      <c r="AJ1649" s="222"/>
      <c r="AK1649" s="223"/>
      <c r="AL1649" s="222"/>
      <c r="AM1649" s="225"/>
      <c r="AN1649" s="226"/>
      <c r="AO1649" s="227"/>
      <c r="AP1649" s="227"/>
      <c r="AQ1649" s="227"/>
      <c r="AR1649" s="223"/>
    </row>
    <row r="1650" ht="14.25" customHeight="1">
      <c r="A1650" s="32"/>
      <c r="B1650" s="32"/>
      <c r="C1650" s="32"/>
      <c r="D1650" s="32"/>
      <c r="E1650" s="32"/>
      <c r="F1650" s="222"/>
      <c r="G1650" s="223"/>
      <c r="H1650" s="222"/>
      <c r="I1650" s="222"/>
      <c r="J1650" s="222"/>
      <c r="K1650" s="222"/>
      <c r="L1650" s="222"/>
      <c r="M1650" s="222"/>
      <c r="N1650" s="222"/>
      <c r="O1650" s="222"/>
      <c r="P1650" s="222"/>
      <c r="Q1650" s="222"/>
      <c r="R1650" s="222"/>
      <c r="S1650" s="222"/>
      <c r="T1650" s="222"/>
      <c r="U1650" s="222"/>
      <c r="V1650" s="222"/>
      <c r="W1650" s="222"/>
      <c r="X1650" s="222"/>
      <c r="Y1650" s="222"/>
      <c r="Z1650" s="222"/>
      <c r="AA1650" s="222"/>
      <c r="AB1650" s="224"/>
      <c r="AC1650" s="223"/>
      <c r="AD1650" s="223"/>
      <c r="AE1650" s="225"/>
      <c r="AF1650" s="222"/>
      <c r="AG1650" s="222"/>
      <c r="AH1650" s="222"/>
      <c r="AI1650" s="222"/>
      <c r="AJ1650" s="222"/>
      <c r="AK1650" s="223"/>
      <c r="AL1650" s="222"/>
      <c r="AM1650" s="225"/>
      <c r="AN1650" s="226"/>
      <c r="AO1650" s="227"/>
      <c r="AP1650" s="227"/>
      <c r="AQ1650" s="227"/>
      <c r="AR1650" s="223"/>
    </row>
    <row r="1651" ht="14.25" customHeight="1">
      <c r="A1651" s="32"/>
      <c r="B1651" s="32"/>
      <c r="C1651" s="32"/>
      <c r="D1651" s="32"/>
      <c r="E1651" s="32"/>
      <c r="F1651" s="222"/>
      <c r="G1651" s="223"/>
      <c r="H1651" s="222"/>
      <c r="I1651" s="222"/>
      <c r="J1651" s="222"/>
      <c r="K1651" s="222"/>
      <c r="L1651" s="222"/>
      <c r="M1651" s="222"/>
      <c r="N1651" s="222"/>
      <c r="O1651" s="222"/>
      <c r="P1651" s="222"/>
      <c r="Q1651" s="222"/>
      <c r="R1651" s="222"/>
      <c r="S1651" s="222"/>
      <c r="T1651" s="222"/>
      <c r="U1651" s="222"/>
      <c r="V1651" s="222"/>
      <c r="W1651" s="222"/>
      <c r="X1651" s="222"/>
      <c r="Y1651" s="222"/>
      <c r="Z1651" s="222"/>
      <c r="AA1651" s="222"/>
      <c r="AB1651" s="224"/>
      <c r="AC1651" s="223"/>
      <c r="AD1651" s="223"/>
      <c r="AE1651" s="225"/>
      <c r="AF1651" s="222"/>
      <c r="AG1651" s="222"/>
      <c r="AH1651" s="222"/>
      <c r="AI1651" s="222"/>
      <c r="AJ1651" s="222"/>
      <c r="AK1651" s="223"/>
      <c r="AL1651" s="222"/>
      <c r="AM1651" s="225"/>
      <c r="AN1651" s="226"/>
      <c r="AO1651" s="227"/>
      <c r="AP1651" s="227"/>
      <c r="AQ1651" s="227"/>
      <c r="AR1651" s="223"/>
    </row>
    <row r="1652" ht="14.25" customHeight="1">
      <c r="A1652" s="32"/>
      <c r="B1652" s="32"/>
      <c r="C1652" s="32"/>
      <c r="D1652" s="32"/>
      <c r="E1652" s="32"/>
      <c r="F1652" s="222"/>
      <c r="G1652" s="223"/>
      <c r="H1652" s="222"/>
      <c r="I1652" s="222"/>
      <c r="J1652" s="222"/>
      <c r="K1652" s="222"/>
      <c r="L1652" s="222"/>
      <c r="M1652" s="222"/>
      <c r="N1652" s="222"/>
      <c r="O1652" s="222"/>
      <c r="P1652" s="222"/>
      <c r="Q1652" s="222"/>
      <c r="R1652" s="222"/>
      <c r="S1652" s="222"/>
      <c r="T1652" s="222"/>
      <c r="U1652" s="222"/>
      <c r="V1652" s="222"/>
      <c r="W1652" s="222"/>
      <c r="X1652" s="222"/>
      <c r="Y1652" s="222"/>
      <c r="Z1652" s="222"/>
      <c r="AA1652" s="222"/>
      <c r="AB1652" s="224"/>
      <c r="AC1652" s="223"/>
      <c r="AD1652" s="223"/>
      <c r="AE1652" s="225"/>
      <c r="AF1652" s="222"/>
      <c r="AG1652" s="222"/>
      <c r="AH1652" s="222"/>
      <c r="AI1652" s="222"/>
      <c r="AJ1652" s="222"/>
      <c r="AK1652" s="223"/>
      <c r="AL1652" s="222"/>
      <c r="AM1652" s="225"/>
      <c r="AN1652" s="226"/>
      <c r="AO1652" s="227"/>
      <c r="AP1652" s="227"/>
      <c r="AQ1652" s="227"/>
      <c r="AR1652" s="223"/>
    </row>
    <row r="1653" ht="14.25" customHeight="1">
      <c r="A1653" s="32"/>
      <c r="B1653" s="32"/>
      <c r="C1653" s="32"/>
      <c r="D1653" s="32"/>
      <c r="E1653" s="32"/>
      <c r="F1653" s="222"/>
      <c r="G1653" s="223"/>
      <c r="H1653" s="222"/>
      <c r="I1653" s="222"/>
      <c r="J1653" s="222"/>
      <c r="K1653" s="222"/>
      <c r="L1653" s="222"/>
      <c r="M1653" s="222"/>
      <c r="N1653" s="222"/>
      <c r="O1653" s="222"/>
      <c r="P1653" s="222"/>
      <c r="Q1653" s="222"/>
      <c r="R1653" s="222"/>
      <c r="S1653" s="222"/>
      <c r="T1653" s="222"/>
      <c r="U1653" s="222"/>
      <c r="V1653" s="222"/>
      <c r="W1653" s="222"/>
      <c r="X1653" s="222"/>
      <c r="Y1653" s="222"/>
      <c r="Z1653" s="222"/>
      <c r="AA1653" s="222"/>
      <c r="AB1653" s="224"/>
      <c r="AC1653" s="223"/>
      <c r="AD1653" s="223"/>
      <c r="AE1653" s="225"/>
      <c r="AF1653" s="222"/>
      <c r="AG1653" s="222"/>
      <c r="AH1653" s="222"/>
      <c r="AI1653" s="222"/>
      <c r="AJ1653" s="222"/>
      <c r="AK1653" s="223"/>
      <c r="AL1653" s="222"/>
      <c r="AM1653" s="225"/>
      <c r="AN1653" s="226"/>
      <c r="AO1653" s="227"/>
      <c r="AP1653" s="227"/>
      <c r="AQ1653" s="227"/>
      <c r="AR1653" s="223"/>
    </row>
    <row r="1654" ht="14.25" customHeight="1">
      <c r="A1654" s="32"/>
      <c r="B1654" s="32"/>
      <c r="C1654" s="32"/>
      <c r="D1654" s="32"/>
      <c r="E1654" s="32"/>
      <c r="F1654" s="222"/>
      <c r="G1654" s="223"/>
      <c r="H1654" s="222"/>
      <c r="I1654" s="222"/>
      <c r="J1654" s="222"/>
      <c r="K1654" s="222"/>
      <c r="L1654" s="222"/>
      <c r="M1654" s="222"/>
      <c r="N1654" s="222"/>
      <c r="O1654" s="222"/>
      <c r="P1654" s="222"/>
      <c r="Q1654" s="222"/>
      <c r="R1654" s="222"/>
      <c r="S1654" s="222"/>
      <c r="T1654" s="222"/>
      <c r="U1654" s="222"/>
      <c r="V1654" s="222"/>
      <c r="W1654" s="222"/>
      <c r="X1654" s="222"/>
      <c r="Y1654" s="222"/>
      <c r="Z1654" s="222"/>
      <c r="AA1654" s="222"/>
      <c r="AB1654" s="224"/>
      <c r="AC1654" s="223"/>
      <c r="AD1654" s="223"/>
      <c r="AE1654" s="225"/>
      <c r="AF1654" s="222"/>
      <c r="AG1654" s="222"/>
      <c r="AH1654" s="222"/>
      <c r="AI1654" s="222"/>
      <c r="AJ1654" s="222"/>
      <c r="AK1654" s="223"/>
      <c r="AL1654" s="222"/>
      <c r="AM1654" s="225"/>
      <c r="AN1654" s="226"/>
      <c r="AO1654" s="227"/>
      <c r="AP1654" s="227"/>
      <c r="AQ1654" s="227"/>
      <c r="AR1654" s="223"/>
    </row>
    <row r="1655" ht="14.25" customHeight="1">
      <c r="A1655" s="32"/>
      <c r="B1655" s="32"/>
      <c r="C1655" s="32"/>
      <c r="D1655" s="32"/>
      <c r="E1655" s="32"/>
      <c r="F1655" s="222"/>
      <c r="G1655" s="223"/>
      <c r="H1655" s="222"/>
      <c r="I1655" s="222"/>
      <c r="J1655" s="222"/>
      <c r="K1655" s="222"/>
      <c r="L1655" s="222"/>
      <c r="M1655" s="222"/>
      <c r="N1655" s="222"/>
      <c r="O1655" s="222"/>
      <c r="P1655" s="222"/>
      <c r="Q1655" s="222"/>
      <c r="R1655" s="222"/>
      <c r="S1655" s="222"/>
      <c r="T1655" s="222"/>
      <c r="U1655" s="222"/>
      <c r="V1655" s="222"/>
      <c r="W1655" s="222"/>
      <c r="X1655" s="222"/>
      <c r="Y1655" s="222"/>
      <c r="Z1655" s="222"/>
      <c r="AA1655" s="222"/>
      <c r="AB1655" s="224"/>
      <c r="AC1655" s="223"/>
      <c r="AD1655" s="223"/>
      <c r="AE1655" s="225"/>
      <c r="AF1655" s="222"/>
      <c r="AG1655" s="222"/>
      <c r="AH1655" s="222"/>
      <c r="AI1655" s="222"/>
      <c r="AJ1655" s="222"/>
      <c r="AK1655" s="223"/>
      <c r="AL1655" s="222"/>
      <c r="AM1655" s="225"/>
      <c r="AN1655" s="226"/>
      <c r="AO1655" s="227"/>
      <c r="AP1655" s="227"/>
      <c r="AQ1655" s="227"/>
      <c r="AR1655" s="223"/>
    </row>
    <row r="1656" ht="14.25" customHeight="1">
      <c r="A1656" s="32"/>
      <c r="B1656" s="32"/>
      <c r="C1656" s="32"/>
      <c r="D1656" s="32"/>
      <c r="E1656" s="32"/>
      <c r="F1656" s="222"/>
      <c r="G1656" s="223"/>
      <c r="H1656" s="222"/>
      <c r="I1656" s="222"/>
      <c r="J1656" s="222"/>
      <c r="K1656" s="222"/>
      <c r="L1656" s="222"/>
      <c r="M1656" s="222"/>
      <c r="N1656" s="222"/>
      <c r="O1656" s="222"/>
      <c r="P1656" s="222"/>
      <c r="Q1656" s="222"/>
      <c r="R1656" s="222"/>
      <c r="S1656" s="222"/>
      <c r="T1656" s="222"/>
      <c r="U1656" s="222"/>
      <c r="V1656" s="222"/>
      <c r="W1656" s="222"/>
      <c r="X1656" s="222"/>
      <c r="Y1656" s="222"/>
      <c r="Z1656" s="222"/>
      <c r="AA1656" s="222"/>
      <c r="AB1656" s="224"/>
      <c r="AC1656" s="223"/>
      <c r="AD1656" s="223"/>
      <c r="AE1656" s="225"/>
      <c r="AF1656" s="222"/>
      <c r="AG1656" s="222"/>
      <c r="AH1656" s="222"/>
      <c r="AI1656" s="222"/>
      <c r="AJ1656" s="222"/>
      <c r="AK1656" s="223"/>
      <c r="AL1656" s="222"/>
      <c r="AM1656" s="225"/>
      <c r="AN1656" s="226"/>
      <c r="AO1656" s="227"/>
      <c r="AP1656" s="227"/>
      <c r="AQ1656" s="227"/>
      <c r="AR1656" s="223"/>
    </row>
    <row r="1657" ht="14.25" customHeight="1">
      <c r="A1657" s="32"/>
      <c r="B1657" s="32"/>
      <c r="C1657" s="32"/>
      <c r="D1657" s="32"/>
      <c r="E1657" s="32"/>
      <c r="F1657" s="222"/>
      <c r="G1657" s="223"/>
      <c r="H1657" s="222"/>
      <c r="I1657" s="222"/>
      <c r="J1657" s="222"/>
      <c r="K1657" s="222"/>
      <c r="L1657" s="222"/>
      <c r="M1657" s="222"/>
      <c r="N1657" s="222"/>
      <c r="O1657" s="222"/>
      <c r="P1657" s="222"/>
      <c r="Q1657" s="222"/>
      <c r="R1657" s="222"/>
      <c r="S1657" s="222"/>
      <c r="T1657" s="222"/>
      <c r="U1657" s="222"/>
      <c r="V1657" s="222"/>
      <c r="W1657" s="222"/>
      <c r="X1657" s="222"/>
      <c r="Y1657" s="222"/>
      <c r="Z1657" s="222"/>
      <c r="AA1657" s="222"/>
      <c r="AB1657" s="224"/>
      <c r="AC1657" s="223"/>
      <c r="AD1657" s="223"/>
      <c r="AE1657" s="225"/>
      <c r="AF1657" s="222"/>
      <c r="AG1657" s="222"/>
      <c r="AH1657" s="222"/>
      <c r="AI1657" s="222"/>
      <c r="AJ1657" s="222"/>
      <c r="AK1657" s="223"/>
      <c r="AL1657" s="222"/>
      <c r="AM1657" s="225"/>
      <c r="AN1657" s="226"/>
      <c r="AO1657" s="227"/>
      <c r="AP1657" s="227"/>
      <c r="AQ1657" s="227"/>
      <c r="AR1657" s="223"/>
    </row>
    <row r="1658" ht="14.25" customHeight="1">
      <c r="A1658" s="32"/>
      <c r="B1658" s="32"/>
      <c r="C1658" s="32"/>
      <c r="D1658" s="32"/>
      <c r="E1658" s="32"/>
      <c r="F1658" s="222"/>
      <c r="G1658" s="223"/>
      <c r="H1658" s="222"/>
      <c r="I1658" s="222"/>
      <c r="J1658" s="222"/>
      <c r="K1658" s="222"/>
      <c r="L1658" s="222"/>
      <c r="M1658" s="222"/>
      <c r="N1658" s="222"/>
      <c r="O1658" s="222"/>
      <c r="P1658" s="222"/>
      <c r="Q1658" s="222"/>
      <c r="R1658" s="222"/>
      <c r="S1658" s="222"/>
      <c r="T1658" s="222"/>
      <c r="U1658" s="222"/>
      <c r="V1658" s="222"/>
      <c r="W1658" s="222"/>
      <c r="X1658" s="222"/>
      <c r="Y1658" s="222"/>
      <c r="Z1658" s="222"/>
      <c r="AA1658" s="222"/>
      <c r="AB1658" s="224"/>
      <c r="AC1658" s="223"/>
      <c r="AD1658" s="223"/>
      <c r="AE1658" s="225"/>
      <c r="AF1658" s="222"/>
      <c r="AG1658" s="222"/>
      <c r="AH1658" s="222"/>
      <c r="AI1658" s="222"/>
      <c r="AJ1658" s="222"/>
      <c r="AK1658" s="223"/>
      <c r="AL1658" s="222"/>
      <c r="AM1658" s="225"/>
      <c r="AN1658" s="226"/>
      <c r="AO1658" s="227"/>
      <c r="AP1658" s="227"/>
      <c r="AQ1658" s="227"/>
      <c r="AR1658" s="223"/>
    </row>
    <row r="1659" ht="14.25" customHeight="1">
      <c r="A1659" s="32"/>
      <c r="B1659" s="32"/>
      <c r="C1659" s="32"/>
      <c r="D1659" s="32"/>
      <c r="E1659" s="32"/>
      <c r="F1659" s="222"/>
      <c r="G1659" s="223"/>
      <c r="H1659" s="222"/>
      <c r="I1659" s="222"/>
      <c r="J1659" s="222"/>
      <c r="K1659" s="222"/>
      <c r="L1659" s="222"/>
      <c r="M1659" s="222"/>
      <c r="N1659" s="222"/>
      <c r="O1659" s="222"/>
      <c r="P1659" s="222"/>
      <c r="Q1659" s="222"/>
      <c r="R1659" s="222"/>
      <c r="S1659" s="222"/>
      <c r="T1659" s="222"/>
      <c r="U1659" s="222"/>
      <c r="V1659" s="222"/>
      <c r="W1659" s="222"/>
      <c r="X1659" s="222"/>
      <c r="Y1659" s="222"/>
      <c r="Z1659" s="222"/>
      <c r="AA1659" s="222"/>
      <c r="AB1659" s="224"/>
      <c r="AC1659" s="223"/>
      <c r="AD1659" s="223"/>
      <c r="AE1659" s="225"/>
      <c r="AF1659" s="222"/>
      <c r="AG1659" s="222"/>
      <c r="AH1659" s="222"/>
      <c r="AI1659" s="222"/>
      <c r="AJ1659" s="222"/>
      <c r="AK1659" s="223"/>
      <c r="AL1659" s="222"/>
      <c r="AM1659" s="225"/>
      <c r="AN1659" s="226"/>
      <c r="AO1659" s="227"/>
      <c r="AP1659" s="227"/>
      <c r="AQ1659" s="227"/>
      <c r="AR1659" s="223"/>
    </row>
    <row r="1660" ht="14.25" customHeight="1">
      <c r="A1660" s="32"/>
      <c r="B1660" s="32"/>
      <c r="C1660" s="32"/>
      <c r="D1660" s="32"/>
      <c r="E1660" s="32"/>
      <c r="F1660" s="222"/>
      <c r="G1660" s="223"/>
      <c r="H1660" s="222"/>
      <c r="I1660" s="222"/>
      <c r="J1660" s="222"/>
      <c r="K1660" s="222"/>
      <c r="L1660" s="222"/>
      <c r="M1660" s="222"/>
      <c r="N1660" s="222"/>
      <c r="O1660" s="222"/>
      <c r="P1660" s="222"/>
      <c r="Q1660" s="222"/>
      <c r="R1660" s="222"/>
      <c r="S1660" s="222"/>
      <c r="T1660" s="222"/>
      <c r="U1660" s="222"/>
      <c r="V1660" s="222"/>
      <c r="W1660" s="222"/>
      <c r="X1660" s="222"/>
      <c r="Y1660" s="222"/>
      <c r="Z1660" s="222"/>
      <c r="AA1660" s="222"/>
      <c r="AB1660" s="224"/>
      <c r="AC1660" s="223"/>
      <c r="AD1660" s="223"/>
      <c r="AE1660" s="225"/>
      <c r="AF1660" s="222"/>
      <c r="AG1660" s="222"/>
      <c r="AH1660" s="222"/>
      <c r="AI1660" s="222"/>
      <c r="AJ1660" s="222"/>
      <c r="AK1660" s="223"/>
      <c r="AL1660" s="222"/>
      <c r="AM1660" s="225"/>
      <c r="AN1660" s="226"/>
      <c r="AO1660" s="227"/>
      <c r="AP1660" s="227"/>
      <c r="AQ1660" s="227"/>
      <c r="AR1660" s="223"/>
    </row>
    <row r="1661" ht="14.25" customHeight="1">
      <c r="A1661" s="32"/>
      <c r="B1661" s="32"/>
      <c r="C1661" s="32"/>
      <c r="D1661" s="32"/>
      <c r="E1661" s="32"/>
      <c r="F1661" s="222"/>
      <c r="G1661" s="223"/>
      <c r="H1661" s="222"/>
      <c r="I1661" s="222"/>
      <c r="J1661" s="222"/>
      <c r="K1661" s="222"/>
      <c r="L1661" s="222"/>
      <c r="M1661" s="222"/>
      <c r="N1661" s="222"/>
      <c r="O1661" s="222"/>
      <c r="P1661" s="222"/>
      <c r="Q1661" s="222"/>
      <c r="R1661" s="222"/>
      <c r="S1661" s="222"/>
      <c r="T1661" s="222"/>
      <c r="U1661" s="222"/>
      <c r="V1661" s="222"/>
      <c r="W1661" s="222"/>
      <c r="X1661" s="222"/>
      <c r="Y1661" s="222"/>
      <c r="Z1661" s="222"/>
      <c r="AA1661" s="222"/>
      <c r="AB1661" s="224"/>
      <c r="AC1661" s="223"/>
      <c r="AD1661" s="223"/>
      <c r="AE1661" s="225"/>
      <c r="AF1661" s="222"/>
      <c r="AG1661" s="222"/>
      <c r="AH1661" s="222"/>
      <c r="AI1661" s="222"/>
      <c r="AJ1661" s="222"/>
      <c r="AK1661" s="223"/>
      <c r="AL1661" s="222"/>
      <c r="AM1661" s="225"/>
      <c r="AN1661" s="226"/>
      <c r="AO1661" s="227"/>
      <c r="AP1661" s="227"/>
      <c r="AQ1661" s="227"/>
      <c r="AR1661" s="223"/>
    </row>
    <row r="1662" ht="14.25" customHeight="1">
      <c r="A1662" s="32"/>
      <c r="B1662" s="32"/>
      <c r="C1662" s="32"/>
      <c r="D1662" s="32"/>
      <c r="E1662" s="32"/>
      <c r="F1662" s="222"/>
      <c r="G1662" s="223"/>
      <c r="H1662" s="222"/>
      <c r="I1662" s="222"/>
      <c r="J1662" s="222"/>
      <c r="K1662" s="222"/>
      <c r="L1662" s="222"/>
      <c r="M1662" s="222"/>
      <c r="N1662" s="222"/>
      <c r="O1662" s="222"/>
      <c r="P1662" s="222"/>
      <c r="Q1662" s="222"/>
      <c r="R1662" s="222"/>
      <c r="S1662" s="222"/>
      <c r="T1662" s="222"/>
      <c r="U1662" s="222"/>
      <c r="V1662" s="222"/>
      <c r="W1662" s="222"/>
      <c r="X1662" s="222"/>
      <c r="Y1662" s="222"/>
      <c r="Z1662" s="222"/>
      <c r="AA1662" s="222"/>
      <c r="AB1662" s="224"/>
      <c r="AC1662" s="223"/>
      <c r="AD1662" s="223"/>
      <c r="AE1662" s="225"/>
      <c r="AF1662" s="222"/>
      <c r="AG1662" s="222"/>
      <c r="AH1662" s="222"/>
      <c r="AI1662" s="222"/>
      <c r="AJ1662" s="222"/>
      <c r="AK1662" s="223"/>
      <c r="AL1662" s="222"/>
      <c r="AM1662" s="225"/>
      <c r="AN1662" s="226"/>
      <c r="AO1662" s="227"/>
      <c r="AP1662" s="227"/>
      <c r="AQ1662" s="227"/>
      <c r="AR1662" s="223"/>
    </row>
    <row r="1663" ht="14.25" customHeight="1">
      <c r="A1663" s="32"/>
      <c r="B1663" s="32"/>
      <c r="C1663" s="32"/>
      <c r="D1663" s="32"/>
      <c r="E1663" s="32"/>
      <c r="F1663" s="222"/>
      <c r="G1663" s="223"/>
      <c r="H1663" s="222"/>
      <c r="I1663" s="222"/>
      <c r="J1663" s="222"/>
      <c r="K1663" s="222"/>
      <c r="L1663" s="222"/>
      <c r="M1663" s="222"/>
      <c r="N1663" s="222"/>
      <c r="O1663" s="222"/>
      <c r="P1663" s="222"/>
      <c r="Q1663" s="222"/>
      <c r="R1663" s="222"/>
      <c r="S1663" s="222"/>
      <c r="T1663" s="222"/>
      <c r="U1663" s="222"/>
      <c r="V1663" s="222"/>
      <c r="W1663" s="222"/>
      <c r="X1663" s="222"/>
      <c r="Y1663" s="222"/>
      <c r="Z1663" s="222"/>
      <c r="AA1663" s="222"/>
      <c r="AB1663" s="224"/>
      <c r="AC1663" s="223"/>
      <c r="AD1663" s="223"/>
      <c r="AE1663" s="225"/>
      <c r="AF1663" s="222"/>
      <c r="AG1663" s="222"/>
      <c r="AH1663" s="222"/>
      <c r="AI1663" s="222"/>
      <c r="AJ1663" s="222"/>
      <c r="AK1663" s="223"/>
      <c r="AL1663" s="222"/>
      <c r="AM1663" s="225"/>
      <c r="AN1663" s="226"/>
      <c r="AO1663" s="227"/>
      <c r="AP1663" s="227"/>
      <c r="AQ1663" s="227"/>
      <c r="AR1663" s="223"/>
    </row>
    <row r="1664" ht="14.25" customHeight="1">
      <c r="A1664" s="32"/>
      <c r="B1664" s="32"/>
      <c r="C1664" s="32"/>
      <c r="D1664" s="32"/>
      <c r="E1664" s="32"/>
      <c r="F1664" s="222"/>
      <c r="G1664" s="223"/>
      <c r="H1664" s="222"/>
      <c r="I1664" s="222"/>
      <c r="J1664" s="222"/>
      <c r="K1664" s="222"/>
      <c r="L1664" s="222"/>
      <c r="M1664" s="222"/>
      <c r="N1664" s="222"/>
      <c r="O1664" s="222"/>
      <c r="P1664" s="222"/>
      <c r="Q1664" s="222"/>
      <c r="R1664" s="222"/>
      <c r="S1664" s="222"/>
      <c r="T1664" s="222"/>
      <c r="U1664" s="222"/>
      <c r="V1664" s="222"/>
      <c r="W1664" s="222"/>
      <c r="X1664" s="222"/>
      <c r="Y1664" s="222"/>
      <c r="Z1664" s="222"/>
      <c r="AA1664" s="222"/>
      <c r="AB1664" s="224"/>
      <c r="AC1664" s="223"/>
      <c r="AD1664" s="223"/>
      <c r="AE1664" s="225"/>
      <c r="AF1664" s="222"/>
      <c r="AG1664" s="222"/>
      <c r="AH1664" s="222"/>
      <c r="AI1664" s="222"/>
      <c r="AJ1664" s="222"/>
      <c r="AK1664" s="223"/>
      <c r="AL1664" s="222"/>
      <c r="AM1664" s="225"/>
      <c r="AN1664" s="226"/>
      <c r="AO1664" s="227"/>
      <c r="AP1664" s="227"/>
      <c r="AQ1664" s="227"/>
      <c r="AR1664" s="223"/>
    </row>
    <row r="1665" ht="14.25" customHeight="1">
      <c r="A1665" s="32"/>
      <c r="B1665" s="32"/>
      <c r="C1665" s="32"/>
      <c r="D1665" s="32"/>
      <c r="E1665" s="32"/>
      <c r="F1665" s="222"/>
      <c r="G1665" s="223"/>
      <c r="H1665" s="222"/>
      <c r="I1665" s="222"/>
      <c r="J1665" s="222"/>
      <c r="K1665" s="222"/>
      <c r="L1665" s="222"/>
      <c r="M1665" s="222"/>
      <c r="N1665" s="222"/>
      <c r="O1665" s="222"/>
      <c r="P1665" s="222"/>
      <c r="Q1665" s="222"/>
      <c r="R1665" s="222"/>
      <c r="S1665" s="222"/>
      <c r="T1665" s="222"/>
      <c r="U1665" s="222"/>
      <c r="V1665" s="222"/>
      <c r="W1665" s="222"/>
      <c r="X1665" s="222"/>
      <c r="Y1665" s="222"/>
      <c r="Z1665" s="222"/>
      <c r="AA1665" s="222"/>
      <c r="AB1665" s="224"/>
      <c r="AC1665" s="223"/>
      <c r="AD1665" s="223"/>
      <c r="AE1665" s="225"/>
      <c r="AF1665" s="222"/>
      <c r="AG1665" s="222"/>
      <c r="AH1665" s="222"/>
      <c r="AI1665" s="222"/>
      <c r="AJ1665" s="222"/>
      <c r="AK1665" s="223"/>
      <c r="AL1665" s="222"/>
      <c r="AM1665" s="225"/>
      <c r="AN1665" s="226"/>
      <c r="AO1665" s="227"/>
      <c r="AP1665" s="227"/>
      <c r="AQ1665" s="227"/>
      <c r="AR1665" s="223"/>
    </row>
    <row r="1666" ht="14.25" customHeight="1">
      <c r="A1666" s="32"/>
      <c r="B1666" s="32"/>
      <c r="C1666" s="32"/>
      <c r="D1666" s="32"/>
      <c r="E1666" s="32"/>
      <c r="F1666" s="222"/>
      <c r="G1666" s="223"/>
      <c r="H1666" s="222"/>
      <c r="I1666" s="222"/>
      <c r="J1666" s="222"/>
      <c r="K1666" s="222"/>
      <c r="L1666" s="222"/>
      <c r="M1666" s="222"/>
      <c r="N1666" s="222"/>
      <c r="O1666" s="222"/>
      <c r="P1666" s="222"/>
      <c r="Q1666" s="222"/>
      <c r="R1666" s="222"/>
      <c r="S1666" s="222"/>
      <c r="T1666" s="222"/>
      <c r="U1666" s="222"/>
      <c r="V1666" s="222"/>
      <c r="W1666" s="222"/>
      <c r="X1666" s="222"/>
      <c r="Y1666" s="222"/>
      <c r="Z1666" s="222"/>
      <c r="AA1666" s="222"/>
      <c r="AB1666" s="224"/>
      <c r="AC1666" s="223"/>
      <c r="AD1666" s="223"/>
      <c r="AE1666" s="225"/>
      <c r="AF1666" s="222"/>
      <c r="AG1666" s="222"/>
      <c r="AH1666" s="222"/>
      <c r="AI1666" s="222"/>
      <c r="AJ1666" s="222"/>
      <c r="AK1666" s="223"/>
      <c r="AL1666" s="222"/>
      <c r="AM1666" s="225"/>
      <c r="AN1666" s="226"/>
      <c r="AO1666" s="227"/>
      <c r="AP1666" s="227"/>
      <c r="AQ1666" s="227"/>
      <c r="AR1666" s="223"/>
    </row>
    <row r="1667" ht="14.25" customHeight="1">
      <c r="A1667" s="32"/>
      <c r="B1667" s="32"/>
      <c r="C1667" s="32"/>
      <c r="D1667" s="32"/>
      <c r="E1667" s="32"/>
      <c r="F1667" s="222"/>
      <c r="G1667" s="223"/>
      <c r="H1667" s="222"/>
      <c r="I1667" s="222"/>
      <c r="J1667" s="222"/>
      <c r="K1667" s="222"/>
      <c r="L1667" s="222"/>
      <c r="M1667" s="222"/>
      <c r="N1667" s="222"/>
      <c r="O1667" s="222"/>
      <c r="P1667" s="222"/>
      <c r="Q1667" s="222"/>
      <c r="R1667" s="222"/>
      <c r="S1667" s="222"/>
      <c r="T1667" s="222"/>
      <c r="U1667" s="222"/>
      <c r="V1667" s="222"/>
      <c r="W1667" s="222"/>
      <c r="X1667" s="222"/>
      <c r="Y1667" s="222"/>
      <c r="Z1667" s="222"/>
      <c r="AA1667" s="222"/>
      <c r="AB1667" s="224"/>
      <c r="AC1667" s="223"/>
      <c r="AD1667" s="223"/>
      <c r="AE1667" s="225"/>
      <c r="AF1667" s="222"/>
      <c r="AG1667" s="222"/>
      <c r="AH1667" s="222"/>
      <c r="AI1667" s="222"/>
      <c r="AJ1667" s="222"/>
      <c r="AK1667" s="223"/>
      <c r="AL1667" s="222"/>
      <c r="AM1667" s="225"/>
      <c r="AN1667" s="226"/>
      <c r="AO1667" s="227"/>
      <c r="AP1667" s="227"/>
      <c r="AQ1667" s="227"/>
      <c r="AR1667" s="223"/>
    </row>
    <row r="1668" ht="14.25" customHeight="1">
      <c r="A1668" s="32"/>
      <c r="B1668" s="32"/>
      <c r="C1668" s="32"/>
      <c r="D1668" s="32"/>
      <c r="E1668" s="32"/>
      <c r="F1668" s="222"/>
      <c r="G1668" s="223"/>
      <c r="H1668" s="222"/>
      <c r="I1668" s="222"/>
      <c r="J1668" s="222"/>
      <c r="K1668" s="222"/>
      <c r="L1668" s="222"/>
      <c r="M1668" s="222"/>
      <c r="N1668" s="222"/>
      <c r="O1668" s="222"/>
      <c r="P1668" s="222"/>
      <c r="Q1668" s="222"/>
      <c r="R1668" s="222"/>
      <c r="S1668" s="222"/>
      <c r="T1668" s="222"/>
      <c r="U1668" s="222"/>
      <c r="V1668" s="222"/>
      <c r="W1668" s="222"/>
      <c r="X1668" s="222"/>
      <c r="Y1668" s="222"/>
      <c r="Z1668" s="222"/>
      <c r="AA1668" s="222"/>
      <c r="AB1668" s="224"/>
      <c r="AC1668" s="223"/>
      <c r="AD1668" s="223"/>
      <c r="AE1668" s="225"/>
      <c r="AF1668" s="222"/>
      <c r="AG1668" s="222"/>
      <c r="AH1668" s="222"/>
      <c r="AI1668" s="222"/>
      <c r="AJ1668" s="222"/>
      <c r="AK1668" s="223"/>
      <c r="AL1668" s="222"/>
      <c r="AM1668" s="225"/>
      <c r="AN1668" s="226"/>
      <c r="AO1668" s="227"/>
      <c r="AP1668" s="227"/>
      <c r="AQ1668" s="227"/>
      <c r="AR1668" s="223"/>
    </row>
    <row r="1669" ht="14.25" customHeight="1">
      <c r="A1669" s="32"/>
      <c r="B1669" s="32"/>
      <c r="C1669" s="32"/>
      <c r="D1669" s="32"/>
      <c r="E1669" s="32"/>
      <c r="F1669" s="222"/>
      <c r="G1669" s="223"/>
      <c r="H1669" s="222"/>
      <c r="I1669" s="222"/>
      <c r="J1669" s="222"/>
      <c r="K1669" s="222"/>
      <c r="L1669" s="222"/>
      <c r="M1669" s="222"/>
      <c r="N1669" s="222"/>
      <c r="O1669" s="222"/>
      <c r="P1669" s="222"/>
      <c r="Q1669" s="222"/>
      <c r="R1669" s="222"/>
      <c r="S1669" s="222"/>
      <c r="T1669" s="222"/>
      <c r="U1669" s="222"/>
      <c r="V1669" s="222"/>
      <c r="W1669" s="222"/>
      <c r="X1669" s="222"/>
      <c r="Y1669" s="222"/>
      <c r="Z1669" s="222"/>
      <c r="AA1669" s="222"/>
      <c r="AB1669" s="224"/>
      <c r="AC1669" s="223"/>
      <c r="AD1669" s="223"/>
      <c r="AE1669" s="225"/>
      <c r="AF1669" s="222"/>
      <c r="AG1669" s="222"/>
      <c r="AH1669" s="222"/>
      <c r="AI1669" s="222"/>
      <c r="AJ1669" s="222"/>
      <c r="AK1669" s="223"/>
      <c r="AL1669" s="222"/>
      <c r="AM1669" s="225"/>
      <c r="AN1669" s="226"/>
      <c r="AO1669" s="227"/>
      <c r="AP1669" s="227"/>
      <c r="AQ1669" s="227"/>
      <c r="AR1669" s="223"/>
    </row>
    <row r="1670" ht="14.25" customHeight="1">
      <c r="A1670" s="32"/>
      <c r="B1670" s="32"/>
      <c r="C1670" s="32"/>
      <c r="D1670" s="32"/>
      <c r="E1670" s="32"/>
      <c r="F1670" s="222"/>
      <c r="G1670" s="223"/>
      <c r="H1670" s="222"/>
      <c r="I1670" s="222"/>
      <c r="J1670" s="222"/>
      <c r="K1670" s="222"/>
      <c r="L1670" s="222"/>
      <c r="M1670" s="222"/>
      <c r="N1670" s="222"/>
      <c r="O1670" s="222"/>
      <c r="P1670" s="222"/>
      <c r="Q1670" s="222"/>
      <c r="R1670" s="222"/>
      <c r="S1670" s="222"/>
      <c r="T1670" s="222"/>
      <c r="U1670" s="222"/>
      <c r="V1670" s="222"/>
      <c r="W1670" s="222"/>
      <c r="X1670" s="222"/>
      <c r="Y1670" s="222"/>
      <c r="Z1670" s="222"/>
      <c r="AA1670" s="222"/>
      <c r="AB1670" s="224"/>
      <c r="AC1670" s="223"/>
      <c r="AD1670" s="223"/>
      <c r="AE1670" s="225"/>
      <c r="AF1670" s="222"/>
      <c r="AG1670" s="222"/>
      <c r="AH1670" s="222"/>
      <c r="AI1670" s="222"/>
      <c r="AJ1670" s="222"/>
      <c r="AK1670" s="223"/>
      <c r="AL1670" s="222"/>
      <c r="AM1670" s="225"/>
      <c r="AN1670" s="226"/>
      <c r="AO1670" s="227"/>
      <c r="AP1670" s="227"/>
      <c r="AQ1670" s="227"/>
      <c r="AR1670" s="223"/>
    </row>
    <row r="1671" ht="14.25" customHeight="1">
      <c r="A1671" s="32"/>
      <c r="B1671" s="32"/>
      <c r="C1671" s="32"/>
      <c r="D1671" s="32"/>
      <c r="E1671" s="32"/>
      <c r="F1671" s="222"/>
      <c r="G1671" s="223"/>
      <c r="H1671" s="222"/>
      <c r="I1671" s="222"/>
      <c r="J1671" s="222"/>
      <c r="K1671" s="222"/>
      <c r="L1671" s="222"/>
      <c r="M1671" s="222"/>
      <c r="N1671" s="222"/>
      <c r="O1671" s="222"/>
      <c r="P1671" s="222"/>
      <c r="Q1671" s="222"/>
      <c r="R1671" s="222"/>
      <c r="S1671" s="222"/>
      <c r="T1671" s="222"/>
      <c r="U1671" s="222"/>
      <c r="V1671" s="222"/>
      <c r="W1671" s="222"/>
      <c r="X1671" s="222"/>
      <c r="Y1671" s="222"/>
      <c r="Z1671" s="222"/>
      <c r="AA1671" s="222"/>
      <c r="AB1671" s="224"/>
      <c r="AC1671" s="223"/>
      <c r="AD1671" s="223"/>
      <c r="AE1671" s="225"/>
      <c r="AF1671" s="222"/>
      <c r="AG1671" s="222"/>
      <c r="AH1671" s="222"/>
      <c r="AI1671" s="222"/>
      <c r="AJ1671" s="222"/>
      <c r="AK1671" s="223"/>
      <c r="AL1671" s="222"/>
      <c r="AM1671" s="225"/>
      <c r="AN1671" s="226"/>
      <c r="AO1671" s="227"/>
      <c r="AP1671" s="227"/>
      <c r="AQ1671" s="227"/>
      <c r="AR1671" s="223"/>
    </row>
    <row r="1672" ht="14.25" customHeight="1">
      <c r="A1672" s="32"/>
      <c r="B1672" s="32"/>
      <c r="C1672" s="32"/>
      <c r="D1672" s="32"/>
      <c r="E1672" s="32"/>
      <c r="F1672" s="222"/>
      <c r="G1672" s="223"/>
      <c r="H1672" s="222"/>
      <c r="I1672" s="222"/>
      <c r="J1672" s="222"/>
      <c r="K1672" s="222"/>
      <c r="L1672" s="222"/>
      <c r="M1672" s="222"/>
      <c r="N1672" s="222"/>
      <c r="O1672" s="222"/>
      <c r="P1672" s="222"/>
      <c r="Q1672" s="222"/>
      <c r="R1672" s="222"/>
      <c r="S1672" s="222"/>
      <c r="T1672" s="222"/>
      <c r="U1672" s="222"/>
      <c r="V1672" s="222"/>
      <c r="W1672" s="222"/>
      <c r="X1672" s="222"/>
      <c r="Y1672" s="222"/>
      <c r="Z1672" s="222"/>
      <c r="AA1672" s="222"/>
      <c r="AB1672" s="224"/>
      <c r="AC1672" s="223"/>
      <c r="AD1672" s="223"/>
      <c r="AE1672" s="225"/>
      <c r="AF1672" s="222"/>
      <c r="AG1672" s="222"/>
      <c r="AH1672" s="222"/>
      <c r="AI1672" s="222"/>
      <c r="AJ1672" s="222"/>
      <c r="AK1672" s="223"/>
      <c r="AL1672" s="222"/>
      <c r="AM1672" s="225"/>
      <c r="AN1672" s="226"/>
      <c r="AO1672" s="227"/>
      <c r="AP1672" s="227"/>
      <c r="AQ1672" s="227"/>
      <c r="AR1672" s="223"/>
    </row>
    <row r="1673" ht="14.25" customHeight="1">
      <c r="A1673" s="32"/>
      <c r="B1673" s="32"/>
      <c r="C1673" s="32"/>
      <c r="D1673" s="32"/>
      <c r="E1673" s="32"/>
      <c r="F1673" s="222"/>
      <c r="G1673" s="223"/>
      <c r="H1673" s="222"/>
      <c r="I1673" s="222"/>
      <c r="J1673" s="222"/>
      <c r="K1673" s="222"/>
      <c r="L1673" s="222"/>
      <c r="M1673" s="222"/>
      <c r="N1673" s="222"/>
      <c r="O1673" s="222"/>
      <c r="P1673" s="222"/>
      <c r="Q1673" s="222"/>
      <c r="R1673" s="222"/>
      <c r="S1673" s="222"/>
      <c r="T1673" s="222"/>
      <c r="U1673" s="222"/>
      <c r="V1673" s="222"/>
      <c r="W1673" s="222"/>
      <c r="X1673" s="222"/>
      <c r="Y1673" s="222"/>
      <c r="Z1673" s="222"/>
      <c r="AA1673" s="222"/>
      <c r="AB1673" s="224"/>
      <c r="AC1673" s="223"/>
      <c r="AD1673" s="223"/>
      <c r="AE1673" s="225"/>
      <c r="AF1673" s="222"/>
      <c r="AG1673" s="222"/>
      <c r="AH1673" s="222"/>
      <c r="AI1673" s="222"/>
      <c r="AJ1673" s="222"/>
      <c r="AK1673" s="223"/>
      <c r="AL1673" s="222"/>
      <c r="AM1673" s="225"/>
      <c r="AN1673" s="226"/>
      <c r="AO1673" s="227"/>
      <c r="AP1673" s="227"/>
      <c r="AQ1673" s="227"/>
      <c r="AR1673" s="223"/>
    </row>
    <row r="1674" ht="14.25" customHeight="1">
      <c r="A1674" s="32"/>
      <c r="B1674" s="32"/>
      <c r="C1674" s="32"/>
      <c r="D1674" s="32"/>
      <c r="E1674" s="32"/>
      <c r="F1674" s="222"/>
      <c r="G1674" s="223"/>
      <c r="H1674" s="222"/>
      <c r="I1674" s="222"/>
      <c r="J1674" s="222"/>
      <c r="K1674" s="222"/>
      <c r="L1674" s="222"/>
      <c r="M1674" s="222"/>
      <c r="N1674" s="222"/>
      <c r="O1674" s="222"/>
      <c r="P1674" s="222"/>
      <c r="Q1674" s="222"/>
      <c r="R1674" s="222"/>
      <c r="S1674" s="222"/>
      <c r="T1674" s="222"/>
      <c r="U1674" s="222"/>
      <c r="V1674" s="222"/>
      <c r="W1674" s="222"/>
      <c r="X1674" s="222"/>
      <c r="Y1674" s="222"/>
      <c r="Z1674" s="222"/>
      <c r="AA1674" s="222"/>
      <c r="AB1674" s="224"/>
      <c r="AC1674" s="223"/>
      <c r="AD1674" s="223"/>
      <c r="AE1674" s="225"/>
      <c r="AF1674" s="222"/>
      <c r="AG1674" s="222"/>
      <c r="AH1674" s="222"/>
      <c r="AI1674" s="222"/>
      <c r="AJ1674" s="222"/>
      <c r="AK1674" s="223"/>
      <c r="AL1674" s="222"/>
      <c r="AM1674" s="225"/>
      <c r="AN1674" s="226"/>
      <c r="AO1674" s="227"/>
      <c r="AP1674" s="227"/>
      <c r="AQ1674" s="227"/>
      <c r="AR1674" s="223"/>
    </row>
    <row r="1675" ht="14.25" customHeight="1">
      <c r="A1675" s="32"/>
      <c r="B1675" s="32"/>
      <c r="C1675" s="32"/>
      <c r="D1675" s="32"/>
      <c r="E1675" s="32"/>
      <c r="F1675" s="222"/>
      <c r="G1675" s="223"/>
      <c r="H1675" s="222"/>
      <c r="I1675" s="222"/>
      <c r="J1675" s="222"/>
      <c r="K1675" s="222"/>
      <c r="L1675" s="222"/>
      <c r="M1675" s="222"/>
      <c r="N1675" s="222"/>
      <c r="O1675" s="222"/>
      <c r="P1675" s="222"/>
      <c r="Q1675" s="222"/>
      <c r="R1675" s="222"/>
      <c r="S1675" s="222"/>
      <c r="T1675" s="222"/>
      <c r="U1675" s="222"/>
      <c r="V1675" s="222"/>
      <c r="W1675" s="222"/>
      <c r="X1675" s="222"/>
      <c r="Y1675" s="222"/>
      <c r="Z1675" s="222"/>
      <c r="AA1675" s="222"/>
      <c r="AB1675" s="224"/>
      <c r="AC1675" s="223"/>
      <c r="AD1675" s="223"/>
      <c r="AE1675" s="225"/>
      <c r="AF1675" s="222"/>
      <c r="AG1675" s="222"/>
      <c r="AH1675" s="222"/>
      <c r="AI1675" s="222"/>
      <c r="AJ1675" s="222"/>
      <c r="AK1675" s="223"/>
      <c r="AL1675" s="222"/>
      <c r="AM1675" s="225"/>
      <c r="AN1675" s="226"/>
      <c r="AO1675" s="227"/>
      <c r="AP1675" s="227"/>
      <c r="AQ1675" s="227"/>
      <c r="AR1675" s="223"/>
    </row>
    <row r="1676" ht="14.25" customHeight="1">
      <c r="A1676" s="32"/>
      <c r="B1676" s="32"/>
      <c r="C1676" s="32"/>
      <c r="D1676" s="32"/>
      <c r="E1676" s="32"/>
      <c r="F1676" s="222"/>
      <c r="G1676" s="223"/>
      <c r="H1676" s="222"/>
      <c r="I1676" s="222"/>
      <c r="J1676" s="222"/>
      <c r="K1676" s="222"/>
      <c r="L1676" s="222"/>
      <c r="M1676" s="222"/>
      <c r="N1676" s="222"/>
      <c r="O1676" s="222"/>
      <c r="P1676" s="222"/>
      <c r="Q1676" s="222"/>
      <c r="R1676" s="222"/>
      <c r="S1676" s="222"/>
      <c r="T1676" s="222"/>
      <c r="U1676" s="222"/>
      <c r="V1676" s="222"/>
      <c r="W1676" s="222"/>
      <c r="X1676" s="222"/>
      <c r="Y1676" s="222"/>
      <c r="Z1676" s="222"/>
      <c r="AA1676" s="222"/>
      <c r="AB1676" s="224"/>
      <c r="AC1676" s="223"/>
      <c r="AD1676" s="223"/>
      <c r="AE1676" s="225"/>
      <c r="AF1676" s="222"/>
      <c r="AG1676" s="222"/>
      <c r="AH1676" s="222"/>
      <c r="AI1676" s="222"/>
      <c r="AJ1676" s="222"/>
      <c r="AK1676" s="223"/>
      <c r="AL1676" s="222"/>
      <c r="AM1676" s="225"/>
      <c r="AN1676" s="226"/>
      <c r="AO1676" s="227"/>
      <c r="AP1676" s="227"/>
      <c r="AQ1676" s="227"/>
      <c r="AR1676" s="223"/>
    </row>
    <row r="1677" ht="14.25" customHeight="1">
      <c r="A1677" s="32"/>
      <c r="B1677" s="32"/>
      <c r="C1677" s="32"/>
      <c r="D1677" s="32"/>
      <c r="E1677" s="32"/>
      <c r="F1677" s="222"/>
      <c r="G1677" s="223"/>
      <c r="H1677" s="222"/>
      <c r="I1677" s="222"/>
      <c r="J1677" s="222"/>
      <c r="K1677" s="222"/>
      <c r="L1677" s="222"/>
      <c r="M1677" s="222"/>
      <c r="N1677" s="222"/>
      <c r="O1677" s="222"/>
      <c r="P1677" s="222"/>
      <c r="Q1677" s="222"/>
      <c r="R1677" s="222"/>
      <c r="S1677" s="222"/>
      <c r="T1677" s="222"/>
      <c r="U1677" s="222"/>
      <c r="V1677" s="222"/>
      <c r="W1677" s="222"/>
      <c r="X1677" s="222"/>
      <c r="Y1677" s="222"/>
      <c r="Z1677" s="222"/>
      <c r="AA1677" s="222"/>
      <c r="AB1677" s="224"/>
      <c r="AC1677" s="223"/>
      <c r="AD1677" s="223"/>
      <c r="AE1677" s="225"/>
      <c r="AF1677" s="222"/>
      <c r="AG1677" s="222"/>
      <c r="AH1677" s="222"/>
      <c r="AI1677" s="222"/>
      <c r="AJ1677" s="222"/>
      <c r="AK1677" s="223"/>
      <c r="AL1677" s="222"/>
      <c r="AM1677" s="225"/>
      <c r="AN1677" s="226"/>
      <c r="AO1677" s="227"/>
      <c r="AP1677" s="227"/>
      <c r="AQ1677" s="227"/>
      <c r="AR1677" s="223"/>
    </row>
    <row r="1678" ht="14.25" customHeight="1">
      <c r="A1678" s="32"/>
      <c r="B1678" s="32"/>
      <c r="C1678" s="32"/>
      <c r="D1678" s="32"/>
      <c r="E1678" s="32"/>
      <c r="F1678" s="222"/>
      <c r="G1678" s="223"/>
      <c r="H1678" s="222"/>
      <c r="I1678" s="222"/>
      <c r="J1678" s="222"/>
      <c r="K1678" s="222"/>
      <c r="L1678" s="222"/>
      <c r="M1678" s="222"/>
      <c r="N1678" s="222"/>
      <c r="O1678" s="222"/>
      <c r="P1678" s="222"/>
      <c r="Q1678" s="222"/>
      <c r="R1678" s="222"/>
      <c r="S1678" s="222"/>
      <c r="T1678" s="222"/>
      <c r="U1678" s="222"/>
      <c r="V1678" s="222"/>
      <c r="W1678" s="222"/>
      <c r="X1678" s="222"/>
      <c r="Y1678" s="222"/>
      <c r="Z1678" s="222"/>
      <c r="AA1678" s="222"/>
      <c r="AB1678" s="224"/>
      <c r="AC1678" s="223"/>
      <c r="AD1678" s="223"/>
      <c r="AE1678" s="225"/>
      <c r="AF1678" s="222"/>
      <c r="AG1678" s="222"/>
      <c r="AH1678" s="222"/>
      <c r="AI1678" s="222"/>
      <c r="AJ1678" s="222"/>
      <c r="AK1678" s="223"/>
      <c r="AL1678" s="222"/>
      <c r="AM1678" s="225"/>
      <c r="AN1678" s="226"/>
      <c r="AO1678" s="227"/>
      <c r="AP1678" s="227"/>
      <c r="AQ1678" s="227"/>
      <c r="AR1678" s="223"/>
    </row>
    <row r="1679" ht="14.25" customHeight="1">
      <c r="A1679" s="32"/>
      <c r="B1679" s="32"/>
      <c r="C1679" s="32"/>
      <c r="D1679" s="32"/>
      <c r="E1679" s="32"/>
      <c r="F1679" s="222"/>
      <c r="G1679" s="223"/>
      <c r="H1679" s="222"/>
      <c r="I1679" s="222"/>
      <c r="J1679" s="222"/>
      <c r="K1679" s="222"/>
      <c r="L1679" s="222"/>
      <c r="M1679" s="222"/>
      <c r="N1679" s="222"/>
      <c r="O1679" s="222"/>
      <c r="P1679" s="222"/>
      <c r="Q1679" s="222"/>
      <c r="R1679" s="222"/>
      <c r="S1679" s="222"/>
      <c r="T1679" s="222"/>
      <c r="U1679" s="222"/>
      <c r="V1679" s="222"/>
      <c r="W1679" s="222"/>
      <c r="X1679" s="222"/>
      <c r="Y1679" s="222"/>
      <c r="Z1679" s="222"/>
      <c r="AA1679" s="222"/>
      <c r="AB1679" s="224"/>
      <c r="AC1679" s="223"/>
      <c r="AD1679" s="223"/>
      <c r="AE1679" s="225"/>
      <c r="AF1679" s="222"/>
      <c r="AG1679" s="222"/>
      <c r="AH1679" s="222"/>
      <c r="AI1679" s="222"/>
      <c r="AJ1679" s="222"/>
      <c r="AK1679" s="223"/>
      <c r="AL1679" s="222"/>
      <c r="AM1679" s="225"/>
      <c r="AN1679" s="226"/>
      <c r="AO1679" s="227"/>
      <c r="AP1679" s="227"/>
      <c r="AQ1679" s="227"/>
      <c r="AR1679" s="223"/>
    </row>
    <row r="1680" ht="14.25" customHeight="1">
      <c r="A1680" s="32"/>
      <c r="B1680" s="32"/>
      <c r="C1680" s="32"/>
      <c r="D1680" s="32"/>
      <c r="E1680" s="32"/>
      <c r="F1680" s="222"/>
      <c r="G1680" s="223"/>
      <c r="H1680" s="222"/>
      <c r="I1680" s="222"/>
      <c r="J1680" s="222"/>
      <c r="K1680" s="222"/>
      <c r="L1680" s="222"/>
      <c r="M1680" s="222"/>
      <c r="N1680" s="222"/>
      <c r="O1680" s="222"/>
      <c r="P1680" s="222"/>
      <c r="Q1680" s="222"/>
      <c r="R1680" s="222"/>
      <c r="S1680" s="222"/>
      <c r="T1680" s="222"/>
      <c r="U1680" s="222"/>
      <c r="V1680" s="222"/>
      <c r="W1680" s="222"/>
      <c r="X1680" s="222"/>
      <c r="Y1680" s="222"/>
      <c r="Z1680" s="222"/>
      <c r="AA1680" s="222"/>
      <c r="AB1680" s="224"/>
      <c r="AC1680" s="223"/>
      <c r="AD1680" s="223"/>
      <c r="AE1680" s="225"/>
      <c r="AF1680" s="222"/>
      <c r="AG1680" s="222"/>
      <c r="AH1680" s="222"/>
      <c r="AI1680" s="222"/>
      <c r="AJ1680" s="222"/>
      <c r="AK1680" s="223"/>
      <c r="AL1680" s="222"/>
      <c r="AM1680" s="225"/>
      <c r="AN1680" s="226"/>
      <c r="AO1680" s="227"/>
      <c r="AP1680" s="227"/>
      <c r="AQ1680" s="227"/>
      <c r="AR1680" s="223"/>
    </row>
    <row r="1681" ht="14.25" customHeight="1">
      <c r="A1681" s="32"/>
      <c r="B1681" s="32"/>
      <c r="C1681" s="32"/>
      <c r="D1681" s="32"/>
      <c r="E1681" s="32"/>
      <c r="F1681" s="222"/>
      <c r="G1681" s="223"/>
      <c r="H1681" s="222"/>
      <c r="I1681" s="222"/>
      <c r="J1681" s="222"/>
      <c r="K1681" s="222"/>
      <c r="L1681" s="222"/>
      <c r="M1681" s="222"/>
      <c r="N1681" s="222"/>
      <c r="O1681" s="222"/>
      <c r="P1681" s="222"/>
      <c r="Q1681" s="222"/>
      <c r="R1681" s="222"/>
      <c r="S1681" s="222"/>
      <c r="T1681" s="222"/>
      <c r="U1681" s="222"/>
      <c r="V1681" s="222"/>
      <c r="W1681" s="222"/>
      <c r="X1681" s="222"/>
      <c r="Y1681" s="222"/>
      <c r="Z1681" s="222"/>
      <c r="AA1681" s="222"/>
      <c r="AB1681" s="224"/>
      <c r="AC1681" s="223"/>
      <c r="AD1681" s="223"/>
      <c r="AE1681" s="225"/>
      <c r="AF1681" s="222"/>
      <c r="AG1681" s="222"/>
      <c r="AH1681" s="222"/>
      <c r="AI1681" s="222"/>
      <c r="AJ1681" s="222"/>
      <c r="AK1681" s="223"/>
      <c r="AL1681" s="222"/>
      <c r="AM1681" s="225"/>
      <c r="AN1681" s="226"/>
      <c r="AO1681" s="227"/>
      <c r="AP1681" s="227"/>
      <c r="AQ1681" s="227"/>
      <c r="AR1681" s="223"/>
    </row>
    <row r="1682" ht="14.25" customHeight="1">
      <c r="A1682" s="32"/>
      <c r="B1682" s="32"/>
      <c r="C1682" s="32"/>
      <c r="D1682" s="32"/>
      <c r="E1682" s="32"/>
      <c r="F1682" s="222"/>
      <c r="G1682" s="223"/>
      <c r="H1682" s="222"/>
      <c r="I1682" s="222"/>
      <c r="J1682" s="222"/>
      <c r="K1682" s="222"/>
      <c r="L1682" s="222"/>
      <c r="M1682" s="222"/>
      <c r="N1682" s="222"/>
      <c r="O1682" s="222"/>
      <c r="P1682" s="222"/>
      <c r="Q1682" s="222"/>
      <c r="R1682" s="222"/>
      <c r="S1682" s="222"/>
      <c r="T1682" s="222"/>
      <c r="U1682" s="222"/>
      <c r="V1682" s="222"/>
      <c r="W1682" s="222"/>
      <c r="X1682" s="222"/>
      <c r="Y1682" s="222"/>
      <c r="Z1682" s="222"/>
      <c r="AA1682" s="222"/>
      <c r="AB1682" s="224"/>
      <c r="AC1682" s="223"/>
      <c r="AD1682" s="223"/>
      <c r="AE1682" s="225"/>
      <c r="AF1682" s="222"/>
      <c r="AG1682" s="222"/>
      <c r="AH1682" s="222"/>
      <c r="AI1682" s="222"/>
      <c r="AJ1682" s="222"/>
      <c r="AK1682" s="223"/>
      <c r="AL1682" s="222"/>
      <c r="AM1682" s="225"/>
      <c r="AN1682" s="226"/>
      <c r="AO1682" s="227"/>
      <c r="AP1682" s="227"/>
      <c r="AQ1682" s="227"/>
      <c r="AR1682" s="223"/>
    </row>
    <row r="1683" ht="14.25" customHeight="1">
      <c r="A1683" s="32"/>
      <c r="B1683" s="32"/>
      <c r="C1683" s="32"/>
      <c r="D1683" s="32"/>
      <c r="E1683" s="32"/>
      <c r="F1683" s="222"/>
      <c r="G1683" s="223"/>
      <c r="H1683" s="222"/>
      <c r="I1683" s="222"/>
      <c r="J1683" s="222"/>
      <c r="K1683" s="222"/>
      <c r="L1683" s="222"/>
      <c r="M1683" s="222"/>
      <c r="N1683" s="222"/>
      <c r="O1683" s="222"/>
      <c r="P1683" s="222"/>
      <c r="Q1683" s="222"/>
      <c r="R1683" s="222"/>
      <c r="S1683" s="222"/>
      <c r="T1683" s="222"/>
      <c r="U1683" s="222"/>
      <c r="V1683" s="222"/>
      <c r="W1683" s="222"/>
      <c r="X1683" s="222"/>
      <c r="Y1683" s="222"/>
      <c r="Z1683" s="222"/>
      <c r="AA1683" s="222"/>
      <c r="AB1683" s="224"/>
      <c r="AC1683" s="223"/>
      <c r="AD1683" s="223"/>
      <c r="AE1683" s="225"/>
      <c r="AF1683" s="222"/>
      <c r="AG1683" s="222"/>
      <c r="AH1683" s="222"/>
      <c r="AI1683" s="222"/>
      <c r="AJ1683" s="222"/>
      <c r="AK1683" s="223"/>
      <c r="AL1683" s="222"/>
      <c r="AM1683" s="225"/>
      <c r="AN1683" s="226"/>
      <c r="AO1683" s="227"/>
      <c r="AP1683" s="227"/>
      <c r="AQ1683" s="227"/>
      <c r="AR1683" s="223"/>
    </row>
    <row r="1684" ht="14.25" customHeight="1">
      <c r="A1684" s="32"/>
      <c r="B1684" s="32"/>
      <c r="C1684" s="32"/>
      <c r="D1684" s="32"/>
      <c r="E1684" s="32"/>
      <c r="F1684" s="222"/>
      <c r="G1684" s="223"/>
      <c r="H1684" s="222"/>
      <c r="I1684" s="222"/>
      <c r="J1684" s="222"/>
      <c r="K1684" s="222"/>
      <c r="L1684" s="222"/>
      <c r="M1684" s="222"/>
      <c r="N1684" s="222"/>
      <c r="O1684" s="222"/>
      <c r="P1684" s="222"/>
      <c r="Q1684" s="222"/>
      <c r="R1684" s="222"/>
      <c r="S1684" s="222"/>
      <c r="T1684" s="222"/>
      <c r="U1684" s="222"/>
      <c r="V1684" s="222"/>
      <c r="W1684" s="222"/>
      <c r="X1684" s="222"/>
      <c r="Y1684" s="222"/>
      <c r="Z1684" s="222"/>
      <c r="AA1684" s="222"/>
      <c r="AB1684" s="224"/>
      <c r="AC1684" s="223"/>
      <c r="AD1684" s="223"/>
      <c r="AE1684" s="225"/>
      <c r="AF1684" s="222"/>
      <c r="AG1684" s="222"/>
      <c r="AH1684" s="222"/>
      <c r="AI1684" s="222"/>
      <c r="AJ1684" s="222"/>
      <c r="AK1684" s="223"/>
      <c r="AL1684" s="222"/>
      <c r="AM1684" s="225"/>
      <c r="AN1684" s="226"/>
      <c r="AO1684" s="227"/>
      <c r="AP1684" s="227"/>
      <c r="AQ1684" s="227"/>
      <c r="AR1684" s="223"/>
    </row>
    <row r="1685" ht="14.25" customHeight="1">
      <c r="A1685" s="32"/>
      <c r="B1685" s="32"/>
      <c r="C1685" s="32"/>
      <c r="D1685" s="32"/>
      <c r="E1685" s="32"/>
      <c r="F1685" s="222"/>
      <c r="G1685" s="223"/>
      <c r="H1685" s="222"/>
      <c r="I1685" s="222"/>
      <c r="J1685" s="222"/>
      <c r="K1685" s="222"/>
      <c r="L1685" s="222"/>
      <c r="M1685" s="222"/>
      <c r="N1685" s="222"/>
      <c r="O1685" s="222"/>
      <c r="P1685" s="222"/>
      <c r="Q1685" s="222"/>
      <c r="R1685" s="222"/>
      <c r="S1685" s="222"/>
      <c r="T1685" s="222"/>
      <c r="U1685" s="222"/>
      <c r="V1685" s="222"/>
      <c r="W1685" s="222"/>
      <c r="X1685" s="222"/>
      <c r="Y1685" s="222"/>
      <c r="Z1685" s="222"/>
      <c r="AA1685" s="222"/>
      <c r="AB1685" s="224"/>
      <c r="AC1685" s="223"/>
      <c r="AD1685" s="223"/>
      <c r="AE1685" s="225"/>
      <c r="AF1685" s="222"/>
      <c r="AG1685" s="222"/>
      <c r="AH1685" s="222"/>
      <c r="AI1685" s="222"/>
      <c r="AJ1685" s="222"/>
      <c r="AK1685" s="223"/>
      <c r="AL1685" s="222"/>
      <c r="AM1685" s="225"/>
      <c r="AN1685" s="226"/>
      <c r="AO1685" s="227"/>
      <c r="AP1685" s="227"/>
      <c r="AQ1685" s="227"/>
      <c r="AR1685" s="223"/>
    </row>
    <row r="1686" ht="14.25" customHeight="1">
      <c r="A1686" s="32"/>
      <c r="B1686" s="32"/>
      <c r="C1686" s="32"/>
      <c r="D1686" s="32"/>
      <c r="E1686" s="32"/>
      <c r="F1686" s="222"/>
      <c r="G1686" s="223"/>
      <c r="H1686" s="222"/>
      <c r="I1686" s="222"/>
      <c r="J1686" s="222"/>
      <c r="K1686" s="222"/>
      <c r="L1686" s="222"/>
      <c r="M1686" s="222"/>
      <c r="N1686" s="222"/>
      <c r="O1686" s="222"/>
      <c r="P1686" s="222"/>
      <c r="Q1686" s="222"/>
      <c r="R1686" s="222"/>
      <c r="S1686" s="222"/>
      <c r="T1686" s="222"/>
      <c r="U1686" s="222"/>
      <c r="V1686" s="222"/>
      <c r="W1686" s="222"/>
      <c r="X1686" s="222"/>
      <c r="Y1686" s="222"/>
      <c r="Z1686" s="222"/>
      <c r="AA1686" s="222"/>
      <c r="AB1686" s="224"/>
      <c r="AC1686" s="223"/>
      <c r="AD1686" s="223"/>
      <c r="AE1686" s="225"/>
      <c r="AF1686" s="222"/>
      <c r="AG1686" s="222"/>
      <c r="AH1686" s="222"/>
      <c r="AI1686" s="222"/>
      <c r="AJ1686" s="222"/>
      <c r="AK1686" s="223"/>
      <c r="AL1686" s="222"/>
      <c r="AM1686" s="225"/>
      <c r="AN1686" s="226"/>
      <c r="AO1686" s="227"/>
      <c r="AP1686" s="227"/>
      <c r="AQ1686" s="227"/>
      <c r="AR1686" s="223"/>
    </row>
    <row r="1687" ht="14.25" customHeight="1">
      <c r="A1687" s="32"/>
      <c r="B1687" s="32"/>
      <c r="C1687" s="32"/>
      <c r="D1687" s="32"/>
      <c r="E1687" s="32"/>
      <c r="F1687" s="222"/>
      <c r="G1687" s="223"/>
      <c r="H1687" s="222"/>
      <c r="I1687" s="222"/>
      <c r="J1687" s="222"/>
      <c r="K1687" s="222"/>
      <c r="L1687" s="222"/>
      <c r="M1687" s="222"/>
      <c r="N1687" s="222"/>
      <c r="O1687" s="222"/>
      <c r="P1687" s="222"/>
      <c r="Q1687" s="222"/>
      <c r="R1687" s="222"/>
      <c r="S1687" s="222"/>
      <c r="T1687" s="222"/>
      <c r="U1687" s="222"/>
      <c r="V1687" s="222"/>
      <c r="W1687" s="222"/>
      <c r="X1687" s="222"/>
      <c r="Y1687" s="222"/>
      <c r="Z1687" s="222"/>
      <c r="AA1687" s="222"/>
      <c r="AB1687" s="224"/>
      <c r="AC1687" s="223"/>
      <c r="AD1687" s="223"/>
      <c r="AE1687" s="225"/>
      <c r="AF1687" s="222"/>
      <c r="AG1687" s="222"/>
      <c r="AH1687" s="222"/>
      <c r="AI1687" s="222"/>
      <c r="AJ1687" s="222"/>
      <c r="AK1687" s="223"/>
      <c r="AL1687" s="222"/>
      <c r="AM1687" s="225"/>
      <c r="AN1687" s="226"/>
      <c r="AO1687" s="227"/>
      <c r="AP1687" s="227"/>
      <c r="AQ1687" s="227"/>
      <c r="AR1687" s="223"/>
    </row>
    <row r="1688" ht="14.25" customHeight="1">
      <c r="A1688" s="32"/>
      <c r="B1688" s="32"/>
      <c r="C1688" s="32"/>
      <c r="D1688" s="32"/>
      <c r="E1688" s="32"/>
      <c r="F1688" s="222"/>
      <c r="G1688" s="223"/>
      <c r="H1688" s="222"/>
      <c r="I1688" s="222"/>
      <c r="J1688" s="222"/>
      <c r="K1688" s="222"/>
      <c r="L1688" s="222"/>
      <c r="M1688" s="222"/>
      <c r="N1688" s="222"/>
      <c r="O1688" s="222"/>
      <c r="P1688" s="222"/>
      <c r="Q1688" s="222"/>
      <c r="R1688" s="222"/>
      <c r="S1688" s="222"/>
      <c r="T1688" s="222"/>
      <c r="U1688" s="222"/>
      <c r="V1688" s="222"/>
      <c r="W1688" s="222"/>
      <c r="X1688" s="222"/>
      <c r="Y1688" s="222"/>
      <c r="Z1688" s="222"/>
      <c r="AA1688" s="222"/>
      <c r="AB1688" s="224"/>
      <c r="AC1688" s="223"/>
      <c r="AD1688" s="223"/>
      <c r="AE1688" s="225"/>
      <c r="AF1688" s="222"/>
      <c r="AG1688" s="222"/>
      <c r="AH1688" s="222"/>
      <c r="AI1688" s="222"/>
      <c r="AJ1688" s="222"/>
      <c r="AK1688" s="223"/>
      <c r="AL1688" s="222"/>
      <c r="AM1688" s="225"/>
      <c r="AN1688" s="226"/>
      <c r="AO1688" s="227"/>
      <c r="AP1688" s="227"/>
      <c r="AQ1688" s="227"/>
      <c r="AR1688" s="223"/>
    </row>
    <row r="1689" ht="14.25" customHeight="1">
      <c r="A1689" s="32"/>
      <c r="B1689" s="32"/>
      <c r="C1689" s="32"/>
      <c r="D1689" s="32"/>
      <c r="E1689" s="32"/>
      <c r="F1689" s="222"/>
      <c r="G1689" s="223"/>
      <c r="H1689" s="222"/>
      <c r="I1689" s="222"/>
      <c r="J1689" s="222"/>
      <c r="K1689" s="222"/>
      <c r="L1689" s="222"/>
      <c r="M1689" s="222"/>
      <c r="N1689" s="222"/>
      <c r="O1689" s="222"/>
      <c r="P1689" s="222"/>
      <c r="Q1689" s="222"/>
      <c r="R1689" s="222"/>
      <c r="S1689" s="222"/>
      <c r="T1689" s="222"/>
      <c r="U1689" s="222"/>
      <c r="V1689" s="222"/>
      <c r="W1689" s="222"/>
      <c r="X1689" s="222"/>
      <c r="Y1689" s="222"/>
      <c r="Z1689" s="222"/>
      <c r="AA1689" s="222"/>
      <c r="AB1689" s="224"/>
      <c r="AC1689" s="223"/>
      <c r="AD1689" s="223"/>
      <c r="AE1689" s="225"/>
      <c r="AF1689" s="222"/>
      <c r="AG1689" s="222"/>
      <c r="AH1689" s="222"/>
      <c r="AI1689" s="222"/>
      <c r="AJ1689" s="222"/>
      <c r="AK1689" s="223"/>
      <c r="AL1689" s="222"/>
      <c r="AM1689" s="225"/>
      <c r="AN1689" s="226"/>
      <c r="AO1689" s="227"/>
      <c r="AP1689" s="227"/>
      <c r="AQ1689" s="227"/>
      <c r="AR1689" s="223"/>
    </row>
    <row r="1690" ht="14.25" customHeight="1">
      <c r="A1690" s="32"/>
      <c r="B1690" s="32"/>
      <c r="C1690" s="32"/>
      <c r="D1690" s="32"/>
      <c r="E1690" s="32"/>
      <c r="F1690" s="222"/>
      <c r="G1690" s="223"/>
      <c r="H1690" s="222"/>
      <c r="I1690" s="222"/>
      <c r="J1690" s="222"/>
      <c r="K1690" s="222"/>
      <c r="L1690" s="222"/>
      <c r="M1690" s="222"/>
      <c r="N1690" s="222"/>
      <c r="O1690" s="222"/>
      <c r="P1690" s="222"/>
      <c r="Q1690" s="222"/>
      <c r="R1690" s="222"/>
      <c r="S1690" s="222"/>
      <c r="T1690" s="222"/>
      <c r="U1690" s="222"/>
      <c r="V1690" s="222"/>
      <c r="W1690" s="222"/>
      <c r="X1690" s="222"/>
      <c r="Y1690" s="222"/>
      <c r="Z1690" s="222"/>
      <c r="AA1690" s="222"/>
      <c r="AB1690" s="224"/>
      <c r="AC1690" s="223"/>
      <c r="AD1690" s="223"/>
      <c r="AE1690" s="225"/>
      <c r="AF1690" s="222"/>
      <c r="AG1690" s="222"/>
      <c r="AH1690" s="222"/>
      <c r="AI1690" s="222"/>
      <c r="AJ1690" s="222"/>
      <c r="AK1690" s="223"/>
      <c r="AL1690" s="222"/>
      <c r="AM1690" s="225"/>
      <c r="AN1690" s="226"/>
      <c r="AO1690" s="227"/>
      <c r="AP1690" s="227"/>
      <c r="AQ1690" s="227"/>
      <c r="AR1690" s="223"/>
    </row>
    <row r="1691" ht="14.25" customHeight="1">
      <c r="A1691" s="32"/>
      <c r="B1691" s="32"/>
      <c r="C1691" s="32"/>
      <c r="D1691" s="32"/>
      <c r="E1691" s="32"/>
      <c r="F1691" s="222"/>
      <c r="G1691" s="223"/>
      <c r="H1691" s="222"/>
      <c r="I1691" s="222"/>
      <c r="J1691" s="222"/>
      <c r="K1691" s="222"/>
      <c r="L1691" s="222"/>
      <c r="M1691" s="222"/>
      <c r="N1691" s="222"/>
      <c r="O1691" s="222"/>
      <c r="P1691" s="222"/>
      <c r="Q1691" s="222"/>
      <c r="R1691" s="222"/>
      <c r="S1691" s="222"/>
      <c r="T1691" s="222"/>
      <c r="U1691" s="222"/>
      <c r="V1691" s="222"/>
      <c r="W1691" s="222"/>
      <c r="X1691" s="222"/>
      <c r="Y1691" s="222"/>
      <c r="Z1691" s="222"/>
      <c r="AA1691" s="222"/>
      <c r="AB1691" s="224"/>
      <c r="AC1691" s="223"/>
      <c r="AD1691" s="223"/>
      <c r="AE1691" s="225"/>
      <c r="AF1691" s="222"/>
      <c r="AG1691" s="222"/>
      <c r="AH1691" s="222"/>
      <c r="AI1691" s="222"/>
      <c r="AJ1691" s="222"/>
      <c r="AK1691" s="223"/>
      <c r="AL1691" s="222"/>
      <c r="AM1691" s="225"/>
      <c r="AN1691" s="226"/>
      <c r="AO1691" s="227"/>
      <c r="AP1691" s="227"/>
      <c r="AQ1691" s="227"/>
      <c r="AR1691" s="223"/>
    </row>
    <row r="1692" ht="14.25" customHeight="1">
      <c r="A1692" s="32"/>
      <c r="B1692" s="32"/>
      <c r="C1692" s="32"/>
      <c r="D1692" s="32"/>
      <c r="E1692" s="32"/>
      <c r="F1692" s="222"/>
      <c r="G1692" s="223"/>
      <c r="H1692" s="222"/>
      <c r="I1692" s="222"/>
      <c r="J1692" s="222"/>
      <c r="K1692" s="222"/>
      <c r="L1692" s="222"/>
      <c r="M1692" s="222"/>
      <c r="N1692" s="222"/>
      <c r="O1692" s="222"/>
      <c r="P1692" s="222"/>
      <c r="Q1692" s="222"/>
      <c r="R1692" s="222"/>
      <c r="S1692" s="222"/>
      <c r="T1692" s="222"/>
      <c r="U1692" s="222"/>
      <c r="V1692" s="222"/>
      <c r="W1692" s="222"/>
      <c r="X1692" s="222"/>
      <c r="Y1692" s="222"/>
      <c r="Z1692" s="222"/>
      <c r="AA1692" s="222"/>
      <c r="AB1692" s="224"/>
      <c r="AC1692" s="223"/>
      <c r="AD1692" s="223"/>
      <c r="AE1692" s="225"/>
      <c r="AF1692" s="222"/>
      <c r="AG1692" s="222"/>
      <c r="AH1692" s="222"/>
      <c r="AI1692" s="222"/>
      <c r="AJ1692" s="222"/>
      <c r="AK1692" s="223"/>
      <c r="AL1692" s="222"/>
      <c r="AM1692" s="225"/>
      <c r="AN1692" s="226"/>
      <c r="AO1692" s="227"/>
      <c r="AP1692" s="227"/>
      <c r="AQ1692" s="227"/>
      <c r="AR1692" s="223"/>
    </row>
    <row r="1693" ht="14.25" customHeight="1">
      <c r="A1693" s="32"/>
      <c r="B1693" s="32"/>
      <c r="C1693" s="32"/>
      <c r="D1693" s="32"/>
      <c r="E1693" s="32"/>
      <c r="F1693" s="222"/>
      <c r="G1693" s="223"/>
      <c r="H1693" s="222"/>
      <c r="I1693" s="222"/>
      <c r="J1693" s="222"/>
      <c r="K1693" s="222"/>
      <c r="L1693" s="222"/>
      <c r="M1693" s="222"/>
      <c r="N1693" s="222"/>
      <c r="O1693" s="222"/>
      <c r="P1693" s="222"/>
      <c r="Q1693" s="222"/>
      <c r="R1693" s="222"/>
      <c r="S1693" s="222"/>
      <c r="T1693" s="222"/>
      <c r="U1693" s="222"/>
      <c r="V1693" s="222"/>
      <c r="W1693" s="222"/>
      <c r="X1693" s="222"/>
      <c r="Y1693" s="222"/>
      <c r="Z1693" s="222"/>
      <c r="AA1693" s="222"/>
      <c r="AB1693" s="224"/>
      <c r="AC1693" s="223"/>
      <c r="AD1693" s="223"/>
      <c r="AE1693" s="225"/>
      <c r="AF1693" s="222"/>
      <c r="AG1693" s="222"/>
      <c r="AH1693" s="222"/>
      <c r="AI1693" s="222"/>
      <c r="AJ1693" s="222"/>
      <c r="AK1693" s="223"/>
      <c r="AL1693" s="222"/>
      <c r="AM1693" s="225"/>
      <c r="AN1693" s="226"/>
      <c r="AO1693" s="227"/>
      <c r="AP1693" s="227"/>
      <c r="AQ1693" s="227"/>
      <c r="AR1693" s="223"/>
    </row>
    <row r="1694" ht="14.25" customHeight="1">
      <c r="A1694" s="32"/>
      <c r="B1694" s="32"/>
      <c r="C1694" s="32"/>
      <c r="D1694" s="32"/>
      <c r="E1694" s="32"/>
      <c r="F1694" s="222"/>
      <c r="G1694" s="223"/>
      <c r="H1694" s="222"/>
      <c r="I1694" s="222"/>
      <c r="J1694" s="222"/>
      <c r="K1694" s="222"/>
      <c r="L1694" s="222"/>
      <c r="M1694" s="222"/>
      <c r="N1694" s="222"/>
      <c r="O1694" s="222"/>
      <c r="P1694" s="222"/>
      <c r="Q1694" s="222"/>
      <c r="R1694" s="222"/>
      <c r="S1694" s="222"/>
      <c r="T1694" s="222"/>
      <c r="U1694" s="222"/>
      <c r="V1694" s="222"/>
      <c r="W1694" s="222"/>
      <c r="X1694" s="222"/>
      <c r="Y1694" s="222"/>
      <c r="Z1694" s="222"/>
      <c r="AA1694" s="222"/>
      <c r="AB1694" s="224"/>
      <c r="AC1694" s="223"/>
      <c r="AD1694" s="223"/>
      <c r="AE1694" s="225"/>
      <c r="AF1694" s="222"/>
      <c r="AG1694" s="222"/>
      <c r="AH1694" s="222"/>
      <c r="AI1694" s="222"/>
      <c r="AJ1694" s="222"/>
      <c r="AK1694" s="223"/>
      <c r="AL1694" s="222"/>
      <c r="AM1694" s="225"/>
      <c r="AN1694" s="226"/>
      <c r="AO1694" s="227"/>
      <c r="AP1694" s="227"/>
      <c r="AQ1694" s="227"/>
      <c r="AR1694" s="223"/>
    </row>
    <row r="1695" ht="14.25" customHeight="1">
      <c r="A1695" s="32"/>
      <c r="B1695" s="32"/>
      <c r="C1695" s="32"/>
      <c r="D1695" s="32"/>
      <c r="E1695" s="32"/>
      <c r="F1695" s="222"/>
      <c r="G1695" s="223"/>
      <c r="H1695" s="222"/>
      <c r="I1695" s="222"/>
      <c r="J1695" s="222"/>
      <c r="K1695" s="222"/>
      <c r="L1695" s="222"/>
      <c r="M1695" s="222"/>
      <c r="N1695" s="222"/>
      <c r="O1695" s="222"/>
      <c r="P1695" s="222"/>
      <c r="Q1695" s="222"/>
      <c r="R1695" s="222"/>
      <c r="S1695" s="222"/>
      <c r="T1695" s="222"/>
      <c r="U1695" s="222"/>
      <c r="V1695" s="222"/>
      <c r="W1695" s="222"/>
      <c r="X1695" s="222"/>
      <c r="Y1695" s="222"/>
      <c r="Z1695" s="222"/>
      <c r="AA1695" s="222"/>
      <c r="AB1695" s="224"/>
      <c r="AC1695" s="223"/>
      <c r="AD1695" s="223"/>
      <c r="AE1695" s="225"/>
      <c r="AF1695" s="222"/>
      <c r="AG1695" s="222"/>
      <c r="AH1695" s="222"/>
      <c r="AI1695" s="222"/>
      <c r="AJ1695" s="222"/>
      <c r="AK1695" s="223"/>
      <c r="AL1695" s="222"/>
      <c r="AM1695" s="225"/>
      <c r="AN1695" s="226"/>
      <c r="AO1695" s="227"/>
      <c r="AP1695" s="227"/>
      <c r="AQ1695" s="227"/>
      <c r="AR1695" s="223"/>
    </row>
    <row r="1696" ht="14.25" customHeight="1">
      <c r="A1696" s="32"/>
      <c r="B1696" s="32"/>
      <c r="C1696" s="32"/>
      <c r="D1696" s="32"/>
      <c r="E1696" s="32"/>
      <c r="F1696" s="222"/>
      <c r="G1696" s="223"/>
      <c r="H1696" s="222"/>
      <c r="I1696" s="222"/>
      <c r="J1696" s="222"/>
      <c r="K1696" s="222"/>
      <c r="L1696" s="222"/>
      <c r="M1696" s="222"/>
      <c r="N1696" s="222"/>
      <c r="O1696" s="222"/>
      <c r="P1696" s="222"/>
      <c r="Q1696" s="222"/>
      <c r="R1696" s="222"/>
      <c r="S1696" s="222"/>
      <c r="T1696" s="222"/>
      <c r="U1696" s="222"/>
      <c r="V1696" s="222"/>
      <c r="W1696" s="222"/>
      <c r="X1696" s="222"/>
      <c r="Y1696" s="222"/>
      <c r="Z1696" s="222"/>
      <c r="AA1696" s="222"/>
      <c r="AB1696" s="224"/>
      <c r="AC1696" s="223"/>
      <c r="AD1696" s="223"/>
      <c r="AE1696" s="225"/>
      <c r="AF1696" s="222"/>
      <c r="AG1696" s="222"/>
      <c r="AH1696" s="222"/>
      <c r="AI1696" s="222"/>
      <c r="AJ1696" s="222"/>
      <c r="AK1696" s="223"/>
      <c r="AL1696" s="222"/>
      <c r="AM1696" s="225"/>
      <c r="AN1696" s="226"/>
      <c r="AO1696" s="227"/>
      <c r="AP1696" s="227"/>
      <c r="AQ1696" s="227"/>
      <c r="AR1696" s="223"/>
    </row>
    <row r="1697" ht="14.25" customHeight="1">
      <c r="A1697" s="32"/>
      <c r="B1697" s="32"/>
      <c r="C1697" s="32"/>
      <c r="D1697" s="32"/>
      <c r="E1697" s="32"/>
      <c r="F1697" s="222"/>
      <c r="G1697" s="223"/>
      <c r="H1697" s="222"/>
      <c r="I1697" s="222"/>
      <c r="J1697" s="222"/>
      <c r="K1697" s="222"/>
      <c r="L1697" s="222"/>
      <c r="M1697" s="222"/>
      <c r="N1697" s="222"/>
      <c r="O1697" s="222"/>
      <c r="P1697" s="222"/>
      <c r="Q1697" s="222"/>
      <c r="R1697" s="222"/>
      <c r="S1697" s="222"/>
      <c r="T1697" s="222"/>
      <c r="U1697" s="222"/>
      <c r="V1697" s="222"/>
      <c r="W1697" s="222"/>
      <c r="X1697" s="222"/>
      <c r="Y1697" s="222"/>
      <c r="Z1697" s="222"/>
      <c r="AA1697" s="222"/>
      <c r="AB1697" s="224"/>
      <c r="AC1697" s="223"/>
      <c r="AD1697" s="223"/>
      <c r="AE1697" s="225"/>
      <c r="AF1697" s="222"/>
      <c r="AG1697" s="222"/>
      <c r="AH1697" s="222"/>
      <c r="AI1697" s="222"/>
      <c r="AJ1697" s="222"/>
      <c r="AK1697" s="223"/>
      <c r="AL1697" s="222"/>
      <c r="AM1697" s="225"/>
      <c r="AN1697" s="226"/>
      <c r="AO1697" s="227"/>
      <c r="AP1697" s="227"/>
      <c r="AQ1697" s="227"/>
      <c r="AR1697" s="223"/>
    </row>
    <row r="1698" ht="14.25" customHeight="1">
      <c r="A1698" s="32"/>
      <c r="B1698" s="32"/>
      <c r="C1698" s="32"/>
      <c r="D1698" s="32"/>
      <c r="E1698" s="32"/>
      <c r="F1698" s="222"/>
      <c r="G1698" s="223"/>
      <c r="H1698" s="222"/>
      <c r="I1698" s="222"/>
      <c r="J1698" s="222"/>
      <c r="K1698" s="222"/>
      <c r="L1698" s="222"/>
      <c r="M1698" s="222"/>
      <c r="N1698" s="222"/>
      <c r="O1698" s="222"/>
      <c r="P1698" s="222"/>
      <c r="Q1698" s="222"/>
      <c r="R1698" s="222"/>
      <c r="S1698" s="222"/>
      <c r="T1698" s="222"/>
      <c r="U1698" s="222"/>
      <c r="V1698" s="222"/>
      <c r="W1698" s="222"/>
      <c r="X1698" s="222"/>
      <c r="Y1698" s="222"/>
      <c r="Z1698" s="222"/>
      <c r="AA1698" s="222"/>
      <c r="AB1698" s="224"/>
      <c r="AC1698" s="223"/>
      <c r="AD1698" s="223"/>
      <c r="AE1698" s="225"/>
      <c r="AF1698" s="222"/>
      <c r="AG1698" s="222"/>
      <c r="AH1698" s="222"/>
      <c r="AI1698" s="222"/>
      <c r="AJ1698" s="222"/>
      <c r="AK1698" s="223"/>
      <c r="AL1698" s="222"/>
      <c r="AM1698" s="225"/>
      <c r="AN1698" s="226"/>
      <c r="AO1698" s="227"/>
      <c r="AP1698" s="227"/>
      <c r="AQ1698" s="227"/>
      <c r="AR1698" s="223"/>
    </row>
    <row r="1699" ht="14.25" customHeight="1">
      <c r="A1699" s="32"/>
      <c r="B1699" s="32"/>
      <c r="C1699" s="32"/>
      <c r="D1699" s="32"/>
      <c r="E1699" s="32"/>
      <c r="F1699" s="222"/>
      <c r="G1699" s="223"/>
      <c r="H1699" s="222"/>
      <c r="I1699" s="222"/>
      <c r="J1699" s="222"/>
      <c r="K1699" s="222"/>
      <c r="L1699" s="222"/>
      <c r="M1699" s="222"/>
      <c r="N1699" s="222"/>
      <c r="O1699" s="222"/>
      <c r="P1699" s="222"/>
      <c r="Q1699" s="222"/>
      <c r="R1699" s="222"/>
      <c r="S1699" s="222"/>
      <c r="T1699" s="222"/>
      <c r="U1699" s="222"/>
      <c r="V1699" s="222"/>
      <c r="W1699" s="222"/>
      <c r="X1699" s="222"/>
      <c r="Y1699" s="222"/>
      <c r="Z1699" s="222"/>
      <c r="AA1699" s="222"/>
      <c r="AB1699" s="224"/>
      <c r="AC1699" s="223"/>
      <c r="AD1699" s="223"/>
      <c r="AE1699" s="225"/>
      <c r="AF1699" s="222"/>
      <c r="AG1699" s="222"/>
      <c r="AH1699" s="222"/>
      <c r="AI1699" s="222"/>
      <c r="AJ1699" s="222"/>
      <c r="AK1699" s="223"/>
      <c r="AL1699" s="222"/>
      <c r="AM1699" s="225"/>
      <c r="AN1699" s="226"/>
      <c r="AO1699" s="227"/>
      <c r="AP1699" s="227"/>
      <c r="AQ1699" s="227"/>
      <c r="AR1699" s="223"/>
    </row>
    <row r="1700" ht="14.25" customHeight="1">
      <c r="A1700" s="32"/>
      <c r="B1700" s="32"/>
      <c r="C1700" s="32"/>
      <c r="D1700" s="32"/>
      <c r="E1700" s="32"/>
      <c r="F1700" s="222"/>
      <c r="G1700" s="223"/>
      <c r="H1700" s="222"/>
      <c r="I1700" s="222"/>
      <c r="J1700" s="222"/>
      <c r="K1700" s="222"/>
      <c r="L1700" s="222"/>
      <c r="M1700" s="222"/>
      <c r="N1700" s="222"/>
      <c r="O1700" s="222"/>
      <c r="P1700" s="222"/>
      <c r="Q1700" s="222"/>
      <c r="R1700" s="222"/>
      <c r="S1700" s="222"/>
      <c r="T1700" s="222"/>
      <c r="U1700" s="222"/>
      <c r="V1700" s="222"/>
      <c r="W1700" s="222"/>
      <c r="X1700" s="222"/>
      <c r="Y1700" s="222"/>
      <c r="Z1700" s="222"/>
      <c r="AA1700" s="222"/>
      <c r="AB1700" s="224"/>
      <c r="AC1700" s="223"/>
      <c r="AD1700" s="223"/>
      <c r="AE1700" s="225"/>
      <c r="AF1700" s="222"/>
      <c r="AG1700" s="222"/>
      <c r="AH1700" s="222"/>
      <c r="AI1700" s="222"/>
      <c r="AJ1700" s="222"/>
      <c r="AK1700" s="223"/>
      <c r="AL1700" s="222"/>
      <c r="AM1700" s="225"/>
      <c r="AN1700" s="226"/>
      <c r="AO1700" s="227"/>
      <c r="AP1700" s="227"/>
      <c r="AQ1700" s="227"/>
      <c r="AR1700" s="223"/>
    </row>
    <row r="1701" ht="14.25" customHeight="1">
      <c r="A1701" s="32"/>
      <c r="B1701" s="32"/>
      <c r="C1701" s="32"/>
      <c r="D1701" s="32"/>
      <c r="E1701" s="32"/>
      <c r="F1701" s="222"/>
      <c r="G1701" s="223"/>
      <c r="H1701" s="222"/>
      <c r="I1701" s="222"/>
      <c r="J1701" s="222"/>
      <c r="K1701" s="222"/>
      <c r="L1701" s="222"/>
      <c r="M1701" s="222"/>
      <c r="N1701" s="222"/>
      <c r="O1701" s="222"/>
      <c r="P1701" s="222"/>
      <c r="Q1701" s="222"/>
      <c r="R1701" s="222"/>
      <c r="S1701" s="222"/>
      <c r="T1701" s="222"/>
      <c r="U1701" s="222"/>
      <c r="V1701" s="222"/>
      <c r="W1701" s="222"/>
      <c r="X1701" s="222"/>
      <c r="Y1701" s="222"/>
      <c r="Z1701" s="222"/>
      <c r="AA1701" s="222"/>
      <c r="AB1701" s="224"/>
      <c r="AC1701" s="223"/>
      <c r="AD1701" s="223"/>
      <c r="AE1701" s="225"/>
      <c r="AF1701" s="222"/>
      <c r="AG1701" s="222"/>
      <c r="AH1701" s="222"/>
      <c r="AI1701" s="222"/>
      <c r="AJ1701" s="222"/>
      <c r="AK1701" s="223"/>
      <c r="AL1701" s="222"/>
      <c r="AM1701" s="225"/>
      <c r="AN1701" s="226"/>
      <c r="AO1701" s="227"/>
      <c r="AP1701" s="227"/>
      <c r="AQ1701" s="227"/>
      <c r="AR1701" s="223"/>
    </row>
    <row r="1702" ht="14.25" customHeight="1">
      <c r="A1702" s="32"/>
      <c r="B1702" s="32"/>
      <c r="C1702" s="32"/>
      <c r="D1702" s="32"/>
      <c r="E1702" s="32"/>
      <c r="F1702" s="222"/>
      <c r="G1702" s="223"/>
      <c r="H1702" s="222"/>
      <c r="I1702" s="222"/>
      <c r="J1702" s="222"/>
      <c r="K1702" s="222"/>
      <c r="L1702" s="222"/>
      <c r="M1702" s="222"/>
      <c r="N1702" s="222"/>
      <c r="O1702" s="222"/>
      <c r="P1702" s="222"/>
      <c r="Q1702" s="222"/>
      <c r="R1702" s="222"/>
      <c r="S1702" s="222"/>
      <c r="T1702" s="222"/>
      <c r="U1702" s="222"/>
      <c r="V1702" s="222"/>
      <c r="W1702" s="222"/>
      <c r="X1702" s="222"/>
      <c r="Y1702" s="222"/>
      <c r="Z1702" s="222"/>
      <c r="AA1702" s="222"/>
      <c r="AB1702" s="224"/>
      <c r="AC1702" s="223"/>
      <c r="AD1702" s="223"/>
      <c r="AE1702" s="225"/>
      <c r="AF1702" s="222"/>
      <c r="AG1702" s="222"/>
      <c r="AH1702" s="222"/>
      <c r="AI1702" s="222"/>
      <c r="AJ1702" s="222"/>
      <c r="AK1702" s="223"/>
      <c r="AL1702" s="222"/>
      <c r="AM1702" s="225"/>
      <c r="AN1702" s="226"/>
      <c r="AO1702" s="227"/>
      <c r="AP1702" s="227"/>
      <c r="AQ1702" s="227"/>
      <c r="AR1702" s="223"/>
    </row>
    <row r="1703" ht="14.25" customHeight="1">
      <c r="A1703" s="32"/>
      <c r="B1703" s="32"/>
      <c r="C1703" s="32"/>
      <c r="D1703" s="32"/>
      <c r="E1703" s="32"/>
      <c r="F1703" s="222"/>
      <c r="G1703" s="223"/>
      <c r="H1703" s="222"/>
      <c r="I1703" s="222"/>
      <c r="J1703" s="222"/>
      <c r="K1703" s="222"/>
      <c r="L1703" s="222"/>
      <c r="M1703" s="222"/>
      <c r="N1703" s="222"/>
      <c r="O1703" s="222"/>
      <c r="P1703" s="222"/>
      <c r="Q1703" s="222"/>
      <c r="R1703" s="222"/>
      <c r="S1703" s="222"/>
      <c r="T1703" s="222"/>
      <c r="U1703" s="222"/>
      <c r="V1703" s="222"/>
      <c r="W1703" s="222"/>
      <c r="X1703" s="222"/>
      <c r="Y1703" s="222"/>
      <c r="Z1703" s="222"/>
      <c r="AA1703" s="222"/>
      <c r="AB1703" s="224"/>
      <c r="AC1703" s="223"/>
      <c r="AD1703" s="223"/>
      <c r="AE1703" s="225"/>
      <c r="AF1703" s="222"/>
      <c r="AG1703" s="222"/>
      <c r="AH1703" s="222"/>
      <c r="AI1703" s="222"/>
      <c r="AJ1703" s="222"/>
      <c r="AK1703" s="223"/>
      <c r="AL1703" s="222"/>
      <c r="AM1703" s="225"/>
      <c r="AN1703" s="226"/>
      <c r="AO1703" s="227"/>
      <c r="AP1703" s="227"/>
      <c r="AQ1703" s="227"/>
      <c r="AR1703" s="223"/>
    </row>
    <row r="1704" ht="14.25" customHeight="1">
      <c r="A1704" s="32"/>
      <c r="B1704" s="32"/>
      <c r="C1704" s="32"/>
      <c r="D1704" s="32"/>
      <c r="E1704" s="32"/>
      <c r="F1704" s="222"/>
      <c r="G1704" s="223"/>
      <c r="H1704" s="222"/>
      <c r="I1704" s="222"/>
      <c r="J1704" s="222"/>
      <c r="K1704" s="222"/>
      <c r="L1704" s="222"/>
      <c r="M1704" s="222"/>
      <c r="N1704" s="222"/>
      <c r="O1704" s="222"/>
      <c r="P1704" s="222"/>
      <c r="Q1704" s="222"/>
      <c r="R1704" s="222"/>
      <c r="S1704" s="222"/>
      <c r="T1704" s="222"/>
      <c r="U1704" s="222"/>
      <c r="V1704" s="222"/>
      <c r="W1704" s="222"/>
      <c r="X1704" s="222"/>
      <c r="Y1704" s="222"/>
      <c r="Z1704" s="222"/>
      <c r="AA1704" s="222"/>
      <c r="AB1704" s="224"/>
      <c r="AC1704" s="223"/>
      <c r="AD1704" s="223"/>
      <c r="AE1704" s="225"/>
      <c r="AF1704" s="222"/>
      <c r="AG1704" s="222"/>
      <c r="AH1704" s="222"/>
      <c r="AI1704" s="222"/>
      <c r="AJ1704" s="222"/>
      <c r="AK1704" s="223"/>
      <c r="AL1704" s="222"/>
      <c r="AM1704" s="225"/>
      <c r="AN1704" s="226"/>
      <c r="AO1704" s="227"/>
      <c r="AP1704" s="227"/>
      <c r="AQ1704" s="227"/>
      <c r="AR1704" s="223"/>
    </row>
    <row r="1705" ht="14.25" customHeight="1">
      <c r="A1705" s="32"/>
      <c r="B1705" s="32"/>
      <c r="C1705" s="32"/>
      <c r="D1705" s="32"/>
      <c r="E1705" s="32"/>
      <c r="F1705" s="222"/>
      <c r="G1705" s="223"/>
      <c r="H1705" s="222"/>
      <c r="I1705" s="222"/>
      <c r="J1705" s="222"/>
      <c r="K1705" s="222"/>
      <c r="L1705" s="222"/>
      <c r="M1705" s="222"/>
      <c r="N1705" s="222"/>
      <c r="O1705" s="222"/>
      <c r="P1705" s="222"/>
      <c r="Q1705" s="222"/>
      <c r="R1705" s="222"/>
      <c r="S1705" s="222"/>
      <c r="T1705" s="222"/>
      <c r="U1705" s="222"/>
      <c r="V1705" s="222"/>
      <c r="W1705" s="222"/>
      <c r="X1705" s="222"/>
      <c r="Y1705" s="222"/>
      <c r="Z1705" s="222"/>
      <c r="AA1705" s="222"/>
      <c r="AB1705" s="224"/>
      <c r="AC1705" s="223"/>
      <c r="AD1705" s="223"/>
      <c r="AE1705" s="225"/>
      <c r="AF1705" s="222"/>
      <c r="AG1705" s="222"/>
      <c r="AH1705" s="222"/>
      <c r="AI1705" s="222"/>
      <c r="AJ1705" s="222"/>
      <c r="AK1705" s="223"/>
      <c r="AL1705" s="222"/>
      <c r="AM1705" s="225"/>
      <c r="AN1705" s="226"/>
      <c r="AO1705" s="227"/>
      <c r="AP1705" s="227"/>
      <c r="AQ1705" s="227"/>
      <c r="AR1705" s="223"/>
    </row>
    <row r="1706" ht="14.25" customHeight="1">
      <c r="A1706" s="32"/>
      <c r="B1706" s="32"/>
      <c r="C1706" s="32"/>
      <c r="D1706" s="32"/>
      <c r="E1706" s="32"/>
      <c r="F1706" s="222"/>
      <c r="G1706" s="223"/>
      <c r="H1706" s="222"/>
      <c r="I1706" s="222"/>
      <c r="J1706" s="222"/>
      <c r="K1706" s="222"/>
      <c r="L1706" s="222"/>
      <c r="M1706" s="222"/>
      <c r="N1706" s="222"/>
      <c r="O1706" s="222"/>
      <c r="P1706" s="222"/>
      <c r="Q1706" s="222"/>
      <c r="R1706" s="222"/>
      <c r="S1706" s="222"/>
      <c r="T1706" s="222"/>
      <c r="U1706" s="222"/>
      <c r="V1706" s="222"/>
      <c r="W1706" s="222"/>
      <c r="X1706" s="222"/>
      <c r="Y1706" s="222"/>
      <c r="Z1706" s="222"/>
      <c r="AA1706" s="222"/>
      <c r="AB1706" s="224"/>
      <c r="AC1706" s="223"/>
      <c r="AD1706" s="223"/>
      <c r="AE1706" s="225"/>
      <c r="AF1706" s="222"/>
      <c r="AG1706" s="222"/>
      <c r="AH1706" s="222"/>
      <c r="AI1706" s="222"/>
      <c r="AJ1706" s="222"/>
      <c r="AK1706" s="223"/>
      <c r="AL1706" s="222"/>
      <c r="AM1706" s="225"/>
      <c r="AN1706" s="226"/>
      <c r="AO1706" s="227"/>
      <c r="AP1706" s="227"/>
      <c r="AQ1706" s="227"/>
      <c r="AR1706" s="223"/>
    </row>
    <row r="1707" ht="14.25" customHeight="1">
      <c r="A1707" s="32"/>
      <c r="B1707" s="32"/>
      <c r="C1707" s="32"/>
      <c r="D1707" s="32"/>
      <c r="E1707" s="32"/>
      <c r="F1707" s="222"/>
      <c r="G1707" s="223"/>
      <c r="H1707" s="222"/>
      <c r="I1707" s="222"/>
      <c r="J1707" s="222"/>
      <c r="K1707" s="222"/>
      <c r="L1707" s="222"/>
      <c r="M1707" s="222"/>
      <c r="N1707" s="222"/>
      <c r="O1707" s="222"/>
      <c r="P1707" s="222"/>
      <c r="Q1707" s="222"/>
      <c r="R1707" s="222"/>
      <c r="S1707" s="222"/>
      <c r="T1707" s="222"/>
      <c r="U1707" s="222"/>
      <c r="V1707" s="222"/>
      <c r="W1707" s="222"/>
      <c r="X1707" s="222"/>
      <c r="Y1707" s="222"/>
      <c r="Z1707" s="222"/>
      <c r="AA1707" s="222"/>
      <c r="AB1707" s="224"/>
      <c r="AC1707" s="223"/>
      <c r="AD1707" s="223"/>
      <c r="AE1707" s="225"/>
      <c r="AF1707" s="222"/>
      <c r="AG1707" s="222"/>
      <c r="AH1707" s="222"/>
      <c r="AI1707" s="222"/>
      <c r="AJ1707" s="222"/>
      <c r="AK1707" s="223"/>
      <c r="AL1707" s="222"/>
      <c r="AM1707" s="225"/>
      <c r="AN1707" s="226"/>
      <c r="AO1707" s="227"/>
      <c r="AP1707" s="227"/>
      <c r="AQ1707" s="227"/>
      <c r="AR1707" s="223"/>
    </row>
    <row r="1708" ht="14.25" customHeight="1">
      <c r="A1708" s="32"/>
      <c r="B1708" s="32"/>
      <c r="C1708" s="32"/>
      <c r="D1708" s="32"/>
      <c r="E1708" s="32"/>
      <c r="F1708" s="222"/>
      <c r="G1708" s="223"/>
      <c r="H1708" s="222"/>
      <c r="I1708" s="222"/>
      <c r="J1708" s="222"/>
      <c r="K1708" s="222"/>
      <c r="L1708" s="222"/>
      <c r="M1708" s="222"/>
      <c r="N1708" s="222"/>
      <c r="O1708" s="222"/>
      <c r="P1708" s="222"/>
      <c r="Q1708" s="222"/>
      <c r="R1708" s="222"/>
      <c r="S1708" s="222"/>
      <c r="T1708" s="222"/>
      <c r="U1708" s="222"/>
      <c r="V1708" s="222"/>
      <c r="W1708" s="222"/>
      <c r="X1708" s="222"/>
      <c r="Y1708" s="222"/>
      <c r="Z1708" s="222"/>
      <c r="AA1708" s="222"/>
      <c r="AB1708" s="224"/>
      <c r="AC1708" s="223"/>
      <c r="AD1708" s="223"/>
      <c r="AE1708" s="225"/>
      <c r="AF1708" s="222"/>
      <c r="AG1708" s="222"/>
      <c r="AH1708" s="222"/>
      <c r="AI1708" s="222"/>
      <c r="AJ1708" s="222"/>
      <c r="AK1708" s="223"/>
      <c r="AL1708" s="222"/>
      <c r="AM1708" s="225"/>
      <c r="AN1708" s="226"/>
      <c r="AO1708" s="227"/>
      <c r="AP1708" s="227"/>
      <c r="AQ1708" s="227"/>
      <c r="AR1708" s="223"/>
    </row>
    <row r="1709" ht="14.25" customHeight="1">
      <c r="A1709" s="32"/>
      <c r="B1709" s="32"/>
      <c r="C1709" s="32"/>
      <c r="D1709" s="32"/>
      <c r="E1709" s="32"/>
      <c r="F1709" s="222"/>
      <c r="G1709" s="223"/>
      <c r="H1709" s="222"/>
      <c r="I1709" s="222"/>
      <c r="J1709" s="222"/>
      <c r="K1709" s="222"/>
      <c r="L1709" s="222"/>
      <c r="M1709" s="222"/>
      <c r="N1709" s="222"/>
      <c r="O1709" s="222"/>
      <c r="P1709" s="222"/>
      <c r="Q1709" s="222"/>
      <c r="R1709" s="222"/>
      <c r="S1709" s="222"/>
      <c r="T1709" s="222"/>
      <c r="U1709" s="222"/>
      <c r="V1709" s="222"/>
      <c r="W1709" s="222"/>
      <c r="X1709" s="222"/>
      <c r="Y1709" s="222"/>
      <c r="Z1709" s="222"/>
      <c r="AA1709" s="222"/>
      <c r="AB1709" s="224"/>
      <c r="AC1709" s="223"/>
      <c r="AD1709" s="223"/>
      <c r="AE1709" s="225"/>
      <c r="AF1709" s="222"/>
      <c r="AG1709" s="222"/>
      <c r="AH1709" s="222"/>
      <c r="AI1709" s="222"/>
      <c r="AJ1709" s="222"/>
      <c r="AK1709" s="223"/>
      <c r="AL1709" s="222"/>
      <c r="AM1709" s="225"/>
      <c r="AN1709" s="226"/>
      <c r="AO1709" s="227"/>
      <c r="AP1709" s="227"/>
      <c r="AQ1709" s="227"/>
      <c r="AR1709" s="223"/>
    </row>
    <row r="1710" ht="14.25" customHeight="1">
      <c r="A1710" s="32"/>
      <c r="B1710" s="32"/>
      <c r="C1710" s="32"/>
      <c r="D1710" s="32"/>
      <c r="E1710" s="32"/>
      <c r="F1710" s="222"/>
      <c r="G1710" s="223"/>
      <c r="H1710" s="222"/>
      <c r="I1710" s="222"/>
      <c r="J1710" s="222"/>
      <c r="K1710" s="222"/>
      <c r="L1710" s="222"/>
      <c r="M1710" s="222"/>
      <c r="N1710" s="222"/>
      <c r="O1710" s="222"/>
      <c r="P1710" s="222"/>
      <c r="Q1710" s="222"/>
      <c r="R1710" s="222"/>
      <c r="S1710" s="222"/>
      <c r="T1710" s="222"/>
      <c r="U1710" s="222"/>
      <c r="V1710" s="222"/>
      <c r="W1710" s="222"/>
      <c r="X1710" s="222"/>
      <c r="Y1710" s="222"/>
      <c r="Z1710" s="222"/>
      <c r="AA1710" s="222"/>
      <c r="AB1710" s="224"/>
      <c r="AC1710" s="223"/>
      <c r="AD1710" s="223"/>
      <c r="AE1710" s="225"/>
      <c r="AF1710" s="222"/>
      <c r="AG1710" s="222"/>
      <c r="AH1710" s="222"/>
      <c r="AI1710" s="222"/>
      <c r="AJ1710" s="222"/>
      <c r="AK1710" s="223"/>
      <c r="AL1710" s="222"/>
      <c r="AM1710" s="225"/>
      <c r="AN1710" s="226"/>
      <c r="AO1710" s="227"/>
      <c r="AP1710" s="227"/>
      <c r="AQ1710" s="227"/>
      <c r="AR1710" s="223"/>
    </row>
    <row r="1711" ht="14.25" customHeight="1">
      <c r="A1711" s="32"/>
      <c r="B1711" s="32"/>
      <c r="C1711" s="32"/>
      <c r="D1711" s="32"/>
      <c r="E1711" s="32"/>
      <c r="F1711" s="222"/>
      <c r="G1711" s="223"/>
      <c r="H1711" s="222"/>
      <c r="I1711" s="222"/>
      <c r="J1711" s="222"/>
      <c r="K1711" s="222"/>
      <c r="L1711" s="222"/>
      <c r="M1711" s="222"/>
      <c r="N1711" s="222"/>
      <c r="O1711" s="222"/>
      <c r="P1711" s="222"/>
      <c r="Q1711" s="222"/>
      <c r="R1711" s="222"/>
      <c r="S1711" s="222"/>
      <c r="T1711" s="222"/>
      <c r="U1711" s="222"/>
      <c r="V1711" s="222"/>
      <c r="W1711" s="222"/>
      <c r="X1711" s="222"/>
      <c r="Y1711" s="222"/>
      <c r="Z1711" s="222"/>
      <c r="AA1711" s="222"/>
      <c r="AB1711" s="224"/>
      <c r="AC1711" s="223"/>
      <c r="AD1711" s="223"/>
      <c r="AE1711" s="225"/>
      <c r="AF1711" s="222"/>
      <c r="AG1711" s="222"/>
      <c r="AH1711" s="222"/>
      <c r="AI1711" s="222"/>
      <c r="AJ1711" s="222"/>
      <c r="AK1711" s="223"/>
      <c r="AL1711" s="222"/>
      <c r="AM1711" s="225"/>
      <c r="AN1711" s="226"/>
      <c r="AO1711" s="227"/>
      <c r="AP1711" s="227"/>
      <c r="AQ1711" s="227"/>
      <c r="AR1711" s="223"/>
    </row>
    <row r="1712" ht="14.25" customHeight="1">
      <c r="A1712" s="32"/>
      <c r="B1712" s="32"/>
      <c r="C1712" s="32"/>
      <c r="D1712" s="32"/>
      <c r="E1712" s="32"/>
      <c r="F1712" s="222"/>
      <c r="G1712" s="223"/>
      <c r="H1712" s="222"/>
      <c r="I1712" s="222"/>
      <c r="J1712" s="222"/>
      <c r="K1712" s="222"/>
      <c r="L1712" s="222"/>
      <c r="M1712" s="222"/>
      <c r="N1712" s="222"/>
      <c r="O1712" s="222"/>
      <c r="P1712" s="222"/>
      <c r="Q1712" s="222"/>
      <c r="R1712" s="222"/>
      <c r="S1712" s="222"/>
      <c r="T1712" s="222"/>
      <c r="U1712" s="222"/>
      <c r="V1712" s="222"/>
      <c r="W1712" s="222"/>
      <c r="X1712" s="222"/>
      <c r="Y1712" s="222"/>
      <c r="Z1712" s="222"/>
      <c r="AA1712" s="222"/>
      <c r="AB1712" s="224"/>
      <c r="AC1712" s="223"/>
      <c r="AD1712" s="223"/>
      <c r="AE1712" s="225"/>
      <c r="AF1712" s="222"/>
      <c r="AG1712" s="222"/>
      <c r="AH1712" s="222"/>
      <c r="AI1712" s="222"/>
      <c r="AJ1712" s="222"/>
      <c r="AK1712" s="223"/>
      <c r="AL1712" s="222"/>
      <c r="AM1712" s="225"/>
      <c r="AN1712" s="226"/>
      <c r="AO1712" s="227"/>
      <c r="AP1712" s="227"/>
      <c r="AQ1712" s="227"/>
      <c r="AR1712" s="223"/>
    </row>
    <row r="1713" ht="14.25" customHeight="1">
      <c r="A1713" s="32"/>
      <c r="B1713" s="32"/>
      <c r="C1713" s="32"/>
      <c r="D1713" s="32"/>
      <c r="E1713" s="32"/>
      <c r="F1713" s="222"/>
      <c r="G1713" s="223"/>
      <c r="H1713" s="222"/>
      <c r="I1713" s="222"/>
      <c r="J1713" s="222"/>
      <c r="K1713" s="222"/>
      <c r="L1713" s="222"/>
      <c r="M1713" s="222"/>
      <c r="N1713" s="222"/>
      <c r="O1713" s="222"/>
      <c r="P1713" s="222"/>
      <c r="Q1713" s="222"/>
      <c r="R1713" s="222"/>
      <c r="S1713" s="222"/>
      <c r="T1713" s="222"/>
      <c r="U1713" s="222"/>
      <c r="V1713" s="222"/>
      <c r="W1713" s="222"/>
      <c r="X1713" s="222"/>
      <c r="Y1713" s="222"/>
      <c r="Z1713" s="222"/>
      <c r="AA1713" s="222"/>
      <c r="AB1713" s="224"/>
      <c r="AC1713" s="223"/>
      <c r="AD1713" s="223"/>
      <c r="AE1713" s="225"/>
      <c r="AF1713" s="222"/>
      <c r="AG1713" s="222"/>
      <c r="AH1713" s="222"/>
      <c r="AI1713" s="222"/>
      <c r="AJ1713" s="222"/>
      <c r="AK1713" s="223"/>
      <c r="AL1713" s="222"/>
      <c r="AM1713" s="225"/>
      <c r="AN1713" s="226"/>
      <c r="AO1713" s="227"/>
      <c r="AP1713" s="227"/>
      <c r="AQ1713" s="227"/>
      <c r="AR1713" s="223"/>
    </row>
    <row r="1714" ht="14.25" customHeight="1">
      <c r="A1714" s="32"/>
      <c r="B1714" s="32"/>
      <c r="C1714" s="32"/>
      <c r="D1714" s="32"/>
      <c r="E1714" s="32"/>
      <c r="F1714" s="222"/>
      <c r="G1714" s="223"/>
      <c r="H1714" s="222"/>
      <c r="I1714" s="222"/>
      <c r="J1714" s="222"/>
      <c r="K1714" s="222"/>
      <c r="L1714" s="222"/>
      <c r="M1714" s="222"/>
      <c r="N1714" s="222"/>
      <c r="O1714" s="222"/>
      <c r="P1714" s="222"/>
      <c r="Q1714" s="222"/>
      <c r="R1714" s="222"/>
      <c r="S1714" s="222"/>
      <c r="T1714" s="222"/>
      <c r="U1714" s="222"/>
      <c r="V1714" s="222"/>
      <c r="W1714" s="222"/>
      <c r="X1714" s="222"/>
      <c r="Y1714" s="222"/>
      <c r="Z1714" s="222"/>
      <c r="AA1714" s="222"/>
      <c r="AB1714" s="224"/>
      <c r="AC1714" s="223"/>
      <c r="AD1714" s="223"/>
      <c r="AE1714" s="225"/>
      <c r="AF1714" s="222"/>
      <c r="AG1714" s="222"/>
      <c r="AH1714" s="222"/>
      <c r="AI1714" s="222"/>
      <c r="AJ1714" s="222"/>
      <c r="AK1714" s="223"/>
      <c r="AL1714" s="222"/>
      <c r="AM1714" s="225"/>
      <c r="AN1714" s="226"/>
      <c r="AO1714" s="227"/>
      <c r="AP1714" s="227"/>
      <c r="AQ1714" s="227"/>
      <c r="AR1714" s="223"/>
    </row>
    <row r="1715" ht="14.25" customHeight="1">
      <c r="A1715" s="32"/>
      <c r="B1715" s="32"/>
      <c r="C1715" s="32"/>
      <c r="D1715" s="32"/>
      <c r="E1715" s="32"/>
      <c r="F1715" s="222"/>
      <c r="G1715" s="223"/>
      <c r="H1715" s="222"/>
      <c r="I1715" s="222"/>
      <c r="J1715" s="222"/>
      <c r="K1715" s="222"/>
      <c r="L1715" s="222"/>
      <c r="M1715" s="222"/>
      <c r="N1715" s="222"/>
      <c r="O1715" s="222"/>
      <c r="P1715" s="222"/>
      <c r="Q1715" s="222"/>
      <c r="R1715" s="222"/>
      <c r="S1715" s="222"/>
      <c r="T1715" s="222"/>
      <c r="U1715" s="222"/>
      <c r="V1715" s="222"/>
      <c r="W1715" s="222"/>
      <c r="X1715" s="222"/>
      <c r="Y1715" s="222"/>
      <c r="Z1715" s="222"/>
      <c r="AA1715" s="222"/>
      <c r="AB1715" s="224"/>
      <c r="AC1715" s="223"/>
      <c r="AD1715" s="223"/>
      <c r="AE1715" s="225"/>
      <c r="AF1715" s="222"/>
      <c r="AG1715" s="222"/>
      <c r="AH1715" s="222"/>
      <c r="AI1715" s="222"/>
      <c r="AJ1715" s="222"/>
      <c r="AK1715" s="223"/>
      <c r="AL1715" s="222"/>
      <c r="AM1715" s="225"/>
      <c r="AN1715" s="226"/>
      <c r="AO1715" s="227"/>
      <c r="AP1715" s="227"/>
      <c r="AQ1715" s="227"/>
      <c r="AR1715" s="223"/>
    </row>
    <row r="1716" ht="14.25" customHeight="1">
      <c r="A1716" s="32"/>
      <c r="B1716" s="32"/>
      <c r="C1716" s="32"/>
      <c r="D1716" s="32"/>
      <c r="E1716" s="32"/>
      <c r="F1716" s="222"/>
      <c r="G1716" s="223"/>
      <c r="H1716" s="222"/>
      <c r="I1716" s="222"/>
      <c r="J1716" s="222"/>
      <c r="K1716" s="222"/>
      <c r="L1716" s="222"/>
      <c r="M1716" s="222"/>
      <c r="N1716" s="222"/>
      <c r="O1716" s="222"/>
      <c r="P1716" s="222"/>
      <c r="Q1716" s="222"/>
      <c r="R1716" s="222"/>
      <c r="S1716" s="222"/>
      <c r="T1716" s="222"/>
      <c r="U1716" s="222"/>
      <c r="V1716" s="222"/>
      <c r="W1716" s="222"/>
      <c r="X1716" s="222"/>
      <c r="Y1716" s="222"/>
      <c r="Z1716" s="222"/>
      <c r="AA1716" s="222"/>
      <c r="AB1716" s="224"/>
      <c r="AC1716" s="223"/>
      <c r="AD1716" s="223"/>
      <c r="AE1716" s="225"/>
      <c r="AF1716" s="222"/>
      <c r="AG1716" s="222"/>
      <c r="AH1716" s="222"/>
      <c r="AI1716" s="222"/>
      <c r="AJ1716" s="222"/>
      <c r="AK1716" s="223"/>
      <c r="AL1716" s="222"/>
      <c r="AM1716" s="225"/>
      <c r="AN1716" s="226"/>
      <c r="AO1716" s="227"/>
      <c r="AP1716" s="227"/>
      <c r="AQ1716" s="227"/>
      <c r="AR1716" s="223"/>
    </row>
    <row r="1717" ht="14.25" customHeight="1">
      <c r="A1717" s="32"/>
      <c r="B1717" s="32"/>
      <c r="C1717" s="32"/>
      <c r="D1717" s="32"/>
      <c r="E1717" s="32"/>
      <c r="F1717" s="222"/>
      <c r="G1717" s="223"/>
      <c r="H1717" s="222"/>
      <c r="I1717" s="222"/>
      <c r="J1717" s="222"/>
      <c r="K1717" s="222"/>
      <c r="L1717" s="222"/>
      <c r="M1717" s="222"/>
      <c r="N1717" s="222"/>
      <c r="O1717" s="222"/>
      <c r="P1717" s="222"/>
      <c r="Q1717" s="222"/>
      <c r="R1717" s="222"/>
      <c r="S1717" s="222"/>
      <c r="T1717" s="222"/>
      <c r="U1717" s="222"/>
      <c r="V1717" s="222"/>
      <c r="W1717" s="222"/>
      <c r="X1717" s="222"/>
      <c r="Y1717" s="222"/>
      <c r="Z1717" s="222"/>
      <c r="AA1717" s="222"/>
      <c r="AB1717" s="224"/>
      <c r="AC1717" s="223"/>
      <c r="AD1717" s="223"/>
      <c r="AE1717" s="225"/>
      <c r="AF1717" s="222"/>
      <c r="AG1717" s="222"/>
      <c r="AH1717" s="222"/>
      <c r="AI1717" s="222"/>
      <c r="AJ1717" s="222"/>
      <c r="AK1717" s="223"/>
      <c r="AL1717" s="222"/>
      <c r="AM1717" s="225"/>
      <c r="AN1717" s="226"/>
      <c r="AO1717" s="227"/>
      <c r="AP1717" s="227"/>
      <c r="AQ1717" s="227"/>
      <c r="AR1717" s="223"/>
    </row>
    <row r="1718" ht="14.25" customHeight="1">
      <c r="A1718" s="32"/>
      <c r="B1718" s="32"/>
      <c r="C1718" s="32"/>
      <c r="D1718" s="32"/>
      <c r="E1718" s="32"/>
      <c r="F1718" s="222"/>
      <c r="G1718" s="223"/>
      <c r="H1718" s="222"/>
      <c r="I1718" s="222"/>
      <c r="J1718" s="222"/>
      <c r="K1718" s="222"/>
      <c r="L1718" s="222"/>
      <c r="M1718" s="222"/>
      <c r="N1718" s="222"/>
      <c r="O1718" s="222"/>
      <c r="P1718" s="222"/>
      <c r="Q1718" s="222"/>
      <c r="R1718" s="222"/>
      <c r="S1718" s="222"/>
      <c r="T1718" s="222"/>
      <c r="U1718" s="222"/>
      <c r="V1718" s="222"/>
      <c r="W1718" s="222"/>
      <c r="X1718" s="222"/>
      <c r="Y1718" s="222"/>
      <c r="Z1718" s="222"/>
      <c r="AA1718" s="222"/>
      <c r="AB1718" s="224"/>
      <c r="AC1718" s="223"/>
      <c r="AD1718" s="223"/>
      <c r="AE1718" s="225"/>
      <c r="AF1718" s="222"/>
      <c r="AG1718" s="222"/>
      <c r="AH1718" s="222"/>
      <c r="AI1718" s="222"/>
      <c r="AJ1718" s="222"/>
      <c r="AK1718" s="223"/>
      <c r="AL1718" s="222"/>
      <c r="AM1718" s="225"/>
      <c r="AN1718" s="226"/>
      <c r="AO1718" s="227"/>
      <c r="AP1718" s="227"/>
      <c r="AQ1718" s="227"/>
      <c r="AR1718" s="223"/>
    </row>
    <row r="1719" ht="14.25" customHeight="1">
      <c r="A1719" s="32"/>
      <c r="B1719" s="32"/>
      <c r="C1719" s="32"/>
      <c r="D1719" s="32"/>
      <c r="E1719" s="32"/>
      <c r="F1719" s="222"/>
      <c r="G1719" s="223"/>
      <c r="H1719" s="222"/>
      <c r="I1719" s="222"/>
      <c r="J1719" s="222"/>
      <c r="K1719" s="222"/>
      <c r="L1719" s="222"/>
      <c r="M1719" s="222"/>
      <c r="N1719" s="222"/>
      <c r="O1719" s="222"/>
      <c r="P1719" s="222"/>
      <c r="Q1719" s="222"/>
      <c r="R1719" s="222"/>
      <c r="S1719" s="222"/>
      <c r="T1719" s="222"/>
      <c r="U1719" s="222"/>
      <c r="V1719" s="222"/>
      <c r="W1719" s="222"/>
      <c r="X1719" s="222"/>
      <c r="Y1719" s="222"/>
      <c r="Z1719" s="222"/>
      <c r="AA1719" s="222"/>
      <c r="AB1719" s="224"/>
      <c r="AC1719" s="223"/>
      <c r="AD1719" s="223"/>
      <c r="AE1719" s="225"/>
      <c r="AF1719" s="222"/>
      <c r="AG1719" s="222"/>
      <c r="AH1719" s="222"/>
      <c r="AI1719" s="222"/>
      <c r="AJ1719" s="222"/>
      <c r="AK1719" s="223"/>
      <c r="AL1719" s="222"/>
      <c r="AM1719" s="225"/>
      <c r="AN1719" s="226"/>
      <c r="AO1719" s="227"/>
      <c r="AP1719" s="227"/>
      <c r="AQ1719" s="227"/>
      <c r="AR1719" s="223"/>
    </row>
    <row r="1720" ht="14.25" customHeight="1">
      <c r="A1720" s="32"/>
      <c r="B1720" s="32"/>
      <c r="C1720" s="32"/>
      <c r="D1720" s="32"/>
      <c r="E1720" s="32"/>
      <c r="F1720" s="222"/>
      <c r="G1720" s="223"/>
      <c r="H1720" s="222"/>
      <c r="I1720" s="222"/>
      <c r="J1720" s="222"/>
      <c r="K1720" s="222"/>
      <c r="L1720" s="222"/>
      <c r="M1720" s="222"/>
      <c r="N1720" s="222"/>
      <c r="O1720" s="222"/>
      <c r="P1720" s="222"/>
      <c r="Q1720" s="222"/>
      <c r="R1720" s="222"/>
      <c r="S1720" s="222"/>
      <c r="T1720" s="222"/>
      <c r="U1720" s="222"/>
      <c r="V1720" s="222"/>
      <c r="W1720" s="222"/>
      <c r="X1720" s="222"/>
      <c r="Y1720" s="222"/>
      <c r="Z1720" s="222"/>
      <c r="AA1720" s="222"/>
      <c r="AB1720" s="224"/>
      <c r="AC1720" s="223"/>
      <c r="AD1720" s="223"/>
      <c r="AE1720" s="225"/>
      <c r="AF1720" s="222"/>
      <c r="AG1720" s="222"/>
      <c r="AH1720" s="222"/>
      <c r="AI1720" s="222"/>
      <c r="AJ1720" s="222"/>
      <c r="AK1720" s="223"/>
      <c r="AL1720" s="222"/>
      <c r="AM1720" s="225"/>
      <c r="AN1720" s="226"/>
      <c r="AO1720" s="227"/>
      <c r="AP1720" s="227"/>
      <c r="AQ1720" s="227"/>
      <c r="AR1720" s="223"/>
    </row>
    <row r="1721" ht="14.25" customHeight="1">
      <c r="A1721" s="32"/>
      <c r="B1721" s="32"/>
      <c r="C1721" s="32"/>
      <c r="D1721" s="32"/>
      <c r="E1721" s="32"/>
      <c r="F1721" s="222"/>
      <c r="G1721" s="223"/>
      <c r="H1721" s="222"/>
      <c r="I1721" s="222"/>
      <c r="J1721" s="222"/>
      <c r="K1721" s="222"/>
      <c r="L1721" s="222"/>
      <c r="M1721" s="222"/>
      <c r="N1721" s="222"/>
      <c r="O1721" s="222"/>
      <c r="P1721" s="222"/>
      <c r="Q1721" s="222"/>
      <c r="R1721" s="222"/>
      <c r="S1721" s="222"/>
      <c r="T1721" s="222"/>
      <c r="U1721" s="222"/>
      <c r="V1721" s="222"/>
      <c r="W1721" s="222"/>
      <c r="X1721" s="222"/>
      <c r="Y1721" s="222"/>
      <c r="Z1721" s="222"/>
      <c r="AA1721" s="222"/>
      <c r="AB1721" s="224"/>
      <c r="AC1721" s="223"/>
      <c r="AD1721" s="223"/>
      <c r="AE1721" s="225"/>
      <c r="AF1721" s="222"/>
      <c r="AG1721" s="222"/>
      <c r="AH1721" s="222"/>
      <c r="AI1721" s="222"/>
      <c r="AJ1721" s="222"/>
      <c r="AK1721" s="223"/>
      <c r="AL1721" s="222"/>
      <c r="AM1721" s="225"/>
      <c r="AN1721" s="226"/>
      <c r="AO1721" s="227"/>
      <c r="AP1721" s="227"/>
      <c r="AQ1721" s="227"/>
      <c r="AR1721" s="223"/>
    </row>
    <row r="1722" ht="14.25" customHeight="1">
      <c r="A1722" s="32"/>
      <c r="B1722" s="32"/>
      <c r="C1722" s="32"/>
      <c r="D1722" s="32"/>
      <c r="E1722" s="32"/>
      <c r="F1722" s="222"/>
      <c r="G1722" s="223"/>
      <c r="H1722" s="222"/>
      <c r="I1722" s="222"/>
      <c r="J1722" s="222"/>
      <c r="K1722" s="222"/>
      <c r="L1722" s="222"/>
      <c r="M1722" s="222"/>
      <c r="N1722" s="222"/>
      <c r="O1722" s="222"/>
      <c r="P1722" s="222"/>
      <c r="Q1722" s="222"/>
      <c r="R1722" s="222"/>
      <c r="S1722" s="222"/>
      <c r="T1722" s="222"/>
      <c r="U1722" s="222"/>
      <c r="V1722" s="222"/>
      <c r="W1722" s="222"/>
      <c r="X1722" s="222"/>
      <c r="Y1722" s="222"/>
      <c r="Z1722" s="222"/>
      <c r="AA1722" s="222"/>
      <c r="AB1722" s="224"/>
      <c r="AC1722" s="223"/>
      <c r="AD1722" s="223"/>
      <c r="AE1722" s="225"/>
      <c r="AF1722" s="222"/>
      <c r="AG1722" s="222"/>
      <c r="AH1722" s="222"/>
      <c r="AI1722" s="222"/>
      <c r="AJ1722" s="222"/>
      <c r="AK1722" s="223"/>
      <c r="AL1722" s="222"/>
      <c r="AM1722" s="225"/>
      <c r="AN1722" s="226"/>
      <c r="AO1722" s="227"/>
      <c r="AP1722" s="227"/>
      <c r="AQ1722" s="227"/>
      <c r="AR1722" s="223"/>
    </row>
    <row r="1723" ht="14.25" customHeight="1">
      <c r="A1723" s="32"/>
      <c r="B1723" s="32"/>
      <c r="C1723" s="32"/>
      <c r="D1723" s="32"/>
      <c r="E1723" s="32"/>
      <c r="F1723" s="222"/>
      <c r="G1723" s="223"/>
      <c r="H1723" s="222"/>
      <c r="I1723" s="222"/>
      <c r="J1723" s="222"/>
      <c r="K1723" s="222"/>
      <c r="L1723" s="222"/>
      <c r="M1723" s="222"/>
      <c r="N1723" s="222"/>
      <c r="O1723" s="222"/>
      <c r="P1723" s="222"/>
      <c r="Q1723" s="222"/>
      <c r="R1723" s="222"/>
      <c r="S1723" s="222"/>
      <c r="T1723" s="222"/>
      <c r="U1723" s="222"/>
      <c r="V1723" s="222"/>
      <c r="W1723" s="222"/>
      <c r="X1723" s="222"/>
      <c r="Y1723" s="222"/>
      <c r="Z1723" s="222"/>
      <c r="AA1723" s="222"/>
      <c r="AB1723" s="224"/>
      <c r="AC1723" s="223"/>
      <c r="AD1723" s="223"/>
      <c r="AE1723" s="225"/>
      <c r="AF1723" s="222"/>
      <c r="AG1723" s="222"/>
      <c r="AH1723" s="222"/>
      <c r="AI1723" s="222"/>
      <c r="AJ1723" s="222"/>
      <c r="AK1723" s="223"/>
      <c r="AL1723" s="222"/>
      <c r="AM1723" s="225"/>
      <c r="AN1723" s="226"/>
      <c r="AO1723" s="227"/>
      <c r="AP1723" s="227"/>
      <c r="AQ1723" s="227"/>
      <c r="AR1723" s="223"/>
    </row>
    <row r="1724" ht="14.25" customHeight="1">
      <c r="A1724" s="32"/>
      <c r="B1724" s="32"/>
      <c r="C1724" s="32"/>
      <c r="D1724" s="32"/>
      <c r="E1724" s="32"/>
      <c r="F1724" s="222"/>
      <c r="G1724" s="223"/>
      <c r="H1724" s="222"/>
      <c r="I1724" s="222"/>
      <c r="J1724" s="222"/>
      <c r="K1724" s="222"/>
      <c r="L1724" s="222"/>
      <c r="M1724" s="222"/>
      <c r="N1724" s="222"/>
      <c r="O1724" s="222"/>
      <c r="P1724" s="222"/>
      <c r="Q1724" s="222"/>
      <c r="R1724" s="222"/>
      <c r="S1724" s="222"/>
      <c r="T1724" s="222"/>
      <c r="U1724" s="222"/>
      <c r="V1724" s="222"/>
      <c r="W1724" s="222"/>
      <c r="X1724" s="222"/>
      <c r="Y1724" s="222"/>
      <c r="Z1724" s="222"/>
      <c r="AA1724" s="222"/>
      <c r="AB1724" s="224"/>
      <c r="AC1724" s="223"/>
      <c r="AD1724" s="223"/>
      <c r="AE1724" s="225"/>
      <c r="AF1724" s="222"/>
      <c r="AG1724" s="222"/>
      <c r="AH1724" s="222"/>
      <c r="AI1724" s="222"/>
      <c r="AJ1724" s="222"/>
      <c r="AK1724" s="223"/>
      <c r="AL1724" s="222"/>
      <c r="AM1724" s="225"/>
      <c r="AN1724" s="226"/>
      <c r="AO1724" s="227"/>
      <c r="AP1724" s="227"/>
      <c r="AQ1724" s="227"/>
      <c r="AR1724" s="223"/>
    </row>
    <row r="1725" ht="14.25" customHeight="1">
      <c r="A1725" s="32"/>
      <c r="B1725" s="32"/>
      <c r="C1725" s="32"/>
      <c r="D1725" s="32"/>
      <c r="E1725" s="32"/>
      <c r="F1725" s="222"/>
      <c r="G1725" s="223"/>
      <c r="H1725" s="222"/>
      <c r="I1725" s="222"/>
      <c r="J1725" s="222"/>
      <c r="K1725" s="222"/>
      <c r="L1725" s="222"/>
      <c r="M1725" s="222"/>
      <c r="N1725" s="222"/>
      <c r="O1725" s="222"/>
      <c r="P1725" s="222"/>
      <c r="Q1725" s="222"/>
      <c r="R1725" s="222"/>
      <c r="S1725" s="222"/>
      <c r="T1725" s="222"/>
      <c r="U1725" s="222"/>
      <c r="V1725" s="222"/>
      <c r="W1725" s="222"/>
      <c r="X1725" s="222"/>
      <c r="Y1725" s="222"/>
      <c r="Z1725" s="222"/>
      <c r="AA1725" s="222"/>
      <c r="AB1725" s="224"/>
      <c r="AC1725" s="223"/>
      <c r="AD1725" s="223"/>
      <c r="AE1725" s="225"/>
      <c r="AF1725" s="222"/>
      <c r="AG1725" s="222"/>
      <c r="AH1725" s="222"/>
      <c r="AI1725" s="222"/>
      <c r="AJ1725" s="222"/>
      <c r="AK1725" s="223"/>
      <c r="AL1725" s="222"/>
      <c r="AM1725" s="225"/>
      <c r="AN1725" s="226"/>
      <c r="AO1725" s="227"/>
      <c r="AP1725" s="227"/>
      <c r="AQ1725" s="227"/>
      <c r="AR1725" s="223"/>
    </row>
    <row r="1726" ht="14.25" customHeight="1">
      <c r="A1726" s="32"/>
      <c r="B1726" s="32"/>
      <c r="C1726" s="32"/>
      <c r="D1726" s="32"/>
      <c r="E1726" s="32"/>
      <c r="F1726" s="222"/>
      <c r="G1726" s="223"/>
      <c r="H1726" s="222"/>
      <c r="I1726" s="222"/>
      <c r="J1726" s="222"/>
      <c r="K1726" s="222"/>
      <c r="L1726" s="222"/>
      <c r="M1726" s="222"/>
      <c r="N1726" s="222"/>
      <c r="O1726" s="222"/>
      <c r="P1726" s="222"/>
      <c r="Q1726" s="222"/>
      <c r="R1726" s="222"/>
      <c r="S1726" s="222"/>
      <c r="T1726" s="222"/>
      <c r="U1726" s="222"/>
      <c r="V1726" s="222"/>
      <c r="W1726" s="222"/>
      <c r="X1726" s="222"/>
      <c r="Y1726" s="222"/>
      <c r="Z1726" s="222"/>
      <c r="AA1726" s="222"/>
      <c r="AB1726" s="224"/>
      <c r="AC1726" s="223"/>
      <c r="AD1726" s="223"/>
      <c r="AE1726" s="225"/>
      <c r="AF1726" s="222"/>
      <c r="AG1726" s="222"/>
      <c r="AH1726" s="222"/>
      <c r="AI1726" s="222"/>
      <c r="AJ1726" s="222"/>
      <c r="AK1726" s="223"/>
      <c r="AL1726" s="222"/>
      <c r="AM1726" s="225"/>
      <c r="AN1726" s="226"/>
      <c r="AO1726" s="227"/>
      <c r="AP1726" s="227"/>
      <c r="AQ1726" s="227"/>
      <c r="AR1726" s="223"/>
    </row>
    <row r="1727" ht="14.25" customHeight="1">
      <c r="A1727" s="32"/>
      <c r="B1727" s="32"/>
      <c r="C1727" s="32"/>
      <c r="D1727" s="32"/>
      <c r="E1727" s="32"/>
      <c r="F1727" s="222"/>
      <c r="G1727" s="223"/>
      <c r="H1727" s="222"/>
      <c r="I1727" s="222"/>
      <c r="J1727" s="222"/>
      <c r="K1727" s="222"/>
      <c r="L1727" s="222"/>
      <c r="M1727" s="222"/>
      <c r="N1727" s="222"/>
      <c r="O1727" s="222"/>
      <c r="P1727" s="222"/>
      <c r="Q1727" s="222"/>
      <c r="R1727" s="222"/>
      <c r="S1727" s="222"/>
      <c r="T1727" s="222"/>
      <c r="U1727" s="222"/>
      <c r="V1727" s="222"/>
      <c r="W1727" s="222"/>
      <c r="X1727" s="222"/>
      <c r="Y1727" s="222"/>
      <c r="Z1727" s="222"/>
      <c r="AA1727" s="222"/>
      <c r="AB1727" s="224"/>
      <c r="AC1727" s="223"/>
      <c r="AD1727" s="223"/>
      <c r="AE1727" s="225"/>
      <c r="AF1727" s="222"/>
      <c r="AG1727" s="222"/>
      <c r="AH1727" s="222"/>
      <c r="AI1727" s="222"/>
      <c r="AJ1727" s="222"/>
      <c r="AK1727" s="223"/>
      <c r="AL1727" s="222"/>
      <c r="AM1727" s="225"/>
      <c r="AN1727" s="226"/>
      <c r="AO1727" s="227"/>
      <c r="AP1727" s="227"/>
      <c r="AQ1727" s="227"/>
      <c r="AR1727" s="223"/>
    </row>
    <row r="1728" ht="14.25" customHeight="1">
      <c r="A1728" s="32"/>
      <c r="B1728" s="32"/>
      <c r="C1728" s="32"/>
      <c r="D1728" s="32"/>
      <c r="E1728" s="32"/>
      <c r="F1728" s="222"/>
      <c r="G1728" s="223"/>
      <c r="H1728" s="222"/>
      <c r="I1728" s="222"/>
      <c r="J1728" s="222"/>
      <c r="K1728" s="222"/>
      <c r="L1728" s="222"/>
      <c r="M1728" s="222"/>
      <c r="N1728" s="222"/>
      <c r="O1728" s="222"/>
      <c r="P1728" s="222"/>
      <c r="Q1728" s="222"/>
      <c r="R1728" s="222"/>
      <c r="S1728" s="222"/>
      <c r="T1728" s="222"/>
      <c r="U1728" s="222"/>
      <c r="V1728" s="222"/>
      <c r="W1728" s="222"/>
      <c r="X1728" s="222"/>
      <c r="Y1728" s="222"/>
      <c r="Z1728" s="222"/>
      <c r="AA1728" s="222"/>
      <c r="AB1728" s="224"/>
      <c r="AC1728" s="223"/>
      <c r="AD1728" s="223"/>
      <c r="AE1728" s="225"/>
      <c r="AF1728" s="222"/>
      <c r="AG1728" s="222"/>
      <c r="AH1728" s="222"/>
      <c r="AI1728" s="222"/>
      <c r="AJ1728" s="222"/>
      <c r="AK1728" s="223"/>
      <c r="AL1728" s="222"/>
      <c r="AM1728" s="225"/>
      <c r="AN1728" s="226"/>
      <c r="AO1728" s="227"/>
      <c r="AP1728" s="227"/>
      <c r="AQ1728" s="227"/>
      <c r="AR1728" s="223"/>
    </row>
    <row r="1729" ht="14.25" customHeight="1">
      <c r="A1729" s="32"/>
      <c r="B1729" s="32"/>
      <c r="C1729" s="32"/>
      <c r="D1729" s="32"/>
      <c r="E1729" s="32"/>
      <c r="F1729" s="222"/>
      <c r="G1729" s="223"/>
      <c r="H1729" s="222"/>
      <c r="I1729" s="222"/>
      <c r="J1729" s="222"/>
      <c r="K1729" s="222"/>
      <c r="L1729" s="222"/>
      <c r="M1729" s="222"/>
      <c r="N1729" s="222"/>
      <c r="O1729" s="222"/>
      <c r="P1729" s="222"/>
      <c r="Q1729" s="222"/>
      <c r="R1729" s="222"/>
      <c r="S1729" s="222"/>
      <c r="T1729" s="222"/>
      <c r="U1729" s="222"/>
      <c r="V1729" s="222"/>
      <c r="W1729" s="222"/>
      <c r="X1729" s="222"/>
      <c r="Y1729" s="222"/>
      <c r="Z1729" s="222"/>
      <c r="AA1729" s="222"/>
      <c r="AB1729" s="224"/>
      <c r="AC1729" s="223"/>
      <c r="AD1729" s="223"/>
      <c r="AE1729" s="225"/>
      <c r="AF1729" s="222"/>
      <c r="AG1729" s="222"/>
      <c r="AH1729" s="222"/>
      <c r="AI1729" s="222"/>
      <c r="AJ1729" s="222"/>
      <c r="AK1729" s="223"/>
      <c r="AL1729" s="222"/>
      <c r="AM1729" s="225"/>
      <c r="AN1729" s="226"/>
      <c r="AO1729" s="227"/>
      <c r="AP1729" s="227"/>
      <c r="AQ1729" s="227"/>
      <c r="AR1729" s="223"/>
    </row>
    <row r="1730" ht="14.25" customHeight="1">
      <c r="A1730" s="32"/>
      <c r="B1730" s="32"/>
      <c r="C1730" s="32"/>
      <c r="D1730" s="32"/>
      <c r="E1730" s="32"/>
      <c r="F1730" s="222"/>
      <c r="G1730" s="223"/>
      <c r="H1730" s="222"/>
      <c r="I1730" s="222"/>
      <c r="J1730" s="222"/>
      <c r="K1730" s="222"/>
      <c r="L1730" s="222"/>
      <c r="M1730" s="222"/>
      <c r="N1730" s="222"/>
      <c r="O1730" s="222"/>
      <c r="P1730" s="222"/>
      <c r="Q1730" s="222"/>
      <c r="R1730" s="222"/>
      <c r="S1730" s="222"/>
      <c r="T1730" s="222"/>
      <c r="U1730" s="222"/>
      <c r="V1730" s="222"/>
      <c r="W1730" s="222"/>
      <c r="X1730" s="222"/>
      <c r="Y1730" s="222"/>
      <c r="Z1730" s="222"/>
      <c r="AA1730" s="222"/>
      <c r="AB1730" s="224"/>
      <c r="AC1730" s="223"/>
      <c r="AD1730" s="223"/>
      <c r="AE1730" s="225"/>
      <c r="AF1730" s="222"/>
      <c r="AG1730" s="222"/>
      <c r="AH1730" s="222"/>
      <c r="AI1730" s="222"/>
      <c r="AJ1730" s="222"/>
      <c r="AK1730" s="223"/>
      <c r="AL1730" s="222"/>
      <c r="AM1730" s="225"/>
      <c r="AN1730" s="226"/>
      <c r="AO1730" s="227"/>
      <c r="AP1730" s="227"/>
      <c r="AQ1730" s="227"/>
      <c r="AR1730" s="223"/>
    </row>
    <row r="1731" ht="14.25" customHeight="1">
      <c r="A1731" s="32"/>
      <c r="B1731" s="32"/>
      <c r="C1731" s="32"/>
      <c r="D1731" s="32"/>
      <c r="E1731" s="32"/>
      <c r="F1731" s="222"/>
      <c r="G1731" s="223"/>
      <c r="H1731" s="222"/>
      <c r="I1731" s="222"/>
      <c r="J1731" s="222"/>
      <c r="K1731" s="222"/>
      <c r="L1731" s="222"/>
      <c r="M1731" s="222"/>
      <c r="N1731" s="222"/>
      <c r="O1731" s="222"/>
      <c r="P1731" s="222"/>
      <c r="Q1731" s="222"/>
      <c r="R1731" s="222"/>
      <c r="S1731" s="222"/>
      <c r="T1731" s="222"/>
      <c r="U1731" s="222"/>
      <c r="V1731" s="222"/>
      <c r="W1731" s="222"/>
      <c r="X1731" s="222"/>
      <c r="Y1731" s="222"/>
      <c r="Z1731" s="222"/>
      <c r="AA1731" s="222"/>
      <c r="AB1731" s="224"/>
      <c r="AC1731" s="223"/>
      <c r="AD1731" s="223"/>
      <c r="AE1731" s="225"/>
      <c r="AF1731" s="222"/>
      <c r="AG1731" s="222"/>
      <c r="AH1731" s="222"/>
      <c r="AI1731" s="222"/>
      <c r="AJ1731" s="222"/>
      <c r="AK1731" s="223"/>
      <c r="AL1731" s="222"/>
      <c r="AM1731" s="225"/>
      <c r="AN1731" s="226"/>
      <c r="AO1731" s="227"/>
      <c r="AP1731" s="227"/>
      <c r="AQ1731" s="227"/>
      <c r="AR1731" s="223"/>
    </row>
    <row r="1732" ht="14.25" customHeight="1">
      <c r="A1732" s="32"/>
      <c r="B1732" s="32"/>
      <c r="C1732" s="32"/>
      <c r="D1732" s="32"/>
      <c r="E1732" s="32"/>
      <c r="F1732" s="222"/>
      <c r="G1732" s="223"/>
      <c r="H1732" s="222"/>
      <c r="I1732" s="222"/>
      <c r="J1732" s="222"/>
      <c r="K1732" s="222"/>
      <c r="L1732" s="222"/>
      <c r="M1732" s="222"/>
      <c r="N1732" s="222"/>
      <c r="O1732" s="222"/>
      <c r="P1732" s="222"/>
      <c r="Q1732" s="222"/>
      <c r="R1732" s="222"/>
      <c r="S1732" s="222"/>
      <c r="T1732" s="222"/>
      <c r="U1732" s="222"/>
      <c r="V1732" s="222"/>
      <c r="W1732" s="222"/>
      <c r="X1732" s="222"/>
      <c r="Y1732" s="222"/>
      <c r="Z1732" s="222"/>
      <c r="AA1732" s="222"/>
      <c r="AB1732" s="224"/>
      <c r="AC1732" s="223"/>
      <c r="AD1732" s="223"/>
      <c r="AE1732" s="225"/>
      <c r="AF1732" s="222"/>
      <c r="AG1732" s="222"/>
      <c r="AH1732" s="222"/>
      <c r="AI1732" s="222"/>
      <c r="AJ1732" s="222"/>
      <c r="AK1732" s="223"/>
      <c r="AL1732" s="222"/>
      <c r="AM1732" s="225"/>
      <c r="AN1732" s="226"/>
      <c r="AO1732" s="227"/>
      <c r="AP1732" s="227"/>
      <c r="AQ1732" s="227"/>
      <c r="AR1732" s="223"/>
    </row>
    <row r="1733" ht="14.25" customHeight="1">
      <c r="A1733" s="32"/>
      <c r="B1733" s="32"/>
      <c r="C1733" s="32"/>
      <c r="D1733" s="32"/>
      <c r="E1733" s="32"/>
      <c r="F1733" s="222"/>
      <c r="G1733" s="223"/>
      <c r="H1733" s="222"/>
      <c r="I1733" s="222"/>
      <c r="J1733" s="222"/>
      <c r="K1733" s="222"/>
      <c r="L1733" s="222"/>
      <c r="M1733" s="222"/>
      <c r="N1733" s="222"/>
      <c r="O1733" s="222"/>
      <c r="P1733" s="222"/>
      <c r="Q1733" s="222"/>
      <c r="R1733" s="222"/>
      <c r="S1733" s="222"/>
      <c r="T1733" s="222"/>
      <c r="U1733" s="222"/>
      <c r="V1733" s="222"/>
      <c r="W1733" s="222"/>
      <c r="X1733" s="222"/>
      <c r="Y1733" s="222"/>
      <c r="Z1733" s="222"/>
      <c r="AA1733" s="222"/>
      <c r="AB1733" s="224"/>
      <c r="AC1733" s="223"/>
      <c r="AD1733" s="223"/>
      <c r="AE1733" s="225"/>
      <c r="AF1733" s="222"/>
      <c r="AG1733" s="222"/>
      <c r="AH1733" s="222"/>
      <c r="AI1733" s="222"/>
      <c r="AJ1733" s="222"/>
      <c r="AK1733" s="223"/>
      <c r="AL1733" s="222"/>
      <c r="AM1733" s="225"/>
      <c r="AN1733" s="226"/>
      <c r="AO1733" s="227"/>
      <c r="AP1733" s="227"/>
      <c r="AQ1733" s="227"/>
      <c r="AR1733" s="223"/>
    </row>
    <row r="1734" ht="14.25" customHeight="1">
      <c r="A1734" s="32"/>
      <c r="B1734" s="32"/>
      <c r="C1734" s="32"/>
      <c r="D1734" s="32"/>
      <c r="E1734" s="32"/>
      <c r="F1734" s="222"/>
      <c r="G1734" s="223"/>
      <c r="H1734" s="222"/>
      <c r="I1734" s="222"/>
      <c r="J1734" s="222"/>
      <c r="K1734" s="222"/>
      <c r="L1734" s="222"/>
      <c r="M1734" s="222"/>
      <c r="N1734" s="222"/>
      <c r="O1734" s="222"/>
      <c r="P1734" s="222"/>
      <c r="Q1734" s="222"/>
      <c r="R1734" s="222"/>
      <c r="S1734" s="222"/>
      <c r="T1734" s="222"/>
      <c r="U1734" s="222"/>
      <c r="V1734" s="222"/>
      <c r="W1734" s="222"/>
      <c r="X1734" s="222"/>
      <c r="Y1734" s="222"/>
      <c r="Z1734" s="222"/>
      <c r="AA1734" s="222"/>
      <c r="AB1734" s="224"/>
      <c r="AC1734" s="223"/>
      <c r="AD1734" s="223"/>
      <c r="AE1734" s="225"/>
      <c r="AF1734" s="222"/>
      <c r="AG1734" s="222"/>
      <c r="AH1734" s="222"/>
      <c r="AI1734" s="222"/>
      <c r="AJ1734" s="222"/>
      <c r="AK1734" s="223"/>
      <c r="AL1734" s="222"/>
      <c r="AM1734" s="225"/>
      <c r="AN1734" s="226"/>
      <c r="AO1734" s="227"/>
      <c r="AP1734" s="227"/>
      <c r="AQ1734" s="227"/>
      <c r="AR1734" s="223"/>
    </row>
    <row r="1735" ht="14.25" customHeight="1">
      <c r="A1735" s="32"/>
      <c r="B1735" s="32"/>
      <c r="C1735" s="32"/>
      <c r="D1735" s="32"/>
      <c r="E1735" s="32"/>
      <c r="F1735" s="222"/>
      <c r="G1735" s="223"/>
      <c r="H1735" s="222"/>
      <c r="I1735" s="222"/>
      <c r="J1735" s="222"/>
      <c r="K1735" s="222"/>
      <c r="L1735" s="222"/>
      <c r="M1735" s="222"/>
      <c r="N1735" s="222"/>
      <c r="O1735" s="222"/>
      <c r="P1735" s="222"/>
      <c r="Q1735" s="222"/>
      <c r="R1735" s="222"/>
      <c r="S1735" s="222"/>
      <c r="T1735" s="222"/>
      <c r="U1735" s="222"/>
      <c r="V1735" s="222"/>
      <c r="W1735" s="222"/>
      <c r="X1735" s="222"/>
      <c r="Y1735" s="222"/>
      <c r="Z1735" s="222"/>
      <c r="AA1735" s="222"/>
      <c r="AB1735" s="224"/>
      <c r="AC1735" s="223"/>
      <c r="AD1735" s="223"/>
      <c r="AE1735" s="225"/>
      <c r="AF1735" s="222"/>
      <c r="AG1735" s="222"/>
      <c r="AH1735" s="222"/>
      <c r="AI1735" s="222"/>
      <c r="AJ1735" s="222"/>
      <c r="AK1735" s="223"/>
      <c r="AL1735" s="222"/>
      <c r="AM1735" s="225"/>
      <c r="AN1735" s="226"/>
      <c r="AO1735" s="227"/>
      <c r="AP1735" s="227"/>
      <c r="AQ1735" s="227"/>
      <c r="AR1735" s="223"/>
    </row>
    <row r="1736" ht="14.25" customHeight="1">
      <c r="A1736" s="32"/>
      <c r="B1736" s="32"/>
      <c r="C1736" s="32"/>
      <c r="D1736" s="32"/>
      <c r="E1736" s="32"/>
      <c r="F1736" s="222"/>
      <c r="G1736" s="223"/>
      <c r="H1736" s="222"/>
      <c r="I1736" s="222"/>
      <c r="J1736" s="222"/>
      <c r="K1736" s="222"/>
      <c r="L1736" s="222"/>
      <c r="M1736" s="222"/>
      <c r="N1736" s="222"/>
      <c r="O1736" s="222"/>
      <c r="P1736" s="222"/>
      <c r="Q1736" s="222"/>
      <c r="R1736" s="222"/>
      <c r="S1736" s="222"/>
      <c r="T1736" s="222"/>
      <c r="U1736" s="222"/>
      <c r="V1736" s="222"/>
      <c r="W1736" s="222"/>
      <c r="X1736" s="222"/>
      <c r="Y1736" s="222"/>
      <c r="Z1736" s="222"/>
      <c r="AA1736" s="222"/>
      <c r="AB1736" s="224"/>
      <c r="AC1736" s="223"/>
      <c r="AD1736" s="223"/>
      <c r="AE1736" s="225"/>
      <c r="AF1736" s="222"/>
      <c r="AG1736" s="222"/>
      <c r="AH1736" s="222"/>
      <c r="AI1736" s="222"/>
      <c r="AJ1736" s="222"/>
      <c r="AK1736" s="223"/>
      <c r="AL1736" s="222"/>
      <c r="AM1736" s="225"/>
      <c r="AN1736" s="226"/>
      <c r="AO1736" s="227"/>
      <c r="AP1736" s="227"/>
      <c r="AQ1736" s="227"/>
      <c r="AR1736" s="223"/>
    </row>
    <row r="1737" ht="14.25" customHeight="1">
      <c r="A1737" s="32"/>
      <c r="B1737" s="32"/>
      <c r="C1737" s="32"/>
      <c r="D1737" s="32"/>
      <c r="E1737" s="32"/>
      <c r="F1737" s="222"/>
      <c r="G1737" s="223"/>
      <c r="H1737" s="222"/>
      <c r="I1737" s="222"/>
      <c r="J1737" s="222"/>
      <c r="K1737" s="222"/>
      <c r="L1737" s="222"/>
      <c r="M1737" s="222"/>
      <c r="N1737" s="222"/>
      <c r="O1737" s="222"/>
      <c r="P1737" s="222"/>
      <c r="Q1737" s="222"/>
      <c r="R1737" s="222"/>
      <c r="S1737" s="222"/>
      <c r="T1737" s="222"/>
      <c r="U1737" s="222"/>
      <c r="V1737" s="222"/>
      <c r="W1737" s="222"/>
      <c r="X1737" s="222"/>
      <c r="Y1737" s="222"/>
      <c r="Z1737" s="222"/>
      <c r="AA1737" s="222"/>
      <c r="AB1737" s="224"/>
      <c r="AC1737" s="223"/>
      <c r="AD1737" s="223"/>
      <c r="AE1737" s="225"/>
      <c r="AF1737" s="222"/>
      <c r="AG1737" s="222"/>
      <c r="AH1737" s="222"/>
      <c r="AI1737" s="222"/>
      <c r="AJ1737" s="222"/>
      <c r="AK1737" s="223"/>
      <c r="AL1737" s="222"/>
      <c r="AM1737" s="225"/>
      <c r="AN1737" s="226"/>
      <c r="AO1737" s="227"/>
      <c r="AP1737" s="227"/>
      <c r="AQ1737" s="227"/>
      <c r="AR1737" s="223"/>
    </row>
    <row r="1738" ht="14.25" customHeight="1">
      <c r="A1738" s="32"/>
      <c r="B1738" s="32"/>
      <c r="C1738" s="32"/>
      <c r="D1738" s="32"/>
      <c r="E1738" s="32"/>
      <c r="F1738" s="222"/>
      <c r="G1738" s="223"/>
      <c r="H1738" s="222"/>
      <c r="I1738" s="222"/>
      <c r="J1738" s="222"/>
      <c r="K1738" s="222"/>
      <c r="L1738" s="222"/>
      <c r="M1738" s="222"/>
      <c r="N1738" s="222"/>
      <c r="O1738" s="222"/>
      <c r="P1738" s="222"/>
      <c r="Q1738" s="222"/>
      <c r="R1738" s="222"/>
      <c r="S1738" s="222"/>
      <c r="T1738" s="222"/>
      <c r="U1738" s="222"/>
      <c r="V1738" s="222"/>
      <c r="W1738" s="222"/>
      <c r="X1738" s="222"/>
      <c r="Y1738" s="222"/>
      <c r="Z1738" s="222"/>
      <c r="AA1738" s="222"/>
      <c r="AB1738" s="224"/>
      <c r="AC1738" s="223"/>
      <c r="AD1738" s="223"/>
      <c r="AE1738" s="225"/>
      <c r="AF1738" s="222"/>
      <c r="AG1738" s="222"/>
      <c r="AH1738" s="222"/>
      <c r="AI1738" s="222"/>
      <c r="AJ1738" s="222"/>
      <c r="AK1738" s="223"/>
      <c r="AL1738" s="222"/>
      <c r="AM1738" s="225"/>
      <c r="AN1738" s="226"/>
      <c r="AO1738" s="227"/>
      <c r="AP1738" s="227"/>
      <c r="AQ1738" s="227"/>
      <c r="AR1738" s="223"/>
    </row>
    <row r="1739" ht="14.25" customHeight="1">
      <c r="A1739" s="32"/>
      <c r="B1739" s="32"/>
      <c r="C1739" s="32"/>
      <c r="D1739" s="32"/>
      <c r="E1739" s="32"/>
      <c r="F1739" s="222"/>
      <c r="G1739" s="223"/>
      <c r="H1739" s="222"/>
      <c r="I1739" s="222"/>
      <c r="J1739" s="222"/>
      <c r="K1739" s="222"/>
      <c r="L1739" s="222"/>
      <c r="M1739" s="222"/>
      <c r="N1739" s="222"/>
      <c r="O1739" s="222"/>
      <c r="P1739" s="222"/>
      <c r="Q1739" s="222"/>
      <c r="R1739" s="222"/>
      <c r="S1739" s="222"/>
      <c r="T1739" s="222"/>
      <c r="U1739" s="222"/>
      <c r="V1739" s="222"/>
      <c r="W1739" s="222"/>
      <c r="X1739" s="222"/>
      <c r="Y1739" s="222"/>
      <c r="Z1739" s="222"/>
      <c r="AA1739" s="222"/>
      <c r="AB1739" s="224"/>
      <c r="AC1739" s="223"/>
      <c r="AD1739" s="223"/>
      <c r="AE1739" s="225"/>
      <c r="AF1739" s="222"/>
      <c r="AG1739" s="222"/>
      <c r="AH1739" s="222"/>
      <c r="AI1739" s="222"/>
      <c r="AJ1739" s="222"/>
      <c r="AK1739" s="223"/>
      <c r="AL1739" s="222"/>
      <c r="AM1739" s="225"/>
      <c r="AN1739" s="226"/>
      <c r="AO1739" s="227"/>
      <c r="AP1739" s="227"/>
      <c r="AQ1739" s="227"/>
      <c r="AR1739" s="223"/>
    </row>
    <row r="1740" ht="14.25" customHeight="1">
      <c r="A1740" s="32"/>
      <c r="B1740" s="32"/>
      <c r="C1740" s="32"/>
      <c r="D1740" s="32"/>
      <c r="E1740" s="32"/>
      <c r="F1740" s="222"/>
      <c r="G1740" s="223"/>
      <c r="H1740" s="222"/>
      <c r="I1740" s="222"/>
      <c r="J1740" s="222"/>
      <c r="K1740" s="222"/>
      <c r="L1740" s="222"/>
      <c r="M1740" s="222"/>
      <c r="N1740" s="222"/>
      <c r="O1740" s="222"/>
      <c r="P1740" s="222"/>
      <c r="Q1740" s="222"/>
      <c r="R1740" s="222"/>
      <c r="S1740" s="222"/>
      <c r="T1740" s="222"/>
      <c r="U1740" s="222"/>
      <c r="V1740" s="222"/>
      <c r="W1740" s="222"/>
      <c r="X1740" s="222"/>
      <c r="Y1740" s="222"/>
      <c r="Z1740" s="222"/>
      <c r="AA1740" s="222"/>
      <c r="AB1740" s="224"/>
      <c r="AC1740" s="223"/>
      <c r="AD1740" s="223"/>
      <c r="AE1740" s="225"/>
      <c r="AF1740" s="222"/>
      <c r="AG1740" s="222"/>
      <c r="AH1740" s="222"/>
      <c r="AI1740" s="222"/>
      <c r="AJ1740" s="222"/>
      <c r="AK1740" s="223"/>
      <c r="AL1740" s="222"/>
      <c r="AM1740" s="225"/>
      <c r="AN1740" s="226"/>
      <c r="AO1740" s="227"/>
      <c r="AP1740" s="227"/>
      <c r="AQ1740" s="227"/>
      <c r="AR1740" s="223"/>
    </row>
    <row r="1741" ht="14.25" customHeight="1">
      <c r="A1741" s="32"/>
      <c r="B1741" s="32"/>
      <c r="C1741" s="32"/>
      <c r="D1741" s="32"/>
      <c r="E1741" s="32"/>
      <c r="F1741" s="222"/>
      <c r="G1741" s="223"/>
      <c r="H1741" s="222"/>
      <c r="I1741" s="222"/>
      <c r="J1741" s="222"/>
      <c r="K1741" s="222"/>
      <c r="L1741" s="222"/>
      <c r="M1741" s="222"/>
      <c r="N1741" s="222"/>
      <c r="O1741" s="222"/>
      <c r="P1741" s="222"/>
      <c r="Q1741" s="222"/>
      <c r="R1741" s="222"/>
      <c r="S1741" s="222"/>
      <c r="T1741" s="222"/>
      <c r="U1741" s="222"/>
      <c r="V1741" s="222"/>
      <c r="W1741" s="222"/>
      <c r="X1741" s="222"/>
      <c r="Y1741" s="222"/>
      <c r="Z1741" s="222"/>
      <c r="AA1741" s="222"/>
      <c r="AB1741" s="224"/>
      <c r="AC1741" s="223"/>
      <c r="AD1741" s="223"/>
      <c r="AE1741" s="225"/>
      <c r="AF1741" s="222"/>
      <c r="AG1741" s="222"/>
      <c r="AH1741" s="222"/>
      <c r="AI1741" s="222"/>
      <c r="AJ1741" s="222"/>
      <c r="AK1741" s="223"/>
      <c r="AL1741" s="222"/>
      <c r="AM1741" s="225"/>
      <c r="AN1741" s="226"/>
      <c r="AO1741" s="227"/>
      <c r="AP1741" s="227"/>
      <c r="AQ1741" s="227"/>
      <c r="AR1741" s="223"/>
    </row>
    <row r="1742" ht="14.25" customHeight="1">
      <c r="A1742" s="32"/>
      <c r="B1742" s="32"/>
      <c r="C1742" s="32"/>
      <c r="D1742" s="32"/>
      <c r="E1742" s="32"/>
      <c r="F1742" s="222"/>
      <c r="G1742" s="223"/>
      <c r="H1742" s="222"/>
      <c r="I1742" s="222"/>
      <c r="J1742" s="222"/>
      <c r="K1742" s="222"/>
      <c r="L1742" s="222"/>
      <c r="M1742" s="222"/>
      <c r="N1742" s="222"/>
      <c r="O1742" s="222"/>
      <c r="P1742" s="222"/>
      <c r="Q1742" s="222"/>
      <c r="R1742" s="222"/>
      <c r="S1742" s="222"/>
      <c r="T1742" s="222"/>
      <c r="U1742" s="222"/>
      <c r="V1742" s="222"/>
      <c r="W1742" s="222"/>
      <c r="X1742" s="222"/>
      <c r="Y1742" s="222"/>
      <c r="Z1742" s="222"/>
      <c r="AA1742" s="222"/>
      <c r="AB1742" s="224"/>
      <c r="AC1742" s="223"/>
      <c r="AD1742" s="223"/>
      <c r="AE1742" s="225"/>
      <c r="AF1742" s="222"/>
      <c r="AG1742" s="222"/>
      <c r="AH1742" s="222"/>
      <c r="AI1742" s="222"/>
      <c r="AJ1742" s="222"/>
      <c r="AK1742" s="223"/>
      <c r="AL1742" s="222"/>
      <c r="AM1742" s="225"/>
      <c r="AN1742" s="226"/>
      <c r="AO1742" s="227"/>
      <c r="AP1742" s="227"/>
      <c r="AQ1742" s="227"/>
      <c r="AR1742" s="223"/>
    </row>
    <row r="1743" ht="14.25" customHeight="1">
      <c r="A1743" s="32"/>
      <c r="B1743" s="32"/>
      <c r="C1743" s="32"/>
      <c r="D1743" s="32"/>
      <c r="E1743" s="32"/>
      <c r="F1743" s="222"/>
      <c r="G1743" s="223"/>
      <c r="H1743" s="222"/>
      <c r="I1743" s="222"/>
      <c r="J1743" s="222"/>
      <c r="K1743" s="222"/>
      <c r="L1743" s="222"/>
      <c r="M1743" s="222"/>
      <c r="N1743" s="222"/>
      <c r="O1743" s="222"/>
      <c r="P1743" s="222"/>
      <c r="Q1743" s="222"/>
      <c r="R1743" s="222"/>
      <c r="S1743" s="222"/>
      <c r="T1743" s="222"/>
      <c r="U1743" s="222"/>
      <c r="V1743" s="222"/>
      <c r="W1743" s="222"/>
      <c r="X1743" s="222"/>
      <c r="Y1743" s="222"/>
      <c r="Z1743" s="222"/>
      <c r="AA1743" s="222"/>
      <c r="AB1743" s="224"/>
      <c r="AC1743" s="223"/>
      <c r="AD1743" s="223"/>
      <c r="AE1743" s="225"/>
      <c r="AF1743" s="222"/>
      <c r="AG1743" s="222"/>
      <c r="AH1743" s="222"/>
      <c r="AI1743" s="222"/>
      <c r="AJ1743" s="222"/>
      <c r="AK1743" s="223"/>
      <c r="AL1743" s="222"/>
      <c r="AM1743" s="225"/>
      <c r="AN1743" s="226"/>
      <c r="AO1743" s="227"/>
      <c r="AP1743" s="227"/>
      <c r="AQ1743" s="227"/>
      <c r="AR1743" s="223"/>
    </row>
    <row r="1744" ht="14.25" customHeight="1">
      <c r="A1744" s="32"/>
      <c r="B1744" s="32"/>
      <c r="C1744" s="32"/>
      <c r="D1744" s="32"/>
      <c r="E1744" s="32"/>
      <c r="F1744" s="222"/>
      <c r="G1744" s="223"/>
      <c r="H1744" s="222"/>
      <c r="I1744" s="222"/>
      <c r="J1744" s="222"/>
      <c r="K1744" s="222"/>
      <c r="L1744" s="222"/>
      <c r="M1744" s="222"/>
      <c r="N1744" s="222"/>
      <c r="O1744" s="222"/>
      <c r="P1744" s="222"/>
      <c r="Q1744" s="222"/>
      <c r="R1744" s="222"/>
      <c r="S1744" s="222"/>
      <c r="T1744" s="222"/>
      <c r="U1744" s="222"/>
      <c r="V1744" s="222"/>
      <c r="W1744" s="222"/>
      <c r="X1744" s="222"/>
      <c r="Y1744" s="222"/>
      <c r="Z1744" s="222"/>
      <c r="AA1744" s="222"/>
      <c r="AB1744" s="224"/>
      <c r="AC1744" s="223"/>
      <c r="AD1744" s="223"/>
      <c r="AE1744" s="225"/>
      <c r="AF1744" s="222"/>
      <c r="AG1744" s="222"/>
      <c r="AH1744" s="222"/>
      <c r="AI1744" s="222"/>
      <c r="AJ1744" s="222"/>
      <c r="AK1744" s="223"/>
      <c r="AL1744" s="222"/>
      <c r="AM1744" s="225"/>
      <c r="AN1744" s="226"/>
      <c r="AO1744" s="227"/>
      <c r="AP1744" s="227"/>
      <c r="AQ1744" s="227"/>
      <c r="AR1744" s="223"/>
    </row>
    <row r="1745" ht="14.25" customHeight="1">
      <c r="A1745" s="32"/>
      <c r="B1745" s="32"/>
      <c r="C1745" s="32"/>
      <c r="D1745" s="32"/>
      <c r="E1745" s="32"/>
      <c r="F1745" s="222"/>
      <c r="G1745" s="223"/>
      <c r="H1745" s="222"/>
      <c r="I1745" s="222"/>
      <c r="J1745" s="222"/>
      <c r="K1745" s="222"/>
      <c r="L1745" s="222"/>
      <c r="M1745" s="222"/>
      <c r="N1745" s="222"/>
      <c r="O1745" s="222"/>
      <c r="P1745" s="222"/>
      <c r="Q1745" s="222"/>
      <c r="R1745" s="222"/>
      <c r="S1745" s="222"/>
      <c r="T1745" s="222"/>
      <c r="U1745" s="222"/>
      <c r="V1745" s="222"/>
      <c r="W1745" s="222"/>
      <c r="X1745" s="222"/>
      <c r="Y1745" s="222"/>
      <c r="Z1745" s="222"/>
      <c r="AA1745" s="222"/>
      <c r="AB1745" s="224"/>
      <c r="AC1745" s="223"/>
      <c r="AD1745" s="223"/>
      <c r="AE1745" s="225"/>
      <c r="AF1745" s="222"/>
      <c r="AG1745" s="222"/>
      <c r="AH1745" s="222"/>
      <c r="AI1745" s="222"/>
      <c r="AJ1745" s="222"/>
      <c r="AK1745" s="223"/>
      <c r="AL1745" s="222"/>
      <c r="AM1745" s="225"/>
      <c r="AN1745" s="226"/>
      <c r="AO1745" s="227"/>
      <c r="AP1745" s="227"/>
      <c r="AQ1745" s="227"/>
      <c r="AR1745" s="223"/>
    </row>
    <row r="1746" ht="14.25" customHeight="1">
      <c r="A1746" s="32"/>
      <c r="B1746" s="32"/>
      <c r="C1746" s="32"/>
      <c r="D1746" s="32"/>
      <c r="E1746" s="32"/>
      <c r="F1746" s="222"/>
      <c r="G1746" s="223"/>
      <c r="H1746" s="222"/>
      <c r="I1746" s="222"/>
      <c r="J1746" s="222"/>
      <c r="K1746" s="222"/>
      <c r="L1746" s="222"/>
      <c r="M1746" s="222"/>
      <c r="N1746" s="222"/>
      <c r="O1746" s="222"/>
      <c r="P1746" s="222"/>
      <c r="Q1746" s="222"/>
      <c r="R1746" s="222"/>
      <c r="S1746" s="222"/>
      <c r="T1746" s="222"/>
      <c r="U1746" s="222"/>
      <c r="V1746" s="222"/>
      <c r="W1746" s="222"/>
      <c r="X1746" s="222"/>
      <c r="Y1746" s="222"/>
      <c r="Z1746" s="222"/>
      <c r="AA1746" s="222"/>
      <c r="AB1746" s="224"/>
      <c r="AC1746" s="223"/>
      <c r="AD1746" s="223"/>
      <c r="AE1746" s="225"/>
      <c r="AF1746" s="222"/>
      <c r="AG1746" s="222"/>
      <c r="AH1746" s="222"/>
      <c r="AI1746" s="222"/>
      <c r="AJ1746" s="222"/>
      <c r="AK1746" s="223"/>
      <c r="AL1746" s="222"/>
      <c r="AM1746" s="225"/>
      <c r="AN1746" s="226"/>
      <c r="AO1746" s="227"/>
      <c r="AP1746" s="227"/>
      <c r="AQ1746" s="227"/>
      <c r="AR1746" s="223"/>
    </row>
    <row r="1747" ht="14.25" customHeight="1">
      <c r="A1747" s="32"/>
      <c r="B1747" s="32"/>
      <c r="C1747" s="32"/>
      <c r="D1747" s="32"/>
      <c r="E1747" s="32"/>
      <c r="F1747" s="222"/>
      <c r="G1747" s="223"/>
      <c r="H1747" s="222"/>
      <c r="I1747" s="222"/>
      <c r="J1747" s="222"/>
      <c r="K1747" s="222"/>
      <c r="L1747" s="222"/>
      <c r="M1747" s="222"/>
      <c r="N1747" s="222"/>
      <c r="O1747" s="222"/>
      <c r="P1747" s="222"/>
      <c r="Q1747" s="222"/>
      <c r="R1747" s="222"/>
      <c r="S1747" s="222"/>
      <c r="T1747" s="222"/>
      <c r="U1747" s="222"/>
      <c r="V1747" s="222"/>
      <c r="W1747" s="222"/>
      <c r="X1747" s="222"/>
      <c r="Y1747" s="222"/>
      <c r="Z1747" s="222"/>
      <c r="AA1747" s="222"/>
      <c r="AB1747" s="224"/>
      <c r="AC1747" s="223"/>
      <c r="AD1747" s="223"/>
      <c r="AE1747" s="225"/>
      <c r="AF1747" s="222"/>
      <c r="AG1747" s="222"/>
      <c r="AH1747" s="222"/>
      <c r="AI1747" s="222"/>
      <c r="AJ1747" s="222"/>
      <c r="AK1747" s="223"/>
      <c r="AL1747" s="222"/>
      <c r="AM1747" s="225"/>
      <c r="AN1747" s="226"/>
      <c r="AO1747" s="227"/>
      <c r="AP1747" s="227"/>
      <c r="AQ1747" s="227"/>
      <c r="AR1747" s="223"/>
    </row>
    <row r="1748" ht="14.25" customHeight="1">
      <c r="A1748" s="32"/>
      <c r="B1748" s="32"/>
      <c r="C1748" s="32"/>
      <c r="D1748" s="32"/>
      <c r="E1748" s="32"/>
      <c r="F1748" s="222"/>
      <c r="G1748" s="223"/>
      <c r="H1748" s="222"/>
      <c r="I1748" s="222"/>
      <c r="J1748" s="222"/>
      <c r="K1748" s="222"/>
      <c r="L1748" s="222"/>
      <c r="M1748" s="222"/>
      <c r="N1748" s="222"/>
      <c r="O1748" s="222"/>
      <c r="P1748" s="222"/>
      <c r="Q1748" s="222"/>
      <c r="R1748" s="222"/>
      <c r="S1748" s="222"/>
      <c r="T1748" s="222"/>
      <c r="U1748" s="222"/>
      <c r="V1748" s="222"/>
      <c r="W1748" s="222"/>
      <c r="X1748" s="222"/>
      <c r="Y1748" s="222"/>
      <c r="Z1748" s="222"/>
      <c r="AA1748" s="222"/>
      <c r="AB1748" s="224"/>
      <c r="AC1748" s="223"/>
      <c r="AD1748" s="223"/>
      <c r="AE1748" s="225"/>
      <c r="AF1748" s="222"/>
      <c r="AG1748" s="222"/>
      <c r="AH1748" s="222"/>
      <c r="AI1748" s="222"/>
      <c r="AJ1748" s="222"/>
      <c r="AK1748" s="223"/>
      <c r="AL1748" s="222"/>
      <c r="AM1748" s="225"/>
      <c r="AN1748" s="226"/>
      <c r="AO1748" s="227"/>
      <c r="AP1748" s="227"/>
      <c r="AQ1748" s="227"/>
      <c r="AR1748" s="223"/>
    </row>
    <row r="1749" ht="14.25" customHeight="1">
      <c r="A1749" s="32"/>
      <c r="B1749" s="32"/>
      <c r="C1749" s="32"/>
      <c r="D1749" s="32"/>
      <c r="E1749" s="32"/>
      <c r="F1749" s="222"/>
      <c r="G1749" s="223"/>
      <c r="H1749" s="222"/>
      <c r="I1749" s="222"/>
      <c r="J1749" s="222"/>
      <c r="K1749" s="222"/>
      <c r="L1749" s="222"/>
      <c r="M1749" s="222"/>
      <c r="N1749" s="222"/>
      <c r="O1749" s="222"/>
      <c r="P1749" s="222"/>
      <c r="Q1749" s="222"/>
      <c r="R1749" s="222"/>
      <c r="S1749" s="222"/>
      <c r="T1749" s="222"/>
      <c r="U1749" s="222"/>
      <c r="V1749" s="222"/>
      <c r="W1749" s="222"/>
      <c r="X1749" s="222"/>
      <c r="Y1749" s="222"/>
      <c r="Z1749" s="222"/>
      <c r="AA1749" s="222"/>
      <c r="AB1749" s="224"/>
      <c r="AC1749" s="223"/>
      <c r="AD1749" s="223"/>
      <c r="AE1749" s="225"/>
      <c r="AF1749" s="222"/>
      <c r="AG1749" s="222"/>
      <c r="AH1749" s="222"/>
      <c r="AI1749" s="222"/>
      <c r="AJ1749" s="222"/>
      <c r="AK1749" s="223"/>
      <c r="AL1749" s="222"/>
      <c r="AM1749" s="225"/>
      <c r="AN1749" s="226"/>
      <c r="AO1749" s="227"/>
      <c r="AP1749" s="227"/>
      <c r="AQ1749" s="227"/>
      <c r="AR1749" s="223"/>
    </row>
    <row r="1750" ht="14.25" customHeight="1">
      <c r="A1750" s="32"/>
      <c r="B1750" s="32"/>
      <c r="C1750" s="32"/>
      <c r="D1750" s="32"/>
      <c r="E1750" s="32"/>
      <c r="F1750" s="222"/>
      <c r="G1750" s="223"/>
      <c r="H1750" s="222"/>
      <c r="I1750" s="222"/>
      <c r="J1750" s="222"/>
      <c r="K1750" s="222"/>
      <c r="L1750" s="222"/>
      <c r="M1750" s="222"/>
      <c r="N1750" s="222"/>
      <c r="O1750" s="222"/>
      <c r="P1750" s="222"/>
      <c r="Q1750" s="222"/>
      <c r="R1750" s="222"/>
      <c r="S1750" s="222"/>
      <c r="T1750" s="222"/>
      <c r="U1750" s="222"/>
      <c r="V1750" s="222"/>
      <c r="W1750" s="222"/>
      <c r="X1750" s="222"/>
      <c r="Y1750" s="222"/>
      <c r="Z1750" s="222"/>
      <c r="AA1750" s="222"/>
      <c r="AB1750" s="224"/>
      <c r="AC1750" s="223"/>
      <c r="AD1750" s="223"/>
      <c r="AE1750" s="225"/>
      <c r="AF1750" s="222"/>
      <c r="AG1750" s="222"/>
      <c r="AH1750" s="222"/>
      <c r="AI1750" s="222"/>
      <c r="AJ1750" s="222"/>
      <c r="AK1750" s="223"/>
      <c r="AL1750" s="222"/>
      <c r="AM1750" s="225"/>
      <c r="AN1750" s="226"/>
      <c r="AO1750" s="227"/>
      <c r="AP1750" s="227"/>
      <c r="AQ1750" s="227"/>
      <c r="AR1750" s="223"/>
    </row>
    <row r="1751" ht="14.25" customHeight="1">
      <c r="A1751" s="32"/>
      <c r="B1751" s="32"/>
      <c r="C1751" s="32"/>
      <c r="D1751" s="32"/>
      <c r="E1751" s="32"/>
      <c r="F1751" s="222"/>
      <c r="G1751" s="223"/>
      <c r="H1751" s="222"/>
      <c r="I1751" s="222"/>
      <c r="J1751" s="222"/>
      <c r="K1751" s="222"/>
      <c r="L1751" s="222"/>
      <c r="M1751" s="222"/>
      <c r="N1751" s="222"/>
      <c r="O1751" s="222"/>
      <c r="P1751" s="222"/>
      <c r="Q1751" s="222"/>
      <c r="R1751" s="222"/>
      <c r="S1751" s="222"/>
      <c r="T1751" s="222"/>
      <c r="U1751" s="222"/>
      <c r="V1751" s="222"/>
      <c r="W1751" s="222"/>
      <c r="X1751" s="222"/>
      <c r="Y1751" s="222"/>
      <c r="Z1751" s="222"/>
      <c r="AA1751" s="222"/>
      <c r="AB1751" s="224"/>
      <c r="AC1751" s="223"/>
      <c r="AD1751" s="223"/>
      <c r="AE1751" s="225"/>
      <c r="AF1751" s="222"/>
      <c r="AG1751" s="222"/>
      <c r="AH1751" s="222"/>
      <c r="AI1751" s="222"/>
      <c r="AJ1751" s="222"/>
      <c r="AK1751" s="223"/>
      <c r="AL1751" s="222"/>
      <c r="AM1751" s="225"/>
      <c r="AN1751" s="226"/>
      <c r="AO1751" s="227"/>
      <c r="AP1751" s="227"/>
      <c r="AQ1751" s="227"/>
      <c r="AR1751" s="223"/>
    </row>
    <row r="1752" ht="14.25" customHeight="1">
      <c r="A1752" s="32"/>
      <c r="B1752" s="32"/>
      <c r="C1752" s="32"/>
      <c r="D1752" s="32"/>
      <c r="E1752" s="32"/>
      <c r="F1752" s="222"/>
      <c r="G1752" s="223"/>
      <c r="H1752" s="222"/>
      <c r="I1752" s="222"/>
      <c r="J1752" s="222"/>
      <c r="K1752" s="222"/>
      <c r="L1752" s="222"/>
      <c r="M1752" s="222"/>
      <c r="N1752" s="222"/>
      <c r="O1752" s="222"/>
      <c r="P1752" s="222"/>
      <c r="Q1752" s="222"/>
      <c r="R1752" s="222"/>
      <c r="S1752" s="222"/>
      <c r="T1752" s="222"/>
      <c r="U1752" s="222"/>
      <c r="V1752" s="222"/>
      <c r="W1752" s="222"/>
      <c r="X1752" s="222"/>
      <c r="Y1752" s="222"/>
      <c r="Z1752" s="222"/>
      <c r="AA1752" s="222"/>
      <c r="AB1752" s="224"/>
      <c r="AC1752" s="223"/>
      <c r="AD1752" s="223"/>
      <c r="AE1752" s="225"/>
      <c r="AF1752" s="222"/>
      <c r="AG1752" s="222"/>
      <c r="AH1752" s="222"/>
      <c r="AI1752" s="222"/>
      <c r="AJ1752" s="222"/>
      <c r="AK1752" s="223"/>
      <c r="AL1752" s="222"/>
      <c r="AM1752" s="225"/>
      <c r="AN1752" s="226"/>
      <c r="AO1752" s="227"/>
      <c r="AP1752" s="227"/>
      <c r="AQ1752" s="227"/>
      <c r="AR1752" s="223"/>
    </row>
    <row r="1753" ht="14.25" customHeight="1">
      <c r="A1753" s="32"/>
      <c r="B1753" s="32"/>
      <c r="C1753" s="32"/>
      <c r="D1753" s="32"/>
      <c r="E1753" s="32"/>
      <c r="F1753" s="222"/>
      <c r="G1753" s="223"/>
      <c r="H1753" s="222"/>
      <c r="I1753" s="222"/>
      <c r="J1753" s="222"/>
      <c r="K1753" s="222"/>
      <c r="L1753" s="222"/>
      <c r="M1753" s="222"/>
      <c r="N1753" s="222"/>
      <c r="O1753" s="222"/>
      <c r="P1753" s="222"/>
      <c r="Q1753" s="222"/>
      <c r="R1753" s="222"/>
      <c r="S1753" s="222"/>
      <c r="T1753" s="222"/>
      <c r="U1753" s="222"/>
      <c r="V1753" s="222"/>
      <c r="W1753" s="222"/>
      <c r="X1753" s="222"/>
      <c r="Y1753" s="222"/>
      <c r="Z1753" s="222"/>
      <c r="AA1753" s="222"/>
      <c r="AB1753" s="224"/>
      <c r="AC1753" s="223"/>
      <c r="AD1753" s="223"/>
      <c r="AE1753" s="225"/>
      <c r="AF1753" s="222"/>
      <c r="AG1753" s="222"/>
      <c r="AH1753" s="222"/>
      <c r="AI1753" s="222"/>
      <c r="AJ1753" s="222"/>
      <c r="AK1753" s="223"/>
      <c r="AL1753" s="222"/>
      <c r="AM1753" s="225"/>
      <c r="AN1753" s="226"/>
      <c r="AO1753" s="227"/>
      <c r="AP1753" s="227"/>
      <c r="AQ1753" s="227"/>
      <c r="AR1753" s="223"/>
    </row>
    <row r="1754" ht="14.25" customHeight="1">
      <c r="A1754" s="32"/>
      <c r="B1754" s="32"/>
      <c r="C1754" s="32"/>
      <c r="D1754" s="32"/>
      <c r="E1754" s="32"/>
      <c r="F1754" s="222"/>
      <c r="G1754" s="223"/>
      <c r="H1754" s="222"/>
      <c r="I1754" s="222"/>
      <c r="J1754" s="222"/>
      <c r="K1754" s="222"/>
      <c r="L1754" s="222"/>
      <c r="M1754" s="222"/>
      <c r="N1754" s="222"/>
      <c r="O1754" s="222"/>
      <c r="P1754" s="222"/>
      <c r="Q1754" s="222"/>
      <c r="R1754" s="222"/>
      <c r="S1754" s="222"/>
      <c r="T1754" s="222"/>
      <c r="U1754" s="222"/>
      <c r="V1754" s="222"/>
      <c r="W1754" s="222"/>
      <c r="X1754" s="222"/>
      <c r="Y1754" s="222"/>
      <c r="Z1754" s="222"/>
      <c r="AA1754" s="222"/>
      <c r="AB1754" s="224"/>
      <c r="AC1754" s="223"/>
      <c r="AD1754" s="223"/>
      <c r="AE1754" s="225"/>
      <c r="AF1754" s="222"/>
      <c r="AG1754" s="222"/>
      <c r="AH1754" s="222"/>
      <c r="AI1754" s="222"/>
      <c r="AJ1754" s="222"/>
      <c r="AK1754" s="223"/>
      <c r="AL1754" s="222"/>
      <c r="AM1754" s="225"/>
      <c r="AN1754" s="226"/>
      <c r="AO1754" s="227"/>
      <c r="AP1754" s="227"/>
      <c r="AQ1754" s="227"/>
      <c r="AR1754" s="223"/>
    </row>
    <row r="1755" ht="14.25" customHeight="1">
      <c r="A1755" s="32"/>
      <c r="B1755" s="32"/>
      <c r="C1755" s="32"/>
      <c r="D1755" s="32"/>
      <c r="E1755" s="32"/>
      <c r="F1755" s="222"/>
      <c r="G1755" s="223"/>
      <c r="H1755" s="222"/>
      <c r="I1755" s="222"/>
      <c r="J1755" s="222"/>
      <c r="K1755" s="222"/>
      <c r="L1755" s="222"/>
      <c r="M1755" s="222"/>
      <c r="N1755" s="222"/>
      <c r="O1755" s="222"/>
      <c r="P1755" s="222"/>
      <c r="Q1755" s="222"/>
      <c r="R1755" s="222"/>
      <c r="S1755" s="222"/>
      <c r="T1755" s="222"/>
      <c r="U1755" s="222"/>
      <c r="V1755" s="222"/>
      <c r="W1755" s="222"/>
      <c r="X1755" s="222"/>
      <c r="Y1755" s="222"/>
      <c r="Z1755" s="222"/>
      <c r="AA1755" s="222"/>
      <c r="AB1755" s="224"/>
      <c r="AC1755" s="223"/>
      <c r="AD1755" s="223"/>
      <c r="AE1755" s="225"/>
      <c r="AF1755" s="222"/>
      <c r="AG1755" s="222"/>
      <c r="AH1755" s="222"/>
      <c r="AI1755" s="222"/>
      <c r="AJ1755" s="222"/>
      <c r="AK1755" s="223"/>
      <c r="AL1755" s="222"/>
      <c r="AM1755" s="225"/>
      <c r="AN1755" s="226"/>
      <c r="AO1755" s="227"/>
      <c r="AP1755" s="227"/>
      <c r="AQ1755" s="227"/>
      <c r="AR1755" s="223"/>
    </row>
    <row r="1756" ht="14.25" customHeight="1">
      <c r="A1756" s="32"/>
      <c r="B1756" s="32"/>
      <c r="C1756" s="32"/>
      <c r="D1756" s="32"/>
      <c r="E1756" s="32"/>
      <c r="F1756" s="222"/>
      <c r="G1756" s="223"/>
      <c r="H1756" s="222"/>
      <c r="I1756" s="222"/>
      <c r="J1756" s="222"/>
      <c r="K1756" s="222"/>
      <c r="L1756" s="222"/>
      <c r="M1756" s="222"/>
      <c r="N1756" s="222"/>
      <c r="O1756" s="222"/>
      <c r="P1756" s="222"/>
      <c r="Q1756" s="222"/>
      <c r="R1756" s="222"/>
      <c r="S1756" s="222"/>
      <c r="T1756" s="222"/>
      <c r="U1756" s="222"/>
      <c r="V1756" s="222"/>
      <c r="W1756" s="222"/>
      <c r="X1756" s="222"/>
      <c r="Y1756" s="222"/>
      <c r="Z1756" s="222"/>
      <c r="AA1756" s="222"/>
      <c r="AB1756" s="224"/>
      <c r="AC1756" s="223"/>
      <c r="AD1756" s="223"/>
      <c r="AE1756" s="225"/>
      <c r="AF1756" s="222"/>
      <c r="AG1756" s="222"/>
      <c r="AH1756" s="222"/>
      <c r="AI1756" s="222"/>
      <c r="AJ1756" s="222"/>
      <c r="AK1756" s="223"/>
      <c r="AL1756" s="222"/>
      <c r="AM1756" s="225"/>
      <c r="AN1756" s="226"/>
      <c r="AO1756" s="227"/>
      <c r="AP1756" s="227"/>
      <c r="AQ1756" s="227"/>
      <c r="AR1756" s="223"/>
    </row>
    <row r="1757" ht="14.25" customHeight="1">
      <c r="A1757" s="32"/>
      <c r="B1757" s="32"/>
      <c r="C1757" s="32"/>
      <c r="D1757" s="32"/>
      <c r="E1757" s="32"/>
      <c r="F1757" s="222"/>
      <c r="G1757" s="223"/>
      <c r="H1757" s="222"/>
      <c r="I1757" s="222"/>
      <c r="J1757" s="222"/>
      <c r="K1757" s="222"/>
      <c r="L1757" s="222"/>
      <c r="M1757" s="222"/>
      <c r="N1757" s="222"/>
      <c r="O1757" s="222"/>
      <c r="P1757" s="222"/>
      <c r="Q1757" s="222"/>
      <c r="R1757" s="222"/>
      <c r="S1757" s="222"/>
      <c r="T1757" s="222"/>
      <c r="U1757" s="222"/>
      <c r="V1757" s="222"/>
      <c r="W1757" s="222"/>
      <c r="X1757" s="222"/>
      <c r="Y1757" s="222"/>
      <c r="Z1757" s="222"/>
      <c r="AA1757" s="222"/>
      <c r="AB1757" s="224"/>
      <c r="AC1757" s="223"/>
      <c r="AD1757" s="223"/>
      <c r="AE1757" s="225"/>
      <c r="AF1757" s="222"/>
      <c r="AG1757" s="222"/>
      <c r="AH1757" s="222"/>
      <c r="AI1757" s="222"/>
      <c r="AJ1757" s="222"/>
      <c r="AK1757" s="223"/>
      <c r="AL1757" s="222"/>
      <c r="AM1757" s="225"/>
      <c r="AN1757" s="226"/>
      <c r="AO1757" s="227"/>
      <c r="AP1757" s="227"/>
      <c r="AQ1757" s="227"/>
      <c r="AR1757" s="223"/>
    </row>
    <row r="1758" ht="14.25" customHeight="1">
      <c r="A1758" s="32"/>
      <c r="B1758" s="32"/>
      <c r="C1758" s="32"/>
      <c r="D1758" s="32"/>
      <c r="E1758" s="32"/>
      <c r="F1758" s="222"/>
      <c r="G1758" s="223"/>
      <c r="H1758" s="222"/>
      <c r="I1758" s="222"/>
      <c r="J1758" s="222"/>
      <c r="K1758" s="222"/>
      <c r="L1758" s="222"/>
      <c r="M1758" s="222"/>
      <c r="N1758" s="222"/>
      <c r="O1758" s="222"/>
      <c r="P1758" s="222"/>
      <c r="Q1758" s="222"/>
      <c r="R1758" s="222"/>
      <c r="S1758" s="222"/>
      <c r="T1758" s="222"/>
      <c r="U1758" s="222"/>
      <c r="V1758" s="222"/>
      <c r="W1758" s="222"/>
      <c r="X1758" s="222"/>
      <c r="Y1758" s="222"/>
      <c r="Z1758" s="222"/>
      <c r="AA1758" s="222"/>
      <c r="AB1758" s="224"/>
      <c r="AC1758" s="223"/>
      <c r="AD1758" s="223"/>
      <c r="AE1758" s="225"/>
      <c r="AF1758" s="222"/>
      <c r="AG1758" s="222"/>
      <c r="AH1758" s="222"/>
      <c r="AI1758" s="222"/>
      <c r="AJ1758" s="222"/>
      <c r="AK1758" s="223"/>
      <c r="AL1758" s="222"/>
      <c r="AM1758" s="225"/>
      <c r="AN1758" s="226"/>
      <c r="AO1758" s="227"/>
      <c r="AP1758" s="227"/>
      <c r="AQ1758" s="227"/>
      <c r="AR1758" s="223"/>
    </row>
    <row r="1759" ht="14.25" customHeight="1">
      <c r="A1759" s="32"/>
      <c r="B1759" s="32"/>
      <c r="C1759" s="32"/>
      <c r="D1759" s="32"/>
      <c r="E1759" s="32"/>
      <c r="F1759" s="222"/>
      <c r="G1759" s="223"/>
      <c r="H1759" s="222"/>
      <c r="I1759" s="222"/>
      <c r="J1759" s="222"/>
      <c r="K1759" s="222"/>
      <c r="L1759" s="222"/>
      <c r="M1759" s="222"/>
      <c r="N1759" s="222"/>
      <c r="O1759" s="222"/>
      <c r="P1759" s="222"/>
      <c r="Q1759" s="222"/>
      <c r="R1759" s="222"/>
      <c r="S1759" s="222"/>
      <c r="T1759" s="222"/>
      <c r="U1759" s="222"/>
      <c r="V1759" s="222"/>
      <c r="W1759" s="222"/>
      <c r="X1759" s="222"/>
      <c r="Y1759" s="222"/>
      <c r="Z1759" s="222"/>
      <c r="AA1759" s="222"/>
      <c r="AB1759" s="224"/>
      <c r="AC1759" s="223"/>
      <c r="AD1759" s="223"/>
      <c r="AE1759" s="225"/>
      <c r="AF1759" s="222"/>
      <c r="AG1759" s="222"/>
      <c r="AH1759" s="222"/>
      <c r="AI1759" s="222"/>
      <c r="AJ1759" s="222"/>
      <c r="AK1759" s="223"/>
      <c r="AL1759" s="222"/>
      <c r="AM1759" s="225"/>
      <c r="AN1759" s="226"/>
      <c r="AO1759" s="227"/>
      <c r="AP1759" s="227"/>
      <c r="AQ1759" s="227"/>
      <c r="AR1759" s="223"/>
    </row>
    <row r="1760" ht="14.25" customHeight="1">
      <c r="A1760" s="32"/>
      <c r="B1760" s="32"/>
      <c r="C1760" s="32"/>
      <c r="D1760" s="32"/>
      <c r="E1760" s="32"/>
      <c r="F1760" s="222"/>
      <c r="G1760" s="223"/>
      <c r="H1760" s="222"/>
      <c r="I1760" s="222"/>
      <c r="J1760" s="222"/>
      <c r="K1760" s="222"/>
      <c r="L1760" s="222"/>
      <c r="M1760" s="222"/>
      <c r="N1760" s="222"/>
      <c r="O1760" s="222"/>
      <c r="P1760" s="222"/>
      <c r="Q1760" s="222"/>
      <c r="R1760" s="222"/>
      <c r="S1760" s="222"/>
      <c r="T1760" s="222"/>
      <c r="U1760" s="222"/>
      <c r="V1760" s="222"/>
      <c r="W1760" s="222"/>
      <c r="X1760" s="222"/>
      <c r="Y1760" s="222"/>
      <c r="Z1760" s="222"/>
      <c r="AA1760" s="222"/>
      <c r="AB1760" s="224"/>
      <c r="AC1760" s="223"/>
      <c r="AD1760" s="223"/>
      <c r="AE1760" s="225"/>
      <c r="AF1760" s="222"/>
      <c r="AG1760" s="222"/>
      <c r="AH1760" s="222"/>
      <c r="AI1760" s="222"/>
      <c r="AJ1760" s="222"/>
      <c r="AK1760" s="223"/>
      <c r="AL1760" s="222"/>
      <c r="AM1760" s="225"/>
      <c r="AN1760" s="226"/>
      <c r="AO1760" s="227"/>
      <c r="AP1760" s="227"/>
      <c r="AQ1760" s="227"/>
      <c r="AR1760" s="223"/>
    </row>
    <row r="1761" ht="14.25" customHeight="1">
      <c r="A1761" s="32"/>
      <c r="B1761" s="32"/>
      <c r="C1761" s="32"/>
      <c r="D1761" s="32"/>
      <c r="E1761" s="32"/>
      <c r="F1761" s="222"/>
      <c r="G1761" s="223"/>
      <c r="H1761" s="222"/>
      <c r="I1761" s="222"/>
      <c r="J1761" s="222"/>
      <c r="K1761" s="222"/>
      <c r="L1761" s="222"/>
      <c r="M1761" s="222"/>
      <c r="N1761" s="222"/>
      <c r="O1761" s="222"/>
      <c r="P1761" s="222"/>
      <c r="Q1761" s="222"/>
      <c r="R1761" s="222"/>
      <c r="S1761" s="222"/>
      <c r="T1761" s="222"/>
      <c r="U1761" s="222"/>
      <c r="V1761" s="222"/>
      <c r="W1761" s="222"/>
      <c r="X1761" s="222"/>
      <c r="Y1761" s="222"/>
      <c r="Z1761" s="222"/>
      <c r="AA1761" s="222"/>
      <c r="AB1761" s="224"/>
      <c r="AC1761" s="223"/>
      <c r="AD1761" s="223"/>
      <c r="AE1761" s="225"/>
      <c r="AF1761" s="222"/>
      <c r="AG1761" s="222"/>
      <c r="AH1761" s="222"/>
      <c r="AI1761" s="222"/>
      <c r="AJ1761" s="222"/>
      <c r="AK1761" s="223"/>
      <c r="AL1761" s="222"/>
      <c r="AM1761" s="225"/>
      <c r="AN1761" s="226"/>
      <c r="AO1761" s="227"/>
      <c r="AP1761" s="227"/>
      <c r="AQ1761" s="227"/>
      <c r="AR1761" s="223"/>
    </row>
    <row r="1762" ht="14.25" customHeight="1">
      <c r="A1762" s="32"/>
      <c r="B1762" s="32"/>
      <c r="C1762" s="32"/>
      <c r="D1762" s="32"/>
      <c r="E1762" s="32"/>
      <c r="F1762" s="222"/>
      <c r="G1762" s="223"/>
      <c r="H1762" s="222"/>
      <c r="I1762" s="222"/>
      <c r="J1762" s="222"/>
      <c r="K1762" s="222"/>
      <c r="L1762" s="222"/>
      <c r="M1762" s="222"/>
      <c r="N1762" s="222"/>
      <c r="O1762" s="222"/>
      <c r="P1762" s="222"/>
      <c r="Q1762" s="222"/>
      <c r="R1762" s="222"/>
      <c r="S1762" s="222"/>
      <c r="T1762" s="222"/>
      <c r="U1762" s="222"/>
      <c r="V1762" s="222"/>
      <c r="W1762" s="222"/>
      <c r="X1762" s="222"/>
      <c r="Y1762" s="222"/>
      <c r="Z1762" s="222"/>
      <c r="AA1762" s="222"/>
      <c r="AB1762" s="224"/>
      <c r="AC1762" s="223"/>
      <c r="AD1762" s="223"/>
      <c r="AE1762" s="225"/>
      <c r="AF1762" s="222"/>
      <c r="AG1762" s="222"/>
      <c r="AH1762" s="222"/>
      <c r="AI1762" s="222"/>
      <c r="AJ1762" s="222"/>
      <c r="AK1762" s="223"/>
      <c r="AL1762" s="222"/>
      <c r="AM1762" s="225"/>
      <c r="AN1762" s="226"/>
      <c r="AO1762" s="227"/>
      <c r="AP1762" s="227"/>
      <c r="AQ1762" s="227"/>
      <c r="AR1762" s="223"/>
    </row>
    <row r="1763" ht="14.25" customHeight="1">
      <c r="A1763" s="32"/>
      <c r="B1763" s="32"/>
      <c r="C1763" s="32"/>
      <c r="D1763" s="32"/>
      <c r="E1763" s="32"/>
      <c r="F1763" s="222"/>
      <c r="G1763" s="223"/>
      <c r="H1763" s="222"/>
      <c r="I1763" s="222"/>
      <c r="J1763" s="222"/>
      <c r="K1763" s="222"/>
      <c r="L1763" s="222"/>
      <c r="M1763" s="222"/>
      <c r="N1763" s="222"/>
      <c r="O1763" s="222"/>
      <c r="P1763" s="222"/>
      <c r="Q1763" s="222"/>
      <c r="R1763" s="222"/>
      <c r="S1763" s="222"/>
      <c r="T1763" s="222"/>
      <c r="U1763" s="222"/>
      <c r="V1763" s="222"/>
      <c r="W1763" s="222"/>
      <c r="X1763" s="222"/>
      <c r="Y1763" s="222"/>
      <c r="Z1763" s="222"/>
      <c r="AA1763" s="222"/>
      <c r="AB1763" s="224"/>
      <c r="AC1763" s="223"/>
      <c r="AD1763" s="223"/>
      <c r="AE1763" s="225"/>
      <c r="AF1763" s="222"/>
      <c r="AG1763" s="222"/>
      <c r="AH1763" s="222"/>
      <c r="AI1763" s="222"/>
      <c r="AJ1763" s="222"/>
      <c r="AK1763" s="223"/>
      <c r="AL1763" s="222"/>
      <c r="AM1763" s="225"/>
      <c r="AN1763" s="226"/>
      <c r="AO1763" s="227"/>
      <c r="AP1763" s="227"/>
      <c r="AQ1763" s="227"/>
      <c r="AR1763" s="223"/>
    </row>
    <row r="1764" ht="14.25" customHeight="1">
      <c r="A1764" s="32"/>
      <c r="B1764" s="32"/>
      <c r="C1764" s="32"/>
      <c r="D1764" s="32"/>
      <c r="E1764" s="32"/>
      <c r="F1764" s="222"/>
      <c r="G1764" s="223"/>
      <c r="H1764" s="222"/>
      <c r="I1764" s="222"/>
      <c r="J1764" s="222"/>
      <c r="K1764" s="222"/>
      <c r="L1764" s="222"/>
      <c r="M1764" s="222"/>
      <c r="N1764" s="222"/>
      <c r="O1764" s="222"/>
      <c r="P1764" s="222"/>
      <c r="Q1764" s="222"/>
      <c r="R1764" s="222"/>
      <c r="S1764" s="222"/>
      <c r="T1764" s="222"/>
      <c r="U1764" s="222"/>
      <c r="V1764" s="222"/>
      <c r="W1764" s="222"/>
      <c r="X1764" s="222"/>
      <c r="Y1764" s="222"/>
      <c r="Z1764" s="222"/>
      <c r="AA1764" s="222"/>
      <c r="AB1764" s="224"/>
      <c r="AC1764" s="223"/>
      <c r="AD1764" s="223"/>
      <c r="AE1764" s="225"/>
      <c r="AF1764" s="222"/>
      <c r="AG1764" s="222"/>
      <c r="AH1764" s="222"/>
      <c r="AI1764" s="222"/>
      <c r="AJ1764" s="222"/>
      <c r="AK1764" s="223"/>
      <c r="AL1764" s="222"/>
      <c r="AM1764" s="225"/>
      <c r="AN1764" s="226"/>
      <c r="AO1764" s="227"/>
      <c r="AP1764" s="227"/>
      <c r="AQ1764" s="227"/>
      <c r="AR1764" s="223"/>
    </row>
    <row r="1765" ht="14.25" customHeight="1">
      <c r="A1765" s="32"/>
      <c r="B1765" s="32"/>
      <c r="C1765" s="32"/>
      <c r="D1765" s="32"/>
      <c r="E1765" s="32"/>
      <c r="F1765" s="222"/>
      <c r="G1765" s="223"/>
      <c r="H1765" s="222"/>
      <c r="I1765" s="222"/>
      <c r="J1765" s="222"/>
      <c r="K1765" s="222"/>
      <c r="L1765" s="222"/>
      <c r="M1765" s="222"/>
      <c r="N1765" s="222"/>
      <c r="O1765" s="222"/>
      <c r="P1765" s="222"/>
      <c r="Q1765" s="222"/>
      <c r="R1765" s="222"/>
      <c r="S1765" s="222"/>
      <c r="T1765" s="222"/>
      <c r="U1765" s="222"/>
      <c r="V1765" s="222"/>
      <c r="W1765" s="222"/>
      <c r="X1765" s="222"/>
      <c r="Y1765" s="222"/>
      <c r="Z1765" s="222"/>
      <c r="AA1765" s="222"/>
      <c r="AB1765" s="224"/>
      <c r="AC1765" s="223"/>
      <c r="AD1765" s="223"/>
      <c r="AE1765" s="225"/>
      <c r="AF1765" s="222"/>
      <c r="AG1765" s="222"/>
      <c r="AH1765" s="222"/>
      <c r="AI1765" s="222"/>
      <c r="AJ1765" s="222"/>
      <c r="AK1765" s="223"/>
      <c r="AL1765" s="222"/>
      <c r="AM1765" s="225"/>
      <c r="AN1765" s="226"/>
      <c r="AO1765" s="227"/>
      <c r="AP1765" s="227"/>
      <c r="AQ1765" s="227"/>
      <c r="AR1765" s="223"/>
    </row>
    <row r="1766" ht="14.25" customHeight="1">
      <c r="A1766" s="32"/>
      <c r="B1766" s="32"/>
      <c r="C1766" s="32"/>
      <c r="D1766" s="32"/>
      <c r="E1766" s="32"/>
      <c r="F1766" s="222"/>
      <c r="G1766" s="223"/>
      <c r="H1766" s="222"/>
      <c r="I1766" s="222"/>
      <c r="J1766" s="222"/>
      <c r="K1766" s="222"/>
      <c r="L1766" s="222"/>
      <c r="M1766" s="222"/>
      <c r="N1766" s="222"/>
      <c r="O1766" s="222"/>
      <c r="P1766" s="222"/>
      <c r="Q1766" s="222"/>
      <c r="R1766" s="222"/>
      <c r="S1766" s="222"/>
      <c r="T1766" s="222"/>
      <c r="U1766" s="222"/>
      <c r="V1766" s="222"/>
      <c r="W1766" s="222"/>
      <c r="X1766" s="222"/>
      <c r="Y1766" s="222"/>
      <c r="Z1766" s="222"/>
      <c r="AA1766" s="222"/>
      <c r="AB1766" s="224"/>
      <c r="AC1766" s="223"/>
      <c r="AD1766" s="223"/>
      <c r="AE1766" s="225"/>
      <c r="AF1766" s="222"/>
      <c r="AG1766" s="222"/>
      <c r="AH1766" s="222"/>
      <c r="AI1766" s="222"/>
      <c r="AJ1766" s="222"/>
      <c r="AK1766" s="223"/>
      <c r="AL1766" s="222"/>
      <c r="AM1766" s="225"/>
      <c r="AN1766" s="226"/>
      <c r="AO1766" s="227"/>
      <c r="AP1766" s="227"/>
      <c r="AQ1766" s="227"/>
      <c r="AR1766" s="223"/>
    </row>
    <row r="1767" ht="14.25" customHeight="1">
      <c r="A1767" s="32"/>
      <c r="B1767" s="32"/>
      <c r="C1767" s="32"/>
      <c r="D1767" s="32"/>
      <c r="E1767" s="32"/>
      <c r="F1767" s="222"/>
      <c r="G1767" s="223"/>
      <c r="H1767" s="222"/>
      <c r="I1767" s="222"/>
      <c r="J1767" s="222"/>
      <c r="K1767" s="222"/>
      <c r="L1767" s="222"/>
      <c r="M1767" s="222"/>
      <c r="N1767" s="222"/>
      <c r="O1767" s="222"/>
      <c r="P1767" s="222"/>
      <c r="Q1767" s="222"/>
      <c r="R1767" s="222"/>
      <c r="S1767" s="222"/>
      <c r="T1767" s="222"/>
      <c r="U1767" s="222"/>
      <c r="V1767" s="222"/>
      <c r="W1767" s="222"/>
      <c r="X1767" s="222"/>
      <c r="Y1767" s="222"/>
      <c r="Z1767" s="222"/>
      <c r="AA1767" s="222"/>
      <c r="AB1767" s="224"/>
      <c r="AC1767" s="223"/>
      <c r="AD1767" s="223"/>
      <c r="AE1767" s="225"/>
      <c r="AF1767" s="222"/>
      <c r="AG1767" s="222"/>
      <c r="AH1767" s="222"/>
      <c r="AI1767" s="222"/>
      <c r="AJ1767" s="222"/>
      <c r="AK1767" s="223"/>
      <c r="AL1767" s="222"/>
      <c r="AM1767" s="225"/>
      <c r="AN1767" s="226"/>
      <c r="AO1767" s="227"/>
      <c r="AP1767" s="227"/>
      <c r="AQ1767" s="227"/>
      <c r="AR1767" s="223"/>
    </row>
    <row r="1768" ht="14.25" customHeight="1">
      <c r="A1768" s="32"/>
      <c r="B1768" s="32"/>
      <c r="C1768" s="32"/>
      <c r="D1768" s="32"/>
      <c r="E1768" s="32"/>
      <c r="F1768" s="222"/>
      <c r="G1768" s="223"/>
      <c r="H1768" s="222"/>
      <c r="I1768" s="222"/>
      <c r="J1768" s="222"/>
      <c r="K1768" s="222"/>
      <c r="L1768" s="222"/>
      <c r="M1768" s="222"/>
      <c r="N1768" s="222"/>
      <c r="O1768" s="222"/>
      <c r="P1768" s="222"/>
      <c r="Q1768" s="222"/>
      <c r="R1768" s="222"/>
      <c r="S1768" s="222"/>
      <c r="T1768" s="222"/>
      <c r="U1768" s="222"/>
      <c r="V1768" s="222"/>
      <c r="W1768" s="222"/>
      <c r="X1768" s="222"/>
      <c r="Y1768" s="222"/>
      <c r="Z1768" s="222"/>
      <c r="AA1768" s="222"/>
      <c r="AB1768" s="224"/>
      <c r="AC1768" s="223"/>
      <c r="AD1768" s="223"/>
      <c r="AE1768" s="225"/>
      <c r="AF1768" s="222"/>
      <c r="AG1768" s="222"/>
      <c r="AH1768" s="222"/>
      <c r="AI1768" s="222"/>
      <c r="AJ1768" s="222"/>
      <c r="AK1768" s="223"/>
      <c r="AL1768" s="222"/>
      <c r="AM1768" s="225"/>
      <c r="AN1768" s="226"/>
      <c r="AO1768" s="227"/>
      <c r="AP1768" s="227"/>
      <c r="AQ1768" s="227"/>
      <c r="AR1768" s="223"/>
    </row>
    <row r="1769" ht="14.25" customHeight="1">
      <c r="A1769" s="32"/>
      <c r="B1769" s="32"/>
      <c r="C1769" s="32"/>
      <c r="D1769" s="32"/>
      <c r="E1769" s="32"/>
      <c r="F1769" s="222"/>
      <c r="G1769" s="223"/>
      <c r="H1769" s="222"/>
      <c r="I1769" s="222"/>
      <c r="J1769" s="222"/>
      <c r="K1769" s="222"/>
      <c r="L1769" s="222"/>
      <c r="M1769" s="222"/>
      <c r="N1769" s="222"/>
      <c r="O1769" s="222"/>
      <c r="P1769" s="222"/>
      <c r="Q1769" s="222"/>
      <c r="R1769" s="222"/>
      <c r="S1769" s="222"/>
      <c r="T1769" s="222"/>
      <c r="U1769" s="222"/>
      <c r="V1769" s="222"/>
      <c r="W1769" s="222"/>
      <c r="X1769" s="222"/>
      <c r="Y1769" s="222"/>
      <c r="Z1769" s="222"/>
      <c r="AA1769" s="222"/>
      <c r="AB1769" s="224"/>
      <c r="AC1769" s="223"/>
      <c r="AD1769" s="223"/>
      <c r="AE1769" s="225"/>
      <c r="AF1769" s="222"/>
      <c r="AG1769" s="222"/>
      <c r="AH1769" s="222"/>
      <c r="AI1769" s="222"/>
      <c r="AJ1769" s="222"/>
      <c r="AK1769" s="223"/>
      <c r="AL1769" s="222"/>
      <c r="AM1769" s="225"/>
      <c r="AN1769" s="226"/>
      <c r="AO1769" s="227"/>
      <c r="AP1769" s="227"/>
      <c r="AQ1769" s="227"/>
      <c r="AR1769" s="223"/>
    </row>
    <row r="1770" ht="14.25" customHeight="1">
      <c r="A1770" s="32"/>
      <c r="B1770" s="32"/>
      <c r="C1770" s="32"/>
      <c r="D1770" s="32"/>
      <c r="E1770" s="32"/>
      <c r="F1770" s="222"/>
      <c r="G1770" s="223"/>
      <c r="H1770" s="222"/>
      <c r="I1770" s="222"/>
      <c r="J1770" s="222"/>
      <c r="K1770" s="222"/>
      <c r="L1770" s="222"/>
      <c r="M1770" s="222"/>
      <c r="N1770" s="222"/>
      <c r="O1770" s="222"/>
      <c r="P1770" s="222"/>
      <c r="Q1770" s="222"/>
      <c r="R1770" s="222"/>
      <c r="S1770" s="222"/>
      <c r="T1770" s="222"/>
      <c r="U1770" s="222"/>
      <c r="V1770" s="222"/>
      <c r="W1770" s="222"/>
      <c r="X1770" s="222"/>
      <c r="Y1770" s="222"/>
      <c r="Z1770" s="222"/>
      <c r="AA1770" s="222"/>
      <c r="AB1770" s="224"/>
      <c r="AC1770" s="223"/>
      <c r="AD1770" s="223"/>
      <c r="AE1770" s="225"/>
      <c r="AF1770" s="222"/>
      <c r="AG1770" s="222"/>
      <c r="AH1770" s="222"/>
      <c r="AI1770" s="222"/>
      <c r="AJ1770" s="222"/>
      <c r="AK1770" s="223"/>
      <c r="AL1770" s="222"/>
      <c r="AM1770" s="225"/>
      <c r="AN1770" s="226"/>
      <c r="AO1770" s="227"/>
      <c r="AP1770" s="227"/>
      <c r="AQ1770" s="227"/>
      <c r="AR1770" s="223"/>
    </row>
    <row r="1771" ht="14.25" customHeight="1">
      <c r="A1771" s="32"/>
      <c r="B1771" s="32"/>
      <c r="C1771" s="32"/>
      <c r="D1771" s="32"/>
      <c r="E1771" s="32"/>
      <c r="F1771" s="222"/>
      <c r="G1771" s="223"/>
      <c r="H1771" s="222"/>
      <c r="I1771" s="222"/>
      <c r="J1771" s="222"/>
      <c r="K1771" s="222"/>
      <c r="L1771" s="222"/>
      <c r="M1771" s="222"/>
      <c r="N1771" s="222"/>
      <c r="O1771" s="222"/>
      <c r="P1771" s="222"/>
      <c r="Q1771" s="222"/>
      <c r="R1771" s="222"/>
      <c r="S1771" s="222"/>
      <c r="T1771" s="222"/>
      <c r="U1771" s="222"/>
      <c r="V1771" s="222"/>
      <c r="W1771" s="222"/>
      <c r="X1771" s="222"/>
      <c r="Y1771" s="222"/>
      <c r="Z1771" s="222"/>
      <c r="AA1771" s="222"/>
      <c r="AB1771" s="224"/>
      <c r="AC1771" s="223"/>
      <c r="AD1771" s="223"/>
      <c r="AE1771" s="225"/>
      <c r="AF1771" s="222"/>
      <c r="AG1771" s="222"/>
      <c r="AH1771" s="222"/>
      <c r="AI1771" s="222"/>
      <c r="AJ1771" s="222"/>
      <c r="AK1771" s="223"/>
      <c r="AL1771" s="222"/>
      <c r="AM1771" s="225"/>
      <c r="AN1771" s="226"/>
      <c r="AO1771" s="227"/>
      <c r="AP1771" s="227"/>
      <c r="AQ1771" s="227"/>
      <c r="AR1771" s="223"/>
    </row>
    <row r="1772" ht="14.25" customHeight="1">
      <c r="A1772" s="32"/>
      <c r="B1772" s="32"/>
      <c r="C1772" s="32"/>
      <c r="D1772" s="32"/>
      <c r="E1772" s="32"/>
      <c r="F1772" s="222"/>
      <c r="G1772" s="223"/>
      <c r="H1772" s="222"/>
      <c r="I1772" s="222"/>
      <c r="J1772" s="222"/>
      <c r="K1772" s="222"/>
      <c r="L1772" s="222"/>
      <c r="M1772" s="222"/>
      <c r="N1772" s="222"/>
      <c r="O1772" s="222"/>
      <c r="P1772" s="222"/>
      <c r="Q1772" s="222"/>
      <c r="R1772" s="222"/>
      <c r="S1772" s="222"/>
      <c r="T1772" s="222"/>
      <c r="U1772" s="222"/>
      <c r="V1772" s="222"/>
      <c r="W1772" s="222"/>
      <c r="X1772" s="222"/>
      <c r="Y1772" s="222"/>
      <c r="Z1772" s="222"/>
      <c r="AA1772" s="222"/>
      <c r="AB1772" s="224"/>
      <c r="AC1772" s="223"/>
      <c r="AD1772" s="223"/>
      <c r="AE1772" s="225"/>
      <c r="AF1772" s="222"/>
      <c r="AG1772" s="222"/>
      <c r="AH1772" s="222"/>
      <c r="AI1772" s="222"/>
      <c r="AJ1772" s="222"/>
      <c r="AK1772" s="223"/>
      <c r="AL1772" s="222"/>
      <c r="AM1772" s="225"/>
      <c r="AN1772" s="226"/>
      <c r="AO1772" s="227"/>
      <c r="AP1772" s="227"/>
      <c r="AQ1772" s="227"/>
      <c r="AR1772" s="223"/>
    </row>
    <row r="1773" ht="14.25" customHeight="1">
      <c r="A1773" s="32"/>
      <c r="B1773" s="32"/>
      <c r="C1773" s="32"/>
      <c r="D1773" s="32"/>
      <c r="E1773" s="32"/>
      <c r="F1773" s="222"/>
      <c r="G1773" s="223"/>
      <c r="H1773" s="222"/>
      <c r="I1773" s="222"/>
      <c r="J1773" s="222"/>
      <c r="K1773" s="222"/>
      <c r="L1773" s="222"/>
      <c r="M1773" s="222"/>
      <c r="N1773" s="222"/>
      <c r="O1773" s="222"/>
      <c r="P1773" s="222"/>
      <c r="Q1773" s="222"/>
      <c r="R1773" s="222"/>
      <c r="S1773" s="222"/>
      <c r="T1773" s="222"/>
      <c r="U1773" s="222"/>
      <c r="V1773" s="222"/>
      <c r="W1773" s="222"/>
      <c r="X1773" s="222"/>
      <c r="Y1773" s="222"/>
      <c r="Z1773" s="222"/>
      <c r="AA1773" s="222"/>
      <c r="AB1773" s="224"/>
      <c r="AC1773" s="223"/>
      <c r="AD1773" s="223"/>
      <c r="AE1773" s="225"/>
      <c r="AF1773" s="222"/>
      <c r="AG1773" s="222"/>
      <c r="AH1773" s="222"/>
      <c r="AI1773" s="222"/>
      <c r="AJ1773" s="222"/>
      <c r="AK1773" s="223"/>
      <c r="AL1773" s="222"/>
      <c r="AM1773" s="225"/>
      <c r="AN1773" s="226"/>
      <c r="AO1773" s="227"/>
      <c r="AP1773" s="227"/>
      <c r="AQ1773" s="227"/>
      <c r="AR1773" s="223"/>
    </row>
    <row r="1774" ht="14.25" customHeight="1">
      <c r="A1774" s="32"/>
      <c r="B1774" s="32"/>
      <c r="C1774" s="32"/>
      <c r="D1774" s="32"/>
      <c r="E1774" s="32"/>
      <c r="F1774" s="222"/>
      <c r="G1774" s="223"/>
      <c r="H1774" s="222"/>
      <c r="I1774" s="222"/>
      <c r="J1774" s="222"/>
      <c r="K1774" s="222"/>
      <c r="L1774" s="222"/>
      <c r="M1774" s="222"/>
      <c r="N1774" s="222"/>
      <c r="O1774" s="222"/>
      <c r="P1774" s="222"/>
      <c r="Q1774" s="222"/>
      <c r="R1774" s="222"/>
      <c r="S1774" s="222"/>
      <c r="T1774" s="222"/>
      <c r="U1774" s="222"/>
      <c r="V1774" s="222"/>
      <c r="W1774" s="222"/>
      <c r="X1774" s="222"/>
      <c r="Y1774" s="222"/>
      <c r="Z1774" s="222"/>
      <c r="AA1774" s="222"/>
      <c r="AB1774" s="224"/>
      <c r="AC1774" s="223"/>
      <c r="AD1774" s="223"/>
      <c r="AE1774" s="225"/>
      <c r="AF1774" s="222"/>
      <c r="AG1774" s="222"/>
      <c r="AH1774" s="222"/>
      <c r="AI1774" s="222"/>
      <c r="AJ1774" s="222"/>
      <c r="AK1774" s="223"/>
      <c r="AL1774" s="222"/>
      <c r="AM1774" s="225"/>
      <c r="AN1774" s="226"/>
      <c r="AO1774" s="227"/>
      <c r="AP1774" s="227"/>
      <c r="AQ1774" s="227"/>
      <c r="AR1774" s="223"/>
    </row>
    <row r="1775" ht="14.25" customHeight="1">
      <c r="A1775" s="32"/>
      <c r="B1775" s="32"/>
      <c r="C1775" s="32"/>
      <c r="D1775" s="32"/>
      <c r="E1775" s="32"/>
      <c r="F1775" s="222"/>
      <c r="G1775" s="223"/>
      <c r="H1775" s="222"/>
      <c r="I1775" s="222"/>
      <c r="J1775" s="222"/>
      <c r="K1775" s="222"/>
      <c r="L1775" s="222"/>
      <c r="M1775" s="222"/>
      <c r="N1775" s="222"/>
      <c r="O1775" s="222"/>
      <c r="P1775" s="222"/>
      <c r="Q1775" s="222"/>
      <c r="R1775" s="222"/>
      <c r="S1775" s="222"/>
      <c r="T1775" s="222"/>
      <c r="U1775" s="222"/>
      <c r="V1775" s="222"/>
      <c r="W1775" s="222"/>
      <c r="X1775" s="222"/>
      <c r="Y1775" s="222"/>
      <c r="Z1775" s="222"/>
      <c r="AA1775" s="222"/>
      <c r="AB1775" s="224"/>
      <c r="AC1775" s="223"/>
      <c r="AD1775" s="223"/>
      <c r="AE1775" s="225"/>
      <c r="AF1775" s="222"/>
      <c r="AG1775" s="222"/>
      <c r="AH1775" s="222"/>
      <c r="AI1775" s="222"/>
      <c r="AJ1775" s="222"/>
      <c r="AK1775" s="223"/>
      <c r="AL1775" s="222"/>
      <c r="AM1775" s="225"/>
      <c r="AN1775" s="226"/>
      <c r="AO1775" s="227"/>
      <c r="AP1775" s="227"/>
      <c r="AQ1775" s="227"/>
      <c r="AR1775" s="223"/>
    </row>
    <row r="1776" ht="14.25" customHeight="1">
      <c r="A1776" s="32"/>
      <c r="B1776" s="32"/>
      <c r="C1776" s="32"/>
      <c r="D1776" s="32"/>
      <c r="E1776" s="32"/>
      <c r="F1776" s="222"/>
      <c r="G1776" s="223"/>
      <c r="H1776" s="222"/>
      <c r="I1776" s="222"/>
      <c r="J1776" s="222"/>
      <c r="K1776" s="222"/>
      <c r="L1776" s="222"/>
      <c r="M1776" s="222"/>
      <c r="N1776" s="222"/>
      <c r="O1776" s="222"/>
      <c r="P1776" s="222"/>
      <c r="Q1776" s="222"/>
      <c r="R1776" s="222"/>
      <c r="S1776" s="222"/>
      <c r="T1776" s="222"/>
      <c r="U1776" s="222"/>
      <c r="V1776" s="222"/>
      <c r="W1776" s="222"/>
      <c r="X1776" s="222"/>
      <c r="Y1776" s="222"/>
      <c r="Z1776" s="222"/>
      <c r="AA1776" s="222"/>
      <c r="AB1776" s="224"/>
      <c r="AC1776" s="223"/>
      <c r="AD1776" s="223"/>
      <c r="AE1776" s="225"/>
      <c r="AF1776" s="222"/>
      <c r="AG1776" s="222"/>
      <c r="AH1776" s="222"/>
      <c r="AI1776" s="222"/>
      <c r="AJ1776" s="222"/>
      <c r="AK1776" s="223"/>
      <c r="AL1776" s="222"/>
      <c r="AM1776" s="225"/>
      <c r="AN1776" s="226"/>
      <c r="AO1776" s="227"/>
      <c r="AP1776" s="227"/>
      <c r="AQ1776" s="227"/>
      <c r="AR1776" s="223"/>
    </row>
    <row r="1777" ht="14.25" customHeight="1">
      <c r="A1777" s="32"/>
      <c r="B1777" s="32"/>
      <c r="C1777" s="32"/>
      <c r="D1777" s="32"/>
      <c r="E1777" s="32"/>
      <c r="F1777" s="222"/>
      <c r="G1777" s="223"/>
      <c r="H1777" s="222"/>
      <c r="I1777" s="222"/>
      <c r="J1777" s="222"/>
      <c r="K1777" s="222"/>
      <c r="L1777" s="222"/>
      <c r="M1777" s="222"/>
      <c r="N1777" s="222"/>
      <c r="O1777" s="222"/>
      <c r="P1777" s="222"/>
      <c r="Q1777" s="222"/>
      <c r="R1777" s="222"/>
      <c r="S1777" s="222"/>
      <c r="T1777" s="222"/>
      <c r="U1777" s="222"/>
      <c r="V1777" s="222"/>
      <c r="W1777" s="222"/>
      <c r="X1777" s="222"/>
      <c r="Y1777" s="222"/>
      <c r="Z1777" s="222"/>
      <c r="AA1777" s="222"/>
      <c r="AB1777" s="224"/>
      <c r="AC1777" s="223"/>
      <c r="AD1777" s="223"/>
      <c r="AE1777" s="225"/>
      <c r="AF1777" s="222"/>
      <c r="AG1777" s="222"/>
      <c r="AH1777" s="222"/>
      <c r="AI1777" s="222"/>
      <c r="AJ1777" s="222"/>
      <c r="AK1777" s="223"/>
      <c r="AL1777" s="222"/>
      <c r="AM1777" s="225"/>
      <c r="AN1777" s="226"/>
      <c r="AO1777" s="227"/>
      <c r="AP1777" s="227"/>
      <c r="AQ1777" s="227"/>
      <c r="AR1777" s="223"/>
    </row>
    <row r="1778" ht="14.25" customHeight="1">
      <c r="A1778" s="32"/>
      <c r="B1778" s="32"/>
      <c r="C1778" s="32"/>
      <c r="D1778" s="32"/>
      <c r="E1778" s="32"/>
      <c r="F1778" s="222"/>
      <c r="G1778" s="223"/>
      <c r="H1778" s="222"/>
      <c r="I1778" s="222"/>
      <c r="J1778" s="222"/>
      <c r="K1778" s="222"/>
      <c r="L1778" s="222"/>
      <c r="M1778" s="222"/>
      <c r="N1778" s="222"/>
      <c r="O1778" s="222"/>
      <c r="P1778" s="222"/>
      <c r="Q1778" s="222"/>
      <c r="R1778" s="222"/>
      <c r="S1778" s="222"/>
      <c r="T1778" s="222"/>
      <c r="U1778" s="222"/>
      <c r="V1778" s="222"/>
      <c r="W1778" s="222"/>
      <c r="X1778" s="222"/>
      <c r="Y1778" s="222"/>
      <c r="Z1778" s="222"/>
      <c r="AA1778" s="222"/>
      <c r="AB1778" s="224"/>
      <c r="AC1778" s="223"/>
      <c r="AD1778" s="223"/>
      <c r="AE1778" s="225"/>
      <c r="AF1778" s="222"/>
      <c r="AG1778" s="222"/>
      <c r="AH1778" s="222"/>
      <c r="AI1778" s="222"/>
      <c r="AJ1778" s="222"/>
      <c r="AK1778" s="223"/>
      <c r="AL1778" s="222"/>
      <c r="AM1778" s="225"/>
      <c r="AN1778" s="226"/>
      <c r="AO1778" s="227"/>
      <c r="AP1778" s="227"/>
      <c r="AQ1778" s="227"/>
      <c r="AR1778" s="223"/>
    </row>
    <row r="1779" ht="14.25" customHeight="1">
      <c r="A1779" s="32"/>
      <c r="B1779" s="32"/>
      <c r="C1779" s="32"/>
      <c r="D1779" s="32"/>
      <c r="E1779" s="32"/>
      <c r="F1779" s="222"/>
      <c r="G1779" s="223"/>
      <c r="H1779" s="222"/>
      <c r="I1779" s="222"/>
      <c r="J1779" s="222"/>
      <c r="K1779" s="222"/>
      <c r="L1779" s="222"/>
      <c r="M1779" s="222"/>
      <c r="N1779" s="222"/>
      <c r="O1779" s="222"/>
      <c r="P1779" s="222"/>
      <c r="Q1779" s="222"/>
      <c r="R1779" s="222"/>
      <c r="S1779" s="222"/>
      <c r="T1779" s="222"/>
      <c r="U1779" s="222"/>
      <c r="V1779" s="222"/>
      <c r="W1779" s="222"/>
      <c r="X1779" s="222"/>
      <c r="Y1779" s="222"/>
      <c r="Z1779" s="222"/>
      <c r="AA1779" s="222"/>
      <c r="AB1779" s="224"/>
      <c r="AC1779" s="223"/>
      <c r="AD1779" s="223"/>
      <c r="AE1779" s="225"/>
      <c r="AF1779" s="222"/>
      <c r="AG1779" s="222"/>
      <c r="AH1779" s="222"/>
      <c r="AI1779" s="222"/>
      <c r="AJ1779" s="222"/>
      <c r="AK1779" s="223"/>
      <c r="AL1779" s="222"/>
      <c r="AM1779" s="225"/>
      <c r="AN1779" s="226"/>
      <c r="AO1779" s="227"/>
      <c r="AP1779" s="227"/>
      <c r="AQ1779" s="227"/>
      <c r="AR1779" s="223"/>
    </row>
    <row r="1780" ht="14.25" customHeight="1">
      <c r="A1780" s="32"/>
      <c r="B1780" s="32"/>
      <c r="C1780" s="32"/>
      <c r="D1780" s="32"/>
      <c r="E1780" s="32"/>
      <c r="F1780" s="222"/>
      <c r="G1780" s="223"/>
      <c r="H1780" s="222"/>
      <c r="I1780" s="222"/>
      <c r="J1780" s="222"/>
      <c r="K1780" s="222"/>
      <c r="L1780" s="222"/>
      <c r="M1780" s="222"/>
      <c r="N1780" s="222"/>
      <c r="O1780" s="222"/>
      <c r="P1780" s="222"/>
      <c r="Q1780" s="222"/>
      <c r="R1780" s="222"/>
      <c r="S1780" s="222"/>
      <c r="T1780" s="222"/>
      <c r="U1780" s="222"/>
      <c r="V1780" s="222"/>
      <c r="W1780" s="222"/>
      <c r="X1780" s="222"/>
      <c r="Y1780" s="222"/>
      <c r="Z1780" s="222"/>
      <c r="AA1780" s="222"/>
      <c r="AB1780" s="224"/>
      <c r="AC1780" s="223"/>
      <c r="AD1780" s="223"/>
      <c r="AE1780" s="225"/>
      <c r="AF1780" s="222"/>
      <c r="AG1780" s="222"/>
      <c r="AH1780" s="222"/>
      <c r="AI1780" s="222"/>
      <c r="AJ1780" s="222"/>
      <c r="AK1780" s="223"/>
      <c r="AL1780" s="222"/>
      <c r="AM1780" s="225"/>
      <c r="AN1780" s="226"/>
      <c r="AO1780" s="227"/>
      <c r="AP1780" s="227"/>
      <c r="AQ1780" s="227"/>
      <c r="AR1780" s="223"/>
    </row>
    <row r="1781" ht="14.25" customHeight="1">
      <c r="A1781" s="32"/>
      <c r="B1781" s="32"/>
      <c r="C1781" s="32"/>
      <c r="D1781" s="32"/>
      <c r="E1781" s="32"/>
      <c r="F1781" s="222"/>
      <c r="G1781" s="223"/>
      <c r="H1781" s="222"/>
      <c r="I1781" s="222"/>
      <c r="J1781" s="222"/>
      <c r="K1781" s="222"/>
      <c r="L1781" s="222"/>
      <c r="M1781" s="222"/>
      <c r="N1781" s="222"/>
      <c r="O1781" s="222"/>
      <c r="P1781" s="222"/>
      <c r="Q1781" s="222"/>
      <c r="R1781" s="222"/>
      <c r="S1781" s="222"/>
      <c r="T1781" s="222"/>
      <c r="U1781" s="222"/>
      <c r="V1781" s="222"/>
      <c r="W1781" s="222"/>
      <c r="X1781" s="222"/>
      <c r="Y1781" s="222"/>
      <c r="Z1781" s="222"/>
      <c r="AA1781" s="222"/>
      <c r="AB1781" s="224"/>
      <c r="AC1781" s="223"/>
      <c r="AD1781" s="223"/>
      <c r="AE1781" s="225"/>
      <c r="AF1781" s="222"/>
      <c r="AG1781" s="222"/>
      <c r="AH1781" s="222"/>
      <c r="AI1781" s="222"/>
      <c r="AJ1781" s="222"/>
      <c r="AK1781" s="223"/>
      <c r="AL1781" s="222"/>
      <c r="AM1781" s="225"/>
      <c r="AN1781" s="226"/>
      <c r="AO1781" s="227"/>
      <c r="AP1781" s="227"/>
      <c r="AQ1781" s="227"/>
      <c r="AR1781" s="223"/>
    </row>
    <row r="1782" ht="14.25" customHeight="1">
      <c r="A1782" s="32"/>
      <c r="B1782" s="32"/>
      <c r="C1782" s="32"/>
      <c r="D1782" s="32"/>
      <c r="E1782" s="32"/>
      <c r="F1782" s="222"/>
      <c r="G1782" s="223"/>
      <c r="H1782" s="222"/>
      <c r="I1782" s="222"/>
      <c r="J1782" s="222"/>
      <c r="K1782" s="222"/>
      <c r="L1782" s="222"/>
      <c r="M1782" s="222"/>
      <c r="N1782" s="222"/>
      <c r="O1782" s="222"/>
      <c r="P1782" s="222"/>
      <c r="Q1782" s="222"/>
      <c r="R1782" s="222"/>
      <c r="S1782" s="222"/>
      <c r="T1782" s="222"/>
      <c r="U1782" s="222"/>
      <c r="V1782" s="222"/>
      <c r="W1782" s="222"/>
      <c r="X1782" s="222"/>
      <c r="Y1782" s="222"/>
      <c r="Z1782" s="222"/>
      <c r="AA1782" s="222"/>
      <c r="AB1782" s="224"/>
      <c r="AC1782" s="223"/>
      <c r="AD1782" s="223"/>
      <c r="AE1782" s="225"/>
      <c r="AF1782" s="222"/>
      <c r="AG1782" s="222"/>
      <c r="AH1782" s="222"/>
      <c r="AI1782" s="222"/>
      <c r="AJ1782" s="222"/>
      <c r="AK1782" s="223"/>
      <c r="AL1782" s="222"/>
      <c r="AM1782" s="225"/>
      <c r="AN1782" s="226"/>
      <c r="AO1782" s="227"/>
      <c r="AP1782" s="227"/>
      <c r="AQ1782" s="227"/>
      <c r="AR1782" s="223"/>
    </row>
    <row r="1783" ht="14.25" customHeight="1">
      <c r="A1783" s="32"/>
      <c r="B1783" s="32"/>
      <c r="C1783" s="32"/>
      <c r="D1783" s="32"/>
      <c r="E1783" s="32"/>
      <c r="F1783" s="222"/>
      <c r="G1783" s="223"/>
      <c r="H1783" s="222"/>
      <c r="I1783" s="222"/>
      <c r="J1783" s="222"/>
      <c r="K1783" s="222"/>
      <c r="L1783" s="222"/>
      <c r="M1783" s="222"/>
      <c r="N1783" s="222"/>
      <c r="O1783" s="222"/>
      <c r="P1783" s="222"/>
      <c r="Q1783" s="222"/>
      <c r="R1783" s="222"/>
      <c r="S1783" s="222"/>
      <c r="T1783" s="222"/>
      <c r="U1783" s="222"/>
      <c r="V1783" s="222"/>
      <c r="W1783" s="222"/>
      <c r="X1783" s="222"/>
      <c r="Y1783" s="222"/>
      <c r="Z1783" s="222"/>
      <c r="AA1783" s="222"/>
      <c r="AB1783" s="224"/>
      <c r="AC1783" s="223"/>
      <c r="AD1783" s="223"/>
      <c r="AE1783" s="225"/>
      <c r="AF1783" s="222"/>
      <c r="AG1783" s="222"/>
      <c r="AH1783" s="222"/>
      <c r="AI1783" s="222"/>
      <c r="AJ1783" s="222"/>
      <c r="AK1783" s="223"/>
      <c r="AL1783" s="222"/>
      <c r="AM1783" s="225"/>
      <c r="AN1783" s="226"/>
      <c r="AO1783" s="227"/>
      <c r="AP1783" s="227"/>
      <c r="AQ1783" s="227"/>
      <c r="AR1783" s="223"/>
    </row>
    <row r="1784" ht="14.25" customHeight="1">
      <c r="A1784" s="32"/>
      <c r="B1784" s="32"/>
      <c r="C1784" s="32"/>
      <c r="D1784" s="32"/>
      <c r="E1784" s="32"/>
      <c r="F1784" s="222"/>
      <c r="G1784" s="223"/>
      <c r="H1784" s="222"/>
      <c r="I1784" s="222"/>
      <c r="J1784" s="222"/>
      <c r="K1784" s="222"/>
      <c r="L1784" s="222"/>
      <c r="M1784" s="222"/>
      <c r="N1784" s="222"/>
      <c r="O1784" s="222"/>
      <c r="P1784" s="222"/>
      <c r="Q1784" s="222"/>
      <c r="R1784" s="222"/>
      <c r="S1784" s="222"/>
      <c r="T1784" s="222"/>
      <c r="U1784" s="222"/>
      <c r="V1784" s="222"/>
      <c r="W1784" s="222"/>
      <c r="X1784" s="222"/>
      <c r="Y1784" s="222"/>
      <c r="Z1784" s="222"/>
      <c r="AA1784" s="222"/>
      <c r="AB1784" s="224"/>
      <c r="AC1784" s="223"/>
      <c r="AD1784" s="223"/>
      <c r="AE1784" s="225"/>
      <c r="AF1784" s="222"/>
      <c r="AG1784" s="222"/>
      <c r="AH1784" s="222"/>
      <c r="AI1784" s="222"/>
      <c r="AJ1784" s="222"/>
      <c r="AK1784" s="223"/>
      <c r="AL1784" s="222"/>
      <c r="AM1784" s="225"/>
      <c r="AN1784" s="226"/>
      <c r="AO1784" s="227"/>
      <c r="AP1784" s="227"/>
      <c r="AQ1784" s="227"/>
      <c r="AR1784" s="223"/>
    </row>
    <row r="1785" ht="14.25" customHeight="1">
      <c r="A1785" s="32"/>
      <c r="B1785" s="32"/>
      <c r="C1785" s="32"/>
      <c r="D1785" s="32"/>
      <c r="E1785" s="32"/>
      <c r="F1785" s="222"/>
      <c r="G1785" s="223"/>
      <c r="H1785" s="222"/>
      <c r="I1785" s="222"/>
      <c r="J1785" s="222"/>
      <c r="K1785" s="222"/>
      <c r="L1785" s="222"/>
      <c r="M1785" s="222"/>
      <c r="N1785" s="222"/>
      <c r="O1785" s="222"/>
      <c r="P1785" s="222"/>
      <c r="Q1785" s="222"/>
      <c r="R1785" s="222"/>
      <c r="S1785" s="222"/>
      <c r="T1785" s="222"/>
      <c r="U1785" s="222"/>
      <c r="V1785" s="222"/>
      <c r="W1785" s="222"/>
      <c r="X1785" s="222"/>
      <c r="Y1785" s="222"/>
      <c r="Z1785" s="222"/>
      <c r="AA1785" s="222"/>
      <c r="AB1785" s="224"/>
      <c r="AC1785" s="223"/>
      <c r="AD1785" s="223"/>
      <c r="AE1785" s="225"/>
      <c r="AF1785" s="222"/>
      <c r="AG1785" s="222"/>
      <c r="AH1785" s="222"/>
      <c r="AI1785" s="222"/>
      <c r="AJ1785" s="222"/>
      <c r="AK1785" s="223"/>
      <c r="AL1785" s="222"/>
      <c r="AM1785" s="225"/>
      <c r="AN1785" s="226"/>
      <c r="AO1785" s="227"/>
      <c r="AP1785" s="227"/>
      <c r="AQ1785" s="227"/>
      <c r="AR1785" s="223"/>
    </row>
    <row r="1786" ht="14.25" customHeight="1">
      <c r="A1786" s="32"/>
      <c r="B1786" s="32"/>
      <c r="C1786" s="32"/>
      <c r="D1786" s="32"/>
      <c r="E1786" s="32"/>
      <c r="F1786" s="222"/>
      <c r="G1786" s="223"/>
      <c r="H1786" s="222"/>
      <c r="I1786" s="222"/>
      <c r="J1786" s="222"/>
      <c r="K1786" s="222"/>
      <c r="L1786" s="222"/>
      <c r="M1786" s="222"/>
      <c r="N1786" s="222"/>
      <c r="O1786" s="222"/>
      <c r="P1786" s="222"/>
      <c r="Q1786" s="222"/>
      <c r="R1786" s="222"/>
      <c r="S1786" s="222"/>
      <c r="T1786" s="222"/>
      <c r="U1786" s="222"/>
      <c r="V1786" s="222"/>
      <c r="W1786" s="222"/>
      <c r="X1786" s="222"/>
      <c r="Y1786" s="222"/>
      <c r="Z1786" s="222"/>
      <c r="AA1786" s="222"/>
      <c r="AB1786" s="224"/>
      <c r="AC1786" s="223"/>
      <c r="AD1786" s="223"/>
      <c r="AE1786" s="225"/>
      <c r="AF1786" s="222"/>
      <c r="AG1786" s="222"/>
      <c r="AH1786" s="222"/>
      <c r="AI1786" s="222"/>
      <c r="AJ1786" s="222"/>
      <c r="AK1786" s="223"/>
      <c r="AL1786" s="222"/>
      <c r="AM1786" s="225"/>
      <c r="AN1786" s="226"/>
      <c r="AO1786" s="227"/>
      <c r="AP1786" s="227"/>
      <c r="AQ1786" s="227"/>
      <c r="AR1786" s="223"/>
    </row>
    <row r="1787" ht="14.25" customHeight="1">
      <c r="A1787" s="32"/>
      <c r="B1787" s="32"/>
      <c r="C1787" s="32"/>
      <c r="D1787" s="32"/>
      <c r="E1787" s="32"/>
      <c r="F1787" s="222"/>
      <c r="G1787" s="223"/>
      <c r="H1787" s="222"/>
      <c r="I1787" s="222"/>
      <c r="J1787" s="222"/>
      <c r="K1787" s="222"/>
      <c r="L1787" s="222"/>
      <c r="M1787" s="222"/>
      <c r="N1787" s="222"/>
      <c r="O1787" s="222"/>
      <c r="P1787" s="222"/>
      <c r="Q1787" s="222"/>
      <c r="R1787" s="222"/>
      <c r="S1787" s="222"/>
      <c r="T1787" s="222"/>
      <c r="U1787" s="222"/>
      <c r="V1787" s="222"/>
      <c r="W1787" s="222"/>
      <c r="X1787" s="222"/>
      <c r="Y1787" s="222"/>
      <c r="Z1787" s="222"/>
      <c r="AA1787" s="222"/>
      <c r="AB1787" s="224"/>
      <c r="AC1787" s="223"/>
      <c r="AD1787" s="223"/>
      <c r="AE1787" s="225"/>
      <c r="AF1787" s="222"/>
      <c r="AG1787" s="222"/>
      <c r="AH1787" s="222"/>
      <c r="AI1787" s="222"/>
      <c r="AJ1787" s="222"/>
      <c r="AK1787" s="223"/>
      <c r="AL1787" s="222"/>
      <c r="AM1787" s="225"/>
      <c r="AN1787" s="226"/>
      <c r="AO1787" s="227"/>
      <c r="AP1787" s="227"/>
      <c r="AQ1787" s="227"/>
      <c r="AR1787" s="223"/>
    </row>
    <row r="1788" ht="14.25" customHeight="1">
      <c r="A1788" s="32"/>
      <c r="B1788" s="32"/>
      <c r="C1788" s="32"/>
      <c r="D1788" s="32"/>
      <c r="E1788" s="32"/>
      <c r="F1788" s="222"/>
      <c r="G1788" s="223"/>
      <c r="H1788" s="222"/>
      <c r="I1788" s="222"/>
      <c r="J1788" s="222"/>
      <c r="K1788" s="222"/>
      <c r="L1788" s="222"/>
      <c r="M1788" s="222"/>
      <c r="N1788" s="222"/>
      <c r="O1788" s="222"/>
      <c r="P1788" s="222"/>
      <c r="Q1788" s="222"/>
      <c r="R1788" s="222"/>
      <c r="S1788" s="222"/>
      <c r="T1788" s="222"/>
      <c r="U1788" s="222"/>
      <c r="V1788" s="222"/>
      <c r="W1788" s="222"/>
      <c r="X1788" s="222"/>
      <c r="Y1788" s="222"/>
      <c r="Z1788" s="222"/>
      <c r="AA1788" s="222"/>
      <c r="AB1788" s="224"/>
      <c r="AC1788" s="223"/>
      <c r="AD1788" s="223"/>
      <c r="AE1788" s="225"/>
      <c r="AF1788" s="222"/>
      <c r="AG1788" s="222"/>
      <c r="AH1788" s="222"/>
      <c r="AI1788" s="222"/>
      <c r="AJ1788" s="222"/>
      <c r="AK1788" s="223"/>
      <c r="AL1788" s="222"/>
      <c r="AM1788" s="225"/>
      <c r="AN1788" s="226"/>
      <c r="AO1788" s="227"/>
      <c r="AP1788" s="227"/>
      <c r="AQ1788" s="227"/>
      <c r="AR1788" s="223"/>
    </row>
    <row r="1789" ht="14.25" customHeight="1">
      <c r="A1789" s="32"/>
      <c r="B1789" s="32"/>
      <c r="C1789" s="32"/>
      <c r="D1789" s="32"/>
      <c r="E1789" s="32"/>
      <c r="F1789" s="222"/>
      <c r="G1789" s="223"/>
      <c r="H1789" s="222"/>
      <c r="I1789" s="222"/>
      <c r="J1789" s="222"/>
      <c r="K1789" s="222"/>
      <c r="L1789" s="222"/>
      <c r="M1789" s="222"/>
      <c r="N1789" s="222"/>
      <c r="O1789" s="222"/>
      <c r="P1789" s="222"/>
      <c r="Q1789" s="222"/>
      <c r="R1789" s="222"/>
      <c r="S1789" s="222"/>
      <c r="T1789" s="222"/>
      <c r="U1789" s="222"/>
      <c r="V1789" s="222"/>
      <c r="W1789" s="222"/>
      <c r="X1789" s="222"/>
      <c r="Y1789" s="222"/>
      <c r="Z1789" s="222"/>
      <c r="AA1789" s="222"/>
      <c r="AB1789" s="224"/>
      <c r="AC1789" s="223"/>
      <c r="AD1789" s="223"/>
      <c r="AE1789" s="225"/>
      <c r="AF1789" s="222"/>
      <c r="AG1789" s="222"/>
      <c r="AH1789" s="222"/>
      <c r="AI1789" s="222"/>
      <c r="AJ1789" s="222"/>
      <c r="AK1789" s="223"/>
      <c r="AL1789" s="222"/>
      <c r="AM1789" s="225"/>
      <c r="AN1789" s="226"/>
      <c r="AO1789" s="227"/>
      <c r="AP1789" s="227"/>
      <c r="AQ1789" s="227"/>
      <c r="AR1789" s="223"/>
    </row>
    <row r="1790" ht="14.25" customHeight="1">
      <c r="A1790" s="32"/>
      <c r="B1790" s="32"/>
      <c r="C1790" s="32"/>
      <c r="D1790" s="32"/>
      <c r="E1790" s="32"/>
      <c r="F1790" s="222"/>
      <c r="G1790" s="223"/>
      <c r="H1790" s="222"/>
      <c r="I1790" s="222"/>
      <c r="J1790" s="222"/>
      <c r="K1790" s="222"/>
      <c r="L1790" s="222"/>
      <c r="M1790" s="222"/>
      <c r="N1790" s="222"/>
      <c r="O1790" s="222"/>
      <c r="P1790" s="222"/>
      <c r="Q1790" s="222"/>
      <c r="R1790" s="222"/>
      <c r="S1790" s="222"/>
      <c r="T1790" s="222"/>
      <c r="U1790" s="222"/>
      <c r="V1790" s="222"/>
      <c r="W1790" s="222"/>
      <c r="X1790" s="222"/>
      <c r="Y1790" s="222"/>
      <c r="Z1790" s="222"/>
      <c r="AA1790" s="222"/>
      <c r="AB1790" s="224"/>
      <c r="AC1790" s="223"/>
      <c r="AD1790" s="223"/>
      <c r="AE1790" s="225"/>
      <c r="AF1790" s="222"/>
      <c r="AG1790" s="222"/>
      <c r="AH1790" s="222"/>
      <c r="AI1790" s="222"/>
      <c r="AJ1790" s="222"/>
      <c r="AK1790" s="223"/>
      <c r="AL1790" s="222"/>
      <c r="AM1790" s="225"/>
      <c r="AN1790" s="226"/>
      <c r="AO1790" s="227"/>
      <c r="AP1790" s="227"/>
      <c r="AQ1790" s="227"/>
      <c r="AR1790" s="223"/>
    </row>
    <row r="1791" ht="14.25" customHeight="1">
      <c r="A1791" s="32"/>
      <c r="B1791" s="32"/>
      <c r="C1791" s="32"/>
      <c r="D1791" s="32"/>
      <c r="E1791" s="32"/>
      <c r="F1791" s="222"/>
      <c r="G1791" s="223"/>
      <c r="H1791" s="222"/>
      <c r="I1791" s="222"/>
      <c r="J1791" s="222"/>
      <c r="K1791" s="222"/>
      <c r="L1791" s="222"/>
      <c r="M1791" s="222"/>
      <c r="N1791" s="222"/>
      <c r="O1791" s="222"/>
      <c r="P1791" s="222"/>
      <c r="Q1791" s="222"/>
      <c r="R1791" s="222"/>
      <c r="S1791" s="222"/>
      <c r="T1791" s="222"/>
      <c r="U1791" s="222"/>
      <c r="V1791" s="222"/>
      <c r="W1791" s="222"/>
      <c r="X1791" s="222"/>
      <c r="Y1791" s="222"/>
      <c r="Z1791" s="222"/>
      <c r="AA1791" s="222"/>
      <c r="AB1791" s="224"/>
      <c r="AC1791" s="223"/>
      <c r="AD1791" s="223"/>
      <c r="AE1791" s="225"/>
      <c r="AF1791" s="222"/>
      <c r="AG1791" s="222"/>
      <c r="AH1791" s="222"/>
      <c r="AI1791" s="222"/>
      <c r="AJ1791" s="222"/>
      <c r="AK1791" s="223"/>
      <c r="AL1791" s="222"/>
      <c r="AM1791" s="225"/>
      <c r="AN1791" s="226"/>
      <c r="AO1791" s="227"/>
      <c r="AP1791" s="227"/>
      <c r="AQ1791" s="227"/>
      <c r="AR1791" s="223"/>
    </row>
    <row r="1792" ht="14.25" customHeight="1">
      <c r="A1792" s="32"/>
      <c r="B1792" s="32"/>
      <c r="C1792" s="32"/>
      <c r="D1792" s="32"/>
      <c r="E1792" s="32"/>
      <c r="F1792" s="222"/>
      <c r="G1792" s="223"/>
      <c r="H1792" s="222"/>
      <c r="I1792" s="222"/>
      <c r="J1792" s="222"/>
      <c r="K1792" s="222"/>
      <c r="L1792" s="222"/>
      <c r="M1792" s="222"/>
      <c r="N1792" s="222"/>
      <c r="O1792" s="222"/>
      <c r="P1792" s="222"/>
      <c r="Q1792" s="222"/>
      <c r="R1792" s="222"/>
      <c r="S1792" s="222"/>
      <c r="T1792" s="222"/>
      <c r="U1792" s="222"/>
      <c r="V1792" s="222"/>
      <c r="W1792" s="222"/>
      <c r="X1792" s="222"/>
      <c r="Y1792" s="222"/>
      <c r="Z1792" s="222"/>
      <c r="AA1792" s="222"/>
      <c r="AB1792" s="224"/>
      <c r="AC1792" s="223"/>
      <c r="AD1792" s="223"/>
      <c r="AE1792" s="225"/>
      <c r="AF1792" s="222"/>
      <c r="AG1792" s="222"/>
      <c r="AH1792" s="222"/>
      <c r="AI1792" s="222"/>
      <c r="AJ1792" s="222"/>
      <c r="AK1792" s="223"/>
      <c r="AL1792" s="222"/>
      <c r="AM1792" s="225"/>
      <c r="AN1792" s="226"/>
      <c r="AO1792" s="227"/>
      <c r="AP1792" s="227"/>
      <c r="AQ1792" s="227"/>
      <c r="AR1792" s="223"/>
    </row>
    <row r="1793" ht="14.25" customHeight="1">
      <c r="A1793" s="32"/>
      <c r="B1793" s="32"/>
      <c r="C1793" s="32"/>
      <c r="D1793" s="32"/>
      <c r="E1793" s="32"/>
      <c r="F1793" s="222"/>
      <c r="G1793" s="223"/>
      <c r="H1793" s="222"/>
      <c r="I1793" s="222"/>
      <c r="J1793" s="222"/>
      <c r="K1793" s="222"/>
      <c r="L1793" s="222"/>
      <c r="M1793" s="222"/>
      <c r="N1793" s="222"/>
      <c r="O1793" s="222"/>
      <c r="P1793" s="222"/>
      <c r="Q1793" s="222"/>
      <c r="R1793" s="222"/>
      <c r="S1793" s="222"/>
      <c r="T1793" s="222"/>
      <c r="U1793" s="222"/>
      <c r="V1793" s="222"/>
      <c r="W1793" s="222"/>
      <c r="X1793" s="222"/>
      <c r="Y1793" s="222"/>
      <c r="Z1793" s="222"/>
      <c r="AA1793" s="222"/>
      <c r="AB1793" s="224"/>
      <c r="AC1793" s="223"/>
      <c r="AD1793" s="223"/>
      <c r="AE1793" s="225"/>
      <c r="AF1793" s="222"/>
      <c r="AG1793" s="222"/>
      <c r="AH1793" s="222"/>
      <c r="AI1793" s="222"/>
      <c r="AJ1793" s="222"/>
      <c r="AK1793" s="223"/>
      <c r="AL1793" s="222"/>
      <c r="AM1793" s="225"/>
      <c r="AN1793" s="226"/>
      <c r="AO1793" s="227"/>
      <c r="AP1793" s="227"/>
      <c r="AQ1793" s="227"/>
      <c r="AR1793" s="223"/>
    </row>
    <row r="1794" ht="14.25" customHeight="1">
      <c r="A1794" s="32"/>
      <c r="B1794" s="32"/>
      <c r="C1794" s="32"/>
      <c r="D1794" s="32"/>
      <c r="E1794" s="32"/>
      <c r="F1794" s="222"/>
      <c r="G1794" s="223"/>
      <c r="H1794" s="222"/>
      <c r="I1794" s="222"/>
      <c r="J1794" s="222"/>
      <c r="K1794" s="222"/>
      <c r="L1794" s="222"/>
      <c r="M1794" s="222"/>
      <c r="N1794" s="222"/>
      <c r="O1794" s="222"/>
      <c r="P1794" s="222"/>
      <c r="Q1794" s="222"/>
      <c r="R1794" s="222"/>
      <c r="S1794" s="222"/>
      <c r="T1794" s="222"/>
      <c r="U1794" s="222"/>
      <c r="V1794" s="222"/>
      <c r="W1794" s="222"/>
      <c r="X1794" s="222"/>
      <c r="Y1794" s="222"/>
      <c r="Z1794" s="222"/>
      <c r="AA1794" s="222"/>
      <c r="AB1794" s="224"/>
      <c r="AC1794" s="223"/>
      <c r="AD1794" s="223"/>
      <c r="AE1794" s="225"/>
      <c r="AF1794" s="222"/>
      <c r="AG1794" s="222"/>
      <c r="AH1794" s="222"/>
      <c r="AI1794" s="222"/>
      <c r="AJ1794" s="222"/>
      <c r="AK1794" s="223"/>
      <c r="AL1794" s="222"/>
      <c r="AM1794" s="225"/>
      <c r="AN1794" s="226"/>
      <c r="AO1794" s="227"/>
      <c r="AP1794" s="227"/>
      <c r="AQ1794" s="227"/>
      <c r="AR1794" s="223"/>
    </row>
    <row r="1795" ht="14.25" customHeight="1">
      <c r="A1795" s="32"/>
      <c r="B1795" s="32"/>
      <c r="C1795" s="32"/>
      <c r="D1795" s="32"/>
      <c r="E1795" s="32"/>
      <c r="F1795" s="222"/>
      <c r="G1795" s="223"/>
      <c r="H1795" s="222"/>
      <c r="I1795" s="222"/>
      <c r="J1795" s="222"/>
      <c r="K1795" s="222"/>
      <c r="L1795" s="222"/>
      <c r="M1795" s="222"/>
      <c r="N1795" s="222"/>
      <c r="O1795" s="222"/>
      <c r="P1795" s="222"/>
      <c r="Q1795" s="222"/>
      <c r="R1795" s="222"/>
      <c r="S1795" s="222"/>
      <c r="T1795" s="222"/>
      <c r="U1795" s="222"/>
      <c r="V1795" s="222"/>
      <c r="W1795" s="222"/>
      <c r="X1795" s="222"/>
      <c r="Y1795" s="222"/>
      <c r="Z1795" s="222"/>
      <c r="AA1795" s="222"/>
      <c r="AB1795" s="224"/>
      <c r="AC1795" s="223"/>
      <c r="AD1795" s="223"/>
      <c r="AE1795" s="225"/>
      <c r="AF1795" s="222"/>
      <c r="AG1795" s="222"/>
      <c r="AH1795" s="222"/>
      <c r="AI1795" s="222"/>
      <c r="AJ1795" s="222"/>
      <c r="AK1795" s="223"/>
      <c r="AL1795" s="222"/>
      <c r="AM1795" s="225"/>
      <c r="AN1795" s="226"/>
      <c r="AO1795" s="227"/>
      <c r="AP1795" s="227"/>
      <c r="AQ1795" s="227"/>
      <c r="AR1795" s="223"/>
    </row>
    <row r="1796" ht="14.25" customHeight="1">
      <c r="A1796" s="32"/>
      <c r="B1796" s="32"/>
      <c r="C1796" s="32"/>
      <c r="D1796" s="32"/>
      <c r="E1796" s="32"/>
      <c r="F1796" s="222"/>
      <c r="G1796" s="223"/>
      <c r="H1796" s="222"/>
      <c r="I1796" s="222"/>
      <c r="J1796" s="222"/>
      <c r="K1796" s="222"/>
      <c r="L1796" s="222"/>
      <c r="M1796" s="222"/>
      <c r="N1796" s="222"/>
      <c r="O1796" s="222"/>
      <c r="P1796" s="222"/>
      <c r="Q1796" s="222"/>
      <c r="R1796" s="222"/>
      <c r="S1796" s="222"/>
      <c r="T1796" s="222"/>
      <c r="U1796" s="222"/>
      <c r="V1796" s="222"/>
      <c r="W1796" s="222"/>
      <c r="X1796" s="222"/>
      <c r="Y1796" s="222"/>
      <c r="Z1796" s="222"/>
      <c r="AA1796" s="222"/>
      <c r="AB1796" s="224"/>
      <c r="AC1796" s="223"/>
      <c r="AD1796" s="223"/>
      <c r="AE1796" s="225"/>
      <c r="AF1796" s="222"/>
      <c r="AG1796" s="222"/>
      <c r="AH1796" s="222"/>
      <c r="AI1796" s="222"/>
      <c r="AJ1796" s="222"/>
      <c r="AK1796" s="223"/>
      <c r="AL1796" s="222"/>
      <c r="AM1796" s="225"/>
      <c r="AN1796" s="226"/>
      <c r="AO1796" s="227"/>
      <c r="AP1796" s="227"/>
      <c r="AQ1796" s="227"/>
      <c r="AR1796" s="223"/>
    </row>
    <row r="1797" ht="14.25" customHeight="1">
      <c r="A1797" s="32"/>
      <c r="B1797" s="32"/>
      <c r="C1797" s="32"/>
      <c r="D1797" s="32"/>
      <c r="E1797" s="32"/>
      <c r="F1797" s="222"/>
      <c r="G1797" s="223"/>
      <c r="H1797" s="222"/>
      <c r="I1797" s="222"/>
      <c r="J1797" s="222"/>
      <c r="K1797" s="222"/>
      <c r="L1797" s="222"/>
      <c r="M1797" s="222"/>
      <c r="N1797" s="222"/>
      <c r="O1797" s="222"/>
      <c r="P1797" s="222"/>
      <c r="Q1797" s="222"/>
      <c r="R1797" s="222"/>
      <c r="S1797" s="222"/>
      <c r="T1797" s="222"/>
      <c r="U1797" s="222"/>
      <c r="V1797" s="222"/>
      <c r="W1797" s="222"/>
      <c r="X1797" s="222"/>
      <c r="Y1797" s="222"/>
      <c r="Z1797" s="222"/>
      <c r="AA1797" s="222"/>
      <c r="AB1797" s="224"/>
      <c r="AC1797" s="223"/>
      <c r="AD1797" s="223"/>
      <c r="AE1797" s="225"/>
      <c r="AF1797" s="222"/>
      <c r="AG1797" s="222"/>
      <c r="AH1797" s="222"/>
      <c r="AI1797" s="222"/>
      <c r="AJ1797" s="222"/>
      <c r="AK1797" s="223"/>
      <c r="AL1797" s="222"/>
      <c r="AM1797" s="225"/>
      <c r="AN1797" s="226"/>
      <c r="AO1797" s="227"/>
      <c r="AP1797" s="227"/>
      <c r="AQ1797" s="227"/>
      <c r="AR1797" s="223"/>
    </row>
    <row r="1798" ht="14.25" customHeight="1">
      <c r="A1798" s="32"/>
      <c r="B1798" s="32"/>
      <c r="C1798" s="32"/>
      <c r="D1798" s="32"/>
      <c r="E1798" s="32"/>
      <c r="F1798" s="222"/>
      <c r="G1798" s="223"/>
      <c r="H1798" s="222"/>
      <c r="I1798" s="222"/>
      <c r="J1798" s="222"/>
      <c r="K1798" s="222"/>
      <c r="L1798" s="222"/>
      <c r="M1798" s="222"/>
      <c r="N1798" s="222"/>
      <c r="O1798" s="222"/>
      <c r="P1798" s="222"/>
      <c r="Q1798" s="222"/>
      <c r="R1798" s="222"/>
      <c r="S1798" s="222"/>
      <c r="T1798" s="222"/>
      <c r="U1798" s="222"/>
      <c r="V1798" s="222"/>
      <c r="W1798" s="222"/>
      <c r="X1798" s="222"/>
      <c r="Y1798" s="222"/>
      <c r="Z1798" s="222"/>
      <c r="AA1798" s="222"/>
      <c r="AB1798" s="224"/>
      <c r="AC1798" s="223"/>
      <c r="AD1798" s="223"/>
      <c r="AE1798" s="225"/>
      <c r="AF1798" s="222"/>
      <c r="AG1798" s="222"/>
      <c r="AH1798" s="222"/>
      <c r="AI1798" s="222"/>
      <c r="AJ1798" s="222"/>
      <c r="AK1798" s="223"/>
      <c r="AL1798" s="222"/>
      <c r="AM1798" s="225"/>
      <c r="AN1798" s="226"/>
      <c r="AO1798" s="227"/>
      <c r="AP1798" s="227"/>
      <c r="AQ1798" s="227"/>
      <c r="AR1798" s="223"/>
    </row>
    <row r="1799" ht="14.25" customHeight="1">
      <c r="A1799" s="32"/>
      <c r="B1799" s="32"/>
      <c r="C1799" s="32"/>
      <c r="D1799" s="32"/>
      <c r="E1799" s="32"/>
      <c r="F1799" s="222"/>
      <c r="G1799" s="223"/>
      <c r="H1799" s="222"/>
      <c r="I1799" s="222"/>
      <c r="J1799" s="222"/>
      <c r="K1799" s="222"/>
      <c r="L1799" s="222"/>
      <c r="M1799" s="222"/>
      <c r="N1799" s="222"/>
      <c r="O1799" s="222"/>
      <c r="P1799" s="222"/>
      <c r="Q1799" s="222"/>
      <c r="R1799" s="222"/>
      <c r="S1799" s="222"/>
      <c r="T1799" s="222"/>
      <c r="U1799" s="222"/>
      <c r="V1799" s="222"/>
      <c r="W1799" s="222"/>
      <c r="X1799" s="222"/>
      <c r="Y1799" s="222"/>
      <c r="Z1799" s="222"/>
      <c r="AA1799" s="222"/>
      <c r="AB1799" s="224"/>
      <c r="AC1799" s="223"/>
      <c r="AD1799" s="223"/>
      <c r="AE1799" s="225"/>
      <c r="AF1799" s="222"/>
      <c r="AG1799" s="222"/>
      <c r="AH1799" s="222"/>
      <c r="AI1799" s="222"/>
      <c r="AJ1799" s="222"/>
      <c r="AK1799" s="223"/>
      <c r="AL1799" s="222"/>
      <c r="AM1799" s="225"/>
      <c r="AN1799" s="226"/>
      <c r="AO1799" s="227"/>
      <c r="AP1799" s="227"/>
      <c r="AQ1799" s="227"/>
      <c r="AR1799" s="223"/>
    </row>
    <row r="1800" ht="14.25" customHeight="1">
      <c r="A1800" s="32"/>
      <c r="B1800" s="32"/>
      <c r="C1800" s="32"/>
      <c r="D1800" s="32"/>
      <c r="E1800" s="32"/>
      <c r="F1800" s="222"/>
      <c r="G1800" s="223"/>
      <c r="H1800" s="222"/>
      <c r="I1800" s="222"/>
      <c r="J1800" s="222"/>
      <c r="K1800" s="222"/>
      <c r="L1800" s="222"/>
      <c r="M1800" s="222"/>
      <c r="N1800" s="222"/>
      <c r="O1800" s="222"/>
      <c r="P1800" s="222"/>
      <c r="Q1800" s="222"/>
      <c r="R1800" s="222"/>
      <c r="S1800" s="222"/>
      <c r="T1800" s="222"/>
      <c r="U1800" s="222"/>
      <c r="V1800" s="222"/>
      <c r="W1800" s="222"/>
      <c r="X1800" s="222"/>
      <c r="Y1800" s="222"/>
      <c r="Z1800" s="222"/>
      <c r="AA1800" s="222"/>
      <c r="AB1800" s="224"/>
      <c r="AC1800" s="223"/>
      <c r="AD1800" s="223"/>
      <c r="AE1800" s="225"/>
      <c r="AF1800" s="222"/>
      <c r="AG1800" s="222"/>
      <c r="AH1800" s="222"/>
      <c r="AI1800" s="222"/>
      <c r="AJ1800" s="222"/>
      <c r="AK1800" s="223"/>
      <c r="AL1800" s="222"/>
      <c r="AM1800" s="225"/>
      <c r="AN1800" s="226"/>
      <c r="AO1800" s="227"/>
      <c r="AP1800" s="227"/>
      <c r="AQ1800" s="227"/>
      <c r="AR1800" s="223"/>
    </row>
    <row r="1801" ht="14.25" customHeight="1">
      <c r="A1801" s="32"/>
      <c r="B1801" s="32"/>
      <c r="C1801" s="32"/>
      <c r="D1801" s="32"/>
      <c r="E1801" s="32"/>
      <c r="F1801" s="222"/>
      <c r="G1801" s="223"/>
      <c r="H1801" s="222"/>
      <c r="I1801" s="222"/>
      <c r="J1801" s="222"/>
      <c r="K1801" s="222"/>
      <c r="L1801" s="222"/>
      <c r="M1801" s="222"/>
      <c r="N1801" s="222"/>
      <c r="O1801" s="222"/>
      <c r="P1801" s="222"/>
      <c r="Q1801" s="222"/>
      <c r="R1801" s="222"/>
      <c r="S1801" s="222"/>
      <c r="T1801" s="222"/>
      <c r="U1801" s="222"/>
      <c r="V1801" s="222"/>
      <c r="W1801" s="222"/>
      <c r="X1801" s="222"/>
      <c r="Y1801" s="222"/>
      <c r="Z1801" s="222"/>
      <c r="AA1801" s="222"/>
      <c r="AB1801" s="224"/>
      <c r="AC1801" s="223"/>
      <c r="AD1801" s="223"/>
      <c r="AE1801" s="225"/>
      <c r="AF1801" s="222"/>
      <c r="AG1801" s="222"/>
      <c r="AH1801" s="222"/>
      <c r="AI1801" s="222"/>
      <c r="AJ1801" s="222"/>
      <c r="AK1801" s="223"/>
      <c r="AL1801" s="222"/>
      <c r="AM1801" s="225"/>
      <c r="AN1801" s="226"/>
      <c r="AO1801" s="227"/>
      <c r="AP1801" s="227"/>
      <c r="AQ1801" s="227"/>
      <c r="AR1801" s="223"/>
    </row>
    <row r="1802" ht="14.25" customHeight="1">
      <c r="A1802" s="32"/>
      <c r="B1802" s="32"/>
      <c r="C1802" s="32"/>
      <c r="D1802" s="32"/>
      <c r="E1802" s="32"/>
      <c r="F1802" s="222"/>
      <c r="G1802" s="223"/>
      <c r="H1802" s="222"/>
      <c r="I1802" s="222"/>
      <c r="J1802" s="222"/>
      <c r="K1802" s="222"/>
      <c r="L1802" s="222"/>
      <c r="M1802" s="222"/>
      <c r="N1802" s="222"/>
      <c r="O1802" s="222"/>
      <c r="P1802" s="222"/>
      <c r="Q1802" s="222"/>
      <c r="R1802" s="222"/>
      <c r="S1802" s="222"/>
      <c r="T1802" s="222"/>
      <c r="U1802" s="222"/>
      <c r="V1802" s="222"/>
      <c r="W1802" s="222"/>
      <c r="X1802" s="222"/>
      <c r="Y1802" s="222"/>
      <c r="Z1802" s="222"/>
      <c r="AA1802" s="222"/>
      <c r="AB1802" s="224"/>
      <c r="AC1802" s="223"/>
      <c r="AD1802" s="223"/>
      <c r="AE1802" s="225"/>
      <c r="AF1802" s="222"/>
      <c r="AG1802" s="222"/>
      <c r="AH1802" s="222"/>
      <c r="AI1802" s="222"/>
      <c r="AJ1802" s="222"/>
      <c r="AK1802" s="223"/>
      <c r="AL1802" s="222"/>
      <c r="AM1802" s="225"/>
      <c r="AN1802" s="226"/>
      <c r="AO1802" s="227"/>
      <c r="AP1802" s="227"/>
      <c r="AQ1802" s="227"/>
      <c r="AR1802" s="223"/>
    </row>
    <row r="1803" ht="14.25" customHeight="1">
      <c r="A1803" s="32"/>
      <c r="B1803" s="32"/>
      <c r="C1803" s="32"/>
      <c r="D1803" s="32"/>
      <c r="E1803" s="32"/>
      <c r="F1803" s="222"/>
      <c r="G1803" s="223"/>
      <c r="H1803" s="222"/>
      <c r="I1803" s="222"/>
      <c r="J1803" s="222"/>
      <c r="K1803" s="222"/>
      <c r="L1803" s="222"/>
      <c r="M1803" s="222"/>
      <c r="N1803" s="222"/>
      <c r="O1803" s="222"/>
      <c r="P1803" s="222"/>
      <c r="Q1803" s="222"/>
      <c r="R1803" s="222"/>
      <c r="S1803" s="222"/>
      <c r="T1803" s="222"/>
      <c r="U1803" s="222"/>
      <c r="V1803" s="222"/>
      <c r="W1803" s="222"/>
      <c r="X1803" s="222"/>
      <c r="Y1803" s="222"/>
      <c r="Z1803" s="222"/>
      <c r="AA1803" s="222"/>
      <c r="AB1803" s="224"/>
      <c r="AC1803" s="223"/>
      <c r="AD1803" s="223"/>
      <c r="AE1803" s="225"/>
      <c r="AF1803" s="222"/>
      <c r="AG1803" s="222"/>
      <c r="AH1803" s="222"/>
      <c r="AI1803" s="222"/>
      <c r="AJ1803" s="222"/>
      <c r="AK1803" s="223"/>
      <c r="AL1803" s="222"/>
      <c r="AM1803" s="225"/>
      <c r="AN1803" s="226"/>
      <c r="AO1803" s="227"/>
      <c r="AP1803" s="227"/>
      <c r="AQ1803" s="227"/>
      <c r="AR1803" s="223"/>
    </row>
    <row r="1804" ht="14.25" customHeight="1">
      <c r="A1804" s="32"/>
      <c r="B1804" s="32"/>
      <c r="C1804" s="32"/>
      <c r="D1804" s="32"/>
      <c r="E1804" s="32"/>
      <c r="F1804" s="222"/>
      <c r="G1804" s="223"/>
      <c r="H1804" s="222"/>
      <c r="I1804" s="222"/>
      <c r="J1804" s="222"/>
      <c r="K1804" s="222"/>
      <c r="L1804" s="222"/>
      <c r="M1804" s="222"/>
      <c r="N1804" s="222"/>
      <c r="O1804" s="222"/>
      <c r="P1804" s="222"/>
      <c r="Q1804" s="222"/>
      <c r="R1804" s="222"/>
      <c r="S1804" s="222"/>
      <c r="T1804" s="222"/>
      <c r="U1804" s="222"/>
      <c r="V1804" s="222"/>
      <c r="W1804" s="222"/>
      <c r="X1804" s="222"/>
      <c r="Y1804" s="222"/>
      <c r="Z1804" s="222"/>
      <c r="AA1804" s="222"/>
      <c r="AB1804" s="224"/>
      <c r="AC1804" s="223"/>
      <c r="AD1804" s="223"/>
      <c r="AE1804" s="225"/>
      <c r="AF1804" s="222"/>
      <c r="AG1804" s="222"/>
      <c r="AH1804" s="222"/>
      <c r="AI1804" s="222"/>
      <c r="AJ1804" s="222"/>
      <c r="AK1804" s="223"/>
      <c r="AL1804" s="222"/>
      <c r="AM1804" s="225"/>
      <c r="AN1804" s="226"/>
      <c r="AO1804" s="227"/>
      <c r="AP1804" s="227"/>
      <c r="AQ1804" s="227"/>
      <c r="AR1804" s="223"/>
    </row>
    <row r="1805" ht="14.25" customHeight="1">
      <c r="A1805" s="32"/>
      <c r="B1805" s="32"/>
      <c r="C1805" s="32"/>
      <c r="D1805" s="32"/>
      <c r="E1805" s="32"/>
      <c r="F1805" s="222"/>
      <c r="G1805" s="223"/>
      <c r="H1805" s="222"/>
      <c r="I1805" s="222"/>
      <c r="J1805" s="222"/>
      <c r="K1805" s="222"/>
      <c r="L1805" s="222"/>
      <c r="M1805" s="222"/>
      <c r="N1805" s="222"/>
      <c r="O1805" s="222"/>
      <c r="P1805" s="222"/>
      <c r="Q1805" s="222"/>
      <c r="R1805" s="222"/>
      <c r="S1805" s="222"/>
      <c r="T1805" s="222"/>
      <c r="U1805" s="222"/>
      <c r="V1805" s="222"/>
      <c r="W1805" s="222"/>
      <c r="X1805" s="222"/>
      <c r="Y1805" s="222"/>
      <c r="Z1805" s="222"/>
      <c r="AA1805" s="222"/>
      <c r="AB1805" s="224"/>
      <c r="AC1805" s="223"/>
      <c r="AD1805" s="223"/>
      <c r="AE1805" s="225"/>
      <c r="AF1805" s="222"/>
      <c r="AG1805" s="222"/>
      <c r="AH1805" s="222"/>
      <c r="AI1805" s="222"/>
      <c r="AJ1805" s="222"/>
      <c r="AK1805" s="223"/>
      <c r="AL1805" s="222"/>
      <c r="AM1805" s="225"/>
      <c r="AN1805" s="226"/>
      <c r="AO1805" s="227"/>
      <c r="AP1805" s="227"/>
      <c r="AQ1805" s="227"/>
      <c r="AR1805" s="223"/>
    </row>
    <row r="1806" ht="14.25" customHeight="1">
      <c r="A1806" s="32"/>
      <c r="B1806" s="32"/>
      <c r="C1806" s="32"/>
      <c r="D1806" s="32"/>
      <c r="E1806" s="32"/>
      <c r="F1806" s="222"/>
      <c r="G1806" s="223"/>
      <c r="H1806" s="222"/>
      <c r="I1806" s="222"/>
      <c r="J1806" s="222"/>
      <c r="K1806" s="222"/>
      <c r="L1806" s="222"/>
      <c r="M1806" s="222"/>
      <c r="N1806" s="222"/>
      <c r="O1806" s="222"/>
      <c r="P1806" s="222"/>
      <c r="Q1806" s="222"/>
      <c r="R1806" s="222"/>
      <c r="S1806" s="222"/>
      <c r="T1806" s="222"/>
      <c r="U1806" s="222"/>
      <c r="V1806" s="222"/>
      <c r="W1806" s="222"/>
      <c r="X1806" s="222"/>
      <c r="Y1806" s="222"/>
      <c r="Z1806" s="222"/>
      <c r="AA1806" s="222"/>
      <c r="AB1806" s="224"/>
      <c r="AC1806" s="223"/>
      <c r="AD1806" s="223"/>
      <c r="AE1806" s="225"/>
      <c r="AF1806" s="222"/>
      <c r="AG1806" s="222"/>
      <c r="AH1806" s="222"/>
      <c r="AI1806" s="222"/>
      <c r="AJ1806" s="222"/>
      <c r="AK1806" s="223"/>
      <c r="AL1806" s="222"/>
      <c r="AM1806" s="225"/>
      <c r="AN1806" s="226"/>
      <c r="AO1806" s="227"/>
      <c r="AP1806" s="227"/>
      <c r="AQ1806" s="227"/>
      <c r="AR1806" s="223"/>
    </row>
    <row r="1807" ht="14.25" customHeight="1">
      <c r="A1807" s="32"/>
      <c r="B1807" s="32"/>
      <c r="C1807" s="32"/>
      <c r="D1807" s="32"/>
      <c r="E1807" s="32"/>
      <c r="F1807" s="222"/>
      <c r="G1807" s="223"/>
      <c r="H1807" s="222"/>
      <c r="I1807" s="222"/>
      <c r="J1807" s="222"/>
      <c r="K1807" s="222"/>
      <c r="L1807" s="222"/>
      <c r="M1807" s="222"/>
      <c r="N1807" s="222"/>
      <c r="O1807" s="222"/>
      <c r="P1807" s="222"/>
      <c r="Q1807" s="222"/>
      <c r="R1807" s="222"/>
      <c r="S1807" s="222"/>
      <c r="T1807" s="222"/>
      <c r="U1807" s="222"/>
      <c r="V1807" s="222"/>
      <c r="W1807" s="222"/>
      <c r="X1807" s="222"/>
      <c r="Y1807" s="222"/>
      <c r="Z1807" s="222"/>
      <c r="AA1807" s="222"/>
      <c r="AB1807" s="224"/>
      <c r="AC1807" s="223"/>
      <c r="AD1807" s="223"/>
      <c r="AE1807" s="225"/>
      <c r="AF1807" s="222"/>
      <c r="AG1807" s="222"/>
      <c r="AH1807" s="222"/>
      <c r="AI1807" s="222"/>
      <c r="AJ1807" s="222"/>
      <c r="AK1807" s="223"/>
      <c r="AL1807" s="222"/>
      <c r="AM1807" s="225"/>
      <c r="AN1807" s="226"/>
      <c r="AO1807" s="227"/>
      <c r="AP1807" s="227"/>
      <c r="AQ1807" s="227"/>
      <c r="AR1807" s="223"/>
    </row>
    <row r="1808" ht="14.25" customHeight="1">
      <c r="A1808" s="32"/>
      <c r="B1808" s="32"/>
      <c r="C1808" s="32"/>
      <c r="D1808" s="32"/>
      <c r="E1808" s="32"/>
      <c r="F1808" s="222"/>
      <c r="G1808" s="223"/>
      <c r="H1808" s="222"/>
      <c r="I1808" s="222"/>
      <c r="J1808" s="222"/>
      <c r="K1808" s="222"/>
      <c r="L1808" s="222"/>
      <c r="M1808" s="222"/>
      <c r="N1808" s="222"/>
      <c r="O1808" s="222"/>
      <c r="P1808" s="222"/>
      <c r="Q1808" s="222"/>
      <c r="R1808" s="222"/>
      <c r="S1808" s="222"/>
      <c r="T1808" s="222"/>
      <c r="U1808" s="222"/>
      <c r="V1808" s="222"/>
      <c r="W1808" s="222"/>
      <c r="X1808" s="222"/>
      <c r="Y1808" s="222"/>
      <c r="Z1808" s="222"/>
      <c r="AA1808" s="222"/>
      <c r="AB1808" s="224"/>
      <c r="AC1808" s="223"/>
      <c r="AD1808" s="223"/>
      <c r="AE1808" s="225"/>
      <c r="AF1808" s="222"/>
      <c r="AG1808" s="222"/>
      <c r="AH1808" s="222"/>
      <c r="AI1808" s="222"/>
      <c r="AJ1808" s="222"/>
      <c r="AK1808" s="223"/>
      <c r="AL1808" s="222"/>
      <c r="AM1808" s="225"/>
      <c r="AN1808" s="226"/>
      <c r="AO1808" s="227"/>
      <c r="AP1808" s="227"/>
      <c r="AQ1808" s="227"/>
      <c r="AR1808" s="223"/>
    </row>
    <row r="1809" ht="14.25" customHeight="1">
      <c r="A1809" s="32"/>
      <c r="B1809" s="32"/>
      <c r="C1809" s="32"/>
      <c r="D1809" s="32"/>
      <c r="E1809" s="32"/>
      <c r="F1809" s="222"/>
      <c r="G1809" s="223"/>
      <c r="H1809" s="222"/>
      <c r="I1809" s="222"/>
      <c r="J1809" s="222"/>
      <c r="K1809" s="222"/>
      <c r="L1809" s="222"/>
      <c r="M1809" s="222"/>
      <c r="N1809" s="222"/>
      <c r="O1809" s="222"/>
      <c r="P1809" s="222"/>
      <c r="Q1809" s="222"/>
      <c r="R1809" s="222"/>
      <c r="S1809" s="222"/>
      <c r="T1809" s="222"/>
      <c r="U1809" s="222"/>
      <c r="V1809" s="222"/>
      <c r="W1809" s="222"/>
      <c r="X1809" s="222"/>
      <c r="Y1809" s="222"/>
      <c r="Z1809" s="222"/>
      <c r="AA1809" s="222"/>
      <c r="AB1809" s="224"/>
      <c r="AC1809" s="223"/>
      <c r="AD1809" s="223"/>
      <c r="AE1809" s="225"/>
      <c r="AF1809" s="222"/>
      <c r="AG1809" s="222"/>
      <c r="AH1809" s="222"/>
      <c r="AI1809" s="222"/>
      <c r="AJ1809" s="222"/>
      <c r="AK1809" s="223"/>
      <c r="AL1809" s="222"/>
      <c r="AM1809" s="225"/>
      <c r="AN1809" s="226"/>
      <c r="AO1809" s="227"/>
      <c r="AP1809" s="227"/>
      <c r="AQ1809" s="227"/>
      <c r="AR1809" s="223"/>
    </row>
    <row r="1810" ht="14.25" customHeight="1">
      <c r="A1810" s="32"/>
      <c r="B1810" s="32"/>
      <c r="C1810" s="32"/>
      <c r="D1810" s="32"/>
      <c r="E1810" s="32"/>
      <c r="F1810" s="222"/>
      <c r="G1810" s="223"/>
      <c r="H1810" s="222"/>
      <c r="I1810" s="222"/>
      <c r="J1810" s="222"/>
      <c r="K1810" s="222"/>
      <c r="L1810" s="222"/>
      <c r="M1810" s="222"/>
      <c r="N1810" s="222"/>
      <c r="O1810" s="222"/>
      <c r="P1810" s="222"/>
      <c r="Q1810" s="222"/>
      <c r="R1810" s="222"/>
      <c r="S1810" s="222"/>
      <c r="T1810" s="222"/>
      <c r="U1810" s="222"/>
      <c r="V1810" s="222"/>
      <c r="W1810" s="222"/>
      <c r="X1810" s="222"/>
      <c r="Y1810" s="222"/>
      <c r="Z1810" s="222"/>
      <c r="AA1810" s="222"/>
      <c r="AB1810" s="224"/>
      <c r="AC1810" s="223"/>
      <c r="AD1810" s="223"/>
      <c r="AE1810" s="225"/>
      <c r="AF1810" s="222"/>
      <c r="AG1810" s="222"/>
      <c r="AH1810" s="222"/>
      <c r="AI1810" s="222"/>
      <c r="AJ1810" s="222"/>
      <c r="AK1810" s="223"/>
      <c r="AL1810" s="222"/>
      <c r="AM1810" s="225"/>
      <c r="AN1810" s="226"/>
      <c r="AO1810" s="227"/>
      <c r="AP1810" s="227"/>
      <c r="AQ1810" s="227"/>
      <c r="AR1810" s="223"/>
    </row>
    <row r="1811" ht="14.25" customHeight="1">
      <c r="A1811" s="32"/>
      <c r="B1811" s="32"/>
      <c r="C1811" s="32"/>
      <c r="D1811" s="32"/>
      <c r="E1811" s="32"/>
      <c r="F1811" s="222"/>
      <c r="G1811" s="223"/>
      <c r="H1811" s="222"/>
      <c r="I1811" s="222"/>
      <c r="J1811" s="222"/>
      <c r="K1811" s="222"/>
      <c r="L1811" s="222"/>
      <c r="M1811" s="222"/>
      <c r="N1811" s="222"/>
      <c r="O1811" s="222"/>
      <c r="P1811" s="222"/>
      <c r="Q1811" s="222"/>
      <c r="R1811" s="222"/>
      <c r="S1811" s="222"/>
      <c r="T1811" s="222"/>
      <c r="U1811" s="222"/>
      <c r="V1811" s="222"/>
      <c r="W1811" s="222"/>
      <c r="X1811" s="222"/>
      <c r="Y1811" s="222"/>
      <c r="Z1811" s="222"/>
      <c r="AA1811" s="222"/>
      <c r="AB1811" s="224"/>
      <c r="AC1811" s="223"/>
      <c r="AD1811" s="223"/>
      <c r="AE1811" s="225"/>
      <c r="AF1811" s="222"/>
      <c r="AG1811" s="222"/>
      <c r="AH1811" s="222"/>
      <c r="AI1811" s="222"/>
      <c r="AJ1811" s="222"/>
      <c r="AK1811" s="223"/>
      <c r="AL1811" s="222"/>
      <c r="AM1811" s="225"/>
      <c r="AN1811" s="226"/>
      <c r="AO1811" s="227"/>
      <c r="AP1811" s="227"/>
      <c r="AQ1811" s="227"/>
      <c r="AR1811" s="223"/>
    </row>
    <row r="1812" ht="14.25" customHeight="1">
      <c r="A1812" s="32"/>
      <c r="B1812" s="32"/>
      <c r="C1812" s="32"/>
      <c r="D1812" s="32"/>
      <c r="E1812" s="32"/>
      <c r="F1812" s="222"/>
      <c r="G1812" s="223"/>
      <c r="H1812" s="222"/>
      <c r="I1812" s="222"/>
      <c r="J1812" s="222"/>
      <c r="K1812" s="222"/>
      <c r="L1812" s="222"/>
      <c r="M1812" s="222"/>
      <c r="N1812" s="222"/>
      <c r="O1812" s="222"/>
      <c r="P1812" s="222"/>
      <c r="Q1812" s="222"/>
      <c r="R1812" s="222"/>
      <c r="S1812" s="222"/>
      <c r="T1812" s="222"/>
      <c r="U1812" s="222"/>
      <c r="V1812" s="222"/>
      <c r="W1812" s="222"/>
      <c r="X1812" s="222"/>
      <c r="Y1812" s="222"/>
      <c r="Z1812" s="222"/>
      <c r="AA1812" s="222"/>
      <c r="AB1812" s="224"/>
      <c r="AC1812" s="223"/>
      <c r="AD1812" s="223"/>
      <c r="AE1812" s="225"/>
      <c r="AF1812" s="222"/>
      <c r="AG1812" s="222"/>
      <c r="AH1812" s="222"/>
      <c r="AI1812" s="222"/>
      <c r="AJ1812" s="222"/>
      <c r="AK1812" s="223"/>
      <c r="AL1812" s="222"/>
      <c r="AM1812" s="225"/>
      <c r="AN1812" s="226"/>
      <c r="AO1812" s="227"/>
      <c r="AP1812" s="227"/>
      <c r="AQ1812" s="227"/>
      <c r="AR1812" s="223"/>
    </row>
    <row r="1813" ht="14.25" customHeight="1">
      <c r="A1813" s="32"/>
      <c r="B1813" s="32"/>
      <c r="C1813" s="32"/>
      <c r="D1813" s="32"/>
      <c r="E1813" s="32"/>
      <c r="F1813" s="222"/>
      <c r="G1813" s="223"/>
      <c r="H1813" s="222"/>
      <c r="I1813" s="222"/>
      <c r="J1813" s="222"/>
      <c r="K1813" s="222"/>
      <c r="L1813" s="222"/>
      <c r="M1813" s="222"/>
      <c r="N1813" s="222"/>
      <c r="O1813" s="222"/>
      <c r="P1813" s="222"/>
      <c r="Q1813" s="222"/>
      <c r="R1813" s="222"/>
      <c r="S1813" s="222"/>
      <c r="T1813" s="222"/>
      <c r="U1813" s="222"/>
      <c r="V1813" s="222"/>
      <c r="W1813" s="222"/>
      <c r="X1813" s="222"/>
      <c r="Y1813" s="222"/>
      <c r="Z1813" s="222"/>
      <c r="AA1813" s="222"/>
      <c r="AB1813" s="224"/>
      <c r="AC1813" s="223"/>
      <c r="AD1813" s="223"/>
      <c r="AE1813" s="225"/>
      <c r="AF1813" s="222"/>
      <c r="AG1813" s="222"/>
      <c r="AH1813" s="222"/>
      <c r="AI1813" s="222"/>
      <c r="AJ1813" s="222"/>
      <c r="AK1813" s="223"/>
      <c r="AL1813" s="222"/>
      <c r="AM1813" s="225"/>
      <c r="AN1813" s="226"/>
      <c r="AO1813" s="227"/>
      <c r="AP1813" s="227"/>
      <c r="AQ1813" s="227"/>
      <c r="AR1813" s="223"/>
    </row>
    <row r="1814" ht="14.25" customHeight="1">
      <c r="A1814" s="32"/>
      <c r="B1814" s="32"/>
      <c r="C1814" s="32"/>
      <c r="D1814" s="32"/>
      <c r="E1814" s="32"/>
      <c r="F1814" s="222"/>
      <c r="G1814" s="223"/>
      <c r="H1814" s="222"/>
      <c r="I1814" s="222"/>
      <c r="J1814" s="222"/>
      <c r="K1814" s="222"/>
      <c r="L1814" s="222"/>
      <c r="M1814" s="222"/>
      <c r="N1814" s="222"/>
      <c r="O1814" s="222"/>
      <c r="P1814" s="222"/>
      <c r="Q1814" s="222"/>
      <c r="R1814" s="222"/>
      <c r="S1814" s="222"/>
      <c r="T1814" s="222"/>
      <c r="U1814" s="222"/>
      <c r="V1814" s="222"/>
      <c r="W1814" s="222"/>
      <c r="X1814" s="222"/>
      <c r="Y1814" s="222"/>
      <c r="Z1814" s="222"/>
      <c r="AA1814" s="222"/>
      <c r="AB1814" s="224"/>
      <c r="AC1814" s="223"/>
      <c r="AD1814" s="223"/>
      <c r="AE1814" s="225"/>
      <c r="AF1814" s="222"/>
      <c r="AG1814" s="222"/>
      <c r="AH1814" s="222"/>
      <c r="AI1814" s="222"/>
      <c r="AJ1814" s="222"/>
      <c r="AK1814" s="223"/>
      <c r="AL1814" s="222"/>
      <c r="AM1814" s="225"/>
      <c r="AN1814" s="226"/>
      <c r="AO1814" s="227"/>
      <c r="AP1814" s="227"/>
      <c r="AQ1814" s="227"/>
      <c r="AR1814" s="223"/>
    </row>
    <row r="1815" ht="14.25" customHeight="1">
      <c r="A1815" s="32"/>
      <c r="B1815" s="32"/>
      <c r="C1815" s="32"/>
      <c r="D1815" s="32"/>
      <c r="E1815" s="32"/>
      <c r="F1815" s="222"/>
      <c r="G1815" s="223"/>
      <c r="H1815" s="222"/>
      <c r="I1815" s="222"/>
      <c r="J1815" s="222"/>
      <c r="K1815" s="222"/>
      <c r="L1815" s="222"/>
      <c r="M1815" s="222"/>
      <c r="N1815" s="222"/>
      <c r="O1815" s="222"/>
      <c r="P1815" s="222"/>
      <c r="Q1815" s="222"/>
      <c r="R1815" s="222"/>
      <c r="S1815" s="222"/>
      <c r="T1815" s="222"/>
      <c r="U1815" s="222"/>
      <c r="V1815" s="222"/>
      <c r="W1815" s="222"/>
      <c r="X1815" s="222"/>
      <c r="Y1815" s="222"/>
      <c r="Z1815" s="222"/>
      <c r="AA1815" s="222"/>
      <c r="AB1815" s="224"/>
      <c r="AC1815" s="223"/>
      <c r="AD1815" s="223"/>
      <c r="AE1815" s="225"/>
      <c r="AF1815" s="222"/>
      <c r="AG1815" s="222"/>
      <c r="AH1815" s="222"/>
      <c r="AI1815" s="222"/>
      <c r="AJ1815" s="222"/>
      <c r="AK1815" s="223"/>
      <c r="AL1815" s="222"/>
      <c r="AM1815" s="225"/>
      <c r="AN1815" s="226"/>
      <c r="AO1815" s="227"/>
      <c r="AP1815" s="227"/>
      <c r="AQ1815" s="227"/>
      <c r="AR1815" s="223"/>
    </row>
    <row r="1816" ht="14.25" customHeight="1">
      <c r="A1816" s="32"/>
      <c r="B1816" s="32"/>
      <c r="C1816" s="32"/>
      <c r="D1816" s="32"/>
      <c r="E1816" s="32"/>
      <c r="F1816" s="222"/>
      <c r="G1816" s="223"/>
      <c r="H1816" s="222"/>
      <c r="I1816" s="222"/>
      <c r="J1816" s="222"/>
      <c r="K1816" s="222"/>
      <c r="L1816" s="222"/>
      <c r="M1816" s="222"/>
      <c r="N1816" s="222"/>
      <c r="O1816" s="222"/>
      <c r="P1816" s="222"/>
      <c r="Q1816" s="222"/>
      <c r="R1816" s="222"/>
      <c r="S1816" s="222"/>
      <c r="T1816" s="222"/>
      <c r="U1816" s="222"/>
      <c r="V1816" s="222"/>
      <c r="W1816" s="222"/>
      <c r="X1816" s="222"/>
      <c r="Y1816" s="222"/>
      <c r="Z1816" s="222"/>
      <c r="AA1816" s="222"/>
      <c r="AB1816" s="224"/>
      <c r="AC1816" s="223"/>
      <c r="AD1816" s="223"/>
      <c r="AE1816" s="225"/>
      <c r="AF1816" s="222"/>
      <c r="AG1816" s="222"/>
      <c r="AH1816" s="222"/>
      <c r="AI1816" s="222"/>
      <c r="AJ1816" s="222"/>
      <c r="AK1816" s="223"/>
      <c r="AL1816" s="222"/>
      <c r="AM1816" s="225"/>
      <c r="AN1816" s="226"/>
      <c r="AO1816" s="227"/>
      <c r="AP1816" s="227"/>
      <c r="AQ1816" s="227"/>
      <c r="AR1816" s="223"/>
    </row>
    <row r="1817" ht="14.25" customHeight="1">
      <c r="A1817" s="32"/>
      <c r="B1817" s="32"/>
      <c r="C1817" s="32"/>
      <c r="D1817" s="32"/>
      <c r="E1817" s="32"/>
      <c r="F1817" s="222"/>
      <c r="G1817" s="223"/>
      <c r="H1817" s="222"/>
      <c r="I1817" s="222"/>
      <c r="J1817" s="222"/>
      <c r="K1817" s="222"/>
      <c r="L1817" s="222"/>
      <c r="M1817" s="222"/>
      <c r="N1817" s="222"/>
      <c r="O1817" s="222"/>
      <c r="P1817" s="222"/>
      <c r="Q1817" s="222"/>
      <c r="R1817" s="222"/>
      <c r="S1817" s="222"/>
      <c r="T1817" s="222"/>
      <c r="U1817" s="222"/>
      <c r="V1817" s="222"/>
      <c r="W1817" s="222"/>
      <c r="X1817" s="222"/>
      <c r="Y1817" s="222"/>
      <c r="Z1817" s="222"/>
      <c r="AA1817" s="222"/>
      <c r="AB1817" s="224"/>
      <c r="AC1817" s="223"/>
      <c r="AD1817" s="223"/>
      <c r="AE1817" s="225"/>
      <c r="AF1817" s="222"/>
      <c r="AG1817" s="222"/>
      <c r="AH1817" s="222"/>
      <c r="AI1817" s="222"/>
      <c r="AJ1817" s="222"/>
      <c r="AK1817" s="223"/>
      <c r="AL1817" s="222"/>
      <c r="AM1817" s="225"/>
      <c r="AN1817" s="226"/>
      <c r="AO1817" s="227"/>
      <c r="AP1817" s="227"/>
      <c r="AQ1817" s="227"/>
      <c r="AR1817" s="223"/>
    </row>
    <row r="1818" ht="14.25" customHeight="1">
      <c r="A1818" s="32"/>
      <c r="B1818" s="32"/>
      <c r="C1818" s="32"/>
      <c r="D1818" s="32"/>
      <c r="E1818" s="32"/>
      <c r="F1818" s="222"/>
      <c r="G1818" s="223"/>
      <c r="H1818" s="222"/>
      <c r="I1818" s="222"/>
      <c r="J1818" s="222"/>
      <c r="K1818" s="222"/>
      <c r="L1818" s="222"/>
      <c r="M1818" s="222"/>
      <c r="N1818" s="222"/>
      <c r="O1818" s="222"/>
      <c r="P1818" s="222"/>
      <c r="Q1818" s="222"/>
      <c r="R1818" s="222"/>
      <c r="S1818" s="222"/>
      <c r="T1818" s="222"/>
      <c r="U1818" s="222"/>
      <c r="V1818" s="222"/>
      <c r="W1818" s="222"/>
      <c r="X1818" s="222"/>
      <c r="Y1818" s="222"/>
      <c r="Z1818" s="222"/>
      <c r="AA1818" s="222"/>
      <c r="AB1818" s="224"/>
      <c r="AC1818" s="223"/>
      <c r="AD1818" s="223"/>
      <c r="AE1818" s="225"/>
      <c r="AF1818" s="222"/>
      <c r="AG1818" s="222"/>
      <c r="AH1818" s="222"/>
      <c r="AI1818" s="222"/>
      <c r="AJ1818" s="222"/>
      <c r="AK1818" s="223"/>
      <c r="AL1818" s="222"/>
      <c r="AM1818" s="225"/>
      <c r="AN1818" s="226"/>
      <c r="AO1818" s="227"/>
      <c r="AP1818" s="227"/>
      <c r="AQ1818" s="227"/>
      <c r="AR1818" s="223"/>
    </row>
    <row r="1819" ht="14.25" customHeight="1">
      <c r="A1819" s="32"/>
      <c r="B1819" s="32"/>
      <c r="C1819" s="32"/>
      <c r="D1819" s="32"/>
      <c r="E1819" s="32"/>
      <c r="F1819" s="222"/>
      <c r="G1819" s="223"/>
      <c r="H1819" s="222"/>
      <c r="I1819" s="222"/>
      <c r="J1819" s="222"/>
      <c r="K1819" s="222"/>
      <c r="L1819" s="222"/>
      <c r="M1819" s="222"/>
      <c r="N1819" s="222"/>
      <c r="O1819" s="222"/>
      <c r="P1819" s="222"/>
      <c r="Q1819" s="222"/>
      <c r="R1819" s="222"/>
      <c r="S1819" s="222"/>
      <c r="T1819" s="222"/>
      <c r="U1819" s="222"/>
      <c r="V1819" s="222"/>
      <c r="W1819" s="222"/>
      <c r="X1819" s="222"/>
      <c r="Y1819" s="222"/>
      <c r="Z1819" s="222"/>
      <c r="AA1819" s="222"/>
      <c r="AB1819" s="224"/>
      <c r="AC1819" s="223"/>
      <c r="AD1819" s="223"/>
      <c r="AE1819" s="225"/>
      <c r="AF1819" s="222"/>
      <c r="AG1819" s="222"/>
      <c r="AH1819" s="222"/>
      <c r="AI1819" s="222"/>
      <c r="AJ1819" s="222"/>
      <c r="AK1819" s="223"/>
      <c r="AL1819" s="222"/>
      <c r="AM1819" s="225"/>
      <c r="AN1819" s="226"/>
      <c r="AO1819" s="227"/>
      <c r="AP1819" s="227"/>
      <c r="AQ1819" s="227"/>
      <c r="AR1819" s="223"/>
    </row>
    <row r="1820" ht="14.25" customHeight="1">
      <c r="A1820" s="32"/>
      <c r="B1820" s="32"/>
      <c r="C1820" s="32"/>
      <c r="D1820" s="32"/>
      <c r="E1820" s="32"/>
      <c r="F1820" s="222"/>
      <c r="G1820" s="223"/>
      <c r="H1820" s="222"/>
      <c r="I1820" s="222"/>
      <c r="J1820" s="222"/>
      <c r="K1820" s="222"/>
      <c r="L1820" s="222"/>
      <c r="M1820" s="222"/>
      <c r="N1820" s="222"/>
      <c r="O1820" s="222"/>
      <c r="P1820" s="222"/>
      <c r="Q1820" s="222"/>
      <c r="R1820" s="222"/>
      <c r="S1820" s="222"/>
      <c r="T1820" s="222"/>
      <c r="U1820" s="222"/>
      <c r="V1820" s="222"/>
      <c r="W1820" s="222"/>
      <c r="X1820" s="222"/>
      <c r="Y1820" s="222"/>
      <c r="Z1820" s="222"/>
      <c r="AA1820" s="222"/>
      <c r="AB1820" s="224"/>
      <c r="AC1820" s="223"/>
      <c r="AD1820" s="223"/>
      <c r="AE1820" s="225"/>
      <c r="AF1820" s="222"/>
      <c r="AG1820" s="222"/>
      <c r="AH1820" s="222"/>
      <c r="AI1820" s="222"/>
      <c r="AJ1820" s="222"/>
      <c r="AK1820" s="223"/>
      <c r="AL1820" s="222"/>
      <c r="AM1820" s="225"/>
      <c r="AN1820" s="226"/>
      <c r="AO1820" s="227"/>
      <c r="AP1820" s="227"/>
      <c r="AQ1820" s="227"/>
      <c r="AR1820" s="223"/>
    </row>
    <row r="1821" ht="14.25" customHeight="1">
      <c r="A1821" s="32"/>
      <c r="B1821" s="32"/>
      <c r="C1821" s="32"/>
      <c r="D1821" s="32"/>
      <c r="E1821" s="32"/>
      <c r="F1821" s="222"/>
      <c r="G1821" s="223"/>
      <c r="H1821" s="222"/>
      <c r="I1821" s="222"/>
      <c r="J1821" s="222"/>
      <c r="K1821" s="222"/>
      <c r="L1821" s="222"/>
      <c r="M1821" s="222"/>
      <c r="N1821" s="222"/>
      <c r="O1821" s="222"/>
      <c r="P1821" s="222"/>
      <c r="Q1821" s="222"/>
      <c r="R1821" s="222"/>
      <c r="S1821" s="222"/>
      <c r="T1821" s="222"/>
      <c r="U1821" s="222"/>
      <c r="V1821" s="222"/>
      <c r="W1821" s="222"/>
      <c r="X1821" s="222"/>
      <c r="Y1821" s="222"/>
      <c r="Z1821" s="222"/>
      <c r="AA1821" s="222"/>
      <c r="AB1821" s="224"/>
      <c r="AC1821" s="223"/>
      <c r="AD1821" s="223"/>
      <c r="AE1821" s="225"/>
      <c r="AF1821" s="222"/>
      <c r="AG1821" s="222"/>
      <c r="AH1821" s="222"/>
      <c r="AI1821" s="222"/>
      <c r="AJ1821" s="222"/>
      <c r="AK1821" s="223"/>
      <c r="AL1821" s="222"/>
      <c r="AM1821" s="225"/>
      <c r="AN1821" s="226"/>
      <c r="AO1821" s="227"/>
      <c r="AP1821" s="227"/>
      <c r="AQ1821" s="227"/>
      <c r="AR1821" s="223"/>
    </row>
    <row r="1822" ht="14.25" customHeight="1">
      <c r="A1822" s="32"/>
      <c r="B1822" s="32"/>
      <c r="C1822" s="32"/>
      <c r="D1822" s="32"/>
      <c r="E1822" s="32"/>
      <c r="F1822" s="222"/>
      <c r="G1822" s="223"/>
      <c r="H1822" s="222"/>
      <c r="I1822" s="222"/>
      <c r="J1822" s="222"/>
      <c r="K1822" s="222"/>
      <c r="L1822" s="222"/>
      <c r="M1822" s="222"/>
      <c r="N1822" s="222"/>
      <c r="O1822" s="222"/>
      <c r="P1822" s="222"/>
      <c r="Q1822" s="222"/>
      <c r="R1822" s="222"/>
      <c r="S1822" s="222"/>
      <c r="T1822" s="222"/>
      <c r="U1822" s="222"/>
      <c r="V1822" s="222"/>
      <c r="W1822" s="222"/>
      <c r="X1822" s="222"/>
      <c r="Y1822" s="222"/>
      <c r="Z1822" s="222"/>
      <c r="AA1822" s="222"/>
      <c r="AB1822" s="224"/>
      <c r="AC1822" s="223"/>
      <c r="AD1822" s="223"/>
      <c r="AE1822" s="225"/>
      <c r="AF1822" s="222"/>
      <c r="AG1822" s="222"/>
      <c r="AH1822" s="222"/>
      <c r="AI1822" s="222"/>
      <c r="AJ1822" s="222"/>
      <c r="AK1822" s="223"/>
      <c r="AL1822" s="222"/>
      <c r="AM1822" s="225"/>
      <c r="AN1822" s="226"/>
      <c r="AO1822" s="227"/>
      <c r="AP1822" s="227"/>
      <c r="AQ1822" s="227"/>
      <c r="AR1822" s="223"/>
    </row>
    <row r="1823" ht="14.25" customHeight="1">
      <c r="A1823" s="32"/>
      <c r="B1823" s="32"/>
      <c r="C1823" s="32"/>
      <c r="D1823" s="32"/>
      <c r="E1823" s="32"/>
      <c r="F1823" s="222"/>
      <c r="G1823" s="223"/>
      <c r="H1823" s="222"/>
      <c r="I1823" s="222"/>
      <c r="J1823" s="222"/>
      <c r="K1823" s="222"/>
      <c r="L1823" s="222"/>
      <c r="M1823" s="222"/>
      <c r="N1823" s="222"/>
      <c r="O1823" s="222"/>
      <c r="P1823" s="222"/>
      <c r="Q1823" s="222"/>
      <c r="R1823" s="222"/>
      <c r="S1823" s="222"/>
      <c r="T1823" s="222"/>
      <c r="U1823" s="222"/>
      <c r="V1823" s="222"/>
      <c r="W1823" s="222"/>
      <c r="X1823" s="222"/>
      <c r="Y1823" s="222"/>
      <c r="Z1823" s="222"/>
      <c r="AA1823" s="222"/>
      <c r="AB1823" s="224"/>
      <c r="AC1823" s="223"/>
      <c r="AD1823" s="223"/>
      <c r="AE1823" s="225"/>
      <c r="AF1823" s="222"/>
      <c r="AG1823" s="222"/>
      <c r="AH1823" s="222"/>
      <c r="AI1823" s="222"/>
      <c r="AJ1823" s="222"/>
      <c r="AK1823" s="223"/>
      <c r="AL1823" s="222"/>
      <c r="AM1823" s="225"/>
      <c r="AN1823" s="226"/>
      <c r="AO1823" s="227"/>
      <c r="AP1823" s="227"/>
      <c r="AQ1823" s="227"/>
      <c r="AR1823" s="223"/>
    </row>
    <row r="1824" ht="14.25" customHeight="1">
      <c r="A1824" s="32"/>
      <c r="B1824" s="32"/>
      <c r="C1824" s="32"/>
      <c r="D1824" s="32"/>
      <c r="E1824" s="32"/>
      <c r="F1824" s="222"/>
      <c r="G1824" s="223"/>
      <c r="H1824" s="222"/>
      <c r="I1824" s="222"/>
      <c r="J1824" s="222"/>
      <c r="K1824" s="222"/>
      <c r="L1824" s="222"/>
      <c r="M1824" s="222"/>
      <c r="N1824" s="222"/>
      <c r="O1824" s="222"/>
      <c r="P1824" s="222"/>
      <c r="Q1824" s="222"/>
      <c r="R1824" s="222"/>
      <c r="S1824" s="222"/>
      <c r="T1824" s="222"/>
      <c r="U1824" s="222"/>
      <c r="V1824" s="222"/>
      <c r="W1824" s="222"/>
      <c r="X1824" s="222"/>
      <c r="Y1824" s="222"/>
      <c r="Z1824" s="222"/>
      <c r="AA1824" s="222"/>
      <c r="AB1824" s="224"/>
      <c r="AC1824" s="223"/>
      <c r="AD1824" s="223"/>
      <c r="AE1824" s="225"/>
      <c r="AF1824" s="222"/>
      <c r="AG1824" s="222"/>
      <c r="AH1824" s="222"/>
      <c r="AI1824" s="222"/>
      <c r="AJ1824" s="222"/>
      <c r="AK1824" s="223"/>
      <c r="AL1824" s="222"/>
      <c r="AM1824" s="225"/>
      <c r="AN1824" s="226"/>
      <c r="AO1824" s="227"/>
      <c r="AP1824" s="227"/>
      <c r="AQ1824" s="227"/>
      <c r="AR1824" s="223"/>
    </row>
    <row r="1825" ht="14.25" customHeight="1">
      <c r="A1825" s="32"/>
      <c r="B1825" s="32"/>
      <c r="C1825" s="32"/>
      <c r="D1825" s="32"/>
      <c r="E1825" s="32"/>
      <c r="F1825" s="222"/>
      <c r="G1825" s="223"/>
      <c r="H1825" s="222"/>
      <c r="I1825" s="222"/>
      <c r="J1825" s="222"/>
      <c r="K1825" s="222"/>
      <c r="L1825" s="222"/>
      <c r="M1825" s="222"/>
      <c r="N1825" s="222"/>
      <c r="O1825" s="222"/>
      <c r="P1825" s="222"/>
      <c r="Q1825" s="222"/>
      <c r="R1825" s="222"/>
      <c r="S1825" s="222"/>
      <c r="T1825" s="222"/>
      <c r="U1825" s="222"/>
      <c r="V1825" s="222"/>
      <c r="W1825" s="222"/>
      <c r="X1825" s="222"/>
      <c r="Y1825" s="222"/>
      <c r="Z1825" s="222"/>
      <c r="AA1825" s="222"/>
      <c r="AB1825" s="224"/>
      <c r="AC1825" s="223"/>
      <c r="AD1825" s="223"/>
      <c r="AE1825" s="225"/>
      <c r="AF1825" s="222"/>
      <c r="AG1825" s="222"/>
      <c r="AH1825" s="222"/>
      <c r="AI1825" s="222"/>
      <c r="AJ1825" s="222"/>
      <c r="AK1825" s="223"/>
      <c r="AL1825" s="222"/>
      <c r="AM1825" s="225"/>
      <c r="AN1825" s="226"/>
      <c r="AO1825" s="227"/>
      <c r="AP1825" s="227"/>
      <c r="AQ1825" s="227"/>
      <c r="AR1825" s="223"/>
    </row>
    <row r="1826" ht="14.25" customHeight="1">
      <c r="A1826" s="32"/>
      <c r="B1826" s="32"/>
      <c r="C1826" s="32"/>
      <c r="D1826" s="32"/>
      <c r="E1826" s="32"/>
      <c r="F1826" s="222"/>
      <c r="G1826" s="223"/>
      <c r="H1826" s="222"/>
      <c r="I1826" s="222"/>
      <c r="J1826" s="222"/>
      <c r="K1826" s="222"/>
      <c r="L1826" s="222"/>
      <c r="M1826" s="222"/>
      <c r="N1826" s="222"/>
      <c r="O1826" s="222"/>
      <c r="P1826" s="222"/>
      <c r="Q1826" s="222"/>
      <c r="R1826" s="222"/>
      <c r="S1826" s="222"/>
      <c r="T1826" s="222"/>
      <c r="U1826" s="222"/>
      <c r="V1826" s="222"/>
      <c r="W1826" s="222"/>
      <c r="X1826" s="222"/>
      <c r="Y1826" s="222"/>
      <c r="Z1826" s="222"/>
      <c r="AA1826" s="222"/>
      <c r="AB1826" s="224"/>
      <c r="AC1826" s="223"/>
      <c r="AD1826" s="223"/>
      <c r="AE1826" s="225"/>
      <c r="AF1826" s="222"/>
      <c r="AG1826" s="222"/>
      <c r="AH1826" s="222"/>
      <c r="AI1826" s="222"/>
      <c r="AJ1826" s="222"/>
      <c r="AK1826" s="223"/>
      <c r="AL1826" s="222"/>
      <c r="AM1826" s="225"/>
      <c r="AN1826" s="226"/>
      <c r="AO1826" s="227"/>
      <c r="AP1826" s="227"/>
      <c r="AQ1826" s="227"/>
      <c r="AR1826" s="223"/>
    </row>
    <row r="1827" ht="14.25" customHeight="1">
      <c r="A1827" s="32"/>
      <c r="B1827" s="32"/>
      <c r="C1827" s="32"/>
      <c r="D1827" s="32"/>
      <c r="E1827" s="32"/>
      <c r="F1827" s="222"/>
      <c r="G1827" s="223"/>
      <c r="H1827" s="222"/>
      <c r="I1827" s="222"/>
      <c r="J1827" s="222"/>
      <c r="K1827" s="222"/>
      <c r="L1827" s="222"/>
      <c r="M1827" s="222"/>
      <c r="N1827" s="222"/>
      <c r="O1827" s="222"/>
      <c r="P1827" s="222"/>
      <c r="Q1827" s="222"/>
      <c r="R1827" s="222"/>
      <c r="S1827" s="222"/>
      <c r="T1827" s="222"/>
      <c r="U1827" s="222"/>
      <c r="V1827" s="222"/>
      <c r="W1827" s="222"/>
      <c r="X1827" s="222"/>
      <c r="Y1827" s="222"/>
      <c r="Z1827" s="222"/>
      <c r="AA1827" s="222"/>
      <c r="AB1827" s="224"/>
      <c r="AC1827" s="223"/>
      <c r="AD1827" s="223"/>
      <c r="AE1827" s="225"/>
      <c r="AF1827" s="222"/>
      <c r="AG1827" s="222"/>
      <c r="AH1827" s="222"/>
      <c r="AI1827" s="222"/>
      <c r="AJ1827" s="222"/>
      <c r="AK1827" s="223"/>
      <c r="AL1827" s="222"/>
      <c r="AM1827" s="225"/>
      <c r="AN1827" s="226"/>
      <c r="AO1827" s="227"/>
      <c r="AP1827" s="227"/>
      <c r="AQ1827" s="227"/>
      <c r="AR1827" s="223"/>
    </row>
    <row r="1828" ht="14.25" customHeight="1">
      <c r="A1828" s="32"/>
      <c r="B1828" s="32"/>
      <c r="C1828" s="32"/>
      <c r="D1828" s="32"/>
      <c r="E1828" s="32"/>
      <c r="F1828" s="222"/>
      <c r="G1828" s="223"/>
      <c r="H1828" s="222"/>
      <c r="I1828" s="222"/>
      <c r="J1828" s="222"/>
      <c r="K1828" s="222"/>
      <c r="L1828" s="222"/>
      <c r="M1828" s="222"/>
      <c r="N1828" s="222"/>
      <c r="O1828" s="222"/>
      <c r="P1828" s="222"/>
      <c r="Q1828" s="222"/>
      <c r="R1828" s="222"/>
      <c r="S1828" s="222"/>
      <c r="T1828" s="222"/>
      <c r="U1828" s="222"/>
      <c r="V1828" s="222"/>
      <c r="W1828" s="222"/>
      <c r="X1828" s="222"/>
      <c r="Y1828" s="222"/>
      <c r="Z1828" s="222"/>
      <c r="AA1828" s="222"/>
      <c r="AB1828" s="224"/>
      <c r="AC1828" s="223"/>
      <c r="AD1828" s="223"/>
      <c r="AE1828" s="225"/>
      <c r="AF1828" s="222"/>
      <c r="AG1828" s="222"/>
      <c r="AH1828" s="222"/>
      <c r="AI1828" s="222"/>
      <c r="AJ1828" s="222"/>
      <c r="AK1828" s="223"/>
      <c r="AL1828" s="222"/>
      <c r="AM1828" s="225"/>
      <c r="AN1828" s="226"/>
      <c r="AO1828" s="227"/>
      <c r="AP1828" s="227"/>
      <c r="AQ1828" s="227"/>
      <c r="AR1828" s="223"/>
    </row>
    <row r="1829" ht="14.25" customHeight="1">
      <c r="A1829" s="32"/>
      <c r="B1829" s="32"/>
      <c r="C1829" s="32"/>
      <c r="D1829" s="32"/>
      <c r="E1829" s="32"/>
      <c r="F1829" s="222"/>
      <c r="G1829" s="223"/>
      <c r="H1829" s="222"/>
      <c r="I1829" s="222"/>
      <c r="J1829" s="222"/>
      <c r="K1829" s="222"/>
      <c r="L1829" s="222"/>
      <c r="M1829" s="222"/>
      <c r="N1829" s="222"/>
      <c r="O1829" s="222"/>
      <c r="P1829" s="222"/>
      <c r="Q1829" s="222"/>
      <c r="R1829" s="222"/>
      <c r="S1829" s="222"/>
      <c r="T1829" s="222"/>
      <c r="U1829" s="222"/>
      <c r="V1829" s="222"/>
      <c r="W1829" s="222"/>
      <c r="X1829" s="222"/>
      <c r="Y1829" s="222"/>
      <c r="Z1829" s="222"/>
      <c r="AA1829" s="222"/>
      <c r="AB1829" s="224"/>
      <c r="AC1829" s="223"/>
      <c r="AD1829" s="223"/>
      <c r="AE1829" s="225"/>
      <c r="AF1829" s="222"/>
      <c r="AG1829" s="222"/>
      <c r="AH1829" s="222"/>
      <c r="AI1829" s="222"/>
      <c r="AJ1829" s="222"/>
      <c r="AK1829" s="223"/>
      <c r="AL1829" s="222"/>
      <c r="AM1829" s="225"/>
      <c r="AN1829" s="226"/>
      <c r="AO1829" s="227"/>
      <c r="AP1829" s="227"/>
      <c r="AQ1829" s="227"/>
      <c r="AR1829" s="223"/>
    </row>
    <row r="1830" ht="14.25" customHeight="1">
      <c r="A1830" s="32"/>
      <c r="B1830" s="32"/>
      <c r="C1830" s="32"/>
      <c r="D1830" s="32"/>
      <c r="E1830" s="32"/>
      <c r="F1830" s="222"/>
      <c r="G1830" s="223"/>
      <c r="H1830" s="222"/>
      <c r="I1830" s="222"/>
      <c r="J1830" s="222"/>
      <c r="K1830" s="222"/>
      <c r="L1830" s="222"/>
      <c r="M1830" s="222"/>
      <c r="N1830" s="222"/>
      <c r="O1830" s="222"/>
      <c r="P1830" s="222"/>
      <c r="Q1830" s="222"/>
      <c r="R1830" s="222"/>
      <c r="S1830" s="222"/>
      <c r="T1830" s="222"/>
      <c r="U1830" s="222"/>
      <c r="V1830" s="222"/>
      <c r="W1830" s="222"/>
      <c r="X1830" s="222"/>
      <c r="Y1830" s="222"/>
      <c r="Z1830" s="222"/>
      <c r="AA1830" s="222"/>
      <c r="AB1830" s="224"/>
      <c r="AC1830" s="223"/>
      <c r="AD1830" s="223"/>
      <c r="AE1830" s="225"/>
      <c r="AF1830" s="222"/>
      <c r="AG1830" s="222"/>
      <c r="AH1830" s="222"/>
      <c r="AI1830" s="222"/>
      <c r="AJ1830" s="222"/>
      <c r="AK1830" s="223"/>
      <c r="AL1830" s="222"/>
      <c r="AM1830" s="225"/>
      <c r="AN1830" s="226"/>
      <c r="AO1830" s="227"/>
      <c r="AP1830" s="227"/>
      <c r="AQ1830" s="227"/>
      <c r="AR1830" s="223"/>
    </row>
    <row r="1831" ht="14.25" customHeight="1">
      <c r="A1831" s="32"/>
      <c r="B1831" s="32"/>
      <c r="C1831" s="32"/>
      <c r="D1831" s="32"/>
      <c r="E1831" s="32"/>
      <c r="F1831" s="222"/>
      <c r="G1831" s="223"/>
      <c r="H1831" s="222"/>
      <c r="I1831" s="222"/>
      <c r="J1831" s="222"/>
      <c r="K1831" s="222"/>
      <c r="L1831" s="222"/>
      <c r="M1831" s="222"/>
      <c r="N1831" s="222"/>
      <c r="O1831" s="222"/>
      <c r="P1831" s="222"/>
      <c r="Q1831" s="222"/>
      <c r="R1831" s="222"/>
      <c r="S1831" s="222"/>
      <c r="T1831" s="222"/>
      <c r="U1831" s="222"/>
      <c r="V1831" s="222"/>
      <c r="W1831" s="222"/>
      <c r="X1831" s="222"/>
      <c r="Y1831" s="222"/>
      <c r="Z1831" s="222"/>
      <c r="AA1831" s="222"/>
      <c r="AB1831" s="224"/>
      <c r="AC1831" s="223"/>
      <c r="AD1831" s="223"/>
      <c r="AE1831" s="225"/>
      <c r="AF1831" s="222"/>
      <c r="AG1831" s="222"/>
      <c r="AH1831" s="222"/>
      <c r="AI1831" s="222"/>
      <c r="AJ1831" s="222"/>
      <c r="AK1831" s="223"/>
      <c r="AL1831" s="222"/>
      <c r="AM1831" s="225"/>
      <c r="AN1831" s="226"/>
      <c r="AO1831" s="227"/>
      <c r="AP1831" s="227"/>
      <c r="AQ1831" s="227"/>
      <c r="AR1831" s="223"/>
    </row>
    <row r="1832" ht="14.25" customHeight="1">
      <c r="A1832" s="32"/>
      <c r="B1832" s="32"/>
      <c r="C1832" s="32"/>
      <c r="D1832" s="32"/>
      <c r="E1832" s="32"/>
      <c r="F1832" s="222"/>
      <c r="G1832" s="223"/>
      <c r="H1832" s="222"/>
      <c r="I1832" s="222"/>
      <c r="J1832" s="222"/>
      <c r="K1832" s="222"/>
      <c r="L1832" s="222"/>
      <c r="M1832" s="222"/>
      <c r="N1832" s="222"/>
      <c r="O1832" s="222"/>
      <c r="P1832" s="222"/>
      <c r="Q1832" s="222"/>
      <c r="R1832" s="222"/>
      <c r="S1832" s="222"/>
      <c r="T1832" s="222"/>
      <c r="U1832" s="222"/>
      <c r="V1832" s="222"/>
      <c r="W1832" s="222"/>
      <c r="X1832" s="222"/>
      <c r="Y1832" s="222"/>
      <c r="Z1832" s="222"/>
      <c r="AA1832" s="222"/>
      <c r="AB1832" s="224"/>
      <c r="AC1832" s="223"/>
      <c r="AD1832" s="223"/>
      <c r="AE1832" s="225"/>
      <c r="AF1832" s="222"/>
      <c r="AG1832" s="222"/>
      <c r="AH1832" s="222"/>
      <c r="AI1832" s="222"/>
      <c r="AJ1832" s="222"/>
      <c r="AK1832" s="223"/>
      <c r="AL1832" s="222"/>
      <c r="AM1832" s="225"/>
      <c r="AN1832" s="226"/>
      <c r="AO1832" s="227"/>
      <c r="AP1832" s="227"/>
      <c r="AQ1832" s="227"/>
      <c r="AR1832" s="223"/>
    </row>
    <row r="1833" ht="14.25" customHeight="1">
      <c r="A1833" s="32"/>
      <c r="B1833" s="32"/>
      <c r="C1833" s="32"/>
      <c r="D1833" s="32"/>
      <c r="E1833" s="32"/>
      <c r="F1833" s="222"/>
      <c r="G1833" s="223"/>
      <c r="H1833" s="222"/>
      <c r="I1833" s="222"/>
      <c r="J1833" s="222"/>
      <c r="K1833" s="222"/>
      <c r="L1833" s="222"/>
      <c r="M1833" s="222"/>
      <c r="N1833" s="222"/>
      <c r="O1833" s="222"/>
      <c r="P1833" s="222"/>
      <c r="Q1833" s="222"/>
      <c r="R1833" s="222"/>
      <c r="S1833" s="222"/>
      <c r="T1833" s="222"/>
      <c r="U1833" s="222"/>
      <c r="V1833" s="222"/>
      <c r="W1833" s="222"/>
      <c r="X1833" s="222"/>
      <c r="Y1833" s="222"/>
      <c r="Z1833" s="222"/>
      <c r="AA1833" s="222"/>
      <c r="AB1833" s="224"/>
      <c r="AC1833" s="223"/>
      <c r="AD1833" s="223"/>
      <c r="AE1833" s="225"/>
      <c r="AF1833" s="222"/>
      <c r="AG1833" s="222"/>
      <c r="AH1833" s="222"/>
      <c r="AI1833" s="222"/>
      <c r="AJ1833" s="222"/>
      <c r="AK1833" s="223"/>
      <c r="AL1833" s="222"/>
      <c r="AM1833" s="225"/>
      <c r="AN1833" s="226"/>
      <c r="AO1833" s="227"/>
      <c r="AP1833" s="227"/>
      <c r="AQ1833" s="227"/>
      <c r="AR1833" s="223"/>
    </row>
    <row r="1834" ht="14.25" customHeight="1">
      <c r="A1834" s="32"/>
      <c r="B1834" s="32"/>
      <c r="C1834" s="32"/>
      <c r="D1834" s="32"/>
      <c r="E1834" s="32"/>
      <c r="F1834" s="222"/>
      <c r="G1834" s="223"/>
      <c r="H1834" s="222"/>
      <c r="I1834" s="222"/>
      <c r="J1834" s="222"/>
      <c r="K1834" s="222"/>
      <c r="L1834" s="222"/>
      <c r="M1834" s="222"/>
      <c r="N1834" s="222"/>
      <c r="O1834" s="222"/>
      <c r="P1834" s="222"/>
      <c r="Q1834" s="222"/>
      <c r="R1834" s="222"/>
      <c r="S1834" s="222"/>
      <c r="T1834" s="222"/>
      <c r="U1834" s="222"/>
      <c r="V1834" s="222"/>
      <c r="W1834" s="222"/>
      <c r="X1834" s="222"/>
      <c r="Y1834" s="222"/>
      <c r="Z1834" s="222"/>
      <c r="AA1834" s="222"/>
      <c r="AB1834" s="224"/>
      <c r="AC1834" s="223"/>
      <c r="AD1834" s="223"/>
      <c r="AE1834" s="225"/>
      <c r="AF1834" s="222"/>
      <c r="AG1834" s="222"/>
      <c r="AH1834" s="222"/>
      <c r="AI1834" s="222"/>
      <c r="AJ1834" s="222"/>
      <c r="AK1834" s="223"/>
      <c r="AL1834" s="222"/>
      <c r="AM1834" s="225"/>
      <c r="AN1834" s="226"/>
      <c r="AO1834" s="227"/>
      <c r="AP1834" s="227"/>
      <c r="AQ1834" s="227"/>
      <c r="AR1834" s="223"/>
    </row>
    <row r="1835" ht="14.25" customHeight="1">
      <c r="A1835" s="32"/>
      <c r="B1835" s="32"/>
      <c r="C1835" s="32"/>
      <c r="D1835" s="32"/>
      <c r="E1835" s="32"/>
      <c r="F1835" s="222"/>
      <c r="G1835" s="223"/>
      <c r="H1835" s="222"/>
      <c r="I1835" s="222"/>
      <c r="J1835" s="222"/>
      <c r="K1835" s="222"/>
      <c r="L1835" s="222"/>
      <c r="M1835" s="222"/>
      <c r="N1835" s="222"/>
      <c r="O1835" s="222"/>
      <c r="P1835" s="222"/>
      <c r="Q1835" s="222"/>
      <c r="R1835" s="222"/>
      <c r="S1835" s="222"/>
      <c r="T1835" s="222"/>
      <c r="U1835" s="222"/>
      <c r="V1835" s="222"/>
      <c r="W1835" s="222"/>
      <c r="X1835" s="222"/>
      <c r="Y1835" s="222"/>
      <c r="Z1835" s="222"/>
      <c r="AA1835" s="222"/>
      <c r="AB1835" s="224"/>
      <c r="AC1835" s="223"/>
      <c r="AD1835" s="223"/>
      <c r="AE1835" s="225"/>
      <c r="AF1835" s="222"/>
      <c r="AG1835" s="222"/>
      <c r="AH1835" s="222"/>
      <c r="AI1835" s="222"/>
      <c r="AJ1835" s="222"/>
      <c r="AK1835" s="223"/>
      <c r="AL1835" s="222"/>
      <c r="AM1835" s="225"/>
      <c r="AN1835" s="226"/>
      <c r="AO1835" s="227"/>
      <c r="AP1835" s="227"/>
      <c r="AQ1835" s="227"/>
      <c r="AR1835" s="223"/>
    </row>
    <row r="1836" ht="14.25" customHeight="1">
      <c r="A1836" s="32"/>
      <c r="B1836" s="32"/>
      <c r="C1836" s="32"/>
      <c r="D1836" s="32"/>
      <c r="E1836" s="32"/>
      <c r="F1836" s="222"/>
      <c r="G1836" s="223"/>
      <c r="H1836" s="222"/>
      <c r="I1836" s="222"/>
      <c r="J1836" s="222"/>
      <c r="K1836" s="222"/>
      <c r="L1836" s="222"/>
      <c r="M1836" s="222"/>
      <c r="N1836" s="222"/>
      <c r="O1836" s="222"/>
      <c r="P1836" s="222"/>
      <c r="Q1836" s="222"/>
      <c r="R1836" s="222"/>
      <c r="S1836" s="222"/>
      <c r="T1836" s="222"/>
      <c r="U1836" s="222"/>
      <c r="V1836" s="222"/>
      <c r="W1836" s="222"/>
      <c r="X1836" s="222"/>
      <c r="Y1836" s="222"/>
      <c r="Z1836" s="222"/>
      <c r="AA1836" s="222"/>
      <c r="AB1836" s="224"/>
      <c r="AC1836" s="223"/>
      <c r="AD1836" s="223"/>
      <c r="AE1836" s="225"/>
      <c r="AF1836" s="222"/>
      <c r="AG1836" s="222"/>
      <c r="AH1836" s="222"/>
      <c r="AI1836" s="222"/>
      <c r="AJ1836" s="222"/>
      <c r="AK1836" s="223"/>
      <c r="AL1836" s="222"/>
      <c r="AM1836" s="225"/>
      <c r="AN1836" s="226"/>
      <c r="AO1836" s="227"/>
      <c r="AP1836" s="227"/>
      <c r="AQ1836" s="227"/>
      <c r="AR1836" s="223"/>
    </row>
    <row r="1837" ht="14.25" customHeight="1">
      <c r="A1837" s="32"/>
      <c r="B1837" s="32"/>
      <c r="C1837" s="32"/>
      <c r="D1837" s="32"/>
      <c r="E1837" s="32"/>
      <c r="F1837" s="222"/>
      <c r="G1837" s="223"/>
      <c r="H1837" s="222"/>
      <c r="I1837" s="222"/>
      <c r="J1837" s="222"/>
      <c r="K1837" s="222"/>
      <c r="L1837" s="222"/>
      <c r="M1837" s="222"/>
      <c r="N1837" s="222"/>
      <c r="O1837" s="222"/>
      <c r="P1837" s="222"/>
      <c r="Q1837" s="222"/>
      <c r="R1837" s="222"/>
      <c r="S1837" s="222"/>
      <c r="T1837" s="222"/>
      <c r="U1837" s="222"/>
      <c r="V1837" s="222"/>
      <c r="W1837" s="222"/>
      <c r="X1837" s="222"/>
      <c r="Y1837" s="222"/>
      <c r="Z1837" s="222"/>
      <c r="AA1837" s="222"/>
      <c r="AB1837" s="224"/>
      <c r="AC1837" s="223"/>
      <c r="AD1837" s="223"/>
      <c r="AE1837" s="225"/>
      <c r="AF1837" s="222"/>
      <c r="AG1837" s="222"/>
      <c r="AH1837" s="222"/>
      <c r="AI1837" s="222"/>
      <c r="AJ1837" s="222"/>
      <c r="AK1837" s="223"/>
      <c r="AL1837" s="222"/>
      <c r="AM1837" s="225"/>
      <c r="AN1837" s="226"/>
      <c r="AO1837" s="227"/>
      <c r="AP1837" s="227"/>
      <c r="AQ1837" s="227"/>
      <c r="AR1837" s="223"/>
    </row>
    <row r="1838" ht="14.25" customHeight="1">
      <c r="A1838" s="32"/>
      <c r="B1838" s="32"/>
      <c r="C1838" s="32"/>
      <c r="D1838" s="32"/>
      <c r="E1838" s="32"/>
      <c r="F1838" s="222"/>
      <c r="G1838" s="223"/>
      <c r="H1838" s="222"/>
      <c r="I1838" s="222"/>
      <c r="J1838" s="222"/>
      <c r="K1838" s="222"/>
      <c r="L1838" s="222"/>
      <c r="M1838" s="222"/>
      <c r="N1838" s="222"/>
      <c r="O1838" s="222"/>
      <c r="P1838" s="222"/>
      <c r="Q1838" s="222"/>
      <c r="R1838" s="222"/>
      <c r="S1838" s="222"/>
      <c r="T1838" s="222"/>
      <c r="U1838" s="222"/>
      <c r="V1838" s="222"/>
      <c r="W1838" s="222"/>
      <c r="X1838" s="222"/>
      <c r="Y1838" s="222"/>
      <c r="Z1838" s="222"/>
      <c r="AA1838" s="222"/>
      <c r="AB1838" s="224"/>
      <c r="AC1838" s="223"/>
      <c r="AD1838" s="223"/>
      <c r="AE1838" s="225"/>
      <c r="AF1838" s="222"/>
      <c r="AG1838" s="222"/>
      <c r="AH1838" s="222"/>
      <c r="AI1838" s="222"/>
      <c r="AJ1838" s="222"/>
      <c r="AK1838" s="223"/>
      <c r="AL1838" s="222"/>
      <c r="AM1838" s="225"/>
      <c r="AN1838" s="226"/>
      <c r="AO1838" s="227"/>
      <c r="AP1838" s="227"/>
      <c r="AQ1838" s="227"/>
      <c r="AR1838" s="223"/>
    </row>
    <row r="1839" ht="14.25" customHeight="1">
      <c r="A1839" s="32"/>
      <c r="B1839" s="32"/>
      <c r="C1839" s="32"/>
      <c r="D1839" s="32"/>
      <c r="E1839" s="32"/>
      <c r="F1839" s="222"/>
      <c r="G1839" s="223"/>
      <c r="H1839" s="222"/>
      <c r="I1839" s="222"/>
      <c r="J1839" s="222"/>
      <c r="K1839" s="222"/>
      <c r="L1839" s="222"/>
      <c r="M1839" s="222"/>
      <c r="N1839" s="222"/>
      <c r="O1839" s="222"/>
      <c r="P1839" s="222"/>
      <c r="Q1839" s="222"/>
      <c r="R1839" s="222"/>
      <c r="S1839" s="222"/>
      <c r="T1839" s="222"/>
      <c r="U1839" s="222"/>
      <c r="V1839" s="222"/>
      <c r="W1839" s="222"/>
      <c r="X1839" s="222"/>
      <c r="Y1839" s="222"/>
      <c r="Z1839" s="222"/>
      <c r="AA1839" s="222"/>
      <c r="AB1839" s="224"/>
      <c r="AC1839" s="223"/>
      <c r="AD1839" s="223"/>
      <c r="AE1839" s="225"/>
      <c r="AF1839" s="222"/>
      <c r="AG1839" s="222"/>
      <c r="AH1839" s="222"/>
      <c r="AI1839" s="222"/>
      <c r="AJ1839" s="222"/>
      <c r="AK1839" s="223"/>
      <c r="AL1839" s="222"/>
      <c r="AM1839" s="225"/>
      <c r="AN1839" s="226"/>
      <c r="AO1839" s="227"/>
      <c r="AP1839" s="227"/>
      <c r="AQ1839" s="227"/>
      <c r="AR1839" s="223"/>
    </row>
    <row r="1840" ht="14.25" customHeight="1">
      <c r="A1840" s="32"/>
      <c r="B1840" s="32"/>
      <c r="C1840" s="32"/>
      <c r="D1840" s="32"/>
      <c r="E1840" s="32"/>
      <c r="F1840" s="222"/>
      <c r="G1840" s="223"/>
      <c r="H1840" s="222"/>
      <c r="I1840" s="222"/>
      <c r="J1840" s="222"/>
      <c r="K1840" s="222"/>
      <c r="L1840" s="222"/>
      <c r="M1840" s="222"/>
      <c r="N1840" s="222"/>
      <c r="O1840" s="222"/>
      <c r="P1840" s="222"/>
      <c r="Q1840" s="222"/>
      <c r="R1840" s="222"/>
      <c r="S1840" s="222"/>
      <c r="T1840" s="222"/>
      <c r="U1840" s="222"/>
      <c r="V1840" s="222"/>
      <c r="W1840" s="222"/>
      <c r="X1840" s="222"/>
      <c r="Y1840" s="222"/>
      <c r="Z1840" s="222"/>
      <c r="AA1840" s="222"/>
      <c r="AB1840" s="224"/>
      <c r="AC1840" s="223"/>
      <c r="AD1840" s="223"/>
      <c r="AE1840" s="225"/>
      <c r="AF1840" s="222"/>
      <c r="AG1840" s="222"/>
      <c r="AH1840" s="222"/>
      <c r="AI1840" s="222"/>
      <c r="AJ1840" s="222"/>
      <c r="AK1840" s="223"/>
      <c r="AL1840" s="222"/>
      <c r="AM1840" s="225"/>
      <c r="AN1840" s="226"/>
      <c r="AO1840" s="227"/>
      <c r="AP1840" s="227"/>
      <c r="AQ1840" s="227"/>
      <c r="AR1840" s="223"/>
    </row>
    <row r="1841" ht="14.25" customHeight="1">
      <c r="A1841" s="32"/>
      <c r="B1841" s="32"/>
      <c r="C1841" s="32"/>
      <c r="D1841" s="32"/>
      <c r="E1841" s="32"/>
      <c r="F1841" s="222"/>
      <c r="G1841" s="223"/>
      <c r="H1841" s="222"/>
      <c r="I1841" s="222"/>
      <c r="J1841" s="222"/>
      <c r="K1841" s="222"/>
      <c r="L1841" s="222"/>
      <c r="M1841" s="222"/>
      <c r="N1841" s="222"/>
      <c r="O1841" s="222"/>
      <c r="P1841" s="222"/>
      <c r="Q1841" s="222"/>
      <c r="R1841" s="222"/>
      <c r="S1841" s="222"/>
      <c r="T1841" s="222"/>
      <c r="U1841" s="222"/>
      <c r="V1841" s="222"/>
      <c r="W1841" s="222"/>
      <c r="X1841" s="222"/>
      <c r="Y1841" s="222"/>
      <c r="Z1841" s="222"/>
      <c r="AA1841" s="222"/>
      <c r="AB1841" s="224"/>
      <c r="AC1841" s="223"/>
      <c r="AD1841" s="223"/>
      <c r="AE1841" s="225"/>
      <c r="AF1841" s="222"/>
      <c r="AG1841" s="222"/>
      <c r="AH1841" s="222"/>
      <c r="AI1841" s="222"/>
      <c r="AJ1841" s="222"/>
      <c r="AK1841" s="223"/>
      <c r="AL1841" s="222"/>
      <c r="AM1841" s="225"/>
      <c r="AN1841" s="226"/>
      <c r="AO1841" s="227"/>
      <c r="AP1841" s="227"/>
      <c r="AQ1841" s="227"/>
      <c r="AR1841" s="223"/>
    </row>
    <row r="1842" ht="14.25" customHeight="1">
      <c r="A1842" s="32"/>
      <c r="B1842" s="32"/>
      <c r="C1842" s="32"/>
      <c r="D1842" s="32"/>
      <c r="E1842" s="32"/>
      <c r="F1842" s="222"/>
      <c r="G1842" s="223"/>
      <c r="H1842" s="222"/>
      <c r="I1842" s="222"/>
      <c r="J1842" s="222"/>
      <c r="K1842" s="222"/>
      <c r="L1842" s="222"/>
      <c r="M1842" s="222"/>
      <c r="N1842" s="222"/>
      <c r="O1842" s="222"/>
      <c r="P1842" s="222"/>
      <c r="Q1842" s="222"/>
      <c r="R1842" s="222"/>
      <c r="S1842" s="222"/>
      <c r="T1842" s="222"/>
      <c r="U1842" s="222"/>
      <c r="V1842" s="222"/>
      <c r="W1842" s="222"/>
      <c r="X1842" s="222"/>
      <c r="Y1842" s="222"/>
      <c r="Z1842" s="222"/>
      <c r="AA1842" s="222"/>
      <c r="AB1842" s="224"/>
      <c r="AC1842" s="223"/>
      <c r="AD1842" s="223"/>
      <c r="AE1842" s="225"/>
      <c r="AF1842" s="222"/>
      <c r="AG1842" s="222"/>
      <c r="AH1842" s="222"/>
      <c r="AI1842" s="222"/>
      <c r="AJ1842" s="222"/>
      <c r="AK1842" s="223"/>
      <c r="AL1842" s="222"/>
      <c r="AM1842" s="225"/>
      <c r="AN1842" s="226"/>
      <c r="AO1842" s="227"/>
      <c r="AP1842" s="227"/>
      <c r="AQ1842" s="227"/>
      <c r="AR1842" s="223"/>
    </row>
    <row r="1843" ht="14.25" customHeight="1">
      <c r="A1843" s="32"/>
      <c r="B1843" s="32"/>
      <c r="C1843" s="32"/>
      <c r="D1843" s="32"/>
      <c r="E1843" s="32"/>
      <c r="F1843" s="222"/>
      <c r="G1843" s="223"/>
      <c r="H1843" s="222"/>
      <c r="I1843" s="222"/>
      <c r="J1843" s="222"/>
      <c r="K1843" s="222"/>
      <c r="L1843" s="222"/>
      <c r="M1843" s="222"/>
      <c r="N1843" s="222"/>
      <c r="O1843" s="222"/>
      <c r="P1843" s="222"/>
      <c r="Q1843" s="222"/>
      <c r="R1843" s="222"/>
      <c r="S1843" s="222"/>
      <c r="T1843" s="222"/>
      <c r="U1843" s="222"/>
      <c r="V1843" s="222"/>
      <c r="W1843" s="222"/>
      <c r="X1843" s="222"/>
      <c r="Y1843" s="222"/>
      <c r="Z1843" s="222"/>
      <c r="AA1843" s="222"/>
      <c r="AB1843" s="224"/>
      <c r="AC1843" s="223"/>
      <c r="AD1843" s="223"/>
      <c r="AE1843" s="225"/>
      <c r="AF1843" s="222"/>
      <c r="AG1843" s="222"/>
      <c r="AH1843" s="222"/>
      <c r="AI1843" s="222"/>
      <c r="AJ1843" s="222"/>
      <c r="AK1843" s="223"/>
      <c r="AL1843" s="222"/>
      <c r="AM1843" s="225"/>
      <c r="AN1843" s="226"/>
      <c r="AO1843" s="227"/>
      <c r="AP1843" s="227"/>
      <c r="AQ1843" s="227"/>
      <c r="AR1843" s="223"/>
    </row>
    <row r="1844" ht="14.25" customHeight="1">
      <c r="A1844" s="32"/>
      <c r="B1844" s="32"/>
      <c r="C1844" s="32"/>
      <c r="D1844" s="32"/>
      <c r="E1844" s="32"/>
      <c r="F1844" s="222"/>
      <c r="G1844" s="223"/>
      <c r="H1844" s="222"/>
      <c r="I1844" s="222"/>
      <c r="J1844" s="222"/>
      <c r="K1844" s="222"/>
      <c r="L1844" s="222"/>
      <c r="M1844" s="222"/>
      <c r="N1844" s="222"/>
      <c r="O1844" s="222"/>
      <c r="P1844" s="222"/>
      <c r="Q1844" s="222"/>
      <c r="R1844" s="222"/>
      <c r="S1844" s="222"/>
      <c r="T1844" s="222"/>
      <c r="U1844" s="222"/>
      <c r="V1844" s="222"/>
      <c r="W1844" s="222"/>
      <c r="X1844" s="222"/>
      <c r="Y1844" s="222"/>
      <c r="Z1844" s="222"/>
      <c r="AA1844" s="222"/>
      <c r="AB1844" s="224"/>
      <c r="AC1844" s="223"/>
      <c r="AD1844" s="223"/>
      <c r="AE1844" s="225"/>
      <c r="AF1844" s="222"/>
      <c r="AG1844" s="222"/>
      <c r="AH1844" s="222"/>
      <c r="AI1844" s="222"/>
      <c r="AJ1844" s="222"/>
      <c r="AK1844" s="223"/>
      <c r="AL1844" s="222"/>
      <c r="AM1844" s="225"/>
      <c r="AN1844" s="226"/>
      <c r="AO1844" s="227"/>
      <c r="AP1844" s="227"/>
      <c r="AQ1844" s="227"/>
      <c r="AR1844" s="223"/>
    </row>
    <row r="1845" ht="14.25" customHeight="1">
      <c r="A1845" s="32"/>
      <c r="B1845" s="32"/>
      <c r="C1845" s="32"/>
      <c r="D1845" s="32"/>
      <c r="E1845" s="32"/>
      <c r="F1845" s="222"/>
      <c r="G1845" s="223"/>
      <c r="H1845" s="222"/>
      <c r="I1845" s="222"/>
      <c r="J1845" s="222"/>
      <c r="K1845" s="222"/>
      <c r="L1845" s="222"/>
      <c r="M1845" s="222"/>
      <c r="N1845" s="222"/>
      <c r="O1845" s="222"/>
      <c r="P1845" s="222"/>
      <c r="Q1845" s="222"/>
      <c r="R1845" s="222"/>
      <c r="S1845" s="222"/>
      <c r="T1845" s="222"/>
      <c r="U1845" s="222"/>
      <c r="V1845" s="222"/>
      <c r="W1845" s="222"/>
      <c r="X1845" s="222"/>
      <c r="Y1845" s="222"/>
      <c r="Z1845" s="222"/>
      <c r="AA1845" s="222"/>
      <c r="AB1845" s="224"/>
      <c r="AC1845" s="223"/>
      <c r="AD1845" s="223"/>
      <c r="AE1845" s="225"/>
      <c r="AF1845" s="222"/>
      <c r="AG1845" s="222"/>
      <c r="AH1845" s="222"/>
      <c r="AI1845" s="222"/>
      <c r="AJ1845" s="222"/>
      <c r="AK1845" s="223"/>
      <c r="AL1845" s="222"/>
      <c r="AM1845" s="225"/>
      <c r="AN1845" s="226"/>
      <c r="AO1845" s="227"/>
      <c r="AP1845" s="227"/>
      <c r="AQ1845" s="227"/>
      <c r="AR1845" s="223"/>
    </row>
    <row r="1846" ht="14.25" customHeight="1">
      <c r="A1846" s="32"/>
      <c r="B1846" s="32"/>
      <c r="C1846" s="32"/>
      <c r="D1846" s="32"/>
      <c r="E1846" s="32"/>
      <c r="F1846" s="222"/>
      <c r="G1846" s="223"/>
      <c r="H1846" s="222"/>
      <c r="I1846" s="222"/>
      <c r="J1846" s="222"/>
      <c r="K1846" s="222"/>
      <c r="L1846" s="222"/>
      <c r="M1846" s="222"/>
      <c r="N1846" s="222"/>
      <c r="O1846" s="222"/>
      <c r="P1846" s="222"/>
      <c r="Q1846" s="222"/>
      <c r="R1846" s="222"/>
      <c r="S1846" s="222"/>
      <c r="T1846" s="222"/>
      <c r="U1846" s="222"/>
      <c r="V1846" s="222"/>
      <c r="W1846" s="222"/>
      <c r="X1846" s="222"/>
      <c r="Y1846" s="222"/>
      <c r="Z1846" s="222"/>
      <c r="AA1846" s="222"/>
      <c r="AB1846" s="224"/>
      <c r="AC1846" s="223"/>
      <c r="AD1846" s="223"/>
      <c r="AE1846" s="225"/>
      <c r="AF1846" s="222"/>
      <c r="AG1846" s="222"/>
      <c r="AH1846" s="222"/>
      <c r="AI1846" s="222"/>
      <c r="AJ1846" s="222"/>
      <c r="AK1846" s="223"/>
      <c r="AL1846" s="222"/>
      <c r="AM1846" s="225"/>
      <c r="AN1846" s="226"/>
      <c r="AO1846" s="227"/>
      <c r="AP1846" s="227"/>
      <c r="AQ1846" s="227"/>
      <c r="AR1846" s="223"/>
    </row>
    <row r="1847" ht="14.25" customHeight="1">
      <c r="A1847" s="32"/>
      <c r="B1847" s="32"/>
      <c r="C1847" s="32"/>
      <c r="D1847" s="32"/>
      <c r="E1847" s="32"/>
      <c r="F1847" s="222"/>
      <c r="G1847" s="223"/>
      <c r="H1847" s="222"/>
      <c r="I1847" s="222"/>
      <c r="J1847" s="222"/>
      <c r="K1847" s="222"/>
      <c r="L1847" s="222"/>
      <c r="M1847" s="222"/>
      <c r="N1847" s="222"/>
      <c r="O1847" s="222"/>
      <c r="P1847" s="222"/>
      <c r="Q1847" s="222"/>
      <c r="R1847" s="222"/>
      <c r="S1847" s="222"/>
      <c r="T1847" s="222"/>
      <c r="U1847" s="222"/>
      <c r="V1847" s="222"/>
      <c r="W1847" s="222"/>
      <c r="X1847" s="222"/>
      <c r="Y1847" s="222"/>
      <c r="Z1847" s="222"/>
      <c r="AA1847" s="222"/>
      <c r="AB1847" s="224"/>
      <c r="AC1847" s="223"/>
      <c r="AD1847" s="223"/>
      <c r="AE1847" s="225"/>
      <c r="AF1847" s="222"/>
      <c r="AG1847" s="222"/>
      <c r="AH1847" s="222"/>
      <c r="AI1847" s="222"/>
      <c r="AJ1847" s="222"/>
      <c r="AK1847" s="223"/>
      <c r="AL1847" s="222"/>
      <c r="AM1847" s="225"/>
      <c r="AN1847" s="226"/>
      <c r="AO1847" s="227"/>
      <c r="AP1847" s="227"/>
      <c r="AQ1847" s="227"/>
      <c r="AR1847" s="223"/>
    </row>
    <row r="1848" ht="14.25" customHeight="1">
      <c r="A1848" s="32"/>
      <c r="B1848" s="32"/>
      <c r="C1848" s="32"/>
      <c r="D1848" s="32"/>
      <c r="E1848" s="32"/>
      <c r="F1848" s="222"/>
      <c r="G1848" s="223"/>
      <c r="H1848" s="222"/>
      <c r="I1848" s="222"/>
      <c r="J1848" s="222"/>
      <c r="K1848" s="222"/>
      <c r="L1848" s="222"/>
      <c r="M1848" s="222"/>
      <c r="N1848" s="222"/>
      <c r="O1848" s="222"/>
      <c r="P1848" s="222"/>
      <c r="Q1848" s="222"/>
      <c r="R1848" s="222"/>
      <c r="S1848" s="222"/>
      <c r="T1848" s="222"/>
      <c r="U1848" s="222"/>
      <c r="V1848" s="222"/>
      <c r="W1848" s="222"/>
      <c r="X1848" s="222"/>
      <c r="Y1848" s="222"/>
      <c r="Z1848" s="222"/>
      <c r="AA1848" s="222"/>
      <c r="AB1848" s="224"/>
      <c r="AC1848" s="223"/>
      <c r="AD1848" s="223"/>
      <c r="AE1848" s="225"/>
      <c r="AF1848" s="222"/>
      <c r="AG1848" s="222"/>
      <c r="AH1848" s="222"/>
      <c r="AI1848" s="222"/>
      <c r="AJ1848" s="222"/>
      <c r="AK1848" s="223"/>
      <c r="AL1848" s="222"/>
      <c r="AM1848" s="225"/>
      <c r="AN1848" s="226"/>
      <c r="AO1848" s="227"/>
      <c r="AP1848" s="227"/>
      <c r="AQ1848" s="227"/>
      <c r="AR1848" s="223"/>
    </row>
    <row r="1849" ht="14.25" customHeight="1">
      <c r="A1849" s="32"/>
      <c r="B1849" s="32"/>
      <c r="C1849" s="32"/>
      <c r="D1849" s="32"/>
      <c r="E1849" s="32"/>
      <c r="F1849" s="222"/>
      <c r="G1849" s="223"/>
      <c r="H1849" s="222"/>
      <c r="I1849" s="222"/>
      <c r="J1849" s="222"/>
      <c r="K1849" s="222"/>
      <c r="L1849" s="222"/>
      <c r="M1849" s="222"/>
      <c r="N1849" s="222"/>
      <c r="O1849" s="222"/>
      <c r="P1849" s="222"/>
      <c r="Q1849" s="222"/>
      <c r="R1849" s="222"/>
      <c r="S1849" s="222"/>
      <c r="T1849" s="222"/>
      <c r="U1849" s="222"/>
      <c r="V1849" s="222"/>
      <c r="W1849" s="222"/>
      <c r="X1849" s="222"/>
      <c r="Y1849" s="222"/>
      <c r="Z1849" s="222"/>
      <c r="AA1849" s="222"/>
      <c r="AB1849" s="224"/>
      <c r="AC1849" s="223"/>
      <c r="AD1849" s="223"/>
      <c r="AE1849" s="225"/>
      <c r="AF1849" s="222"/>
      <c r="AG1849" s="222"/>
      <c r="AH1849" s="222"/>
      <c r="AI1849" s="222"/>
      <c r="AJ1849" s="222"/>
      <c r="AK1849" s="223"/>
      <c r="AL1849" s="222"/>
      <c r="AM1849" s="225"/>
      <c r="AN1849" s="226"/>
      <c r="AO1849" s="227"/>
      <c r="AP1849" s="227"/>
      <c r="AQ1849" s="227"/>
      <c r="AR1849" s="223"/>
    </row>
    <row r="1850" ht="14.25" customHeight="1">
      <c r="A1850" s="32"/>
      <c r="B1850" s="32"/>
      <c r="C1850" s="32"/>
      <c r="D1850" s="32"/>
      <c r="E1850" s="32"/>
      <c r="F1850" s="222"/>
      <c r="G1850" s="223"/>
      <c r="H1850" s="222"/>
      <c r="I1850" s="222"/>
      <c r="J1850" s="222"/>
      <c r="K1850" s="222"/>
      <c r="L1850" s="222"/>
      <c r="M1850" s="222"/>
      <c r="N1850" s="222"/>
      <c r="O1850" s="222"/>
      <c r="P1850" s="222"/>
      <c r="Q1850" s="222"/>
      <c r="R1850" s="222"/>
      <c r="S1850" s="222"/>
      <c r="T1850" s="222"/>
      <c r="U1850" s="222"/>
      <c r="V1850" s="222"/>
      <c r="W1850" s="222"/>
      <c r="X1850" s="222"/>
      <c r="Y1850" s="222"/>
      <c r="Z1850" s="222"/>
      <c r="AA1850" s="222"/>
      <c r="AB1850" s="224"/>
      <c r="AC1850" s="223"/>
      <c r="AD1850" s="223"/>
      <c r="AE1850" s="225"/>
      <c r="AF1850" s="222"/>
      <c r="AG1850" s="222"/>
      <c r="AH1850" s="222"/>
      <c r="AI1850" s="222"/>
      <c r="AJ1850" s="222"/>
      <c r="AK1850" s="223"/>
      <c r="AL1850" s="222"/>
      <c r="AM1850" s="225"/>
      <c r="AN1850" s="226"/>
      <c r="AO1850" s="227"/>
      <c r="AP1850" s="227"/>
      <c r="AQ1850" s="227"/>
      <c r="AR1850" s="223"/>
    </row>
    <row r="1851" ht="14.25" customHeight="1">
      <c r="A1851" s="32"/>
      <c r="B1851" s="32"/>
      <c r="C1851" s="32"/>
      <c r="D1851" s="32"/>
      <c r="E1851" s="32"/>
      <c r="F1851" s="222"/>
      <c r="G1851" s="223"/>
      <c r="H1851" s="222"/>
      <c r="I1851" s="222"/>
      <c r="J1851" s="222"/>
      <c r="K1851" s="222"/>
      <c r="L1851" s="222"/>
      <c r="M1851" s="222"/>
      <c r="N1851" s="222"/>
      <c r="O1851" s="222"/>
      <c r="P1851" s="222"/>
      <c r="Q1851" s="222"/>
      <c r="R1851" s="222"/>
      <c r="S1851" s="222"/>
      <c r="T1851" s="222"/>
      <c r="U1851" s="222"/>
      <c r="V1851" s="222"/>
      <c r="W1851" s="222"/>
      <c r="X1851" s="222"/>
      <c r="Y1851" s="222"/>
      <c r="Z1851" s="222"/>
      <c r="AA1851" s="222"/>
      <c r="AB1851" s="224"/>
      <c r="AC1851" s="223"/>
      <c r="AD1851" s="223"/>
      <c r="AE1851" s="225"/>
      <c r="AF1851" s="222"/>
      <c r="AG1851" s="222"/>
      <c r="AH1851" s="222"/>
      <c r="AI1851" s="222"/>
      <c r="AJ1851" s="222"/>
      <c r="AK1851" s="223"/>
      <c r="AL1851" s="222"/>
      <c r="AM1851" s="225"/>
      <c r="AN1851" s="226"/>
      <c r="AO1851" s="227"/>
      <c r="AP1851" s="227"/>
      <c r="AQ1851" s="227"/>
      <c r="AR1851" s="223"/>
    </row>
    <row r="1852" ht="14.25" customHeight="1">
      <c r="A1852" s="32"/>
      <c r="B1852" s="32"/>
      <c r="C1852" s="32"/>
      <c r="D1852" s="32"/>
      <c r="E1852" s="32"/>
      <c r="F1852" s="222"/>
      <c r="G1852" s="223"/>
      <c r="H1852" s="222"/>
      <c r="I1852" s="222"/>
      <c r="J1852" s="222"/>
      <c r="K1852" s="222"/>
      <c r="L1852" s="222"/>
      <c r="M1852" s="222"/>
      <c r="N1852" s="222"/>
      <c r="O1852" s="222"/>
      <c r="P1852" s="222"/>
      <c r="Q1852" s="222"/>
      <c r="R1852" s="222"/>
      <c r="S1852" s="222"/>
      <c r="T1852" s="222"/>
      <c r="U1852" s="222"/>
      <c r="V1852" s="222"/>
      <c r="W1852" s="222"/>
      <c r="X1852" s="222"/>
      <c r="Y1852" s="222"/>
      <c r="Z1852" s="222"/>
      <c r="AA1852" s="222"/>
      <c r="AB1852" s="224"/>
      <c r="AC1852" s="223"/>
      <c r="AD1852" s="223"/>
      <c r="AE1852" s="225"/>
      <c r="AF1852" s="222"/>
      <c r="AG1852" s="222"/>
      <c r="AH1852" s="222"/>
      <c r="AI1852" s="222"/>
      <c r="AJ1852" s="222"/>
      <c r="AK1852" s="223"/>
      <c r="AL1852" s="222"/>
      <c r="AM1852" s="225"/>
      <c r="AN1852" s="226"/>
      <c r="AO1852" s="227"/>
      <c r="AP1852" s="227"/>
      <c r="AQ1852" s="227"/>
      <c r="AR1852" s="223"/>
    </row>
    <row r="1853" ht="14.25" customHeight="1">
      <c r="A1853" s="32"/>
      <c r="B1853" s="32"/>
      <c r="C1853" s="32"/>
      <c r="D1853" s="32"/>
      <c r="E1853" s="32"/>
      <c r="F1853" s="222"/>
      <c r="G1853" s="223"/>
      <c r="H1853" s="222"/>
      <c r="I1853" s="222"/>
      <c r="J1853" s="222"/>
      <c r="K1853" s="222"/>
      <c r="L1853" s="222"/>
      <c r="M1853" s="222"/>
      <c r="N1853" s="222"/>
      <c r="O1853" s="222"/>
      <c r="P1853" s="222"/>
      <c r="Q1853" s="222"/>
      <c r="R1853" s="222"/>
      <c r="S1853" s="222"/>
      <c r="T1853" s="222"/>
      <c r="U1853" s="222"/>
      <c r="V1853" s="222"/>
      <c r="W1853" s="222"/>
      <c r="X1853" s="222"/>
      <c r="Y1853" s="222"/>
      <c r="Z1853" s="222"/>
      <c r="AA1853" s="222"/>
      <c r="AB1853" s="224"/>
      <c r="AC1853" s="223"/>
      <c r="AD1853" s="223"/>
      <c r="AE1853" s="225"/>
      <c r="AF1853" s="222"/>
      <c r="AG1853" s="222"/>
      <c r="AH1853" s="222"/>
      <c r="AI1853" s="222"/>
      <c r="AJ1853" s="222"/>
      <c r="AK1853" s="223"/>
      <c r="AL1853" s="222"/>
      <c r="AM1853" s="225"/>
      <c r="AN1853" s="226"/>
      <c r="AO1853" s="227"/>
      <c r="AP1853" s="227"/>
      <c r="AQ1853" s="227"/>
      <c r="AR1853" s="223"/>
    </row>
    <row r="1854" ht="14.25" customHeight="1">
      <c r="A1854" s="32"/>
      <c r="B1854" s="32"/>
      <c r="C1854" s="32"/>
      <c r="D1854" s="32"/>
      <c r="E1854" s="32"/>
      <c r="F1854" s="222"/>
      <c r="G1854" s="223"/>
      <c r="H1854" s="222"/>
      <c r="I1854" s="222"/>
      <c r="J1854" s="222"/>
      <c r="K1854" s="222"/>
      <c r="L1854" s="222"/>
      <c r="M1854" s="222"/>
      <c r="N1854" s="222"/>
      <c r="O1854" s="222"/>
      <c r="P1854" s="222"/>
      <c r="Q1854" s="222"/>
      <c r="R1854" s="222"/>
      <c r="S1854" s="222"/>
      <c r="T1854" s="222"/>
      <c r="U1854" s="222"/>
      <c r="V1854" s="222"/>
      <c r="W1854" s="222"/>
      <c r="X1854" s="222"/>
      <c r="Y1854" s="222"/>
      <c r="Z1854" s="222"/>
      <c r="AA1854" s="222"/>
      <c r="AB1854" s="224"/>
      <c r="AC1854" s="223"/>
      <c r="AD1854" s="223"/>
      <c r="AE1854" s="225"/>
      <c r="AF1854" s="222"/>
      <c r="AG1854" s="222"/>
      <c r="AH1854" s="222"/>
      <c r="AI1854" s="222"/>
      <c r="AJ1854" s="222"/>
      <c r="AK1854" s="223"/>
      <c r="AL1854" s="222"/>
      <c r="AM1854" s="225"/>
      <c r="AN1854" s="226"/>
      <c r="AO1854" s="227"/>
      <c r="AP1854" s="227"/>
      <c r="AQ1854" s="227"/>
      <c r="AR1854" s="223"/>
    </row>
    <row r="1855" ht="14.25" customHeight="1">
      <c r="A1855" s="32"/>
      <c r="B1855" s="32"/>
      <c r="C1855" s="32"/>
      <c r="D1855" s="32"/>
      <c r="E1855" s="32"/>
      <c r="F1855" s="222"/>
      <c r="G1855" s="223"/>
      <c r="H1855" s="222"/>
      <c r="I1855" s="222"/>
      <c r="J1855" s="222"/>
      <c r="K1855" s="222"/>
      <c r="L1855" s="222"/>
      <c r="M1855" s="222"/>
      <c r="N1855" s="222"/>
      <c r="O1855" s="222"/>
      <c r="P1855" s="222"/>
      <c r="Q1855" s="222"/>
      <c r="R1855" s="222"/>
      <c r="S1855" s="222"/>
      <c r="T1855" s="222"/>
      <c r="U1855" s="222"/>
      <c r="V1855" s="222"/>
      <c r="W1855" s="222"/>
      <c r="X1855" s="222"/>
      <c r="Y1855" s="222"/>
      <c r="Z1855" s="222"/>
      <c r="AA1855" s="222"/>
      <c r="AB1855" s="224"/>
      <c r="AC1855" s="223"/>
      <c r="AD1855" s="223"/>
      <c r="AE1855" s="225"/>
      <c r="AF1855" s="222"/>
      <c r="AG1855" s="222"/>
      <c r="AH1855" s="222"/>
      <c r="AI1855" s="222"/>
      <c r="AJ1855" s="222"/>
      <c r="AK1855" s="223"/>
      <c r="AL1855" s="222"/>
      <c r="AM1855" s="225"/>
      <c r="AN1855" s="226"/>
      <c r="AO1855" s="227"/>
      <c r="AP1855" s="227"/>
      <c r="AQ1855" s="227"/>
      <c r="AR1855" s="223"/>
    </row>
    <row r="1856" ht="14.25" customHeight="1">
      <c r="A1856" s="32"/>
      <c r="B1856" s="32"/>
      <c r="C1856" s="32"/>
      <c r="D1856" s="32"/>
      <c r="E1856" s="32"/>
      <c r="F1856" s="222"/>
      <c r="G1856" s="223"/>
      <c r="H1856" s="222"/>
      <c r="I1856" s="222"/>
      <c r="J1856" s="222"/>
      <c r="K1856" s="222"/>
      <c r="L1856" s="222"/>
      <c r="M1856" s="222"/>
      <c r="N1856" s="222"/>
      <c r="O1856" s="222"/>
      <c r="P1856" s="222"/>
      <c r="Q1856" s="222"/>
      <c r="R1856" s="222"/>
      <c r="S1856" s="222"/>
      <c r="T1856" s="222"/>
      <c r="U1856" s="222"/>
      <c r="V1856" s="222"/>
      <c r="W1856" s="222"/>
      <c r="X1856" s="222"/>
      <c r="Y1856" s="222"/>
      <c r="Z1856" s="222"/>
      <c r="AA1856" s="222"/>
      <c r="AB1856" s="224"/>
      <c r="AC1856" s="223"/>
      <c r="AD1856" s="223"/>
      <c r="AE1856" s="225"/>
      <c r="AF1856" s="222"/>
      <c r="AG1856" s="222"/>
      <c r="AH1856" s="222"/>
      <c r="AI1856" s="222"/>
      <c r="AJ1856" s="222"/>
      <c r="AK1856" s="223"/>
      <c r="AL1856" s="222"/>
      <c r="AM1856" s="225"/>
      <c r="AN1856" s="226"/>
      <c r="AO1856" s="227"/>
      <c r="AP1856" s="227"/>
      <c r="AQ1856" s="227"/>
      <c r="AR1856" s="223"/>
    </row>
    <row r="1857" ht="14.25" customHeight="1">
      <c r="A1857" s="32"/>
      <c r="B1857" s="32"/>
      <c r="C1857" s="32"/>
      <c r="D1857" s="32"/>
      <c r="E1857" s="32"/>
      <c r="F1857" s="222"/>
      <c r="G1857" s="223"/>
      <c r="H1857" s="222"/>
      <c r="I1857" s="222"/>
      <c r="J1857" s="222"/>
      <c r="K1857" s="222"/>
      <c r="L1857" s="222"/>
      <c r="M1857" s="222"/>
      <c r="N1857" s="222"/>
      <c r="O1857" s="222"/>
      <c r="P1857" s="222"/>
      <c r="Q1857" s="222"/>
      <c r="R1857" s="222"/>
      <c r="S1857" s="222"/>
      <c r="T1857" s="222"/>
      <c r="U1857" s="222"/>
      <c r="V1857" s="222"/>
      <c r="W1857" s="222"/>
      <c r="X1857" s="222"/>
      <c r="Y1857" s="222"/>
      <c r="Z1857" s="222"/>
      <c r="AA1857" s="222"/>
      <c r="AB1857" s="224"/>
      <c r="AC1857" s="223"/>
      <c r="AD1857" s="223"/>
      <c r="AE1857" s="225"/>
      <c r="AF1857" s="222"/>
      <c r="AG1857" s="222"/>
      <c r="AH1857" s="222"/>
      <c r="AI1857" s="222"/>
      <c r="AJ1857" s="222"/>
      <c r="AK1857" s="223"/>
      <c r="AL1857" s="222"/>
      <c r="AM1857" s="225"/>
      <c r="AN1857" s="226"/>
      <c r="AO1857" s="227"/>
      <c r="AP1857" s="227"/>
      <c r="AQ1857" s="227"/>
      <c r="AR1857" s="223"/>
    </row>
    <row r="1858" ht="14.25" customHeight="1">
      <c r="A1858" s="32"/>
      <c r="B1858" s="32"/>
      <c r="C1858" s="32"/>
      <c r="D1858" s="32"/>
      <c r="E1858" s="32"/>
      <c r="F1858" s="222"/>
      <c r="G1858" s="223"/>
      <c r="H1858" s="222"/>
      <c r="I1858" s="222"/>
      <c r="J1858" s="222"/>
      <c r="K1858" s="222"/>
      <c r="L1858" s="222"/>
      <c r="M1858" s="222"/>
      <c r="N1858" s="222"/>
      <c r="O1858" s="222"/>
      <c r="P1858" s="222"/>
      <c r="Q1858" s="222"/>
      <c r="R1858" s="222"/>
      <c r="S1858" s="222"/>
      <c r="T1858" s="222"/>
      <c r="U1858" s="222"/>
      <c r="V1858" s="222"/>
      <c r="W1858" s="222"/>
      <c r="X1858" s="222"/>
      <c r="Y1858" s="222"/>
      <c r="Z1858" s="222"/>
      <c r="AA1858" s="222"/>
      <c r="AB1858" s="224"/>
      <c r="AC1858" s="223"/>
      <c r="AD1858" s="223"/>
      <c r="AE1858" s="225"/>
      <c r="AF1858" s="222"/>
      <c r="AG1858" s="222"/>
      <c r="AH1858" s="222"/>
      <c r="AI1858" s="222"/>
      <c r="AJ1858" s="222"/>
      <c r="AK1858" s="223"/>
      <c r="AL1858" s="222"/>
      <c r="AM1858" s="225"/>
      <c r="AN1858" s="226"/>
      <c r="AO1858" s="227"/>
      <c r="AP1858" s="227"/>
      <c r="AQ1858" s="227"/>
      <c r="AR1858" s="223"/>
    </row>
    <row r="1859" ht="14.25" customHeight="1">
      <c r="A1859" s="32"/>
      <c r="B1859" s="32"/>
      <c r="C1859" s="32"/>
      <c r="D1859" s="32"/>
      <c r="E1859" s="32"/>
      <c r="F1859" s="222"/>
      <c r="G1859" s="223"/>
      <c r="H1859" s="222"/>
      <c r="I1859" s="222"/>
      <c r="J1859" s="222"/>
      <c r="K1859" s="222"/>
      <c r="L1859" s="222"/>
      <c r="M1859" s="222"/>
      <c r="N1859" s="222"/>
      <c r="O1859" s="222"/>
      <c r="P1859" s="222"/>
      <c r="Q1859" s="222"/>
      <c r="R1859" s="222"/>
      <c r="S1859" s="222"/>
      <c r="T1859" s="222"/>
      <c r="U1859" s="222"/>
      <c r="V1859" s="222"/>
      <c r="W1859" s="222"/>
      <c r="X1859" s="222"/>
      <c r="Y1859" s="222"/>
      <c r="Z1859" s="222"/>
      <c r="AA1859" s="222"/>
      <c r="AB1859" s="224"/>
      <c r="AC1859" s="223"/>
      <c r="AD1859" s="223"/>
      <c r="AE1859" s="225"/>
      <c r="AF1859" s="222"/>
      <c r="AG1859" s="222"/>
      <c r="AH1859" s="222"/>
      <c r="AI1859" s="222"/>
      <c r="AJ1859" s="222"/>
      <c r="AK1859" s="223"/>
      <c r="AL1859" s="222"/>
      <c r="AM1859" s="225"/>
      <c r="AN1859" s="226"/>
      <c r="AO1859" s="227"/>
      <c r="AP1859" s="227"/>
      <c r="AQ1859" s="227"/>
      <c r="AR1859" s="223"/>
    </row>
    <row r="1860" ht="14.25" customHeight="1">
      <c r="A1860" s="32"/>
      <c r="B1860" s="32"/>
      <c r="C1860" s="32"/>
      <c r="D1860" s="32"/>
      <c r="E1860" s="32"/>
      <c r="F1860" s="222"/>
      <c r="G1860" s="223"/>
      <c r="H1860" s="222"/>
      <c r="I1860" s="222"/>
      <c r="J1860" s="222"/>
      <c r="K1860" s="222"/>
      <c r="L1860" s="222"/>
      <c r="M1860" s="222"/>
      <c r="N1860" s="222"/>
      <c r="O1860" s="222"/>
      <c r="P1860" s="222"/>
      <c r="Q1860" s="222"/>
      <c r="R1860" s="222"/>
      <c r="S1860" s="222"/>
      <c r="T1860" s="222"/>
      <c r="U1860" s="222"/>
      <c r="V1860" s="222"/>
      <c r="W1860" s="222"/>
      <c r="X1860" s="222"/>
      <c r="Y1860" s="222"/>
      <c r="Z1860" s="222"/>
      <c r="AA1860" s="222"/>
      <c r="AB1860" s="224"/>
      <c r="AC1860" s="223"/>
      <c r="AD1860" s="223"/>
      <c r="AE1860" s="225"/>
      <c r="AF1860" s="222"/>
      <c r="AG1860" s="222"/>
      <c r="AH1860" s="222"/>
      <c r="AI1860" s="222"/>
      <c r="AJ1860" s="222"/>
      <c r="AK1860" s="223"/>
      <c r="AL1860" s="222"/>
      <c r="AM1860" s="225"/>
      <c r="AN1860" s="226"/>
      <c r="AO1860" s="227"/>
      <c r="AP1860" s="227"/>
      <c r="AQ1860" s="227"/>
      <c r="AR1860" s="223"/>
    </row>
    <row r="1861" ht="14.25" customHeight="1">
      <c r="A1861" s="32"/>
      <c r="B1861" s="32"/>
      <c r="C1861" s="32"/>
      <c r="D1861" s="32"/>
      <c r="E1861" s="32"/>
      <c r="F1861" s="222"/>
      <c r="G1861" s="223"/>
      <c r="H1861" s="222"/>
      <c r="I1861" s="222"/>
      <c r="J1861" s="222"/>
      <c r="K1861" s="222"/>
      <c r="L1861" s="222"/>
      <c r="M1861" s="222"/>
      <c r="N1861" s="222"/>
      <c r="O1861" s="222"/>
      <c r="P1861" s="222"/>
      <c r="Q1861" s="222"/>
      <c r="R1861" s="222"/>
      <c r="S1861" s="222"/>
      <c r="T1861" s="222"/>
      <c r="U1861" s="222"/>
      <c r="V1861" s="222"/>
      <c r="W1861" s="222"/>
      <c r="X1861" s="222"/>
      <c r="Y1861" s="222"/>
      <c r="Z1861" s="222"/>
      <c r="AA1861" s="222"/>
      <c r="AB1861" s="224"/>
      <c r="AC1861" s="223"/>
      <c r="AD1861" s="223"/>
      <c r="AE1861" s="225"/>
      <c r="AF1861" s="222"/>
      <c r="AG1861" s="222"/>
      <c r="AH1861" s="222"/>
      <c r="AI1861" s="222"/>
      <c r="AJ1861" s="222"/>
      <c r="AK1861" s="223"/>
      <c r="AL1861" s="222"/>
      <c r="AM1861" s="225"/>
      <c r="AN1861" s="226"/>
      <c r="AO1861" s="227"/>
      <c r="AP1861" s="227"/>
      <c r="AQ1861" s="227"/>
      <c r="AR1861" s="223"/>
    </row>
    <row r="1862" ht="14.25" customHeight="1">
      <c r="A1862" s="32"/>
      <c r="B1862" s="32"/>
      <c r="C1862" s="32"/>
      <c r="D1862" s="32"/>
      <c r="E1862" s="32"/>
      <c r="F1862" s="222"/>
      <c r="G1862" s="223"/>
      <c r="H1862" s="222"/>
      <c r="I1862" s="222"/>
      <c r="J1862" s="222"/>
      <c r="K1862" s="222"/>
      <c r="L1862" s="222"/>
      <c r="M1862" s="222"/>
      <c r="N1862" s="222"/>
      <c r="O1862" s="222"/>
      <c r="P1862" s="222"/>
      <c r="Q1862" s="222"/>
      <c r="R1862" s="222"/>
      <c r="S1862" s="222"/>
      <c r="T1862" s="222"/>
      <c r="U1862" s="222"/>
      <c r="V1862" s="222"/>
      <c r="W1862" s="222"/>
      <c r="X1862" s="222"/>
      <c r="Y1862" s="222"/>
      <c r="Z1862" s="222"/>
      <c r="AA1862" s="222"/>
      <c r="AB1862" s="224"/>
      <c r="AC1862" s="223"/>
      <c r="AD1862" s="223"/>
      <c r="AE1862" s="225"/>
      <c r="AF1862" s="222"/>
      <c r="AG1862" s="222"/>
      <c r="AH1862" s="222"/>
      <c r="AI1862" s="222"/>
      <c r="AJ1862" s="222"/>
      <c r="AK1862" s="223"/>
      <c r="AL1862" s="222"/>
      <c r="AM1862" s="225"/>
      <c r="AN1862" s="226"/>
      <c r="AO1862" s="227"/>
      <c r="AP1862" s="227"/>
      <c r="AQ1862" s="227"/>
      <c r="AR1862" s="223"/>
    </row>
    <row r="1863" ht="14.25" customHeight="1">
      <c r="A1863" s="32"/>
      <c r="B1863" s="32"/>
      <c r="C1863" s="32"/>
      <c r="D1863" s="32"/>
      <c r="E1863" s="32"/>
      <c r="F1863" s="222"/>
      <c r="G1863" s="223"/>
      <c r="H1863" s="222"/>
      <c r="I1863" s="222"/>
      <c r="J1863" s="222"/>
      <c r="K1863" s="222"/>
      <c r="L1863" s="222"/>
      <c r="M1863" s="222"/>
      <c r="N1863" s="222"/>
      <c r="O1863" s="222"/>
      <c r="P1863" s="222"/>
      <c r="Q1863" s="222"/>
      <c r="R1863" s="222"/>
      <c r="S1863" s="222"/>
      <c r="T1863" s="222"/>
      <c r="U1863" s="222"/>
      <c r="V1863" s="222"/>
      <c r="W1863" s="222"/>
      <c r="X1863" s="222"/>
      <c r="Y1863" s="222"/>
      <c r="Z1863" s="222"/>
      <c r="AA1863" s="222"/>
      <c r="AB1863" s="224"/>
      <c r="AC1863" s="223"/>
      <c r="AD1863" s="223"/>
      <c r="AE1863" s="225"/>
      <c r="AF1863" s="222"/>
      <c r="AG1863" s="222"/>
      <c r="AH1863" s="222"/>
      <c r="AI1863" s="222"/>
      <c r="AJ1863" s="222"/>
      <c r="AK1863" s="223"/>
      <c r="AL1863" s="222"/>
      <c r="AM1863" s="225"/>
      <c r="AN1863" s="226"/>
      <c r="AO1863" s="227"/>
      <c r="AP1863" s="227"/>
      <c r="AQ1863" s="227"/>
      <c r="AR1863" s="223"/>
    </row>
    <row r="1864" ht="14.25" customHeight="1">
      <c r="A1864" s="32"/>
      <c r="B1864" s="32"/>
      <c r="C1864" s="32"/>
      <c r="D1864" s="32"/>
      <c r="E1864" s="32"/>
      <c r="F1864" s="222"/>
      <c r="G1864" s="223"/>
      <c r="H1864" s="222"/>
      <c r="I1864" s="222"/>
      <c r="J1864" s="222"/>
      <c r="K1864" s="222"/>
      <c r="L1864" s="222"/>
      <c r="M1864" s="222"/>
      <c r="N1864" s="222"/>
      <c r="O1864" s="222"/>
      <c r="P1864" s="222"/>
      <c r="Q1864" s="222"/>
      <c r="R1864" s="222"/>
      <c r="S1864" s="222"/>
      <c r="T1864" s="222"/>
      <c r="U1864" s="222"/>
      <c r="V1864" s="222"/>
      <c r="W1864" s="222"/>
      <c r="X1864" s="222"/>
      <c r="Y1864" s="222"/>
      <c r="Z1864" s="222"/>
      <c r="AA1864" s="222"/>
      <c r="AB1864" s="224"/>
      <c r="AC1864" s="223"/>
      <c r="AD1864" s="223"/>
      <c r="AE1864" s="225"/>
      <c r="AF1864" s="222"/>
      <c r="AG1864" s="222"/>
      <c r="AH1864" s="222"/>
      <c r="AI1864" s="222"/>
      <c r="AJ1864" s="222"/>
      <c r="AK1864" s="223"/>
      <c r="AL1864" s="222"/>
      <c r="AM1864" s="225"/>
      <c r="AN1864" s="226"/>
      <c r="AO1864" s="227"/>
      <c r="AP1864" s="227"/>
      <c r="AQ1864" s="227"/>
      <c r="AR1864" s="223"/>
    </row>
    <row r="1865" ht="14.25" customHeight="1">
      <c r="A1865" s="32"/>
      <c r="B1865" s="32"/>
      <c r="C1865" s="32"/>
      <c r="D1865" s="32"/>
      <c r="E1865" s="32"/>
      <c r="F1865" s="222"/>
      <c r="G1865" s="223"/>
      <c r="H1865" s="222"/>
      <c r="I1865" s="222"/>
      <c r="J1865" s="222"/>
      <c r="K1865" s="222"/>
      <c r="L1865" s="222"/>
      <c r="M1865" s="222"/>
      <c r="N1865" s="222"/>
      <c r="O1865" s="222"/>
      <c r="P1865" s="222"/>
      <c r="Q1865" s="222"/>
      <c r="R1865" s="222"/>
      <c r="S1865" s="222"/>
      <c r="T1865" s="222"/>
      <c r="U1865" s="222"/>
      <c r="V1865" s="222"/>
      <c r="W1865" s="222"/>
      <c r="X1865" s="222"/>
      <c r="Y1865" s="222"/>
      <c r="Z1865" s="222"/>
      <c r="AA1865" s="222"/>
      <c r="AB1865" s="224"/>
      <c r="AC1865" s="223"/>
      <c r="AD1865" s="223"/>
      <c r="AE1865" s="225"/>
      <c r="AF1865" s="222"/>
      <c r="AG1865" s="222"/>
      <c r="AH1865" s="222"/>
      <c r="AI1865" s="222"/>
      <c r="AJ1865" s="222"/>
      <c r="AK1865" s="223"/>
      <c r="AL1865" s="222"/>
      <c r="AM1865" s="225"/>
      <c r="AN1865" s="226"/>
      <c r="AO1865" s="227"/>
      <c r="AP1865" s="227"/>
      <c r="AQ1865" s="227"/>
      <c r="AR1865" s="223"/>
    </row>
    <row r="1866" ht="14.25" customHeight="1">
      <c r="A1866" s="32"/>
      <c r="B1866" s="32"/>
      <c r="C1866" s="32"/>
      <c r="D1866" s="32"/>
      <c r="E1866" s="32"/>
      <c r="F1866" s="222"/>
      <c r="G1866" s="223"/>
      <c r="H1866" s="222"/>
      <c r="I1866" s="222"/>
      <c r="J1866" s="222"/>
      <c r="K1866" s="222"/>
      <c r="L1866" s="222"/>
      <c r="M1866" s="222"/>
      <c r="N1866" s="222"/>
      <c r="O1866" s="222"/>
      <c r="P1866" s="222"/>
      <c r="Q1866" s="222"/>
      <c r="R1866" s="222"/>
      <c r="S1866" s="222"/>
      <c r="T1866" s="222"/>
      <c r="U1866" s="222"/>
      <c r="V1866" s="222"/>
      <c r="W1866" s="222"/>
      <c r="X1866" s="222"/>
      <c r="Y1866" s="222"/>
      <c r="Z1866" s="222"/>
      <c r="AA1866" s="222"/>
      <c r="AB1866" s="224"/>
      <c r="AC1866" s="223"/>
      <c r="AD1866" s="223"/>
      <c r="AE1866" s="225"/>
      <c r="AF1866" s="222"/>
      <c r="AG1866" s="222"/>
      <c r="AH1866" s="222"/>
      <c r="AI1866" s="222"/>
      <c r="AJ1866" s="222"/>
      <c r="AK1866" s="223"/>
      <c r="AL1866" s="222"/>
      <c r="AM1866" s="225"/>
      <c r="AN1866" s="226"/>
      <c r="AO1866" s="227"/>
      <c r="AP1866" s="227"/>
      <c r="AQ1866" s="227"/>
      <c r="AR1866" s="223"/>
    </row>
    <row r="1867" ht="14.25" customHeight="1">
      <c r="A1867" s="32"/>
      <c r="B1867" s="32"/>
      <c r="C1867" s="32"/>
      <c r="D1867" s="32"/>
      <c r="E1867" s="32"/>
      <c r="F1867" s="222"/>
      <c r="G1867" s="223"/>
      <c r="H1867" s="222"/>
      <c r="I1867" s="222"/>
      <c r="J1867" s="222"/>
      <c r="K1867" s="222"/>
      <c r="L1867" s="222"/>
      <c r="M1867" s="222"/>
      <c r="N1867" s="222"/>
      <c r="O1867" s="222"/>
      <c r="P1867" s="222"/>
      <c r="Q1867" s="222"/>
      <c r="R1867" s="222"/>
      <c r="S1867" s="222"/>
      <c r="T1867" s="222"/>
      <c r="U1867" s="222"/>
      <c r="V1867" s="222"/>
      <c r="W1867" s="222"/>
      <c r="X1867" s="222"/>
      <c r="Y1867" s="222"/>
      <c r="Z1867" s="222"/>
      <c r="AA1867" s="222"/>
      <c r="AB1867" s="224"/>
      <c r="AC1867" s="223"/>
      <c r="AD1867" s="223"/>
      <c r="AE1867" s="225"/>
      <c r="AF1867" s="222"/>
      <c r="AG1867" s="222"/>
      <c r="AH1867" s="222"/>
      <c r="AI1867" s="222"/>
      <c r="AJ1867" s="222"/>
      <c r="AK1867" s="223"/>
      <c r="AL1867" s="222"/>
      <c r="AM1867" s="225"/>
      <c r="AN1867" s="226"/>
      <c r="AO1867" s="227"/>
      <c r="AP1867" s="227"/>
      <c r="AQ1867" s="227"/>
      <c r="AR1867" s="223"/>
    </row>
    <row r="1868" ht="14.25" customHeight="1">
      <c r="A1868" s="32"/>
      <c r="B1868" s="32"/>
      <c r="C1868" s="32"/>
      <c r="D1868" s="32"/>
      <c r="E1868" s="32"/>
      <c r="F1868" s="222"/>
      <c r="G1868" s="223"/>
      <c r="H1868" s="222"/>
      <c r="I1868" s="222"/>
      <c r="J1868" s="222"/>
      <c r="K1868" s="222"/>
      <c r="L1868" s="222"/>
      <c r="M1868" s="222"/>
      <c r="N1868" s="222"/>
      <c r="O1868" s="222"/>
      <c r="P1868" s="222"/>
      <c r="Q1868" s="222"/>
      <c r="R1868" s="222"/>
      <c r="S1868" s="222"/>
      <c r="T1868" s="222"/>
      <c r="U1868" s="222"/>
      <c r="V1868" s="222"/>
      <c r="W1868" s="222"/>
      <c r="X1868" s="222"/>
      <c r="Y1868" s="222"/>
      <c r="Z1868" s="222"/>
      <c r="AA1868" s="222"/>
      <c r="AB1868" s="224"/>
      <c r="AC1868" s="223"/>
      <c r="AD1868" s="223"/>
      <c r="AE1868" s="225"/>
      <c r="AF1868" s="222"/>
      <c r="AG1868" s="222"/>
      <c r="AH1868" s="222"/>
      <c r="AI1868" s="222"/>
      <c r="AJ1868" s="222"/>
      <c r="AK1868" s="223"/>
      <c r="AL1868" s="222"/>
      <c r="AM1868" s="225"/>
      <c r="AN1868" s="226"/>
      <c r="AO1868" s="227"/>
      <c r="AP1868" s="227"/>
      <c r="AQ1868" s="227"/>
      <c r="AR1868" s="223"/>
    </row>
    <row r="1869" ht="14.25" customHeight="1">
      <c r="A1869" s="32"/>
      <c r="B1869" s="32"/>
      <c r="C1869" s="32"/>
      <c r="D1869" s="32"/>
      <c r="E1869" s="32"/>
      <c r="F1869" s="222"/>
      <c r="G1869" s="223"/>
      <c r="H1869" s="222"/>
      <c r="I1869" s="222"/>
      <c r="J1869" s="222"/>
      <c r="K1869" s="222"/>
      <c r="L1869" s="222"/>
      <c r="M1869" s="222"/>
      <c r="N1869" s="222"/>
      <c r="O1869" s="222"/>
      <c r="P1869" s="222"/>
      <c r="Q1869" s="222"/>
      <c r="R1869" s="222"/>
      <c r="S1869" s="222"/>
      <c r="T1869" s="222"/>
      <c r="U1869" s="222"/>
      <c r="V1869" s="222"/>
      <c r="W1869" s="222"/>
      <c r="X1869" s="222"/>
      <c r="Y1869" s="222"/>
      <c r="Z1869" s="222"/>
      <c r="AA1869" s="222"/>
      <c r="AB1869" s="224"/>
      <c r="AC1869" s="223"/>
      <c r="AD1869" s="223"/>
      <c r="AE1869" s="225"/>
      <c r="AF1869" s="222"/>
      <c r="AG1869" s="222"/>
      <c r="AH1869" s="222"/>
      <c r="AI1869" s="222"/>
      <c r="AJ1869" s="222"/>
      <c r="AK1869" s="223"/>
      <c r="AL1869" s="222"/>
      <c r="AM1869" s="225"/>
      <c r="AN1869" s="226"/>
      <c r="AO1869" s="227"/>
      <c r="AP1869" s="227"/>
      <c r="AQ1869" s="227"/>
      <c r="AR1869" s="223"/>
    </row>
    <row r="1870" ht="14.25" customHeight="1">
      <c r="A1870" s="32"/>
      <c r="B1870" s="32"/>
      <c r="C1870" s="32"/>
      <c r="D1870" s="32"/>
      <c r="E1870" s="32"/>
      <c r="F1870" s="222"/>
      <c r="G1870" s="223"/>
      <c r="H1870" s="222"/>
      <c r="I1870" s="222"/>
      <c r="J1870" s="222"/>
      <c r="K1870" s="222"/>
      <c r="L1870" s="222"/>
      <c r="M1870" s="222"/>
      <c r="N1870" s="222"/>
      <c r="O1870" s="222"/>
      <c r="P1870" s="222"/>
      <c r="Q1870" s="222"/>
      <c r="R1870" s="222"/>
      <c r="S1870" s="222"/>
      <c r="T1870" s="222"/>
      <c r="U1870" s="222"/>
      <c r="V1870" s="222"/>
      <c r="W1870" s="222"/>
      <c r="X1870" s="222"/>
      <c r="Y1870" s="222"/>
      <c r="Z1870" s="222"/>
      <c r="AA1870" s="222"/>
      <c r="AB1870" s="224"/>
      <c r="AC1870" s="223"/>
      <c r="AD1870" s="223"/>
      <c r="AE1870" s="225"/>
      <c r="AF1870" s="222"/>
      <c r="AG1870" s="222"/>
      <c r="AH1870" s="222"/>
      <c r="AI1870" s="222"/>
      <c r="AJ1870" s="222"/>
      <c r="AK1870" s="223"/>
      <c r="AL1870" s="222"/>
      <c r="AM1870" s="225"/>
      <c r="AN1870" s="226"/>
      <c r="AO1870" s="227"/>
      <c r="AP1870" s="227"/>
      <c r="AQ1870" s="227"/>
      <c r="AR1870" s="223"/>
    </row>
    <row r="1871" ht="14.25" customHeight="1">
      <c r="A1871" s="32"/>
      <c r="B1871" s="32"/>
      <c r="C1871" s="32"/>
      <c r="D1871" s="32"/>
      <c r="E1871" s="32"/>
      <c r="F1871" s="222"/>
      <c r="G1871" s="223"/>
      <c r="H1871" s="222"/>
      <c r="I1871" s="222"/>
      <c r="J1871" s="222"/>
      <c r="K1871" s="222"/>
      <c r="L1871" s="222"/>
      <c r="M1871" s="222"/>
      <c r="N1871" s="222"/>
      <c r="O1871" s="222"/>
      <c r="P1871" s="222"/>
      <c r="Q1871" s="222"/>
      <c r="R1871" s="222"/>
      <c r="S1871" s="222"/>
      <c r="T1871" s="222"/>
      <c r="U1871" s="222"/>
      <c r="V1871" s="222"/>
      <c r="W1871" s="222"/>
      <c r="X1871" s="222"/>
      <c r="Y1871" s="222"/>
      <c r="Z1871" s="222"/>
      <c r="AA1871" s="222"/>
      <c r="AB1871" s="224"/>
      <c r="AC1871" s="223"/>
      <c r="AD1871" s="223"/>
      <c r="AE1871" s="225"/>
      <c r="AF1871" s="222"/>
      <c r="AG1871" s="222"/>
      <c r="AH1871" s="222"/>
      <c r="AI1871" s="222"/>
      <c r="AJ1871" s="222"/>
      <c r="AK1871" s="223"/>
      <c r="AL1871" s="222"/>
      <c r="AM1871" s="225"/>
      <c r="AN1871" s="226"/>
      <c r="AO1871" s="227"/>
      <c r="AP1871" s="227"/>
      <c r="AQ1871" s="227"/>
      <c r="AR1871" s="223"/>
    </row>
    <row r="1872" ht="14.25" customHeight="1">
      <c r="A1872" s="32"/>
      <c r="B1872" s="32"/>
      <c r="C1872" s="32"/>
      <c r="D1872" s="32"/>
      <c r="E1872" s="32"/>
      <c r="F1872" s="222"/>
      <c r="G1872" s="223"/>
      <c r="H1872" s="222"/>
      <c r="I1872" s="222"/>
      <c r="J1872" s="222"/>
      <c r="K1872" s="222"/>
      <c r="L1872" s="222"/>
      <c r="M1872" s="222"/>
      <c r="N1872" s="222"/>
      <c r="O1872" s="222"/>
      <c r="P1872" s="222"/>
      <c r="Q1872" s="222"/>
      <c r="R1872" s="222"/>
      <c r="S1872" s="222"/>
      <c r="T1872" s="222"/>
      <c r="U1872" s="222"/>
      <c r="V1872" s="222"/>
      <c r="W1872" s="222"/>
      <c r="X1872" s="222"/>
      <c r="Y1872" s="222"/>
      <c r="Z1872" s="222"/>
      <c r="AA1872" s="222"/>
      <c r="AB1872" s="224"/>
      <c r="AC1872" s="223"/>
      <c r="AD1872" s="223"/>
      <c r="AE1872" s="225"/>
      <c r="AF1872" s="222"/>
      <c r="AG1872" s="222"/>
      <c r="AH1872" s="222"/>
      <c r="AI1872" s="222"/>
      <c r="AJ1872" s="222"/>
      <c r="AK1872" s="223"/>
      <c r="AL1872" s="222"/>
      <c r="AM1872" s="225"/>
      <c r="AN1872" s="226"/>
      <c r="AO1872" s="227"/>
      <c r="AP1872" s="227"/>
      <c r="AQ1872" s="227"/>
      <c r="AR1872" s="223"/>
    </row>
    <row r="1873" ht="14.25" customHeight="1">
      <c r="A1873" s="32"/>
      <c r="B1873" s="32"/>
      <c r="C1873" s="32"/>
      <c r="D1873" s="32"/>
      <c r="E1873" s="32"/>
      <c r="F1873" s="222"/>
      <c r="G1873" s="223"/>
      <c r="H1873" s="222"/>
      <c r="I1873" s="222"/>
      <c r="J1873" s="222"/>
      <c r="K1873" s="222"/>
      <c r="L1873" s="222"/>
      <c r="M1873" s="222"/>
      <c r="N1873" s="222"/>
      <c r="O1873" s="222"/>
      <c r="P1873" s="222"/>
      <c r="Q1873" s="222"/>
      <c r="R1873" s="222"/>
      <c r="S1873" s="222"/>
      <c r="T1873" s="222"/>
      <c r="U1873" s="222"/>
      <c r="V1873" s="222"/>
      <c r="W1873" s="222"/>
      <c r="X1873" s="222"/>
      <c r="Y1873" s="222"/>
      <c r="Z1873" s="222"/>
      <c r="AA1873" s="222"/>
      <c r="AB1873" s="224"/>
      <c r="AC1873" s="223"/>
      <c r="AD1873" s="223"/>
      <c r="AE1873" s="225"/>
      <c r="AF1873" s="222"/>
      <c r="AG1873" s="222"/>
      <c r="AH1873" s="222"/>
      <c r="AI1873" s="222"/>
      <c r="AJ1873" s="222"/>
      <c r="AK1873" s="223"/>
      <c r="AL1873" s="222"/>
      <c r="AM1873" s="225"/>
      <c r="AN1873" s="226"/>
      <c r="AO1873" s="227"/>
      <c r="AP1873" s="227"/>
      <c r="AQ1873" s="227"/>
      <c r="AR1873" s="223"/>
    </row>
    <row r="1874" ht="14.25" customHeight="1">
      <c r="A1874" s="32"/>
      <c r="B1874" s="32"/>
      <c r="C1874" s="32"/>
      <c r="D1874" s="32"/>
      <c r="E1874" s="32"/>
      <c r="F1874" s="222"/>
      <c r="G1874" s="223"/>
      <c r="H1874" s="222"/>
      <c r="I1874" s="222"/>
      <c r="J1874" s="222"/>
      <c r="K1874" s="222"/>
      <c r="L1874" s="222"/>
      <c r="M1874" s="222"/>
      <c r="N1874" s="222"/>
      <c r="O1874" s="222"/>
      <c r="P1874" s="222"/>
      <c r="Q1874" s="222"/>
      <c r="R1874" s="222"/>
      <c r="S1874" s="222"/>
      <c r="T1874" s="222"/>
      <c r="U1874" s="222"/>
      <c r="V1874" s="222"/>
      <c r="W1874" s="222"/>
      <c r="X1874" s="222"/>
      <c r="Y1874" s="222"/>
      <c r="Z1874" s="222"/>
      <c r="AA1874" s="222"/>
      <c r="AB1874" s="224"/>
      <c r="AC1874" s="223"/>
      <c r="AD1874" s="223"/>
      <c r="AE1874" s="225"/>
      <c r="AF1874" s="222"/>
      <c r="AG1874" s="222"/>
      <c r="AH1874" s="222"/>
      <c r="AI1874" s="222"/>
      <c r="AJ1874" s="222"/>
      <c r="AK1874" s="223"/>
      <c r="AL1874" s="222"/>
      <c r="AM1874" s="225"/>
      <c r="AN1874" s="226"/>
      <c r="AO1874" s="227"/>
      <c r="AP1874" s="227"/>
      <c r="AQ1874" s="227"/>
      <c r="AR1874" s="223"/>
    </row>
    <row r="1875" ht="14.25" customHeight="1">
      <c r="A1875" s="32"/>
      <c r="B1875" s="32"/>
      <c r="C1875" s="32"/>
      <c r="D1875" s="32"/>
      <c r="E1875" s="32"/>
      <c r="F1875" s="222"/>
      <c r="G1875" s="223"/>
      <c r="H1875" s="222"/>
      <c r="I1875" s="222"/>
      <c r="J1875" s="222"/>
      <c r="K1875" s="222"/>
      <c r="L1875" s="222"/>
      <c r="M1875" s="222"/>
      <c r="N1875" s="222"/>
      <c r="O1875" s="222"/>
      <c r="P1875" s="222"/>
      <c r="Q1875" s="222"/>
      <c r="R1875" s="222"/>
      <c r="S1875" s="222"/>
      <c r="T1875" s="222"/>
      <c r="U1875" s="222"/>
      <c r="V1875" s="222"/>
      <c r="W1875" s="222"/>
      <c r="X1875" s="222"/>
      <c r="Y1875" s="222"/>
      <c r="Z1875" s="222"/>
      <c r="AA1875" s="222"/>
      <c r="AB1875" s="224"/>
      <c r="AC1875" s="223"/>
      <c r="AD1875" s="223"/>
      <c r="AE1875" s="225"/>
      <c r="AF1875" s="222"/>
      <c r="AG1875" s="222"/>
      <c r="AH1875" s="222"/>
      <c r="AI1875" s="222"/>
      <c r="AJ1875" s="222"/>
      <c r="AK1875" s="223"/>
      <c r="AL1875" s="222"/>
      <c r="AM1875" s="225"/>
      <c r="AN1875" s="226"/>
      <c r="AO1875" s="227"/>
      <c r="AP1875" s="227"/>
      <c r="AQ1875" s="227"/>
      <c r="AR1875" s="223"/>
    </row>
    <row r="1876" ht="14.25" customHeight="1">
      <c r="A1876" s="32"/>
      <c r="B1876" s="32"/>
      <c r="C1876" s="32"/>
      <c r="D1876" s="32"/>
      <c r="E1876" s="32"/>
      <c r="F1876" s="222"/>
      <c r="G1876" s="223"/>
      <c r="H1876" s="222"/>
      <c r="I1876" s="222"/>
      <c r="J1876" s="222"/>
      <c r="K1876" s="222"/>
      <c r="L1876" s="222"/>
      <c r="M1876" s="222"/>
      <c r="N1876" s="222"/>
      <c r="O1876" s="222"/>
      <c r="P1876" s="222"/>
      <c r="Q1876" s="222"/>
      <c r="R1876" s="222"/>
      <c r="S1876" s="222"/>
      <c r="T1876" s="222"/>
      <c r="U1876" s="222"/>
      <c r="V1876" s="222"/>
      <c r="W1876" s="222"/>
      <c r="X1876" s="222"/>
      <c r="Y1876" s="222"/>
      <c r="Z1876" s="222"/>
      <c r="AA1876" s="222"/>
      <c r="AB1876" s="224"/>
      <c r="AC1876" s="223"/>
      <c r="AD1876" s="223"/>
      <c r="AE1876" s="225"/>
      <c r="AF1876" s="222"/>
      <c r="AG1876" s="222"/>
      <c r="AH1876" s="222"/>
      <c r="AI1876" s="222"/>
      <c r="AJ1876" s="222"/>
      <c r="AK1876" s="223"/>
      <c r="AL1876" s="222"/>
      <c r="AM1876" s="225"/>
      <c r="AN1876" s="226"/>
      <c r="AO1876" s="227"/>
      <c r="AP1876" s="227"/>
      <c r="AQ1876" s="227"/>
      <c r="AR1876" s="223"/>
    </row>
    <row r="1877" ht="14.25" customHeight="1">
      <c r="A1877" s="32"/>
      <c r="B1877" s="32"/>
      <c r="C1877" s="32"/>
      <c r="D1877" s="32"/>
      <c r="E1877" s="32"/>
      <c r="F1877" s="222"/>
      <c r="G1877" s="223"/>
      <c r="H1877" s="222"/>
      <c r="I1877" s="222"/>
      <c r="J1877" s="222"/>
      <c r="K1877" s="222"/>
      <c r="L1877" s="222"/>
      <c r="M1877" s="222"/>
      <c r="N1877" s="222"/>
      <c r="O1877" s="222"/>
      <c r="P1877" s="222"/>
      <c r="Q1877" s="222"/>
      <c r="R1877" s="222"/>
      <c r="S1877" s="222"/>
      <c r="T1877" s="222"/>
      <c r="U1877" s="222"/>
      <c r="V1877" s="222"/>
      <c r="W1877" s="222"/>
      <c r="X1877" s="222"/>
      <c r="Y1877" s="222"/>
      <c r="Z1877" s="222"/>
      <c r="AA1877" s="222"/>
      <c r="AB1877" s="224"/>
      <c r="AC1877" s="223"/>
      <c r="AD1877" s="223"/>
      <c r="AE1877" s="225"/>
      <c r="AF1877" s="222"/>
      <c r="AG1877" s="222"/>
      <c r="AH1877" s="222"/>
      <c r="AI1877" s="222"/>
      <c r="AJ1877" s="222"/>
      <c r="AK1877" s="223"/>
      <c r="AL1877" s="222"/>
      <c r="AM1877" s="225"/>
      <c r="AN1877" s="226"/>
      <c r="AO1877" s="227"/>
      <c r="AP1877" s="227"/>
      <c r="AQ1877" s="227"/>
      <c r="AR1877" s="223"/>
    </row>
    <row r="1878" ht="14.25" customHeight="1">
      <c r="A1878" s="32"/>
      <c r="B1878" s="32"/>
      <c r="C1878" s="32"/>
      <c r="D1878" s="32"/>
      <c r="E1878" s="32"/>
      <c r="F1878" s="222"/>
      <c r="G1878" s="223"/>
      <c r="H1878" s="222"/>
      <c r="I1878" s="222"/>
      <c r="J1878" s="222"/>
      <c r="K1878" s="222"/>
      <c r="L1878" s="222"/>
      <c r="M1878" s="222"/>
      <c r="N1878" s="222"/>
      <c r="O1878" s="222"/>
      <c r="P1878" s="222"/>
      <c r="Q1878" s="222"/>
      <c r="R1878" s="222"/>
      <c r="S1878" s="222"/>
      <c r="T1878" s="222"/>
      <c r="U1878" s="222"/>
      <c r="V1878" s="222"/>
      <c r="W1878" s="222"/>
      <c r="X1878" s="222"/>
      <c r="Y1878" s="222"/>
      <c r="Z1878" s="222"/>
      <c r="AA1878" s="222"/>
      <c r="AB1878" s="224"/>
      <c r="AC1878" s="223"/>
      <c r="AD1878" s="223"/>
      <c r="AE1878" s="225"/>
      <c r="AF1878" s="222"/>
      <c r="AG1878" s="222"/>
      <c r="AH1878" s="222"/>
      <c r="AI1878" s="222"/>
      <c r="AJ1878" s="222"/>
      <c r="AK1878" s="223"/>
      <c r="AL1878" s="222"/>
      <c r="AM1878" s="225"/>
      <c r="AN1878" s="226"/>
      <c r="AO1878" s="227"/>
      <c r="AP1878" s="227"/>
      <c r="AQ1878" s="227"/>
      <c r="AR1878" s="223"/>
    </row>
    <row r="1879" ht="14.25" customHeight="1">
      <c r="A1879" s="32"/>
      <c r="B1879" s="32"/>
      <c r="C1879" s="32"/>
      <c r="D1879" s="32"/>
      <c r="E1879" s="32"/>
      <c r="F1879" s="222"/>
      <c r="G1879" s="223"/>
      <c r="H1879" s="222"/>
      <c r="I1879" s="222"/>
      <c r="J1879" s="222"/>
      <c r="K1879" s="222"/>
      <c r="L1879" s="222"/>
      <c r="M1879" s="222"/>
      <c r="N1879" s="222"/>
      <c r="O1879" s="222"/>
      <c r="P1879" s="222"/>
      <c r="Q1879" s="222"/>
      <c r="R1879" s="222"/>
      <c r="S1879" s="222"/>
      <c r="T1879" s="222"/>
      <c r="U1879" s="222"/>
      <c r="V1879" s="222"/>
      <c r="W1879" s="222"/>
      <c r="X1879" s="222"/>
      <c r="Y1879" s="222"/>
      <c r="Z1879" s="222"/>
      <c r="AA1879" s="222"/>
      <c r="AB1879" s="224"/>
      <c r="AC1879" s="223"/>
      <c r="AD1879" s="223"/>
      <c r="AE1879" s="225"/>
      <c r="AF1879" s="222"/>
      <c r="AG1879" s="222"/>
      <c r="AH1879" s="222"/>
      <c r="AI1879" s="222"/>
      <c r="AJ1879" s="222"/>
      <c r="AK1879" s="223"/>
      <c r="AL1879" s="222"/>
      <c r="AM1879" s="225"/>
      <c r="AN1879" s="226"/>
      <c r="AO1879" s="227"/>
      <c r="AP1879" s="227"/>
      <c r="AQ1879" s="227"/>
      <c r="AR1879" s="223"/>
    </row>
    <row r="1880" ht="14.25" customHeight="1">
      <c r="A1880" s="32"/>
      <c r="B1880" s="32"/>
      <c r="C1880" s="32"/>
      <c r="D1880" s="32"/>
      <c r="E1880" s="32"/>
      <c r="F1880" s="222"/>
      <c r="G1880" s="223"/>
      <c r="H1880" s="222"/>
      <c r="I1880" s="222"/>
      <c r="J1880" s="222"/>
      <c r="K1880" s="222"/>
      <c r="L1880" s="222"/>
      <c r="M1880" s="222"/>
      <c r="N1880" s="222"/>
      <c r="O1880" s="222"/>
      <c r="P1880" s="222"/>
      <c r="Q1880" s="222"/>
      <c r="R1880" s="222"/>
      <c r="S1880" s="222"/>
      <c r="T1880" s="222"/>
      <c r="U1880" s="222"/>
      <c r="V1880" s="222"/>
      <c r="W1880" s="222"/>
      <c r="X1880" s="222"/>
      <c r="Y1880" s="222"/>
      <c r="Z1880" s="222"/>
      <c r="AA1880" s="222"/>
      <c r="AB1880" s="224"/>
      <c r="AC1880" s="223"/>
      <c r="AD1880" s="223"/>
      <c r="AE1880" s="225"/>
      <c r="AF1880" s="222"/>
      <c r="AG1880" s="222"/>
      <c r="AH1880" s="222"/>
      <c r="AI1880" s="222"/>
      <c r="AJ1880" s="222"/>
      <c r="AK1880" s="223"/>
      <c r="AL1880" s="222"/>
      <c r="AM1880" s="225"/>
      <c r="AN1880" s="226"/>
      <c r="AO1880" s="227"/>
      <c r="AP1880" s="227"/>
      <c r="AQ1880" s="227"/>
      <c r="AR1880" s="223"/>
    </row>
    <row r="1881" ht="14.25" customHeight="1">
      <c r="A1881" s="32"/>
      <c r="B1881" s="32"/>
      <c r="C1881" s="32"/>
      <c r="D1881" s="32"/>
      <c r="E1881" s="32"/>
      <c r="F1881" s="222"/>
      <c r="G1881" s="223"/>
      <c r="H1881" s="222"/>
      <c r="I1881" s="222"/>
      <c r="J1881" s="222"/>
      <c r="K1881" s="222"/>
      <c r="L1881" s="222"/>
      <c r="M1881" s="222"/>
      <c r="N1881" s="222"/>
      <c r="O1881" s="222"/>
      <c r="P1881" s="222"/>
      <c r="Q1881" s="222"/>
      <c r="R1881" s="222"/>
      <c r="S1881" s="222"/>
      <c r="T1881" s="222"/>
      <c r="U1881" s="222"/>
      <c r="V1881" s="222"/>
      <c r="W1881" s="222"/>
      <c r="X1881" s="222"/>
      <c r="Y1881" s="222"/>
      <c r="Z1881" s="222"/>
      <c r="AA1881" s="222"/>
      <c r="AB1881" s="224"/>
      <c r="AC1881" s="223"/>
      <c r="AD1881" s="223"/>
      <c r="AE1881" s="225"/>
      <c r="AF1881" s="222"/>
      <c r="AG1881" s="222"/>
      <c r="AH1881" s="222"/>
      <c r="AI1881" s="222"/>
      <c r="AJ1881" s="222"/>
      <c r="AK1881" s="223"/>
      <c r="AL1881" s="222"/>
      <c r="AM1881" s="225"/>
      <c r="AN1881" s="226"/>
      <c r="AO1881" s="227"/>
      <c r="AP1881" s="227"/>
      <c r="AQ1881" s="227"/>
      <c r="AR1881" s="223"/>
    </row>
    <row r="1882" ht="14.25" customHeight="1">
      <c r="A1882" s="32"/>
      <c r="B1882" s="32"/>
      <c r="C1882" s="32"/>
      <c r="D1882" s="32"/>
      <c r="E1882" s="32"/>
      <c r="F1882" s="222"/>
      <c r="G1882" s="223"/>
      <c r="H1882" s="222"/>
      <c r="I1882" s="222"/>
      <c r="J1882" s="222"/>
      <c r="K1882" s="222"/>
      <c r="L1882" s="222"/>
      <c r="M1882" s="222"/>
      <c r="N1882" s="222"/>
      <c r="O1882" s="222"/>
      <c r="P1882" s="222"/>
      <c r="Q1882" s="222"/>
      <c r="R1882" s="222"/>
      <c r="S1882" s="222"/>
      <c r="T1882" s="222"/>
      <c r="U1882" s="222"/>
      <c r="V1882" s="222"/>
      <c r="W1882" s="222"/>
      <c r="X1882" s="222"/>
      <c r="Y1882" s="222"/>
      <c r="Z1882" s="222"/>
      <c r="AA1882" s="222"/>
      <c r="AB1882" s="224"/>
      <c r="AC1882" s="223"/>
      <c r="AD1882" s="223"/>
      <c r="AE1882" s="225"/>
      <c r="AF1882" s="222"/>
      <c r="AG1882" s="222"/>
      <c r="AH1882" s="222"/>
      <c r="AI1882" s="222"/>
      <c r="AJ1882" s="222"/>
      <c r="AK1882" s="223"/>
      <c r="AL1882" s="222"/>
      <c r="AM1882" s="225"/>
      <c r="AN1882" s="226"/>
      <c r="AO1882" s="227"/>
      <c r="AP1882" s="227"/>
      <c r="AQ1882" s="227"/>
      <c r="AR1882" s="223"/>
    </row>
    <row r="1883" ht="14.25" customHeight="1">
      <c r="A1883" s="32"/>
      <c r="B1883" s="32"/>
      <c r="C1883" s="32"/>
      <c r="D1883" s="32"/>
      <c r="E1883" s="32"/>
      <c r="F1883" s="222"/>
      <c r="G1883" s="223"/>
      <c r="H1883" s="222"/>
      <c r="I1883" s="222"/>
      <c r="J1883" s="222"/>
      <c r="K1883" s="222"/>
      <c r="L1883" s="222"/>
      <c r="M1883" s="222"/>
      <c r="N1883" s="222"/>
      <c r="O1883" s="222"/>
      <c r="P1883" s="222"/>
      <c r="Q1883" s="222"/>
      <c r="R1883" s="222"/>
      <c r="S1883" s="222"/>
      <c r="T1883" s="222"/>
      <c r="U1883" s="222"/>
      <c r="V1883" s="222"/>
      <c r="W1883" s="222"/>
      <c r="X1883" s="222"/>
      <c r="Y1883" s="222"/>
      <c r="Z1883" s="222"/>
      <c r="AA1883" s="222"/>
      <c r="AB1883" s="224"/>
      <c r="AC1883" s="223"/>
      <c r="AD1883" s="223"/>
      <c r="AE1883" s="225"/>
      <c r="AF1883" s="222"/>
      <c r="AG1883" s="222"/>
      <c r="AH1883" s="222"/>
      <c r="AI1883" s="222"/>
      <c r="AJ1883" s="222"/>
      <c r="AK1883" s="223"/>
      <c r="AL1883" s="222"/>
      <c r="AM1883" s="225"/>
      <c r="AN1883" s="226"/>
      <c r="AO1883" s="227"/>
      <c r="AP1883" s="227"/>
      <c r="AQ1883" s="227"/>
      <c r="AR1883" s="223"/>
    </row>
    <row r="1884" ht="14.25" customHeight="1">
      <c r="A1884" s="32"/>
      <c r="B1884" s="32"/>
      <c r="C1884" s="32"/>
      <c r="D1884" s="32"/>
      <c r="E1884" s="32"/>
      <c r="F1884" s="222"/>
      <c r="G1884" s="223"/>
      <c r="H1884" s="222"/>
      <c r="I1884" s="222"/>
      <c r="J1884" s="222"/>
      <c r="K1884" s="222"/>
      <c r="L1884" s="222"/>
      <c r="M1884" s="222"/>
      <c r="N1884" s="222"/>
      <c r="O1884" s="222"/>
      <c r="P1884" s="222"/>
      <c r="Q1884" s="222"/>
      <c r="R1884" s="222"/>
      <c r="S1884" s="222"/>
      <c r="T1884" s="222"/>
      <c r="U1884" s="222"/>
      <c r="V1884" s="222"/>
      <c r="W1884" s="222"/>
      <c r="X1884" s="222"/>
      <c r="Y1884" s="222"/>
      <c r="Z1884" s="222"/>
      <c r="AA1884" s="222"/>
      <c r="AB1884" s="224"/>
      <c r="AC1884" s="223"/>
      <c r="AD1884" s="223"/>
      <c r="AE1884" s="225"/>
      <c r="AF1884" s="222"/>
      <c r="AG1884" s="222"/>
      <c r="AH1884" s="222"/>
      <c r="AI1884" s="222"/>
      <c r="AJ1884" s="222"/>
      <c r="AK1884" s="223"/>
      <c r="AL1884" s="222"/>
      <c r="AM1884" s="225"/>
      <c r="AN1884" s="226"/>
      <c r="AO1884" s="227"/>
      <c r="AP1884" s="227"/>
      <c r="AQ1884" s="227"/>
      <c r="AR1884" s="223"/>
    </row>
    <row r="1885" ht="14.25" customHeight="1">
      <c r="A1885" s="32"/>
      <c r="B1885" s="32"/>
      <c r="C1885" s="32"/>
      <c r="D1885" s="32"/>
      <c r="E1885" s="32"/>
      <c r="F1885" s="222"/>
      <c r="G1885" s="223"/>
      <c r="H1885" s="222"/>
      <c r="I1885" s="222"/>
      <c r="J1885" s="222"/>
      <c r="K1885" s="222"/>
      <c r="L1885" s="222"/>
      <c r="M1885" s="222"/>
      <c r="N1885" s="222"/>
      <c r="O1885" s="222"/>
      <c r="P1885" s="222"/>
      <c r="Q1885" s="222"/>
      <c r="R1885" s="222"/>
      <c r="S1885" s="222"/>
      <c r="T1885" s="222"/>
      <c r="U1885" s="222"/>
      <c r="V1885" s="222"/>
      <c r="W1885" s="222"/>
      <c r="X1885" s="222"/>
      <c r="Y1885" s="222"/>
      <c r="Z1885" s="222"/>
      <c r="AA1885" s="222"/>
      <c r="AB1885" s="224"/>
      <c r="AC1885" s="223"/>
      <c r="AD1885" s="223"/>
      <c r="AE1885" s="225"/>
      <c r="AF1885" s="222"/>
      <c r="AG1885" s="222"/>
      <c r="AH1885" s="222"/>
      <c r="AI1885" s="222"/>
      <c r="AJ1885" s="222"/>
      <c r="AK1885" s="223"/>
      <c r="AL1885" s="222"/>
      <c r="AM1885" s="225"/>
      <c r="AN1885" s="226"/>
      <c r="AO1885" s="227"/>
      <c r="AP1885" s="227"/>
      <c r="AQ1885" s="227"/>
      <c r="AR1885" s="223"/>
    </row>
    <row r="1886" ht="14.25" customHeight="1">
      <c r="A1886" s="32"/>
      <c r="B1886" s="32"/>
      <c r="C1886" s="32"/>
      <c r="D1886" s="32"/>
      <c r="E1886" s="32"/>
      <c r="F1886" s="222"/>
      <c r="G1886" s="223"/>
      <c r="H1886" s="222"/>
      <c r="I1886" s="222"/>
      <c r="J1886" s="222"/>
      <c r="K1886" s="222"/>
      <c r="L1886" s="222"/>
      <c r="M1886" s="222"/>
      <c r="N1886" s="222"/>
      <c r="O1886" s="222"/>
      <c r="P1886" s="222"/>
      <c r="Q1886" s="222"/>
      <c r="R1886" s="222"/>
      <c r="S1886" s="222"/>
      <c r="T1886" s="222"/>
      <c r="U1886" s="222"/>
      <c r="V1886" s="222"/>
      <c r="W1886" s="222"/>
      <c r="X1886" s="222"/>
      <c r="Y1886" s="222"/>
      <c r="Z1886" s="222"/>
      <c r="AA1886" s="222"/>
      <c r="AB1886" s="224"/>
      <c r="AC1886" s="223"/>
      <c r="AD1886" s="223"/>
      <c r="AE1886" s="225"/>
      <c r="AF1886" s="222"/>
      <c r="AG1886" s="222"/>
      <c r="AH1886" s="222"/>
      <c r="AI1886" s="222"/>
      <c r="AJ1886" s="222"/>
      <c r="AK1886" s="223"/>
      <c r="AL1886" s="222"/>
      <c r="AM1886" s="225"/>
      <c r="AN1886" s="226"/>
      <c r="AO1886" s="227"/>
      <c r="AP1886" s="227"/>
      <c r="AQ1886" s="227"/>
      <c r="AR1886" s="223"/>
    </row>
    <row r="1887" ht="14.25" customHeight="1">
      <c r="A1887" s="32"/>
      <c r="B1887" s="32"/>
      <c r="C1887" s="32"/>
      <c r="D1887" s="32"/>
      <c r="E1887" s="32"/>
      <c r="F1887" s="222"/>
      <c r="G1887" s="223"/>
      <c r="H1887" s="222"/>
      <c r="I1887" s="222"/>
      <c r="J1887" s="222"/>
      <c r="K1887" s="222"/>
      <c r="L1887" s="222"/>
      <c r="M1887" s="222"/>
      <c r="N1887" s="222"/>
      <c r="O1887" s="222"/>
      <c r="P1887" s="222"/>
      <c r="Q1887" s="222"/>
      <c r="R1887" s="222"/>
      <c r="S1887" s="222"/>
      <c r="T1887" s="222"/>
      <c r="U1887" s="222"/>
      <c r="V1887" s="222"/>
      <c r="W1887" s="222"/>
      <c r="X1887" s="222"/>
      <c r="Y1887" s="222"/>
      <c r="Z1887" s="222"/>
      <c r="AA1887" s="222"/>
      <c r="AB1887" s="224"/>
      <c r="AC1887" s="223"/>
      <c r="AD1887" s="223"/>
      <c r="AE1887" s="225"/>
      <c r="AF1887" s="222"/>
      <c r="AG1887" s="222"/>
      <c r="AH1887" s="222"/>
      <c r="AI1887" s="222"/>
      <c r="AJ1887" s="222"/>
      <c r="AK1887" s="223"/>
      <c r="AL1887" s="222"/>
      <c r="AM1887" s="225"/>
      <c r="AN1887" s="226"/>
      <c r="AO1887" s="227"/>
      <c r="AP1887" s="227"/>
      <c r="AQ1887" s="227"/>
      <c r="AR1887" s="223"/>
    </row>
    <row r="1888" ht="14.25" customHeight="1">
      <c r="A1888" s="32"/>
      <c r="B1888" s="32"/>
      <c r="C1888" s="32"/>
      <c r="D1888" s="32"/>
      <c r="E1888" s="32"/>
      <c r="F1888" s="222"/>
      <c r="G1888" s="223"/>
      <c r="H1888" s="222"/>
      <c r="I1888" s="222"/>
      <c r="J1888" s="222"/>
      <c r="K1888" s="222"/>
      <c r="L1888" s="222"/>
      <c r="M1888" s="222"/>
      <c r="N1888" s="222"/>
      <c r="O1888" s="222"/>
      <c r="P1888" s="222"/>
      <c r="Q1888" s="222"/>
      <c r="R1888" s="222"/>
      <c r="S1888" s="222"/>
      <c r="T1888" s="222"/>
      <c r="U1888" s="222"/>
      <c r="V1888" s="222"/>
      <c r="W1888" s="222"/>
      <c r="X1888" s="222"/>
      <c r="Y1888" s="222"/>
      <c r="Z1888" s="222"/>
      <c r="AA1888" s="222"/>
      <c r="AB1888" s="224"/>
      <c r="AC1888" s="223"/>
      <c r="AD1888" s="223"/>
      <c r="AE1888" s="225"/>
      <c r="AF1888" s="222"/>
      <c r="AG1888" s="222"/>
      <c r="AH1888" s="222"/>
      <c r="AI1888" s="222"/>
      <c r="AJ1888" s="222"/>
      <c r="AK1888" s="223"/>
      <c r="AL1888" s="222"/>
      <c r="AM1888" s="225"/>
      <c r="AN1888" s="226"/>
      <c r="AO1888" s="227"/>
      <c r="AP1888" s="227"/>
      <c r="AQ1888" s="227"/>
      <c r="AR1888" s="223"/>
    </row>
    <row r="1889" ht="14.25" customHeight="1">
      <c r="A1889" s="32"/>
      <c r="B1889" s="32"/>
      <c r="C1889" s="32"/>
      <c r="D1889" s="32"/>
      <c r="E1889" s="32"/>
      <c r="F1889" s="222"/>
      <c r="G1889" s="223"/>
      <c r="H1889" s="222"/>
      <c r="I1889" s="222"/>
      <c r="J1889" s="222"/>
      <c r="K1889" s="222"/>
      <c r="L1889" s="222"/>
      <c r="M1889" s="222"/>
      <c r="N1889" s="222"/>
      <c r="O1889" s="222"/>
      <c r="P1889" s="222"/>
      <c r="Q1889" s="222"/>
      <c r="R1889" s="222"/>
      <c r="S1889" s="222"/>
      <c r="T1889" s="222"/>
      <c r="U1889" s="222"/>
      <c r="V1889" s="222"/>
      <c r="W1889" s="222"/>
      <c r="X1889" s="222"/>
      <c r="Y1889" s="222"/>
      <c r="Z1889" s="222"/>
      <c r="AA1889" s="222"/>
      <c r="AB1889" s="224"/>
      <c r="AC1889" s="223"/>
      <c r="AD1889" s="223"/>
      <c r="AE1889" s="225"/>
      <c r="AF1889" s="222"/>
      <c r="AG1889" s="222"/>
      <c r="AH1889" s="222"/>
      <c r="AI1889" s="222"/>
      <c r="AJ1889" s="222"/>
      <c r="AK1889" s="223"/>
      <c r="AL1889" s="222"/>
      <c r="AM1889" s="225"/>
      <c r="AN1889" s="226"/>
      <c r="AO1889" s="227"/>
      <c r="AP1889" s="227"/>
      <c r="AQ1889" s="227"/>
      <c r="AR1889" s="223"/>
    </row>
    <row r="1890" ht="14.25" customHeight="1">
      <c r="A1890" s="32"/>
      <c r="B1890" s="32"/>
      <c r="C1890" s="32"/>
      <c r="D1890" s="32"/>
      <c r="E1890" s="32"/>
      <c r="F1890" s="222"/>
      <c r="G1890" s="223"/>
      <c r="H1890" s="222"/>
      <c r="I1890" s="222"/>
      <c r="J1890" s="222"/>
      <c r="K1890" s="222"/>
      <c r="L1890" s="222"/>
      <c r="M1890" s="222"/>
      <c r="N1890" s="222"/>
      <c r="O1890" s="222"/>
      <c r="P1890" s="222"/>
      <c r="Q1890" s="222"/>
      <c r="R1890" s="222"/>
      <c r="S1890" s="222"/>
      <c r="T1890" s="222"/>
      <c r="U1890" s="222"/>
      <c r="V1890" s="222"/>
      <c r="W1890" s="222"/>
      <c r="X1890" s="222"/>
      <c r="Y1890" s="222"/>
      <c r="Z1890" s="222"/>
      <c r="AA1890" s="222"/>
      <c r="AB1890" s="224"/>
      <c r="AC1890" s="223"/>
      <c r="AD1890" s="223"/>
      <c r="AE1890" s="225"/>
      <c r="AF1890" s="222"/>
      <c r="AG1890" s="222"/>
      <c r="AH1890" s="222"/>
      <c r="AI1890" s="222"/>
      <c r="AJ1890" s="222"/>
      <c r="AK1890" s="223"/>
      <c r="AL1890" s="222"/>
      <c r="AM1890" s="225"/>
      <c r="AN1890" s="226"/>
      <c r="AO1890" s="227"/>
      <c r="AP1890" s="227"/>
      <c r="AQ1890" s="227"/>
      <c r="AR1890" s="223"/>
    </row>
    <row r="1891" ht="14.25" customHeight="1">
      <c r="A1891" s="32"/>
      <c r="B1891" s="32"/>
      <c r="C1891" s="32"/>
      <c r="D1891" s="32"/>
      <c r="E1891" s="32"/>
      <c r="F1891" s="222"/>
      <c r="G1891" s="223"/>
      <c r="H1891" s="222"/>
      <c r="I1891" s="222"/>
      <c r="J1891" s="222"/>
      <c r="K1891" s="222"/>
      <c r="L1891" s="222"/>
      <c r="M1891" s="222"/>
      <c r="N1891" s="222"/>
      <c r="O1891" s="222"/>
      <c r="P1891" s="222"/>
      <c r="Q1891" s="222"/>
      <c r="R1891" s="222"/>
      <c r="S1891" s="222"/>
      <c r="T1891" s="222"/>
      <c r="U1891" s="222"/>
      <c r="V1891" s="222"/>
      <c r="W1891" s="222"/>
      <c r="X1891" s="222"/>
      <c r="Y1891" s="222"/>
      <c r="Z1891" s="222"/>
      <c r="AA1891" s="222"/>
      <c r="AB1891" s="224"/>
      <c r="AC1891" s="223"/>
      <c r="AD1891" s="223"/>
      <c r="AE1891" s="225"/>
      <c r="AF1891" s="222"/>
      <c r="AG1891" s="222"/>
      <c r="AH1891" s="222"/>
      <c r="AI1891" s="222"/>
      <c r="AJ1891" s="222"/>
      <c r="AK1891" s="223"/>
      <c r="AL1891" s="222"/>
      <c r="AM1891" s="225"/>
      <c r="AN1891" s="226"/>
      <c r="AO1891" s="227"/>
      <c r="AP1891" s="227"/>
      <c r="AQ1891" s="227"/>
      <c r="AR1891" s="223"/>
    </row>
    <row r="1892" ht="14.25" customHeight="1">
      <c r="A1892" s="32"/>
      <c r="B1892" s="32"/>
      <c r="C1892" s="32"/>
      <c r="D1892" s="32"/>
      <c r="E1892" s="32"/>
      <c r="F1892" s="222"/>
      <c r="G1892" s="223"/>
      <c r="H1892" s="222"/>
      <c r="I1892" s="222"/>
      <c r="J1892" s="222"/>
      <c r="K1892" s="222"/>
      <c r="L1892" s="222"/>
      <c r="M1892" s="222"/>
      <c r="N1892" s="222"/>
      <c r="O1892" s="222"/>
      <c r="P1892" s="222"/>
      <c r="Q1892" s="222"/>
      <c r="R1892" s="222"/>
      <c r="S1892" s="222"/>
      <c r="T1892" s="222"/>
      <c r="U1892" s="222"/>
      <c r="V1892" s="222"/>
      <c r="W1892" s="222"/>
      <c r="X1892" s="222"/>
      <c r="Y1892" s="222"/>
      <c r="Z1892" s="222"/>
      <c r="AA1892" s="222"/>
      <c r="AB1892" s="224"/>
      <c r="AC1892" s="223"/>
      <c r="AD1892" s="223"/>
      <c r="AE1892" s="225"/>
      <c r="AF1892" s="222"/>
      <c r="AG1892" s="222"/>
      <c r="AH1892" s="222"/>
      <c r="AI1892" s="222"/>
      <c r="AJ1892" s="222"/>
      <c r="AK1892" s="223"/>
      <c r="AL1892" s="222"/>
      <c r="AM1892" s="225"/>
      <c r="AN1892" s="226"/>
      <c r="AO1892" s="227"/>
      <c r="AP1892" s="227"/>
      <c r="AQ1892" s="227"/>
      <c r="AR1892" s="223"/>
    </row>
    <row r="1893" ht="14.25" customHeight="1">
      <c r="A1893" s="32"/>
      <c r="B1893" s="32"/>
      <c r="C1893" s="32"/>
      <c r="D1893" s="32"/>
      <c r="E1893" s="32"/>
      <c r="F1893" s="222"/>
      <c r="G1893" s="223"/>
      <c r="H1893" s="222"/>
      <c r="I1893" s="222"/>
      <c r="J1893" s="222"/>
      <c r="K1893" s="222"/>
      <c r="L1893" s="222"/>
      <c r="M1893" s="222"/>
      <c r="N1893" s="222"/>
      <c r="O1893" s="222"/>
      <c r="P1893" s="222"/>
      <c r="Q1893" s="222"/>
      <c r="R1893" s="222"/>
      <c r="S1893" s="222"/>
      <c r="T1893" s="222"/>
      <c r="U1893" s="222"/>
      <c r="V1893" s="222"/>
      <c r="W1893" s="222"/>
      <c r="X1893" s="222"/>
      <c r="Y1893" s="222"/>
      <c r="Z1893" s="222"/>
      <c r="AA1893" s="222"/>
      <c r="AB1893" s="224"/>
      <c r="AC1893" s="223"/>
      <c r="AD1893" s="223"/>
      <c r="AE1893" s="225"/>
      <c r="AF1893" s="222"/>
      <c r="AG1893" s="222"/>
      <c r="AH1893" s="222"/>
      <c r="AI1893" s="222"/>
      <c r="AJ1893" s="222"/>
      <c r="AK1893" s="223"/>
      <c r="AL1893" s="222"/>
      <c r="AM1893" s="225"/>
      <c r="AN1893" s="226"/>
      <c r="AO1893" s="227"/>
      <c r="AP1893" s="227"/>
      <c r="AQ1893" s="227"/>
      <c r="AR1893" s="223"/>
    </row>
    <row r="1894" ht="14.25" customHeight="1">
      <c r="A1894" s="32"/>
      <c r="B1894" s="32"/>
      <c r="C1894" s="32"/>
      <c r="D1894" s="32"/>
      <c r="E1894" s="32"/>
      <c r="F1894" s="222"/>
      <c r="G1894" s="223"/>
      <c r="H1894" s="222"/>
      <c r="I1894" s="222"/>
      <c r="J1894" s="222"/>
      <c r="K1894" s="222"/>
      <c r="L1894" s="222"/>
      <c r="M1894" s="222"/>
      <c r="N1894" s="222"/>
      <c r="O1894" s="222"/>
      <c r="P1894" s="222"/>
      <c r="Q1894" s="222"/>
      <c r="R1894" s="222"/>
      <c r="S1894" s="222"/>
      <c r="T1894" s="222"/>
      <c r="U1894" s="222"/>
      <c r="V1894" s="222"/>
      <c r="W1894" s="222"/>
      <c r="X1894" s="222"/>
      <c r="Y1894" s="222"/>
      <c r="Z1894" s="222"/>
      <c r="AA1894" s="222"/>
      <c r="AB1894" s="224"/>
      <c r="AC1894" s="223"/>
      <c r="AD1894" s="223"/>
      <c r="AE1894" s="225"/>
      <c r="AF1894" s="222"/>
      <c r="AG1894" s="222"/>
      <c r="AH1894" s="222"/>
      <c r="AI1894" s="222"/>
      <c r="AJ1894" s="222"/>
      <c r="AK1894" s="223"/>
      <c r="AL1894" s="222"/>
      <c r="AM1894" s="225"/>
      <c r="AN1894" s="226"/>
      <c r="AO1894" s="227"/>
      <c r="AP1894" s="227"/>
      <c r="AQ1894" s="227"/>
      <c r="AR1894" s="223"/>
    </row>
    <row r="1895" ht="14.25" customHeight="1">
      <c r="A1895" s="32"/>
      <c r="B1895" s="32"/>
      <c r="C1895" s="32"/>
      <c r="D1895" s="32"/>
      <c r="E1895" s="32"/>
      <c r="F1895" s="222"/>
      <c r="G1895" s="223"/>
      <c r="H1895" s="222"/>
      <c r="I1895" s="222"/>
      <c r="J1895" s="222"/>
      <c r="K1895" s="222"/>
      <c r="L1895" s="222"/>
      <c r="M1895" s="222"/>
      <c r="N1895" s="222"/>
      <c r="O1895" s="222"/>
      <c r="P1895" s="222"/>
      <c r="Q1895" s="222"/>
      <c r="R1895" s="222"/>
      <c r="S1895" s="222"/>
      <c r="T1895" s="222"/>
      <c r="U1895" s="222"/>
      <c r="V1895" s="222"/>
      <c r="W1895" s="222"/>
      <c r="X1895" s="222"/>
      <c r="Y1895" s="222"/>
      <c r="Z1895" s="222"/>
      <c r="AA1895" s="222"/>
      <c r="AB1895" s="224"/>
      <c r="AC1895" s="223"/>
      <c r="AD1895" s="223"/>
      <c r="AE1895" s="225"/>
      <c r="AF1895" s="222"/>
      <c r="AG1895" s="222"/>
      <c r="AH1895" s="222"/>
      <c r="AI1895" s="222"/>
      <c r="AJ1895" s="222"/>
      <c r="AK1895" s="223"/>
      <c r="AL1895" s="222"/>
      <c r="AM1895" s="225"/>
      <c r="AN1895" s="226"/>
      <c r="AO1895" s="227"/>
      <c r="AP1895" s="227"/>
      <c r="AQ1895" s="227"/>
      <c r="AR1895" s="223"/>
    </row>
    <row r="1896" ht="14.25" customHeight="1">
      <c r="A1896" s="32"/>
      <c r="B1896" s="32"/>
      <c r="C1896" s="32"/>
      <c r="D1896" s="32"/>
      <c r="E1896" s="32"/>
      <c r="F1896" s="222"/>
      <c r="G1896" s="223"/>
      <c r="H1896" s="222"/>
      <c r="I1896" s="222"/>
      <c r="J1896" s="222"/>
      <c r="K1896" s="222"/>
      <c r="L1896" s="222"/>
      <c r="M1896" s="222"/>
      <c r="N1896" s="222"/>
      <c r="O1896" s="222"/>
      <c r="P1896" s="222"/>
      <c r="Q1896" s="222"/>
      <c r="R1896" s="222"/>
      <c r="S1896" s="222"/>
      <c r="T1896" s="222"/>
      <c r="U1896" s="222"/>
      <c r="V1896" s="222"/>
      <c r="W1896" s="222"/>
      <c r="X1896" s="222"/>
      <c r="Y1896" s="222"/>
      <c r="Z1896" s="222"/>
      <c r="AA1896" s="222"/>
      <c r="AB1896" s="224"/>
      <c r="AC1896" s="223"/>
      <c r="AD1896" s="223"/>
      <c r="AE1896" s="225"/>
      <c r="AF1896" s="222"/>
      <c r="AG1896" s="222"/>
      <c r="AH1896" s="222"/>
      <c r="AI1896" s="222"/>
      <c r="AJ1896" s="222"/>
      <c r="AK1896" s="223"/>
      <c r="AL1896" s="222"/>
      <c r="AM1896" s="225"/>
      <c r="AN1896" s="226"/>
      <c r="AO1896" s="227"/>
      <c r="AP1896" s="227"/>
      <c r="AQ1896" s="227"/>
      <c r="AR1896" s="223"/>
    </row>
    <row r="1897" ht="14.25" customHeight="1">
      <c r="A1897" s="32"/>
      <c r="B1897" s="32"/>
      <c r="C1897" s="32"/>
      <c r="D1897" s="32"/>
      <c r="E1897" s="32"/>
      <c r="F1897" s="222"/>
      <c r="G1897" s="223"/>
      <c r="H1897" s="222"/>
      <c r="I1897" s="222"/>
      <c r="J1897" s="222"/>
      <c r="K1897" s="222"/>
      <c r="L1897" s="222"/>
      <c r="M1897" s="222"/>
      <c r="N1897" s="222"/>
      <c r="O1897" s="222"/>
      <c r="P1897" s="222"/>
      <c r="Q1897" s="222"/>
      <c r="R1897" s="222"/>
      <c r="S1897" s="222"/>
      <c r="T1897" s="222"/>
      <c r="U1897" s="222"/>
      <c r="V1897" s="222"/>
      <c r="W1897" s="222"/>
      <c r="X1897" s="222"/>
      <c r="Y1897" s="222"/>
      <c r="Z1897" s="222"/>
      <c r="AA1897" s="222"/>
      <c r="AB1897" s="224"/>
      <c r="AC1897" s="223"/>
      <c r="AD1897" s="223"/>
      <c r="AE1897" s="225"/>
      <c r="AF1897" s="222"/>
      <c r="AG1897" s="222"/>
      <c r="AH1897" s="222"/>
      <c r="AI1897" s="222"/>
      <c r="AJ1897" s="222"/>
      <c r="AK1897" s="223"/>
      <c r="AL1897" s="222"/>
      <c r="AM1897" s="225"/>
      <c r="AN1897" s="226"/>
      <c r="AO1897" s="227"/>
      <c r="AP1897" s="227"/>
      <c r="AQ1897" s="227"/>
      <c r="AR1897" s="223"/>
    </row>
    <row r="1898" ht="14.25" customHeight="1">
      <c r="A1898" s="32"/>
      <c r="B1898" s="32"/>
      <c r="C1898" s="32"/>
      <c r="D1898" s="32"/>
      <c r="E1898" s="32"/>
      <c r="F1898" s="222"/>
      <c r="G1898" s="223"/>
      <c r="H1898" s="222"/>
      <c r="I1898" s="222"/>
      <c r="J1898" s="222"/>
      <c r="K1898" s="222"/>
      <c r="L1898" s="222"/>
      <c r="M1898" s="222"/>
      <c r="N1898" s="222"/>
      <c r="O1898" s="222"/>
      <c r="P1898" s="222"/>
      <c r="Q1898" s="222"/>
      <c r="R1898" s="222"/>
      <c r="S1898" s="222"/>
      <c r="T1898" s="222"/>
      <c r="U1898" s="222"/>
      <c r="V1898" s="222"/>
      <c r="W1898" s="222"/>
      <c r="X1898" s="222"/>
      <c r="Y1898" s="222"/>
      <c r="Z1898" s="222"/>
      <c r="AA1898" s="222"/>
      <c r="AB1898" s="224"/>
      <c r="AC1898" s="223"/>
      <c r="AD1898" s="223"/>
      <c r="AE1898" s="225"/>
      <c r="AF1898" s="222"/>
      <c r="AG1898" s="222"/>
      <c r="AH1898" s="222"/>
      <c r="AI1898" s="222"/>
      <c r="AJ1898" s="222"/>
      <c r="AK1898" s="223"/>
      <c r="AL1898" s="222"/>
      <c r="AM1898" s="225"/>
      <c r="AN1898" s="226"/>
      <c r="AO1898" s="227"/>
      <c r="AP1898" s="227"/>
      <c r="AQ1898" s="227"/>
      <c r="AR1898" s="223"/>
    </row>
    <row r="1899" ht="14.25" customHeight="1">
      <c r="A1899" s="32"/>
      <c r="B1899" s="32"/>
      <c r="C1899" s="32"/>
      <c r="D1899" s="32"/>
      <c r="E1899" s="32"/>
      <c r="F1899" s="222"/>
      <c r="G1899" s="223"/>
      <c r="H1899" s="222"/>
      <c r="I1899" s="222"/>
      <c r="J1899" s="222"/>
      <c r="K1899" s="222"/>
      <c r="L1899" s="222"/>
      <c r="M1899" s="222"/>
      <c r="N1899" s="222"/>
      <c r="O1899" s="222"/>
      <c r="P1899" s="222"/>
      <c r="Q1899" s="222"/>
      <c r="R1899" s="222"/>
      <c r="S1899" s="222"/>
      <c r="T1899" s="222"/>
      <c r="U1899" s="222"/>
      <c r="V1899" s="222"/>
      <c r="W1899" s="222"/>
      <c r="X1899" s="222"/>
      <c r="Y1899" s="222"/>
      <c r="Z1899" s="222"/>
      <c r="AA1899" s="222"/>
      <c r="AB1899" s="224"/>
      <c r="AC1899" s="223"/>
      <c r="AD1899" s="223"/>
      <c r="AE1899" s="225"/>
      <c r="AF1899" s="222"/>
      <c r="AG1899" s="222"/>
      <c r="AH1899" s="222"/>
      <c r="AI1899" s="222"/>
      <c r="AJ1899" s="222"/>
      <c r="AK1899" s="223"/>
      <c r="AL1899" s="222"/>
      <c r="AM1899" s="225"/>
      <c r="AN1899" s="226"/>
      <c r="AO1899" s="227"/>
      <c r="AP1899" s="227"/>
      <c r="AQ1899" s="227"/>
      <c r="AR1899" s="223"/>
    </row>
    <row r="1900" ht="14.25" customHeight="1">
      <c r="A1900" s="32"/>
      <c r="B1900" s="32"/>
      <c r="C1900" s="32"/>
      <c r="D1900" s="32"/>
      <c r="E1900" s="32"/>
      <c r="F1900" s="222"/>
      <c r="G1900" s="223"/>
      <c r="H1900" s="222"/>
      <c r="I1900" s="222"/>
      <c r="J1900" s="222"/>
      <c r="K1900" s="222"/>
      <c r="L1900" s="222"/>
      <c r="M1900" s="222"/>
      <c r="N1900" s="222"/>
      <c r="O1900" s="222"/>
      <c r="P1900" s="222"/>
      <c r="Q1900" s="222"/>
      <c r="R1900" s="222"/>
      <c r="S1900" s="222"/>
      <c r="T1900" s="222"/>
      <c r="U1900" s="222"/>
      <c r="V1900" s="222"/>
      <c r="W1900" s="222"/>
      <c r="X1900" s="222"/>
      <c r="Y1900" s="222"/>
      <c r="Z1900" s="222"/>
      <c r="AA1900" s="222"/>
      <c r="AB1900" s="224"/>
      <c r="AC1900" s="223"/>
      <c r="AD1900" s="223"/>
      <c r="AE1900" s="225"/>
      <c r="AF1900" s="222"/>
      <c r="AG1900" s="222"/>
      <c r="AH1900" s="222"/>
      <c r="AI1900" s="222"/>
      <c r="AJ1900" s="222"/>
      <c r="AK1900" s="223"/>
      <c r="AL1900" s="222"/>
      <c r="AM1900" s="225"/>
      <c r="AN1900" s="226"/>
      <c r="AO1900" s="227"/>
      <c r="AP1900" s="227"/>
      <c r="AQ1900" s="227"/>
      <c r="AR1900" s="223"/>
    </row>
    <row r="1901" ht="14.25" customHeight="1">
      <c r="A1901" s="32"/>
      <c r="B1901" s="32"/>
      <c r="C1901" s="32"/>
      <c r="D1901" s="32"/>
      <c r="E1901" s="32"/>
      <c r="F1901" s="222"/>
      <c r="G1901" s="223"/>
      <c r="H1901" s="222"/>
      <c r="I1901" s="222"/>
      <c r="J1901" s="222"/>
      <c r="K1901" s="222"/>
      <c r="L1901" s="222"/>
      <c r="M1901" s="222"/>
      <c r="N1901" s="222"/>
      <c r="O1901" s="222"/>
      <c r="P1901" s="222"/>
      <c r="Q1901" s="222"/>
      <c r="R1901" s="222"/>
      <c r="S1901" s="222"/>
      <c r="T1901" s="222"/>
      <c r="U1901" s="222"/>
      <c r="V1901" s="222"/>
      <c r="W1901" s="222"/>
      <c r="X1901" s="222"/>
      <c r="Y1901" s="222"/>
      <c r="Z1901" s="222"/>
      <c r="AA1901" s="222"/>
      <c r="AB1901" s="224"/>
      <c r="AC1901" s="223"/>
      <c r="AD1901" s="223"/>
      <c r="AE1901" s="225"/>
      <c r="AF1901" s="222"/>
      <c r="AG1901" s="222"/>
      <c r="AH1901" s="222"/>
      <c r="AI1901" s="222"/>
      <c r="AJ1901" s="222"/>
      <c r="AK1901" s="223"/>
      <c r="AL1901" s="222"/>
      <c r="AM1901" s="225"/>
      <c r="AN1901" s="226"/>
      <c r="AO1901" s="227"/>
      <c r="AP1901" s="227"/>
      <c r="AQ1901" s="227"/>
      <c r="AR1901" s="223"/>
    </row>
    <row r="1902" ht="14.25" customHeight="1">
      <c r="A1902" s="32"/>
      <c r="B1902" s="32"/>
      <c r="C1902" s="32"/>
      <c r="D1902" s="32"/>
      <c r="E1902" s="32"/>
      <c r="F1902" s="222"/>
      <c r="G1902" s="223"/>
      <c r="H1902" s="222"/>
      <c r="I1902" s="222"/>
      <c r="J1902" s="222"/>
      <c r="K1902" s="222"/>
      <c r="L1902" s="222"/>
      <c r="M1902" s="222"/>
      <c r="N1902" s="222"/>
      <c r="O1902" s="222"/>
      <c r="P1902" s="222"/>
      <c r="Q1902" s="222"/>
      <c r="R1902" s="222"/>
      <c r="S1902" s="222"/>
      <c r="T1902" s="222"/>
      <c r="U1902" s="222"/>
      <c r="V1902" s="222"/>
      <c r="W1902" s="222"/>
      <c r="X1902" s="222"/>
      <c r="Y1902" s="222"/>
      <c r="Z1902" s="222"/>
      <c r="AA1902" s="222"/>
      <c r="AB1902" s="224"/>
      <c r="AC1902" s="223"/>
      <c r="AD1902" s="223"/>
      <c r="AE1902" s="225"/>
      <c r="AF1902" s="222"/>
      <c r="AG1902" s="222"/>
      <c r="AH1902" s="222"/>
      <c r="AI1902" s="222"/>
      <c r="AJ1902" s="222"/>
      <c r="AK1902" s="223"/>
      <c r="AL1902" s="222"/>
      <c r="AM1902" s="225"/>
      <c r="AN1902" s="226"/>
      <c r="AO1902" s="227"/>
      <c r="AP1902" s="227"/>
      <c r="AQ1902" s="227"/>
      <c r="AR1902" s="223"/>
    </row>
    <row r="1903" ht="14.25" customHeight="1">
      <c r="A1903" s="32"/>
      <c r="B1903" s="32"/>
      <c r="C1903" s="32"/>
      <c r="D1903" s="32"/>
      <c r="E1903" s="32"/>
      <c r="F1903" s="222"/>
      <c r="G1903" s="223"/>
      <c r="H1903" s="222"/>
      <c r="I1903" s="222"/>
      <c r="J1903" s="222"/>
      <c r="K1903" s="222"/>
      <c r="L1903" s="222"/>
      <c r="M1903" s="222"/>
      <c r="N1903" s="222"/>
      <c r="O1903" s="222"/>
      <c r="P1903" s="222"/>
      <c r="Q1903" s="222"/>
      <c r="R1903" s="222"/>
      <c r="S1903" s="222"/>
      <c r="T1903" s="222"/>
      <c r="U1903" s="222"/>
      <c r="V1903" s="222"/>
      <c r="W1903" s="222"/>
      <c r="X1903" s="222"/>
      <c r="Y1903" s="222"/>
      <c r="Z1903" s="222"/>
      <c r="AA1903" s="222"/>
      <c r="AB1903" s="224"/>
      <c r="AC1903" s="223"/>
      <c r="AD1903" s="223"/>
      <c r="AE1903" s="225"/>
      <c r="AF1903" s="222"/>
      <c r="AG1903" s="222"/>
      <c r="AH1903" s="222"/>
      <c r="AI1903" s="222"/>
      <c r="AJ1903" s="222"/>
      <c r="AK1903" s="223"/>
      <c r="AL1903" s="222"/>
      <c r="AM1903" s="225"/>
      <c r="AN1903" s="226"/>
      <c r="AO1903" s="227"/>
      <c r="AP1903" s="227"/>
      <c r="AQ1903" s="227"/>
      <c r="AR1903" s="223"/>
    </row>
    <row r="1904" ht="14.25" customHeight="1">
      <c r="A1904" s="32"/>
      <c r="B1904" s="32"/>
      <c r="C1904" s="32"/>
      <c r="D1904" s="32"/>
      <c r="E1904" s="32"/>
      <c r="F1904" s="222"/>
      <c r="G1904" s="223"/>
      <c r="H1904" s="222"/>
      <c r="I1904" s="222"/>
      <c r="J1904" s="222"/>
      <c r="K1904" s="222"/>
      <c r="L1904" s="222"/>
      <c r="M1904" s="222"/>
      <c r="N1904" s="222"/>
      <c r="O1904" s="222"/>
      <c r="P1904" s="222"/>
      <c r="Q1904" s="222"/>
      <c r="R1904" s="222"/>
      <c r="S1904" s="222"/>
      <c r="T1904" s="222"/>
      <c r="U1904" s="222"/>
      <c r="V1904" s="222"/>
      <c r="W1904" s="222"/>
      <c r="X1904" s="222"/>
      <c r="Y1904" s="222"/>
      <c r="Z1904" s="222"/>
      <c r="AA1904" s="222"/>
      <c r="AB1904" s="224"/>
      <c r="AC1904" s="223"/>
      <c r="AD1904" s="223"/>
      <c r="AE1904" s="225"/>
      <c r="AF1904" s="222"/>
      <c r="AG1904" s="222"/>
      <c r="AH1904" s="222"/>
      <c r="AI1904" s="222"/>
      <c r="AJ1904" s="222"/>
      <c r="AK1904" s="223"/>
      <c r="AL1904" s="222"/>
      <c r="AM1904" s="225"/>
      <c r="AN1904" s="226"/>
      <c r="AO1904" s="227"/>
      <c r="AP1904" s="227"/>
      <c r="AQ1904" s="227"/>
      <c r="AR1904" s="223"/>
    </row>
    <row r="1905" ht="14.25" customHeight="1">
      <c r="A1905" s="32"/>
      <c r="B1905" s="32"/>
      <c r="C1905" s="32"/>
      <c r="D1905" s="32"/>
      <c r="E1905" s="32"/>
      <c r="F1905" s="222"/>
      <c r="G1905" s="223"/>
      <c r="H1905" s="222"/>
      <c r="I1905" s="222"/>
      <c r="J1905" s="222"/>
      <c r="K1905" s="222"/>
      <c r="L1905" s="222"/>
      <c r="M1905" s="222"/>
      <c r="N1905" s="222"/>
      <c r="O1905" s="222"/>
      <c r="P1905" s="222"/>
      <c r="Q1905" s="222"/>
      <c r="R1905" s="222"/>
      <c r="S1905" s="222"/>
      <c r="T1905" s="222"/>
      <c r="U1905" s="222"/>
      <c r="V1905" s="222"/>
      <c r="W1905" s="222"/>
      <c r="X1905" s="222"/>
      <c r="Y1905" s="222"/>
      <c r="Z1905" s="222"/>
      <c r="AA1905" s="222"/>
      <c r="AB1905" s="224"/>
      <c r="AC1905" s="223"/>
      <c r="AD1905" s="223"/>
      <c r="AE1905" s="225"/>
      <c r="AF1905" s="222"/>
      <c r="AG1905" s="222"/>
      <c r="AH1905" s="222"/>
      <c r="AI1905" s="222"/>
      <c r="AJ1905" s="222"/>
      <c r="AK1905" s="223"/>
      <c r="AL1905" s="222"/>
      <c r="AM1905" s="225"/>
      <c r="AN1905" s="226"/>
      <c r="AO1905" s="227"/>
      <c r="AP1905" s="227"/>
      <c r="AQ1905" s="227"/>
      <c r="AR1905" s="223"/>
    </row>
    <row r="1906" ht="14.25" customHeight="1">
      <c r="A1906" s="32"/>
      <c r="B1906" s="32"/>
      <c r="C1906" s="32"/>
      <c r="D1906" s="32"/>
      <c r="E1906" s="32"/>
      <c r="F1906" s="222"/>
      <c r="G1906" s="223"/>
      <c r="H1906" s="222"/>
      <c r="I1906" s="222"/>
      <c r="J1906" s="222"/>
      <c r="K1906" s="222"/>
      <c r="L1906" s="222"/>
      <c r="M1906" s="222"/>
      <c r="N1906" s="222"/>
      <c r="O1906" s="222"/>
      <c r="P1906" s="222"/>
      <c r="Q1906" s="222"/>
      <c r="R1906" s="222"/>
      <c r="S1906" s="222"/>
      <c r="T1906" s="222"/>
      <c r="U1906" s="222"/>
      <c r="V1906" s="222"/>
      <c r="W1906" s="222"/>
      <c r="X1906" s="222"/>
      <c r="Y1906" s="222"/>
      <c r="Z1906" s="222"/>
      <c r="AA1906" s="222"/>
      <c r="AB1906" s="224"/>
      <c r="AC1906" s="223"/>
      <c r="AD1906" s="223"/>
      <c r="AE1906" s="225"/>
      <c r="AF1906" s="222"/>
      <c r="AG1906" s="222"/>
      <c r="AH1906" s="222"/>
      <c r="AI1906" s="222"/>
      <c r="AJ1906" s="222"/>
      <c r="AK1906" s="223"/>
      <c r="AL1906" s="222"/>
      <c r="AM1906" s="225"/>
      <c r="AN1906" s="226"/>
      <c r="AO1906" s="227"/>
      <c r="AP1906" s="227"/>
      <c r="AQ1906" s="227"/>
      <c r="AR1906" s="223"/>
    </row>
    <row r="1907" ht="14.25" customHeight="1">
      <c r="A1907" s="32"/>
      <c r="B1907" s="32"/>
      <c r="C1907" s="32"/>
      <c r="D1907" s="32"/>
      <c r="E1907" s="32"/>
      <c r="F1907" s="222"/>
      <c r="G1907" s="223"/>
      <c r="H1907" s="222"/>
      <c r="I1907" s="222"/>
      <c r="J1907" s="222"/>
      <c r="K1907" s="222"/>
      <c r="L1907" s="222"/>
      <c r="M1907" s="222"/>
      <c r="N1907" s="222"/>
      <c r="O1907" s="222"/>
      <c r="P1907" s="222"/>
      <c r="Q1907" s="222"/>
      <c r="R1907" s="222"/>
      <c r="S1907" s="222"/>
      <c r="T1907" s="222"/>
      <c r="U1907" s="222"/>
      <c r="V1907" s="222"/>
      <c r="W1907" s="222"/>
      <c r="X1907" s="222"/>
      <c r="Y1907" s="222"/>
      <c r="Z1907" s="222"/>
      <c r="AA1907" s="222"/>
      <c r="AB1907" s="224"/>
      <c r="AC1907" s="223"/>
      <c r="AD1907" s="223"/>
      <c r="AE1907" s="225"/>
      <c r="AF1907" s="222"/>
      <c r="AG1907" s="222"/>
      <c r="AH1907" s="222"/>
      <c r="AI1907" s="222"/>
      <c r="AJ1907" s="222"/>
      <c r="AK1907" s="223"/>
      <c r="AL1907" s="222"/>
      <c r="AM1907" s="225"/>
      <c r="AN1907" s="226"/>
      <c r="AO1907" s="227"/>
      <c r="AP1907" s="227"/>
      <c r="AQ1907" s="227"/>
      <c r="AR1907" s="223"/>
    </row>
    <row r="1908" ht="14.25" customHeight="1">
      <c r="A1908" s="32"/>
      <c r="B1908" s="32"/>
      <c r="C1908" s="32"/>
      <c r="D1908" s="32"/>
      <c r="E1908" s="32"/>
      <c r="F1908" s="222"/>
      <c r="G1908" s="223"/>
      <c r="H1908" s="222"/>
      <c r="I1908" s="222"/>
      <c r="J1908" s="222"/>
      <c r="K1908" s="222"/>
      <c r="L1908" s="222"/>
      <c r="M1908" s="222"/>
      <c r="N1908" s="222"/>
      <c r="O1908" s="222"/>
      <c r="P1908" s="222"/>
      <c r="Q1908" s="222"/>
      <c r="R1908" s="222"/>
      <c r="S1908" s="222"/>
      <c r="T1908" s="222"/>
      <c r="U1908" s="222"/>
      <c r="V1908" s="222"/>
      <c r="W1908" s="222"/>
      <c r="X1908" s="222"/>
      <c r="Y1908" s="222"/>
      <c r="Z1908" s="222"/>
      <c r="AA1908" s="222"/>
      <c r="AB1908" s="224"/>
      <c r="AC1908" s="223"/>
      <c r="AD1908" s="223"/>
      <c r="AE1908" s="225"/>
      <c r="AF1908" s="222"/>
      <c r="AG1908" s="222"/>
      <c r="AH1908" s="222"/>
      <c r="AI1908" s="222"/>
      <c r="AJ1908" s="222"/>
      <c r="AK1908" s="223"/>
      <c r="AL1908" s="222"/>
      <c r="AM1908" s="225"/>
      <c r="AN1908" s="226"/>
      <c r="AO1908" s="227"/>
      <c r="AP1908" s="227"/>
      <c r="AQ1908" s="227"/>
      <c r="AR1908" s="223"/>
    </row>
    <row r="1909" ht="14.25" customHeight="1">
      <c r="A1909" s="32"/>
      <c r="B1909" s="32"/>
      <c r="C1909" s="32"/>
      <c r="D1909" s="32"/>
      <c r="E1909" s="32"/>
      <c r="F1909" s="222"/>
      <c r="G1909" s="223"/>
      <c r="H1909" s="222"/>
      <c r="I1909" s="222"/>
      <c r="J1909" s="222"/>
      <c r="K1909" s="222"/>
      <c r="L1909" s="222"/>
      <c r="M1909" s="222"/>
      <c r="N1909" s="222"/>
      <c r="O1909" s="222"/>
      <c r="P1909" s="222"/>
      <c r="Q1909" s="222"/>
      <c r="R1909" s="222"/>
      <c r="S1909" s="222"/>
      <c r="T1909" s="222"/>
      <c r="U1909" s="222"/>
      <c r="V1909" s="222"/>
      <c r="W1909" s="222"/>
      <c r="X1909" s="222"/>
      <c r="Y1909" s="222"/>
      <c r="Z1909" s="222"/>
      <c r="AA1909" s="222"/>
      <c r="AB1909" s="224"/>
      <c r="AC1909" s="223"/>
      <c r="AD1909" s="223"/>
      <c r="AE1909" s="225"/>
      <c r="AF1909" s="222"/>
      <c r="AG1909" s="222"/>
      <c r="AH1909" s="222"/>
      <c r="AI1909" s="222"/>
      <c r="AJ1909" s="222"/>
      <c r="AK1909" s="223"/>
      <c r="AL1909" s="222"/>
      <c r="AM1909" s="225"/>
      <c r="AN1909" s="226"/>
      <c r="AO1909" s="227"/>
      <c r="AP1909" s="227"/>
      <c r="AQ1909" s="227"/>
      <c r="AR1909" s="223"/>
    </row>
    <row r="1910" ht="14.25" customHeight="1">
      <c r="A1910" s="32"/>
      <c r="B1910" s="32"/>
      <c r="C1910" s="32"/>
      <c r="D1910" s="32"/>
      <c r="E1910" s="32"/>
      <c r="F1910" s="222"/>
      <c r="G1910" s="223"/>
      <c r="H1910" s="222"/>
      <c r="I1910" s="222"/>
      <c r="J1910" s="222"/>
      <c r="K1910" s="222"/>
      <c r="L1910" s="222"/>
      <c r="M1910" s="222"/>
      <c r="N1910" s="222"/>
      <c r="O1910" s="222"/>
      <c r="P1910" s="222"/>
      <c r="Q1910" s="222"/>
      <c r="R1910" s="222"/>
      <c r="S1910" s="222"/>
      <c r="T1910" s="222"/>
      <c r="U1910" s="222"/>
      <c r="V1910" s="222"/>
      <c r="W1910" s="222"/>
      <c r="X1910" s="222"/>
      <c r="Y1910" s="222"/>
      <c r="Z1910" s="222"/>
      <c r="AA1910" s="222"/>
      <c r="AB1910" s="224"/>
      <c r="AC1910" s="223"/>
      <c r="AD1910" s="223"/>
      <c r="AE1910" s="225"/>
      <c r="AF1910" s="222"/>
      <c r="AG1910" s="222"/>
      <c r="AH1910" s="222"/>
      <c r="AI1910" s="222"/>
      <c r="AJ1910" s="222"/>
      <c r="AK1910" s="223"/>
      <c r="AL1910" s="222"/>
      <c r="AM1910" s="225"/>
      <c r="AN1910" s="226"/>
      <c r="AO1910" s="227"/>
      <c r="AP1910" s="227"/>
      <c r="AQ1910" s="227"/>
      <c r="AR1910" s="223"/>
    </row>
    <row r="1911" ht="14.25" customHeight="1">
      <c r="A1911" s="32"/>
      <c r="B1911" s="32"/>
      <c r="C1911" s="32"/>
      <c r="D1911" s="32"/>
      <c r="E1911" s="32"/>
      <c r="F1911" s="222"/>
      <c r="G1911" s="223"/>
      <c r="H1911" s="222"/>
      <c r="I1911" s="222"/>
      <c r="J1911" s="222"/>
      <c r="K1911" s="222"/>
      <c r="L1911" s="222"/>
      <c r="M1911" s="222"/>
      <c r="N1911" s="222"/>
      <c r="O1911" s="222"/>
      <c r="P1911" s="222"/>
      <c r="Q1911" s="222"/>
      <c r="R1911" s="222"/>
      <c r="S1911" s="222"/>
      <c r="T1911" s="222"/>
      <c r="U1911" s="222"/>
      <c r="V1911" s="222"/>
      <c r="W1911" s="222"/>
      <c r="X1911" s="222"/>
      <c r="Y1911" s="222"/>
      <c r="Z1911" s="222"/>
      <c r="AA1911" s="222"/>
      <c r="AB1911" s="224"/>
      <c r="AC1911" s="223"/>
      <c r="AD1911" s="223"/>
      <c r="AE1911" s="225"/>
      <c r="AF1911" s="222"/>
      <c r="AG1911" s="222"/>
      <c r="AH1911" s="222"/>
      <c r="AI1911" s="222"/>
      <c r="AJ1911" s="222"/>
      <c r="AK1911" s="223"/>
      <c r="AL1911" s="222"/>
      <c r="AM1911" s="225"/>
      <c r="AN1911" s="226"/>
      <c r="AO1911" s="227"/>
      <c r="AP1911" s="227"/>
      <c r="AQ1911" s="227"/>
      <c r="AR1911" s="223"/>
    </row>
    <row r="1912" ht="14.25" customHeight="1">
      <c r="A1912" s="32"/>
      <c r="B1912" s="32"/>
      <c r="C1912" s="32"/>
      <c r="D1912" s="32"/>
      <c r="E1912" s="32"/>
      <c r="F1912" s="222"/>
      <c r="G1912" s="223"/>
      <c r="H1912" s="222"/>
      <c r="I1912" s="222"/>
      <c r="J1912" s="222"/>
      <c r="K1912" s="222"/>
      <c r="L1912" s="222"/>
      <c r="M1912" s="222"/>
      <c r="N1912" s="222"/>
      <c r="O1912" s="222"/>
      <c r="P1912" s="222"/>
      <c r="Q1912" s="222"/>
      <c r="R1912" s="222"/>
      <c r="S1912" s="222"/>
      <c r="T1912" s="222"/>
      <c r="U1912" s="222"/>
      <c r="V1912" s="222"/>
      <c r="W1912" s="222"/>
      <c r="X1912" s="222"/>
      <c r="Y1912" s="222"/>
      <c r="Z1912" s="222"/>
      <c r="AA1912" s="222"/>
      <c r="AB1912" s="224"/>
      <c r="AC1912" s="223"/>
      <c r="AD1912" s="223"/>
      <c r="AE1912" s="225"/>
      <c r="AF1912" s="222"/>
      <c r="AG1912" s="222"/>
      <c r="AH1912" s="222"/>
      <c r="AI1912" s="222"/>
      <c r="AJ1912" s="222"/>
      <c r="AK1912" s="223"/>
      <c r="AL1912" s="222"/>
      <c r="AM1912" s="225"/>
      <c r="AN1912" s="226"/>
      <c r="AO1912" s="227"/>
      <c r="AP1912" s="227"/>
      <c r="AQ1912" s="227"/>
      <c r="AR1912" s="223"/>
    </row>
    <row r="1913" ht="14.25" customHeight="1">
      <c r="A1913" s="32"/>
      <c r="B1913" s="32"/>
      <c r="C1913" s="32"/>
      <c r="D1913" s="32"/>
      <c r="E1913" s="32"/>
      <c r="F1913" s="222"/>
      <c r="G1913" s="223"/>
      <c r="H1913" s="222"/>
      <c r="I1913" s="222"/>
      <c r="J1913" s="222"/>
      <c r="K1913" s="222"/>
      <c r="L1913" s="222"/>
      <c r="M1913" s="222"/>
      <c r="N1913" s="222"/>
      <c r="O1913" s="222"/>
      <c r="P1913" s="222"/>
      <c r="Q1913" s="222"/>
      <c r="R1913" s="222"/>
      <c r="S1913" s="222"/>
      <c r="T1913" s="222"/>
      <c r="U1913" s="222"/>
      <c r="V1913" s="222"/>
      <c r="W1913" s="222"/>
      <c r="X1913" s="222"/>
      <c r="Y1913" s="222"/>
      <c r="Z1913" s="222"/>
      <c r="AA1913" s="222"/>
      <c r="AB1913" s="224"/>
      <c r="AC1913" s="223"/>
      <c r="AD1913" s="223"/>
      <c r="AE1913" s="225"/>
      <c r="AF1913" s="222"/>
      <c r="AG1913" s="222"/>
      <c r="AH1913" s="222"/>
      <c r="AI1913" s="222"/>
      <c r="AJ1913" s="222"/>
      <c r="AK1913" s="223"/>
      <c r="AL1913" s="222"/>
      <c r="AM1913" s="225"/>
      <c r="AN1913" s="226"/>
      <c r="AO1913" s="227"/>
      <c r="AP1913" s="227"/>
      <c r="AQ1913" s="227"/>
      <c r="AR1913" s="223"/>
    </row>
    <row r="1914" ht="14.25" customHeight="1">
      <c r="A1914" s="32"/>
      <c r="B1914" s="32"/>
      <c r="C1914" s="32"/>
      <c r="D1914" s="32"/>
      <c r="E1914" s="32"/>
      <c r="F1914" s="222"/>
      <c r="G1914" s="223"/>
      <c r="H1914" s="222"/>
      <c r="I1914" s="222"/>
      <c r="J1914" s="222"/>
      <c r="K1914" s="222"/>
      <c r="L1914" s="222"/>
      <c r="M1914" s="222"/>
      <c r="N1914" s="222"/>
      <c r="O1914" s="222"/>
      <c r="P1914" s="222"/>
      <c r="Q1914" s="222"/>
      <c r="R1914" s="222"/>
      <c r="S1914" s="222"/>
      <c r="T1914" s="222"/>
      <c r="U1914" s="222"/>
      <c r="V1914" s="222"/>
      <c r="W1914" s="222"/>
      <c r="X1914" s="222"/>
      <c r="Y1914" s="222"/>
      <c r="Z1914" s="222"/>
      <c r="AA1914" s="222"/>
      <c r="AB1914" s="224"/>
      <c r="AC1914" s="223"/>
      <c r="AD1914" s="223"/>
      <c r="AE1914" s="225"/>
      <c r="AF1914" s="222"/>
      <c r="AG1914" s="222"/>
      <c r="AH1914" s="222"/>
      <c r="AI1914" s="222"/>
      <c r="AJ1914" s="222"/>
      <c r="AK1914" s="223"/>
      <c r="AL1914" s="222"/>
      <c r="AM1914" s="225"/>
      <c r="AN1914" s="226"/>
      <c r="AO1914" s="227"/>
      <c r="AP1914" s="227"/>
      <c r="AQ1914" s="227"/>
      <c r="AR1914" s="223"/>
    </row>
    <row r="1915" ht="14.25" customHeight="1">
      <c r="A1915" s="32"/>
      <c r="B1915" s="32"/>
      <c r="C1915" s="32"/>
      <c r="D1915" s="32"/>
      <c r="E1915" s="32"/>
      <c r="F1915" s="222"/>
      <c r="G1915" s="223"/>
      <c r="H1915" s="222"/>
      <c r="I1915" s="222"/>
      <c r="J1915" s="222"/>
      <c r="K1915" s="222"/>
      <c r="L1915" s="222"/>
      <c r="M1915" s="222"/>
      <c r="N1915" s="222"/>
      <c r="O1915" s="222"/>
      <c r="P1915" s="222"/>
      <c r="Q1915" s="222"/>
      <c r="R1915" s="222"/>
      <c r="S1915" s="222"/>
      <c r="T1915" s="222"/>
      <c r="U1915" s="222"/>
      <c r="V1915" s="222"/>
      <c r="W1915" s="222"/>
      <c r="X1915" s="222"/>
      <c r="Y1915" s="222"/>
      <c r="Z1915" s="222"/>
      <c r="AA1915" s="222"/>
      <c r="AB1915" s="224"/>
      <c r="AC1915" s="223"/>
      <c r="AD1915" s="223"/>
      <c r="AE1915" s="225"/>
      <c r="AF1915" s="222"/>
      <c r="AG1915" s="222"/>
      <c r="AH1915" s="222"/>
      <c r="AI1915" s="222"/>
      <c r="AJ1915" s="222"/>
      <c r="AK1915" s="223"/>
      <c r="AL1915" s="222"/>
      <c r="AM1915" s="225"/>
      <c r="AN1915" s="226"/>
      <c r="AO1915" s="227"/>
      <c r="AP1915" s="227"/>
      <c r="AQ1915" s="227"/>
      <c r="AR1915" s="223"/>
    </row>
    <row r="1916" ht="14.25" customHeight="1">
      <c r="A1916" s="32"/>
      <c r="B1916" s="32"/>
      <c r="C1916" s="32"/>
      <c r="D1916" s="32"/>
      <c r="E1916" s="32"/>
      <c r="F1916" s="222"/>
      <c r="G1916" s="223"/>
      <c r="H1916" s="222"/>
      <c r="I1916" s="222"/>
      <c r="J1916" s="222"/>
      <c r="K1916" s="222"/>
      <c r="L1916" s="222"/>
      <c r="M1916" s="222"/>
      <c r="N1916" s="222"/>
      <c r="O1916" s="222"/>
      <c r="P1916" s="222"/>
      <c r="Q1916" s="222"/>
      <c r="R1916" s="222"/>
      <c r="S1916" s="222"/>
      <c r="T1916" s="222"/>
      <c r="U1916" s="222"/>
      <c r="V1916" s="222"/>
      <c r="W1916" s="222"/>
      <c r="X1916" s="222"/>
      <c r="Y1916" s="222"/>
      <c r="Z1916" s="222"/>
      <c r="AA1916" s="222"/>
      <c r="AB1916" s="224"/>
      <c r="AC1916" s="223"/>
      <c r="AD1916" s="223"/>
      <c r="AE1916" s="225"/>
      <c r="AF1916" s="222"/>
      <c r="AG1916" s="222"/>
      <c r="AH1916" s="222"/>
      <c r="AI1916" s="222"/>
      <c r="AJ1916" s="222"/>
      <c r="AK1916" s="223"/>
      <c r="AL1916" s="222"/>
      <c r="AM1916" s="225"/>
      <c r="AN1916" s="226"/>
      <c r="AO1916" s="227"/>
      <c r="AP1916" s="227"/>
      <c r="AQ1916" s="227"/>
      <c r="AR1916" s="223"/>
    </row>
    <row r="1917" ht="14.25" customHeight="1">
      <c r="A1917" s="32"/>
      <c r="B1917" s="32"/>
      <c r="C1917" s="32"/>
      <c r="D1917" s="32"/>
      <c r="E1917" s="32"/>
      <c r="F1917" s="222"/>
      <c r="G1917" s="223"/>
      <c r="H1917" s="222"/>
      <c r="I1917" s="222"/>
      <c r="J1917" s="222"/>
      <c r="K1917" s="222"/>
      <c r="L1917" s="222"/>
      <c r="M1917" s="222"/>
      <c r="N1917" s="222"/>
      <c r="O1917" s="222"/>
      <c r="P1917" s="222"/>
      <c r="Q1917" s="222"/>
      <c r="R1917" s="222"/>
      <c r="S1917" s="222"/>
      <c r="T1917" s="222"/>
      <c r="U1917" s="222"/>
      <c r="V1917" s="222"/>
      <c r="W1917" s="222"/>
      <c r="X1917" s="222"/>
      <c r="Y1917" s="222"/>
      <c r="Z1917" s="222"/>
      <c r="AA1917" s="222"/>
      <c r="AB1917" s="224"/>
      <c r="AC1917" s="223"/>
      <c r="AD1917" s="223"/>
      <c r="AE1917" s="225"/>
      <c r="AF1917" s="222"/>
      <c r="AG1917" s="222"/>
      <c r="AH1917" s="222"/>
      <c r="AI1917" s="222"/>
      <c r="AJ1917" s="222"/>
      <c r="AK1917" s="223"/>
      <c r="AL1917" s="222"/>
      <c r="AM1917" s="225"/>
      <c r="AN1917" s="226"/>
      <c r="AO1917" s="227"/>
      <c r="AP1917" s="227"/>
      <c r="AQ1917" s="227"/>
      <c r="AR1917" s="223"/>
    </row>
    <row r="1918" ht="14.25" customHeight="1">
      <c r="A1918" s="32"/>
      <c r="B1918" s="32"/>
      <c r="C1918" s="32"/>
      <c r="D1918" s="32"/>
      <c r="E1918" s="32"/>
      <c r="F1918" s="222"/>
      <c r="G1918" s="223"/>
      <c r="H1918" s="222"/>
      <c r="I1918" s="222"/>
      <c r="J1918" s="222"/>
      <c r="K1918" s="222"/>
      <c r="L1918" s="222"/>
      <c r="M1918" s="222"/>
      <c r="N1918" s="222"/>
      <c r="O1918" s="222"/>
      <c r="P1918" s="222"/>
      <c r="Q1918" s="222"/>
      <c r="R1918" s="222"/>
      <c r="S1918" s="222"/>
      <c r="T1918" s="222"/>
      <c r="U1918" s="222"/>
      <c r="V1918" s="222"/>
      <c r="W1918" s="222"/>
      <c r="X1918" s="222"/>
      <c r="Y1918" s="222"/>
      <c r="Z1918" s="222"/>
      <c r="AA1918" s="222"/>
      <c r="AB1918" s="224"/>
      <c r="AC1918" s="223"/>
      <c r="AD1918" s="223"/>
      <c r="AE1918" s="225"/>
      <c r="AF1918" s="222"/>
      <c r="AG1918" s="222"/>
      <c r="AH1918" s="222"/>
      <c r="AI1918" s="222"/>
      <c r="AJ1918" s="222"/>
      <c r="AK1918" s="223"/>
      <c r="AL1918" s="222"/>
      <c r="AM1918" s="225"/>
      <c r="AN1918" s="226"/>
      <c r="AO1918" s="227"/>
      <c r="AP1918" s="227"/>
      <c r="AQ1918" s="227"/>
      <c r="AR1918" s="223"/>
    </row>
    <row r="1919" ht="14.25" customHeight="1">
      <c r="A1919" s="32"/>
      <c r="B1919" s="32"/>
      <c r="C1919" s="32"/>
      <c r="D1919" s="32"/>
      <c r="E1919" s="32"/>
      <c r="F1919" s="222"/>
      <c r="G1919" s="223"/>
      <c r="H1919" s="222"/>
      <c r="I1919" s="222"/>
      <c r="J1919" s="222"/>
      <c r="K1919" s="222"/>
      <c r="L1919" s="222"/>
      <c r="M1919" s="222"/>
      <c r="N1919" s="222"/>
      <c r="O1919" s="222"/>
      <c r="P1919" s="222"/>
      <c r="Q1919" s="222"/>
      <c r="R1919" s="222"/>
      <c r="S1919" s="222"/>
      <c r="T1919" s="222"/>
      <c r="U1919" s="222"/>
      <c r="V1919" s="222"/>
      <c r="W1919" s="222"/>
      <c r="X1919" s="222"/>
      <c r="Y1919" s="222"/>
      <c r="Z1919" s="222"/>
      <c r="AA1919" s="222"/>
      <c r="AB1919" s="224"/>
      <c r="AC1919" s="223"/>
      <c r="AD1919" s="223"/>
      <c r="AE1919" s="225"/>
      <c r="AF1919" s="222"/>
      <c r="AG1919" s="222"/>
      <c r="AH1919" s="222"/>
      <c r="AI1919" s="222"/>
      <c r="AJ1919" s="222"/>
      <c r="AK1919" s="223"/>
      <c r="AL1919" s="222"/>
      <c r="AM1919" s="225"/>
      <c r="AN1919" s="226"/>
      <c r="AO1919" s="227"/>
      <c r="AP1919" s="227"/>
      <c r="AQ1919" s="227"/>
      <c r="AR1919" s="223"/>
    </row>
    <row r="1920" ht="14.25" customHeight="1">
      <c r="A1920" s="32"/>
      <c r="B1920" s="32"/>
      <c r="C1920" s="32"/>
      <c r="D1920" s="32"/>
      <c r="E1920" s="32"/>
      <c r="F1920" s="222"/>
      <c r="G1920" s="223"/>
      <c r="H1920" s="222"/>
      <c r="I1920" s="222"/>
      <c r="J1920" s="222"/>
      <c r="K1920" s="222"/>
      <c r="L1920" s="222"/>
      <c r="M1920" s="222"/>
      <c r="N1920" s="222"/>
      <c r="O1920" s="222"/>
      <c r="P1920" s="222"/>
      <c r="Q1920" s="222"/>
      <c r="R1920" s="222"/>
      <c r="S1920" s="222"/>
      <c r="T1920" s="222"/>
      <c r="U1920" s="222"/>
      <c r="V1920" s="222"/>
      <c r="W1920" s="222"/>
      <c r="X1920" s="222"/>
      <c r="Y1920" s="222"/>
      <c r="Z1920" s="222"/>
      <c r="AA1920" s="222"/>
      <c r="AB1920" s="224"/>
      <c r="AC1920" s="223"/>
      <c r="AD1920" s="223"/>
      <c r="AE1920" s="225"/>
      <c r="AF1920" s="222"/>
      <c r="AG1920" s="222"/>
      <c r="AH1920" s="222"/>
      <c r="AI1920" s="222"/>
      <c r="AJ1920" s="222"/>
      <c r="AK1920" s="223"/>
      <c r="AL1920" s="222"/>
      <c r="AM1920" s="225"/>
      <c r="AN1920" s="226"/>
      <c r="AO1920" s="227"/>
      <c r="AP1920" s="227"/>
      <c r="AQ1920" s="227"/>
      <c r="AR1920" s="223"/>
    </row>
    <row r="1921" ht="14.25" customHeight="1">
      <c r="A1921" s="32"/>
      <c r="B1921" s="32"/>
      <c r="C1921" s="32"/>
      <c r="D1921" s="32"/>
      <c r="E1921" s="32"/>
      <c r="F1921" s="222"/>
      <c r="G1921" s="223"/>
      <c r="H1921" s="222"/>
      <c r="I1921" s="222"/>
      <c r="J1921" s="222"/>
      <c r="K1921" s="222"/>
      <c r="L1921" s="222"/>
      <c r="M1921" s="222"/>
      <c r="N1921" s="222"/>
      <c r="O1921" s="222"/>
      <c r="P1921" s="222"/>
      <c r="Q1921" s="222"/>
      <c r="R1921" s="222"/>
      <c r="S1921" s="222"/>
      <c r="T1921" s="222"/>
      <c r="U1921" s="222"/>
      <c r="V1921" s="222"/>
      <c r="W1921" s="222"/>
      <c r="X1921" s="222"/>
      <c r="Y1921" s="222"/>
      <c r="Z1921" s="222"/>
      <c r="AA1921" s="222"/>
      <c r="AB1921" s="224"/>
      <c r="AC1921" s="223"/>
      <c r="AD1921" s="223"/>
      <c r="AE1921" s="225"/>
      <c r="AF1921" s="222"/>
      <c r="AG1921" s="222"/>
      <c r="AH1921" s="222"/>
      <c r="AI1921" s="222"/>
      <c r="AJ1921" s="222"/>
      <c r="AK1921" s="223"/>
      <c r="AL1921" s="222"/>
      <c r="AM1921" s="225"/>
      <c r="AN1921" s="226"/>
      <c r="AO1921" s="227"/>
      <c r="AP1921" s="227"/>
      <c r="AQ1921" s="227"/>
      <c r="AR1921" s="223"/>
    </row>
    <row r="1922" ht="14.25" customHeight="1">
      <c r="A1922" s="32"/>
      <c r="B1922" s="32"/>
      <c r="C1922" s="32"/>
      <c r="D1922" s="32"/>
      <c r="E1922" s="32"/>
      <c r="F1922" s="222"/>
      <c r="G1922" s="223"/>
      <c r="H1922" s="222"/>
      <c r="I1922" s="222"/>
      <c r="J1922" s="222"/>
      <c r="K1922" s="222"/>
      <c r="L1922" s="222"/>
      <c r="M1922" s="222"/>
      <c r="N1922" s="222"/>
      <c r="O1922" s="222"/>
      <c r="P1922" s="222"/>
      <c r="Q1922" s="222"/>
      <c r="R1922" s="222"/>
      <c r="S1922" s="222"/>
      <c r="T1922" s="222"/>
      <c r="U1922" s="222"/>
      <c r="V1922" s="222"/>
      <c r="W1922" s="222"/>
      <c r="X1922" s="222"/>
      <c r="Y1922" s="222"/>
      <c r="Z1922" s="222"/>
      <c r="AA1922" s="222"/>
      <c r="AB1922" s="224"/>
      <c r="AC1922" s="223"/>
      <c r="AD1922" s="223"/>
      <c r="AE1922" s="225"/>
      <c r="AF1922" s="222"/>
      <c r="AG1922" s="222"/>
      <c r="AH1922" s="222"/>
      <c r="AI1922" s="222"/>
      <c r="AJ1922" s="222"/>
      <c r="AK1922" s="223"/>
      <c r="AL1922" s="222"/>
      <c r="AM1922" s="225"/>
      <c r="AN1922" s="226"/>
      <c r="AO1922" s="227"/>
      <c r="AP1922" s="227"/>
      <c r="AQ1922" s="227"/>
      <c r="AR1922" s="223"/>
    </row>
    <row r="1923" ht="14.25" customHeight="1">
      <c r="A1923" s="32"/>
      <c r="B1923" s="32"/>
      <c r="C1923" s="32"/>
      <c r="D1923" s="32"/>
      <c r="E1923" s="32"/>
      <c r="F1923" s="222"/>
      <c r="G1923" s="223"/>
      <c r="H1923" s="222"/>
      <c r="I1923" s="222"/>
      <c r="J1923" s="222"/>
      <c r="K1923" s="222"/>
      <c r="L1923" s="222"/>
      <c r="M1923" s="222"/>
      <c r="N1923" s="222"/>
      <c r="O1923" s="222"/>
      <c r="P1923" s="222"/>
      <c r="Q1923" s="222"/>
      <c r="R1923" s="222"/>
      <c r="S1923" s="222"/>
      <c r="T1923" s="222"/>
      <c r="U1923" s="222"/>
      <c r="V1923" s="222"/>
      <c r="W1923" s="222"/>
      <c r="X1923" s="222"/>
      <c r="Y1923" s="222"/>
      <c r="Z1923" s="222"/>
      <c r="AA1923" s="222"/>
      <c r="AB1923" s="224"/>
      <c r="AC1923" s="223"/>
      <c r="AD1923" s="223"/>
      <c r="AE1923" s="225"/>
      <c r="AF1923" s="222"/>
      <c r="AG1923" s="222"/>
      <c r="AH1923" s="222"/>
      <c r="AI1923" s="222"/>
      <c r="AJ1923" s="222"/>
      <c r="AK1923" s="223"/>
      <c r="AL1923" s="222"/>
      <c r="AM1923" s="225"/>
      <c r="AN1923" s="226"/>
      <c r="AO1923" s="227"/>
      <c r="AP1923" s="227"/>
      <c r="AQ1923" s="227"/>
      <c r="AR1923" s="223"/>
    </row>
    <row r="1924" ht="14.25" customHeight="1">
      <c r="A1924" s="32"/>
      <c r="B1924" s="32"/>
      <c r="C1924" s="32"/>
      <c r="D1924" s="32"/>
      <c r="E1924" s="32"/>
      <c r="F1924" s="222"/>
      <c r="G1924" s="223"/>
      <c r="H1924" s="222"/>
      <c r="I1924" s="222"/>
      <c r="J1924" s="222"/>
      <c r="K1924" s="222"/>
      <c r="L1924" s="222"/>
      <c r="M1924" s="222"/>
      <c r="N1924" s="222"/>
      <c r="O1924" s="222"/>
      <c r="P1924" s="222"/>
      <c r="Q1924" s="222"/>
      <c r="R1924" s="222"/>
      <c r="S1924" s="222"/>
      <c r="T1924" s="222"/>
      <c r="U1924" s="222"/>
      <c r="V1924" s="222"/>
      <c r="W1924" s="222"/>
      <c r="X1924" s="222"/>
      <c r="Y1924" s="222"/>
      <c r="Z1924" s="222"/>
      <c r="AA1924" s="222"/>
      <c r="AB1924" s="224"/>
      <c r="AC1924" s="223"/>
      <c r="AD1924" s="223"/>
      <c r="AE1924" s="225"/>
      <c r="AF1924" s="222"/>
      <c r="AG1924" s="222"/>
      <c r="AH1924" s="222"/>
      <c r="AI1924" s="222"/>
      <c r="AJ1924" s="222"/>
      <c r="AK1924" s="223"/>
      <c r="AL1924" s="222"/>
      <c r="AM1924" s="225"/>
      <c r="AN1924" s="226"/>
      <c r="AO1924" s="227"/>
      <c r="AP1924" s="227"/>
      <c r="AQ1924" s="227"/>
      <c r="AR1924" s="223"/>
    </row>
    <row r="1925" ht="14.25" customHeight="1">
      <c r="A1925" s="32"/>
      <c r="B1925" s="32"/>
      <c r="C1925" s="32"/>
      <c r="D1925" s="32"/>
      <c r="E1925" s="32"/>
      <c r="F1925" s="222"/>
      <c r="G1925" s="223"/>
      <c r="H1925" s="222"/>
      <c r="I1925" s="222"/>
      <c r="J1925" s="222"/>
      <c r="K1925" s="222"/>
      <c r="L1925" s="222"/>
      <c r="M1925" s="222"/>
      <c r="N1925" s="222"/>
      <c r="O1925" s="222"/>
      <c r="P1925" s="222"/>
      <c r="Q1925" s="222"/>
      <c r="R1925" s="222"/>
      <c r="S1925" s="222"/>
      <c r="T1925" s="222"/>
      <c r="U1925" s="222"/>
      <c r="V1925" s="222"/>
      <c r="W1925" s="222"/>
      <c r="X1925" s="222"/>
      <c r="Y1925" s="222"/>
      <c r="Z1925" s="222"/>
      <c r="AA1925" s="222"/>
      <c r="AB1925" s="224"/>
      <c r="AC1925" s="223"/>
      <c r="AD1925" s="223"/>
      <c r="AE1925" s="225"/>
      <c r="AF1925" s="222"/>
      <c r="AG1925" s="222"/>
      <c r="AH1925" s="222"/>
      <c r="AI1925" s="222"/>
      <c r="AJ1925" s="222"/>
      <c r="AK1925" s="223"/>
      <c r="AL1925" s="222"/>
      <c r="AM1925" s="225"/>
      <c r="AN1925" s="226"/>
      <c r="AO1925" s="227"/>
      <c r="AP1925" s="227"/>
      <c r="AQ1925" s="227"/>
      <c r="AR1925" s="223"/>
    </row>
    <row r="1926" ht="14.25" customHeight="1">
      <c r="A1926" s="32"/>
      <c r="B1926" s="32"/>
      <c r="C1926" s="32"/>
      <c r="D1926" s="32"/>
      <c r="E1926" s="32"/>
      <c r="F1926" s="222"/>
      <c r="G1926" s="223"/>
      <c r="H1926" s="222"/>
      <c r="I1926" s="222"/>
      <c r="J1926" s="222"/>
      <c r="K1926" s="222"/>
      <c r="L1926" s="222"/>
      <c r="M1926" s="222"/>
      <c r="N1926" s="222"/>
      <c r="O1926" s="222"/>
      <c r="P1926" s="222"/>
      <c r="Q1926" s="222"/>
      <c r="R1926" s="222"/>
      <c r="S1926" s="222"/>
      <c r="T1926" s="222"/>
      <c r="U1926" s="222"/>
      <c r="V1926" s="222"/>
      <c r="W1926" s="222"/>
      <c r="X1926" s="222"/>
      <c r="Y1926" s="222"/>
      <c r="Z1926" s="222"/>
      <c r="AA1926" s="222"/>
      <c r="AB1926" s="224"/>
      <c r="AC1926" s="223"/>
      <c r="AD1926" s="223"/>
      <c r="AE1926" s="225"/>
      <c r="AF1926" s="222"/>
      <c r="AG1926" s="222"/>
      <c r="AH1926" s="222"/>
      <c r="AI1926" s="222"/>
      <c r="AJ1926" s="222"/>
      <c r="AK1926" s="223"/>
      <c r="AL1926" s="222"/>
      <c r="AM1926" s="225"/>
      <c r="AN1926" s="226"/>
      <c r="AO1926" s="227"/>
      <c r="AP1926" s="227"/>
      <c r="AQ1926" s="227"/>
      <c r="AR1926" s="223"/>
    </row>
    <row r="1927" ht="14.25" customHeight="1">
      <c r="A1927" s="32"/>
      <c r="B1927" s="32"/>
      <c r="C1927" s="32"/>
      <c r="D1927" s="32"/>
      <c r="E1927" s="32"/>
      <c r="F1927" s="222"/>
      <c r="G1927" s="223"/>
      <c r="H1927" s="222"/>
      <c r="I1927" s="222"/>
      <c r="J1927" s="222"/>
      <c r="K1927" s="222"/>
      <c r="L1927" s="222"/>
      <c r="M1927" s="222"/>
      <c r="N1927" s="222"/>
      <c r="O1927" s="222"/>
      <c r="P1927" s="222"/>
      <c r="Q1927" s="222"/>
      <c r="R1927" s="222"/>
      <c r="S1927" s="222"/>
      <c r="T1927" s="222"/>
      <c r="U1927" s="222"/>
      <c r="V1927" s="222"/>
      <c r="W1927" s="222"/>
      <c r="X1927" s="222"/>
      <c r="Y1927" s="222"/>
      <c r="Z1927" s="222"/>
      <c r="AA1927" s="222"/>
      <c r="AB1927" s="224"/>
      <c r="AC1927" s="223"/>
      <c r="AD1927" s="223"/>
      <c r="AE1927" s="225"/>
      <c r="AF1927" s="222"/>
      <c r="AG1927" s="222"/>
      <c r="AH1927" s="222"/>
      <c r="AI1927" s="222"/>
      <c r="AJ1927" s="222"/>
      <c r="AK1927" s="223"/>
      <c r="AL1927" s="222"/>
      <c r="AM1927" s="225"/>
      <c r="AN1927" s="226"/>
      <c r="AO1927" s="227"/>
      <c r="AP1927" s="227"/>
      <c r="AQ1927" s="227"/>
      <c r="AR1927" s="223"/>
    </row>
    <row r="1928" ht="14.25" customHeight="1">
      <c r="A1928" s="32"/>
      <c r="B1928" s="32"/>
      <c r="C1928" s="32"/>
      <c r="D1928" s="32"/>
      <c r="E1928" s="32"/>
      <c r="F1928" s="222"/>
      <c r="G1928" s="223"/>
      <c r="H1928" s="222"/>
      <c r="I1928" s="222"/>
      <c r="J1928" s="222"/>
      <c r="K1928" s="222"/>
      <c r="L1928" s="222"/>
      <c r="M1928" s="222"/>
      <c r="N1928" s="222"/>
      <c r="O1928" s="222"/>
      <c r="P1928" s="222"/>
      <c r="Q1928" s="222"/>
      <c r="R1928" s="222"/>
      <c r="S1928" s="222"/>
      <c r="T1928" s="222"/>
      <c r="U1928" s="222"/>
      <c r="V1928" s="222"/>
      <c r="W1928" s="222"/>
      <c r="X1928" s="222"/>
      <c r="Y1928" s="222"/>
      <c r="Z1928" s="222"/>
      <c r="AA1928" s="222"/>
      <c r="AB1928" s="224"/>
      <c r="AC1928" s="223"/>
      <c r="AD1928" s="223"/>
      <c r="AE1928" s="225"/>
      <c r="AF1928" s="222"/>
      <c r="AG1928" s="222"/>
      <c r="AH1928" s="222"/>
      <c r="AI1928" s="222"/>
      <c r="AJ1928" s="222"/>
      <c r="AK1928" s="223"/>
      <c r="AL1928" s="222"/>
      <c r="AM1928" s="225"/>
      <c r="AN1928" s="226"/>
      <c r="AO1928" s="227"/>
      <c r="AP1928" s="227"/>
      <c r="AQ1928" s="227"/>
      <c r="AR1928" s="223"/>
    </row>
    <row r="1929" ht="14.25" customHeight="1">
      <c r="A1929" s="32"/>
      <c r="B1929" s="32"/>
      <c r="C1929" s="32"/>
      <c r="D1929" s="32"/>
      <c r="E1929" s="32"/>
      <c r="F1929" s="222"/>
      <c r="G1929" s="223"/>
      <c r="H1929" s="222"/>
      <c r="I1929" s="222"/>
      <c r="J1929" s="222"/>
      <c r="K1929" s="222"/>
      <c r="L1929" s="222"/>
      <c r="M1929" s="222"/>
      <c r="N1929" s="222"/>
      <c r="O1929" s="222"/>
      <c r="P1929" s="222"/>
      <c r="Q1929" s="222"/>
      <c r="R1929" s="222"/>
      <c r="S1929" s="222"/>
      <c r="T1929" s="222"/>
      <c r="U1929" s="222"/>
      <c r="V1929" s="222"/>
      <c r="W1929" s="222"/>
      <c r="X1929" s="222"/>
      <c r="Y1929" s="222"/>
      <c r="Z1929" s="222"/>
      <c r="AA1929" s="222"/>
      <c r="AB1929" s="224"/>
      <c r="AC1929" s="223"/>
      <c r="AD1929" s="223"/>
      <c r="AE1929" s="225"/>
      <c r="AF1929" s="222"/>
      <c r="AG1929" s="222"/>
      <c r="AH1929" s="222"/>
      <c r="AI1929" s="222"/>
      <c r="AJ1929" s="222"/>
      <c r="AK1929" s="223"/>
      <c r="AL1929" s="222"/>
      <c r="AM1929" s="225"/>
      <c r="AN1929" s="226"/>
      <c r="AO1929" s="227"/>
      <c r="AP1929" s="227"/>
      <c r="AQ1929" s="227"/>
      <c r="AR1929" s="223"/>
    </row>
    <row r="1930" ht="14.25" customHeight="1">
      <c r="A1930" s="32"/>
      <c r="B1930" s="32"/>
      <c r="C1930" s="32"/>
      <c r="D1930" s="32"/>
      <c r="E1930" s="32"/>
      <c r="F1930" s="222"/>
      <c r="G1930" s="223"/>
      <c r="H1930" s="222"/>
      <c r="I1930" s="222"/>
      <c r="J1930" s="222"/>
      <c r="K1930" s="222"/>
      <c r="L1930" s="222"/>
      <c r="M1930" s="222"/>
      <c r="N1930" s="222"/>
      <c r="O1930" s="222"/>
      <c r="P1930" s="222"/>
      <c r="Q1930" s="222"/>
      <c r="R1930" s="222"/>
      <c r="S1930" s="222"/>
      <c r="T1930" s="222"/>
      <c r="U1930" s="222"/>
      <c r="V1930" s="222"/>
      <c r="W1930" s="222"/>
      <c r="X1930" s="222"/>
      <c r="Y1930" s="222"/>
      <c r="Z1930" s="222"/>
      <c r="AA1930" s="222"/>
      <c r="AB1930" s="224"/>
      <c r="AC1930" s="223"/>
      <c r="AD1930" s="223"/>
      <c r="AE1930" s="225"/>
      <c r="AF1930" s="222"/>
      <c r="AG1930" s="222"/>
      <c r="AH1930" s="222"/>
      <c r="AI1930" s="222"/>
      <c r="AJ1930" s="222"/>
      <c r="AK1930" s="223"/>
      <c r="AL1930" s="222"/>
      <c r="AM1930" s="225"/>
      <c r="AN1930" s="226"/>
      <c r="AO1930" s="227"/>
      <c r="AP1930" s="227"/>
      <c r="AQ1930" s="227"/>
      <c r="AR1930" s="223"/>
    </row>
    <row r="1931" ht="14.25" customHeight="1">
      <c r="A1931" s="32"/>
      <c r="B1931" s="32"/>
      <c r="C1931" s="32"/>
      <c r="D1931" s="32"/>
      <c r="E1931" s="32"/>
      <c r="F1931" s="222"/>
      <c r="G1931" s="223"/>
      <c r="H1931" s="222"/>
      <c r="I1931" s="222"/>
      <c r="J1931" s="222"/>
      <c r="K1931" s="222"/>
      <c r="L1931" s="222"/>
      <c r="M1931" s="222"/>
      <c r="N1931" s="222"/>
      <c r="O1931" s="222"/>
      <c r="P1931" s="222"/>
      <c r="Q1931" s="222"/>
      <c r="R1931" s="222"/>
      <c r="S1931" s="222"/>
      <c r="T1931" s="222"/>
      <c r="U1931" s="222"/>
      <c r="V1931" s="222"/>
      <c r="W1931" s="222"/>
      <c r="X1931" s="222"/>
      <c r="Y1931" s="222"/>
      <c r="Z1931" s="222"/>
      <c r="AA1931" s="222"/>
      <c r="AB1931" s="224"/>
      <c r="AC1931" s="223"/>
      <c r="AD1931" s="223"/>
      <c r="AE1931" s="225"/>
      <c r="AF1931" s="222"/>
      <c r="AG1931" s="222"/>
      <c r="AH1931" s="222"/>
      <c r="AI1931" s="222"/>
      <c r="AJ1931" s="222"/>
      <c r="AK1931" s="223"/>
      <c r="AL1931" s="222"/>
      <c r="AM1931" s="225"/>
      <c r="AN1931" s="226"/>
      <c r="AO1931" s="227"/>
      <c r="AP1931" s="227"/>
      <c r="AQ1931" s="227"/>
      <c r="AR1931" s="223"/>
    </row>
    <row r="1932" ht="14.25" customHeight="1">
      <c r="A1932" s="32"/>
      <c r="B1932" s="32"/>
      <c r="C1932" s="32"/>
      <c r="D1932" s="32"/>
      <c r="E1932" s="32"/>
      <c r="F1932" s="222"/>
      <c r="G1932" s="223"/>
      <c r="H1932" s="222"/>
      <c r="I1932" s="222"/>
      <c r="J1932" s="222"/>
      <c r="K1932" s="222"/>
      <c r="L1932" s="222"/>
      <c r="M1932" s="222"/>
      <c r="N1932" s="222"/>
      <c r="O1932" s="222"/>
      <c r="P1932" s="222"/>
      <c r="Q1932" s="222"/>
      <c r="R1932" s="222"/>
      <c r="S1932" s="222"/>
      <c r="T1932" s="222"/>
      <c r="U1932" s="222"/>
      <c r="V1932" s="222"/>
      <c r="W1932" s="222"/>
      <c r="X1932" s="222"/>
      <c r="Y1932" s="222"/>
      <c r="Z1932" s="222"/>
      <c r="AA1932" s="222"/>
      <c r="AB1932" s="224"/>
      <c r="AC1932" s="223"/>
      <c r="AD1932" s="223"/>
      <c r="AE1932" s="225"/>
      <c r="AF1932" s="222"/>
      <c r="AG1932" s="222"/>
      <c r="AH1932" s="222"/>
      <c r="AI1932" s="222"/>
      <c r="AJ1932" s="222"/>
      <c r="AK1932" s="223"/>
      <c r="AL1932" s="222"/>
      <c r="AM1932" s="225"/>
      <c r="AN1932" s="226"/>
      <c r="AO1932" s="227"/>
      <c r="AP1932" s="227"/>
      <c r="AQ1932" s="227"/>
      <c r="AR1932" s="223"/>
    </row>
    <row r="1933" ht="14.25" customHeight="1">
      <c r="A1933" s="32"/>
      <c r="B1933" s="32"/>
      <c r="C1933" s="32"/>
      <c r="D1933" s="32"/>
      <c r="E1933" s="32"/>
      <c r="F1933" s="222"/>
      <c r="G1933" s="223"/>
      <c r="H1933" s="222"/>
      <c r="I1933" s="222"/>
      <c r="J1933" s="222"/>
      <c r="K1933" s="222"/>
      <c r="L1933" s="222"/>
      <c r="M1933" s="222"/>
      <c r="N1933" s="222"/>
      <c r="O1933" s="222"/>
      <c r="P1933" s="222"/>
      <c r="Q1933" s="222"/>
      <c r="R1933" s="222"/>
      <c r="S1933" s="222"/>
      <c r="T1933" s="222"/>
      <c r="U1933" s="222"/>
      <c r="V1933" s="222"/>
      <c r="W1933" s="222"/>
      <c r="X1933" s="222"/>
      <c r="Y1933" s="222"/>
      <c r="Z1933" s="222"/>
      <c r="AA1933" s="222"/>
      <c r="AB1933" s="224"/>
      <c r="AC1933" s="223"/>
      <c r="AD1933" s="223"/>
      <c r="AE1933" s="225"/>
      <c r="AF1933" s="222"/>
      <c r="AG1933" s="222"/>
      <c r="AH1933" s="222"/>
      <c r="AI1933" s="222"/>
      <c r="AJ1933" s="222"/>
      <c r="AK1933" s="223"/>
      <c r="AL1933" s="222"/>
      <c r="AM1933" s="225"/>
      <c r="AN1933" s="226"/>
      <c r="AO1933" s="227"/>
      <c r="AP1933" s="227"/>
      <c r="AQ1933" s="227"/>
      <c r="AR1933" s="223"/>
    </row>
    <row r="1934" ht="14.25" customHeight="1">
      <c r="A1934" s="32"/>
      <c r="B1934" s="32"/>
      <c r="C1934" s="32"/>
      <c r="D1934" s="32"/>
      <c r="E1934" s="32"/>
      <c r="F1934" s="222"/>
      <c r="G1934" s="223"/>
      <c r="H1934" s="222"/>
      <c r="I1934" s="222"/>
      <c r="J1934" s="222"/>
      <c r="K1934" s="222"/>
      <c r="L1934" s="222"/>
      <c r="M1934" s="222"/>
      <c r="N1934" s="222"/>
      <c r="O1934" s="222"/>
      <c r="P1934" s="222"/>
      <c r="Q1934" s="222"/>
      <c r="R1934" s="222"/>
      <c r="S1934" s="222"/>
      <c r="T1934" s="222"/>
      <c r="U1934" s="222"/>
      <c r="V1934" s="222"/>
      <c r="W1934" s="222"/>
      <c r="X1934" s="222"/>
      <c r="Y1934" s="222"/>
      <c r="Z1934" s="222"/>
      <c r="AA1934" s="222"/>
      <c r="AB1934" s="224"/>
      <c r="AC1934" s="223"/>
      <c r="AD1934" s="223"/>
      <c r="AE1934" s="225"/>
      <c r="AF1934" s="222"/>
      <c r="AG1934" s="222"/>
      <c r="AH1934" s="222"/>
      <c r="AI1934" s="222"/>
      <c r="AJ1934" s="222"/>
      <c r="AK1934" s="223"/>
      <c r="AL1934" s="222"/>
      <c r="AM1934" s="225"/>
      <c r="AN1934" s="226"/>
      <c r="AO1934" s="227"/>
      <c r="AP1934" s="227"/>
      <c r="AQ1934" s="227"/>
      <c r="AR1934" s="223"/>
    </row>
    <row r="1935" ht="14.25" customHeight="1">
      <c r="A1935" s="32"/>
      <c r="B1935" s="32"/>
      <c r="C1935" s="32"/>
      <c r="D1935" s="32"/>
      <c r="E1935" s="32"/>
      <c r="F1935" s="222"/>
      <c r="G1935" s="223"/>
      <c r="H1935" s="222"/>
      <c r="I1935" s="222"/>
      <c r="J1935" s="222"/>
      <c r="K1935" s="222"/>
      <c r="L1935" s="222"/>
      <c r="M1935" s="222"/>
      <c r="N1935" s="222"/>
      <c r="O1935" s="222"/>
      <c r="P1935" s="222"/>
      <c r="Q1935" s="222"/>
      <c r="R1935" s="222"/>
      <c r="S1935" s="222"/>
      <c r="T1935" s="222"/>
      <c r="U1935" s="222"/>
      <c r="V1935" s="222"/>
      <c r="W1935" s="222"/>
      <c r="X1935" s="222"/>
      <c r="Y1935" s="222"/>
      <c r="Z1935" s="222"/>
      <c r="AA1935" s="222"/>
      <c r="AB1935" s="224"/>
      <c r="AC1935" s="223"/>
      <c r="AD1935" s="223"/>
      <c r="AE1935" s="225"/>
      <c r="AF1935" s="222"/>
      <c r="AG1935" s="222"/>
      <c r="AH1935" s="222"/>
      <c r="AI1935" s="222"/>
      <c r="AJ1935" s="222"/>
      <c r="AK1935" s="223"/>
      <c r="AL1935" s="222"/>
      <c r="AM1935" s="225"/>
      <c r="AN1935" s="226"/>
      <c r="AO1935" s="227"/>
      <c r="AP1935" s="227"/>
      <c r="AQ1935" s="227"/>
      <c r="AR1935" s="223"/>
    </row>
    <row r="1936" ht="14.25" customHeight="1">
      <c r="A1936" s="32"/>
      <c r="B1936" s="32"/>
      <c r="C1936" s="32"/>
      <c r="D1936" s="32"/>
      <c r="E1936" s="32"/>
      <c r="F1936" s="222"/>
      <c r="G1936" s="223"/>
      <c r="H1936" s="222"/>
      <c r="I1936" s="222"/>
      <c r="J1936" s="222"/>
      <c r="K1936" s="222"/>
      <c r="L1936" s="222"/>
      <c r="M1936" s="222"/>
      <c r="N1936" s="222"/>
      <c r="O1936" s="222"/>
      <c r="P1936" s="222"/>
      <c r="Q1936" s="222"/>
      <c r="R1936" s="222"/>
      <c r="S1936" s="222"/>
      <c r="T1936" s="222"/>
      <c r="U1936" s="222"/>
      <c r="V1936" s="222"/>
      <c r="W1936" s="222"/>
      <c r="X1936" s="222"/>
      <c r="Y1936" s="222"/>
      <c r="Z1936" s="222"/>
      <c r="AA1936" s="222"/>
      <c r="AB1936" s="224"/>
      <c r="AC1936" s="223"/>
      <c r="AD1936" s="223"/>
      <c r="AE1936" s="225"/>
      <c r="AF1936" s="222"/>
      <c r="AG1936" s="222"/>
      <c r="AH1936" s="222"/>
      <c r="AI1936" s="222"/>
      <c r="AJ1936" s="222"/>
      <c r="AK1936" s="223"/>
      <c r="AL1936" s="222"/>
      <c r="AM1936" s="225"/>
      <c r="AN1936" s="226"/>
      <c r="AO1936" s="227"/>
      <c r="AP1936" s="227"/>
      <c r="AQ1936" s="227"/>
      <c r="AR1936" s="223"/>
    </row>
    <row r="1937" ht="14.25" customHeight="1">
      <c r="A1937" s="32"/>
      <c r="B1937" s="32"/>
      <c r="C1937" s="32"/>
      <c r="D1937" s="32"/>
      <c r="E1937" s="32"/>
      <c r="F1937" s="222"/>
      <c r="G1937" s="223"/>
      <c r="H1937" s="222"/>
      <c r="I1937" s="222"/>
      <c r="J1937" s="222"/>
      <c r="K1937" s="222"/>
      <c r="L1937" s="222"/>
      <c r="M1937" s="222"/>
      <c r="N1937" s="222"/>
      <c r="O1937" s="222"/>
      <c r="P1937" s="222"/>
      <c r="Q1937" s="222"/>
      <c r="R1937" s="222"/>
      <c r="S1937" s="222"/>
      <c r="T1937" s="222"/>
      <c r="U1937" s="222"/>
      <c r="V1937" s="222"/>
      <c r="W1937" s="222"/>
      <c r="X1937" s="222"/>
      <c r="Y1937" s="222"/>
      <c r="Z1937" s="222"/>
      <c r="AA1937" s="222"/>
      <c r="AB1937" s="224"/>
      <c r="AC1937" s="223"/>
      <c r="AD1937" s="223"/>
      <c r="AE1937" s="225"/>
      <c r="AF1937" s="222"/>
      <c r="AG1937" s="222"/>
      <c r="AH1937" s="222"/>
      <c r="AI1937" s="222"/>
      <c r="AJ1937" s="222"/>
      <c r="AK1937" s="223"/>
      <c r="AL1937" s="222"/>
      <c r="AM1937" s="225"/>
      <c r="AN1937" s="226"/>
      <c r="AO1937" s="227"/>
      <c r="AP1937" s="227"/>
      <c r="AQ1937" s="227"/>
      <c r="AR1937" s="223"/>
    </row>
    <row r="1938" ht="14.25" customHeight="1">
      <c r="A1938" s="32"/>
      <c r="B1938" s="32"/>
      <c r="C1938" s="32"/>
      <c r="D1938" s="32"/>
      <c r="E1938" s="32"/>
      <c r="F1938" s="222"/>
      <c r="G1938" s="223"/>
      <c r="H1938" s="222"/>
      <c r="I1938" s="222"/>
      <c r="J1938" s="222"/>
      <c r="K1938" s="222"/>
      <c r="L1938" s="222"/>
      <c r="M1938" s="222"/>
      <c r="N1938" s="222"/>
      <c r="O1938" s="222"/>
      <c r="P1938" s="222"/>
      <c r="Q1938" s="222"/>
      <c r="R1938" s="222"/>
      <c r="S1938" s="222"/>
      <c r="T1938" s="222"/>
      <c r="U1938" s="222"/>
      <c r="V1938" s="222"/>
      <c r="W1938" s="222"/>
      <c r="X1938" s="222"/>
      <c r="Y1938" s="222"/>
      <c r="Z1938" s="222"/>
      <c r="AA1938" s="222"/>
      <c r="AB1938" s="224"/>
      <c r="AC1938" s="223"/>
      <c r="AD1938" s="223"/>
      <c r="AE1938" s="225"/>
      <c r="AF1938" s="222"/>
      <c r="AG1938" s="222"/>
      <c r="AH1938" s="222"/>
      <c r="AI1938" s="222"/>
      <c r="AJ1938" s="222"/>
      <c r="AK1938" s="223"/>
      <c r="AL1938" s="222"/>
      <c r="AM1938" s="225"/>
      <c r="AN1938" s="226"/>
      <c r="AO1938" s="227"/>
      <c r="AP1938" s="227"/>
      <c r="AQ1938" s="227"/>
      <c r="AR1938" s="223"/>
    </row>
    <row r="1939" ht="14.25" customHeight="1">
      <c r="A1939" s="32"/>
      <c r="B1939" s="32"/>
      <c r="C1939" s="32"/>
      <c r="D1939" s="32"/>
      <c r="E1939" s="32"/>
      <c r="F1939" s="222"/>
      <c r="G1939" s="223"/>
      <c r="H1939" s="222"/>
      <c r="I1939" s="222"/>
      <c r="J1939" s="222"/>
      <c r="K1939" s="222"/>
      <c r="L1939" s="222"/>
      <c r="M1939" s="222"/>
      <c r="N1939" s="222"/>
      <c r="O1939" s="222"/>
      <c r="P1939" s="222"/>
      <c r="Q1939" s="222"/>
      <c r="R1939" s="222"/>
      <c r="S1939" s="222"/>
      <c r="T1939" s="222"/>
      <c r="U1939" s="222"/>
      <c r="V1939" s="222"/>
      <c r="W1939" s="222"/>
      <c r="X1939" s="222"/>
      <c r="Y1939" s="222"/>
      <c r="Z1939" s="222"/>
      <c r="AA1939" s="222"/>
      <c r="AB1939" s="224"/>
      <c r="AC1939" s="223"/>
      <c r="AD1939" s="223"/>
      <c r="AE1939" s="225"/>
      <c r="AF1939" s="222"/>
      <c r="AG1939" s="222"/>
      <c r="AH1939" s="222"/>
      <c r="AI1939" s="222"/>
      <c r="AJ1939" s="222"/>
      <c r="AK1939" s="223"/>
      <c r="AL1939" s="222"/>
      <c r="AM1939" s="225"/>
      <c r="AN1939" s="226"/>
      <c r="AO1939" s="227"/>
      <c r="AP1939" s="227"/>
      <c r="AQ1939" s="227"/>
      <c r="AR1939" s="223"/>
    </row>
    <row r="1940" ht="14.25" customHeight="1">
      <c r="A1940" s="32"/>
      <c r="B1940" s="32"/>
      <c r="C1940" s="32"/>
      <c r="D1940" s="32"/>
      <c r="E1940" s="32"/>
      <c r="F1940" s="222"/>
      <c r="G1940" s="223"/>
      <c r="H1940" s="222"/>
      <c r="I1940" s="222"/>
      <c r="J1940" s="222"/>
      <c r="K1940" s="222"/>
      <c r="L1940" s="222"/>
      <c r="M1940" s="222"/>
      <c r="N1940" s="222"/>
      <c r="O1940" s="222"/>
      <c r="P1940" s="222"/>
      <c r="Q1940" s="222"/>
      <c r="R1940" s="222"/>
      <c r="S1940" s="222"/>
      <c r="T1940" s="222"/>
      <c r="U1940" s="222"/>
      <c r="V1940" s="222"/>
      <c r="W1940" s="222"/>
      <c r="X1940" s="222"/>
      <c r="Y1940" s="222"/>
      <c r="Z1940" s="222"/>
      <c r="AA1940" s="222"/>
      <c r="AB1940" s="224"/>
      <c r="AC1940" s="223"/>
      <c r="AD1940" s="223"/>
      <c r="AE1940" s="225"/>
      <c r="AF1940" s="222"/>
      <c r="AG1940" s="222"/>
      <c r="AH1940" s="222"/>
      <c r="AI1940" s="222"/>
      <c r="AJ1940" s="222"/>
      <c r="AK1940" s="223"/>
      <c r="AL1940" s="222"/>
      <c r="AM1940" s="225"/>
      <c r="AN1940" s="226"/>
      <c r="AO1940" s="227"/>
      <c r="AP1940" s="227"/>
      <c r="AQ1940" s="227"/>
      <c r="AR1940" s="223"/>
    </row>
    <row r="1941" ht="14.25" customHeight="1">
      <c r="A1941" s="32"/>
      <c r="B1941" s="32"/>
      <c r="C1941" s="32"/>
      <c r="D1941" s="32"/>
      <c r="E1941" s="32"/>
      <c r="F1941" s="222"/>
      <c r="G1941" s="223"/>
      <c r="H1941" s="222"/>
      <c r="I1941" s="222"/>
      <c r="J1941" s="222"/>
      <c r="K1941" s="222"/>
      <c r="L1941" s="222"/>
      <c r="M1941" s="222"/>
      <c r="N1941" s="222"/>
      <c r="O1941" s="222"/>
      <c r="P1941" s="222"/>
      <c r="Q1941" s="222"/>
      <c r="R1941" s="222"/>
      <c r="S1941" s="222"/>
      <c r="T1941" s="222"/>
      <c r="U1941" s="222"/>
      <c r="V1941" s="222"/>
      <c r="W1941" s="222"/>
      <c r="X1941" s="222"/>
      <c r="Y1941" s="222"/>
      <c r="Z1941" s="222"/>
      <c r="AA1941" s="222"/>
      <c r="AB1941" s="224"/>
      <c r="AC1941" s="223"/>
      <c r="AD1941" s="223"/>
      <c r="AE1941" s="225"/>
      <c r="AF1941" s="222"/>
      <c r="AG1941" s="222"/>
      <c r="AH1941" s="222"/>
      <c r="AI1941" s="222"/>
      <c r="AJ1941" s="222"/>
      <c r="AK1941" s="223"/>
      <c r="AL1941" s="222"/>
      <c r="AM1941" s="225"/>
      <c r="AN1941" s="226"/>
      <c r="AO1941" s="227"/>
      <c r="AP1941" s="227"/>
      <c r="AQ1941" s="227"/>
      <c r="AR1941" s="223"/>
    </row>
    <row r="1942" ht="14.25" customHeight="1">
      <c r="A1942" s="32"/>
      <c r="B1942" s="32"/>
      <c r="C1942" s="32"/>
      <c r="D1942" s="32"/>
      <c r="E1942" s="32"/>
      <c r="F1942" s="222"/>
      <c r="G1942" s="223"/>
      <c r="H1942" s="222"/>
      <c r="I1942" s="222"/>
      <c r="J1942" s="222"/>
      <c r="K1942" s="222"/>
      <c r="L1942" s="222"/>
      <c r="M1942" s="222"/>
      <c r="N1942" s="222"/>
      <c r="O1942" s="222"/>
      <c r="P1942" s="222"/>
      <c r="Q1942" s="222"/>
      <c r="R1942" s="222"/>
      <c r="S1942" s="222"/>
      <c r="T1942" s="222"/>
      <c r="U1942" s="222"/>
      <c r="V1942" s="222"/>
      <c r="W1942" s="222"/>
      <c r="X1942" s="222"/>
      <c r="Y1942" s="222"/>
      <c r="Z1942" s="222"/>
      <c r="AA1942" s="222"/>
      <c r="AB1942" s="224"/>
      <c r="AC1942" s="223"/>
      <c r="AD1942" s="223"/>
      <c r="AE1942" s="225"/>
      <c r="AF1942" s="222"/>
      <c r="AG1942" s="222"/>
      <c r="AH1942" s="222"/>
      <c r="AI1942" s="222"/>
      <c r="AJ1942" s="222"/>
      <c r="AK1942" s="223"/>
      <c r="AL1942" s="222"/>
      <c r="AM1942" s="225"/>
      <c r="AN1942" s="226"/>
      <c r="AO1942" s="227"/>
      <c r="AP1942" s="227"/>
      <c r="AQ1942" s="227"/>
      <c r="AR1942" s="223"/>
    </row>
    <row r="1943" ht="14.25" customHeight="1">
      <c r="A1943" s="32"/>
      <c r="B1943" s="32"/>
      <c r="C1943" s="32"/>
      <c r="D1943" s="32"/>
      <c r="E1943" s="32"/>
      <c r="F1943" s="222"/>
      <c r="G1943" s="223"/>
      <c r="H1943" s="222"/>
      <c r="I1943" s="222"/>
      <c r="J1943" s="222"/>
      <c r="K1943" s="222"/>
      <c r="L1943" s="222"/>
      <c r="M1943" s="222"/>
      <c r="N1943" s="222"/>
      <c r="O1943" s="222"/>
      <c r="P1943" s="222"/>
      <c r="Q1943" s="222"/>
      <c r="R1943" s="222"/>
      <c r="S1943" s="222"/>
      <c r="T1943" s="222"/>
      <c r="U1943" s="222"/>
      <c r="V1943" s="222"/>
      <c r="W1943" s="222"/>
      <c r="X1943" s="222"/>
      <c r="Y1943" s="222"/>
      <c r="Z1943" s="222"/>
      <c r="AA1943" s="222"/>
      <c r="AB1943" s="224"/>
      <c r="AC1943" s="223"/>
      <c r="AD1943" s="223"/>
      <c r="AE1943" s="225"/>
      <c r="AF1943" s="222"/>
      <c r="AG1943" s="222"/>
      <c r="AH1943" s="222"/>
      <c r="AI1943" s="222"/>
      <c r="AJ1943" s="222"/>
      <c r="AK1943" s="223"/>
      <c r="AL1943" s="222"/>
      <c r="AM1943" s="225"/>
      <c r="AN1943" s="226"/>
      <c r="AO1943" s="227"/>
      <c r="AP1943" s="227"/>
      <c r="AQ1943" s="227"/>
      <c r="AR1943" s="223"/>
    </row>
    <row r="1944" ht="14.25" customHeight="1">
      <c r="A1944" s="32"/>
      <c r="B1944" s="32"/>
      <c r="C1944" s="32"/>
      <c r="D1944" s="32"/>
      <c r="E1944" s="32"/>
      <c r="F1944" s="222"/>
      <c r="G1944" s="223"/>
      <c r="H1944" s="222"/>
      <c r="I1944" s="222"/>
      <c r="J1944" s="222"/>
      <c r="K1944" s="222"/>
      <c r="L1944" s="222"/>
      <c r="M1944" s="222"/>
      <c r="N1944" s="222"/>
      <c r="O1944" s="222"/>
      <c r="P1944" s="222"/>
      <c r="Q1944" s="222"/>
      <c r="R1944" s="222"/>
      <c r="S1944" s="222"/>
      <c r="T1944" s="222"/>
      <c r="U1944" s="222"/>
      <c r="V1944" s="222"/>
      <c r="W1944" s="222"/>
      <c r="X1944" s="222"/>
      <c r="Y1944" s="222"/>
      <c r="Z1944" s="222"/>
      <c r="AA1944" s="222"/>
      <c r="AB1944" s="224"/>
      <c r="AC1944" s="223"/>
      <c r="AD1944" s="223"/>
      <c r="AE1944" s="225"/>
      <c r="AF1944" s="222"/>
      <c r="AG1944" s="222"/>
      <c r="AH1944" s="222"/>
      <c r="AI1944" s="222"/>
      <c r="AJ1944" s="222"/>
      <c r="AK1944" s="223"/>
      <c r="AL1944" s="222"/>
      <c r="AM1944" s="225"/>
      <c r="AN1944" s="226"/>
      <c r="AO1944" s="227"/>
      <c r="AP1944" s="227"/>
      <c r="AQ1944" s="227"/>
      <c r="AR1944" s="223"/>
    </row>
    <row r="1945" ht="14.25" customHeight="1">
      <c r="A1945" s="32"/>
      <c r="B1945" s="32"/>
      <c r="C1945" s="32"/>
      <c r="D1945" s="32"/>
      <c r="E1945" s="32"/>
      <c r="F1945" s="222"/>
      <c r="G1945" s="223"/>
      <c r="H1945" s="222"/>
      <c r="I1945" s="222"/>
      <c r="J1945" s="222"/>
      <c r="K1945" s="222"/>
      <c r="L1945" s="222"/>
      <c r="M1945" s="222"/>
      <c r="N1945" s="222"/>
      <c r="O1945" s="222"/>
      <c r="P1945" s="222"/>
      <c r="Q1945" s="222"/>
      <c r="R1945" s="222"/>
      <c r="S1945" s="222"/>
      <c r="T1945" s="222"/>
      <c r="U1945" s="222"/>
      <c r="V1945" s="222"/>
      <c r="W1945" s="222"/>
      <c r="X1945" s="222"/>
      <c r="Y1945" s="222"/>
      <c r="Z1945" s="222"/>
      <c r="AA1945" s="222"/>
      <c r="AB1945" s="224"/>
      <c r="AC1945" s="223"/>
      <c r="AD1945" s="223"/>
      <c r="AE1945" s="225"/>
      <c r="AF1945" s="222"/>
      <c r="AG1945" s="222"/>
      <c r="AH1945" s="222"/>
      <c r="AI1945" s="222"/>
      <c r="AJ1945" s="222"/>
      <c r="AK1945" s="223"/>
      <c r="AL1945" s="222"/>
      <c r="AM1945" s="225"/>
      <c r="AN1945" s="226"/>
      <c r="AO1945" s="227"/>
      <c r="AP1945" s="227"/>
      <c r="AQ1945" s="227"/>
      <c r="AR1945" s="223"/>
    </row>
    <row r="1946" ht="14.25" customHeight="1">
      <c r="A1946" s="32"/>
      <c r="B1946" s="32"/>
      <c r="C1946" s="32"/>
      <c r="D1946" s="32"/>
      <c r="E1946" s="32"/>
      <c r="F1946" s="222"/>
      <c r="G1946" s="223"/>
      <c r="H1946" s="222"/>
      <c r="I1946" s="222"/>
      <c r="J1946" s="222"/>
      <c r="K1946" s="222"/>
      <c r="L1946" s="222"/>
      <c r="M1946" s="222"/>
      <c r="N1946" s="222"/>
      <c r="O1946" s="222"/>
      <c r="P1946" s="222"/>
      <c r="Q1946" s="222"/>
      <c r="R1946" s="222"/>
      <c r="S1946" s="222"/>
      <c r="T1946" s="222"/>
      <c r="U1946" s="222"/>
      <c r="V1946" s="222"/>
      <c r="W1946" s="222"/>
      <c r="X1946" s="222"/>
      <c r="Y1946" s="222"/>
      <c r="Z1946" s="222"/>
      <c r="AA1946" s="222"/>
      <c r="AB1946" s="224"/>
      <c r="AC1946" s="223"/>
      <c r="AD1946" s="223"/>
      <c r="AE1946" s="225"/>
      <c r="AF1946" s="222"/>
      <c r="AG1946" s="222"/>
      <c r="AH1946" s="222"/>
      <c r="AI1946" s="222"/>
      <c r="AJ1946" s="222"/>
      <c r="AK1946" s="223"/>
      <c r="AL1946" s="222"/>
      <c r="AM1946" s="225"/>
      <c r="AN1946" s="226"/>
      <c r="AO1946" s="227"/>
      <c r="AP1946" s="227"/>
      <c r="AQ1946" s="227"/>
      <c r="AR1946" s="223"/>
    </row>
    <row r="1947" ht="14.25" customHeight="1">
      <c r="A1947" s="32"/>
      <c r="B1947" s="32"/>
      <c r="C1947" s="32"/>
      <c r="D1947" s="32"/>
      <c r="E1947" s="32"/>
      <c r="F1947" s="222"/>
      <c r="G1947" s="223"/>
      <c r="H1947" s="222"/>
      <c r="I1947" s="222"/>
      <c r="J1947" s="222"/>
      <c r="K1947" s="222"/>
      <c r="L1947" s="222"/>
      <c r="M1947" s="222"/>
      <c r="N1947" s="222"/>
      <c r="O1947" s="222"/>
      <c r="P1947" s="222"/>
      <c r="Q1947" s="222"/>
      <c r="R1947" s="222"/>
      <c r="S1947" s="222"/>
      <c r="T1947" s="222"/>
      <c r="U1947" s="222"/>
      <c r="V1947" s="222"/>
      <c r="W1947" s="222"/>
      <c r="X1947" s="222"/>
      <c r="Y1947" s="222"/>
      <c r="Z1947" s="222"/>
      <c r="AA1947" s="222"/>
      <c r="AB1947" s="224"/>
      <c r="AC1947" s="223"/>
      <c r="AD1947" s="223"/>
      <c r="AE1947" s="225"/>
      <c r="AF1947" s="222"/>
      <c r="AG1947" s="222"/>
      <c r="AH1947" s="222"/>
      <c r="AI1947" s="222"/>
      <c r="AJ1947" s="222"/>
      <c r="AK1947" s="223"/>
      <c r="AL1947" s="222"/>
      <c r="AM1947" s="225"/>
      <c r="AN1947" s="226"/>
      <c r="AO1947" s="227"/>
      <c r="AP1947" s="227"/>
      <c r="AQ1947" s="227"/>
      <c r="AR1947" s="223"/>
    </row>
    <row r="1948" ht="14.25" customHeight="1">
      <c r="A1948" s="32"/>
      <c r="B1948" s="32"/>
      <c r="C1948" s="32"/>
      <c r="D1948" s="32"/>
      <c r="E1948" s="32"/>
      <c r="F1948" s="222"/>
      <c r="G1948" s="223"/>
      <c r="H1948" s="222"/>
      <c r="I1948" s="222"/>
      <c r="J1948" s="222"/>
      <c r="K1948" s="222"/>
      <c r="L1948" s="222"/>
      <c r="M1948" s="222"/>
      <c r="N1948" s="222"/>
      <c r="O1948" s="222"/>
      <c r="P1948" s="222"/>
      <c r="Q1948" s="222"/>
      <c r="R1948" s="222"/>
      <c r="S1948" s="222"/>
      <c r="T1948" s="222"/>
      <c r="U1948" s="222"/>
      <c r="V1948" s="222"/>
      <c r="W1948" s="222"/>
      <c r="X1948" s="222"/>
      <c r="Y1948" s="222"/>
      <c r="Z1948" s="222"/>
      <c r="AA1948" s="222"/>
      <c r="AB1948" s="224"/>
      <c r="AC1948" s="223"/>
      <c r="AD1948" s="223"/>
      <c r="AE1948" s="225"/>
      <c r="AF1948" s="222"/>
      <c r="AG1948" s="222"/>
      <c r="AH1948" s="222"/>
      <c r="AI1948" s="222"/>
      <c r="AJ1948" s="222"/>
      <c r="AK1948" s="223"/>
      <c r="AL1948" s="222"/>
      <c r="AM1948" s="225"/>
      <c r="AN1948" s="226"/>
      <c r="AO1948" s="227"/>
      <c r="AP1948" s="227"/>
      <c r="AQ1948" s="227"/>
      <c r="AR1948" s="223"/>
    </row>
    <row r="1949" ht="14.25" customHeight="1">
      <c r="A1949" s="32"/>
      <c r="B1949" s="32"/>
      <c r="C1949" s="32"/>
      <c r="D1949" s="32"/>
      <c r="E1949" s="32"/>
      <c r="F1949" s="222"/>
      <c r="G1949" s="223"/>
      <c r="H1949" s="222"/>
      <c r="I1949" s="222"/>
      <c r="J1949" s="222"/>
      <c r="K1949" s="222"/>
      <c r="L1949" s="222"/>
      <c r="M1949" s="222"/>
      <c r="N1949" s="222"/>
      <c r="O1949" s="222"/>
      <c r="P1949" s="222"/>
      <c r="Q1949" s="222"/>
      <c r="R1949" s="222"/>
      <c r="S1949" s="222"/>
      <c r="T1949" s="222"/>
      <c r="U1949" s="222"/>
      <c r="V1949" s="222"/>
      <c r="W1949" s="222"/>
      <c r="X1949" s="222"/>
      <c r="Y1949" s="222"/>
      <c r="Z1949" s="222"/>
      <c r="AA1949" s="222"/>
      <c r="AB1949" s="224"/>
      <c r="AC1949" s="223"/>
      <c r="AD1949" s="223"/>
      <c r="AE1949" s="225"/>
      <c r="AF1949" s="222"/>
      <c r="AG1949" s="222"/>
      <c r="AH1949" s="222"/>
      <c r="AI1949" s="222"/>
      <c r="AJ1949" s="222"/>
      <c r="AK1949" s="223"/>
      <c r="AL1949" s="222"/>
      <c r="AM1949" s="225"/>
      <c r="AN1949" s="226"/>
      <c r="AO1949" s="227"/>
      <c r="AP1949" s="227"/>
      <c r="AQ1949" s="227"/>
      <c r="AR1949" s="223"/>
    </row>
    <row r="1950" ht="14.25" customHeight="1">
      <c r="A1950" s="32"/>
      <c r="B1950" s="32"/>
      <c r="C1950" s="32"/>
      <c r="D1950" s="32"/>
      <c r="E1950" s="32"/>
      <c r="F1950" s="222"/>
      <c r="G1950" s="223"/>
      <c r="H1950" s="222"/>
      <c r="I1950" s="222"/>
      <c r="J1950" s="222"/>
      <c r="K1950" s="222"/>
      <c r="L1950" s="222"/>
      <c r="M1950" s="222"/>
      <c r="N1950" s="222"/>
      <c r="O1950" s="222"/>
      <c r="P1950" s="222"/>
      <c r="Q1950" s="222"/>
      <c r="R1950" s="222"/>
      <c r="S1950" s="222"/>
      <c r="T1950" s="222"/>
      <c r="U1950" s="222"/>
      <c r="V1950" s="222"/>
      <c r="W1950" s="222"/>
      <c r="X1950" s="222"/>
      <c r="Y1950" s="222"/>
      <c r="Z1950" s="222"/>
      <c r="AA1950" s="222"/>
      <c r="AB1950" s="224"/>
      <c r="AC1950" s="223"/>
      <c r="AD1950" s="223"/>
      <c r="AE1950" s="225"/>
      <c r="AF1950" s="222"/>
      <c r="AG1950" s="222"/>
      <c r="AH1950" s="222"/>
      <c r="AI1950" s="222"/>
      <c r="AJ1950" s="222"/>
      <c r="AK1950" s="223"/>
      <c r="AL1950" s="222"/>
      <c r="AM1950" s="225"/>
      <c r="AN1950" s="226"/>
      <c r="AO1950" s="227"/>
      <c r="AP1950" s="227"/>
      <c r="AQ1950" s="227"/>
      <c r="AR1950" s="223"/>
    </row>
    <row r="1951" ht="14.25" customHeight="1">
      <c r="A1951" s="32"/>
      <c r="B1951" s="32"/>
      <c r="C1951" s="32"/>
      <c r="D1951" s="32"/>
      <c r="E1951" s="32"/>
      <c r="F1951" s="222"/>
      <c r="G1951" s="223"/>
      <c r="H1951" s="222"/>
      <c r="I1951" s="222"/>
      <c r="J1951" s="222"/>
      <c r="K1951" s="222"/>
      <c r="L1951" s="222"/>
      <c r="M1951" s="222"/>
      <c r="N1951" s="222"/>
      <c r="O1951" s="222"/>
      <c r="P1951" s="222"/>
      <c r="Q1951" s="222"/>
      <c r="R1951" s="222"/>
      <c r="S1951" s="222"/>
      <c r="T1951" s="222"/>
      <c r="U1951" s="222"/>
      <c r="V1951" s="222"/>
      <c r="W1951" s="222"/>
      <c r="X1951" s="222"/>
      <c r="Y1951" s="222"/>
      <c r="Z1951" s="222"/>
      <c r="AA1951" s="222"/>
      <c r="AB1951" s="224"/>
      <c r="AC1951" s="223"/>
      <c r="AD1951" s="223"/>
      <c r="AE1951" s="225"/>
      <c r="AF1951" s="222"/>
      <c r="AG1951" s="222"/>
      <c r="AH1951" s="222"/>
      <c r="AI1951" s="222"/>
      <c r="AJ1951" s="222"/>
      <c r="AK1951" s="223"/>
      <c r="AL1951" s="222"/>
      <c r="AM1951" s="225"/>
      <c r="AN1951" s="226"/>
      <c r="AO1951" s="227"/>
      <c r="AP1951" s="227"/>
      <c r="AQ1951" s="227"/>
      <c r="AR1951" s="223"/>
    </row>
    <row r="1952" ht="14.25" customHeight="1">
      <c r="A1952" s="32"/>
      <c r="B1952" s="32"/>
      <c r="C1952" s="32"/>
      <c r="D1952" s="32"/>
      <c r="E1952" s="32"/>
      <c r="F1952" s="222"/>
      <c r="G1952" s="223"/>
      <c r="H1952" s="222"/>
      <c r="I1952" s="222"/>
      <c r="J1952" s="222"/>
      <c r="K1952" s="222"/>
      <c r="L1952" s="222"/>
      <c r="M1952" s="222"/>
      <c r="N1952" s="222"/>
      <c r="O1952" s="222"/>
      <c r="P1952" s="222"/>
      <c r="Q1952" s="222"/>
      <c r="R1952" s="222"/>
      <c r="S1952" s="222"/>
      <c r="T1952" s="222"/>
      <c r="U1952" s="222"/>
      <c r="V1952" s="222"/>
      <c r="W1952" s="222"/>
      <c r="X1952" s="222"/>
      <c r="Y1952" s="222"/>
      <c r="Z1952" s="222"/>
      <c r="AA1952" s="222"/>
      <c r="AB1952" s="224"/>
      <c r="AC1952" s="223"/>
      <c r="AD1952" s="223"/>
      <c r="AE1952" s="225"/>
      <c r="AF1952" s="222"/>
      <c r="AG1952" s="222"/>
      <c r="AH1952" s="222"/>
      <c r="AI1952" s="222"/>
      <c r="AJ1952" s="222"/>
      <c r="AK1952" s="223"/>
      <c r="AL1952" s="222"/>
      <c r="AM1952" s="225"/>
      <c r="AN1952" s="226"/>
      <c r="AO1952" s="227"/>
      <c r="AP1952" s="227"/>
      <c r="AQ1952" s="227"/>
      <c r="AR1952" s="223"/>
    </row>
    <row r="1953" ht="14.25" customHeight="1">
      <c r="A1953" s="32"/>
      <c r="B1953" s="32"/>
      <c r="C1953" s="32"/>
      <c r="D1953" s="32"/>
      <c r="E1953" s="32"/>
      <c r="F1953" s="222"/>
      <c r="G1953" s="223"/>
      <c r="H1953" s="222"/>
      <c r="I1953" s="222"/>
      <c r="J1953" s="222"/>
      <c r="K1953" s="222"/>
      <c r="L1953" s="222"/>
      <c r="M1953" s="222"/>
      <c r="N1953" s="222"/>
      <c r="O1953" s="222"/>
      <c r="P1953" s="222"/>
      <c r="Q1953" s="222"/>
      <c r="R1953" s="222"/>
      <c r="S1953" s="222"/>
      <c r="T1953" s="222"/>
      <c r="U1953" s="222"/>
      <c r="V1953" s="222"/>
      <c r="W1953" s="222"/>
      <c r="X1953" s="222"/>
      <c r="Y1953" s="222"/>
      <c r="Z1953" s="222"/>
      <c r="AA1953" s="222"/>
      <c r="AB1953" s="224"/>
      <c r="AC1953" s="223"/>
      <c r="AD1953" s="223"/>
      <c r="AE1953" s="225"/>
      <c r="AF1953" s="222"/>
      <c r="AG1953" s="222"/>
      <c r="AH1953" s="222"/>
      <c r="AI1953" s="222"/>
      <c r="AJ1953" s="222"/>
      <c r="AK1953" s="223"/>
      <c r="AL1953" s="222"/>
      <c r="AM1953" s="225"/>
      <c r="AN1953" s="226"/>
      <c r="AO1953" s="227"/>
      <c r="AP1953" s="227"/>
      <c r="AQ1953" s="227"/>
      <c r="AR1953" s="223"/>
    </row>
    <row r="1954" ht="14.25" customHeight="1">
      <c r="A1954" s="32"/>
      <c r="B1954" s="32"/>
      <c r="C1954" s="32"/>
      <c r="D1954" s="32"/>
      <c r="E1954" s="32"/>
      <c r="F1954" s="222"/>
      <c r="G1954" s="223"/>
      <c r="H1954" s="222"/>
      <c r="I1954" s="222"/>
      <c r="J1954" s="222"/>
      <c r="K1954" s="222"/>
      <c r="L1954" s="222"/>
      <c r="M1954" s="222"/>
      <c r="N1954" s="222"/>
      <c r="O1954" s="222"/>
      <c r="P1954" s="222"/>
      <c r="Q1954" s="222"/>
      <c r="R1954" s="222"/>
      <c r="S1954" s="222"/>
      <c r="T1954" s="222"/>
      <c r="U1954" s="222"/>
      <c r="V1954" s="222"/>
      <c r="W1954" s="222"/>
      <c r="X1954" s="222"/>
      <c r="Y1954" s="222"/>
      <c r="Z1954" s="222"/>
      <c r="AA1954" s="222"/>
      <c r="AB1954" s="224"/>
      <c r="AC1954" s="223"/>
      <c r="AD1954" s="223"/>
      <c r="AE1954" s="225"/>
      <c r="AF1954" s="222"/>
      <c r="AG1954" s="222"/>
      <c r="AH1954" s="222"/>
      <c r="AI1954" s="222"/>
      <c r="AJ1954" s="222"/>
      <c r="AK1954" s="223"/>
      <c r="AL1954" s="222"/>
      <c r="AM1954" s="225"/>
      <c r="AN1954" s="226"/>
      <c r="AO1954" s="227"/>
      <c r="AP1954" s="227"/>
      <c r="AQ1954" s="227"/>
      <c r="AR1954" s="223"/>
    </row>
    <row r="1955" ht="14.25" customHeight="1">
      <c r="A1955" s="32"/>
      <c r="B1955" s="32"/>
      <c r="C1955" s="32"/>
      <c r="D1955" s="32"/>
      <c r="E1955" s="32"/>
      <c r="F1955" s="222"/>
      <c r="G1955" s="223"/>
      <c r="H1955" s="222"/>
      <c r="I1955" s="222"/>
      <c r="J1955" s="222"/>
      <c r="K1955" s="222"/>
      <c r="L1955" s="222"/>
      <c r="M1955" s="222"/>
      <c r="N1955" s="222"/>
      <c r="O1955" s="222"/>
      <c r="P1955" s="222"/>
      <c r="Q1955" s="222"/>
      <c r="R1955" s="222"/>
      <c r="S1955" s="222"/>
      <c r="T1955" s="222"/>
      <c r="U1955" s="222"/>
      <c r="V1955" s="222"/>
      <c r="W1955" s="222"/>
      <c r="X1955" s="222"/>
      <c r="Y1955" s="222"/>
      <c r="Z1955" s="222"/>
      <c r="AA1955" s="222"/>
      <c r="AB1955" s="224"/>
      <c r="AC1955" s="223"/>
      <c r="AD1955" s="223"/>
      <c r="AE1955" s="225"/>
      <c r="AF1955" s="222"/>
      <c r="AG1955" s="222"/>
      <c r="AH1955" s="222"/>
      <c r="AI1955" s="222"/>
      <c r="AJ1955" s="222"/>
      <c r="AK1955" s="223"/>
      <c r="AL1955" s="222"/>
      <c r="AM1955" s="225"/>
      <c r="AN1955" s="226"/>
      <c r="AO1955" s="227"/>
      <c r="AP1955" s="227"/>
      <c r="AQ1955" s="227"/>
      <c r="AR1955" s="223"/>
    </row>
    <row r="1956" ht="14.25" customHeight="1">
      <c r="A1956" s="32"/>
      <c r="B1956" s="32"/>
      <c r="C1956" s="32"/>
      <c r="D1956" s="32"/>
      <c r="E1956" s="32"/>
      <c r="F1956" s="222"/>
      <c r="G1956" s="223"/>
      <c r="H1956" s="222"/>
      <c r="I1956" s="222"/>
      <c r="J1956" s="222"/>
      <c r="K1956" s="222"/>
      <c r="L1956" s="222"/>
      <c r="M1956" s="222"/>
      <c r="N1956" s="222"/>
      <c r="O1956" s="222"/>
      <c r="P1956" s="222"/>
      <c r="Q1956" s="222"/>
      <c r="R1956" s="222"/>
      <c r="S1956" s="222"/>
      <c r="T1956" s="222"/>
      <c r="U1956" s="222"/>
      <c r="V1956" s="222"/>
      <c r="W1956" s="222"/>
      <c r="X1956" s="222"/>
      <c r="Y1956" s="222"/>
      <c r="Z1956" s="222"/>
      <c r="AA1956" s="222"/>
      <c r="AB1956" s="224"/>
      <c r="AC1956" s="223"/>
      <c r="AD1956" s="223"/>
      <c r="AE1956" s="225"/>
      <c r="AF1956" s="222"/>
      <c r="AG1956" s="222"/>
      <c r="AH1956" s="222"/>
      <c r="AI1956" s="222"/>
      <c r="AJ1956" s="222"/>
      <c r="AK1956" s="223"/>
      <c r="AL1956" s="222"/>
      <c r="AM1956" s="225"/>
      <c r="AN1956" s="226"/>
      <c r="AO1956" s="227"/>
      <c r="AP1956" s="227"/>
      <c r="AQ1956" s="227"/>
      <c r="AR1956" s="223"/>
    </row>
    <row r="1957" ht="14.25" customHeight="1">
      <c r="A1957" s="32"/>
      <c r="B1957" s="32"/>
      <c r="C1957" s="32"/>
      <c r="D1957" s="32"/>
      <c r="E1957" s="32"/>
      <c r="F1957" s="222"/>
      <c r="G1957" s="223"/>
      <c r="H1957" s="222"/>
      <c r="I1957" s="222"/>
      <c r="J1957" s="222"/>
      <c r="K1957" s="222"/>
      <c r="L1957" s="222"/>
      <c r="M1957" s="222"/>
      <c r="N1957" s="222"/>
      <c r="O1957" s="222"/>
      <c r="P1957" s="222"/>
      <c r="Q1957" s="222"/>
      <c r="R1957" s="222"/>
      <c r="S1957" s="222"/>
      <c r="T1957" s="222"/>
      <c r="U1957" s="222"/>
      <c r="V1957" s="222"/>
      <c r="W1957" s="222"/>
      <c r="X1957" s="222"/>
      <c r="Y1957" s="222"/>
      <c r="Z1957" s="222"/>
      <c r="AA1957" s="222"/>
      <c r="AB1957" s="224"/>
      <c r="AC1957" s="223"/>
      <c r="AD1957" s="223"/>
      <c r="AE1957" s="225"/>
      <c r="AF1957" s="222"/>
      <c r="AG1957" s="222"/>
      <c r="AH1957" s="222"/>
      <c r="AI1957" s="222"/>
      <c r="AJ1957" s="222"/>
      <c r="AK1957" s="223"/>
      <c r="AL1957" s="222"/>
      <c r="AM1957" s="225"/>
      <c r="AN1957" s="226"/>
      <c r="AO1957" s="227"/>
      <c r="AP1957" s="227"/>
      <c r="AQ1957" s="227"/>
      <c r="AR1957" s="223"/>
    </row>
    <row r="1958" ht="14.25" customHeight="1">
      <c r="A1958" s="32"/>
      <c r="B1958" s="32"/>
      <c r="C1958" s="32"/>
      <c r="D1958" s="32"/>
      <c r="E1958" s="32"/>
      <c r="F1958" s="222"/>
      <c r="G1958" s="223"/>
      <c r="H1958" s="222"/>
      <c r="I1958" s="222"/>
      <c r="J1958" s="222"/>
      <c r="K1958" s="222"/>
      <c r="L1958" s="222"/>
      <c r="M1958" s="222"/>
      <c r="N1958" s="222"/>
      <c r="O1958" s="222"/>
      <c r="P1958" s="222"/>
      <c r="Q1958" s="222"/>
      <c r="R1958" s="222"/>
      <c r="S1958" s="222"/>
      <c r="T1958" s="222"/>
      <c r="U1958" s="222"/>
      <c r="V1958" s="222"/>
      <c r="W1958" s="222"/>
      <c r="X1958" s="222"/>
      <c r="Y1958" s="222"/>
      <c r="Z1958" s="222"/>
      <c r="AA1958" s="222"/>
      <c r="AB1958" s="224"/>
      <c r="AC1958" s="223"/>
      <c r="AD1958" s="223"/>
      <c r="AE1958" s="225"/>
      <c r="AF1958" s="222"/>
      <c r="AG1958" s="222"/>
      <c r="AH1958" s="222"/>
      <c r="AI1958" s="222"/>
      <c r="AJ1958" s="222"/>
      <c r="AK1958" s="223"/>
      <c r="AL1958" s="222"/>
      <c r="AM1958" s="225"/>
      <c r="AN1958" s="226"/>
      <c r="AO1958" s="227"/>
      <c r="AP1958" s="227"/>
      <c r="AQ1958" s="227"/>
      <c r="AR1958" s="223"/>
    </row>
    <row r="1959" ht="14.25" customHeight="1">
      <c r="A1959" s="32"/>
      <c r="B1959" s="32"/>
      <c r="C1959" s="32"/>
      <c r="D1959" s="32"/>
      <c r="E1959" s="32"/>
      <c r="F1959" s="222"/>
      <c r="G1959" s="223"/>
      <c r="H1959" s="222"/>
      <c r="I1959" s="222"/>
      <c r="J1959" s="222"/>
      <c r="K1959" s="222"/>
      <c r="L1959" s="222"/>
      <c r="M1959" s="222"/>
      <c r="N1959" s="222"/>
      <c r="O1959" s="222"/>
      <c r="P1959" s="222"/>
      <c r="Q1959" s="222"/>
      <c r="R1959" s="222"/>
      <c r="S1959" s="222"/>
      <c r="T1959" s="222"/>
      <c r="U1959" s="222"/>
      <c r="V1959" s="222"/>
      <c r="W1959" s="222"/>
      <c r="X1959" s="222"/>
      <c r="Y1959" s="222"/>
      <c r="Z1959" s="222"/>
      <c r="AA1959" s="222"/>
      <c r="AB1959" s="224"/>
      <c r="AC1959" s="223"/>
      <c r="AD1959" s="223"/>
      <c r="AE1959" s="225"/>
      <c r="AF1959" s="222"/>
      <c r="AG1959" s="222"/>
      <c r="AH1959" s="222"/>
      <c r="AI1959" s="222"/>
      <c r="AJ1959" s="222"/>
      <c r="AK1959" s="223"/>
      <c r="AL1959" s="222"/>
      <c r="AM1959" s="225"/>
      <c r="AN1959" s="226"/>
      <c r="AO1959" s="227"/>
      <c r="AP1959" s="227"/>
      <c r="AQ1959" s="227"/>
      <c r="AR1959" s="223"/>
    </row>
    <row r="1960" ht="14.25" customHeight="1">
      <c r="A1960" s="32"/>
      <c r="B1960" s="32"/>
      <c r="C1960" s="32"/>
      <c r="D1960" s="32"/>
      <c r="E1960" s="32"/>
      <c r="F1960" s="222"/>
      <c r="G1960" s="223"/>
      <c r="H1960" s="222"/>
      <c r="I1960" s="222"/>
      <c r="J1960" s="222"/>
      <c r="K1960" s="222"/>
      <c r="L1960" s="222"/>
      <c r="M1960" s="222"/>
      <c r="N1960" s="222"/>
      <c r="O1960" s="222"/>
      <c r="P1960" s="222"/>
      <c r="Q1960" s="222"/>
      <c r="R1960" s="222"/>
      <c r="S1960" s="222"/>
      <c r="T1960" s="222"/>
      <c r="U1960" s="222"/>
      <c r="V1960" s="222"/>
      <c r="W1960" s="222"/>
      <c r="X1960" s="222"/>
      <c r="Y1960" s="222"/>
      <c r="Z1960" s="222"/>
      <c r="AA1960" s="222"/>
      <c r="AB1960" s="224"/>
      <c r="AC1960" s="223"/>
      <c r="AD1960" s="223"/>
      <c r="AE1960" s="225"/>
      <c r="AF1960" s="222"/>
      <c r="AG1960" s="222"/>
      <c r="AH1960" s="222"/>
      <c r="AI1960" s="222"/>
      <c r="AJ1960" s="222"/>
      <c r="AK1960" s="223"/>
      <c r="AL1960" s="222"/>
      <c r="AM1960" s="225"/>
      <c r="AN1960" s="226"/>
      <c r="AO1960" s="227"/>
      <c r="AP1960" s="227"/>
      <c r="AQ1960" s="227"/>
      <c r="AR1960" s="223"/>
    </row>
    <row r="1961" ht="14.25" customHeight="1">
      <c r="A1961" s="32"/>
      <c r="B1961" s="32"/>
      <c r="C1961" s="32"/>
      <c r="D1961" s="32"/>
      <c r="E1961" s="32"/>
      <c r="F1961" s="222"/>
      <c r="G1961" s="223"/>
      <c r="H1961" s="222"/>
      <c r="I1961" s="222"/>
      <c r="J1961" s="222"/>
      <c r="K1961" s="222"/>
      <c r="L1961" s="222"/>
      <c r="M1961" s="222"/>
      <c r="N1961" s="222"/>
      <c r="O1961" s="222"/>
      <c r="P1961" s="222"/>
      <c r="Q1961" s="222"/>
      <c r="R1961" s="222"/>
      <c r="S1961" s="222"/>
      <c r="T1961" s="222"/>
      <c r="U1961" s="222"/>
      <c r="V1961" s="222"/>
      <c r="W1961" s="222"/>
      <c r="X1961" s="222"/>
      <c r="Y1961" s="222"/>
      <c r="Z1961" s="222"/>
      <c r="AA1961" s="222"/>
      <c r="AB1961" s="224"/>
      <c r="AC1961" s="223"/>
      <c r="AD1961" s="223"/>
      <c r="AE1961" s="225"/>
      <c r="AF1961" s="222"/>
      <c r="AG1961" s="222"/>
      <c r="AH1961" s="222"/>
      <c r="AI1961" s="222"/>
      <c r="AJ1961" s="222"/>
      <c r="AK1961" s="223"/>
      <c r="AL1961" s="222"/>
      <c r="AM1961" s="225"/>
      <c r="AN1961" s="226"/>
      <c r="AO1961" s="227"/>
      <c r="AP1961" s="227"/>
      <c r="AQ1961" s="227"/>
      <c r="AR1961" s="223"/>
    </row>
    <row r="1962" ht="14.25" customHeight="1">
      <c r="A1962" s="32"/>
      <c r="B1962" s="32"/>
      <c r="C1962" s="32"/>
      <c r="D1962" s="32"/>
      <c r="E1962" s="32"/>
      <c r="F1962" s="222"/>
      <c r="G1962" s="223"/>
      <c r="H1962" s="222"/>
      <c r="I1962" s="222"/>
      <c r="J1962" s="222"/>
      <c r="K1962" s="222"/>
      <c r="L1962" s="222"/>
      <c r="M1962" s="222"/>
      <c r="N1962" s="222"/>
      <c r="O1962" s="222"/>
      <c r="P1962" s="222"/>
      <c r="Q1962" s="222"/>
      <c r="R1962" s="222"/>
      <c r="S1962" s="222"/>
      <c r="T1962" s="222"/>
      <c r="U1962" s="222"/>
      <c r="V1962" s="222"/>
      <c r="W1962" s="222"/>
      <c r="X1962" s="222"/>
      <c r="Y1962" s="222"/>
      <c r="Z1962" s="222"/>
      <c r="AA1962" s="222"/>
      <c r="AB1962" s="224"/>
      <c r="AC1962" s="223"/>
      <c r="AD1962" s="223"/>
      <c r="AE1962" s="225"/>
      <c r="AF1962" s="222"/>
      <c r="AG1962" s="222"/>
      <c r="AH1962" s="222"/>
      <c r="AI1962" s="222"/>
      <c r="AJ1962" s="222"/>
      <c r="AK1962" s="223"/>
      <c r="AL1962" s="222"/>
      <c r="AM1962" s="225"/>
      <c r="AN1962" s="226"/>
      <c r="AO1962" s="227"/>
      <c r="AP1962" s="227"/>
      <c r="AQ1962" s="227"/>
      <c r="AR1962" s="223"/>
    </row>
    <row r="1963" ht="14.25" customHeight="1">
      <c r="A1963" s="32"/>
      <c r="B1963" s="32"/>
      <c r="C1963" s="32"/>
      <c r="D1963" s="32"/>
      <c r="E1963" s="32"/>
      <c r="F1963" s="222"/>
      <c r="G1963" s="223"/>
      <c r="H1963" s="222"/>
      <c r="I1963" s="222"/>
      <c r="J1963" s="222"/>
      <c r="K1963" s="222"/>
      <c r="L1963" s="222"/>
      <c r="M1963" s="222"/>
      <c r="N1963" s="222"/>
      <c r="O1963" s="222"/>
      <c r="P1963" s="222"/>
      <c r="Q1963" s="222"/>
      <c r="R1963" s="222"/>
      <c r="S1963" s="222"/>
      <c r="T1963" s="222"/>
      <c r="U1963" s="222"/>
      <c r="V1963" s="222"/>
      <c r="W1963" s="222"/>
      <c r="X1963" s="222"/>
      <c r="Y1963" s="222"/>
      <c r="Z1963" s="222"/>
      <c r="AA1963" s="222"/>
      <c r="AB1963" s="224"/>
      <c r="AC1963" s="223"/>
      <c r="AD1963" s="223"/>
      <c r="AE1963" s="225"/>
      <c r="AF1963" s="222"/>
      <c r="AG1963" s="222"/>
      <c r="AH1963" s="222"/>
      <c r="AI1963" s="222"/>
      <c r="AJ1963" s="222"/>
      <c r="AK1963" s="223"/>
      <c r="AL1963" s="222"/>
      <c r="AM1963" s="225"/>
      <c r="AN1963" s="226"/>
      <c r="AO1963" s="227"/>
      <c r="AP1963" s="227"/>
      <c r="AQ1963" s="227"/>
      <c r="AR1963" s="223"/>
    </row>
    <row r="1964" ht="14.25" customHeight="1">
      <c r="A1964" s="32"/>
      <c r="B1964" s="32"/>
      <c r="C1964" s="32"/>
      <c r="D1964" s="32"/>
      <c r="E1964" s="32"/>
      <c r="F1964" s="222"/>
      <c r="G1964" s="223"/>
      <c r="H1964" s="222"/>
      <c r="I1964" s="222"/>
      <c r="J1964" s="222"/>
      <c r="K1964" s="222"/>
      <c r="L1964" s="222"/>
      <c r="M1964" s="222"/>
      <c r="N1964" s="222"/>
      <c r="O1964" s="222"/>
      <c r="P1964" s="222"/>
      <c r="Q1964" s="222"/>
      <c r="R1964" s="222"/>
      <c r="S1964" s="222"/>
      <c r="T1964" s="222"/>
      <c r="U1964" s="222"/>
      <c r="V1964" s="222"/>
      <c r="W1964" s="222"/>
      <c r="X1964" s="222"/>
      <c r="Y1964" s="222"/>
      <c r="Z1964" s="222"/>
      <c r="AA1964" s="222"/>
      <c r="AB1964" s="224"/>
      <c r="AC1964" s="223"/>
      <c r="AD1964" s="223"/>
      <c r="AE1964" s="225"/>
      <c r="AF1964" s="222"/>
      <c r="AG1964" s="222"/>
      <c r="AH1964" s="222"/>
      <c r="AI1964" s="222"/>
      <c r="AJ1964" s="222"/>
      <c r="AK1964" s="223"/>
      <c r="AL1964" s="222"/>
      <c r="AM1964" s="225"/>
      <c r="AN1964" s="226"/>
      <c r="AO1964" s="227"/>
      <c r="AP1964" s="227"/>
      <c r="AQ1964" s="227"/>
      <c r="AR1964" s="223"/>
    </row>
    <row r="1965" ht="14.25" customHeight="1">
      <c r="A1965" s="32"/>
      <c r="B1965" s="32"/>
      <c r="C1965" s="32"/>
      <c r="D1965" s="32"/>
      <c r="E1965" s="32"/>
      <c r="F1965" s="222"/>
      <c r="G1965" s="223"/>
      <c r="H1965" s="222"/>
      <c r="I1965" s="222"/>
      <c r="J1965" s="222"/>
      <c r="K1965" s="222"/>
      <c r="L1965" s="222"/>
      <c r="M1965" s="222"/>
      <c r="N1965" s="222"/>
      <c r="O1965" s="222"/>
      <c r="P1965" s="222"/>
      <c r="Q1965" s="222"/>
      <c r="R1965" s="222"/>
      <c r="S1965" s="222"/>
      <c r="T1965" s="222"/>
      <c r="U1965" s="222"/>
      <c r="V1965" s="222"/>
      <c r="W1965" s="222"/>
      <c r="X1965" s="222"/>
      <c r="Y1965" s="222"/>
      <c r="Z1965" s="222"/>
      <c r="AA1965" s="222"/>
      <c r="AB1965" s="224"/>
      <c r="AC1965" s="223"/>
      <c r="AD1965" s="223"/>
      <c r="AE1965" s="225"/>
      <c r="AF1965" s="222"/>
      <c r="AG1965" s="222"/>
      <c r="AH1965" s="222"/>
      <c r="AI1965" s="222"/>
      <c r="AJ1965" s="222"/>
      <c r="AK1965" s="223"/>
      <c r="AL1965" s="222"/>
      <c r="AM1965" s="225"/>
      <c r="AN1965" s="226"/>
      <c r="AO1965" s="227"/>
      <c r="AP1965" s="227"/>
      <c r="AQ1965" s="227"/>
      <c r="AR1965" s="223"/>
    </row>
    <row r="1966" ht="14.25" customHeight="1">
      <c r="A1966" s="32"/>
      <c r="B1966" s="32"/>
      <c r="C1966" s="32"/>
      <c r="D1966" s="32"/>
      <c r="E1966" s="32"/>
      <c r="F1966" s="222"/>
      <c r="G1966" s="223"/>
      <c r="H1966" s="222"/>
      <c r="I1966" s="222"/>
      <c r="J1966" s="222"/>
      <c r="K1966" s="222"/>
      <c r="L1966" s="222"/>
      <c r="M1966" s="222"/>
      <c r="N1966" s="222"/>
      <c r="O1966" s="222"/>
      <c r="P1966" s="222"/>
      <c r="Q1966" s="222"/>
      <c r="R1966" s="222"/>
      <c r="S1966" s="222"/>
      <c r="T1966" s="222"/>
      <c r="U1966" s="222"/>
      <c r="V1966" s="222"/>
      <c r="W1966" s="222"/>
      <c r="X1966" s="222"/>
      <c r="Y1966" s="222"/>
      <c r="Z1966" s="222"/>
      <c r="AA1966" s="222"/>
      <c r="AB1966" s="224"/>
      <c r="AC1966" s="223"/>
      <c r="AD1966" s="223"/>
      <c r="AE1966" s="225"/>
      <c r="AF1966" s="222"/>
      <c r="AG1966" s="222"/>
      <c r="AH1966" s="222"/>
      <c r="AI1966" s="222"/>
      <c r="AJ1966" s="222"/>
      <c r="AK1966" s="223"/>
      <c r="AL1966" s="222"/>
      <c r="AM1966" s="225"/>
      <c r="AN1966" s="226"/>
      <c r="AO1966" s="227"/>
      <c r="AP1966" s="227"/>
      <c r="AQ1966" s="227"/>
      <c r="AR1966" s="223"/>
    </row>
    <row r="1967" ht="14.25" customHeight="1">
      <c r="A1967" s="32"/>
      <c r="B1967" s="32"/>
      <c r="C1967" s="32"/>
      <c r="D1967" s="32"/>
      <c r="E1967" s="32"/>
      <c r="F1967" s="222"/>
      <c r="G1967" s="223"/>
      <c r="H1967" s="222"/>
      <c r="I1967" s="222"/>
      <c r="J1967" s="222"/>
      <c r="K1967" s="222"/>
      <c r="L1967" s="222"/>
      <c r="M1967" s="222"/>
      <c r="N1967" s="222"/>
      <c r="O1967" s="222"/>
      <c r="P1967" s="222"/>
      <c r="Q1967" s="222"/>
      <c r="R1967" s="222"/>
      <c r="S1967" s="222"/>
      <c r="T1967" s="222"/>
      <c r="U1967" s="222"/>
      <c r="V1967" s="222"/>
      <c r="W1967" s="222"/>
      <c r="X1967" s="222"/>
      <c r="Y1967" s="222"/>
      <c r="Z1967" s="222"/>
      <c r="AA1967" s="222"/>
      <c r="AB1967" s="224"/>
      <c r="AC1967" s="223"/>
      <c r="AD1967" s="223"/>
      <c r="AE1967" s="225"/>
      <c r="AF1967" s="222"/>
      <c r="AG1967" s="222"/>
      <c r="AH1967" s="222"/>
      <c r="AI1967" s="222"/>
      <c r="AJ1967" s="222"/>
      <c r="AK1967" s="223"/>
      <c r="AL1967" s="222"/>
      <c r="AM1967" s="225"/>
      <c r="AN1967" s="226"/>
      <c r="AO1967" s="227"/>
      <c r="AP1967" s="227"/>
      <c r="AQ1967" s="227"/>
      <c r="AR1967" s="223"/>
    </row>
    <row r="1968" ht="14.25" customHeight="1">
      <c r="A1968" s="32"/>
      <c r="B1968" s="32"/>
      <c r="C1968" s="32"/>
      <c r="D1968" s="32"/>
      <c r="E1968" s="32"/>
      <c r="F1968" s="222"/>
      <c r="G1968" s="223"/>
      <c r="H1968" s="222"/>
      <c r="I1968" s="222"/>
      <c r="J1968" s="222"/>
      <c r="K1968" s="222"/>
      <c r="L1968" s="222"/>
      <c r="M1968" s="222"/>
      <c r="N1968" s="222"/>
      <c r="O1968" s="222"/>
      <c r="P1968" s="222"/>
      <c r="Q1968" s="222"/>
      <c r="R1968" s="222"/>
      <c r="S1968" s="222"/>
      <c r="T1968" s="222"/>
      <c r="U1968" s="222"/>
      <c r="V1968" s="222"/>
      <c r="W1968" s="222"/>
      <c r="X1968" s="222"/>
      <c r="Y1968" s="222"/>
      <c r="Z1968" s="222"/>
      <c r="AA1968" s="222"/>
      <c r="AB1968" s="224"/>
      <c r="AC1968" s="223"/>
      <c r="AD1968" s="223"/>
      <c r="AE1968" s="225"/>
      <c r="AF1968" s="222"/>
      <c r="AG1968" s="222"/>
      <c r="AH1968" s="222"/>
      <c r="AI1968" s="222"/>
      <c r="AJ1968" s="222"/>
      <c r="AK1968" s="223"/>
      <c r="AL1968" s="222"/>
      <c r="AM1968" s="225"/>
      <c r="AN1968" s="226"/>
      <c r="AO1968" s="227"/>
      <c r="AP1968" s="227"/>
      <c r="AQ1968" s="227"/>
      <c r="AR1968" s="223"/>
    </row>
    <row r="1969" ht="14.25" customHeight="1">
      <c r="A1969" s="32"/>
      <c r="B1969" s="32"/>
      <c r="C1969" s="32"/>
      <c r="D1969" s="32"/>
      <c r="E1969" s="32"/>
      <c r="F1969" s="222"/>
      <c r="G1969" s="223"/>
      <c r="H1969" s="222"/>
      <c r="I1969" s="222"/>
      <c r="J1969" s="222"/>
      <c r="K1969" s="222"/>
      <c r="L1969" s="222"/>
      <c r="M1969" s="222"/>
      <c r="N1969" s="222"/>
      <c r="O1969" s="222"/>
      <c r="P1969" s="222"/>
      <c r="Q1969" s="222"/>
      <c r="R1969" s="222"/>
      <c r="S1969" s="222"/>
      <c r="T1969" s="222"/>
      <c r="U1969" s="222"/>
      <c r="V1969" s="222"/>
      <c r="W1969" s="222"/>
      <c r="X1969" s="222"/>
      <c r="Y1969" s="222"/>
      <c r="Z1969" s="222"/>
      <c r="AA1969" s="222"/>
      <c r="AB1969" s="224"/>
      <c r="AC1969" s="223"/>
      <c r="AD1969" s="223"/>
      <c r="AE1969" s="225"/>
      <c r="AF1969" s="222"/>
      <c r="AG1969" s="222"/>
      <c r="AH1969" s="222"/>
      <c r="AI1969" s="222"/>
      <c r="AJ1969" s="222"/>
      <c r="AK1969" s="223"/>
      <c r="AL1969" s="222"/>
      <c r="AM1969" s="225"/>
      <c r="AN1969" s="226"/>
      <c r="AO1969" s="227"/>
      <c r="AP1969" s="227"/>
      <c r="AQ1969" s="227"/>
      <c r="AR1969" s="223"/>
    </row>
    <row r="1970" ht="14.25" customHeight="1">
      <c r="A1970" s="32"/>
      <c r="B1970" s="32"/>
      <c r="C1970" s="32"/>
      <c r="D1970" s="32"/>
      <c r="E1970" s="32"/>
      <c r="F1970" s="222"/>
      <c r="G1970" s="223"/>
      <c r="H1970" s="222"/>
      <c r="I1970" s="222"/>
      <c r="J1970" s="222"/>
      <c r="K1970" s="222"/>
      <c r="L1970" s="222"/>
      <c r="M1970" s="222"/>
      <c r="N1970" s="222"/>
      <c r="O1970" s="222"/>
      <c r="P1970" s="222"/>
      <c r="Q1970" s="222"/>
      <c r="R1970" s="222"/>
      <c r="S1970" s="222"/>
      <c r="T1970" s="222"/>
      <c r="U1970" s="222"/>
      <c r="V1970" s="222"/>
      <c r="W1970" s="222"/>
      <c r="X1970" s="222"/>
      <c r="Y1970" s="222"/>
      <c r="Z1970" s="222"/>
      <c r="AA1970" s="222"/>
      <c r="AB1970" s="224"/>
      <c r="AC1970" s="223"/>
      <c r="AD1970" s="223"/>
      <c r="AE1970" s="225"/>
      <c r="AF1970" s="222"/>
      <c r="AG1970" s="222"/>
      <c r="AH1970" s="222"/>
      <c r="AI1970" s="222"/>
      <c r="AJ1970" s="222"/>
      <c r="AK1970" s="223"/>
      <c r="AL1970" s="222"/>
      <c r="AM1970" s="225"/>
      <c r="AN1970" s="226"/>
      <c r="AO1970" s="227"/>
      <c r="AP1970" s="227"/>
      <c r="AQ1970" s="227"/>
      <c r="AR1970" s="223"/>
    </row>
    <row r="1971" ht="14.25" customHeight="1">
      <c r="A1971" s="32"/>
      <c r="B1971" s="32"/>
      <c r="C1971" s="32"/>
      <c r="D1971" s="32"/>
      <c r="E1971" s="32"/>
      <c r="F1971" s="222"/>
      <c r="G1971" s="223"/>
      <c r="H1971" s="222"/>
      <c r="I1971" s="222"/>
      <c r="J1971" s="222"/>
      <c r="K1971" s="222"/>
      <c r="L1971" s="222"/>
      <c r="M1971" s="222"/>
      <c r="N1971" s="222"/>
      <c r="O1971" s="222"/>
      <c r="P1971" s="222"/>
      <c r="Q1971" s="222"/>
      <c r="R1971" s="222"/>
      <c r="S1971" s="222"/>
      <c r="T1971" s="222"/>
      <c r="U1971" s="222"/>
      <c r="V1971" s="222"/>
      <c r="W1971" s="222"/>
      <c r="X1971" s="222"/>
      <c r="Y1971" s="222"/>
      <c r="Z1971" s="222"/>
      <c r="AA1971" s="222"/>
      <c r="AB1971" s="224"/>
      <c r="AC1971" s="223"/>
      <c r="AD1971" s="223"/>
      <c r="AE1971" s="225"/>
      <c r="AF1971" s="222"/>
      <c r="AG1971" s="222"/>
      <c r="AH1971" s="222"/>
      <c r="AI1971" s="222"/>
      <c r="AJ1971" s="222"/>
      <c r="AK1971" s="223"/>
      <c r="AL1971" s="222"/>
      <c r="AM1971" s="225"/>
      <c r="AN1971" s="226"/>
      <c r="AO1971" s="227"/>
      <c r="AP1971" s="227"/>
      <c r="AQ1971" s="227"/>
      <c r="AR1971" s="223"/>
    </row>
    <row r="1972" ht="14.25" customHeight="1">
      <c r="A1972" s="32"/>
      <c r="B1972" s="32"/>
      <c r="C1972" s="32"/>
      <c r="D1972" s="32"/>
      <c r="E1972" s="32"/>
      <c r="F1972" s="222"/>
      <c r="G1972" s="223"/>
      <c r="H1972" s="222"/>
      <c r="I1972" s="222"/>
      <c r="J1972" s="222"/>
      <c r="K1972" s="222"/>
      <c r="L1972" s="222"/>
      <c r="M1972" s="222"/>
      <c r="N1972" s="222"/>
      <c r="O1972" s="222"/>
      <c r="P1972" s="222"/>
      <c r="Q1972" s="222"/>
      <c r="R1972" s="222"/>
      <c r="S1972" s="222"/>
      <c r="T1972" s="222"/>
      <c r="U1972" s="222"/>
      <c r="V1972" s="222"/>
      <c r="W1972" s="222"/>
      <c r="X1972" s="222"/>
      <c r="Y1972" s="222"/>
      <c r="Z1972" s="222"/>
      <c r="AA1972" s="222"/>
      <c r="AB1972" s="224"/>
      <c r="AC1972" s="223"/>
      <c r="AD1972" s="223"/>
      <c r="AE1972" s="225"/>
      <c r="AF1972" s="222"/>
      <c r="AG1972" s="222"/>
      <c r="AH1972" s="222"/>
      <c r="AI1972" s="222"/>
      <c r="AJ1972" s="222"/>
      <c r="AK1972" s="223"/>
      <c r="AL1972" s="222"/>
      <c r="AM1972" s="225"/>
      <c r="AN1972" s="226"/>
      <c r="AO1972" s="227"/>
      <c r="AP1972" s="227"/>
      <c r="AQ1972" s="227"/>
      <c r="AR1972" s="223"/>
    </row>
    <row r="1973" ht="14.25" customHeight="1">
      <c r="A1973" s="32"/>
      <c r="B1973" s="32"/>
      <c r="C1973" s="32"/>
      <c r="D1973" s="32"/>
      <c r="E1973" s="32"/>
      <c r="F1973" s="222"/>
      <c r="G1973" s="223"/>
      <c r="H1973" s="222"/>
      <c r="I1973" s="222"/>
      <c r="J1973" s="222"/>
      <c r="K1973" s="222"/>
      <c r="L1973" s="222"/>
      <c r="M1973" s="222"/>
      <c r="N1973" s="222"/>
      <c r="O1973" s="222"/>
      <c r="P1973" s="222"/>
      <c r="Q1973" s="222"/>
      <c r="R1973" s="222"/>
      <c r="S1973" s="222"/>
      <c r="T1973" s="222"/>
      <c r="U1973" s="222"/>
      <c r="V1973" s="222"/>
      <c r="W1973" s="222"/>
      <c r="X1973" s="222"/>
      <c r="Y1973" s="222"/>
      <c r="Z1973" s="222"/>
      <c r="AA1973" s="222"/>
      <c r="AB1973" s="224"/>
      <c r="AC1973" s="223"/>
      <c r="AD1973" s="223"/>
      <c r="AE1973" s="225"/>
      <c r="AF1973" s="222"/>
      <c r="AG1973" s="222"/>
      <c r="AH1973" s="222"/>
      <c r="AI1973" s="222"/>
      <c r="AJ1973" s="222"/>
      <c r="AK1973" s="223"/>
      <c r="AL1973" s="222"/>
      <c r="AM1973" s="225"/>
      <c r="AN1973" s="226"/>
      <c r="AO1973" s="227"/>
      <c r="AP1973" s="227"/>
      <c r="AQ1973" s="227"/>
      <c r="AR1973" s="223"/>
    </row>
    <row r="1974" ht="14.25" customHeight="1">
      <c r="A1974" s="32"/>
      <c r="B1974" s="32"/>
      <c r="C1974" s="32"/>
      <c r="D1974" s="32"/>
      <c r="E1974" s="32"/>
      <c r="F1974" s="222"/>
      <c r="G1974" s="223"/>
      <c r="H1974" s="222"/>
      <c r="I1974" s="222"/>
      <c r="J1974" s="222"/>
      <c r="K1974" s="222"/>
      <c r="L1974" s="222"/>
      <c r="M1974" s="222"/>
      <c r="N1974" s="222"/>
      <c r="O1974" s="222"/>
      <c r="P1974" s="222"/>
      <c r="Q1974" s="222"/>
      <c r="R1974" s="222"/>
      <c r="S1974" s="222"/>
      <c r="T1974" s="222"/>
      <c r="U1974" s="222"/>
      <c r="V1974" s="222"/>
      <c r="W1974" s="222"/>
      <c r="X1974" s="222"/>
      <c r="Y1974" s="222"/>
      <c r="Z1974" s="222"/>
      <c r="AA1974" s="222"/>
      <c r="AB1974" s="224"/>
      <c r="AC1974" s="223"/>
      <c r="AD1974" s="223"/>
      <c r="AE1974" s="225"/>
      <c r="AF1974" s="222"/>
      <c r="AG1974" s="222"/>
      <c r="AH1974" s="222"/>
      <c r="AI1974" s="222"/>
      <c r="AJ1974" s="222"/>
      <c r="AK1974" s="223"/>
      <c r="AL1974" s="222"/>
      <c r="AM1974" s="225"/>
      <c r="AN1974" s="226"/>
      <c r="AO1974" s="227"/>
      <c r="AP1974" s="227"/>
      <c r="AQ1974" s="227"/>
      <c r="AR1974" s="223"/>
    </row>
    <row r="1975" ht="14.25" customHeight="1">
      <c r="A1975" s="32"/>
      <c r="B1975" s="32"/>
      <c r="C1975" s="32"/>
      <c r="D1975" s="32"/>
      <c r="E1975" s="32"/>
      <c r="F1975" s="222"/>
      <c r="G1975" s="223"/>
      <c r="H1975" s="222"/>
      <c r="I1975" s="222"/>
      <c r="J1975" s="222"/>
      <c r="K1975" s="222"/>
      <c r="L1975" s="222"/>
      <c r="M1975" s="222"/>
      <c r="N1975" s="222"/>
      <c r="O1975" s="222"/>
      <c r="P1975" s="222"/>
      <c r="Q1975" s="222"/>
      <c r="R1975" s="222"/>
      <c r="S1975" s="222"/>
      <c r="T1975" s="222"/>
      <c r="U1975" s="222"/>
      <c r="V1975" s="222"/>
      <c r="W1975" s="222"/>
      <c r="X1975" s="222"/>
      <c r="Y1975" s="222"/>
      <c r="Z1975" s="222"/>
      <c r="AA1975" s="222"/>
      <c r="AB1975" s="224"/>
      <c r="AC1975" s="223"/>
      <c r="AD1975" s="223"/>
      <c r="AE1975" s="225"/>
      <c r="AF1975" s="222"/>
      <c r="AG1975" s="222"/>
      <c r="AH1975" s="222"/>
      <c r="AI1975" s="222"/>
      <c r="AJ1975" s="222"/>
      <c r="AK1975" s="223"/>
      <c r="AL1975" s="222"/>
      <c r="AM1975" s="225"/>
      <c r="AN1975" s="226"/>
      <c r="AO1975" s="227"/>
      <c r="AP1975" s="227"/>
      <c r="AQ1975" s="227"/>
      <c r="AR1975" s="223"/>
    </row>
    <row r="1976" ht="14.25" customHeight="1">
      <c r="A1976" s="32"/>
      <c r="B1976" s="32"/>
      <c r="C1976" s="32"/>
      <c r="D1976" s="32"/>
      <c r="E1976" s="32"/>
      <c r="F1976" s="222"/>
      <c r="G1976" s="223"/>
      <c r="H1976" s="222"/>
      <c r="I1976" s="222"/>
      <c r="J1976" s="222"/>
      <c r="K1976" s="222"/>
      <c r="L1976" s="222"/>
      <c r="M1976" s="222"/>
      <c r="N1976" s="222"/>
      <c r="O1976" s="222"/>
      <c r="P1976" s="222"/>
      <c r="Q1976" s="222"/>
      <c r="R1976" s="222"/>
      <c r="S1976" s="222"/>
      <c r="T1976" s="222"/>
      <c r="U1976" s="222"/>
      <c r="V1976" s="222"/>
      <c r="W1976" s="222"/>
      <c r="X1976" s="222"/>
      <c r="Y1976" s="222"/>
      <c r="Z1976" s="222"/>
      <c r="AA1976" s="222"/>
      <c r="AB1976" s="224"/>
      <c r="AC1976" s="223"/>
      <c r="AD1976" s="223"/>
      <c r="AE1976" s="225"/>
      <c r="AF1976" s="222"/>
      <c r="AG1976" s="222"/>
      <c r="AH1976" s="222"/>
      <c r="AI1976" s="222"/>
      <c r="AJ1976" s="222"/>
      <c r="AK1976" s="223"/>
      <c r="AL1976" s="222"/>
      <c r="AM1976" s="225"/>
      <c r="AN1976" s="226"/>
      <c r="AO1976" s="227"/>
      <c r="AP1976" s="227"/>
      <c r="AQ1976" s="227"/>
      <c r="AR1976" s="223"/>
    </row>
    <row r="1977" ht="14.25" customHeight="1">
      <c r="A1977" s="32"/>
      <c r="B1977" s="32"/>
      <c r="C1977" s="32"/>
      <c r="D1977" s="32"/>
      <c r="E1977" s="32"/>
      <c r="F1977" s="222"/>
      <c r="G1977" s="223"/>
      <c r="H1977" s="222"/>
      <c r="I1977" s="222"/>
      <c r="J1977" s="222"/>
      <c r="K1977" s="222"/>
      <c r="L1977" s="222"/>
      <c r="M1977" s="222"/>
      <c r="N1977" s="222"/>
      <c r="O1977" s="222"/>
      <c r="P1977" s="222"/>
      <c r="Q1977" s="222"/>
      <c r="R1977" s="222"/>
      <c r="S1977" s="222"/>
      <c r="T1977" s="222"/>
      <c r="U1977" s="222"/>
      <c r="V1977" s="222"/>
      <c r="W1977" s="222"/>
      <c r="X1977" s="222"/>
      <c r="Y1977" s="222"/>
      <c r="Z1977" s="222"/>
      <c r="AA1977" s="222"/>
      <c r="AB1977" s="224"/>
      <c r="AC1977" s="223"/>
      <c r="AD1977" s="223"/>
      <c r="AE1977" s="225"/>
      <c r="AF1977" s="222"/>
      <c r="AG1977" s="222"/>
      <c r="AH1977" s="222"/>
      <c r="AI1977" s="222"/>
      <c r="AJ1977" s="222"/>
      <c r="AK1977" s="223"/>
      <c r="AL1977" s="222"/>
      <c r="AM1977" s="225"/>
      <c r="AN1977" s="226"/>
      <c r="AO1977" s="227"/>
      <c r="AP1977" s="227"/>
      <c r="AQ1977" s="227"/>
      <c r="AR1977" s="223"/>
    </row>
    <row r="1978" ht="14.25" customHeight="1">
      <c r="A1978" s="32"/>
      <c r="B1978" s="32"/>
      <c r="C1978" s="32"/>
      <c r="D1978" s="32"/>
      <c r="E1978" s="32"/>
      <c r="F1978" s="222"/>
      <c r="G1978" s="223"/>
      <c r="H1978" s="222"/>
      <c r="I1978" s="222"/>
      <c r="J1978" s="222"/>
      <c r="K1978" s="222"/>
      <c r="L1978" s="222"/>
      <c r="M1978" s="222"/>
      <c r="N1978" s="222"/>
      <c r="O1978" s="222"/>
      <c r="P1978" s="222"/>
      <c r="Q1978" s="222"/>
      <c r="R1978" s="222"/>
      <c r="S1978" s="222"/>
      <c r="T1978" s="222"/>
      <c r="U1978" s="222"/>
      <c r="V1978" s="222"/>
      <c r="W1978" s="222"/>
      <c r="X1978" s="222"/>
      <c r="Y1978" s="222"/>
      <c r="Z1978" s="222"/>
      <c r="AA1978" s="222"/>
      <c r="AB1978" s="224"/>
      <c r="AC1978" s="223"/>
      <c r="AD1978" s="223"/>
      <c r="AE1978" s="225"/>
      <c r="AF1978" s="222"/>
      <c r="AG1978" s="222"/>
      <c r="AH1978" s="222"/>
      <c r="AI1978" s="222"/>
      <c r="AJ1978" s="222"/>
      <c r="AK1978" s="223"/>
      <c r="AL1978" s="222"/>
      <c r="AM1978" s="225"/>
      <c r="AN1978" s="226"/>
      <c r="AO1978" s="227"/>
      <c r="AP1978" s="227"/>
      <c r="AQ1978" s="227"/>
      <c r="AR1978" s="223"/>
    </row>
    <row r="1979" ht="14.25" customHeight="1">
      <c r="A1979" s="32"/>
      <c r="B1979" s="32"/>
      <c r="C1979" s="32"/>
      <c r="D1979" s="32"/>
      <c r="E1979" s="32"/>
      <c r="F1979" s="222"/>
      <c r="G1979" s="223"/>
      <c r="H1979" s="222"/>
      <c r="I1979" s="222"/>
      <c r="J1979" s="222"/>
      <c r="K1979" s="222"/>
      <c r="L1979" s="222"/>
      <c r="M1979" s="222"/>
      <c r="N1979" s="222"/>
      <c r="O1979" s="222"/>
      <c r="P1979" s="222"/>
      <c r="Q1979" s="222"/>
      <c r="R1979" s="222"/>
      <c r="S1979" s="222"/>
      <c r="T1979" s="222"/>
      <c r="U1979" s="222"/>
      <c r="V1979" s="222"/>
      <c r="W1979" s="222"/>
      <c r="X1979" s="222"/>
      <c r="Y1979" s="222"/>
      <c r="Z1979" s="222"/>
      <c r="AA1979" s="222"/>
      <c r="AB1979" s="224"/>
      <c r="AC1979" s="223"/>
      <c r="AD1979" s="223"/>
      <c r="AE1979" s="225"/>
      <c r="AF1979" s="222"/>
      <c r="AG1979" s="222"/>
      <c r="AH1979" s="222"/>
      <c r="AI1979" s="222"/>
      <c r="AJ1979" s="222"/>
      <c r="AK1979" s="223"/>
      <c r="AL1979" s="222"/>
      <c r="AM1979" s="225"/>
      <c r="AN1979" s="226"/>
      <c r="AO1979" s="227"/>
      <c r="AP1979" s="227"/>
      <c r="AQ1979" s="227"/>
      <c r="AR1979" s="223"/>
    </row>
    <row r="1980" ht="14.25" customHeight="1">
      <c r="A1980" s="32"/>
      <c r="B1980" s="32"/>
      <c r="C1980" s="32"/>
      <c r="D1980" s="32"/>
      <c r="E1980" s="32"/>
      <c r="F1980" s="222"/>
      <c r="G1980" s="223"/>
      <c r="H1980" s="222"/>
      <c r="I1980" s="222"/>
      <c r="J1980" s="222"/>
      <c r="K1980" s="222"/>
      <c r="L1980" s="222"/>
      <c r="M1980" s="222"/>
      <c r="N1980" s="222"/>
      <c r="O1980" s="222"/>
      <c r="P1980" s="222"/>
      <c r="Q1980" s="222"/>
      <c r="R1980" s="222"/>
      <c r="S1980" s="222"/>
      <c r="T1980" s="222"/>
      <c r="U1980" s="222"/>
      <c r="V1980" s="222"/>
      <c r="W1980" s="222"/>
      <c r="X1980" s="222"/>
      <c r="Y1980" s="222"/>
      <c r="Z1980" s="222"/>
      <c r="AA1980" s="222"/>
      <c r="AB1980" s="224"/>
      <c r="AC1980" s="223"/>
      <c r="AD1980" s="223"/>
      <c r="AE1980" s="225"/>
      <c r="AF1980" s="222"/>
      <c r="AG1980" s="222"/>
      <c r="AH1980" s="222"/>
      <c r="AI1980" s="222"/>
      <c r="AJ1980" s="222"/>
      <c r="AK1980" s="223"/>
      <c r="AL1980" s="222"/>
      <c r="AM1980" s="225"/>
      <c r="AN1980" s="226"/>
      <c r="AO1980" s="227"/>
      <c r="AP1980" s="227"/>
      <c r="AQ1980" s="227"/>
      <c r="AR1980" s="223"/>
    </row>
    <row r="1981" ht="14.25" customHeight="1">
      <c r="A1981" s="32"/>
      <c r="B1981" s="32"/>
      <c r="C1981" s="32"/>
      <c r="D1981" s="32"/>
      <c r="E1981" s="32"/>
      <c r="F1981" s="222"/>
      <c r="G1981" s="223"/>
      <c r="H1981" s="222"/>
      <c r="I1981" s="222"/>
      <c r="J1981" s="222"/>
      <c r="K1981" s="222"/>
      <c r="L1981" s="222"/>
      <c r="M1981" s="222"/>
      <c r="N1981" s="222"/>
      <c r="O1981" s="222"/>
      <c r="P1981" s="222"/>
      <c r="Q1981" s="222"/>
      <c r="R1981" s="222"/>
      <c r="S1981" s="222"/>
      <c r="T1981" s="222"/>
      <c r="U1981" s="222"/>
      <c r="V1981" s="222"/>
      <c r="W1981" s="222"/>
      <c r="X1981" s="222"/>
      <c r="Y1981" s="222"/>
      <c r="Z1981" s="222"/>
      <c r="AA1981" s="222"/>
      <c r="AB1981" s="224"/>
      <c r="AC1981" s="223"/>
      <c r="AD1981" s="223"/>
      <c r="AE1981" s="225"/>
      <c r="AF1981" s="222"/>
      <c r="AG1981" s="222"/>
      <c r="AH1981" s="222"/>
      <c r="AI1981" s="222"/>
      <c r="AJ1981" s="222"/>
      <c r="AK1981" s="223"/>
      <c r="AL1981" s="222"/>
      <c r="AM1981" s="225"/>
      <c r="AN1981" s="226"/>
      <c r="AO1981" s="227"/>
      <c r="AP1981" s="227"/>
      <c r="AQ1981" s="227"/>
      <c r="AR1981" s="223"/>
    </row>
    <row r="1982" ht="14.25" customHeight="1">
      <c r="A1982" s="32"/>
      <c r="B1982" s="32"/>
      <c r="C1982" s="32"/>
      <c r="D1982" s="32"/>
      <c r="E1982" s="32"/>
      <c r="F1982" s="222"/>
      <c r="G1982" s="223"/>
      <c r="H1982" s="222"/>
      <c r="I1982" s="222"/>
      <c r="J1982" s="222"/>
      <c r="K1982" s="222"/>
      <c r="L1982" s="222"/>
      <c r="M1982" s="222"/>
      <c r="N1982" s="222"/>
      <c r="O1982" s="222"/>
      <c r="P1982" s="222"/>
      <c r="Q1982" s="222"/>
      <c r="R1982" s="222"/>
      <c r="S1982" s="222"/>
      <c r="T1982" s="222"/>
      <c r="U1982" s="222"/>
      <c r="V1982" s="222"/>
      <c r="W1982" s="222"/>
      <c r="X1982" s="222"/>
      <c r="Y1982" s="222"/>
      <c r="Z1982" s="222"/>
      <c r="AA1982" s="222"/>
      <c r="AB1982" s="224"/>
      <c r="AC1982" s="223"/>
      <c r="AD1982" s="223"/>
      <c r="AE1982" s="225"/>
      <c r="AF1982" s="222"/>
      <c r="AG1982" s="222"/>
      <c r="AH1982" s="222"/>
      <c r="AI1982" s="222"/>
      <c r="AJ1982" s="222"/>
      <c r="AK1982" s="223"/>
      <c r="AL1982" s="222"/>
      <c r="AM1982" s="225"/>
      <c r="AN1982" s="226"/>
      <c r="AO1982" s="227"/>
      <c r="AP1982" s="227"/>
      <c r="AQ1982" s="227"/>
      <c r="AR1982" s="223"/>
    </row>
    <row r="1983" ht="14.25" customHeight="1">
      <c r="A1983" s="32"/>
      <c r="B1983" s="32"/>
      <c r="C1983" s="32"/>
      <c r="D1983" s="32"/>
      <c r="E1983" s="32"/>
      <c r="F1983" s="222"/>
      <c r="G1983" s="223"/>
      <c r="H1983" s="222"/>
      <c r="I1983" s="222"/>
      <c r="J1983" s="222"/>
      <c r="K1983" s="222"/>
      <c r="L1983" s="222"/>
      <c r="M1983" s="222"/>
      <c r="N1983" s="222"/>
      <c r="O1983" s="222"/>
      <c r="P1983" s="222"/>
      <c r="Q1983" s="222"/>
      <c r="R1983" s="222"/>
      <c r="S1983" s="222"/>
      <c r="T1983" s="222"/>
      <c r="U1983" s="222"/>
      <c r="V1983" s="222"/>
      <c r="W1983" s="222"/>
      <c r="X1983" s="222"/>
      <c r="Y1983" s="222"/>
      <c r="Z1983" s="222"/>
      <c r="AA1983" s="222"/>
      <c r="AB1983" s="224"/>
      <c r="AC1983" s="223"/>
      <c r="AD1983" s="223"/>
      <c r="AE1983" s="225"/>
      <c r="AF1983" s="222"/>
      <c r="AG1983" s="222"/>
      <c r="AH1983" s="222"/>
      <c r="AI1983" s="222"/>
      <c r="AJ1983" s="222"/>
      <c r="AK1983" s="223"/>
      <c r="AL1983" s="222"/>
      <c r="AM1983" s="225"/>
      <c r="AN1983" s="226"/>
      <c r="AO1983" s="227"/>
      <c r="AP1983" s="227"/>
      <c r="AQ1983" s="227"/>
      <c r="AR1983" s="223"/>
    </row>
    <row r="1984" ht="14.25" customHeight="1">
      <c r="A1984" s="32"/>
      <c r="B1984" s="32"/>
      <c r="C1984" s="32"/>
      <c r="D1984" s="32"/>
      <c r="E1984" s="32"/>
      <c r="F1984" s="222"/>
      <c r="G1984" s="223"/>
      <c r="H1984" s="222"/>
      <c r="I1984" s="222"/>
      <c r="J1984" s="222"/>
      <c r="K1984" s="222"/>
      <c r="L1984" s="222"/>
      <c r="M1984" s="222"/>
      <c r="N1984" s="222"/>
      <c r="O1984" s="222"/>
      <c r="P1984" s="222"/>
      <c r="Q1984" s="222"/>
      <c r="R1984" s="222"/>
      <c r="S1984" s="222"/>
      <c r="T1984" s="222"/>
      <c r="U1984" s="222"/>
      <c r="V1984" s="222"/>
      <c r="W1984" s="222"/>
      <c r="X1984" s="222"/>
      <c r="Y1984" s="222"/>
      <c r="Z1984" s="222"/>
      <c r="AA1984" s="222"/>
      <c r="AB1984" s="224"/>
      <c r="AC1984" s="223"/>
      <c r="AD1984" s="223"/>
      <c r="AE1984" s="225"/>
      <c r="AF1984" s="222"/>
      <c r="AG1984" s="222"/>
      <c r="AH1984" s="222"/>
      <c r="AI1984" s="222"/>
      <c r="AJ1984" s="222"/>
      <c r="AK1984" s="223"/>
      <c r="AL1984" s="222"/>
      <c r="AM1984" s="225"/>
      <c r="AN1984" s="226"/>
      <c r="AO1984" s="227"/>
      <c r="AP1984" s="227"/>
      <c r="AQ1984" s="227"/>
      <c r="AR1984" s="223"/>
    </row>
    <row r="1985" ht="14.25" customHeight="1">
      <c r="A1985" s="32"/>
      <c r="B1985" s="32"/>
      <c r="C1985" s="32"/>
      <c r="D1985" s="32"/>
      <c r="E1985" s="32"/>
      <c r="F1985" s="222"/>
      <c r="G1985" s="223"/>
      <c r="H1985" s="222"/>
      <c r="I1985" s="222"/>
      <c r="J1985" s="222"/>
      <c r="K1985" s="222"/>
      <c r="L1985" s="222"/>
      <c r="M1985" s="222"/>
      <c r="N1985" s="222"/>
      <c r="O1985" s="222"/>
      <c r="P1985" s="222"/>
      <c r="Q1985" s="222"/>
      <c r="R1985" s="222"/>
      <c r="S1985" s="222"/>
      <c r="T1985" s="222"/>
      <c r="U1985" s="222"/>
      <c r="V1985" s="222"/>
      <c r="W1985" s="222"/>
      <c r="X1985" s="222"/>
      <c r="Y1985" s="222"/>
      <c r="Z1985" s="222"/>
      <c r="AA1985" s="222"/>
      <c r="AB1985" s="224"/>
      <c r="AC1985" s="223"/>
      <c r="AD1985" s="223"/>
      <c r="AE1985" s="225"/>
      <c r="AF1985" s="222"/>
      <c r="AG1985" s="222"/>
      <c r="AH1985" s="222"/>
      <c r="AI1985" s="222"/>
      <c r="AJ1985" s="222"/>
      <c r="AK1985" s="223"/>
      <c r="AL1985" s="222"/>
      <c r="AM1985" s="225"/>
      <c r="AN1985" s="226"/>
      <c r="AO1985" s="227"/>
      <c r="AP1985" s="227"/>
      <c r="AQ1985" s="227"/>
      <c r="AR1985" s="223"/>
    </row>
    <row r="1986" ht="14.25" customHeight="1">
      <c r="A1986" s="32"/>
      <c r="B1986" s="32"/>
      <c r="C1986" s="32"/>
      <c r="D1986" s="32"/>
      <c r="E1986" s="32"/>
      <c r="F1986" s="222"/>
      <c r="G1986" s="223"/>
      <c r="H1986" s="222"/>
      <c r="I1986" s="222"/>
      <c r="J1986" s="222"/>
      <c r="K1986" s="222"/>
      <c r="L1986" s="222"/>
      <c r="M1986" s="222"/>
      <c r="N1986" s="222"/>
      <c r="O1986" s="222"/>
      <c r="P1986" s="222"/>
      <c r="Q1986" s="222"/>
      <c r="R1986" s="222"/>
      <c r="S1986" s="222"/>
      <c r="T1986" s="222"/>
      <c r="U1986" s="222"/>
      <c r="V1986" s="222"/>
      <c r="W1986" s="222"/>
      <c r="X1986" s="222"/>
      <c r="Y1986" s="222"/>
      <c r="Z1986" s="222"/>
      <c r="AA1986" s="222"/>
      <c r="AB1986" s="224"/>
      <c r="AC1986" s="223"/>
      <c r="AD1986" s="223"/>
      <c r="AE1986" s="225"/>
      <c r="AF1986" s="222"/>
      <c r="AG1986" s="222"/>
      <c r="AH1986" s="222"/>
      <c r="AI1986" s="222"/>
      <c r="AJ1986" s="222"/>
      <c r="AK1986" s="223"/>
      <c r="AL1986" s="222"/>
      <c r="AM1986" s="225"/>
      <c r="AN1986" s="226"/>
      <c r="AO1986" s="227"/>
      <c r="AP1986" s="227"/>
      <c r="AQ1986" s="227"/>
      <c r="AR1986" s="223"/>
    </row>
    <row r="1987" ht="14.25" customHeight="1">
      <c r="A1987" s="32"/>
      <c r="B1987" s="32"/>
      <c r="C1987" s="32"/>
      <c r="D1987" s="32"/>
      <c r="E1987" s="32"/>
      <c r="F1987" s="222"/>
      <c r="G1987" s="223"/>
      <c r="H1987" s="222"/>
      <c r="I1987" s="222"/>
      <c r="J1987" s="222"/>
      <c r="K1987" s="222"/>
      <c r="L1987" s="222"/>
      <c r="M1987" s="222"/>
      <c r="N1987" s="222"/>
      <c r="O1987" s="222"/>
      <c r="P1987" s="222"/>
      <c r="Q1987" s="222"/>
      <c r="R1987" s="222"/>
      <c r="S1987" s="222"/>
      <c r="T1987" s="222"/>
      <c r="U1987" s="222"/>
      <c r="V1987" s="222"/>
      <c r="W1987" s="222"/>
      <c r="X1987" s="222"/>
      <c r="Y1987" s="222"/>
      <c r="Z1987" s="222"/>
      <c r="AA1987" s="222"/>
      <c r="AB1987" s="224"/>
      <c r="AC1987" s="223"/>
      <c r="AD1987" s="223"/>
      <c r="AE1987" s="225"/>
      <c r="AF1987" s="222"/>
      <c r="AG1987" s="222"/>
      <c r="AH1987" s="222"/>
      <c r="AI1987" s="222"/>
      <c r="AJ1987" s="222"/>
      <c r="AK1987" s="223"/>
      <c r="AL1987" s="222"/>
      <c r="AM1987" s="225"/>
      <c r="AN1987" s="226"/>
      <c r="AO1987" s="227"/>
      <c r="AP1987" s="227"/>
      <c r="AQ1987" s="227"/>
      <c r="AR1987" s="223"/>
    </row>
    <row r="1988" ht="14.25" customHeight="1">
      <c r="A1988" s="32"/>
      <c r="B1988" s="32"/>
      <c r="C1988" s="32"/>
      <c r="D1988" s="32"/>
      <c r="E1988" s="32"/>
      <c r="F1988" s="222"/>
      <c r="G1988" s="223"/>
      <c r="H1988" s="222"/>
      <c r="I1988" s="222"/>
      <c r="J1988" s="222"/>
      <c r="K1988" s="222"/>
      <c r="L1988" s="222"/>
      <c r="M1988" s="222"/>
      <c r="N1988" s="222"/>
      <c r="O1988" s="222"/>
      <c r="P1988" s="222"/>
      <c r="Q1988" s="222"/>
      <c r="R1988" s="222"/>
      <c r="S1988" s="222"/>
      <c r="T1988" s="222"/>
      <c r="U1988" s="222"/>
      <c r="V1988" s="222"/>
      <c r="W1988" s="222"/>
      <c r="X1988" s="222"/>
      <c r="Y1988" s="222"/>
      <c r="Z1988" s="222"/>
      <c r="AA1988" s="222"/>
      <c r="AB1988" s="224"/>
      <c r="AC1988" s="223"/>
      <c r="AD1988" s="223"/>
      <c r="AE1988" s="225"/>
      <c r="AF1988" s="222"/>
      <c r="AG1988" s="222"/>
      <c r="AH1988" s="222"/>
      <c r="AI1988" s="222"/>
      <c r="AJ1988" s="222"/>
      <c r="AK1988" s="223"/>
      <c r="AL1988" s="222"/>
      <c r="AM1988" s="225"/>
      <c r="AN1988" s="226"/>
      <c r="AO1988" s="227"/>
      <c r="AP1988" s="227"/>
      <c r="AQ1988" s="227"/>
      <c r="AR1988" s="223"/>
    </row>
    <row r="1989" ht="14.25" customHeight="1">
      <c r="A1989" s="32"/>
      <c r="B1989" s="32"/>
      <c r="C1989" s="32"/>
      <c r="D1989" s="32"/>
      <c r="E1989" s="32"/>
      <c r="F1989" s="222"/>
      <c r="G1989" s="223"/>
      <c r="H1989" s="222"/>
      <c r="I1989" s="222"/>
      <c r="J1989" s="222"/>
      <c r="K1989" s="222"/>
      <c r="L1989" s="222"/>
      <c r="M1989" s="222"/>
      <c r="N1989" s="222"/>
      <c r="O1989" s="222"/>
      <c r="P1989" s="222"/>
      <c r="Q1989" s="222"/>
      <c r="R1989" s="222"/>
      <c r="S1989" s="222"/>
      <c r="T1989" s="222"/>
      <c r="U1989" s="222"/>
      <c r="V1989" s="222"/>
      <c r="W1989" s="222"/>
      <c r="X1989" s="222"/>
      <c r="Y1989" s="222"/>
      <c r="Z1989" s="222"/>
      <c r="AA1989" s="222"/>
      <c r="AB1989" s="224"/>
      <c r="AC1989" s="223"/>
      <c r="AD1989" s="223"/>
      <c r="AE1989" s="225"/>
      <c r="AF1989" s="222"/>
      <c r="AG1989" s="222"/>
      <c r="AH1989" s="222"/>
      <c r="AI1989" s="222"/>
      <c r="AJ1989" s="222"/>
      <c r="AK1989" s="223"/>
      <c r="AL1989" s="222"/>
      <c r="AM1989" s="225"/>
      <c r="AN1989" s="226"/>
      <c r="AO1989" s="227"/>
      <c r="AP1989" s="227"/>
      <c r="AQ1989" s="227"/>
      <c r="AR1989" s="223"/>
    </row>
    <row r="1990" ht="14.25" customHeight="1">
      <c r="A1990" s="32"/>
      <c r="B1990" s="32"/>
      <c r="C1990" s="32"/>
      <c r="D1990" s="32"/>
      <c r="E1990" s="32"/>
      <c r="F1990" s="222"/>
      <c r="G1990" s="223"/>
      <c r="H1990" s="222"/>
      <c r="I1990" s="222"/>
      <c r="J1990" s="222"/>
      <c r="K1990" s="222"/>
      <c r="L1990" s="222"/>
      <c r="M1990" s="222"/>
      <c r="N1990" s="222"/>
      <c r="O1990" s="222"/>
      <c r="P1990" s="222"/>
      <c r="Q1990" s="222"/>
      <c r="R1990" s="222"/>
      <c r="S1990" s="222"/>
      <c r="T1990" s="222"/>
      <c r="U1990" s="222"/>
      <c r="V1990" s="222"/>
      <c r="W1990" s="222"/>
      <c r="X1990" s="222"/>
      <c r="Y1990" s="222"/>
      <c r="Z1990" s="222"/>
      <c r="AA1990" s="222"/>
      <c r="AB1990" s="224"/>
      <c r="AC1990" s="223"/>
      <c r="AD1990" s="223"/>
      <c r="AE1990" s="225"/>
      <c r="AF1990" s="222"/>
      <c r="AG1990" s="222"/>
      <c r="AH1990" s="222"/>
      <c r="AI1990" s="222"/>
      <c r="AJ1990" s="222"/>
      <c r="AK1990" s="223"/>
      <c r="AL1990" s="222"/>
      <c r="AM1990" s="225"/>
      <c r="AN1990" s="226"/>
      <c r="AO1990" s="227"/>
      <c r="AP1990" s="227"/>
      <c r="AQ1990" s="227"/>
      <c r="AR1990" s="223"/>
    </row>
    <row r="1991" ht="14.25" customHeight="1">
      <c r="A1991" s="32"/>
      <c r="B1991" s="32"/>
      <c r="C1991" s="32"/>
      <c r="D1991" s="32"/>
      <c r="E1991" s="32"/>
      <c r="F1991" s="222"/>
      <c r="G1991" s="223"/>
      <c r="H1991" s="222"/>
      <c r="I1991" s="222"/>
      <c r="J1991" s="222"/>
      <c r="K1991" s="222"/>
      <c r="L1991" s="222"/>
      <c r="M1991" s="222"/>
      <c r="N1991" s="222"/>
      <c r="O1991" s="222"/>
      <c r="P1991" s="222"/>
      <c r="Q1991" s="222"/>
      <c r="R1991" s="222"/>
      <c r="S1991" s="222"/>
      <c r="T1991" s="222"/>
      <c r="U1991" s="222"/>
      <c r="V1991" s="222"/>
      <c r="W1991" s="222"/>
      <c r="X1991" s="222"/>
      <c r="Y1991" s="222"/>
      <c r="Z1991" s="222"/>
      <c r="AA1991" s="222"/>
      <c r="AB1991" s="224"/>
      <c r="AC1991" s="223"/>
      <c r="AD1991" s="223"/>
      <c r="AE1991" s="225"/>
      <c r="AF1991" s="222"/>
      <c r="AG1991" s="222"/>
      <c r="AH1991" s="222"/>
      <c r="AI1991" s="222"/>
      <c r="AJ1991" s="222"/>
      <c r="AK1991" s="223"/>
      <c r="AL1991" s="222"/>
      <c r="AM1991" s="225"/>
      <c r="AN1991" s="226"/>
      <c r="AO1991" s="227"/>
      <c r="AP1991" s="227"/>
      <c r="AQ1991" s="227"/>
      <c r="AR1991" s="223"/>
    </row>
    <row r="1992" ht="14.25" customHeight="1">
      <c r="A1992" s="32"/>
      <c r="B1992" s="32"/>
      <c r="C1992" s="32"/>
      <c r="D1992" s="32"/>
      <c r="E1992" s="32"/>
      <c r="F1992" s="222"/>
      <c r="G1992" s="223"/>
      <c r="H1992" s="222"/>
      <c r="I1992" s="222"/>
      <c r="J1992" s="222"/>
      <c r="K1992" s="222"/>
      <c r="L1992" s="222"/>
      <c r="M1992" s="222"/>
      <c r="N1992" s="222"/>
      <c r="O1992" s="222"/>
      <c r="P1992" s="222"/>
      <c r="Q1992" s="222"/>
      <c r="R1992" s="222"/>
      <c r="S1992" s="222"/>
      <c r="T1992" s="222"/>
      <c r="U1992" s="222"/>
      <c r="V1992" s="222"/>
      <c r="W1992" s="222"/>
      <c r="X1992" s="222"/>
      <c r="Y1992" s="222"/>
      <c r="Z1992" s="222"/>
      <c r="AA1992" s="222"/>
      <c r="AB1992" s="224"/>
      <c r="AC1992" s="223"/>
      <c r="AD1992" s="223"/>
      <c r="AE1992" s="225"/>
      <c r="AF1992" s="222"/>
      <c r="AG1992" s="222"/>
      <c r="AH1992" s="222"/>
      <c r="AI1992" s="222"/>
      <c r="AJ1992" s="222"/>
      <c r="AK1992" s="223"/>
      <c r="AL1992" s="222"/>
      <c r="AM1992" s="225"/>
      <c r="AN1992" s="226"/>
      <c r="AO1992" s="227"/>
      <c r="AP1992" s="227"/>
      <c r="AQ1992" s="227"/>
      <c r="AR1992" s="223"/>
    </row>
    <row r="1993" ht="14.25" customHeight="1">
      <c r="A1993" s="32"/>
      <c r="B1993" s="32"/>
      <c r="C1993" s="32"/>
      <c r="D1993" s="32"/>
      <c r="E1993" s="32"/>
      <c r="F1993" s="222"/>
      <c r="G1993" s="223"/>
      <c r="H1993" s="222"/>
      <c r="I1993" s="222"/>
      <c r="J1993" s="222"/>
      <c r="K1993" s="222"/>
      <c r="L1993" s="222"/>
      <c r="M1993" s="222"/>
      <c r="N1993" s="222"/>
      <c r="O1993" s="222"/>
      <c r="P1993" s="222"/>
      <c r="Q1993" s="222"/>
      <c r="R1993" s="222"/>
      <c r="S1993" s="222"/>
      <c r="T1993" s="222"/>
      <c r="U1993" s="222"/>
      <c r="V1993" s="222"/>
      <c r="W1993" s="222"/>
      <c r="X1993" s="222"/>
      <c r="Y1993" s="222"/>
      <c r="Z1993" s="222"/>
      <c r="AA1993" s="222"/>
      <c r="AB1993" s="224"/>
      <c r="AC1993" s="223"/>
      <c r="AD1993" s="223"/>
      <c r="AE1993" s="225"/>
      <c r="AF1993" s="222"/>
      <c r="AG1993" s="222"/>
      <c r="AH1993" s="222"/>
      <c r="AI1993" s="222"/>
      <c r="AJ1993" s="222"/>
      <c r="AK1993" s="223"/>
      <c r="AL1993" s="222"/>
      <c r="AM1993" s="225"/>
      <c r="AN1993" s="226"/>
      <c r="AO1993" s="227"/>
      <c r="AP1993" s="227"/>
      <c r="AQ1993" s="227"/>
      <c r="AR1993" s="223"/>
    </row>
    <row r="1994" ht="14.25" customHeight="1">
      <c r="A1994" s="32"/>
      <c r="B1994" s="32"/>
      <c r="C1994" s="32"/>
      <c r="D1994" s="32"/>
      <c r="E1994" s="32"/>
      <c r="F1994" s="222"/>
      <c r="G1994" s="223"/>
      <c r="H1994" s="222"/>
      <c r="I1994" s="222"/>
      <c r="J1994" s="222"/>
      <c r="K1994" s="222"/>
      <c r="L1994" s="222"/>
      <c r="M1994" s="222"/>
      <c r="N1994" s="222"/>
      <c r="O1994" s="222"/>
      <c r="P1994" s="222"/>
      <c r="Q1994" s="222"/>
      <c r="R1994" s="222"/>
      <c r="S1994" s="222"/>
      <c r="T1994" s="222"/>
      <c r="U1994" s="222"/>
      <c r="V1994" s="222"/>
      <c r="W1994" s="222"/>
      <c r="X1994" s="222"/>
      <c r="Y1994" s="222"/>
      <c r="Z1994" s="222"/>
      <c r="AA1994" s="222"/>
      <c r="AB1994" s="224"/>
      <c r="AC1994" s="223"/>
      <c r="AD1994" s="223"/>
      <c r="AE1994" s="225"/>
      <c r="AF1994" s="222"/>
      <c r="AG1994" s="222"/>
      <c r="AH1994" s="222"/>
      <c r="AI1994" s="222"/>
      <c r="AJ1994" s="222"/>
      <c r="AK1994" s="223"/>
      <c r="AL1994" s="222"/>
      <c r="AM1994" s="225"/>
      <c r="AN1994" s="226"/>
      <c r="AO1994" s="227"/>
      <c r="AP1994" s="227"/>
      <c r="AQ1994" s="227"/>
      <c r="AR1994" s="223"/>
    </row>
    <row r="1995" ht="14.25" customHeight="1">
      <c r="A1995" s="32"/>
      <c r="B1995" s="32"/>
      <c r="C1995" s="32"/>
      <c r="D1995" s="32"/>
      <c r="E1995" s="32"/>
      <c r="F1995" s="222"/>
      <c r="G1995" s="223"/>
      <c r="H1995" s="222"/>
      <c r="I1995" s="222"/>
      <c r="J1995" s="222"/>
      <c r="K1995" s="222"/>
      <c r="L1995" s="222"/>
      <c r="M1995" s="222"/>
      <c r="N1995" s="222"/>
      <c r="O1995" s="222"/>
      <c r="P1995" s="222"/>
      <c r="Q1995" s="222"/>
      <c r="R1995" s="222"/>
      <c r="S1995" s="222"/>
      <c r="T1995" s="222"/>
      <c r="U1995" s="222"/>
      <c r="V1995" s="222"/>
      <c r="W1995" s="222"/>
      <c r="X1995" s="222"/>
      <c r="Y1995" s="222"/>
      <c r="Z1995" s="222"/>
      <c r="AA1995" s="222"/>
      <c r="AB1995" s="224"/>
      <c r="AC1995" s="223"/>
      <c r="AD1995" s="223"/>
      <c r="AE1995" s="225"/>
      <c r="AF1995" s="222"/>
      <c r="AG1995" s="222"/>
      <c r="AH1995" s="222"/>
      <c r="AI1995" s="222"/>
      <c r="AJ1995" s="222"/>
      <c r="AK1995" s="223"/>
      <c r="AL1995" s="222"/>
      <c r="AM1995" s="225"/>
      <c r="AN1995" s="226"/>
      <c r="AO1995" s="227"/>
      <c r="AP1995" s="227"/>
      <c r="AQ1995" s="227"/>
      <c r="AR1995" s="223"/>
    </row>
    <row r="1996" ht="14.25" customHeight="1">
      <c r="A1996" s="32"/>
      <c r="B1996" s="32"/>
      <c r="C1996" s="32"/>
      <c r="D1996" s="32"/>
      <c r="E1996" s="32"/>
      <c r="F1996" s="222"/>
      <c r="G1996" s="223"/>
      <c r="H1996" s="222"/>
      <c r="I1996" s="222"/>
      <c r="J1996" s="222"/>
      <c r="K1996" s="222"/>
      <c r="L1996" s="222"/>
      <c r="M1996" s="222"/>
      <c r="N1996" s="222"/>
      <c r="O1996" s="222"/>
      <c r="P1996" s="222"/>
      <c r="Q1996" s="222"/>
      <c r="R1996" s="222"/>
      <c r="S1996" s="222"/>
      <c r="T1996" s="222"/>
      <c r="U1996" s="222"/>
      <c r="V1996" s="222"/>
      <c r="W1996" s="222"/>
      <c r="X1996" s="222"/>
      <c r="Y1996" s="222"/>
      <c r="Z1996" s="222"/>
      <c r="AA1996" s="222"/>
      <c r="AB1996" s="224"/>
      <c r="AC1996" s="223"/>
      <c r="AD1996" s="223"/>
      <c r="AE1996" s="225"/>
      <c r="AF1996" s="222"/>
      <c r="AG1996" s="222"/>
      <c r="AH1996" s="222"/>
      <c r="AI1996" s="222"/>
      <c r="AJ1996" s="222"/>
      <c r="AK1996" s="223"/>
      <c r="AL1996" s="222"/>
      <c r="AM1996" s="225"/>
      <c r="AN1996" s="226"/>
      <c r="AO1996" s="227"/>
      <c r="AP1996" s="227"/>
      <c r="AQ1996" s="227"/>
      <c r="AR1996" s="223"/>
    </row>
    <row r="1997" ht="14.25" customHeight="1">
      <c r="A1997" s="32"/>
      <c r="B1997" s="32"/>
      <c r="C1997" s="32"/>
      <c r="D1997" s="32"/>
      <c r="E1997" s="32"/>
      <c r="F1997" s="222"/>
      <c r="G1997" s="223"/>
      <c r="H1997" s="222"/>
      <c r="I1997" s="222"/>
      <c r="J1997" s="222"/>
      <c r="K1997" s="222"/>
      <c r="L1997" s="222"/>
      <c r="M1997" s="222"/>
      <c r="N1997" s="222"/>
      <c r="O1997" s="222"/>
      <c r="P1997" s="222"/>
      <c r="Q1997" s="222"/>
      <c r="R1997" s="222"/>
      <c r="S1997" s="222"/>
      <c r="T1997" s="222"/>
      <c r="U1997" s="222"/>
      <c r="V1997" s="222"/>
      <c r="W1997" s="222"/>
      <c r="X1997" s="222"/>
      <c r="Y1997" s="222"/>
      <c r="Z1997" s="222"/>
      <c r="AA1997" s="222"/>
      <c r="AB1997" s="224"/>
      <c r="AC1997" s="223"/>
      <c r="AD1997" s="223"/>
      <c r="AE1997" s="225"/>
      <c r="AF1997" s="222"/>
      <c r="AG1997" s="222"/>
      <c r="AH1997" s="222"/>
      <c r="AI1997" s="222"/>
      <c r="AJ1997" s="222"/>
      <c r="AK1997" s="223"/>
      <c r="AL1997" s="222"/>
      <c r="AM1997" s="225"/>
      <c r="AN1997" s="226"/>
      <c r="AO1997" s="227"/>
      <c r="AP1997" s="227"/>
      <c r="AQ1997" s="227"/>
      <c r="AR1997" s="223"/>
    </row>
    <row r="1998" ht="14.25" customHeight="1">
      <c r="A1998" s="32"/>
      <c r="B1998" s="32"/>
      <c r="C1998" s="32"/>
      <c r="D1998" s="32"/>
      <c r="E1998" s="32"/>
      <c r="F1998" s="222"/>
      <c r="G1998" s="223"/>
      <c r="H1998" s="222"/>
      <c r="I1998" s="222"/>
      <c r="J1998" s="222"/>
      <c r="K1998" s="222"/>
      <c r="L1998" s="222"/>
      <c r="M1998" s="222"/>
      <c r="N1998" s="222"/>
      <c r="O1998" s="222"/>
      <c r="P1998" s="222"/>
      <c r="Q1998" s="222"/>
      <c r="R1998" s="222"/>
      <c r="S1998" s="222"/>
      <c r="T1998" s="222"/>
      <c r="U1998" s="222"/>
      <c r="V1998" s="222"/>
      <c r="W1998" s="222"/>
      <c r="X1998" s="222"/>
      <c r="Y1998" s="222"/>
      <c r="Z1998" s="222"/>
      <c r="AA1998" s="222"/>
      <c r="AB1998" s="224"/>
      <c r="AC1998" s="223"/>
      <c r="AD1998" s="223"/>
      <c r="AE1998" s="225"/>
      <c r="AF1998" s="222"/>
      <c r="AG1998" s="222"/>
      <c r="AH1998" s="222"/>
      <c r="AI1998" s="222"/>
      <c r="AJ1998" s="222"/>
      <c r="AK1998" s="223"/>
      <c r="AL1998" s="222"/>
      <c r="AM1998" s="225"/>
      <c r="AN1998" s="226"/>
      <c r="AO1998" s="227"/>
      <c r="AP1998" s="227"/>
      <c r="AQ1998" s="227"/>
      <c r="AR1998" s="223"/>
    </row>
    <row r="1999" ht="14.25" customHeight="1">
      <c r="A1999" s="32"/>
      <c r="B1999" s="32"/>
      <c r="C1999" s="32"/>
      <c r="D1999" s="32"/>
      <c r="E1999" s="32"/>
      <c r="F1999" s="222"/>
      <c r="G1999" s="223"/>
      <c r="H1999" s="222"/>
      <c r="I1999" s="222"/>
      <c r="J1999" s="222"/>
      <c r="K1999" s="222"/>
      <c r="L1999" s="222"/>
      <c r="M1999" s="222"/>
      <c r="N1999" s="222"/>
      <c r="O1999" s="222"/>
      <c r="P1999" s="222"/>
      <c r="Q1999" s="222"/>
      <c r="R1999" s="222"/>
      <c r="S1999" s="222"/>
      <c r="T1999" s="222"/>
      <c r="U1999" s="222"/>
      <c r="V1999" s="222"/>
      <c r="W1999" s="222"/>
      <c r="X1999" s="222"/>
      <c r="Y1999" s="222"/>
      <c r="Z1999" s="222"/>
      <c r="AA1999" s="222"/>
      <c r="AB1999" s="224"/>
      <c r="AC1999" s="223"/>
      <c r="AD1999" s="223"/>
      <c r="AE1999" s="225"/>
      <c r="AF1999" s="222"/>
      <c r="AG1999" s="222"/>
      <c r="AH1999" s="222"/>
      <c r="AI1999" s="222"/>
      <c r="AJ1999" s="222"/>
      <c r="AK1999" s="223"/>
      <c r="AL1999" s="222"/>
      <c r="AM1999" s="225"/>
      <c r="AN1999" s="226"/>
      <c r="AO1999" s="227"/>
      <c r="AP1999" s="227"/>
      <c r="AQ1999" s="227"/>
      <c r="AR1999" s="223"/>
    </row>
    <row r="2000" ht="14.25" customHeight="1">
      <c r="A2000" s="32"/>
      <c r="B2000" s="32"/>
      <c r="C2000" s="32"/>
      <c r="D2000" s="32"/>
      <c r="E2000" s="32"/>
      <c r="F2000" s="222"/>
      <c r="G2000" s="223"/>
      <c r="H2000" s="222"/>
      <c r="I2000" s="222"/>
      <c r="J2000" s="222"/>
      <c r="K2000" s="222"/>
      <c r="L2000" s="222"/>
      <c r="M2000" s="222"/>
      <c r="N2000" s="222"/>
      <c r="O2000" s="222"/>
      <c r="P2000" s="222"/>
      <c r="Q2000" s="222"/>
      <c r="R2000" s="222"/>
      <c r="S2000" s="222"/>
      <c r="T2000" s="222"/>
      <c r="U2000" s="222"/>
      <c r="V2000" s="222"/>
      <c r="W2000" s="222"/>
      <c r="X2000" s="222"/>
      <c r="Y2000" s="222"/>
      <c r="Z2000" s="222"/>
      <c r="AA2000" s="222"/>
      <c r="AB2000" s="224"/>
      <c r="AC2000" s="223"/>
      <c r="AD2000" s="223"/>
      <c r="AE2000" s="225"/>
      <c r="AF2000" s="222"/>
      <c r="AG2000" s="222"/>
      <c r="AH2000" s="222"/>
      <c r="AI2000" s="222"/>
      <c r="AJ2000" s="222"/>
      <c r="AK2000" s="223"/>
      <c r="AL2000" s="222"/>
      <c r="AM2000" s="225"/>
      <c r="AN2000" s="226"/>
      <c r="AO2000" s="227"/>
      <c r="AP2000" s="227"/>
      <c r="AQ2000" s="227"/>
      <c r="AR2000" s="223"/>
    </row>
    <row r="2001" ht="14.25" customHeight="1">
      <c r="A2001" s="32"/>
      <c r="B2001" s="32"/>
      <c r="C2001" s="32"/>
      <c r="D2001" s="32"/>
      <c r="E2001" s="32"/>
      <c r="F2001" s="222"/>
      <c r="G2001" s="223"/>
      <c r="H2001" s="222"/>
      <c r="I2001" s="222"/>
      <c r="J2001" s="222"/>
      <c r="K2001" s="222"/>
      <c r="L2001" s="222"/>
      <c r="M2001" s="222"/>
      <c r="N2001" s="222"/>
      <c r="O2001" s="222"/>
      <c r="P2001" s="222"/>
      <c r="Q2001" s="222"/>
      <c r="R2001" s="222"/>
      <c r="S2001" s="222"/>
      <c r="T2001" s="222"/>
      <c r="U2001" s="222"/>
      <c r="V2001" s="222"/>
      <c r="W2001" s="222"/>
      <c r="X2001" s="222"/>
      <c r="Y2001" s="222"/>
      <c r="Z2001" s="222"/>
      <c r="AA2001" s="222"/>
      <c r="AB2001" s="224"/>
      <c r="AC2001" s="223"/>
      <c r="AD2001" s="223"/>
      <c r="AE2001" s="225"/>
      <c r="AF2001" s="222"/>
      <c r="AG2001" s="222"/>
      <c r="AH2001" s="222"/>
      <c r="AI2001" s="222"/>
      <c r="AJ2001" s="222"/>
      <c r="AK2001" s="223"/>
      <c r="AL2001" s="222"/>
      <c r="AM2001" s="225"/>
      <c r="AN2001" s="226"/>
      <c r="AO2001" s="227"/>
      <c r="AP2001" s="227"/>
      <c r="AQ2001" s="227"/>
      <c r="AR2001" s="223"/>
    </row>
    <row r="2002" ht="14.25" customHeight="1">
      <c r="A2002" s="32"/>
      <c r="B2002" s="32"/>
      <c r="C2002" s="32"/>
      <c r="D2002" s="32"/>
      <c r="E2002" s="32"/>
      <c r="F2002" s="222"/>
      <c r="G2002" s="223"/>
      <c r="H2002" s="222"/>
      <c r="I2002" s="222"/>
      <c r="J2002" s="222"/>
      <c r="K2002" s="222"/>
      <c r="L2002" s="222"/>
      <c r="M2002" s="222"/>
      <c r="N2002" s="222"/>
      <c r="O2002" s="222"/>
      <c r="P2002" s="222"/>
      <c r="Q2002" s="222"/>
      <c r="R2002" s="222"/>
      <c r="S2002" s="222"/>
      <c r="T2002" s="222"/>
      <c r="U2002" s="222"/>
      <c r="V2002" s="222"/>
      <c r="W2002" s="222"/>
      <c r="X2002" s="222"/>
      <c r="Y2002" s="222"/>
      <c r="Z2002" s="222"/>
      <c r="AA2002" s="222"/>
      <c r="AB2002" s="224"/>
      <c r="AC2002" s="223"/>
      <c r="AD2002" s="223"/>
      <c r="AE2002" s="225"/>
      <c r="AF2002" s="222"/>
      <c r="AG2002" s="222"/>
      <c r="AH2002" s="222"/>
      <c r="AI2002" s="222"/>
      <c r="AJ2002" s="222"/>
      <c r="AK2002" s="223"/>
      <c r="AL2002" s="222"/>
      <c r="AM2002" s="225"/>
      <c r="AN2002" s="226"/>
      <c r="AO2002" s="227"/>
      <c r="AP2002" s="227"/>
      <c r="AQ2002" s="227"/>
      <c r="AR2002" s="223"/>
    </row>
    <row r="2003" ht="14.25" customHeight="1">
      <c r="A2003" s="32"/>
      <c r="B2003" s="32"/>
      <c r="C2003" s="32"/>
      <c r="D2003" s="32"/>
      <c r="E2003" s="32"/>
      <c r="F2003" s="222"/>
      <c r="G2003" s="223"/>
      <c r="H2003" s="222"/>
      <c r="I2003" s="222"/>
      <c r="J2003" s="222"/>
      <c r="K2003" s="222"/>
      <c r="L2003" s="222"/>
      <c r="M2003" s="222"/>
      <c r="N2003" s="222"/>
      <c r="O2003" s="222"/>
      <c r="P2003" s="222"/>
      <c r="Q2003" s="222"/>
      <c r="R2003" s="222"/>
      <c r="S2003" s="222"/>
      <c r="T2003" s="222"/>
      <c r="U2003" s="222"/>
      <c r="V2003" s="222"/>
      <c r="W2003" s="222"/>
      <c r="X2003" s="222"/>
      <c r="Y2003" s="222"/>
      <c r="Z2003" s="222"/>
      <c r="AA2003" s="222"/>
      <c r="AB2003" s="224"/>
      <c r="AC2003" s="223"/>
      <c r="AD2003" s="223"/>
      <c r="AE2003" s="225"/>
      <c r="AF2003" s="222"/>
      <c r="AG2003" s="222"/>
      <c r="AH2003" s="222"/>
      <c r="AI2003" s="222"/>
      <c r="AJ2003" s="222"/>
      <c r="AK2003" s="223"/>
      <c r="AL2003" s="222"/>
      <c r="AM2003" s="225"/>
      <c r="AN2003" s="226"/>
      <c r="AO2003" s="227"/>
      <c r="AP2003" s="227"/>
      <c r="AQ2003" s="227"/>
      <c r="AR2003" s="223"/>
    </row>
  </sheetData>
  <customSheetViews>
    <customSheetView guid="{AAB9FDA1-F86F-456F-B73B-1FDDAFE261D2}" filter="1" showAutoFilter="1">
      <autoFilter ref="$A$1:$BB$1004">
        <filterColumn colId="36">
          <filters>
            <filter val="27/09/19"/>
            <filter val="08/10/19"/>
            <filter val="18/10/19"/>
            <filter val="16/10/19"/>
            <filter val="01/10/19"/>
            <filter val="24/09/19"/>
            <filter val="26/09/19"/>
            <filter val="03/10/19"/>
            <filter val="23/10/19"/>
            <filter val="17/10/19"/>
            <filter val="22/10/19"/>
            <filter val="10/10/19"/>
            <filter val="09/10/19"/>
            <filter val="15/10/19"/>
            <filter val="04/10/19"/>
            <filter val="14/10/19"/>
          </filters>
        </filterColumn>
      </autoFilter>
    </customSheetView>
  </customSheetViews>
  <conditionalFormatting sqref="I977:I992">
    <cfRule type="expression" dxfId="0" priority="1">
      <formula>NOT(ISBLANK($AN966:$AN2922))</formula>
    </cfRule>
  </conditionalFormatting>
  <conditionalFormatting sqref="I977:I992">
    <cfRule type="expression" dxfId="1" priority="2">
      <formula>NOT(ISBLANK($AK966:$AK2922))</formula>
    </cfRule>
  </conditionalFormatting>
  <conditionalFormatting sqref="I977:I992">
    <cfRule type="expression" dxfId="2" priority="3">
      <formula>NOT(ISBLANK($AF966:$AF2922))</formula>
    </cfRule>
  </conditionalFormatting>
  <conditionalFormatting sqref="D298:D1007 E961:E969 E977:E992">
    <cfRule type="expression" dxfId="3" priority="4">
      <formula>VLOOKUP(D298, INDIRECT("Prep!D2:O1000"), 12, FALSE) = ""</formula>
    </cfRule>
  </conditionalFormatting>
  <conditionalFormatting sqref="D298:D345">
    <cfRule type="expression" dxfId="3" priority="5">
      <formula>VLOOKUP(D298, INDIRECT("Prep!D2:O1000"), 12, FALSE) = ""</formula>
    </cfRule>
  </conditionalFormatting>
  <conditionalFormatting sqref="D298:D361">
    <cfRule type="expression" dxfId="3" priority="6">
      <formula>VLOOKUP(D298, INDIRECT("Tracking!D2:O1000"), 12, FALSE) = ""</formula>
    </cfRule>
  </conditionalFormatting>
  <conditionalFormatting sqref="D298:D361">
    <cfRule type="expression" dxfId="4" priority="7">
      <formula>VLOOKUP(D298, INDIRECT("tracking!D2:O1000"), 12, FALSE) = "processing"</formula>
    </cfRule>
  </conditionalFormatting>
  <conditionalFormatting sqref="D298:D361">
    <cfRule type="expression" dxfId="5" priority="8">
      <formula>VLOOKUP(D298, INDIRECT("tracking!D2:O1000"), 12, FALSE) = "Re-run"</formula>
    </cfRule>
  </conditionalFormatting>
  <conditionalFormatting sqref="B3:B67 B69:B100 B102:B210 B212:B965 C961:C969 B977:B2003 C977:C992 A1003:A1005 A1008:A2003 D1008:D1097 D1099:D1158">
    <cfRule type="expression" dxfId="6" priority="9">
      <formula>REGEXMATCH(B3, "^\w\w\w\w\w$")</formula>
    </cfRule>
  </conditionalFormatting>
  <conditionalFormatting sqref="B3:B67 B69:B100 B102:B210 B212:B965 C961:C969 B977:B2003 C977:C992 A1003:A1005 A1008:A2003 D1008:D1097 D1099:D1158">
    <cfRule type="notContainsBlanks" dxfId="7" priority="10">
      <formula>LEN(TRIM(B3))&gt;0</formula>
    </cfRule>
  </conditionalFormatting>
  <conditionalFormatting sqref="B68">
    <cfRule type="notContainsBlanks" dxfId="6" priority="11">
      <formula>LEN(TRIM(B68))&gt;0</formula>
    </cfRule>
  </conditionalFormatting>
  <conditionalFormatting sqref="B101">
    <cfRule type="notContainsBlanks" dxfId="6" priority="12">
      <formula>LEN(TRIM(B101))&gt;0</formula>
    </cfRule>
  </conditionalFormatting>
  <conditionalFormatting sqref="B211">
    <cfRule type="notContainsBlanks" dxfId="6" priority="13">
      <formula>LEN(TRIM(B211))&gt;0</formula>
    </cfRule>
  </conditionalFormatting>
  <conditionalFormatting sqref="H4">
    <cfRule type="expression" dxfId="3" priority="14">
      <formula>NOT(ISBLANK(AF4:AF2003))</formula>
    </cfRule>
  </conditionalFormatting>
  <conditionalFormatting sqref="I4:I990 I993:I1007">
    <cfRule type="expression" dxfId="0" priority="15">
      <formula>NOT(ISBLANK($AN4:$AN960))</formula>
    </cfRule>
  </conditionalFormatting>
  <conditionalFormatting sqref="I4:I990 I993:I1007">
    <cfRule type="expression" dxfId="1" priority="16">
      <formula>NOT(ISBLANK($AK4:$AK960))</formula>
    </cfRule>
  </conditionalFormatting>
  <conditionalFormatting sqref="I4:I990 I993:I1007">
    <cfRule type="expression" dxfId="2" priority="17">
      <formula>NOT(ISBLANK($AF4:$AF960))</formula>
    </cfRule>
  </conditionalFormatting>
  <conditionalFormatting sqref="I5:I18">
    <cfRule type="expression" dxfId="3" priority="18">
      <formula>NOT(ISBLANK($AK5:$AK18))</formula>
    </cfRule>
  </conditionalFormatting>
  <dataValidations>
    <dataValidation type="list" allowBlank="1" sqref="R3:R2003">
      <formula1>"Cell_pellet,Liquid,Punch,Section,Other"</formula1>
    </dataValidation>
    <dataValidation type="custom" allowBlank="1" showDropDown="1" showInputMessage="1" showErrorMessage="1" prompt="Enter a valid date YY/MM/DD" sqref="AG3:AG71 AG88 AG105:AG128 AG202:AG224 AG234:AG256 AG362:AG393 AG426:AG450 AG490:AG521 AG554:AG649 AG693:AG825 AG842:AG960 AG1009:AG2003">
      <formula1>OR(NOT(ISERROR(DATEVALUE(AG3))), AND(ISNUMBER(AG3), LEFT(CELL("format", AG3))="D"))</formula1>
    </dataValidation>
    <dataValidation type="list" allowBlank="1" sqref="S3:U52 T55:T68 S69:U200 S201:S263 U201:U263 S264:U360 T361:U361 S362:U901 T902:U902 S903:U965 S966:T976 S977:U2003">
      <formula1>"10,20,30"</formula1>
    </dataValidation>
    <dataValidation type="list" allowBlank="1" showErrorMessage="1" sqref="Z3:Z2003">
      <formula1>"Crocker,Chuckles,Gibb,Humphries,Manilow,White"</formula1>
    </dataValidation>
    <dataValidation type="list" allowBlank="1" sqref="Y3:Y52 Y69:Y965 Y977:Y2003">
      <formula1>"DBN,DX,ES,JK,NL,PGH,SM,SW,Robot,None"</formula1>
    </dataValidation>
    <dataValidation type="custom" allowBlank="1" showDropDown="1" showErrorMessage="1" sqref="AG72:AG87 AG89:AG104 AG129:AG201 AG225:AG233 AG257:AG361 AG394:AG425 AG451:AG489 AG522:AG553 AG650:AG692 AG826:AG841 G1:G969 AG961:AG1008 G977:G2003 AB1:AD2003 AK3:AK2003">
      <formula1>OR(NOT(ISERROR(DATEVALUE(G1))), AND(ISNUMBER(G1), LEFT(CELL("format", G1))="D"))</formula1>
    </dataValidation>
    <dataValidation type="list" allowBlank="1" showErrorMessage="1" sqref="AA3:AA2003">
      <formula1>"DBN,DX,ES,JK,NL,PGH,SM,SW,Robot"</formula1>
    </dataValidation>
    <dataValidation type="list" allowBlank="1" sqref="W3:W52 W69:W965 W977:W2003">
      <formula1>"OCT,FFPE,None"</formula1>
    </dataValidation>
    <dataValidation type="list" allowBlank="1" showErrorMessage="1" sqref="AI3:AI2003">
      <formula1>"DBN,DX,ES,JK,NL,PGH,SM,SW,Robot,None"</formula1>
    </dataValidation>
    <dataValidation type="list" allowBlank="1" sqref="V3:V52 V69:V965 V977:V2003">
      <formula1>"FFPE,OCT,Fresh Frozen,Fresh"</formula1>
    </dataValidation>
    <dataValidation type="list" allowBlank="1" sqref="X3:X52 X69:X965 X977:X2003">
      <formula1>"Manual,Robot,None"</formula1>
    </dataValidation>
    <dataValidation type="list" allowBlank="1" sqref="AJ3:AJ2003">
      <formula1>"Empore C18,Phenomenex C18,Waters C18,Phenomenex MCX,Waters MCX,None"</formula1>
    </dataValidation>
  </dataValidations>
  <printOptions/>
  <pageMargins bottom="0.75" footer="0.0" header="0.0" left="0.7" right="0.7" top="0.75"/>
  <pageSetup orientation="landscape"/>
  <headerFooter>
    <oddHeader>&amp;C&amp;A</oddHeader>
    <oddFooter>&amp;CPage &amp;P</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0"/>
  <cols>
    <col customWidth="1" min="1" max="1" width="44.86"/>
    <col customWidth="1" min="2" max="2" width="14.71"/>
    <col customWidth="1" min="3" max="3" width="19.57"/>
    <col customWidth="1" min="4" max="4" width="25.0"/>
    <col customWidth="1" min="5" max="5" width="23.71"/>
    <col customWidth="1" min="6" max="6" width="12.57"/>
    <col customWidth="1" min="7" max="7" width="11.71"/>
    <col customWidth="1" min="8" max="8" width="9.86"/>
    <col customWidth="1" min="9" max="9" width="11.0"/>
    <col customWidth="1" min="10" max="10" width="13.71"/>
    <col customWidth="1" min="11" max="11" width="16.71"/>
    <col customWidth="1" min="12" max="12" width="15.86"/>
    <col customWidth="1" min="13" max="13" width="29.29"/>
    <col customWidth="1" min="14" max="14" width="52.71"/>
    <col customWidth="1" min="15" max="15" width="25.86"/>
    <col customWidth="1" min="16" max="16" width="35.71"/>
    <col customWidth="1" min="17" max="17" width="29.14"/>
    <col customWidth="1" min="18" max="18" width="16.57"/>
    <col customWidth="1" min="19" max="19" width="27.71"/>
    <col customWidth="1" min="20" max="29" width="9.0"/>
    <col customWidth="1" min="30" max="31" width="7.0"/>
  </cols>
  <sheetData>
    <row r="1" ht="14.25" customHeight="1">
      <c r="A1" s="22" t="s">
        <v>977</v>
      </c>
      <c r="B1" s="151" t="s">
        <v>978</v>
      </c>
      <c r="C1" s="151" t="s">
        <v>981</v>
      </c>
      <c r="D1" s="151" t="s">
        <v>982</v>
      </c>
      <c r="E1" s="22" t="s">
        <v>29</v>
      </c>
      <c r="F1" s="20" t="s">
        <v>983</v>
      </c>
      <c r="G1" s="20" t="s">
        <v>984</v>
      </c>
      <c r="H1" s="20" t="s">
        <v>985</v>
      </c>
      <c r="I1" s="20" t="s">
        <v>986</v>
      </c>
      <c r="J1" s="22" t="s">
        <v>987</v>
      </c>
      <c r="K1" s="152" t="s">
        <v>988</v>
      </c>
      <c r="L1" s="22" t="s">
        <v>989</v>
      </c>
      <c r="M1" s="20" t="s">
        <v>990</v>
      </c>
      <c r="N1" s="20" t="s">
        <v>991</v>
      </c>
      <c r="O1" s="22" t="s">
        <v>992</v>
      </c>
      <c r="Q1" s="20" t="s">
        <v>993</v>
      </c>
      <c r="R1" s="20" t="s">
        <v>994</v>
      </c>
      <c r="S1" s="20" t="s">
        <v>995</v>
      </c>
      <c r="T1" s="153" t="s">
        <v>997</v>
      </c>
      <c r="U1" s="53"/>
      <c r="V1" s="53"/>
      <c r="W1" s="53"/>
      <c r="X1" s="53"/>
      <c r="Y1" s="53"/>
      <c r="Z1" s="53"/>
      <c r="AA1" s="53"/>
      <c r="AB1" s="53"/>
      <c r="AC1" s="53"/>
      <c r="AD1" s="53"/>
      <c r="AE1" s="53"/>
    </row>
    <row r="2" ht="14.25" customHeight="1">
      <c r="A2" s="32"/>
      <c r="B2" s="154" t="s">
        <v>76</v>
      </c>
      <c r="C2" s="154" t="s">
        <v>999</v>
      </c>
      <c r="D2" s="154" t="s">
        <v>77</v>
      </c>
      <c r="E2" s="33" t="s">
        <v>78</v>
      </c>
      <c r="F2" s="155"/>
      <c r="G2" s="33"/>
      <c r="H2" s="33" t="s">
        <v>101</v>
      </c>
      <c r="I2" s="33" t="s">
        <v>1000</v>
      </c>
      <c r="J2" s="33"/>
      <c r="K2" s="37"/>
      <c r="L2" s="33" t="s">
        <v>1001</v>
      </c>
      <c r="M2" s="32"/>
      <c r="N2" s="37"/>
      <c r="O2" s="33" t="s">
        <v>1002</v>
      </c>
      <c r="P2" s="32"/>
      <c r="Q2" s="32"/>
      <c r="R2" s="32"/>
      <c r="S2" s="32"/>
      <c r="T2" s="32"/>
      <c r="U2" s="53"/>
      <c r="V2" s="53"/>
      <c r="W2" s="53"/>
      <c r="X2" s="53"/>
      <c r="Y2" s="53"/>
      <c r="Z2" s="53"/>
      <c r="AA2" s="53"/>
      <c r="AB2" s="53"/>
      <c r="AC2" s="53"/>
      <c r="AD2" s="53"/>
      <c r="AE2" s="53"/>
    </row>
    <row r="3" ht="14.25" customHeight="1">
      <c r="A3" s="157" t="str">
        <f t="shared" ref="A3:A591" si="1">JOIN("_", TEXT(F3,"ddmmyy"), D3, B3, C3, G3, I3, J3)</f>
        <v>190829_HEK-QCS_000F2_00HAR_M01_S_1</v>
      </c>
      <c r="B3" s="158" t="s">
        <v>108</v>
      </c>
      <c r="C3" s="47" t="s">
        <v>1005</v>
      </c>
      <c r="D3" s="154" t="s">
        <v>109</v>
      </c>
      <c r="E3" s="33" t="s">
        <v>109</v>
      </c>
      <c r="F3" s="155">
        <v>47349.0</v>
      </c>
      <c r="G3" s="33" t="s">
        <v>1006</v>
      </c>
      <c r="H3" s="33" t="s">
        <v>120</v>
      </c>
      <c r="I3" s="33" t="s">
        <v>1007</v>
      </c>
      <c r="J3" s="33">
        <v>1.0</v>
      </c>
      <c r="K3" s="159" t="s">
        <v>1009</v>
      </c>
      <c r="L3" s="33">
        <v>2.0</v>
      </c>
      <c r="M3" s="33" t="s">
        <v>1011</v>
      </c>
      <c r="N3" s="37"/>
      <c r="O3" s="33" t="s">
        <v>1012</v>
      </c>
      <c r="P3" s="32"/>
      <c r="Q3" s="35" t="s">
        <v>1013</v>
      </c>
      <c r="R3" s="42" t="s">
        <v>1014</v>
      </c>
      <c r="S3" s="35" t="s">
        <v>1015</v>
      </c>
      <c r="T3" s="42" t="s">
        <v>1016</v>
      </c>
      <c r="U3" s="53"/>
      <c r="V3" s="53"/>
      <c r="W3" s="53"/>
      <c r="X3" s="53"/>
      <c r="Y3" s="53"/>
      <c r="Z3" s="53"/>
      <c r="AA3" s="53"/>
      <c r="AB3" s="53"/>
      <c r="AC3" s="53"/>
      <c r="AD3" s="53"/>
      <c r="AE3" s="53"/>
    </row>
    <row r="4" ht="14.25" customHeight="1">
      <c r="A4" s="157" t="str">
        <f t="shared" si="1"/>
        <v>190829_B1-T1-1_00B42_00HAS_M01_S_1</v>
      </c>
      <c r="B4" s="47" t="s">
        <v>113</v>
      </c>
      <c r="C4" s="47" t="s">
        <v>1017</v>
      </c>
      <c r="D4" s="160" t="s">
        <v>1018</v>
      </c>
      <c r="E4" s="46">
        <v>2355.0</v>
      </c>
      <c r="F4" s="155">
        <v>47349.0</v>
      </c>
      <c r="G4" s="33" t="s">
        <v>1006</v>
      </c>
      <c r="H4" s="33" t="s">
        <v>120</v>
      </c>
      <c r="I4" s="33" t="s">
        <v>1007</v>
      </c>
      <c r="J4" s="33">
        <v>1.0</v>
      </c>
      <c r="K4" s="159" t="s">
        <v>1009</v>
      </c>
      <c r="L4" s="33">
        <v>2.0</v>
      </c>
      <c r="M4" s="33" t="s">
        <v>1011</v>
      </c>
      <c r="N4" s="37"/>
      <c r="O4" s="33" t="s">
        <v>1012</v>
      </c>
      <c r="P4" s="32"/>
      <c r="Q4" s="35" t="s">
        <v>1013</v>
      </c>
      <c r="R4" s="42" t="s">
        <v>1014</v>
      </c>
      <c r="S4" s="35" t="s">
        <v>1015</v>
      </c>
      <c r="T4" s="42" t="s">
        <v>1016</v>
      </c>
      <c r="U4" s="53"/>
      <c r="V4" s="53"/>
      <c r="W4" s="53"/>
      <c r="X4" s="53"/>
      <c r="Y4" s="53"/>
      <c r="Z4" s="53"/>
      <c r="AA4" s="53"/>
      <c r="AB4" s="53"/>
      <c r="AC4" s="53"/>
      <c r="AD4" s="53"/>
      <c r="AE4" s="53"/>
    </row>
    <row r="5" ht="14.25" customHeight="1">
      <c r="A5" s="157" t="str">
        <f t="shared" si="1"/>
        <v>190829_B1-T1-2_00B43_00HAT_M01_S_1</v>
      </c>
      <c r="B5" s="47" t="s">
        <v>126</v>
      </c>
      <c r="C5" s="47" t="s">
        <v>1021</v>
      </c>
      <c r="D5" s="160" t="s">
        <v>1022</v>
      </c>
      <c r="E5" s="46">
        <v>2434.0</v>
      </c>
      <c r="F5" s="155">
        <v>47349.0</v>
      </c>
      <c r="G5" s="33" t="s">
        <v>1006</v>
      </c>
      <c r="H5" s="33" t="s">
        <v>120</v>
      </c>
      <c r="I5" s="33" t="s">
        <v>1007</v>
      </c>
      <c r="J5" s="33">
        <v>1.0</v>
      </c>
      <c r="K5" s="159" t="s">
        <v>1009</v>
      </c>
      <c r="L5" s="33">
        <v>2.0</v>
      </c>
      <c r="M5" s="33" t="s">
        <v>1011</v>
      </c>
      <c r="N5" s="37"/>
      <c r="O5" s="33" t="s">
        <v>1012</v>
      </c>
      <c r="P5" s="154"/>
      <c r="Q5" s="35" t="s">
        <v>1013</v>
      </c>
      <c r="R5" s="42" t="s">
        <v>1014</v>
      </c>
      <c r="S5" s="35" t="s">
        <v>1015</v>
      </c>
      <c r="T5" s="42" t="s">
        <v>1016</v>
      </c>
      <c r="U5" s="53"/>
      <c r="V5" s="53"/>
      <c r="W5" s="53"/>
      <c r="X5" s="53"/>
      <c r="Y5" s="53"/>
      <c r="Z5" s="53"/>
      <c r="AA5" s="53"/>
      <c r="AB5" s="53"/>
      <c r="AC5" s="53"/>
      <c r="AD5" s="53"/>
      <c r="AE5" s="53"/>
    </row>
    <row r="6" ht="14.25" customHeight="1">
      <c r="A6" s="157" t="str">
        <f t="shared" si="1"/>
        <v>190829_B1-T1-3_00B44_00HAU_M01_S_1</v>
      </c>
      <c r="B6" s="47" t="s">
        <v>128</v>
      </c>
      <c r="C6" s="47" t="s">
        <v>1023</v>
      </c>
      <c r="D6" s="160" t="s">
        <v>1024</v>
      </c>
      <c r="E6" s="46">
        <v>8232.0</v>
      </c>
      <c r="F6" s="155">
        <v>47349.0</v>
      </c>
      <c r="G6" s="33" t="s">
        <v>1006</v>
      </c>
      <c r="H6" s="33" t="s">
        <v>120</v>
      </c>
      <c r="I6" s="33" t="s">
        <v>1007</v>
      </c>
      <c r="J6" s="33">
        <v>1.0</v>
      </c>
      <c r="K6" s="159" t="s">
        <v>1009</v>
      </c>
      <c r="L6" s="33">
        <v>2.0</v>
      </c>
      <c r="M6" s="33" t="s">
        <v>1011</v>
      </c>
      <c r="N6" s="37"/>
      <c r="O6" s="33" t="s">
        <v>1012</v>
      </c>
      <c r="P6" s="154"/>
      <c r="Q6" s="35" t="s">
        <v>1013</v>
      </c>
      <c r="R6" s="42" t="s">
        <v>1014</v>
      </c>
      <c r="S6" s="35" t="s">
        <v>1015</v>
      </c>
      <c r="T6" s="42" t="s">
        <v>1016</v>
      </c>
      <c r="U6" s="53"/>
      <c r="V6" s="53"/>
      <c r="W6" s="53"/>
      <c r="X6" s="53"/>
      <c r="Y6" s="53"/>
      <c r="Z6" s="53"/>
      <c r="AA6" s="53"/>
      <c r="AB6" s="53"/>
      <c r="AC6" s="53"/>
      <c r="AD6" s="53"/>
      <c r="AE6" s="53"/>
    </row>
    <row r="7" ht="14.25" customHeight="1">
      <c r="A7" s="157" t="str">
        <f t="shared" si="1"/>
        <v>190829_B1-T1-4_00B45_00HAV_M01_S_1</v>
      </c>
      <c r="B7" s="47" t="s">
        <v>130</v>
      </c>
      <c r="C7" s="47" t="s">
        <v>1027</v>
      </c>
      <c r="D7" s="160" t="s">
        <v>1028</v>
      </c>
      <c r="E7" s="46">
        <v>2017.0</v>
      </c>
      <c r="F7" s="155">
        <v>47349.0</v>
      </c>
      <c r="G7" s="33" t="s">
        <v>1006</v>
      </c>
      <c r="H7" s="33" t="s">
        <v>120</v>
      </c>
      <c r="I7" s="33" t="s">
        <v>1007</v>
      </c>
      <c r="J7" s="33">
        <v>1.0</v>
      </c>
      <c r="K7" s="159" t="s">
        <v>1009</v>
      </c>
      <c r="L7" s="33">
        <v>2.0</v>
      </c>
      <c r="M7" s="33" t="s">
        <v>1011</v>
      </c>
      <c r="N7" s="37"/>
      <c r="O7" s="33" t="s">
        <v>1012</v>
      </c>
      <c r="P7" s="32"/>
      <c r="Q7" s="35" t="s">
        <v>1013</v>
      </c>
      <c r="R7" s="42" t="s">
        <v>1014</v>
      </c>
      <c r="S7" s="35" t="s">
        <v>1015</v>
      </c>
      <c r="T7" s="42" t="s">
        <v>1016</v>
      </c>
      <c r="U7" s="53"/>
      <c r="V7" s="53"/>
      <c r="W7" s="53"/>
      <c r="X7" s="53"/>
      <c r="Y7" s="53"/>
      <c r="Z7" s="53"/>
      <c r="AA7" s="53"/>
      <c r="AB7" s="53"/>
      <c r="AC7" s="53"/>
      <c r="AD7" s="53"/>
      <c r="AE7" s="53"/>
    </row>
    <row r="8" ht="14.25" customHeight="1">
      <c r="A8" s="157" t="str">
        <f t="shared" si="1"/>
        <v>190829_B1-T1-5_00B46_00HAW_M01_S_1</v>
      </c>
      <c r="B8" s="47" t="s">
        <v>132</v>
      </c>
      <c r="C8" s="47" t="s">
        <v>1029</v>
      </c>
      <c r="D8" s="160" t="s">
        <v>1030</v>
      </c>
      <c r="E8" s="46">
        <v>6412.0</v>
      </c>
      <c r="F8" s="155">
        <v>47349.0</v>
      </c>
      <c r="G8" s="33" t="s">
        <v>1006</v>
      </c>
      <c r="H8" s="33" t="s">
        <v>120</v>
      </c>
      <c r="I8" s="33" t="s">
        <v>1007</v>
      </c>
      <c r="J8" s="33">
        <v>1.0</v>
      </c>
      <c r="K8" s="159" t="s">
        <v>1009</v>
      </c>
      <c r="L8" s="33">
        <v>2.0</v>
      </c>
      <c r="M8" s="33" t="s">
        <v>1011</v>
      </c>
      <c r="N8" s="37"/>
      <c r="O8" s="33" t="s">
        <v>1012</v>
      </c>
      <c r="P8" s="32"/>
      <c r="Q8" s="35" t="s">
        <v>1013</v>
      </c>
      <c r="R8" s="42" t="s">
        <v>1014</v>
      </c>
      <c r="S8" s="35" t="s">
        <v>1015</v>
      </c>
      <c r="T8" s="42" t="s">
        <v>1016</v>
      </c>
      <c r="U8" s="53"/>
      <c r="V8" s="53"/>
      <c r="W8" s="53"/>
      <c r="X8" s="53"/>
      <c r="Y8" s="53"/>
      <c r="Z8" s="53"/>
      <c r="AA8" s="53"/>
      <c r="AB8" s="53"/>
      <c r="AC8" s="53"/>
      <c r="AD8" s="53"/>
      <c r="AE8" s="53"/>
    </row>
    <row r="9" ht="14.25" customHeight="1">
      <c r="A9" s="157" t="str">
        <f t="shared" si="1"/>
        <v>190829_B1-T1-6_00B47_00HAX_M01_S_1</v>
      </c>
      <c r="B9" s="47" t="s">
        <v>134</v>
      </c>
      <c r="C9" s="47" t="s">
        <v>1033</v>
      </c>
      <c r="D9" s="160" t="s">
        <v>1034</v>
      </c>
      <c r="E9" s="46">
        <v>9491.0</v>
      </c>
      <c r="F9" s="155">
        <v>47349.0</v>
      </c>
      <c r="G9" s="33" t="s">
        <v>1006</v>
      </c>
      <c r="H9" s="33" t="s">
        <v>120</v>
      </c>
      <c r="I9" s="33" t="s">
        <v>1007</v>
      </c>
      <c r="J9" s="33">
        <v>1.0</v>
      </c>
      <c r="K9" s="159" t="s">
        <v>1009</v>
      </c>
      <c r="L9" s="33">
        <v>2.0</v>
      </c>
      <c r="M9" s="33" t="s">
        <v>1011</v>
      </c>
      <c r="N9" s="37"/>
      <c r="O9" s="33" t="s">
        <v>1012</v>
      </c>
      <c r="P9" s="32"/>
      <c r="Q9" s="35" t="s">
        <v>1013</v>
      </c>
      <c r="R9" s="42" t="s">
        <v>1014</v>
      </c>
      <c r="S9" s="35" t="s">
        <v>1015</v>
      </c>
      <c r="T9" s="42" t="s">
        <v>1016</v>
      </c>
      <c r="U9" s="53"/>
      <c r="V9" s="53"/>
      <c r="W9" s="53"/>
      <c r="X9" s="53"/>
      <c r="Y9" s="53"/>
      <c r="Z9" s="53"/>
      <c r="AA9" s="53"/>
      <c r="AB9" s="53"/>
      <c r="AC9" s="53"/>
      <c r="AD9" s="53"/>
      <c r="AE9" s="53"/>
    </row>
    <row r="10" ht="14.25" customHeight="1">
      <c r="A10" s="157" t="str">
        <f t="shared" si="1"/>
        <v>190829_B1-T1-7_00B48_00HAY_M01_S_1</v>
      </c>
      <c r="B10" s="47" t="s">
        <v>136</v>
      </c>
      <c r="C10" s="47" t="s">
        <v>1035</v>
      </c>
      <c r="D10" s="160" t="s">
        <v>1036</v>
      </c>
      <c r="E10" s="46">
        <v>2188.0</v>
      </c>
      <c r="F10" s="155">
        <v>47349.0</v>
      </c>
      <c r="G10" s="33" t="s">
        <v>1006</v>
      </c>
      <c r="H10" s="33" t="s">
        <v>120</v>
      </c>
      <c r="I10" s="33" t="s">
        <v>1007</v>
      </c>
      <c r="J10" s="33">
        <v>1.0</v>
      </c>
      <c r="K10" s="159" t="s">
        <v>1009</v>
      </c>
      <c r="L10" s="33">
        <v>2.0</v>
      </c>
      <c r="M10" s="33" t="s">
        <v>1011</v>
      </c>
      <c r="N10" s="37"/>
      <c r="O10" s="33" t="s">
        <v>1012</v>
      </c>
      <c r="P10" s="32"/>
      <c r="Q10" s="35" t="s">
        <v>1013</v>
      </c>
      <c r="R10" s="42" t="s">
        <v>1014</v>
      </c>
      <c r="S10" s="35" t="s">
        <v>1015</v>
      </c>
      <c r="T10" s="42" t="s">
        <v>1016</v>
      </c>
      <c r="U10" s="53"/>
      <c r="V10" s="53"/>
      <c r="W10" s="53"/>
      <c r="X10" s="53"/>
      <c r="Y10" s="53"/>
      <c r="Z10" s="53"/>
      <c r="AA10" s="53"/>
      <c r="AB10" s="53"/>
      <c r="AC10" s="53"/>
      <c r="AD10" s="53"/>
      <c r="AE10" s="53"/>
    </row>
    <row r="11" ht="14.25" customHeight="1">
      <c r="A11" s="157" t="str">
        <f t="shared" si="1"/>
        <v>190829_B1-T1-8_00B49_00HAZ_M01_S_1</v>
      </c>
      <c r="B11" s="47" t="s">
        <v>138</v>
      </c>
      <c r="C11" s="47" t="s">
        <v>1037</v>
      </c>
      <c r="D11" s="160" t="s">
        <v>1038</v>
      </c>
      <c r="E11" s="46">
        <v>4092.0</v>
      </c>
      <c r="F11" s="155">
        <v>47349.0</v>
      </c>
      <c r="G11" s="33" t="s">
        <v>1006</v>
      </c>
      <c r="H11" s="33" t="s">
        <v>120</v>
      </c>
      <c r="I11" s="33" t="s">
        <v>1007</v>
      </c>
      <c r="J11" s="33">
        <v>1.0</v>
      </c>
      <c r="K11" s="159" t="s">
        <v>1009</v>
      </c>
      <c r="L11" s="33">
        <v>2.0</v>
      </c>
      <c r="M11" s="33" t="s">
        <v>1011</v>
      </c>
      <c r="N11" s="37"/>
      <c r="O11" s="33" t="s">
        <v>1012</v>
      </c>
      <c r="P11" s="32"/>
      <c r="Q11" s="35" t="s">
        <v>1013</v>
      </c>
      <c r="R11" s="42" t="s">
        <v>1014</v>
      </c>
      <c r="S11" s="35" t="s">
        <v>1015</v>
      </c>
      <c r="T11" s="42" t="s">
        <v>1016</v>
      </c>
      <c r="U11" s="53"/>
      <c r="V11" s="53"/>
      <c r="W11" s="53"/>
      <c r="X11" s="53"/>
      <c r="Y11" s="53"/>
      <c r="Z11" s="53"/>
      <c r="AA11" s="53"/>
      <c r="AB11" s="53"/>
      <c r="AC11" s="53"/>
      <c r="AD11" s="53"/>
      <c r="AE11" s="53"/>
    </row>
    <row r="12" ht="14.25" customHeight="1">
      <c r="A12" s="157" t="str">
        <f t="shared" si="1"/>
        <v>190829_B1-T1-9_00B4A_00HB0_M01_S_1</v>
      </c>
      <c r="B12" s="47" t="s">
        <v>140</v>
      </c>
      <c r="C12" s="47" t="s">
        <v>1041</v>
      </c>
      <c r="D12" s="160" t="s">
        <v>1042</v>
      </c>
      <c r="E12" s="46">
        <v>3170.0</v>
      </c>
      <c r="F12" s="155">
        <v>47349.0</v>
      </c>
      <c r="G12" s="33" t="s">
        <v>1006</v>
      </c>
      <c r="H12" s="33" t="s">
        <v>120</v>
      </c>
      <c r="I12" s="33" t="s">
        <v>1007</v>
      </c>
      <c r="J12" s="33">
        <v>1.0</v>
      </c>
      <c r="K12" s="159" t="s">
        <v>1009</v>
      </c>
      <c r="L12" s="33">
        <v>2.0</v>
      </c>
      <c r="M12" s="33" t="s">
        <v>1011</v>
      </c>
      <c r="N12" s="37"/>
      <c r="O12" s="33" t="s">
        <v>1012</v>
      </c>
      <c r="P12" s="32"/>
      <c r="Q12" s="35" t="s">
        <v>1013</v>
      </c>
      <c r="R12" s="42" t="s">
        <v>1014</v>
      </c>
      <c r="S12" s="35" t="s">
        <v>1015</v>
      </c>
      <c r="T12" s="42" t="s">
        <v>1016</v>
      </c>
      <c r="U12" s="53"/>
      <c r="V12" s="53"/>
      <c r="W12" s="53"/>
      <c r="X12" s="53"/>
      <c r="Y12" s="53"/>
      <c r="Z12" s="53"/>
      <c r="AA12" s="53"/>
      <c r="AB12" s="53"/>
      <c r="AC12" s="53"/>
      <c r="AD12" s="53"/>
      <c r="AE12" s="53"/>
    </row>
    <row r="13" ht="14.25" customHeight="1">
      <c r="A13" s="157" t="str">
        <f t="shared" si="1"/>
        <v>190829_B1-T1-10_00B4B_00HB1_M01_S_1</v>
      </c>
      <c r="B13" s="47" t="s">
        <v>142</v>
      </c>
      <c r="C13" s="47" t="s">
        <v>1043</v>
      </c>
      <c r="D13" s="160" t="s">
        <v>1044</v>
      </c>
      <c r="E13" s="46">
        <v>2968.0</v>
      </c>
      <c r="F13" s="155">
        <v>47349.0</v>
      </c>
      <c r="G13" s="33" t="s">
        <v>1006</v>
      </c>
      <c r="H13" s="33" t="s">
        <v>120</v>
      </c>
      <c r="I13" s="33" t="s">
        <v>1007</v>
      </c>
      <c r="J13" s="33">
        <v>1.0</v>
      </c>
      <c r="K13" s="159" t="s">
        <v>1009</v>
      </c>
      <c r="L13" s="33">
        <v>2.0</v>
      </c>
      <c r="M13" s="33" t="s">
        <v>1011</v>
      </c>
      <c r="N13" s="37"/>
      <c r="O13" s="33" t="s">
        <v>1012</v>
      </c>
      <c r="P13" s="32"/>
      <c r="Q13" s="35" t="s">
        <v>1013</v>
      </c>
      <c r="R13" s="42" t="s">
        <v>1014</v>
      </c>
      <c r="S13" s="35" t="s">
        <v>1015</v>
      </c>
      <c r="T13" s="42" t="s">
        <v>1016</v>
      </c>
      <c r="U13" s="53"/>
      <c r="V13" s="53"/>
      <c r="W13" s="53"/>
      <c r="X13" s="53"/>
      <c r="Y13" s="53"/>
      <c r="Z13" s="53"/>
      <c r="AA13" s="53"/>
      <c r="AB13" s="53"/>
      <c r="AC13" s="53"/>
      <c r="AD13" s="53"/>
      <c r="AE13" s="53"/>
    </row>
    <row r="14" ht="14.25" customHeight="1">
      <c r="A14" s="157" t="str">
        <f t="shared" si="1"/>
        <v>190829_B1-T1-11_00B4C_00HB2_M01_S_1</v>
      </c>
      <c r="B14" s="47" t="s">
        <v>144</v>
      </c>
      <c r="C14" s="47" t="s">
        <v>1047</v>
      </c>
      <c r="D14" s="160" t="s">
        <v>1048</v>
      </c>
      <c r="E14" s="46">
        <v>2421.0</v>
      </c>
      <c r="F14" s="155">
        <v>47349.0</v>
      </c>
      <c r="G14" s="33" t="s">
        <v>1006</v>
      </c>
      <c r="H14" s="33" t="s">
        <v>120</v>
      </c>
      <c r="I14" s="33" t="s">
        <v>1007</v>
      </c>
      <c r="J14" s="33">
        <v>1.0</v>
      </c>
      <c r="K14" s="159" t="s">
        <v>1009</v>
      </c>
      <c r="L14" s="33">
        <v>2.0</v>
      </c>
      <c r="M14" s="33" t="s">
        <v>1011</v>
      </c>
      <c r="N14" s="37"/>
      <c r="O14" s="33" t="s">
        <v>1012</v>
      </c>
      <c r="P14" s="32"/>
      <c r="Q14" s="35" t="s">
        <v>1013</v>
      </c>
      <c r="R14" s="42" t="s">
        <v>1014</v>
      </c>
      <c r="S14" s="35" t="s">
        <v>1015</v>
      </c>
      <c r="T14" s="42" t="s">
        <v>1016</v>
      </c>
      <c r="U14" s="53"/>
      <c r="V14" s="53"/>
      <c r="W14" s="53"/>
      <c r="X14" s="53"/>
      <c r="Y14" s="53"/>
      <c r="Z14" s="53"/>
      <c r="AA14" s="53"/>
      <c r="AB14" s="53"/>
      <c r="AC14" s="53"/>
      <c r="AD14" s="53"/>
      <c r="AE14" s="53"/>
    </row>
    <row r="15" ht="14.25" customHeight="1">
      <c r="A15" s="157" t="str">
        <f t="shared" si="1"/>
        <v>190829_B1-T1-12_00B4D_00HB3_M01_S_1</v>
      </c>
      <c r="B15" s="47" t="s">
        <v>146</v>
      </c>
      <c r="C15" s="47" t="s">
        <v>1049</v>
      </c>
      <c r="D15" s="160" t="s">
        <v>1050</v>
      </c>
      <c r="E15" s="46">
        <v>8835.0</v>
      </c>
      <c r="F15" s="155">
        <v>47349.0</v>
      </c>
      <c r="G15" s="33" t="s">
        <v>1006</v>
      </c>
      <c r="H15" s="33" t="s">
        <v>120</v>
      </c>
      <c r="I15" s="33" t="s">
        <v>1007</v>
      </c>
      <c r="J15" s="33">
        <v>1.0</v>
      </c>
      <c r="K15" s="159" t="s">
        <v>1009</v>
      </c>
      <c r="L15" s="33">
        <v>2.0</v>
      </c>
      <c r="M15" s="33" t="s">
        <v>1011</v>
      </c>
      <c r="N15" s="37"/>
      <c r="O15" s="33" t="s">
        <v>1012</v>
      </c>
      <c r="P15" s="32"/>
      <c r="Q15" s="35" t="s">
        <v>1013</v>
      </c>
      <c r="R15" s="42" t="s">
        <v>1014</v>
      </c>
      <c r="S15" s="35" t="s">
        <v>1015</v>
      </c>
      <c r="T15" s="42" t="s">
        <v>1016</v>
      </c>
      <c r="U15" s="53"/>
      <c r="V15" s="53"/>
      <c r="W15" s="53"/>
      <c r="X15" s="53"/>
      <c r="Y15" s="53"/>
      <c r="Z15" s="53"/>
      <c r="AA15" s="53"/>
      <c r="AB15" s="53"/>
      <c r="AC15" s="53"/>
      <c r="AD15" s="53"/>
      <c r="AE15" s="53"/>
    </row>
    <row r="16" ht="14.25" customHeight="1">
      <c r="A16" s="157" t="str">
        <f t="shared" si="1"/>
        <v>190829_B1-T1-13_00B4E_00HB4_M01_S_1</v>
      </c>
      <c r="B16" s="47" t="s">
        <v>148</v>
      </c>
      <c r="C16" s="47" t="s">
        <v>1051</v>
      </c>
      <c r="D16" s="160" t="s">
        <v>1052</v>
      </c>
      <c r="E16" s="46">
        <v>2547.0</v>
      </c>
      <c r="F16" s="155">
        <v>47349.0</v>
      </c>
      <c r="G16" s="33" t="s">
        <v>1006</v>
      </c>
      <c r="H16" s="33" t="s">
        <v>120</v>
      </c>
      <c r="I16" s="33" t="s">
        <v>1007</v>
      </c>
      <c r="J16" s="33">
        <v>1.0</v>
      </c>
      <c r="K16" s="159" t="s">
        <v>1009</v>
      </c>
      <c r="L16" s="33">
        <v>2.0</v>
      </c>
      <c r="M16" s="33" t="s">
        <v>1011</v>
      </c>
      <c r="N16" s="37"/>
      <c r="O16" s="33" t="s">
        <v>1012</v>
      </c>
      <c r="P16" s="32"/>
      <c r="Q16" s="35" t="s">
        <v>1013</v>
      </c>
      <c r="R16" s="42" t="s">
        <v>1014</v>
      </c>
      <c r="S16" s="35" t="s">
        <v>1015</v>
      </c>
      <c r="T16" s="42" t="s">
        <v>1016</v>
      </c>
      <c r="U16" s="53"/>
      <c r="V16" s="53"/>
      <c r="W16" s="53"/>
      <c r="X16" s="53"/>
      <c r="Y16" s="53"/>
      <c r="Z16" s="53"/>
      <c r="AA16" s="53"/>
      <c r="AB16" s="53"/>
      <c r="AC16" s="53"/>
      <c r="AD16" s="53"/>
      <c r="AE16" s="53"/>
    </row>
    <row r="17" ht="14.25" customHeight="1">
      <c r="A17" s="157" t="str">
        <f t="shared" si="1"/>
        <v>190829_B1-T1-14_00B4F_00HB5_M01_S_1</v>
      </c>
      <c r="B17" s="47" t="s">
        <v>150</v>
      </c>
      <c r="C17" s="47" t="s">
        <v>1055</v>
      </c>
      <c r="D17" s="160" t="s">
        <v>1056</v>
      </c>
      <c r="E17" s="46">
        <v>7698.0</v>
      </c>
      <c r="F17" s="155">
        <v>47349.0</v>
      </c>
      <c r="G17" s="33" t="s">
        <v>1006</v>
      </c>
      <c r="H17" s="33" t="s">
        <v>120</v>
      </c>
      <c r="I17" s="33" t="s">
        <v>1007</v>
      </c>
      <c r="J17" s="33">
        <v>1.0</v>
      </c>
      <c r="K17" s="159" t="s">
        <v>1009</v>
      </c>
      <c r="L17" s="33">
        <v>2.0</v>
      </c>
      <c r="M17" s="33" t="s">
        <v>1011</v>
      </c>
      <c r="N17" s="107" t="s">
        <v>1057</v>
      </c>
      <c r="O17" s="33" t="s">
        <v>1012</v>
      </c>
      <c r="P17" s="32"/>
      <c r="Q17" s="35" t="s">
        <v>1013</v>
      </c>
      <c r="R17" s="42" t="s">
        <v>1014</v>
      </c>
      <c r="S17" s="35" t="s">
        <v>1015</v>
      </c>
      <c r="T17" s="42" t="s">
        <v>1016</v>
      </c>
      <c r="U17" s="53"/>
      <c r="V17" s="53"/>
      <c r="W17" s="53"/>
      <c r="X17" s="53"/>
      <c r="Y17" s="53"/>
      <c r="Z17" s="53"/>
      <c r="AA17" s="53"/>
      <c r="AB17" s="53"/>
      <c r="AC17" s="53"/>
      <c r="AD17" s="53"/>
      <c r="AE17" s="53"/>
    </row>
    <row r="18" ht="14.25" customHeight="1">
      <c r="A18" s="157" t="str">
        <f t="shared" si="1"/>
        <v>190829_B1-T1-15_00B4G_00HB6_M01_S_1</v>
      </c>
      <c r="B18" s="47" t="s">
        <v>152</v>
      </c>
      <c r="C18" s="47" t="s">
        <v>1058</v>
      </c>
      <c r="D18" s="160" t="s">
        <v>1059</v>
      </c>
      <c r="E18" s="46">
        <v>3298.0</v>
      </c>
      <c r="F18" s="155">
        <v>47349.0</v>
      </c>
      <c r="G18" s="33" t="s">
        <v>1006</v>
      </c>
      <c r="H18" s="33" t="s">
        <v>120</v>
      </c>
      <c r="I18" s="33" t="s">
        <v>1007</v>
      </c>
      <c r="J18" s="33">
        <v>1.0</v>
      </c>
      <c r="K18" s="159" t="s">
        <v>1009</v>
      </c>
      <c r="L18" s="33">
        <v>2.0</v>
      </c>
      <c r="M18" s="33" t="s">
        <v>1011</v>
      </c>
      <c r="N18" s="37"/>
      <c r="O18" s="33" t="s">
        <v>1012</v>
      </c>
      <c r="P18" s="32"/>
      <c r="Q18" s="35" t="s">
        <v>1013</v>
      </c>
      <c r="R18" s="42" t="s">
        <v>1014</v>
      </c>
      <c r="S18" s="35" t="s">
        <v>1015</v>
      </c>
      <c r="T18" s="42" t="s">
        <v>1016</v>
      </c>
      <c r="U18" s="53"/>
      <c r="V18" s="53"/>
      <c r="W18" s="53"/>
      <c r="X18" s="53"/>
      <c r="Y18" s="53"/>
      <c r="Z18" s="53"/>
      <c r="AA18" s="53"/>
      <c r="AB18" s="53"/>
      <c r="AC18" s="53"/>
      <c r="AD18" s="53"/>
      <c r="AE18" s="53"/>
    </row>
    <row r="19" ht="14.25" customHeight="1">
      <c r="A19" s="157" t="str">
        <f t="shared" si="1"/>
        <v>190829_B1-T1-16_00B4H_00HB7_M01_S_1</v>
      </c>
      <c r="B19" s="47" t="s">
        <v>155</v>
      </c>
      <c r="C19" s="47" t="s">
        <v>1062</v>
      </c>
      <c r="D19" s="160" t="s">
        <v>1063</v>
      </c>
      <c r="E19" s="33" t="s">
        <v>154</v>
      </c>
      <c r="F19" s="155">
        <v>47349.0</v>
      </c>
      <c r="G19" s="33" t="s">
        <v>1006</v>
      </c>
      <c r="H19" s="33" t="s">
        <v>120</v>
      </c>
      <c r="I19" s="33" t="s">
        <v>1007</v>
      </c>
      <c r="J19" s="33">
        <v>1.0</v>
      </c>
      <c r="K19" s="159" t="s">
        <v>1009</v>
      </c>
      <c r="L19" s="33">
        <v>2.0</v>
      </c>
      <c r="M19" s="33" t="s">
        <v>1011</v>
      </c>
      <c r="N19" s="107" t="s">
        <v>1064</v>
      </c>
      <c r="O19" s="33" t="s">
        <v>1012</v>
      </c>
      <c r="P19" s="32"/>
      <c r="Q19" s="35" t="s">
        <v>1013</v>
      </c>
      <c r="R19" s="42" t="s">
        <v>1014</v>
      </c>
      <c r="S19" s="35" t="s">
        <v>1015</v>
      </c>
      <c r="T19" s="42" t="s">
        <v>1016</v>
      </c>
      <c r="U19" s="53"/>
      <c r="V19" s="53"/>
      <c r="W19" s="53"/>
      <c r="X19" s="53"/>
      <c r="Y19" s="53"/>
      <c r="Z19" s="53"/>
      <c r="AA19" s="53"/>
      <c r="AB19" s="53"/>
      <c r="AC19" s="53"/>
      <c r="AD19" s="53"/>
      <c r="AE19" s="53"/>
    </row>
    <row r="20" ht="14.25" customHeight="1">
      <c r="A20" s="157" t="str">
        <f t="shared" si="1"/>
        <v>190829_B1-T1-17_00B4I_00HB8_M01_S_1</v>
      </c>
      <c r="B20" s="47" t="s">
        <v>159</v>
      </c>
      <c r="C20" s="47" t="s">
        <v>1067</v>
      </c>
      <c r="D20" s="160" t="s">
        <v>1068</v>
      </c>
      <c r="E20" s="33" t="s">
        <v>158</v>
      </c>
      <c r="F20" s="155">
        <v>47349.0</v>
      </c>
      <c r="G20" s="33" t="s">
        <v>1006</v>
      </c>
      <c r="H20" s="33" t="s">
        <v>120</v>
      </c>
      <c r="I20" s="33" t="s">
        <v>1007</v>
      </c>
      <c r="J20" s="33">
        <v>1.0</v>
      </c>
      <c r="K20" s="159" t="s">
        <v>1009</v>
      </c>
      <c r="L20" s="33">
        <v>2.0</v>
      </c>
      <c r="M20" s="33" t="s">
        <v>1011</v>
      </c>
      <c r="N20" s="37"/>
      <c r="O20" s="33" t="s">
        <v>1012</v>
      </c>
      <c r="P20" s="32"/>
      <c r="Q20" s="35" t="s">
        <v>1013</v>
      </c>
      <c r="R20" s="42" t="s">
        <v>1014</v>
      </c>
      <c r="S20" s="35" t="s">
        <v>1015</v>
      </c>
      <c r="T20" s="42" t="s">
        <v>1016</v>
      </c>
      <c r="U20" s="53"/>
      <c r="V20" s="53"/>
      <c r="W20" s="53"/>
      <c r="X20" s="53"/>
      <c r="Y20" s="53"/>
      <c r="Z20" s="53"/>
      <c r="AA20" s="53"/>
      <c r="AB20" s="53"/>
      <c r="AC20" s="53"/>
      <c r="AD20" s="53"/>
      <c r="AE20" s="53"/>
    </row>
    <row r="21" ht="14.25" customHeight="1">
      <c r="A21" s="157" t="str">
        <f t="shared" si="1"/>
        <v>190830_HEK-QCS_000F2_00HFK_M01_S_1</v>
      </c>
      <c r="B21" s="158" t="s">
        <v>108</v>
      </c>
      <c r="C21" s="47" t="s">
        <v>1069</v>
      </c>
      <c r="D21" s="154" t="s">
        <v>109</v>
      </c>
      <c r="E21" s="33" t="s">
        <v>109</v>
      </c>
      <c r="F21" s="155">
        <v>11189.0</v>
      </c>
      <c r="G21" s="33" t="s">
        <v>1006</v>
      </c>
      <c r="H21" s="33" t="s">
        <v>120</v>
      </c>
      <c r="I21" s="33" t="s">
        <v>1007</v>
      </c>
      <c r="J21" s="33">
        <v>1.0</v>
      </c>
      <c r="K21" s="159" t="s">
        <v>1009</v>
      </c>
      <c r="L21" s="33">
        <v>2.0</v>
      </c>
      <c r="M21" s="33" t="s">
        <v>1011</v>
      </c>
      <c r="N21" s="37"/>
      <c r="O21" s="33" t="s">
        <v>1012</v>
      </c>
      <c r="P21" s="32"/>
      <c r="Q21" s="35" t="s">
        <v>1013</v>
      </c>
      <c r="R21" s="42" t="s">
        <v>1014</v>
      </c>
      <c r="S21" s="35" t="s">
        <v>1015</v>
      </c>
      <c r="T21" s="42" t="s">
        <v>1016</v>
      </c>
      <c r="U21" s="53"/>
      <c r="V21" s="53"/>
      <c r="W21" s="53"/>
      <c r="X21" s="53"/>
      <c r="Y21" s="53"/>
      <c r="Z21" s="53"/>
      <c r="AA21" s="53"/>
      <c r="AB21" s="53"/>
      <c r="AC21" s="53"/>
      <c r="AD21" s="53"/>
      <c r="AE21" s="53"/>
    </row>
    <row r="22" ht="14.25" customHeight="1">
      <c r="A22" s="157" t="str">
        <f t="shared" si="1"/>
        <v>190830_B5-T1-1_00B6W_00HFL_M01_S_1</v>
      </c>
      <c r="B22" s="47" t="s">
        <v>680</v>
      </c>
      <c r="C22" s="47" t="s">
        <v>1072</v>
      </c>
      <c r="D22" s="162" t="s">
        <v>1073</v>
      </c>
      <c r="E22" s="46">
        <v>2355.0</v>
      </c>
      <c r="F22" s="155">
        <v>11189.0</v>
      </c>
      <c r="G22" s="33" t="s">
        <v>1006</v>
      </c>
      <c r="H22" s="33" t="s">
        <v>120</v>
      </c>
      <c r="I22" s="33" t="s">
        <v>1007</v>
      </c>
      <c r="J22" s="33">
        <v>1.0</v>
      </c>
      <c r="K22" s="159" t="s">
        <v>1009</v>
      </c>
      <c r="L22" s="33">
        <v>2.0</v>
      </c>
      <c r="M22" s="33" t="s">
        <v>1011</v>
      </c>
      <c r="N22" s="37"/>
      <c r="O22" s="33" t="s">
        <v>1012</v>
      </c>
      <c r="P22" s="32"/>
      <c r="Q22" s="35" t="s">
        <v>1013</v>
      </c>
      <c r="R22" s="42" t="s">
        <v>1014</v>
      </c>
      <c r="S22" s="35" t="s">
        <v>1015</v>
      </c>
      <c r="T22" s="42" t="s">
        <v>1016</v>
      </c>
      <c r="U22" s="53"/>
      <c r="V22" s="53"/>
      <c r="W22" s="53"/>
      <c r="X22" s="53"/>
      <c r="Y22" s="53"/>
      <c r="Z22" s="53"/>
      <c r="AA22" s="53"/>
      <c r="AB22" s="53"/>
      <c r="AC22" s="53"/>
      <c r="AD22" s="53"/>
      <c r="AE22" s="53"/>
    </row>
    <row r="23" ht="14.25" customHeight="1">
      <c r="A23" s="157" t="str">
        <f t="shared" si="1"/>
        <v>190830_B5-T1-2_00B6X_00HFM_M01_S_1</v>
      </c>
      <c r="B23" s="47" t="s">
        <v>690</v>
      </c>
      <c r="C23" s="47" t="s">
        <v>1076</v>
      </c>
      <c r="D23" s="162" t="s">
        <v>1077</v>
      </c>
      <c r="E23" s="46">
        <v>2434.0</v>
      </c>
      <c r="F23" s="155">
        <v>11189.0</v>
      </c>
      <c r="G23" s="33" t="s">
        <v>1006</v>
      </c>
      <c r="H23" s="33" t="s">
        <v>120</v>
      </c>
      <c r="I23" s="33" t="s">
        <v>1007</v>
      </c>
      <c r="J23" s="33">
        <v>1.0</v>
      </c>
      <c r="K23" s="159" t="s">
        <v>1009</v>
      </c>
      <c r="L23" s="33">
        <v>2.0</v>
      </c>
      <c r="M23" s="33" t="s">
        <v>1011</v>
      </c>
      <c r="N23" s="37"/>
      <c r="O23" s="33" t="s">
        <v>1012</v>
      </c>
      <c r="P23" s="32"/>
      <c r="Q23" s="35" t="s">
        <v>1013</v>
      </c>
      <c r="R23" s="42" t="s">
        <v>1014</v>
      </c>
      <c r="S23" s="35" t="s">
        <v>1015</v>
      </c>
      <c r="T23" s="42" t="s">
        <v>1016</v>
      </c>
      <c r="U23" s="53"/>
      <c r="V23" s="53"/>
      <c r="W23" s="53"/>
      <c r="X23" s="53"/>
      <c r="Y23" s="53"/>
      <c r="Z23" s="53"/>
      <c r="AA23" s="53"/>
      <c r="AB23" s="53"/>
      <c r="AC23" s="53"/>
      <c r="AD23" s="53"/>
      <c r="AE23" s="53"/>
    </row>
    <row r="24" ht="14.25" customHeight="1">
      <c r="A24" s="157" t="str">
        <f t="shared" si="1"/>
        <v>190830_B5-T1-3_00B6Y_00HFN_M01_S_1</v>
      </c>
      <c r="B24" s="47" t="s">
        <v>696</v>
      </c>
      <c r="C24" s="47" t="s">
        <v>1078</v>
      </c>
      <c r="D24" s="162" t="s">
        <v>1079</v>
      </c>
      <c r="E24" s="46">
        <v>8232.0</v>
      </c>
      <c r="F24" s="155">
        <v>11189.0</v>
      </c>
      <c r="G24" s="33" t="s">
        <v>1006</v>
      </c>
      <c r="H24" s="33" t="s">
        <v>120</v>
      </c>
      <c r="I24" s="33" t="s">
        <v>1007</v>
      </c>
      <c r="J24" s="33">
        <v>1.0</v>
      </c>
      <c r="K24" s="159" t="s">
        <v>1009</v>
      </c>
      <c r="L24" s="33">
        <v>2.0</v>
      </c>
      <c r="M24" s="33" t="s">
        <v>1011</v>
      </c>
      <c r="N24" s="37"/>
      <c r="O24" s="33" t="s">
        <v>1012</v>
      </c>
      <c r="P24" s="32"/>
      <c r="Q24" s="35" t="s">
        <v>1013</v>
      </c>
      <c r="R24" s="42" t="s">
        <v>1014</v>
      </c>
      <c r="S24" s="35" t="s">
        <v>1015</v>
      </c>
      <c r="T24" s="42" t="s">
        <v>1016</v>
      </c>
      <c r="U24" s="53"/>
      <c r="V24" s="53"/>
      <c r="W24" s="53"/>
      <c r="X24" s="53"/>
      <c r="Y24" s="53"/>
      <c r="Z24" s="53"/>
      <c r="AA24" s="53"/>
      <c r="AB24" s="53"/>
      <c r="AC24" s="53"/>
      <c r="AD24" s="53"/>
      <c r="AE24" s="53"/>
    </row>
    <row r="25" ht="14.25" customHeight="1">
      <c r="A25" s="157" t="str">
        <f t="shared" si="1"/>
        <v>190830_B5-T1-4_00B6Z_00HFO_M01_S_1</v>
      </c>
      <c r="B25" s="47" t="s">
        <v>702</v>
      </c>
      <c r="C25" s="47" t="s">
        <v>1081</v>
      </c>
      <c r="D25" s="162" t="s">
        <v>1082</v>
      </c>
      <c r="E25" s="46">
        <v>2017.0</v>
      </c>
      <c r="F25" s="155">
        <v>11189.0</v>
      </c>
      <c r="G25" s="33" t="s">
        <v>1006</v>
      </c>
      <c r="H25" s="33" t="s">
        <v>120</v>
      </c>
      <c r="I25" s="33" t="s">
        <v>1007</v>
      </c>
      <c r="J25" s="33">
        <v>1.0</v>
      </c>
      <c r="K25" s="159" t="s">
        <v>1009</v>
      </c>
      <c r="L25" s="33">
        <v>2.0</v>
      </c>
      <c r="M25" s="33" t="s">
        <v>1011</v>
      </c>
      <c r="N25" s="37"/>
      <c r="O25" s="33" t="s">
        <v>1012</v>
      </c>
      <c r="P25" s="32"/>
      <c r="Q25" s="35" t="s">
        <v>1013</v>
      </c>
      <c r="R25" s="42" t="s">
        <v>1014</v>
      </c>
      <c r="S25" s="35" t="s">
        <v>1015</v>
      </c>
      <c r="T25" s="42" t="s">
        <v>1016</v>
      </c>
      <c r="U25" s="53"/>
      <c r="V25" s="53"/>
      <c r="W25" s="53"/>
      <c r="X25" s="53"/>
      <c r="Y25" s="53"/>
      <c r="Z25" s="53"/>
      <c r="AA25" s="53"/>
      <c r="AB25" s="53"/>
      <c r="AC25" s="53"/>
      <c r="AD25" s="53"/>
      <c r="AE25" s="53"/>
    </row>
    <row r="26" ht="14.25" customHeight="1">
      <c r="A26" s="157" t="str">
        <f t="shared" si="1"/>
        <v>190830_B5-T1-5_00B70_00HFP_M01_S_1</v>
      </c>
      <c r="B26" s="47" t="s">
        <v>705</v>
      </c>
      <c r="C26" s="47" t="s">
        <v>1084</v>
      </c>
      <c r="D26" s="162" t="s">
        <v>1085</v>
      </c>
      <c r="E26" s="46">
        <v>6412.0</v>
      </c>
      <c r="F26" s="155">
        <v>11189.0</v>
      </c>
      <c r="G26" s="33" t="s">
        <v>1006</v>
      </c>
      <c r="H26" s="33" t="s">
        <v>120</v>
      </c>
      <c r="I26" s="33" t="s">
        <v>1007</v>
      </c>
      <c r="J26" s="33">
        <v>1.0</v>
      </c>
      <c r="K26" s="159" t="s">
        <v>1009</v>
      </c>
      <c r="L26" s="33">
        <v>2.0</v>
      </c>
      <c r="M26" s="33" t="s">
        <v>1011</v>
      </c>
      <c r="N26" s="37"/>
      <c r="O26" s="33" t="s">
        <v>1012</v>
      </c>
      <c r="P26" s="32"/>
      <c r="Q26" s="35" t="s">
        <v>1013</v>
      </c>
      <c r="R26" s="42" t="s">
        <v>1014</v>
      </c>
      <c r="S26" s="35" t="s">
        <v>1015</v>
      </c>
      <c r="T26" s="42" t="s">
        <v>1016</v>
      </c>
      <c r="U26" s="53"/>
      <c r="V26" s="53"/>
      <c r="W26" s="53"/>
      <c r="X26" s="53"/>
      <c r="Y26" s="53"/>
      <c r="Z26" s="53"/>
      <c r="AA26" s="53"/>
      <c r="AB26" s="53"/>
      <c r="AC26" s="53"/>
      <c r="AD26" s="53"/>
      <c r="AE26" s="53"/>
    </row>
    <row r="27" ht="14.25" customHeight="1">
      <c r="A27" s="157" t="str">
        <f t="shared" si="1"/>
        <v>190830_B5-T1-6_00B71_00HFQ_M01_S_1</v>
      </c>
      <c r="B27" s="47" t="s">
        <v>712</v>
      </c>
      <c r="C27" s="47" t="s">
        <v>1086</v>
      </c>
      <c r="D27" s="162" t="s">
        <v>1088</v>
      </c>
      <c r="E27" s="46">
        <v>9491.0</v>
      </c>
      <c r="F27" s="155">
        <v>11189.0</v>
      </c>
      <c r="G27" s="33" t="s">
        <v>1006</v>
      </c>
      <c r="H27" s="33" t="s">
        <v>120</v>
      </c>
      <c r="I27" s="33" t="s">
        <v>1007</v>
      </c>
      <c r="J27" s="33">
        <v>1.0</v>
      </c>
      <c r="K27" s="159" t="s">
        <v>1009</v>
      </c>
      <c r="L27" s="33">
        <v>2.0</v>
      </c>
      <c r="M27" s="33" t="s">
        <v>1011</v>
      </c>
      <c r="N27" s="37"/>
      <c r="O27" s="33" t="s">
        <v>1012</v>
      </c>
      <c r="P27" s="32"/>
      <c r="Q27" s="35" t="s">
        <v>1013</v>
      </c>
      <c r="R27" s="42" t="s">
        <v>1014</v>
      </c>
      <c r="S27" s="35" t="s">
        <v>1015</v>
      </c>
      <c r="T27" s="42" t="s">
        <v>1016</v>
      </c>
      <c r="U27" s="53"/>
      <c r="V27" s="53"/>
      <c r="W27" s="53"/>
      <c r="X27" s="53"/>
      <c r="Y27" s="53"/>
      <c r="Z27" s="53"/>
      <c r="AA27" s="53"/>
      <c r="AB27" s="53"/>
      <c r="AC27" s="53"/>
      <c r="AD27" s="53"/>
      <c r="AE27" s="53"/>
    </row>
    <row r="28" ht="14.25" customHeight="1">
      <c r="A28" s="157" t="str">
        <f t="shared" si="1"/>
        <v>190830_B5-T1-7_00B72_00HFR_M01_S_1</v>
      </c>
      <c r="B28" s="47" t="s">
        <v>718</v>
      </c>
      <c r="C28" s="47" t="s">
        <v>1090</v>
      </c>
      <c r="D28" s="162" t="s">
        <v>1091</v>
      </c>
      <c r="E28" s="46">
        <v>2188.0</v>
      </c>
      <c r="F28" s="155">
        <v>11189.0</v>
      </c>
      <c r="G28" s="33" t="s">
        <v>1006</v>
      </c>
      <c r="H28" s="33" t="s">
        <v>120</v>
      </c>
      <c r="I28" s="33" t="s">
        <v>1007</v>
      </c>
      <c r="J28" s="33">
        <v>1.0</v>
      </c>
      <c r="K28" s="159" t="s">
        <v>1009</v>
      </c>
      <c r="L28" s="33">
        <v>2.0</v>
      </c>
      <c r="M28" s="33" t="s">
        <v>1011</v>
      </c>
      <c r="N28" s="37"/>
      <c r="O28" s="33" t="s">
        <v>1012</v>
      </c>
      <c r="P28" s="32"/>
      <c r="Q28" s="35" t="s">
        <v>1013</v>
      </c>
      <c r="R28" s="42" t="s">
        <v>1014</v>
      </c>
      <c r="S28" s="35" t="s">
        <v>1015</v>
      </c>
      <c r="T28" s="42" t="s">
        <v>1016</v>
      </c>
      <c r="U28" s="53"/>
      <c r="V28" s="53"/>
      <c r="W28" s="53"/>
      <c r="X28" s="53"/>
      <c r="Y28" s="53"/>
      <c r="Z28" s="53"/>
      <c r="AA28" s="53"/>
      <c r="AB28" s="53"/>
      <c r="AC28" s="53"/>
      <c r="AD28" s="53"/>
      <c r="AE28" s="53"/>
    </row>
    <row r="29" ht="14.25" customHeight="1">
      <c r="A29" s="157" t="str">
        <f t="shared" si="1"/>
        <v>190830_B5-T1-8_00B73_00HFS_M01_S_1</v>
      </c>
      <c r="B29" s="47" t="s">
        <v>726</v>
      </c>
      <c r="C29" s="47" t="s">
        <v>1092</v>
      </c>
      <c r="D29" s="162" t="s">
        <v>1093</v>
      </c>
      <c r="E29" s="46">
        <v>4092.0</v>
      </c>
      <c r="F29" s="155">
        <v>11189.0</v>
      </c>
      <c r="G29" s="33" t="s">
        <v>1006</v>
      </c>
      <c r="H29" s="33" t="s">
        <v>120</v>
      </c>
      <c r="I29" s="33" t="s">
        <v>1007</v>
      </c>
      <c r="J29" s="33">
        <v>1.0</v>
      </c>
      <c r="K29" s="159" t="s">
        <v>1009</v>
      </c>
      <c r="L29" s="33">
        <v>2.0</v>
      </c>
      <c r="M29" s="33" t="s">
        <v>1011</v>
      </c>
      <c r="N29" s="37"/>
      <c r="O29" s="33" t="s">
        <v>1012</v>
      </c>
      <c r="P29" s="32"/>
      <c r="Q29" s="35" t="s">
        <v>1013</v>
      </c>
      <c r="R29" s="42" t="s">
        <v>1014</v>
      </c>
      <c r="S29" s="35" t="s">
        <v>1015</v>
      </c>
      <c r="T29" s="42" t="s">
        <v>1016</v>
      </c>
      <c r="U29" s="53"/>
      <c r="V29" s="53"/>
      <c r="W29" s="53"/>
      <c r="X29" s="53"/>
      <c r="Y29" s="53"/>
      <c r="Z29" s="53"/>
      <c r="AA29" s="53"/>
      <c r="AB29" s="53"/>
      <c r="AC29" s="53"/>
      <c r="AD29" s="53"/>
      <c r="AE29" s="53"/>
    </row>
    <row r="30" ht="14.25" customHeight="1">
      <c r="A30" s="157" t="str">
        <f t="shared" si="1"/>
        <v>190830_B5-T1-9_00B74_00HFT_M01_S_1</v>
      </c>
      <c r="B30" s="47" t="s">
        <v>747</v>
      </c>
      <c r="C30" s="47" t="s">
        <v>1096</v>
      </c>
      <c r="D30" s="162" t="s">
        <v>1097</v>
      </c>
      <c r="E30" s="46">
        <v>3170.0</v>
      </c>
      <c r="F30" s="155">
        <v>11189.0</v>
      </c>
      <c r="G30" s="33" t="s">
        <v>1006</v>
      </c>
      <c r="H30" s="33" t="s">
        <v>120</v>
      </c>
      <c r="I30" s="33" t="s">
        <v>1007</v>
      </c>
      <c r="J30" s="33">
        <v>1.0</v>
      </c>
      <c r="K30" s="159" t="s">
        <v>1009</v>
      </c>
      <c r="L30" s="33">
        <v>2.0</v>
      </c>
      <c r="M30" s="33" t="s">
        <v>1011</v>
      </c>
      <c r="N30" s="37"/>
      <c r="O30" s="33" t="s">
        <v>1012</v>
      </c>
      <c r="P30" s="32"/>
      <c r="Q30" s="35" t="s">
        <v>1013</v>
      </c>
      <c r="R30" s="42" t="s">
        <v>1014</v>
      </c>
      <c r="S30" s="35" t="s">
        <v>1015</v>
      </c>
      <c r="T30" s="42" t="s">
        <v>1016</v>
      </c>
      <c r="U30" s="53"/>
      <c r="V30" s="53"/>
      <c r="W30" s="53"/>
      <c r="X30" s="53"/>
      <c r="Y30" s="53"/>
      <c r="Z30" s="53"/>
      <c r="AA30" s="53"/>
      <c r="AB30" s="53"/>
      <c r="AC30" s="53"/>
      <c r="AD30" s="53"/>
      <c r="AE30" s="53"/>
    </row>
    <row r="31" ht="14.25" customHeight="1">
      <c r="A31" s="157" t="str">
        <f t="shared" si="1"/>
        <v>190830_B5-T1-10_00B75_00HFU_M01_S_1</v>
      </c>
      <c r="B31" s="47" t="s">
        <v>762</v>
      </c>
      <c r="C31" s="47" t="s">
        <v>1098</v>
      </c>
      <c r="D31" s="162" t="s">
        <v>1099</v>
      </c>
      <c r="E31" s="46">
        <v>2968.0</v>
      </c>
      <c r="F31" s="155">
        <v>11189.0</v>
      </c>
      <c r="G31" s="33" t="s">
        <v>1006</v>
      </c>
      <c r="H31" s="33" t="s">
        <v>120</v>
      </c>
      <c r="I31" s="33" t="s">
        <v>1007</v>
      </c>
      <c r="J31" s="33">
        <v>1.0</v>
      </c>
      <c r="K31" s="159" t="s">
        <v>1009</v>
      </c>
      <c r="L31" s="33">
        <v>2.0</v>
      </c>
      <c r="M31" s="33" t="s">
        <v>1011</v>
      </c>
      <c r="N31" s="37"/>
      <c r="O31" s="33" t="s">
        <v>1012</v>
      </c>
      <c r="P31" s="32"/>
      <c r="Q31" s="35" t="s">
        <v>1013</v>
      </c>
      <c r="R31" s="42" t="s">
        <v>1014</v>
      </c>
      <c r="S31" s="35" t="s">
        <v>1015</v>
      </c>
      <c r="T31" s="42" t="s">
        <v>1016</v>
      </c>
      <c r="U31" s="53"/>
      <c r="V31" s="53"/>
      <c r="W31" s="53"/>
      <c r="X31" s="53"/>
      <c r="Y31" s="53"/>
      <c r="Z31" s="53"/>
      <c r="AA31" s="53"/>
      <c r="AB31" s="53"/>
      <c r="AC31" s="53"/>
      <c r="AD31" s="53"/>
      <c r="AE31" s="53"/>
    </row>
    <row r="32" ht="14.25" customHeight="1">
      <c r="A32" s="157" t="str">
        <f t="shared" si="1"/>
        <v>190830_B5-T1-11_00B76_00HFV_M01_S_1</v>
      </c>
      <c r="B32" s="47" t="s">
        <v>776</v>
      </c>
      <c r="C32" s="47" t="s">
        <v>1102</v>
      </c>
      <c r="D32" s="162" t="s">
        <v>1103</v>
      </c>
      <c r="E32" s="46">
        <v>2421.0</v>
      </c>
      <c r="F32" s="155">
        <v>11189.0</v>
      </c>
      <c r="G32" s="33" t="s">
        <v>1006</v>
      </c>
      <c r="H32" s="33" t="s">
        <v>120</v>
      </c>
      <c r="I32" s="33" t="s">
        <v>1007</v>
      </c>
      <c r="J32" s="33">
        <v>1.0</v>
      </c>
      <c r="K32" s="159" t="s">
        <v>1009</v>
      </c>
      <c r="L32" s="33">
        <v>2.0</v>
      </c>
      <c r="M32" s="33" t="s">
        <v>1011</v>
      </c>
      <c r="N32" s="37"/>
      <c r="O32" s="33" t="s">
        <v>1012</v>
      </c>
      <c r="P32" s="32"/>
      <c r="Q32" s="35" t="s">
        <v>1013</v>
      </c>
      <c r="R32" s="42" t="s">
        <v>1014</v>
      </c>
      <c r="S32" s="35" t="s">
        <v>1015</v>
      </c>
      <c r="T32" s="42" t="s">
        <v>1016</v>
      </c>
      <c r="U32" s="53"/>
      <c r="V32" s="53"/>
      <c r="W32" s="53"/>
      <c r="X32" s="53"/>
      <c r="Y32" s="53"/>
      <c r="Z32" s="53"/>
      <c r="AA32" s="53"/>
      <c r="AB32" s="53"/>
      <c r="AC32" s="53"/>
      <c r="AD32" s="53"/>
      <c r="AE32" s="53"/>
    </row>
    <row r="33" ht="14.25" customHeight="1">
      <c r="A33" s="157" t="str">
        <f t="shared" si="1"/>
        <v>190830_B5-T1-12_00B77_00HFW_M01_S_1</v>
      </c>
      <c r="B33" s="47" t="s">
        <v>779</v>
      </c>
      <c r="C33" s="47" t="s">
        <v>1104</v>
      </c>
      <c r="D33" s="162" t="s">
        <v>1105</v>
      </c>
      <c r="E33" s="46">
        <v>8835.0</v>
      </c>
      <c r="F33" s="155">
        <v>11189.0</v>
      </c>
      <c r="G33" s="33" t="s">
        <v>1006</v>
      </c>
      <c r="H33" s="33" t="s">
        <v>120</v>
      </c>
      <c r="I33" s="33" t="s">
        <v>1007</v>
      </c>
      <c r="J33" s="33">
        <v>1.0</v>
      </c>
      <c r="K33" s="159" t="s">
        <v>1009</v>
      </c>
      <c r="L33" s="33">
        <v>2.0</v>
      </c>
      <c r="M33" s="33" t="s">
        <v>1011</v>
      </c>
      <c r="N33" s="37"/>
      <c r="O33" s="33" t="s">
        <v>1012</v>
      </c>
      <c r="P33" s="32"/>
      <c r="Q33" s="35" t="s">
        <v>1013</v>
      </c>
      <c r="R33" s="42" t="s">
        <v>1014</v>
      </c>
      <c r="S33" s="35" t="s">
        <v>1015</v>
      </c>
      <c r="T33" s="42" t="s">
        <v>1016</v>
      </c>
      <c r="U33" s="53"/>
      <c r="V33" s="53"/>
      <c r="W33" s="53"/>
      <c r="X33" s="53"/>
      <c r="Y33" s="53"/>
      <c r="Z33" s="53"/>
      <c r="AA33" s="53"/>
      <c r="AB33" s="53"/>
      <c r="AC33" s="53"/>
      <c r="AD33" s="53"/>
      <c r="AE33" s="53"/>
    </row>
    <row r="34" ht="14.25" customHeight="1">
      <c r="A34" s="157" t="str">
        <f t="shared" si="1"/>
        <v>190830_B5-T1-13_00B78_00HFX_M01_S_1</v>
      </c>
      <c r="B34" s="47" t="s">
        <v>790</v>
      </c>
      <c r="C34" s="47" t="s">
        <v>1108</v>
      </c>
      <c r="D34" s="162" t="s">
        <v>1109</v>
      </c>
      <c r="E34" s="46">
        <v>2547.0</v>
      </c>
      <c r="F34" s="155">
        <v>11189.0</v>
      </c>
      <c r="G34" s="33" t="s">
        <v>1006</v>
      </c>
      <c r="H34" s="33" t="s">
        <v>120</v>
      </c>
      <c r="I34" s="33" t="s">
        <v>1007</v>
      </c>
      <c r="J34" s="33">
        <v>1.0</v>
      </c>
      <c r="K34" s="159" t="s">
        <v>1009</v>
      </c>
      <c r="L34" s="33">
        <v>2.0</v>
      </c>
      <c r="M34" s="33" t="s">
        <v>1011</v>
      </c>
      <c r="N34" s="107" t="s">
        <v>1110</v>
      </c>
      <c r="O34" s="33" t="s">
        <v>1012</v>
      </c>
      <c r="P34" s="32"/>
      <c r="Q34" s="35" t="s">
        <v>1013</v>
      </c>
      <c r="R34" s="42" t="s">
        <v>1014</v>
      </c>
      <c r="S34" s="35" t="s">
        <v>1015</v>
      </c>
      <c r="T34" s="42" t="s">
        <v>1016</v>
      </c>
      <c r="U34" s="53"/>
      <c r="V34" s="53"/>
      <c r="W34" s="53"/>
      <c r="X34" s="53"/>
      <c r="Y34" s="53"/>
      <c r="Z34" s="53"/>
      <c r="AA34" s="53"/>
      <c r="AB34" s="53"/>
      <c r="AC34" s="53"/>
      <c r="AD34" s="53"/>
      <c r="AE34" s="53"/>
    </row>
    <row r="35" ht="14.25" customHeight="1">
      <c r="A35" s="157" t="str">
        <f t="shared" si="1"/>
        <v>190830_B5-T1-14_00B79_00HFY_M01_S_1</v>
      </c>
      <c r="B35" s="47" t="s">
        <v>804</v>
      </c>
      <c r="C35" s="47" t="s">
        <v>1111</v>
      </c>
      <c r="D35" s="162" t="s">
        <v>1112</v>
      </c>
      <c r="E35" s="46">
        <v>7698.0</v>
      </c>
      <c r="F35" s="155">
        <v>11189.0</v>
      </c>
      <c r="G35" s="33" t="s">
        <v>1006</v>
      </c>
      <c r="H35" s="33" t="s">
        <v>120</v>
      </c>
      <c r="I35" s="33" t="s">
        <v>1007</v>
      </c>
      <c r="J35" s="33">
        <v>1.0</v>
      </c>
      <c r="K35" s="159" t="s">
        <v>1009</v>
      </c>
      <c r="L35" s="33">
        <v>2.0</v>
      </c>
      <c r="M35" s="33" t="s">
        <v>1011</v>
      </c>
      <c r="N35" s="107" t="s">
        <v>1115</v>
      </c>
      <c r="O35" s="33" t="s">
        <v>1012</v>
      </c>
      <c r="P35" s="32"/>
      <c r="Q35" s="35" t="s">
        <v>1013</v>
      </c>
      <c r="R35" s="42" t="s">
        <v>1014</v>
      </c>
      <c r="S35" s="35" t="s">
        <v>1015</v>
      </c>
      <c r="T35" s="42" t="s">
        <v>1016</v>
      </c>
      <c r="U35" s="53"/>
      <c r="V35" s="53"/>
      <c r="W35" s="53"/>
      <c r="X35" s="53"/>
      <c r="Y35" s="53"/>
      <c r="Z35" s="53"/>
      <c r="AA35" s="53"/>
      <c r="AB35" s="53"/>
      <c r="AC35" s="53"/>
      <c r="AD35" s="53"/>
      <c r="AE35" s="53"/>
    </row>
    <row r="36" ht="14.25" customHeight="1">
      <c r="A36" s="157" t="str">
        <f t="shared" si="1"/>
        <v>190830_B5-T1-15_00B7A_00HFZ_M01_S_1</v>
      </c>
      <c r="B36" s="47" t="s">
        <v>822</v>
      </c>
      <c r="C36" s="47" t="s">
        <v>1116</v>
      </c>
      <c r="D36" s="162" t="s">
        <v>1117</v>
      </c>
      <c r="E36" s="46">
        <v>3298.0</v>
      </c>
      <c r="F36" s="155">
        <v>11189.0</v>
      </c>
      <c r="G36" s="33" t="s">
        <v>1006</v>
      </c>
      <c r="H36" s="33" t="s">
        <v>120</v>
      </c>
      <c r="I36" s="33" t="s">
        <v>1007</v>
      </c>
      <c r="J36" s="33">
        <v>1.0</v>
      </c>
      <c r="K36" s="159" t="s">
        <v>1009</v>
      </c>
      <c r="L36" s="33">
        <v>2.0</v>
      </c>
      <c r="M36" s="33" t="s">
        <v>1011</v>
      </c>
      <c r="N36" s="37"/>
      <c r="O36" s="33" t="s">
        <v>1012</v>
      </c>
      <c r="P36" s="32"/>
      <c r="Q36" s="35" t="s">
        <v>1013</v>
      </c>
      <c r="R36" s="42" t="s">
        <v>1014</v>
      </c>
      <c r="S36" s="35" t="s">
        <v>1015</v>
      </c>
      <c r="T36" s="42" t="s">
        <v>1016</v>
      </c>
      <c r="U36" s="53"/>
      <c r="V36" s="53"/>
      <c r="W36" s="53"/>
      <c r="X36" s="53"/>
      <c r="Y36" s="53"/>
      <c r="Z36" s="53"/>
      <c r="AA36" s="53"/>
      <c r="AB36" s="53"/>
      <c r="AC36" s="53"/>
      <c r="AD36" s="53"/>
      <c r="AE36" s="53"/>
    </row>
    <row r="37" ht="14.25" customHeight="1">
      <c r="A37" s="157" t="str">
        <f t="shared" si="1"/>
        <v>190830_B5-T1-16_00B7B_00HG0_M01_S_1</v>
      </c>
      <c r="B37" s="47" t="s">
        <v>845</v>
      </c>
      <c r="C37" s="47" t="s">
        <v>1120</v>
      </c>
      <c r="D37" s="162" t="s">
        <v>1121</v>
      </c>
      <c r="E37" s="33" t="s">
        <v>154</v>
      </c>
      <c r="F37" s="155">
        <v>11189.0</v>
      </c>
      <c r="G37" s="33" t="s">
        <v>1006</v>
      </c>
      <c r="H37" s="33" t="s">
        <v>120</v>
      </c>
      <c r="I37" s="33" t="s">
        <v>1007</v>
      </c>
      <c r="J37" s="33">
        <v>1.0</v>
      </c>
      <c r="K37" s="159" t="s">
        <v>1009</v>
      </c>
      <c r="L37" s="33">
        <v>2.0</v>
      </c>
      <c r="M37" s="33" t="s">
        <v>1011</v>
      </c>
      <c r="N37" s="107" t="s">
        <v>1064</v>
      </c>
      <c r="O37" s="33" t="s">
        <v>1012</v>
      </c>
      <c r="P37" s="32"/>
      <c r="Q37" s="35" t="s">
        <v>1013</v>
      </c>
      <c r="R37" s="42" t="s">
        <v>1014</v>
      </c>
      <c r="S37" s="35" t="s">
        <v>1015</v>
      </c>
      <c r="T37" s="42" t="s">
        <v>1016</v>
      </c>
      <c r="U37" s="53"/>
      <c r="V37" s="53"/>
      <c r="W37" s="53"/>
      <c r="X37" s="53"/>
      <c r="Y37" s="53"/>
      <c r="Z37" s="53"/>
      <c r="AA37" s="53"/>
      <c r="AB37" s="53"/>
      <c r="AC37" s="53"/>
      <c r="AD37" s="53"/>
      <c r="AE37" s="53"/>
    </row>
    <row r="38" ht="14.25" customHeight="1">
      <c r="A38" s="157" t="str">
        <f t="shared" si="1"/>
        <v>190830_B5-T1-17_00B7C_00HG1_M01_S_1</v>
      </c>
      <c r="B38" s="47" t="s">
        <v>867</v>
      </c>
      <c r="C38" s="47" t="s">
        <v>1122</v>
      </c>
      <c r="D38" s="162" t="s">
        <v>1123</v>
      </c>
      <c r="E38" s="33" t="s">
        <v>865</v>
      </c>
      <c r="F38" s="155">
        <v>11189.0</v>
      </c>
      <c r="G38" s="33" t="s">
        <v>1006</v>
      </c>
      <c r="H38" s="33" t="s">
        <v>120</v>
      </c>
      <c r="I38" s="33" t="s">
        <v>1007</v>
      </c>
      <c r="J38" s="33">
        <v>1.0</v>
      </c>
      <c r="K38" s="159" t="s">
        <v>1009</v>
      </c>
      <c r="L38" s="33">
        <v>2.0</v>
      </c>
      <c r="M38" s="33" t="s">
        <v>1011</v>
      </c>
      <c r="N38" s="37"/>
      <c r="O38" s="33" t="s">
        <v>1012</v>
      </c>
      <c r="P38" s="32"/>
      <c r="Q38" s="35" t="s">
        <v>1013</v>
      </c>
      <c r="R38" s="42" t="s">
        <v>1014</v>
      </c>
      <c r="S38" s="35" t="s">
        <v>1015</v>
      </c>
      <c r="T38" s="42" t="s">
        <v>1016</v>
      </c>
      <c r="U38" s="53"/>
      <c r="V38" s="53"/>
      <c r="W38" s="53"/>
      <c r="X38" s="53"/>
      <c r="Y38" s="53"/>
      <c r="Z38" s="53"/>
      <c r="AA38" s="53"/>
      <c r="AB38" s="53"/>
      <c r="AC38" s="53"/>
      <c r="AD38" s="53"/>
      <c r="AE38" s="53"/>
    </row>
    <row r="39" ht="14.25" customHeight="1">
      <c r="A39" s="157" t="str">
        <f t="shared" si="1"/>
        <v>190831_HEK-QCS_000F2_00HG2_M01_S_1</v>
      </c>
      <c r="B39" s="158" t="s">
        <v>108</v>
      </c>
      <c r="C39" s="47" t="s">
        <v>1126</v>
      </c>
      <c r="D39" s="154" t="s">
        <v>109</v>
      </c>
      <c r="E39" s="33" t="s">
        <v>109</v>
      </c>
      <c r="F39" s="155">
        <v>11554.0</v>
      </c>
      <c r="G39" s="33" t="s">
        <v>1006</v>
      </c>
      <c r="H39" s="33" t="s">
        <v>120</v>
      </c>
      <c r="I39" s="33" t="s">
        <v>1007</v>
      </c>
      <c r="J39" s="33">
        <v>1.0</v>
      </c>
      <c r="K39" s="159" t="s">
        <v>1009</v>
      </c>
      <c r="L39" s="33">
        <v>2.0</v>
      </c>
      <c r="M39" s="33" t="s">
        <v>1011</v>
      </c>
      <c r="N39" s="37"/>
      <c r="O39" s="33" t="s">
        <v>1012</v>
      </c>
      <c r="P39" s="32"/>
      <c r="Q39" s="35" t="s">
        <v>1013</v>
      </c>
      <c r="R39" s="42" t="s">
        <v>1014</v>
      </c>
      <c r="S39" s="35" t="s">
        <v>1015</v>
      </c>
      <c r="T39" s="42" t="s">
        <v>1016</v>
      </c>
      <c r="U39" s="53"/>
      <c r="V39" s="53"/>
      <c r="W39" s="53"/>
      <c r="X39" s="53"/>
      <c r="Y39" s="53"/>
      <c r="Z39" s="53"/>
      <c r="AA39" s="53"/>
      <c r="AB39" s="53"/>
      <c r="AC39" s="53"/>
      <c r="AD39" s="53"/>
      <c r="AE39" s="53"/>
    </row>
    <row r="40" ht="14.25" customHeight="1">
      <c r="A40" s="157" t="str">
        <f t="shared" si="1"/>
        <v>190831_B4-T1-1_00B5I_00HG3_M01_S_1</v>
      </c>
      <c r="B40" s="33" t="s">
        <v>525</v>
      </c>
      <c r="C40" s="47" t="s">
        <v>1127</v>
      </c>
      <c r="D40" s="163" t="s">
        <v>1128</v>
      </c>
      <c r="E40" s="66">
        <v>3746.0</v>
      </c>
      <c r="F40" s="155">
        <v>11554.0</v>
      </c>
      <c r="G40" s="33" t="s">
        <v>1006</v>
      </c>
      <c r="H40" s="33" t="s">
        <v>120</v>
      </c>
      <c r="I40" s="33" t="s">
        <v>1007</v>
      </c>
      <c r="J40" s="33">
        <v>1.0</v>
      </c>
      <c r="K40" s="159" t="s">
        <v>1009</v>
      </c>
      <c r="L40" s="33">
        <v>2.0</v>
      </c>
      <c r="M40" s="33" t="s">
        <v>1011</v>
      </c>
      <c r="N40" s="37"/>
      <c r="O40" s="33" t="s">
        <v>1012</v>
      </c>
      <c r="P40" s="32"/>
      <c r="Q40" s="35" t="s">
        <v>1013</v>
      </c>
      <c r="R40" s="42" t="s">
        <v>1014</v>
      </c>
      <c r="S40" s="35" t="s">
        <v>1015</v>
      </c>
      <c r="T40" s="42" t="s">
        <v>1016</v>
      </c>
      <c r="U40" s="53"/>
      <c r="V40" s="53"/>
      <c r="W40" s="53"/>
      <c r="X40" s="53"/>
      <c r="Y40" s="53"/>
      <c r="Z40" s="53"/>
      <c r="AA40" s="53"/>
      <c r="AB40" s="53"/>
      <c r="AC40" s="53"/>
      <c r="AD40" s="53"/>
      <c r="AE40" s="53"/>
    </row>
    <row r="41" ht="14.25" customHeight="1">
      <c r="A41" s="157" t="str">
        <f t="shared" si="1"/>
        <v>190831_B4-T1-2_00B5J_00HG4_M01_S_1</v>
      </c>
      <c r="B41" s="33" t="s">
        <v>537</v>
      </c>
      <c r="C41" s="47" t="s">
        <v>1131</v>
      </c>
      <c r="D41" s="163" t="s">
        <v>1132</v>
      </c>
      <c r="E41" s="66">
        <v>3744.0</v>
      </c>
      <c r="F41" s="155">
        <v>11554.0</v>
      </c>
      <c r="G41" s="33" t="s">
        <v>1006</v>
      </c>
      <c r="H41" s="33" t="s">
        <v>120</v>
      </c>
      <c r="I41" s="33" t="s">
        <v>1007</v>
      </c>
      <c r="J41" s="33">
        <v>1.0</v>
      </c>
      <c r="K41" s="159" t="s">
        <v>1009</v>
      </c>
      <c r="L41" s="33">
        <v>2.0</v>
      </c>
      <c r="M41" s="33" t="s">
        <v>1011</v>
      </c>
      <c r="N41" s="37"/>
      <c r="O41" s="33" t="s">
        <v>1012</v>
      </c>
      <c r="P41" s="32"/>
      <c r="Q41" s="35" t="s">
        <v>1013</v>
      </c>
      <c r="R41" s="42" t="s">
        <v>1014</v>
      </c>
      <c r="S41" s="35" t="s">
        <v>1015</v>
      </c>
      <c r="T41" s="42" t="s">
        <v>1016</v>
      </c>
      <c r="U41" s="53"/>
      <c r="V41" s="53"/>
      <c r="W41" s="53"/>
      <c r="X41" s="53"/>
      <c r="Y41" s="53"/>
      <c r="Z41" s="53"/>
      <c r="AA41" s="53"/>
      <c r="AB41" s="53"/>
      <c r="AC41" s="53"/>
      <c r="AD41" s="53"/>
      <c r="AE41" s="53"/>
    </row>
    <row r="42" ht="14.25" customHeight="1">
      <c r="A42" s="157" t="str">
        <f t="shared" si="1"/>
        <v>190831_B4-T1-3_00B5K_00HG5_M01_S_1</v>
      </c>
      <c r="B42" s="33" t="s">
        <v>545</v>
      </c>
      <c r="C42" s="47" t="s">
        <v>1135</v>
      </c>
      <c r="D42" s="163" t="s">
        <v>1136</v>
      </c>
      <c r="E42" s="66">
        <v>3505.0</v>
      </c>
      <c r="F42" s="155">
        <v>11554.0</v>
      </c>
      <c r="G42" s="33" t="s">
        <v>1006</v>
      </c>
      <c r="H42" s="33" t="s">
        <v>120</v>
      </c>
      <c r="I42" s="33" t="s">
        <v>1007</v>
      </c>
      <c r="J42" s="33">
        <v>1.0</v>
      </c>
      <c r="K42" s="159" t="s">
        <v>1009</v>
      </c>
      <c r="L42" s="33">
        <v>2.0</v>
      </c>
      <c r="M42" s="33" t="s">
        <v>1011</v>
      </c>
      <c r="N42" s="37"/>
      <c r="O42" s="33" t="s">
        <v>1012</v>
      </c>
      <c r="P42" s="32"/>
      <c r="Q42" s="35" t="s">
        <v>1013</v>
      </c>
      <c r="R42" s="42" t="s">
        <v>1014</v>
      </c>
      <c r="S42" s="35" t="s">
        <v>1015</v>
      </c>
      <c r="T42" s="42" t="s">
        <v>1016</v>
      </c>
      <c r="U42" s="53"/>
      <c r="V42" s="53"/>
      <c r="W42" s="53"/>
      <c r="X42" s="53"/>
      <c r="Y42" s="53"/>
      <c r="Z42" s="53"/>
      <c r="AA42" s="53"/>
      <c r="AB42" s="53"/>
      <c r="AC42" s="53"/>
      <c r="AD42" s="53"/>
      <c r="AE42" s="53"/>
    </row>
    <row r="43" ht="14.25" customHeight="1">
      <c r="A43" s="157" t="str">
        <f t="shared" si="1"/>
        <v>190831_B4-T1-4_00B5L_00HG6_M01_S_1</v>
      </c>
      <c r="B43" s="33" t="s">
        <v>554</v>
      </c>
      <c r="C43" s="47" t="s">
        <v>1137</v>
      </c>
      <c r="D43" s="163" t="s">
        <v>1138</v>
      </c>
      <c r="E43" s="66">
        <v>6729.0</v>
      </c>
      <c r="F43" s="155">
        <v>11554.0</v>
      </c>
      <c r="G43" s="33" t="s">
        <v>1006</v>
      </c>
      <c r="H43" s="33" t="s">
        <v>120</v>
      </c>
      <c r="I43" s="33" t="s">
        <v>1007</v>
      </c>
      <c r="J43" s="33">
        <v>1.0</v>
      </c>
      <c r="K43" s="159" t="s">
        <v>1009</v>
      </c>
      <c r="L43" s="33">
        <v>2.0</v>
      </c>
      <c r="M43" s="33" t="s">
        <v>1011</v>
      </c>
      <c r="N43" s="37"/>
      <c r="O43" s="33" t="s">
        <v>1012</v>
      </c>
      <c r="P43" s="32"/>
      <c r="Q43" s="35" t="s">
        <v>1013</v>
      </c>
      <c r="R43" s="42" t="s">
        <v>1014</v>
      </c>
      <c r="S43" s="35" t="s">
        <v>1015</v>
      </c>
      <c r="T43" s="42" t="s">
        <v>1016</v>
      </c>
      <c r="U43" s="53"/>
      <c r="V43" s="53"/>
      <c r="W43" s="53"/>
      <c r="X43" s="53"/>
      <c r="Y43" s="53"/>
      <c r="Z43" s="53"/>
      <c r="AA43" s="53"/>
      <c r="AB43" s="53"/>
      <c r="AC43" s="53"/>
      <c r="AD43" s="53"/>
      <c r="AE43" s="53"/>
    </row>
    <row r="44" ht="14.25" customHeight="1">
      <c r="A44" s="157" t="str">
        <f t="shared" si="1"/>
        <v>190831_B4-T1-5_00B5M_00HG7_M01_S_1</v>
      </c>
      <c r="B44" s="33" t="s">
        <v>563</v>
      </c>
      <c r="C44" s="47" t="s">
        <v>1141</v>
      </c>
      <c r="D44" s="163" t="s">
        <v>1142</v>
      </c>
      <c r="E44" s="66">
        <v>3871.0</v>
      </c>
      <c r="F44" s="155">
        <v>11554.0</v>
      </c>
      <c r="G44" s="33" t="s">
        <v>1006</v>
      </c>
      <c r="H44" s="33" t="s">
        <v>120</v>
      </c>
      <c r="I44" s="33" t="s">
        <v>1007</v>
      </c>
      <c r="J44" s="33">
        <v>1.0</v>
      </c>
      <c r="K44" s="159" t="s">
        <v>1009</v>
      </c>
      <c r="L44" s="33">
        <v>2.0</v>
      </c>
      <c r="M44" s="33" t="s">
        <v>1011</v>
      </c>
      <c r="N44" s="37"/>
      <c r="O44" s="33" t="s">
        <v>1012</v>
      </c>
      <c r="P44" s="32"/>
      <c r="Q44" s="35" t="s">
        <v>1013</v>
      </c>
      <c r="R44" s="42" t="s">
        <v>1014</v>
      </c>
      <c r="S44" s="35" t="s">
        <v>1015</v>
      </c>
      <c r="T44" s="42" t="s">
        <v>1016</v>
      </c>
      <c r="U44" s="53"/>
      <c r="V44" s="53"/>
      <c r="W44" s="53"/>
      <c r="X44" s="53"/>
      <c r="Y44" s="53"/>
      <c r="Z44" s="53"/>
      <c r="AA44" s="53"/>
      <c r="AB44" s="53"/>
      <c r="AC44" s="53"/>
      <c r="AD44" s="53"/>
      <c r="AE44" s="53"/>
    </row>
    <row r="45" ht="14.25" customHeight="1">
      <c r="A45" s="157" t="str">
        <f t="shared" si="1"/>
        <v>190831_B4-T1-6_00B5N_00HG8_M01_S_1</v>
      </c>
      <c r="B45" s="33" t="s">
        <v>569</v>
      </c>
      <c r="C45" s="47" t="s">
        <v>1152</v>
      </c>
      <c r="D45" s="163" t="s">
        <v>1153</v>
      </c>
      <c r="E45" s="66">
        <v>2916.0</v>
      </c>
      <c r="F45" s="155">
        <v>11554.0</v>
      </c>
      <c r="G45" s="33" t="s">
        <v>1006</v>
      </c>
      <c r="H45" s="33" t="s">
        <v>120</v>
      </c>
      <c r="I45" s="33" t="s">
        <v>1007</v>
      </c>
      <c r="J45" s="33">
        <v>1.0</v>
      </c>
      <c r="K45" s="159" t="s">
        <v>1009</v>
      </c>
      <c r="L45" s="33">
        <v>2.0</v>
      </c>
      <c r="M45" s="33" t="s">
        <v>1011</v>
      </c>
      <c r="N45" s="37"/>
      <c r="O45" s="33" t="s">
        <v>1012</v>
      </c>
      <c r="P45" s="32"/>
      <c r="Q45" s="35" t="s">
        <v>1013</v>
      </c>
      <c r="R45" s="42" t="s">
        <v>1014</v>
      </c>
      <c r="S45" s="35" t="s">
        <v>1015</v>
      </c>
      <c r="T45" s="42" t="s">
        <v>1016</v>
      </c>
      <c r="U45" s="53"/>
      <c r="V45" s="53"/>
      <c r="W45" s="53"/>
      <c r="X45" s="53"/>
      <c r="Y45" s="53"/>
      <c r="Z45" s="53"/>
      <c r="AA45" s="53"/>
      <c r="AB45" s="53"/>
      <c r="AC45" s="53"/>
      <c r="AD45" s="53"/>
      <c r="AE45" s="53"/>
    </row>
    <row r="46" ht="14.25" customHeight="1">
      <c r="A46" s="157" t="str">
        <f t="shared" si="1"/>
        <v>190831_B4-T1-7_00B5O_00HG9_M01_S_1</v>
      </c>
      <c r="B46" s="33" t="s">
        <v>582</v>
      </c>
      <c r="C46" s="47" t="s">
        <v>1156</v>
      </c>
      <c r="D46" s="163" t="s">
        <v>1157</v>
      </c>
      <c r="E46" s="66">
        <v>2810.0</v>
      </c>
      <c r="F46" s="155">
        <v>11554.0</v>
      </c>
      <c r="G46" s="33" t="s">
        <v>1006</v>
      </c>
      <c r="H46" s="33" t="s">
        <v>120</v>
      </c>
      <c r="I46" s="33" t="s">
        <v>1007</v>
      </c>
      <c r="J46" s="33">
        <v>1.0</v>
      </c>
      <c r="K46" s="159" t="s">
        <v>1009</v>
      </c>
      <c r="L46" s="33">
        <v>2.0</v>
      </c>
      <c r="M46" s="33" t="s">
        <v>1011</v>
      </c>
      <c r="N46" s="37"/>
      <c r="O46" s="33" t="s">
        <v>1012</v>
      </c>
      <c r="P46" s="32"/>
      <c r="Q46" s="35" t="s">
        <v>1013</v>
      </c>
      <c r="R46" s="42" t="s">
        <v>1014</v>
      </c>
      <c r="S46" s="35" t="s">
        <v>1015</v>
      </c>
      <c r="T46" s="42" t="s">
        <v>1016</v>
      </c>
      <c r="U46" s="53"/>
      <c r="V46" s="53"/>
      <c r="W46" s="53"/>
      <c r="X46" s="53"/>
      <c r="Y46" s="53"/>
      <c r="Z46" s="53"/>
      <c r="AA46" s="53"/>
      <c r="AB46" s="53"/>
      <c r="AC46" s="53"/>
      <c r="AD46" s="53"/>
      <c r="AE46" s="53"/>
    </row>
    <row r="47" ht="14.25" customHeight="1">
      <c r="A47" s="157" t="str">
        <f t="shared" si="1"/>
        <v>190831_B4-T1-8_00B5P_00HGA_M01_S_1</v>
      </c>
      <c r="B47" s="33" t="s">
        <v>588</v>
      </c>
      <c r="C47" s="47" t="s">
        <v>1158</v>
      </c>
      <c r="D47" s="163" t="s">
        <v>1159</v>
      </c>
      <c r="E47" s="66">
        <v>9132.0</v>
      </c>
      <c r="F47" s="155">
        <v>11554.0</v>
      </c>
      <c r="G47" s="33" t="s">
        <v>1006</v>
      </c>
      <c r="H47" s="33" t="s">
        <v>120</v>
      </c>
      <c r="I47" s="33" t="s">
        <v>1007</v>
      </c>
      <c r="J47" s="33">
        <v>1.0</v>
      </c>
      <c r="K47" s="159" t="s">
        <v>1009</v>
      </c>
      <c r="L47" s="33">
        <v>2.0</v>
      </c>
      <c r="M47" s="33" t="s">
        <v>1011</v>
      </c>
      <c r="N47" s="37"/>
      <c r="O47" s="33" t="s">
        <v>1012</v>
      </c>
      <c r="P47" s="32"/>
      <c r="Q47" s="35" t="s">
        <v>1013</v>
      </c>
      <c r="R47" s="42" t="s">
        <v>1014</v>
      </c>
      <c r="S47" s="35" t="s">
        <v>1015</v>
      </c>
      <c r="T47" s="42" t="s">
        <v>1016</v>
      </c>
      <c r="U47" s="53"/>
      <c r="V47" s="53"/>
      <c r="W47" s="53"/>
      <c r="X47" s="53"/>
      <c r="Y47" s="53"/>
      <c r="Z47" s="53"/>
      <c r="AA47" s="53"/>
      <c r="AB47" s="53"/>
      <c r="AC47" s="53"/>
      <c r="AD47" s="53"/>
      <c r="AE47" s="53"/>
    </row>
    <row r="48" ht="14.25" customHeight="1">
      <c r="A48" s="157" t="str">
        <f t="shared" si="1"/>
        <v>190831_B4-T1-9_00B5Q_00HGB_M01_S_1</v>
      </c>
      <c r="B48" s="33" t="s">
        <v>596</v>
      </c>
      <c r="C48" s="47" t="s">
        <v>1162</v>
      </c>
      <c r="D48" s="163" t="s">
        <v>1163</v>
      </c>
      <c r="E48" s="66">
        <v>2462.0</v>
      </c>
      <c r="F48" s="155">
        <v>11554.0</v>
      </c>
      <c r="G48" s="33" t="s">
        <v>1006</v>
      </c>
      <c r="H48" s="33" t="s">
        <v>120</v>
      </c>
      <c r="I48" s="33" t="s">
        <v>1007</v>
      </c>
      <c r="J48" s="33">
        <v>1.0</v>
      </c>
      <c r="K48" s="159" t="s">
        <v>1009</v>
      </c>
      <c r="L48" s="33">
        <v>2.0</v>
      </c>
      <c r="M48" s="33" t="s">
        <v>1011</v>
      </c>
      <c r="N48" s="37"/>
      <c r="O48" s="33" t="s">
        <v>1012</v>
      </c>
      <c r="P48" s="32"/>
      <c r="Q48" s="35" t="s">
        <v>1013</v>
      </c>
      <c r="R48" s="42" t="s">
        <v>1014</v>
      </c>
      <c r="S48" s="35" t="s">
        <v>1015</v>
      </c>
      <c r="T48" s="42" t="s">
        <v>1016</v>
      </c>
      <c r="U48" s="53"/>
      <c r="V48" s="53"/>
      <c r="W48" s="53"/>
      <c r="X48" s="53"/>
      <c r="Y48" s="53"/>
      <c r="Z48" s="53"/>
      <c r="AA48" s="53"/>
      <c r="AB48" s="53"/>
      <c r="AC48" s="53"/>
      <c r="AD48" s="53"/>
      <c r="AE48" s="53"/>
    </row>
    <row r="49" ht="14.25" customHeight="1">
      <c r="A49" s="157" t="str">
        <f t="shared" si="1"/>
        <v>190831_B4-T1-10_00B5R_00HGC_M01_S_1</v>
      </c>
      <c r="B49" s="33" t="s">
        <v>604</v>
      </c>
      <c r="C49" s="47" t="s">
        <v>1164</v>
      </c>
      <c r="D49" s="163" t="s">
        <v>1165</v>
      </c>
      <c r="E49" s="66">
        <v>2496.0</v>
      </c>
      <c r="F49" s="155">
        <v>11554.0</v>
      </c>
      <c r="G49" s="33" t="s">
        <v>1006</v>
      </c>
      <c r="H49" s="33" t="s">
        <v>120</v>
      </c>
      <c r="I49" s="33" t="s">
        <v>1007</v>
      </c>
      <c r="J49" s="33">
        <v>1.0</v>
      </c>
      <c r="K49" s="159" t="s">
        <v>1009</v>
      </c>
      <c r="L49" s="33">
        <v>2.0</v>
      </c>
      <c r="M49" s="33" t="s">
        <v>1011</v>
      </c>
      <c r="N49" s="37"/>
      <c r="O49" s="33" t="s">
        <v>1012</v>
      </c>
      <c r="P49" s="32"/>
      <c r="Q49" s="35" t="s">
        <v>1013</v>
      </c>
      <c r="R49" s="42" t="s">
        <v>1014</v>
      </c>
      <c r="S49" s="35" t="s">
        <v>1015</v>
      </c>
      <c r="T49" s="42" t="s">
        <v>1016</v>
      </c>
      <c r="U49" s="53"/>
      <c r="V49" s="53"/>
      <c r="W49" s="53"/>
      <c r="X49" s="53"/>
      <c r="Y49" s="53"/>
      <c r="Z49" s="53"/>
      <c r="AA49" s="53"/>
      <c r="AB49" s="53"/>
      <c r="AC49" s="53"/>
      <c r="AD49" s="53"/>
      <c r="AE49" s="53"/>
    </row>
    <row r="50" ht="14.25" customHeight="1">
      <c r="A50" s="157" t="str">
        <f t="shared" si="1"/>
        <v>190831_B4-T1-11_00B5S_00HGD_M01_S_1</v>
      </c>
      <c r="B50" s="33" t="s">
        <v>611</v>
      </c>
      <c r="C50" s="47" t="s">
        <v>1168</v>
      </c>
      <c r="D50" s="163" t="s">
        <v>1169</v>
      </c>
      <c r="E50" s="66">
        <v>2215.0</v>
      </c>
      <c r="F50" s="155">
        <v>11554.0</v>
      </c>
      <c r="G50" s="33" t="s">
        <v>1006</v>
      </c>
      <c r="H50" s="33" t="s">
        <v>120</v>
      </c>
      <c r="I50" s="33" t="s">
        <v>1007</v>
      </c>
      <c r="J50" s="33">
        <v>1.0</v>
      </c>
      <c r="K50" s="159" t="s">
        <v>1009</v>
      </c>
      <c r="L50" s="33">
        <v>2.0</v>
      </c>
      <c r="M50" s="33" t="s">
        <v>1011</v>
      </c>
      <c r="N50" s="37"/>
      <c r="O50" s="33" t="s">
        <v>1012</v>
      </c>
      <c r="P50" s="32"/>
      <c r="Q50" s="35" t="s">
        <v>1013</v>
      </c>
      <c r="R50" s="42" t="s">
        <v>1014</v>
      </c>
      <c r="S50" s="35" t="s">
        <v>1015</v>
      </c>
      <c r="T50" s="42" t="s">
        <v>1016</v>
      </c>
      <c r="U50" s="53"/>
      <c r="V50" s="53"/>
      <c r="W50" s="53"/>
      <c r="X50" s="53"/>
      <c r="Y50" s="53"/>
      <c r="Z50" s="53"/>
      <c r="AA50" s="53"/>
      <c r="AB50" s="53"/>
      <c r="AC50" s="53"/>
      <c r="AD50" s="53"/>
      <c r="AE50" s="53"/>
    </row>
    <row r="51" ht="14.25" customHeight="1">
      <c r="A51" s="157" t="str">
        <f t="shared" si="1"/>
        <v>190831_B4-T1-12_00B5T_00HGE_M01_S_1</v>
      </c>
      <c r="B51" s="33" t="s">
        <v>620</v>
      </c>
      <c r="C51" s="47" t="s">
        <v>1170</v>
      </c>
      <c r="D51" s="163" t="s">
        <v>1171</v>
      </c>
      <c r="E51" s="66">
        <v>2987.0</v>
      </c>
      <c r="F51" s="155">
        <v>11554.0</v>
      </c>
      <c r="G51" s="33" t="s">
        <v>1006</v>
      </c>
      <c r="H51" s="33" t="s">
        <v>120</v>
      </c>
      <c r="I51" s="33" t="s">
        <v>1007</v>
      </c>
      <c r="J51" s="33">
        <v>1.0</v>
      </c>
      <c r="K51" s="159" t="s">
        <v>1009</v>
      </c>
      <c r="L51" s="33">
        <v>2.0</v>
      </c>
      <c r="M51" s="33" t="s">
        <v>1011</v>
      </c>
      <c r="N51" s="37"/>
      <c r="O51" s="33" t="s">
        <v>1012</v>
      </c>
      <c r="P51" s="32"/>
      <c r="Q51" s="35" t="s">
        <v>1013</v>
      </c>
      <c r="R51" s="42" t="s">
        <v>1014</v>
      </c>
      <c r="S51" s="35" t="s">
        <v>1015</v>
      </c>
      <c r="T51" s="42" t="s">
        <v>1016</v>
      </c>
      <c r="U51" s="53"/>
      <c r="V51" s="53"/>
      <c r="W51" s="53"/>
      <c r="X51" s="53"/>
      <c r="Y51" s="53"/>
      <c r="Z51" s="53"/>
      <c r="AA51" s="53"/>
      <c r="AB51" s="53"/>
      <c r="AC51" s="53"/>
      <c r="AD51" s="53"/>
      <c r="AE51" s="53"/>
    </row>
    <row r="52" ht="14.25" customHeight="1">
      <c r="A52" s="157" t="str">
        <f t="shared" si="1"/>
        <v>190831_B4-T1-13_00B5U_00HGF_M01_S_1</v>
      </c>
      <c r="B52" s="33" t="s">
        <v>630</v>
      </c>
      <c r="C52" s="47" t="s">
        <v>1174</v>
      </c>
      <c r="D52" s="163" t="s">
        <v>1175</v>
      </c>
      <c r="E52" s="66">
        <v>3010.0</v>
      </c>
      <c r="F52" s="155">
        <v>11554.0</v>
      </c>
      <c r="G52" s="33" t="s">
        <v>1006</v>
      </c>
      <c r="H52" s="33" t="s">
        <v>120</v>
      </c>
      <c r="I52" s="33" t="s">
        <v>1007</v>
      </c>
      <c r="J52" s="33">
        <v>1.0</v>
      </c>
      <c r="K52" s="159" t="s">
        <v>1009</v>
      </c>
      <c r="L52" s="33">
        <v>2.0</v>
      </c>
      <c r="M52" s="33" t="s">
        <v>1011</v>
      </c>
      <c r="N52" s="37"/>
      <c r="O52" s="33" t="s">
        <v>1012</v>
      </c>
      <c r="P52" s="32"/>
      <c r="Q52" s="35" t="s">
        <v>1013</v>
      </c>
      <c r="R52" s="42" t="s">
        <v>1014</v>
      </c>
      <c r="S52" s="35" t="s">
        <v>1015</v>
      </c>
      <c r="T52" s="42" t="s">
        <v>1016</v>
      </c>
      <c r="U52" s="53"/>
      <c r="V52" s="53"/>
      <c r="W52" s="53"/>
      <c r="X52" s="53"/>
      <c r="Y52" s="53"/>
      <c r="Z52" s="53"/>
      <c r="AA52" s="53"/>
      <c r="AB52" s="53"/>
      <c r="AC52" s="53"/>
      <c r="AD52" s="53"/>
      <c r="AE52" s="53"/>
    </row>
    <row r="53" ht="14.25" customHeight="1">
      <c r="A53" s="157" t="str">
        <f t="shared" si="1"/>
        <v>190831_B4-T1-14_00B6S_00HGG_M01_S_1</v>
      </c>
      <c r="B53" s="47" t="s">
        <v>638</v>
      </c>
      <c r="C53" s="47" t="s">
        <v>1176</v>
      </c>
      <c r="D53" s="163" t="s">
        <v>1177</v>
      </c>
      <c r="E53" s="66">
        <v>7953.0</v>
      </c>
      <c r="F53" s="155">
        <v>11554.0</v>
      </c>
      <c r="G53" s="33" t="s">
        <v>1006</v>
      </c>
      <c r="H53" s="33" t="s">
        <v>120</v>
      </c>
      <c r="I53" s="33" t="s">
        <v>1007</v>
      </c>
      <c r="J53" s="33">
        <v>1.0</v>
      </c>
      <c r="K53" s="159" t="s">
        <v>1009</v>
      </c>
      <c r="L53" s="33">
        <v>2.0</v>
      </c>
      <c r="M53" s="33" t="s">
        <v>1011</v>
      </c>
      <c r="N53" s="37"/>
      <c r="O53" s="33" t="s">
        <v>1012</v>
      </c>
      <c r="P53" s="32"/>
      <c r="Q53" s="35" t="s">
        <v>1013</v>
      </c>
      <c r="R53" s="42" t="s">
        <v>1014</v>
      </c>
      <c r="S53" s="35" t="s">
        <v>1015</v>
      </c>
      <c r="T53" s="42" t="s">
        <v>1016</v>
      </c>
      <c r="U53" s="53"/>
      <c r="V53" s="53"/>
      <c r="W53" s="53"/>
      <c r="X53" s="53"/>
      <c r="Y53" s="53"/>
      <c r="Z53" s="53"/>
      <c r="AA53" s="53"/>
      <c r="AB53" s="53"/>
      <c r="AC53" s="53"/>
      <c r="AD53" s="53"/>
      <c r="AE53" s="53"/>
    </row>
    <row r="54" ht="14.25" customHeight="1">
      <c r="A54" s="157" t="str">
        <f t="shared" si="1"/>
        <v>190831_B4-T1-15_00B6T_00HGH_M01_S_1</v>
      </c>
      <c r="B54" s="47" t="s">
        <v>648</v>
      </c>
      <c r="C54" s="47" t="s">
        <v>1180</v>
      </c>
      <c r="D54" s="163" t="s">
        <v>1181</v>
      </c>
      <c r="E54" s="66">
        <v>2079.0</v>
      </c>
      <c r="F54" s="155">
        <v>11554.0</v>
      </c>
      <c r="G54" s="33" t="s">
        <v>1006</v>
      </c>
      <c r="H54" s="33" t="s">
        <v>120</v>
      </c>
      <c r="I54" s="33" t="s">
        <v>1007</v>
      </c>
      <c r="J54" s="33">
        <v>1.0</v>
      </c>
      <c r="K54" s="159" t="s">
        <v>1009</v>
      </c>
      <c r="L54" s="33">
        <v>2.0</v>
      </c>
      <c r="M54" s="33" t="s">
        <v>1011</v>
      </c>
      <c r="N54" s="37"/>
      <c r="O54" s="33" t="s">
        <v>1012</v>
      </c>
      <c r="P54" s="32"/>
      <c r="Q54" s="35" t="s">
        <v>1013</v>
      </c>
      <c r="R54" s="42" t="s">
        <v>1014</v>
      </c>
      <c r="S54" s="35" t="s">
        <v>1015</v>
      </c>
      <c r="T54" s="42" t="s">
        <v>1016</v>
      </c>
      <c r="U54" s="53"/>
      <c r="V54" s="53"/>
      <c r="W54" s="53"/>
      <c r="X54" s="53"/>
      <c r="Y54" s="53"/>
      <c r="Z54" s="53"/>
      <c r="AA54" s="53"/>
      <c r="AB54" s="53"/>
      <c r="AC54" s="53"/>
      <c r="AD54" s="53"/>
      <c r="AE54" s="53"/>
    </row>
    <row r="55" ht="14.25" customHeight="1">
      <c r="A55" s="157" t="str">
        <f t="shared" si="1"/>
        <v>190831_B4-T1-16_00B6U_00HGI_M01_S_1</v>
      </c>
      <c r="B55" s="47" t="s">
        <v>657</v>
      </c>
      <c r="C55" s="47" t="s">
        <v>1184</v>
      </c>
      <c r="D55" s="163" t="s">
        <v>1185</v>
      </c>
      <c r="E55" s="33" t="s">
        <v>154</v>
      </c>
      <c r="F55" s="155">
        <v>11554.0</v>
      </c>
      <c r="G55" s="33" t="s">
        <v>1006</v>
      </c>
      <c r="H55" s="33" t="s">
        <v>120</v>
      </c>
      <c r="I55" s="33" t="s">
        <v>1007</v>
      </c>
      <c r="J55" s="33">
        <v>1.0</v>
      </c>
      <c r="K55" s="159" t="s">
        <v>1009</v>
      </c>
      <c r="L55" s="33">
        <v>2.0</v>
      </c>
      <c r="M55" s="33" t="s">
        <v>1011</v>
      </c>
      <c r="N55" s="107" t="s">
        <v>1064</v>
      </c>
      <c r="O55" s="33" t="s">
        <v>1012</v>
      </c>
      <c r="P55" s="32"/>
      <c r="Q55" s="35" t="s">
        <v>1013</v>
      </c>
      <c r="R55" s="42" t="s">
        <v>1014</v>
      </c>
      <c r="S55" s="35" t="s">
        <v>1015</v>
      </c>
      <c r="T55" s="42" t="s">
        <v>1016</v>
      </c>
      <c r="U55" s="53"/>
      <c r="V55" s="53"/>
      <c r="W55" s="53"/>
      <c r="X55" s="53"/>
      <c r="Y55" s="53"/>
      <c r="Z55" s="53"/>
      <c r="AA55" s="53"/>
      <c r="AB55" s="53"/>
      <c r="AC55" s="53"/>
      <c r="AD55" s="53"/>
      <c r="AE55" s="53"/>
    </row>
    <row r="56" ht="14.25" customHeight="1">
      <c r="A56" s="157" t="str">
        <f t="shared" si="1"/>
        <v>190831_B4-T1-17_00B6V_00HGJ_M01_S_1</v>
      </c>
      <c r="B56" s="47" t="s">
        <v>671</v>
      </c>
      <c r="C56" s="47" t="s">
        <v>1188</v>
      </c>
      <c r="D56" s="163" t="s">
        <v>1189</v>
      </c>
      <c r="E56" s="33" t="s">
        <v>670</v>
      </c>
      <c r="F56" s="155">
        <v>11554.0</v>
      </c>
      <c r="G56" s="33" t="s">
        <v>1006</v>
      </c>
      <c r="H56" s="33" t="s">
        <v>120</v>
      </c>
      <c r="I56" s="33" t="s">
        <v>1007</v>
      </c>
      <c r="J56" s="33">
        <v>1.0</v>
      </c>
      <c r="K56" s="159" t="s">
        <v>1009</v>
      </c>
      <c r="L56" s="33">
        <v>2.0</v>
      </c>
      <c r="M56" s="33" t="s">
        <v>1011</v>
      </c>
      <c r="N56" s="37"/>
      <c r="O56" s="33" t="s">
        <v>1012</v>
      </c>
      <c r="P56" s="32"/>
      <c r="Q56" s="35" t="s">
        <v>1013</v>
      </c>
      <c r="R56" s="42" t="s">
        <v>1014</v>
      </c>
      <c r="S56" s="35" t="s">
        <v>1015</v>
      </c>
      <c r="T56" s="42" t="s">
        <v>1016</v>
      </c>
      <c r="U56" s="53"/>
      <c r="V56" s="53"/>
      <c r="W56" s="53"/>
      <c r="X56" s="53"/>
      <c r="Y56" s="53"/>
      <c r="Z56" s="53"/>
      <c r="AA56" s="53"/>
      <c r="AB56" s="53"/>
      <c r="AC56" s="53"/>
      <c r="AD56" s="53"/>
      <c r="AE56" s="53"/>
    </row>
    <row r="57" ht="14.25" customHeight="1">
      <c r="A57" s="157" t="str">
        <f t="shared" si="1"/>
        <v>190830_HEK-QCS_000F2_00J8U_M02_S_1</v>
      </c>
      <c r="B57" s="154" t="s">
        <v>108</v>
      </c>
      <c r="C57" s="158" t="s">
        <v>1190</v>
      </c>
      <c r="D57" s="33" t="s">
        <v>109</v>
      </c>
      <c r="E57" s="33" t="s">
        <v>109</v>
      </c>
      <c r="F57" s="155">
        <v>11189.0</v>
      </c>
      <c r="G57" s="33" t="s">
        <v>1191</v>
      </c>
      <c r="H57" s="33" t="s">
        <v>164</v>
      </c>
      <c r="I57" s="33" t="s">
        <v>1007</v>
      </c>
      <c r="J57" s="33">
        <v>1.0</v>
      </c>
      <c r="K57" s="159" t="s">
        <v>1009</v>
      </c>
      <c r="L57" s="33">
        <v>2.0</v>
      </c>
      <c r="M57" s="33" t="s">
        <v>1011</v>
      </c>
      <c r="N57" s="107" t="s">
        <v>1192</v>
      </c>
      <c r="O57" s="33" t="s">
        <v>1012</v>
      </c>
      <c r="P57" s="32"/>
      <c r="Q57" s="40" t="s">
        <v>1013</v>
      </c>
      <c r="R57" s="130" t="s">
        <v>1193</v>
      </c>
      <c r="S57" s="35" t="s">
        <v>1015</v>
      </c>
      <c r="T57" s="164" t="s">
        <v>1194</v>
      </c>
      <c r="U57" s="53"/>
      <c r="V57" s="53"/>
      <c r="W57" s="53"/>
      <c r="X57" s="53"/>
      <c r="Y57" s="53"/>
      <c r="Z57" s="53"/>
      <c r="AA57" s="53"/>
      <c r="AB57" s="53"/>
      <c r="AC57" s="53"/>
      <c r="AD57" s="53"/>
      <c r="AE57" s="53"/>
    </row>
    <row r="58" ht="14.25" customHeight="1">
      <c r="A58" s="157" t="str">
        <f t="shared" si="1"/>
        <v>190830_B2-T1-1_00B4J_00HGK_M02_S_1</v>
      </c>
      <c r="B58" s="47" t="s">
        <v>168</v>
      </c>
      <c r="C58" s="47" t="s">
        <v>1198</v>
      </c>
      <c r="D58" s="162" t="s">
        <v>1200</v>
      </c>
      <c r="E58" s="66">
        <v>3746.0</v>
      </c>
      <c r="F58" s="155">
        <v>11189.0</v>
      </c>
      <c r="G58" s="33" t="s">
        <v>1191</v>
      </c>
      <c r="H58" s="33" t="s">
        <v>164</v>
      </c>
      <c r="I58" s="33" t="s">
        <v>1007</v>
      </c>
      <c r="J58" s="33">
        <v>1.0</v>
      </c>
      <c r="K58" s="159" t="s">
        <v>1009</v>
      </c>
      <c r="L58" s="33">
        <v>2.0</v>
      </c>
      <c r="M58" s="33" t="s">
        <v>1011</v>
      </c>
      <c r="N58" s="37"/>
      <c r="O58" s="33" t="s">
        <v>1012</v>
      </c>
      <c r="P58" s="32"/>
      <c r="Q58" s="40" t="s">
        <v>1013</v>
      </c>
      <c r="R58" s="130" t="s">
        <v>1193</v>
      </c>
      <c r="S58" s="35" t="s">
        <v>1015</v>
      </c>
      <c r="T58" s="164" t="s">
        <v>1194</v>
      </c>
      <c r="U58" s="53"/>
      <c r="V58" s="53"/>
      <c r="W58" s="53"/>
      <c r="X58" s="53"/>
      <c r="Y58" s="53"/>
      <c r="Z58" s="53"/>
      <c r="AA58" s="53"/>
      <c r="AB58" s="53"/>
      <c r="AC58" s="53"/>
      <c r="AD58" s="53"/>
      <c r="AE58" s="53"/>
    </row>
    <row r="59" ht="14.25" customHeight="1">
      <c r="A59" s="157" t="str">
        <f t="shared" si="1"/>
        <v>190830_B2-T1-2_00B4K_00HGL_M02_S_1</v>
      </c>
      <c r="B59" s="47" t="s">
        <v>191</v>
      </c>
      <c r="C59" s="47" t="s">
        <v>1201</v>
      </c>
      <c r="D59" s="162" t="s">
        <v>1202</v>
      </c>
      <c r="E59" s="66">
        <v>3744.0</v>
      </c>
      <c r="F59" s="155">
        <v>11189.0</v>
      </c>
      <c r="G59" s="33" t="s">
        <v>1191</v>
      </c>
      <c r="H59" s="33" t="s">
        <v>164</v>
      </c>
      <c r="I59" s="33" t="s">
        <v>1007</v>
      </c>
      <c r="J59" s="33">
        <v>1.0</v>
      </c>
      <c r="K59" s="159" t="s">
        <v>1009</v>
      </c>
      <c r="L59" s="33">
        <v>2.0</v>
      </c>
      <c r="M59" s="33" t="s">
        <v>1011</v>
      </c>
      <c r="N59" s="37"/>
      <c r="O59" s="33" t="s">
        <v>1012</v>
      </c>
      <c r="P59" s="32"/>
      <c r="Q59" s="40" t="s">
        <v>1013</v>
      </c>
      <c r="R59" s="130" t="s">
        <v>1193</v>
      </c>
      <c r="S59" s="35" t="s">
        <v>1015</v>
      </c>
      <c r="T59" s="164" t="s">
        <v>1194</v>
      </c>
      <c r="U59" s="53"/>
      <c r="V59" s="53"/>
      <c r="W59" s="53"/>
      <c r="X59" s="53"/>
      <c r="Y59" s="53"/>
      <c r="Z59" s="53"/>
      <c r="AA59" s="53"/>
      <c r="AB59" s="53"/>
      <c r="AC59" s="53"/>
      <c r="AD59" s="53"/>
      <c r="AE59" s="53"/>
    </row>
    <row r="60" ht="14.25" customHeight="1">
      <c r="A60" s="157" t="str">
        <f t="shared" si="1"/>
        <v>190830_B2-T1-3_00B4L_00HGM_M02_S_1</v>
      </c>
      <c r="B60" s="47" t="s">
        <v>203</v>
      </c>
      <c r="C60" s="47" t="s">
        <v>1205</v>
      </c>
      <c r="D60" s="162" t="s">
        <v>1206</v>
      </c>
      <c r="E60" s="66">
        <v>3505.0</v>
      </c>
      <c r="F60" s="155">
        <v>11189.0</v>
      </c>
      <c r="G60" s="33" t="s">
        <v>1191</v>
      </c>
      <c r="H60" s="33" t="s">
        <v>164</v>
      </c>
      <c r="I60" s="33" t="s">
        <v>1007</v>
      </c>
      <c r="J60" s="33">
        <v>1.0</v>
      </c>
      <c r="K60" s="159" t="s">
        <v>1009</v>
      </c>
      <c r="L60" s="33">
        <v>2.0</v>
      </c>
      <c r="M60" s="33" t="s">
        <v>1011</v>
      </c>
      <c r="N60" s="37"/>
      <c r="O60" s="33" t="s">
        <v>1012</v>
      </c>
      <c r="P60" s="32"/>
      <c r="Q60" s="40" t="s">
        <v>1013</v>
      </c>
      <c r="R60" s="130" t="s">
        <v>1193</v>
      </c>
      <c r="S60" s="35" t="s">
        <v>1015</v>
      </c>
      <c r="T60" s="164" t="s">
        <v>1194</v>
      </c>
      <c r="U60" s="53"/>
      <c r="V60" s="53"/>
      <c r="W60" s="53"/>
      <c r="X60" s="53"/>
      <c r="Y60" s="53"/>
      <c r="Z60" s="53"/>
      <c r="AA60" s="53"/>
      <c r="AB60" s="53"/>
      <c r="AC60" s="53"/>
      <c r="AD60" s="53"/>
      <c r="AE60" s="53"/>
    </row>
    <row r="61" ht="14.25" customHeight="1">
      <c r="A61" s="157" t="str">
        <f t="shared" si="1"/>
        <v>190830_B2-T1-4_00B4M_00HGN_M02_S_1</v>
      </c>
      <c r="B61" s="47" t="s">
        <v>212</v>
      </c>
      <c r="C61" s="47" t="s">
        <v>1207</v>
      </c>
      <c r="D61" s="162" t="s">
        <v>1208</v>
      </c>
      <c r="E61" s="66">
        <v>6729.0</v>
      </c>
      <c r="F61" s="155">
        <v>11189.0</v>
      </c>
      <c r="G61" s="33" t="s">
        <v>1191</v>
      </c>
      <c r="H61" s="33" t="s">
        <v>164</v>
      </c>
      <c r="I61" s="33" t="s">
        <v>1007</v>
      </c>
      <c r="J61" s="33">
        <v>1.0</v>
      </c>
      <c r="K61" s="159" t="s">
        <v>1009</v>
      </c>
      <c r="L61" s="33">
        <v>2.0</v>
      </c>
      <c r="M61" s="33" t="s">
        <v>1011</v>
      </c>
      <c r="N61" s="37"/>
      <c r="O61" s="33" t="s">
        <v>1012</v>
      </c>
      <c r="P61" s="32"/>
      <c r="Q61" s="40" t="s">
        <v>1013</v>
      </c>
      <c r="R61" s="130" t="s">
        <v>1193</v>
      </c>
      <c r="S61" s="35" t="s">
        <v>1015</v>
      </c>
      <c r="T61" s="164" t="s">
        <v>1194</v>
      </c>
      <c r="U61" s="53"/>
      <c r="V61" s="53"/>
      <c r="W61" s="53"/>
      <c r="X61" s="53"/>
      <c r="Y61" s="53"/>
      <c r="Z61" s="53"/>
      <c r="AA61" s="53"/>
      <c r="AB61" s="53"/>
      <c r="AC61" s="53"/>
      <c r="AD61" s="53"/>
      <c r="AE61" s="53"/>
    </row>
    <row r="62" ht="14.25" customHeight="1">
      <c r="A62" s="157" t="str">
        <f t="shared" si="1"/>
        <v>190830_B2-T1-5_00B4N_00HGO_M02_S_1</v>
      </c>
      <c r="B62" s="47" t="s">
        <v>226</v>
      </c>
      <c r="C62" s="47" t="s">
        <v>1211</v>
      </c>
      <c r="D62" s="162" t="s">
        <v>1212</v>
      </c>
      <c r="E62" s="66">
        <v>3871.0</v>
      </c>
      <c r="F62" s="155">
        <v>11189.0</v>
      </c>
      <c r="G62" s="33" t="s">
        <v>1191</v>
      </c>
      <c r="H62" s="33" t="s">
        <v>164</v>
      </c>
      <c r="I62" s="33" t="s">
        <v>1007</v>
      </c>
      <c r="J62" s="33">
        <v>1.0</v>
      </c>
      <c r="K62" s="159" t="s">
        <v>1009</v>
      </c>
      <c r="L62" s="33">
        <v>2.0</v>
      </c>
      <c r="M62" s="33" t="s">
        <v>1011</v>
      </c>
      <c r="N62" s="37"/>
      <c r="O62" s="33" t="s">
        <v>1012</v>
      </c>
      <c r="P62" s="32"/>
      <c r="Q62" s="40" t="s">
        <v>1013</v>
      </c>
      <c r="R62" s="130" t="s">
        <v>1193</v>
      </c>
      <c r="S62" s="35" t="s">
        <v>1015</v>
      </c>
      <c r="T62" s="164" t="s">
        <v>1194</v>
      </c>
      <c r="U62" s="53"/>
      <c r="V62" s="53"/>
      <c r="W62" s="53"/>
      <c r="X62" s="53"/>
      <c r="Y62" s="53"/>
      <c r="Z62" s="53"/>
      <c r="AA62" s="53"/>
      <c r="AB62" s="53"/>
      <c r="AC62" s="53"/>
      <c r="AD62" s="53"/>
      <c r="AE62" s="53"/>
    </row>
    <row r="63" ht="14.25" customHeight="1">
      <c r="A63" s="157" t="str">
        <f t="shared" si="1"/>
        <v>190830_B2-T1-6_00B4O_00HGP_M02_S_1</v>
      </c>
      <c r="B63" s="47" t="s">
        <v>229</v>
      </c>
      <c r="C63" s="47" t="s">
        <v>1220</v>
      </c>
      <c r="D63" s="162" t="s">
        <v>1221</v>
      </c>
      <c r="E63" s="66">
        <v>2916.0</v>
      </c>
      <c r="F63" s="155">
        <v>11189.0</v>
      </c>
      <c r="G63" s="33" t="s">
        <v>1191</v>
      </c>
      <c r="H63" s="33" t="s">
        <v>164</v>
      </c>
      <c r="I63" s="33" t="s">
        <v>1007</v>
      </c>
      <c r="J63" s="33">
        <v>1.0</v>
      </c>
      <c r="K63" s="159" t="s">
        <v>1009</v>
      </c>
      <c r="L63" s="33">
        <v>2.0</v>
      </c>
      <c r="M63" s="33" t="s">
        <v>1011</v>
      </c>
      <c r="N63" s="37"/>
      <c r="O63" s="33" t="s">
        <v>1012</v>
      </c>
      <c r="P63" s="32"/>
      <c r="Q63" s="40" t="s">
        <v>1013</v>
      </c>
      <c r="R63" s="130" t="s">
        <v>1193</v>
      </c>
      <c r="S63" s="35" t="s">
        <v>1015</v>
      </c>
      <c r="T63" s="164" t="s">
        <v>1194</v>
      </c>
      <c r="U63" s="53"/>
      <c r="V63" s="53"/>
      <c r="W63" s="53"/>
      <c r="X63" s="53"/>
      <c r="Y63" s="53"/>
      <c r="Z63" s="53"/>
      <c r="AA63" s="53"/>
      <c r="AB63" s="53"/>
      <c r="AC63" s="53"/>
      <c r="AD63" s="53"/>
      <c r="AE63" s="53"/>
    </row>
    <row r="64" ht="14.25" customHeight="1">
      <c r="A64" s="157" t="str">
        <f t="shared" si="1"/>
        <v>190830_B2-T1-7_00B4P_00HGQ_M02_S_1</v>
      </c>
      <c r="B64" s="47" t="s">
        <v>243</v>
      </c>
      <c r="C64" s="47" t="s">
        <v>1224</v>
      </c>
      <c r="D64" s="162" t="s">
        <v>1225</v>
      </c>
      <c r="E64" s="66">
        <v>2810.0</v>
      </c>
      <c r="F64" s="155">
        <v>11189.0</v>
      </c>
      <c r="G64" s="33" t="s">
        <v>1191</v>
      </c>
      <c r="H64" s="33" t="s">
        <v>164</v>
      </c>
      <c r="I64" s="33" t="s">
        <v>1007</v>
      </c>
      <c r="J64" s="33">
        <v>1.0</v>
      </c>
      <c r="K64" s="159" t="s">
        <v>1009</v>
      </c>
      <c r="L64" s="33">
        <v>2.0</v>
      </c>
      <c r="M64" s="33" t="s">
        <v>1011</v>
      </c>
      <c r="N64" s="37"/>
      <c r="O64" s="33" t="s">
        <v>1012</v>
      </c>
      <c r="P64" s="32"/>
      <c r="Q64" s="40" t="s">
        <v>1013</v>
      </c>
      <c r="R64" s="130" t="s">
        <v>1193</v>
      </c>
      <c r="S64" s="35" t="s">
        <v>1015</v>
      </c>
      <c r="T64" s="164" t="s">
        <v>1194</v>
      </c>
      <c r="U64" s="53"/>
      <c r="V64" s="53"/>
      <c r="W64" s="53"/>
      <c r="X64" s="53"/>
      <c r="Y64" s="53"/>
      <c r="Z64" s="53"/>
      <c r="AA64" s="53"/>
      <c r="AB64" s="53"/>
      <c r="AC64" s="53"/>
      <c r="AD64" s="53"/>
      <c r="AE64" s="53"/>
    </row>
    <row r="65" ht="14.25" customHeight="1">
      <c r="A65" s="157" t="str">
        <f t="shared" si="1"/>
        <v>190830_B2-T1-8_00B4Q_00HGR_M02_S_1</v>
      </c>
      <c r="B65" s="47" t="s">
        <v>257</v>
      </c>
      <c r="C65" s="47" t="s">
        <v>1226</v>
      </c>
      <c r="D65" s="162" t="s">
        <v>1227</v>
      </c>
      <c r="E65" s="66">
        <v>9132.0</v>
      </c>
      <c r="F65" s="155">
        <v>11189.0</v>
      </c>
      <c r="G65" s="33" t="s">
        <v>1191</v>
      </c>
      <c r="H65" s="33" t="s">
        <v>164</v>
      </c>
      <c r="I65" s="33" t="s">
        <v>1007</v>
      </c>
      <c r="J65" s="33">
        <v>1.0</v>
      </c>
      <c r="K65" s="159" t="s">
        <v>1009</v>
      </c>
      <c r="L65" s="33">
        <v>2.0</v>
      </c>
      <c r="M65" s="33" t="s">
        <v>1011</v>
      </c>
      <c r="N65" s="37"/>
      <c r="O65" s="33" t="s">
        <v>1012</v>
      </c>
      <c r="P65" s="32"/>
      <c r="Q65" s="40" t="s">
        <v>1013</v>
      </c>
      <c r="R65" s="130" t="s">
        <v>1193</v>
      </c>
      <c r="S65" s="35" t="s">
        <v>1015</v>
      </c>
      <c r="T65" s="164" t="s">
        <v>1194</v>
      </c>
      <c r="U65" s="53"/>
      <c r="V65" s="53"/>
      <c r="W65" s="53"/>
      <c r="X65" s="53"/>
      <c r="Y65" s="53"/>
      <c r="Z65" s="53"/>
      <c r="AA65" s="53"/>
      <c r="AB65" s="53"/>
      <c r="AC65" s="53"/>
      <c r="AD65" s="53"/>
      <c r="AE65" s="53"/>
    </row>
    <row r="66" ht="14.25" customHeight="1">
      <c r="A66" s="157" t="str">
        <f t="shared" si="1"/>
        <v>190830_B2-T1-9_00B4R_00HGS_M02_S_1</v>
      </c>
      <c r="B66" s="47" t="s">
        <v>270</v>
      </c>
      <c r="C66" s="47" t="s">
        <v>1230</v>
      </c>
      <c r="D66" s="162" t="s">
        <v>1231</v>
      </c>
      <c r="E66" s="66">
        <v>2462.0</v>
      </c>
      <c r="F66" s="155">
        <v>11189.0</v>
      </c>
      <c r="G66" s="33" t="s">
        <v>1191</v>
      </c>
      <c r="H66" s="33" t="s">
        <v>164</v>
      </c>
      <c r="I66" s="33" t="s">
        <v>1007</v>
      </c>
      <c r="J66" s="33">
        <v>1.0</v>
      </c>
      <c r="K66" s="159" t="s">
        <v>1009</v>
      </c>
      <c r="L66" s="33">
        <v>2.0</v>
      </c>
      <c r="M66" s="33" t="s">
        <v>1011</v>
      </c>
      <c r="N66" s="37"/>
      <c r="O66" s="33" t="s">
        <v>1012</v>
      </c>
      <c r="P66" s="32"/>
      <c r="Q66" s="40" t="s">
        <v>1013</v>
      </c>
      <c r="R66" s="130" t="s">
        <v>1193</v>
      </c>
      <c r="S66" s="35" t="s">
        <v>1015</v>
      </c>
      <c r="T66" s="164" t="s">
        <v>1194</v>
      </c>
      <c r="U66" s="53"/>
      <c r="V66" s="53"/>
      <c r="W66" s="53"/>
      <c r="X66" s="53"/>
      <c r="Y66" s="53"/>
      <c r="Z66" s="53"/>
      <c r="AA66" s="53"/>
      <c r="AB66" s="53"/>
      <c r="AC66" s="53"/>
      <c r="AD66" s="53"/>
      <c r="AE66" s="53"/>
    </row>
    <row r="67" ht="14.25" customHeight="1">
      <c r="A67" s="157" t="str">
        <f t="shared" si="1"/>
        <v>190830_B2-T1-10_00B4S_00HGT_M02_S_1</v>
      </c>
      <c r="B67" s="47" t="s">
        <v>285</v>
      </c>
      <c r="C67" s="47" t="s">
        <v>1232</v>
      </c>
      <c r="D67" s="162" t="s">
        <v>1233</v>
      </c>
      <c r="E67" s="66">
        <v>2496.0</v>
      </c>
      <c r="F67" s="155">
        <v>11189.0</v>
      </c>
      <c r="G67" s="33" t="s">
        <v>1191</v>
      </c>
      <c r="H67" s="33" t="s">
        <v>164</v>
      </c>
      <c r="I67" s="33" t="s">
        <v>1007</v>
      </c>
      <c r="J67" s="33">
        <v>1.0</v>
      </c>
      <c r="K67" s="159" t="s">
        <v>1009</v>
      </c>
      <c r="L67" s="33">
        <v>2.0</v>
      </c>
      <c r="M67" s="33" t="s">
        <v>1011</v>
      </c>
      <c r="N67" s="37"/>
      <c r="O67" s="33" t="s">
        <v>1012</v>
      </c>
      <c r="P67" s="32"/>
      <c r="Q67" s="40" t="s">
        <v>1013</v>
      </c>
      <c r="R67" s="130" t="s">
        <v>1193</v>
      </c>
      <c r="S67" s="35" t="s">
        <v>1015</v>
      </c>
      <c r="T67" s="164" t="s">
        <v>1194</v>
      </c>
      <c r="U67" s="53"/>
      <c r="V67" s="53"/>
      <c r="W67" s="53"/>
      <c r="X67" s="53"/>
      <c r="Y67" s="53"/>
      <c r="Z67" s="53"/>
      <c r="AA67" s="53"/>
      <c r="AB67" s="53"/>
      <c r="AC67" s="53"/>
      <c r="AD67" s="53"/>
      <c r="AE67" s="53"/>
    </row>
    <row r="68" ht="14.25" customHeight="1">
      <c r="A68" s="157" t="str">
        <f t="shared" si="1"/>
        <v>190830_B2-T1-11_00B4T_00HGU_M02_S_1</v>
      </c>
      <c r="B68" s="47" t="s">
        <v>304</v>
      </c>
      <c r="C68" s="47" t="s">
        <v>1234</v>
      </c>
      <c r="D68" s="162" t="s">
        <v>1236</v>
      </c>
      <c r="E68" s="66">
        <v>2215.0</v>
      </c>
      <c r="F68" s="155">
        <v>11189.0</v>
      </c>
      <c r="G68" s="33" t="s">
        <v>1191</v>
      </c>
      <c r="H68" s="33" t="s">
        <v>164</v>
      </c>
      <c r="I68" s="33" t="s">
        <v>1007</v>
      </c>
      <c r="J68" s="33">
        <v>1.0</v>
      </c>
      <c r="K68" s="159" t="s">
        <v>1009</v>
      </c>
      <c r="L68" s="33">
        <v>2.0</v>
      </c>
      <c r="M68" s="33" t="s">
        <v>1011</v>
      </c>
      <c r="N68" s="37"/>
      <c r="O68" s="33" t="s">
        <v>1012</v>
      </c>
      <c r="P68" s="32"/>
      <c r="Q68" s="40" t="s">
        <v>1013</v>
      </c>
      <c r="R68" s="130" t="s">
        <v>1193</v>
      </c>
      <c r="S68" s="35" t="s">
        <v>1015</v>
      </c>
      <c r="T68" s="164" t="s">
        <v>1194</v>
      </c>
      <c r="U68" s="53"/>
      <c r="V68" s="53"/>
      <c r="W68" s="53"/>
      <c r="X68" s="53"/>
      <c r="Y68" s="53"/>
      <c r="Z68" s="53"/>
      <c r="AA68" s="53"/>
      <c r="AB68" s="53"/>
      <c r="AC68" s="53"/>
      <c r="AD68" s="53"/>
      <c r="AE68" s="53"/>
    </row>
    <row r="69" ht="14.25" customHeight="1">
      <c r="A69" s="157" t="str">
        <f t="shared" si="1"/>
        <v>190830_B2-T1-12_00B4U_00HGV_M02_S_1</v>
      </c>
      <c r="B69" s="47" t="s">
        <v>321</v>
      </c>
      <c r="C69" s="47" t="s">
        <v>1238</v>
      </c>
      <c r="D69" s="162" t="s">
        <v>1239</v>
      </c>
      <c r="E69" s="66">
        <v>2987.0</v>
      </c>
      <c r="F69" s="155">
        <v>11189.0</v>
      </c>
      <c r="G69" s="33" t="s">
        <v>1191</v>
      </c>
      <c r="H69" s="33" t="s">
        <v>164</v>
      </c>
      <c r="I69" s="33" t="s">
        <v>1007</v>
      </c>
      <c r="J69" s="33">
        <v>1.0</v>
      </c>
      <c r="K69" s="159" t="s">
        <v>1009</v>
      </c>
      <c r="L69" s="33">
        <v>2.0</v>
      </c>
      <c r="M69" s="33" t="s">
        <v>1011</v>
      </c>
      <c r="N69" s="37"/>
      <c r="O69" s="33" t="s">
        <v>1012</v>
      </c>
      <c r="P69" s="32"/>
      <c r="Q69" s="40" t="s">
        <v>1013</v>
      </c>
      <c r="R69" s="130" t="s">
        <v>1193</v>
      </c>
      <c r="S69" s="35" t="s">
        <v>1015</v>
      </c>
      <c r="T69" s="164" t="s">
        <v>1194</v>
      </c>
      <c r="U69" s="53"/>
      <c r="V69" s="53"/>
      <c r="W69" s="53"/>
      <c r="X69" s="53"/>
      <c r="Y69" s="53"/>
      <c r="Z69" s="53"/>
      <c r="AA69" s="53"/>
      <c r="AB69" s="53"/>
      <c r="AC69" s="53"/>
      <c r="AD69" s="53"/>
      <c r="AE69" s="53"/>
    </row>
    <row r="70" ht="14.25" customHeight="1">
      <c r="A70" s="157" t="str">
        <f t="shared" si="1"/>
        <v>190830_B2-T1-13_00B4V_00HGW_M02_S_1</v>
      </c>
      <c r="B70" s="47" t="s">
        <v>328</v>
      </c>
      <c r="C70" s="47" t="s">
        <v>1242</v>
      </c>
      <c r="D70" s="162" t="s">
        <v>1243</v>
      </c>
      <c r="E70" s="66">
        <v>3010.0</v>
      </c>
      <c r="F70" s="155">
        <v>11189.0</v>
      </c>
      <c r="G70" s="33" t="s">
        <v>1191</v>
      </c>
      <c r="H70" s="33" t="s">
        <v>164</v>
      </c>
      <c r="I70" s="33" t="s">
        <v>1007</v>
      </c>
      <c r="J70" s="33">
        <v>1.0</v>
      </c>
      <c r="K70" s="159" t="s">
        <v>1009</v>
      </c>
      <c r="L70" s="33">
        <v>2.0</v>
      </c>
      <c r="M70" s="33" t="s">
        <v>1011</v>
      </c>
      <c r="N70" s="37"/>
      <c r="O70" s="33" t="s">
        <v>1012</v>
      </c>
      <c r="P70" s="32"/>
      <c r="Q70" s="40" t="s">
        <v>1013</v>
      </c>
      <c r="R70" s="130" t="s">
        <v>1193</v>
      </c>
      <c r="S70" s="35" t="s">
        <v>1015</v>
      </c>
      <c r="T70" s="164" t="s">
        <v>1194</v>
      </c>
      <c r="U70" s="53"/>
      <c r="V70" s="53"/>
      <c r="W70" s="53"/>
      <c r="X70" s="53"/>
      <c r="Y70" s="53"/>
      <c r="Z70" s="53"/>
      <c r="AA70" s="53"/>
      <c r="AB70" s="53"/>
      <c r="AC70" s="53"/>
      <c r="AD70" s="53"/>
      <c r="AE70" s="53"/>
    </row>
    <row r="71" ht="14.25" customHeight="1">
      <c r="A71" s="157" t="str">
        <f t="shared" si="1"/>
        <v>190830_B2-T1-14_00B4W_00HGX_M02_S_1</v>
      </c>
      <c r="B71" s="47" t="s">
        <v>340</v>
      </c>
      <c r="C71" s="47" t="s">
        <v>1244</v>
      </c>
      <c r="D71" s="162" t="s">
        <v>1245</v>
      </c>
      <c r="E71" s="66">
        <v>7953.0</v>
      </c>
      <c r="F71" s="155">
        <v>11189.0</v>
      </c>
      <c r="G71" s="33" t="s">
        <v>1191</v>
      </c>
      <c r="H71" s="33" t="s">
        <v>164</v>
      </c>
      <c r="I71" s="33" t="s">
        <v>1007</v>
      </c>
      <c r="J71" s="33">
        <v>1.0</v>
      </c>
      <c r="K71" s="159" t="s">
        <v>1009</v>
      </c>
      <c r="L71" s="33">
        <v>2.0</v>
      </c>
      <c r="M71" s="33" t="s">
        <v>1011</v>
      </c>
      <c r="N71" s="37"/>
      <c r="O71" s="33" t="s">
        <v>1012</v>
      </c>
      <c r="P71" s="32"/>
      <c r="Q71" s="40" t="s">
        <v>1013</v>
      </c>
      <c r="R71" s="130" t="s">
        <v>1193</v>
      </c>
      <c r="S71" s="35" t="s">
        <v>1015</v>
      </c>
      <c r="T71" s="164" t="s">
        <v>1194</v>
      </c>
      <c r="U71" s="53"/>
      <c r="V71" s="53"/>
      <c r="W71" s="53"/>
      <c r="X71" s="53"/>
      <c r="Y71" s="53"/>
      <c r="Z71" s="53"/>
      <c r="AA71" s="53"/>
      <c r="AB71" s="53"/>
      <c r="AC71" s="53"/>
      <c r="AD71" s="53"/>
      <c r="AE71" s="53"/>
    </row>
    <row r="72" ht="14.25" customHeight="1">
      <c r="A72" s="157" t="str">
        <f t="shared" si="1"/>
        <v>190830_B2-T1-15_00B4X_00HGY_M02_S_1</v>
      </c>
      <c r="B72" s="47" t="s">
        <v>349</v>
      </c>
      <c r="C72" s="47" t="s">
        <v>1246</v>
      </c>
      <c r="D72" s="162" t="s">
        <v>1247</v>
      </c>
      <c r="E72" s="66">
        <v>2079.0</v>
      </c>
      <c r="F72" s="155">
        <v>11189.0</v>
      </c>
      <c r="G72" s="33" t="s">
        <v>1191</v>
      </c>
      <c r="H72" s="33" t="s">
        <v>164</v>
      </c>
      <c r="I72" s="33" t="s">
        <v>1007</v>
      </c>
      <c r="J72" s="33">
        <v>1.0</v>
      </c>
      <c r="K72" s="159" t="s">
        <v>1009</v>
      </c>
      <c r="L72" s="33">
        <v>2.0</v>
      </c>
      <c r="M72" s="33" t="s">
        <v>1011</v>
      </c>
      <c r="N72" s="107" t="s">
        <v>1248</v>
      </c>
      <c r="O72" s="33" t="s">
        <v>1012</v>
      </c>
      <c r="P72" s="32"/>
      <c r="Q72" s="40" t="s">
        <v>1013</v>
      </c>
      <c r="R72" s="130" t="s">
        <v>1193</v>
      </c>
      <c r="S72" s="35" t="s">
        <v>1015</v>
      </c>
      <c r="T72" s="164" t="s">
        <v>1194</v>
      </c>
      <c r="U72" s="53"/>
      <c r="V72" s="53"/>
      <c r="W72" s="53"/>
      <c r="X72" s="53"/>
      <c r="Y72" s="53"/>
      <c r="Z72" s="53"/>
      <c r="AA72" s="53"/>
      <c r="AB72" s="53"/>
      <c r="AC72" s="53"/>
      <c r="AD72" s="53"/>
      <c r="AE72" s="53"/>
    </row>
    <row r="73" ht="14.25" customHeight="1">
      <c r="A73" s="157" t="str">
        <f t="shared" si="1"/>
        <v>190830_B2-T1-16_00B4Y_00HGZ_M02_S_1</v>
      </c>
      <c r="B73" s="47" t="s">
        <v>357</v>
      </c>
      <c r="C73" s="47" t="s">
        <v>1251</v>
      </c>
      <c r="D73" s="162" t="s">
        <v>1252</v>
      </c>
      <c r="E73" s="33" t="s">
        <v>154</v>
      </c>
      <c r="F73" s="155">
        <v>11189.0</v>
      </c>
      <c r="G73" s="33" t="s">
        <v>1191</v>
      </c>
      <c r="H73" s="33" t="s">
        <v>164</v>
      </c>
      <c r="I73" s="33" t="s">
        <v>1007</v>
      </c>
      <c r="J73" s="33">
        <v>1.0</v>
      </c>
      <c r="K73" s="159" t="s">
        <v>1009</v>
      </c>
      <c r="L73" s="33">
        <v>2.0</v>
      </c>
      <c r="M73" s="33" t="s">
        <v>1011</v>
      </c>
      <c r="N73" s="37"/>
      <c r="O73" s="33" t="s">
        <v>1012</v>
      </c>
      <c r="P73" s="32"/>
      <c r="Q73" s="40" t="s">
        <v>1013</v>
      </c>
      <c r="R73" s="130" t="s">
        <v>1193</v>
      </c>
      <c r="S73" s="35" t="s">
        <v>1015</v>
      </c>
      <c r="T73" s="164" t="s">
        <v>1194</v>
      </c>
      <c r="U73" s="53"/>
      <c r="V73" s="53"/>
      <c r="W73" s="53"/>
      <c r="X73" s="53"/>
      <c r="Y73" s="53"/>
      <c r="Z73" s="53"/>
      <c r="AA73" s="53"/>
      <c r="AB73" s="53"/>
      <c r="AC73" s="53"/>
      <c r="AD73" s="53"/>
      <c r="AE73" s="53"/>
    </row>
    <row r="74" ht="14.25" customHeight="1">
      <c r="A74" s="157" t="str">
        <f t="shared" si="1"/>
        <v>190830_B2-T1-17_00B4Z_00HH0_M02_S_1</v>
      </c>
      <c r="B74" s="47" t="s">
        <v>366</v>
      </c>
      <c r="C74" s="165" t="s">
        <v>1253</v>
      </c>
      <c r="D74" s="162" t="s">
        <v>1256</v>
      </c>
      <c r="E74" s="33" t="s">
        <v>365</v>
      </c>
      <c r="F74" s="155">
        <v>11189.0</v>
      </c>
      <c r="G74" s="33" t="s">
        <v>1191</v>
      </c>
      <c r="H74" s="33" t="s">
        <v>164</v>
      </c>
      <c r="I74" s="33" t="s">
        <v>1007</v>
      </c>
      <c r="J74" s="33">
        <v>1.0</v>
      </c>
      <c r="K74" s="159" t="s">
        <v>1009</v>
      </c>
      <c r="L74" s="33">
        <v>2.0</v>
      </c>
      <c r="M74" s="33" t="s">
        <v>1011</v>
      </c>
      <c r="N74" s="37"/>
      <c r="O74" s="33" t="s">
        <v>1012</v>
      </c>
      <c r="P74" s="32"/>
      <c r="Q74" s="40" t="s">
        <v>1013</v>
      </c>
      <c r="R74" s="130" t="s">
        <v>1193</v>
      </c>
      <c r="S74" s="35" t="s">
        <v>1015</v>
      </c>
      <c r="T74" s="164" t="s">
        <v>1194</v>
      </c>
      <c r="U74" s="53"/>
      <c r="V74" s="53"/>
      <c r="W74" s="53"/>
      <c r="X74" s="53"/>
      <c r="Y74" s="53"/>
      <c r="Z74" s="53"/>
      <c r="AA74" s="53"/>
      <c r="AB74" s="53"/>
      <c r="AC74" s="53"/>
      <c r="AD74" s="53"/>
      <c r="AE74" s="53"/>
    </row>
    <row r="75" ht="14.25" customHeight="1">
      <c r="A75" s="157" t="str">
        <f t="shared" si="1"/>
        <v>190831_HEK-QCS_000F2_00HH1_M02_S_1</v>
      </c>
      <c r="B75" s="154" t="s">
        <v>108</v>
      </c>
      <c r="C75" s="47" t="s">
        <v>1257</v>
      </c>
      <c r="D75" s="33" t="s">
        <v>109</v>
      </c>
      <c r="E75" s="33" t="s">
        <v>109</v>
      </c>
      <c r="F75" s="155">
        <v>11554.0</v>
      </c>
      <c r="G75" s="33" t="s">
        <v>1191</v>
      </c>
      <c r="H75" s="33" t="s">
        <v>164</v>
      </c>
      <c r="I75" s="33" t="s">
        <v>1007</v>
      </c>
      <c r="J75" s="33">
        <v>1.0</v>
      </c>
      <c r="K75" s="159" t="s">
        <v>1009</v>
      </c>
      <c r="L75" s="33">
        <v>2.0</v>
      </c>
      <c r="M75" s="33" t="s">
        <v>1011</v>
      </c>
      <c r="N75" s="37"/>
      <c r="O75" s="33" t="s">
        <v>1012</v>
      </c>
      <c r="P75" s="32"/>
      <c r="Q75" s="40" t="s">
        <v>1013</v>
      </c>
      <c r="R75" s="130" t="s">
        <v>1193</v>
      </c>
      <c r="S75" s="35" t="s">
        <v>1015</v>
      </c>
      <c r="T75" s="164" t="s">
        <v>1194</v>
      </c>
      <c r="U75" s="53"/>
      <c r="V75" s="53"/>
      <c r="W75" s="53"/>
      <c r="X75" s="53"/>
      <c r="Y75" s="53"/>
      <c r="Z75" s="53"/>
      <c r="AA75" s="53"/>
      <c r="AB75" s="53"/>
      <c r="AC75" s="53"/>
      <c r="AD75" s="53"/>
      <c r="AE75" s="53"/>
    </row>
    <row r="76" ht="14.25" customHeight="1">
      <c r="A76" s="157" t="str">
        <f t="shared" si="1"/>
        <v>190831_B6-T1-1_00B7D_00HH2_M02_S_1</v>
      </c>
      <c r="B76" s="47" t="s">
        <v>888</v>
      </c>
      <c r="C76" s="47" t="s">
        <v>1260</v>
      </c>
      <c r="D76" s="163" t="s">
        <v>1261</v>
      </c>
      <c r="E76" s="66">
        <v>3746.0</v>
      </c>
      <c r="F76" s="155">
        <v>11554.0</v>
      </c>
      <c r="G76" s="33" t="s">
        <v>1191</v>
      </c>
      <c r="H76" s="33" t="s">
        <v>164</v>
      </c>
      <c r="I76" s="33" t="s">
        <v>1007</v>
      </c>
      <c r="J76" s="33">
        <v>1.0</v>
      </c>
      <c r="K76" s="159" t="s">
        <v>1009</v>
      </c>
      <c r="L76" s="33">
        <v>2.0</v>
      </c>
      <c r="M76" s="33" t="s">
        <v>1011</v>
      </c>
      <c r="N76" s="37"/>
      <c r="O76" s="33" t="s">
        <v>1012</v>
      </c>
      <c r="P76" s="32"/>
      <c r="Q76" s="40" t="s">
        <v>1013</v>
      </c>
      <c r="R76" s="130" t="s">
        <v>1193</v>
      </c>
      <c r="S76" s="35" t="s">
        <v>1015</v>
      </c>
      <c r="T76" s="164" t="s">
        <v>1194</v>
      </c>
      <c r="U76" s="53"/>
      <c r="V76" s="53"/>
      <c r="W76" s="53"/>
      <c r="X76" s="53"/>
      <c r="Y76" s="53"/>
      <c r="Z76" s="53"/>
      <c r="AA76" s="53"/>
      <c r="AB76" s="53"/>
      <c r="AC76" s="53"/>
      <c r="AD76" s="53"/>
      <c r="AE76" s="53"/>
    </row>
    <row r="77" ht="14.25" customHeight="1">
      <c r="A77" s="157" t="str">
        <f t="shared" si="1"/>
        <v>190831_B6-T1-2_00B7E_00HH3_M02_S_1</v>
      </c>
      <c r="B77" s="47" t="s">
        <v>914</v>
      </c>
      <c r="C77" s="47" t="s">
        <v>1262</v>
      </c>
      <c r="D77" s="163" t="s">
        <v>1263</v>
      </c>
      <c r="E77" s="66">
        <v>3744.0</v>
      </c>
      <c r="F77" s="155">
        <v>11554.0</v>
      </c>
      <c r="G77" s="33" t="s">
        <v>1191</v>
      </c>
      <c r="H77" s="33" t="s">
        <v>164</v>
      </c>
      <c r="I77" s="33" t="s">
        <v>1007</v>
      </c>
      <c r="J77" s="33">
        <v>1.0</v>
      </c>
      <c r="K77" s="159" t="s">
        <v>1009</v>
      </c>
      <c r="L77" s="33">
        <v>2.0</v>
      </c>
      <c r="M77" s="33" t="s">
        <v>1011</v>
      </c>
      <c r="N77" s="37"/>
      <c r="O77" s="33" t="s">
        <v>1012</v>
      </c>
      <c r="P77" s="32"/>
      <c r="Q77" s="40" t="s">
        <v>1013</v>
      </c>
      <c r="R77" s="130" t="s">
        <v>1193</v>
      </c>
      <c r="S77" s="35" t="s">
        <v>1015</v>
      </c>
      <c r="T77" s="164" t="s">
        <v>1194</v>
      </c>
      <c r="U77" s="53"/>
      <c r="V77" s="53"/>
      <c r="W77" s="53"/>
      <c r="X77" s="53"/>
      <c r="Y77" s="53"/>
      <c r="Z77" s="53"/>
      <c r="AA77" s="53"/>
      <c r="AB77" s="53"/>
      <c r="AC77" s="53"/>
      <c r="AD77" s="53"/>
      <c r="AE77" s="53"/>
    </row>
    <row r="78" ht="14.25" customHeight="1">
      <c r="A78" s="157" t="str">
        <f t="shared" si="1"/>
        <v>190831_B6-T1-3_00B7F_00HH4_M02_S_1</v>
      </c>
      <c r="B78" s="47" t="s">
        <v>928</v>
      </c>
      <c r="C78" s="47" t="s">
        <v>1266</v>
      </c>
      <c r="D78" s="163" t="s">
        <v>1267</v>
      </c>
      <c r="E78" s="66">
        <v>3505.0</v>
      </c>
      <c r="F78" s="155">
        <v>11554.0</v>
      </c>
      <c r="G78" s="33" t="s">
        <v>1191</v>
      </c>
      <c r="H78" s="33" t="s">
        <v>164</v>
      </c>
      <c r="I78" s="33" t="s">
        <v>1007</v>
      </c>
      <c r="J78" s="33">
        <v>1.0</v>
      </c>
      <c r="K78" s="159" t="s">
        <v>1009</v>
      </c>
      <c r="L78" s="33">
        <v>2.0</v>
      </c>
      <c r="M78" s="33" t="s">
        <v>1011</v>
      </c>
      <c r="N78" s="37"/>
      <c r="O78" s="33" t="s">
        <v>1012</v>
      </c>
      <c r="P78" s="32"/>
      <c r="Q78" s="40" t="s">
        <v>1013</v>
      </c>
      <c r="R78" s="130" t="s">
        <v>1193</v>
      </c>
      <c r="S78" s="35" t="s">
        <v>1015</v>
      </c>
      <c r="T78" s="164" t="s">
        <v>1194</v>
      </c>
      <c r="U78" s="53"/>
      <c r="V78" s="53"/>
      <c r="W78" s="53"/>
      <c r="X78" s="53"/>
      <c r="Y78" s="53"/>
      <c r="Z78" s="53"/>
      <c r="AA78" s="53"/>
      <c r="AB78" s="53"/>
      <c r="AC78" s="53"/>
      <c r="AD78" s="53"/>
      <c r="AE78" s="53"/>
    </row>
    <row r="79" ht="14.25" customHeight="1">
      <c r="A79" s="157" t="str">
        <f t="shared" si="1"/>
        <v>190831_B6-T1-4_00B7G_00HH5_M02_S_1</v>
      </c>
      <c r="B79" s="47" t="s">
        <v>932</v>
      </c>
      <c r="C79" s="47" t="s">
        <v>1268</v>
      </c>
      <c r="D79" s="163" t="s">
        <v>1269</v>
      </c>
      <c r="E79" s="66">
        <v>6729.0</v>
      </c>
      <c r="F79" s="155">
        <v>11554.0</v>
      </c>
      <c r="G79" s="33" t="s">
        <v>1191</v>
      </c>
      <c r="H79" s="33" t="s">
        <v>164</v>
      </c>
      <c r="I79" s="33" t="s">
        <v>1007</v>
      </c>
      <c r="J79" s="33">
        <v>1.0</v>
      </c>
      <c r="K79" s="159" t="s">
        <v>1009</v>
      </c>
      <c r="L79" s="33">
        <v>2.0</v>
      </c>
      <c r="M79" s="33" t="s">
        <v>1011</v>
      </c>
      <c r="N79" s="37"/>
      <c r="O79" s="33" t="s">
        <v>1012</v>
      </c>
      <c r="P79" s="32"/>
      <c r="Q79" s="40" t="s">
        <v>1013</v>
      </c>
      <c r="R79" s="130" t="s">
        <v>1193</v>
      </c>
      <c r="S79" s="35" t="s">
        <v>1015</v>
      </c>
      <c r="T79" s="164" t="s">
        <v>1194</v>
      </c>
      <c r="U79" s="53"/>
      <c r="V79" s="53"/>
      <c r="W79" s="53"/>
      <c r="X79" s="53"/>
      <c r="Y79" s="53"/>
      <c r="Z79" s="53"/>
      <c r="AA79" s="53"/>
      <c r="AB79" s="53"/>
      <c r="AC79" s="53"/>
      <c r="AD79" s="53"/>
      <c r="AE79" s="53"/>
    </row>
    <row r="80" ht="14.25" customHeight="1">
      <c r="A80" s="157" t="str">
        <f t="shared" si="1"/>
        <v>190831_B6-T1-5_00B7H_00HH6_M02_S_1</v>
      </c>
      <c r="B80" s="47" t="s">
        <v>934</v>
      </c>
      <c r="C80" s="47" t="s">
        <v>1272</v>
      </c>
      <c r="D80" s="163" t="s">
        <v>1273</v>
      </c>
      <c r="E80" s="66">
        <v>3871.0</v>
      </c>
      <c r="F80" s="155">
        <v>11554.0</v>
      </c>
      <c r="G80" s="33" t="s">
        <v>1191</v>
      </c>
      <c r="H80" s="33" t="s">
        <v>164</v>
      </c>
      <c r="I80" s="33" t="s">
        <v>1007</v>
      </c>
      <c r="J80" s="33">
        <v>1.0</v>
      </c>
      <c r="K80" s="159" t="s">
        <v>1009</v>
      </c>
      <c r="L80" s="33">
        <v>2.0</v>
      </c>
      <c r="M80" s="33" t="s">
        <v>1011</v>
      </c>
      <c r="N80" s="37"/>
      <c r="O80" s="33" t="s">
        <v>1012</v>
      </c>
      <c r="P80" s="32"/>
      <c r="Q80" s="40" t="s">
        <v>1013</v>
      </c>
      <c r="R80" s="130" t="s">
        <v>1193</v>
      </c>
      <c r="S80" s="35" t="s">
        <v>1015</v>
      </c>
      <c r="T80" s="164" t="s">
        <v>1194</v>
      </c>
      <c r="U80" s="53"/>
      <c r="V80" s="53"/>
      <c r="W80" s="53"/>
      <c r="X80" s="53"/>
      <c r="Y80" s="53"/>
      <c r="Z80" s="53"/>
      <c r="AA80" s="53"/>
      <c r="AB80" s="53"/>
      <c r="AC80" s="53"/>
      <c r="AD80" s="53"/>
      <c r="AE80" s="53"/>
    </row>
    <row r="81" ht="14.25" customHeight="1">
      <c r="A81" s="157" t="str">
        <f t="shared" si="1"/>
        <v>190831_B6-T1-6_00B7I_00HH7_M02_S_1</v>
      </c>
      <c r="B81" s="47" t="s">
        <v>936</v>
      </c>
      <c r="C81" s="47" t="s">
        <v>1274</v>
      </c>
      <c r="D81" s="163" t="s">
        <v>1275</v>
      </c>
      <c r="E81" s="66">
        <v>2916.0</v>
      </c>
      <c r="F81" s="155">
        <v>11554.0</v>
      </c>
      <c r="G81" s="33" t="s">
        <v>1191</v>
      </c>
      <c r="H81" s="33" t="s">
        <v>164</v>
      </c>
      <c r="I81" s="33" t="s">
        <v>1007</v>
      </c>
      <c r="J81" s="33">
        <v>1.0</v>
      </c>
      <c r="K81" s="159" t="s">
        <v>1009</v>
      </c>
      <c r="L81" s="33">
        <v>2.0</v>
      </c>
      <c r="M81" s="33" t="s">
        <v>1011</v>
      </c>
      <c r="N81" s="37"/>
      <c r="O81" s="33" t="s">
        <v>1012</v>
      </c>
      <c r="P81" s="32"/>
      <c r="Q81" s="40" t="s">
        <v>1013</v>
      </c>
      <c r="R81" s="130" t="s">
        <v>1193</v>
      </c>
      <c r="S81" s="35" t="s">
        <v>1015</v>
      </c>
      <c r="T81" s="164" t="s">
        <v>1194</v>
      </c>
      <c r="U81" s="53"/>
      <c r="V81" s="53"/>
      <c r="W81" s="53"/>
      <c r="X81" s="53"/>
      <c r="Y81" s="53"/>
      <c r="Z81" s="53"/>
      <c r="AA81" s="53"/>
      <c r="AB81" s="53"/>
      <c r="AC81" s="53"/>
      <c r="AD81" s="53"/>
      <c r="AE81" s="53"/>
    </row>
    <row r="82" ht="14.25" customHeight="1">
      <c r="A82" s="157" t="str">
        <f t="shared" si="1"/>
        <v>190831_B6-T1-7_00B7J_00HH8_M02_S_1</v>
      </c>
      <c r="B82" s="47" t="s">
        <v>938</v>
      </c>
      <c r="C82" s="47" t="s">
        <v>1278</v>
      </c>
      <c r="D82" s="163" t="s">
        <v>1279</v>
      </c>
      <c r="E82" s="66">
        <v>2810.0</v>
      </c>
      <c r="F82" s="155">
        <v>11554.0</v>
      </c>
      <c r="G82" s="33" t="s">
        <v>1191</v>
      </c>
      <c r="H82" s="33" t="s">
        <v>164</v>
      </c>
      <c r="I82" s="33" t="s">
        <v>1007</v>
      </c>
      <c r="J82" s="33">
        <v>1.0</v>
      </c>
      <c r="K82" s="159" t="s">
        <v>1009</v>
      </c>
      <c r="L82" s="33">
        <v>2.0</v>
      </c>
      <c r="M82" s="33" t="s">
        <v>1011</v>
      </c>
      <c r="N82" s="37"/>
      <c r="O82" s="33" t="s">
        <v>1012</v>
      </c>
      <c r="P82" s="32"/>
      <c r="Q82" s="40" t="s">
        <v>1013</v>
      </c>
      <c r="R82" s="130" t="s">
        <v>1193</v>
      </c>
      <c r="S82" s="35" t="s">
        <v>1015</v>
      </c>
      <c r="T82" s="164" t="s">
        <v>1194</v>
      </c>
      <c r="U82" s="53"/>
      <c r="V82" s="53"/>
      <c r="W82" s="53"/>
      <c r="X82" s="53"/>
      <c r="Y82" s="53"/>
      <c r="Z82" s="53"/>
      <c r="AA82" s="53"/>
      <c r="AB82" s="53"/>
      <c r="AC82" s="53"/>
      <c r="AD82" s="53"/>
      <c r="AE82" s="53"/>
    </row>
    <row r="83" ht="14.25" customHeight="1">
      <c r="A83" s="157" t="str">
        <f t="shared" si="1"/>
        <v>190831_B6-T1-8_00B7K_00HH9_M02_S_1</v>
      </c>
      <c r="B83" s="47" t="s">
        <v>940</v>
      </c>
      <c r="C83" s="47" t="s">
        <v>1280</v>
      </c>
      <c r="D83" s="163" t="s">
        <v>1281</v>
      </c>
      <c r="E83" s="66">
        <v>9132.0</v>
      </c>
      <c r="F83" s="155">
        <v>11554.0</v>
      </c>
      <c r="G83" s="33" t="s">
        <v>1191</v>
      </c>
      <c r="H83" s="33" t="s">
        <v>164</v>
      </c>
      <c r="I83" s="33" t="s">
        <v>1007</v>
      </c>
      <c r="J83" s="33">
        <v>1.0</v>
      </c>
      <c r="K83" s="159" t="s">
        <v>1009</v>
      </c>
      <c r="L83" s="33">
        <v>2.0</v>
      </c>
      <c r="M83" s="33" t="s">
        <v>1011</v>
      </c>
      <c r="N83" s="37"/>
      <c r="O83" s="33" t="s">
        <v>1012</v>
      </c>
      <c r="P83" s="32"/>
      <c r="Q83" s="40" t="s">
        <v>1013</v>
      </c>
      <c r="R83" s="130" t="s">
        <v>1193</v>
      </c>
      <c r="S83" s="35" t="s">
        <v>1015</v>
      </c>
      <c r="T83" s="164" t="s">
        <v>1194</v>
      </c>
      <c r="U83" s="53"/>
      <c r="V83" s="53"/>
      <c r="W83" s="53"/>
      <c r="X83" s="53"/>
      <c r="Y83" s="53"/>
      <c r="Z83" s="53"/>
      <c r="AA83" s="53"/>
      <c r="AB83" s="53"/>
      <c r="AC83" s="53"/>
      <c r="AD83" s="53"/>
      <c r="AE83" s="53"/>
    </row>
    <row r="84" ht="14.25" customHeight="1">
      <c r="A84" s="157" t="str">
        <f t="shared" si="1"/>
        <v>190831_B6-T1-9_00B7L_00HHA_M02_S_1</v>
      </c>
      <c r="B84" s="47" t="s">
        <v>942</v>
      </c>
      <c r="C84" s="47" t="s">
        <v>1284</v>
      </c>
      <c r="D84" s="163" t="s">
        <v>1285</v>
      </c>
      <c r="E84" s="66">
        <v>2462.0</v>
      </c>
      <c r="F84" s="155">
        <v>11554.0</v>
      </c>
      <c r="G84" s="33" t="s">
        <v>1191</v>
      </c>
      <c r="H84" s="33" t="s">
        <v>164</v>
      </c>
      <c r="I84" s="33" t="s">
        <v>1007</v>
      </c>
      <c r="J84" s="33">
        <v>1.0</v>
      </c>
      <c r="K84" s="159" t="s">
        <v>1009</v>
      </c>
      <c r="L84" s="33">
        <v>2.0</v>
      </c>
      <c r="M84" s="33" t="s">
        <v>1011</v>
      </c>
      <c r="N84" s="37"/>
      <c r="O84" s="33" t="s">
        <v>1012</v>
      </c>
      <c r="P84" s="32"/>
      <c r="Q84" s="40" t="s">
        <v>1013</v>
      </c>
      <c r="R84" s="130" t="s">
        <v>1193</v>
      </c>
      <c r="S84" s="35" t="s">
        <v>1015</v>
      </c>
      <c r="T84" s="164" t="s">
        <v>1194</v>
      </c>
      <c r="U84" s="53"/>
      <c r="V84" s="53"/>
      <c r="W84" s="53"/>
      <c r="X84" s="53"/>
      <c r="Y84" s="53"/>
      <c r="Z84" s="53"/>
      <c r="AA84" s="53"/>
      <c r="AB84" s="53"/>
      <c r="AC84" s="53"/>
      <c r="AD84" s="53"/>
      <c r="AE84" s="53"/>
    </row>
    <row r="85" ht="14.25" customHeight="1">
      <c r="A85" s="157" t="str">
        <f t="shared" si="1"/>
        <v>190831_B6-T1-10_00B7M_00HHB_M02_S_1</v>
      </c>
      <c r="B85" s="47" t="s">
        <v>944</v>
      </c>
      <c r="C85" s="47" t="s">
        <v>1286</v>
      </c>
      <c r="D85" s="163" t="s">
        <v>1288</v>
      </c>
      <c r="E85" s="66">
        <v>2496.0</v>
      </c>
      <c r="F85" s="155">
        <v>11554.0</v>
      </c>
      <c r="G85" s="33" t="s">
        <v>1191</v>
      </c>
      <c r="H85" s="33" t="s">
        <v>164</v>
      </c>
      <c r="I85" s="33" t="s">
        <v>1007</v>
      </c>
      <c r="J85" s="33">
        <v>1.0</v>
      </c>
      <c r="K85" s="159" t="s">
        <v>1009</v>
      </c>
      <c r="L85" s="33">
        <v>2.0</v>
      </c>
      <c r="M85" s="33" t="s">
        <v>1011</v>
      </c>
      <c r="N85" s="107" t="s">
        <v>1290</v>
      </c>
      <c r="O85" s="33" t="s">
        <v>1291</v>
      </c>
      <c r="P85" s="166" t="s">
        <v>1292</v>
      </c>
      <c r="Q85" s="40" t="s">
        <v>1013</v>
      </c>
      <c r="R85" s="130" t="s">
        <v>1193</v>
      </c>
      <c r="S85" s="35" t="s">
        <v>1015</v>
      </c>
      <c r="T85" s="164" t="s">
        <v>1194</v>
      </c>
      <c r="U85" s="53"/>
      <c r="V85" s="53"/>
      <c r="W85" s="53"/>
      <c r="X85" s="53"/>
      <c r="Y85" s="53"/>
      <c r="Z85" s="53"/>
      <c r="AA85" s="53"/>
      <c r="AB85" s="53"/>
      <c r="AC85" s="53"/>
      <c r="AD85" s="53"/>
      <c r="AE85" s="53"/>
    </row>
    <row r="86" ht="14.25" customHeight="1">
      <c r="A86" s="157" t="str">
        <f t="shared" si="1"/>
        <v>190831_B6-T1-11_00B7N_00HHC_M02_S_1</v>
      </c>
      <c r="B86" s="47" t="s">
        <v>946</v>
      </c>
      <c r="C86" s="47" t="s">
        <v>1295</v>
      </c>
      <c r="D86" s="163" t="s">
        <v>1296</v>
      </c>
      <c r="E86" s="66">
        <v>2215.0</v>
      </c>
      <c r="F86" s="155">
        <v>11554.0</v>
      </c>
      <c r="G86" s="33" t="s">
        <v>1191</v>
      </c>
      <c r="H86" s="33" t="s">
        <v>164</v>
      </c>
      <c r="I86" s="33" t="s">
        <v>1007</v>
      </c>
      <c r="J86" s="33">
        <v>1.0</v>
      </c>
      <c r="K86" s="159" t="s">
        <v>1009</v>
      </c>
      <c r="L86" s="33">
        <v>2.0</v>
      </c>
      <c r="M86" s="33" t="s">
        <v>1011</v>
      </c>
      <c r="N86" s="37"/>
      <c r="O86" s="33" t="s">
        <v>1012</v>
      </c>
      <c r="P86" s="32"/>
      <c r="Q86" s="40" t="s">
        <v>1013</v>
      </c>
      <c r="R86" s="130" t="s">
        <v>1193</v>
      </c>
      <c r="S86" s="35" t="s">
        <v>1015</v>
      </c>
      <c r="T86" s="164" t="s">
        <v>1194</v>
      </c>
      <c r="U86" s="53"/>
      <c r="V86" s="53"/>
      <c r="W86" s="53"/>
      <c r="X86" s="53"/>
      <c r="Y86" s="53"/>
      <c r="Z86" s="53"/>
      <c r="AA86" s="53"/>
      <c r="AB86" s="53"/>
      <c r="AC86" s="53"/>
      <c r="AD86" s="53"/>
      <c r="AE86" s="53"/>
    </row>
    <row r="87" ht="14.25" customHeight="1">
      <c r="A87" s="157" t="str">
        <f t="shared" si="1"/>
        <v>190831_B6-T1-12_00B7O_00HHD_M02_S_1</v>
      </c>
      <c r="B87" s="47" t="s">
        <v>948</v>
      </c>
      <c r="C87" s="47" t="s">
        <v>1299</v>
      </c>
      <c r="D87" s="163" t="s">
        <v>1300</v>
      </c>
      <c r="E87" s="66">
        <v>2987.0</v>
      </c>
      <c r="F87" s="155">
        <v>11554.0</v>
      </c>
      <c r="G87" s="33" t="s">
        <v>1191</v>
      </c>
      <c r="H87" s="33" t="s">
        <v>164</v>
      </c>
      <c r="I87" s="33" t="s">
        <v>1007</v>
      </c>
      <c r="J87" s="33">
        <v>1.0</v>
      </c>
      <c r="K87" s="159" t="s">
        <v>1009</v>
      </c>
      <c r="L87" s="33">
        <v>2.0</v>
      </c>
      <c r="M87" s="33" t="s">
        <v>1011</v>
      </c>
      <c r="N87" s="37"/>
      <c r="O87" s="33" t="s">
        <v>1012</v>
      </c>
      <c r="P87" s="32"/>
      <c r="Q87" s="40" t="s">
        <v>1013</v>
      </c>
      <c r="R87" s="130" t="s">
        <v>1193</v>
      </c>
      <c r="S87" s="35" t="s">
        <v>1015</v>
      </c>
      <c r="T87" s="164" t="s">
        <v>1194</v>
      </c>
      <c r="U87" s="53"/>
      <c r="V87" s="53"/>
      <c r="W87" s="53"/>
      <c r="X87" s="53"/>
      <c r="Y87" s="53"/>
      <c r="Z87" s="53"/>
      <c r="AA87" s="53"/>
      <c r="AB87" s="53"/>
      <c r="AC87" s="53"/>
      <c r="AD87" s="53"/>
      <c r="AE87" s="53"/>
    </row>
    <row r="88" ht="14.25" customHeight="1">
      <c r="A88" s="157" t="str">
        <f t="shared" si="1"/>
        <v>190831_B6-T1-13_00B7P_00HHE_M02_S_1</v>
      </c>
      <c r="B88" s="47" t="s">
        <v>950</v>
      </c>
      <c r="C88" s="47" t="s">
        <v>1301</v>
      </c>
      <c r="D88" s="163" t="s">
        <v>1303</v>
      </c>
      <c r="E88" s="66">
        <v>3010.0</v>
      </c>
      <c r="F88" s="155">
        <v>11554.0</v>
      </c>
      <c r="G88" s="33" t="s">
        <v>1191</v>
      </c>
      <c r="H88" s="33" t="s">
        <v>164</v>
      </c>
      <c r="I88" s="33" t="s">
        <v>1007</v>
      </c>
      <c r="J88" s="33">
        <v>1.0</v>
      </c>
      <c r="K88" s="159" t="s">
        <v>1009</v>
      </c>
      <c r="L88" s="33">
        <v>2.0</v>
      </c>
      <c r="M88" s="33" t="s">
        <v>1011</v>
      </c>
      <c r="N88" s="37"/>
      <c r="O88" s="33" t="s">
        <v>1012</v>
      </c>
      <c r="P88" s="32"/>
      <c r="Q88" s="40" t="s">
        <v>1013</v>
      </c>
      <c r="R88" s="130" t="s">
        <v>1193</v>
      </c>
      <c r="S88" s="35" t="s">
        <v>1015</v>
      </c>
      <c r="T88" s="164" t="s">
        <v>1194</v>
      </c>
      <c r="U88" s="53"/>
      <c r="V88" s="53"/>
      <c r="W88" s="53"/>
      <c r="X88" s="53"/>
      <c r="Y88" s="53"/>
      <c r="Z88" s="53"/>
      <c r="AA88" s="53"/>
      <c r="AB88" s="53"/>
      <c r="AC88" s="53"/>
      <c r="AD88" s="53"/>
      <c r="AE88" s="53"/>
    </row>
    <row r="89" ht="14.25" customHeight="1">
      <c r="A89" s="157" t="str">
        <f t="shared" si="1"/>
        <v>190831_B6-T1-14_00B7Q_00HHF_M02_S_1</v>
      </c>
      <c r="B89" s="47" t="s">
        <v>952</v>
      </c>
      <c r="C89" s="47" t="s">
        <v>1305</v>
      </c>
      <c r="D89" s="163" t="s">
        <v>1306</v>
      </c>
      <c r="E89" s="66">
        <v>7953.0</v>
      </c>
      <c r="F89" s="155">
        <v>11554.0</v>
      </c>
      <c r="G89" s="33" t="s">
        <v>1191</v>
      </c>
      <c r="H89" s="33" t="s">
        <v>164</v>
      </c>
      <c r="I89" s="33" t="s">
        <v>1007</v>
      </c>
      <c r="J89" s="33">
        <v>1.0</v>
      </c>
      <c r="K89" s="159" t="s">
        <v>1009</v>
      </c>
      <c r="L89" s="33">
        <v>2.0</v>
      </c>
      <c r="M89" s="33" t="s">
        <v>1011</v>
      </c>
      <c r="N89" s="37"/>
      <c r="O89" s="33" t="s">
        <v>1012</v>
      </c>
      <c r="P89" s="32"/>
      <c r="Q89" s="40" t="s">
        <v>1013</v>
      </c>
      <c r="R89" s="130" t="s">
        <v>1193</v>
      </c>
      <c r="S89" s="35" t="s">
        <v>1015</v>
      </c>
      <c r="T89" s="164" t="s">
        <v>1194</v>
      </c>
      <c r="U89" s="53"/>
      <c r="V89" s="53"/>
      <c r="W89" s="53"/>
      <c r="X89" s="53"/>
      <c r="Y89" s="53"/>
      <c r="Z89" s="53"/>
      <c r="AA89" s="53"/>
      <c r="AB89" s="53"/>
      <c r="AC89" s="53"/>
      <c r="AD89" s="53"/>
      <c r="AE89" s="53"/>
    </row>
    <row r="90" ht="14.25" customHeight="1">
      <c r="A90" s="157" t="str">
        <f t="shared" si="1"/>
        <v>190831_B6-T1-15_00B7R_00HHG_M02_S_1</v>
      </c>
      <c r="B90" s="47" t="s">
        <v>954</v>
      </c>
      <c r="C90" s="47" t="s">
        <v>1307</v>
      </c>
      <c r="D90" s="163" t="s">
        <v>1308</v>
      </c>
      <c r="E90" s="66">
        <v>2079.0</v>
      </c>
      <c r="F90" s="155">
        <v>11554.0</v>
      </c>
      <c r="G90" s="33" t="s">
        <v>1191</v>
      </c>
      <c r="H90" s="33" t="s">
        <v>164</v>
      </c>
      <c r="I90" s="33" t="s">
        <v>1007</v>
      </c>
      <c r="J90" s="33">
        <v>1.0</v>
      </c>
      <c r="K90" s="159" t="s">
        <v>1009</v>
      </c>
      <c r="L90" s="33">
        <v>2.0</v>
      </c>
      <c r="M90" s="33" t="s">
        <v>1011</v>
      </c>
      <c r="N90" s="37"/>
      <c r="O90" s="33" t="s">
        <v>1012</v>
      </c>
      <c r="P90" s="32"/>
      <c r="Q90" s="40" t="s">
        <v>1013</v>
      </c>
      <c r="R90" s="130" t="s">
        <v>1193</v>
      </c>
      <c r="S90" s="35" t="s">
        <v>1015</v>
      </c>
      <c r="T90" s="164" t="s">
        <v>1194</v>
      </c>
      <c r="U90" s="53"/>
      <c r="V90" s="53"/>
      <c r="W90" s="53"/>
      <c r="X90" s="53"/>
      <c r="Y90" s="53"/>
      <c r="Z90" s="53"/>
      <c r="AA90" s="53"/>
      <c r="AB90" s="53"/>
      <c r="AC90" s="53"/>
      <c r="AD90" s="53"/>
      <c r="AE90" s="53"/>
    </row>
    <row r="91" ht="14.25" customHeight="1">
      <c r="A91" s="157" t="str">
        <f t="shared" si="1"/>
        <v>190831_B6-T1-16_00B7S_00HHH_M02_S_1</v>
      </c>
      <c r="B91" s="47" t="s">
        <v>956</v>
      </c>
      <c r="C91" s="47" t="s">
        <v>1311</v>
      </c>
      <c r="D91" s="163" t="s">
        <v>1312</v>
      </c>
      <c r="E91" s="33" t="s">
        <v>154</v>
      </c>
      <c r="F91" s="155">
        <v>11554.0</v>
      </c>
      <c r="G91" s="33" t="s">
        <v>1191</v>
      </c>
      <c r="H91" s="33" t="s">
        <v>164</v>
      </c>
      <c r="I91" s="33" t="s">
        <v>1007</v>
      </c>
      <c r="J91" s="33">
        <v>1.0</v>
      </c>
      <c r="K91" s="159" t="s">
        <v>1009</v>
      </c>
      <c r="L91" s="33">
        <v>2.0</v>
      </c>
      <c r="M91" s="33" t="s">
        <v>1011</v>
      </c>
      <c r="N91" s="107" t="s">
        <v>1313</v>
      </c>
      <c r="O91" s="33" t="s">
        <v>1012</v>
      </c>
      <c r="P91" s="32"/>
      <c r="Q91" s="40" t="s">
        <v>1013</v>
      </c>
      <c r="R91" s="130" t="s">
        <v>1193</v>
      </c>
      <c r="S91" s="35" t="s">
        <v>1015</v>
      </c>
      <c r="T91" s="164" t="s">
        <v>1194</v>
      </c>
      <c r="U91" s="53"/>
      <c r="V91" s="53"/>
      <c r="W91" s="53"/>
      <c r="X91" s="53"/>
      <c r="Y91" s="53"/>
      <c r="Z91" s="53"/>
      <c r="AA91" s="53"/>
      <c r="AB91" s="53"/>
      <c r="AC91" s="53"/>
      <c r="AD91" s="53"/>
      <c r="AE91" s="53"/>
    </row>
    <row r="92" ht="14.25" customHeight="1">
      <c r="A92" s="157" t="str">
        <f t="shared" si="1"/>
        <v>190831_B6-T1-17_00B7T_00HHI_M02_S_1</v>
      </c>
      <c r="B92" s="47" t="s">
        <v>958</v>
      </c>
      <c r="C92" s="47" t="s">
        <v>1314</v>
      </c>
      <c r="D92" s="163" t="s">
        <v>1315</v>
      </c>
      <c r="E92" s="33" t="s">
        <v>927</v>
      </c>
      <c r="F92" s="155">
        <v>11554.0</v>
      </c>
      <c r="G92" s="33" t="s">
        <v>1191</v>
      </c>
      <c r="H92" s="33" t="s">
        <v>164</v>
      </c>
      <c r="I92" s="33" t="s">
        <v>1007</v>
      </c>
      <c r="J92" s="33">
        <v>1.0</v>
      </c>
      <c r="K92" s="159" t="s">
        <v>1009</v>
      </c>
      <c r="L92" s="33">
        <v>2.0</v>
      </c>
      <c r="M92" s="33" t="s">
        <v>1011</v>
      </c>
      <c r="N92" s="37"/>
      <c r="O92" s="33" t="s">
        <v>1012</v>
      </c>
      <c r="P92" s="32"/>
      <c r="Q92" s="40" t="s">
        <v>1013</v>
      </c>
      <c r="R92" s="130" t="s">
        <v>1193</v>
      </c>
      <c r="S92" s="35" t="s">
        <v>1015</v>
      </c>
      <c r="T92" s="164" t="s">
        <v>1194</v>
      </c>
      <c r="U92" s="53"/>
      <c r="V92" s="53"/>
      <c r="W92" s="53"/>
      <c r="X92" s="53"/>
      <c r="Y92" s="53"/>
      <c r="Z92" s="53"/>
      <c r="AA92" s="53"/>
      <c r="AB92" s="53"/>
      <c r="AC92" s="53"/>
      <c r="AD92" s="53"/>
      <c r="AE92" s="53"/>
    </row>
    <row r="93" ht="14.25" customHeight="1">
      <c r="A93" s="157" t="str">
        <f t="shared" si="1"/>
        <v>190902_HEK-QCS_000F2_00HP9_M02_S_1</v>
      </c>
      <c r="B93" s="154" t="s">
        <v>108</v>
      </c>
      <c r="C93" s="165" t="s">
        <v>1318</v>
      </c>
      <c r="D93" s="33" t="s">
        <v>109</v>
      </c>
      <c r="E93" s="33" t="s">
        <v>109</v>
      </c>
      <c r="F93" s="155">
        <v>37518.0</v>
      </c>
      <c r="G93" s="33" t="s">
        <v>1191</v>
      </c>
      <c r="H93" s="33" t="s">
        <v>164</v>
      </c>
      <c r="I93" s="33" t="s">
        <v>1007</v>
      </c>
      <c r="J93" s="33">
        <v>1.0</v>
      </c>
      <c r="K93" s="159" t="s">
        <v>1009</v>
      </c>
      <c r="L93" s="33">
        <v>2.0</v>
      </c>
      <c r="M93" s="33" t="s">
        <v>1011</v>
      </c>
      <c r="N93" s="37"/>
      <c r="O93" s="33" t="s">
        <v>1012</v>
      </c>
      <c r="P93" s="32"/>
      <c r="Q93" s="40" t="s">
        <v>1013</v>
      </c>
      <c r="R93" s="130" t="s">
        <v>1193</v>
      </c>
      <c r="S93" s="35" t="s">
        <v>1015</v>
      </c>
      <c r="T93" s="164" t="s">
        <v>1194</v>
      </c>
      <c r="U93" s="53"/>
      <c r="V93" s="53"/>
      <c r="W93" s="53"/>
      <c r="X93" s="53"/>
      <c r="Y93" s="53"/>
      <c r="Z93" s="53"/>
      <c r="AA93" s="53"/>
      <c r="AB93" s="53"/>
      <c r="AC93" s="53"/>
      <c r="AD93" s="53"/>
      <c r="AE93" s="53"/>
    </row>
    <row r="94" ht="14.25" customHeight="1">
      <c r="A94" s="157" t="str">
        <f t="shared" si="1"/>
        <v>190902_B1-T2-1_00B42_00HQ8_M02_S_1</v>
      </c>
      <c r="B94" s="47" t="s">
        <v>113</v>
      </c>
      <c r="C94" s="47" t="s">
        <v>1319</v>
      </c>
      <c r="D94" s="162" t="s">
        <v>1320</v>
      </c>
      <c r="E94" s="46">
        <v>2355.0</v>
      </c>
      <c r="F94" s="155">
        <v>37518.0</v>
      </c>
      <c r="G94" s="33" t="s">
        <v>1191</v>
      </c>
      <c r="H94" s="33" t="s">
        <v>164</v>
      </c>
      <c r="I94" s="33" t="s">
        <v>1007</v>
      </c>
      <c r="J94" s="33">
        <v>1.0</v>
      </c>
      <c r="K94" s="159" t="s">
        <v>1009</v>
      </c>
      <c r="L94" s="33">
        <v>2.0</v>
      </c>
      <c r="M94" s="33" t="s">
        <v>1011</v>
      </c>
      <c r="N94" s="37"/>
      <c r="O94" s="33" t="s">
        <v>1012</v>
      </c>
      <c r="P94" s="32"/>
      <c r="Q94" s="40" t="s">
        <v>1013</v>
      </c>
      <c r="R94" s="130" t="s">
        <v>1193</v>
      </c>
      <c r="S94" s="35" t="s">
        <v>1015</v>
      </c>
      <c r="T94" s="164" t="s">
        <v>1194</v>
      </c>
      <c r="U94" s="53"/>
      <c r="V94" s="53"/>
      <c r="W94" s="53"/>
      <c r="X94" s="53"/>
      <c r="Y94" s="53"/>
      <c r="Z94" s="53"/>
      <c r="AA94" s="53"/>
      <c r="AB94" s="53"/>
      <c r="AC94" s="53"/>
      <c r="AD94" s="53"/>
      <c r="AE94" s="53"/>
    </row>
    <row r="95" ht="14.25" customHeight="1">
      <c r="A95" s="157" t="str">
        <f t="shared" si="1"/>
        <v>190902_B1-T2-2_00B43_00HQ9_M02_S_1</v>
      </c>
      <c r="B95" s="47" t="s">
        <v>126</v>
      </c>
      <c r="C95" s="47" t="s">
        <v>1321</v>
      </c>
      <c r="D95" s="162" t="s">
        <v>1322</v>
      </c>
      <c r="E95" s="46">
        <v>2434.0</v>
      </c>
      <c r="F95" s="155">
        <v>37518.0</v>
      </c>
      <c r="G95" s="33" t="s">
        <v>1191</v>
      </c>
      <c r="H95" s="33" t="s">
        <v>164</v>
      </c>
      <c r="I95" s="33" t="s">
        <v>1007</v>
      </c>
      <c r="J95" s="33">
        <v>1.0</v>
      </c>
      <c r="K95" s="159" t="s">
        <v>1009</v>
      </c>
      <c r="L95" s="33">
        <v>2.0</v>
      </c>
      <c r="M95" s="33" t="s">
        <v>1011</v>
      </c>
      <c r="N95" s="37"/>
      <c r="O95" s="33" t="s">
        <v>1012</v>
      </c>
      <c r="P95" s="32"/>
      <c r="Q95" s="40" t="s">
        <v>1013</v>
      </c>
      <c r="R95" s="130" t="s">
        <v>1193</v>
      </c>
      <c r="S95" s="35" t="s">
        <v>1015</v>
      </c>
      <c r="T95" s="164" t="s">
        <v>1194</v>
      </c>
      <c r="U95" s="53"/>
      <c r="V95" s="53"/>
      <c r="W95" s="53"/>
      <c r="X95" s="53"/>
      <c r="Y95" s="53"/>
      <c r="Z95" s="53"/>
      <c r="AA95" s="53"/>
      <c r="AB95" s="53"/>
      <c r="AC95" s="53"/>
      <c r="AD95" s="53"/>
      <c r="AE95" s="53"/>
    </row>
    <row r="96" ht="14.25" customHeight="1">
      <c r="A96" s="157" t="str">
        <f t="shared" si="1"/>
        <v>190902_B1-T2-3_00B44_00HQA_M02_S_1</v>
      </c>
      <c r="B96" s="47" t="s">
        <v>128</v>
      </c>
      <c r="C96" s="47" t="s">
        <v>1325</v>
      </c>
      <c r="D96" s="162" t="s">
        <v>1326</v>
      </c>
      <c r="E96" s="46">
        <v>8232.0</v>
      </c>
      <c r="F96" s="155">
        <v>37518.0</v>
      </c>
      <c r="G96" s="33" t="s">
        <v>1191</v>
      </c>
      <c r="H96" s="33" t="s">
        <v>164</v>
      </c>
      <c r="I96" s="33" t="s">
        <v>1007</v>
      </c>
      <c r="J96" s="33">
        <v>1.0</v>
      </c>
      <c r="K96" s="159" t="s">
        <v>1009</v>
      </c>
      <c r="L96" s="33">
        <v>2.0</v>
      </c>
      <c r="M96" s="33" t="s">
        <v>1011</v>
      </c>
      <c r="N96" s="37"/>
      <c r="O96" s="33" t="s">
        <v>1012</v>
      </c>
      <c r="P96" s="32"/>
      <c r="Q96" s="40" t="s">
        <v>1013</v>
      </c>
      <c r="R96" s="130" t="s">
        <v>1193</v>
      </c>
      <c r="S96" s="35" t="s">
        <v>1015</v>
      </c>
      <c r="T96" s="164" t="s">
        <v>1194</v>
      </c>
      <c r="U96" s="53"/>
      <c r="V96" s="53"/>
      <c r="W96" s="53"/>
      <c r="X96" s="53"/>
      <c r="Y96" s="53"/>
      <c r="Z96" s="53"/>
      <c r="AA96" s="53"/>
      <c r="AB96" s="53"/>
      <c r="AC96" s="53"/>
      <c r="AD96" s="53"/>
      <c r="AE96" s="53"/>
    </row>
    <row r="97" ht="14.25" customHeight="1">
      <c r="A97" s="157" t="str">
        <f t="shared" si="1"/>
        <v>190902_B1-T2-4_00B45_00HQB_M02_S_1</v>
      </c>
      <c r="B97" s="47" t="s">
        <v>130</v>
      </c>
      <c r="C97" s="47" t="s">
        <v>1327</v>
      </c>
      <c r="D97" s="162" t="s">
        <v>1328</v>
      </c>
      <c r="E97" s="46">
        <v>2017.0</v>
      </c>
      <c r="F97" s="155">
        <v>37518.0</v>
      </c>
      <c r="G97" s="33" t="s">
        <v>1191</v>
      </c>
      <c r="H97" s="33" t="s">
        <v>164</v>
      </c>
      <c r="I97" s="33" t="s">
        <v>1007</v>
      </c>
      <c r="J97" s="33">
        <v>1.0</v>
      </c>
      <c r="K97" s="159" t="s">
        <v>1009</v>
      </c>
      <c r="L97" s="33">
        <v>2.0</v>
      </c>
      <c r="M97" s="33" t="s">
        <v>1011</v>
      </c>
      <c r="N97" s="37"/>
      <c r="O97" s="33" t="s">
        <v>1012</v>
      </c>
      <c r="P97" s="32"/>
      <c r="Q97" s="40" t="s">
        <v>1013</v>
      </c>
      <c r="R97" s="130" t="s">
        <v>1193</v>
      </c>
      <c r="S97" s="35" t="s">
        <v>1015</v>
      </c>
      <c r="T97" s="164" t="s">
        <v>1194</v>
      </c>
      <c r="U97" s="53"/>
      <c r="V97" s="53"/>
      <c r="W97" s="53"/>
      <c r="X97" s="53"/>
      <c r="Y97" s="53"/>
      <c r="Z97" s="53"/>
      <c r="AA97" s="53"/>
      <c r="AB97" s="53"/>
      <c r="AC97" s="53"/>
      <c r="AD97" s="53"/>
      <c r="AE97" s="53"/>
    </row>
    <row r="98" ht="14.25" customHeight="1">
      <c r="A98" s="157" t="str">
        <f t="shared" si="1"/>
        <v>190902_B1-T2-5_00B46_00HQC_M02_S_1</v>
      </c>
      <c r="B98" s="47" t="s">
        <v>132</v>
      </c>
      <c r="C98" s="47" t="s">
        <v>1331</v>
      </c>
      <c r="D98" s="162" t="s">
        <v>1332</v>
      </c>
      <c r="E98" s="46">
        <v>6412.0</v>
      </c>
      <c r="F98" s="155">
        <v>37518.0</v>
      </c>
      <c r="G98" s="33" t="s">
        <v>1191</v>
      </c>
      <c r="H98" s="33" t="s">
        <v>164</v>
      </c>
      <c r="I98" s="33" t="s">
        <v>1007</v>
      </c>
      <c r="J98" s="33">
        <v>1.0</v>
      </c>
      <c r="K98" s="159" t="s">
        <v>1009</v>
      </c>
      <c r="L98" s="33">
        <v>2.0</v>
      </c>
      <c r="M98" s="33" t="s">
        <v>1011</v>
      </c>
      <c r="N98" s="37"/>
      <c r="O98" s="33" t="s">
        <v>1012</v>
      </c>
      <c r="P98" s="32"/>
      <c r="Q98" s="40" t="s">
        <v>1013</v>
      </c>
      <c r="R98" s="130" t="s">
        <v>1193</v>
      </c>
      <c r="S98" s="35" t="s">
        <v>1015</v>
      </c>
      <c r="T98" s="164" t="s">
        <v>1194</v>
      </c>
      <c r="U98" s="53"/>
      <c r="V98" s="53"/>
      <c r="W98" s="53"/>
      <c r="X98" s="53"/>
      <c r="Y98" s="53"/>
      <c r="Z98" s="53"/>
      <c r="AA98" s="53"/>
      <c r="AB98" s="53"/>
      <c r="AC98" s="53"/>
      <c r="AD98" s="53"/>
      <c r="AE98" s="53"/>
    </row>
    <row r="99" ht="14.25" customHeight="1">
      <c r="A99" s="157" t="str">
        <f t="shared" si="1"/>
        <v>190902_B1-T2-6_00B47_00HQD_M02_S_1</v>
      </c>
      <c r="B99" s="47" t="s">
        <v>134</v>
      </c>
      <c r="C99" s="47" t="s">
        <v>1333</v>
      </c>
      <c r="D99" s="162" t="s">
        <v>1334</v>
      </c>
      <c r="E99" s="46">
        <v>9491.0</v>
      </c>
      <c r="F99" s="155">
        <v>37518.0</v>
      </c>
      <c r="G99" s="33" t="s">
        <v>1191</v>
      </c>
      <c r="H99" s="33" t="s">
        <v>164</v>
      </c>
      <c r="I99" s="33" t="s">
        <v>1007</v>
      </c>
      <c r="J99" s="33">
        <v>1.0</v>
      </c>
      <c r="K99" s="159" t="s">
        <v>1009</v>
      </c>
      <c r="L99" s="33">
        <v>2.0</v>
      </c>
      <c r="M99" s="33" t="s">
        <v>1011</v>
      </c>
      <c r="N99" s="37"/>
      <c r="O99" s="33" t="s">
        <v>1012</v>
      </c>
      <c r="P99" s="32"/>
      <c r="Q99" s="40" t="s">
        <v>1013</v>
      </c>
      <c r="R99" s="130" t="s">
        <v>1193</v>
      </c>
      <c r="S99" s="35" t="s">
        <v>1015</v>
      </c>
      <c r="T99" s="164" t="s">
        <v>1194</v>
      </c>
      <c r="U99" s="53"/>
      <c r="V99" s="53"/>
      <c r="W99" s="53"/>
      <c r="X99" s="53"/>
      <c r="Y99" s="53"/>
      <c r="Z99" s="53"/>
      <c r="AA99" s="53"/>
      <c r="AB99" s="53"/>
      <c r="AC99" s="53"/>
      <c r="AD99" s="53"/>
      <c r="AE99" s="53"/>
    </row>
    <row r="100" ht="14.25" customHeight="1">
      <c r="A100" s="157" t="str">
        <f t="shared" si="1"/>
        <v>190902_B1-T2-7_00B48_00HQE_M02_S_1</v>
      </c>
      <c r="B100" s="47" t="s">
        <v>136</v>
      </c>
      <c r="C100" s="47" t="s">
        <v>1337</v>
      </c>
      <c r="D100" s="162" t="s">
        <v>1338</v>
      </c>
      <c r="E100" s="46">
        <v>2188.0</v>
      </c>
      <c r="F100" s="155">
        <v>37518.0</v>
      </c>
      <c r="G100" s="33" t="s">
        <v>1191</v>
      </c>
      <c r="H100" s="33" t="s">
        <v>164</v>
      </c>
      <c r="I100" s="33" t="s">
        <v>1007</v>
      </c>
      <c r="J100" s="33">
        <v>1.0</v>
      </c>
      <c r="K100" s="159" t="s">
        <v>1009</v>
      </c>
      <c r="L100" s="33">
        <v>2.0</v>
      </c>
      <c r="M100" s="33" t="s">
        <v>1011</v>
      </c>
      <c r="N100" s="37"/>
      <c r="O100" s="33" t="s">
        <v>1012</v>
      </c>
      <c r="P100" s="32"/>
      <c r="Q100" s="40" t="s">
        <v>1013</v>
      </c>
      <c r="R100" s="130" t="s">
        <v>1193</v>
      </c>
      <c r="S100" s="35" t="s">
        <v>1015</v>
      </c>
      <c r="T100" s="164" t="s">
        <v>1194</v>
      </c>
      <c r="U100" s="53"/>
      <c r="V100" s="53"/>
      <c r="W100" s="53"/>
      <c r="X100" s="53"/>
      <c r="Y100" s="53"/>
      <c r="Z100" s="53"/>
      <c r="AA100" s="53"/>
      <c r="AB100" s="53"/>
      <c r="AC100" s="53"/>
      <c r="AD100" s="53"/>
      <c r="AE100" s="53"/>
    </row>
    <row r="101" ht="14.25" customHeight="1">
      <c r="A101" s="157" t="str">
        <f t="shared" si="1"/>
        <v>190902_B1-T2-8_00B49_00HQF_M02_S_1</v>
      </c>
      <c r="B101" s="47" t="s">
        <v>138</v>
      </c>
      <c r="C101" s="47" t="s">
        <v>1339</v>
      </c>
      <c r="D101" s="162" t="s">
        <v>1340</v>
      </c>
      <c r="E101" s="46">
        <v>4092.0</v>
      </c>
      <c r="F101" s="155">
        <v>37518.0</v>
      </c>
      <c r="G101" s="33" t="s">
        <v>1191</v>
      </c>
      <c r="H101" s="33" t="s">
        <v>164</v>
      </c>
      <c r="I101" s="33" t="s">
        <v>1007</v>
      </c>
      <c r="J101" s="33">
        <v>1.0</v>
      </c>
      <c r="K101" s="159" t="s">
        <v>1009</v>
      </c>
      <c r="L101" s="33">
        <v>2.0</v>
      </c>
      <c r="M101" s="33" t="s">
        <v>1011</v>
      </c>
      <c r="N101" s="37"/>
      <c r="O101" s="33" t="s">
        <v>1012</v>
      </c>
      <c r="P101" s="32"/>
      <c r="Q101" s="40" t="s">
        <v>1013</v>
      </c>
      <c r="R101" s="130" t="s">
        <v>1193</v>
      </c>
      <c r="S101" s="35" t="s">
        <v>1015</v>
      </c>
      <c r="T101" s="164" t="s">
        <v>1194</v>
      </c>
      <c r="U101" s="53"/>
      <c r="V101" s="53"/>
      <c r="W101" s="53"/>
      <c r="X101" s="53"/>
      <c r="Y101" s="53"/>
      <c r="Z101" s="53"/>
      <c r="AA101" s="53"/>
      <c r="AB101" s="53"/>
      <c r="AC101" s="53"/>
      <c r="AD101" s="53"/>
      <c r="AE101" s="53"/>
    </row>
    <row r="102" ht="14.25" customHeight="1">
      <c r="A102" s="157" t="str">
        <f t="shared" si="1"/>
        <v>190902_B1-T2-9_00B4A_00HQG_M02_S_1</v>
      </c>
      <c r="B102" s="47" t="s">
        <v>140</v>
      </c>
      <c r="C102" s="47" t="s">
        <v>1341</v>
      </c>
      <c r="D102" s="162" t="s">
        <v>1342</v>
      </c>
      <c r="E102" s="46">
        <v>3170.0</v>
      </c>
      <c r="F102" s="155">
        <v>37518.0</v>
      </c>
      <c r="G102" s="33" t="s">
        <v>1191</v>
      </c>
      <c r="H102" s="33" t="s">
        <v>164</v>
      </c>
      <c r="I102" s="33" t="s">
        <v>1007</v>
      </c>
      <c r="J102" s="33">
        <v>1.0</v>
      </c>
      <c r="K102" s="159" t="s">
        <v>1009</v>
      </c>
      <c r="L102" s="33">
        <v>2.0</v>
      </c>
      <c r="M102" s="33" t="s">
        <v>1011</v>
      </c>
      <c r="N102" s="37"/>
      <c r="O102" s="33" t="s">
        <v>1012</v>
      </c>
      <c r="P102" s="32"/>
      <c r="Q102" s="40" t="s">
        <v>1013</v>
      </c>
      <c r="R102" s="130" t="s">
        <v>1193</v>
      </c>
      <c r="S102" s="35" t="s">
        <v>1015</v>
      </c>
      <c r="T102" s="164" t="s">
        <v>1194</v>
      </c>
      <c r="U102" s="53"/>
      <c r="V102" s="53"/>
      <c r="W102" s="53"/>
      <c r="X102" s="53"/>
      <c r="Y102" s="53"/>
      <c r="Z102" s="53"/>
      <c r="AA102" s="53"/>
      <c r="AB102" s="53"/>
      <c r="AC102" s="53"/>
      <c r="AD102" s="53"/>
      <c r="AE102" s="53"/>
    </row>
    <row r="103" ht="14.25" customHeight="1">
      <c r="A103" s="157" t="str">
        <f t="shared" si="1"/>
        <v>190902_B1-T2-10_00B4B_00HQH_M02_S_1</v>
      </c>
      <c r="B103" s="47" t="s">
        <v>142</v>
      </c>
      <c r="C103" s="47" t="s">
        <v>1345</v>
      </c>
      <c r="D103" s="162" t="s">
        <v>1346</v>
      </c>
      <c r="E103" s="46">
        <v>2968.0</v>
      </c>
      <c r="F103" s="155">
        <v>37518.0</v>
      </c>
      <c r="G103" s="33" t="s">
        <v>1191</v>
      </c>
      <c r="H103" s="33" t="s">
        <v>164</v>
      </c>
      <c r="I103" s="33" t="s">
        <v>1007</v>
      </c>
      <c r="J103" s="33">
        <v>1.0</v>
      </c>
      <c r="K103" s="159" t="s">
        <v>1009</v>
      </c>
      <c r="L103" s="33">
        <v>2.0</v>
      </c>
      <c r="M103" s="33" t="s">
        <v>1011</v>
      </c>
      <c r="N103" s="37"/>
      <c r="O103" s="33" t="s">
        <v>1012</v>
      </c>
      <c r="P103" s="32"/>
      <c r="Q103" s="40" t="s">
        <v>1013</v>
      </c>
      <c r="R103" s="130" t="s">
        <v>1193</v>
      </c>
      <c r="S103" s="35" t="s">
        <v>1015</v>
      </c>
      <c r="T103" s="164" t="s">
        <v>1194</v>
      </c>
      <c r="U103" s="53"/>
      <c r="V103" s="53"/>
      <c r="W103" s="53"/>
      <c r="X103" s="53"/>
      <c r="Y103" s="53"/>
      <c r="Z103" s="53"/>
      <c r="AA103" s="53"/>
      <c r="AB103" s="53"/>
      <c r="AC103" s="53"/>
      <c r="AD103" s="53"/>
      <c r="AE103" s="53"/>
    </row>
    <row r="104" ht="14.25" customHeight="1">
      <c r="A104" s="157" t="str">
        <f t="shared" si="1"/>
        <v>190902_B1-T2-11_00B4C_00HQI_M02_S_1</v>
      </c>
      <c r="B104" s="47" t="s">
        <v>144</v>
      </c>
      <c r="C104" s="47" t="s">
        <v>1347</v>
      </c>
      <c r="D104" s="162" t="s">
        <v>1348</v>
      </c>
      <c r="E104" s="46">
        <v>2421.0</v>
      </c>
      <c r="F104" s="155">
        <v>37518.0</v>
      </c>
      <c r="G104" s="33" t="s">
        <v>1191</v>
      </c>
      <c r="H104" s="33" t="s">
        <v>164</v>
      </c>
      <c r="I104" s="33" t="s">
        <v>1007</v>
      </c>
      <c r="J104" s="33">
        <v>1.0</v>
      </c>
      <c r="K104" s="159" t="s">
        <v>1009</v>
      </c>
      <c r="L104" s="33">
        <v>2.0</v>
      </c>
      <c r="M104" s="33" t="s">
        <v>1011</v>
      </c>
      <c r="N104" s="37"/>
      <c r="O104" s="33" t="s">
        <v>1012</v>
      </c>
      <c r="P104" s="32"/>
      <c r="Q104" s="40" t="s">
        <v>1013</v>
      </c>
      <c r="R104" s="130" t="s">
        <v>1193</v>
      </c>
      <c r="S104" s="35" t="s">
        <v>1015</v>
      </c>
      <c r="T104" s="164" t="s">
        <v>1194</v>
      </c>
      <c r="U104" s="53"/>
      <c r="V104" s="53"/>
      <c r="W104" s="53"/>
      <c r="X104" s="53"/>
      <c r="Y104" s="53"/>
      <c r="Z104" s="53"/>
      <c r="AA104" s="53"/>
      <c r="AB104" s="53"/>
      <c r="AC104" s="53"/>
      <c r="AD104" s="53"/>
      <c r="AE104" s="53"/>
    </row>
    <row r="105" ht="14.25" customHeight="1">
      <c r="A105" s="157" t="str">
        <f t="shared" si="1"/>
        <v>190902_B1-T2-12_00B4D_00HQJ_M02_S_1</v>
      </c>
      <c r="B105" s="47" t="s">
        <v>146</v>
      </c>
      <c r="C105" s="47" t="s">
        <v>1351</v>
      </c>
      <c r="D105" s="162" t="s">
        <v>1352</v>
      </c>
      <c r="E105" s="46">
        <v>8835.0</v>
      </c>
      <c r="F105" s="155">
        <v>37518.0</v>
      </c>
      <c r="G105" s="33" t="s">
        <v>1191</v>
      </c>
      <c r="H105" s="33" t="s">
        <v>164</v>
      </c>
      <c r="I105" s="33" t="s">
        <v>1007</v>
      </c>
      <c r="J105" s="33">
        <v>1.0</v>
      </c>
      <c r="K105" s="159" t="s">
        <v>1009</v>
      </c>
      <c r="L105" s="33">
        <v>2.0</v>
      </c>
      <c r="M105" s="33" t="s">
        <v>1011</v>
      </c>
      <c r="N105" s="37"/>
      <c r="O105" s="33" t="s">
        <v>1012</v>
      </c>
      <c r="P105" s="32"/>
      <c r="Q105" s="40" t="s">
        <v>1013</v>
      </c>
      <c r="R105" s="130" t="s">
        <v>1193</v>
      </c>
      <c r="S105" s="35" t="s">
        <v>1015</v>
      </c>
      <c r="T105" s="164" t="s">
        <v>1194</v>
      </c>
      <c r="U105" s="53"/>
      <c r="V105" s="53"/>
      <c r="W105" s="53"/>
      <c r="X105" s="53"/>
      <c r="Y105" s="53"/>
      <c r="Z105" s="53"/>
      <c r="AA105" s="53"/>
      <c r="AB105" s="53"/>
      <c r="AC105" s="53"/>
      <c r="AD105" s="53"/>
      <c r="AE105" s="53"/>
    </row>
    <row r="106" ht="14.25" customHeight="1">
      <c r="A106" s="157" t="str">
        <f t="shared" si="1"/>
        <v>190902_B1-T2-13_00B4E_00HQK_M02_S_1</v>
      </c>
      <c r="B106" s="47" t="s">
        <v>148</v>
      </c>
      <c r="C106" s="47" t="s">
        <v>1355</v>
      </c>
      <c r="D106" s="162" t="s">
        <v>1356</v>
      </c>
      <c r="E106" s="46">
        <v>2547.0</v>
      </c>
      <c r="F106" s="155">
        <v>37518.0</v>
      </c>
      <c r="G106" s="33" t="s">
        <v>1191</v>
      </c>
      <c r="H106" s="33" t="s">
        <v>164</v>
      </c>
      <c r="I106" s="33" t="s">
        <v>1007</v>
      </c>
      <c r="J106" s="33">
        <v>1.0</v>
      </c>
      <c r="K106" s="159" t="s">
        <v>1009</v>
      </c>
      <c r="L106" s="33">
        <v>2.0</v>
      </c>
      <c r="M106" s="33" t="s">
        <v>1011</v>
      </c>
      <c r="N106" s="37"/>
      <c r="O106" s="33" t="s">
        <v>1012</v>
      </c>
      <c r="P106" s="32"/>
      <c r="Q106" s="40" t="s">
        <v>1013</v>
      </c>
      <c r="R106" s="130" t="s">
        <v>1193</v>
      </c>
      <c r="S106" s="35" t="s">
        <v>1015</v>
      </c>
      <c r="T106" s="164" t="s">
        <v>1194</v>
      </c>
      <c r="U106" s="53"/>
      <c r="V106" s="53"/>
      <c r="W106" s="53"/>
      <c r="X106" s="53"/>
      <c r="Y106" s="53"/>
      <c r="Z106" s="53"/>
      <c r="AA106" s="53"/>
      <c r="AB106" s="53"/>
      <c r="AC106" s="53"/>
      <c r="AD106" s="53"/>
      <c r="AE106" s="53"/>
    </row>
    <row r="107" ht="14.25" customHeight="1">
      <c r="A107" s="157" t="str">
        <f t="shared" si="1"/>
        <v>190902_B1-T2-14_00B4F_00HQL_M02_S_1</v>
      </c>
      <c r="B107" s="47" t="s">
        <v>150</v>
      </c>
      <c r="C107" s="47" t="s">
        <v>1357</v>
      </c>
      <c r="D107" s="162" t="s">
        <v>1358</v>
      </c>
      <c r="E107" s="46">
        <v>7698.0</v>
      </c>
      <c r="F107" s="155">
        <v>37518.0</v>
      </c>
      <c r="G107" s="33" t="s">
        <v>1191</v>
      </c>
      <c r="H107" s="33" t="s">
        <v>164</v>
      </c>
      <c r="I107" s="33" t="s">
        <v>1007</v>
      </c>
      <c r="J107" s="33">
        <v>1.0</v>
      </c>
      <c r="K107" s="159" t="s">
        <v>1009</v>
      </c>
      <c r="L107" s="33">
        <v>2.0</v>
      </c>
      <c r="M107" s="33" t="s">
        <v>1011</v>
      </c>
      <c r="N107" s="107" t="s">
        <v>1057</v>
      </c>
      <c r="O107" s="33" t="s">
        <v>1012</v>
      </c>
      <c r="P107" s="32"/>
      <c r="Q107" s="40" t="s">
        <v>1013</v>
      </c>
      <c r="R107" s="130" t="s">
        <v>1193</v>
      </c>
      <c r="S107" s="35" t="s">
        <v>1015</v>
      </c>
      <c r="T107" s="164" t="s">
        <v>1194</v>
      </c>
      <c r="U107" s="53"/>
      <c r="V107" s="53"/>
      <c r="W107" s="53"/>
      <c r="X107" s="53"/>
      <c r="Y107" s="53"/>
      <c r="Z107" s="53"/>
      <c r="AA107" s="53"/>
      <c r="AB107" s="53"/>
      <c r="AC107" s="53"/>
      <c r="AD107" s="53"/>
      <c r="AE107" s="53"/>
    </row>
    <row r="108" ht="14.25" customHeight="1">
      <c r="A108" s="157" t="str">
        <f t="shared" si="1"/>
        <v>190902_B1-T2-15_00B4G_00HQM_M02_S_1</v>
      </c>
      <c r="B108" s="47" t="s">
        <v>152</v>
      </c>
      <c r="C108" s="47" t="s">
        <v>1359</v>
      </c>
      <c r="D108" s="162" t="s">
        <v>1360</v>
      </c>
      <c r="E108" s="46">
        <v>3298.0</v>
      </c>
      <c r="F108" s="155">
        <v>37518.0</v>
      </c>
      <c r="G108" s="33" t="s">
        <v>1191</v>
      </c>
      <c r="H108" s="33" t="s">
        <v>164</v>
      </c>
      <c r="I108" s="33" t="s">
        <v>1007</v>
      </c>
      <c r="J108" s="33">
        <v>1.0</v>
      </c>
      <c r="K108" s="159" t="s">
        <v>1009</v>
      </c>
      <c r="L108" s="33">
        <v>2.0</v>
      </c>
      <c r="M108" s="33" t="s">
        <v>1011</v>
      </c>
      <c r="N108" s="37"/>
      <c r="O108" s="33" t="s">
        <v>1012</v>
      </c>
      <c r="P108" s="32"/>
      <c r="Q108" s="40" t="s">
        <v>1013</v>
      </c>
      <c r="R108" s="130" t="s">
        <v>1193</v>
      </c>
      <c r="S108" s="35" t="s">
        <v>1015</v>
      </c>
      <c r="T108" s="164" t="s">
        <v>1194</v>
      </c>
      <c r="U108" s="53"/>
      <c r="V108" s="53"/>
      <c r="W108" s="53"/>
      <c r="X108" s="53"/>
      <c r="Y108" s="53"/>
      <c r="Z108" s="53"/>
      <c r="AA108" s="53"/>
      <c r="AB108" s="53"/>
      <c r="AC108" s="53"/>
      <c r="AD108" s="53"/>
      <c r="AE108" s="53"/>
    </row>
    <row r="109" ht="14.25" customHeight="1">
      <c r="A109" s="157" t="str">
        <f t="shared" si="1"/>
        <v>190902_B1-T2-16_00B4H_00HQN_M02_S_1</v>
      </c>
      <c r="B109" s="47" t="s">
        <v>155</v>
      </c>
      <c r="C109" s="47" t="s">
        <v>1363</v>
      </c>
      <c r="D109" s="162" t="s">
        <v>1364</v>
      </c>
      <c r="E109" s="33" t="s">
        <v>154</v>
      </c>
      <c r="F109" s="155">
        <v>37518.0</v>
      </c>
      <c r="G109" s="33" t="s">
        <v>1191</v>
      </c>
      <c r="H109" s="33" t="s">
        <v>164</v>
      </c>
      <c r="I109" s="33" t="s">
        <v>1007</v>
      </c>
      <c r="J109" s="33">
        <v>1.0</v>
      </c>
      <c r="K109" s="159" t="s">
        <v>1009</v>
      </c>
      <c r="L109" s="33">
        <v>2.0</v>
      </c>
      <c r="M109" s="33" t="s">
        <v>1011</v>
      </c>
      <c r="N109" s="107" t="s">
        <v>1313</v>
      </c>
      <c r="O109" s="33" t="s">
        <v>1012</v>
      </c>
      <c r="P109" s="32"/>
      <c r="Q109" s="40" t="s">
        <v>1013</v>
      </c>
      <c r="R109" s="130" t="s">
        <v>1193</v>
      </c>
      <c r="S109" s="35" t="s">
        <v>1015</v>
      </c>
      <c r="T109" s="164" t="s">
        <v>1194</v>
      </c>
      <c r="U109" s="53"/>
      <c r="V109" s="53"/>
      <c r="W109" s="53"/>
      <c r="X109" s="53"/>
      <c r="Y109" s="53"/>
      <c r="Z109" s="53"/>
      <c r="AA109" s="53"/>
      <c r="AB109" s="53"/>
      <c r="AC109" s="53"/>
      <c r="AD109" s="53"/>
      <c r="AE109" s="53"/>
    </row>
    <row r="110" ht="14.25" customHeight="1">
      <c r="A110" s="157" t="str">
        <f t="shared" si="1"/>
        <v>190902_B1-T2-17_00B4I_00HQO_M02_S_1</v>
      </c>
      <c r="B110" s="47" t="s">
        <v>159</v>
      </c>
      <c r="C110" s="165" t="s">
        <v>1365</v>
      </c>
      <c r="D110" s="162" t="s">
        <v>1366</v>
      </c>
      <c r="E110" s="33" t="s">
        <v>158</v>
      </c>
      <c r="F110" s="155">
        <v>37518.0</v>
      </c>
      <c r="G110" s="33" t="s">
        <v>1191</v>
      </c>
      <c r="H110" s="33" t="s">
        <v>164</v>
      </c>
      <c r="I110" s="33" t="s">
        <v>1007</v>
      </c>
      <c r="J110" s="33">
        <v>1.0</v>
      </c>
      <c r="K110" s="159" t="s">
        <v>1009</v>
      </c>
      <c r="L110" s="33">
        <v>2.0</v>
      </c>
      <c r="M110" s="33" t="s">
        <v>1011</v>
      </c>
      <c r="N110" s="37"/>
      <c r="O110" s="33" t="s">
        <v>1012</v>
      </c>
      <c r="P110" s="32"/>
      <c r="Q110" s="40" t="s">
        <v>1013</v>
      </c>
      <c r="R110" s="130" t="s">
        <v>1193</v>
      </c>
      <c r="S110" s="35" t="s">
        <v>1015</v>
      </c>
      <c r="T110" s="164" t="s">
        <v>1194</v>
      </c>
      <c r="U110" s="53"/>
      <c r="V110" s="53"/>
      <c r="W110" s="53"/>
      <c r="X110" s="53"/>
      <c r="Y110" s="53"/>
      <c r="Z110" s="53"/>
      <c r="AA110" s="53"/>
      <c r="AB110" s="53"/>
      <c r="AC110" s="53"/>
      <c r="AD110" s="53"/>
      <c r="AE110" s="53"/>
    </row>
    <row r="111" ht="14.25" customHeight="1">
      <c r="A111" s="157" t="str">
        <f t="shared" si="1"/>
        <v>190902_HEK-QCS_000F2_00HQP_M01_S_1</v>
      </c>
      <c r="B111" s="154" t="s">
        <v>108</v>
      </c>
      <c r="C111" s="47" t="s">
        <v>1369</v>
      </c>
      <c r="D111" s="33" t="s">
        <v>109</v>
      </c>
      <c r="E111" s="33" t="s">
        <v>109</v>
      </c>
      <c r="F111" s="155">
        <v>37518.0</v>
      </c>
      <c r="G111" s="33" t="s">
        <v>1006</v>
      </c>
      <c r="H111" s="33" t="s">
        <v>120</v>
      </c>
      <c r="I111" s="33" t="s">
        <v>1007</v>
      </c>
      <c r="J111" s="33">
        <v>1.0</v>
      </c>
      <c r="K111" s="159" t="s">
        <v>1009</v>
      </c>
      <c r="L111" s="33">
        <v>2.0</v>
      </c>
      <c r="M111" s="33" t="s">
        <v>1011</v>
      </c>
      <c r="N111" s="37"/>
      <c r="O111" s="33" t="s">
        <v>1012</v>
      </c>
      <c r="P111" s="32"/>
      <c r="Q111" s="35" t="s">
        <v>1013</v>
      </c>
      <c r="R111" s="42" t="s">
        <v>1014</v>
      </c>
      <c r="S111" s="35" t="s">
        <v>1015</v>
      </c>
      <c r="T111" s="42" t="s">
        <v>1016</v>
      </c>
      <c r="U111" s="53"/>
      <c r="V111" s="53"/>
      <c r="W111" s="53"/>
      <c r="X111" s="53"/>
      <c r="Y111" s="53"/>
      <c r="Z111" s="53"/>
      <c r="AA111" s="53"/>
      <c r="AB111" s="53"/>
      <c r="AC111" s="53"/>
      <c r="AD111" s="53"/>
      <c r="AE111" s="53"/>
    </row>
    <row r="112" ht="14.25" customHeight="1">
      <c r="A112" s="157" t="str">
        <f t="shared" si="1"/>
        <v>190902_B9-T1-1_00B8Q_00HQQ_M01_S_1</v>
      </c>
      <c r="B112" s="47" t="s">
        <v>1143</v>
      </c>
      <c r="C112" s="47" t="s">
        <v>1370</v>
      </c>
      <c r="D112" s="162" t="s">
        <v>1371</v>
      </c>
      <c r="E112" s="149">
        <v>2875.0</v>
      </c>
      <c r="F112" s="155">
        <v>37518.0</v>
      </c>
      <c r="G112" s="33" t="s">
        <v>1006</v>
      </c>
      <c r="H112" s="33" t="s">
        <v>120</v>
      </c>
      <c r="I112" s="33" t="s">
        <v>1007</v>
      </c>
      <c r="J112" s="33">
        <v>1.0</v>
      </c>
      <c r="K112" s="159" t="s">
        <v>1009</v>
      </c>
      <c r="L112" s="33">
        <v>2.0</v>
      </c>
      <c r="M112" s="33" t="s">
        <v>1011</v>
      </c>
      <c r="N112" s="37"/>
      <c r="O112" s="33" t="s">
        <v>1012</v>
      </c>
      <c r="P112" s="32"/>
      <c r="Q112" s="35" t="s">
        <v>1013</v>
      </c>
      <c r="R112" s="42" t="s">
        <v>1014</v>
      </c>
      <c r="S112" s="35" t="s">
        <v>1015</v>
      </c>
      <c r="T112" s="42" t="s">
        <v>1016</v>
      </c>
      <c r="U112" s="53"/>
      <c r="V112" s="53"/>
      <c r="W112" s="53"/>
      <c r="X112" s="53"/>
      <c r="Y112" s="53"/>
      <c r="Z112" s="53"/>
      <c r="AA112" s="53"/>
      <c r="AB112" s="53"/>
      <c r="AC112" s="53"/>
      <c r="AD112" s="53"/>
      <c r="AE112" s="53"/>
    </row>
    <row r="113" ht="14.25" customHeight="1">
      <c r="A113" s="157" t="str">
        <f t="shared" si="1"/>
        <v>190902_B9-T1-2_00B8R_00HQR_M01_S_1</v>
      </c>
      <c r="B113" s="47" t="s">
        <v>1148</v>
      </c>
      <c r="C113" s="47" t="s">
        <v>1374</v>
      </c>
      <c r="D113" s="162" t="s">
        <v>1375</v>
      </c>
      <c r="E113" s="149">
        <v>2740.0</v>
      </c>
      <c r="F113" s="155">
        <v>37518.0</v>
      </c>
      <c r="G113" s="33" t="s">
        <v>1006</v>
      </c>
      <c r="H113" s="33" t="s">
        <v>120</v>
      </c>
      <c r="I113" s="33" t="s">
        <v>1007</v>
      </c>
      <c r="J113" s="33">
        <v>1.0</v>
      </c>
      <c r="K113" s="159" t="s">
        <v>1009</v>
      </c>
      <c r="L113" s="33">
        <v>2.0</v>
      </c>
      <c r="M113" s="33" t="s">
        <v>1011</v>
      </c>
      <c r="N113" s="37"/>
      <c r="O113" s="33" t="s">
        <v>1012</v>
      </c>
      <c r="P113" s="32"/>
      <c r="Q113" s="35" t="s">
        <v>1013</v>
      </c>
      <c r="R113" s="42" t="s">
        <v>1014</v>
      </c>
      <c r="S113" s="35" t="s">
        <v>1015</v>
      </c>
      <c r="T113" s="42" t="s">
        <v>1016</v>
      </c>
      <c r="U113" s="53"/>
      <c r="V113" s="53"/>
      <c r="W113" s="53"/>
      <c r="X113" s="53"/>
      <c r="Y113" s="53"/>
      <c r="Z113" s="53"/>
      <c r="AA113" s="53"/>
      <c r="AB113" s="53"/>
      <c r="AC113" s="53"/>
      <c r="AD113" s="53"/>
      <c r="AE113" s="53"/>
    </row>
    <row r="114" ht="14.25" customHeight="1">
      <c r="A114" s="157" t="str">
        <f t="shared" si="1"/>
        <v>190902_B9-T1-3_00B8S_00HQS_M01_S_1</v>
      </c>
      <c r="B114" s="47" t="s">
        <v>1150</v>
      </c>
      <c r="C114" s="47" t="s">
        <v>1376</v>
      </c>
      <c r="D114" s="162" t="s">
        <v>1378</v>
      </c>
      <c r="E114" s="149">
        <v>7116.0</v>
      </c>
      <c r="F114" s="155">
        <v>37518.0</v>
      </c>
      <c r="G114" s="33" t="s">
        <v>1006</v>
      </c>
      <c r="H114" s="33" t="s">
        <v>120</v>
      </c>
      <c r="I114" s="33" t="s">
        <v>1007</v>
      </c>
      <c r="J114" s="33">
        <v>1.0</v>
      </c>
      <c r="K114" s="159" t="s">
        <v>1009</v>
      </c>
      <c r="L114" s="33">
        <v>2.0</v>
      </c>
      <c r="M114" s="33" t="s">
        <v>1011</v>
      </c>
      <c r="N114" s="37"/>
      <c r="O114" s="33" t="s">
        <v>1012</v>
      </c>
      <c r="P114" s="32"/>
      <c r="Q114" s="35" t="s">
        <v>1013</v>
      </c>
      <c r="R114" s="42" t="s">
        <v>1014</v>
      </c>
      <c r="S114" s="35" t="s">
        <v>1015</v>
      </c>
      <c r="T114" s="42" t="s">
        <v>1016</v>
      </c>
      <c r="U114" s="53"/>
      <c r="V114" s="53"/>
      <c r="W114" s="53"/>
      <c r="X114" s="53"/>
      <c r="Y114" s="53"/>
      <c r="Z114" s="53"/>
      <c r="AA114" s="53"/>
      <c r="AB114" s="53"/>
      <c r="AC114" s="53"/>
      <c r="AD114" s="53"/>
      <c r="AE114" s="53"/>
    </row>
    <row r="115" ht="14.25" customHeight="1">
      <c r="A115" s="157" t="str">
        <f t="shared" si="1"/>
        <v>190902_B9-T1-4_00B8T_00HQT_M01_S_1</v>
      </c>
      <c r="B115" s="47" t="s">
        <v>1154</v>
      </c>
      <c r="C115" s="47" t="s">
        <v>1380</v>
      </c>
      <c r="D115" s="162" t="s">
        <v>1381</v>
      </c>
      <c r="E115" s="149">
        <v>2351.0</v>
      </c>
      <c r="F115" s="155">
        <v>37518.0</v>
      </c>
      <c r="G115" s="33" t="s">
        <v>1006</v>
      </c>
      <c r="H115" s="33" t="s">
        <v>120</v>
      </c>
      <c r="I115" s="33" t="s">
        <v>1007</v>
      </c>
      <c r="J115" s="33">
        <v>1.0</v>
      </c>
      <c r="K115" s="159" t="s">
        <v>1009</v>
      </c>
      <c r="L115" s="33">
        <v>2.0</v>
      </c>
      <c r="M115" s="33" t="s">
        <v>1011</v>
      </c>
      <c r="N115" s="37"/>
      <c r="O115" s="33" t="s">
        <v>1012</v>
      </c>
      <c r="P115" s="32"/>
      <c r="Q115" s="35" t="s">
        <v>1013</v>
      </c>
      <c r="R115" s="42" t="s">
        <v>1014</v>
      </c>
      <c r="S115" s="35" t="s">
        <v>1015</v>
      </c>
      <c r="T115" s="42" t="s">
        <v>1016</v>
      </c>
      <c r="U115" s="53"/>
      <c r="V115" s="53"/>
      <c r="W115" s="53"/>
      <c r="X115" s="53"/>
      <c r="Y115" s="53"/>
      <c r="Z115" s="53"/>
      <c r="AA115" s="53"/>
      <c r="AB115" s="53"/>
      <c r="AC115" s="53"/>
      <c r="AD115" s="53"/>
      <c r="AE115" s="53"/>
    </row>
    <row r="116" ht="14.25" customHeight="1">
      <c r="A116" s="157" t="str">
        <f t="shared" si="1"/>
        <v>190902_B9-T1-5_00B8U_00HQU_M01_S_1</v>
      </c>
      <c r="B116" s="47" t="s">
        <v>1160</v>
      </c>
      <c r="C116" s="47" t="s">
        <v>1384</v>
      </c>
      <c r="D116" s="162" t="s">
        <v>1385</v>
      </c>
      <c r="E116" s="149">
        <v>2542.0</v>
      </c>
      <c r="F116" s="155">
        <v>37518.0</v>
      </c>
      <c r="G116" s="33" t="s">
        <v>1006</v>
      </c>
      <c r="H116" s="33" t="s">
        <v>120</v>
      </c>
      <c r="I116" s="33" t="s">
        <v>1007</v>
      </c>
      <c r="J116" s="33">
        <v>1.0</v>
      </c>
      <c r="K116" s="159" t="s">
        <v>1009</v>
      </c>
      <c r="L116" s="33">
        <v>2.0</v>
      </c>
      <c r="M116" s="33" t="s">
        <v>1011</v>
      </c>
      <c r="N116" s="37"/>
      <c r="O116" s="33" t="s">
        <v>1012</v>
      </c>
      <c r="P116" s="32"/>
      <c r="Q116" s="35" t="s">
        <v>1013</v>
      </c>
      <c r="R116" s="42" t="s">
        <v>1014</v>
      </c>
      <c r="S116" s="35" t="s">
        <v>1015</v>
      </c>
      <c r="T116" s="42" t="s">
        <v>1016</v>
      </c>
      <c r="U116" s="53"/>
      <c r="V116" s="53"/>
      <c r="W116" s="53"/>
      <c r="X116" s="53"/>
      <c r="Y116" s="53"/>
      <c r="Z116" s="53"/>
      <c r="AA116" s="53"/>
      <c r="AB116" s="53"/>
      <c r="AC116" s="53"/>
      <c r="AD116" s="53"/>
      <c r="AE116" s="53"/>
    </row>
    <row r="117" ht="14.25" customHeight="1">
      <c r="A117" s="157" t="str">
        <f t="shared" si="1"/>
        <v>190902_B9-T1-6_00B8V_00HQV_M01_S_1</v>
      </c>
      <c r="B117" s="47" t="s">
        <v>1166</v>
      </c>
      <c r="C117" s="47" t="s">
        <v>1386</v>
      </c>
      <c r="D117" s="162" t="s">
        <v>1387</v>
      </c>
      <c r="E117" s="149">
        <v>2394.0</v>
      </c>
      <c r="F117" s="155">
        <v>37518.0</v>
      </c>
      <c r="G117" s="33" t="s">
        <v>1006</v>
      </c>
      <c r="H117" s="33" t="s">
        <v>120</v>
      </c>
      <c r="I117" s="33" t="s">
        <v>1007</v>
      </c>
      <c r="J117" s="33">
        <v>1.0</v>
      </c>
      <c r="K117" s="159" t="s">
        <v>1009</v>
      </c>
      <c r="L117" s="33">
        <v>2.0</v>
      </c>
      <c r="M117" s="33" t="s">
        <v>1011</v>
      </c>
      <c r="N117" s="37"/>
      <c r="O117" s="33" t="s">
        <v>1012</v>
      </c>
      <c r="P117" s="32"/>
      <c r="Q117" s="35" t="s">
        <v>1013</v>
      </c>
      <c r="R117" s="42" t="s">
        <v>1014</v>
      </c>
      <c r="S117" s="35" t="s">
        <v>1015</v>
      </c>
      <c r="T117" s="42" t="s">
        <v>1016</v>
      </c>
      <c r="U117" s="53"/>
      <c r="V117" s="53"/>
      <c r="W117" s="53"/>
      <c r="X117" s="53"/>
      <c r="Y117" s="53"/>
      <c r="Z117" s="53"/>
      <c r="AA117" s="53"/>
      <c r="AB117" s="53"/>
      <c r="AC117" s="53"/>
      <c r="AD117" s="53"/>
      <c r="AE117" s="53"/>
    </row>
    <row r="118" ht="14.25" customHeight="1">
      <c r="A118" s="157" t="str">
        <f t="shared" si="1"/>
        <v>190902_B9-T1-7_00B8W_00HQW_M01_S_1</v>
      </c>
      <c r="B118" s="47" t="s">
        <v>1172</v>
      </c>
      <c r="C118" s="47" t="s">
        <v>1388</v>
      </c>
      <c r="D118" s="162" t="s">
        <v>1389</v>
      </c>
      <c r="E118" s="149">
        <v>3277.0</v>
      </c>
      <c r="F118" s="155">
        <v>37518.0</v>
      </c>
      <c r="G118" s="33" t="s">
        <v>1006</v>
      </c>
      <c r="H118" s="33" t="s">
        <v>120</v>
      </c>
      <c r="I118" s="33" t="s">
        <v>1007</v>
      </c>
      <c r="J118" s="33">
        <v>1.0</v>
      </c>
      <c r="K118" s="159" t="s">
        <v>1009</v>
      </c>
      <c r="L118" s="33">
        <v>2.0</v>
      </c>
      <c r="M118" s="33" t="s">
        <v>1011</v>
      </c>
      <c r="N118" s="37"/>
      <c r="O118" s="33" t="s">
        <v>1012</v>
      </c>
      <c r="P118" s="32"/>
      <c r="Q118" s="35" t="s">
        <v>1013</v>
      </c>
      <c r="R118" s="42" t="s">
        <v>1014</v>
      </c>
      <c r="S118" s="35" t="s">
        <v>1015</v>
      </c>
      <c r="T118" s="42" t="s">
        <v>1016</v>
      </c>
      <c r="U118" s="53"/>
      <c r="V118" s="53"/>
      <c r="W118" s="53"/>
      <c r="X118" s="53"/>
      <c r="Y118" s="53"/>
      <c r="Z118" s="53"/>
      <c r="AA118" s="53"/>
      <c r="AB118" s="53"/>
      <c r="AC118" s="53"/>
      <c r="AD118" s="53"/>
      <c r="AE118" s="53"/>
    </row>
    <row r="119" ht="14.25" customHeight="1">
      <c r="A119" s="157" t="str">
        <f t="shared" si="1"/>
        <v>190902_B9-T1-8_00B8X_00HQX_M01_S_1</v>
      </c>
      <c r="B119" s="47" t="s">
        <v>1178</v>
      </c>
      <c r="C119" s="47" t="s">
        <v>1390</v>
      </c>
      <c r="D119" s="162" t="s">
        <v>1391</v>
      </c>
      <c r="E119" s="149">
        <v>2980.0</v>
      </c>
      <c r="F119" s="155">
        <v>37518.0</v>
      </c>
      <c r="G119" s="33" t="s">
        <v>1006</v>
      </c>
      <c r="H119" s="33" t="s">
        <v>120</v>
      </c>
      <c r="I119" s="33" t="s">
        <v>1007</v>
      </c>
      <c r="J119" s="33">
        <v>1.0</v>
      </c>
      <c r="K119" s="159" t="s">
        <v>1009</v>
      </c>
      <c r="L119" s="33">
        <v>2.0</v>
      </c>
      <c r="M119" s="33" t="s">
        <v>1011</v>
      </c>
      <c r="N119" s="37"/>
      <c r="O119" s="33" t="s">
        <v>1012</v>
      </c>
      <c r="P119" s="32"/>
      <c r="Q119" s="35" t="s">
        <v>1013</v>
      </c>
      <c r="R119" s="42" t="s">
        <v>1014</v>
      </c>
      <c r="S119" s="35" t="s">
        <v>1015</v>
      </c>
      <c r="T119" s="42" t="s">
        <v>1016</v>
      </c>
      <c r="U119" s="53"/>
      <c r="V119" s="53"/>
      <c r="W119" s="53"/>
      <c r="X119" s="53"/>
      <c r="Y119" s="53"/>
      <c r="Z119" s="53"/>
      <c r="AA119" s="53"/>
      <c r="AB119" s="53"/>
      <c r="AC119" s="53"/>
      <c r="AD119" s="53"/>
      <c r="AE119" s="53"/>
    </row>
    <row r="120" ht="14.25" customHeight="1">
      <c r="A120" s="157" t="str">
        <f t="shared" si="1"/>
        <v>190902_B9-T1-9_00B8Y_00HQY_M01_S_1</v>
      </c>
      <c r="B120" s="47" t="s">
        <v>1182</v>
      </c>
      <c r="C120" s="47" t="s">
        <v>1394</v>
      </c>
      <c r="D120" s="162" t="s">
        <v>1395</v>
      </c>
      <c r="E120" s="149">
        <v>2557.0</v>
      </c>
      <c r="F120" s="155">
        <v>37518.0</v>
      </c>
      <c r="G120" s="33" t="s">
        <v>1006</v>
      </c>
      <c r="H120" s="33" t="s">
        <v>120</v>
      </c>
      <c r="I120" s="33" t="s">
        <v>1007</v>
      </c>
      <c r="J120" s="33">
        <v>1.0</v>
      </c>
      <c r="K120" s="159" t="s">
        <v>1009</v>
      </c>
      <c r="L120" s="33">
        <v>2.0</v>
      </c>
      <c r="M120" s="33" t="s">
        <v>1011</v>
      </c>
      <c r="N120" s="37"/>
      <c r="O120" s="33" t="s">
        <v>1012</v>
      </c>
      <c r="P120" s="32"/>
      <c r="Q120" s="35" t="s">
        <v>1013</v>
      </c>
      <c r="R120" s="42" t="s">
        <v>1014</v>
      </c>
      <c r="S120" s="35" t="s">
        <v>1015</v>
      </c>
      <c r="T120" s="42" t="s">
        <v>1016</v>
      </c>
      <c r="U120" s="53"/>
      <c r="V120" s="53"/>
      <c r="W120" s="53"/>
      <c r="X120" s="53"/>
      <c r="Y120" s="53"/>
      <c r="Z120" s="53"/>
      <c r="AA120" s="53"/>
      <c r="AB120" s="53"/>
      <c r="AC120" s="53"/>
      <c r="AD120" s="53"/>
      <c r="AE120" s="53"/>
    </row>
    <row r="121" ht="14.25" customHeight="1">
      <c r="A121" s="157" t="str">
        <f t="shared" si="1"/>
        <v>190902_B9-T1-10_00B8Z_00HQZ_M01_S_1</v>
      </c>
      <c r="B121" s="47" t="s">
        <v>1186</v>
      </c>
      <c r="C121" s="47" t="s">
        <v>1396</v>
      </c>
      <c r="D121" s="162" t="s">
        <v>1397</v>
      </c>
      <c r="E121" s="156">
        <v>4307.0</v>
      </c>
      <c r="F121" s="155">
        <v>37518.0</v>
      </c>
      <c r="G121" s="33" t="s">
        <v>1006</v>
      </c>
      <c r="H121" s="33" t="s">
        <v>120</v>
      </c>
      <c r="I121" s="33" t="s">
        <v>1007</v>
      </c>
      <c r="J121" s="33">
        <v>1.0</v>
      </c>
      <c r="K121" s="159" t="s">
        <v>1009</v>
      </c>
      <c r="L121" s="33">
        <v>2.0</v>
      </c>
      <c r="M121" s="33" t="s">
        <v>1011</v>
      </c>
      <c r="N121" s="37"/>
      <c r="O121" s="33" t="s">
        <v>1012</v>
      </c>
      <c r="P121" s="32"/>
      <c r="Q121" s="35" t="s">
        <v>1013</v>
      </c>
      <c r="R121" s="42" t="s">
        <v>1014</v>
      </c>
      <c r="S121" s="35" t="s">
        <v>1015</v>
      </c>
      <c r="T121" s="42" t="s">
        <v>1016</v>
      </c>
      <c r="U121" s="53"/>
      <c r="V121" s="53"/>
      <c r="W121" s="53"/>
      <c r="X121" s="53"/>
      <c r="Y121" s="53"/>
      <c r="Z121" s="53"/>
      <c r="AA121" s="53"/>
      <c r="AB121" s="53"/>
      <c r="AC121" s="53"/>
      <c r="AD121" s="53"/>
      <c r="AE121" s="53"/>
    </row>
    <row r="122" ht="14.25" customHeight="1">
      <c r="A122" s="157" t="str">
        <f t="shared" si="1"/>
        <v>190902_B9-T1-11_00B90_00HR0_M01_S_1</v>
      </c>
      <c r="B122" s="47" t="s">
        <v>1195</v>
      </c>
      <c r="C122" s="47" t="s">
        <v>1399</v>
      </c>
      <c r="D122" s="162" t="s">
        <v>1401</v>
      </c>
      <c r="E122" s="156">
        <v>3205.0</v>
      </c>
      <c r="F122" s="155">
        <v>37518.0</v>
      </c>
      <c r="G122" s="33" t="s">
        <v>1006</v>
      </c>
      <c r="H122" s="33" t="s">
        <v>120</v>
      </c>
      <c r="I122" s="33" t="s">
        <v>1007</v>
      </c>
      <c r="J122" s="33">
        <v>1.0</v>
      </c>
      <c r="K122" s="159" t="s">
        <v>1009</v>
      </c>
      <c r="L122" s="33">
        <v>2.0</v>
      </c>
      <c r="M122" s="33" t="s">
        <v>1011</v>
      </c>
      <c r="N122" s="37"/>
      <c r="O122" s="33" t="s">
        <v>1012</v>
      </c>
      <c r="P122" s="32"/>
      <c r="Q122" s="35" t="s">
        <v>1013</v>
      </c>
      <c r="R122" s="42" t="s">
        <v>1014</v>
      </c>
      <c r="S122" s="35" t="s">
        <v>1015</v>
      </c>
      <c r="T122" s="42" t="s">
        <v>1016</v>
      </c>
      <c r="U122" s="53"/>
      <c r="V122" s="53"/>
      <c r="W122" s="53"/>
      <c r="X122" s="53"/>
      <c r="Y122" s="53"/>
      <c r="Z122" s="53"/>
      <c r="AA122" s="53"/>
      <c r="AB122" s="53"/>
      <c r="AC122" s="53"/>
      <c r="AD122" s="53"/>
      <c r="AE122" s="53"/>
    </row>
    <row r="123" ht="14.25" customHeight="1">
      <c r="A123" s="157" t="str">
        <f t="shared" si="1"/>
        <v>190902_B9-T1-12_00B91_00HR1_M01_S_1</v>
      </c>
      <c r="B123" s="47" t="s">
        <v>1197</v>
      </c>
      <c r="C123" s="47" t="s">
        <v>1402</v>
      </c>
      <c r="D123" s="162" t="s">
        <v>1403</v>
      </c>
      <c r="E123" s="156">
        <v>3748.0</v>
      </c>
      <c r="F123" s="155">
        <v>37518.0</v>
      </c>
      <c r="G123" s="33" t="s">
        <v>1006</v>
      </c>
      <c r="H123" s="33" t="s">
        <v>120</v>
      </c>
      <c r="I123" s="33" t="s">
        <v>1007</v>
      </c>
      <c r="J123" s="33">
        <v>1.0</v>
      </c>
      <c r="K123" s="159" t="s">
        <v>1009</v>
      </c>
      <c r="L123" s="33">
        <v>2.0</v>
      </c>
      <c r="M123" s="33" t="s">
        <v>1011</v>
      </c>
      <c r="N123" s="37"/>
      <c r="O123" s="33" t="s">
        <v>1012</v>
      </c>
      <c r="P123" s="32"/>
      <c r="Q123" s="35" t="s">
        <v>1013</v>
      </c>
      <c r="R123" s="42" t="s">
        <v>1014</v>
      </c>
      <c r="S123" s="35" t="s">
        <v>1015</v>
      </c>
      <c r="T123" s="42" t="s">
        <v>1016</v>
      </c>
      <c r="U123" s="53"/>
      <c r="V123" s="53"/>
      <c r="W123" s="53"/>
      <c r="X123" s="53"/>
      <c r="Y123" s="53"/>
      <c r="Z123" s="53"/>
      <c r="AA123" s="53"/>
      <c r="AB123" s="53"/>
      <c r="AC123" s="53"/>
      <c r="AD123" s="53"/>
      <c r="AE123" s="53"/>
    </row>
    <row r="124" ht="14.25" customHeight="1">
      <c r="A124" s="157" t="str">
        <f t="shared" si="1"/>
        <v>190902_B9-T1-13_00B92_00HR2_M01_S_1</v>
      </c>
      <c r="B124" s="47" t="s">
        <v>1203</v>
      </c>
      <c r="C124" s="47" t="s">
        <v>1404</v>
      </c>
      <c r="D124" s="162" t="s">
        <v>1405</v>
      </c>
      <c r="E124" s="156">
        <v>5953.0</v>
      </c>
      <c r="F124" s="155">
        <v>37518.0</v>
      </c>
      <c r="G124" s="33" t="s">
        <v>1006</v>
      </c>
      <c r="H124" s="33" t="s">
        <v>120</v>
      </c>
      <c r="I124" s="33" t="s">
        <v>1007</v>
      </c>
      <c r="J124" s="33">
        <v>1.0</v>
      </c>
      <c r="K124" s="159" t="s">
        <v>1009</v>
      </c>
      <c r="L124" s="33">
        <v>2.0</v>
      </c>
      <c r="M124" s="33" t="s">
        <v>1011</v>
      </c>
      <c r="N124" s="37"/>
      <c r="O124" s="33" t="s">
        <v>1012</v>
      </c>
      <c r="P124" s="32"/>
      <c r="Q124" s="35" t="s">
        <v>1013</v>
      </c>
      <c r="R124" s="42" t="s">
        <v>1014</v>
      </c>
      <c r="S124" s="35" t="s">
        <v>1015</v>
      </c>
      <c r="T124" s="42" t="s">
        <v>1016</v>
      </c>
      <c r="U124" s="53"/>
      <c r="V124" s="53"/>
      <c r="W124" s="53"/>
      <c r="X124" s="53"/>
      <c r="Y124" s="53"/>
      <c r="Z124" s="53"/>
      <c r="AA124" s="53"/>
      <c r="AB124" s="53"/>
      <c r="AC124" s="53"/>
      <c r="AD124" s="53"/>
      <c r="AE124" s="53"/>
    </row>
    <row r="125" ht="14.25" customHeight="1">
      <c r="A125" s="157" t="str">
        <f t="shared" si="1"/>
        <v>190902_B9-T1-14_00B93_00HR3_M01_S_1</v>
      </c>
      <c r="B125" s="47" t="s">
        <v>1209</v>
      </c>
      <c r="C125" s="47" t="s">
        <v>1408</v>
      </c>
      <c r="D125" s="162" t="s">
        <v>1409</v>
      </c>
      <c r="E125" s="156">
        <v>3435.0</v>
      </c>
      <c r="F125" s="155">
        <v>37518.0</v>
      </c>
      <c r="G125" s="33" t="s">
        <v>1006</v>
      </c>
      <c r="H125" s="33" t="s">
        <v>120</v>
      </c>
      <c r="I125" s="33" t="s">
        <v>1007</v>
      </c>
      <c r="J125" s="33">
        <v>1.0</v>
      </c>
      <c r="K125" s="159" t="s">
        <v>1009</v>
      </c>
      <c r="L125" s="33">
        <v>2.0</v>
      </c>
      <c r="M125" s="33" t="s">
        <v>1011</v>
      </c>
      <c r="N125" s="37"/>
      <c r="O125" s="33" t="s">
        <v>1012</v>
      </c>
      <c r="P125" s="32"/>
      <c r="Q125" s="35" t="s">
        <v>1013</v>
      </c>
      <c r="R125" s="42" t="s">
        <v>1014</v>
      </c>
      <c r="S125" s="35" t="s">
        <v>1015</v>
      </c>
      <c r="T125" s="42" t="s">
        <v>1016</v>
      </c>
      <c r="U125" s="53"/>
      <c r="V125" s="53"/>
      <c r="W125" s="53"/>
      <c r="X125" s="53"/>
      <c r="Y125" s="53"/>
      <c r="Z125" s="53"/>
      <c r="AA125" s="53"/>
      <c r="AB125" s="53"/>
      <c r="AC125" s="53"/>
      <c r="AD125" s="53"/>
      <c r="AE125" s="53"/>
    </row>
    <row r="126" ht="14.25" customHeight="1">
      <c r="A126" s="157" t="str">
        <f t="shared" si="1"/>
        <v>190902_B9-T1-15_00B94_00HR4_M01_S_1</v>
      </c>
      <c r="B126" s="47" t="s">
        <v>1213</v>
      </c>
      <c r="C126" s="47" t="s">
        <v>1410</v>
      </c>
      <c r="D126" s="162" t="s">
        <v>1411</v>
      </c>
      <c r="E126" s="33" t="s">
        <v>154</v>
      </c>
      <c r="F126" s="155">
        <v>37518.0</v>
      </c>
      <c r="G126" s="33" t="s">
        <v>1006</v>
      </c>
      <c r="H126" s="33" t="s">
        <v>120</v>
      </c>
      <c r="I126" s="33" t="s">
        <v>1007</v>
      </c>
      <c r="J126" s="33">
        <v>1.0</v>
      </c>
      <c r="K126" s="159" t="s">
        <v>1009</v>
      </c>
      <c r="L126" s="33">
        <v>2.0</v>
      </c>
      <c r="M126" s="33" t="s">
        <v>1011</v>
      </c>
      <c r="N126" s="107" t="s">
        <v>1313</v>
      </c>
      <c r="O126" s="33" t="s">
        <v>1012</v>
      </c>
      <c r="P126" s="32"/>
      <c r="Q126" s="35" t="s">
        <v>1013</v>
      </c>
      <c r="R126" s="42" t="s">
        <v>1014</v>
      </c>
      <c r="S126" s="35" t="s">
        <v>1015</v>
      </c>
      <c r="T126" s="42" t="s">
        <v>1016</v>
      </c>
      <c r="U126" s="53"/>
      <c r="V126" s="53"/>
      <c r="W126" s="53"/>
      <c r="X126" s="53"/>
      <c r="Y126" s="53"/>
      <c r="Z126" s="53"/>
      <c r="AA126" s="53"/>
      <c r="AB126" s="53"/>
      <c r="AC126" s="53"/>
      <c r="AD126" s="53"/>
      <c r="AE126" s="53"/>
    </row>
    <row r="127" ht="14.25" customHeight="1">
      <c r="A127" s="157" t="str">
        <f t="shared" si="1"/>
        <v>190902_B9-T1-16_00B95_00HR5_M01_S_1</v>
      </c>
      <c r="B127" s="47" t="s">
        <v>1215</v>
      </c>
      <c r="C127" s="165" t="s">
        <v>1414</v>
      </c>
      <c r="D127" s="162" t="s">
        <v>1415</v>
      </c>
      <c r="E127" s="33" t="s">
        <v>707</v>
      </c>
      <c r="F127" s="155">
        <v>37518.0</v>
      </c>
      <c r="G127" s="33" t="s">
        <v>1006</v>
      </c>
      <c r="H127" s="33" t="s">
        <v>120</v>
      </c>
      <c r="I127" s="33" t="s">
        <v>1007</v>
      </c>
      <c r="J127" s="33">
        <v>1.0</v>
      </c>
      <c r="K127" s="159" t="s">
        <v>1009</v>
      </c>
      <c r="L127" s="33">
        <v>2.0</v>
      </c>
      <c r="M127" s="33" t="s">
        <v>1011</v>
      </c>
      <c r="N127" s="37"/>
      <c r="O127" s="33" t="s">
        <v>1012</v>
      </c>
      <c r="P127" s="32"/>
      <c r="Q127" s="35" t="s">
        <v>1013</v>
      </c>
      <c r="R127" s="42" t="s">
        <v>1014</v>
      </c>
      <c r="S127" s="35" t="s">
        <v>1015</v>
      </c>
      <c r="T127" s="42" t="s">
        <v>1016</v>
      </c>
      <c r="U127" s="53"/>
      <c r="V127" s="53"/>
      <c r="W127" s="53"/>
      <c r="X127" s="53"/>
      <c r="Y127" s="53"/>
      <c r="Z127" s="53"/>
      <c r="AA127" s="53"/>
      <c r="AB127" s="53"/>
      <c r="AC127" s="53"/>
      <c r="AD127" s="53"/>
      <c r="AE127" s="53"/>
    </row>
    <row r="128" ht="14.25" customHeight="1">
      <c r="A128" s="157" t="str">
        <f t="shared" si="1"/>
        <v>190902_HEK-QCS_000F2_00HR6_M04_S_1</v>
      </c>
      <c r="B128" s="154" t="s">
        <v>108</v>
      </c>
      <c r="C128" s="47" t="s">
        <v>1418</v>
      </c>
      <c r="D128" s="33" t="s">
        <v>109</v>
      </c>
      <c r="E128" s="33" t="s">
        <v>109</v>
      </c>
      <c r="F128" s="155">
        <v>37518.0</v>
      </c>
      <c r="G128" s="33" t="s">
        <v>1419</v>
      </c>
      <c r="H128" s="33" t="s">
        <v>120</v>
      </c>
      <c r="I128" s="33" t="s">
        <v>1007</v>
      </c>
      <c r="J128" s="33">
        <v>1.0</v>
      </c>
      <c r="K128" s="159" t="s">
        <v>1009</v>
      </c>
      <c r="L128" s="33">
        <v>2.0</v>
      </c>
      <c r="M128" s="33" t="s">
        <v>1011</v>
      </c>
      <c r="N128" s="107" t="s">
        <v>1437</v>
      </c>
      <c r="O128" s="33" t="s">
        <v>1291</v>
      </c>
      <c r="P128" s="166"/>
      <c r="Q128" s="35" t="s">
        <v>1013</v>
      </c>
      <c r="R128" s="42" t="s">
        <v>1438</v>
      </c>
      <c r="S128" s="35" t="s">
        <v>1015</v>
      </c>
      <c r="T128" s="32"/>
      <c r="U128" s="53"/>
      <c r="V128" s="53"/>
      <c r="W128" s="53"/>
      <c r="X128" s="53"/>
      <c r="Y128" s="53"/>
      <c r="Z128" s="53"/>
      <c r="AA128" s="53"/>
      <c r="AB128" s="53"/>
      <c r="AC128" s="53"/>
      <c r="AD128" s="53"/>
      <c r="AE128" s="53"/>
    </row>
    <row r="129" ht="14.25" customHeight="1">
      <c r="A129" s="157" t="str">
        <f t="shared" si="1"/>
        <v>190902_B3-T1-1_00B50_00HR7_M04_S_1</v>
      </c>
      <c r="B129" s="47" t="s">
        <v>379</v>
      </c>
      <c r="C129" s="47" t="s">
        <v>1439</v>
      </c>
      <c r="D129" s="162" t="s">
        <v>1440</v>
      </c>
      <c r="E129" s="46">
        <v>2355.0</v>
      </c>
      <c r="F129" s="155">
        <v>37518.0</v>
      </c>
      <c r="G129" s="33" t="s">
        <v>1419</v>
      </c>
      <c r="H129" s="33" t="s">
        <v>120</v>
      </c>
      <c r="I129" s="33" t="s">
        <v>1007</v>
      </c>
      <c r="J129" s="33">
        <v>1.0</v>
      </c>
      <c r="K129" s="159" t="s">
        <v>1009</v>
      </c>
      <c r="L129" s="33">
        <v>2.0</v>
      </c>
      <c r="M129" s="33" t="s">
        <v>1011</v>
      </c>
      <c r="N129" s="107" t="s">
        <v>1442</v>
      </c>
      <c r="O129" s="33" t="s">
        <v>1291</v>
      </c>
      <c r="P129" s="47" t="s">
        <v>1444</v>
      </c>
      <c r="Q129" s="35" t="s">
        <v>1013</v>
      </c>
      <c r="R129" s="42" t="s">
        <v>1438</v>
      </c>
      <c r="S129" s="35" t="s">
        <v>1015</v>
      </c>
      <c r="T129" s="32"/>
      <c r="U129" s="53"/>
      <c r="V129" s="53"/>
      <c r="W129" s="53"/>
      <c r="X129" s="53"/>
      <c r="Y129" s="53"/>
      <c r="Z129" s="53"/>
      <c r="AA129" s="53"/>
      <c r="AB129" s="53"/>
      <c r="AC129" s="53"/>
      <c r="AD129" s="53"/>
      <c r="AE129" s="53"/>
    </row>
    <row r="130" ht="14.25" customHeight="1">
      <c r="A130" s="157" t="str">
        <f t="shared" si="1"/>
        <v>190902_B3-T1-2_00B51_00HR8_M04_S_1</v>
      </c>
      <c r="B130" s="47" t="s">
        <v>393</v>
      </c>
      <c r="C130" s="47" t="s">
        <v>1445</v>
      </c>
      <c r="D130" s="162" t="s">
        <v>1446</v>
      </c>
      <c r="E130" s="46">
        <v>2434.0</v>
      </c>
      <c r="F130" s="155">
        <v>37518.0</v>
      </c>
      <c r="G130" s="33" t="s">
        <v>1419</v>
      </c>
      <c r="H130" s="33" t="s">
        <v>120</v>
      </c>
      <c r="I130" s="33" t="s">
        <v>1007</v>
      </c>
      <c r="J130" s="33">
        <v>1.0</v>
      </c>
      <c r="K130" s="159" t="s">
        <v>1009</v>
      </c>
      <c r="L130" s="33">
        <v>2.0</v>
      </c>
      <c r="M130" s="33" t="s">
        <v>1011</v>
      </c>
      <c r="N130" s="107" t="s">
        <v>1442</v>
      </c>
      <c r="O130" s="33" t="s">
        <v>1291</v>
      </c>
      <c r="P130" s="47" t="s">
        <v>1447</v>
      </c>
      <c r="Q130" s="35" t="s">
        <v>1013</v>
      </c>
      <c r="R130" s="42" t="s">
        <v>1438</v>
      </c>
      <c r="S130" s="35" t="s">
        <v>1015</v>
      </c>
      <c r="T130" s="32"/>
      <c r="U130" s="53"/>
      <c r="V130" s="53"/>
      <c r="W130" s="53"/>
      <c r="X130" s="53"/>
      <c r="Y130" s="53"/>
      <c r="Z130" s="53"/>
      <c r="AA130" s="53"/>
      <c r="AB130" s="53"/>
      <c r="AC130" s="53"/>
      <c r="AD130" s="53"/>
      <c r="AE130" s="53"/>
    </row>
    <row r="131" ht="14.25" customHeight="1">
      <c r="A131" s="157" t="str">
        <f t="shared" si="1"/>
        <v>190902_B3-T1-3_00B52_00HR9_M04_S_1</v>
      </c>
      <c r="B131" s="47" t="s">
        <v>395</v>
      </c>
      <c r="C131" s="47" t="s">
        <v>1450</v>
      </c>
      <c r="D131" s="123" t="s">
        <v>1451</v>
      </c>
      <c r="E131" s="46">
        <v>8232.0</v>
      </c>
      <c r="F131" s="155">
        <v>37518.0</v>
      </c>
      <c r="G131" s="33" t="s">
        <v>1419</v>
      </c>
      <c r="H131" s="33" t="s">
        <v>120</v>
      </c>
      <c r="I131" s="33" t="s">
        <v>1007</v>
      </c>
      <c r="J131" s="33">
        <v>1.0</v>
      </c>
      <c r="K131" s="159" t="s">
        <v>1009</v>
      </c>
      <c r="L131" s="33">
        <v>2.0</v>
      </c>
      <c r="M131" s="33" t="s">
        <v>1011</v>
      </c>
      <c r="N131" s="107" t="s">
        <v>1442</v>
      </c>
      <c r="O131" s="33" t="s">
        <v>1291</v>
      </c>
      <c r="P131" s="47" t="s">
        <v>1452</v>
      </c>
      <c r="Q131" s="35" t="s">
        <v>1013</v>
      </c>
      <c r="R131" s="42" t="s">
        <v>1438</v>
      </c>
      <c r="S131" s="35" t="s">
        <v>1015</v>
      </c>
      <c r="T131" s="32"/>
      <c r="U131" s="53"/>
      <c r="V131" s="53"/>
      <c r="W131" s="53"/>
      <c r="X131" s="53"/>
      <c r="Y131" s="53"/>
      <c r="Z131" s="53"/>
      <c r="AA131" s="53"/>
      <c r="AB131" s="53"/>
      <c r="AC131" s="53"/>
      <c r="AD131" s="53"/>
      <c r="AE131" s="53"/>
    </row>
    <row r="132" ht="14.25" customHeight="1">
      <c r="A132" s="157" t="str">
        <f t="shared" si="1"/>
        <v>190902_B3-T1-4_00B53_00HRA_M04_S_1</v>
      </c>
      <c r="B132" s="47" t="s">
        <v>400</v>
      </c>
      <c r="C132" s="47" t="s">
        <v>1453</v>
      </c>
      <c r="D132" s="162" t="s">
        <v>1454</v>
      </c>
      <c r="E132" s="46">
        <v>2017.0</v>
      </c>
      <c r="F132" s="155">
        <v>37518.0</v>
      </c>
      <c r="G132" s="33" t="s">
        <v>1419</v>
      </c>
      <c r="H132" s="33" t="s">
        <v>120</v>
      </c>
      <c r="I132" s="33" t="s">
        <v>1007</v>
      </c>
      <c r="J132" s="33">
        <v>1.0</v>
      </c>
      <c r="K132" s="159" t="s">
        <v>1009</v>
      </c>
      <c r="L132" s="33">
        <v>2.0</v>
      </c>
      <c r="M132" s="33" t="s">
        <v>1011</v>
      </c>
      <c r="N132" s="107" t="s">
        <v>1442</v>
      </c>
      <c r="O132" s="33" t="s">
        <v>1291</v>
      </c>
      <c r="P132" s="47" t="s">
        <v>1455</v>
      </c>
      <c r="Q132" s="35" t="s">
        <v>1013</v>
      </c>
      <c r="R132" s="42" t="s">
        <v>1438</v>
      </c>
      <c r="S132" s="35" t="s">
        <v>1015</v>
      </c>
      <c r="T132" s="32"/>
      <c r="U132" s="53"/>
      <c r="V132" s="53"/>
      <c r="W132" s="53"/>
      <c r="X132" s="53"/>
      <c r="Y132" s="53"/>
      <c r="Z132" s="53"/>
      <c r="AA132" s="53"/>
      <c r="AB132" s="53"/>
      <c r="AC132" s="53"/>
      <c r="AD132" s="53"/>
      <c r="AE132" s="53"/>
    </row>
    <row r="133" ht="14.25" customHeight="1">
      <c r="A133" s="157" t="str">
        <f t="shared" si="1"/>
        <v>190902_B3-T1-5_00B54_00HRB_M04_S_1</v>
      </c>
      <c r="B133" s="47" t="s">
        <v>408</v>
      </c>
      <c r="C133" s="47" t="s">
        <v>1458</v>
      </c>
      <c r="D133" s="162" t="s">
        <v>1459</v>
      </c>
      <c r="E133" s="46">
        <v>6412.0</v>
      </c>
      <c r="F133" s="155">
        <v>37518.0</v>
      </c>
      <c r="G133" s="33" t="s">
        <v>1419</v>
      </c>
      <c r="H133" s="33" t="s">
        <v>120</v>
      </c>
      <c r="I133" s="33" t="s">
        <v>1007</v>
      </c>
      <c r="J133" s="33">
        <v>1.0</v>
      </c>
      <c r="K133" s="159" t="s">
        <v>1009</v>
      </c>
      <c r="L133" s="33">
        <v>2.0</v>
      </c>
      <c r="M133" s="33" t="s">
        <v>1011</v>
      </c>
      <c r="N133" s="107" t="s">
        <v>1442</v>
      </c>
      <c r="O133" s="33" t="s">
        <v>1291</v>
      </c>
      <c r="P133" s="47" t="s">
        <v>1460</v>
      </c>
      <c r="Q133" s="35" t="s">
        <v>1013</v>
      </c>
      <c r="R133" s="42" t="s">
        <v>1438</v>
      </c>
      <c r="S133" s="35" t="s">
        <v>1015</v>
      </c>
      <c r="T133" s="32"/>
      <c r="U133" s="53"/>
      <c r="V133" s="53"/>
      <c r="W133" s="53"/>
      <c r="X133" s="53"/>
      <c r="Y133" s="53"/>
      <c r="Z133" s="53"/>
      <c r="AA133" s="53"/>
      <c r="AB133" s="53"/>
      <c r="AC133" s="53"/>
      <c r="AD133" s="53"/>
      <c r="AE133" s="53"/>
    </row>
    <row r="134" ht="14.25" customHeight="1">
      <c r="A134" s="157" t="str">
        <f t="shared" si="1"/>
        <v>190902_B3-T1-6_00B55_00HRC_M04_S_1</v>
      </c>
      <c r="B134" s="47" t="s">
        <v>415</v>
      </c>
      <c r="C134" s="47" t="s">
        <v>1461</v>
      </c>
      <c r="D134" s="162" t="s">
        <v>1462</v>
      </c>
      <c r="E134" s="46">
        <v>9491.0</v>
      </c>
      <c r="F134" s="155">
        <v>37518.0</v>
      </c>
      <c r="G134" s="33" t="s">
        <v>1419</v>
      </c>
      <c r="H134" s="33" t="s">
        <v>120</v>
      </c>
      <c r="I134" s="33" t="s">
        <v>1007</v>
      </c>
      <c r="J134" s="33">
        <v>1.0</v>
      </c>
      <c r="K134" s="159" t="s">
        <v>1009</v>
      </c>
      <c r="L134" s="33">
        <v>2.0</v>
      </c>
      <c r="M134" s="33" t="s">
        <v>1011</v>
      </c>
      <c r="N134" s="107" t="s">
        <v>1442</v>
      </c>
      <c r="O134" s="33" t="s">
        <v>1291</v>
      </c>
      <c r="P134" s="47" t="s">
        <v>1463</v>
      </c>
      <c r="Q134" s="35" t="s">
        <v>1013</v>
      </c>
      <c r="R134" s="42" t="s">
        <v>1438</v>
      </c>
      <c r="S134" s="35" t="s">
        <v>1015</v>
      </c>
      <c r="T134" s="32"/>
      <c r="U134" s="53"/>
      <c r="V134" s="53"/>
      <c r="W134" s="53"/>
      <c r="X134" s="53"/>
      <c r="Y134" s="53"/>
      <c r="Z134" s="53"/>
      <c r="AA134" s="53"/>
      <c r="AB134" s="53"/>
      <c r="AC134" s="53"/>
      <c r="AD134" s="53"/>
      <c r="AE134" s="53"/>
    </row>
    <row r="135" ht="14.25" customHeight="1">
      <c r="A135" s="157" t="str">
        <f t="shared" si="1"/>
        <v>190902_B3-T1-7_00B56_00HRD_M04_S_1</v>
      </c>
      <c r="B135" s="47" t="s">
        <v>422</v>
      </c>
      <c r="C135" s="47" t="s">
        <v>1464</v>
      </c>
      <c r="D135" s="162" t="s">
        <v>1465</v>
      </c>
      <c r="E135" s="46">
        <v>2188.0</v>
      </c>
      <c r="F135" s="155">
        <v>37518.0</v>
      </c>
      <c r="G135" s="33" t="s">
        <v>1419</v>
      </c>
      <c r="H135" s="33" t="s">
        <v>120</v>
      </c>
      <c r="I135" s="33" t="s">
        <v>1007</v>
      </c>
      <c r="J135" s="33">
        <v>1.0</v>
      </c>
      <c r="K135" s="159" t="s">
        <v>1009</v>
      </c>
      <c r="L135" s="33">
        <v>2.0</v>
      </c>
      <c r="M135" s="33" t="s">
        <v>1011</v>
      </c>
      <c r="N135" s="107" t="s">
        <v>1442</v>
      </c>
      <c r="O135" s="33" t="s">
        <v>1291</v>
      </c>
      <c r="P135" s="47" t="s">
        <v>1466</v>
      </c>
      <c r="Q135" s="35" t="s">
        <v>1013</v>
      </c>
      <c r="R135" s="42" t="s">
        <v>1438</v>
      </c>
      <c r="S135" s="35" t="s">
        <v>1015</v>
      </c>
      <c r="T135" s="32"/>
      <c r="U135" s="53"/>
      <c r="V135" s="53"/>
      <c r="W135" s="53"/>
      <c r="X135" s="53"/>
      <c r="Y135" s="53"/>
      <c r="Z135" s="53"/>
      <c r="AA135" s="53"/>
      <c r="AB135" s="53"/>
      <c r="AC135" s="53"/>
      <c r="AD135" s="53"/>
      <c r="AE135" s="53"/>
    </row>
    <row r="136" ht="14.25" customHeight="1">
      <c r="A136" s="157" t="str">
        <f t="shared" si="1"/>
        <v>190902_B3-T1-8_00B57_00HRE_M04_S_1</v>
      </c>
      <c r="B136" s="47" t="s">
        <v>428</v>
      </c>
      <c r="C136" s="47" t="s">
        <v>1468</v>
      </c>
      <c r="D136" s="162" t="s">
        <v>1470</v>
      </c>
      <c r="E136" s="46">
        <v>4092.0</v>
      </c>
      <c r="F136" s="155">
        <v>37518.0</v>
      </c>
      <c r="G136" s="33" t="s">
        <v>1419</v>
      </c>
      <c r="H136" s="33" t="s">
        <v>120</v>
      </c>
      <c r="I136" s="33" t="s">
        <v>1007</v>
      </c>
      <c r="J136" s="33">
        <v>1.0</v>
      </c>
      <c r="K136" s="159" t="s">
        <v>1009</v>
      </c>
      <c r="L136" s="33">
        <v>2.0</v>
      </c>
      <c r="M136" s="33" t="s">
        <v>1011</v>
      </c>
      <c r="N136" s="107" t="s">
        <v>1442</v>
      </c>
      <c r="O136" s="33" t="s">
        <v>1291</v>
      </c>
      <c r="P136" s="47" t="s">
        <v>1471</v>
      </c>
      <c r="Q136" s="35" t="s">
        <v>1013</v>
      </c>
      <c r="R136" s="42" t="s">
        <v>1438</v>
      </c>
      <c r="S136" s="35" t="s">
        <v>1015</v>
      </c>
      <c r="T136" s="32"/>
      <c r="U136" s="53"/>
      <c r="V136" s="53"/>
      <c r="W136" s="53"/>
      <c r="X136" s="53"/>
      <c r="Y136" s="53"/>
      <c r="Z136" s="53"/>
      <c r="AA136" s="53"/>
      <c r="AB136" s="53"/>
      <c r="AC136" s="53"/>
      <c r="AD136" s="53"/>
      <c r="AE136" s="53"/>
    </row>
    <row r="137" ht="14.25" customHeight="1">
      <c r="A137" s="157" t="str">
        <f t="shared" si="1"/>
        <v>190902_B3-T1-9_00B58_00HRF_M04_S_1</v>
      </c>
      <c r="B137" s="33" t="s">
        <v>437</v>
      </c>
      <c r="C137" s="47" t="s">
        <v>1472</v>
      </c>
      <c r="D137" s="162" t="s">
        <v>1473</v>
      </c>
      <c r="E137" s="46">
        <v>3170.0</v>
      </c>
      <c r="F137" s="155">
        <v>37518.0</v>
      </c>
      <c r="G137" s="33" t="s">
        <v>1419</v>
      </c>
      <c r="H137" s="33" t="s">
        <v>120</v>
      </c>
      <c r="I137" s="33" t="s">
        <v>1007</v>
      </c>
      <c r="J137" s="33">
        <v>1.0</v>
      </c>
      <c r="K137" s="159" t="s">
        <v>1009</v>
      </c>
      <c r="L137" s="33">
        <v>2.0</v>
      </c>
      <c r="M137" s="33" t="s">
        <v>1011</v>
      </c>
      <c r="N137" s="107" t="s">
        <v>1442</v>
      </c>
      <c r="O137" s="33" t="s">
        <v>1291</v>
      </c>
      <c r="P137" s="47" t="s">
        <v>1474</v>
      </c>
      <c r="Q137" s="35" t="s">
        <v>1013</v>
      </c>
      <c r="R137" s="42" t="s">
        <v>1438</v>
      </c>
      <c r="S137" s="35" t="s">
        <v>1015</v>
      </c>
      <c r="T137" s="32"/>
      <c r="U137" s="53"/>
      <c r="V137" s="53"/>
      <c r="W137" s="53"/>
      <c r="X137" s="53"/>
      <c r="Y137" s="53"/>
      <c r="Z137" s="53"/>
      <c r="AA137" s="53"/>
      <c r="AB137" s="53"/>
      <c r="AC137" s="53"/>
      <c r="AD137" s="53"/>
      <c r="AE137" s="53"/>
    </row>
    <row r="138" ht="14.25" customHeight="1">
      <c r="A138" s="157" t="str">
        <f t="shared" si="1"/>
        <v>190902_B3-T1-10_00B59_00HRG_M04_S_1</v>
      </c>
      <c r="B138" s="33" t="s">
        <v>443</v>
      </c>
      <c r="C138" s="47" t="s">
        <v>1475</v>
      </c>
      <c r="D138" s="162" t="s">
        <v>1477</v>
      </c>
      <c r="E138" s="46">
        <v>2968.0</v>
      </c>
      <c r="F138" s="155">
        <v>37518.0</v>
      </c>
      <c r="G138" s="33" t="s">
        <v>1419</v>
      </c>
      <c r="H138" s="33" t="s">
        <v>120</v>
      </c>
      <c r="I138" s="33" t="s">
        <v>1007</v>
      </c>
      <c r="J138" s="33">
        <v>1.0</v>
      </c>
      <c r="K138" s="159" t="s">
        <v>1009</v>
      </c>
      <c r="L138" s="33">
        <v>2.0</v>
      </c>
      <c r="M138" s="33" t="s">
        <v>1011</v>
      </c>
      <c r="N138" s="107" t="s">
        <v>1442</v>
      </c>
      <c r="O138" s="33" t="s">
        <v>1291</v>
      </c>
      <c r="P138" s="47" t="s">
        <v>1479</v>
      </c>
      <c r="Q138" s="35" t="s">
        <v>1013</v>
      </c>
      <c r="R138" s="42" t="s">
        <v>1438</v>
      </c>
      <c r="S138" s="35" t="s">
        <v>1015</v>
      </c>
      <c r="T138" s="32"/>
      <c r="U138" s="53"/>
      <c r="V138" s="53"/>
      <c r="W138" s="53"/>
      <c r="X138" s="53"/>
      <c r="Y138" s="53"/>
      <c r="Z138" s="53"/>
      <c r="AA138" s="53"/>
      <c r="AB138" s="53"/>
      <c r="AC138" s="53"/>
      <c r="AD138" s="53"/>
      <c r="AE138" s="53"/>
    </row>
    <row r="139" ht="14.25" customHeight="1">
      <c r="A139" s="157" t="str">
        <f t="shared" si="1"/>
        <v>190902_B3-T1-11_00B5A_00HRH_M04_S_1</v>
      </c>
      <c r="B139" s="33" t="s">
        <v>453</v>
      </c>
      <c r="C139" s="47" t="s">
        <v>1480</v>
      </c>
      <c r="D139" s="162" t="s">
        <v>1481</v>
      </c>
      <c r="E139" s="46">
        <v>2421.0</v>
      </c>
      <c r="F139" s="155">
        <v>37518.0</v>
      </c>
      <c r="G139" s="33" t="s">
        <v>1419</v>
      </c>
      <c r="H139" s="33" t="s">
        <v>120</v>
      </c>
      <c r="I139" s="33" t="s">
        <v>1007</v>
      </c>
      <c r="J139" s="33">
        <v>1.0</v>
      </c>
      <c r="K139" s="159" t="s">
        <v>1009</v>
      </c>
      <c r="L139" s="33">
        <v>2.0</v>
      </c>
      <c r="M139" s="33" t="s">
        <v>1011</v>
      </c>
      <c r="N139" s="107" t="s">
        <v>1442</v>
      </c>
      <c r="O139" s="33" t="s">
        <v>1291</v>
      </c>
      <c r="P139" s="47" t="s">
        <v>1482</v>
      </c>
      <c r="Q139" s="35" t="s">
        <v>1013</v>
      </c>
      <c r="R139" s="42" t="s">
        <v>1438</v>
      </c>
      <c r="S139" s="35" t="s">
        <v>1015</v>
      </c>
      <c r="T139" s="32"/>
      <c r="U139" s="53"/>
      <c r="V139" s="53"/>
      <c r="W139" s="53"/>
      <c r="X139" s="53"/>
      <c r="Y139" s="53"/>
      <c r="Z139" s="53"/>
      <c r="AA139" s="53"/>
      <c r="AB139" s="53"/>
      <c r="AC139" s="53"/>
      <c r="AD139" s="53"/>
      <c r="AE139" s="53"/>
    </row>
    <row r="140" ht="14.25" customHeight="1">
      <c r="A140" s="157" t="str">
        <f t="shared" si="1"/>
        <v>190902_B3-T1-12_00B5B_00HRI_M04_S_1</v>
      </c>
      <c r="B140" s="33" t="s">
        <v>461</v>
      </c>
      <c r="C140" s="47" t="s">
        <v>1485</v>
      </c>
      <c r="D140" s="162" t="s">
        <v>1486</v>
      </c>
      <c r="E140" s="46">
        <v>8835.0</v>
      </c>
      <c r="F140" s="155">
        <v>37518.0</v>
      </c>
      <c r="G140" s="33" t="s">
        <v>1419</v>
      </c>
      <c r="H140" s="33" t="s">
        <v>120</v>
      </c>
      <c r="I140" s="33" t="s">
        <v>1007</v>
      </c>
      <c r="J140" s="33">
        <v>1.0</v>
      </c>
      <c r="K140" s="159" t="s">
        <v>1009</v>
      </c>
      <c r="L140" s="33">
        <v>2.0</v>
      </c>
      <c r="M140" s="33" t="s">
        <v>1011</v>
      </c>
      <c r="N140" s="107" t="s">
        <v>1442</v>
      </c>
      <c r="O140" s="33" t="s">
        <v>1291</v>
      </c>
      <c r="P140" s="160" t="s">
        <v>1487</v>
      </c>
      <c r="Q140" s="35" t="s">
        <v>1013</v>
      </c>
      <c r="R140" s="42" t="s">
        <v>1438</v>
      </c>
      <c r="S140" s="35" t="s">
        <v>1015</v>
      </c>
      <c r="T140" s="32"/>
      <c r="U140" s="53"/>
      <c r="V140" s="53"/>
      <c r="W140" s="53"/>
      <c r="X140" s="53"/>
      <c r="Y140" s="53"/>
      <c r="Z140" s="53"/>
      <c r="AA140" s="53"/>
      <c r="AB140" s="53"/>
      <c r="AC140" s="53"/>
      <c r="AD140" s="53"/>
      <c r="AE140" s="53"/>
    </row>
    <row r="141" ht="14.25" customHeight="1">
      <c r="A141" s="157" t="str">
        <f t="shared" si="1"/>
        <v>190902_B3-T1-13_00B5C_00HRJ_M04_S_1</v>
      </c>
      <c r="B141" s="33" t="s">
        <v>469</v>
      </c>
      <c r="C141" s="47" t="s">
        <v>1488</v>
      </c>
      <c r="D141" s="162" t="s">
        <v>1489</v>
      </c>
      <c r="E141" s="46">
        <v>2547.0</v>
      </c>
      <c r="F141" s="155">
        <v>37518.0</v>
      </c>
      <c r="G141" s="33" t="s">
        <v>1419</v>
      </c>
      <c r="H141" s="33" t="s">
        <v>120</v>
      </c>
      <c r="I141" s="33" t="s">
        <v>1007</v>
      </c>
      <c r="J141" s="33">
        <v>1.0</v>
      </c>
      <c r="K141" s="159" t="s">
        <v>1009</v>
      </c>
      <c r="L141" s="33">
        <v>2.0</v>
      </c>
      <c r="M141" s="33" t="s">
        <v>1011</v>
      </c>
      <c r="N141" s="107" t="s">
        <v>1442</v>
      </c>
      <c r="O141" s="33" t="s">
        <v>1291</v>
      </c>
      <c r="P141" s="160" t="s">
        <v>1490</v>
      </c>
      <c r="Q141" s="35" t="s">
        <v>1013</v>
      </c>
      <c r="R141" s="42" t="s">
        <v>1438</v>
      </c>
      <c r="S141" s="35" t="s">
        <v>1015</v>
      </c>
      <c r="T141" s="32"/>
      <c r="U141" s="53"/>
      <c r="V141" s="53"/>
      <c r="W141" s="53"/>
      <c r="X141" s="53"/>
      <c r="Y141" s="53"/>
      <c r="Z141" s="53"/>
      <c r="AA141" s="53"/>
      <c r="AB141" s="53"/>
      <c r="AC141" s="53"/>
      <c r="AD141" s="53"/>
      <c r="AE141" s="53"/>
    </row>
    <row r="142" ht="14.25" customHeight="1">
      <c r="A142" s="157" t="str">
        <f t="shared" si="1"/>
        <v>190902_B3-T1-14_00B5D_00HRK_M04_S_1</v>
      </c>
      <c r="B142" s="33" t="s">
        <v>476</v>
      </c>
      <c r="C142" s="47" t="s">
        <v>1491</v>
      </c>
      <c r="D142" s="162" t="s">
        <v>1492</v>
      </c>
      <c r="E142" s="46">
        <v>7698.0</v>
      </c>
      <c r="F142" s="155">
        <v>37518.0</v>
      </c>
      <c r="G142" s="33" t="s">
        <v>1419</v>
      </c>
      <c r="H142" s="33" t="s">
        <v>120</v>
      </c>
      <c r="I142" s="33" t="s">
        <v>1007</v>
      </c>
      <c r="J142" s="33">
        <v>1.0</v>
      </c>
      <c r="K142" s="159" t="s">
        <v>1009</v>
      </c>
      <c r="L142" s="33">
        <v>2.0</v>
      </c>
      <c r="M142" s="33" t="s">
        <v>1011</v>
      </c>
      <c r="N142" s="107" t="s">
        <v>1442</v>
      </c>
      <c r="O142" s="33" t="s">
        <v>1291</v>
      </c>
      <c r="P142" s="160" t="s">
        <v>1493</v>
      </c>
      <c r="Q142" s="35" t="s">
        <v>1013</v>
      </c>
      <c r="R142" s="42" t="s">
        <v>1438</v>
      </c>
      <c r="S142" s="35" t="s">
        <v>1015</v>
      </c>
      <c r="T142" s="32"/>
      <c r="U142" s="53"/>
      <c r="V142" s="53"/>
      <c r="W142" s="53"/>
      <c r="X142" s="53"/>
      <c r="Y142" s="53"/>
      <c r="Z142" s="53"/>
      <c r="AA142" s="53"/>
      <c r="AB142" s="53"/>
      <c r="AC142" s="53"/>
      <c r="AD142" s="53"/>
      <c r="AE142" s="53"/>
    </row>
    <row r="143" ht="14.25" customHeight="1">
      <c r="A143" s="157" t="str">
        <f t="shared" si="1"/>
        <v>190902_B3-T1-15_00B5F_00HRL_M04_S_1</v>
      </c>
      <c r="B143" s="33" t="s">
        <v>482</v>
      </c>
      <c r="C143" s="47" t="s">
        <v>1494</v>
      </c>
      <c r="D143" s="123" t="s">
        <v>1495</v>
      </c>
      <c r="E143" s="46">
        <v>3298.0</v>
      </c>
      <c r="F143" s="155">
        <v>37518.0</v>
      </c>
      <c r="G143" s="33" t="s">
        <v>1419</v>
      </c>
      <c r="H143" s="33" t="s">
        <v>120</v>
      </c>
      <c r="I143" s="33" t="s">
        <v>1007</v>
      </c>
      <c r="J143" s="33">
        <v>1.0</v>
      </c>
      <c r="K143" s="159" t="s">
        <v>1009</v>
      </c>
      <c r="L143" s="33">
        <v>2.0</v>
      </c>
      <c r="M143" s="33" t="s">
        <v>1011</v>
      </c>
      <c r="N143" s="107" t="s">
        <v>1442</v>
      </c>
      <c r="O143" s="33" t="s">
        <v>1291</v>
      </c>
      <c r="P143" s="160" t="s">
        <v>1496</v>
      </c>
      <c r="Q143" s="35" t="s">
        <v>1013</v>
      </c>
      <c r="R143" s="42" t="s">
        <v>1438</v>
      </c>
      <c r="S143" s="35" t="s">
        <v>1015</v>
      </c>
      <c r="T143" s="32"/>
      <c r="U143" s="53"/>
      <c r="V143" s="53"/>
      <c r="W143" s="53"/>
      <c r="X143" s="53"/>
      <c r="Y143" s="53"/>
      <c r="Z143" s="53"/>
      <c r="AA143" s="53"/>
      <c r="AB143" s="53"/>
      <c r="AC143" s="53"/>
      <c r="AD143" s="53"/>
      <c r="AE143" s="53"/>
    </row>
    <row r="144" ht="14.25" customHeight="1">
      <c r="A144" s="157" t="str">
        <f t="shared" si="1"/>
        <v>190902_B3-T1-16_00B5G_00HRM_M04_S_1</v>
      </c>
      <c r="B144" s="33" t="s">
        <v>497</v>
      </c>
      <c r="C144" s="47" t="s">
        <v>1501</v>
      </c>
      <c r="D144" s="162" t="s">
        <v>1502</v>
      </c>
      <c r="E144" s="33" t="s">
        <v>154</v>
      </c>
      <c r="F144" s="155">
        <v>37518.0</v>
      </c>
      <c r="G144" s="33" t="s">
        <v>1419</v>
      </c>
      <c r="H144" s="33" t="s">
        <v>120</v>
      </c>
      <c r="I144" s="33" t="s">
        <v>1007</v>
      </c>
      <c r="J144" s="33">
        <v>1.0</v>
      </c>
      <c r="K144" s="159" t="s">
        <v>1009</v>
      </c>
      <c r="L144" s="33">
        <v>2.0</v>
      </c>
      <c r="M144" s="33" t="s">
        <v>1011</v>
      </c>
      <c r="N144" s="107" t="s">
        <v>1442</v>
      </c>
      <c r="O144" s="33" t="s">
        <v>1291</v>
      </c>
      <c r="P144" s="160" t="s">
        <v>1503</v>
      </c>
      <c r="Q144" s="35" t="s">
        <v>1013</v>
      </c>
      <c r="R144" s="42" t="s">
        <v>1438</v>
      </c>
      <c r="S144" s="35" t="s">
        <v>1015</v>
      </c>
      <c r="T144" s="32"/>
      <c r="U144" s="53"/>
      <c r="V144" s="53"/>
      <c r="W144" s="53"/>
      <c r="X144" s="53"/>
      <c r="Y144" s="53"/>
      <c r="Z144" s="53"/>
      <c r="AA144" s="53"/>
      <c r="AB144" s="53"/>
      <c r="AC144" s="53"/>
      <c r="AD144" s="53"/>
      <c r="AE144" s="53"/>
    </row>
    <row r="145" ht="14.25" customHeight="1">
      <c r="A145" s="157" t="str">
        <f t="shared" si="1"/>
        <v>190902_B3-T1-17_00B5H_00HRN_M04_S_1</v>
      </c>
      <c r="B145" s="33" t="s">
        <v>508</v>
      </c>
      <c r="C145" s="47" t="s">
        <v>1504</v>
      </c>
      <c r="D145" s="162" t="s">
        <v>1505</v>
      </c>
      <c r="E145" s="33" t="s">
        <v>507</v>
      </c>
      <c r="F145" s="155">
        <v>37518.0</v>
      </c>
      <c r="G145" s="33" t="s">
        <v>1419</v>
      </c>
      <c r="H145" s="33" t="s">
        <v>120</v>
      </c>
      <c r="I145" s="33" t="s">
        <v>1007</v>
      </c>
      <c r="J145" s="33">
        <v>1.0</v>
      </c>
      <c r="K145" s="159" t="s">
        <v>1009</v>
      </c>
      <c r="L145" s="33">
        <v>2.0</v>
      </c>
      <c r="M145" s="33" t="s">
        <v>1011</v>
      </c>
      <c r="N145" s="107" t="s">
        <v>1442</v>
      </c>
      <c r="O145" s="33" t="s">
        <v>1291</v>
      </c>
      <c r="P145" s="160" t="s">
        <v>1506</v>
      </c>
      <c r="Q145" s="35" t="s">
        <v>1013</v>
      </c>
      <c r="R145" s="42" t="s">
        <v>1438</v>
      </c>
      <c r="S145" s="35" t="s">
        <v>1015</v>
      </c>
      <c r="T145" s="32"/>
      <c r="U145" s="53"/>
      <c r="V145" s="53"/>
      <c r="W145" s="53"/>
      <c r="X145" s="53"/>
      <c r="Y145" s="53"/>
      <c r="Z145" s="53"/>
      <c r="AA145" s="53"/>
      <c r="AB145" s="53"/>
      <c r="AC145" s="53"/>
      <c r="AD145" s="53"/>
      <c r="AE145" s="53"/>
    </row>
    <row r="146" ht="14.25" customHeight="1">
      <c r="A146" s="157" t="str">
        <f t="shared" si="1"/>
        <v>190902_HEK-QCS_000F2_00HSS_M04_S_1</v>
      </c>
      <c r="B146" s="154" t="s">
        <v>108</v>
      </c>
      <c r="C146" s="165" t="s">
        <v>1509</v>
      </c>
      <c r="D146" s="33" t="s">
        <v>109</v>
      </c>
      <c r="E146" s="33" t="s">
        <v>109</v>
      </c>
      <c r="F146" s="155">
        <v>37518.0</v>
      </c>
      <c r="G146" s="33" t="s">
        <v>1419</v>
      </c>
      <c r="H146" s="33" t="s">
        <v>120</v>
      </c>
      <c r="I146" s="33" t="s">
        <v>1007</v>
      </c>
      <c r="J146" s="33">
        <v>1.0</v>
      </c>
      <c r="K146" s="159" t="s">
        <v>1009</v>
      </c>
      <c r="L146" s="33">
        <v>2.0</v>
      </c>
      <c r="M146" s="33" t="s">
        <v>1011</v>
      </c>
      <c r="N146" s="107" t="s">
        <v>1442</v>
      </c>
      <c r="O146" s="33" t="s">
        <v>1291</v>
      </c>
      <c r="P146" s="166"/>
      <c r="Q146" s="35" t="s">
        <v>1013</v>
      </c>
      <c r="R146" s="42" t="s">
        <v>1438</v>
      </c>
      <c r="S146" s="35" t="s">
        <v>1015</v>
      </c>
      <c r="T146" s="32"/>
      <c r="U146" s="53"/>
      <c r="V146" s="53"/>
      <c r="W146" s="53"/>
      <c r="X146" s="53"/>
      <c r="Y146" s="53"/>
      <c r="Z146" s="53"/>
      <c r="AA146" s="53"/>
      <c r="AB146" s="53"/>
      <c r="AC146" s="53"/>
      <c r="AD146" s="53"/>
      <c r="AE146" s="53"/>
    </row>
    <row r="147" ht="14.25" customHeight="1">
      <c r="A147" s="157" t="str">
        <f t="shared" si="1"/>
        <v>190904_HEK-QCS_000F2_00HST_M01_S_1</v>
      </c>
      <c r="B147" s="154" t="s">
        <v>108</v>
      </c>
      <c r="C147" s="47" t="s">
        <v>1510</v>
      </c>
      <c r="D147" s="33" t="s">
        <v>109</v>
      </c>
      <c r="E147" s="33" t="s">
        <v>109</v>
      </c>
      <c r="F147" s="155">
        <v>38249.0</v>
      </c>
      <c r="G147" s="33" t="s">
        <v>1006</v>
      </c>
      <c r="H147" s="33" t="s">
        <v>120</v>
      </c>
      <c r="I147" s="33" t="s">
        <v>1007</v>
      </c>
      <c r="J147" s="33">
        <v>1.0</v>
      </c>
      <c r="K147" s="159" t="s">
        <v>1009</v>
      </c>
      <c r="L147" s="33">
        <v>2.0</v>
      </c>
      <c r="M147" s="33" t="s">
        <v>1011</v>
      </c>
      <c r="N147" s="37"/>
      <c r="O147" s="33" t="s">
        <v>1012</v>
      </c>
      <c r="P147" s="32"/>
      <c r="Q147" s="35" t="s">
        <v>1013</v>
      </c>
      <c r="R147" s="42" t="s">
        <v>1014</v>
      </c>
      <c r="S147" s="35" t="s">
        <v>1015</v>
      </c>
      <c r="T147" s="42" t="s">
        <v>1016</v>
      </c>
      <c r="U147" s="53"/>
      <c r="V147" s="53"/>
      <c r="W147" s="53"/>
      <c r="X147" s="53"/>
      <c r="Y147" s="53"/>
      <c r="Z147" s="53"/>
      <c r="AA147" s="53"/>
      <c r="AB147" s="53"/>
      <c r="AC147" s="53"/>
      <c r="AD147" s="53"/>
      <c r="AE147" s="53"/>
    </row>
    <row r="148" ht="14.25" customHeight="1">
      <c r="A148" s="157" t="str">
        <f t="shared" si="1"/>
        <v>190904_B8-T1-1_00B8A_00HSU_M01_S_1</v>
      </c>
      <c r="B148" s="47" t="s">
        <v>1053</v>
      </c>
      <c r="C148" s="47" t="s">
        <v>1513</v>
      </c>
      <c r="D148" s="163" t="s">
        <v>1514</v>
      </c>
      <c r="E148" s="161">
        <v>2368.0</v>
      </c>
      <c r="F148" s="155">
        <v>38249.0</v>
      </c>
      <c r="G148" s="33" t="s">
        <v>1006</v>
      </c>
      <c r="H148" s="33" t="s">
        <v>120</v>
      </c>
      <c r="I148" s="33" t="s">
        <v>1007</v>
      </c>
      <c r="J148" s="33">
        <v>1.0</v>
      </c>
      <c r="K148" s="159" t="s">
        <v>1009</v>
      </c>
      <c r="L148" s="33">
        <v>2.0</v>
      </c>
      <c r="M148" s="33" t="s">
        <v>1011</v>
      </c>
      <c r="N148" s="37"/>
      <c r="O148" s="33" t="s">
        <v>1012</v>
      </c>
      <c r="P148" s="32"/>
      <c r="Q148" s="35" t="s">
        <v>1013</v>
      </c>
      <c r="R148" s="42" t="s">
        <v>1014</v>
      </c>
      <c r="S148" s="35" t="s">
        <v>1015</v>
      </c>
      <c r="T148" s="42" t="s">
        <v>1016</v>
      </c>
      <c r="U148" s="53"/>
      <c r="V148" s="53"/>
      <c r="W148" s="53"/>
      <c r="X148" s="53"/>
      <c r="Y148" s="53"/>
      <c r="Z148" s="53"/>
      <c r="AA148" s="53"/>
      <c r="AB148" s="53"/>
      <c r="AC148" s="53"/>
      <c r="AD148" s="53"/>
      <c r="AE148" s="53"/>
    </row>
    <row r="149" ht="14.25" customHeight="1">
      <c r="A149" s="157" t="str">
        <f t="shared" si="1"/>
        <v>190904_B8-T1-2_00B8B_00HSV_M01_S_1</v>
      </c>
      <c r="B149" s="47" t="s">
        <v>1060</v>
      </c>
      <c r="C149" s="47" t="s">
        <v>1515</v>
      </c>
      <c r="D149" s="163" t="s">
        <v>1516</v>
      </c>
      <c r="E149" s="161">
        <v>2031.0</v>
      </c>
      <c r="F149" s="155">
        <v>38249.0</v>
      </c>
      <c r="G149" s="33" t="s">
        <v>1006</v>
      </c>
      <c r="H149" s="33" t="s">
        <v>120</v>
      </c>
      <c r="I149" s="33" t="s">
        <v>1007</v>
      </c>
      <c r="J149" s="33">
        <v>1.0</v>
      </c>
      <c r="K149" s="159" t="s">
        <v>1009</v>
      </c>
      <c r="L149" s="33">
        <v>2.0</v>
      </c>
      <c r="M149" s="33" t="s">
        <v>1011</v>
      </c>
      <c r="N149" s="37"/>
      <c r="O149" s="33" t="s">
        <v>1012</v>
      </c>
      <c r="P149" s="32"/>
      <c r="Q149" s="35" t="s">
        <v>1013</v>
      </c>
      <c r="R149" s="42" t="s">
        <v>1014</v>
      </c>
      <c r="S149" s="35" t="s">
        <v>1015</v>
      </c>
      <c r="T149" s="42" t="s">
        <v>1016</v>
      </c>
      <c r="U149" s="53"/>
      <c r="V149" s="53"/>
      <c r="W149" s="53"/>
      <c r="X149" s="53"/>
      <c r="Y149" s="53"/>
      <c r="Z149" s="53"/>
      <c r="AA149" s="53"/>
      <c r="AB149" s="53"/>
      <c r="AC149" s="53"/>
      <c r="AD149" s="53"/>
      <c r="AE149" s="53"/>
    </row>
    <row r="150" ht="14.25" customHeight="1">
      <c r="A150" s="157" t="str">
        <f t="shared" si="1"/>
        <v>190904_B8-T1-3_00B8C_00HSW_M01_S_1</v>
      </c>
      <c r="B150" s="47" t="s">
        <v>1065</v>
      </c>
      <c r="C150" s="47" t="s">
        <v>1519</v>
      </c>
      <c r="D150" s="163" t="s">
        <v>1520</v>
      </c>
      <c r="E150" s="161">
        <v>6391.0</v>
      </c>
      <c r="F150" s="155">
        <v>38249.0</v>
      </c>
      <c r="G150" s="33" t="s">
        <v>1006</v>
      </c>
      <c r="H150" s="33" t="s">
        <v>120</v>
      </c>
      <c r="I150" s="33" t="s">
        <v>1007</v>
      </c>
      <c r="J150" s="33">
        <v>1.0</v>
      </c>
      <c r="K150" s="159" t="s">
        <v>1009</v>
      </c>
      <c r="L150" s="33">
        <v>2.0</v>
      </c>
      <c r="M150" s="33" t="s">
        <v>1011</v>
      </c>
      <c r="N150" s="37"/>
      <c r="O150" s="33" t="s">
        <v>1012</v>
      </c>
      <c r="P150" s="32"/>
      <c r="Q150" s="35" t="s">
        <v>1013</v>
      </c>
      <c r="R150" s="42" t="s">
        <v>1014</v>
      </c>
      <c r="S150" s="35" t="s">
        <v>1015</v>
      </c>
      <c r="T150" s="42" t="s">
        <v>1016</v>
      </c>
      <c r="U150" s="53"/>
      <c r="V150" s="53"/>
      <c r="W150" s="53"/>
      <c r="X150" s="53"/>
      <c r="Y150" s="53"/>
      <c r="Z150" s="53"/>
      <c r="AA150" s="53"/>
      <c r="AB150" s="53"/>
      <c r="AC150" s="53"/>
      <c r="AD150" s="53"/>
      <c r="AE150" s="53"/>
    </row>
    <row r="151" ht="14.25" customHeight="1">
      <c r="A151" s="157" t="str">
        <f t="shared" si="1"/>
        <v>190904_B8-T1-4_00B8D_00HSX_M01_S_1</v>
      </c>
      <c r="B151" s="47" t="s">
        <v>1070</v>
      </c>
      <c r="C151" s="47" t="s">
        <v>1521</v>
      </c>
      <c r="D151" s="163" t="s">
        <v>1522</v>
      </c>
      <c r="E151" s="161">
        <v>4392.0</v>
      </c>
      <c r="F151" s="155">
        <v>38249.0</v>
      </c>
      <c r="G151" s="33" t="s">
        <v>1006</v>
      </c>
      <c r="H151" s="33" t="s">
        <v>120</v>
      </c>
      <c r="I151" s="33" t="s">
        <v>1007</v>
      </c>
      <c r="J151" s="33">
        <v>1.0</v>
      </c>
      <c r="K151" s="159" t="s">
        <v>1009</v>
      </c>
      <c r="L151" s="33">
        <v>2.0</v>
      </c>
      <c r="M151" s="33" t="s">
        <v>1011</v>
      </c>
      <c r="N151" s="37"/>
      <c r="O151" s="33" t="s">
        <v>1012</v>
      </c>
      <c r="P151" s="32"/>
      <c r="Q151" s="35" t="s">
        <v>1013</v>
      </c>
      <c r="R151" s="42" t="s">
        <v>1014</v>
      </c>
      <c r="S151" s="35" t="s">
        <v>1015</v>
      </c>
      <c r="T151" s="42" t="s">
        <v>1016</v>
      </c>
      <c r="U151" s="53"/>
      <c r="V151" s="53"/>
      <c r="W151" s="53"/>
      <c r="X151" s="53"/>
      <c r="Y151" s="53"/>
      <c r="Z151" s="53"/>
      <c r="AA151" s="53"/>
      <c r="AB151" s="53"/>
      <c r="AC151" s="53"/>
      <c r="AD151" s="53"/>
      <c r="AE151" s="53"/>
    </row>
    <row r="152" ht="14.25" customHeight="1">
      <c r="A152" s="157" t="str">
        <f t="shared" si="1"/>
        <v>190904_B8-T1-5_00B8E_00HSY_M01_S_1</v>
      </c>
      <c r="B152" s="47" t="s">
        <v>1074</v>
      </c>
      <c r="C152" s="47" t="s">
        <v>1523</v>
      </c>
      <c r="D152" s="163" t="s">
        <v>1524</v>
      </c>
      <c r="E152" s="161">
        <v>3346.0</v>
      </c>
      <c r="F152" s="155">
        <v>38249.0</v>
      </c>
      <c r="G152" s="33" t="s">
        <v>1006</v>
      </c>
      <c r="H152" s="33" t="s">
        <v>120</v>
      </c>
      <c r="I152" s="33" t="s">
        <v>1007</v>
      </c>
      <c r="J152" s="33">
        <v>1.0</v>
      </c>
      <c r="K152" s="159" t="s">
        <v>1009</v>
      </c>
      <c r="L152" s="33">
        <v>2.0</v>
      </c>
      <c r="M152" s="33" t="s">
        <v>1011</v>
      </c>
      <c r="N152" s="37"/>
      <c r="O152" s="33" t="s">
        <v>1012</v>
      </c>
      <c r="P152" s="32"/>
      <c r="Q152" s="35" t="s">
        <v>1013</v>
      </c>
      <c r="R152" s="42" t="s">
        <v>1014</v>
      </c>
      <c r="S152" s="35" t="s">
        <v>1015</v>
      </c>
      <c r="T152" s="42" t="s">
        <v>1016</v>
      </c>
      <c r="U152" s="53"/>
      <c r="V152" s="53"/>
      <c r="W152" s="53"/>
      <c r="X152" s="53"/>
      <c r="Y152" s="53"/>
      <c r="Z152" s="53"/>
      <c r="AA152" s="53"/>
      <c r="AB152" s="53"/>
      <c r="AC152" s="53"/>
      <c r="AD152" s="53"/>
      <c r="AE152" s="53"/>
    </row>
    <row r="153" ht="14.25" customHeight="1">
      <c r="A153" s="157" t="str">
        <f t="shared" si="1"/>
        <v>190904_B8-T1-6_00B8F_00HSZ_M01_S_1</v>
      </c>
      <c r="B153" s="47" t="s">
        <v>1080</v>
      </c>
      <c r="C153" s="47" t="s">
        <v>1527</v>
      </c>
      <c r="D153" s="163" t="s">
        <v>1528</v>
      </c>
      <c r="E153" s="161">
        <v>10612.0</v>
      </c>
      <c r="F153" s="155">
        <v>38249.0</v>
      </c>
      <c r="G153" s="33" t="s">
        <v>1006</v>
      </c>
      <c r="H153" s="33" t="s">
        <v>120</v>
      </c>
      <c r="I153" s="33" t="s">
        <v>1007</v>
      </c>
      <c r="J153" s="33">
        <v>1.0</v>
      </c>
      <c r="K153" s="159" t="s">
        <v>1009</v>
      </c>
      <c r="L153" s="33">
        <v>2.0</v>
      </c>
      <c r="M153" s="33" t="s">
        <v>1011</v>
      </c>
      <c r="N153" s="37"/>
      <c r="O153" s="33" t="s">
        <v>1012</v>
      </c>
      <c r="P153" s="32"/>
      <c r="Q153" s="35" t="s">
        <v>1013</v>
      </c>
      <c r="R153" s="42" t="s">
        <v>1014</v>
      </c>
      <c r="S153" s="35" t="s">
        <v>1015</v>
      </c>
      <c r="T153" s="42" t="s">
        <v>1016</v>
      </c>
      <c r="U153" s="53"/>
      <c r="V153" s="53"/>
      <c r="W153" s="53"/>
      <c r="X153" s="53"/>
      <c r="Y153" s="53"/>
      <c r="Z153" s="53"/>
      <c r="AA153" s="53"/>
      <c r="AB153" s="53"/>
      <c r="AC153" s="53"/>
      <c r="AD153" s="53"/>
      <c r="AE153" s="53"/>
    </row>
    <row r="154" ht="14.25" customHeight="1">
      <c r="A154" s="157" t="str">
        <f t="shared" si="1"/>
        <v>190904_B8-T1-7_00B8G_00HT0_M01_S_1</v>
      </c>
      <c r="B154" s="47" t="s">
        <v>1087</v>
      </c>
      <c r="C154" s="47" t="s">
        <v>1529</v>
      </c>
      <c r="D154" s="163" t="s">
        <v>1530</v>
      </c>
      <c r="E154" s="161">
        <v>2158.0</v>
      </c>
      <c r="F154" s="155">
        <v>38249.0</v>
      </c>
      <c r="G154" s="33" t="s">
        <v>1006</v>
      </c>
      <c r="H154" s="33" t="s">
        <v>120</v>
      </c>
      <c r="I154" s="33" t="s">
        <v>1007</v>
      </c>
      <c r="J154" s="33">
        <v>1.0</v>
      </c>
      <c r="K154" s="159" t="s">
        <v>1009</v>
      </c>
      <c r="L154" s="33">
        <v>2.0</v>
      </c>
      <c r="M154" s="33" t="s">
        <v>1011</v>
      </c>
      <c r="N154" s="37"/>
      <c r="O154" s="33" t="s">
        <v>1012</v>
      </c>
      <c r="P154" s="32"/>
      <c r="Q154" s="35" t="s">
        <v>1013</v>
      </c>
      <c r="R154" s="42" t="s">
        <v>1014</v>
      </c>
      <c r="S154" s="35" t="s">
        <v>1015</v>
      </c>
      <c r="T154" s="42" t="s">
        <v>1016</v>
      </c>
      <c r="U154" s="53"/>
      <c r="V154" s="53"/>
      <c r="W154" s="53"/>
      <c r="X154" s="53"/>
      <c r="Y154" s="53"/>
      <c r="Z154" s="53"/>
      <c r="AA154" s="53"/>
      <c r="AB154" s="53"/>
      <c r="AC154" s="53"/>
      <c r="AD154" s="53"/>
      <c r="AE154" s="53"/>
    </row>
    <row r="155" ht="14.25" customHeight="1">
      <c r="A155" s="157" t="str">
        <f t="shared" si="1"/>
        <v>190904_B8-T1-8_00B8H_00HT1_M01_S_1</v>
      </c>
      <c r="B155" s="47" t="s">
        <v>1094</v>
      </c>
      <c r="C155" s="47" t="s">
        <v>1533</v>
      </c>
      <c r="D155" s="163" t="s">
        <v>1534</v>
      </c>
      <c r="E155" s="161">
        <v>3495.0</v>
      </c>
      <c r="F155" s="155">
        <v>38249.0</v>
      </c>
      <c r="G155" s="33" t="s">
        <v>1006</v>
      </c>
      <c r="H155" s="33" t="s">
        <v>120</v>
      </c>
      <c r="I155" s="33" t="s">
        <v>1007</v>
      </c>
      <c r="J155" s="33">
        <v>1.0</v>
      </c>
      <c r="K155" s="159" t="s">
        <v>1009</v>
      </c>
      <c r="L155" s="33">
        <v>2.0</v>
      </c>
      <c r="M155" s="33" t="s">
        <v>1011</v>
      </c>
      <c r="N155" s="37"/>
      <c r="O155" s="33" t="s">
        <v>1012</v>
      </c>
      <c r="P155" s="32"/>
      <c r="Q155" s="35" t="s">
        <v>1013</v>
      </c>
      <c r="R155" s="42" t="s">
        <v>1014</v>
      </c>
      <c r="S155" s="35" t="s">
        <v>1015</v>
      </c>
      <c r="T155" s="42" t="s">
        <v>1016</v>
      </c>
      <c r="U155" s="53"/>
      <c r="V155" s="53"/>
      <c r="W155" s="53"/>
      <c r="X155" s="53"/>
      <c r="Y155" s="53"/>
      <c r="Z155" s="53"/>
      <c r="AA155" s="53"/>
      <c r="AB155" s="53"/>
      <c r="AC155" s="53"/>
      <c r="AD155" s="53"/>
      <c r="AE155" s="53"/>
    </row>
    <row r="156" ht="14.25" customHeight="1">
      <c r="A156" s="157" t="str">
        <f t="shared" si="1"/>
        <v>190904_B8-T1-9_00B8I_00HT2_M01_S_1</v>
      </c>
      <c r="B156" s="47" t="s">
        <v>1100</v>
      </c>
      <c r="C156" s="47" t="s">
        <v>1535</v>
      </c>
      <c r="D156" s="163" t="s">
        <v>1536</v>
      </c>
      <c r="E156" s="161">
        <v>2505.0</v>
      </c>
      <c r="F156" s="155">
        <v>38249.0</v>
      </c>
      <c r="G156" s="33" t="s">
        <v>1006</v>
      </c>
      <c r="H156" s="33" t="s">
        <v>120</v>
      </c>
      <c r="I156" s="33" t="s">
        <v>1007</v>
      </c>
      <c r="J156" s="33">
        <v>1.0</v>
      </c>
      <c r="K156" s="159" t="s">
        <v>1009</v>
      </c>
      <c r="L156" s="33">
        <v>2.0</v>
      </c>
      <c r="M156" s="33" t="s">
        <v>1011</v>
      </c>
      <c r="N156" s="37"/>
      <c r="O156" s="33" t="s">
        <v>1012</v>
      </c>
      <c r="P156" s="32"/>
      <c r="Q156" s="35" t="s">
        <v>1013</v>
      </c>
      <c r="R156" s="42" t="s">
        <v>1014</v>
      </c>
      <c r="S156" s="35" t="s">
        <v>1015</v>
      </c>
      <c r="T156" s="42" t="s">
        <v>1016</v>
      </c>
      <c r="U156" s="53"/>
      <c r="V156" s="53"/>
      <c r="W156" s="53"/>
      <c r="X156" s="53"/>
      <c r="Y156" s="53"/>
      <c r="Z156" s="53"/>
      <c r="AA156" s="53"/>
      <c r="AB156" s="53"/>
      <c r="AC156" s="53"/>
      <c r="AD156" s="53"/>
      <c r="AE156" s="53"/>
    </row>
    <row r="157" ht="14.25" customHeight="1">
      <c r="A157" s="157" t="str">
        <f t="shared" si="1"/>
        <v>190904_B8-T1-10_00B8J_00HT3_M01_S_1</v>
      </c>
      <c r="B157" s="47" t="s">
        <v>1106</v>
      </c>
      <c r="C157" s="47" t="s">
        <v>1539</v>
      </c>
      <c r="D157" s="163" t="s">
        <v>1540</v>
      </c>
      <c r="E157" s="161">
        <v>8315.0</v>
      </c>
      <c r="F157" s="155">
        <v>38249.0</v>
      </c>
      <c r="G157" s="33" t="s">
        <v>1006</v>
      </c>
      <c r="H157" s="33" t="s">
        <v>120</v>
      </c>
      <c r="I157" s="33" t="s">
        <v>1007</v>
      </c>
      <c r="J157" s="33">
        <v>1.0</v>
      </c>
      <c r="K157" s="159" t="s">
        <v>1009</v>
      </c>
      <c r="L157" s="33">
        <v>2.0</v>
      </c>
      <c r="M157" s="33" t="s">
        <v>1011</v>
      </c>
      <c r="N157" s="37"/>
      <c r="O157" s="33" t="s">
        <v>1012</v>
      </c>
      <c r="P157" s="32"/>
      <c r="Q157" s="35" t="s">
        <v>1013</v>
      </c>
      <c r="R157" s="42" t="s">
        <v>1014</v>
      </c>
      <c r="S157" s="35" t="s">
        <v>1015</v>
      </c>
      <c r="T157" s="42" t="s">
        <v>1016</v>
      </c>
      <c r="U157" s="53"/>
      <c r="V157" s="53"/>
      <c r="W157" s="53"/>
      <c r="X157" s="53"/>
      <c r="Y157" s="53"/>
      <c r="Z157" s="53"/>
      <c r="AA157" s="53"/>
      <c r="AB157" s="53"/>
      <c r="AC157" s="53"/>
      <c r="AD157" s="53"/>
      <c r="AE157" s="53"/>
    </row>
    <row r="158" ht="14.25" customHeight="1">
      <c r="A158" s="157" t="str">
        <f t="shared" si="1"/>
        <v>190904_B8-T1-11_00B8K_00HT4_M01_S_1</v>
      </c>
      <c r="B158" s="47" t="s">
        <v>1113</v>
      </c>
      <c r="C158" s="47" t="s">
        <v>1541</v>
      </c>
      <c r="D158" s="163" t="s">
        <v>1542</v>
      </c>
      <c r="E158" s="161">
        <v>3280.0</v>
      </c>
      <c r="F158" s="155">
        <v>38249.0</v>
      </c>
      <c r="G158" s="33" t="s">
        <v>1006</v>
      </c>
      <c r="H158" s="33" t="s">
        <v>120</v>
      </c>
      <c r="I158" s="33" t="s">
        <v>1007</v>
      </c>
      <c r="J158" s="33">
        <v>1.0</v>
      </c>
      <c r="K158" s="159" t="s">
        <v>1009</v>
      </c>
      <c r="L158" s="33">
        <v>2.0</v>
      </c>
      <c r="M158" s="33" t="s">
        <v>1011</v>
      </c>
      <c r="N158" s="37"/>
      <c r="O158" s="33" t="s">
        <v>1012</v>
      </c>
      <c r="P158" s="32"/>
      <c r="Q158" s="35" t="s">
        <v>1013</v>
      </c>
      <c r="R158" s="42" t="s">
        <v>1014</v>
      </c>
      <c r="S158" s="35" t="s">
        <v>1015</v>
      </c>
      <c r="T158" s="42" t="s">
        <v>1016</v>
      </c>
      <c r="U158" s="53"/>
      <c r="V158" s="53"/>
      <c r="W158" s="53"/>
      <c r="X158" s="53"/>
      <c r="Y158" s="53"/>
      <c r="Z158" s="53"/>
      <c r="AA158" s="53"/>
      <c r="AB158" s="53"/>
      <c r="AC158" s="53"/>
      <c r="AD158" s="53"/>
      <c r="AE158" s="53"/>
    </row>
    <row r="159" ht="14.25" customHeight="1">
      <c r="A159" s="157" t="str">
        <f t="shared" si="1"/>
        <v>190904_B8-T1-12_00B8L_00HT5_M01_S_1</v>
      </c>
      <c r="B159" s="47" t="s">
        <v>1118</v>
      </c>
      <c r="C159" s="47" t="s">
        <v>1545</v>
      </c>
      <c r="D159" s="163" t="s">
        <v>1546</v>
      </c>
      <c r="E159" s="161">
        <v>8255.0</v>
      </c>
      <c r="F159" s="155">
        <v>38249.0</v>
      </c>
      <c r="G159" s="33" t="s">
        <v>1006</v>
      </c>
      <c r="H159" s="33" t="s">
        <v>120</v>
      </c>
      <c r="I159" s="33" t="s">
        <v>1007</v>
      </c>
      <c r="J159" s="33">
        <v>1.0</v>
      </c>
      <c r="K159" s="159" t="s">
        <v>1009</v>
      </c>
      <c r="L159" s="33">
        <v>2.0</v>
      </c>
      <c r="M159" s="33" t="s">
        <v>1011</v>
      </c>
      <c r="N159" s="37"/>
      <c r="O159" s="33" t="s">
        <v>1012</v>
      </c>
      <c r="P159" s="32"/>
      <c r="Q159" s="35" t="s">
        <v>1013</v>
      </c>
      <c r="R159" s="42" t="s">
        <v>1014</v>
      </c>
      <c r="S159" s="35" t="s">
        <v>1015</v>
      </c>
      <c r="T159" s="42" t="s">
        <v>1016</v>
      </c>
      <c r="U159" s="53"/>
      <c r="V159" s="53"/>
      <c r="W159" s="53"/>
      <c r="X159" s="53"/>
      <c r="Y159" s="53"/>
      <c r="Z159" s="53"/>
      <c r="AA159" s="53"/>
      <c r="AB159" s="53"/>
      <c r="AC159" s="53"/>
      <c r="AD159" s="53"/>
      <c r="AE159" s="53"/>
    </row>
    <row r="160" ht="14.25" customHeight="1">
      <c r="A160" s="157" t="str">
        <f t="shared" si="1"/>
        <v>190904_B8-T1-13_00B8M_00HT6_M01_S_1</v>
      </c>
      <c r="B160" s="47" t="s">
        <v>1124</v>
      </c>
      <c r="C160" s="47" t="s">
        <v>1548</v>
      </c>
      <c r="D160" s="163" t="s">
        <v>1550</v>
      </c>
      <c r="E160" s="161">
        <v>2340.0</v>
      </c>
      <c r="F160" s="155">
        <v>38249.0</v>
      </c>
      <c r="G160" s="33" t="s">
        <v>1006</v>
      </c>
      <c r="H160" s="33" t="s">
        <v>120</v>
      </c>
      <c r="I160" s="33" t="s">
        <v>1007</v>
      </c>
      <c r="J160" s="33">
        <v>1.0</v>
      </c>
      <c r="K160" s="159" t="s">
        <v>1009</v>
      </c>
      <c r="L160" s="33">
        <v>2.0</v>
      </c>
      <c r="M160" s="33" t="s">
        <v>1011</v>
      </c>
      <c r="N160" s="37"/>
      <c r="O160" s="33" t="s">
        <v>1012</v>
      </c>
      <c r="P160" s="32"/>
      <c r="Q160" s="35" t="s">
        <v>1013</v>
      </c>
      <c r="R160" s="42" t="s">
        <v>1014</v>
      </c>
      <c r="S160" s="35" t="s">
        <v>1015</v>
      </c>
      <c r="T160" s="42" t="s">
        <v>1016</v>
      </c>
      <c r="U160" s="53"/>
      <c r="V160" s="53"/>
      <c r="W160" s="53"/>
      <c r="X160" s="53"/>
      <c r="Y160" s="53"/>
      <c r="Z160" s="53"/>
      <c r="AA160" s="53"/>
      <c r="AB160" s="53"/>
      <c r="AC160" s="53"/>
      <c r="AD160" s="53"/>
      <c r="AE160" s="53"/>
    </row>
    <row r="161" ht="14.25" customHeight="1">
      <c r="A161" s="157" t="str">
        <f t="shared" si="1"/>
        <v>190904_B8-T1-14_00B8N_00HT7_M01_S_1</v>
      </c>
      <c r="B161" s="47" t="s">
        <v>1129</v>
      </c>
      <c r="C161" s="47" t="s">
        <v>1551</v>
      </c>
      <c r="D161" s="163" t="s">
        <v>1552</v>
      </c>
      <c r="E161" s="161">
        <v>9735.0</v>
      </c>
      <c r="F161" s="155">
        <v>38249.0</v>
      </c>
      <c r="G161" s="33" t="s">
        <v>1006</v>
      </c>
      <c r="H161" s="33" t="s">
        <v>120</v>
      </c>
      <c r="I161" s="33" t="s">
        <v>1007</v>
      </c>
      <c r="J161" s="33">
        <v>1.0</v>
      </c>
      <c r="K161" s="159" t="s">
        <v>1009</v>
      </c>
      <c r="L161" s="33">
        <v>2.0</v>
      </c>
      <c r="M161" s="33" t="s">
        <v>1011</v>
      </c>
      <c r="N161" s="37"/>
      <c r="O161" s="33" t="s">
        <v>1012</v>
      </c>
      <c r="P161" s="32"/>
      <c r="Q161" s="35" t="s">
        <v>1013</v>
      </c>
      <c r="R161" s="42" t="s">
        <v>1014</v>
      </c>
      <c r="S161" s="35" t="s">
        <v>1015</v>
      </c>
      <c r="T161" s="42" t="s">
        <v>1016</v>
      </c>
      <c r="U161" s="53"/>
      <c r="V161" s="53"/>
      <c r="W161" s="53"/>
      <c r="X161" s="53"/>
      <c r="Y161" s="53"/>
      <c r="Z161" s="53"/>
      <c r="AA161" s="53"/>
      <c r="AB161" s="53"/>
      <c r="AC161" s="53"/>
      <c r="AD161" s="53"/>
      <c r="AE161" s="53"/>
    </row>
    <row r="162" ht="14.25" customHeight="1">
      <c r="A162" s="157" t="str">
        <f t="shared" si="1"/>
        <v>190904_B8-T1-15_00B8O_00HT8_M01_S_1</v>
      </c>
      <c r="B162" s="47" t="s">
        <v>1133</v>
      </c>
      <c r="C162" s="47" t="s">
        <v>1555</v>
      </c>
      <c r="D162" s="163" t="s">
        <v>1556</v>
      </c>
      <c r="E162" s="33" t="s">
        <v>154</v>
      </c>
      <c r="F162" s="155">
        <v>38249.0</v>
      </c>
      <c r="G162" s="33" t="s">
        <v>1006</v>
      </c>
      <c r="H162" s="33" t="s">
        <v>120</v>
      </c>
      <c r="I162" s="33" t="s">
        <v>1007</v>
      </c>
      <c r="J162" s="33">
        <v>1.0</v>
      </c>
      <c r="K162" s="159" t="s">
        <v>1009</v>
      </c>
      <c r="L162" s="33">
        <v>2.0</v>
      </c>
      <c r="M162" s="33" t="s">
        <v>1011</v>
      </c>
      <c r="N162" s="107" t="s">
        <v>1313</v>
      </c>
      <c r="O162" s="33" t="s">
        <v>1012</v>
      </c>
      <c r="P162" s="32"/>
      <c r="Q162" s="35" t="s">
        <v>1013</v>
      </c>
      <c r="R162" s="42" t="s">
        <v>1014</v>
      </c>
      <c r="S162" s="35" t="s">
        <v>1015</v>
      </c>
      <c r="T162" s="42" t="s">
        <v>1016</v>
      </c>
      <c r="U162" s="53"/>
      <c r="V162" s="53"/>
      <c r="W162" s="53"/>
      <c r="X162" s="53"/>
      <c r="Y162" s="53"/>
      <c r="Z162" s="53"/>
      <c r="AA162" s="53"/>
      <c r="AB162" s="53"/>
      <c r="AC162" s="53"/>
      <c r="AD162" s="53"/>
      <c r="AE162" s="53"/>
    </row>
    <row r="163" ht="14.25" customHeight="1">
      <c r="A163" s="157" t="str">
        <f t="shared" si="1"/>
        <v>190904_B8-T1-16_00B8P_00HT9_M01_S_1</v>
      </c>
      <c r="B163" s="47" t="s">
        <v>1139</v>
      </c>
      <c r="C163" s="47" t="s">
        <v>1559</v>
      </c>
      <c r="D163" s="163" t="s">
        <v>1560</v>
      </c>
      <c r="E163" s="33" t="s">
        <v>700</v>
      </c>
      <c r="F163" s="155">
        <v>38249.0</v>
      </c>
      <c r="G163" s="33" t="s">
        <v>1006</v>
      </c>
      <c r="H163" s="33" t="s">
        <v>120</v>
      </c>
      <c r="I163" s="33" t="s">
        <v>1007</v>
      </c>
      <c r="J163" s="33">
        <v>1.0</v>
      </c>
      <c r="K163" s="159" t="s">
        <v>1009</v>
      </c>
      <c r="L163" s="33">
        <v>2.0</v>
      </c>
      <c r="M163" s="33" t="s">
        <v>1011</v>
      </c>
      <c r="N163" s="37"/>
      <c r="O163" s="33" t="s">
        <v>1012</v>
      </c>
      <c r="P163" s="32"/>
      <c r="Q163" s="35" t="s">
        <v>1013</v>
      </c>
      <c r="R163" s="42" t="s">
        <v>1014</v>
      </c>
      <c r="S163" s="35" t="s">
        <v>1015</v>
      </c>
      <c r="T163" s="42" t="s">
        <v>1016</v>
      </c>
      <c r="U163" s="53"/>
      <c r="V163" s="53"/>
      <c r="W163" s="53"/>
      <c r="X163" s="53"/>
      <c r="Y163" s="53"/>
      <c r="Z163" s="53"/>
      <c r="AA163" s="53"/>
      <c r="AB163" s="53"/>
      <c r="AC163" s="53"/>
      <c r="AD163" s="53"/>
      <c r="AE163" s="53"/>
    </row>
    <row r="164" ht="14.25" customHeight="1">
      <c r="A164" s="157" t="str">
        <f t="shared" si="1"/>
        <v>190903_HEK-QCS_000F2_00HTA_M02_S_1</v>
      </c>
      <c r="B164" s="154" t="s">
        <v>108</v>
      </c>
      <c r="C164" s="47" t="s">
        <v>1561</v>
      </c>
      <c r="D164" s="33" t="s">
        <v>109</v>
      </c>
      <c r="E164" s="33" t="s">
        <v>109</v>
      </c>
      <c r="F164" s="155">
        <v>37883.0</v>
      </c>
      <c r="G164" s="33" t="s">
        <v>1191</v>
      </c>
      <c r="H164" s="33" t="s">
        <v>164</v>
      </c>
      <c r="I164" s="33" t="s">
        <v>1007</v>
      </c>
      <c r="J164" s="33">
        <v>1.0</v>
      </c>
      <c r="K164" s="159" t="s">
        <v>1009</v>
      </c>
      <c r="L164" s="33">
        <v>2.0</v>
      </c>
      <c r="M164" s="33" t="s">
        <v>1011</v>
      </c>
      <c r="N164" s="37"/>
      <c r="O164" s="33" t="s">
        <v>1012</v>
      </c>
      <c r="P164" s="32"/>
      <c r="Q164" s="40" t="s">
        <v>1013</v>
      </c>
      <c r="R164" s="130" t="s">
        <v>1193</v>
      </c>
      <c r="S164" s="35" t="s">
        <v>1015</v>
      </c>
      <c r="T164" s="164" t="s">
        <v>1194</v>
      </c>
      <c r="U164" s="53"/>
      <c r="V164" s="53"/>
      <c r="W164" s="53"/>
      <c r="X164" s="53"/>
      <c r="Y164" s="53"/>
      <c r="Z164" s="53"/>
      <c r="AA164" s="53"/>
      <c r="AB164" s="53"/>
      <c r="AC164" s="53"/>
      <c r="AD164" s="53"/>
      <c r="AE164" s="53"/>
    </row>
    <row r="165" ht="14.25" customHeight="1">
      <c r="A165" s="157" t="str">
        <f t="shared" si="1"/>
        <v>190903_B10-T1-1_00B96_00HTB_M02_S_1</v>
      </c>
      <c r="B165" s="47" t="s">
        <v>1217</v>
      </c>
      <c r="C165" s="47" t="s">
        <v>1563</v>
      </c>
      <c r="D165" s="163" t="s">
        <v>1565</v>
      </c>
      <c r="E165" s="161">
        <v>2368.0</v>
      </c>
      <c r="F165" s="155">
        <v>37883.0</v>
      </c>
      <c r="G165" s="33" t="s">
        <v>1191</v>
      </c>
      <c r="H165" s="33" t="s">
        <v>164</v>
      </c>
      <c r="I165" s="33" t="s">
        <v>1007</v>
      </c>
      <c r="J165" s="33">
        <v>1.0</v>
      </c>
      <c r="K165" s="159" t="s">
        <v>1009</v>
      </c>
      <c r="L165" s="33">
        <v>2.0</v>
      </c>
      <c r="M165" s="33" t="s">
        <v>1011</v>
      </c>
      <c r="N165" s="37"/>
      <c r="O165" s="33" t="s">
        <v>1012</v>
      </c>
      <c r="P165" s="32"/>
      <c r="Q165" s="40" t="s">
        <v>1013</v>
      </c>
      <c r="R165" s="130" t="s">
        <v>1193</v>
      </c>
      <c r="S165" s="35" t="s">
        <v>1015</v>
      </c>
      <c r="T165" s="164" t="s">
        <v>1194</v>
      </c>
      <c r="U165" s="53"/>
      <c r="V165" s="53"/>
      <c r="W165" s="53"/>
      <c r="X165" s="53"/>
      <c r="Y165" s="53"/>
      <c r="Z165" s="53"/>
      <c r="AA165" s="53"/>
      <c r="AB165" s="53"/>
      <c r="AC165" s="53"/>
      <c r="AD165" s="53"/>
      <c r="AE165" s="53"/>
    </row>
    <row r="166" ht="14.25" customHeight="1">
      <c r="A166" s="157" t="str">
        <f t="shared" si="1"/>
        <v>190903_B10-T1-2_00B97_00HTC_M02_S_1</v>
      </c>
      <c r="B166" s="47" t="s">
        <v>1222</v>
      </c>
      <c r="C166" s="47" t="s">
        <v>1566</v>
      </c>
      <c r="D166" s="163" t="s">
        <v>1567</v>
      </c>
      <c r="E166" s="161">
        <v>2031.0</v>
      </c>
      <c r="F166" s="155">
        <v>37883.0</v>
      </c>
      <c r="G166" s="33" t="s">
        <v>1191</v>
      </c>
      <c r="H166" s="33" t="s">
        <v>164</v>
      </c>
      <c r="I166" s="33" t="s">
        <v>1007</v>
      </c>
      <c r="J166" s="33">
        <v>1.0</v>
      </c>
      <c r="K166" s="159" t="s">
        <v>1009</v>
      </c>
      <c r="L166" s="33">
        <v>2.0</v>
      </c>
      <c r="M166" s="33" t="s">
        <v>1011</v>
      </c>
      <c r="N166" s="107" t="s">
        <v>1568</v>
      </c>
      <c r="O166" s="33" t="s">
        <v>1291</v>
      </c>
      <c r="P166" s="166" t="s">
        <v>1569</v>
      </c>
      <c r="Q166" s="40" t="s">
        <v>1013</v>
      </c>
      <c r="R166" s="130" t="s">
        <v>1193</v>
      </c>
      <c r="S166" s="35" t="s">
        <v>1015</v>
      </c>
      <c r="T166" s="164" t="s">
        <v>1194</v>
      </c>
      <c r="U166" s="53"/>
      <c r="V166" s="53"/>
      <c r="W166" s="53"/>
      <c r="X166" s="53"/>
      <c r="Y166" s="53"/>
      <c r="Z166" s="53"/>
      <c r="AA166" s="53"/>
      <c r="AB166" s="53"/>
      <c r="AC166" s="53"/>
      <c r="AD166" s="53"/>
      <c r="AE166" s="53"/>
    </row>
    <row r="167" ht="14.25" customHeight="1">
      <c r="A167" s="157" t="str">
        <f t="shared" si="1"/>
        <v>190903_B10-T1-3_00B98_00HTD_M02_S_1</v>
      </c>
      <c r="B167" s="47" t="s">
        <v>1228</v>
      </c>
      <c r="C167" s="47" t="s">
        <v>1570</v>
      </c>
      <c r="D167" s="163" t="s">
        <v>1571</v>
      </c>
      <c r="E167" s="161">
        <v>6391.0</v>
      </c>
      <c r="F167" s="155">
        <v>37883.0</v>
      </c>
      <c r="G167" s="33" t="s">
        <v>1191</v>
      </c>
      <c r="H167" s="33" t="s">
        <v>164</v>
      </c>
      <c r="I167" s="33" t="s">
        <v>1007</v>
      </c>
      <c r="J167" s="33">
        <v>1.0</v>
      </c>
      <c r="K167" s="159" t="s">
        <v>1009</v>
      </c>
      <c r="L167" s="33">
        <v>2.0</v>
      </c>
      <c r="M167" s="33" t="s">
        <v>1011</v>
      </c>
      <c r="N167" s="37"/>
      <c r="O167" s="33" t="s">
        <v>1012</v>
      </c>
      <c r="P167" s="32"/>
      <c r="Q167" s="40" t="s">
        <v>1013</v>
      </c>
      <c r="R167" s="130" t="s">
        <v>1193</v>
      </c>
      <c r="S167" s="35" t="s">
        <v>1015</v>
      </c>
      <c r="T167" s="164" t="s">
        <v>1194</v>
      </c>
      <c r="U167" s="53"/>
      <c r="V167" s="53"/>
      <c r="W167" s="53"/>
      <c r="X167" s="53"/>
      <c r="Y167" s="53"/>
      <c r="Z167" s="53"/>
      <c r="AA167" s="53"/>
      <c r="AB167" s="53"/>
      <c r="AC167" s="53"/>
      <c r="AD167" s="53"/>
      <c r="AE167" s="53"/>
    </row>
    <row r="168" ht="14.25" customHeight="1">
      <c r="A168" s="157" t="str">
        <f t="shared" si="1"/>
        <v>190903_B10-T1-4_00B99_00HTE_M02_S_1</v>
      </c>
      <c r="B168" s="47" t="s">
        <v>1235</v>
      </c>
      <c r="C168" s="47" t="s">
        <v>1572</v>
      </c>
      <c r="D168" s="163" t="s">
        <v>1574</v>
      </c>
      <c r="E168" s="161">
        <v>4392.0</v>
      </c>
      <c r="F168" s="155">
        <v>37883.0</v>
      </c>
      <c r="G168" s="33" t="s">
        <v>1191</v>
      </c>
      <c r="H168" s="33" t="s">
        <v>164</v>
      </c>
      <c r="I168" s="33" t="s">
        <v>1007</v>
      </c>
      <c r="J168" s="33">
        <v>1.0</v>
      </c>
      <c r="K168" s="159" t="s">
        <v>1009</v>
      </c>
      <c r="L168" s="33">
        <v>2.0</v>
      </c>
      <c r="M168" s="33" t="s">
        <v>1011</v>
      </c>
      <c r="N168" s="37"/>
      <c r="O168" s="33" t="s">
        <v>1012</v>
      </c>
      <c r="P168" s="32"/>
      <c r="Q168" s="40" t="s">
        <v>1013</v>
      </c>
      <c r="R168" s="130" t="s">
        <v>1193</v>
      </c>
      <c r="S168" s="35" t="s">
        <v>1015</v>
      </c>
      <c r="T168" s="164" t="s">
        <v>1194</v>
      </c>
      <c r="U168" s="53"/>
      <c r="V168" s="53"/>
      <c r="W168" s="53"/>
      <c r="X168" s="53"/>
      <c r="Y168" s="53"/>
      <c r="Z168" s="53"/>
      <c r="AA168" s="53"/>
      <c r="AB168" s="53"/>
      <c r="AC168" s="53"/>
      <c r="AD168" s="53"/>
      <c r="AE168" s="53"/>
    </row>
    <row r="169" ht="14.25" customHeight="1">
      <c r="A169" s="157" t="str">
        <f t="shared" si="1"/>
        <v>190903_B10-T1-5_00B9A_00HTF_M02_S_1</v>
      </c>
      <c r="B169" s="47" t="s">
        <v>1240</v>
      </c>
      <c r="C169" s="47" t="s">
        <v>1575</v>
      </c>
      <c r="D169" s="163" t="s">
        <v>1576</v>
      </c>
      <c r="E169" s="161">
        <v>3346.0</v>
      </c>
      <c r="F169" s="155">
        <v>37883.0</v>
      </c>
      <c r="G169" s="33" t="s">
        <v>1191</v>
      </c>
      <c r="H169" s="33" t="s">
        <v>164</v>
      </c>
      <c r="I169" s="33" t="s">
        <v>1007</v>
      </c>
      <c r="J169" s="33">
        <v>1.0</v>
      </c>
      <c r="K169" s="159" t="s">
        <v>1009</v>
      </c>
      <c r="L169" s="33">
        <v>2.0</v>
      </c>
      <c r="M169" s="33" t="s">
        <v>1011</v>
      </c>
      <c r="N169" s="37"/>
      <c r="O169" s="33" t="s">
        <v>1012</v>
      </c>
      <c r="P169" s="32"/>
      <c r="Q169" s="40" t="s">
        <v>1013</v>
      </c>
      <c r="R169" s="130" t="s">
        <v>1193</v>
      </c>
      <c r="S169" s="35" t="s">
        <v>1015</v>
      </c>
      <c r="T169" s="164" t="s">
        <v>1194</v>
      </c>
      <c r="U169" s="53"/>
      <c r="V169" s="53"/>
      <c r="W169" s="53"/>
      <c r="X169" s="53"/>
      <c r="Y169" s="53"/>
      <c r="Z169" s="53"/>
      <c r="AA169" s="53"/>
      <c r="AB169" s="53"/>
      <c r="AC169" s="53"/>
      <c r="AD169" s="53"/>
      <c r="AE169" s="53"/>
    </row>
    <row r="170" ht="14.25" customHeight="1">
      <c r="A170" s="157" t="str">
        <f t="shared" si="1"/>
        <v>190903_B10-T1-6_00B9B_00HTG_M02_S_1</v>
      </c>
      <c r="B170" s="47" t="s">
        <v>1249</v>
      </c>
      <c r="C170" s="47" t="s">
        <v>1579</v>
      </c>
      <c r="D170" s="163" t="s">
        <v>1580</v>
      </c>
      <c r="E170" s="161">
        <v>10612.0</v>
      </c>
      <c r="F170" s="155">
        <v>37883.0</v>
      </c>
      <c r="G170" s="33" t="s">
        <v>1191</v>
      </c>
      <c r="H170" s="33" t="s">
        <v>164</v>
      </c>
      <c r="I170" s="33" t="s">
        <v>1007</v>
      </c>
      <c r="J170" s="33">
        <v>1.0</v>
      </c>
      <c r="K170" s="159" t="s">
        <v>1009</v>
      </c>
      <c r="L170" s="33">
        <v>2.0</v>
      </c>
      <c r="M170" s="33" t="s">
        <v>1011</v>
      </c>
      <c r="N170" s="37"/>
      <c r="O170" s="33" t="s">
        <v>1012</v>
      </c>
      <c r="P170" s="32"/>
      <c r="Q170" s="40" t="s">
        <v>1013</v>
      </c>
      <c r="R170" s="130" t="s">
        <v>1193</v>
      </c>
      <c r="S170" s="35" t="s">
        <v>1015</v>
      </c>
      <c r="T170" s="164" t="s">
        <v>1194</v>
      </c>
      <c r="U170" s="53"/>
      <c r="V170" s="53"/>
      <c r="W170" s="53"/>
      <c r="X170" s="53"/>
      <c r="Y170" s="53"/>
      <c r="Z170" s="53"/>
      <c r="AA170" s="53"/>
      <c r="AB170" s="53"/>
      <c r="AC170" s="53"/>
      <c r="AD170" s="53"/>
      <c r="AE170" s="53"/>
    </row>
    <row r="171" ht="14.25" customHeight="1">
      <c r="A171" s="157" t="str">
        <f t="shared" si="1"/>
        <v>190903_B10-T1-7_00B9C_00HTH_M02_S_1</v>
      </c>
      <c r="B171" s="47" t="s">
        <v>1254</v>
      </c>
      <c r="C171" s="47" t="s">
        <v>1581</v>
      </c>
      <c r="D171" s="163" t="s">
        <v>1582</v>
      </c>
      <c r="E171" s="161">
        <v>2158.0</v>
      </c>
      <c r="F171" s="155">
        <v>37883.0</v>
      </c>
      <c r="G171" s="33" t="s">
        <v>1191</v>
      </c>
      <c r="H171" s="33" t="s">
        <v>164</v>
      </c>
      <c r="I171" s="33" t="s">
        <v>1007</v>
      </c>
      <c r="J171" s="33">
        <v>1.0</v>
      </c>
      <c r="K171" s="159" t="s">
        <v>1009</v>
      </c>
      <c r="L171" s="33">
        <v>2.0</v>
      </c>
      <c r="M171" s="33" t="s">
        <v>1011</v>
      </c>
      <c r="N171" s="37"/>
      <c r="O171" s="33" t="s">
        <v>1012</v>
      </c>
      <c r="P171" s="32"/>
      <c r="Q171" s="40" t="s">
        <v>1013</v>
      </c>
      <c r="R171" s="130" t="s">
        <v>1193</v>
      </c>
      <c r="S171" s="35" t="s">
        <v>1015</v>
      </c>
      <c r="T171" s="164" t="s">
        <v>1194</v>
      </c>
      <c r="U171" s="53"/>
      <c r="V171" s="53"/>
      <c r="W171" s="53"/>
      <c r="X171" s="53"/>
      <c r="Y171" s="53"/>
      <c r="Z171" s="53"/>
      <c r="AA171" s="53"/>
      <c r="AB171" s="53"/>
      <c r="AC171" s="53"/>
      <c r="AD171" s="53"/>
      <c r="AE171" s="53"/>
    </row>
    <row r="172" ht="14.25" customHeight="1">
      <c r="A172" s="157" t="str">
        <f t="shared" si="1"/>
        <v>190903_B10-T1-8_00B9D_00HTI_M02_S_1</v>
      </c>
      <c r="B172" s="47" t="s">
        <v>1258</v>
      </c>
      <c r="C172" s="47" t="s">
        <v>1585</v>
      </c>
      <c r="D172" s="163" t="s">
        <v>1587</v>
      </c>
      <c r="E172" s="161">
        <v>3495.0</v>
      </c>
      <c r="F172" s="155">
        <v>37883.0</v>
      </c>
      <c r="G172" s="33" t="s">
        <v>1191</v>
      </c>
      <c r="H172" s="33" t="s">
        <v>164</v>
      </c>
      <c r="I172" s="33" t="s">
        <v>1007</v>
      </c>
      <c r="J172" s="33">
        <v>1.0</v>
      </c>
      <c r="K172" s="159" t="s">
        <v>1009</v>
      </c>
      <c r="L172" s="33">
        <v>2.0</v>
      </c>
      <c r="M172" s="33" t="s">
        <v>1011</v>
      </c>
      <c r="N172" s="37"/>
      <c r="O172" s="33" t="s">
        <v>1012</v>
      </c>
      <c r="P172" s="32"/>
      <c r="Q172" s="40" t="s">
        <v>1013</v>
      </c>
      <c r="R172" s="130" t="s">
        <v>1193</v>
      </c>
      <c r="S172" s="35" t="s">
        <v>1015</v>
      </c>
      <c r="T172" s="164" t="s">
        <v>1194</v>
      </c>
      <c r="U172" s="53"/>
      <c r="V172" s="53"/>
      <c r="W172" s="53"/>
      <c r="X172" s="53"/>
      <c r="Y172" s="53"/>
      <c r="Z172" s="53"/>
      <c r="AA172" s="53"/>
      <c r="AB172" s="53"/>
      <c r="AC172" s="53"/>
      <c r="AD172" s="53"/>
      <c r="AE172" s="53"/>
    </row>
    <row r="173" ht="14.25" customHeight="1">
      <c r="A173" s="157" t="str">
        <f t="shared" si="1"/>
        <v>190903_B10-T1-9_00B9E_00HTJ_M02_S_1</v>
      </c>
      <c r="B173" s="47" t="s">
        <v>1264</v>
      </c>
      <c r="C173" s="47" t="s">
        <v>1590</v>
      </c>
      <c r="D173" s="163" t="s">
        <v>1591</v>
      </c>
      <c r="E173" s="161">
        <v>2505.0</v>
      </c>
      <c r="F173" s="155">
        <v>37883.0</v>
      </c>
      <c r="G173" s="33" t="s">
        <v>1191</v>
      </c>
      <c r="H173" s="33" t="s">
        <v>164</v>
      </c>
      <c r="I173" s="33" t="s">
        <v>1007</v>
      </c>
      <c r="J173" s="33">
        <v>1.0</v>
      </c>
      <c r="K173" s="159" t="s">
        <v>1009</v>
      </c>
      <c r="L173" s="33">
        <v>2.0</v>
      </c>
      <c r="M173" s="33" t="s">
        <v>1011</v>
      </c>
      <c r="N173" s="37"/>
      <c r="O173" s="33" t="s">
        <v>1012</v>
      </c>
      <c r="P173" s="32"/>
      <c r="Q173" s="40" t="s">
        <v>1013</v>
      </c>
      <c r="R173" s="130" t="s">
        <v>1193</v>
      </c>
      <c r="S173" s="35" t="s">
        <v>1015</v>
      </c>
      <c r="T173" s="164" t="s">
        <v>1194</v>
      </c>
      <c r="U173" s="53"/>
      <c r="V173" s="53"/>
      <c r="W173" s="53"/>
      <c r="X173" s="53"/>
      <c r="Y173" s="53"/>
      <c r="Z173" s="53"/>
      <c r="AA173" s="53"/>
      <c r="AB173" s="53"/>
      <c r="AC173" s="53"/>
      <c r="AD173" s="53"/>
      <c r="AE173" s="53"/>
    </row>
    <row r="174" ht="14.25" customHeight="1">
      <c r="A174" s="157" t="str">
        <f t="shared" si="1"/>
        <v>190903_B10-T1-10_00B9F_00HTK_M02_S_1</v>
      </c>
      <c r="B174" s="47" t="s">
        <v>1270</v>
      </c>
      <c r="C174" s="47" t="s">
        <v>1595</v>
      </c>
      <c r="D174" s="163" t="s">
        <v>1596</v>
      </c>
      <c r="E174" s="161">
        <v>8315.0</v>
      </c>
      <c r="F174" s="155">
        <v>37883.0</v>
      </c>
      <c r="G174" s="33" t="s">
        <v>1191</v>
      </c>
      <c r="H174" s="33" t="s">
        <v>164</v>
      </c>
      <c r="I174" s="33" t="s">
        <v>1007</v>
      </c>
      <c r="J174" s="33">
        <v>1.0</v>
      </c>
      <c r="K174" s="159" t="s">
        <v>1009</v>
      </c>
      <c r="L174" s="33">
        <v>2.0</v>
      </c>
      <c r="M174" s="33" t="s">
        <v>1011</v>
      </c>
      <c r="N174" s="37"/>
      <c r="O174" s="33" t="s">
        <v>1012</v>
      </c>
      <c r="P174" s="32"/>
      <c r="Q174" s="40" t="s">
        <v>1013</v>
      </c>
      <c r="R174" s="130" t="s">
        <v>1193</v>
      </c>
      <c r="S174" s="35" t="s">
        <v>1015</v>
      </c>
      <c r="T174" s="164" t="s">
        <v>1194</v>
      </c>
      <c r="U174" s="53"/>
      <c r="V174" s="53"/>
      <c r="W174" s="53"/>
      <c r="X174" s="53"/>
      <c r="Y174" s="53"/>
      <c r="Z174" s="53"/>
      <c r="AA174" s="53"/>
      <c r="AB174" s="53"/>
      <c r="AC174" s="53"/>
      <c r="AD174" s="53"/>
      <c r="AE174" s="53"/>
    </row>
    <row r="175" ht="14.25" customHeight="1">
      <c r="A175" s="157" t="str">
        <f t="shared" si="1"/>
        <v>190903_B10-T1-11_00B9G_00HTL_M02_S_1</v>
      </c>
      <c r="B175" s="47" t="s">
        <v>1276</v>
      </c>
      <c r="C175" s="47" t="s">
        <v>1599</v>
      </c>
      <c r="D175" s="163" t="s">
        <v>1600</v>
      </c>
      <c r="E175" s="161">
        <v>3280.0</v>
      </c>
      <c r="F175" s="155">
        <v>37883.0</v>
      </c>
      <c r="G175" s="33" t="s">
        <v>1191</v>
      </c>
      <c r="H175" s="33" t="s">
        <v>164</v>
      </c>
      <c r="I175" s="33" t="s">
        <v>1007</v>
      </c>
      <c r="J175" s="33">
        <v>1.0</v>
      </c>
      <c r="K175" s="159" t="s">
        <v>1009</v>
      </c>
      <c r="L175" s="33">
        <v>2.0</v>
      </c>
      <c r="M175" s="33" t="s">
        <v>1011</v>
      </c>
      <c r="N175" s="37"/>
      <c r="O175" s="33" t="s">
        <v>1012</v>
      </c>
      <c r="P175" s="32"/>
      <c r="Q175" s="40" t="s">
        <v>1013</v>
      </c>
      <c r="R175" s="130" t="s">
        <v>1193</v>
      </c>
      <c r="S175" s="35" t="s">
        <v>1015</v>
      </c>
      <c r="T175" s="164" t="s">
        <v>1194</v>
      </c>
      <c r="U175" s="53"/>
      <c r="V175" s="53"/>
      <c r="W175" s="53"/>
      <c r="X175" s="53"/>
      <c r="Y175" s="53"/>
      <c r="Z175" s="53"/>
      <c r="AA175" s="53"/>
      <c r="AB175" s="53"/>
      <c r="AC175" s="53"/>
      <c r="AD175" s="53"/>
      <c r="AE175" s="53"/>
    </row>
    <row r="176" ht="14.25" customHeight="1">
      <c r="A176" s="157" t="str">
        <f t="shared" si="1"/>
        <v>190903_B10-T1-12_00B9H_00HTM_M02_S_1</v>
      </c>
      <c r="B176" s="47" t="s">
        <v>1282</v>
      </c>
      <c r="C176" s="47" t="s">
        <v>1603</v>
      </c>
      <c r="D176" s="163" t="s">
        <v>1604</v>
      </c>
      <c r="E176" s="161">
        <v>8255.0</v>
      </c>
      <c r="F176" s="155">
        <v>37883.0</v>
      </c>
      <c r="G176" s="33" t="s">
        <v>1191</v>
      </c>
      <c r="H176" s="33" t="s">
        <v>164</v>
      </c>
      <c r="I176" s="33" t="s">
        <v>1007</v>
      </c>
      <c r="J176" s="33">
        <v>1.0</v>
      </c>
      <c r="K176" s="159" t="s">
        <v>1009</v>
      </c>
      <c r="L176" s="33">
        <v>2.0</v>
      </c>
      <c r="M176" s="33" t="s">
        <v>1011</v>
      </c>
      <c r="N176" s="37"/>
      <c r="O176" s="33" t="s">
        <v>1012</v>
      </c>
      <c r="P176" s="32"/>
      <c r="Q176" s="40" t="s">
        <v>1013</v>
      </c>
      <c r="R176" s="130" t="s">
        <v>1193</v>
      </c>
      <c r="S176" s="35" t="s">
        <v>1015</v>
      </c>
      <c r="T176" s="164" t="s">
        <v>1194</v>
      </c>
      <c r="U176" s="53"/>
      <c r="V176" s="53"/>
      <c r="W176" s="53"/>
      <c r="X176" s="53"/>
      <c r="Y176" s="53"/>
      <c r="Z176" s="53"/>
      <c r="AA176" s="53"/>
      <c r="AB176" s="53"/>
      <c r="AC176" s="53"/>
      <c r="AD176" s="53"/>
      <c r="AE176" s="53"/>
    </row>
    <row r="177" ht="14.25" customHeight="1">
      <c r="A177" s="157" t="str">
        <f t="shared" si="1"/>
        <v>190903_B10-T1-13_00B9I_00HTN_M02_S_1</v>
      </c>
      <c r="B177" s="47" t="s">
        <v>1287</v>
      </c>
      <c r="C177" s="47" t="s">
        <v>1607</v>
      </c>
      <c r="D177" s="163" t="s">
        <v>1608</v>
      </c>
      <c r="E177" s="161">
        <v>2340.0</v>
      </c>
      <c r="F177" s="155">
        <v>37883.0</v>
      </c>
      <c r="G177" s="33" t="s">
        <v>1191</v>
      </c>
      <c r="H177" s="33" t="s">
        <v>164</v>
      </c>
      <c r="I177" s="33" t="s">
        <v>1007</v>
      </c>
      <c r="J177" s="33">
        <v>1.0</v>
      </c>
      <c r="K177" s="159" t="s">
        <v>1009</v>
      </c>
      <c r="L177" s="33">
        <v>2.0</v>
      </c>
      <c r="M177" s="33" t="s">
        <v>1011</v>
      </c>
      <c r="N177" s="37"/>
      <c r="O177" s="33" t="s">
        <v>1012</v>
      </c>
      <c r="P177" s="32"/>
      <c r="Q177" s="40" t="s">
        <v>1013</v>
      </c>
      <c r="R177" s="130" t="s">
        <v>1193</v>
      </c>
      <c r="S177" s="35" t="s">
        <v>1015</v>
      </c>
      <c r="T177" s="164" t="s">
        <v>1194</v>
      </c>
      <c r="U177" s="53"/>
      <c r="V177" s="53"/>
      <c r="W177" s="53"/>
      <c r="X177" s="53"/>
      <c r="Y177" s="53"/>
      <c r="Z177" s="53"/>
      <c r="AA177" s="53"/>
      <c r="AB177" s="53"/>
      <c r="AC177" s="53"/>
      <c r="AD177" s="53"/>
      <c r="AE177" s="53"/>
    </row>
    <row r="178" ht="14.25" customHeight="1">
      <c r="A178" s="157" t="str">
        <f t="shared" si="1"/>
        <v>190903_B10-T1-14_00B9J_00HTO_M02_S_1</v>
      </c>
      <c r="B178" s="47" t="s">
        <v>1293</v>
      </c>
      <c r="C178" s="47" t="s">
        <v>1618</v>
      </c>
      <c r="D178" s="163" t="s">
        <v>1620</v>
      </c>
      <c r="E178" s="161">
        <v>9735.0</v>
      </c>
      <c r="F178" s="155">
        <v>37883.0</v>
      </c>
      <c r="G178" s="33" t="s">
        <v>1191</v>
      </c>
      <c r="H178" s="33" t="s">
        <v>164</v>
      </c>
      <c r="I178" s="33" t="s">
        <v>1007</v>
      </c>
      <c r="J178" s="33">
        <v>1.0</v>
      </c>
      <c r="K178" s="159" t="s">
        <v>1009</v>
      </c>
      <c r="L178" s="33">
        <v>2.0</v>
      </c>
      <c r="M178" s="33" t="s">
        <v>1011</v>
      </c>
      <c r="N178" s="37"/>
      <c r="O178" s="33" t="s">
        <v>1012</v>
      </c>
      <c r="P178" s="32"/>
      <c r="Q178" s="40" t="s">
        <v>1013</v>
      </c>
      <c r="R178" s="130" t="s">
        <v>1193</v>
      </c>
      <c r="S178" s="35" t="s">
        <v>1015</v>
      </c>
      <c r="T178" s="164" t="s">
        <v>1194</v>
      </c>
      <c r="U178" s="53"/>
      <c r="V178" s="53"/>
      <c r="W178" s="53"/>
      <c r="X178" s="53"/>
      <c r="Y178" s="53"/>
      <c r="Z178" s="53"/>
      <c r="AA178" s="53"/>
      <c r="AB178" s="53"/>
      <c r="AC178" s="53"/>
      <c r="AD178" s="53"/>
      <c r="AE178" s="53"/>
    </row>
    <row r="179" ht="14.25" customHeight="1">
      <c r="A179" s="157" t="str">
        <f t="shared" si="1"/>
        <v>190903_B10-T1-15_00B9K_00HTP_M02_S_1</v>
      </c>
      <c r="B179" s="47" t="s">
        <v>1297</v>
      </c>
      <c r="C179" s="47" t="s">
        <v>1625</v>
      </c>
      <c r="D179" s="163" t="s">
        <v>1626</v>
      </c>
      <c r="E179" s="33" t="s">
        <v>154</v>
      </c>
      <c r="F179" s="155">
        <v>37883.0</v>
      </c>
      <c r="G179" s="33" t="s">
        <v>1191</v>
      </c>
      <c r="H179" s="33" t="s">
        <v>164</v>
      </c>
      <c r="I179" s="33" t="s">
        <v>1007</v>
      </c>
      <c r="J179" s="33">
        <v>1.0</v>
      </c>
      <c r="K179" s="159" t="s">
        <v>1009</v>
      </c>
      <c r="L179" s="33">
        <v>2.0</v>
      </c>
      <c r="M179" s="33" t="s">
        <v>1011</v>
      </c>
      <c r="N179" s="107" t="s">
        <v>1313</v>
      </c>
      <c r="O179" s="33" t="s">
        <v>1012</v>
      </c>
      <c r="P179" s="32"/>
      <c r="Q179" s="40" t="s">
        <v>1013</v>
      </c>
      <c r="R179" s="130" t="s">
        <v>1193</v>
      </c>
      <c r="S179" s="35" t="s">
        <v>1015</v>
      </c>
      <c r="T179" s="164" t="s">
        <v>1194</v>
      </c>
      <c r="U179" s="53"/>
      <c r="V179" s="53"/>
      <c r="W179" s="53"/>
      <c r="X179" s="53"/>
      <c r="Y179" s="53"/>
      <c r="Z179" s="53"/>
      <c r="AA179" s="53"/>
      <c r="AB179" s="53"/>
      <c r="AC179" s="53"/>
      <c r="AD179" s="53"/>
      <c r="AE179" s="53"/>
    </row>
    <row r="180" ht="14.25" customHeight="1">
      <c r="A180" s="157" t="str">
        <f t="shared" si="1"/>
        <v>190903_B10-T1-16_00B9L_00HTQ_M02_S_1</v>
      </c>
      <c r="B180" s="47" t="s">
        <v>1302</v>
      </c>
      <c r="C180" s="165" t="s">
        <v>1630</v>
      </c>
      <c r="D180" s="163" t="s">
        <v>1631</v>
      </c>
      <c r="E180" s="48" t="s">
        <v>713</v>
      </c>
      <c r="F180" s="155">
        <v>37883.0</v>
      </c>
      <c r="G180" s="33" t="s">
        <v>1191</v>
      </c>
      <c r="H180" s="33" t="s">
        <v>164</v>
      </c>
      <c r="I180" s="33" t="s">
        <v>1007</v>
      </c>
      <c r="J180" s="33">
        <v>1.0</v>
      </c>
      <c r="K180" s="159" t="s">
        <v>1009</v>
      </c>
      <c r="L180" s="33">
        <v>2.0</v>
      </c>
      <c r="M180" s="33" t="s">
        <v>1011</v>
      </c>
      <c r="N180" s="37"/>
      <c r="O180" s="33" t="s">
        <v>1012</v>
      </c>
      <c r="P180" s="32"/>
      <c r="Q180" s="40" t="s">
        <v>1013</v>
      </c>
      <c r="R180" s="130" t="s">
        <v>1193</v>
      </c>
      <c r="S180" s="35" t="s">
        <v>1015</v>
      </c>
      <c r="T180" s="164" t="s">
        <v>1194</v>
      </c>
      <c r="U180" s="53"/>
      <c r="V180" s="53"/>
      <c r="W180" s="53"/>
      <c r="X180" s="53"/>
      <c r="Y180" s="53"/>
      <c r="Z180" s="53"/>
      <c r="AA180" s="53"/>
      <c r="AB180" s="53"/>
      <c r="AC180" s="53"/>
      <c r="AD180" s="53"/>
      <c r="AE180" s="53"/>
    </row>
    <row r="181" ht="14.25" customHeight="1">
      <c r="A181" s="157" t="str">
        <f t="shared" si="1"/>
        <v>190904_HEK-QCS_000F2_00HZ2_M04_S_1</v>
      </c>
      <c r="B181" s="154" t="s">
        <v>108</v>
      </c>
      <c r="C181" s="47" t="s">
        <v>1634</v>
      </c>
      <c r="D181" s="33" t="s">
        <v>109</v>
      </c>
      <c r="E181" s="33" t="s">
        <v>109</v>
      </c>
      <c r="F181" s="155">
        <v>38249.0</v>
      </c>
      <c r="G181" s="33" t="s">
        <v>1419</v>
      </c>
      <c r="H181" s="33" t="s">
        <v>120</v>
      </c>
      <c r="I181" s="33" t="s">
        <v>1007</v>
      </c>
      <c r="J181" s="33">
        <v>1.0</v>
      </c>
      <c r="K181" s="159" t="s">
        <v>1009</v>
      </c>
      <c r="L181" s="33">
        <v>2.0</v>
      </c>
      <c r="M181" s="33" t="s">
        <v>1011</v>
      </c>
      <c r="N181" s="107" t="s">
        <v>1442</v>
      </c>
      <c r="O181" s="33" t="s">
        <v>1291</v>
      </c>
      <c r="P181" s="166"/>
      <c r="Q181" s="35" t="s">
        <v>1013</v>
      </c>
      <c r="R181" s="42" t="s">
        <v>1438</v>
      </c>
      <c r="S181" s="35" t="s">
        <v>1015</v>
      </c>
      <c r="T181" s="32"/>
      <c r="U181" s="53"/>
      <c r="V181" s="53"/>
      <c r="W181" s="53"/>
      <c r="X181" s="53"/>
      <c r="Y181" s="53"/>
      <c r="Z181" s="53"/>
      <c r="AA181" s="53"/>
      <c r="AB181" s="53"/>
      <c r="AC181" s="53"/>
      <c r="AD181" s="53"/>
      <c r="AE181" s="53"/>
    </row>
    <row r="182" ht="14.25" customHeight="1">
      <c r="A182" s="157" t="str">
        <f t="shared" si="1"/>
        <v>190904_B7-T1-1_00B7U_00HZ3_M04_S_1</v>
      </c>
      <c r="B182" s="47" t="s">
        <v>960</v>
      </c>
      <c r="C182" s="47" t="s">
        <v>1637</v>
      </c>
      <c r="D182" s="162" t="s">
        <v>1638</v>
      </c>
      <c r="E182" s="149">
        <v>2875.0</v>
      </c>
      <c r="F182" s="155">
        <v>38249.0</v>
      </c>
      <c r="G182" s="33" t="s">
        <v>1419</v>
      </c>
      <c r="H182" s="33" t="s">
        <v>120</v>
      </c>
      <c r="I182" s="33" t="s">
        <v>1007</v>
      </c>
      <c r="J182" s="33">
        <v>1.0</v>
      </c>
      <c r="K182" s="159" t="s">
        <v>1009</v>
      </c>
      <c r="L182" s="33">
        <v>2.0</v>
      </c>
      <c r="M182" s="33" t="s">
        <v>1011</v>
      </c>
      <c r="N182" s="107" t="s">
        <v>1442</v>
      </c>
      <c r="O182" s="33" t="s">
        <v>1291</v>
      </c>
      <c r="P182" s="160" t="s">
        <v>1639</v>
      </c>
      <c r="Q182" s="35" t="s">
        <v>1013</v>
      </c>
      <c r="R182" s="42" t="s">
        <v>1438</v>
      </c>
      <c r="S182" s="35" t="s">
        <v>1015</v>
      </c>
      <c r="T182" s="32"/>
      <c r="U182" s="53"/>
      <c r="V182" s="53"/>
      <c r="W182" s="53"/>
      <c r="X182" s="53"/>
      <c r="Y182" s="53"/>
      <c r="Z182" s="53"/>
      <c r="AA182" s="53"/>
      <c r="AB182" s="53"/>
      <c r="AC182" s="53"/>
      <c r="AD182" s="53"/>
      <c r="AE182" s="53"/>
    </row>
    <row r="183" ht="14.25" customHeight="1">
      <c r="A183" s="157" t="str">
        <f t="shared" si="1"/>
        <v>190904_B7-T1-2_00B7V_00HZ4_M04_S_1</v>
      </c>
      <c r="B183" s="47" t="s">
        <v>964</v>
      </c>
      <c r="C183" s="47" t="s">
        <v>1642</v>
      </c>
      <c r="D183" s="162" t="s">
        <v>1643</v>
      </c>
      <c r="E183" s="149">
        <v>2740.0</v>
      </c>
      <c r="F183" s="155">
        <v>38249.0</v>
      </c>
      <c r="G183" s="33" t="s">
        <v>1419</v>
      </c>
      <c r="H183" s="33" t="s">
        <v>120</v>
      </c>
      <c r="I183" s="33" t="s">
        <v>1007</v>
      </c>
      <c r="J183" s="33">
        <v>1.0</v>
      </c>
      <c r="K183" s="159" t="s">
        <v>1009</v>
      </c>
      <c r="L183" s="33">
        <v>2.0</v>
      </c>
      <c r="M183" s="33" t="s">
        <v>1011</v>
      </c>
      <c r="N183" s="107" t="s">
        <v>1442</v>
      </c>
      <c r="O183" s="33" t="s">
        <v>1291</v>
      </c>
      <c r="P183" s="160" t="s">
        <v>1644</v>
      </c>
      <c r="Q183" s="35" t="s">
        <v>1013</v>
      </c>
      <c r="R183" s="42" t="s">
        <v>1438</v>
      </c>
      <c r="S183" s="35" t="s">
        <v>1015</v>
      </c>
      <c r="T183" s="32"/>
      <c r="U183" s="53"/>
      <c r="V183" s="53"/>
      <c r="W183" s="53"/>
      <c r="X183" s="53"/>
      <c r="Y183" s="53"/>
      <c r="Z183" s="53"/>
      <c r="AA183" s="53"/>
      <c r="AB183" s="53"/>
      <c r="AC183" s="53"/>
      <c r="AD183" s="53"/>
      <c r="AE183" s="53"/>
    </row>
    <row r="184" ht="14.25" customHeight="1">
      <c r="A184" s="157" t="str">
        <f t="shared" si="1"/>
        <v>190904_B7-T1-3_00B7W_00HZ5_M04_S_1</v>
      </c>
      <c r="B184" s="47" t="s">
        <v>966</v>
      </c>
      <c r="C184" s="47" t="s">
        <v>1645</v>
      </c>
      <c r="D184" s="162" t="s">
        <v>1646</v>
      </c>
      <c r="E184" s="149">
        <v>7116.0</v>
      </c>
      <c r="F184" s="155">
        <v>38249.0</v>
      </c>
      <c r="G184" s="33" t="s">
        <v>1419</v>
      </c>
      <c r="H184" s="33" t="s">
        <v>120</v>
      </c>
      <c r="I184" s="33" t="s">
        <v>1007</v>
      </c>
      <c r="J184" s="33">
        <v>1.0</v>
      </c>
      <c r="K184" s="159" t="s">
        <v>1009</v>
      </c>
      <c r="L184" s="33">
        <v>2.0</v>
      </c>
      <c r="M184" s="33" t="s">
        <v>1011</v>
      </c>
      <c r="N184" s="107" t="s">
        <v>1442</v>
      </c>
      <c r="O184" s="33" t="s">
        <v>1291</v>
      </c>
      <c r="P184" s="160" t="s">
        <v>1647</v>
      </c>
      <c r="Q184" s="35" t="s">
        <v>1013</v>
      </c>
      <c r="R184" s="42" t="s">
        <v>1438</v>
      </c>
      <c r="S184" s="35" t="s">
        <v>1015</v>
      </c>
      <c r="T184" s="32"/>
      <c r="U184" s="53"/>
      <c r="V184" s="53"/>
      <c r="W184" s="53"/>
      <c r="X184" s="53"/>
      <c r="Y184" s="53"/>
      <c r="Z184" s="53"/>
      <c r="AA184" s="53"/>
      <c r="AB184" s="53"/>
      <c r="AC184" s="53"/>
      <c r="AD184" s="53"/>
      <c r="AE184" s="53"/>
    </row>
    <row r="185" ht="14.25" customHeight="1">
      <c r="A185" s="157" t="str">
        <f t="shared" si="1"/>
        <v>190904_B7-T1-4_00B7X_00HZ6_M04_S_1</v>
      </c>
      <c r="B185" s="47" t="s">
        <v>968</v>
      </c>
      <c r="C185" s="47" t="s">
        <v>1648</v>
      </c>
      <c r="D185" s="162" t="s">
        <v>1649</v>
      </c>
      <c r="E185" s="149">
        <v>2351.0</v>
      </c>
      <c r="F185" s="155">
        <v>38249.0</v>
      </c>
      <c r="G185" s="33" t="s">
        <v>1419</v>
      </c>
      <c r="H185" s="33" t="s">
        <v>120</v>
      </c>
      <c r="I185" s="33" t="s">
        <v>1007</v>
      </c>
      <c r="J185" s="33">
        <v>1.0</v>
      </c>
      <c r="K185" s="159" t="s">
        <v>1009</v>
      </c>
      <c r="L185" s="33">
        <v>2.0</v>
      </c>
      <c r="M185" s="33" t="s">
        <v>1011</v>
      </c>
      <c r="N185" s="107" t="s">
        <v>1442</v>
      </c>
      <c r="O185" s="33" t="s">
        <v>1291</v>
      </c>
      <c r="P185" s="160" t="s">
        <v>1652</v>
      </c>
      <c r="Q185" s="35" t="s">
        <v>1013</v>
      </c>
      <c r="R185" s="42" t="s">
        <v>1438</v>
      </c>
      <c r="S185" s="35" t="s">
        <v>1015</v>
      </c>
      <c r="T185" s="32"/>
      <c r="U185" s="53"/>
      <c r="V185" s="53"/>
      <c r="W185" s="53"/>
      <c r="X185" s="53"/>
      <c r="Y185" s="53"/>
      <c r="Z185" s="53"/>
      <c r="AA185" s="53"/>
      <c r="AB185" s="53"/>
      <c r="AC185" s="53"/>
      <c r="AD185" s="53"/>
      <c r="AE185" s="53"/>
    </row>
    <row r="186" ht="14.25" customHeight="1">
      <c r="A186" s="157" t="str">
        <f t="shared" si="1"/>
        <v>190904_B7-T1-5_00B7Y_00HZ7_M04_S_1</v>
      </c>
      <c r="B186" s="47" t="s">
        <v>970</v>
      </c>
      <c r="C186" s="47" t="s">
        <v>1653</v>
      </c>
      <c r="D186" s="162" t="s">
        <v>1654</v>
      </c>
      <c r="E186" s="149">
        <v>2542.0</v>
      </c>
      <c r="F186" s="155">
        <v>38249.0</v>
      </c>
      <c r="G186" s="33" t="s">
        <v>1419</v>
      </c>
      <c r="H186" s="33" t="s">
        <v>120</v>
      </c>
      <c r="I186" s="33" t="s">
        <v>1007</v>
      </c>
      <c r="J186" s="33">
        <v>1.0</v>
      </c>
      <c r="K186" s="159" t="s">
        <v>1009</v>
      </c>
      <c r="L186" s="33">
        <v>2.0</v>
      </c>
      <c r="M186" s="33" t="s">
        <v>1011</v>
      </c>
      <c r="N186" s="107" t="s">
        <v>1442</v>
      </c>
      <c r="O186" s="33" t="s">
        <v>1291</v>
      </c>
      <c r="P186" s="160" t="s">
        <v>1655</v>
      </c>
      <c r="Q186" s="35" t="s">
        <v>1013</v>
      </c>
      <c r="R186" s="42" t="s">
        <v>1438</v>
      </c>
      <c r="S186" s="35" t="s">
        <v>1015</v>
      </c>
      <c r="T186" s="32"/>
      <c r="U186" s="53"/>
      <c r="V186" s="53"/>
      <c r="W186" s="53"/>
      <c r="X186" s="53"/>
      <c r="Y186" s="53"/>
      <c r="Z186" s="53"/>
      <c r="AA186" s="53"/>
      <c r="AB186" s="53"/>
      <c r="AC186" s="53"/>
      <c r="AD186" s="53"/>
      <c r="AE186" s="53"/>
    </row>
    <row r="187" ht="14.25" customHeight="1">
      <c r="A187" s="157" t="str">
        <f t="shared" si="1"/>
        <v>190904_B7-T1-6_00B7Z_00HZ8_M04_S_1</v>
      </c>
      <c r="B187" s="47" t="s">
        <v>973</v>
      </c>
      <c r="C187" s="47" t="s">
        <v>1656</v>
      </c>
      <c r="D187" s="162" t="s">
        <v>1657</v>
      </c>
      <c r="E187" s="149">
        <v>2394.0</v>
      </c>
      <c r="F187" s="155">
        <v>38249.0</v>
      </c>
      <c r="G187" s="33" t="s">
        <v>1419</v>
      </c>
      <c r="H187" s="33" t="s">
        <v>120</v>
      </c>
      <c r="I187" s="33" t="s">
        <v>1007</v>
      </c>
      <c r="J187" s="33">
        <v>1.0</v>
      </c>
      <c r="K187" s="159" t="s">
        <v>1009</v>
      </c>
      <c r="L187" s="33">
        <v>2.0</v>
      </c>
      <c r="M187" s="33" t="s">
        <v>1011</v>
      </c>
      <c r="N187" s="107" t="s">
        <v>1442</v>
      </c>
      <c r="O187" s="33" t="s">
        <v>1291</v>
      </c>
      <c r="P187" s="160" t="s">
        <v>1660</v>
      </c>
      <c r="Q187" s="35" t="s">
        <v>1013</v>
      </c>
      <c r="R187" s="42" t="s">
        <v>1438</v>
      </c>
      <c r="S187" s="35" t="s">
        <v>1015</v>
      </c>
      <c r="T187" s="32"/>
      <c r="U187" s="53"/>
      <c r="V187" s="53"/>
      <c r="W187" s="53"/>
      <c r="X187" s="53"/>
      <c r="Y187" s="53"/>
      <c r="Z187" s="53"/>
      <c r="AA187" s="53"/>
      <c r="AB187" s="53"/>
      <c r="AC187" s="53"/>
      <c r="AD187" s="53"/>
      <c r="AE187" s="53"/>
    </row>
    <row r="188" ht="14.25" customHeight="1">
      <c r="A188" s="157" t="str">
        <f t="shared" si="1"/>
        <v>190904_B7-T1-7_00B80_00HZ9_M04_S_1</v>
      </c>
      <c r="B188" s="47" t="s">
        <v>975</v>
      </c>
      <c r="C188" s="47" t="s">
        <v>1661</v>
      </c>
      <c r="D188" s="162" t="s">
        <v>1662</v>
      </c>
      <c r="E188" s="149">
        <v>3277.0</v>
      </c>
      <c r="F188" s="155">
        <v>38249.0</v>
      </c>
      <c r="G188" s="33" t="s">
        <v>1419</v>
      </c>
      <c r="H188" s="33" t="s">
        <v>120</v>
      </c>
      <c r="I188" s="33" t="s">
        <v>1007</v>
      </c>
      <c r="J188" s="33">
        <v>1.0</v>
      </c>
      <c r="K188" s="159" t="s">
        <v>1009</v>
      </c>
      <c r="L188" s="33">
        <v>2.0</v>
      </c>
      <c r="M188" s="33" t="s">
        <v>1011</v>
      </c>
      <c r="N188" s="107" t="s">
        <v>1442</v>
      </c>
      <c r="O188" s="33" t="s">
        <v>1291</v>
      </c>
      <c r="P188" s="160" t="s">
        <v>1663</v>
      </c>
      <c r="Q188" s="35" t="s">
        <v>1013</v>
      </c>
      <c r="R188" s="42" t="s">
        <v>1438</v>
      </c>
      <c r="S188" s="35" t="s">
        <v>1015</v>
      </c>
      <c r="T188" s="32"/>
      <c r="U188" s="53"/>
      <c r="V188" s="53"/>
      <c r="W188" s="53"/>
      <c r="X188" s="53"/>
      <c r="Y188" s="53"/>
      <c r="Z188" s="53"/>
      <c r="AA188" s="53"/>
      <c r="AB188" s="53"/>
      <c r="AC188" s="53"/>
      <c r="AD188" s="53"/>
      <c r="AE188" s="53"/>
    </row>
    <row r="189" ht="14.25" customHeight="1">
      <c r="A189" s="157" t="str">
        <f t="shared" si="1"/>
        <v>190904_B7-T1-8_00B81_00HZA_M04_S_1</v>
      </c>
      <c r="B189" s="47" t="s">
        <v>979</v>
      </c>
      <c r="C189" s="47" t="s">
        <v>1664</v>
      </c>
      <c r="D189" s="162" t="s">
        <v>1665</v>
      </c>
      <c r="E189" s="149">
        <v>2980.0</v>
      </c>
      <c r="F189" s="155">
        <v>38249.0</v>
      </c>
      <c r="G189" s="33" t="s">
        <v>1419</v>
      </c>
      <c r="H189" s="33" t="s">
        <v>120</v>
      </c>
      <c r="I189" s="33" t="s">
        <v>1007</v>
      </c>
      <c r="J189" s="33">
        <v>1.0</v>
      </c>
      <c r="K189" s="159" t="s">
        <v>1009</v>
      </c>
      <c r="L189" s="33">
        <v>2.0</v>
      </c>
      <c r="M189" s="33" t="s">
        <v>1011</v>
      </c>
      <c r="N189" s="107" t="s">
        <v>1442</v>
      </c>
      <c r="O189" s="33" t="s">
        <v>1291</v>
      </c>
      <c r="P189" s="160" t="s">
        <v>1668</v>
      </c>
      <c r="Q189" s="35" t="s">
        <v>1013</v>
      </c>
      <c r="R189" s="42" t="s">
        <v>1438</v>
      </c>
      <c r="S189" s="35" t="s">
        <v>1015</v>
      </c>
      <c r="T189" s="32"/>
      <c r="U189" s="53"/>
      <c r="V189" s="53"/>
      <c r="W189" s="53"/>
      <c r="X189" s="53"/>
      <c r="Y189" s="53"/>
      <c r="Z189" s="53"/>
      <c r="AA189" s="53"/>
      <c r="AB189" s="53"/>
      <c r="AC189" s="53"/>
      <c r="AD189" s="53"/>
      <c r="AE189" s="53"/>
    </row>
    <row r="190" ht="14.25" customHeight="1">
      <c r="A190" s="157" t="str">
        <f t="shared" si="1"/>
        <v>190904_B7-T1-9_00B82_00HZB_M04_S_1</v>
      </c>
      <c r="B190" s="47" t="s">
        <v>996</v>
      </c>
      <c r="C190" s="47" t="s">
        <v>1669</v>
      </c>
      <c r="D190" s="162" t="s">
        <v>1670</v>
      </c>
      <c r="E190" s="149">
        <v>2557.0</v>
      </c>
      <c r="F190" s="155">
        <v>38249.0</v>
      </c>
      <c r="G190" s="33" t="s">
        <v>1419</v>
      </c>
      <c r="H190" s="33" t="s">
        <v>120</v>
      </c>
      <c r="I190" s="33" t="s">
        <v>1007</v>
      </c>
      <c r="J190" s="33">
        <v>1.0</v>
      </c>
      <c r="K190" s="159" t="s">
        <v>1009</v>
      </c>
      <c r="L190" s="33">
        <v>2.0</v>
      </c>
      <c r="M190" s="33" t="s">
        <v>1011</v>
      </c>
      <c r="N190" s="107" t="s">
        <v>1442</v>
      </c>
      <c r="O190" s="33" t="s">
        <v>1291</v>
      </c>
      <c r="P190" s="160" t="s">
        <v>1671</v>
      </c>
      <c r="Q190" s="35" t="s">
        <v>1013</v>
      </c>
      <c r="R190" s="42" t="s">
        <v>1438</v>
      </c>
      <c r="S190" s="35" t="s">
        <v>1015</v>
      </c>
      <c r="T190" s="32"/>
      <c r="U190" s="53"/>
      <c r="V190" s="53"/>
      <c r="W190" s="53"/>
      <c r="X190" s="53"/>
      <c r="Y190" s="53"/>
      <c r="Z190" s="53"/>
      <c r="AA190" s="53"/>
      <c r="AB190" s="53"/>
      <c r="AC190" s="53"/>
      <c r="AD190" s="53"/>
      <c r="AE190" s="53"/>
    </row>
    <row r="191" ht="14.25" customHeight="1">
      <c r="A191" s="157" t="str">
        <f t="shared" si="1"/>
        <v>190904_B7-T1-10_00B83_00HZC_M04_S_1</v>
      </c>
      <c r="B191" s="47" t="s">
        <v>1003</v>
      </c>
      <c r="C191" s="47" t="s">
        <v>1674</v>
      </c>
      <c r="D191" s="162" t="s">
        <v>1675</v>
      </c>
      <c r="E191" s="156">
        <v>4307.0</v>
      </c>
      <c r="F191" s="155">
        <v>38249.0</v>
      </c>
      <c r="G191" s="33" t="s">
        <v>1419</v>
      </c>
      <c r="H191" s="33" t="s">
        <v>120</v>
      </c>
      <c r="I191" s="33" t="s">
        <v>1007</v>
      </c>
      <c r="J191" s="33">
        <v>1.0</v>
      </c>
      <c r="K191" s="159" t="s">
        <v>1009</v>
      </c>
      <c r="L191" s="33">
        <v>2.0</v>
      </c>
      <c r="M191" s="33" t="s">
        <v>1011</v>
      </c>
      <c r="N191" s="107" t="s">
        <v>1442</v>
      </c>
      <c r="O191" s="33" t="s">
        <v>1291</v>
      </c>
      <c r="P191" s="160" t="s">
        <v>1676</v>
      </c>
      <c r="Q191" s="35" t="s">
        <v>1013</v>
      </c>
      <c r="R191" s="42" t="s">
        <v>1438</v>
      </c>
      <c r="S191" s="35" t="s">
        <v>1015</v>
      </c>
      <c r="T191" s="32"/>
      <c r="U191" s="53"/>
      <c r="V191" s="53"/>
      <c r="W191" s="53"/>
      <c r="X191" s="53"/>
      <c r="Y191" s="53"/>
      <c r="Z191" s="53"/>
      <c r="AA191" s="53"/>
      <c r="AB191" s="53"/>
      <c r="AC191" s="53"/>
      <c r="AD191" s="53"/>
      <c r="AE191" s="53"/>
    </row>
    <row r="192" ht="14.25" customHeight="1">
      <c r="A192" s="157" t="str">
        <f t="shared" si="1"/>
        <v>190907_B7-T1-11_00B84_00HZD_M04_S_1</v>
      </c>
      <c r="B192" s="47" t="s">
        <v>1008</v>
      </c>
      <c r="C192" s="47" t="s">
        <v>1677</v>
      </c>
      <c r="D192" s="162" t="s">
        <v>1678</v>
      </c>
      <c r="E192" s="156">
        <v>3205.0</v>
      </c>
      <c r="F192" s="155">
        <v>39344.0</v>
      </c>
      <c r="G192" s="33" t="s">
        <v>1419</v>
      </c>
      <c r="H192" s="33" t="s">
        <v>164</v>
      </c>
      <c r="I192" s="33" t="s">
        <v>1007</v>
      </c>
      <c r="J192" s="33">
        <v>1.0</v>
      </c>
      <c r="K192" s="159" t="s">
        <v>1009</v>
      </c>
      <c r="L192" s="33">
        <v>2.0</v>
      </c>
      <c r="M192" s="33" t="s">
        <v>1011</v>
      </c>
      <c r="N192" s="107" t="s">
        <v>1679</v>
      </c>
      <c r="O192" s="33" t="s">
        <v>1291</v>
      </c>
      <c r="P192" s="160" t="s">
        <v>1680</v>
      </c>
      <c r="Q192" s="35" t="s">
        <v>1013</v>
      </c>
      <c r="R192" s="42" t="s">
        <v>1438</v>
      </c>
      <c r="S192" s="35" t="s">
        <v>1015</v>
      </c>
      <c r="T192" s="32"/>
      <c r="U192" s="53"/>
      <c r="V192" s="53"/>
      <c r="W192" s="53"/>
      <c r="X192" s="53"/>
      <c r="Y192" s="53"/>
      <c r="Z192" s="53"/>
      <c r="AA192" s="53"/>
      <c r="AB192" s="53"/>
      <c r="AC192" s="53"/>
      <c r="AD192" s="53"/>
      <c r="AE192" s="53"/>
    </row>
    <row r="193" ht="14.25" customHeight="1">
      <c r="A193" s="157" t="str">
        <f t="shared" si="1"/>
        <v>190907_B7-T1-12_00B85_00HZE_M04_S_1</v>
      </c>
      <c r="B193" s="47" t="s">
        <v>1019</v>
      </c>
      <c r="C193" s="47" t="s">
        <v>1683</v>
      </c>
      <c r="D193" s="162" t="s">
        <v>1684</v>
      </c>
      <c r="E193" s="156">
        <v>3748.0</v>
      </c>
      <c r="F193" s="155">
        <v>39344.0</v>
      </c>
      <c r="G193" s="33" t="s">
        <v>1419</v>
      </c>
      <c r="H193" s="33" t="s">
        <v>164</v>
      </c>
      <c r="I193" s="33" t="s">
        <v>1007</v>
      </c>
      <c r="J193" s="33">
        <v>1.0</v>
      </c>
      <c r="K193" s="159" t="s">
        <v>1009</v>
      </c>
      <c r="L193" s="33">
        <v>2.0</v>
      </c>
      <c r="M193" s="33" t="s">
        <v>1011</v>
      </c>
      <c r="N193" s="107" t="s">
        <v>1679</v>
      </c>
      <c r="O193" s="33" t="s">
        <v>1291</v>
      </c>
      <c r="P193" s="160" t="s">
        <v>1685</v>
      </c>
      <c r="Q193" s="35" t="s">
        <v>1013</v>
      </c>
      <c r="R193" s="42" t="s">
        <v>1438</v>
      </c>
      <c r="S193" s="35" t="s">
        <v>1015</v>
      </c>
      <c r="T193" s="32"/>
      <c r="U193" s="53"/>
      <c r="V193" s="53"/>
      <c r="W193" s="53"/>
      <c r="X193" s="53"/>
      <c r="Y193" s="53"/>
      <c r="Z193" s="53"/>
      <c r="AA193" s="53"/>
      <c r="AB193" s="53"/>
      <c r="AC193" s="53"/>
      <c r="AD193" s="53"/>
      <c r="AE193" s="53"/>
    </row>
    <row r="194" ht="14.25" customHeight="1">
      <c r="A194" s="157" t="str">
        <f t="shared" si="1"/>
        <v>190907_B7-T1-13_00B86_00HZF_M04_S_1</v>
      </c>
      <c r="B194" s="47" t="s">
        <v>1025</v>
      </c>
      <c r="C194" s="47" t="s">
        <v>1686</v>
      </c>
      <c r="D194" s="162" t="s">
        <v>1687</v>
      </c>
      <c r="E194" s="156">
        <v>5953.0</v>
      </c>
      <c r="F194" s="155">
        <v>39344.0</v>
      </c>
      <c r="G194" s="33" t="s">
        <v>1419</v>
      </c>
      <c r="H194" s="33" t="s">
        <v>164</v>
      </c>
      <c r="I194" s="33" t="s">
        <v>1007</v>
      </c>
      <c r="J194" s="33">
        <v>1.0</v>
      </c>
      <c r="K194" s="159" t="s">
        <v>1009</v>
      </c>
      <c r="L194" s="33">
        <v>2.0</v>
      </c>
      <c r="M194" s="33" t="s">
        <v>1011</v>
      </c>
      <c r="N194" s="107" t="s">
        <v>1679</v>
      </c>
      <c r="O194" s="33" t="s">
        <v>1291</v>
      </c>
      <c r="P194" s="160" t="s">
        <v>1688</v>
      </c>
      <c r="Q194" s="35" t="s">
        <v>1013</v>
      </c>
      <c r="R194" s="42" t="s">
        <v>1438</v>
      </c>
      <c r="S194" s="35" t="s">
        <v>1015</v>
      </c>
      <c r="T194" s="32"/>
      <c r="U194" s="53"/>
      <c r="V194" s="53"/>
      <c r="W194" s="53"/>
      <c r="X194" s="53"/>
      <c r="Y194" s="53"/>
      <c r="Z194" s="53"/>
      <c r="AA194" s="53"/>
      <c r="AB194" s="53"/>
      <c r="AC194" s="53"/>
      <c r="AD194" s="53"/>
      <c r="AE194" s="53"/>
    </row>
    <row r="195" ht="14.25" customHeight="1">
      <c r="A195" s="157" t="str">
        <f t="shared" si="1"/>
        <v>190907_B7-T1-14_00B87_00HZG_M04_S_1</v>
      </c>
      <c r="B195" s="47" t="s">
        <v>1031</v>
      </c>
      <c r="C195" s="47" t="s">
        <v>1689</v>
      </c>
      <c r="D195" s="162" t="s">
        <v>1690</v>
      </c>
      <c r="E195" s="156">
        <v>3435.0</v>
      </c>
      <c r="F195" s="155">
        <v>39344.0</v>
      </c>
      <c r="G195" s="33" t="s">
        <v>1419</v>
      </c>
      <c r="H195" s="33" t="s">
        <v>164</v>
      </c>
      <c r="I195" s="33" t="s">
        <v>1007</v>
      </c>
      <c r="J195" s="33">
        <v>1.0</v>
      </c>
      <c r="K195" s="159" t="s">
        <v>1009</v>
      </c>
      <c r="L195" s="33">
        <v>2.0</v>
      </c>
      <c r="M195" s="33" t="s">
        <v>1011</v>
      </c>
      <c r="N195" s="107" t="s">
        <v>1679</v>
      </c>
      <c r="O195" s="33" t="s">
        <v>1291</v>
      </c>
      <c r="P195" s="160" t="s">
        <v>1693</v>
      </c>
      <c r="Q195" s="35" t="s">
        <v>1013</v>
      </c>
      <c r="R195" s="42" t="s">
        <v>1438</v>
      </c>
      <c r="S195" s="35" t="s">
        <v>1015</v>
      </c>
      <c r="T195" s="32"/>
      <c r="U195" s="53"/>
      <c r="V195" s="53"/>
      <c r="W195" s="53"/>
      <c r="X195" s="53"/>
      <c r="Y195" s="53"/>
      <c r="Z195" s="53"/>
      <c r="AA195" s="53"/>
      <c r="AB195" s="53"/>
      <c r="AC195" s="53"/>
      <c r="AD195" s="53"/>
      <c r="AE195" s="53"/>
    </row>
    <row r="196" ht="14.25" customHeight="1">
      <c r="A196" s="157" t="str">
        <f t="shared" si="1"/>
        <v>190907_B7-T1-15_00B88_00HZH_M04_S_1</v>
      </c>
      <c r="B196" s="47" t="s">
        <v>1039</v>
      </c>
      <c r="C196" s="47" t="s">
        <v>1694</v>
      </c>
      <c r="D196" s="162" t="s">
        <v>1695</v>
      </c>
      <c r="E196" s="33" t="s">
        <v>154</v>
      </c>
      <c r="F196" s="155">
        <v>39344.0</v>
      </c>
      <c r="G196" s="33" t="s">
        <v>1419</v>
      </c>
      <c r="H196" s="33" t="s">
        <v>164</v>
      </c>
      <c r="I196" s="33" t="s">
        <v>1007</v>
      </c>
      <c r="J196" s="33">
        <v>1.0</v>
      </c>
      <c r="K196" s="159" t="s">
        <v>1009</v>
      </c>
      <c r="L196" s="33">
        <v>2.0</v>
      </c>
      <c r="M196" s="33" t="s">
        <v>1011</v>
      </c>
      <c r="N196" s="107" t="s">
        <v>1679</v>
      </c>
      <c r="O196" s="33" t="s">
        <v>1291</v>
      </c>
      <c r="P196" s="160" t="s">
        <v>1696</v>
      </c>
      <c r="Q196" s="35" t="s">
        <v>1013</v>
      </c>
      <c r="R196" s="42" t="s">
        <v>1438</v>
      </c>
      <c r="S196" s="35" t="s">
        <v>1015</v>
      </c>
      <c r="T196" s="32"/>
      <c r="U196" s="53"/>
      <c r="V196" s="53"/>
      <c r="W196" s="53"/>
      <c r="X196" s="53"/>
      <c r="Y196" s="53"/>
      <c r="Z196" s="53"/>
      <c r="AA196" s="53"/>
      <c r="AB196" s="53"/>
      <c r="AC196" s="53"/>
      <c r="AD196" s="53"/>
      <c r="AE196" s="53"/>
    </row>
    <row r="197" ht="14.25" customHeight="1">
      <c r="A197" s="157" t="str">
        <f t="shared" si="1"/>
        <v>190907_B7-T1-16_00B89_00HZI_M04_S_1</v>
      </c>
      <c r="B197" s="47" t="s">
        <v>1045</v>
      </c>
      <c r="C197" s="165" t="s">
        <v>1697</v>
      </c>
      <c r="D197" s="162" t="s">
        <v>1698</v>
      </c>
      <c r="E197" s="33" t="s">
        <v>693</v>
      </c>
      <c r="F197" s="155">
        <v>39344.0</v>
      </c>
      <c r="G197" s="33" t="s">
        <v>1419</v>
      </c>
      <c r="H197" s="33" t="s">
        <v>164</v>
      </c>
      <c r="I197" s="33" t="s">
        <v>1007</v>
      </c>
      <c r="J197" s="33">
        <v>1.0</v>
      </c>
      <c r="K197" s="159" t="s">
        <v>1009</v>
      </c>
      <c r="L197" s="33">
        <v>2.0</v>
      </c>
      <c r="M197" s="33" t="s">
        <v>1011</v>
      </c>
      <c r="N197" s="107" t="s">
        <v>1679</v>
      </c>
      <c r="O197" s="33" t="s">
        <v>1291</v>
      </c>
      <c r="P197" s="160" t="s">
        <v>1701</v>
      </c>
      <c r="Q197" s="35" t="s">
        <v>1013</v>
      </c>
      <c r="R197" s="42" t="s">
        <v>1438</v>
      </c>
      <c r="S197" s="35" t="s">
        <v>1015</v>
      </c>
      <c r="T197" s="32"/>
      <c r="U197" s="53"/>
      <c r="V197" s="53"/>
      <c r="W197" s="53"/>
      <c r="X197" s="53"/>
      <c r="Y197" s="53"/>
      <c r="Z197" s="53"/>
      <c r="AA197" s="53"/>
      <c r="AB197" s="53"/>
      <c r="AC197" s="53"/>
      <c r="AD197" s="53"/>
      <c r="AE197" s="53"/>
    </row>
    <row r="198" ht="14.25" customHeight="1">
      <c r="A198" s="157" t="str">
        <f t="shared" si="1"/>
        <v>190905_HEK-QCS_000F2_00HZJ_M02_S_1</v>
      </c>
      <c r="B198" s="154" t="s">
        <v>108</v>
      </c>
      <c r="C198" s="47" t="s">
        <v>1702</v>
      </c>
      <c r="D198" s="33" t="s">
        <v>109</v>
      </c>
      <c r="E198" s="33" t="s">
        <v>109</v>
      </c>
      <c r="F198" s="155">
        <v>38614.0</v>
      </c>
      <c r="G198" s="33" t="s">
        <v>1191</v>
      </c>
      <c r="H198" s="33" t="s">
        <v>120</v>
      </c>
      <c r="I198" s="33" t="s">
        <v>1007</v>
      </c>
      <c r="J198" s="33">
        <v>1.0</v>
      </c>
      <c r="K198" s="159" t="s">
        <v>1009</v>
      </c>
      <c r="L198" s="33">
        <v>2.0</v>
      </c>
      <c r="M198" s="33" t="s">
        <v>1011</v>
      </c>
      <c r="N198" s="107" t="s">
        <v>1703</v>
      </c>
      <c r="O198" s="33" t="s">
        <v>1012</v>
      </c>
      <c r="P198" s="32"/>
      <c r="Q198" s="40" t="s">
        <v>1013</v>
      </c>
      <c r="R198" s="130" t="s">
        <v>1193</v>
      </c>
      <c r="S198" s="35" t="s">
        <v>1015</v>
      </c>
      <c r="T198" s="164" t="s">
        <v>1194</v>
      </c>
      <c r="U198" s="53"/>
      <c r="V198" s="53"/>
      <c r="W198" s="53"/>
      <c r="X198" s="53"/>
      <c r="Y198" s="53"/>
      <c r="Z198" s="53"/>
      <c r="AA198" s="53"/>
      <c r="AB198" s="53"/>
      <c r="AC198" s="53"/>
      <c r="AD198" s="53"/>
      <c r="AE198" s="53"/>
    </row>
    <row r="199" ht="14.25" customHeight="1">
      <c r="A199" s="157" t="str">
        <f t="shared" si="1"/>
        <v>190905_B14-T1-1_00BAY_00HZK_M02_S_1</v>
      </c>
      <c r="B199" s="47" t="s">
        <v>1628</v>
      </c>
      <c r="C199" s="47" t="s">
        <v>1704</v>
      </c>
      <c r="D199" s="162" t="s">
        <v>1705</v>
      </c>
      <c r="E199" s="46">
        <v>10690.0</v>
      </c>
      <c r="F199" s="155">
        <v>38614.0</v>
      </c>
      <c r="G199" s="33" t="s">
        <v>1191</v>
      </c>
      <c r="H199" s="33" t="s">
        <v>120</v>
      </c>
      <c r="I199" s="33" t="s">
        <v>1007</v>
      </c>
      <c r="J199" s="33">
        <v>1.0</v>
      </c>
      <c r="K199" s="159" t="s">
        <v>1009</v>
      </c>
      <c r="L199" s="33">
        <v>2.0</v>
      </c>
      <c r="M199" s="33" t="s">
        <v>1011</v>
      </c>
      <c r="N199" s="107" t="s">
        <v>1703</v>
      </c>
      <c r="O199" s="33" t="s">
        <v>1012</v>
      </c>
      <c r="P199" s="32"/>
      <c r="Q199" s="40" t="s">
        <v>1013</v>
      </c>
      <c r="R199" s="130" t="s">
        <v>1193</v>
      </c>
      <c r="S199" s="35" t="s">
        <v>1015</v>
      </c>
      <c r="T199" s="164" t="s">
        <v>1194</v>
      </c>
      <c r="U199" s="53"/>
      <c r="V199" s="53"/>
      <c r="W199" s="53"/>
      <c r="X199" s="53"/>
      <c r="Y199" s="53"/>
      <c r="Z199" s="53"/>
      <c r="AA199" s="53"/>
      <c r="AB199" s="53"/>
      <c r="AC199" s="53"/>
      <c r="AD199" s="53"/>
      <c r="AE199" s="53"/>
    </row>
    <row r="200" ht="14.25" customHeight="1">
      <c r="A200" s="157" t="str">
        <f t="shared" si="1"/>
        <v>190905_B14-T1-2_00BAZ_00HZL_M02_S_1</v>
      </c>
      <c r="B200" s="47" t="s">
        <v>1635</v>
      </c>
      <c r="C200" s="47" t="s">
        <v>1708</v>
      </c>
      <c r="D200" s="162" t="s">
        <v>1709</v>
      </c>
      <c r="E200" s="46">
        <v>5950.0</v>
      </c>
      <c r="F200" s="155">
        <v>38614.0</v>
      </c>
      <c r="G200" s="33" t="s">
        <v>1191</v>
      </c>
      <c r="H200" s="33" t="s">
        <v>120</v>
      </c>
      <c r="I200" s="33" t="s">
        <v>1007</v>
      </c>
      <c r="J200" s="33">
        <v>1.0</v>
      </c>
      <c r="K200" s="159" t="s">
        <v>1009</v>
      </c>
      <c r="L200" s="33">
        <v>2.0</v>
      </c>
      <c r="M200" s="33" t="s">
        <v>1011</v>
      </c>
      <c r="N200" s="107" t="s">
        <v>1703</v>
      </c>
      <c r="O200" s="33" t="s">
        <v>1012</v>
      </c>
      <c r="P200" s="32"/>
      <c r="Q200" s="40" t="s">
        <v>1013</v>
      </c>
      <c r="R200" s="130" t="s">
        <v>1193</v>
      </c>
      <c r="S200" s="35" t="s">
        <v>1015</v>
      </c>
      <c r="T200" s="164" t="s">
        <v>1194</v>
      </c>
      <c r="U200" s="53"/>
      <c r="V200" s="53"/>
      <c r="W200" s="53"/>
      <c r="X200" s="53"/>
      <c r="Y200" s="53"/>
      <c r="Z200" s="53"/>
      <c r="AA200" s="53"/>
      <c r="AB200" s="53"/>
      <c r="AC200" s="53"/>
      <c r="AD200" s="53"/>
      <c r="AE200" s="53"/>
    </row>
    <row r="201" ht="14.25" customHeight="1">
      <c r="A201" s="157" t="str">
        <f t="shared" si="1"/>
        <v>190905_B14-T1-3_00BB0_00HZM_M02_S_1</v>
      </c>
      <c r="B201" s="47" t="s">
        <v>1640</v>
      </c>
      <c r="C201" s="47" t="s">
        <v>1710</v>
      </c>
      <c r="D201" s="162" t="s">
        <v>1711</v>
      </c>
      <c r="E201" s="46">
        <v>8073.0</v>
      </c>
      <c r="F201" s="155">
        <v>38614.0</v>
      </c>
      <c r="G201" s="33" t="s">
        <v>1191</v>
      </c>
      <c r="H201" s="33" t="s">
        <v>120</v>
      </c>
      <c r="I201" s="33" t="s">
        <v>1007</v>
      </c>
      <c r="J201" s="33">
        <v>1.0</v>
      </c>
      <c r="K201" s="159" t="s">
        <v>1009</v>
      </c>
      <c r="L201" s="33">
        <v>2.0</v>
      </c>
      <c r="M201" s="33" t="s">
        <v>1011</v>
      </c>
      <c r="N201" s="107" t="s">
        <v>1703</v>
      </c>
      <c r="O201" s="33" t="s">
        <v>1012</v>
      </c>
      <c r="P201" s="32"/>
      <c r="Q201" s="40" t="s">
        <v>1013</v>
      </c>
      <c r="R201" s="130" t="s">
        <v>1193</v>
      </c>
      <c r="S201" s="35" t="s">
        <v>1015</v>
      </c>
      <c r="T201" s="164" t="s">
        <v>1194</v>
      </c>
      <c r="U201" s="53"/>
      <c r="V201" s="53"/>
      <c r="W201" s="53"/>
      <c r="X201" s="53"/>
      <c r="Y201" s="53"/>
      <c r="Z201" s="53"/>
      <c r="AA201" s="53"/>
      <c r="AB201" s="53"/>
      <c r="AC201" s="53"/>
      <c r="AD201" s="53"/>
      <c r="AE201" s="53"/>
    </row>
    <row r="202" ht="14.25" customHeight="1">
      <c r="A202" s="157" t="str">
        <f t="shared" si="1"/>
        <v>190905_B14-T1-4_00BB1_00HZN_M02_S_1</v>
      </c>
      <c r="B202" s="47" t="s">
        <v>1650</v>
      </c>
      <c r="C202" s="47" t="s">
        <v>1714</v>
      </c>
      <c r="D202" s="162" t="s">
        <v>1715</v>
      </c>
      <c r="E202" s="46">
        <v>10610.0</v>
      </c>
      <c r="F202" s="155">
        <v>38614.0</v>
      </c>
      <c r="G202" s="33" t="s">
        <v>1191</v>
      </c>
      <c r="H202" s="33" t="s">
        <v>120</v>
      </c>
      <c r="I202" s="33" t="s">
        <v>1007</v>
      </c>
      <c r="J202" s="33">
        <v>1.0</v>
      </c>
      <c r="K202" s="159" t="s">
        <v>1009</v>
      </c>
      <c r="L202" s="33">
        <v>2.0</v>
      </c>
      <c r="M202" s="33" t="s">
        <v>1011</v>
      </c>
      <c r="N202" s="107" t="s">
        <v>1703</v>
      </c>
      <c r="O202" s="33" t="s">
        <v>1012</v>
      </c>
      <c r="P202" s="32"/>
      <c r="Q202" s="40" t="s">
        <v>1013</v>
      </c>
      <c r="R202" s="130" t="s">
        <v>1193</v>
      </c>
      <c r="S202" s="35" t="s">
        <v>1015</v>
      </c>
      <c r="T202" s="164" t="s">
        <v>1194</v>
      </c>
      <c r="U202" s="53"/>
      <c r="V202" s="53"/>
      <c r="W202" s="53"/>
      <c r="X202" s="53"/>
      <c r="Y202" s="53"/>
      <c r="Z202" s="53"/>
      <c r="AA202" s="53"/>
      <c r="AB202" s="53"/>
      <c r="AC202" s="53"/>
      <c r="AD202" s="53"/>
      <c r="AE202" s="53"/>
    </row>
    <row r="203" ht="14.25" customHeight="1">
      <c r="A203" s="157" t="str">
        <f t="shared" si="1"/>
        <v>190905_B14-T1-5_00BB2_00HZO_M02_S_1</v>
      </c>
      <c r="B203" s="47" t="s">
        <v>1658</v>
      </c>
      <c r="C203" s="47" t="s">
        <v>1716</v>
      </c>
      <c r="D203" s="162" t="s">
        <v>1717</v>
      </c>
      <c r="E203" s="46">
        <v>2357.0</v>
      </c>
      <c r="F203" s="155">
        <v>38614.0</v>
      </c>
      <c r="G203" s="33" t="s">
        <v>1191</v>
      </c>
      <c r="H203" s="33" t="s">
        <v>120</v>
      </c>
      <c r="I203" s="33" t="s">
        <v>1007</v>
      </c>
      <c r="J203" s="33">
        <v>1.0</v>
      </c>
      <c r="K203" s="159" t="s">
        <v>1009</v>
      </c>
      <c r="L203" s="33">
        <v>2.0</v>
      </c>
      <c r="M203" s="33" t="s">
        <v>1011</v>
      </c>
      <c r="N203" s="107" t="s">
        <v>1703</v>
      </c>
      <c r="O203" s="33" t="s">
        <v>1012</v>
      </c>
      <c r="P203" s="32"/>
      <c r="Q203" s="40" t="s">
        <v>1013</v>
      </c>
      <c r="R203" s="130" t="s">
        <v>1193</v>
      </c>
      <c r="S203" s="35" t="s">
        <v>1015</v>
      </c>
      <c r="T203" s="164" t="s">
        <v>1194</v>
      </c>
      <c r="U203" s="53"/>
      <c r="V203" s="53"/>
      <c r="W203" s="53"/>
      <c r="X203" s="53"/>
      <c r="Y203" s="53"/>
      <c r="Z203" s="53"/>
      <c r="AA203" s="53"/>
      <c r="AB203" s="53"/>
      <c r="AC203" s="53"/>
      <c r="AD203" s="53"/>
      <c r="AE203" s="53"/>
    </row>
    <row r="204" ht="14.25" customHeight="1">
      <c r="A204" s="157" t="str">
        <f t="shared" si="1"/>
        <v>190905_B14-T1-6_00BB3_00HZP_M02_S_1</v>
      </c>
      <c r="B204" s="47" t="s">
        <v>1666</v>
      </c>
      <c r="C204" s="47" t="s">
        <v>1720</v>
      </c>
      <c r="D204" s="162" t="s">
        <v>1721</v>
      </c>
      <c r="E204" s="46">
        <v>2319.0</v>
      </c>
      <c r="F204" s="155">
        <v>38614.0</v>
      </c>
      <c r="G204" s="33" t="s">
        <v>1191</v>
      </c>
      <c r="H204" s="33" t="s">
        <v>120</v>
      </c>
      <c r="I204" s="33" t="s">
        <v>1007</v>
      </c>
      <c r="J204" s="33">
        <v>1.0</v>
      </c>
      <c r="K204" s="159" t="s">
        <v>1009</v>
      </c>
      <c r="L204" s="33">
        <v>2.0</v>
      </c>
      <c r="M204" s="33" t="s">
        <v>1011</v>
      </c>
      <c r="N204" s="107" t="s">
        <v>1703</v>
      </c>
      <c r="O204" s="33" t="s">
        <v>1012</v>
      </c>
      <c r="P204" s="32"/>
      <c r="Q204" s="40" t="s">
        <v>1013</v>
      </c>
      <c r="R204" s="130" t="s">
        <v>1193</v>
      </c>
      <c r="S204" s="35" t="s">
        <v>1015</v>
      </c>
      <c r="T204" s="164" t="s">
        <v>1194</v>
      </c>
      <c r="U204" s="53"/>
      <c r="V204" s="53"/>
      <c r="W204" s="53"/>
      <c r="X204" s="53"/>
      <c r="Y204" s="53"/>
      <c r="Z204" s="53"/>
      <c r="AA204" s="53"/>
      <c r="AB204" s="53"/>
      <c r="AC204" s="53"/>
      <c r="AD204" s="53"/>
      <c r="AE204" s="53"/>
    </row>
    <row r="205" ht="14.25" customHeight="1">
      <c r="A205" s="157" t="str">
        <f t="shared" si="1"/>
        <v>190905_B14-T1-7_00BB4_00HZQ_M02_S_1</v>
      </c>
      <c r="B205" s="47" t="s">
        <v>1672</v>
      </c>
      <c r="C205" s="47" t="s">
        <v>1722</v>
      </c>
      <c r="D205" s="162" t="s">
        <v>1723</v>
      </c>
      <c r="E205" s="46">
        <v>3367.0</v>
      </c>
      <c r="F205" s="155">
        <v>38614.0</v>
      </c>
      <c r="G205" s="33" t="s">
        <v>1191</v>
      </c>
      <c r="H205" s="33" t="s">
        <v>120</v>
      </c>
      <c r="I205" s="33" t="s">
        <v>1007</v>
      </c>
      <c r="J205" s="33">
        <v>1.0</v>
      </c>
      <c r="K205" s="159" t="s">
        <v>1009</v>
      </c>
      <c r="L205" s="33">
        <v>2.0</v>
      </c>
      <c r="M205" s="33" t="s">
        <v>1011</v>
      </c>
      <c r="N205" s="107" t="s">
        <v>1703</v>
      </c>
      <c r="O205" s="33" t="s">
        <v>1012</v>
      </c>
      <c r="P205" s="32"/>
      <c r="Q205" s="40" t="s">
        <v>1013</v>
      </c>
      <c r="R205" s="130" t="s">
        <v>1193</v>
      </c>
      <c r="S205" s="35" t="s">
        <v>1015</v>
      </c>
      <c r="T205" s="164" t="s">
        <v>1194</v>
      </c>
      <c r="U205" s="53"/>
      <c r="V205" s="53"/>
      <c r="W205" s="53"/>
      <c r="X205" s="53"/>
      <c r="Y205" s="53"/>
      <c r="Z205" s="53"/>
      <c r="AA205" s="53"/>
      <c r="AB205" s="53"/>
      <c r="AC205" s="53"/>
      <c r="AD205" s="53"/>
      <c r="AE205" s="53"/>
    </row>
    <row r="206" ht="14.25" customHeight="1">
      <c r="A206" s="157" t="str">
        <f t="shared" si="1"/>
        <v>190905_B14-T1-8_00BB5_00HZR_M02_S_1</v>
      </c>
      <c r="B206" s="47" t="s">
        <v>1681</v>
      </c>
      <c r="C206" s="47" t="s">
        <v>1726</v>
      </c>
      <c r="D206" s="162" t="s">
        <v>1727</v>
      </c>
      <c r="E206" s="46">
        <v>8311.0</v>
      </c>
      <c r="F206" s="155">
        <v>38614.0</v>
      </c>
      <c r="G206" s="33" t="s">
        <v>1191</v>
      </c>
      <c r="H206" s="33" t="s">
        <v>120</v>
      </c>
      <c r="I206" s="33" t="s">
        <v>1007</v>
      </c>
      <c r="J206" s="33">
        <v>1.0</v>
      </c>
      <c r="K206" s="159" t="s">
        <v>1009</v>
      </c>
      <c r="L206" s="33">
        <v>2.0</v>
      </c>
      <c r="M206" s="33" t="s">
        <v>1011</v>
      </c>
      <c r="N206" s="107" t="s">
        <v>1703</v>
      </c>
      <c r="O206" s="33" t="s">
        <v>1012</v>
      </c>
      <c r="P206" s="32"/>
      <c r="Q206" s="40" t="s">
        <v>1013</v>
      </c>
      <c r="R206" s="130" t="s">
        <v>1193</v>
      </c>
      <c r="S206" s="35" t="s">
        <v>1015</v>
      </c>
      <c r="T206" s="164" t="s">
        <v>1194</v>
      </c>
      <c r="U206" s="53"/>
      <c r="V206" s="53"/>
      <c r="W206" s="53"/>
      <c r="X206" s="53"/>
      <c r="Y206" s="53"/>
      <c r="Z206" s="53"/>
      <c r="AA206" s="53"/>
      <c r="AB206" s="53"/>
      <c r="AC206" s="53"/>
      <c r="AD206" s="53"/>
      <c r="AE206" s="53"/>
    </row>
    <row r="207" ht="14.25" customHeight="1">
      <c r="A207" s="157" t="str">
        <f t="shared" si="1"/>
        <v>190905_B14-T1-9_00BB6_00HZS_M02_S_1</v>
      </c>
      <c r="B207" s="47" t="s">
        <v>1691</v>
      </c>
      <c r="C207" s="47" t="s">
        <v>1730</v>
      </c>
      <c r="D207" s="162" t="s">
        <v>1731</v>
      </c>
      <c r="E207" s="46">
        <v>6453.0</v>
      </c>
      <c r="F207" s="155">
        <v>38614.0</v>
      </c>
      <c r="G207" s="33" t="s">
        <v>1191</v>
      </c>
      <c r="H207" s="33" t="s">
        <v>120</v>
      </c>
      <c r="I207" s="33" t="s">
        <v>1007</v>
      </c>
      <c r="J207" s="33">
        <v>1.0</v>
      </c>
      <c r="K207" s="159" t="s">
        <v>1009</v>
      </c>
      <c r="L207" s="33">
        <v>2.0</v>
      </c>
      <c r="M207" s="33" t="s">
        <v>1011</v>
      </c>
      <c r="N207" s="107" t="s">
        <v>1703</v>
      </c>
      <c r="O207" s="33" t="s">
        <v>1012</v>
      </c>
      <c r="P207" s="32"/>
      <c r="Q207" s="40" t="s">
        <v>1013</v>
      </c>
      <c r="R207" s="130" t="s">
        <v>1193</v>
      </c>
      <c r="S207" s="35" t="s">
        <v>1015</v>
      </c>
      <c r="T207" s="164" t="s">
        <v>1194</v>
      </c>
      <c r="U207" s="53"/>
      <c r="V207" s="53"/>
      <c r="W207" s="53"/>
      <c r="X207" s="53"/>
      <c r="Y207" s="53"/>
      <c r="Z207" s="53"/>
      <c r="AA207" s="53"/>
      <c r="AB207" s="53"/>
      <c r="AC207" s="53"/>
      <c r="AD207" s="53"/>
      <c r="AE207" s="53"/>
    </row>
    <row r="208" ht="14.25" customHeight="1">
      <c r="A208" s="157" t="str">
        <f t="shared" si="1"/>
        <v>190905_B14-T1-10_00BB7_00HZT_M02_S_1</v>
      </c>
      <c r="B208" s="47" t="s">
        <v>1699</v>
      </c>
      <c r="C208" s="47" t="s">
        <v>1732</v>
      </c>
      <c r="D208" s="162" t="s">
        <v>1733</v>
      </c>
      <c r="E208" s="46">
        <v>6909.0</v>
      </c>
      <c r="F208" s="155">
        <v>38614.0</v>
      </c>
      <c r="G208" s="33" t="s">
        <v>1191</v>
      </c>
      <c r="H208" s="33" t="s">
        <v>120</v>
      </c>
      <c r="I208" s="33" t="s">
        <v>1007</v>
      </c>
      <c r="J208" s="33">
        <v>1.0</v>
      </c>
      <c r="K208" s="159" t="s">
        <v>1009</v>
      </c>
      <c r="L208" s="33">
        <v>2.0</v>
      </c>
      <c r="M208" s="33" t="s">
        <v>1011</v>
      </c>
      <c r="N208" s="107" t="s">
        <v>1703</v>
      </c>
      <c r="O208" s="33" t="s">
        <v>1012</v>
      </c>
      <c r="P208" s="32"/>
      <c r="Q208" s="40" t="s">
        <v>1013</v>
      </c>
      <c r="R208" s="130" t="s">
        <v>1193</v>
      </c>
      <c r="S208" s="35" t="s">
        <v>1015</v>
      </c>
      <c r="T208" s="164" t="s">
        <v>1194</v>
      </c>
      <c r="U208" s="53"/>
      <c r="V208" s="53"/>
      <c r="W208" s="53"/>
      <c r="X208" s="53"/>
      <c r="Y208" s="53"/>
      <c r="Z208" s="53"/>
      <c r="AA208" s="53"/>
      <c r="AB208" s="53"/>
      <c r="AC208" s="53"/>
      <c r="AD208" s="53"/>
      <c r="AE208" s="53"/>
    </row>
    <row r="209" ht="14.25" customHeight="1">
      <c r="A209" s="157" t="str">
        <f t="shared" si="1"/>
        <v>190905_B14-T1-11_00BB8_00HZU_M02_S_1</v>
      </c>
      <c r="B209" s="47" t="s">
        <v>1706</v>
      </c>
      <c r="C209" s="47" t="s">
        <v>1734</v>
      </c>
      <c r="D209" s="162" t="s">
        <v>1735</v>
      </c>
      <c r="E209" s="46">
        <v>8009.0</v>
      </c>
      <c r="F209" s="155">
        <v>38614.0</v>
      </c>
      <c r="G209" s="33" t="s">
        <v>1191</v>
      </c>
      <c r="H209" s="33" t="s">
        <v>120</v>
      </c>
      <c r="I209" s="33" t="s">
        <v>1007</v>
      </c>
      <c r="J209" s="33">
        <v>1.0</v>
      </c>
      <c r="K209" s="159" t="s">
        <v>1009</v>
      </c>
      <c r="L209" s="33">
        <v>2.0</v>
      </c>
      <c r="M209" s="33" t="s">
        <v>1011</v>
      </c>
      <c r="N209" s="107" t="s">
        <v>1703</v>
      </c>
      <c r="O209" s="33" t="s">
        <v>1012</v>
      </c>
      <c r="P209" s="32"/>
      <c r="Q209" s="40" t="s">
        <v>1013</v>
      </c>
      <c r="R209" s="130" t="s">
        <v>1193</v>
      </c>
      <c r="S209" s="35" t="s">
        <v>1015</v>
      </c>
      <c r="T209" s="164" t="s">
        <v>1194</v>
      </c>
      <c r="U209" s="53"/>
      <c r="V209" s="53"/>
      <c r="W209" s="53"/>
      <c r="X209" s="53"/>
      <c r="Y209" s="53"/>
      <c r="Z209" s="53"/>
      <c r="AA209" s="53"/>
      <c r="AB209" s="53"/>
      <c r="AC209" s="53"/>
      <c r="AD209" s="53"/>
      <c r="AE209" s="53"/>
    </row>
    <row r="210" ht="14.25" customHeight="1">
      <c r="A210" s="157" t="str">
        <f t="shared" si="1"/>
        <v>190905_B14-T1-12_00BB9_00HZV_M02_S_1</v>
      </c>
      <c r="B210" s="47" t="s">
        <v>1712</v>
      </c>
      <c r="C210" s="47" t="s">
        <v>1738</v>
      </c>
      <c r="D210" s="162" t="s">
        <v>1739</v>
      </c>
      <c r="E210" s="46">
        <v>2014.0</v>
      </c>
      <c r="F210" s="155">
        <v>38614.0</v>
      </c>
      <c r="G210" s="33" t="s">
        <v>1191</v>
      </c>
      <c r="H210" s="33" t="s">
        <v>120</v>
      </c>
      <c r="I210" s="33" t="s">
        <v>1007</v>
      </c>
      <c r="J210" s="33">
        <v>1.0</v>
      </c>
      <c r="K210" s="159" t="s">
        <v>1009</v>
      </c>
      <c r="L210" s="33">
        <v>2.0</v>
      </c>
      <c r="M210" s="33" t="s">
        <v>1011</v>
      </c>
      <c r="N210" s="107" t="s">
        <v>1703</v>
      </c>
      <c r="O210" s="33" t="s">
        <v>1012</v>
      </c>
      <c r="P210" s="32"/>
      <c r="Q210" s="40" t="s">
        <v>1013</v>
      </c>
      <c r="R210" s="130" t="s">
        <v>1193</v>
      </c>
      <c r="S210" s="35" t="s">
        <v>1015</v>
      </c>
      <c r="T210" s="164" t="s">
        <v>1194</v>
      </c>
      <c r="U210" s="53"/>
      <c r="V210" s="53"/>
      <c r="W210" s="53"/>
      <c r="X210" s="53"/>
      <c r="Y210" s="53"/>
      <c r="Z210" s="53"/>
      <c r="AA210" s="53"/>
      <c r="AB210" s="53"/>
      <c r="AC210" s="53"/>
      <c r="AD210" s="53"/>
      <c r="AE210" s="53"/>
    </row>
    <row r="211" ht="14.25" customHeight="1">
      <c r="A211" s="157" t="str">
        <f t="shared" si="1"/>
        <v>190905_B14-T1-13_00BBA_00HZW_M02_S_1</v>
      </c>
      <c r="B211" s="47" t="s">
        <v>1718</v>
      </c>
      <c r="C211" s="47" t="s">
        <v>1740</v>
      </c>
      <c r="D211" s="162" t="s">
        <v>1741</v>
      </c>
      <c r="E211" s="46">
        <v>3108.0</v>
      </c>
      <c r="F211" s="155">
        <v>38614.0</v>
      </c>
      <c r="G211" s="33" t="s">
        <v>1191</v>
      </c>
      <c r="H211" s="33" t="s">
        <v>120</v>
      </c>
      <c r="I211" s="33" t="s">
        <v>1007</v>
      </c>
      <c r="J211" s="33">
        <v>1.0</v>
      </c>
      <c r="K211" s="159" t="s">
        <v>1009</v>
      </c>
      <c r="L211" s="33">
        <v>2.0</v>
      </c>
      <c r="M211" s="33" t="s">
        <v>1011</v>
      </c>
      <c r="N211" s="107" t="s">
        <v>1703</v>
      </c>
      <c r="O211" s="33" t="s">
        <v>1012</v>
      </c>
      <c r="P211" s="32"/>
      <c r="Q211" s="40" t="s">
        <v>1013</v>
      </c>
      <c r="R211" s="130" t="s">
        <v>1193</v>
      </c>
      <c r="S211" s="35" t="s">
        <v>1015</v>
      </c>
      <c r="T211" s="164" t="s">
        <v>1194</v>
      </c>
      <c r="U211" s="53"/>
      <c r="V211" s="53"/>
      <c r="W211" s="53"/>
      <c r="X211" s="53"/>
      <c r="Y211" s="53"/>
      <c r="Z211" s="53"/>
      <c r="AA211" s="53"/>
      <c r="AB211" s="53"/>
      <c r="AC211" s="53"/>
      <c r="AD211" s="53"/>
      <c r="AE211" s="53"/>
    </row>
    <row r="212" ht="14.25" customHeight="1">
      <c r="A212" s="157" t="str">
        <f t="shared" si="1"/>
        <v>190905_B14-T1-14_00BBB_00HZX_M02_S_1</v>
      </c>
      <c r="B212" s="47" t="s">
        <v>1724</v>
      </c>
      <c r="C212" s="47" t="s">
        <v>1742</v>
      </c>
      <c r="D212" s="162" t="s">
        <v>1743</v>
      </c>
      <c r="E212" s="46">
        <v>8256.0</v>
      </c>
      <c r="F212" s="155">
        <v>38614.0</v>
      </c>
      <c r="G212" s="33" t="s">
        <v>1191</v>
      </c>
      <c r="H212" s="33" t="s">
        <v>120</v>
      </c>
      <c r="I212" s="33" t="s">
        <v>1007</v>
      </c>
      <c r="J212" s="33">
        <v>1.0</v>
      </c>
      <c r="K212" s="159" t="s">
        <v>1009</v>
      </c>
      <c r="L212" s="33">
        <v>2.0</v>
      </c>
      <c r="M212" s="33" t="s">
        <v>1011</v>
      </c>
      <c r="N212" s="107" t="s">
        <v>1703</v>
      </c>
      <c r="O212" s="33" t="s">
        <v>1012</v>
      </c>
      <c r="P212" s="32"/>
      <c r="Q212" s="40" t="s">
        <v>1013</v>
      </c>
      <c r="R212" s="130" t="s">
        <v>1193</v>
      </c>
      <c r="S212" s="35" t="s">
        <v>1015</v>
      </c>
      <c r="T212" s="164" t="s">
        <v>1194</v>
      </c>
      <c r="U212" s="53"/>
      <c r="V212" s="53"/>
      <c r="W212" s="53"/>
      <c r="X212" s="53"/>
      <c r="Y212" s="53"/>
      <c r="Z212" s="53"/>
      <c r="AA212" s="53"/>
      <c r="AB212" s="53"/>
      <c r="AC212" s="53"/>
      <c r="AD212" s="53"/>
      <c r="AE212" s="53"/>
    </row>
    <row r="213" ht="14.25" customHeight="1">
      <c r="A213" s="157" t="str">
        <f t="shared" si="1"/>
        <v>190905_B14-T1-15_00BBC_00HZY_M02_S_1</v>
      </c>
      <c r="B213" s="47" t="s">
        <v>1728</v>
      </c>
      <c r="C213" s="47" t="s">
        <v>1746</v>
      </c>
      <c r="D213" s="162" t="s">
        <v>1747</v>
      </c>
      <c r="E213" s="33" t="s">
        <v>154</v>
      </c>
      <c r="F213" s="155">
        <v>38614.0</v>
      </c>
      <c r="G213" s="33" t="s">
        <v>1191</v>
      </c>
      <c r="H213" s="33" t="s">
        <v>120</v>
      </c>
      <c r="I213" s="33" t="s">
        <v>1007</v>
      </c>
      <c r="J213" s="33">
        <v>1.0</v>
      </c>
      <c r="K213" s="159" t="s">
        <v>1009</v>
      </c>
      <c r="L213" s="33">
        <v>2.0</v>
      </c>
      <c r="M213" s="33" t="s">
        <v>1011</v>
      </c>
      <c r="N213" s="107" t="s">
        <v>1748</v>
      </c>
      <c r="O213" s="33" t="s">
        <v>1012</v>
      </c>
      <c r="P213" s="32"/>
      <c r="Q213" s="40" t="s">
        <v>1013</v>
      </c>
      <c r="R213" s="130" t="s">
        <v>1193</v>
      </c>
      <c r="S213" s="35" t="s">
        <v>1015</v>
      </c>
      <c r="T213" s="164" t="s">
        <v>1194</v>
      </c>
      <c r="U213" s="53"/>
      <c r="V213" s="53"/>
      <c r="W213" s="53"/>
      <c r="X213" s="53"/>
      <c r="Y213" s="53"/>
      <c r="Z213" s="53"/>
      <c r="AA213" s="53"/>
      <c r="AB213" s="53"/>
      <c r="AC213" s="53"/>
      <c r="AD213" s="53"/>
      <c r="AE213" s="53"/>
    </row>
    <row r="214" ht="14.25" customHeight="1">
      <c r="A214" s="157" t="str">
        <f t="shared" si="1"/>
        <v>190905_B14-T1-16_00BBD_00HZZ_M02_S_1</v>
      </c>
      <c r="B214" s="47" t="s">
        <v>1736</v>
      </c>
      <c r="C214" s="47" t="s">
        <v>1749</v>
      </c>
      <c r="D214" s="162" t="s">
        <v>1750</v>
      </c>
      <c r="E214" s="33" t="s">
        <v>734</v>
      </c>
      <c r="F214" s="155">
        <v>38614.0</v>
      </c>
      <c r="G214" s="33" t="s">
        <v>1191</v>
      </c>
      <c r="H214" s="33" t="s">
        <v>120</v>
      </c>
      <c r="I214" s="33" t="s">
        <v>1007</v>
      </c>
      <c r="J214" s="33">
        <v>1.0</v>
      </c>
      <c r="K214" s="159" t="s">
        <v>1009</v>
      </c>
      <c r="L214" s="33">
        <v>2.0</v>
      </c>
      <c r="M214" s="33" t="s">
        <v>1011</v>
      </c>
      <c r="N214" s="107" t="s">
        <v>1703</v>
      </c>
      <c r="O214" s="33" t="s">
        <v>1012</v>
      </c>
      <c r="P214" s="32"/>
      <c r="Q214" s="40" t="s">
        <v>1013</v>
      </c>
      <c r="R214" s="130" t="s">
        <v>1193</v>
      </c>
      <c r="S214" s="35" t="s">
        <v>1015</v>
      </c>
      <c r="T214" s="164" t="s">
        <v>1194</v>
      </c>
      <c r="U214" s="53"/>
      <c r="V214" s="53"/>
      <c r="W214" s="53"/>
      <c r="X214" s="53"/>
      <c r="Y214" s="53"/>
      <c r="Z214" s="53"/>
      <c r="AA214" s="53"/>
      <c r="AB214" s="53"/>
      <c r="AC214" s="53"/>
      <c r="AD214" s="53"/>
      <c r="AE214" s="53"/>
    </row>
    <row r="215" ht="14.25" customHeight="1">
      <c r="A215" s="157" t="str">
        <f t="shared" si="1"/>
        <v>190905_HEK-QCS_000F2_00I0H_M01_S_1</v>
      </c>
      <c r="B215" s="154" t="s">
        <v>108</v>
      </c>
      <c r="C215" s="47" t="s">
        <v>1753</v>
      </c>
      <c r="D215" s="40" t="s">
        <v>109</v>
      </c>
      <c r="E215" s="40" t="s">
        <v>109</v>
      </c>
      <c r="F215" s="155">
        <v>38614.0</v>
      </c>
      <c r="G215" s="33" t="s">
        <v>1006</v>
      </c>
      <c r="H215" s="33" t="s">
        <v>164</v>
      </c>
      <c r="I215" s="33" t="s">
        <v>1007</v>
      </c>
      <c r="J215" s="33">
        <v>1.0</v>
      </c>
      <c r="K215" s="159" t="s">
        <v>1009</v>
      </c>
      <c r="L215" s="33">
        <v>2.0</v>
      </c>
      <c r="M215" s="33" t="s">
        <v>1011</v>
      </c>
      <c r="N215" s="37"/>
      <c r="O215" s="33" t="s">
        <v>1012</v>
      </c>
      <c r="P215" s="32"/>
      <c r="Q215" s="35" t="s">
        <v>1013</v>
      </c>
      <c r="R215" s="42" t="s">
        <v>1014</v>
      </c>
      <c r="S215" s="35" t="s">
        <v>1015</v>
      </c>
      <c r="T215" s="42" t="s">
        <v>1016</v>
      </c>
      <c r="U215" s="53"/>
      <c r="V215" s="53"/>
      <c r="W215" s="53"/>
      <c r="X215" s="53"/>
      <c r="Y215" s="53"/>
      <c r="Z215" s="53"/>
      <c r="AA215" s="53"/>
      <c r="AB215" s="53"/>
      <c r="AC215" s="53"/>
      <c r="AD215" s="53"/>
      <c r="AE215" s="53"/>
    </row>
    <row r="216" ht="14.25" customHeight="1">
      <c r="A216" s="157" t="str">
        <f t="shared" si="1"/>
        <v>190905_B13-T1-1_00BAI_00I0I_M01_S_1</v>
      </c>
      <c r="B216" s="47" t="s">
        <v>1497</v>
      </c>
      <c r="C216" s="47" t="s">
        <v>1754</v>
      </c>
      <c r="D216" s="178" t="s">
        <v>1755</v>
      </c>
      <c r="E216" s="169">
        <v>2252.0</v>
      </c>
      <c r="F216" s="155">
        <v>38614.0</v>
      </c>
      <c r="G216" s="33" t="s">
        <v>1006</v>
      </c>
      <c r="H216" s="33" t="s">
        <v>164</v>
      </c>
      <c r="I216" s="33" t="s">
        <v>1007</v>
      </c>
      <c r="J216" s="33">
        <v>1.0</v>
      </c>
      <c r="K216" s="159" t="s">
        <v>1009</v>
      </c>
      <c r="L216" s="33">
        <v>2.0</v>
      </c>
      <c r="M216" s="33" t="s">
        <v>1011</v>
      </c>
      <c r="N216" s="37"/>
      <c r="O216" s="33" t="s">
        <v>1012</v>
      </c>
      <c r="P216" s="32"/>
      <c r="Q216" s="35" t="s">
        <v>1013</v>
      </c>
      <c r="R216" s="42" t="s">
        <v>1014</v>
      </c>
      <c r="S216" s="35" t="s">
        <v>1015</v>
      </c>
      <c r="T216" s="42" t="s">
        <v>1016</v>
      </c>
      <c r="U216" s="53"/>
      <c r="V216" s="53"/>
      <c r="W216" s="53"/>
      <c r="X216" s="53"/>
      <c r="Y216" s="53"/>
      <c r="Z216" s="53"/>
      <c r="AA216" s="53"/>
      <c r="AB216" s="53"/>
      <c r="AC216" s="53"/>
      <c r="AD216" s="53"/>
      <c r="AE216" s="53"/>
    </row>
    <row r="217" ht="14.25" customHeight="1">
      <c r="A217" s="157" t="str">
        <f t="shared" si="1"/>
        <v>190905_B13-T1-2_00BAJ_00I0J_M01_S_1</v>
      </c>
      <c r="B217" s="47" t="s">
        <v>1507</v>
      </c>
      <c r="C217" s="47" t="s">
        <v>1758</v>
      </c>
      <c r="D217" s="178" t="s">
        <v>1759</v>
      </c>
      <c r="E217" s="169">
        <v>2416.0</v>
      </c>
      <c r="F217" s="155">
        <v>38614.0</v>
      </c>
      <c r="G217" s="33" t="s">
        <v>1006</v>
      </c>
      <c r="H217" s="33" t="s">
        <v>164</v>
      </c>
      <c r="I217" s="33" t="s">
        <v>1007</v>
      </c>
      <c r="J217" s="33">
        <v>1.0</v>
      </c>
      <c r="K217" s="159" t="s">
        <v>1009</v>
      </c>
      <c r="L217" s="33">
        <v>2.0</v>
      </c>
      <c r="M217" s="33" t="s">
        <v>1011</v>
      </c>
      <c r="N217" s="37"/>
      <c r="O217" s="33" t="s">
        <v>1012</v>
      </c>
      <c r="P217" s="32"/>
      <c r="Q217" s="35" t="s">
        <v>1013</v>
      </c>
      <c r="R217" s="42" t="s">
        <v>1014</v>
      </c>
      <c r="S217" s="35" t="s">
        <v>1015</v>
      </c>
      <c r="T217" s="42" t="s">
        <v>1016</v>
      </c>
      <c r="U217" s="53"/>
      <c r="V217" s="53"/>
      <c r="W217" s="53"/>
      <c r="X217" s="53"/>
      <c r="Y217" s="53"/>
      <c r="Z217" s="53"/>
      <c r="AA217" s="53"/>
      <c r="AB217" s="53"/>
      <c r="AC217" s="53"/>
      <c r="AD217" s="53"/>
      <c r="AE217" s="53"/>
    </row>
    <row r="218" ht="14.25" customHeight="1">
      <c r="A218" s="157" t="str">
        <f t="shared" si="1"/>
        <v>190905_B13-T1-3_00BAK_00I0K_M01_S_1</v>
      </c>
      <c r="B218" s="47" t="s">
        <v>1511</v>
      </c>
      <c r="C218" s="47" t="s">
        <v>1762</v>
      </c>
      <c r="D218" s="178" t="s">
        <v>1763</v>
      </c>
      <c r="E218" s="169">
        <v>2509.0</v>
      </c>
      <c r="F218" s="155">
        <v>38614.0</v>
      </c>
      <c r="G218" s="33" t="s">
        <v>1006</v>
      </c>
      <c r="H218" s="33" t="s">
        <v>164</v>
      </c>
      <c r="I218" s="33" t="s">
        <v>1007</v>
      </c>
      <c r="J218" s="33">
        <v>1.0</v>
      </c>
      <c r="K218" s="159" t="s">
        <v>1009</v>
      </c>
      <c r="L218" s="33">
        <v>2.0</v>
      </c>
      <c r="M218" s="33" t="s">
        <v>1011</v>
      </c>
      <c r="N218" s="37"/>
      <c r="O218" s="33" t="s">
        <v>1012</v>
      </c>
      <c r="P218" s="32"/>
      <c r="Q218" s="35" t="s">
        <v>1013</v>
      </c>
      <c r="R218" s="42" t="s">
        <v>1014</v>
      </c>
      <c r="S218" s="35" t="s">
        <v>1015</v>
      </c>
      <c r="T218" s="42" t="s">
        <v>1016</v>
      </c>
      <c r="U218" s="53"/>
      <c r="V218" s="53"/>
      <c r="W218" s="53"/>
      <c r="X218" s="53"/>
      <c r="Y218" s="53"/>
      <c r="Z218" s="53"/>
      <c r="AA218" s="53"/>
      <c r="AB218" s="53"/>
      <c r="AC218" s="53"/>
      <c r="AD218" s="53"/>
      <c r="AE218" s="53"/>
    </row>
    <row r="219" ht="14.25" customHeight="1">
      <c r="A219" s="157" t="str">
        <f t="shared" si="1"/>
        <v>190905_B13-T1-4_00BAL_00I0L_M01_S_1</v>
      </c>
      <c r="B219" s="47" t="s">
        <v>1517</v>
      </c>
      <c r="C219" s="47" t="s">
        <v>1764</v>
      </c>
      <c r="D219" s="178" t="s">
        <v>1765</v>
      </c>
      <c r="E219" s="169">
        <v>6837.0</v>
      </c>
      <c r="F219" s="155">
        <v>38614.0</v>
      </c>
      <c r="G219" s="33" t="s">
        <v>1006</v>
      </c>
      <c r="H219" s="33" t="s">
        <v>164</v>
      </c>
      <c r="I219" s="33" t="s">
        <v>1007</v>
      </c>
      <c r="J219" s="33">
        <v>1.0</v>
      </c>
      <c r="K219" s="159" t="s">
        <v>1009</v>
      </c>
      <c r="L219" s="33">
        <v>2.0</v>
      </c>
      <c r="M219" s="33" t="s">
        <v>1011</v>
      </c>
      <c r="N219" s="37"/>
      <c r="O219" s="33" t="s">
        <v>1012</v>
      </c>
      <c r="P219" s="32"/>
      <c r="Q219" s="35" t="s">
        <v>1013</v>
      </c>
      <c r="R219" s="42" t="s">
        <v>1014</v>
      </c>
      <c r="S219" s="35" t="s">
        <v>1015</v>
      </c>
      <c r="T219" s="42" t="s">
        <v>1016</v>
      </c>
      <c r="U219" s="53"/>
      <c r="V219" s="53"/>
      <c r="W219" s="53"/>
      <c r="X219" s="53"/>
      <c r="Y219" s="53"/>
      <c r="Z219" s="53"/>
      <c r="AA219" s="53"/>
      <c r="AB219" s="53"/>
      <c r="AC219" s="53"/>
      <c r="AD219" s="53"/>
      <c r="AE219" s="53"/>
    </row>
    <row r="220" ht="14.25" customHeight="1">
      <c r="A220" s="157" t="str">
        <f t="shared" si="1"/>
        <v>190905_B13-T1-5_00BAM_00I0M_M01_S_1</v>
      </c>
      <c r="B220" s="47" t="s">
        <v>1525</v>
      </c>
      <c r="C220" s="47" t="s">
        <v>1768</v>
      </c>
      <c r="D220" s="178" t="s">
        <v>1769</v>
      </c>
      <c r="E220" s="169">
        <v>9530.0</v>
      </c>
      <c r="F220" s="155">
        <v>38614.0</v>
      </c>
      <c r="G220" s="33" t="s">
        <v>1006</v>
      </c>
      <c r="H220" s="33" t="s">
        <v>164</v>
      </c>
      <c r="I220" s="33" t="s">
        <v>1007</v>
      </c>
      <c r="J220" s="33">
        <v>1.0</v>
      </c>
      <c r="K220" s="159" t="s">
        <v>1009</v>
      </c>
      <c r="L220" s="33">
        <v>2.0</v>
      </c>
      <c r="M220" s="33" t="s">
        <v>1011</v>
      </c>
      <c r="N220" s="37"/>
      <c r="O220" s="33" t="s">
        <v>1012</v>
      </c>
      <c r="P220" s="32"/>
      <c r="Q220" s="35" t="s">
        <v>1013</v>
      </c>
      <c r="R220" s="42" t="s">
        <v>1014</v>
      </c>
      <c r="S220" s="35" t="s">
        <v>1015</v>
      </c>
      <c r="T220" s="42" t="s">
        <v>1016</v>
      </c>
      <c r="U220" s="53"/>
      <c r="V220" s="53"/>
      <c r="W220" s="53"/>
      <c r="X220" s="53"/>
      <c r="Y220" s="53"/>
      <c r="Z220" s="53"/>
      <c r="AA220" s="53"/>
      <c r="AB220" s="53"/>
      <c r="AC220" s="53"/>
      <c r="AD220" s="53"/>
      <c r="AE220" s="53"/>
    </row>
    <row r="221" ht="14.25" customHeight="1">
      <c r="A221" s="157" t="str">
        <f t="shared" si="1"/>
        <v>190905_B13-T1-6_00BAN_00I0N_M01_S_1</v>
      </c>
      <c r="B221" s="47" t="s">
        <v>1531</v>
      </c>
      <c r="C221" s="47" t="s">
        <v>1772</v>
      </c>
      <c r="D221" s="178" t="s">
        <v>1773</v>
      </c>
      <c r="E221" s="169">
        <v>8075.0</v>
      </c>
      <c r="F221" s="155">
        <v>38614.0</v>
      </c>
      <c r="G221" s="33" t="s">
        <v>1006</v>
      </c>
      <c r="H221" s="33" t="s">
        <v>164</v>
      </c>
      <c r="I221" s="33" t="s">
        <v>1007</v>
      </c>
      <c r="J221" s="33">
        <v>1.0</v>
      </c>
      <c r="K221" s="159" t="s">
        <v>1009</v>
      </c>
      <c r="L221" s="33">
        <v>2.0</v>
      </c>
      <c r="M221" s="33" t="s">
        <v>1011</v>
      </c>
      <c r="N221" s="37"/>
      <c r="O221" s="33" t="s">
        <v>1012</v>
      </c>
      <c r="P221" s="32"/>
      <c r="Q221" s="35" t="s">
        <v>1013</v>
      </c>
      <c r="R221" s="42" t="s">
        <v>1014</v>
      </c>
      <c r="S221" s="35" t="s">
        <v>1015</v>
      </c>
      <c r="T221" s="42" t="s">
        <v>1016</v>
      </c>
      <c r="U221" s="53"/>
      <c r="V221" s="53"/>
      <c r="W221" s="53"/>
      <c r="X221" s="53"/>
      <c r="Y221" s="53"/>
      <c r="Z221" s="53"/>
      <c r="AA221" s="53"/>
      <c r="AB221" s="53"/>
      <c r="AC221" s="53"/>
      <c r="AD221" s="53"/>
      <c r="AE221" s="53"/>
    </row>
    <row r="222" ht="14.25" customHeight="1">
      <c r="A222" s="157" t="str">
        <f t="shared" si="1"/>
        <v>190905_B13-T1-7_00BAO_00I0O_M01_S_1</v>
      </c>
      <c r="B222" s="47" t="s">
        <v>1537</v>
      </c>
      <c r="C222" s="47" t="s">
        <v>1774</v>
      </c>
      <c r="D222" s="178" t="s">
        <v>1776</v>
      </c>
      <c r="E222" s="169">
        <v>2305.0</v>
      </c>
      <c r="F222" s="155">
        <v>38614.0</v>
      </c>
      <c r="G222" s="33" t="s">
        <v>1006</v>
      </c>
      <c r="H222" s="33" t="s">
        <v>164</v>
      </c>
      <c r="I222" s="33" t="s">
        <v>1007</v>
      </c>
      <c r="J222" s="33">
        <v>1.0</v>
      </c>
      <c r="K222" s="159" t="s">
        <v>1009</v>
      </c>
      <c r="L222" s="33">
        <v>2.0</v>
      </c>
      <c r="M222" s="33" t="s">
        <v>1011</v>
      </c>
      <c r="N222" s="37"/>
      <c r="O222" s="33" t="s">
        <v>1012</v>
      </c>
      <c r="P222" s="32"/>
      <c r="Q222" s="35" t="s">
        <v>1013</v>
      </c>
      <c r="R222" s="42" t="s">
        <v>1014</v>
      </c>
      <c r="S222" s="35" t="s">
        <v>1015</v>
      </c>
      <c r="T222" s="42" t="s">
        <v>1016</v>
      </c>
      <c r="U222" s="53"/>
      <c r="V222" s="53"/>
      <c r="W222" s="53"/>
      <c r="X222" s="53"/>
      <c r="Y222" s="53"/>
      <c r="Z222" s="53"/>
      <c r="AA222" s="53"/>
      <c r="AB222" s="53"/>
      <c r="AC222" s="53"/>
      <c r="AD222" s="53"/>
      <c r="AE222" s="53"/>
    </row>
    <row r="223" ht="14.25" customHeight="1">
      <c r="A223" s="157" t="str">
        <f t="shared" si="1"/>
        <v>190905_B13-T1-8_00BAP_00I0P_M01_S_1</v>
      </c>
      <c r="B223" s="47" t="s">
        <v>1543</v>
      </c>
      <c r="C223" s="47" t="s">
        <v>1778</v>
      </c>
      <c r="D223" s="178" t="s">
        <v>1779</v>
      </c>
      <c r="E223" s="169">
        <v>2533.0</v>
      </c>
      <c r="F223" s="155">
        <v>38614.0</v>
      </c>
      <c r="G223" s="33" t="s">
        <v>1006</v>
      </c>
      <c r="H223" s="33" t="s">
        <v>164</v>
      </c>
      <c r="I223" s="33" t="s">
        <v>1007</v>
      </c>
      <c r="J223" s="33">
        <v>1.0</v>
      </c>
      <c r="K223" s="159" t="s">
        <v>1009</v>
      </c>
      <c r="L223" s="33">
        <v>2.0</v>
      </c>
      <c r="M223" s="33" t="s">
        <v>1011</v>
      </c>
      <c r="N223" s="37"/>
      <c r="O223" s="33" t="s">
        <v>1012</v>
      </c>
      <c r="P223" s="32"/>
      <c r="Q223" s="35" t="s">
        <v>1013</v>
      </c>
      <c r="R223" s="42" t="s">
        <v>1014</v>
      </c>
      <c r="S223" s="35" t="s">
        <v>1015</v>
      </c>
      <c r="T223" s="42" t="s">
        <v>1016</v>
      </c>
      <c r="U223" s="53"/>
      <c r="V223" s="53"/>
      <c r="W223" s="53"/>
      <c r="X223" s="53"/>
      <c r="Y223" s="53"/>
      <c r="Z223" s="53"/>
      <c r="AA223" s="53"/>
      <c r="AB223" s="53"/>
      <c r="AC223" s="53"/>
      <c r="AD223" s="53"/>
      <c r="AE223" s="53"/>
    </row>
    <row r="224" ht="14.25" customHeight="1">
      <c r="A224" s="157" t="str">
        <f t="shared" si="1"/>
        <v>190905_B13-T1-9_00BAQ_00I0Q_M01_S_1</v>
      </c>
      <c r="B224" s="47" t="s">
        <v>1547</v>
      </c>
      <c r="C224" s="47" t="s">
        <v>1782</v>
      </c>
      <c r="D224" s="178" t="s">
        <v>1783</v>
      </c>
      <c r="E224" s="169">
        <v>7112.0</v>
      </c>
      <c r="F224" s="155">
        <v>38614.0</v>
      </c>
      <c r="G224" s="33" t="s">
        <v>1006</v>
      </c>
      <c r="H224" s="33" t="s">
        <v>164</v>
      </c>
      <c r="I224" s="33" t="s">
        <v>1007</v>
      </c>
      <c r="J224" s="33">
        <v>1.0</v>
      </c>
      <c r="K224" s="159" t="s">
        <v>1009</v>
      </c>
      <c r="L224" s="33">
        <v>2.0</v>
      </c>
      <c r="M224" s="33" t="s">
        <v>1011</v>
      </c>
      <c r="N224" s="37"/>
      <c r="O224" s="33" t="s">
        <v>1012</v>
      </c>
      <c r="P224" s="32"/>
      <c r="Q224" s="35" t="s">
        <v>1013</v>
      </c>
      <c r="R224" s="42" t="s">
        <v>1014</v>
      </c>
      <c r="S224" s="35" t="s">
        <v>1015</v>
      </c>
      <c r="T224" s="42" t="s">
        <v>1016</v>
      </c>
      <c r="U224" s="53"/>
      <c r="V224" s="53"/>
      <c r="W224" s="53"/>
      <c r="X224" s="53"/>
      <c r="Y224" s="53"/>
      <c r="Z224" s="53"/>
      <c r="AA224" s="53"/>
      <c r="AB224" s="53"/>
      <c r="AC224" s="53"/>
      <c r="AD224" s="53"/>
      <c r="AE224" s="53"/>
    </row>
    <row r="225" ht="14.25" customHeight="1">
      <c r="A225" s="157" t="str">
        <f t="shared" si="1"/>
        <v>190905_B13-T1-10_00BAR_00I0R_M01_S_1</v>
      </c>
      <c r="B225" s="47" t="s">
        <v>1553</v>
      </c>
      <c r="C225" s="47" t="s">
        <v>1785</v>
      </c>
      <c r="D225" s="178" t="s">
        <v>1787</v>
      </c>
      <c r="E225" s="169">
        <v>2293.0</v>
      </c>
      <c r="F225" s="155">
        <v>38614.0</v>
      </c>
      <c r="G225" s="33" t="s">
        <v>1006</v>
      </c>
      <c r="H225" s="33" t="s">
        <v>164</v>
      </c>
      <c r="I225" s="33" t="s">
        <v>1007</v>
      </c>
      <c r="J225" s="33">
        <v>1.0</v>
      </c>
      <c r="K225" s="159" t="s">
        <v>1009</v>
      </c>
      <c r="L225" s="33">
        <v>2.0</v>
      </c>
      <c r="M225" s="33" t="s">
        <v>1011</v>
      </c>
      <c r="N225" s="37"/>
      <c r="O225" s="33" t="s">
        <v>1012</v>
      </c>
      <c r="P225" s="32"/>
      <c r="Q225" s="35" t="s">
        <v>1013</v>
      </c>
      <c r="R225" s="42" t="s">
        <v>1014</v>
      </c>
      <c r="S225" s="35" t="s">
        <v>1015</v>
      </c>
      <c r="T225" s="42" t="s">
        <v>1016</v>
      </c>
      <c r="U225" s="53"/>
      <c r="V225" s="53"/>
      <c r="W225" s="53"/>
      <c r="X225" s="53"/>
      <c r="Y225" s="53"/>
      <c r="Z225" s="53"/>
      <c r="AA225" s="53"/>
      <c r="AB225" s="53"/>
      <c r="AC225" s="53"/>
      <c r="AD225" s="53"/>
      <c r="AE225" s="53"/>
    </row>
    <row r="226" ht="14.25" customHeight="1">
      <c r="A226" s="157" t="str">
        <f t="shared" si="1"/>
        <v>190905_B13-T1-11_00BAS_00I0S_M01_S_1</v>
      </c>
      <c r="B226" s="47" t="s">
        <v>1557</v>
      </c>
      <c r="C226" s="47" t="s">
        <v>1788</v>
      </c>
      <c r="D226" s="178" t="s">
        <v>1789</v>
      </c>
      <c r="E226" s="169">
        <v>2468.0</v>
      </c>
      <c r="F226" s="155">
        <v>38614.0</v>
      </c>
      <c r="G226" s="33" t="s">
        <v>1006</v>
      </c>
      <c r="H226" s="33" t="s">
        <v>164</v>
      </c>
      <c r="I226" s="33" t="s">
        <v>1007</v>
      </c>
      <c r="J226" s="33">
        <v>1.0</v>
      </c>
      <c r="K226" s="159" t="s">
        <v>1009</v>
      </c>
      <c r="L226" s="33">
        <v>2.0</v>
      </c>
      <c r="M226" s="33" t="s">
        <v>1011</v>
      </c>
      <c r="N226" s="37"/>
      <c r="O226" s="33" t="s">
        <v>1012</v>
      </c>
      <c r="P226" s="32"/>
      <c r="Q226" s="35" t="s">
        <v>1013</v>
      </c>
      <c r="R226" s="42" t="s">
        <v>1014</v>
      </c>
      <c r="S226" s="35" t="s">
        <v>1015</v>
      </c>
      <c r="T226" s="42" t="s">
        <v>1016</v>
      </c>
      <c r="U226" s="53"/>
      <c r="V226" s="53"/>
      <c r="W226" s="53"/>
      <c r="X226" s="53"/>
      <c r="Y226" s="53"/>
      <c r="Z226" s="53"/>
      <c r="AA226" s="53"/>
      <c r="AB226" s="53"/>
      <c r="AC226" s="53"/>
      <c r="AD226" s="53"/>
      <c r="AE226" s="53"/>
    </row>
    <row r="227" ht="14.25" customHeight="1">
      <c r="A227" s="157" t="str">
        <f t="shared" si="1"/>
        <v>190905_B13-T1-12_00BAT_00I0T_M01_S_1</v>
      </c>
      <c r="B227" s="47" t="s">
        <v>1562</v>
      </c>
      <c r="C227" s="47" t="s">
        <v>1790</v>
      </c>
      <c r="D227" s="178" t="s">
        <v>1791</v>
      </c>
      <c r="E227" s="169">
        <v>3281.0</v>
      </c>
      <c r="F227" s="155">
        <v>38614.0</v>
      </c>
      <c r="G227" s="33" t="s">
        <v>1006</v>
      </c>
      <c r="H227" s="33" t="s">
        <v>164</v>
      </c>
      <c r="I227" s="33" t="s">
        <v>1007</v>
      </c>
      <c r="J227" s="33">
        <v>1.0</v>
      </c>
      <c r="K227" s="159" t="s">
        <v>1009</v>
      </c>
      <c r="L227" s="33">
        <v>2.0</v>
      </c>
      <c r="M227" s="33" t="s">
        <v>1011</v>
      </c>
      <c r="N227" s="37"/>
      <c r="O227" s="33" t="s">
        <v>1012</v>
      </c>
      <c r="P227" s="32"/>
      <c r="Q227" s="35" t="s">
        <v>1013</v>
      </c>
      <c r="R227" s="42" t="s">
        <v>1014</v>
      </c>
      <c r="S227" s="35" t="s">
        <v>1015</v>
      </c>
      <c r="T227" s="42" t="s">
        <v>1016</v>
      </c>
      <c r="U227" s="53"/>
      <c r="V227" s="53"/>
      <c r="W227" s="53"/>
      <c r="X227" s="53"/>
      <c r="Y227" s="53"/>
      <c r="Z227" s="53"/>
      <c r="AA227" s="53"/>
      <c r="AB227" s="53"/>
      <c r="AC227" s="53"/>
      <c r="AD227" s="53"/>
      <c r="AE227" s="53"/>
    </row>
    <row r="228" ht="14.25" customHeight="1">
      <c r="A228" s="157" t="str">
        <f t="shared" si="1"/>
        <v>190905_B13-T1-13_00BAU_00I0U_M01_S_1</v>
      </c>
      <c r="B228" s="47" t="s">
        <v>1577</v>
      </c>
      <c r="C228" s="47" t="s">
        <v>1794</v>
      </c>
      <c r="D228" s="178" t="s">
        <v>1795</v>
      </c>
      <c r="E228" s="169">
        <v>9029.0</v>
      </c>
      <c r="F228" s="155">
        <v>38614.0</v>
      </c>
      <c r="G228" s="33" t="s">
        <v>1006</v>
      </c>
      <c r="H228" s="33" t="s">
        <v>164</v>
      </c>
      <c r="I228" s="33" t="s">
        <v>1007</v>
      </c>
      <c r="J228" s="33">
        <v>1.0</v>
      </c>
      <c r="K228" s="159" t="s">
        <v>1009</v>
      </c>
      <c r="L228" s="33">
        <v>2.0</v>
      </c>
      <c r="M228" s="33" t="s">
        <v>1011</v>
      </c>
      <c r="N228" s="37"/>
      <c r="O228" s="33" t="s">
        <v>1012</v>
      </c>
      <c r="P228" s="32"/>
      <c r="Q228" s="35" t="s">
        <v>1013</v>
      </c>
      <c r="R228" s="42" t="s">
        <v>1014</v>
      </c>
      <c r="S228" s="35" t="s">
        <v>1015</v>
      </c>
      <c r="T228" s="42" t="s">
        <v>1016</v>
      </c>
      <c r="U228" s="53"/>
      <c r="V228" s="53"/>
      <c r="W228" s="53"/>
      <c r="X228" s="53"/>
      <c r="Y228" s="53"/>
      <c r="Z228" s="53"/>
      <c r="AA228" s="53"/>
      <c r="AB228" s="53"/>
      <c r="AC228" s="53"/>
      <c r="AD228" s="53"/>
      <c r="AE228" s="53"/>
    </row>
    <row r="229" ht="14.25" customHeight="1">
      <c r="A229" s="157" t="str">
        <f t="shared" si="1"/>
        <v>190905_B13-T1-14_00BAV_00I0V_M01_S_1</v>
      </c>
      <c r="B229" s="47" t="s">
        <v>1584</v>
      </c>
      <c r="C229" s="47" t="s">
        <v>1797</v>
      </c>
      <c r="D229" s="178" t="s">
        <v>1799</v>
      </c>
      <c r="E229" s="169">
        <v>2709.0</v>
      </c>
      <c r="F229" s="155">
        <v>38614.0</v>
      </c>
      <c r="G229" s="33" t="s">
        <v>1006</v>
      </c>
      <c r="H229" s="33" t="s">
        <v>164</v>
      </c>
      <c r="I229" s="33" t="s">
        <v>1007</v>
      </c>
      <c r="J229" s="33">
        <v>1.0</v>
      </c>
      <c r="K229" s="159" t="s">
        <v>1009</v>
      </c>
      <c r="L229" s="33">
        <v>2.0</v>
      </c>
      <c r="M229" s="33" t="s">
        <v>1011</v>
      </c>
      <c r="N229" s="37"/>
      <c r="O229" s="33" t="s">
        <v>1012</v>
      </c>
      <c r="P229" s="32"/>
      <c r="Q229" s="35" t="s">
        <v>1013</v>
      </c>
      <c r="R229" s="42" t="s">
        <v>1014</v>
      </c>
      <c r="S229" s="35" t="s">
        <v>1015</v>
      </c>
      <c r="T229" s="42" t="s">
        <v>1016</v>
      </c>
      <c r="U229" s="53"/>
      <c r="V229" s="53"/>
      <c r="W229" s="53"/>
      <c r="X229" s="53"/>
      <c r="Y229" s="53"/>
      <c r="Z229" s="53"/>
      <c r="AA229" s="53"/>
      <c r="AB229" s="53"/>
      <c r="AC229" s="53"/>
      <c r="AD229" s="53"/>
      <c r="AE229" s="53"/>
    </row>
    <row r="230" ht="14.25" customHeight="1">
      <c r="A230" s="157" t="str">
        <f t="shared" si="1"/>
        <v>190905_B13-T1-15_00BAW_00I0W_M01_S_1</v>
      </c>
      <c r="B230" s="47" t="s">
        <v>1601</v>
      </c>
      <c r="C230" s="47" t="s">
        <v>1800</v>
      </c>
      <c r="D230" s="178" t="s">
        <v>1801</v>
      </c>
      <c r="E230" s="33" t="s">
        <v>154</v>
      </c>
      <c r="F230" s="155">
        <v>38614.0</v>
      </c>
      <c r="G230" s="33" t="s">
        <v>1006</v>
      </c>
      <c r="H230" s="33" t="s">
        <v>164</v>
      </c>
      <c r="I230" s="33" t="s">
        <v>1007</v>
      </c>
      <c r="J230" s="33">
        <v>1.0</v>
      </c>
      <c r="K230" s="159" t="s">
        <v>1009</v>
      </c>
      <c r="L230" s="33">
        <v>2.0</v>
      </c>
      <c r="M230" s="33" t="s">
        <v>1011</v>
      </c>
      <c r="N230" s="107" t="s">
        <v>1802</v>
      </c>
      <c r="O230" s="33" t="s">
        <v>1012</v>
      </c>
      <c r="P230" s="32"/>
      <c r="Q230" s="35" t="s">
        <v>1013</v>
      </c>
      <c r="R230" s="42" t="s">
        <v>1014</v>
      </c>
      <c r="S230" s="35" t="s">
        <v>1015</v>
      </c>
      <c r="T230" s="42" t="s">
        <v>1016</v>
      </c>
      <c r="U230" s="53"/>
      <c r="V230" s="53"/>
      <c r="W230" s="53"/>
      <c r="X230" s="53"/>
      <c r="Y230" s="53"/>
      <c r="Z230" s="53"/>
      <c r="AA230" s="53"/>
      <c r="AB230" s="53"/>
      <c r="AC230" s="53"/>
      <c r="AD230" s="53"/>
      <c r="AE230" s="53"/>
    </row>
    <row r="231" ht="14.25" customHeight="1">
      <c r="A231" s="157" t="str">
        <f t="shared" si="1"/>
        <v>190905_B13-T1-16_00BAX_00I0X_M01_S_1</v>
      </c>
      <c r="B231" s="47" t="s">
        <v>1622</v>
      </c>
      <c r="C231" s="47" t="s">
        <v>1803</v>
      </c>
      <c r="D231" s="163" t="s">
        <v>1806</v>
      </c>
      <c r="E231" s="32" t="s">
        <v>730</v>
      </c>
      <c r="F231" s="155">
        <v>38614.0</v>
      </c>
      <c r="G231" s="33" t="s">
        <v>1006</v>
      </c>
      <c r="H231" s="33" t="s">
        <v>164</v>
      </c>
      <c r="I231" s="33" t="s">
        <v>1007</v>
      </c>
      <c r="J231" s="33">
        <v>1.0</v>
      </c>
      <c r="K231" s="159" t="s">
        <v>1009</v>
      </c>
      <c r="L231" s="33">
        <v>2.0</v>
      </c>
      <c r="M231" s="33" t="s">
        <v>1011</v>
      </c>
      <c r="N231" s="37"/>
      <c r="O231" s="33" t="s">
        <v>1012</v>
      </c>
      <c r="P231" s="32"/>
      <c r="Q231" s="35" t="s">
        <v>1013</v>
      </c>
      <c r="R231" s="42" t="s">
        <v>1014</v>
      </c>
      <c r="S231" s="35" t="s">
        <v>1015</v>
      </c>
      <c r="T231" s="42" t="s">
        <v>1016</v>
      </c>
      <c r="U231" s="53"/>
      <c r="V231" s="53"/>
      <c r="W231" s="53"/>
      <c r="X231" s="53"/>
      <c r="Y231" s="53"/>
      <c r="Z231" s="53"/>
      <c r="AA231" s="53"/>
      <c r="AB231" s="53"/>
      <c r="AC231" s="53"/>
      <c r="AD231" s="53"/>
      <c r="AE231" s="53"/>
    </row>
    <row r="232" ht="14.25" customHeight="1">
      <c r="A232" s="157" t="str">
        <f t="shared" si="1"/>
        <v>190906_HEK-QCS_000F2_00I1V_M02_S_1</v>
      </c>
      <c r="B232" s="154" t="s">
        <v>108</v>
      </c>
      <c r="C232" s="47" t="s">
        <v>1807</v>
      </c>
      <c r="D232" s="40" t="s">
        <v>109</v>
      </c>
      <c r="E232" s="40" t="s">
        <v>109</v>
      </c>
      <c r="F232" s="155">
        <v>38979.0</v>
      </c>
      <c r="G232" s="33" t="s">
        <v>1191</v>
      </c>
      <c r="H232" s="33" t="s">
        <v>120</v>
      </c>
      <c r="I232" s="33" t="s">
        <v>1007</v>
      </c>
      <c r="J232" s="33">
        <v>1.0</v>
      </c>
      <c r="K232" s="159" t="s">
        <v>1009</v>
      </c>
      <c r="L232" s="33">
        <v>2.0</v>
      </c>
      <c r="M232" s="33" t="s">
        <v>1011</v>
      </c>
      <c r="N232" s="107" t="s">
        <v>1703</v>
      </c>
      <c r="O232" s="33" t="s">
        <v>1012</v>
      </c>
      <c r="P232" s="32"/>
      <c r="Q232" s="40" t="s">
        <v>1013</v>
      </c>
      <c r="R232" s="130" t="s">
        <v>1193</v>
      </c>
      <c r="S232" s="35" t="s">
        <v>1015</v>
      </c>
      <c r="T232" s="164" t="s">
        <v>1194</v>
      </c>
      <c r="U232" s="53"/>
      <c r="V232" s="53"/>
      <c r="W232" s="53"/>
      <c r="X232" s="53"/>
      <c r="Y232" s="53"/>
      <c r="Z232" s="53"/>
      <c r="AA232" s="53"/>
      <c r="AB232" s="53"/>
      <c r="AC232" s="53"/>
      <c r="AD232" s="53"/>
      <c r="AE232" s="53"/>
    </row>
    <row r="233" ht="14.25" customHeight="1">
      <c r="A233" s="157" t="str">
        <f t="shared" si="1"/>
        <v>190906_B18-T1-1_00D9Z_00I1W_M02_S_1</v>
      </c>
      <c r="B233" s="47" t="s">
        <v>1810</v>
      </c>
      <c r="C233" s="47" t="s">
        <v>1811</v>
      </c>
      <c r="D233" s="162" t="s">
        <v>1812</v>
      </c>
      <c r="E233" s="46">
        <v>10690.0</v>
      </c>
      <c r="F233" s="155">
        <v>38979.0</v>
      </c>
      <c r="G233" s="33" t="s">
        <v>1191</v>
      </c>
      <c r="H233" s="33" t="s">
        <v>120</v>
      </c>
      <c r="I233" s="33" t="s">
        <v>1007</v>
      </c>
      <c r="J233" s="33">
        <v>1.0</v>
      </c>
      <c r="K233" s="159" t="s">
        <v>1009</v>
      </c>
      <c r="L233" s="33">
        <v>2.0</v>
      </c>
      <c r="M233" s="33" t="s">
        <v>1011</v>
      </c>
      <c r="N233" s="107" t="s">
        <v>1703</v>
      </c>
      <c r="O233" s="33" t="s">
        <v>1012</v>
      </c>
      <c r="P233" s="32"/>
      <c r="Q233" s="40" t="s">
        <v>1013</v>
      </c>
      <c r="R233" s="130" t="s">
        <v>1193</v>
      </c>
      <c r="S233" s="35" t="s">
        <v>1015</v>
      </c>
      <c r="T233" s="164" t="s">
        <v>1194</v>
      </c>
      <c r="U233" s="53"/>
      <c r="V233" s="53"/>
      <c r="W233" s="53"/>
      <c r="X233" s="53"/>
      <c r="Y233" s="53"/>
      <c r="Z233" s="53"/>
      <c r="AA233" s="53"/>
      <c r="AB233" s="53"/>
      <c r="AC233" s="53"/>
      <c r="AD233" s="53"/>
      <c r="AE233" s="53"/>
    </row>
    <row r="234" ht="14.25" customHeight="1">
      <c r="A234" s="157" t="str">
        <f t="shared" si="1"/>
        <v>190906_B18-T1-2_00DA0_00I1X_M02_S_1</v>
      </c>
      <c r="B234" s="47" t="s">
        <v>1813</v>
      </c>
      <c r="C234" s="47" t="s">
        <v>1814</v>
      </c>
      <c r="D234" s="162" t="s">
        <v>1815</v>
      </c>
      <c r="E234" s="46">
        <v>5950.0</v>
      </c>
      <c r="F234" s="155">
        <v>38979.0</v>
      </c>
      <c r="G234" s="33" t="s">
        <v>1191</v>
      </c>
      <c r="H234" s="33" t="s">
        <v>120</v>
      </c>
      <c r="I234" s="33" t="s">
        <v>1007</v>
      </c>
      <c r="J234" s="33">
        <v>1.0</v>
      </c>
      <c r="K234" s="159" t="s">
        <v>1009</v>
      </c>
      <c r="L234" s="33">
        <v>2.0</v>
      </c>
      <c r="M234" s="33" t="s">
        <v>1011</v>
      </c>
      <c r="N234" s="107" t="s">
        <v>1703</v>
      </c>
      <c r="O234" s="33" t="s">
        <v>1012</v>
      </c>
      <c r="P234" s="32"/>
      <c r="Q234" s="40" t="s">
        <v>1013</v>
      </c>
      <c r="R234" s="130" t="s">
        <v>1193</v>
      </c>
      <c r="S234" s="35" t="s">
        <v>1015</v>
      </c>
      <c r="T234" s="164" t="s">
        <v>1194</v>
      </c>
      <c r="U234" s="53"/>
      <c r="V234" s="53"/>
      <c r="W234" s="53"/>
      <c r="X234" s="53"/>
      <c r="Y234" s="53"/>
      <c r="Z234" s="53"/>
      <c r="AA234" s="53"/>
      <c r="AB234" s="53"/>
      <c r="AC234" s="53"/>
      <c r="AD234" s="53"/>
      <c r="AE234" s="53"/>
    </row>
    <row r="235" ht="14.25" customHeight="1">
      <c r="A235" s="157" t="str">
        <f t="shared" si="1"/>
        <v>190906_B18-T1-3_00DA1_00I1Y_M02_S_1</v>
      </c>
      <c r="B235" s="47" t="s">
        <v>1818</v>
      </c>
      <c r="C235" s="47" t="s">
        <v>1819</v>
      </c>
      <c r="D235" s="162" t="s">
        <v>1820</v>
      </c>
      <c r="E235" s="46">
        <v>8073.0</v>
      </c>
      <c r="F235" s="155">
        <v>38979.0</v>
      </c>
      <c r="G235" s="33" t="s">
        <v>1191</v>
      </c>
      <c r="H235" s="33" t="s">
        <v>120</v>
      </c>
      <c r="I235" s="33" t="s">
        <v>1007</v>
      </c>
      <c r="J235" s="33">
        <v>1.0</v>
      </c>
      <c r="K235" s="159" t="s">
        <v>1009</v>
      </c>
      <c r="L235" s="33">
        <v>2.0</v>
      </c>
      <c r="M235" s="33" t="s">
        <v>1011</v>
      </c>
      <c r="N235" s="107" t="s">
        <v>1703</v>
      </c>
      <c r="O235" s="33" t="s">
        <v>1012</v>
      </c>
      <c r="P235" s="32"/>
      <c r="Q235" s="40" t="s">
        <v>1013</v>
      </c>
      <c r="R235" s="130" t="s">
        <v>1193</v>
      </c>
      <c r="S235" s="35" t="s">
        <v>1015</v>
      </c>
      <c r="T235" s="164" t="s">
        <v>1194</v>
      </c>
      <c r="U235" s="53"/>
      <c r="V235" s="53"/>
      <c r="W235" s="53"/>
      <c r="X235" s="53"/>
      <c r="Y235" s="53"/>
      <c r="Z235" s="53"/>
      <c r="AA235" s="53"/>
      <c r="AB235" s="53"/>
      <c r="AC235" s="53"/>
      <c r="AD235" s="53"/>
      <c r="AE235" s="53"/>
    </row>
    <row r="236" ht="14.25" customHeight="1">
      <c r="A236" s="157" t="str">
        <f t="shared" si="1"/>
        <v>190906_B18-T1-4_00DA2_00I1Z_M02_S_1</v>
      </c>
      <c r="B236" s="47" t="s">
        <v>1821</v>
      </c>
      <c r="C236" s="47" t="s">
        <v>1822</v>
      </c>
      <c r="D236" s="162" t="s">
        <v>1823</v>
      </c>
      <c r="E236" s="46">
        <v>10610.0</v>
      </c>
      <c r="F236" s="155">
        <v>38979.0</v>
      </c>
      <c r="G236" s="33" t="s">
        <v>1191</v>
      </c>
      <c r="H236" s="33" t="s">
        <v>120</v>
      </c>
      <c r="I236" s="33" t="s">
        <v>1007</v>
      </c>
      <c r="J236" s="33">
        <v>1.0</v>
      </c>
      <c r="K236" s="159" t="s">
        <v>1009</v>
      </c>
      <c r="L236" s="33">
        <v>2.0</v>
      </c>
      <c r="M236" s="33" t="s">
        <v>1011</v>
      </c>
      <c r="N236" s="107" t="s">
        <v>1703</v>
      </c>
      <c r="O236" s="33" t="s">
        <v>1012</v>
      </c>
      <c r="P236" s="32"/>
      <c r="Q236" s="40" t="s">
        <v>1013</v>
      </c>
      <c r="R236" s="130" t="s">
        <v>1193</v>
      </c>
      <c r="S236" s="35" t="s">
        <v>1015</v>
      </c>
      <c r="T236" s="164" t="s">
        <v>1194</v>
      </c>
      <c r="U236" s="53"/>
      <c r="V236" s="53"/>
      <c r="W236" s="53"/>
      <c r="X236" s="53"/>
      <c r="Y236" s="53"/>
      <c r="Z236" s="53"/>
      <c r="AA236" s="53"/>
      <c r="AB236" s="53"/>
      <c r="AC236" s="53"/>
      <c r="AD236" s="53"/>
      <c r="AE236" s="53"/>
    </row>
    <row r="237" ht="14.25" customHeight="1">
      <c r="A237" s="157" t="str">
        <f t="shared" si="1"/>
        <v>190906_B18-T1-5_00DA3_00I20_M02_S_1</v>
      </c>
      <c r="B237" s="47" t="s">
        <v>1824</v>
      </c>
      <c r="C237" s="47" t="s">
        <v>1825</v>
      </c>
      <c r="D237" s="162" t="s">
        <v>1826</v>
      </c>
      <c r="E237" s="46">
        <v>2357.0</v>
      </c>
      <c r="F237" s="155">
        <v>38979.0</v>
      </c>
      <c r="G237" s="33" t="s">
        <v>1191</v>
      </c>
      <c r="H237" s="33" t="s">
        <v>120</v>
      </c>
      <c r="I237" s="33" t="s">
        <v>1007</v>
      </c>
      <c r="J237" s="33">
        <v>1.0</v>
      </c>
      <c r="K237" s="159" t="s">
        <v>1009</v>
      </c>
      <c r="L237" s="33">
        <v>2.0</v>
      </c>
      <c r="M237" s="33" t="s">
        <v>1011</v>
      </c>
      <c r="N237" s="107" t="s">
        <v>1703</v>
      </c>
      <c r="O237" s="33" t="s">
        <v>1012</v>
      </c>
      <c r="P237" s="32"/>
      <c r="Q237" s="40" t="s">
        <v>1013</v>
      </c>
      <c r="R237" s="130" t="s">
        <v>1193</v>
      </c>
      <c r="S237" s="35" t="s">
        <v>1015</v>
      </c>
      <c r="T237" s="164" t="s">
        <v>1194</v>
      </c>
      <c r="U237" s="53"/>
      <c r="V237" s="53"/>
      <c r="W237" s="53"/>
      <c r="X237" s="53"/>
      <c r="Y237" s="53"/>
      <c r="Z237" s="53"/>
      <c r="AA237" s="53"/>
      <c r="AB237" s="53"/>
      <c r="AC237" s="53"/>
      <c r="AD237" s="53"/>
      <c r="AE237" s="53"/>
    </row>
    <row r="238" ht="14.25" customHeight="1">
      <c r="A238" s="157" t="str">
        <f t="shared" si="1"/>
        <v>190906_B18-T1-6_00DA4_00I21_M02_S_1</v>
      </c>
      <c r="B238" s="47" t="s">
        <v>1829</v>
      </c>
      <c r="C238" s="47" t="s">
        <v>1830</v>
      </c>
      <c r="D238" s="162" t="s">
        <v>1831</v>
      </c>
      <c r="E238" s="46">
        <v>2319.0</v>
      </c>
      <c r="F238" s="155">
        <v>38979.0</v>
      </c>
      <c r="G238" s="33" t="s">
        <v>1191</v>
      </c>
      <c r="H238" s="33" t="s">
        <v>120</v>
      </c>
      <c r="I238" s="33" t="s">
        <v>1007</v>
      </c>
      <c r="J238" s="33">
        <v>1.0</v>
      </c>
      <c r="K238" s="159" t="s">
        <v>1009</v>
      </c>
      <c r="L238" s="33">
        <v>2.0</v>
      </c>
      <c r="M238" s="33" t="s">
        <v>1011</v>
      </c>
      <c r="N238" s="107" t="s">
        <v>1703</v>
      </c>
      <c r="O238" s="33" t="s">
        <v>1012</v>
      </c>
      <c r="P238" s="32"/>
      <c r="Q238" s="40" t="s">
        <v>1013</v>
      </c>
      <c r="R238" s="130" t="s">
        <v>1193</v>
      </c>
      <c r="S238" s="35" t="s">
        <v>1015</v>
      </c>
      <c r="T238" s="164" t="s">
        <v>1194</v>
      </c>
      <c r="U238" s="53"/>
      <c r="V238" s="53"/>
      <c r="W238" s="53"/>
      <c r="X238" s="53"/>
      <c r="Y238" s="53"/>
      <c r="Z238" s="53"/>
      <c r="AA238" s="53"/>
      <c r="AB238" s="53"/>
      <c r="AC238" s="53"/>
      <c r="AD238" s="53"/>
      <c r="AE238" s="53"/>
    </row>
    <row r="239" ht="14.25" customHeight="1">
      <c r="A239" s="157" t="str">
        <f t="shared" si="1"/>
        <v>190906_B18-T1-7_00DA5_00I22_M02_S_1</v>
      </c>
      <c r="B239" s="47" t="s">
        <v>1834</v>
      </c>
      <c r="C239" s="47" t="s">
        <v>1835</v>
      </c>
      <c r="D239" s="162" t="s">
        <v>1836</v>
      </c>
      <c r="E239" s="46">
        <v>3367.0</v>
      </c>
      <c r="F239" s="155">
        <v>38979.0</v>
      </c>
      <c r="G239" s="33" t="s">
        <v>1191</v>
      </c>
      <c r="H239" s="33" t="s">
        <v>120</v>
      </c>
      <c r="I239" s="33" t="s">
        <v>1007</v>
      </c>
      <c r="J239" s="33">
        <v>1.0</v>
      </c>
      <c r="K239" s="159" t="s">
        <v>1009</v>
      </c>
      <c r="L239" s="33">
        <v>2.0</v>
      </c>
      <c r="M239" s="33" t="s">
        <v>1011</v>
      </c>
      <c r="N239" s="107" t="s">
        <v>1703</v>
      </c>
      <c r="O239" s="33" t="s">
        <v>1012</v>
      </c>
      <c r="P239" s="32"/>
      <c r="Q239" s="40" t="s">
        <v>1013</v>
      </c>
      <c r="R239" s="130" t="s">
        <v>1193</v>
      </c>
      <c r="S239" s="35" t="s">
        <v>1015</v>
      </c>
      <c r="T239" s="164" t="s">
        <v>1194</v>
      </c>
      <c r="U239" s="53"/>
      <c r="V239" s="53"/>
      <c r="W239" s="53"/>
      <c r="X239" s="53"/>
      <c r="Y239" s="53"/>
      <c r="Z239" s="53"/>
      <c r="AA239" s="53"/>
      <c r="AB239" s="53"/>
      <c r="AC239" s="53"/>
      <c r="AD239" s="53"/>
      <c r="AE239" s="53"/>
    </row>
    <row r="240" ht="14.25" customHeight="1">
      <c r="A240" s="157" t="str">
        <f t="shared" si="1"/>
        <v>190906_B18-T1-8_00DA6_00I23_M02_S_1</v>
      </c>
      <c r="B240" s="47" t="s">
        <v>1837</v>
      </c>
      <c r="C240" s="47" t="s">
        <v>1838</v>
      </c>
      <c r="D240" s="162" t="s">
        <v>1839</v>
      </c>
      <c r="E240" s="46">
        <v>8311.0</v>
      </c>
      <c r="F240" s="155">
        <v>38979.0</v>
      </c>
      <c r="G240" s="33" t="s">
        <v>1191</v>
      </c>
      <c r="H240" s="33" t="s">
        <v>120</v>
      </c>
      <c r="I240" s="33" t="s">
        <v>1007</v>
      </c>
      <c r="J240" s="33">
        <v>1.0</v>
      </c>
      <c r="K240" s="159" t="s">
        <v>1009</v>
      </c>
      <c r="L240" s="33">
        <v>2.0</v>
      </c>
      <c r="M240" s="33" t="s">
        <v>1011</v>
      </c>
      <c r="N240" s="107" t="s">
        <v>1703</v>
      </c>
      <c r="O240" s="33" t="s">
        <v>1012</v>
      </c>
      <c r="P240" s="32"/>
      <c r="Q240" s="40" t="s">
        <v>1013</v>
      </c>
      <c r="R240" s="130" t="s">
        <v>1193</v>
      </c>
      <c r="S240" s="35" t="s">
        <v>1015</v>
      </c>
      <c r="T240" s="164" t="s">
        <v>1194</v>
      </c>
      <c r="U240" s="53"/>
      <c r="V240" s="53"/>
      <c r="W240" s="53"/>
      <c r="X240" s="53"/>
      <c r="Y240" s="53"/>
      <c r="Z240" s="53"/>
      <c r="AA240" s="53"/>
      <c r="AB240" s="53"/>
      <c r="AC240" s="53"/>
      <c r="AD240" s="53"/>
      <c r="AE240" s="53"/>
    </row>
    <row r="241" ht="14.25" customHeight="1">
      <c r="A241" s="157" t="str">
        <f t="shared" si="1"/>
        <v>190906_B18-T1-9_00DA7_00I24_M02_S_1</v>
      </c>
      <c r="B241" s="47" t="s">
        <v>1840</v>
      </c>
      <c r="C241" s="47" t="s">
        <v>1841</v>
      </c>
      <c r="D241" s="162" t="s">
        <v>1842</v>
      </c>
      <c r="E241" s="46">
        <v>6453.0</v>
      </c>
      <c r="F241" s="155">
        <v>38979.0</v>
      </c>
      <c r="G241" s="33" t="s">
        <v>1191</v>
      </c>
      <c r="H241" s="33" t="s">
        <v>120</v>
      </c>
      <c r="I241" s="33" t="s">
        <v>1007</v>
      </c>
      <c r="J241" s="33">
        <v>1.0</v>
      </c>
      <c r="K241" s="159" t="s">
        <v>1009</v>
      </c>
      <c r="L241" s="33">
        <v>2.0</v>
      </c>
      <c r="M241" s="33" t="s">
        <v>1011</v>
      </c>
      <c r="N241" s="107" t="s">
        <v>1703</v>
      </c>
      <c r="O241" s="33" t="s">
        <v>1012</v>
      </c>
      <c r="P241" s="32"/>
      <c r="Q241" s="40" t="s">
        <v>1013</v>
      </c>
      <c r="R241" s="130" t="s">
        <v>1193</v>
      </c>
      <c r="S241" s="35" t="s">
        <v>1015</v>
      </c>
      <c r="T241" s="164" t="s">
        <v>1194</v>
      </c>
      <c r="U241" s="53"/>
      <c r="V241" s="53"/>
      <c r="W241" s="53"/>
      <c r="X241" s="53"/>
      <c r="Y241" s="53"/>
      <c r="Z241" s="53"/>
      <c r="AA241" s="53"/>
      <c r="AB241" s="53"/>
      <c r="AC241" s="53"/>
      <c r="AD241" s="53"/>
      <c r="AE241" s="53"/>
    </row>
    <row r="242" ht="14.25" customHeight="1">
      <c r="A242" s="157" t="str">
        <f t="shared" si="1"/>
        <v>190906_B18-T1-10_00DA8_00I25_M02_S_1</v>
      </c>
      <c r="B242" s="47" t="s">
        <v>1843</v>
      </c>
      <c r="C242" s="47" t="s">
        <v>1844</v>
      </c>
      <c r="D242" s="162" t="s">
        <v>1845</v>
      </c>
      <c r="E242" s="46">
        <v>6909.0</v>
      </c>
      <c r="F242" s="155">
        <v>38979.0</v>
      </c>
      <c r="G242" s="33" t="s">
        <v>1191</v>
      </c>
      <c r="H242" s="33" t="s">
        <v>120</v>
      </c>
      <c r="I242" s="33" t="s">
        <v>1007</v>
      </c>
      <c r="J242" s="33">
        <v>1.0</v>
      </c>
      <c r="K242" s="159" t="s">
        <v>1009</v>
      </c>
      <c r="L242" s="33">
        <v>2.0</v>
      </c>
      <c r="M242" s="33" t="s">
        <v>1011</v>
      </c>
      <c r="N242" s="107" t="s">
        <v>1703</v>
      </c>
      <c r="O242" s="33" t="s">
        <v>1012</v>
      </c>
      <c r="P242" s="32"/>
      <c r="Q242" s="40" t="s">
        <v>1013</v>
      </c>
      <c r="R242" s="130" t="s">
        <v>1193</v>
      </c>
      <c r="S242" s="35" t="s">
        <v>1015</v>
      </c>
      <c r="T242" s="164" t="s">
        <v>1194</v>
      </c>
      <c r="U242" s="53"/>
      <c r="V242" s="53"/>
      <c r="W242" s="53"/>
      <c r="X242" s="53"/>
      <c r="Y242" s="53"/>
      <c r="Z242" s="53"/>
      <c r="AA242" s="53"/>
      <c r="AB242" s="53"/>
      <c r="AC242" s="53"/>
      <c r="AD242" s="53"/>
      <c r="AE242" s="53"/>
    </row>
    <row r="243" ht="14.25" customHeight="1">
      <c r="A243" s="157" t="str">
        <f t="shared" si="1"/>
        <v>190906_B18-T1-11_00DA9_00I26_M02_S_1</v>
      </c>
      <c r="B243" s="47" t="s">
        <v>1846</v>
      </c>
      <c r="C243" s="47" t="s">
        <v>1847</v>
      </c>
      <c r="D243" s="162" t="s">
        <v>1848</v>
      </c>
      <c r="E243" s="46">
        <v>8009.0</v>
      </c>
      <c r="F243" s="155">
        <v>38979.0</v>
      </c>
      <c r="G243" s="33" t="s">
        <v>1191</v>
      </c>
      <c r="H243" s="33" t="s">
        <v>120</v>
      </c>
      <c r="I243" s="33" t="s">
        <v>1007</v>
      </c>
      <c r="J243" s="33">
        <v>1.0</v>
      </c>
      <c r="K243" s="159" t="s">
        <v>1009</v>
      </c>
      <c r="L243" s="33">
        <v>2.0</v>
      </c>
      <c r="M243" s="33" t="s">
        <v>1011</v>
      </c>
      <c r="N243" s="107" t="s">
        <v>1703</v>
      </c>
      <c r="O243" s="33" t="s">
        <v>1012</v>
      </c>
      <c r="P243" s="32"/>
      <c r="Q243" s="40" t="s">
        <v>1013</v>
      </c>
      <c r="R243" s="130" t="s">
        <v>1193</v>
      </c>
      <c r="S243" s="35" t="s">
        <v>1015</v>
      </c>
      <c r="T243" s="164" t="s">
        <v>1194</v>
      </c>
      <c r="U243" s="53"/>
      <c r="V243" s="53"/>
      <c r="W243" s="53"/>
      <c r="X243" s="53"/>
      <c r="Y243" s="53"/>
      <c r="Z243" s="53"/>
      <c r="AA243" s="53"/>
      <c r="AB243" s="53"/>
      <c r="AC243" s="53"/>
      <c r="AD243" s="53"/>
      <c r="AE243" s="53"/>
    </row>
    <row r="244" ht="14.25" customHeight="1">
      <c r="A244" s="157" t="str">
        <f t="shared" si="1"/>
        <v>190906_B18-T1-12_00DAA_00I27_M02_S_1</v>
      </c>
      <c r="B244" s="47" t="s">
        <v>1850</v>
      </c>
      <c r="C244" s="47" t="s">
        <v>1851</v>
      </c>
      <c r="D244" s="162" t="s">
        <v>1853</v>
      </c>
      <c r="E244" s="46">
        <v>2014.0</v>
      </c>
      <c r="F244" s="155">
        <v>38979.0</v>
      </c>
      <c r="G244" s="33" t="s">
        <v>1191</v>
      </c>
      <c r="H244" s="33" t="s">
        <v>120</v>
      </c>
      <c r="I244" s="33" t="s">
        <v>1007</v>
      </c>
      <c r="J244" s="33">
        <v>1.0</v>
      </c>
      <c r="K244" s="159" t="s">
        <v>1009</v>
      </c>
      <c r="L244" s="33">
        <v>2.0</v>
      </c>
      <c r="M244" s="33" t="s">
        <v>1011</v>
      </c>
      <c r="N244" s="107" t="s">
        <v>1703</v>
      </c>
      <c r="O244" s="33" t="s">
        <v>1012</v>
      </c>
      <c r="P244" s="32"/>
      <c r="Q244" s="40" t="s">
        <v>1013</v>
      </c>
      <c r="R244" s="130" t="s">
        <v>1193</v>
      </c>
      <c r="S244" s="35" t="s">
        <v>1015</v>
      </c>
      <c r="T244" s="164" t="s">
        <v>1194</v>
      </c>
      <c r="U244" s="53"/>
      <c r="V244" s="53"/>
      <c r="W244" s="53"/>
      <c r="X244" s="53"/>
      <c r="Y244" s="53"/>
      <c r="Z244" s="53"/>
      <c r="AA244" s="53"/>
      <c r="AB244" s="53"/>
      <c r="AC244" s="53"/>
      <c r="AD244" s="53"/>
      <c r="AE244" s="53"/>
    </row>
    <row r="245" ht="14.25" customHeight="1">
      <c r="A245" s="157" t="str">
        <f t="shared" si="1"/>
        <v>190906_B18-T1-13_00DAB_00I28_M02_S_1</v>
      </c>
      <c r="B245" s="47" t="s">
        <v>1854</v>
      </c>
      <c r="C245" s="47" t="s">
        <v>1855</v>
      </c>
      <c r="D245" s="162" t="s">
        <v>1856</v>
      </c>
      <c r="E245" s="46">
        <v>3108.0</v>
      </c>
      <c r="F245" s="155">
        <v>38979.0</v>
      </c>
      <c r="G245" s="33" t="s">
        <v>1191</v>
      </c>
      <c r="H245" s="33" t="s">
        <v>120</v>
      </c>
      <c r="I245" s="33" t="s">
        <v>1007</v>
      </c>
      <c r="J245" s="33">
        <v>1.0</v>
      </c>
      <c r="K245" s="159" t="s">
        <v>1009</v>
      </c>
      <c r="L245" s="33">
        <v>2.0</v>
      </c>
      <c r="M245" s="33" t="s">
        <v>1011</v>
      </c>
      <c r="N245" s="107" t="s">
        <v>1703</v>
      </c>
      <c r="O245" s="33" t="s">
        <v>1012</v>
      </c>
      <c r="P245" s="32"/>
      <c r="Q245" s="40" t="s">
        <v>1013</v>
      </c>
      <c r="R245" s="130" t="s">
        <v>1193</v>
      </c>
      <c r="S245" s="35" t="s">
        <v>1015</v>
      </c>
      <c r="T245" s="164" t="s">
        <v>1194</v>
      </c>
      <c r="U245" s="53"/>
      <c r="V245" s="53"/>
      <c r="W245" s="53"/>
      <c r="X245" s="53"/>
      <c r="Y245" s="53"/>
      <c r="Z245" s="53"/>
      <c r="AA245" s="53"/>
      <c r="AB245" s="53"/>
      <c r="AC245" s="53"/>
      <c r="AD245" s="53"/>
      <c r="AE245" s="53"/>
    </row>
    <row r="246" ht="14.25" customHeight="1">
      <c r="A246" s="157" t="str">
        <f t="shared" si="1"/>
        <v>190906_B18-T1-14_00DAC_00I29_M02_S_1</v>
      </c>
      <c r="B246" s="47" t="s">
        <v>1857</v>
      </c>
      <c r="C246" s="47" t="s">
        <v>1858</v>
      </c>
      <c r="D246" s="162" t="s">
        <v>1859</v>
      </c>
      <c r="E246" s="46">
        <v>8256.0</v>
      </c>
      <c r="F246" s="155">
        <v>38979.0</v>
      </c>
      <c r="G246" s="33" t="s">
        <v>1191</v>
      </c>
      <c r="H246" s="33" t="s">
        <v>120</v>
      </c>
      <c r="I246" s="33" t="s">
        <v>1007</v>
      </c>
      <c r="J246" s="33">
        <v>1.0</v>
      </c>
      <c r="K246" s="159" t="s">
        <v>1009</v>
      </c>
      <c r="L246" s="33">
        <v>2.0</v>
      </c>
      <c r="M246" s="33" t="s">
        <v>1011</v>
      </c>
      <c r="N246" s="107" t="s">
        <v>1703</v>
      </c>
      <c r="O246" s="33" t="s">
        <v>1012</v>
      </c>
      <c r="P246" s="32"/>
      <c r="Q246" s="40" t="s">
        <v>1013</v>
      </c>
      <c r="R246" s="130" t="s">
        <v>1193</v>
      </c>
      <c r="S246" s="35" t="s">
        <v>1015</v>
      </c>
      <c r="T246" s="164" t="s">
        <v>1194</v>
      </c>
      <c r="U246" s="53"/>
      <c r="V246" s="53"/>
      <c r="W246" s="53"/>
      <c r="X246" s="53"/>
      <c r="Y246" s="53"/>
      <c r="Z246" s="53"/>
      <c r="AA246" s="53"/>
      <c r="AB246" s="53"/>
      <c r="AC246" s="53"/>
      <c r="AD246" s="53"/>
      <c r="AE246" s="53"/>
    </row>
    <row r="247" ht="14.25" customHeight="1">
      <c r="A247" s="157" t="str">
        <f t="shared" si="1"/>
        <v>190906_B18-T1-15_00DAD_00I2A_M02_S_1</v>
      </c>
      <c r="B247" s="47" t="s">
        <v>1860</v>
      </c>
      <c r="C247" s="47" t="s">
        <v>1861</v>
      </c>
      <c r="D247" s="162" t="s">
        <v>1862</v>
      </c>
      <c r="E247" s="33" t="s">
        <v>154</v>
      </c>
      <c r="F247" s="155">
        <v>38979.0</v>
      </c>
      <c r="G247" s="33" t="s">
        <v>1191</v>
      </c>
      <c r="H247" s="33" t="s">
        <v>120</v>
      </c>
      <c r="I247" s="33" t="s">
        <v>1007</v>
      </c>
      <c r="J247" s="33">
        <v>1.0</v>
      </c>
      <c r="K247" s="159" t="s">
        <v>1009</v>
      </c>
      <c r="L247" s="33">
        <v>2.0</v>
      </c>
      <c r="M247" s="33" t="s">
        <v>1011</v>
      </c>
      <c r="N247" s="107" t="s">
        <v>1863</v>
      </c>
      <c r="O247" s="33" t="s">
        <v>1012</v>
      </c>
      <c r="P247" s="32"/>
      <c r="Q247" s="40" t="s">
        <v>1013</v>
      </c>
      <c r="R247" s="130" t="s">
        <v>1193</v>
      </c>
      <c r="S247" s="35" t="s">
        <v>1015</v>
      </c>
      <c r="T247" s="164" t="s">
        <v>1194</v>
      </c>
      <c r="U247" s="53"/>
      <c r="V247" s="53"/>
      <c r="W247" s="53"/>
      <c r="X247" s="53"/>
      <c r="Y247" s="53"/>
      <c r="Z247" s="53"/>
      <c r="AA247" s="53"/>
      <c r="AB247" s="53"/>
      <c r="AC247" s="53"/>
      <c r="AD247" s="53"/>
      <c r="AE247" s="53"/>
    </row>
    <row r="248" ht="14.25" customHeight="1">
      <c r="A248" s="157" t="str">
        <f t="shared" si="1"/>
        <v>190906_B18-T1-16_00DAE_00I2B_M02_S_1</v>
      </c>
      <c r="B248" s="47" t="s">
        <v>1864</v>
      </c>
      <c r="C248" s="47" t="s">
        <v>1866</v>
      </c>
      <c r="D248" s="162" t="s">
        <v>1867</v>
      </c>
      <c r="E248" s="33" t="s">
        <v>752</v>
      </c>
      <c r="F248" s="155">
        <v>38979.0</v>
      </c>
      <c r="G248" s="33" t="s">
        <v>1191</v>
      </c>
      <c r="H248" s="33" t="s">
        <v>120</v>
      </c>
      <c r="I248" s="33" t="s">
        <v>1007</v>
      </c>
      <c r="J248" s="33">
        <v>1.0</v>
      </c>
      <c r="K248" s="159" t="s">
        <v>1009</v>
      </c>
      <c r="L248" s="33">
        <v>2.0</v>
      </c>
      <c r="M248" s="33" t="s">
        <v>1011</v>
      </c>
      <c r="N248" s="107" t="s">
        <v>1703</v>
      </c>
      <c r="O248" s="33" t="s">
        <v>1012</v>
      </c>
      <c r="P248" s="32"/>
      <c r="Q248" s="40" t="s">
        <v>1013</v>
      </c>
      <c r="R248" s="130" t="s">
        <v>1193</v>
      </c>
      <c r="S248" s="35" t="s">
        <v>1015</v>
      </c>
      <c r="T248" s="164" t="s">
        <v>1194</v>
      </c>
      <c r="U248" s="53"/>
      <c r="V248" s="53"/>
      <c r="W248" s="53"/>
      <c r="X248" s="53"/>
      <c r="Y248" s="53"/>
      <c r="Z248" s="53"/>
      <c r="AA248" s="53"/>
      <c r="AB248" s="53"/>
      <c r="AC248" s="53"/>
      <c r="AD248" s="53"/>
      <c r="AE248" s="53"/>
    </row>
    <row r="249" ht="14.25" customHeight="1">
      <c r="A249" s="157" t="str">
        <f t="shared" si="1"/>
        <v>190907_HEK-QCS_000F2_00I2C_M02_S_1</v>
      </c>
      <c r="B249" s="154" t="s">
        <v>108</v>
      </c>
      <c r="C249" s="47" t="s">
        <v>1869</v>
      </c>
      <c r="D249" s="40" t="s">
        <v>109</v>
      </c>
      <c r="E249" s="40" t="s">
        <v>109</v>
      </c>
      <c r="F249" s="155">
        <v>39344.0</v>
      </c>
      <c r="G249" s="33" t="s">
        <v>1191</v>
      </c>
      <c r="H249" s="33" t="s">
        <v>120</v>
      </c>
      <c r="I249" s="33" t="s">
        <v>1007</v>
      </c>
      <c r="J249" s="33">
        <v>1.0</v>
      </c>
      <c r="K249" s="159" t="s">
        <v>1009</v>
      </c>
      <c r="L249" s="33">
        <v>2.0</v>
      </c>
      <c r="M249" s="33" t="s">
        <v>1011</v>
      </c>
      <c r="N249" s="37"/>
      <c r="O249" s="33" t="s">
        <v>1012</v>
      </c>
      <c r="P249" s="32"/>
      <c r="Q249" s="40" t="s">
        <v>1013</v>
      </c>
      <c r="R249" s="130" t="s">
        <v>1193</v>
      </c>
      <c r="S249" s="35" t="s">
        <v>1015</v>
      </c>
      <c r="T249" s="164" t="s">
        <v>1194</v>
      </c>
      <c r="U249" s="53"/>
      <c r="V249" s="53"/>
      <c r="W249" s="53"/>
      <c r="X249" s="53"/>
      <c r="Y249" s="53"/>
      <c r="Z249" s="53"/>
      <c r="AA249" s="53"/>
      <c r="AB249" s="53"/>
      <c r="AC249" s="53"/>
      <c r="AD249" s="53"/>
      <c r="AE249" s="53"/>
    </row>
    <row r="250" ht="14.25" customHeight="1">
      <c r="A250" s="157" t="str">
        <f t="shared" si="1"/>
        <v>190907_B22-T1-1_00DBR_00I2D_M02_S_1</v>
      </c>
      <c r="B250" s="47" t="s">
        <v>1870</v>
      </c>
      <c r="C250" s="47" t="s">
        <v>1871</v>
      </c>
      <c r="D250" s="162" t="s">
        <v>1872</v>
      </c>
      <c r="E250" s="66">
        <v>3169.0</v>
      </c>
      <c r="F250" s="155">
        <v>39344.0</v>
      </c>
      <c r="G250" s="33" t="s">
        <v>1191</v>
      </c>
      <c r="H250" s="33" t="s">
        <v>120</v>
      </c>
      <c r="I250" s="33" t="s">
        <v>1007</v>
      </c>
      <c r="J250" s="33">
        <v>1.0</v>
      </c>
      <c r="K250" s="159" t="s">
        <v>1009</v>
      </c>
      <c r="L250" s="33">
        <v>2.0</v>
      </c>
      <c r="M250" s="33" t="s">
        <v>1011</v>
      </c>
      <c r="N250" s="107" t="s">
        <v>1875</v>
      </c>
      <c r="O250" s="33" t="s">
        <v>1012</v>
      </c>
      <c r="P250" s="32"/>
      <c r="Q250" s="40" t="s">
        <v>1013</v>
      </c>
      <c r="R250" s="130" t="s">
        <v>1193</v>
      </c>
      <c r="S250" s="35" t="s">
        <v>1015</v>
      </c>
      <c r="T250" s="164" t="s">
        <v>1194</v>
      </c>
      <c r="U250" s="53"/>
      <c r="V250" s="53"/>
      <c r="W250" s="53"/>
      <c r="X250" s="53"/>
      <c r="Y250" s="53"/>
      <c r="Z250" s="53"/>
      <c r="AA250" s="53"/>
      <c r="AB250" s="53"/>
      <c r="AC250" s="53"/>
      <c r="AD250" s="53"/>
      <c r="AE250" s="53"/>
    </row>
    <row r="251" ht="14.25" customHeight="1">
      <c r="A251" s="157" t="str">
        <f t="shared" si="1"/>
        <v>190907_B22-T1-2_00DBS_00I2E_M02_S_1</v>
      </c>
      <c r="B251" s="47" t="s">
        <v>1876</v>
      </c>
      <c r="C251" s="47" t="s">
        <v>1877</v>
      </c>
      <c r="D251" s="162" t="s">
        <v>1878</v>
      </c>
      <c r="E251" s="66">
        <v>9152.0</v>
      </c>
      <c r="F251" s="155">
        <v>39344.0</v>
      </c>
      <c r="G251" s="33" t="s">
        <v>1191</v>
      </c>
      <c r="H251" s="33" t="s">
        <v>120</v>
      </c>
      <c r="I251" s="33" t="s">
        <v>1007</v>
      </c>
      <c r="J251" s="33">
        <v>1.0</v>
      </c>
      <c r="K251" s="159" t="s">
        <v>1009</v>
      </c>
      <c r="L251" s="33">
        <v>2.0</v>
      </c>
      <c r="M251" s="33" t="s">
        <v>1011</v>
      </c>
      <c r="N251" s="107" t="s">
        <v>1875</v>
      </c>
      <c r="O251" s="33" t="s">
        <v>1012</v>
      </c>
      <c r="P251" s="32"/>
      <c r="Q251" s="40" t="s">
        <v>1013</v>
      </c>
      <c r="R251" s="130" t="s">
        <v>1193</v>
      </c>
      <c r="S251" s="35" t="s">
        <v>1015</v>
      </c>
      <c r="T251" s="164" t="s">
        <v>1194</v>
      </c>
      <c r="U251" s="53"/>
      <c r="V251" s="53"/>
      <c r="W251" s="53"/>
      <c r="X251" s="53"/>
      <c r="Y251" s="53"/>
      <c r="Z251" s="53"/>
      <c r="AA251" s="53"/>
      <c r="AB251" s="53"/>
      <c r="AC251" s="53"/>
      <c r="AD251" s="53"/>
      <c r="AE251" s="53"/>
    </row>
    <row r="252" ht="14.25" customHeight="1">
      <c r="A252" s="157" t="str">
        <f t="shared" si="1"/>
        <v>190907_B22-T1-3_00DBT_00I6M_M02_S_1</v>
      </c>
      <c r="B252" s="47" t="s">
        <v>1879</v>
      </c>
      <c r="C252" s="165" t="s">
        <v>1880</v>
      </c>
      <c r="D252" s="162" t="s">
        <v>1881</v>
      </c>
      <c r="E252" s="66">
        <v>4017.0</v>
      </c>
      <c r="F252" s="155">
        <v>39344.0</v>
      </c>
      <c r="G252" s="33" t="s">
        <v>1191</v>
      </c>
      <c r="H252" s="33" t="s">
        <v>120</v>
      </c>
      <c r="I252" s="33" t="s">
        <v>1007</v>
      </c>
      <c r="J252" s="33">
        <v>1.0</v>
      </c>
      <c r="K252" s="159" t="s">
        <v>1009</v>
      </c>
      <c r="L252" s="33">
        <v>2.0</v>
      </c>
      <c r="M252" s="33" t="s">
        <v>1011</v>
      </c>
      <c r="N252" s="107" t="s">
        <v>1882</v>
      </c>
      <c r="O252" s="33" t="s">
        <v>1012</v>
      </c>
      <c r="P252" s="32"/>
      <c r="Q252" s="40" t="s">
        <v>1013</v>
      </c>
      <c r="R252" s="130" t="s">
        <v>1193</v>
      </c>
      <c r="S252" s="35" t="s">
        <v>1015</v>
      </c>
      <c r="T252" s="164" t="s">
        <v>1194</v>
      </c>
      <c r="U252" s="53"/>
      <c r="V252" s="53"/>
      <c r="W252" s="53"/>
      <c r="X252" s="53"/>
      <c r="Y252" s="53"/>
      <c r="Z252" s="53"/>
      <c r="AA252" s="53"/>
      <c r="AB252" s="53"/>
      <c r="AC252" s="53"/>
      <c r="AD252" s="53"/>
      <c r="AE252" s="53"/>
    </row>
    <row r="253" ht="14.25" customHeight="1">
      <c r="A253" s="157" t="str">
        <f t="shared" si="1"/>
        <v>190907_B22-T1-4_00DBU_00I2F_M02_S_1</v>
      </c>
      <c r="B253" s="47" t="s">
        <v>1885</v>
      </c>
      <c r="C253" s="47" t="s">
        <v>1886</v>
      </c>
      <c r="D253" s="162" t="s">
        <v>1887</v>
      </c>
      <c r="E253" s="66">
        <v>3247.0</v>
      </c>
      <c r="F253" s="155">
        <v>39344.0</v>
      </c>
      <c r="G253" s="33" t="s">
        <v>1191</v>
      </c>
      <c r="H253" s="33" t="s">
        <v>120</v>
      </c>
      <c r="I253" s="33" t="s">
        <v>1007</v>
      </c>
      <c r="J253" s="33">
        <v>1.0</v>
      </c>
      <c r="K253" s="159" t="s">
        <v>1009</v>
      </c>
      <c r="L253" s="33">
        <v>2.0</v>
      </c>
      <c r="M253" s="33" t="s">
        <v>1011</v>
      </c>
      <c r="N253" s="107" t="s">
        <v>1875</v>
      </c>
      <c r="O253" s="33" t="s">
        <v>1012</v>
      </c>
      <c r="P253" s="32"/>
      <c r="Q253" s="40" t="s">
        <v>1013</v>
      </c>
      <c r="R253" s="130" t="s">
        <v>1193</v>
      </c>
      <c r="S253" s="35" t="s">
        <v>1015</v>
      </c>
      <c r="T253" s="164" t="s">
        <v>1194</v>
      </c>
      <c r="U253" s="53"/>
      <c r="V253" s="53"/>
      <c r="W253" s="53"/>
      <c r="X253" s="53"/>
      <c r="Y253" s="53"/>
      <c r="Z253" s="53"/>
      <c r="AA253" s="53"/>
      <c r="AB253" s="53"/>
      <c r="AC253" s="53"/>
      <c r="AD253" s="53"/>
      <c r="AE253" s="53"/>
    </row>
    <row r="254" ht="14.25" customHeight="1">
      <c r="A254" s="157" t="str">
        <f t="shared" si="1"/>
        <v>190907_B22-T1-5_00DBV_00I2G_M02_S_1</v>
      </c>
      <c r="B254" s="47" t="s">
        <v>1888</v>
      </c>
      <c r="C254" s="47" t="s">
        <v>1889</v>
      </c>
      <c r="D254" s="162" t="s">
        <v>1890</v>
      </c>
      <c r="E254" s="66">
        <v>2023.0</v>
      </c>
      <c r="F254" s="155">
        <v>39344.0</v>
      </c>
      <c r="G254" s="33" t="s">
        <v>1191</v>
      </c>
      <c r="H254" s="33" t="s">
        <v>120</v>
      </c>
      <c r="I254" s="33" t="s">
        <v>1007</v>
      </c>
      <c r="J254" s="33">
        <v>1.0</v>
      </c>
      <c r="K254" s="159" t="s">
        <v>1009</v>
      </c>
      <c r="L254" s="33">
        <v>2.0</v>
      </c>
      <c r="M254" s="33" t="s">
        <v>1011</v>
      </c>
      <c r="N254" s="107" t="s">
        <v>1875</v>
      </c>
      <c r="O254" s="33" t="s">
        <v>1012</v>
      </c>
      <c r="P254" s="32"/>
      <c r="Q254" s="40" t="s">
        <v>1013</v>
      </c>
      <c r="R254" s="130" t="s">
        <v>1193</v>
      </c>
      <c r="S254" s="35" t="s">
        <v>1015</v>
      </c>
      <c r="T254" s="164" t="s">
        <v>1194</v>
      </c>
      <c r="U254" s="53"/>
      <c r="V254" s="53"/>
      <c r="W254" s="53"/>
      <c r="X254" s="53"/>
      <c r="Y254" s="53"/>
      <c r="Z254" s="53"/>
      <c r="AA254" s="53"/>
      <c r="AB254" s="53"/>
      <c r="AC254" s="53"/>
      <c r="AD254" s="53"/>
      <c r="AE254" s="53"/>
    </row>
    <row r="255" ht="14.25" customHeight="1">
      <c r="A255" s="157" t="str">
        <f t="shared" si="1"/>
        <v>190907_B22-T1-6_00DBW_00I2H_M02_S_1</v>
      </c>
      <c r="B255" s="47" t="s">
        <v>1891</v>
      </c>
      <c r="C255" s="47" t="s">
        <v>1892</v>
      </c>
      <c r="D255" s="162" t="s">
        <v>1894</v>
      </c>
      <c r="E255" s="66">
        <v>8492.0</v>
      </c>
      <c r="F255" s="155">
        <v>39344.0</v>
      </c>
      <c r="G255" s="33" t="s">
        <v>1191</v>
      </c>
      <c r="H255" s="33" t="s">
        <v>120</v>
      </c>
      <c r="I255" s="33" t="s">
        <v>1007</v>
      </c>
      <c r="J255" s="33">
        <v>1.0</v>
      </c>
      <c r="K255" s="159" t="s">
        <v>1009</v>
      </c>
      <c r="L255" s="33">
        <v>2.0</v>
      </c>
      <c r="M255" s="33" t="s">
        <v>1011</v>
      </c>
      <c r="N255" s="107" t="s">
        <v>1875</v>
      </c>
      <c r="O255" s="33" t="s">
        <v>1012</v>
      </c>
      <c r="P255" s="32"/>
      <c r="Q255" s="40" t="s">
        <v>1013</v>
      </c>
      <c r="R255" s="130" t="s">
        <v>1193</v>
      </c>
      <c r="S255" s="35" t="s">
        <v>1015</v>
      </c>
      <c r="T255" s="164" t="s">
        <v>1194</v>
      </c>
      <c r="U255" s="53"/>
      <c r="V255" s="53"/>
      <c r="W255" s="53"/>
      <c r="X255" s="53"/>
      <c r="Y255" s="53"/>
      <c r="Z255" s="53"/>
      <c r="AA255" s="53"/>
      <c r="AB255" s="53"/>
      <c r="AC255" s="53"/>
      <c r="AD255" s="53"/>
      <c r="AE255" s="53"/>
    </row>
    <row r="256" ht="14.25" customHeight="1">
      <c r="A256" s="157" t="str">
        <f t="shared" si="1"/>
        <v>190907_B22-T1-7_00DBX_00I2I_M02_S_1</v>
      </c>
      <c r="B256" s="47" t="s">
        <v>1896</v>
      </c>
      <c r="C256" s="47" t="s">
        <v>1897</v>
      </c>
      <c r="D256" s="162" t="s">
        <v>1898</v>
      </c>
      <c r="E256" s="66">
        <v>3131.0</v>
      </c>
      <c r="F256" s="155">
        <v>39344.0</v>
      </c>
      <c r="G256" s="33" t="s">
        <v>1191</v>
      </c>
      <c r="H256" s="33" t="s">
        <v>120</v>
      </c>
      <c r="I256" s="33" t="s">
        <v>1007</v>
      </c>
      <c r="J256" s="33">
        <v>1.0</v>
      </c>
      <c r="K256" s="159" t="s">
        <v>1009</v>
      </c>
      <c r="L256" s="33">
        <v>2.0</v>
      </c>
      <c r="M256" s="33" t="s">
        <v>1011</v>
      </c>
      <c r="N256" s="107" t="s">
        <v>1899</v>
      </c>
      <c r="O256" s="33" t="s">
        <v>1012</v>
      </c>
      <c r="P256" s="32"/>
      <c r="Q256" s="40" t="s">
        <v>1013</v>
      </c>
      <c r="R256" s="130" t="s">
        <v>1193</v>
      </c>
      <c r="S256" s="35" t="s">
        <v>1015</v>
      </c>
      <c r="T256" s="164" t="s">
        <v>1194</v>
      </c>
      <c r="U256" s="53"/>
      <c r="V256" s="53"/>
      <c r="W256" s="53"/>
      <c r="X256" s="53"/>
      <c r="Y256" s="53"/>
      <c r="Z256" s="53"/>
      <c r="AA256" s="53"/>
      <c r="AB256" s="53"/>
      <c r="AC256" s="53"/>
      <c r="AD256" s="53"/>
      <c r="AE256" s="53"/>
    </row>
    <row r="257" ht="14.25" customHeight="1">
      <c r="A257" s="157" t="str">
        <f t="shared" si="1"/>
        <v>190907_B22-T1-8_00DBY_00I2J_M02_S_1</v>
      </c>
      <c r="B257" s="47" t="s">
        <v>1900</v>
      </c>
      <c r="C257" s="47" t="s">
        <v>1901</v>
      </c>
      <c r="D257" s="162" t="s">
        <v>1902</v>
      </c>
      <c r="E257" s="66">
        <v>2429.0</v>
      </c>
      <c r="F257" s="155">
        <v>39344.0</v>
      </c>
      <c r="G257" s="33" t="s">
        <v>1191</v>
      </c>
      <c r="H257" s="33" t="s">
        <v>120</v>
      </c>
      <c r="I257" s="33" t="s">
        <v>1007</v>
      </c>
      <c r="J257" s="33">
        <v>1.0</v>
      </c>
      <c r="K257" s="159" t="s">
        <v>1009</v>
      </c>
      <c r="L257" s="33">
        <v>2.0</v>
      </c>
      <c r="M257" s="33" t="s">
        <v>1011</v>
      </c>
      <c r="N257" s="107" t="s">
        <v>1875</v>
      </c>
      <c r="O257" s="33" t="s">
        <v>1012</v>
      </c>
      <c r="P257" s="32"/>
      <c r="Q257" s="40" t="s">
        <v>1013</v>
      </c>
      <c r="R257" s="130" t="s">
        <v>1193</v>
      </c>
      <c r="S257" s="35" t="s">
        <v>1015</v>
      </c>
      <c r="T257" s="164" t="s">
        <v>1194</v>
      </c>
      <c r="U257" s="53"/>
      <c r="V257" s="53"/>
      <c r="W257" s="53"/>
      <c r="X257" s="53"/>
      <c r="Y257" s="53"/>
      <c r="Z257" s="53"/>
      <c r="AA257" s="53"/>
      <c r="AB257" s="53"/>
      <c r="AC257" s="53"/>
      <c r="AD257" s="53"/>
      <c r="AE257" s="53"/>
    </row>
    <row r="258" ht="14.25" customHeight="1">
      <c r="A258" s="157" t="str">
        <f t="shared" si="1"/>
        <v>190907_B22-T1-9_00DBZ_00I2K_M02_S_1</v>
      </c>
      <c r="B258" s="47" t="s">
        <v>1905</v>
      </c>
      <c r="C258" s="47" t="s">
        <v>1906</v>
      </c>
      <c r="D258" s="162" t="s">
        <v>1907</v>
      </c>
      <c r="E258" s="66">
        <v>8569.0</v>
      </c>
      <c r="F258" s="155">
        <v>39344.0</v>
      </c>
      <c r="G258" s="33" t="s">
        <v>1191</v>
      </c>
      <c r="H258" s="33" t="s">
        <v>120</v>
      </c>
      <c r="I258" s="33" t="s">
        <v>1007</v>
      </c>
      <c r="J258" s="33">
        <v>1.0</v>
      </c>
      <c r="K258" s="159" t="s">
        <v>1009</v>
      </c>
      <c r="L258" s="33">
        <v>2.0</v>
      </c>
      <c r="M258" s="33" t="s">
        <v>1011</v>
      </c>
      <c r="N258" s="107" t="s">
        <v>1875</v>
      </c>
      <c r="O258" s="33" t="s">
        <v>1012</v>
      </c>
      <c r="P258" s="32"/>
      <c r="Q258" s="40" t="s">
        <v>1013</v>
      </c>
      <c r="R258" s="130" t="s">
        <v>1193</v>
      </c>
      <c r="S258" s="35" t="s">
        <v>1015</v>
      </c>
      <c r="T258" s="164" t="s">
        <v>1194</v>
      </c>
      <c r="U258" s="53"/>
      <c r="V258" s="53"/>
      <c r="W258" s="53"/>
      <c r="X258" s="53"/>
      <c r="Y258" s="53"/>
      <c r="Z258" s="53"/>
      <c r="AA258" s="53"/>
      <c r="AB258" s="53"/>
      <c r="AC258" s="53"/>
      <c r="AD258" s="53"/>
      <c r="AE258" s="53"/>
    </row>
    <row r="259" ht="14.25" customHeight="1">
      <c r="A259" s="157" t="str">
        <f t="shared" si="1"/>
        <v>190907_B22-T1-10_00DC0_00I2L_M02_S_1</v>
      </c>
      <c r="B259" s="47" t="s">
        <v>1908</v>
      </c>
      <c r="C259" s="47" t="s">
        <v>1909</v>
      </c>
      <c r="D259" s="162" t="s">
        <v>1910</v>
      </c>
      <c r="E259" s="66">
        <v>5911.0</v>
      </c>
      <c r="F259" s="155">
        <v>39344.0</v>
      </c>
      <c r="G259" s="33" t="s">
        <v>1191</v>
      </c>
      <c r="H259" s="33" t="s">
        <v>120</v>
      </c>
      <c r="I259" s="33" t="s">
        <v>1007</v>
      </c>
      <c r="J259" s="33">
        <v>1.0</v>
      </c>
      <c r="K259" s="159" t="s">
        <v>1009</v>
      </c>
      <c r="L259" s="33">
        <v>2.0</v>
      </c>
      <c r="M259" s="33" t="s">
        <v>1011</v>
      </c>
      <c r="N259" s="107" t="s">
        <v>1875</v>
      </c>
      <c r="O259" s="33" t="s">
        <v>1012</v>
      </c>
      <c r="P259" s="32"/>
      <c r="Q259" s="40" t="s">
        <v>1013</v>
      </c>
      <c r="R259" s="130" t="s">
        <v>1193</v>
      </c>
      <c r="S259" s="35" t="s">
        <v>1015</v>
      </c>
      <c r="T259" s="164" t="s">
        <v>1194</v>
      </c>
      <c r="U259" s="53"/>
      <c r="V259" s="53"/>
      <c r="W259" s="53"/>
      <c r="X259" s="53"/>
      <c r="Y259" s="53"/>
      <c r="Z259" s="53"/>
      <c r="AA259" s="53"/>
      <c r="AB259" s="53"/>
      <c r="AC259" s="53"/>
      <c r="AD259" s="53"/>
      <c r="AE259" s="53"/>
    </row>
    <row r="260" ht="14.25" customHeight="1">
      <c r="A260" s="157" t="str">
        <f t="shared" si="1"/>
        <v>190907_B22-T1-11_00DC1_00I2M_M02_S_1</v>
      </c>
      <c r="B260" s="47" t="s">
        <v>1913</v>
      </c>
      <c r="C260" s="47" t="s">
        <v>1914</v>
      </c>
      <c r="D260" s="162" t="s">
        <v>1915</v>
      </c>
      <c r="E260" s="66">
        <v>2794.0</v>
      </c>
      <c r="F260" s="155">
        <v>39344.0</v>
      </c>
      <c r="G260" s="33" t="s">
        <v>1191</v>
      </c>
      <c r="H260" s="33" t="s">
        <v>120</v>
      </c>
      <c r="I260" s="33" t="s">
        <v>1007</v>
      </c>
      <c r="J260" s="33">
        <v>1.0</v>
      </c>
      <c r="K260" s="159" t="s">
        <v>1009</v>
      </c>
      <c r="L260" s="33">
        <v>2.0</v>
      </c>
      <c r="M260" s="33" t="s">
        <v>1011</v>
      </c>
      <c r="N260" s="107" t="s">
        <v>1875</v>
      </c>
      <c r="O260" s="33" t="s">
        <v>1012</v>
      </c>
      <c r="P260" s="32"/>
      <c r="Q260" s="40" t="s">
        <v>1013</v>
      </c>
      <c r="R260" s="130" t="s">
        <v>1193</v>
      </c>
      <c r="S260" s="35" t="s">
        <v>1015</v>
      </c>
      <c r="T260" s="164" t="s">
        <v>1194</v>
      </c>
      <c r="U260" s="53"/>
      <c r="V260" s="53"/>
      <c r="W260" s="53"/>
      <c r="X260" s="53"/>
      <c r="Y260" s="53"/>
      <c r="Z260" s="53"/>
      <c r="AA260" s="53"/>
      <c r="AB260" s="53"/>
      <c r="AC260" s="53"/>
      <c r="AD260" s="53"/>
      <c r="AE260" s="53"/>
    </row>
    <row r="261" ht="14.25" customHeight="1">
      <c r="A261" s="157" t="str">
        <f t="shared" si="1"/>
        <v>190907_B22-T1-12_00DC2_00I2N_M02_S_1</v>
      </c>
      <c r="B261" s="47" t="s">
        <v>1916</v>
      </c>
      <c r="C261" s="47" t="s">
        <v>1917</v>
      </c>
      <c r="D261" s="162" t="s">
        <v>1918</v>
      </c>
      <c r="E261" s="66">
        <v>10614.0</v>
      </c>
      <c r="F261" s="155">
        <v>39344.0</v>
      </c>
      <c r="G261" s="33" t="s">
        <v>1191</v>
      </c>
      <c r="H261" s="33" t="s">
        <v>120</v>
      </c>
      <c r="I261" s="33" t="s">
        <v>1007</v>
      </c>
      <c r="J261" s="33">
        <v>1.0</v>
      </c>
      <c r="K261" s="159" t="s">
        <v>1009</v>
      </c>
      <c r="L261" s="33">
        <v>2.0</v>
      </c>
      <c r="M261" s="33" t="s">
        <v>1011</v>
      </c>
      <c r="N261" s="107" t="s">
        <v>1875</v>
      </c>
      <c r="O261" s="33" t="s">
        <v>1012</v>
      </c>
      <c r="P261" s="32"/>
      <c r="Q261" s="40" t="s">
        <v>1013</v>
      </c>
      <c r="R261" s="130" t="s">
        <v>1193</v>
      </c>
      <c r="S261" s="35" t="s">
        <v>1015</v>
      </c>
      <c r="T261" s="164" t="s">
        <v>1194</v>
      </c>
      <c r="U261" s="53"/>
      <c r="V261" s="53"/>
      <c r="W261" s="53"/>
      <c r="X261" s="53"/>
      <c r="Y261" s="53"/>
      <c r="Z261" s="53"/>
      <c r="AA261" s="53"/>
      <c r="AB261" s="53"/>
      <c r="AC261" s="53"/>
      <c r="AD261" s="53"/>
      <c r="AE261" s="53"/>
    </row>
    <row r="262" ht="14.25" customHeight="1">
      <c r="A262" s="157" t="str">
        <f t="shared" si="1"/>
        <v>190907_B22-T1-13_00DC3_00I2O_M02_S_1</v>
      </c>
      <c r="B262" s="47" t="s">
        <v>1921</v>
      </c>
      <c r="C262" s="47" t="s">
        <v>1922</v>
      </c>
      <c r="D262" s="162" t="s">
        <v>1923</v>
      </c>
      <c r="E262" s="66">
        <v>7130.0</v>
      </c>
      <c r="F262" s="155">
        <v>39344.0</v>
      </c>
      <c r="G262" s="33" t="s">
        <v>1191</v>
      </c>
      <c r="H262" s="33" t="s">
        <v>120</v>
      </c>
      <c r="I262" s="33" t="s">
        <v>1007</v>
      </c>
      <c r="J262" s="33">
        <v>1.0</v>
      </c>
      <c r="K262" s="159" t="s">
        <v>1009</v>
      </c>
      <c r="L262" s="33">
        <v>2.0</v>
      </c>
      <c r="M262" s="33" t="s">
        <v>1011</v>
      </c>
      <c r="N262" s="107" t="s">
        <v>1875</v>
      </c>
      <c r="O262" s="33" t="s">
        <v>1012</v>
      </c>
      <c r="P262" s="32"/>
      <c r="Q262" s="40" t="s">
        <v>1013</v>
      </c>
      <c r="R262" s="130" t="s">
        <v>1193</v>
      </c>
      <c r="S262" s="35" t="s">
        <v>1015</v>
      </c>
      <c r="T262" s="164" t="s">
        <v>1194</v>
      </c>
      <c r="U262" s="53"/>
      <c r="V262" s="53"/>
      <c r="W262" s="53"/>
      <c r="X262" s="53"/>
      <c r="Y262" s="53"/>
      <c r="Z262" s="53"/>
      <c r="AA262" s="53"/>
      <c r="AB262" s="53"/>
      <c r="AC262" s="53"/>
      <c r="AD262" s="53"/>
      <c r="AE262" s="53"/>
    </row>
    <row r="263" ht="14.25" customHeight="1">
      <c r="A263" s="157" t="str">
        <f t="shared" si="1"/>
        <v>190907_B22-T1-14_00DC4_00I2P_M02_S_1</v>
      </c>
      <c r="B263" s="47" t="s">
        <v>1924</v>
      </c>
      <c r="C263" s="47" t="s">
        <v>1925</v>
      </c>
      <c r="D263" s="162" t="s">
        <v>1926</v>
      </c>
      <c r="E263" s="66">
        <v>9310.0</v>
      </c>
      <c r="F263" s="155">
        <v>39344.0</v>
      </c>
      <c r="G263" s="33" t="s">
        <v>1191</v>
      </c>
      <c r="H263" s="33" t="s">
        <v>120</v>
      </c>
      <c r="I263" s="33" t="s">
        <v>1007</v>
      </c>
      <c r="J263" s="33">
        <v>1.0</v>
      </c>
      <c r="K263" s="159" t="s">
        <v>1009</v>
      </c>
      <c r="L263" s="33">
        <v>2.0</v>
      </c>
      <c r="M263" s="33" t="s">
        <v>1011</v>
      </c>
      <c r="N263" s="107" t="s">
        <v>1875</v>
      </c>
      <c r="O263" s="33" t="s">
        <v>1012</v>
      </c>
      <c r="P263" s="32"/>
      <c r="Q263" s="40" t="s">
        <v>1013</v>
      </c>
      <c r="R263" s="130" t="s">
        <v>1193</v>
      </c>
      <c r="S263" s="35" t="s">
        <v>1015</v>
      </c>
      <c r="T263" s="164" t="s">
        <v>1194</v>
      </c>
      <c r="U263" s="53"/>
      <c r="V263" s="53"/>
      <c r="W263" s="53"/>
      <c r="X263" s="53"/>
      <c r="Y263" s="53"/>
      <c r="Z263" s="53"/>
      <c r="AA263" s="53"/>
      <c r="AB263" s="53"/>
      <c r="AC263" s="53"/>
      <c r="AD263" s="53"/>
      <c r="AE263" s="53"/>
    </row>
    <row r="264" ht="14.25" customHeight="1">
      <c r="A264" s="157" t="str">
        <f t="shared" si="1"/>
        <v>190907_B22-T1-15_00DC5_00I2Q_M02_S_1</v>
      </c>
      <c r="B264" s="47" t="s">
        <v>1929</v>
      </c>
      <c r="C264" s="47" t="s">
        <v>1930</v>
      </c>
      <c r="D264" s="162" t="s">
        <v>1931</v>
      </c>
      <c r="E264" s="33" t="s">
        <v>154</v>
      </c>
      <c r="F264" s="155">
        <v>39344.0</v>
      </c>
      <c r="G264" s="33" t="s">
        <v>1191</v>
      </c>
      <c r="H264" s="33" t="s">
        <v>120</v>
      </c>
      <c r="I264" s="33" t="s">
        <v>1007</v>
      </c>
      <c r="J264" s="33">
        <v>1.0</v>
      </c>
      <c r="K264" s="159" t="s">
        <v>1009</v>
      </c>
      <c r="L264" s="33">
        <v>2.0</v>
      </c>
      <c r="M264" s="33" t="s">
        <v>1011</v>
      </c>
      <c r="N264" s="107" t="s">
        <v>1875</v>
      </c>
      <c r="O264" s="33" t="s">
        <v>1012</v>
      </c>
      <c r="P264" s="32"/>
      <c r="Q264" s="40" t="s">
        <v>1013</v>
      </c>
      <c r="R264" s="130" t="s">
        <v>1193</v>
      </c>
      <c r="S264" s="35" t="s">
        <v>1015</v>
      </c>
      <c r="T264" s="164" t="s">
        <v>1194</v>
      </c>
      <c r="U264" s="53"/>
      <c r="V264" s="53"/>
      <c r="W264" s="53"/>
      <c r="X264" s="53"/>
      <c r="Y264" s="53"/>
      <c r="Z264" s="53"/>
      <c r="AA264" s="53"/>
      <c r="AB264" s="53"/>
      <c r="AC264" s="53"/>
      <c r="AD264" s="53"/>
      <c r="AE264" s="53"/>
    </row>
    <row r="265" ht="14.25" customHeight="1">
      <c r="A265" s="157" t="str">
        <f t="shared" si="1"/>
        <v>190907_B22-T1-16_00DC6_00I2R_M02_S_1</v>
      </c>
      <c r="B265" s="47" t="s">
        <v>1932</v>
      </c>
      <c r="C265" s="47" t="s">
        <v>1933</v>
      </c>
      <c r="D265" s="162" t="s">
        <v>1934</v>
      </c>
      <c r="E265" s="33" t="s">
        <v>768</v>
      </c>
      <c r="F265" s="155">
        <v>39344.0</v>
      </c>
      <c r="G265" s="33" t="s">
        <v>1191</v>
      </c>
      <c r="H265" s="33" t="s">
        <v>120</v>
      </c>
      <c r="I265" s="33" t="s">
        <v>1007</v>
      </c>
      <c r="J265" s="33">
        <v>1.0</v>
      </c>
      <c r="K265" s="159" t="s">
        <v>1009</v>
      </c>
      <c r="L265" s="33">
        <v>2.0</v>
      </c>
      <c r="M265" s="33" t="s">
        <v>1011</v>
      </c>
      <c r="N265" s="107" t="s">
        <v>1875</v>
      </c>
      <c r="O265" s="33" t="s">
        <v>1012</v>
      </c>
      <c r="P265" s="32"/>
      <c r="Q265" s="40" t="s">
        <v>1013</v>
      </c>
      <c r="R265" s="130" t="s">
        <v>1193</v>
      </c>
      <c r="S265" s="35" t="s">
        <v>1015</v>
      </c>
      <c r="T265" s="164" t="s">
        <v>1194</v>
      </c>
      <c r="U265" s="53"/>
      <c r="V265" s="53"/>
      <c r="W265" s="53"/>
      <c r="X265" s="53"/>
      <c r="Y265" s="53"/>
      <c r="Z265" s="53"/>
      <c r="AA265" s="53"/>
      <c r="AB265" s="53"/>
      <c r="AC265" s="53"/>
      <c r="AD265" s="53"/>
      <c r="AE265" s="53"/>
    </row>
    <row r="266" ht="14.25" customHeight="1">
      <c r="A266" s="157" t="str">
        <f t="shared" si="1"/>
        <v>190907_HEK-QCS_000F2_00I2S_M01_S_1</v>
      </c>
      <c r="B266" s="154" t="s">
        <v>108</v>
      </c>
      <c r="C266" s="47" t="s">
        <v>1937</v>
      </c>
      <c r="D266" s="40" t="s">
        <v>109</v>
      </c>
      <c r="E266" s="40" t="s">
        <v>109</v>
      </c>
      <c r="F266" s="155">
        <v>39344.0</v>
      </c>
      <c r="G266" s="33" t="s">
        <v>1006</v>
      </c>
      <c r="H266" s="33" t="s">
        <v>164</v>
      </c>
      <c r="I266" s="33" t="s">
        <v>1007</v>
      </c>
      <c r="J266" s="33">
        <v>1.0</v>
      </c>
      <c r="K266" s="159" t="s">
        <v>1009</v>
      </c>
      <c r="L266" s="33">
        <v>2.0</v>
      </c>
      <c r="M266" s="33" t="s">
        <v>1011</v>
      </c>
      <c r="N266" s="37"/>
      <c r="O266" s="33" t="s">
        <v>1012</v>
      </c>
      <c r="P266" s="32"/>
      <c r="Q266" s="35" t="s">
        <v>1013</v>
      </c>
      <c r="R266" s="42" t="s">
        <v>1014</v>
      </c>
      <c r="S266" s="35" t="s">
        <v>1015</v>
      </c>
      <c r="T266" s="42" t="s">
        <v>1016</v>
      </c>
      <c r="U266" s="53"/>
      <c r="V266" s="53"/>
      <c r="W266" s="53"/>
      <c r="X266" s="53"/>
      <c r="Y266" s="53"/>
      <c r="Z266" s="53"/>
      <c r="AA266" s="53"/>
      <c r="AB266" s="53"/>
      <c r="AC266" s="53"/>
      <c r="AD266" s="53"/>
      <c r="AE266" s="53"/>
    </row>
    <row r="267" ht="14.25" customHeight="1">
      <c r="A267" s="157" t="str">
        <f t="shared" si="1"/>
        <v>190907_B17-T1-1_00BCA_00I2T_M01_S_1</v>
      </c>
      <c r="B267" s="47" t="s">
        <v>1938</v>
      </c>
      <c r="C267" s="47" t="s">
        <v>1939</v>
      </c>
      <c r="D267" s="162" t="s">
        <v>1940</v>
      </c>
      <c r="E267" s="169">
        <v>2252.0</v>
      </c>
      <c r="F267" s="155">
        <v>39344.0</v>
      </c>
      <c r="G267" s="33" t="s">
        <v>1006</v>
      </c>
      <c r="H267" s="33" t="s">
        <v>164</v>
      </c>
      <c r="I267" s="33" t="s">
        <v>1007</v>
      </c>
      <c r="J267" s="33">
        <v>1.0</v>
      </c>
      <c r="K267" s="159" t="s">
        <v>1009</v>
      </c>
      <c r="L267" s="33">
        <v>2.0</v>
      </c>
      <c r="M267" s="33" t="s">
        <v>1011</v>
      </c>
      <c r="N267" s="37"/>
      <c r="O267" s="33" t="s">
        <v>1012</v>
      </c>
      <c r="P267" s="32"/>
      <c r="Q267" s="35" t="s">
        <v>1013</v>
      </c>
      <c r="R267" s="42" t="s">
        <v>1014</v>
      </c>
      <c r="S267" s="35" t="s">
        <v>1015</v>
      </c>
      <c r="T267" s="42" t="s">
        <v>1016</v>
      </c>
      <c r="U267" s="53"/>
      <c r="V267" s="53"/>
      <c r="W267" s="53"/>
      <c r="X267" s="53"/>
      <c r="Y267" s="53"/>
      <c r="Z267" s="53"/>
      <c r="AA267" s="53"/>
      <c r="AB267" s="53"/>
      <c r="AC267" s="53"/>
      <c r="AD267" s="53"/>
      <c r="AE267" s="53"/>
    </row>
    <row r="268" ht="14.25" customHeight="1">
      <c r="A268" s="157" t="str">
        <f t="shared" si="1"/>
        <v>190907_B17-T1-2_00BCB_00I2U_M01_S_1</v>
      </c>
      <c r="B268" s="47" t="s">
        <v>1943</v>
      </c>
      <c r="C268" s="47" t="s">
        <v>1944</v>
      </c>
      <c r="D268" s="162" t="s">
        <v>1945</v>
      </c>
      <c r="E268" s="169">
        <v>2416.0</v>
      </c>
      <c r="F268" s="155">
        <v>39344.0</v>
      </c>
      <c r="G268" s="33" t="s">
        <v>1006</v>
      </c>
      <c r="H268" s="33" t="s">
        <v>164</v>
      </c>
      <c r="I268" s="33" t="s">
        <v>1007</v>
      </c>
      <c r="J268" s="33">
        <v>1.0</v>
      </c>
      <c r="K268" s="159" t="s">
        <v>1009</v>
      </c>
      <c r="L268" s="33">
        <v>2.0</v>
      </c>
      <c r="M268" s="33" t="s">
        <v>1011</v>
      </c>
      <c r="N268" s="37"/>
      <c r="O268" s="33" t="s">
        <v>1012</v>
      </c>
      <c r="P268" s="32"/>
      <c r="Q268" s="35" t="s">
        <v>1013</v>
      </c>
      <c r="R268" s="42" t="s">
        <v>1014</v>
      </c>
      <c r="S268" s="35" t="s">
        <v>1015</v>
      </c>
      <c r="T268" s="42" t="s">
        <v>1016</v>
      </c>
      <c r="U268" s="53"/>
      <c r="V268" s="53"/>
      <c r="W268" s="53"/>
      <c r="X268" s="53"/>
      <c r="Y268" s="53"/>
      <c r="Z268" s="53"/>
      <c r="AA268" s="53"/>
      <c r="AB268" s="53"/>
      <c r="AC268" s="53"/>
      <c r="AD268" s="53"/>
      <c r="AE268" s="53"/>
    </row>
    <row r="269" ht="14.25" customHeight="1">
      <c r="A269" s="157" t="str">
        <f t="shared" si="1"/>
        <v>190907_B17-T1-3_00BCC_00I2V_M01_S_1</v>
      </c>
      <c r="B269" s="47" t="s">
        <v>1946</v>
      </c>
      <c r="C269" s="47" t="s">
        <v>1947</v>
      </c>
      <c r="D269" s="162" t="s">
        <v>1948</v>
      </c>
      <c r="E269" s="169">
        <v>2509.0</v>
      </c>
      <c r="F269" s="155">
        <v>39344.0</v>
      </c>
      <c r="G269" s="33" t="s">
        <v>1006</v>
      </c>
      <c r="H269" s="33" t="s">
        <v>164</v>
      </c>
      <c r="I269" s="33" t="s">
        <v>1007</v>
      </c>
      <c r="J269" s="33">
        <v>1.0</v>
      </c>
      <c r="K269" s="159" t="s">
        <v>1009</v>
      </c>
      <c r="L269" s="33">
        <v>2.0</v>
      </c>
      <c r="M269" s="33" t="s">
        <v>1011</v>
      </c>
      <c r="N269" s="37"/>
      <c r="O269" s="33" t="s">
        <v>1012</v>
      </c>
      <c r="P269" s="32"/>
      <c r="Q269" s="35" t="s">
        <v>1013</v>
      </c>
      <c r="R269" s="42" t="s">
        <v>1014</v>
      </c>
      <c r="S269" s="35" t="s">
        <v>1015</v>
      </c>
      <c r="T269" s="42" t="s">
        <v>1016</v>
      </c>
      <c r="U269" s="53"/>
      <c r="V269" s="53"/>
      <c r="W269" s="53"/>
      <c r="X269" s="53"/>
      <c r="Y269" s="53"/>
      <c r="Z269" s="53"/>
      <c r="AA269" s="53"/>
      <c r="AB269" s="53"/>
      <c r="AC269" s="53"/>
      <c r="AD269" s="53"/>
      <c r="AE269" s="53"/>
    </row>
    <row r="270" ht="14.25" customHeight="1">
      <c r="A270" s="157" t="str">
        <f t="shared" si="1"/>
        <v>190907_B17-T1-4_00BCD_00I2W_M01_S_1</v>
      </c>
      <c r="B270" s="47" t="s">
        <v>1951</v>
      </c>
      <c r="C270" s="47" t="s">
        <v>1952</v>
      </c>
      <c r="D270" s="162" t="s">
        <v>1953</v>
      </c>
      <c r="E270" s="169">
        <v>6837.0</v>
      </c>
      <c r="F270" s="155">
        <v>39344.0</v>
      </c>
      <c r="G270" s="33" t="s">
        <v>1006</v>
      </c>
      <c r="H270" s="33" t="s">
        <v>164</v>
      </c>
      <c r="I270" s="33" t="s">
        <v>1007</v>
      </c>
      <c r="J270" s="33">
        <v>1.0</v>
      </c>
      <c r="K270" s="159" t="s">
        <v>1009</v>
      </c>
      <c r="L270" s="33">
        <v>2.0</v>
      </c>
      <c r="M270" s="33" t="s">
        <v>1011</v>
      </c>
      <c r="N270" s="37"/>
      <c r="O270" s="33" t="s">
        <v>1012</v>
      </c>
      <c r="P270" s="32"/>
      <c r="Q270" s="35" t="s">
        <v>1013</v>
      </c>
      <c r="R270" s="42" t="s">
        <v>1014</v>
      </c>
      <c r="S270" s="35" t="s">
        <v>1015</v>
      </c>
      <c r="T270" s="42" t="s">
        <v>1016</v>
      </c>
      <c r="U270" s="53"/>
      <c r="V270" s="53"/>
      <c r="W270" s="53"/>
      <c r="X270" s="53"/>
      <c r="Y270" s="53"/>
      <c r="Z270" s="53"/>
      <c r="AA270" s="53"/>
      <c r="AB270" s="53"/>
      <c r="AC270" s="53"/>
      <c r="AD270" s="53"/>
      <c r="AE270" s="53"/>
    </row>
    <row r="271" ht="14.25" customHeight="1">
      <c r="A271" s="157" t="str">
        <f t="shared" si="1"/>
        <v>190907_B17-T1-5_00BCE_00I2X_M01_S_1</v>
      </c>
      <c r="B271" s="47" t="s">
        <v>1954</v>
      </c>
      <c r="C271" s="47" t="s">
        <v>1955</v>
      </c>
      <c r="D271" s="162" t="s">
        <v>1956</v>
      </c>
      <c r="E271" s="169">
        <v>9530.0</v>
      </c>
      <c r="F271" s="155">
        <v>39344.0</v>
      </c>
      <c r="G271" s="33" t="s">
        <v>1006</v>
      </c>
      <c r="H271" s="33" t="s">
        <v>164</v>
      </c>
      <c r="I271" s="33" t="s">
        <v>1007</v>
      </c>
      <c r="J271" s="33">
        <v>1.0</v>
      </c>
      <c r="K271" s="159" t="s">
        <v>1009</v>
      </c>
      <c r="L271" s="33">
        <v>2.0</v>
      </c>
      <c r="M271" s="33" t="s">
        <v>1011</v>
      </c>
      <c r="N271" s="37"/>
      <c r="O271" s="33" t="s">
        <v>1012</v>
      </c>
      <c r="P271" s="32"/>
      <c r="Q271" s="35" t="s">
        <v>1013</v>
      </c>
      <c r="R271" s="42" t="s">
        <v>1014</v>
      </c>
      <c r="S271" s="35" t="s">
        <v>1015</v>
      </c>
      <c r="T271" s="42" t="s">
        <v>1016</v>
      </c>
      <c r="U271" s="53"/>
      <c r="V271" s="53"/>
      <c r="W271" s="53"/>
      <c r="X271" s="53"/>
      <c r="Y271" s="53"/>
      <c r="Z271" s="53"/>
      <c r="AA271" s="53"/>
      <c r="AB271" s="53"/>
      <c r="AC271" s="53"/>
      <c r="AD271" s="53"/>
      <c r="AE271" s="53"/>
    </row>
    <row r="272" ht="14.25" customHeight="1">
      <c r="A272" s="157" t="str">
        <f t="shared" si="1"/>
        <v>190907_B17-T1-6_00BCF_00I2Y_M01_S_1</v>
      </c>
      <c r="B272" s="47" t="s">
        <v>1959</v>
      </c>
      <c r="C272" s="47" t="s">
        <v>1960</v>
      </c>
      <c r="D272" s="162" t="s">
        <v>1961</v>
      </c>
      <c r="E272" s="169">
        <v>8075.0</v>
      </c>
      <c r="F272" s="155">
        <v>39344.0</v>
      </c>
      <c r="G272" s="33" t="s">
        <v>1006</v>
      </c>
      <c r="H272" s="33" t="s">
        <v>164</v>
      </c>
      <c r="I272" s="33" t="s">
        <v>1007</v>
      </c>
      <c r="J272" s="33">
        <v>1.0</v>
      </c>
      <c r="K272" s="159" t="s">
        <v>1009</v>
      </c>
      <c r="L272" s="33">
        <v>2.0</v>
      </c>
      <c r="M272" s="33" t="s">
        <v>1011</v>
      </c>
      <c r="N272" s="37"/>
      <c r="O272" s="33" t="s">
        <v>1012</v>
      </c>
      <c r="P272" s="32"/>
      <c r="Q272" s="35" t="s">
        <v>1013</v>
      </c>
      <c r="R272" s="42" t="s">
        <v>1014</v>
      </c>
      <c r="S272" s="35" t="s">
        <v>1015</v>
      </c>
      <c r="T272" s="42" t="s">
        <v>1016</v>
      </c>
      <c r="U272" s="53"/>
      <c r="V272" s="53"/>
      <c r="W272" s="53"/>
      <c r="X272" s="53"/>
      <c r="Y272" s="53"/>
      <c r="Z272" s="53"/>
      <c r="AA272" s="53"/>
      <c r="AB272" s="53"/>
      <c r="AC272" s="53"/>
      <c r="AD272" s="53"/>
      <c r="AE272" s="53"/>
    </row>
    <row r="273" ht="14.25" customHeight="1">
      <c r="A273" s="157" t="str">
        <f t="shared" si="1"/>
        <v>190907_B17-T1-7_00BCG_00I2Z_M01_S_1</v>
      </c>
      <c r="B273" s="47" t="s">
        <v>1962</v>
      </c>
      <c r="C273" s="47" t="s">
        <v>1963</v>
      </c>
      <c r="D273" s="162" t="s">
        <v>1964</v>
      </c>
      <c r="E273" s="169">
        <v>2305.0</v>
      </c>
      <c r="F273" s="155">
        <v>39344.0</v>
      </c>
      <c r="G273" s="33" t="s">
        <v>1006</v>
      </c>
      <c r="H273" s="33" t="s">
        <v>164</v>
      </c>
      <c r="I273" s="33" t="s">
        <v>1007</v>
      </c>
      <c r="J273" s="33">
        <v>1.0</v>
      </c>
      <c r="K273" s="159" t="s">
        <v>1009</v>
      </c>
      <c r="L273" s="33">
        <v>2.0</v>
      </c>
      <c r="M273" s="33" t="s">
        <v>1011</v>
      </c>
      <c r="N273" s="37"/>
      <c r="O273" s="33" t="s">
        <v>1012</v>
      </c>
      <c r="P273" s="32"/>
      <c r="Q273" s="35" t="s">
        <v>1013</v>
      </c>
      <c r="R273" s="42" t="s">
        <v>1014</v>
      </c>
      <c r="S273" s="35" t="s">
        <v>1015</v>
      </c>
      <c r="T273" s="42" t="s">
        <v>1016</v>
      </c>
      <c r="U273" s="53"/>
      <c r="V273" s="53"/>
      <c r="W273" s="53"/>
      <c r="X273" s="53"/>
      <c r="Y273" s="53"/>
      <c r="Z273" s="53"/>
      <c r="AA273" s="53"/>
      <c r="AB273" s="53"/>
      <c r="AC273" s="53"/>
      <c r="AD273" s="53"/>
      <c r="AE273" s="53"/>
    </row>
    <row r="274" ht="14.25" customHeight="1">
      <c r="A274" s="157" t="str">
        <f t="shared" si="1"/>
        <v>190907_B17-T1-8_00BCH_00I30_M01_S_1</v>
      </c>
      <c r="B274" s="47" t="s">
        <v>1965</v>
      </c>
      <c r="C274" s="47" t="s">
        <v>1966</v>
      </c>
      <c r="D274" s="162" t="s">
        <v>1968</v>
      </c>
      <c r="E274" s="169">
        <v>2533.0</v>
      </c>
      <c r="F274" s="155">
        <v>39344.0</v>
      </c>
      <c r="G274" s="33" t="s">
        <v>1006</v>
      </c>
      <c r="H274" s="33" t="s">
        <v>164</v>
      </c>
      <c r="I274" s="33" t="s">
        <v>1007</v>
      </c>
      <c r="J274" s="33">
        <v>1.0</v>
      </c>
      <c r="K274" s="159" t="s">
        <v>1009</v>
      </c>
      <c r="L274" s="33">
        <v>2.0</v>
      </c>
      <c r="M274" s="33" t="s">
        <v>1011</v>
      </c>
      <c r="N274" s="37"/>
      <c r="O274" s="33" t="s">
        <v>1012</v>
      </c>
      <c r="P274" s="32"/>
      <c r="Q274" s="35" t="s">
        <v>1013</v>
      </c>
      <c r="R274" s="42" t="s">
        <v>1014</v>
      </c>
      <c r="S274" s="35" t="s">
        <v>1015</v>
      </c>
      <c r="T274" s="42" t="s">
        <v>1016</v>
      </c>
      <c r="U274" s="53"/>
      <c r="V274" s="53"/>
      <c r="W274" s="53"/>
      <c r="X274" s="53"/>
      <c r="Y274" s="53"/>
      <c r="Z274" s="53"/>
      <c r="AA274" s="53"/>
      <c r="AB274" s="53"/>
      <c r="AC274" s="53"/>
      <c r="AD274" s="53"/>
      <c r="AE274" s="53"/>
    </row>
    <row r="275" ht="14.25" customHeight="1">
      <c r="A275" s="157" t="str">
        <f t="shared" si="1"/>
        <v>190907_B17-T1-9_00D9R_00I31_M01_S_1</v>
      </c>
      <c r="B275" s="47" t="s">
        <v>1970</v>
      </c>
      <c r="C275" s="47" t="s">
        <v>1971</v>
      </c>
      <c r="D275" s="162" t="s">
        <v>1972</v>
      </c>
      <c r="E275" s="169">
        <v>7112.0</v>
      </c>
      <c r="F275" s="155">
        <v>39344.0</v>
      </c>
      <c r="G275" s="33" t="s">
        <v>1006</v>
      </c>
      <c r="H275" s="33" t="s">
        <v>164</v>
      </c>
      <c r="I275" s="33" t="s">
        <v>1007</v>
      </c>
      <c r="J275" s="33">
        <v>1.0</v>
      </c>
      <c r="K275" s="159" t="s">
        <v>1009</v>
      </c>
      <c r="L275" s="33">
        <v>2.0</v>
      </c>
      <c r="M275" s="33" t="s">
        <v>1011</v>
      </c>
      <c r="N275" s="37"/>
      <c r="O275" s="33" t="s">
        <v>1012</v>
      </c>
      <c r="P275" s="32"/>
      <c r="Q275" s="35" t="s">
        <v>1013</v>
      </c>
      <c r="R275" s="42" t="s">
        <v>1014</v>
      </c>
      <c r="S275" s="35" t="s">
        <v>1015</v>
      </c>
      <c r="T275" s="42" t="s">
        <v>1016</v>
      </c>
      <c r="U275" s="53"/>
      <c r="V275" s="53"/>
      <c r="W275" s="53"/>
      <c r="X275" s="53"/>
      <c r="Y275" s="53"/>
      <c r="Z275" s="53"/>
      <c r="AA275" s="53"/>
      <c r="AB275" s="53"/>
      <c r="AC275" s="53"/>
      <c r="AD275" s="53"/>
      <c r="AE275" s="53"/>
    </row>
    <row r="276" ht="14.25" customHeight="1">
      <c r="A276" s="157" t="str">
        <f t="shared" si="1"/>
        <v>190907_B17-T1-10_00D9S_00I32_M01_S_1</v>
      </c>
      <c r="B276" s="47" t="s">
        <v>1975</v>
      </c>
      <c r="C276" s="47" t="s">
        <v>1976</v>
      </c>
      <c r="D276" s="162" t="s">
        <v>1977</v>
      </c>
      <c r="E276" s="169">
        <v>2293.0</v>
      </c>
      <c r="F276" s="155">
        <v>39344.0</v>
      </c>
      <c r="G276" s="33" t="s">
        <v>1006</v>
      </c>
      <c r="H276" s="33" t="s">
        <v>164</v>
      </c>
      <c r="I276" s="33" t="s">
        <v>1007</v>
      </c>
      <c r="J276" s="33">
        <v>1.0</v>
      </c>
      <c r="K276" s="159" t="s">
        <v>1009</v>
      </c>
      <c r="L276" s="33">
        <v>2.0</v>
      </c>
      <c r="M276" s="33" t="s">
        <v>1011</v>
      </c>
      <c r="N276" s="37"/>
      <c r="O276" s="33" t="s">
        <v>1012</v>
      </c>
      <c r="P276" s="32"/>
      <c r="Q276" s="35" t="s">
        <v>1013</v>
      </c>
      <c r="R276" s="42" t="s">
        <v>1014</v>
      </c>
      <c r="S276" s="35" t="s">
        <v>1015</v>
      </c>
      <c r="T276" s="42" t="s">
        <v>1016</v>
      </c>
      <c r="U276" s="53"/>
      <c r="V276" s="53"/>
      <c r="W276" s="53"/>
      <c r="X276" s="53"/>
      <c r="Y276" s="53"/>
      <c r="Z276" s="53"/>
      <c r="AA276" s="53"/>
      <c r="AB276" s="53"/>
      <c r="AC276" s="53"/>
      <c r="AD276" s="53"/>
      <c r="AE276" s="53"/>
    </row>
    <row r="277" ht="14.25" customHeight="1">
      <c r="A277" s="157" t="str">
        <f t="shared" si="1"/>
        <v>190907_B17-T1-11_00D9T_00I33_M01_S_1</v>
      </c>
      <c r="B277" s="47" t="s">
        <v>1978</v>
      </c>
      <c r="C277" s="47" t="s">
        <v>1979</v>
      </c>
      <c r="D277" s="162" t="s">
        <v>1980</v>
      </c>
      <c r="E277" s="169">
        <v>2468.0</v>
      </c>
      <c r="F277" s="155">
        <v>39344.0</v>
      </c>
      <c r="G277" s="33" t="s">
        <v>1006</v>
      </c>
      <c r="H277" s="33" t="s">
        <v>164</v>
      </c>
      <c r="I277" s="33" t="s">
        <v>1007</v>
      </c>
      <c r="J277" s="33">
        <v>1.0</v>
      </c>
      <c r="K277" s="159" t="s">
        <v>1009</v>
      </c>
      <c r="L277" s="33">
        <v>2.0</v>
      </c>
      <c r="M277" s="33" t="s">
        <v>1011</v>
      </c>
      <c r="N277" s="37"/>
      <c r="O277" s="33" t="s">
        <v>1012</v>
      </c>
      <c r="P277" s="32"/>
      <c r="Q277" s="35" t="s">
        <v>1013</v>
      </c>
      <c r="R277" s="42" t="s">
        <v>1014</v>
      </c>
      <c r="S277" s="35" t="s">
        <v>1015</v>
      </c>
      <c r="T277" s="42" t="s">
        <v>1016</v>
      </c>
      <c r="U277" s="53"/>
      <c r="V277" s="53"/>
      <c r="W277" s="53"/>
      <c r="X277" s="53"/>
      <c r="Y277" s="53"/>
      <c r="Z277" s="53"/>
      <c r="AA277" s="53"/>
      <c r="AB277" s="53"/>
      <c r="AC277" s="53"/>
      <c r="AD277" s="53"/>
      <c r="AE277" s="53"/>
    </row>
    <row r="278" ht="14.25" customHeight="1">
      <c r="A278" s="157" t="str">
        <f t="shared" si="1"/>
        <v>190907_B17-T1-12_00D9U_00I34_M01_S_1</v>
      </c>
      <c r="B278" s="47" t="s">
        <v>1983</v>
      </c>
      <c r="C278" s="47" t="s">
        <v>1984</v>
      </c>
      <c r="D278" s="162" t="s">
        <v>1985</v>
      </c>
      <c r="E278" s="169">
        <v>3281.0</v>
      </c>
      <c r="F278" s="155">
        <v>39344.0</v>
      </c>
      <c r="G278" s="33" t="s">
        <v>1006</v>
      </c>
      <c r="H278" s="33" t="s">
        <v>164</v>
      </c>
      <c r="I278" s="33" t="s">
        <v>1007</v>
      </c>
      <c r="J278" s="33">
        <v>1.0</v>
      </c>
      <c r="K278" s="159" t="s">
        <v>1009</v>
      </c>
      <c r="L278" s="33">
        <v>2.0</v>
      </c>
      <c r="M278" s="33" t="s">
        <v>1011</v>
      </c>
      <c r="N278" s="37"/>
      <c r="O278" s="33" t="s">
        <v>1012</v>
      </c>
      <c r="P278" s="32"/>
      <c r="Q278" s="35" t="s">
        <v>1013</v>
      </c>
      <c r="R278" s="42" t="s">
        <v>1014</v>
      </c>
      <c r="S278" s="35" t="s">
        <v>1015</v>
      </c>
      <c r="T278" s="42" t="s">
        <v>1016</v>
      </c>
      <c r="U278" s="53"/>
      <c r="V278" s="53"/>
      <c r="W278" s="53"/>
      <c r="X278" s="53"/>
      <c r="Y278" s="53"/>
      <c r="Z278" s="53"/>
      <c r="AA278" s="53"/>
      <c r="AB278" s="53"/>
      <c r="AC278" s="53"/>
      <c r="AD278" s="53"/>
      <c r="AE278" s="53"/>
    </row>
    <row r="279" ht="14.25" customHeight="1">
      <c r="A279" s="157" t="str">
        <f t="shared" si="1"/>
        <v>190907_B17-T1-13_00D9V_00I35_M01_S_1</v>
      </c>
      <c r="B279" s="47" t="s">
        <v>1986</v>
      </c>
      <c r="C279" s="47" t="s">
        <v>1987</v>
      </c>
      <c r="D279" s="162" t="s">
        <v>1988</v>
      </c>
      <c r="E279" s="169">
        <v>9029.0</v>
      </c>
      <c r="F279" s="155">
        <v>39344.0</v>
      </c>
      <c r="G279" s="33" t="s">
        <v>1006</v>
      </c>
      <c r="H279" s="33" t="s">
        <v>164</v>
      </c>
      <c r="I279" s="33" t="s">
        <v>1007</v>
      </c>
      <c r="J279" s="33">
        <v>1.0</v>
      </c>
      <c r="K279" s="159" t="s">
        <v>1009</v>
      </c>
      <c r="L279" s="33">
        <v>2.0</v>
      </c>
      <c r="M279" s="33" t="s">
        <v>1011</v>
      </c>
      <c r="N279" s="37"/>
      <c r="O279" s="33" t="s">
        <v>1012</v>
      </c>
      <c r="P279" s="32"/>
      <c r="Q279" s="35" t="s">
        <v>1013</v>
      </c>
      <c r="R279" s="42" t="s">
        <v>1014</v>
      </c>
      <c r="S279" s="35" t="s">
        <v>1015</v>
      </c>
      <c r="T279" s="42" t="s">
        <v>1016</v>
      </c>
      <c r="U279" s="53"/>
      <c r="V279" s="53"/>
      <c r="W279" s="53"/>
      <c r="X279" s="53"/>
      <c r="Y279" s="53"/>
      <c r="Z279" s="53"/>
      <c r="AA279" s="53"/>
      <c r="AB279" s="53"/>
      <c r="AC279" s="53"/>
      <c r="AD279" s="53"/>
      <c r="AE279" s="53"/>
    </row>
    <row r="280" ht="14.25" customHeight="1">
      <c r="A280" s="157" t="str">
        <f t="shared" si="1"/>
        <v>190907_B17-T1-14_00D9W_00I36_M01_S_1</v>
      </c>
      <c r="B280" s="47" t="s">
        <v>1990</v>
      </c>
      <c r="C280" s="47" t="s">
        <v>1992</v>
      </c>
      <c r="D280" s="162" t="s">
        <v>1994</v>
      </c>
      <c r="E280" s="169">
        <v>2709.0</v>
      </c>
      <c r="F280" s="155">
        <v>39344.0</v>
      </c>
      <c r="G280" s="33" t="s">
        <v>1006</v>
      </c>
      <c r="H280" s="33" t="s">
        <v>164</v>
      </c>
      <c r="I280" s="33" t="s">
        <v>1007</v>
      </c>
      <c r="J280" s="33">
        <v>1.0</v>
      </c>
      <c r="K280" s="159" t="s">
        <v>1009</v>
      </c>
      <c r="L280" s="33">
        <v>2.0</v>
      </c>
      <c r="M280" s="33" t="s">
        <v>1011</v>
      </c>
      <c r="N280" s="37"/>
      <c r="O280" s="33" t="s">
        <v>1012</v>
      </c>
      <c r="P280" s="32"/>
      <c r="Q280" s="35" t="s">
        <v>1013</v>
      </c>
      <c r="R280" s="42" t="s">
        <v>1014</v>
      </c>
      <c r="S280" s="35" t="s">
        <v>1015</v>
      </c>
      <c r="T280" s="42" t="s">
        <v>1016</v>
      </c>
      <c r="U280" s="53"/>
      <c r="V280" s="53"/>
      <c r="W280" s="53"/>
      <c r="X280" s="53"/>
      <c r="Y280" s="53"/>
      <c r="Z280" s="53"/>
      <c r="AA280" s="53"/>
      <c r="AB280" s="53"/>
      <c r="AC280" s="53"/>
      <c r="AD280" s="53"/>
      <c r="AE280" s="53"/>
    </row>
    <row r="281" ht="14.25" customHeight="1">
      <c r="A281" s="157" t="str">
        <f t="shared" si="1"/>
        <v>190907_B17-T1-15_00D9X_00I37_M01_S_1</v>
      </c>
      <c r="B281" s="47" t="s">
        <v>1995</v>
      </c>
      <c r="C281" s="47" t="s">
        <v>1996</v>
      </c>
      <c r="D281" s="162" t="s">
        <v>1997</v>
      </c>
      <c r="E281" s="33" t="s">
        <v>154</v>
      </c>
      <c r="F281" s="155">
        <v>39344.0</v>
      </c>
      <c r="G281" s="33" t="s">
        <v>1006</v>
      </c>
      <c r="H281" s="33" t="s">
        <v>164</v>
      </c>
      <c r="I281" s="33" t="s">
        <v>1007</v>
      </c>
      <c r="J281" s="33">
        <v>1.0</v>
      </c>
      <c r="K281" s="159" t="s">
        <v>1009</v>
      </c>
      <c r="L281" s="33">
        <v>2.0</v>
      </c>
      <c r="M281" s="33" t="s">
        <v>1011</v>
      </c>
      <c r="N281" s="107" t="s">
        <v>1802</v>
      </c>
      <c r="O281" s="33" t="s">
        <v>1012</v>
      </c>
      <c r="P281" s="32"/>
      <c r="Q281" s="35" t="s">
        <v>1013</v>
      </c>
      <c r="R281" s="42" t="s">
        <v>1014</v>
      </c>
      <c r="S281" s="35" t="s">
        <v>1015</v>
      </c>
      <c r="T281" s="42" t="s">
        <v>1016</v>
      </c>
      <c r="U281" s="53"/>
      <c r="V281" s="53"/>
      <c r="W281" s="53"/>
      <c r="X281" s="53"/>
      <c r="Y281" s="53"/>
      <c r="Z281" s="53"/>
      <c r="AA281" s="53"/>
      <c r="AB281" s="53"/>
      <c r="AC281" s="53"/>
      <c r="AD281" s="53"/>
      <c r="AE281" s="53"/>
    </row>
    <row r="282" ht="14.25" customHeight="1">
      <c r="A282" s="157" t="str">
        <f t="shared" si="1"/>
        <v>190907_B17-T1-16_00D9Y_00I38_M01_S_1</v>
      </c>
      <c r="B282" s="47" t="s">
        <v>1998</v>
      </c>
      <c r="C282" s="47" t="s">
        <v>1999</v>
      </c>
      <c r="D282" s="162" t="s">
        <v>2000</v>
      </c>
      <c r="E282" s="33" t="s">
        <v>746</v>
      </c>
      <c r="F282" s="155">
        <v>39344.0</v>
      </c>
      <c r="G282" s="33" t="s">
        <v>1006</v>
      </c>
      <c r="H282" s="33" t="s">
        <v>164</v>
      </c>
      <c r="I282" s="33" t="s">
        <v>1007</v>
      </c>
      <c r="J282" s="33">
        <v>1.0</v>
      </c>
      <c r="K282" s="159" t="s">
        <v>1009</v>
      </c>
      <c r="L282" s="33">
        <v>2.0</v>
      </c>
      <c r="M282" s="33" t="s">
        <v>1011</v>
      </c>
      <c r="N282" s="107" t="s">
        <v>1248</v>
      </c>
      <c r="O282" s="33" t="s">
        <v>1012</v>
      </c>
      <c r="P282" s="32"/>
      <c r="Q282" s="35" t="s">
        <v>1013</v>
      </c>
      <c r="R282" s="42" t="s">
        <v>1014</v>
      </c>
      <c r="S282" s="35" t="s">
        <v>1015</v>
      </c>
      <c r="T282" s="42" t="s">
        <v>1016</v>
      </c>
      <c r="U282" s="53"/>
      <c r="V282" s="53"/>
      <c r="W282" s="53"/>
      <c r="X282" s="53"/>
      <c r="Y282" s="53"/>
      <c r="Z282" s="53"/>
      <c r="AA282" s="53"/>
      <c r="AB282" s="53"/>
      <c r="AC282" s="53"/>
      <c r="AD282" s="53"/>
      <c r="AE282" s="53"/>
    </row>
    <row r="283" ht="14.25" customHeight="1">
      <c r="A283" s="157" t="str">
        <f t="shared" si="1"/>
        <v>190908_HEK-QCS_000F2_00I39_M01_S_1</v>
      </c>
      <c r="B283" s="154" t="s">
        <v>108</v>
      </c>
      <c r="C283" s="47" t="s">
        <v>2002</v>
      </c>
      <c r="D283" s="40" t="s">
        <v>109</v>
      </c>
      <c r="E283" s="40" t="s">
        <v>109</v>
      </c>
      <c r="F283" s="155">
        <v>39710.0</v>
      </c>
      <c r="G283" s="33" t="s">
        <v>1006</v>
      </c>
      <c r="H283" s="33" t="s">
        <v>164</v>
      </c>
      <c r="I283" s="33" t="s">
        <v>1007</v>
      </c>
      <c r="J283" s="33">
        <v>1.0</v>
      </c>
      <c r="K283" s="159" t="s">
        <v>1009</v>
      </c>
      <c r="L283" s="33">
        <v>2.0</v>
      </c>
      <c r="M283" s="33" t="s">
        <v>1011</v>
      </c>
      <c r="N283" s="37"/>
      <c r="O283" s="33" t="s">
        <v>1012</v>
      </c>
      <c r="P283" s="32"/>
      <c r="Q283" s="35" t="s">
        <v>1013</v>
      </c>
      <c r="R283" s="42" t="s">
        <v>1014</v>
      </c>
      <c r="S283" s="35" t="s">
        <v>1015</v>
      </c>
      <c r="T283" s="42" t="s">
        <v>1016</v>
      </c>
      <c r="U283" s="53"/>
      <c r="V283" s="53"/>
      <c r="W283" s="53"/>
      <c r="X283" s="53"/>
      <c r="Y283" s="53"/>
      <c r="Z283" s="53"/>
      <c r="AA283" s="53"/>
      <c r="AB283" s="53"/>
      <c r="AC283" s="53"/>
      <c r="AD283" s="53"/>
      <c r="AE283" s="53"/>
    </row>
    <row r="284" ht="14.25" customHeight="1">
      <c r="A284" s="157" t="str">
        <f t="shared" si="1"/>
        <v>190908_B21-T1-1_00DBB_00I3A_M01_S_1</v>
      </c>
      <c r="B284" s="47" t="s">
        <v>2004</v>
      </c>
      <c r="C284" s="47" t="s">
        <v>2005</v>
      </c>
      <c r="D284" s="162" t="s">
        <v>2006</v>
      </c>
      <c r="E284" s="179">
        <v>8067.0</v>
      </c>
      <c r="F284" s="155">
        <v>39710.0</v>
      </c>
      <c r="G284" s="33" t="s">
        <v>1006</v>
      </c>
      <c r="H284" s="33" t="s">
        <v>164</v>
      </c>
      <c r="I284" s="33" t="s">
        <v>1007</v>
      </c>
      <c r="J284" s="33">
        <v>1.0</v>
      </c>
      <c r="K284" s="159" t="s">
        <v>1009</v>
      </c>
      <c r="L284" s="33">
        <v>2.0</v>
      </c>
      <c r="M284" s="33" t="s">
        <v>1011</v>
      </c>
      <c r="N284" s="37"/>
      <c r="O284" s="33" t="s">
        <v>1012</v>
      </c>
      <c r="P284" s="32"/>
      <c r="Q284" s="35" t="s">
        <v>1013</v>
      </c>
      <c r="R284" s="42" t="s">
        <v>1014</v>
      </c>
      <c r="S284" s="35" t="s">
        <v>1015</v>
      </c>
      <c r="T284" s="42" t="s">
        <v>1016</v>
      </c>
      <c r="U284" s="53"/>
      <c r="V284" s="53"/>
      <c r="W284" s="53"/>
      <c r="X284" s="53"/>
      <c r="Y284" s="53"/>
      <c r="Z284" s="53"/>
      <c r="AA284" s="53"/>
      <c r="AB284" s="53"/>
      <c r="AC284" s="53"/>
      <c r="AD284" s="53"/>
      <c r="AE284" s="53"/>
    </row>
    <row r="285" ht="14.25" customHeight="1">
      <c r="A285" s="157" t="str">
        <f t="shared" si="1"/>
        <v>190908_B21-T1-2_00DBC_00I3B_M01_S_1</v>
      </c>
      <c r="B285" s="47" t="s">
        <v>2009</v>
      </c>
      <c r="C285" s="47" t="s">
        <v>2010</v>
      </c>
      <c r="D285" s="162" t="s">
        <v>2011</v>
      </c>
      <c r="E285" s="179">
        <v>8209.0</v>
      </c>
      <c r="F285" s="155">
        <v>39710.0</v>
      </c>
      <c r="G285" s="33" t="s">
        <v>1006</v>
      </c>
      <c r="H285" s="33" t="s">
        <v>164</v>
      </c>
      <c r="I285" s="33" t="s">
        <v>1007</v>
      </c>
      <c r="J285" s="33">
        <v>1.0</v>
      </c>
      <c r="K285" s="159" t="s">
        <v>1009</v>
      </c>
      <c r="L285" s="33">
        <v>2.0</v>
      </c>
      <c r="M285" s="33" t="s">
        <v>1011</v>
      </c>
      <c r="N285" s="37"/>
      <c r="O285" s="33" t="s">
        <v>1012</v>
      </c>
      <c r="P285" s="32"/>
      <c r="Q285" s="35" t="s">
        <v>1013</v>
      </c>
      <c r="R285" s="42" t="s">
        <v>1014</v>
      </c>
      <c r="S285" s="35" t="s">
        <v>1015</v>
      </c>
      <c r="T285" s="42" t="s">
        <v>1016</v>
      </c>
      <c r="U285" s="53"/>
      <c r="V285" s="53"/>
      <c r="W285" s="53"/>
      <c r="X285" s="53"/>
      <c r="Y285" s="53"/>
      <c r="Z285" s="53"/>
      <c r="AA285" s="53"/>
      <c r="AB285" s="53"/>
      <c r="AC285" s="53"/>
      <c r="AD285" s="53"/>
      <c r="AE285" s="53"/>
    </row>
    <row r="286" ht="14.25" customHeight="1">
      <c r="A286" s="157" t="str">
        <f t="shared" si="1"/>
        <v>190908_B21-T1-3_00DBD_00I3C_M01_S_1</v>
      </c>
      <c r="B286" s="47" t="s">
        <v>2013</v>
      </c>
      <c r="C286" s="47" t="s">
        <v>2014</v>
      </c>
      <c r="D286" s="162" t="s">
        <v>2015</v>
      </c>
      <c r="E286" s="179">
        <v>3033.0</v>
      </c>
      <c r="F286" s="155">
        <v>39710.0</v>
      </c>
      <c r="G286" s="33" t="s">
        <v>1006</v>
      </c>
      <c r="H286" s="33" t="s">
        <v>164</v>
      </c>
      <c r="I286" s="33" t="s">
        <v>1007</v>
      </c>
      <c r="J286" s="33">
        <v>1.0</v>
      </c>
      <c r="K286" s="159" t="s">
        <v>1009</v>
      </c>
      <c r="L286" s="33">
        <v>2.0</v>
      </c>
      <c r="M286" s="33" t="s">
        <v>1011</v>
      </c>
      <c r="N286" s="37"/>
      <c r="O286" s="33" t="s">
        <v>1012</v>
      </c>
      <c r="P286" s="32"/>
      <c r="Q286" s="35" t="s">
        <v>1013</v>
      </c>
      <c r="R286" s="42" t="s">
        <v>1014</v>
      </c>
      <c r="S286" s="35" t="s">
        <v>1015</v>
      </c>
      <c r="T286" s="42" t="s">
        <v>1016</v>
      </c>
      <c r="U286" s="53"/>
      <c r="V286" s="53"/>
      <c r="W286" s="53"/>
      <c r="X286" s="53"/>
      <c r="Y286" s="53"/>
      <c r="Z286" s="53"/>
      <c r="AA286" s="53"/>
      <c r="AB286" s="53"/>
      <c r="AC286" s="53"/>
      <c r="AD286" s="53"/>
      <c r="AE286" s="53"/>
    </row>
    <row r="287" ht="14.25" customHeight="1">
      <c r="A287" s="157" t="str">
        <f t="shared" si="1"/>
        <v>190908_B21-T1-4_00DBE_00I3D_M01_S_1</v>
      </c>
      <c r="B287" s="47" t="s">
        <v>2016</v>
      </c>
      <c r="C287" s="47" t="s">
        <v>2017</v>
      </c>
      <c r="D287" s="162" t="s">
        <v>2019</v>
      </c>
      <c r="E287" s="179">
        <v>2476.0</v>
      </c>
      <c r="F287" s="155">
        <v>39710.0</v>
      </c>
      <c r="G287" s="33" t="s">
        <v>1006</v>
      </c>
      <c r="H287" s="33" t="s">
        <v>164</v>
      </c>
      <c r="I287" s="33" t="s">
        <v>1007</v>
      </c>
      <c r="J287" s="33">
        <v>1.0</v>
      </c>
      <c r="K287" s="159" t="s">
        <v>1009</v>
      </c>
      <c r="L287" s="33">
        <v>2.0</v>
      </c>
      <c r="M287" s="33" t="s">
        <v>1011</v>
      </c>
      <c r="N287" s="37"/>
      <c r="O287" s="33" t="s">
        <v>1012</v>
      </c>
      <c r="P287" s="32"/>
      <c r="Q287" s="35" t="s">
        <v>1013</v>
      </c>
      <c r="R287" s="42" t="s">
        <v>1014</v>
      </c>
      <c r="S287" s="35" t="s">
        <v>1015</v>
      </c>
      <c r="T287" s="42" t="s">
        <v>1016</v>
      </c>
      <c r="U287" s="53"/>
      <c r="V287" s="53"/>
      <c r="W287" s="53"/>
      <c r="X287" s="53"/>
      <c r="Y287" s="53"/>
      <c r="Z287" s="53"/>
      <c r="AA287" s="53"/>
      <c r="AB287" s="53"/>
      <c r="AC287" s="53"/>
      <c r="AD287" s="53"/>
      <c r="AE287" s="53"/>
    </row>
    <row r="288" ht="14.25" customHeight="1">
      <c r="A288" s="157" t="str">
        <f t="shared" si="1"/>
        <v>190908_B21-T1-5_00DBF_00I3E_M01_S_1</v>
      </c>
      <c r="B288" s="47" t="s">
        <v>2020</v>
      </c>
      <c r="C288" s="47" t="s">
        <v>2021</v>
      </c>
      <c r="D288" s="162" t="s">
        <v>2022</v>
      </c>
      <c r="E288" s="179">
        <v>2185.0</v>
      </c>
      <c r="F288" s="155">
        <v>39710.0</v>
      </c>
      <c r="G288" s="33" t="s">
        <v>1006</v>
      </c>
      <c r="H288" s="33" t="s">
        <v>164</v>
      </c>
      <c r="I288" s="33" t="s">
        <v>1007</v>
      </c>
      <c r="J288" s="33">
        <v>1.0</v>
      </c>
      <c r="K288" s="159" t="s">
        <v>1009</v>
      </c>
      <c r="L288" s="33">
        <v>2.0</v>
      </c>
      <c r="M288" s="33" t="s">
        <v>1011</v>
      </c>
      <c r="N288" s="37"/>
      <c r="O288" s="33" t="s">
        <v>1012</v>
      </c>
      <c r="P288" s="32"/>
      <c r="Q288" s="35" t="s">
        <v>1013</v>
      </c>
      <c r="R288" s="42" t="s">
        <v>1014</v>
      </c>
      <c r="S288" s="35" t="s">
        <v>1015</v>
      </c>
      <c r="T288" s="42" t="s">
        <v>1016</v>
      </c>
      <c r="U288" s="53"/>
      <c r="V288" s="53"/>
      <c r="W288" s="53"/>
      <c r="X288" s="53"/>
      <c r="Y288" s="53"/>
      <c r="Z288" s="53"/>
      <c r="AA288" s="53"/>
      <c r="AB288" s="53"/>
      <c r="AC288" s="53"/>
      <c r="AD288" s="53"/>
      <c r="AE288" s="53"/>
    </row>
    <row r="289" ht="14.25" customHeight="1">
      <c r="A289" s="157" t="str">
        <f t="shared" si="1"/>
        <v>190908_B21-T1-6_00DBG_00I3F_M01_S_1</v>
      </c>
      <c r="B289" s="47" t="s">
        <v>2024</v>
      </c>
      <c r="C289" s="47" t="s">
        <v>2025</v>
      </c>
      <c r="D289" s="162" t="s">
        <v>2027</v>
      </c>
      <c r="E289" s="179">
        <v>3795.0</v>
      </c>
      <c r="F289" s="155">
        <v>39710.0</v>
      </c>
      <c r="G289" s="33" t="s">
        <v>1006</v>
      </c>
      <c r="H289" s="33" t="s">
        <v>164</v>
      </c>
      <c r="I289" s="33" t="s">
        <v>1007</v>
      </c>
      <c r="J289" s="33">
        <v>1.0</v>
      </c>
      <c r="K289" s="159" t="s">
        <v>1009</v>
      </c>
      <c r="L289" s="33">
        <v>2.0</v>
      </c>
      <c r="M289" s="33" t="s">
        <v>1011</v>
      </c>
      <c r="N289" s="37"/>
      <c r="O289" s="33" t="s">
        <v>1012</v>
      </c>
      <c r="P289" s="32"/>
      <c r="Q289" s="35" t="s">
        <v>1013</v>
      </c>
      <c r="R289" s="42" t="s">
        <v>1014</v>
      </c>
      <c r="S289" s="35" t="s">
        <v>1015</v>
      </c>
      <c r="T289" s="42" t="s">
        <v>1016</v>
      </c>
      <c r="U289" s="53"/>
      <c r="V289" s="53"/>
      <c r="W289" s="53"/>
      <c r="X289" s="53"/>
      <c r="Y289" s="53"/>
      <c r="Z289" s="53"/>
      <c r="AA289" s="53"/>
      <c r="AB289" s="53"/>
      <c r="AC289" s="53"/>
      <c r="AD289" s="53"/>
      <c r="AE289" s="53"/>
    </row>
    <row r="290" ht="14.25" customHeight="1">
      <c r="A290" s="157" t="str">
        <f t="shared" si="1"/>
        <v>190908_B21-T1-7_00DBH_00I3G_M01_S_1</v>
      </c>
      <c r="B290" s="47" t="s">
        <v>2028</v>
      </c>
      <c r="C290" s="47" t="s">
        <v>2029</v>
      </c>
      <c r="D290" s="162" t="s">
        <v>2030</v>
      </c>
      <c r="E290" s="179">
        <v>9349.0</v>
      </c>
      <c r="F290" s="155">
        <v>39710.0</v>
      </c>
      <c r="G290" s="33" t="s">
        <v>1006</v>
      </c>
      <c r="H290" s="33" t="s">
        <v>164</v>
      </c>
      <c r="I290" s="33" t="s">
        <v>1007</v>
      </c>
      <c r="J290" s="33">
        <v>1.0</v>
      </c>
      <c r="K290" s="159" t="s">
        <v>1009</v>
      </c>
      <c r="L290" s="33">
        <v>2.0</v>
      </c>
      <c r="M290" s="33" t="s">
        <v>1011</v>
      </c>
      <c r="N290" s="37"/>
      <c r="O290" s="33" t="s">
        <v>1012</v>
      </c>
      <c r="P290" s="32"/>
      <c r="Q290" s="35" t="s">
        <v>1013</v>
      </c>
      <c r="R290" s="42" t="s">
        <v>1014</v>
      </c>
      <c r="S290" s="35" t="s">
        <v>1015</v>
      </c>
      <c r="T290" s="42" t="s">
        <v>1016</v>
      </c>
      <c r="U290" s="53"/>
      <c r="V290" s="53"/>
      <c r="W290" s="53"/>
      <c r="X290" s="53"/>
      <c r="Y290" s="53"/>
      <c r="Z290" s="53"/>
      <c r="AA290" s="53"/>
      <c r="AB290" s="53"/>
      <c r="AC290" s="53"/>
      <c r="AD290" s="53"/>
      <c r="AE290" s="53"/>
    </row>
    <row r="291" ht="14.25" customHeight="1">
      <c r="A291" s="157" t="str">
        <f t="shared" si="1"/>
        <v>190908_B21-T1-8_00DBI_00I3H_M01_S_1</v>
      </c>
      <c r="B291" s="47" t="s">
        <v>2032</v>
      </c>
      <c r="C291" s="47" t="s">
        <v>2033</v>
      </c>
      <c r="D291" s="162" t="s">
        <v>2034</v>
      </c>
      <c r="E291" s="179">
        <v>2451.0</v>
      </c>
      <c r="F291" s="155">
        <v>39710.0</v>
      </c>
      <c r="G291" s="33" t="s">
        <v>1006</v>
      </c>
      <c r="H291" s="33" t="s">
        <v>164</v>
      </c>
      <c r="I291" s="33" t="s">
        <v>1007</v>
      </c>
      <c r="J291" s="33">
        <v>1.0</v>
      </c>
      <c r="K291" s="159" t="s">
        <v>1009</v>
      </c>
      <c r="L291" s="33">
        <v>2.0</v>
      </c>
      <c r="M291" s="33" t="s">
        <v>1011</v>
      </c>
      <c r="N291" s="37"/>
      <c r="O291" s="33" t="s">
        <v>1012</v>
      </c>
      <c r="P291" s="32"/>
      <c r="Q291" s="35" t="s">
        <v>1013</v>
      </c>
      <c r="R291" s="42" t="s">
        <v>1014</v>
      </c>
      <c r="S291" s="35" t="s">
        <v>1015</v>
      </c>
      <c r="T291" s="42" t="s">
        <v>1016</v>
      </c>
      <c r="U291" s="53"/>
      <c r="V291" s="53"/>
      <c r="W291" s="53"/>
      <c r="X291" s="53"/>
      <c r="Y291" s="53"/>
      <c r="Z291" s="53"/>
      <c r="AA291" s="53"/>
      <c r="AB291" s="53"/>
      <c r="AC291" s="53"/>
      <c r="AD291" s="53"/>
      <c r="AE291" s="53"/>
    </row>
    <row r="292" ht="14.25" customHeight="1">
      <c r="A292" s="157" t="str">
        <f t="shared" si="1"/>
        <v>190908_B21-T1-9_00DBJ_00I3I_M01_S_1</v>
      </c>
      <c r="B292" s="47" t="s">
        <v>2036</v>
      </c>
      <c r="C292" s="47" t="s">
        <v>2037</v>
      </c>
      <c r="D292" s="162" t="s">
        <v>2038</v>
      </c>
      <c r="E292" s="179">
        <v>6389.0</v>
      </c>
      <c r="F292" s="155">
        <v>39710.0</v>
      </c>
      <c r="G292" s="33" t="s">
        <v>1006</v>
      </c>
      <c r="H292" s="33" t="s">
        <v>164</v>
      </c>
      <c r="I292" s="33" t="s">
        <v>1007</v>
      </c>
      <c r="J292" s="33">
        <v>1.0</v>
      </c>
      <c r="K292" s="159" t="s">
        <v>1009</v>
      </c>
      <c r="L292" s="33">
        <v>2.0</v>
      </c>
      <c r="M292" s="33" t="s">
        <v>1011</v>
      </c>
      <c r="N292" s="37"/>
      <c r="O292" s="33" t="s">
        <v>1012</v>
      </c>
      <c r="P292" s="32"/>
      <c r="Q292" s="35" t="s">
        <v>1013</v>
      </c>
      <c r="R292" s="42" t="s">
        <v>1014</v>
      </c>
      <c r="S292" s="35" t="s">
        <v>1015</v>
      </c>
      <c r="T292" s="42" t="s">
        <v>1016</v>
      </c>
      <c r="U292" s="53"/>
      <c r="V292" s="53"/>
      <c r="W292" s="53"/>
      <c r="X292" s="53"/>
      <c r="Y292" s="53"/>
      <c r="Z292" s="53"/>
      <c r="AA292" s="53"/>
      <c r="AB292" s="53"/>
      <c r="AC292" s="53"/>
      <c r="AD292" s="53"/>
      <c r="AE292" s="53"/>
    </row>
    <row r="293" ht="14.25" customHeight="1">
      <c r="A293" s="157" t="str">
        <f t="shared" si="1"/>
        <v>190908_B21-T1-10_00DBK_00I3J_M01_S_1</v>
      </c>
      <c r="B293" s="47" t="s">
        <v>2039</v>
      </c>
      <c r="C293" s="47" t="s">
        <v>2040</v>
      </c>
      <c r="D293" s="162" t="s">
        <v>2041</v>
      </c>
      <c r="E293" s="179">
        <v>5210.0</v>
      </c>
      <c r="F293" s="155">
        <v>39710.0</v>
      </c>
      <c r="G293" s="33" t="s">
        <v>1006</v>
      </c>
      <c r="H293" s="33" t="s">
        <v>164</v>
      </c>
      <c r="I293" s="33" t="s">
        <v>1007</v>
      </c>
      <c r="J293" s="33">
        <v>1.0</v>
      </c>
      <c r="K293" s="159" t="s">
        <v>1009</v>
      </c>
      <c r="L293" s="33">
        <v>2.0</v>
      </c>
      <c r="M293" s="33" t="s">
        <v>1011</v>
      </c>
      <c r="N293" s="37"/>
      <c r="O293" s="33" t="s">
        <v>1012</v>
      </c>
      <c r="P293" s="32"/>
      <c r="Q293" s="35" t="s">
        <v>1013</v>
      </c>
      <c r="R293" s="42" t="s">
        <v>1014</v>
      </c>
      <c r="S293" s="35" t="s">
        <v>1015</v>
      </c>
      <c r="T293" s="42" t="s">
        <v>1016</v>
      </c>
      <c r="U293" s="53"/>
      <c r="V293" s="53"/>
      <c r="W293" s="53"/>
      <c r="X293" s="53"/>
      <c r="Y293" s="53"/>
      <c r="Z293" s="53"/>
      <c r="AA293" s="53"/>
      <c r="AB293" s="53"/>
      <c r="AC293" s="53"/>
      <c r="AD293" s="53"/>
      <c r="AE293" s="53"/>
    </row>
    <row r="294" ht="14.25" customHeight="1">
      <c r="A294" s="157" t="str">
        <f t="shared" si="1"/>
        <v>190908_B21-T1-11_00DBL_00I3K_M01_S_1</v>
      </c>
      <c r="B294" s="47" t="s">
        <v>2043</v>
      </c>
      <c r="C294" s="47" t="s">
        <v>2044</v>
      </c>
      <c r="D294" s="162" t="s">
        <v>2045</v>
      </c>
      <c r="E294" s="179">
        <v>9455.0</v>
      </c>
      <c r="F294" s="155">
        <v>39710.0</v>
      </c>
      <c r="G294" s="33" t="s">
        <v>1006</v>
      </c>
      <c r="H294" s="33" t="s">
        <v>164</v>
      </c>
      <c r="I294" s="33" t="s">
        <v>1007</v>
      </c>
      <c r="J294" s="33">
        <v>1.0</v>
      </c>
      <c r="K294" s="159" t="s">
        <v>1009</v>
      </c>
      <c r="L294" s="33">
        <v>2.0</v>
      </c>
      <c r="M294" s="33" t="s">
        <v>1011</v>
      </c>
      <c r="N294" s="37"/>
      <c r="O294" s="33" t="s">
        <v>1012</v>
      </c>
      <c r="P294" s="32"/>
      <c r="Q294" s="35" t="s">
        <v>1013</v>
      </c>
      <c r="R294" s="42" t="s">
        <v>1014</v>
      </c>
      <c r="S294" s="35" t="s">
        <v>1015</v>
      </c>
      <c r="T294" s="42" t="s">
        <v>1016</v>
      </c>
      <c r="U294" s="53"/>
      <c r="V294" s="53"/>
      <c r="W294" s="53"/>
      <c r="X294" s="53"/>
      <c r="Y294" s="53"/>
      <c r="Z294" s="53"/>
      <c r="AA294" s="53"/>
      <c r="AB294" s="53"/>
      <c r="AC294" s="53"/>
      <c r="AD294" s="53"/>
      <c r="AE294" s="53"/>
    </row>
    <row r="295" ht="14.25" customHeight="1">
      <c r="A295" s="157" t="str">
        <f t="shared" si="1"/>
        <v>190908_B21-T1-12_00DBM_00I3L_M01_S_1</v>
      </c>
      <c r="B295" s="47" t="s">
        <v>2047</v>
      </c>
      <c r="C295" s="47" t="s">
        <v>2048</v>
      </c>
      <c r="D295" s="162" t="s">
        <v>2055</v>
      </c>
      <c r="E295" s="179">
        <v>5234.0</v>
      </c>
      <c r="F295" s="155">
        <v>39710.0</v>
      </c>
      <c r="G295" s="33" t="s">
        <v>1006</v>
      </c>
      <c r="H295" s="33" t="s">
        <v>164</v>
      </c>
      <c r="I295" s="33" t="s">
        <v>1007</v>
      </c>
      <c r="J295" s="33">
        <v>1.0</v>
      </c>
      <c r="K295" s="159" t="s">
        <v>1009</v>
      </c>
      <c r="L295" s="33">
        <v>2.0</v>
      </c>
      <c r="M295" s="33" t="s">
        <v>1011</v>
      </c>
      <c r="N295" s="37"/>
      <c r="O295" s="33" t="s">
        <v>1012</v>
      </c>
      <c r="P295" s="32"/>
      <c r="Q295" s="35" t="s">
        <v>1013</v>
      </c>
      <c r="R295" s="42" t="s">
        <v>1014</v>
      </c>
      <c r="S295" s="35" t="s">
        <v>1015</v>
      </c>
      <c r="T295" s="42" t="s">
        <v>1016</v>
      </c>
      <c r="U295" s="53"/>
      <c r="V295" s="53"/>
      <c r="W295" s="53"/>
      <c r="X295" s="53"/>
      <c r="Y295" s="53"/>
      <c r="Z295" s="53"/>
      <c r="AA295" s="53"/>
      <c r="AB295" s="53"/>
      <c r="AC295" s="53"/>
      <c r="AD295" s="53"/>
      <c r="AE295" s="53"/>
    </row>
    <row r="296" ht="14.25" customHeight="1">
      <c r="A296" s="157" t="str">
        <f t="shared" si="1"/>
        <v>190908_B21-T1-13_00DBN_00I3M_M01_S_1</v>
      </c>
      <c r="B296" s="47" t="s">
        <v>2057</v>
      </c>
      <c r="C296" s="47" t="s">
        <v>2058</v>
      </c>
      <c r="D296" s="162" t="s">
        <v>2059</v>
      </c>
      <c r="E296" s="179">
        <v>8076.0</v>
      </c>
      <c r="F296" s="155">
        <v>39710.0</v>
      </c>
      <c r="G296" s="33" t="s">
        <v>1006</v>
      </c>
      <c r="H296" s="33" t="s">
        <v>164</v>
      </c>
      <c r="I296" s="33" t="s">
        <v>1007</v>
      </c>
      <c r="J296" s="33">
        <v>1.0</v>
      </c>
      <c r="K296" s="159" t="s">
        <v>1009</v>
      </c>
      <c r="L296" s="33">
        <v>2.0</v>
      </c>
      <c r="M296" s="33" t="s">
        <v>1011</v>
      </c>
      <c r="N296" s="37"/>
      <c r="O296" s="33" t="s">
        <v>1012</v>
      </c>
      <c r="P296" s="32"/>
      <c r="Q296" s="35" t="s">
        <v>1013</v>
      </c>
      <c r="R296" s="42" t="s">
        <v>1014</v>
      </c>
      <c r="S296" s="35" t="s">
        <v>1015</v>
      </c>
      <c r="T296" s="42" t="s">
        <v>1016</v>
      </c>
      <c r="U296" s="53"/>
      <c r="V296" s="53"/>
      <c r="W296" s="53"/>
      <c r="X296" s="53"/>
      <c r="Y296" s="53"/>
      <c r="Z296" s="53"/>
      <c r="AA296" s="53"/>
      <c r="AB296" s="53"/>
      <c r="AC296" s="53"/>
      <c r="AD296" s="53"/>
      <c r="AE296" s="53"/>
    </row>
    <row r="297" ht="14.25" customHeight="1">
      <c r="A297" s="157" t="str">
        <f t="shared" si="1"/>
        <v>190908_B21-T1-14_00DBO_00I3N_M01_S_1</v>
      </c>
      <c r="B297" s="47" t="s">
        <v>2061</v>
      </c>
      <c r="C297" s="47" t="s">
        <v>2062</v>
      </c>
      <c r="D297" s="162" t="s">
        <v>2063</v>
      </c>
      <c r="E297" s="179">
        <v>9409.0</v>
      </c>
      <c r="F297" s="155">
        <v>39710.0</v>
      </c>
      <c r="G297" s="33" t="s">
        <v>1006</v>
      </c>
      <c r="H297" s="33" t="s">
        <v>164</v>
      </c>
      <c r="I297" s="33" t="s">
        <v>1007</v>
      </c>
      <c r="J297" s="33">
        <v>1.0</v>
      </c>
      <c r="K297" s="159" t="s">
        <v>1009</v>
      </c>
      <c r="L297" s="33">
        <v>2.0</v>
      </c>
      <c r="M297" s="33" t="s">
        <v>1011</v>
      </c>
      <c r="N297" s="37"/>
      <c r="O297" s="33" t="s">
        <v>1012</v>
      </c>
      <c r="P297" s="32"/>
      <c r="Q297" s="35" t="s">
        <v>1013</v>
      </c>
      <c r="R297" s="42" t="s">
        <v>1014</v>
      </c>
      <c r="S297" s="35" t="s">
        <v>1015</v>
      </c>
      <c r="T297" s="42" t="s">
        <v>1016</v>
      </c>
      <c r="U297" s="53"/>
      <c r="V297" s="53"/>
      <c r="W297" s="53"/>
      <c r="X297" s="53"/>
      <c r="Y297" s="53"/>
      <c r="Z297" s="53"/>
      <c r="AA297" s="53"/>
      <c r="AB297" s="53"/>
      <c r="AC297" s="53"/>
      <c r="AD297" s="53"/>
      <c r="AE297" s="53"/>
    </row>
    <row r="298" ht="14.25" customHeight="1">
      <c r="A298" s="157" t="str">
        <f t="shared" si="1"/>
        <v>190908_B21-T1-15_00DBP_00I3O_M01_S_1</v>
      </c>
      <c r="B298" s="47" t="s">
        <v>2065</v>
      </c>
      <c r="C298" s="47" t="s">
        <v>2066</v>
      </c>
      <c r="D298" s="162" t="s">
        <v>2067</v>
      </c>
      <c r="E298" s="33" t="s">
        <v>154</v>
      </c>
      <c r="F298" s="155">
        <v>39710.0</v>
      </c>
      <c r="G298" s="33" t="s">
        <v>1006</v>
      </c>
      <c r="H298" s="33" t="s">
        <v>164</v>
      </c>
      <c r="I298" s="33" t="s">
        <v>1007</v>
      </c>
      <c r="J298" s="33">
        <v>1.0</v>
      </c>
      <c r="K298" s="159" t="s">
        <v>1009</v>
      </c>
      <c r="L298" s="33">
        <v>2.0</v>
      </c>
      <c r="M298" s="33" t="s">
        <v>1011</v>
      </c>
      <c r="N298" s="37"/>
      <c r="O298" s="33" t="s">
        <v>1012</v>
      </c>
      <c r="P298" s="32"/>
      <c r="Q298" s="35" t="s">
        <v>1013</v>
      </c>
      <c r="R298" s="42" t="s">
        <v>1014</v>
      </c>
      <c r="S298" s="35" t="s">
        <v>1015</v>
      </c>
      <c r="T298" s="42" t="s">
        <v>1016</v>
      </c>
      <c r="U298" s="53"/>
      <c r="V298" s="53"/>
      <c r="W298" s="53"/>
      <c r="X298" s="53"/>
      <c r="Y298" s="53"/>
      <c r="Z298" s="53"/>
      <c r="AA298" s="53"/>
      <c r="AB298" s="53"/>
      <c r="AC298" s="53"/>
      <c r="AD298" s="53"/>
      <c r="AE298" s="53"/>
    </row>
    <row r="299" ht="14.25" customHeight="1">
      <c r="A299" s="157" t="str">
        <f t="shared" si="1"/>
        <v>190908_B21-T1-16_00DBQ_00I3P_M01_S_1</v>
      </c>
      <c r="B299" s="47" t="s">
        <v>2068</v>
      </c>
      <c r="C299" s="47" t="s">
        <v>2070</v>
      </c>
      <c r="D299" s="162" t="s">
        <v>2071</v>
      </c>
      <c r="E299" s="33" t="s">
        <v>765</v>
      </c>
      <c r="F299" s="155">
        <v>39710.0</v>
      </c>
      <c r="G299" s="33" t="s">
        <v>1006</v>
      </c>
      <c r="H299" s="33" t="s">
        <v>164</v>
      </c>
      <c r="I299" s="33" t="s">
        <v>1007</v>
      </c>
      <c r="J299" s="33">
        <v>1.0</v>
      </c>
      <c r="K299" s="159" t="s">
        <v>1009</v>
      </c>
      <c r="L299" s="33">
        <v>2.0</v>
      </c>
      <c r="M299" s="33" t="s">
        <v>1011</v>
      </c>
      <c r="N299" s="37"/>
      <c r="O299" s="33" t="s">
        <v>1012</v>
      </c>
      <c r="P299" s="32"/>
      <c r="Q299" s="35" t="s">
        <v>1013</v>
      </c>
      <c r="R299" s="42" t="s">
        <v>1014</v>
      </c>
      <c r="S299" s="35" t="s">
        <v>1015</v>
      </c>
      <c r="T299" s="42" t="s">
        <v>1016</v>
      </c>
      <c r="U299" s="53"/>
      <c r="V299" s="53"/>
      <c r="W299" s="53"/>
      <c r="X299" s="53"/>
      <c r="Y299" s="53"/>
      <c r="Z299" s="53"/>
      <c r="AA299" s="53"/>
      <c r="AB299" s="53"/>
      <c r="AC299" s="53"/>
      <c r="AD299" s="53"/>
      <c r="AE299" s="53"/>
    </row>
    <row r="300" ht="14.25" customHeight="1">
      <c r="A300" s="157" t="str">
        <f t="shared" si="1"/>
        <v>190916_HEK-QCS_000F2_00I3Q_M04_S_1</v>
      </c>
      <c r="B300" s="154" t="s">
        <v>108</v>
      </c>
      <c r="C300" s="47" t="s">
        <v>2072</v>
      </c>
      <c r="D300" s="40" t="s">
        <v>109</v>
      </c>
      <c r="E300" s="40" t="s">
        <v>109</v>
      </c>
      <c r="F300" s="155">
        <v>42632.0</v>
      </c>
      <c r="G300" s="33" t="s">
        <v>1419</v>
      </c>
      <c r="H300" s="33" t="s">
        <v>2073</v>
      </c>
      <c r="I300" s="33" t="s">
        <v>1007</v>
      </c>
      <c r="J300" s="33">
        <v>1.0</v>
      </c>
      <c r="K300" s="159" t="s">
        <v>1009</v>
      </c>
      <c r="L300" s="33">
        <v>2.0</v>
      </c>
      <c r="M300" s="33" t="s">
        <v>1011</v>
      </c>
      <c r="N300" s="37"/>
      <c r="O300" s="33" t="s">
        <v>1012</v>
      </c>
      <c r="P300" s="32"/>
      <c r="Q300" s="35" t="s">
        <v>1013</v>
      </c>
      <c r="R300" s="42" t="s">
        <v>1438</v>
      </c>
      <c r="S300" s="35" t="s">
        <v>1015</v>
      </c>
      <c r="T300" s="42"/>
      <c r="U300" s="53"/>
      <c r="V300" s="53"/>
      <c r="W300" s="53"/>
      <c r="X300" s="53"/>
      <c r="Y300" s="53"/>
      <c r="Z300" s="53"/>
      <c r="AA300" s="53"/>
      <c r="AB300" s="53"/>
      <c r="AC300" s="53"/>
      <c r="AD300" s="53"/>
      <c r="AE300" s="53"/>
    </row>
    <row r="301" ht="14.25" customHeight="1">
      <c r="A301" s="157" t="str">
        <f t="shared" si="1"/>
        <v>190916_B11-T1-1_00B9M_00I3R_M04_S_1</v>
      </c>
      <c r="B301" s="47" t="s">
        <v>1309</v>
      </c>
      <c r="C301" s="47" t="s">
        <v>2075</v>
      </c>
      <c r="D301" s="162" t="s">
        <v>2076</v>
      </c>
      <c r="E301" s="149">
        <v>2875.0</v>
      </c>
      <c r="F301" s="155">
        <v>42632.0</v>
      </c>
      <c r="G301" s="33" t="s">
        <v>1419</v>
      </c>
      <c r="H301" s="33" t="s">
        <v>2073</v>
      </c>
      <c r="I301" s="33" t="s">
        <v>1007</v>
      </c>
      <c r="J301" s="33">
        <v>1.0</v>
      </c>
      <c r="K301" s="159" t="s">
        <v>1009</v>
      </c>
      <c r="L301" s="33">
        <v>2.0</v>
      </c>
      <c r="M301" s="33" t="s">
        <v>1011</v>
      </c>
      <c r="N301" s="107" t="s">
        <v>2077</v>
      </c>
      <c r="O301" s="33" t="s">
        <v>1012</v>
      </c>
      <c r="P301" s="32"/>
      <c r="Q301" s="35" t="s">
        <v>1013</v>
      </c>
      <c r="R301" s="42" t="s">
        <v>1438</v>
      </c>
      <c r="S301" s="35" t="s">
        <v>1015</v>
      </c>
      <c r="T301" s="42"/>
      <c r="U301" s="53"/>
      <c r="V301" s="53"/>
      <c r="W301" s="53"/>
      <c r="X301" s="53"/>
      <c r="Y301" s="53"/>
      <c r="Z301" s="53"/>
      <c r="AA301" s="53"/>
      <c r="AB301" s="53"/>
      <c r="AC301" s="53"/>
      <c r="AD301" s="53"/>
      <c r="AE301" s="53"/>
    </row>
    <row r="302" ht="14.25" customHeight="1">
      <c r="A302" s="157" t="str">
        <f t="shared" si="1"/>
        <v>190916_B11-T1-2_00B9N_00I3S_M04_S_1</v>
      </c>
      <c r="B302" s="47" t="s">
        <v>1316</v>
      </c>
      <c r="C302" s="47" t="s">
        <v>2079</v>
      </c>
      <c r="D302" s="162" t="s">
        <v>2080</v>
      </c>
      <c r="E302" s="149">
        <v>2740.0</v>
      </c>
      <c r="F302" s="155">
        <v>42632.0</v>
      </c>
      <c r="G302" s="33" t="s">
        <v>1419</v>
      </c>
      <c r="H302" s="33" t="s">
        <v>2073</v>
      </c>
      <c r="I302" s="33" t="s">
        <v>1007</v>
      </c>
      <c r="J302" s="33">
        <v>1.0</v>
      </c>
      <c r="K302" s="159" t="s">
        <v>1009</v>
      </c>
      <c r="L302" s="33">
        <v>2.0</v>
      </c>
      <c r="M302" s="33" t="s">
        <v>1011</v>
      </c>
      <c r="N302" s="107" t="s">
        <v>2077</v>
      </c>
      <c r="O302" s="33" t="s">
        <v>1012</v>
      </c>
      <c r="P302" s="32"/>
      <c r="Q302" s="35" t="s">
        <v>1013</v>
      </c>
      <c r="R302" s="42" t="s">
        <v>1438</v>
      </c>
      <c r="S302" s="35" t="s">
        <v>1015</v>
      </c>
      <c r="T302" s="32"/>
      <c r="U302" s="53"/>
      <c r="V302" s="53"/>
      <c r="W302" s="53"/>
      <c r="X302" s="53"/>
      <c r="Y302" s="53"/>
      <c r="Z302" s="53"/>
      <c r="AA302" s="53"/>
      <c r="AB302" s="53"/>
      <c r="AC302" s="53"/>
      <c r="AD302" s="53"/>
      <c r="AE302" s="53"/>
    </row>
    <row r="303" ht="14.25" customHeight="1">
      <c r="A303" s="157" t="str">
        <f t="shared" si="1"/>
        <v>190916_B11-T1-3_00B9O_00I3T_M04_S_1</v>
      </c>
      <c r="B303" s="47" t="s">
        <v>1323</v>
      </c>
      <c r="C303" s="47" t="s">
        <v>2082</v>
      </c>
      <c r="D303" s="162" t="s">
        <v>2083</v>
      </c>
      <c r="E303" s="149">
        <v>7116.0</v>
      </c>
      <c r="F303" s="155">
        <v>42632.0</v>
      </c>
      <c r="G303" s="33" t="s">
        <v>1419</v>
      </c>
      <c r="H303" s="33" t="s">
        <v>2073</v>
      </c>
      <c r="I303" s="33" t="s">
        <v>1007</v>
      </c>
      <c r="J303" s="33">
        <v>1.0</v>
      </c>
      <c r="K303" s="159" t="s">
        <v>1009</v>
      </c>
      <c r="L303" s="33">
        <v>2.0</v>
      </c>
      <c r="M303" s="33" t="s">
        <v>1011</v>
      </c>
      <c r="N303" s="107" t="s">
        <v>2077</v>
      </c>
      <c r="O303" s="33" t="s">
        <v>1012</v>
      </c>
      <c r="P303" s="32"/>
      <c r="Q303" s="35" t="s">
        <v>1013</v>
      </c>
      <c r="R303" s="42" t="s">
        <v>1438</v>
      </c>
      <c r="S303" s="35" t="s">
        <v>1015</v>
      </c>
      <c r="T303" s="32"/>
      <c r="U303" s="53"/>
      <c r="V303" s="53"/>
      <c r="W303" s="53"/>
      <c r="X303" s="53"/>
      <c r="Y303" s="53"/>
      <c r="Z303" s="53"/>
      <c r="AA303" s="53"/>
      <c r="AB303" s="53"/>
      <c r="AC303" s="53"/>
      <c r="AD303" s="53"/>
      <c r="AE303" s="53"/>
    </row>
    <row r="304" ht="14.25" customHeight="1">
      <c r="A304" s="157" t="str">
        <f t="shared" si="1"/>
        <v>190916_B11-T1-4_00B9P_00I3U_M04_S_1</v>
      </c>
      <c r="B304" s="47" t="s">
        <v>1329</v>
      </c>
      <c r="C304" s="47" t="s">
        <v>2084</v>
      </c>
      <c r="D304" s="162" t="s">
        <v>2085</v>
      </c>
      <c r="E304" s="149">
        <v>2351.0</v>
      </c>
      <c r="F304" s="155">
        <v>42632.0</v>
      </c>
      <c r="G304" s="33" t="s">
        <v>1419</v>
      </c>
      <c r="H304" s="33" t="s">
        <v>2073</v>
      </c>
      <c r="I304" s="33" t="s">
        <v>1007</v>
      </c>
      <c r="J304" s="33">
        <v>1.0</v>
      </c>
      <c r="K304" s="159" t="s">
        <v>1009</v>
      </c>
      <c r="L304" s="33">
        <v>2.0</v>
      </c>
      <c r="M304" s="33" t="s">
        <v>1011</v>
      </c>
      <c r="N304" s="107" t="s">
        <v>2077</v>
      </c>
      <c r="O304" s="33" t="s">
        <v>1012</v>
      </c>
      <c r="P304" s="32"/>
      <c r="Q304" s="35" t="s">
        <v>1013</v>
      </c>
      <c r="R304" s="42" t="s">
        <v>1438</v>
      </c>
      <c r="S304" s="35" t="s">
        <v>1015</v>
      </c>
      <c r="T304" s="32"/>
      <c r="U304" s="53"/>
      <c r="V304" s="53"/>
      <c r="W304" s="53"/>
      <c r="X304" s="53"/>
      <c r="Y304" s="53"/>
      <c r="Z304" s="53"/>
      <c r="AA304" s="53"/>
      <c r="AB304" s="53"/>
      <c r="AC304" s="53"/>
      <c r="AD304" s="53"/>
      <c r="AE304" s="53"/>
    </row>
    <row r="305" ht="14.25" customHeight="1">
      <c r="A305" s="157" t="str">
        <f t="shared" si="1"/>
        <v>190916_B11-T1-5_00B9Q_00I3V_M04_S_1</v>
      </c>
      <c r="B305" s="47" t="s">
        <v>1335</v>
      </c>
      <c r="C305" s="47" t="s">
        <v>2087</v>
      </c>
      <c r="D305" s="162" t="s">
        <v>2088</v>
      </c>
      <c r="E305" s="149">
        <v>2542.0</v>
      </c>
      <c r="F305" s="155">
        <v>42632.0</v>
      </c>
      <c r="G305" s="33" t="s">
        <v>1419</v>
      </c>
      <c r="H305" s="33" t="s">
        <v>2073</v>
      </c>
      <c r="I305" s="33" t="s">
        <v>1007</v>
      </c>
      <c r="J305" s="33">
        <v>1.0</v>
      </c>
      <c r="K305" s="159" t="s">
        <v>1009</v>
      </c>
      <c r="L305" s="33">
        <v>2.0</v>
      </c>
      <c r="M305" s="33" t="s">
        <v>1011</v>
      </c>
      <c r="N305" s="107" t="s">
        <v>2077</v>
      </c>
      <c r="O305" s="33" t="s">
        <v>1012</v>
      </c>
      <c r="P305" s="32"/>
      <c r="Q305" s="35" t="s">
        <v>1013</v>
      </c>
      <c r="R305" s="42" t="s">
        <v>1438</v>
      </c>
      <c r="S305" s="35" t="s">
        <v>1015</v>
      </c>
      <c r="T305" s="32"/>
      <c r="U305" s="53"/>
      <c r="V305" s="53"/>
      <c r="W305" s="53"/>
      <c r="X305" s="53"/>
      <c r="Y305" s="53"/>
      <c r="Z305" s="53"/>
      <c r="AA305" s="53"/>
      <c r="AB305" s="53"/>
      <c r="AC305" s="53"/>
      <c r="AD305" s="53"/>
      <c r="AE305" s="53"/>
    </row>
    <row r="306" ht="14.25" customHeight="1">
      <c r="A306" s="157" t="str">
        <f t="shared" si="1"/>
        <v>190916_B11-T1-6_00B9R_00I3W_M04_S_1</v>
      </c>
      <c r="B306" s="47" t="s">
        <v>1343</v>
      </c>
      <c r="C306" s="47" t="s">
        <v>2089</v>
      </c>
      <c r="D306" s="162" t="s">
        <v>2090</v>
      </c>
      <c r="E306" s="149">
        <v>2394.0</v>
      </c>
      <c r="F306" s="155">
        <v>42632.0</v>
      </c>
      <c r="G306" s="33" t="s">
        <v>1419</v>
      </c>
      <c r="H306" s="33" t="s">
        <v>2073</v>
      </c>
      <c r="I306" s="33" t="s">
        <v>1007</v>
      </c>
      <c r="J306" s="33">
        <v>1.0</v>
      </c>
      <c r="K306" s="159" t="s">
        <v>1009</v>
      </c>
      <c r="L306" s="33">
        <v>2.0</v>
      </c>
      <c r="M306" s="33" t="s">
        <v>1011</v>
      </c>
      <c r="N306" s="107" t="s">
        <v>2077</v>
      </c>
      <c r="O306" s="33" t="s">
        <v>1012</v>
      </c>
      <c r="P306" s="32"/>
      <c r="Q306" s="35" t="s">
        <v>1013</v>
      </c>
      <c r="R306" s="42" t="s">
        <v>1438</v>
      </c>
      <c r="S306" s="35" t="s">
        <v>1015</v>
      </c>
      <c r="T306" s="32"/>
      <c r="U306" s="53"/>
      <c r="V306" s="53"/>
      <c r="W306" s="53"/>
      <c r="X306" s="53"/>
      <c r="Y306" s="53"/>
      <c r="Z306" s="53"/>
      <c r="AA306" s="53"/>
      <c r="AB306" s="53"/>
      <c r="AC306" s="53"/>
      <c r="AD306" s="53"/>
      <c r="AE306" s="53"/>
    </row>
    <row r="307" ht="14.25" customHeight="1">
      <c r="A307" s="157" t="str">
        <f t="shared" si="1"/>
        <v>190916_B11-T1-7_00B9S_00I3X_M04_S_1</v>
      </c>
      <c r="B307" s="47" t="s">
        <v>1349</v>
      </c>
      <c r="C307" s="47" t="s">
        <v>2092</v>
      </c>
      <c r="D307" s="162" t="s">
        <v>2093</v>
      </c>
      <c r="E307" s="149">
        <v>3277.0</v>
      </c>
      <c r="F307" s="155">
        <v>42632.0</v>
      </c>
      <c r="G307" s="33" t="s">
        <v>1419</v>
      </c>
      <c r="H307" s="33" t="s">
        <v>2073</v>
      </c>
      <c r="I307" s="33" t="s">
        <v>1007</v>
      </c>
      <c r="J307" s="33">
        <v>1.0</v>
      </c>
      <c r="K307" s="159" t="s">
        <v>1009</v>
      </c>
      <c r="L307" s="33">
        <v>2.0</v>
      </c>
      <c r="M307" s="33" t="s">
        <v>1011</v>
      </c>
      <c r="N307" s="107" t="s">
        <v>2077</v>
      </c>
      <c r="O307" s="33" t="s">
        <v>1012</v>
      </c>
      <c r="P307" s="32"/>
      <c r="Q307" s="35" t="s">
        <v>1013</v>
      </c>
      <c r="R307" s="42" t="s">
        <v>1438</v>
      </c>
      <c r="S307" s="35" t="s">
        <v>1015</v>
      </c>
      <c r="T307" s="32"/>
      <c r="U307" s="53"/>
      <c r="V307" s="53"/>
      <c r="W307" s="53"/>
      <c r="X307" s="53"/>
      <c r="Y307" s="53"/>
      <c r="Z307" s="53"/>
      <c r="AA307" s="53"/>
      <c r="AB307" s="53"/>
      <c r="AC307" s="53"/>
      <c r="AD307" s="53"/>
      <c r="AE307" s="53"/>
    </row>
    <row r="308" ht="14.25" customHeight="1">
      <c r="A308" s="157" t="str">
        <f t="shared" si="1"/>
        <v>190916_B11-T1-8_00B9T_00I3Y_M04_S_1</v>
      </c>
      <c r="B308" s="47" t="s">
        <v>1353</v>
      </c>
      <c r="C308" s="47" t="s">
        <v>2095</v>
      </c>
      <c r="D308" s="162" t="s">
        <v>2096</v>
      </c>
      <c r="E308" s="149">
        <v>2980.0</v>
      </c>
      <c r="F308" s="155">
        <v>42632.0</v>
      </c>
      <c r="G308" s="33" t="s">
        <v>1419</v>
      </c>
      <c r="H308" s="33" t="s">
        <v>2073</v>
      </c>
      <c r="I308" s="33" t="s">
        <v>1007</v>
      </c>
      <c r="J308" s="33">
        <v>1.0</v>
      </c>
      <c r="K308" s="159" t="s">
        <v>1009</v>
      </c>
      <c r="L308" s="33">
        <v>2.0</v>
      </c>
      <c r="M308" s="33" t="s">
        <v>1011</v>
      </c>
      <c r="N308" s="107" t="s">
        <v>2077</v>
      </c>
      <c r="O308" s="33" t="s">
        <v>1012</v>
      </c>
      <c r="P308" s="32"/>
      <c r="Q308" s="35" t="s">
        <v>1013</v>
      </c>
      <c r="R308" s="42" t="s">
        <v>1438</v>
      </c>
      <c r="S308" s="35" t="s">
        <v>1015</v>
      </c>
      <c r="T308" s="32"/>
      <c r="U308" s="53"/>
      <c r="V308" s="53"/>
      <c r="W308" s="53"/>
      <c r="X308" s="53"/>
      <c r="Y308" s="53"/>
      <c r="Z308" s="53"/>
      <c r="AA308" s="53"/>
      <c r="AB308" s="53"/>
      <c r="AC308" s="53"/>
      <c r="AD308" s="53"/>
      <c r="AE308" s="53"/>
    </row>
    <row r="309" ht="14.25" customHeight="1">
      <c r="A309" s="157" t="str">
        <f t="shared" si="1"/>
        <v>190916_B11-T1-9_00B9U_00I3Z_M04_S_1</v>
      </c>
      <c r="B309" s="47" t="s">
        <v>1361</v>
      </c>
      <c r="C309" s="47" t="s">
        <v>2098</v>
      </c>
      <c r="D309" s="162" t="s">
        <v>2099</v>
      </c>
      <c r="E309" s="149">
        <v>2557.0</v>
      </c>
      <c r="F309" s="155">
        <v>42632.0</v>
      </c>
      <c r="G309" s="33" t="s">
        <v>1419</v>
      </c>
      <c r="H309" s="33" t="s">
        <v>2073</v>
      </c>
      <c r="I309" s="33" t="s">
        <v>1007</v>
      </c>
      <c r="J309" s="33">
        <v>1.0</v>
      </c>
      <c r="K309" s="159" t="s">
        <v>1009</v>
      </c>
      <c r="L309" s="33">
        <v>2.0</v>
      </c>
      <c r="M309" s="33" t="s">
        <v>1011</v>
      </c>
      <c r="N309" s="107" t="s">
        <v>2077</v>
      </c>
      <c r="O309" s="33" t="s">
        <v>1012</v>
      </c>
      <c r="P309" s="32"/>
      <c r="Q309" s="35" t="s">
        <v>1013</v>
      </c>
      <c r="R309" s="42" t="s">
        <v>1438</v>
      </c>
      <c r="S309" s="35" t="s">
        <v>1015</v>
      </c>
      <c r="T309" s="32"/>
      <c r="U309" s="53"/>
      <c r="V309" s="53"/>
      <c r="W309" s="53"/>
      <c r="X309" s="53"/>
      <c r="Y309" s="53"/>
      <c r="Z309" s="53"/>
      <c r="AA309" s="53"/>
      <c r="AB309" s="53"/>
      <c r="AC309" s="53"/>
      <c r="AD309" s="53"/>
      <c r="AE309" s="53"/>
    </row>
    <row r="310" ht="14.25" customHeight="1">
      <c r="A310" s="157" t="str">
        <f t="shared" si="1"/>
        <v>190916_B11-T1-10_00B9V_00I40_M04_S_1</v>
      </c>
      <c r="B310" s="47" t="s">
        <v>1367</v>
      </c>
      <c r="C310" s="47" t="s">
        <v>2100</v>
      </c>
      <c r="D310" s="162" t="s">
        <v>2101</v>
      </c>
      <c r="E310" s="156">
        <v>4307.0</v>
      </c>
      <c r="F310" s="155">
        <v>42632.0</v>
      </c>
      <c r="G310" s="33" t="s">
        <v>1419</v>
      </c>
      <c r="H310" s="33" t="s">
        <v>2073</v>
      </c>
      <c r="I310" s="33" t="s">
        <v>1007</v>
      </c>
      <c r="J310" s="33">
        <v>1.0</v>
      </c>
      <c r="K310" s="159" t="s">
        <v>1009</v>
      </c>
      <c r="L310" s="33">
        <v>2.0</v>
      </c>
      <c r="M310" s="33" t="s">
        <v>1011</v>
      </c>
      <c r="N310" s="107" t="s">
        <v>2077</v>
      </c>
      <c r="O310" s="33" t="s">
        <v>1012</v>
      </c>
      <c r="P310" s="32"/>
      <c r="Q310" s="35" t="s">
        <v>1013</v>
      </c>
      <c r="R310" s="42" t="s">
        <v>1438</v>
      </c>
      <c r="S310" s="35" t="s">
        <v>1015</v>
      </c>
      <c r="T310" s="32"/>
      <c r="U310" s="53"/>
      <c r="V310" s="53"/>
      <c r="W310" s="53"/>
      <c r="X310" s="53"/>
      <c r="Y310" s="53"/>
      <c r="Z310" s="53"/>
      <c r="AA310" s="53"/>
      <c r="AB310" s="53"/>
      <c r="AC310" s="53"/>
      <c r="AD310" s="53"/>
      <c r="AE310" s="53"/>
    </row>
    <row r="311" ht="14.25" customHeight="1">
      <c r="A311" s="157" t="str">
        <f t="shared" si="1"/>
        <v>190916_B11-T1-11_00B9W_00I41_M04_S_1</v>
      </c>
      <c r="B311" s="47" t="s">
        <v>1372</v>
      </c>
      <c r="C311" s="47" t="s">
        <v>2103</v>
      </c>
      <c r="D311" s="162" t="s">
        <v>2104</v>
      </c>
      <c r="E311" s="156">
        <v>3205.0</v>
      </c>
      <c r="F311" s="155">
        <v>42632.0</v>
      </c>
      <c r="G311" s="33" t="s">
        <v>1419</v>
      </c>
      <c r="H311" s="33" t="s">
        <v>2073</v>
      </c>
      <c r="I311" s="33" t="s">
        <v>1007</v>
      </c>
      <c r="J311" s="33">
        <v>1.0</v>
      </c>
      <c r="K311" s="159" t="s">
        <v>1009</v>
      </c>
      <c r="L311" s="33">
        <v>2.0</v>
      </c>
      <c r="M311" s="33" t="s">
        <v>1011</v>
      </c>
      <c r="N311" s="107" t="s">
        <v>2077</v>
      </c>
      <c r="O311" s="33" t="s">
        <v>1012</v>
      </c>
      <c r="P311" s="32"/>
      <c r="Q311" s="35" t="s">
        <v>1013</v>
      </c>
      <c r="R311" s="42" t="s">
        <v>1438</v>
      </c>
      <c r="S311" s="35" t="s">
        <v>1015</v>
      </c>
      <c r="T311" s="32"/>
      <c r="U311" s="53"/>
      <c r="V311" s="53"/>
      <c r="W311" s="53"/>
      <c r="X311" s="53"/>
      <c r="Y311" s="53"/>
      <c r="Z311" s="53"/>
      <c r="AA311" s="53"/>
      <c r="AB311" s="53"/>
      <c r="AC311" s="53"/>
      <c r="AD311" s="53"/>
      <c r="AE311" s="53"/>
    </row>
    <row r="312" ht="14.25" customHeight="1">
      <c r="A312" s="157" t="str">
        <f t="shared" si="1"/>
        <v>190916_B11-T1-12_00B9X_00I42_M04_S_1</v>
      </c>
      <c r="B312" s="47" t="s">
        <v>1377</v>
      </c>
      <c r="C312" s="47" t="s">
        <v>2106</v>
      </c>
      <c r="D312" s="162" t="s">
        <v>2107</v>
      </c>
      <c r="E312" s="156">
        <v>3748.0</v>
      </c>
      <c r="F312" s="155">
        <v>42632.0</v>
      </c>
      <c r="G312" s="33" t="s">
        <v>1419</v>
      </c>
      <c r="H312" s="33" t="s">
        <v>2073</v>
      </c>
      <c r="I312" s="33" t="s">
        <v>1007</v>
      </c>
      <c r="J312" s="33">
        <v>1.0</v>
      </c>
      <c r="K312" s="159" t="s">
        <v>1009</v>
      </c>
      <c r="L312" s="33">
        <v>2.0</v>
      </c>
      <c r="M312" s="33" t="s">
        <v>1011</v>
      </c>
      <c r="N312" s="107" t="s">
        <v>2108</v>
      </c>
      <c r="O312" s="33" t="s">
        <v>1012</v>
      </c>
      <c r="P312" s="32"/>
      <c r="Q312" s="35" t="s">
        <v>1013</v>
      </c>
      <c r="R312" s="42" t="s">
        <v>1438</v>
      </c>
      <c r="S312" s="35" t="s">
        <v>1015</v>
      </c>
      <c r="T312" s="32"/>
      <c r="U312" s="53"/>
      <c r="V312" s="53"/>
      <c r="W312" s="53"/>
      <c r="X312" s="53"/>
      <c r="Y312" s="53"/>
      <c r="Z312" s="53"/>
      <c r="AA312" s="53"/>
      <c r="AB312" s="53"/>
      <c r="AC312" s="53"/>
      <c r="AD312" s="53"/>
      <c r="AE312" s="53"/>
    </row>
    <row r="313" ht="14.25" customHeight="1">
      <c r="A313" s="157" t="str">
        <f t="shared" si="1"/>
        <v>190916_B11-T1-13_00B9Y_00I43_M04_S_1</v>
      </c>
      <c r="B313" s="47" t="s">
        <v>1382</v>
      </c>
      <c r="C313" s="47" t="s">
        <v>2110</v>
      </c>
      <c r="D313" s="162" t="s">
        <v>2111</v>
      </c>
      <c r="E313" s="156">
        <v>5953.0</v>
      </c>
      <c r="F313" s="155">
        <v>42632.0</v>
      </c>
      <c r="G313" s="33" t="s">
        <v>1419</v>
      </c>
      <c r="H313" s="33" t="s">
        <v>2073</v>
      </c>
      <c r="I313" s="33" t="s">
        <v>1007</v>
      </c>
      <c r="J313" s="33">
        <v>1.0</v>
      </c>
      <c r="K313" s="159" t="s">
        <v>1009</v>
      </c>
      <c r="L313" s="33">
        <v>2.0</v>
      </c>
      <c r="M313" s="33" t="s">
        <v>1011</v>
      </c>
      <c r="N313" s="107" t="s">
        <v>2077</v>
      </c>
      <c r="O313" s="33" t="s">
        <v>1012</v>
      </c>
      <c r="P313" s="32"/>
      <c r="Q313" s="35" t="s">
        <v>1013</v>
      </c>
      <c r="R313" s="42" t="s">
        <v>1438</v>
      </c>
      <c r="S313" s="35" t="s">
        <v>1015</v>
      </c>
      <c r="T313" s="32"/>
      <c r="U313" s="53"/>
      <c r="V313" s="53"/>
      <c r="W313" s="53"/>
      <c r="X313" s="53"/>
      <c r="Y313" s="53"/>
      <c r="Z313" s="53"/>
      <c r="AA313" s="53"/>
      <c r="AB313" s="53"/>
      <c r="AC313" s="53"/>
      <c r="AD313" s="53"/>
      <c r="AE313" s="53"/>
    </row>
    <row r="314" ht="14.25" customHeight="1">
      <c r="A314" s="157" t="str">
        <f t="shared" si="1"/>
        <v>190916_B11-T1-14_00B9Z_00I44_M04_S_1</v>
      </c>
      <c r="B314" s="47" t="s">
        <v>1392</v>
      </c>
      <c r="C314" s="47" t="s">
        <v>2112</v>
      </c>
      <c r="D314" s="162" t="s">
        <v>2113</v>
      </c>
      <c r="E314" s="156">
        <v>3435.0</v>
      </c>
      <c r="F314" s="155">
        <v>42632.0</v>
      </c>
      <c r="G314" s="33" t="s">
        <v>1419</v>
      </c>
      <c r="H314" s="33" t="s">
        <v>2073</v>
      </c>
      <c r="I314" s="33" t="s">
        <v>1007</v>
      </c>
      <c r="J314" s="33">
        <v>1.0</v>
      </c>
      <c r="K314" s="159" t="s">
        <v>1009</v>
      </c>
      <c r="L314" s="33">
        <v>2.0</v>
      </c>
      <c r="M314" s="33" t="s">
        <v>1011</v>
      </c>
      <c r="N314" s="107" t="s">
        <v>2077</v>
      </c>
      <c r="O314" s="33" t="s">
        <v>1012</v>
      </c>
      <c r="P314" s="32"/>
      <c r="Q314" s="35" t="s">
        <v>1013</v>
      </c>
      <c r="R314" s="42" t="s">
        <v>1438</v>
      </c>
      <c r="S314" s="35" t="s">
        <v>1015</v>
      </c>
      <c r="T314" s="32"/>
      <c r="U314" s="53"/>
      <c r="V314" s="53"/>
      <c r="W314" s="53"/>
      <c r="X314" s="53"/>
      <c r="Y314" s="53"/>
      <c r="Z314" s="53"/>
      <c r="AA314" s="53"/>
      <c r="AB314" s="53"/>
      <c r="AC314" s="53"/>
      <c r="AD314" s="53"/>
      <c r="AE314" s="53"/>
    </row>
    <row r="315" ht="14.25" customHeight="1">
      <c r="A315" s="157" t="str">
        <f t="shared" si="1"/>
        <v>190916_B11-T1-15_00BA0_00I45_M04_S_1</v>
      </c>
      <c r="B315" s="47" t="s">
        <v>1398</v>
      </c>
      <c r="C315" s="47" t="s">
        <v>2116</v>
      </c>
      <c r="D315" s="162" t="s">
        <v>2117</v>
      </c>
      <c r="E315" s="33" t="s">
        <v>154</v>
      </c>
      <c r="F315" s="155">
        <v>42632.0</v>
      </c>
      <c r="G315" s="33" t="s">
        <v>1419</v>
      </c>
      <c r="H315" s="33" t="s">
        <v>2073</v>
      </c>
      <c r="I315" s="33" t="s">
        <v>1007</v>
      </c>
      <c r="J315" s="33">
        <v>1.0</v>
      </c>
      <c r="K315" s="159" t="s">
        <v>1009</v>
      </c>
      <c r="L315" s="33">
        <v>2.0</v>
      </c>
      <c r="M315" s="33" t="s">
        <v>1011</v>
      </c>
      <c r="N315" s="107" t="s">
        <v>2077</v>
      </c>
      <c r="O315" s="33" t="s">
        <v>1012</v>
      </c>
      <c r="P315" s="32"/>
      <c r="Q315" s="35" t="s">
        <v>1013</v>
      </c>
      <c r="R315" s="42" t="s">
        <v>1438</v>
      </c>
      <c r="S315" s="35" t="s">
        <v>1015</v>
      </c>
      <c r="T315" s="32"/>
      <c r="U315" s="53"/>
      <c r="V315" s="53"/>
      <c r="W315" s="53"/>
      <c r="X315" s="53"/>
      <c r="Y315" s="53"/>
      <c r="Z315" s="53"/>
      <c r="AA315" s="53"/>
      <c r="AB315" s="53"/>
      <c r="AC315" s="53"/>
      <c r="AD315" s="53"/>
      <c r="AE315" s="53"/>
    </row>
    <row r="316" ht="14.25" customHeight="1">
      <c r="A316" s="157" t="str">
        <f t="shared" si="1"/>
        <v>190916_B11-T1-16_00BA1_00I46_M04_S_1</v>
      </c>
      <c r="B316" s="47" t="s">
        <v>1406</v>
      </c>
      <c r="C316" s="47" t="s">
        <v>2120</v>
      </c>
      <c r="D316" s="162" t="s">
        <v>2121</v>
      </c>
      <c r="E316" s="33" t="s">
        <v>720</v>
      </c>
      <c r="F316" s="155">
        <v>42632.0</v>
      </c>
      <c r="G316" s="33" t="s">
        <v>1419</v>
      </c>
      <c r="H316" s="33" t="s">
        <v>2073</v>
      </c>
      <c r="I316" s="33" t="s">
        <v>1007</v>
      </c>
      <c r="J316" s="33">
        <v>1.0</v>
      </c>
      <c r="K316" s="159" t="s">
        <v>1009</v>
      </c>
      <c r="L316" s="33">
        <v>2.0</v>
      </c>
      <c r="M316" s="33" t="s">
        <v>1011</v>
      </c>
      <c r="N316" s="107" t="s">
        <v>2077</v>
      </c>
      <c r="O316" s="33" t="s">
        <v>1012</v>
      </c>
      <c r="P316" s="32"/>
      <c r="Q316" s="35" t="s">
        <v>1013</v>
      </c>
      <c r="R316" s="42" t="s">
        <v>1438</v>
      </c>
      <c r="S316" s="35" t="s">
        <v>1015</v>
      </c>
      <c r="T316" s="32"/>
      <c r="U316" s="53"/>
      <c r="V316" s="53"/>
      <c r="W316" s="53"/>
      <c r="X316" s="53"/>
      <c r="Y316" s="53"/>
      <c r="Z316" s="53"/>
      <c r="AA316" s="53"/>
      <c r="AB316" s="53"/>
      <c r="AC316" s="53"/>
      <c r="AD316" s="53"/>
      <c r="AE316" s="53"/>
    </row>
    <row r="317" ht="14.25" customHeight="1">
      <c r="A317" s="157" t="str">
        <f t="shared" si="1"/>
        <v>190916_HEK-QCS_000F2_00I47_M04_S_1</v>
      </c>
      <c r="B317" s="154" t="s">
        <v>108</v>
      </c>
      <c r="C317" s="47" t="s">
        <v>2122</v>
      </c>
      <c r="D317" s="40" t="s">
        <v>109</v>
      </c>
      <c r="E317" s="40" t="s">
        <v>109</v>
      </c>
      <c r="F317" s="155">
        <v>42632.0</v>
      </c>
      <c r="G317" s="33" t="s">
        <v>1419</v>
      </c>
      <c r="H317" s="33" t="s">
        <v>2073</v>
      </c>
      <c r="I317" s="33" t="s">
        <v>1007</v>
      </c>
      <c r="J317" s="33">
        <v>1.0</v>
      </c>
      <c r="K317" s="159" t="s">
        <v>1009</v>
      </c>
      <c r="L317" s="33">
        <v>2.0</v>
      </c>
      <c r="M317" s="33" t="s">
        <v>1011</v>
      </c>
      <c r="N317" s="37"/>
      <c r="O317" s="33" t="s">
        <v>1012</v>
      </c>
      <c r="P317" s="32"/>
      <c r="Q317" s="32"/>
      <c r="R317" s="32"/>
      <c r="S317" s="32"/>
      <c r="T317" s="32"/>
      <c r="U317" s="53"/>
      <c r="V317" s="53"/>
      <c r="W317" s="53"/>
      <c r="X317" s="53"/>
      <c r="Y317" s="53"/>
      <c r="Z317" s="53"/>
      <c r="AA317" s="53"/>
      <c r="AB317" s="53"/>
      <c r="AC317" s="53"/>
      <c r="AD317" s="53"/>
      <c r="AE317" s="53"/>
    </row>
    <row r="318" ht="14.25" customHeight="1">
      <c r="A318" s="157" t="str">
        <f t="shared" si="1"/>
        <v>190916_B15-T1-1_00BBE_00I48_M04_S_1</v>
      </c>
      <c r="B318" s="47" t="s">
        <v>1744</v>
      </c>
      <c r="C318" s="47" t="s">
        <v>2125</v>
      </c>
      <c r="D318" s="162" t="s">
        <v>2126</v>
      </c>
      <c r="E318" s="169">
        <v>2252.0</v>
      </c>
      <c r="F318" s="155">
        <v>42632.0</v>
      </c>
      <c r="G318" s="35" t="s">
        <v>1419</v>
      </c>
      <c r="H318" s="33" t="s">
        <v>2073</v>
      </c>
      <c r="I318" s="35" t="s">
        <v>1007</v>
      </c>
      <c r="J318" s="35">
        <v>1.0</v>
      </c>
      <c r="K318" s="180" t="s">
        <v>1009</v>
      </c>
      <c r="L318" s="35">
        <v>2.0</v>
      </c>
      <c r="M318" s="35" t="s">
        <v>1011</v>
      </c>
      <c r="N318" s="107" t="s">
        <v>2077</v>
      </c>
      <c r="O318" s="33" t="s">
        <v>1012</v>
      </c>
      <c r="P318" s="32"/>
      <c r="Q318" s="32"/>
      <c r="R318" s="32"/>
      <c r="S318" s="32"/>
      <c r="T318" s="32"/>
      <c r="U318" s="53"/>
      <c r="V318" s="53"/>
      <c r="W318" s="53"/>
      <c r="X318" s="53"/>
      <c r="Y318" s="53"/>
      <c r="Z318" s="53"/>
      <c r="AA318" s="53"/>
      <c r="AB318" s="53"/>
      <c r="AC318" s="53"/>
      <c r="AD318" s="53"/>
      <c r="AE318" s="53"/>
    </row>
    <row r="319" ht="14.25" customHeight="1">
      <c r="A319" s="157" t="str">
        <f t="shared" si="1"/>
        <v>190916_B15-T1-2_00BBF_00I49_M04_S_1</v>
      </c>
      <c r="B319" s="47" t="s">
        <v>1751</v>
      </c>
      <c r="C319" s="47" t="s">
        <v>2129</v>
      </c>
      <c r="D319" s="162" t="s">
        <v>2130</v>
      </c>
      <c r="E319" s="169">
        <v>2416.0</v>
      </c>
      <c r="F319" s="155">
        <v>42632.0</v>
      </c>
      <c r="G319" s="35" t="s">
        <v>1419</v>
      </c>
      <c r="H319" s="33" t="s">
        <v>2073</v>
      </c>
      <c r="I319" s="35" t="s">
        <v>1007</v>
      </c>
      <c r="J319" s="35">
        <v>1.0</v>
      </c>
      <c r="K319" s="180" t="s">
        <v>1009</v>
      </c>
      <c r="L319" s="35">
        <v>2.0</v>
      </c>
      <c r="M319" s="35" t="s">
        <v>1011</v>
      </c>
      <c r="N319" s="107" t="s">
        <v>2077</v>
      </c>
      <c r="O319" s="33" t="s">
        <v>1012</v>
      </c>
      <c r="P319" s="32"/>
      <c r="Q319" s="32"/>
      <c r="R319" s="32"/>
      <c r="S319" s="32"/>
      <c r="T319" s="32"/>
      <c r="U319" s="53"/>
      <c r="V319" s="53"/>
      <c r="W319" s="53"/>
      <c r="X319" s="53"/>
      <c r="Y319" s="53"/>
      <c r="Z319" s="53"/>
      <c r="AA319" s="53"/>
      <c r="AB319" s="53"/>
      <c r="AC319" s="53"/>
      <c r="AD319" s="53"/>
      <c r="AE319" s="53"/>
    </row>
    <row r="320" ht="14.25" customHeight="1">
      <c r="A320" s="157" t="str">
        <f t="shared" si="1"/>
        <v>190916_B15-T1-3_00BBG_00I4A_M04_S_1</v>
      </c>
      <c r="B320" s="47" t="s">
        <v>1756</v>
      </c>
      <c r="C320" s="47" t="s">
        <v>2133</v>
      </c>
      <c r="D320" s="162" t="s">
        <v>2134</v>
      </c>
      <c r="E320" s="169">
        <v>2509.0</v>
      </c>
      <c r="F320" s="155">
        <v>42632.0</v>
      </c>
      <c r="G320" s="35" t="s">
        <v>1419</v>
      </c>
      <c r="H320" s="33" t="s">
        <v>2073</v>
      </c>
      <c r="I320" s="35" t="s">
        <v>1007</v>
      </c>
      <c r="J320" s="35">
        <v>1.0</v>
      </c>
      <c r="K320" s="180" t="s">
        <v>1009</v>
      </c>
      <c r="L320" s="35">
        <v>2.0</v>
      </c>
      <c r="M320" s="35" t="s">
        <v>1011</v>
      </c>
      <c r="N320" s="107" t="s">
        <v>2077</v>
      </c>
      <c r="O320" s="33" t="s">
        <v>1012</v>
      </c>
      <c r="P320" s="32"/>
      <c r="Q320" s="32"/>
      <c r="R320" s="32"/>
      <c r="S320" s="32"/>
      <c r="T320" s="32"/>
      <c r="U320" s="53"/>
      <c r="V320" s="53"/>
      <c r="W320" s="53"/>
      <c r="X320" s="53"/>
      <c r="Y320" s="53"/>
      <c r="Z320" s="53"/>
      <c r="AA320" s="53"/>
      <c r="AB320" s="53"/>
      <c r="AC320" s="53"/>
      <c r="AD320" s="53"/>
      <c r="AE320" s="53"/>
    </row>
    <row r="321" ht="14.25" customHeight="1">
      <c r="A321" s="157" t="str">
        <f t="shared" si="1"/>
        <v>190916_B15-T1-4_00BBH_00I4B_M04_S_1</v>
      </c>
      <c r="B321" s="47" t="s">
        <v>1760</v>
      </c>
      <c r="C321" s="47" t="s">
        <v>2137</v>
      </c>
      <c r="D321" s="162" t="s">
        <v>2138</v>
      </c>
      <c r="E321" s="169">
        <v>6837.0</v>
      </c>
      <c r="F321" s="155">
        <v>42632.0</v>
      </c>
      <c r="G321" s="35" t="s">
        <v>1419</v>
      </c>
      <c r="H321" s="33" t="s">
        <v>2073</v>
      </c>
      <c r="I321" s="35" t="s">
        <v>1007</v>
      </c>
      <c r="J321" s="35">
        <v>1.0</v>
      </c>
      <c r="K321" s="180" t="s">
        <v>1009</v>
      </c>
      <c r="L321" s="35">
        <v>2.0</v>
      </c>
      <c r="M321" s="35" t="s">
        <v>1011</v>
      </c>
      <c r="N321" s="107" t="s">
        <v>2077</v>
      </c>
      <c r="O321" s="33" t="s">
        <v>1012</v>
      </c>
      <c r="P321" s="32"/>
      <c r="Q321" s="32"/>
      <c r="R321" s="32"/>
      <c r="S321" s="32"/>
      <c r="T321" s="32"/>
      <c r="U321" s="53"/>
      <c r="V321" s="53"/>
      <c r="W321" s="53"/>
      <c r="X321" s="53"/>
      <c r="Y321" s="53"/>
      <c r="Z321" s="53"/>
      <c r="AA321" s="53"/>
      <c r="AB321" s="53"/>
      <c r="AC321" s="53"/>
      <c r="AD321" s="53"/>
      <c r="AE321" s="53"/>
    </row>
    <row r="322" ht="14.25" customHeight="1">
      <c r="A322" s="157" t="str">
        <f t="shared" si="1"/>
        <v>190916_B15-T1-5_00BBI_00I4C_M04_S_1</v>
      </c>
      <c r="B322" s="47" t="s">
        <v>1766</v>
      </c>
      <c r="C322" s="47" t="s">
        <v>2139</v>
      </c>
      <c r="D322" s="162" t="s">
        <v>2140</v>
      </c>
      <c r="E322" s="169">
        <v>9530.0</v>
      </c>
      <c r="F322" s="155">
        <v>42632.0</v>
      </c>
      <c r="G322" s="35" t="s">
        <v>1419</v>
      </c>
      <c r="H322" s="33" t="s">
        <v>2073</v>
      </c>
      <c r="I322" s="35" t="s">
        <v>1007</v>
      </c>
      <c r="J322" s="35">
        <v>1.0</v>
      </c>
      <c r="K322" s="180" t="s">
        <v>1009</v>
      </c>
      <c r="L322" s="35">
        <v>2.0</v>
      </c>
      <c r="M322" s="35" t="s">
        <v>1011</v>
      </c>
      <c r="N322" s="107" t="s">
        <v>2077</v>
      </c>
      <c r="O322" s="33" t="s">
        <v>1012</v>
      </c>
      <c r="P322" s="32"/>
      <c r="Q322" s="32"/>
      <c r="R322" s="32"/>
      <c r="S322" s="32"/>
      <c r="T322" s="32"/>
      <c r="U322" s="53"/>
      <c r="V322" s="53"/>
      <c r="W322" s="53"/>
      <c r="X322" s="53"/>
      <c r="Y322" s="53"/>
      <c r="Z322" s="53"/>
      <c r="AA322" s="53"/>
      <c r="AB322" s="53"/>
      <c r="AC322" s="53"/>
      <c r="AD322" s="53"/>
      <c r="AE322" s="53"/>
    </row>
    <row r="323" ht="14.25" customHeight="1">
      <c r="A323" s="157" t="str">
        <f t="shared" si="1"/>
        <v>190916_B15-T1-6_00BBJ_00I4D_M04_S_1</v>
      </c>
      <c r="B323" s="47" t="s">
        <v>1770</v>
      </c>
      <c r="C323" s="47" t="s">
        <v>2143</v>
      </c>
      <c r="D323" s="162" t="s">
        <v>2144</v>
      </c>
      <c r="E323" s="169">
        <v>8075.0</v>
      </c>
      <c r="F323" s="155">
        <v>42632.0</v>
      </c>
      <c r="G323" s="35" t="s">
        <v>1419</v>
      </c>
      <c r="H323" s="33" t="s">
        <v>2073</v>
      </c>
      <c r="I323" s="35" t="s">
        <v>1007</v>
      </c>
      <c r="J323" s="35">
        <v>1.0</v>
      </c>
      <c r="K323" s="180" t="s">
        <v>1009</v>
      </c>
      <c r="L323" s="35">
        <v>2.0</v>
      </c>
      <c r="M323" s="35" t="s">
        <v>1011</v>
      </c>
      <c r="N323" s="107" t="s">
        <v>2077</v>
      </c>
      <c r="O323" s="33" t="s">
        <v>1012</v>
      </c>
      <c r="P323" s="32"/>
      <c r="Q323" s="32"/>
      <c r="R323" s="32"/>
      <c r="S323" s="32"/>
      <c r="T323" s="32"/>
      <c r="U323" s="53"/>
      <c r="V323" s="53"/>
      <c r="W323" s="53"/>
      <c r="X323" s="53"/>
      <c r="Y323" s="53"/>
      <c r="Z323" s="53"/>
      <c r="AA323" s="53"/>
      <c r="AB323" s="53"/>
      <c r="AC323" s="53"/>
      <c r="AD323" s="53"/>
      <c r="AE323" s="53"/>
    </row>
    <row r="324" ht="14.25" customHeight="1">
      <c r="A324" s="157" t="str">
        <f t="shared" si="1"/>
        <v>190916_B15-T1-7_00BBK_00I4E_M04_S_1</v>
      </c>
      <c r="B324" s="47" t="s">
        <v>1775</v>
      </c>
      <c r="C324" s="47" t="s">
        <v>2147</v>
      </c>
      <c r="D324" s="162" t="s">
        <v>2148</v>
      </c>
      <c r="E324" s="169">
        <v>2305.0</v>
      </c>
      <c r="F324" s="155">
        <v>42632.0</v>
      </c>
      <c r="G324" s="35" t="s">
        <v>1419</v>
      </c>
      <c r="H324" s="33" t="s">
        <v>2073</v>
      </c>
      <c r="I324" s="35" t="s">
        <v>1007</v>
      </c>
      <c r="J324" s="35">
        <v>1.0</v>
      </c>
      <c r="K324" s="180" t="s">
        <v>1009</v>
      </c>
      <c r="L324" s="35">
        <v>2.0</v>
      </c>
      <c r="M324" s="35" t="s">
        <v>1011</v>
      </c>
      <c r="N324" s="107" t="s">
        <v>2077</v>
      </c>
      <c r="O324" s="33" t="s">
        <v>1012</v>
      </c>
      <c r="P324" s="32"/>
      <c r="Q324" s="32"/>
      <c r="R324" s="32"/>
      <c r="S324" s="32"/>
      <c r="T324" s="32"/>
      <c r="U324" s="53"/>
      <c r="V324" s="53"/>
      <c r="W324" s="53"/>
      <c r="X324" s="53"/>
      <c r="Y324" s="53"/>
      <c r="Z324" s="53"/>
      <c r="AA324" s="53"/>
      <c r="AB324" s="53"/>
      <c r="AC324" s="53"/>
      <c r="AD324" s="53"/>
      <c r="AE324" s="53"/>
    </row>
    <row r="325" ht="14.25" customHeight="1">
      <c r="A325" s="157" t="str">
        <f t="shared" si="1"/>
        <v>190916_B15-T1-8_00BBL_00I4F_M04_S_1</v>
      </c>
      <c r="B325" s="47" t="s">
        <v>1780</v>
      </c>
      <c r="C325" s="47" t="s">
        <v>2149</v>
      </c>
      <c r="D325" s="162" t="s">
        <v>2151</v>
      </c>
      <c r="E325" s="169">
        <v>2533.0</v>
      </c>
      <c r="F325" s="155">
        <v>42632.0</v>
      </c>
      <c r="G325" s="35" t="s">
        <v>1419</v>
      </c>
      <c r="H325" s="33" t="s">
        <v>2073</v>
      </c>
      <c r="I325" s="35" t="s">
        <v>1007</v>
      </c>
      <c r="J325" s="35">
        <v>1.0</v>
      </c>
      <c r="K325" s="180" t="s">
        <v>1009</v>
      </c>
      <c r="L325" s="35">
        <v>2.0</v>
      </c>
      <c r="M325" s="35" t="s">
        <v>1011</v>
      </c>
      <c r="N325" s="107" t="s">
        <v>2077</v>
      </c>
      <c r="O325" s="33" t="s">
        <v>1012</v>
      </c>
      <c r="P325" s="32"/>
      <c r="Q325" s="32"/>
      <c r="R325" s="32"/>
      <c r="S325" s="32"/>
      <c r="T325" s="32"/>
      <c r="U325" s="53"/>
      <c r="V325" s="53"/>
      <c r="W325" s="53"/>
      <c r="X325" s="53"/>
      <c r="Y325" s="53"/>
      <c r="Z325" s="53"/>
      <c r="AA325" s="53"/>
      <c r="AB325" s="53"/>
      <c r="AC325" s="53"/>
      <c r="AD325" s="53"/>
      <c r="AE325" s="53"/>
    </row>
    <row r="326" ht="14.25" customHeight="1">
      <c r="A326" s="157" t="str">
        <f t="shared" si="1"/>
        <v>190916_B15-T1-9_00BBM_00I4G_M04_S_1</v>
      </c>
      <c r="B326" s="47" t="s">
        <v>1784</v>
      </c>
      <c r="C326" s="47" t="s">
        <v>2153</v>
      </c>
      <c r="D326" s="162" t="s">
        <v>2154</v>
      </c>
      <c r="E326" s="169">
        <v>7112.0</v>
      </c>
      <c r="F326" s="155">
        <v>42632.0</v>
      </c>
      <c r="G326" s="35" t="s">
        <v>1419</v>
      </c>
      <c r="H326" s="33" t="s">
        <v>2073</v>
      </c>
      <c r="I326" s="35" t="s">
        <v>1007</v>
      </c>
      <c r="J326" s="35">
        <v>1.0</v>
      </c>
      <c r="K326" s="180" t="s">
        <v>1009</v>
      </c>
      <c r="L326" s="35">
        <v>2.0</v>
      </c>
      <c r="M326" s="35" t="s">
        <v>1011</v>
      </c>
      <c r="N326" s="107" t="s">
        <v>2077</v>
      </c>
      <c r="O326" s="33" t="s">
        <v>1012</v>
      </c>
      <c r="P326" s="32"/>
      <c r="Q326" s="32"/>
      <c r="R326" s="32"/>
      <c r="S326" s="32"/>
      <c r="T326" s="32"/>
      <c r="U326" s="53"/>
      <c r="V326" s="53"/>
      <c r="W326" s="53"/>
      <c r="X326" s="53"/>
      <c r="Y326" s="53"/>
      <c r="Z326" s="53"/>
      <c r="AA326" s="53"/>
      <c r="AB326" s="53"/>
      <c r="AC326" s="53"/>
      <c r="AD326" s="53"/>
      <c r="AE326" s="53"/>
    </row>
    <row r="327" ht="14.25" customHeight="1">
      <c r="A327" s="157" t="str">
        <f t="shared" si="1"/>
        <v>190916_B15-T1-10_00BBN_00I4H_M04_S_1</v>
      </c>
      <c r="B327" s="47" t="s">
        <v>1792</v>
      </c>
      <c r="C327" s="47" t="s">
        <v>2157</v>
      </c>
      <c r="D327" s="162" t="s">
        <v>2158</v>
      </c>
      <c r="E327" s="169">
        <v>2293.0</v>
      </c>
      <c r="F327" s="155">
        <v>42632.0</v>
      </c>
      <c r="G327" s="35" t="s">
        <v>1419</v>
      </c>
      <c r="H327" s="33" t="s">
        <v>2073</v>
      </c>
      <c r="I327" s="35" t="s">
        <v>1007</v>
      </c>
      <c r="J327" s="35">
        <v>1.0</v>
      </c>
      <c r="K327" s="180" t="s">
        <v>1009</v>
      </c>
      <c r="L327" s="35">
        <v>2.0</v>
      </c>
      <c r="M327" s="35" t="s">
        <v>1011</v>
      </c>
      <c r="N327" s="107" t="s">
        <v>2077</v>
      </c>
      <c r="O327" s="33" t="s">
        <v>1012</v>
      </c>
      <c r="P327" s="32"/>
      <c r="Q327" s="32"/>
      <c r="R327" s="32"/>
      <c r="S327" s="32"/>
      <c r="T327" s="32"/>
      <c r="U327" s="53"/>
      <c r="V327" s="53"/>
      <c r="W327" s="53"/>
      <c r="X327" s="53"/>
      <c r="Y327" s="53"/>
      <c r="Z327" s="53"/>
      <c r="AA327" s="53"/>
      <c r="AB327" s="53"/>
      <c r="AC327" s="53"/>
      <c r="AD327" s="53"/>
      <c r="AE327" s="53"/>
    </row>
    <row r="328" ht="14.25" customHeight="1">
      <c r="A328" s="157" t="str">
        <f t="shared" si="1"/>
        <v>190916_B15-T1-11_00BBO_00I4I_M04_S_1</v>
      </c>
      <c r="B328" s="47" t="s">
        <v>1796</v>
      </c>
      <c r="C328" s="47" t="s">
        <v>2160</v>
      </c>
      <c r="D328" s="162" t="s">
        <v>2162</v>
      </c>
      <c r="E328" s="169">
        <v>2468.0</v>
      </c>
      <c r="F328" s="155">
        <v>42632.0</v>
      </c>
      <c r="G328" s="35" t="s">
        <v>1419</v>
      </c>
      <c r="H328" s="33" t="s">
        <v>2073</v>
      </c>
      <c r="I328" s="35" t="s">
        <v>1007</v>
      </c>
      <c r="J328" s="35">
        <v>1.0</v>
      </c>
      <c r="K328" s="180" t="s">
        <v>1009</v>
      </c>
      <c r="L328" s="35">
        <v>2.0</v>
      </c>
      <c r="M328" s="35" t="s">
        <v>1011</v>
      </c>
      <c r="N328" s="107" t="s">
        <v>2077</v>
      </c>
      <c r="O328" s="33" t="s">
        <v>1012</v>
      </c>
      <c r="P328" s="32"/>
      <c r="Q328" s="32"/>
      <c r="R328" s="32"/>
      <c r="S328" s="32"/>
      <c r="T328" s="32"/>
      <c r="U328" s="53"/>
      <c r="V328" s="53"/>
      <c r="W328" s="53"/>
      <c r="X328" s="53"/>
      <c r="Y328" s="53"/>
      <c r="Z328" s="53"/>
      <c r="AA328" s="53"/>
      <c r="AB328" s="53"/>
      <c r="AC328" s="53"/>
      <c r="AD328" s="53"/>
      <c r="AE328" s="53"/>
    </row>
    <row r="329" ht="14.25" customHeight="1">
      <c r="A329" s="157" t="str">
        <f t="shared" si="1"/>
        <v>190916_B15-T1-12_00BBP_00I4J_M04_S_1</v>
      </c>
      <c r="B329" s="47" t="s">
        <v>1804</v>
      </c>
      <c r="C329" s="47" t="s">
        <v>2163</v>
      </c>
      <c r="D329" s="162" t="s">
        <v>2164</v>
      </c>
      <c r="E329" s="169">
        <v>3281.0</v>
      </c>
      <c r="F329" s="155">
        <v>42632.0</v>
      </c>
      <c r="G329" s="35" t="s">
        <v>1419</v>
      </c>
      <c r="H329" s="33" t="s">
        <v>2073</v>
      </c>
      <c r="I329" s="35" t="s">
        <v>1007</v>
      </c>
      <c r="J329" s="35">
        <v>1.0</v>
      </c>
      <c r="K329" s="180" t="s">
        <v>1009</v>
      </c>
      <c r="L329" s="35">
        <v>2.0</v>
      </c>
      <c r="M329" s="35" t="s">
        <v>1011</v>
      </c>
      <c r="N329" s="107" t="s">
        <v>2077</v>
      </c>
      <c r="O329" s="33" t="s">
        <v>1012</v>
      </c>
      <c r="P329" s="32"/>
      <c r="Q329" s="32"/>
      <c r="R329" s="32"/>
      <c r="S329" s="32"/>
      <c r="T329" s="32"/>
      <c r="U329" s="53"/>
      <c r="V329" s="53"/>
      <c r="W329" s="53"/>
      <c r="X329" s="53"/>
      <c r="Y329" s="53"/>
      <c r="Z329" s="53"/>
      <c r="AA329" s="53"/>
      <c r="AB329" s="53"/>
      <c r="AC329" s="53"/>
      <c r="AD329" s="53"/>
      <c r="AE329" s="53"/>
    </row>
    <row r="330" ht="14.25" customHeight="1">
      <c r="A330" s="157" t="str">
        <f t="shared" si="1"/>
        <v>190916_B15-T1-13_00BBQ_00I4K_M04_S_1</v>
      </c>
      <c r="B330" s="47" t="s">
        <v>1808</v>
      </c>
      <c r="C330" s="47" t="s">
        <v>2167</v>
      </c>
      <c r="D330" s="162" t="s">
        <v>2168</v>
      </c>
      <c r="E330" s="169">
        <v>9029.0</v>
      </c>
      <c r="F330" s="155">
        <v>42632.0</v>
      </c>
      <c r="G330" s="35" t="s">
        <v>1419</v>
      </c>
      <c r="H330" s="33" t="s">
        <v>2073</v>
      </c>
      <c r="I330" s="35" t="s">
        <v>1007</v>
      </c>
      <c r="J330" s="35">
        <v>1.0</v>
      </c>
      <c r="K330" s="180" t="s">
        <v>1009</v>
      </c>
      <c r="L330" s="35">
        <v>2.0</v>
      </c>
      <c r="M330" s="35" t="s">
        <v>1011</v>
      </c>
      <c r="N330" s="107" t="s">
        <v>2077</v>
      </c>
      <c r="O330" s="33" t="s">
        <v>1012</v>
      </c>
      <c r="P330" s="32"/>
      <c r="Q330" s="32"/>
      <c r="R330" s="32"/>
      <c r="S330" s="32"/>
      <c r="T330" s="32"/>
      <c r="U330" s="53"/>
      <c r="V330" s="53"/>
      <c r="W330" s="53"/>
      <c r="X330" s="53"/>
      <c r="Y330" s="53"/>
      <c r="Z330" s="53"/>
      <c r="AA330" s="53"/>
      <c r="AB330" s="53"/>
      <c r="AC330" s="53"/>
      <c r="AD330" s="53"/>
      <c r="AE330" s="53"/>
    </row>
    <row r="331" ht="14.25" customHeight="1">
      <c r="A331" s="157" t="str">
        <f t="shared" si="1"/>
        <v>190916_B15-T1-14_00BBR_00I4L_M04_S_1</v>
      </c>
      <c r="B331" s="47" t="s">
        <v>1816</v>
      </c>
      <c r="C331" s="47" t="s">
        <v>2169</v>
      </c>
      <c r="D331" s="162" t="s">
        <v>2170</v>
      </c>
      <c r="E331" s="169">
        <v>2709.0</v>
      </c>
      <c r="F331" s="155">
        <v>42632.0</v>
      </c>
      <c r="G331" s="35" t="s">
        <v>1419</v>
      </c>
      <c r="H331" s="33" t="s">
        <v>2073</v>
      </c>
      <c r="I331" s="35" t="s">
        <v>1007</v>
      </c>
      <c r="J331" s="35">
        <v>1.0</v>
      </c>
      <c r="K331" s="180" t="s">
        <v>1009</v>
      </c>
      <c r="L331" s="35">
        <v>2.0</v>
      </c>
      <c r="M331" s="35" t="s">
        <v>1011</v>
      </c>
      <c r="N331" s="107" t="s">
        <v>2077</v>
      </c>
      <c r="O331" s="33" t="s">
        <v>1012</v>
      </c>
      <c r="P331" s="32"/>
      <c r="Q331" s="32"/>
      <c r="R331" s="32"/>
      <c r="S331" s="32"/>
      <c r="T331" s="32"/>
      <c r="U331" s="53"/>
      <c r="V331" s="53"/>
      <c r="W331" s="53"/>
      <c r="X331" s="53"/>
      <c r="Y331" s="53"/>
      <c r="Z331" s="53"/>
      <c r="AA331" s="53"/>
      <c r="AB331" s="53"/>
      <c r="AC331" s="53"/>
      <c r="AD331" s="53"/>
      <c r="AE331" s="53"/>
    </row>
    <row r="332" ht="14.25" customHeight="1">
      <c r="A332" s="157" t="str">
        <f t="shared" si="1"/>
        <v>190916_B15-T1-15_00BBS_00I4M_M04_S_1</v>
      </c>
      <c r="B332" s="47" t="s">
        <v>1827</v>
      </c>
      <c r="C332" s="47" t="s">
        <v>2173</v>
      </c>
      <c r="D332" s="162" t="s">
        <v>2174</v>
      </c>
      <c r="E332" s="33" t="s">
        <v>154</v>
      </c>
      <c r="F332" s="155">
        <v>42632.0</v>
      </c>
      <c r="G332" s="35" t="s">
        <v>1419</v>
      </c>
      <c r="H332" s="33" t="s">
        <v>2073</v>
      </c>
      <c r="I332" s="35" t="s">
        <v>1007</v>
      </c>
      <c r="J332" s="35">
        <v>1.0</v>
      </c>
      <c r="K332" s="180" t="s">
        <v>1009</v>
      </c>
      <c r="L332" s="35">
        <v>2.0</v>
      </c>
      <c r="M332" s="35" t="s">
        <v>1011</v>
      </c>
      <c r="N332" s="107" t="s">
        <v>2077</v>
      </c>
      <c r="O332" s="33" t="s">
        <v>1012</v>
      </c>
      <c r="P332" s="32"/>
      <c r="Q332" s="32"/>
      <c r="R332" s="32"/>
      <c r="S332" s="32"/>
      <c r="T332" s="32"/>
      <c r="U332" s="53"/>
      <c r="V332" s="53"/>
      <c r="W332" s="53"/>
      <c r="X332" s="53"/>
      <c r="Y332" s="53"/>
      <c r="Z332" s="53"/>
      <c r="AA332" s="53"/>
      <c r="AB332" s="53"/>
      <c r="AC332" s="53"/>
      <c r="AD332" s="53"/>
      <c r="AE332" s="53"/>
    </row>
    <row r="333" ht="14.25" customHeight="1">
      <c r="A333" s="157" t="str">
        <f t="shared" si="1"/>
        <v>190916_B15-T1-16_00BBT_00I4N_M04_S_1</v>
      </c>
      <c r="B333" s="47" t="s">
        <v>1832</v>
      </c>
      <c r="C333" s="47" t="s">
        <v>2175</v>
      </c>
      <c r="D333" s="162" t="s">
        <v>2176</v>
      </c>
      <c r="E333" s="33" t="s">
        <v>739</v>
      </c>
      <c r="F333" s="155">
        <v>42632.0</v>
      </c>
      <c r="G333" s="35" t="s">
        <v>1419</v>
      </c>
      <c r="H333" s="33" t="s">
        <v>2073</v>
      </c>
      <c r="I333" s="35" t="s">
        <v>1007</v>
      </c>
      <c r="J333" s="35">
        <v>1.0</v>
      </c>
      <c r="K333" s="180" t="s">
        <v>1009</v>
      </c>
      <c r="L333" s="35">
        <v>2.0</v>
      </c>
      <c r="M333" s="35" t="s">
        <v>1011</v>
      </c>
      <c r="N333" s="107" t="s">
        <v>2077</v>
      </c>
      <c r="O333" s="33" t="s">
        <v>1012</v>
      </c>
      <c r="P333" s="32"/>
      <c r="Q333" s="32"/>
      <c r="R333" s="32"/>
      <c r="S333" s="32"/>
      <c r="T333" s="32"/>
      <c r="U333" s="53"/>
      <c r="V333" s="53"/>
      <c r="W333" s="53"/>
      <c r="X333" s="53"/>
      <c r="Y333" s="53"/>
      <c r="Z333" s="53"/>
      <c r="AA333" s="53"/>
      <c r="AB333" s="53"/>
      <c r="AC333" s="53"/>
      <c r="AD333" s="53"/>
      <c r="AE333" s="53"/>
    </row>
    <row r="334" ht="14.25" customHeight="1">
      <c r="A334" s="157" t="str">
        <f t="shared" si="1"/>
        <v>190909_HEK-QCS_000F2_00I58_M01_S_1</v>
      </c>
      <c r="B334" s="154" t="s">
        <v>108</v>
      </c>
      <c r="C334" s="47" t="s">
        <v>2179</v>
      </c>
      <c r="D334" s="40" t="s">
        <v>109</v>
      </c>
      <c r="E334" s="40" t="s">
        <v>109</v>
      </c>
      <c r="F334" s="155">
        <v>40075.0</v>
      </c>
      <c r="G334" s="33" t="s">
        <v>1006</v>
      </c>
      <c r="H334" s="33" t="s">
        <v>164</v>
      </c>
      <c r="I334" s="33" t="s">
        <v>1007</v>
      </c>
      <c r="J334" s="33">
        <v>1.0</v>
      </c>
      <c r="K334" s="180" t="s">
        <v>1009</v>
      </c>
      <c r="L334" s="35">
        <v>2.0</v>
      </c>
      <c r="M334" s="35" t="s">
        <v>1011</v>
      </c>
      <c r="N334" s="37"/>
      <c r="O334" s="33" t="s">
        <v>1012</v>
      </c>
      <c r="P334" s="32"/>
      <c r="Q334" s="35" t="s">
        <v>1013</v>
      </c>
      <c r="R334" s="42" t="s">
        <v>1014</v>
      </c>
      <c r="S334" s="35" t="s">
        <v>1015</v>
      </c>
      <c r="T334" s="42" t="s">
        <v>1016</v>
      </c>
      <c r="U334" s="42"/>
      <c r="V334" s="53"/>
      <c r="W334" s="53"/>
      <c r="X334" s="53"/>
      <c r="Y334" s="53"/>
      <c r="Z334" s="53"/>
      <c r="AA334" s="53"/>
      <c r="AB334" s="53"/>
      <c r="AC334" s="53"/>
      <c r="AD334" s="53"/>
      <c r="AE334" s="53"/>
    </row>
    <row r="335" ht="14.25" customHeight="1">
      <c r="A335" s="157" t="str">
        <f t="shared" si="1"/>
        <v>190909_B16-T1-1_00BBU_00I59_M01_S_1</v>
      </c>
      <c r="B335" s="47" t="s">
        <v>1849</v>
      </c>
      <c r="C335" s="47" t="s">
        <v>2182</v>
      </c>
      <c r="D335" s="162" t="s">
        <v>2183</v>
      </c>
      <c r="E335" s="46">
        <v>10690.0</v>
      </c>
      <c r="F335" s="155">
        <v>40075.0</v>
      </c>
      <c r="G335" s="33" t="s">
        <v>1006</v>
      </c>
      <c r="H335" s="33" t="s">
        <v>164</v>
      </c>
      <c r="I335" s="33" t="s">
        <v>1007</v>
      </c>
      <c r="J335" s="33">
        <v>1.0</v>
      </c>
      <c r="K335" s="180" t="s">
        <v>1009</v>
      </c>
      <c r="L335" s="35">
        <v>2.0</v>
      </c>
      <c r="M335" s="35" t="s">
        <v>1011</v>
      </c>
      <c r="N335" s="37"/>
      <c r="O335" s="33" t="s">
        <v>1012</v>
      </c>
      <c r="P335" s="32"/>
      <c r="Q335" s="35" t="s">
        <v>1013</v>
      </c>
      <c r="R335" s="42" t="s">
        <v>1014</v>
      </c>
      <c r="S335" s="35" t="s">
        <v>1015</v>
      </c>
      <c r="T335" s="42" t="s">
        <v>1016</v>
      </c>
      <c r="U335" s="42"/>
      <c r="V335" s="53"/>
      <c r="W335" s="53"/>
      <c r="X335" s="53"/>
      <c r="Y335" s="53"/>
      <c r="Z335" s="53"/>
      <c r="AA335" s="53"/>
      <c r="AB335" s="53"/>
      <c r="AC335" s="53"/>
      <c r="AD335" s="53"/>
      <c r="AE335" s="53"/>
    </row>
    <row r="336" ht="14.25" customHeight="1">
      <c r="A336" s="157" t="str">
        <f t="shared" si="1"/>
        <v>190909_B16-T1-2_00BBV_00I5A_M01_S_1</v>
      </c>
      <c r="B336" s="47" t="s">
        <v>1865</v>
      </c>
      <c r="C336" s="47" t="s">
        <v>2184</v>
      </c>
      <c r="D336" s="162" t="s">
        <v>2186</v>
      </c>
      <c r="E336" s="46">
        <v>5950.0</v>
      </c>
      <c r="F336" s="155">
        <v>40075.0</v>
      </c>
      <c r="G336" s="33" t="s">
        <v>1006</v>
      </c>
      <c r="H336" s="33" t="s">
        <v>164</v>
      </c>
      <c r="I336" s="33" t="s">
        <v>1007</v>
      </c>
      <c r="J336" s="33">
        <v>1.0</v>
      </c>
      <c r="K336" s="180" t="s">
        <v>1009</v>
      </c>
      <c r="L336" s="35">
        <v>2.0</v>
      </c>
      <c r="M336" s="35" t="s">
        <v>1011</v>
      </c>
      <c r="N336" s="37"/>
      <c r="O336" s="33" t="s">
        <v>1012</v>
      </c>
      <c r="P336" s="32"/>
      <c r="Q336" s="35" t="s">
        <v>1013</v>
      </c>
      <c r="R336" s="42" t="s">
        <v>1014</v>
      </c>
      <c r="S336" s="35" t="s">
        <v>1015</v>
      </c>
      <c r="T336" s="42" t="s">
        <v>1016</v>
      </c>
      <c r="U336" s="42"/>
      <c r="V336" s="53"/>
      <c r="W336" s="53"/>
      <c r="X336" s="53"/>
      <c r="Y336" s="53"/>
      <c r="Z336" s="53"/>
      <c r="AA336" s="53"/>
      <c r="AB336" s="53"/>
      <c r="AC336" s="53"/>
      <c r="AD336" s="53"/>
      <c r="AE336" s="53"/>
    </row>
    <row r="337" ht="14.25" customHeight="1">
      <c r="A337" s="157" t="str">
        <f t="shared" si="1"/>
        <v>190909_B16-T1-3_00BBW_00I5B_M01_S_1</v>
      </c>
      <c r="B337" s="47" t="s">
        <v>1873</v>
      </c>
      <c r="C337" s="47" t="s">
        <v>2188</v>
      </c>
      <c r="D337" s="162" t="s">
        <v>2189</v>
      </c>
      <c r="E337" s="46">
        <v>8073.0</v>
      </c>
      <c r="F337" s="155">
        <v>40075.0</v>
      </c>
      <c r="G337" s="33" t="s">
        <v>1006</v>
      </c>
      <c r="H337" s="33" t="s">
        <v>164</v>
      </c>
      <c r="I337" s="33" t="s">
        <v>1007</v>
      </c>
      <c r="J337" s="33">
        <v>1.0</v>
      </c>
      <c r="K337" s="180" t="s">
        <v>1009</v>
      </c>
      <c r="L337" s="35">
        <v>2.0</v>
      </c>
      <c r="M337" s="35" t="s">
        <v>1011</v>
      </c>
      <c r="N337" s="37"/>
      <c r="O337" s="33" t="s">
        <v>1012</v>
      </c>
      <c r="P337" s="32"/>
      <c r="Q337" s="35" t="s">
        <v>1013</v>
      </c>
      <c r="R337" s="42" t="s">
        <v>1014</v>
      </c>
      <c r="S337" s="35" t="s">
        <v>1015</v>
      </c>
      <c r="T337" s="42" t="s">
        <v>1016</v>
      </c>
      <c r="U337" s="42"/>
      <c r="V337" s="53"/>
      <c r="W337" s="53"/>
      <c r="X337" s="53"/>
      <c r="Y337" s="53"/>
      <c r="Z337" s="53"/>
      <c r="AA337" s="53"/>
      <c r="AB337" s="53"/>
      <c r="AC337" s="53"/>
      <c r="AD337" s="53"/>
      <c r="AE337" s="53"/>
    </row>
    <row r="338" ht="14.25" customHeight="1">
      <c r="A338" s="157" t="str">
        <f t="shared" si="1"/>
        <v>190909_B16-T1-4_00BBX_00I5C_M01_S_1</v>
      </c>
      <c r="B338" s="47" t="s">
        <v>1883</v>
      </c>
      <c r="C338" s="47" t="s">
        <v>2190</v>
      </c>
      <c r="D338" s="162" t="s">
        <v>2191</v>
      </c>
      <c r="E338" s="46">
        <v>10610.0</v>
      </c>
      <c r="F338" s="155">
        <v>40075.0</v>
      </c>
      <c r="G338" s="33" t="s">
        <v>1006</v>
      </c>
      <c r="H338" s="33" t="s">
        <v>164</v>
      </c>
      <c r="I338" s="33" t="s">
        <v>1007</v>
      </c>
      <c r="J338" s="33">
        <v>1.0</v>
      </c>
      <c r="K338" s="180" t="s">
        <v>1009</v>
      </c>
      <c r="L338" s="35">
        <v>2.0</v>
      </c>
      <c r="M338" s="35" t="s">
        <v>1011</v>
      </c>
      <c r="N338" s="37"/>
      <c r="O338" s="33" t="s">
        <v>1012</v>
      </c>
      <c r="P338" s="32"/>
      <c r="Q338" s="35" t="s">
        <v>1013</v>
      </c>
      <c r="R338" s="42" t="s">
        <v>1014</v>
      </c>
      <c r="S338" s="35" t="s">
        <v>1015</v>
      </c>
      <c r="T338" s="42" t="s">
        <v>1016</v>
      </c>
      <c r="U338" s="42"/>
      <c r="V338" s="53"/>
      <c r="W338" s="53"/>
      <c r="X338" s="53"/>
      <c r="Y338" s="53"/>
      <c r="Z338" s="53"/>
      <c r="AA338" s="53"/>
      <c r="AB338" s="53"/>
      <c r="AC338" s="53"/>
      <c r="AD338" s="53"/>
      <c r="AE338" s="53"/>
    </row>
    <row r="339" ht="14.25" customHeight="1">
      <c r="A339" s="157" t="str">
        <f t="shared" si="1"/>
        <v>190909_B16-T1-5_00BBY_00I5D_M01_S_1</v>
      </c>
      <c r="B339" s="47" t="s">
        <v>1893</v>
      </c>
      <c r="C339" s="47" t="s">
        <v>2193</v>
      </c>
      <c r="D339" s="162" t="s">
        <v>2195</v>
      </c>
      <c r="E339" s="46">
        <v>2357.0</v>
      </c>
      <c r="F339" s="155">
        <v>40075.0</v>
      </c>
      <c r="G339" s="33" t="s">
        <v>1006</v>
      </c>
      <c r="H339" s="33" t="s">
        <v>164</v>
      </c>
      <c r="I339" s="33" t="s">
        <v>1007</v>
      </c>
      <c r="J339" s="33">
        <v>1.0</v>
      </c>
      <c r="K339" s="180" t="s">
        <v>1009</v>
      </c>
      <c r="L339" s="35">
        <v>2.0</v>
      </c>
      <c r="M339" s="35" t="s">
        <v>1011</v>
      </c>
      <c r="N339" s="37"/>
      <c r="O339" s="33" t="s">
        <v>1012</v>
      </c>
      <c r="P339" s="32"/>
      <c r="Q339" s="35" t="s">
        <v>1013</v>
      </c>
      <c r="R339" s="42" t="s">
        <v>1014</v>
      </c>
      <c r="S339" s="35" t="s">
        <v>1015</v>
      </c>
      <c r="T339" s="42" t="s">
        <v>1016</v>
      </c>
      <c r="U339" s="42"/>
      <c r="V339" s="53"/>
      <c r="W339" s="53"/>
      <c r="X339" s="53"/>
      <c r="Y339" s="53"/>
      <c r="Z339" s="53"/>
      <c r="AA339" s="53"/>
      <c r="AB339" s="53"/>
      <c r="AC339" s="53"/>
      <c r="AD339" s="53"/>
      <c r="AE339" s="53"/>
    </row>
    <row r="340" ht="14.25" customHeight="1">
      <c r="A340" s="157" t="str">
        <f t="shared" si="1"/>
        <v>190909_B16-T1-6_00BBZ_00I5E_M01_S_1</v>
      </c>
      <c r="B340" s="47" t="s">
        <v>1903</v>
      </c>
      <c r="C340" s="47" t="s">
        <v>2196</v>
      </c>
      <c r="D340" s="162" t="s">
        <v>2197</v>
      </c>
      <c r="E340" s="46">
        <v>2319.0</v>
      </c>
      <c r="F340" s="155">
        <v>40075.0</v>
      </c>
      <c r="G340" s="33" t="s">
        <v>1006</v>
      </c>
      <c r="H340" s="33" t="s">
        <v>164</v>
      </c>
      <c r="I340" s="33" t="s">
        <v>1007</v>
      </c>
      <c r="J340" s="33">
        <v>1.0</v>
      </c>
      <c r="K340" s="180" t="s">
        <v>1009</v>
      </c>
      <c r="L340" s="35">
        <v>2.0</v>
      </c>
      <c r="M340" s="35" t="s">
        <v>1011</v>
      </c>
      <c r="N340" s="37"/>
      <c r="O340" s="33" t="s">
        <v>1012</v>
      </c>
      <c r="P340" s="32"/>
      <c r="Q340" s="35" t="s">
        <v>1013</v>
      </c>
      <c r="R340" s="42" t="s">
        <v>1014</v>
      </c>
      <c r="S340" s="35" t="s">
        <v>1015</v>
      </c>
      <c r="T340" s="42" t="s">
        <v>1016</v>
      </c>
      <c r="U340" s="42"/>
      <c r="V340" s="53"/>
      <c r="W340" s="53"/>
      <c r="X340" s="53"/>
      <c r="Y340" s="53"/>
      <c r="Z340" s="53"/>
      <c r="AA340" s="53"/>
      <c r="AB340" s="53"/>
      <c r="AC340" s="53"/>
      <c r="AD340" s="53"/>
      <c r="AE340" s="53"/>
    </row>
    <row r="341" ht="14.25" customHeight="1">
      <c r="A341" s="157" t="str">
        <f t="shared" si="1"/>
        <v>190909_B16-T1-7_00BC0_00I5F_M01_S_1</v>
      </c>
      <c r="B341" s="47" t="s">
        <v>1911</v>
      </c>
      <c r="C341" s="47" t="s">
        <v>2200</v>
      </c>
      <c r="D341" s="162" t="s">
        <v>2201</v>
      </c>
      <c r="E341" s="46">
        <v>3367.0</v>
      </c>
      <c r="F341" s="155">
        <v>40075.0</v>
      </c>
      <c r="G341" s="33" t="s">
        <v>1006</v>
      </c>
      <c r="H341" s="33" t="s">
        <v>164</v>
      </c>
      <c r="I341" s="33" t="s">
        <v>1007</v>
      </c>
      <c r="J341" s="33">
        <v>1.0</v>
      </c>
      <c r="K341" s="180" t="s">
        <v>1009</v>
      </c>
      <c r="L341" s="35">
        <v>2.0</v>
      </c>
      <c r="M341" s="35" t="s">
        <v>1011</v>
      </c>
      <c r="N341" s="37"/>
      <c r="O341" s="33" t="s">
        <v>1012</v>
      </c>
      <c r="P341" s="32"/>
      <c r="Q341" s="35" t="s">
        <v>1013</v>
      </c>
      <c r="R341" s="42" t="s">
        <v>1014</v>
      </c>
      <c r="S341" s="35" t="s">
        <v>1015</v>
      </c>
      <c r="T341" s="42" t="s">
        <v>1016</v>
      </c>
      <c r="U341" s="42"/>
      <c r="V341" s="53"/>
      <c r="W341" s="53"/>
      <c r="X341" s="53"/>
      <c r="Y341" s="53"/>
      <c r="Z341" s="53"/>
      <c r="AA341" s="53"/>
      <c r="AB341" s="53"/>
      <c r="AC341" s="53"/>
      <c r="AD341" s="53"/>
      <c r="AE341" s="53"/>
    </row>
    <row r="342" ht="14.25" customHeight="1">
      <c r="A342" s="157" t="str">
        <f t="shared" si="1"/>
        <v>190909_B16-T1-8_00BC1_00I5G_M01_S_1</v>
      </c>
      <c r="B342" s="47" t="s">
        <v>1919</v>
      </c>
      <c r="C342" s="47" t="s">
        <v>2202</v>
      </c>
      <c r="D342" s="162" t="s">
        <v>2203</v>
      </c>
      <c r="E342" s="46">
        <v>8311.0</v>
      </c>
      <c r="F342" s="155">
        <v>40075.0</v>
      </c>
      <c r="G342" s="33" t="s">
        <v>1006</v>
      </c>
      <c r="H342" s="33" t="s">
        <v>164</v>
      </c>
      <c r="I342" s="33" t="s">
        <v>1007</v>
      </c>
      <c r="J342" s="33">
        <v>1.0</v>
      </c>
      <c r="K342" s="180" t="s">
        <v>1009</v>
      </c>
      <c r="L342" s="35">
        <v>2.0</v>
      </c>
      <c r="M342" s="35" t="s">
        <v>1011</v>
      </c>
      <c r="N342" s="37"/>
      <c r="O342" s="33" t="s">
        <v>1012</v>
      </c>
      <c r="P342" s="32"/>
      <c r="Q342" s="35" t="s">
        <v>1013</v>
      </c>
      <c r="R342" s="42" t="s">
        <v>1014</v>
      </c>
      <c r="S342" s="35" t="s">
        <v>1015</v>
      </c>
      <c r="T342" s="42" t="s">
        <v>1016</v>
      </c>
      <c r="U342" s="42"/>
      <c r="V342" s="53"/>
      <c r="W342" s="53"/>
      <c r="X342" s="53"/>
      <c r="Y342" s="53"/>
      <c r="Z342" s="53"/>
      <c r="AA342" s="53"/>
      <c r="AB342" s="53"/>
      <c r="AC342" s="53"/>
      <c r="AD342" s="53"/>
      <c r="AE342" s="53"/>
    </row>
    <row r="343" ht="14.25" customHeight="1">
      <c r="A343" s="157" t="str">
        <f t="shared" si="1"/>
        <v>190909_B16-T1-9_00BC2_00I5H_M01_S_1</v>
      </c>
      <c r="B343" s="47" t="s">
        <v>1927</v>
      </c>
      <c r="C343" s="47" t="s">
        <v>2204</v>
      </c>
      <c r="D343" s="162" t="s">
        <v>2205</v>
      </c>
      <c r="E343" s="46">
        <v>6453.0</v>
      </c>
      <c r="F343" s="155">
        <v>40075.0</v>
      </c>
      <c r="G343" s="33" t="s">
        <v>1006</v>
      </c>
      <c r="H343" s="33" t="s">
        <v>164</v>
      </c>
      <c r="I343" s="33" t="s">
        <v>1007</v>
      </c>
      <c r="J343" s="33">
        <v>1.0</v>
      </c>
      <c r="K343" s="180" t="s">
        <v>1009</v>
      </c>
      <c r="L343" s="35">
        <v>2.0</v>
      </c>
      <c r="M343" s="35" t="s">
        <v>1011</v>
      </c>
      <c r="N343" s="37"/>
      <c r="O343" s="33" t="s">
        <v>1012</v>
      </c>
      <c r="P343" s="32"/>
      <c r="Q343" s="35" t="s">
        <v>1013</v>
      </c>
      <c r="R343" s="42" t="s">
        <v>1014</v>
      </c>
      <c r="S343" s="35" t="s">
        <v>1015</v>
      </c>
      <c r="T343" s="42" t="s">
        <v>1016</v>
      </c>
      <c r="U343" s="42"/>
      <c r="V343" s="53"/>
      <c r="W343" s="53"/>
      <c r="X343" s="53"/>
      <c r="Y343" s="53"/>
      <c r="Z343" s="53"/>
      <c r="AA343" s="53"/>
      <c r="AB343" s="53"/>
      <c r="AC343" s="53"/>
      <c r="AD343" s="53"/>
      <c r="AE343" s="53"/>
    </row>
    <row r="344" ht="14.25" customHeight="1">
      <c r="A344" s="157" t="str">
        <f t="shared" si="1"/>
        <v>190909_B16-T1-10_00BC3_00I5I_M01_S_1</v>
      </c>
      <c r="B344" s="47" t="s">
        <v>1935</v>
      </c>
      <c r="C344" s="47" t="s">
        <v>2208</v>
      </c>
      <c r="D344" s="162" t="s">
        <v>2209</v>
      </c>
      <c r="E344" s="46">
        <v>6909.0</v>
      </c>
      <c r="F344" s="155">
        <v>40075.0</v>
      </c>
      <c r="G344" s="33" t="s">
        <v>1006</v>
      </c>
      <c r="H344" s="33" t="s">
        <v>164</v>
      </c>
      <c r="I344" s="33" t="s">
        <v>1007</v>
      </c>
      <c r="J344" s="33">
        <v>1.0</v>
      </c>
      <c r="K344" s="180" t="s">
        <v>1009</v>
      </c>
      <c r="L344" s="35">
        <v>2.0</v>
      </c>
      <c r="M344" s="35" t="s">
        <v>1011</v>
      </c>
      <c r="N344" s="37"/>
      <c r="O344" s="33" t="s">
        <v>1012</v>
      </c>
      <c r="P344" s="32"/>
      <c r="Q344" s="35" t="s">
        <v>1013</v>
      </c>
      <c r="R344" s="42" t="s">
        <v>1014</v>
      </c>
      <c r="S344" s="35" t="s">
        <v>1015</v>
      </c>
      <c r="T344" s="42" t="s">
        <v>1016</v>
      </c>
      <c r="U344" s="42"/>
      <c r="V344" s="53"/>
      <c r="W344" s="53"/>
      <c r="X344" s="53"/>
      <c r="Y344" s="53"/>
      <c r="Z344" s="53"/>
      <c r="AA344" s="53"/>
      <c r="AB344" s="53"/>
      <c r="AC344" s="53"/>
      <c r="AD344" s="53"/>
      <c r="AE344" s="53"/>
    </row>
    <row r="345" ht="14.25" customHeight="1">
      <c r="A345" s="157" t="str">
        <f t="shared" si="1"/>
        <v>190909_B16-T1-11_00BC4_00I5J_M01_S_1</v>
      </c>
      <c r="B345" s="47" t="s">
        <v>1941</v>
      </c>
      <c r="C345" s="47" t="s">
        <v>2210</v>
      </c>
      <c r="D345" s="162" t="s">
        <v>2211</v>
      </c>
      <c r="E345" s="46">
        <v>8009.0</v>
      </c>
      <c r="F345" s="155">
        <v>40075.0</v>
      </c>
      <c r="G345" s="33" t="s">
        <v>1006</v>
      </c>
      <c r="H345" s="33" t="s">
        <v>164</v>
      </c>
      <c r="I345" s="33" t="s">
        <v>1007</v>
      </c>
      <c r="J345" s="33">
        <v>1.0</v>
      </c>
      <c r="K345" s="180" t="s">
        <v>1009</v>
      </c>
      <c r="L345" s="35">
        <v>2.0</v>
      </c>
      <c r="M345" s="35" t="s">
        <v>1011</v>
      </c>
      <c r="N345" s="37"/>
      <c r="O345" s="33" t="s">
        <v>1012</v>
      </c>
      <c r="P345" s="32"/>
      <c r="Q345" s="35" t="s">
        <v>1013</v>
      </c>
      <c r="R345" s="42" t="s">
        <v>1014</v>
      </c>
      <c r="S345" s="35" t="s">
        <v>1015</v>
      </c>
      <c r="T345" s="42" t="s">
        <v>1016</v>
      </c>
      <c r="U345" s="42"/>
      <c r="V345" s="53"/>
      <c r="W345" s="53"/>
      <c r="X345" s="53"/>
      <c r="Y345" s="53"/>
      <c r="Z345" s="53"/>
      <c r="AA345" s="53"/>
      <c r="AB345" s="53"/>
      <c r="AC345" s="53"/>
      <c r="AD345" s="53"/>
      <c r="AE345" s="53"/>
    </row>
    <row r="346" ht="14.25" customHeight="1">
      <c r="A346" s="157" t="str">
        <f t="shared" si="1"/>
        <v>190909_B16-T1-12_00BC5_00I5K_M01_S_1</v>
      </c>
      <c r="B346" s="47" t="s">
        <v>1949</v>
      </c>
      <c r="C346" s="47" t="s">
        <v>2214</v>
      </c>
      <c r="D346" s="162" t="s">
        <v>2215</v>
      </c>
      <c r="E346" s="46">
        <v>2014.0</v>
      </c>
      <c r="F346" s="155">
        <v>40075.0</v>
      </c>
      <c r="G346" s="33" t="s">
        <v>1006</v>
      </c>
      <c r="H346" s="33" t="s">
        <v>164</v>
      </c>
      <c r="I346" s="33" t="s">
        <v>1007</v>
      </c>
      <c r="J346" s="33">
        <v>1.0</v>
      </c>
      <c r="K346" s="180" t="s">
        <v>1009</v>
      </c>
      <c r="L346" s="35">
        <v>2.0</v>
      </c>
      <c r="M346" s="35" t="s">
        <v>1011</v>
      </c>
      <c r="N346" s="37"/>
      <c r="O346" s="33" t="s">
        <v>1012</v>
      </c>
      <c r="P346" s="32"/>
      <c r="Q346" s="35" t="s">
        <v>1013</v>
      </c>
      <c r="R346" s="42" t="s">
        <v>1014</v>
      </c>
      <c r="S346" s="35" t="s">
        <v>1015</v>
      </c>
      <c r="T346" s="42" t="s">
        <v>1016</v>
      </c>
      <c r="U346" s="42"/>
      <c r="V346" s="53"/>
      <c r="W346" s="53"/>
      <c r="X346" s="53"/>
      <c r="Y346" s="53"/>
      <c r="Z346" s="53"/>
      <c r="AA346" s="53"/>
      <c r="AB346" s="53"/>
      <c r="AC346" s="53"/>
      <c r="AD346" s="53"/>
      <c r="AE346" s="53"/>
    </row>
    <row r="347" ht="14.25" customHeight="1">
      <c r="A347" s="157" t="str">
        <f t="shared" si="1"/>
        <v>190909_B16-T1-13_00BC6_00I5L_M01_S_1</v>
      </c>
      <c r="B347" s="47" t="s">
        <v>1957</v>
      </c>
      <c r="C347" s="47" t="s">
        <v>2218</v>
      </c>
      <c r="D347" s="162" t="s">
        <v>2219</v>
      </c>
      <c r="E347" s="46">
        <v>3108.0</v>
      </c>
      <c r="F347" s="155">
        <v>40075.0</v>
      </c>
      <c r="G347" s="33" t="s">
        <v>1006</v>
      </c>
      <c r="H347" s="33" t="s">
        <v>164</v>
      </c>
      <c r="I347" s="33" t="s">
        <v>1007</v>
      </c>
      <c r="J347" s="33">
        <v>1.0</v>
      </c>
      <c r="K347" s="180" t="s">
        <v>1009</v>
      </c>
      <c r="L347" s="35">
        <v>2.0</v>
      </c>
      <c r="M347" s="35" t="s">
        <v>1011</v>
      </c>
      <c r="N347" s="37"/>
      <c r="O347" s="33" t="s">
        <v>1012</v>
      </c>
      <c r="P347" s="32"/>
      <c r="Q347" s="35" t="s">
        <v>1013</v>
      </c>
      <c r="R347" s="42" t="s">
        <v>1014</v>
      </c>
      <c r="S347" s="35" t="s">
        <v>1015</v>
      </c>
      <c r="T347" s="42" t="s">
        <v>1016</v>
      </c>
      <c r="U347" s="42"/>
      <c r="V347" s="53"/>
      <c r="W347" s="53"/>
      <c r="X347" s="53"/>
      <c r="Y347" s="53"/>
      <c r="Z347" s="53"/>
      <c r="AA347" s="53"/>
      <c r="AB347" s="53"/>
      <c r="AC347" s="53"/>
      <c r="AD347" s="53"/>
      <c r="AE347" s="53"/>
    </row>
    <row r="348" ht="14.25" customHeight="1">
      <c r="A348" s="157" t="str">
        <f t="shared" si="1"/>
        <v>190909_B16-T1-14_00BC7_00I5M_M01_S_1</v>
      </c>
      <c r="B348" s="47" t="s">
        <v>1967</v>
      </c>
      <c r="C348" s="47" t="s">
        <v>2222</v>
      </c>
      <c r="D348" s="162" t="s">
        <v>2223</v>
      </c>
      <c r="E348" s="46">
        <v>8256.0</v>
      </c>
      <c r="F348" s="155">
        <v>40075.0</v>
      </c>
      <c r="G348" s="33" t="s">
        <v>1006</v>
      </c>
      <c r="H348" s="33" t="s">
        <v>164</v>
      </c>
      <c r="I348" s="33" t="s">
        <v>1007</v>
      </c>
      <c r="J348" s="33">
        <v>1.0</v>
      </c>
      <c r="K348" s="180" t="s">
        <v>1009</v>
      </c>
      <c r="L348" s="35">
        <v>2.0</v>
      </c>
      <c r="M348" s="35" t="s">
        <v>1011</v>
      </c>
      <c r="N348" s="37"/>
      <c r="O348" s="33" t="s">
        <v>1012</v>
      </c>
      <c r="P348" s="32"/>
      <c r="Q348" s="35" t="s">
        <v>1013</v>
      </c>
      <c r="R348" s="42" t="s">
        <v>1014</v>
      </c>
      <c r="S348" s="35" t="s">
        <v>1015</v>
      </c>
      <c r="T348" s="42" t="s">
        <v>1016</v>
      </c>
      <c r="U348" s="42"/>
      <c r="V348" s="53"/>
      <c r="W348" s="53"/>
      <c r="X348" s="53"/>
      <c r="Y348" s="53"/>
      <c r="Z348" s="53"/>
      <c r="AA348" s="53"/>
      <c r="AB348" s="53"/>
      <c r="AC348" s="53"/>
      <c r="AD348" s="53"/>
      <c r="AE348" s="53"/>
    </row>
    <row r="349" ht="14.25" customHeight="1">
      <c r="A349" s="157" t="str">
        <f t="shared" si="1"/>
        <v>190909_B16-T1-15_00BC8_00I5N_M01_S_1</v>
      </c>
      <c r="B349" s="47" t="s">
        <v>1973</v>
      </c>
      <c r="C349" s="47" t="s">
        <v>2224</v>
      </c>
      <c r="D349" s="162" t="s">
        <v>2225</v>
      </c>
      <c r="E349" s="33" t="s">
        <v>154</v>
      </c>
      <c r="F349" s="155">
        <v>40075.0</v>
      </c>
      <c r="G349" s="33" t="s">
        <v>1006</v>
      </c>
      <c r="H349" s="33" t="s">
        <v>164</v>
      </c>
      <c r="I349" s="33" t="s">
        <v>1007</v>
      </c>
      <c r="J349" s="33">
        <v>1.0</v>
      </c>
      <c r="K349" s="180" t="s">
        <v>1009</v>
      </c>
      <c r="L349" s="35">
        <v>2.0</v>
      </c>
      <c r="M349" s="35" t="s">
        <v>1011</v>
      </c>
      <c r="N349" s="107" t="s">
        <v>1802</v>
      </c>
      <c r="O349" s="33" t="s">
        <v>1012</v>
      </c>
      <c r="P349" s="32"/>
      <c r="Q349" s="35" t="s">
        <v>1013</v>
      </c>
      <c r="R349" s="42" t="s">
        <v>1014</v>
      </c>
      <c r="S349" s="35" t="s">
        <v>1015</v>
      </c>
      <c r="T349" s="42" t="s">
        <v>1016</v>
      </c>
      <c r="U349" s="42"/>
      <c r="V349" s="53"/>
      <c r="W349" s="53"/>
      <c r="X349" s="53"/>
      <c r="Y349" s="53"/>
      <c r="Z349" s="53"/>
      <c r="AA349" s="53"/>
      <c r="AB349" s="53"/>
      <c r="AC349" s="53"/>
      <c r="AD349" s="53"/>
      <c r="AE349" s="53"/>
    </row>
    <row r="350" ht="14.25" customHeight="1">
      <c r="A350" s="157" t="str">
        <f t="shared" si="1"/>
        <v>190909_B16-T1-16_00BC9_00I5O_M01_S_1</v>
      </c>
      <c r="B350" s="47" t="s">
        <v>1981</v>
      </c>
      <c r="C350" s="47" t="s">
        <v>2228</v>
      </c>
      <c r="D350" s="162" t="s">
        <v>2229</v>
      </c>
      <c r="E350" s="33" t="s">
        <v>742</v>
      </c>
      <c r="F350" s="155">
        <v>40075.0</v>
      </c>
      <c r="G350" s="33" t="s">
        <v>1006</v>
      </c>
      <c r="H350" s="33" t="s">
        <v>164</v>
      </c>
      <c r="I350" s="33" t="s">
        <v>1007</v>
      </c>
      <c r="J350" s="33">
        <v>1.0</v>
      </c>
      <c r="K350" s="180" t="s">
        <v>1009</v>
      </c>
      <c r="L350" s="35">
        <v>2.0</v>
      </c>
      <c r="M350" s="35" t="s">
        <v>1011</v>
      </c>
      <c r="N350" s="37"/>
      <c r="O350" s="33" t="s">
        <v>1012</v>
      </c>
      <c r="P350" s="32"/>
      <c r="Q350" s="35" t="s">
        <v>1013</v>
      </c>
      <c r="R350" s="42" t="s">
        <v>1014</v>
      </c>
      <c r="S350" s="35" t="s">
        <v>1015</v>
      </c>
      <c r="T350" s="42" t="s">
        <v>1016</v>
      </c>
      <c r="U350" s="42"/>
      <c r="V350" s="53"/>
      <c r="W350" s="53"/>
      <c r="X350" s="53"/>
      <c r="Y350" s="53"/>
      <c r="Z350" s="53"/>
      <c r="AA350" s="53"/>
      <c r="AB350" s="53"/>
      <c r="AC350" s="53"/>
      <c r="AD350" s="53"/>
      <c r="AE350" s="53"/>
    </row>
    <row r="351" ht="14.25" customHeight="1">
      <c r="A351" s="157" t="str">
        <f t="shared" si="1"/>
        <v>190911_HEK-QCS_000F2_00I65_M01_S_1</v>
      </c>
      <c r="B351" s="158" t="s">
        <v>108</v>
      </c>
      <c r="C351" s="47" t="s">
        <v>2232</v>
      </c>
      <c r="D351" s="123" t="s">
        <v>109</v>
      </c>
      <c r="E351" s="123" t="s">
        <v>109</v>
      </c>
      <c r="F351" s="155">
        <v>40805.0</v>
      </c>
      <c r="G351" s="33" t="s">
        <v>1006</v>
      </c>
      <c r="H351" s="33" t="s">
        <v>164</v>
      </c>
      <c r="I351" s="33" t="s">
        <v>1007</v>
      </c>
      <c r="J351" s="33">
        <v>1.0</v>
      </c>
      <c r="K351" s="180" t="s">
        <v>1009</v>
      </c>
      <c r="L351" s="35">
        <v>2.0</v>
      </c>
      <c r="M351" s="35" t="s">
        <v>1011</v>
      </c>
      <c r="N351" s="37"/>
      <c r="O351" s="33" t="s">
        <v>1012</v>
      </c>
      <c r="P351" s="32"/>
      <c r="Q351" s="35" t="s">
        <v>1013</v>
      </c>
      <c r="R351" s="42" t="s">
        <v>1014</v>
      </c>
      <c r="S351" s="35" t="s">
        <v>1015</v>
      </c>
      <c r="T351" s="42" t="s">
        <v>1016</v>
      </c>
      <c r="U351" s="42"/>
      <c r="V351" s="53"/>
      <c r="W351" s="53"/>
      <c r="X351" s="53"/>
      <c r="Y351" s="53"/>
      <c r="Z351" s="53"/>
      <c r="AA351" s="53"/>
      <c r="AB351" s="53"/>
      <c r="AC351" s="53"/>
      <c r="AD351" s="53"/>
      <c r="AE351" s="53"/>
    </row>
    <row r="352" ht="14.25" customHeight="1">
      <c r="A352" s="157" t="str">
        <f t="shared" si="1"/>
        <v>190911_B20-T1-1_00DAV_00I66_M01_S_1</v>
      </c>
      <c r="B352" s="47" t="s">
        <v>2192</v>
      </c>
      <c r="C352" s="47" t="s">
        <v>2233</v>
      </c>
      <c r="D352" s="162" t="s">
        <v>2234</v>
      </c>
      <c r="E352" s="66">
        <v>3169.0</v>
      </c>
      <c r="F352" s="155">
        <v>40805.0</v>
      </c>
      <c r="G352" s="33" t="s">
        <v>1006</v>
      </c>
      <c r="H352" s="33" t="s">
        <v>164</v>
      </c>
      <c r="I352" s="33" t="s">
        <v>1007</v>
      </c>
      <c r="J352" s="33">
        <v>1.0</v>
      </c>
      <c r="K352" s="180" t="s">
        <v>1009</v>
      </c>
      <c r="L352" s="35">
        <v>2.0</v>
      </c>
      <c r="M352" s="35" t="s">
        <v>1011</v>
      </c>
      <c r="N352" s="37"/>
      <c r="O352" s="33" t="s">
        <v>1012</v>
      </c>
      <c r="P352" s="32"/>
      <c r="Q352" s="35" t="s">
        <v>1013</v>
      </c>
      <c r="R352" s="42" t="s">
        <v>1014</v>
      </c>
      <c r="S352" s="35" t="s">
        <v>1015</v>
      </c>
      <c r="T352" s="42" t="s">
        <v>1016</v>
      </c>
      <c r="U352" s="42"/>
      <c r="V352" s="53"/>
      <c r="W352" s="53"/>
      <c r="X352" s="53"/>
      <c r="Y352" s="53"/>
      <c r="Z352" s="53"/>
      <c r="AA352" s="53"/>
      <c r="AB352" s="53"/>
      <c r="AC352" s="53"/>
      <c r="AD352" s="53"/>
      <c r="AE352" s="53"/>
    </row>
    <row r="353" ht="14.25" customHeight="1">
      <c r="A353" s="157" t="str">
        <f t="shared" si="1"/>
        <v>190911_B20-T1-2_00DAW_00I67_M01_S_1</v>
      </c>
      <c r="B353" s="47" t="s">
        <v>2198</v>
      </c>
      <c r="C353" s="47" t="s">
        <v>2237</v>
      </c>
      <c r="D353" s="162" t="s">
        <v>2238</v>
      </c>
      <c r="E353" s="66">
        <v>9152.0</v>
      </c>
      <c r="F353" s="155">
        <v>40805.0</v>
      </c>
      <c r="G353" s="33" t="s">
        <v>1006</v>
      </c>
      <c r="H353" s="33" t="s">
        <v>164</v>
      </c>
      <c r="I353" s="33" t="s">
        <v>1007</v>
      </c>
      <c r="J353" s="33">
        <v>1.0</v>
      </c>
      <c r="K353" s="180" t="s">
        <v>1009</v>
      </c>
      <c r="L353" s="35">
        <v>2.0</v>
      </c>
      <c r="M353" s="35" t="s">
        <v>1011</v>
      </c>
      <c r="N353" s="37"/>
      <c r="O353" s="33" t="s">
        <v>1012</v>
      </c>
      <c r="P353" s="32"/>
      <c r="Q353" s="35" t="s">
        <v>1013</v>
      </c>
      <c r="R353" s="42" t="s">
        <v>1014</v>
      </c>
      <c r="S353" s="35" t="s">
        <v>1015</v>
      </c>
      <c r="T353" s="42" t="s">
        <v>1016</v>
      </c>
      <c r="U353" s="42"/>
      <c r="V353" s="53"/>
      <c r="W353" s="53"/>
      <c r="X353" s="53"/>
      <c r="Y353" s="53"/>
      <c r="Z353" s="53"/>
      <c r="AA353" s="53"/>
      <c r="AB353" s="53"/>
      <c r="AC353" s="53"/>
      <c r="AD353" s="53"/>
      <c r="AE353" s="53"/>
    </row>
    <row r="354" ht="14.25" customHeight="1">
      <c r="A354" s="157" t="str">
        <f t="shared" si="1"/>
        <v>190911_B20-T1-3_00DAX_00I68_M01_S_1</v>
      </c>
      <c r="B354" s="47" t="s">
        <v>2206</v>
      </c>
      <c r="C354" s="47" t="s">
        <v>2241</v>
      </c>
      <c r="D354" s="162" t="s">
        <v>2242</v>
      </c>
      <c r="E354" s="66">
        <v>4017.0</v>
      </c>
      <c r="F354" s="155">
        <v>40805.0</v>
      </c>
      <c r="G354" s="33" t="s">
        <v>1006</v>
      </c>
      <c r="H354" s="33" t="s">
        <v>164</v>
      </c>
      <c r="I354" s="33" t="s">
        <v>1007</v>
      </c>
      <c r="J354" s="33">
        <v>1.0</v>
      </c>
      <c r="K354" s="180" t="s">
        <v>1009</v>
      </c>
      <c r="L354" s="35">
        <v>2.0</v>
      </c>
      <c r="M354" s="35" t="s">
        <v>1011</v>
      </c>
      <c r="N354" s="37"/>
      <c r="O354" s="33" t="s">
        <v>1012</v>
      </c>
      <c r="P354" s="32"/>
      <c r="Q354" s="35" t="s">
        <v>1013</v>
      </c>
      <c r="R354" s="42" t="s">
        <v>1014</v>
      </c>
      <c r="S354" s="35" t="s">
        <v>1015</v>
      </c>
      <c r="T354" s="42" t="s">
        <v>1016</v>
      </c>
      <c r="U354" s="42"/>
      <c r="V354" s="53"/>
      <c r="W354" s="53"/>
      <c r="X354" s="53"/>
      <c r="Y354" s="53"/>
      <c r="Z354" s="53"/>
      <c r="AA354" s="53"/>
      <c r="AB354" s="53"/>
      <c r="AC354" s="53"/>
      <c r="AD354" s="53"/>
      <c r="AE354" s="53"/>
    </row>
    <row r="355" ht="14.25" customHeight="1">
      <c r="A355" s="157" t="str">
        <f t="shared" si="1"/>
        <v>190911_B20-T1-4_00DAY_00I69_M01_S_1</v>
      </c>
      <c r="B355" s="47" t="s">
        <v>2212</v>
      </c>
      <c r="C355" s="47" t="s">
        <v>2243</v>
      </c>
      <c r="D355" s="162" t="s">
        <v>2244</v>
      </c>
      <c r="E355" s="66">
        <v>3247.0</v>
      </c>
      <c r="F355" s="155">
        <v>40805.0</v>
      </c>
      <c r="G355" s="33" t="s">
        <v>1006</v>
      </c>
      <c r="H355" s="33" t="s">
        <v>164</v>
      </c>
      <c r="I355" s="33" t="s">
        <v>1007</v>
      </c>
      <c r="J355" s="33">
        <v>1.0</v>
      </c>
      <c r="K355" s="180" t="s">
        <v>1009</v>
      </c>
      <c r="L355" s="35">
        <v>2.0</v>
      </c>
      <c r="M355" s="35" t="s">
        <v>1011</v>
      </c>
      <c r="N355" s="37"/>
      <c r="O355" s="33" t="s">
        <v>1012</v>
      </c>
      <c r="P355" s="32"/>
      <c r="Q355" s="35" t="s">
        <v>1013</v>
      </c>
      <c r="R355" s="42" t="s">
        <v>1014</v>
      </c>
      <c r="S355" s="35" t="s">
        <v>1015</v>
      </c>
      <c r="T355" s="42" t="s">
        <v>1016</v>
      </c>
      <c r="U355" s="42"/>
      <c r="V355" s="53"/>
      <c r="W355" s="53"/>
      <c r="X355" s="53"/>
      <c r="Y355" s="53"/>
      <c r="Z355" s="53"/>
      <c r="AA355" s="53"/>
      <c r="AB355" s="53"/>
      <c r="AC355" s="53"/>
      <c r="AD355" s="53"/>
      <c r="AE355" s="53"/>
    </row>
    <row r="356" ht="14.25" customHeight="1">
      <c r="A356" s="157" t="str">
        <f t="shared" si="1"/>
        <v>190911_B20-T1-5_00DAZ_00I6A_M01_S_1</v>
      </c>
      <c r="B356" s="47" t="s">
        <v>2216</v>
      </c>
      <c r="C356" s="47" t="s">
        <v>2247</v>
      </c>
      <c r="D356" s="162" t="s">
        <v>2248</v>
      </c>
      <c r="E356" s="66">
        <v>2023.0</v>
      </c>
      <c r="F356" s="155">
        <v>40805.0</v>
      </c>
      <c r="G356" s="33" t="s">
        <v>1006</v>
      </c>
      <c r="H356" s="33" t="s">
        <v>164</v>
      </c>
      <c r="I356" s="33" t="s">
        <v>1007</v>
      </c>
      <c r="J356" s="33">
        <v>1.0</v>
      </c>
      <c r="K356" s="180" t="s">
        <v>1009</v>
      </c>
      <c r="L356" s="35">
        <v>2.0</v>
      </c>
      <c r="M356" s="35" t="s">
        <v>1011</v>
      </c>
      <c r="N356" s="37"/>
      <c r="O356" s="33" t="s">
        <v>1012</v>
      </c>
      <c r="P356" s="32"/>
      <c r="Q356" s="35" t="s">
        <v>1013</v>
      </c>
      <c r="R356" s="42" t="s">
        <v>1014</v>
      </c>
      <c r="S356" s="35" t="s">
        <v>1015</v>
      </c>
      <c r="T356" s="42" t="s">
        <v>1016</v>
      </c>
      <c r="U356" s="42"/>
      <c r="V356" s="53"/>
      <c r="W356" s="53"/>
      <c r="X356" s="53"/>
      <c r="Y356" s="53"/>
      <c r="Z356" s="53"/>
      <c r="AA356" s="53"/>
      <c r="AB356" s="53"/>
      <c r="AC356" s="53"/>
      <c r="AD356" s="53"/>
      <c r="AE356" s="53"/>
    </row>
    <row r="357" ht="14.25" customHeight="1">
      <c r="A357" s="157" t="str">
        <f t="shared" si="1"/>
        <v>190911_B20-T1-6_00DB0_00I6B_M01_S_1</v>
      </c>
      <c r="B357" s="47" t="s">
        <v>2220</v>
      </c>
      <c r="C357" s="47" t="s">
        <v>2251</v>
      </c>
      <c r="D357" s="162" t="s">
        <v>2252</v>
      </c>
      <c r="E357" s="66">
        <v>8492.0</v>
      </c>
      <c r="F357" s="155">
        <v>40805.0</v>
      </c>
      <c r="G357" s="33" t="s">
        <v>1006</v>
      </c>
      <c r="H357" s="33" t="s">
        <v>164</v>
      </c>
      <c r="I357" s="33" t="s">
        <v>1007</v>
      </c>
      <c r="J357" s="33">
        <v>1.0</v>
      </c>
      <c r="K357" s="180" t="s">
        <v>1009</v>
      </c>
      <c r="L357" s="35">
        <v>2.0</v>
      </c>
      <c r="M357" s="35" t="s">
        <v>1011</v>
      </c>
      <c r="N357" s="37"/>
      <c r="O357" s="33" t="s">
        <v>1012</v>
      </c>
      <c r="P357" s="32"/>
      <c r="Q357" s="35" t="s">
        <v>1013</v>
      </c>
      <c r="R357" s="42" t="s">
        <v>1014</v>
      </c>
      <c r="S357" s="35" t="s">
        <v>1015</v>
      </c>
      <c r="T357" s="42" t="s">
        <v>1016</v>
      </c>
      <c r="U357" s="42"/>
      <c r="V357" s="53"/>
      <c r="W357" s="53"/>
      <c r="X357" s="53"/>
      <c r="Y357" s="53"/>
      <c r="Z357" s="53"/>
      <c r="AA357" s="53"/>
      <c r="AB357" s="53"/>
      <c r="AC357" s="53"/>
      <c r="AD357" s="53"/>
      <c r="AE357" s="53"/>
    </row>
    <row r="358" ht="14.25" customHeight="1">
      <c r="A358" s="157" t="str">
        <f t="shared" si="1"/>
        <v>190911_B20-T1-7_00DB1_00I6C_M01_S_1</v>
      </c>
      <c r="B358" s="47" t="s">
        <v>2226</v>
      </c>
      <c r="C358" s="47" t="s">
        <v>2253</v>
      </c>
      <c r="D358" s="162" t="s">
        <v>2254</v>
      </c>
      <c r="E358" s="66">
        <v>3131.0</v>
      </c>
      <c r="F358" s="155">
        <v>40805.0</v>
      </c>
      <c r="G358" s="33" t="s">
        <v>1006</v>
      </c>
      <c r="H358" s="33" t="s">
        <v>164</v>
      </c>
      <c r="I358" s="33" t="s">
        <v>1007</v>
      </c>
      <c r="J358" s="33">
        <v>1.0</v>
      </c>
      <c r="K358" s="180" t="s">
        <v>1009</v>
      </c>
      <c r="L358" s="35">
        <v>2.0</v>
      </c>
      <c r="M358" s="35" t="s">
        <v>1011</v>
      </c>
      <c r="N358" s="37"/>
      <c r="O358" s="33" t="s">
        <v>1012</v>
      </c>
      <c r="P358" s="32"/>
      <c r="Q358" s="35" t="s">
        <v>1013</v>
      </c>
      <c r="R358" s="42" t="s">
        <v>1014</v>
      </c>
      <c r="S358" s="35" t="s">
        <v>1015</v>
      </c>
      <c r="T358" s="42" t="s">
        <v>1016</v>
      </c>
      <c r="U358" s="42"/>
      <c r="V358" s="53"/>
      <c r="W358" s="53"/>
      <c r="X358" s="53"/>
      <c r="Y358" s="53"/>
      <c r="Z358" s="53"/>
      <c r="AA358" s="53"/>
      <c r="AB358" s="53"/>
      <c r="AC358" s="53"/>
      <c r="AD358" s="53"/>
      <c r="AE358" s="53"/>
    </row>
    <row r="359" ht="14.25" customHeight="1">
      <c r="A359" s="157" t="str">
        <f t="shared" si="1"/>
        <v>190911_B20-T1-8_00DB2_00I6D_M01_S_1</v>
      </c>
      <c r="B359" s="47" t="s">
        <v>2230</v>
      </c>
      <c r="C359" s="47" t="s">
        <v>2257</v>
      </c>
      <c r="D359" s="162" t="s">
        <v>2258</v>
      </c>
      <c r="E359" s="66">
        <v>2429.0</v>
      </c>
      <c r="F359" s="155">
        <v>40805.0</v>
      </c>
      <c r="G359" s="33" t="s">
        <v>1006</v>
      </c>
      <c r="H359" s="33" t="s">
        <v>164</v>
      </c>
      <c r="I359" s="33" t="s">
        <v>1007</v>
      </c>
      <c r="J359" s="33">
        <v>1.0</v>
      </c>
      <c r="K359" s="180" t="s">
        <v>1009</v>
      </c>
      <c r="L359" s="35">
        <v>2.0</v>
      </c>
      <c r="M359" s="35" t="s">
        <v>1011</v>
      </c>
      <c r="N359" s="37"/>
      <c r="O359" s="33" t="s">
        <v>1012</v>
      </c>
      <c r="P359" s="32"/>
      <c r="Q359" s="35" t="s">
        <v>1013</v>
      </c>
      <c r="R359" s="42" t="s">
        <v>1014</v>
      </c>
      <c r="S359" s="35" t="s">
        <v>1015</v>
      </c>
      <c r="T359" s="42" t="s">
        <v>1016</v>
      </c>
      <c r="U359" s="42"/>
      <c r="V359" s="53"/>
      <c r="W359" s="53"/>
      <c r="X359" s="53"/>
      <c r="Y359" s="53"/>
      <c r="Z359" s="53"/>
      <c r="AA359" s="53"/>
      <c r="AB359" s="53"/>
      <c r="AC359" s="53"/>
      <c r="AD359" s="53"/>
      <c r="AE359" s="53"/>
    </row>
    <row r="360" ht="14.25" customHeight="1">
      <c r="A360" s="157" t="str">
        <f t="shared" si="1"/>
        <v>190911_B20-T1-9_00DB3_00I6E_M01_S_1</v>
      </c>
      <c r="B360" s="47" t="s">
        <v>2235</v>
      </c>
      <c r="C360" s="47" t="s">
        <v>2259</v>
      </c>
      <c r="D360" s="162" t="s">
        <v>2260</v>
      </c>
      <c r="E360" s="66">
        <v>8569.0</v>
      </c>
      <c r="F360" s="155">
        <v>40805.0</v>
      </c>
      <c r="G360" s="33" t="s">
        <v>1006</v>
      </c>
      <c r="H360" s="33" t="s">
        <v>164</v>
      </c>
      <c r="I360" s="33" t="s">
        <v>1007</v>
      </c>
      <c r="J360" s="33">
        <v>1.0</v>
      </c>
      <c r="K360" s="180" t="s">
        <v>1009</v>
      </c>
      <c r="L360" s="35">
        <v>2.0</v>
      </c>
      <c r="M360" s="35" t="s">
        <v>1011</v>
      </c>
      <c r="N360" s="37"/>
      <c r="O360" s="33" t="s">
        <v>1012</v>
      </c>
      <c r="P360" s="32"/>
      <c r="Q360" s="35" t="s">
        <v>1013</v>
      </c>
      <c r="R360" s="42" t="s">
        <v>1014</v>
      </c>
      <c r="S360" s="35" t="s">
        <v>1015</v>
      </c>
      <c r="T360" s="42" t="s">
        <v>1016</v>
      </c>
      <c r="U360" s="42"/>
      <c r="V360" s="53"/>
      <c r="W360" s="53"/>
      <c r="X360" s="53"/>
      <c r="Y360" s="53"/>
      <c r="Z360" s="53"/>
      <c r="AA360" s="53"/>
      <c r="AB360" s="53"/>
      <c r="AC360" s="53"/>
      <c r="AD360" s="53"/>
      <c r="AE360" s="53"/>
    </row>
    <row r="361" ht="14.25" customHeight="1">
      <c r="A361" s="157" t="str">
        <f t="shared" si="1"/>
        <v>190911_B20-T1-10_00DB4_00I6F_M01_S_1</v>
      </c>
      <c r="B361" s="47" t="s">
        <v>2239</v>
      </c>
      <c r="C361" s="47" t="s">
        <v>2263</v>
      </c>
      <c r="D361" s="162" t="s">
        <v>2264</v>
      </c>
      <c r="E361" s="66">
        <v>5911.0</v>
      </c>
      <c r="F361" s="155">
        <v>40805.0</v>
      </c>
      <c r="G361" s="33" t="s">
        <v>1006</v>
      </c>
      <c r="H361" s="33" t="s">
        <v>164</v>
      </c>
      <c r="I361" s="33" t="s">
        <v>1007</v>
      </c>
      <c r="J361" s="33">
        <v>1.0</v>
      </c>
      <c r="K361" s="180" t="s">
        <v>1009</v>
      </c>
      <c r="L361" s="35">
        <v>2.0</v>
      </c>
      <c r="M361" s="35" t="s">
        <v>1011</v>
      </c>
      <c r="N361" s="37"/>
      <c r="O361" s="33" t="s">
        <v>1012</v>
      </c>
      <c r="P361" s="32"/>
      <c r="Q361" s="35" t="s">
        <v>1013</v>
      </c>
      <c r="R361" s="42" t="s">
        <v>1014</v>
      </c>
      <c r="S361" s="35" t="s">
        <v>1015</v>
      </c>
      <c r="T361" s="42" t="s">
        <v>1016</v>
      </c>
      <c r="U361" s="42"/>
      <c r="V361" s="53"/>
      <c r="W361" s="53"/>
      <c r="X361" s="53"/>
      <c r="Y361" s="53"/>
      <c r="Z361" s="53"/>
      <c r="AA361" s="53"/>
      <c r="AB361" s="53"/>
      <c r="AC361" s="53"/>
      <c r="AD361" s="53"/>
      <c r="AE361" s="53"/>
    </row>
    <row r="362" ht="14.25" customHeight="1">
      <c r="A362" s="157" t="str">
        <f t="shared" si="1"/>
        <v>190911_B20-T1-11_00DB5_00I6G_M01_S_1</v>
      </c>
      <c r="B362" s="47" t="s">
        <v>2245</v>
      </c>
      <c r="C362" s="47" t="s">
        <v>2267</v>
      </c>
      <c r="D362" s="162" t="s">
        <v>2268</v>
      </c>
      <c r="E362" s="66">
        <v>2794.0</v>
      </c>
      <c r="F362" s="155">
        <v>40805.0</v>
      </c>
      <c r="G362" s="33" t="s">
        <v>1006</v>
      </c>
      <c r="H362" s="33" t="s">
        <v>164</v>
      </c>
      <c r="I362" s="33" t="s">
        <v>1007</v>
      </c>
      <c r="J362" s="33">
        <v>1.0</v>
      </c>
      <c r="K362" s="180" t="s">
        <v>1009</v>
      </c>
      <c r="L362" s="35">
        <v>2.0</v>
      </c>
      <c r="M362" s="35" t="s">
        <v>1011</v>
      </c>
      <c r="N362" s="37"/>
      <c r="O362" s="33" t="s">
        <v>1012</v>
      </c>
      <c r="P362" s="32"/>
      <c r="Q362" s="35" t="s">
        <v>1013</v>
      </c>
      <c r="R362" s="42" t="s">
        <v>1014</v>
      </c>
      <c r="S362" s="35" t="s">
        <v>1015</v>
      </c>
      <c r="T362" s="42" t="s">
        <v>1016</v>
      </c>
      <c r="U362" s="42"/>
      <c r="V362" s="53"/>
      <c r="W362" s="53"/>
      <c r="X362" s="53"/>
      <c r="Y362" s="53"/>
      <c r="Z362" s="53"/>
      <c r="AA362" s="53"/>
      <c r="AB362" s="53"/>
      <c r="AC362" s="53"/>
      <c r="AD362" s="53"/>
      <c r="AE362" s="53"/>
    </row>
    <row r="363" ht="14.25" customHeight="1">
      <c r="A363" s="157" t="str">
        <f t="shared" si="1"/>
        <v>190911_B20-T1-12_00DB6_00I6H_M01_S_1</v>
      </c>
      <c r="B363" s="47" t="s">
        <v>2249</v>
      </c>
      <c r="C363" s="47" t="s">
        <v>2269</v>
      </c>
      <c r="D363" s="162" t="s">
        <v>2270</v>
      </c>
      <c r="E363" s="66">
        <v>10614.0</v>
      </c>
      <c r="F363" s="155">
        <v>40805.0</v>
      </c>
      <c r="G363" s="33" t="s">
        <v>1006</v>
      </c>
      <c r="H363" s="33" t="s">
        <v>164</v>
      </c>
      <c r="I363" s="33" t="s">
        <v>1007</v>
      </c>
      <c r="J363" s="33">
        <v>1.0</v>
      </c>
      <c r="K363" s="180" t="s">
        <v>1009</v>
      </c>
      <c r="L363" s="35">
        <v>2.0</v>
      </c>
      <c r="M363" s="35" t="s">
        <v>1011</v>
      </c>
      <c r="N363" s="37"/>
      <c r="O363" s="33" t="s">
        <v>1012</v>
      </c>
      <c r="P363" s="32"/>
      <c r="Q363" s="35" t="s">
        <v>1013</v>
      </c>
      <c r="R363" s="42" t="s">
        <v>1014</v>
      </c>
      <c r="S363" s="35" t="s">
        <v>1015</v>
      </c>
      <c r="T363" s="42" t="s">
        <v>1016</v>
      </c>
      <c r="U363" s="42"/>
      <c r="V363" s="53"/>
      <c r="W363" s="53"/>
      <c r="X363" s="53"/>
      <c r="Y363" s="53"/>
      <c r="Z363" s="53"/>
      <c r="AA363" s="53"/>
      <c r="AB363" s="53"/>
      <c r="AC363" s="53"/>
      <c r="AD363" s="53"/>
      <c r="AE363" s="53"/>
    </row>
    <row r="364" ht="14.25" customHeight="1">
      <c r="A364" s="157" t="str">
        <f t="shared" si="1"/>
        <v>190911_B20-T1-13_00DB7_00I6I_M01_S_1</v>
      </c>
      <c r="B364" s="47" t="s">
        <v>2255</v>
      </c>
      <c r="C364" s="47" t="s">
        <v>2273</v>
      </c>
      <c r="D364" s="162" t="s">
        <v>2274</v>
      </c>
      <c r="E364" s="66">
        <v>7130.0</v>
      </c>
      <c r="F364" s="155">
        <v>40805.0</v>
      </c>
      <c r="G364" s="33" t="s">
        <v>1006</v>
      </c>
      <c r="H364" s="33" t="s">
        <v>164</v>
      </c>
      <c r="I364" s="33" t="s">
        <v>1007</v>
      </c>
      <c r="J364" s="33">
        <v>1.0</v>
      </c>
      <c r="K364" s="180" t="s">
        <v>1009</v>
      </c>
      <c r="L364" s="35">
        <v>2.0</v>
      </c>
      <c r="M364" s="35" t="s">
        <v>1011</v>
      </c>
      <c r="N364" s="37"/>
      <c r="O364" s="33" t="s">
        <v>1012</v>
      </c>
      <c r="P364" s="32"/>
      <c r="Q364" s="35" t="s">
        <v>1013</v>
      </c>
      <c r="R364" s="42" t="s">
        <v>1014</v>
      </c>
      <c r="S364" s="35" t="s">
        <v>1015</v>
      </c>
      <c r="T364" s="42" t="s">
        <v>1016</v>
      </c>
      <c r="U364" s="42"/>
      <c r="V364" s="53"/>
      <c r="W364" s="53"/>
      <c r="X364" s="53"/>
      <c r="Y364" s="53"/>
      <c r="Z364" s="53"/>
      <c r="AA364" s="53"/>
      <c r="AB364" s="53"/>
      <c r="AC364" s="53"/>
      <c r="AD364" s="53"/>
      <c r="AE364" s="53"/>
    </row>
    <row r="365" ht="14.25" customHeight="1">
      <c r="A365" s="157" t="str">
        <f t="shared" si="1"/>
        <v>190911_B20-T1-14_00DB8_00I6J_M01_S_1</v>
      </c>
      <c r="B365" s="47" t="s">
        <v>2261</v>
      </c>
      <c r="C365" s="47" t="s">
        <v>2278</v>
      </c>
      <c r="D365" s="162" t="s">
        <v>2279</v>
      </c>
      <c r="E365" s="66">
        <v>9310.0</v>
      </c>
      <c r="F365" s="155">
        <v>40805.0</v>
      </c>
      <c r="G365" s="33" t="s">
        <v>1006</v>
      </c>
      <c r="H365" s="33" t="s">
        <v>164</v>
      </c>
      <c r="I365" s="33" t="s">
        <v>1007</v>
      </c>
      <c r="J365" s="33">
        <v>1.0</v>
      </c>
      <c r="K365" s="180" t="s">
        <v>1009</v>
      </c>
      <c r="L365" s="35">
        <v>2.0</v>
      </c>
      <c r="M365" s="35" t="s">
        <v>1011</v>
      </c>
      <c r="N365" s="37"/>
      <c r="O365" s="33" t="s">
        <v>1012</v>
      </c>
      <c r="P365" s="32"/>
      <c r="Q365" s="35" t="s">
        <v>1013</v>
      </c>
      <c r="R365" s="42" t="s">
        <v>1014</v>
      </c>
      <c r="S365" s="35" t="s">
        <v>1015</v>
      </c>
      <c r="T365" s="42" t="s">
        <v>1016</v>
      </c>
      <c r="U365" s="42"/>
      <c r="V365" s="53"/>
      <c r="W365" s="53"/>
      <c r="X365" s="53"/>
      <c r="Y365" s="53"/>
      <c r="Z365" s="53"/>
      <c r="AA365" s="53"/>
      <c r="AB365" s="53"/>
      <c r="AC365" s="53"/>
      <c r="AD365" s="53"/>
      <c r="AE365" s="53"/>
    </row>
    <row r="366" ht="14.25" customHeight="1">
      <c r="A366" s="157" t="str">
        <f t="shared" si="1"/>
        <v>190911_B20-T1-15_00DB9_00I6K_M01_S_1</v>
      </c>
      <c r="B366" s="47" t="s">
        <v>2265</v>
      </c>
      <c r="C366" s="47" t="s">
        <v>2280</v>
      </c>
      <c r="D366" s="162" t="s">
        <v>2281</v>
      </c>
      <c r="E366" s="33" t="s">
        <v>154</v>
      </c>
      <c r="F366" s="155">
        <v>40805.0</v>
      </c>
      <c r="G366" s="33" t="s">
        <v>1006</v>
      </c>
      <c r="H366" s="33" t="s">
        <v>164</v>
      </c>
      <c r="I366" s="33" t="s">
        <v>1007</v>
      </c>
      <c r="J366" s="33">
        <v>1.0</v>
      </c>
      <c r="K366" s="180" t="s">
        <v>1009</v>
      </c>
      <c r="L366" s="35">
        <v>2.0</v>
      </c>
      <c r="M366" s="35" t="s">
        <v>1011</v>
      </c>
      <c r="N366" s="37"/>
      <c r="O366" s="33" t="s">
        <v>1012</v>
      </c>
      <c r="P366" s="32"/>
      <c r="Q366" s="35" t="s">
        <v>1013</v>
      </c>
      <c r="R366" s="42" t="s">
        <v>1014</v>
      </c>
      <c r="S366" s="35" t="s">
        <v>1015</v>
      </c>
      <c r="T366" s="42" t="s">
        <v>1016</v>
      </c>
      <c r="U366" s="42"/>
      <c r="V366" s="53"/>
      <c r="W366" s="53"/>
      <c r="X366" s="53"/>
      <c r="Y366" s="53"/>
      <c r="Z366" s="53"/>
      <c r="AA366" s="53"/>
      <c r="AB366" s="53"/>
      <c r="AC366" s="53"/>
      <c r="AD366" s="53"/>
      <c r="AE366" s="53"/>
    </row>
    <row r="367" ht="14.25" customHeight="1">
      <c r="A367" s="157" t="str">
        <f t="shared" si="1"/>
        <v>190911_B20-T1-16_00DBA_00I6L_M01_S_1</v>
      </c>
      <c r="B367" s="47" t="s">
        <v>2271</v>
      </c>
      <c r="C367" s="47" t="s">
        <v>2283</v>
      </c>
      <c r="D367" s="162" t="s">
        <v>2284</v>
      </c>
      <c r="E367" s="33" t="s">
        <v>759</v>
      </c>
      <c r="F367" s="155">
        <v>40805.0</v>
      </c>
      <c r="G367" s="33" t="s">
        <v>1006</v>
      </c>
      <c r="H367" s="33" t="s">
        <v>164</v>
      </c>
      <c r="I367" s="33" t="s">
        <v>1007</v>
      </c>
      <c r="J367" s="33">
        <v>1.0</v>
      </c>
      <c r="K367" s="180" t="s">
        <v>1009</v>
      </c>
      <c r="L367" s="35">
        <v>2.0</v>
      </c>
      <c r="M367" s="35" t="s">
        <v>1011</v>
      </c>
      <c r="N367" s="37"/>
      <c r="O367" s="33" t="s">
        <v>1012</v>
      </c>
      <c r="P367" s="32"/>
      <c r="Q367" s="35" t="s">
        <v>1013</v>
      </c>
      <c r="R367" s="42" t="s">
        <v>1014</v>
      </c>
      <c r="S367" s="35" t="s">
        <v>1015</v>
      </c>
      <c r="T367" s="42" t="s">
        <v>1016</v>
      </c>
      <c r="U367" s="42"/>
      <c r="V367" s="53"/>
      <c r="W367" s="53"/>
      <c r="X367" s="53"/>
      <c r="Y367" s="53"/>
      <c r="Z367" s="53"/>
      <c r="AA367" s="53"/>
      <c r="AB367" s="53"/>
      <c r="AC367" s="53"/>
      <c r="AD367" s="53"/>
      <c r="AE367" s="53"/>
    </row>
    <row r="368" ht="14.25" customHeight="1">
      <c r="A368" s="157" t="str">
        <f t="shared" si="1"/>
        <v>190912_HEK-QCS_000F2_00I77_M01_S_1</v>
      </c>
      <c r="B368" s="158" t="s">
        <v>108</v>
      </c>
      <c r="C368" s="47" t="s">
        <v>2285</v>
      </c>
      <c r="D368" s="123" t="s">
        <v>109</v>
      </c>
      <c r="E368" s="123" t="s">
        <v>109</v>
      </c>
      <c r="F368" s="155">
        <v>41171.0</v>
      </c>
      <c r="G368" s="33" t="s">
        <v>1006</v>
      </c>
      <c r="H368" s="33" t="s">
        <v>164</v>
      </c>
      <c r="I368" s="33" t="s">
        <v>1007</v>
      </c>
      <c r="J368" s="33">
        <v>1.0</v>
      </c>
      <c r="K368" s="180" t="s">
        <v>1009</v>
      </c>
      <c r="L368" s="35">
        <v>2.0</v>
      </c>
      <c r="M368" s="35" t="s">
        <v>1011</v>
      </c>
      <c r="N368" s="37"/>
      <c r="O368" s="33" t="s">
        <v>1291</v>
      </c>
      <c r="P368" s="32"/>
      <c r="Q368" s="35" t="s">
        <v>1013</v>
      </c>
      <c r="R368" s="42" t="s">
        <v>1014</v>
      </c>
      <c r="S368" s="35" t="s">
        <v>1015</v>
      </c>
      <c r="T368" s="42" t="s">
        <v>1016</v>
      </c>
      <c r="U368" s="42"/>
      <c r="V368" s="53"/>
      <c r="W368" s="53"/>
      <c r="X368" s="53"/>
      <c r="Y368" s="53"/>
      <c r="Z368" s="53"/>
      <c r="AA368" s="53"/>
      <c r="AB368" s="53"/>
      <c r="AC368" s="53"/>
      <c r="AD368" s="53"/>
      <c r="AE368" s="53"/>
    </row>
    <row r="369" ht="14.25" customHeight="1">
      <c r="A369" s="157" t="str">
        <f t="shared" si="1"/>
        <v>190912_B25-T1-1_00DD3_00I78_M01_S_1</v>
      </c>
      <c r="B369" s="47" t="s">
        <v>2287</v>
      </c>
      <c r="C369" s="47" t="s">
        <v>2288</v>
      </c>
      <c r="D369" s="181" t="s">
        <v>2289</v>
      </c>
      <c r="E369" s="182">
        <v>5571.0</v>
      </c>
      <c r="F369" s="155">
        <v>41171.0</v>
      </c>
      <c r="G369" s="33" t="s">
        <v>1006</v>
      </c>
      <c r="H369" s="33" t="s">
        <v>164</v>
      </c>
      <c r="I369" s="33" t="s">
        <v>1007</v>
      </c>
      <c r="J369" s="33">
        <v>1.0</v>
      </c>
      <c r="K369" s="180" t="s">
        <v>1009</v>
      </c>
      <c r="L369" s="35">
        <v>2.0</v>
      </c>
      <c r="M369" s="35" t="s">
        <v>1011</v>
      </c>
      <c r="N369" s="107" t="s">
        <v>2292</v>
      </c>
      <c r="O369" s="33" t="s">
        <v>1291</v>
      </c>
      <c r="P369" s="47" t="s">
        <v>2293</v>
      </c>
      <c r="Q369" s="35" t="s">
        <v>1013</v>
      </c>
      <c r="R369" s="42" t="s">
        <v>1014</v>
      </c>
      <c r="S369" s="35" t="s">
        <v>1015</v>
      </c>
      <c r="T369" s="42" t="s">
        <v>1016</v>
      </c>
      <c r="U369" s="42"/>
      <c r="V369" s="53"/>
      <c r="W369" s="53"/>
      <c r="X369" s="53"/>
      <c r="Y369" s="53"/>
      <c r="Z369" s="53"/>
      <c r="AA369" s="53"/>
      <c r="AB369" s="53"/>
      <c r="AC369" s="53"/>
      <c r="AD369" s="53"/>
      <c r="AE369" s="53"/>
    </row>
    <row r="370" ht="14.25" customHeight="1">
      <c r="A370" s="157" t="str">
        <f t="shared" si="1"/>
        <v>190912_B25-T1-2_00DD4_00I79_M01_S_1</v>
      </c>
      <c r="B370" s="47" t="s">
        <v>2294</v>
      </c>
      <c r="C370" s="47" t="s">
        <v>2295</v>
      </c>
      <c r="D370" s="181" t="s">
        <v>2296</v>
      </c>
      <c r="E370" s="182">
        <v>9129.0</v>
      </c>
      <c r="F370" s="155">
        <v>41171.0</v>
      </c>
      <c r="G370" s="33" t="s">
        <v>1006</v>
      </c>
      <c r="H370" s="33" t="s">
        <v>164</v>
      </c>
      <c r="I370" s="33" t="s">
        <v>1007</v>
      </c>
      <c r="J370" s="33">
        <v>1.0</v>
      </c>
      <c r="K370" s="180" t="s">
        <v>1009</v>
      </c>
      <c r="L370" s="35">
        <v>2.0</v>
      </c>
      <c r="M370" s="35" t="s">
        <v>1011</v>
      </c>
      <c r="N370" s="107" t="s">
        <v>2292</v>
      </c>
      <c r="O370" s="33" t="s">
        <v>1291</v>
      </c>
      <c r="P370" s="47" t="s">
        <v>2298</v>
      </c>
      <c r="Q370" s="35" t="s">
        <v>1013</v>
      </c>
      <c r="R370" s="42" t="s">
        <v>1014</v>
      </c>
      <c r="S370" s="35" t="s">
        <v>1015</v>
      </c>
      <c r="T370" s="42" t="s">
        <v>1016</v>
      </c>
      <c r="U370" s="42"/>
      <c r="V370" s="53"/>
      <c r="W370" s="53"/>
      <c r="X370" s="53"/>
      <c r="Y370" s="53"/>
      <c r="Z370" s="53"/>
      <c r="AA370" s="53"/>
      <c r="AB370" s="53"/>
      <c r="AC370" s="53"/>
      <c r="AD370" s="53"/>
      <c r="AE370" s="53"/>
    </row>
    <row r="371" ht="14.25" customHeight="1">
      <c r="A371" s="157" t="str">
        <f t="shared" si="1"/>
        <v>190912_B25-T1-3_00DD5_00I7A_M01_S_1</v>
      </c>
      <c r="B371" s="47" t="s">
        <v>2299</v>
      </c>
      <c r="C371" s="47" t="s">
        <v>2300</v>
      </c>
      <c r="D371" s="181" t="s">
        <v>2301</v>
      </c>
      <c r="E371" s="182">
        <v>3034.0</v>
      </c>
      <c r="F371" s="155">
        <v>41171.0</v>
      </c>
      <c r="G371" s="33" t="s">
        <v>1006</v>
      </c>
      <c r="H371" s="33" t="s">
        <v>164</v>
      </c>
      <c r="I371" s="33" t="s">
        <v>1007</v>
      </c>
      <c r="J371" s="33">
        <v>1.0</v>
      </c>
      <c r="K371" s="180" t="s">
        <v>1009</v>
      </c>
      <c r="L371" s="35">
        <v>2.0</v>
      </c>
      <c r="M371" s="35" t="s">
        <v>1011</v>
      </c>
      <c r="N371" s="107" t="s">
        <v>2292</v>
      </c>
      <c r="O371" s="33" t="s">
        <v>1291</v>
      </c>
      <c r="P371" s="47" t="s">
        <v>2302</v>
      </c>
      <c r="Q371" s="35" t="s">
        <v>1013</v>
      </c>
      <c r="R371" s="42" t="s">
        <v>1014</v>
      </c>
      <c r="S371" s="35" t="s">
        <v>1015</v>
      </c>
      <c r="T371" s="42" t="s">
        <v>1016</v>
      </c>
      <c r="U371" s="42"/>
      <c r="V371" s="53"/>
      <c r="W371" s="53"/>
      <c r="X371" s="53"/>
      <c r="Y371" s="53"/>
      <c r="Z371" s="53"/>
      <c r="AA371" s="53"/>
      <c r="AB371" s="53"/>
      <c r="AC371" s="53"/>
      <c r="AD371" s="53"/>
      <c r="AE371" s="53"/>
    </row>
    <row r="372" ht="14.25" customHeight="1">
      <c r="A372" s="157" t="str">
        <f t="shared" si="1"/>
        <v>190912_B25-T1-4_00DD6_00I7B_M01_S_1</v>
      </c>
      <c r="B372" s="47" t="s">
        <v>2304</v>
      </c>
      <c r="C372" s="47" t="s">
        <v>2305</v>
      </c>
      <c r="D372" s="181" t="s">
        <v>2306</v>
      </c>
      <c r="E372" s="182">
        <v>2655.0</v>
      </c>
      <c r="F372" s="155">
        <v>41171.0</v>
      </c>
      <c r="G372" s="33" t="s">
        <v>1006</v>
      </c>
      <c r="H372" s="33" t="s">
        <v>164</v>
      </c>
      <c r="I372" s="33" t="s">
        <v>1007</v>
      </c>
      <c r="J372" s="33">
        <v>1.0</v>
      </c>
      <c r="K372" s="180" t="s">
        <v>1009</v>
      </c>
      <c r="L372" s="35">
        <v>2.0</v>
      </c>
      <c r="M372" s="35" t="s">
        <v>1011</v>
      </c>
      <c r="N372" s="107" t="s">
        <v>2292</v>
      </c>
      <c r="O372" s="33" t="s">
        <v>1291</v>
      </c>
      <c r="P372" s="47" t="s">
        <v>2307</v>
      </c>
      <c r="Q372" s="35" t="s">
        <v>1013</v>
      </c>
      <c r="R372" s="42" t="s">
        <v>1014</v>
      </c>
      <c r="S372" s="35" t="s">
        <v>1015</v>
      </c>
      <c r="T372" s="42" t="s">
        <v>1016</v>
      </c>
      <c r="U372" s="42"/>
      <c r="V372" s="53"/>
      <c r="W372" s="53"/>
      <c r="X372" s="53"/>
      <c r="Y372" s="53"/>
      <c r="Z372" s="53"/>
      <c r="AA372" s="53"/>
      <c r="AB372" s="53"/>
      <c r="AC372" s="53"/>
      <c r="AD372" s="53"/>
      <c r="AE372" s="53"/>
    </row>
    <row r="373" ht="14.25" customHeight="1">
      <c r="A373" s="157" t="str">
        <f t="shared" si="1"/>
        <v>190912_B25-T1-5_00DD7_00I7C_M01_S_1</v>
      </c>
      <c r="B373" s="47" t="s">
        <v>2308</v>
      </c>
      <c r="C373" s="47" t="s">
        <v>2309</v>
      </c>
      <c r="D373" s="181" t="s">
        <v>2311</v>
      </c>
      <c r="E373" s="182">
        <v>8254.0</v>
      </c>
      <c r="F373" s="155">
        <v>41171.0</v>
      </c>
      <c r="G373" s="33" t="s">
        <v>1006</v>
      </c>
      <c r="H373" s="33" t="s">
        <v>164</v>
      </c>
      <c r="I373" s="33" t="s">
        <v>1007</v>
      </c>
      <c r="J373" s="33">
        <v>1.0</v>
      </c>
      <c r="K373" s="180" t="s">
        <v>1009</v>
      </c>
      <c r="L373" s="35">
        <v>2.0</v>
      </c>
      <c r="M373" s="35" t="s">
        <v>1011</v>
      </c>
      <c r="N373" s="107" t="s">
        <v>2292</v>
      </c>
      <c r="O373" s="33" t="s">
        <v>1291</v>
      </c>
      <c r="P373" s="47" t="s">
        <v>2312</v>
      </c>
      <c r="Q373" s="35" t="s">
        <v>1013</v>
      </c>
      <c r="R373" s="42" t="s">
        <v>1014</v>
      </c>
      <c r="S373" s="35" t="s">
        <v>1015</v>
      </c>
      <c r="T373" s="42" t="s">
        <v>1016</v>
      </c>
      <c r="U373" s="42"/>
      <c r="V373" s="53"/>
      <c r="W373" s="53"/>
      <c r="X373" s="53"/>
      <c r="Y373" s="53"/>
      <c r="Z373" s="53"/>
      <c r="AA373" s="53"/>
      <c r="AB373" s="53"/>
      <c r="AC373" s="53"/>
      <c r="AD373" s="53"/>
      <c r="AE373" s="53"/>
    </row>
    <row r="374" ht="14.25" customHeight="1">
      <c r="A374" s="157" t="str">
        <f t="shared" si="1"/>
        <v>190912_B25-T1-6_00DD8_00I7D_M01_S_1</v>
      </c>
      <c r="B374" s="47" t="s">
        <v>2313</v>
      </c>
      <c r="C374" s="47" t="s">
        <v>2314</v>
      </c>
      <c r="D374" s="181" t="s">
        <v>2315</v>
      </c>
      <c r="E374" s="182">
        <v>6489.0</v>
      </c>
      <c r="F374" s="155">
        <v>41171.0</v>
      </c>
      <c r="G374" s="33" t="s">
        <v>1006</v>
      </c>
      <c r="H374" s="33" t="s">
        <v>164</v>
      </c>
      <c r="I374" s="33" t="s">
        <v>1007</v>
      </c>
      <c r="J374" s="33">
        <v>1.0</v>
      </c>
      <c r="K374" s="180" t="s">
        <v>1009</v>
      </c>
      <c r="L374" s="35">
        <v>2.0</v>
      </c>
      <c r="M374" s="35" t="s">
        <v>1011</v>
      </c>
      <c r="N374" s="107" t="s">
        <v>2292</v>
      </c>
      <c r="O374" s="33" t="s">
        <v>1291</v>
      </c>
      <c r="P374" s="47" t="s">
        <v>2317</v>
      </c>
      <c r="Q374" s="35" t="s">
        <v>1013</v>
      </c>
      <c r="R374" s="42" t="s">
        <v>1014</v>
      </c>
      <c r="S374" s="35" t="s">
        <v>1015</v>
      </c>
      <c r="T374" s="42" t="s">
        <v>1016</v>
      </c>
      <c r="U374" s="42"/>
      <c r="V374" s="53"/>
      <c r="W374" s="53"/>
      <c r="X374" s="53"/>
      <c r="Y374" s="53"/>
      <c r="Z374" s="53"/>
      <c r="AA374" s="53"/>
      <c r="AB374" s="53"/>
      <c r="AC374" s="53"/>
      <c r="AD374" s="53"/>
      <c r="AE374" s="53"/>
    </row>
    <row r="375" ht="14.25" customHeight="1">
      <c r="A375" s="157" t="str">
        <f t="shared" si="1"/>
        <v>190912_B25-T1-7_00DD9_00I7E_M01_S_1</v>
      </c>
      <c r="B375" s="47" t="s">
        <v>2318</v>
      </c>
      <c r="C375" s="47" t="s">
        <v>2319</v>
      </c>
      <c r="D375" s="181" t="s">
        <v>2320</v>
      </c>
      <c r="E375" s="182">
        <v>7250.0</v>
      </c>
      <c r="F375" s="155">
        <v>41171.0</v>
      </c>
      <c r="G375" s="33" t="s">
        <v>1006</v>
      </c>
      <c r="H375" s="33" t="s">
        <v>164</v>
      </c>
      <c r="I375" s="33" t="s">
        <v>1007</v>
      </c>
      <c r="J375" s="33">
        <v>1.0</v>
      </c>
      <c r="K375" s="180" t="s">
        <v>1009</v>
      </c>
      <c r="L375" s="35">
        <v>2.0</v>
      </c>
      <c r="M375" s="35" t="s">
        <v>1011</v>
      </c>
      <c r="N375" s="107" t="s">
        <v>2292</v>
      </c>
      <c r="O375" s="33" t="s">
        <v>1291</v>
      </c>
      <c r="P375" s="47" t="s">
        <v>2321</v>
      </c>
      <c r="Q375" s="35" t="s">
        <v>1013</v>
      </c>
      <c r="R375" s="42" t="s">
        <v>1014</v>
      </c>
      <c r="S375" s="35" t="s">
        <v>1015</v>
      </c>
      <c r="T375" s="42" t="s">
        <v>1016</v>
      </c>
      <c r="U375" s="42"/>
      <c r="V375" s="53"/>
      <c r="W375" s="53"/>
      <c r="X375" s="53"/>
      <c r="Y375" s="53"/>
      <c r="Z375" s="53"/>
      <c r="AA375" s="53"/>
      <c r="AB375" s="53"/>
      <c r="AC375" s="53"/>
      <c r="AD375" s="53"/>
      <c r="AE375" s="53"/>
    </row>
    <row r="376" ht="14.25" customHeight="1">
      <c r="A376" s="157" t="str">
        <f t="shared" si="1"/>
        <v>190912_B25-T1-8_00DDA_00I7F_M01_S_1</v>
      </c>
      <c r="B376" s="47" t="s">
        <v>2323</v>
      </c>
      <c r="C376" s="47" t="s">
        <v>2324</v>
      </c>
      <c r="D376" s="181" t="s">
        <v>2325</v>
      </c>
      <c r="E376" s="182">
        <v>3438.0</v>
      </c>
      <c r="F376" s="155">
        <v>41171.0</v>
      </c>
      <c r="G376" s="33" t="s">
        <v>1006</v>
      </c>
      <c r="H376" s="33" t="s">
        <v>164</v>
      </c>
      <c r="I376" s="33" t="s">
        <v>1007</v>
      </c>
      <c r="J376" s="33">
        <v>1.0</v>
      </c>
      <c r="K376" s="180" t="s">
        <v>1009</v>
      </c>
      <c r="L376" s="35">
        <v>2.0</v>
      </c>
      <c r="M376" s="35" t="s">
        <v>1011</v>
      </c>
      <c r="N376" s="107" t="s">
        <v>2292</v>
      </c>
      <c r="O376" s="33" t="s">
        <v>1291</v>
      </c>
      <c r="P376" s="47" t="s">
        <v>2326</v>
      </c>
      <c r="Q376" s="35" t="s">
        <v>1013</v>
      </c>
      <c r="R376" s="42" t="s">
        <v>1014</v>
      </c>
      <c r="S376" s="35" t="s">
        <v>1015</v>
      </c>
      <c r="T376" s="42" t="s">
        <v>1016</v>
      </c>
      <c r="U376" s="42"/>
      <c r="V376" s="53"/>
      <c r="W376" s="53"/>
      <c r="X376" s="53"/>
      <c r="Y376" s="53"/>
      <c r="Z376" s="53"/>
      <c r="AA376" s="53"/>
      <c r="AB376" s="53"/>
      <c r="AC376" s="53"/>
      <c r="AD376" s="53"/>
      <c r="AE376" s="53"/>
    </row>
    <row r="377" ht="14.25" customHeight="1">
      <c r="A377" s="157" t="str">
        <f t="shared" si="1"/>
        <v>190912_B25-T1-9_00DDB_00I7G_M01_S_1</v>
      </c>
      <c r="B377" s="47" t="s">
        <v>2327</v>
      </c>
      <c r="C377" s="47" t="s">
        <v>2328</v>
      </c>
      <c r="D377" s="181" t="s">
        <v>2329</v>
      </c>
      <c r="E377" s="182">
        <v>2046.0</v>
      </c>
      <c r="F377" s="155">
        <v>41171.0</v>
      </c>
      <c r="G377" s="33" t="s">
        <v>1006</v>
      </c>
      <c r="H377" s="33" t="s">
        <v>164</v>
      </c>
      <c r="I377" s="33" t="s">
        <v>1007</v>
      </c>
      <c r="J377" s="33">
        <v>1.0</v>
      </c>
      <c r="K377" s="180" t="s">
        <v>1009</v>
      </c>
      <c r="L377" s="35">
        <v>2.0</v>
      </c>
      <c r="M377" s="35" t="s">
        <v>1011</v>
      </c>
      <c r="N377" s="107" t="s">
        <v>2292</v>
      </c>
      <c r="O377" s="33" t="s">
        <v>1291</v>
      </c>
      <c r="P377" s="47" t="s">
        <v>2331</v>
      </c>
      <c r="Q377" s="35" t="s">
        <v>1013</v>
      </c>
      <c r="R377" s="42" t="s">
        <v>1014</v>
      </c>
      <c r="S377" s="35" t="s">
        <v>1015</v>
      </c>
      <c r="T377" s="42" t="s">
        <v>1016</v>
      </c>
      <c r="U377" s="42"/>
      <c r="V377" s="53"/>
      <c r="W377" s="53"/>
      <c r="X377" s="53"/>
      <c r="Y377" s="53"/>
      <c r="Z377" s="53"/>
      <c r="AA377" s="53"/>
      <c r="AB377" s="53"/>
      <c r="AC377" s="53"/>
      <c r="AD377" s="53"/>
      <c r="AE377" s="53"/>
    </row>
    <row r="378" ht="14.25" customHeight="1">
      <c r="A378" s="157" t="str">
        <f t="shared" si="1"/>
        <v>190912_B25-T1-10_00DDC_00I7H_M01_S_1</v>
      </c>
      <c r="B378" s="47" t="s">
        <v>2332</v>
      </c>
      <c r="C378" s="47" t="s">
        <v>2333</v>
      </c>
      <c r="D378" s="181" t="s">
        <v>2334</v>
      </c>
      <c r="E378" s="182">
        <v>7169.0</v>
      </c>
      <c r="F378" s="155">
        <v>41171.0</v>
      </c>
      <c r="G378" s="33" t="s">
        <v>1006</v>
      </c>
      <c r="H378" s="33" t="s">
        <v>164</v>
      </c>
      <c r="I378" s="33" t="s">
        <v>1007</v>
      </c>
      <c r="J378" s="33">
        <v>1.0</v>
      </c>
      <c r="K378" s="180" t="s">
        <v>1009</v>
      </c>
      <c r="L378" s="35">
        <v>2.0</v>
      </c>
      <c r="M378" s="35" t="s">
        <v>1011</v>
      </c>
      <c r="N378" s="107" t="s">
        <v>2292</v>
      </c>
      <c r="O378" s="33" t="s">
        <v>1291</v>
      </c>
      <c r="P378" s="47" t="s">
        <v>2336</v>
      </c>
      <c r="Q378" s="35" t="s">
        <v>1013</v>
      </c>
      <c r="R378" s="42" t="s">
        <v>1014</v>
      </c>
      <c r="S378" s="35" t="s">
        <v>1015</v>
      </c>
      <c r="T378" s="42" t="s">
        <v>1016</v>
      </c>
      <c r="U378" s="42"/>
      <c r="V378" s="53"/>
      <c r="W378" s="53"/>
      <c r="X378" s="53"/>
      <c r="Y378" s="53"/>
      <c r="Z378" s="53"/>
      <c r="AA378" s="53"/>
      <c r="AB378" s="53"/>
      <c r="AC378" s="53"/>
      <c r="AD378" s="53"/>
      <c r="AE378" s="53"/>
    </row>
    <row r="379" ht="14.25" customHeight="1">
      <c r="A379" s="157" t="str">
        <f t="shared" si="1"/>
        <v>190912_B25-T1-11_00DDD_00I7I_M01_S_1</v>
      </c>
      <c r="B379" s="47" t="s">
        <v>2337</v>
      </c>
      <c r="C379" s="47" t="s">
        <v>2338</v>
      </c>
      <c r="D379" s="181" t="s">
        <v>2339</v>
      </c>
      <c r="E379" s="182">
        <v>6459.0</v>
      </c>
      <c r="F379" s="155">
        <v>41171.0</v>
      </c>
      <c r="G379" s="33" t="s">
        <v>1006</v>
      </c>
      <c r="H379" s="33" t="s">
        <v>164</v>
      </c>
      <c r="I379" s="33" t="s">
        <v>1007</v>
      </c>
      <c r="J379" s="33">
        <v>1.0</v>
      </c>
      <c r="K379" s="180" t="s">
        <v>1009</v>
      </c>
      <c r="L379" s="35">
        <v>2.0</v>
      </c>
      <c r="M379" s="35" t="s">
        <v>1011</v>
      </c>
      <c r="N379" s="107" t="s">
        <v>2292</v>
      </c>
      <c r="O379" s="33" t="s">
        <v>1291</v>
      </c>
      <c r="P379" s="47" t="s">
        <v>2340</v>
      </c>
      <c r="Q379" s="35" t="s">
        <v>1013</v>
      </c>
      <c r="R379" s="42" t="s">
        <v>1014</v>
      </c>
      <c r="S379" s="35" t="s">
        <v>1015</v>
      </c>
      <c r="T379" s="42" t="s">
        <v>1016</v>
      </c>
      <c r="U379" s="42"/>
      <c r="V379" s="53"/>
      <c r="W379" s="53"/>
      <c r="X379" s="53"/>
      <c r="Y379" s="53"/>
      <c r="Z379" s="53"/>
      <c r="AA379" s="53"/>
      <c r="AB379" s="53"/>
      <c r="AC379" s="53"/>
      <c r="AD379" s="53"/>
      <c r="AE379" s="53"/>
    </row>
    <row r="380" ht="14.25" customHeight="1">
      <c r="A380" s="157" t="str">
        <f t="shared" si="1"/>
        <v>190912_B25-T1-12_00DDE_00I7J_M01_S_1</v>
      </c>
      <c r="B380" s="47" t="s">
        <v>2342</v>
      </c>
      <c r="C380" s="47" t="s">
        <v>2343</v>
      </c>
      <c r="D380" s="181" t="s">
        <v>2344</v>
      </c>
      <c r="E380" s="182">
        <v>6673.0</v>
      </c>
      <c r="F380" s="155">
        <v>41171.0</v>
      </c>
      <c r="G380" s="33" t="s">
        <v>1006</v>
      </c>
      <c r="H380" s="33" t="s">
        <v>164</v>
      </c>
      <c r="I380" s="33" t="s">
        <v>1007</v>
      </c>
      <c r="J380" s="33">
        <v>1.0</v>
      </c>
      <c r="K380" s="180" t="s">
        <v>1009</v>
      </c>
      <c r="L380" s="35">
        <v>2.0</v>
      </c>
      <c r="M380" s="35" t="s">
        <v>1011</v>
      </c>
      <c r="N380" s="107" t="s">
        <v>2292</v>
      </c>
      <c r="O380" s="33" t="s">
        <v>1291</v>
      </c>
      <c r="P380" s="47" t="s">
        <v>2345</v>
      </c>
      <c r="Q380" s="35" t="s">
        <v>1013</v>
      </c>
      <c r="R380" s="42" t="s">
        <v>1014</v>
      </c>
      <c r="S380" s="35" t="s">
        <v>1015</v>
      </c>
      <c r="T380" s="42" t="s">
        <v>1016</v>
      </c>
      <c r="U380" s="42"/>
      <c r="V380" s="53"/>
      <c r="W380" s="53"/>
      <c r="X380" s="53"/>
      <c r="Y380" s="53"/>
      <c r="Z380" s="53"/>
      <c r="AA380" s="53"/>
      <c r="AB380" s="53"/>
      <c r="AC380" s="53"/>
      <c r="AD380" s="53"/>
      <c r="AE380" s="53"/>
    </row>
    <row r="381" ht="14.25" customHeight="1">
      <c r="A381" s="157" t="str">
        <f t="shared" si="1"/>
        <v>190912_B25-T1-13_00DDF_00I7K_M01_S_1</v>
      </c>
      <c r="B381" s="47" t="s">
        <v>2346</v>
      </c>
      <c r="C381" s="47" t="s">
        <v>2347</v>
      </c>
      <c r="D381" s="181" t="s">
        <v>2348</v>
      </c>
      <c r="E381" s="182">
        <v>3164.0</v>
      </c>
      <c r="F381" s="155">
        <v>41171.0</v>
      </c>
      <c r="G381" s="33" t="s">
        <v>1006</v>
      </c>
      <c r="H381" s="33" t="s">
        <v>164</v>
      </c>
      <c r="I381" s="33" t="s">
        <v>1007</v>
      </c>
      <c r="J381" s="33">
        <v>1.0</v>
      </c>
      <c r="K381" s="180" t="s">
        <v>1009</v>
      </c>
      <c r="L381" s="35">
        <v>2.0</v>
      </c>
      <c r="M381" s="35" t="s">
        <v>1011</v>
      </c>
      <c r="N381" s="107" t="s">
        <v>2292</v>
      </c>
      <c r="O381" s="33" t="s">
        <v>1291</v>
      </c>
      <c r="P381" s="47" t="s">
        <v>2350</v>
      </c>
      <c r="Q381" s="35" t="s">
        <v>1013</v>
      </c>
      <c r="R381" s="42" t="s">
        <v>1014</v>
      </c>
      <c r="S381" s="35" t="s">
        <v>1015</v>
      </c>
      <c r="T381" s="42" t="s">
        <v>1016</v>
      </c>
      <c r="U381" s="42"/>
      <c r="V381" s="53"/>
      <c r="W381" s="53"/>
      <c r="X381" s="53"/>
      <c r="Y381" s="53"/>
      <c r="Z381" s="53"/>
      <c r="AA381" s="53"/>
      <c r="AB381" s="53"/>
      <c r="AC381" s="53"/>
      <c r="AD381" s="53"/>
      <c r="AE381" s="53"/>
    </row>
    <row r="382" ht="14.25" customHeight="1">
      <c r="A382" s="157" t="str">
        <f t="shared" si="1"/>
        <v>190912_B25-T1-14_00DDG_00I7L_M01_S_1</v>
      </c>
      <c r="B382" s="47" t="s">
        <v>2351</v>
      </c>
      <c r="C382" s="47" t="s">
        <v>2352</v>
      </c>
      <c r="D382" s="181" t="s">
        <v>2353</v>
      </c>
      <c r="E382" s="182">
        <v>9269.0</v>
      </c>
      <c r="F382" s="155">
        <v>41171.0</v>
      </c>
      <c r="G382" s="33" t="s">
        <v>1006</v>
      </c>
      <c r="H382" s="33" t="s">
        <v>164</v>
      </c>
      <c r="I382" s="33" t="s">
        <v>1007</v>
      </c>
      <c r="J382" s="33">
        <v>1.0</v>
      </c>
      <c r="K382" s="180" t="s">
        <v>1009</v>
      </c>
      <c r="L382" s="35">
        <v>2.0</v>
      </c>
      <c r="M382" s="35" t="s">
        <v>1011</v>
      </c>
      <c r="N382" s="107" t="s">
        <v>2292</v>
      </c>
      <c r="O382" s="33" t="s">
        <v>1291</v>
      </c>
      <c r="P382" s="47" t="s">
        <v>2354</v>
      </c>
      <c r="Q382" s="35" t="s">
        <v>1013</v>
      </c>
      <c r="R382" s="42" t="s">
        <v>1014</v>
      </c>
      <c r="S382" s="35" t="s">
        <v>1015</v>
      </c>
      <c r="T382" s="42" t="s">
        <v>1016</v>
      </c>
      <c r="U382" s="42"/>
      <c r="V382" s="53"/>
      <c r="W382" s="53"/>
      <c r="X382" s="53"/>
      <c r="Y382" s="53"/>
      <c r="Z382" s="53"/>
      <c r="AA382" s="53"/>
      <c r="AB382" s="53"/>
      <c r="AC382" s="53"/>
      <c r="AD382" s="53"/>
      <c r="AE382" s="53"/>
    </row>
    <row r="383" ht="14.25" customHeight="1">
      <c r="A383" s="157" t="str">
        <f t="shared" si="1"/>
        <v>190912_B25-T1-15_00DDH_00I7M_M01_S_1</v>
      </c>
      <c r="B383" s="47" t="s">
        <v>2356</v>
      </c>
      <c r="C383" s="47" t="s">
        <v>2357</v>
      </c>
      <c r="D383" s="181" t="s">
        <v>2358</v>
      </c>
      <c r="E383" s="33" t="s">
        <v>154</v>
      </c>
      <c r="F383" s="155">
        <v>41171.0</v>
      </c>
      <c r="G383" s="33" t="s">
        <v>1006</v>
      </c>
      <c r="H383" s="33" t="s">
        <v>164</v>
      </c>
      <c r="I383" s="33" t="s">
        <v>1007</v>
      </c>
      <c r="J383" s="33">
        <v>1.0</v>
      </c>
      <c r="K383" s="180" t="s">
        <v>1009</v>
      </c>
      <c r="L383" s="35">
        <v>2.0</v>
      </c>
      <c r="M383" s="35" t="s">
        <v>1011</v>
      </c>
      <c r="N383" s="107" t="s">
        <v>2292</v>
      </c>
      <c r="O383" s="33" t="s">
        <v>1291</v>
      </c>
      <c r="P383" s="47" t="s">
        <v>2359</v>
      </c>
      <c r="Q383" s="35" t="s">
        <v>1013</v>
      </c>
      <c r="R383" s="42" t="s">
        <v>1014</v>
      </c>
      <c r="S383" s="35" t="s">
        <v>1015</v>
      </c>
      <c r="T383" s="42" t="s">
        <v>1016</v>
      </c>
      <c r="U383" s="42"/>
      <c r="V383" s="53"/>
      <c r="W383" s="53"/>
      <c r="X383" s="53"/>
      <c r="Y383" s="53"/>
      <c r="Z383" s="53"/>
      <c r="AA383" s="53"/>
      <c r="AB383" s="53"/>
      <c r="AC383" s="53"/>
      <c r="AD383" s="53"/>
      <c r="AE383" s="53"/>
    </row>
    <row r="384" ht="14.25" customHeight="1">
      <c r="A384" s="157" t="str">
        <f t="shared" si="1"/>
        <v>190912_B25-T1-16_00DDI_00I7N_M01_S_1</v>
      </c>
      <c r="B384" s="47" t="s">
        <v>2360</v>
      </c>
      <c r="C384" s="47" t="s">
        <v>2361</v>
      </c>
      <c r="D384" s="162" t="s">
        <v>2362</v>
      </c>
      <c r="E384" s="33" t="s">
        <v>785</v>
      </c>
      <c r="F384" s="155">
        <v>41171.0</v>
      </c>
      <c r="G384" s="33" t="s">
        <v>1006</v>
      </c>
      <c r="H384" s="33" t="s">
        <v>164</v>
      </c>
      <c r="I384" s="33" t="s">
        <v>1007</v>
      </c>
      <c r="J384" s="33">
        <v>1.0</v>
      </c>
      <c r="K384" s="180" t="s">
        <v>1009</v>
      </c>
      <c r="L384" s="35">
        <v>2.0</v>
      </c>
      <c r="M384" s="35" t="s">
        <v>1011</v>
      </c>
      <c r="N384" s="107" t="s">
        <v>2292</v>
      </c>
      <c r="O384" s="33" t="s">
        <v>1291</v>
      </c>
      <c r="P384" s="47" t="s">
        <v>2363</v>
      </c>
      <c r="Q384" s="35" t="s">
        <v>1013</v>
      </c>
      <c r="R384" s="42" t="s">
        <v>1014</v>
      </c>
      <c r="S384" s="35" t="s">
        <v>1015</v>
      </c>
      <c r="T384" s="42" t="s">
        <v>1016</v>
      </c>
      <c r="U384" s="42"/>
      <c r="V384" s="53"/>
      <c r="W384" s="53"/>
      <c r="X384" s="53"/>
      <c r="Y384" s="53"/>
      <c r="Z384" s="53"/>
      <c r="AA384" s="53"/>
      <c r="AB384" s="53"/>
      <c r="AC384" s="53"/>
      <c r="AD384" s="53"/>
      <c r="AE384" s="53"/>
    </row>
    <row r="385" ht="14.25" customHeight="1">
      <c r="A385" s="157" t="str">
        <f t="shared" si="1"/>
        <v>190914_HEK-QCS_000F2_00I7O_M01_S_1</v>
      </c>
      <c r="B385" s="154" t="s">
        <v>108</v>
      </c>
      <c r="C385" s="47" t="s">
        <v>2364</v>
      </c>
      <c r="D385" s="123" t="s">
        <v>109</v>
      </c>
      <c r="E385" s="123" t="s">
        <v>109</v>
      </c>
      <c r="F385" s="155">
        <v>41901.0</v>
      </c>
      <c r="G385" s="33" t="s">
        <v>1006</v>
      </c>
      <c r="H385" s="33" t="s">
        <v>164</v>
      </c>
      <c r="I385" s="33" t="s">
        <v>1007</v>
      </c>
      <c r="J385" s="33">
        <v>1.0</v>
      </c>
      <c r="K385" s="180" t="s">
        <v>1009</v>
      </c>
      <c r="L385" s="35">
        <v>2.0</v>
      </c>
      <c r="M385" s="35" t="s">
        <v>1011</v>
      </c>
      <c r="N385" s="37"/>
      <c r="O385" s="33" t="s">
        <v>1012</v>
      </c>
      <c r="P385" s="32"/>
      <c r="Q385" s="35" t="s">
        <v>1013</v>
      </c>
      <c r="R385" s="42" t="s">
        <v>1014</v>
      </c>
      <c r="S385" s="35" t="s">
        <v>1015</v>
      </c>
      <c r="T385" s="42" t="s">
        <v>1016</v>
      </c>
      <c r="U385" s="53"/>
      <c r="V385" s="53"/>
      <c r="W385" s="53"/>
      <c r="X385" s="53"/>
      <c r="Y385" s="53"/>
      <c r="Z385" s="53"/>
      <c r="AA385" s="53"/>
      <c r="AB385" s="53"/>
      <c r="AC385" s="53"/>
      <c r="AD385" s="53"/>
      <c r="AE385" s="53"/>
    </row>
    <row r="386" ht="14.25" customHeight="1">
      <c r="A386" s="157" t="str">
        <f t="shared" si="1"/>
        <v>190914_B24-T1-1_00DCN_00I7P_M01_S_1</v>
      </c>
      <c r="B386" s="47" t="s">
        <v>2366</v>
      </c>
      <c r="C386" s="47" t="s">
        <v>2367</v>
      </c>
      <c r="D386" s="162" t="s">
        <v>2368</v>
      </c>
      <c r="E386" s="66">
        <v>3169.0</v>
      </c>
      <c r="F386" s="155">
        <v>41901.0</v>
      </c>
      <c r="G386" s="33" t="s">
        <v>1006</v>
      </c>
      <c r="H386" s="33" t="s">
        <v>164</v>
      </c>
      <c r="I386" s="33" t="s">
        <v>1007</v>
      </c>
      <c r="J386" s="33">
        <v>1.0</v>
      </c>
      <c r="K386" s="180" t="s">
        <v>1009</v>
      </c>
      <c r="L386" s="35">
        <v>2.0</v>
      </c>
      <c r="M386" s="35" t="s">
        <v>1011</v>
      </c>
      <c r="N386" s="37"/>
      <c r="O386" s="33" t="s">
        <v>1012</v>
      </c>
      <c r="P386" s="32"/>
      <c r="Q386" s="35" t="s">
        <v>1013</v>
      </c>
      <c r="R386" s="42" t="s">
        <v>1014</v>
      </c>
      <c r="S386" s="35" t="s">
        <v>1015</v>
      </c>
      <c r="T386" s="42" t="s">
        <v>1016</v>
      </c>
      <c r="U386" s="53"/>
      <c r="V386" s="53"/>
      <c r="W386" s="53"/>
      <c r="X386" s="53"/>
      <c r="Y386" s="53"/>
      <c r="Z386" s="53"/>
      <c r="AA386" s="53"/>
      <c r="AB386" s="53"/>
      <c r="AC386" s="53"/>
      <c r="AD386" s="53"/>
      <c r="AE386" s="53"/>
    </row>
    <row r="387" ht="14.25" customHeight="1">
      <c r="A387" s="157" t="str">
        <f t="shared" si="1"/>
        <v>190914_B24-T1-2_00DCO_00I7Q_M01_S_1</v>
      </c>
      <c r="B387" s="47" t="s">
        <v>2369</v>
      </c>
      <c r="C387" s="47" t="s">
        <v>2370</v>
      </c>
      <c r="D387" s="162" t="s">
        <v>2371</v>
      </c>
      <c r="E387" s="66">
        <v>9152.0</v>
      </c>
      <c r="F387" s="155">
        <v>41901.0</v>
      </c>
      <c r="G387" s="33" t="s">
        <v>1006</v>
      </c>
      <c r="H387" s="33" t="s">
        <v>164</v>
      </c>
      <c r="I387" s="33" t="s">
        <v>1007</v>
      </c>
      <c r="J387" s="33">
        <v>1.0</v>
      </c>
      <c r="K387" s="180" t="s">
        <v>1009</v>
      </c>
      <c r="L387" s="35">
        <v>2.0</v>
      </c>
      <c r="M387" s="35" t="s">
        <v>1011</v>
      </c>
      <c r="N387" s="37"/>
      <c r="O387" s="33" t="s">
        <v>1012</v>
      </c>
      <c r="P387" s="32"/>
      <c r="Q387" s="35" t="s">
        <v>1013</v>
      </c>
      <c r="R387" s="42" t="s">
        <v>1014</v>
      </c>
      <c r="S387" s="35" t="s">
        <v>1015</v>
      </c>
      <c r="T387" s="42" t="s">
        <v>1016</v>
      </c>
      <c r="U387" s="53"/>
      <c r="V387" s="53"/>
      <c r="W387" s="53"/>
      <c r="X387" s="53"/>
      <c r="Y387" s="53"/>
      <c r="Z387" s="53"/>
      <c r="AA387" s="53"/>
      <c r="AB387" s="53"/>
      <c r="AC387" s="53"/>
      <c r="AD387" s="53"/>
      <c r="AE387" s="53"/>
    </row>
    <row r="388" ht="14.25" customHeight="1">
      <c r="A388" s="157" t="str">
        <f t="shared" si="1"/>
        <v>190914_B24-T1-3_00DCP_00I7R_M01_S_1</v>
      </c>
      <c r="B388" s="47" t="s">
        <v>2373</v>
      </c>
      <c r="C388" s="47" t="s">
        <v>2374</v>
      </c>
      <c r="D388" s="162" t="s">
        <v>2375</v>
      </c>
      <c r="E388" s="66">
        <v>4017.0</v>
      </c>
      <c r="F388" s="155">
        <v>41901.0</v>
      </c>
      <c r="G388" s="33" t="s">
        <v>1006</v>
      </c>
      <c r="H388" s="33" t="s">
        <v>164</v>
      </c>
      <c r="I388" s="33" t="s">
        <v>1007</v>
      </c>
      <c r="J388" s="33">
        <v>1.0</v>
      </c>
      <c r="K388" s="180" t="s">
        <v>1009</v>
      </c>
      <c r="L388" s="35">
        <v>2.0</v>
      </c>
      <c r="M388" s="35" t="s">
        <v>1011</v>
      </c>
      <c r="N388" s="107" t="s">
        <v>2376</v>
      </c>
      <c r="O388" s="33" t="s">
        <v>1012</v>
      </c>
      <c r="P388" s="32"/>
      <c r="Q388" s="35" t="s">
        <v>1013</v>
      </c>
      <c r="R388" s="42" t="s">
        <v>1014</v>
      </c>
      <c r="S388" s="35" t="s">
        <v>1015</v>
      </c>
      <c r="T388" s="42" t="s">
        <v>1016</v>
      </c>
      <c r="U388" s="53"/>
      <c r="V388" s="53"/>
      <c r="W388" s="53"/>
      <c r="X388" s="53"/>
      <c r="Y388" s="53"/>
      <c r="Z388" s="53"/>
      <c r="AA388" s="53"/>
      <c r="AB388" s="53"/>
      <c r="AC388" s="53"/>
      <c r="AD388" s="53"/>
      <c r="AE388" s="53"/>
    </row>
    <row r="389" ht="14.25" customHeight="1">
      <c r="A389" s="157" t="str">
        <f t="shared" si="1"/>
        <v>190914_B24-T1-4_00DCQ_00I7S_M01_S_1</v>
      </c>
      <c r="B389" s="47" t="s">
        <v>2377</v>
      </c>
      <c r="C389" s="47" t="s">
        <v>2378</v>
      </c>
      <c r="D389" s="162" t="s">
        <v>2379</v>
      </c>
      <c r="E389" s="66">
        <v>3247.0</v>
      </c>
      <c r="F389" s="155">
        <v>41901.0</v>
      </c>
      <c r="G389" s="33" t="s">
        <v>1006</v>
      </c>
      <c r="H389" s="33" t="s">
        <v>164</v>
      </c>
      <c r="I389" s="33" t="s">
        <v>1007</v>
      </c>
      <c r="J389" s="33">
        <v>1.0</v>
      </c>
      <c r="K389" s="180" t="s">
        <v>1009</v>
      </c>
      <c r="L389" s="35">
        <v>2.0</v>
      </c>
      <c r="M389" s="35" t="s">
        <v>1011</v>
      </c>
      <c r="N389" s="37"/>
      <c r="O389" s="33" t="s">
        <v>1012</v>
      </c>
      <c r="P389" s="32"/>
      <c r="Q389" s="35" t="s">
        <v>1013</v>
      </c>
      <c r="R389" s="42" t="s">
        <v>1014</v>
      </c>
      <c r="S389" s="35" t="s">
        <v>1015</v>
      </c>
      <c r="T389" s="42" t="s">
        <v>1016</v>
      </c>
      <c r="U389" s="53"/>
      <c r="V389" s="53"/>
      <c r="W389" s="53"/>
      <c r="X389" s="53"/>
      <c r="Y389" s="53"/>
      <c r="Z389" s="53"/>
      <c r="AA389" s="53"/>
      <c r="AB389" s="53"/>
      <c r="AC389" s="53"/>
      <c r="AD389" s="53"/>
      <c r="AE389" s="53"/>
    </row>
    <row r="390" ht="14.25" customHeight="1">
      <c r="A390" s="157" t="str">
        <f t="shared" si="1"/>
        <v>190914_B24-T1-5_00DCR_00I7T_M01_S_1</v>
      </c>
      <c r="B390" s="47" t="s">
        <v>2381</v>
      </c>
      <c r="C390" s="47" t="s">
        <v>2382</v>
      </c>
      <c r="D390" s="162" t="s">
        <v>2383</v>
      </c>
      <c r="E390" s="66">
        <v>2023.0</v>
      </c>
      <c r="F390" s="155">
        <v>41901.0</v>
      </c>
      <c r="G390" s="33" t="s">
        <v>1006</v>
      </c>
      <c r="H390" s="33" t="s">
        <v>164</v>
      </c>
      <c r="I390" s="33" t="s">
        <v>1007</v>
      </c>
      <c r="J390" s="33">
        <v>1.0</v>
      </c>
      <c r="K390" s="180" t="s">
        <v>1009</v>
      </c>
      <c r="L390" s="35">
        <v>2.0</v>
      </c>
      <c r="M390" s="35" t="s">
        <v>1011</v>
      </c>
      <c r="N390" s="37"/>
      <c r="O390" s="33" t="s">
        <v>1012</v>
      </c>
      <c r="P390" s="32"/>
      <c r="Q390" s="35" t="s">
        <v>1013</v>
      </c>
      <c r="R390" s="42" t="s">
        <v>1014</v>
      </c>
      <c r="S390" s="35" t="s">
        <v>1015</v>
      </c>
      <c r="T390" s="42" t="s">
        <v>1016</v>
      </c>
      <c r="U390" s="53"/>
      <c r="V390" s="53"/>
      <c r="W390" s="53"/>
      <c r="X390" s="53"/>
      <c r="Y390" s="53"/>
      <c r="Z390" s="53"/>
      <c r="AA390" s="53"/>
      <c r="AB390" s="53"/>
      <c r="AC390" s="53"/>
      <c r="AD390" s="53"/>
      <c r="AE390" s="53"/>
    </row>
    <row r="391" ht="14.25" customHeight="1">
      <c r="A391" s="157" t="str">
        <f t="shared" si="1"/>
        <v>190914_B24-T1-6_00DCS_00I7U_M01_S_1</v>
      </c>
      <c r="B391" s="47" t="s">
        <v>2385</v>
      </c>
      <c r="C391" s="47" t="s">
        <v>2386</v>
      </c>
      <c r="D391" s="162" t="s">
        <v>2387</v>
      </c>
      <c r="E391" s="66">
        <v>8492.0</v>
      </c>
      <c r="F391" s="155">
        <v>41901.0</v>
      </c>
      <c r="G391" s="33" t="s">
        <v>1006</v>
      </c>
      <c r="H391" s="33" t="s">
        <v>164</v>
      </c>
      <c r="I391" s="33" t="s">
        <v>1007</v>
      </c>
      <c r="J391" s="33">
        <v>1.0</v>
      </c>
      <c r="K391" s="180" t="s">
        <v>1009</v>
      </c>
      <c r="L391" s="35">
        <v>2.0</v>
      </c>
      <c r="M391" s="35" t="s">
        <v>1011</v>
      </c>
      <c r="N391" s="37"/>
      <c r="O391" s="33" t="s">
        <v>1012</v>
      </c>
      <c r="P391" s="32"/>
      <c r="Q391" s="35" t="s">
        <v>1013</v>
      </c>
      <c r="R391" s="42" t="s">
        <v>1014</v>
      </c>
      <c r="S391" s="35" t="s">
        <v>1015</v>
      </c>
      <c r="T391" s="42" t="s">
        <v>1016</v>
      </c>
      <c r="U391" s="53"/>
      <c r="V391" s="53"/>
      <c r="W391" s="53"/>
      <c r="X391" s="53"/>
      <c r="Y391" s="53"/>
      <c r="Z391" s="53"/>
      <c r="AA391" s="53"/>
      <c r="AB391" s="53"/>
      <c r="AC391" s="53"/>
      <c r="AD391" s="53"/>
      <c r="AE391" s="53"/>
    </row>
    <row r="392" ht="14.25" customHeight="1">
      <c r="A392" s="157" t="str">
        <f t="shared" si="1"/>
        <v>190914_B24-T1-7_00DCT_00I7V_M01_S_1</v>
      </c>
      <c r="B392" s="47" t="s">
        <v>2388</v>
      </c>
      <c r="C392" s="47" t="s">
        <v>2389</v>
      </c>
      <c r="D392" s="162" t="s">
        <v>2391</v>
      </c>
      <c r="E392" s="66">
        <v>3131.0</v>
      </c>
      <c r="F392" s="155">
        <v>41901.0</v>
      </c>
      <c r="G392" s="33" t="s">
        <v>1006</v>
      </c>
      <c r="H392" s="33" t="s">
        <v>164</v>
      </c>
      <c r="I392" s="33" t="s">
        <v>1007</v>
      </c>
      <c r="J392" s="33">
        <v>1.0</v>
      </c>
      <c r="K392" s="180" t="s">
        <v>1009</v>
      </c>
      <c r="L392" s="35">
        <v>2.0</v>
      </c>
      <c r="M392" s="35" t="s">
        <v>1011</v>
      </c>
      <c r="N392" s="107" t="s">
        <v>2376</v>
      </c>
      <c r="O392" s="33" t="s">
        <v>1012</v>
      </c>
      <c r="P392" s="32"/>
      <c r="Q392" s="35" t="s">
        <v>1013</v>
      </c>
      <c r="R392" s="42" t="s">
        <v>1014</v>
      </c>
      <c r="S392" s="35" t="s">
        <v>1015</v>
      </c>
      <c r="T392" s="42" t="s">
        <v>1016</v>
      </c>
      <c r="U392" s="53"/>
      <c r="V392" s="53"/>
      <c r="W392" s="53"/>
      <c r="X392" s="53"/>
      <c r="Y392" s="53"/>
      <c r="Z392" s="53"/>
      <c r="AA392" s="53"/>
      <c r="AB392" s="53"/>
      <c r="AC392" s="53"/>
      <c r="AD392" s="53"/>
      <c r="AE392" s="53"/>
    </row>
    <row r="393" ht="14.25" customHeight="1">
      <c r="A393" s="157" t="str">
        <f t="shared" si="1"/>
        <v>190914_B24-T1-8_00DCU_00I7W_M01_S_1</v>
      </c>
      <c r="B393" s="47" t="s">
        <v>2392</v>
      </c>
      <c r="C393" s="47" t="s">
        <v>2393</v>
      </c>
      <c r="D393" s="162" t="s">
        <v>2394</v>
      </c>
      <c r="E393" s="66">
        <v>2429.0</v>
      </c>
      <c r="F393" s="155">
        <v>41901.0</v>
      </c>
      <c r="G393" s="33" t="s">
        <v>1006</v>
      </c>
      <c r="H393" s="33" t="s">
        <v>164</v>
      </c>
      <c r="I393" s="33" t="s">
        <v>1007</v>
      </c>
      <c r="J393" s="33">
        <v>1.0</v>
      </c>
      <c r="K393" s="180" t="s">
        <v>1009</v>
      </c>
      <c r="L393" s="35">
        <v>2.0</v>
      </c>
      <c r="M393" s="35" t="s">
        <v>1011</v>
      </c>
      <c r="N393" s="107"/>
      <c r="O393" s="33" t="s">
        <v>1012</v>
      </c>
      <c r="P393" s="32"/>
      <c r="Q393" s="35" t="s">
        <v>1013</v>
      </c>
      <c r="R393" s="42" t="s">
        <v>1014</v>
      </c>
      <c r="S393" s="35" t="s">
        <v>1015</v>
      </c>
      <c r="T393" s="42" t="s">
        <v>1016</v>
      </c>
      <c r="U393" s="53"/>
      <c r="V393" s="53"/>
      <c r="W393" s="53"/>
      <c r="X393" s="53"/>
      <c r="Y393" s="53"/>
      <c r="Z393" s="53"/>
      <c r="AA393" s="53"/>
      <c r="AB393" s="53"/>
      <c r="AC393" s="53"/>
      <c r="AD393" s="53"/>
      <c r="AE393" s="53"/>
    </row>
    <row r="394" ht="14.25" customHeight="1">
      <c r="A394" s="157" t="str">
        <f t="shared" si="1"/>
        <v>190914_B24-T1-9_00DCV_00I7X_M01_S_1</v>
      </c>
      <c r="B394" s="47" t="s">
        <v>2396</v>
      </c>
      <c r="C394" s="47" t="s">
        <v>2397</v>
      </c>
      <c r="D394" s="162" t="s">
        <v>2398</v>
      </c>
      <c r="E394" s="66">
        <v>8569.0</v>
      </c>
      <c r="F394" s="155">
        <v>41901.0</v>
      </c>
      <c r="G394" s="33" t="s">
        <v>1006</v>
      </c>
      <c r="H394" s="33" t="s">
        <v>164</v>
      </c>
      <c r="I394" s="33" t="s">
        <v>1007</v>
      </c>
      <c r="J394" s="33">
        <v>1.0</v>
      </c>
      <c r="K394" s="180" t="s">
        <v>1009</v>
      </c>
      <c r="L394" s="35">
        <v>2.0</v>
      </c>
      <c r="M394" s="35" t="s">
        <v>1011</v>
      </c>
      <c r="N394" s="37"/>
      <c r="O394" s="33" t="s">
        <v>1012</v>
      </c>
      <c r="P394" s="32"/>
      <c r="Q394" s="35" t="s">
        <v>1013</v>
      </c>
      <c r="R394" s="42" t="s">
        <v>1014</v>
      </c>
      <c r="S394" s="35" t="s">
        <v>1015</v>
      </c>
      <c r="T394" s="42" t="s">
        <v>1016</v>
      </c>
      <c r="U394" s="53"/>
      <c r="V394" s="53"/>
      <c r="W394" s="53"/>
      <c r="X394" s="53"/>
      <c r="Y394" s="53"/>
      <c r="Z394" s="53"/>
      <c r="AA394" s="53"/>
      <c r="AB394" s="53"/>
      <c r="AC394" s="53"/>
      <c r="AD394" s="53"/>
      <c r="AE394" s="53"/>
    </row>
    <row r="395" ht="14.25" customHeight="1">
      <c r="A395" s="157" t="str">
        <f t="shared" si="1"/>
        <v>190914_B24-T1-10_00DCW_00I7Y_M01_S_1</v>
      </c>
      <c r="B395" s="47" t="s">
        <v>2400</v>
      </c>
      <c r="C395" s="47" t="s">
        <v>2401</v>
      </c>
      <c r="D395" s="162" t="s">
        <v>2402</v>
      </c>
      <c r="E395" s="66">
        <v>5911.0</v>
      </c>
      <c r="F395" s="155">
        <v>41901.0</v>
      </c>
      <c r="G395" s="33" t="s">
        <v>1006</v>
      </c>
      <c r="H395" s="33" t="s">
        <v>164</v>
      </c>
      <c r="I395" s="33" t="s">
        <v>1007</v>
      </c>
      <c r="J395" s="33">
        <v>1.0</v>
      </c>
      <c r="K395" s="180" t="s">
        <v>1009</v>
      </c>
      <c r="L395" s="35">
        <v>2.0</v>
      </c>
      <c r="M395" s="35" t="s">
        <v>1011</v>
      </c>
      <c r="N395" s="37"/>
      <c r="O395" s="33" t="s">
        <v>1012</v>
      </c>
      <c r="P395" s="32"/>
      <c r="Q395" s="35" t="s">
        <v>1013</v>
      </c>
      <c r="R395" s="42" t="s">
        <v>1014</v>
      </c>
      <c r="S395" s="35" t="s">
        <v>1015</v>
      </c>
      <c r="T395" s="42" t="s">
        <v>1016</v>
      </c>
      <c r="U395" s="53"/>
      <c r="V395" s="53"/>
      <c r="W395" s="53"/>
      <c r="X395" s="53"/>
      <c r="Y395" s="53"/>
      <c r="Z395" s="53"/>
      <c r="AA395" s="53"/>
      <c r="AB395" s="53"/>
      <c r="AC395" s="53"/>
      <c r="AD395" s="53"/>
      <c r="AE395" s="53"/>
    </row>
    <row r="396" ht="14.25" customHeight="1">
      <c r="A396" s="157" t="str">
        <f t="shared" si="1"/>
        <v>190914_B24-T1-11_00DCX_00I7Z_M01_S_1</v>
      </c>
      <c r="B396" s="47" t="s">
        <v>2403</v>
      </c>
      <c r="C396" s="47" t="s">
        <v>2404</v>
      </c>
      <c r="D396" s="162" t="s">
        <v>2405</v>
      </c>
      <c r="E396" s="66">
        <v>2794.0</v>
      </c>
      <c r="F396" s="155">
        <v>41901.0</v>
      </c>
      <c r="G396" s="33" t="s">
        <v>1006</v>
      </c>
      <c r="H396" s="33" t="s">
        <v>164</v>
      </c>
      <c r="I396" s="33" t="s">
        <v>1007</v>
      </c>
      <c r="J396" s="33">
        <v>1.0</v>
      </c>
      <c r="K396" s="180" t="s">
        <v>1009</v>
      </c>
      <c r="L396" s="35">
        <v>2.0</v>
      </c>
      <c r="M396" s="35" t="s">
        <v>1011</v>
      </c>
      <c r="N396" s="37"/>
      <c r="O396" s="33" t="s">
        <v>1012</v>
      </c>
      <c r="P396" s="32"/>
      <c r="Q396" s="35" t="s">
        <v>1013</v>
      </c>
      <c r="R396" s="42" t="s">
        <v>1014</v>
      </c>
      <c r="S396" s="35" t="s">
        <v>1015</v>
      </c>
      <c r="T396" s="42" t="s">
        <v>1016</v>
      </c>
      <c r="U396" s="53"/>
      <c r="V396" s="53"/>
      <c r="W396" s="53"/>
      <c r="X396" s="53"/>
      <c r="Y396" s="53"/>
      <c r="Z396" s="53"/>
      <c r="AA396" s="53"/>
      <c r="AB396" s="53"/>
      <c r="AC396" s="53"/>
      <c r="AD396" s="53"/>
      <c r="AE396" s="53"/>
    </row>
    <row r="397" ht="14.25" customHeight="1">
      <c r="A397" s="157" t="str">
        <f t="shared" si="1"/>
        <v>190914_B24-T1-12_00DCY_00I80_M01_S_1</v>
      </c>
      <c r="B397" s="47" t="s">
        <v>2407</v>
      </c>
      <c r="C397" s="47" t="s">
        <v>2408</v>
      </c>
      <c r="D397" s="162" t="s">
        <v>2409</v>
      </c>
      <c r="E397" s="66">
        <v>10614.0</v>
      </c>
      <c r="F397" s="155">
        <v>41901.0</v>
      </c>
      <c r="G397" s="33" t="s">
        <v>1006</v>
      </c>
      <c r="H397" s="33" t="s">
        <v>164</v>
      </c>
      <c r="I397" s="33" t="s">
        <v>1007</v>
      </c>
      <c r="J397" s="33">
        <v>1.0</v>
      </c>
      <c r="K397" s="180" t="s">
        <v>1009</v>
      </c>
      <c r="L397" s="35">
        <v>2.0</v>
      </c>
      <c r="M397" s="35" t="s">
        <v>1011</v>
      </c>
      <c r="N397" s="37"/>
      <c r="O397" s="33" t="s">
        <v>1012</v>
      </c>
      <c r="P397" s="32"/>
      <c r="Q397" s="35" t="s">
        <v>1013</v>
      </c>
      <c r="R397" s="42" t="s">
        <v>1014</v>
      </c>
      <c r="S397" s="35" t="s">
        <v>1015</v>
      </c>
      <c r="T397" s="42" t="s">
        <v>1016</v>
      </c>
      <c r="U397" s="53"/>
      <c r="V397" s="53"/>
      <c r="W397" s="53"/>
      <c r="X397" s="53"/>
      <c r="Y397" s="53"/>
      <c r="Z397" s="53"/>
      <c r="AA397" s="53"/>
      <c r="AB397" s="53"/>
      <c r="AC397" s="53"/>
      <c r="AD397" s="53"/>
      <c r="AE397" s="53"/>
    </row>
    <row r="398" ht="14.25" customHeight="1">
      <c r="A398" s="157" t="str">
        <f t="shared" si="1"/>
        <v>190914_B24-T1-13_00DCZ_00I81_M01_S_1</v>
      </c>
      <c r="B398" s="47" t="s">
        <v>2411</v>
      </c>
      <c r="C398" s="47" t="s">
        <v>2412</v>
      </c>
      <c r="D398" s="162" t="s">
        <v>2413</v>
      </c>
      <c r="E398" s="66">
        <v>7130.0</v>
      </c>
      <c r="F398" s="155">
        <v>41901.0</v>
      </c>
      <c r="G398" s="33" t="s">
        <v>1006</v>
      </c>
      <c r="H398" s="33" t="s">
        <v>164</v>
      </c>
      <c r="I398" s="33" t="s">
        <v>1007</v>
      </c>
      <c r="J398" s="33">
        <v>1.0</v>
      </c>
      <c r="K398" s="180" t="s">
        <v>1009</v>
      </c>
      <c r="L398" s="35">
        <v>2.0</v>
      </c>
      <c r="M398" s="35" t="s">
        <v>1011</v>
      </c>
      <c r="N398" s="37"/>
      <c r="O398" s="33" t="s">
        <v>1012</v>
      </c>
      <c r="P398" s="32"/>
      <c r="Q398" s="35" t="s">
        <v>1013</v>
      </c>
      <c r="R398" s="42" t="s">
        <v>1014</v>
      </c>
      <c r="S398" s="35" t="s">
        <v>1015</v>
      </c>
      <c r="T398" s="42" t="s">
        <v>1016</v>
      </c>
      <c r="U398" s="53"/>
      <c r="V398" s="53"/>
      <c r="W398" s="53"/>
      <c r="X398" s="53"/>
      <c r="Y398" s="53"/>
      <c r="Z398" s="53"/>
      <c r="AA398" s="53"/>
      <c r="AB398" s="53"/>
      <c r="AC398" s="53"/>
      <c r="AD398" s="53"/>
      <c r="AE398" s="53"/>
    </row>
    <row r="399" ht="14.25" customHeight="1">
      <c r="A399" s="157" t="str">
        <f t="shared" si="1"/>
        <v>190914_B24-T1-14_00DD0_00I82_M01_S_1</v>
      </c>
      <c r="B399" s="47" t="s">
        <v>2414</v>
      </c>
      <c r="C399" s="47" t="s">
        <v>2415</v>
      </c>
      <c r="D399" s="162" t="s">
        <v>2416</v>
      </c>
      <c r="E399" s="66">
        <v>9310.0</v>
      </c>
      <c r="F399" s="155">
        <v>41901.0</v>
      </c>
      <c r="G399" s="33" t="s">
        <v>1006</v>
      </c>
      <c r="H399" s="33" t="s">
        <v>164</v>
      </c>
      <c r="I399" s="33" t="s">
        <v>1007</v>
      </c>
      <c r="J399" s="33">
        <v>1.0</v>
      </c>
      <c r="K399" s="180" t="s">
        <v>1009</v>
      </c>
      <c r="L399" s="35">
        <v>2.0</v>
      </c>
      <c r="M399" s="35" t="s">
        <v>1011</v>
      </c>
      <c r="N399" s="107" t="s">
        <v>2376</v>
      </c>
      <c r="O399" s="33" t="s">
        <v>1012</v>
      </c>
      <c r="P399" s="32"/>
      <c r="Q399" s="35" t="s">
        <v>1013</v>
      </c>
      <c r="R399" s="42" t="s">
        <v>1014</v>
      </c>
      <c r="S399" s="35" t="s">
        <v>1015</v>
      </c>
      <c r="T399" s="42" t="s">
        <v>1016</v>
      </c>
      <c r="U399" s="53"/>
      <c r="V399" s="53"/>
      <c r="W399" s="53"/>
      <c r="X399" s="53"/>
      <c r="Y399" s="53"/>
      <c r="Z399" s="53"/>
      <c r="AA399" s="53"/>
      <c r="AB399" s="53"/>
      <c r="AC399" s="53"/>
      <c r="AD399" s="53"/>
      <c r="AE399" s="53"/>
    </row>
    <row r="400" ht="14.25" customHeight="1">
      <c r="A400" s="157" t="str">
        <f t="shared" si="1"/>
        <v>190914_B24-T1-15_00DD1_00I83_M01_S_1</v>
      </c>
      <c r="B400" s="47" t="s">
        <v>2417</v>
      </c>
      <c r="C400" s="47" t="s">
        <v>2418</v>
      </c>
      <c r="D400" s="162" t="s">
        <v>2419</v>
      </c>
      <c r="E400" s="33" t="s">
        <v>154</v>
      </c>
      <c r="F400" s="155">
        <v>41901.0</v>
      </c>
      <c r="G400" s="33" t="s">
        <v>1006</v>
      </c>
      <c r="H400" s="33" t="s">
        <v>164</v>
      </c>
      <c r="I400" s="33" t="s">
        <v>1007</v>
      </c>
      <c r="J400" s="33">
        <v>1.0</v>
      </c>
      <c r="K400" s="180" t="s">
        <v>1009</v>
      </c>
      <c r="L400" s="35">
        <v>2.0</v>
      </c>
      <c r="M400" s="35" t="s">
        <v>1011</v>
      </c>
      <c r="N400" s="107" t="s">
        <v>1802</v>
      </c>
      <c r="O400" s="33" t="s">
        <v>1012</v>
      </c>
      <c r="P400" s="32"/>
      <c r="Q400" s="35" t="s">
        <v>1013</v>
      </c>
      <c r="R400" s="42" t="s">
        <v>1014</v>
      </c>
      <c r="S400" s="35" t="s">
        <v>1015</v>
      </c>
      <c r="T400" s="42" t="s">
        <v>1016</v>
      </c>
      <c r="U400" s="53"/>
      <c r="V400" s="53"/>
      <c r="W400" s="53"/>
      <c r="X400" s="53"/>
      <c r="Y400" s="53"/>
      <c r="Z400" s="53"/>
      <c r="AA400" s="53"/>
      <c r="AB400" s="53"/>
      <c r="AC400" s="53"/>
      <c r="AD400" s="53"/>
      <c r="AE400" s="53"/>
    </row>
    <row r="401" ht="14.25" customHeight="1">
      <c r="A401" s="157" t="str">
        <f t="shared" si="1"/>
        <v>190914_B24-T1-16_00DD2_00I84_M01_S_1</v>
      </c>
      <c r="B401" s="47" t="s">
        <v>2420</v>
      </c>
      <c r="C401" s="47" t="s">
        <v>2421</v>
      </c>
      <c r="D401" s="162" t="s">
        <v>2422</v>
      </c>
      <c r="E401" s="33" t="s">
        <v>782</v>
      </c>
      <c r="F401" s="155">
        <v>41901.0</v>
      </c>
      <c r="G401" s="33" t="s">
        <v>1006</v>
      </c>
      <c r="H401" s="33" t="s">
        <v>164</v>
      </c>
      <c r="I401" s="33" t="s">
        <v>1007</v>
      </c>
      <c r="J401" s="33">
        <v>1.0</v>
      </c>
      <c r="K401" s="180" t="s">
        <v>1009</v>
      </c>
      <c r="L401" s="35">
        <v>2.0</v>
      </c>
      <c r="M401" s="35" t="s">
        <v>1011</v>
      </c>
      <c r="N401" s="37"/>
      <c r="O401" s="33" t="s">
        <v>1012</v>
      </c>
      <c r="P401" s="32"/>
      <c r="Q401" s="35" t="s">
        <v>1013</v>
      </c>
      <c r="R401" s="42" t="s">
        <v>1014</v>
      </c>
      <c r="S401" s="35" t="s">
        <v>1015</v>
      </c>
      <c r="T401" s="42" t="s">
        <v>1016</v>
      </c>
      <c r="U401" s="53"/>
      <c r="V401" s="53"/>
      <c r="W401" s="53"/>
      <c r="X401" s="53"/>
      <c r="Y401" s="53"/>
      <c r="Z401" s="53"/>
      <c r="AA401" s="53"/>
      <c r="AB401" s="53"/>
      <c r="AC401" s="53"/>
      <c r="AD401" s="53"/>
      <c r="AE401" s="53"/>
    </row>
    <row r="402" ht="14.25" customHeight="1">
      <c r="A402" s="157" t="str">
        <f t="shared" si="1"/>
        <v>190915_HEK-QCS_000F2_00I85_M01_S_1</v>
      </c>
      <c r="B402" s="154" t="s">
        <v>108</v>
      </c>
      <c r="C402" s="47" t="s">
        <v>2424</v>
      </c>
      <c r="D402" s="183" t="s">
        <v>109</v>
      </c>
      <c r="E402" s="178" t="s">
        <v>109</v>
      </c>
      <c r="F402" s="155">
        <v>42266.0</v>
      </c>
      <c r="G402" s="33" t="s">
        <v>1006</v>
      </c>
      <c r="H402" s="33" t="s">
        <v>164</v>
      </c>
      <c r="I402" s="33" t="s">
        <v>1007</v>
      </c>
      <c r="J402" s="33">
        <v>1.0</v>
      </c>
      <c r="K402" s="180" t="s">
        <v>1009</v>
      </c>
      <c r="L402" s="35">
        <v>2.0</v>
      </c>
      <c r="M402" s="35" t="s">
        <v>1011</v>
      </c>
      <c r="N402" s="107" t="s">
        <v>2426</v>
      </c>
      <c r="O402" s="33" t="s">
        <v>1012</v>
      </c>
      <c r="P402" s="32"/>
      <c r="Q402" s="35" t="s">
        <v>1013</v>
      </c>
      <c r="R402" s="42" t="s">
        <v>1014</v>
      </c>
      <c r="S402" s="35" t="s">
        <v>1015</v>
      </c>
      <c r="T402" s="42" t="s">
        <v>1016</v>
      </c>
      <c r="U402" s="53"/>
      <c r="V402" s="53"/>
      <c r="W402" s="53"/>
      <c r="X402" s="53"/>
      <c r="Y402" s="53"/>
      <c r="Z402" s="53"/>
      <c r="AA402" s="53"/>
      <c r="AB402" s="53"/>
      <c r="AC402" s="53"/>
      <c r="AD402" s="53"/>
      <c r="AE402" s="53"/>
    </row>
    <row r="403" ht="14.25" customHeight="1">
      <c r="A403" s="157" t="str">
        <f t="shared" si="1"/>
        <v>190915_B29-T1-1_00DEV_00I86_M01_S_1</v>
      </c>
      <c r="B403" s="47" t="s">
        <v>2428</v>
      </c>
      <c r="C403" s="47" t="s">
        <v>2429</v>
      </c>
      <c r="D403" s="162" t="s">
        <v>2430</v>
      </c>
      <c r="E403" s="182">
        <v>5571.0</v>
      </c>
      <c r="F403" s="184">
        <v>42266.0</v>
      </c>
      <c r="G403" s="35" t="s">
        <v>1006</v>
      </c>
      <c r="H403" s="35" t="s">
        <v>164</v>
      </c>
      <c r="I403" s="35" t="s">
        <v>1007</v>
      </c>
      <c r="J403" s="35">
        <v>1.0</v>
      </c>
      <c r="K403" s="185" t="s">
        <v>1009</v>
      </c>
      <c r="L403" s="35">
        <v>2.0</v>
      </c>
      <c r="M403" s="35" t="s">
        <v>1011</v>
      </c>
      <c r="N403" s="37"/>
      <c r="O403" s="33" t="s">
        <v>1012</v>
      </c>
      <c r="P403" s="32"/>
      <c r="Q403" s="35" t="s">
        <v>1013</v>
      </c>
      <c r="R403" s="42" t="s">
        <v>1014</v>
      </c>
      <c r="S403" s="35" t="s">
        <v>1015</v>
      </c>
      <c r="T403" s="42" t="s">
        <v>1016</v>
      </c>
      <c r="U403" s="53"/>
      <c r="V403" s="53"/>
      <c r="W403" s="53"/>
      <c r="X403" s="53"/>
      <c r="Y403" s="53"/>
      <c r="Z403" s="53"/>
      <c r="AA403" s="53"/>
      <c r="AB403" s="53"/>
      <c r="AC403" s="53"/>
      <c r="AD403" s="53"/>
      <c r="AE403" s="53"/>
    </row>
    <row r="404" ht="14.25" customHeight="1">
      <c r="A404" s="157" t="str">
        <f t="shared" si="1"/>
        <v>190915_B29-T1-2_00DEW_00I87_M01_S_1</v>
      </c>
      <c r="B404" s="47" t="s">
        <v>2432</v>
      </c>
      <c r="C404" s="47" t="s">
        <v>2433</v>
      </c>
      <c r="D404" s="162" t="s">
        <v>2434</v>
      </c>
      <c r="E404" s="182">
        <v>9129.0</v>
      </c>
      <c r="F404" s="184">
        <v>42266.0</v>
      </c>
      <c r="G404" s="35" t="s">
        <v>1006</v>
      </c>
      <c r="H404" s="35" t="s">
        <v>164</v>
      </c>
      <c r="I404" s="35" t="s">
        <v>1007</v>
      </c>
      <c r="J404" s="35">
        <v>1.0</v>
      </c>
      <c r="K404" s="185" t="s">
        <v>1009</v>
      </c>
      <c r="L404" s="35">
        <v>2.0</v>
      </c>
      <c r="M404" s="35" t="s">
        <v>1011</v>
      </c>
      <c r="N404" s="37"/>
      <c r="O404" s="33" t="s">
        <v>1012</v>
      </c>
      <c r="P404" s="32"/>
      <c r="Q404" s="35" t="s">
        <v>1013</v>
      </c>
      <c r="R404" s="42" t="s">
        <v>1014</v>
      </c>
      <c r="S404" s="35" t="s">
        <v>1015</v>
      </c>
      <c r="T404" s="42" t="s">
        <v>1016</v>
      </c>
      <c r="U404" s="53"/>
      <c r="V404" s="53"/>
      <c r="W404" s="53"/>
      <c r="X404" s="53"/>
      <c r="Y404" s="53"/>
      <c r="Z404" s="53"/>
      <c r="AA404" s="53"/>
      <c r="AB404" s="53"/>
      <c r="AC404" s="53"/>
      <c r="AD404" s="53"/>
      <c r="AE404" s="53"/>
    </row>
    <row r="405" ht="14.25" customHeight="1">
      <c r="A405" s="157" t="str">
        <f t="shared" si="1"/>
        <v>190915_B29-T1-3_00DEX_00I88_M01_S_1</v>
      </c>
      <c r="B405" s="47" t="s">
        <v>2436</v>
      </c>
      <c r="C405" s="47" t="s">
        <v>2437</v>
      </c>
      <c r="D405" s="162" t="s">
        <v>2438</v>
      </c>
      <c r="E405" s="182">
        <v>3034.0</v>
      </c>
      <c r="F405" s="184">
        <v>42266.0</v>
      </c>
      <c r="G405" s="35" t="s">
        <v>1006</v>
      </c>
      <c r="H405" s="35" t="s">
        <v>164</v>
      </c>
      <c r="I405" s="35" t="s">
        <v>1007</v>
      </c>
      <c r="J405" s="35">
        <v>1.0</v>
      </c>
      <c r="K405" s="185" t="s">
        <v>1009</v>
      </c>
      <c r="L405" s="35">
        <v>2.0</v>
      </c>
      <c r="M405" s="35" t="s">
        <v>1011</v>
      </c>
      <c r="N405" s="37"/>
      <c r="O405" s="33" t="s">
        <v>1012</v>
      </c>
      <c r="P405" s="32"/>
      <c r="Q405" s="35" t="s">
        <v>1013</v>
      </c>
      <c r="R405" s="42" t="s">
        <v>1014</v>
      </c>
      <c r="S405" s="35" t="s">
        <v>1015</v>
      </c>
      <c r="T405" s="42" t="s">
        <v>1016</v>
      </c>
      <c r="U405" s="53"/>
      <c r="V405" s="53"/>
      <c r="W405" s="53"/>
      <c r="X405" s="53"/>
      <c r="Y405" s="53"/>
      <c r="Z405" s="53"/>
      <c r="AA405" s="53"/>
      <c r="AB405" s="53"/>
      <c r="AC405" s="53"/>
      <c r="AD405" s="53"/>
      <c r="AE405" s="53"/>
    </row>
    <row r="406" ht="14.25" customHeight="1">
      <c r="A406" s="157" t="str">
        <f t="shared" si="1"/>
        <v>190915_B29-T1-4_00DEY_00I89_M01_S_1</v>
      </c>
      <c r="B406" s="47" t="s">
        <v>2440</v>
      </c>
      <c r="C406" s="47" t="s">
        <v>2441</v>
      </c>
      <c r="D406" s="162" t="s">
        <v>2442</v>
      </c>
      <c r="E406" s="182">
        <v>2655.0</v>
      </c>
      <c r="F406" s="184">
        <v>42266.0</v>
      </c>
      <c r="G406" s="35" t="s">
        <v>1006</v>
      </c>
      <c r="H406" s="35" t="s">
        <v>164</v>
      </c>
      <c r="I406" s="35" t="s">
        <v>1007</v>
      </c>
      <c r="J406" s="35">
        <v>1.0</v>
      </c>
      <c r="K406" s="185" t="s">
        <v>1009</v>
      </c>
      <c r="L406" s="35">
        <v>2.0</v>
      </c>
      <c r="M406" s="35" t="s">
        <v>1011</v>
      </c>
      <c r="N406" s="37"/>
      <c r="O406" s="33" t="s">
        <v>1012</v>
      </c>
      <c r="P406" s="32"/>
      <c r="Q406" s="35" t="s">
        <v>1013</v>
      </c>
      <c r="R406" s="42" t="s">
        <v>1014</v>
      </c>
      <c r="S406" s="35" t="s">
        <v>1015</v>
      </c>
      <c r="T406" s="42" t="s">
        <v>1016</v>
      </c>
      <c r="U406" s="53"/>
      <c r="V406" s="53"/>
      <c r="W406" s="53"/>
      <c r="X406" s="53"/>
      <c r="Y406" s="53"/>
      <c r="Z406" s="53"/>
      <c r="AA406" s="53"/>
      <c r="AB406" s="53"/>
      <c r="AC406" s="53"/>
      <c r="AD406" s="53"/>
      <c r="AE406" s="53"/>
    </row>
    <row r="407" ht="14.25" customHeight="1">
      <c r="A407" s="157" t="str">
        <f t="shared" si="1"/>
        <v>190915_B29-T1-5_00DEZ_00I8A_M01_S_1</v>
      </c>
      <c r="B407" s="47" t="s">
        <v>2444</v>
      </c>
      <c r="C407" s="47" t="s">
        <v>2445</v>
      </c>
      <c r="D407" s="162" t="s">
        <v>2446</v>
      </c>
      <c r="E407" s="182">
        <v>8254.0</v>
      </c>
      <c r="F407" s="184">
        <v>42266.0</v>
      </c>
      <c r="G407" s="35" t="s">
        <v>1006</v>
      </c>
      <c r="H407" s="35" t="s">
        <v>164</v>
      </c>
      <c r="I407" s="35" t="s">
        <v>1007</v>
      </c>
      <c r="J407" s="35">
        <v>1.0</v>
      </c>
      <c r="K407" s="185" t="s">
        <v>1009</v>
      </c>
      <c r="L407" s="35">
        <v>2.0</v>
      </c>
      <c r="M407" s="35" t="s">
        <v>1011</v>
      </c>
      <c r="N407" s="37"/>
      <c r="O407" s="33" t="s">
        <v>1012</v>
      </c>
      <c r="P407" s="32"/>
      <c r="Q407" s="35" t="s">
        <v>1013</v>
      </c>
      <c r="R407" s="42" t="s">
        <v>1014</v>
      </c>
      <c r="S407" s="35" t="s">
        <v>1015</v>
      </c>
      <c r="T407" s="42" t="s">
        <v>1016</v>
      </c>
      <c r="U407" s="53"/>
      <c r="V407" s="53"/>
      <c r="W407" s="53"/>
      <c r="X407" s="53"/>
      <c r="Y407" s="53"/>
      <c r="Z407" s="53"/>
      <c r="AA407" s="53"/>
      <c r="AB407" s="53"/>
      <c r="AC407" s="53"/>
      <c r="AD407" s="53"/>
      <c r="AE407" s="53"/>
    </row>
    <row r="408" ht="14.25" customHeight="1">
      <c r="A408" s="157" t="str">
        <f t="shared" si="1"/>
        <v>190915_B29-T1-6_00DF0_00I8B_M01_S_1</v>
      </c>
      <c r="B408" s="47" t="s">
        <v>2447</v>
      </c>
      <c r="C408" s="47" t="s">
        <v>2448</v>
      </c>
      <c r="D408" s="162" t="s">
        <v>2449</v>
      </c>
      <c r="E408" s="182">
        <v>6489.0</v>
      </c>
      <c r="F408" s="184">
        <v>42266.0</v>
      </c>
      <c r="G408" s="35" t="s">
        <v>1006</v>
      </c>
      <c r="H408" s="35" t="s">
        <v>164</v>
      </c>
      <c r="I408" s="35" t="s">
        <v>1007</v>
      </c>
      <c r="J408" s="35">
        <v>1.0</v>
      </c>
      <c r="K408" s="185" t="s">
        <v>1009</v>
      </c>
      <c r="L408" s="35">
        <v>2.0</v>
      </c>
      <c r="M408" s="35" t="s">
        <v>1011</v>
      </c>
      <c r="N408" s="37"/>
      <c r="O408" s="33" t="s">
        <v>1012</v>
      </c>
      <c r="P408" s="32"/>
      <c r="Q408" s="35" t="s">
        <v>1013</v>
      </c>
      <c r="R408" s="42" t="s">
        <v>1014</v>
      </c>
      <c r="S408" s="35" t="s">
        <v>1015</v>
      </c>
      <c r="T408" s="42" t="s">
        <v>1016</v>
      </c>
      <c r="U408" s="53"/>
      <c r="V408" s="53"/>
      <c r="W408" s="53"/>
      <c r="X408" s="53"/>
      <c r="Y408" s="53"/>
      <c r="Z408" s="53"/>
      <c r="AA408" s="53"/>
      <c r="AB408" s="53"/>
      <c r="AC408" s="53"/>
      <c r="AD408" s="53"/>
      <c r="AE408" s="53"/>
    </row>
    <row r="409" ht="14.25" customHeight="1">
      <c r="A409" s="157" t="str">
        <f t="shared" si="1"/>
        <v>190915_B29-T1-7_00DF1_00I8C_M01_S_1</v>
      </c>
      <c r="B409" s="47" t="s">
        <v>2451</v>
      </c>
      <c r="C409" s="47" t="s">
        <v>2452</v>
      </c>
      <c r="D409" s="162" t="s">
        <v>2453</v>
      </c>
      <c r="E409" s="182">
        <v>7250.0</v>
      </c>
      <c r="F409" s="184">
        <v>42266.0</v>
      </c>
      <c r="G409" s="35" t="s">
        <v>1006</v>
      </c>
      <c r="H409" s="35" t="s">
        <v>164</v>
      </c>
      <c r="I409" s="35" t="s">
        <v>1007</v>
      </c>
      <c r="J409" s="35">
        <v>1.0</v>
      </c>
      <c r="K409" s="185" t="s">
        <v>1009</v>
      </c>
      <c r="L409" s="35">
        <v>2.0</v>
      </c>
      <c r="M409" s="35" t="s">
        <v>1011</v>
      </c>
      <c r="N409" s="37"/>
      <c r="O409" s="33" t="s">
        <v>1012</v>
      </c>
      <c r="P409" s="32"/>
      <c r="Q409" s="35" t="s">
        <v>1013</v>
      </c>
      <c r="R409" s="42" t="s">
        <v>1014</v>
      </c>
      <c r="S409" s="35" t="s">
        <v>1015</v>
      </c>
      <c r="T409" s="42" t="s">
        <v>1016</v>
      </c>
      <c r="U409" s="53"/>
      <c r="V409" s="53"/>
      <c r="W409" s="53"/>
      <c r="X409" s="53"/>
      <c r="Y409" s="53"/>
      <c r="Z409" s="53"/>
      <c r="AA409" s="53"/>
      <c r="AB409" s="53"/>
      <c r="AC409" s="53"/>
      <c r="AD409" s="53"/>
      <c r="AE409" s="53"/>
    </row>
    <row r="410" ht="14.25" customHeight="1">
      <c r="A410" s="157" t="str">
        <f t="shared" si="1"/>
        <v>190915_B29-T1-8_00DF2_00I8D_M01_S_1</v>
      </c>
      <c r="B410" s="47" t="s">
        <v>2456</v>
      </c>
      <c r="C410" s="47" t="s">
        <v>2457</v>
      </c>
      <c r="D410" s="162" t="s">
        <v>2458</v>
      </c>
      <c r="E410" s="182">
        <v>3438.0</v>
      </c>
      <c r="F410" s="184">
        <v>42266.0</v>
      </c>
      <c r="G410" s="35" t="s">
        <v>1006</v>
      </c>
      <c r="H410" s="35" t="s">
        <v>164</v>
      </c>
      <c r="I410" s="35" t="s">
        <v>1007</v>
      </c>
      <c r="J410" s="35">
        <v>1.0</v>
      </c>
      <c r="K410" s="185" t="s">
        <v>1009</v>
      </c>
      <c r="L410" s="35">
        <v>2.0</v>
      </c>
      <c r="M410" s="35" t="s">
        <v>1011</v>
      </c>
      <c r="N410" s="37"/>
      <c r="O410" s="33" t="s">
        <v>1012</v>
      </c>
      <c r="P410" s="32"/>
      <c r="Q410" s="35" t="s">
        <v>1013</v>
      </c>
      <c r="R410" s="42" t="s">
        <v>1014</v>
      </c>
      <c r="S410" s="35" t="s">
        <v>1015</v>
      </c>
      <c r="T410" s="42" t="s">
        <v>1016</v>
      </c>
      <c r="U410" s="53"/>
      <c r="V410" s="53"/>
      <c r="W410" s="53"/>
      <c r="X410" s="53"/>
      <c r="Y410" s="53"/>
      <c r="Z410" s="53"/>
      <c r="AA410" s="53"/>
      <c r="AB410" s="53"/>
      <c r="AC410" s="53"/>
      <c r="AD410" s="53"/>
      <c r="AE410" s="53"/>
    </row>
    <row r="411" ht="14.25" customHeight="1">
      <c r="A411" s="157" t="str">
        <f t="shared" si="1"/>
        <v>190915_B29-T1-9_00DF3_00I8E_M01_S_1</v>
      </c>
      <c r="B411" s="47" t="s">
        <v>2459</v>
      </c>
      <c r="C411" s="47" t="s">
        <v>2460</v>
      </c>
      <c r="D411" s="162" t="s">
        <v>2461</v>
      </c>
      <c r="E411" s="182">
        <v>2046.0</v>
      </c>
      <c r="F411" s="184">
        <v>42266.0</v>
      </c>
      <c r="G411" s="35" t="s">
        <v>1006</v>
      </c>
      <c r="H411" s="35" t="s">
        <v>164</v>
      </c>
      <c r="I411" s="35" t="s">
        <v>1007</v>
      </c>
      <c r="J411" s="35">
        <v>1.0</v>
      </c>
      <c r="K411" s="185" t="s">
        <v>1009</v>
      </c>
      <c r="L411" s="35">
        <v>2.0</v>
      </c>
      <c r="M411" s="35" t="s">
        <v>1011</v>
      </c>
      <c r="N411" s="37"/>
      <c r="O411" s="33" t="s">
        <v>1012</v>
      </c>
      <c r="P411" s="32"/>
      <c r="Q411" s="35" t="s">
        <v>1013</v>
      </c>
      <c r="R411" s="42" t="s">
        <v>1014</v>
      </c>
      <c r="S411" s="35" t="s">
        <v>1015</v>
      </c>
      <c r="T411" s="42" t="s">
        <v>1016</v>
      </c>
      <c r="U411" s="53"/>
      <c r="V411" s="53"/>
      <c r="W411" s="53"/>
      <c r="X411" s="53"/>
      <c r="Y411" s="53"/>
      <c r="Z411" s="53"/>
      <c r="AA411" s="53"/>
      <c r="AB411" s="53"/>
      <c r="AC411" s="53"/>
      <c r="AD411" s="53"/>
      <c r="AE411" s="53"/>
    </row>
    <row r="412" ht="14.25" customHeight="1">
      <c r="A412" s="157" t="str">
        <f t="shared" si="1"/>
        <v>190915_B29-T1-10_00DF4_00I8F_M01_S_1</v>
      </c>
      <c r="B412" s="47" t="s">
        <v>2464</v>
      </c>
      <c r="C412" s="47" t="s">
        <v>2465</v>
      </c>
      <c r="D412" s="162" t="s">
        <v>2466</v>
      </c>
      <c r="E412" s="182">
        <v>7169.0</v>
      </c>
      <c r="F412" s="184">
        <v>42266.0</v>
      </c>
      <c r="G412" s="35" t="s">
        <v>1006</v>
      </c>
      <c r="H412" s="35" t="s">
        <v>164</v>
      </c>
      <c r="I412" s="35" t="s">
        <v>1007</v>
      </c>
      <c r="J412" s="35">
        <v>1.0</v>
      </c>
      <c r="K412" s="185" t="s">
        <v>1009</v>
      </c>
      <c r="L412" s="35">
        <v>2.0</v>
      </c>
      <c r="M412" s="35" t="s">
        <v>1011</v>
      </c>
      <c r="N412" s="37"/>
      <c r="O412" s="33" t="s">
        <v>1012</v>
      </c>
      <c r="P412" s="32"/>
      <c r="Q412" s="35" t="s">
        <v>1013</v>
      </c>
      <c r="R412" s="42" t="s">
        <v>1014</v>
      </c>
      <c r="S412" s="35" t="s">
        <v>1015</v>
      </c>
      <c r="T412" s="42" t="s">
        <v>1016</v>
      </c>
      <c r="U412" s="53"/>
      <c r="V412" s="53"/>
      <c r="W412" s="53"/>
      <c r="X412" s="53"/>
      <c r="Y412" s="53"/>
      <c r="Z412" s="53"/>
      <c r="AA412" s="53"/>
      <c r="AB412" s="53"/>
      <c r="AC412" s="53"/>
      <c r="AD412" s="53"/>
      <c r="AE412" s="53"/>
    </row>
    <row r="413" ht="14.25" customHeight="1">
      <c r="A413" s="157" t="str">
        <f t="shared" si="1"/>
        <v>190915_B29-T1-11_00DF5_00I8G_M01_S_1</v>
      </c>
      <c r="B413" s="47" t="s">
        <v>2469</v>
      </c>
      <c r="C413" s="47" t="s">
        <v>2470</v>
      </c>
      <c r="D413" s="162" t="s">
        <v>2471</v>
      </c>
      <c r="E413" s="182">
        <v>6459.0</v>
      </c>
      <c r="F413" s="184">
        <v>42266.0</v>
      </c>
      <c r="G413" s="35" t="s">
        <v>1006</v>
      </c>
      <c r="H413" s="35" t="s">
        <v>164</v>
      </c>
      <c r="I413" s="35" t="s">
        <v>1007</v>
      </c>
      <c r="J413" s="35">
        <v>1.0</v>
      </c>
      <c r="K413" s="185" t="s">
        <v>1009</v>
      </c>
      <c r="L413" s="35">
        <v>2.0</v>
      </c>
      <c r="M413" s="35" t="s">
        <v>1011</v>
      </c>
      <c r="N413" s="37"/>
      <c r="O413" s="33" t="s">
        <v>1012</v>
      </c>
      <c r="P413" s="32"/>
      <c r="Q413" s="35" t="s">
        <v>1013</v>
      </c>
      <c r="R413" s="42" t="s">
        <v>1014</v>
      </c>
      <c r="S413" s="35" t="s">
        <v>1015</v>
      </c>
      <c r="T413" s="42" t="s">
        <v>1016</v>
      </c>
      <c r="U413" s="53"/>
      <c r="V413" s="53"/>
      <c r="W413" s="53"/>
      <c r="X413" s="53"/>
      <c r="Y413" s="53"/>
      <c r="Z413" s="53"/>
      <c r="AA413" s="53"/>
      <c r="AB413" s="53"/>
      <c r="AC413" s="53"/>
      <c r="AD413" s="53"/>
      <c r="AE413" s="53"/>
    </row>
    <row r="414" ht="14.25" customHeight="1">
      <c r="A414" s="157" t="str">
        <f t="shared" si="1"/>
        <v>190915_B29-T1-12_00DF6_00I8H_M01_S_1</v>
      </c>
      <c r="B414" s="47" t="s">
        <v>2472</v>
      </c>
      <c r="C414" s="47" t="s">
        <v>2473</v>
      </c>
      <c r="D414" s="162" t="s">
        <v>2474</v>
      </c>
      <c r="E414" s="182">
        <v>6673.0</v>
      </c>
      <c r="F414" s="184">
        <v>42266.0</v>
      </c>
      <c r="G414" s="35" t="s">
        <v>1006</v>
      </c>
      <c r="H414" s="35" t="s">
        <v>164</v>
      </c>
      <c r="I414" s="35" t="s">
        <v>1007</v>
      </c>
      <c r="J414" s="35">
        <v>1.0</v>
      </c>
      <c r="K414" s="185" t="s">
        <v>1009</v>
      </c>
      <c r="L414" s="35">
        <v>2.0</v>
      </c>
      <c r="M414" s="35" t="s">
        <v>1011</v>
      </c>
      <c r="N414" s="37"/>
      <c r="O414" s="33" t="s">
        <v>1012</v>
      </c>
      <c r="P414" s="32"/>
      <c r="Q414" s="35" t="s">
        <v>1013</v>
      </c>
      <c r="R414" s="42" t="s">
        <v>1014</v>
      </c>
      <c r="S414" s="35" t="s">
        <v>1015</v>
      </c>
      <c r="T414" s="42" t="s">
        <v>1016</v>
      </c>
      <c r="U414" s="53"/>
      <c r="V414" s="53"/>
      <c r="W414" s="53"/>
      <c r="X414" s="53"/>
      <c r="Y414" s="53"/>
      <c r="Z414" s="53"/>
      <c r="AA414" s="53"/>
      <c r="AB414" s="53"/>
      <c r="AC414" s="53"/>
      <c r="AD414" s="53"/>
      <c r="AE414" s="53"/>
    </row>
    <row r="415" ht="14.25" customHeight="1">
      <c r="A415" s="157" t="str">
        <f t="shared" si="1"/>
        <v>190915_B29-T1-13_00DF7_00I8I_M01_S_1</v>
      </c>
      <c r="B415" s="47" t="s">
        <v>2477</v>
      </c>
      <c r="C415" s="47" t="s">
        <v>2478</v>
      </c>
      <c r="D415" s="162" t="s">
        <v>2479</v>
      </c>
      <c r="E415" s="182">
        <v>3164.0</v>
      </c>
      <c r="F415" s="184">
        <v>42266.0</v>
      </c>
      <c r="G415" s="35" t="s">
        <v>1006</v>
      </c>
      <c r="H415" s="35" t="s">
        <v>164</v>
      </c>
      <c r="I415" s="35" t="s">
        <v>1007</v>
      </c>
      <c r="J415" s="35">
        <v>1.0</v>
      </c>
      <c r="K415" s="185" t="s">
        <v>1009</v>
      </c>
      <c r="L415" s="35">
        <v>2.0</v>
      </c>
      <c r="M415" s="35" t="s">
        <v>1011</v>
      </c>
      <c r="N415" s="37"/>
      <c r="O415" s="33" t="s">
        <v>1012</v>
      </c>
      <c r="P415" s="32"/>
      <c r="Q415" s="35" t="s">
        <v>1013</v>
      </c>
      <c r="R415" s="42" t="s">
        <v>1014</v>
      </c>
      <c r="S415" s="35" t="s">
        <v>1015</v>
      </c>
      <c r="T415" s="42" t="s">
        <v>1016</v>
      </c>
      <c r="U415" s="53"/>
      <c r="V415" s="53"/>
      <c r="W415" s="53"/>
      <c r="X415" s="53"/>
      <c r="Y415" s="53"/>
      <c r="Z415" s="53"/>
      <c r="AA415" s="53"/>
      <c r="AB415" s="53"/>
      <c r="AC415" s="53"/>
      <c r="AD415" s="53"/>
      <c r="AE415" s="53"/>
    </row>
    <row r="416" ht="14.25" customHeight="1">
      <c r="A416" s="157" t="str">
        <f t="shared" si="1"/>
        <v>190915_B29-T1-14_00DF8_00I8J_M01_S_1</v>
      </c>
      <c r="B416" s="47" t="s">
        <v>2482</v>
      </c>
      <c r="C416" s="47" t="s">
        <v>2483</v>
      </c>
      <c r="D416" s="162" t="s">
        <v>2484</v>
      </c>
      <c r="E416" s="182">
        <v>9269.0</v>
      </c>
      <c r="F416" s="184">
        <v>42266.0</v>
      </c>
      <c r="G416" s="35" t="s">
        <v>1006</v>
      </c>
      <c r="H416" s="35" t="s">
        <v>164</v>
      </c>
      <c r="I416" s="35" t="s">
        <v>1007</v>
      </c>
      <c r="J416" s="35">
        <v>1.0</v>
      </c>
      <c r="K416" s="185" t="s">
        <v>1009</v>
      </c>
      <c r="L416" s="35">
        <v>2.0</v>
      </c>
      <c r="M416" s="35" t="s">
        <v>1011</v>
      </c>
      <c r="N416" s="37"/>
      <c r="O416" s="33" t="s">
        <v>1012</v>
      </c>
      <c r="P416" s="32"/>
      <c r="Q416" s="35" t="s">
        <v>1013</v>
      </c>
      <c r="R416" s="42" t="s">
        <v>1014</v>
      </c>
      <c r="S416" s="35" t="s">
        <v>1015</v>
      </c>
      <c r="T416" s="42" t="s">
        <v>1016</v>
      </c>
      <c r="U416" s="53"/>
      <c r="V416" s="53"/>
      <c r="W416" s="53"/>
      <c r="X416" s="53"/>
      <c r="Y416" s="53"/>
      <c r="Z416" s="53"/>
      <c r="AA416" s="53"/>
      <c r="AB416" s="53"/>
      <c r="AC416" s="53"/>
      <c r="AD416" s="53"/>
      <c r="AE416" s="53"/>
    </row>
    <row r="417" ht="14.25" customHeight="1">
      <c r="A417" s="157" t="str">
        <f t="shared" si="1"/>
        <v>190915_B29-T1-15_00DF9_00I8K_M01_S_1</v>
      </c>
      <c r="B417" s="47" t="s">
        <v>2487</v>
      </c>
      <c r="C417" s="47" t="s">
        <v>2488</v>
      </c>
      <c r="D417" s="162" t="s">
        <v>2489</v>
      </c>
      <c r="E417" s="33" t="s">
        <v>154</v>
      </c>
      <c r="F417" s="184">
        <v>42266.0</v>
      </c>
      <c r="G417" s="35" t="s">
        <v>1006</v>
      </c>
      <c r="H417" s="35" t="s">
        <v>164</v>
      </c>
      <c r="I417" s="35" t="s">
        <v>1007</v>
      </c>
      <c r="J417" s="35">
        <v>1.0</v>
      </c>
      <c r="K417" s="185" t="s">
        <v>1009</v>
      </c>
      <c r="L417" s="35">
        <v>2.0</v>
      </c>
      <c r="M417" s="35" t="s">
        <v>1011</v>
      </c>
      <c r="N417" s="107" t="s">
        <v>1802</v>
      </c>
      <c r="O417" s="33" t="s">
        <v>1012</v>
      </c>
      <c r="P417" s="32"/>
      <c r="Q417" s="35" t="s">
        <v>1013</v>
      </c>
      <c r="R417" s="42" t="s">
        <v>1014</v>
      </c>
      <c r="S417" s="35" t="s">
        <v>1015</v>
      </c>
      <c r="T417" s="42" t="s">
        <v>1016</v>
      </c>
      <c r="U417" s="53"/>
      <c r="V417" s="53"/>
      <c r="W417" s="53"/>
      <c r="X417" s="53"/>
      <c r="Y417" s="53"/>
      <c r="Z417" s="53"/>
      <c r="AA417" s="53"/>
      <c r="AB417" s="53"/>
      <c r="AC417" s="53"/>
      <c r="AD417" s="53"/>
      <c r="AE417" s="53"/>
    </row>
    <row r="418" ht="14.25" customHeight="1">
      <c r="A418" s="157" t="str">
        <f t="shared" si="1"/>
        <v>190915_B29-T1-16_00DFA_00I8L_M01_S_1</v>
      </c>
      <c r="B418" s="47" t="s">
        <v>2490</v>
      </c>
      <c r="C418" s="47" t="s">
        <v>2491</v>
      </c>
      <c r="D418" s="162" t="s">
        <v>2493</v>
      </c>
      <c r="E418" s="33" t="s">
        <v>802</v>
      </c>
      <c r="F418" s="184">
        <v>42266.0</v>
      </c>
      <c r="G418" s="35" t="s">
        <v>1006</v>
      </c>
      <c r="H418" s="35" t="s">
        <v>164</v>
      </c>
      <c r="I418" s="35" t="s">
        <v>1007</v>
      </c>
      <c r="J418" s="35">
        <v>1.0</v>
      </c>
      <c r="K418" s="185" t="s">
        <v>1009</v>
      </c>
      <c r="L418" s="35">
        <v>2.0</v>
      </c>
      <c r="M418" s="35" t="s">
        <v>1011</v>
      </c>
      <c r="N418" s="37"/>
      <c r="O418" s="33" t="s">
        <v>1012</v>
      </c>
      <c r="P418" s="32"/>
      <c r="Q418" s="35" t="s">
        <v>1013</v>
      </c>
      <c r="R418" s="42" t="s">
        <v>1014</v>
      </c>
      <c r="S418" s="35" t="s">
        <v>1015</v>
      </c>
      <c r="T418" s="42" t="s">
        <v>1016</v>
      </c>
      <c r="U418" s="53"/>
      <c r="V418" s="53"/>
      <c r="W418" s="53"/>
      <c r="X418" s="53"/>
      <c r="Y418" s="53"/>
      <c r="Z418" s="53"/>
      <c r="AA418" s="53"/>
      <c r="AB418" s="53"/>
      <c r="AC418" s="53"/>
      <c r="AD418" s="53"/>
      <c r="AE418" s="53"/>
    </row>
    <row r="419" ht="14.25" customHeight="1">
      <c r="A419" s="157" t="str">
        <f t="shared" si="1"/>
        <v>190913_HEK-QCS_000F2_00I8M_M06_S_1</v>
      </c>
      <c r="B419" s="154" t="s">
        <v>108</v>
      </c>
      <c r="C419" s="154" t="s">
        <v>2497</v>
      </c>
      <c r="D419" s="178" t="s">
        <v>109</v>
      </c>
      <c r="E419" s="178" t="s">
        <v>109</v>
      </c>
      <c r="F419" s="155">
        <v>41536.0</v>
      </c>
      <c r="G419" s="33" t="s">
        <v>2498</v>
      </c>
      <c r="H419" s="33" t="s">
        <v>120</v>
      </c>
      <c r="I419" s="33" t="s">
        <v>1007</v>
      </c>
      <c r="J419" s="35">
        <v>1.0</v>
      </c>
      <c r="K419" s="185" t="s">
        <v>1009</v>
      </c>
      <c r="L419" s="35">
        <v>2.0</v>
      </c>
      <c r="M419" s="35" t="s">
        <v>1011</v>
      </c>
      <c r="N419" s="107" t="s">
        <v>2499</v>
      </c>
      <c r="O419" s="33" t="s">
        <v>1012</v>
      </c>
      <c r="P419" s="32"/>
      <c r="Q419" s="35" t="s">
        <v>1013</v>
      </c>
      <c r="R419" s="33" t="s">
        <v>2500</v>
      </c>
      <c r="S419" s="35" t="s">
        <v>1015</v>
      </c>
      <c r="T419" s="33" t="s">
        <v>2501</v>
      </c>
      <c r="U419" s="53"/>
      <c r="V419" s="53"/>
      <c r="W419" s="53"/>
      <c r="X419" s="53"/>
      <c r="Y419" s="53"/>
      <c r="Z419" s="53"/>
      <c r="AA419" s="53"/>
      <c r="AB419" s="53"/>
      <c r="AC419" s="53"/>
      <c r="AD419" s="53"/>
      <c r="AE419" s="53"/>
    </row>
    <row r="420" ht="14.25" customHeight="1">
      <c r="A420" s="157" t="str">
        <f t="shared" si="1"/>
        <v>190913_B4-T2-1_00B5I_00I8N_M06_S_1</v>
      </c>
      <c r="B420" s="33" t="s">
        <v>525</v>
      </c>
      <c r="C420" s="154" t="s">
        <v>2502</v>
      </c>
      <c r="D420" s="162" t="s">
        <v>2503</v>
      </c>
      <c r="E420" s="66">
        <v>3746.0</v>
      </c>
      <c r="F420" s="155">
        <v>41536.0</v>
      </c>
      <c r="G420" s="33" t="s">
        <v>2498</v>
      </c>
      <c r="H420" s="33" t="s">
        <v>120</v>
      </c>
      <c r="I420" s="33" t="s">
        <v>1007</v>
      </c>
      <c r="J420" s="35">
        <v>1.0</v>
      </c>
      <c r="K420" s="185" t="s">
        <v>1009</v>
      </c>
      <c r="L420" s="35">
        <v>2.0</v>
      </c>
      <c r="M420" s="35" t="s">
        <v>1011</v>
      </c>
      <c r="N420" s="107" t="s">
        <v>2499</v>
      </c>
      <c r="O420" s="33" t="s">
        <v>1012</v>
      </c>
      <c r="P420" s="32"/>
      <c r="Q420" s="35" t="s">
        <v>1013</v>
      </c>
      <c r="R420" s="33" t="s">
        <v>2500</v>
      </c>
      <c r="S420" s="35" t="s">
        <v>1015</v>
      </c>
      <c r="T420" s="33" t="s">
        <v>2501</v>
      </c>
      <c r="U420" s="53"/>
      <c r="V420" s="53"/>
      <c r="W420" s="53"/>
      <c r="X420" s="53"/>
      <c r="Y420" s="53"/>
      <c r="Z420" s="53"/>
      <c r="AA420" s="53"/>
      <c r="AB420" s="53"/>
      <c r="AC420" s="53"/>
      <c r="AD420" s="53"/>
      <c r="AE420" s="53"/>
    </row>
    <row r="421" ht="14.25" customHeight="1">
      <c r="A421" s="157" t="str">
        <f t="shared" si="1"/>
        <v>190913_B4-T2-2_00B5J_00I8O_M06_S_1</v>
      </c>
      <c r="B421" s="33" t="s">
        <v>537</v>
      </c>
      <c r="C421" s="154" t="s">
        <v>2506</v>
      </c>
      <c r="D421" s="162" t="s">
        <v>2507</v>
      </c>
      <c r="E421" s="66">
        <v>3744.0</v>
      </c>
      <c r="F421" s="155">
        <v>41536.0</v>
      </c>
      <c r="G421" s="33" t="s">
        <v>2498</v>
      </c>
      <c r="H421" s="33" t="s">
        <v>120</v>
      </c>
      <c r="I421" s="33" t="s">
        <v>1007</v>
      </c>
      <c r="J421" s="35">
        <v>1.0</v>
      </c>
      <c r="K421" s="185" t="s">
        <v>1009</v>
      </c>
      <c r="L421" s="35">
        <v>2.0</v>
      </c>
      <c r="M421" s="35" t="s">
        <v>1011</v>
      </c>
      <c r="N421" s="107" t="s">
        <v>2499</v>
      </c>
      <c r="O421" s="33" t="s">
        <v>1012</v>
      </c>
      <c r="P421" s="32"/>
      <c r="Q421" s="35" t="s">
        <v>1013</v>
      </c>
      <c r="R421" s="33" t="s">
        <v>2500</v>
      </c>
      <c r="S421" s="35" t="s">
        <v>1015</v>
      </c>
      <c r="T421" s="33" t="s">
        <v>2501</v>
      </c>
      <c r="U421" s="53"/>
      <c r="V421" s="53"/>
      <c r="W421" s="53"/>
      <c r="X421" s="53"/>
      <c r="Y421" s="53"/>
      <c r="Z421" s="53"/>
      <c r="AA421" s="53"/>
      <c r="AB421" s="53"/>
      <c r="AC421" s="53"/>
      <c r="AD421" s="53"/>
      <c r="AE421" s="53"/>
    </row>
    <row r="422" ht="14.25" customHeight="1">
      <c r="A422" s="157" t="str">
        <f t="shared" si="1"/>
        <v>190913_B4-T2-3_00B5K_00I8P_M06_S_1</v>
      </c>
      <c r="B422" s="33" t="s">
        <v>545</v>
      </c>
      <c r="C422" s="154" t="s">
        <v>2510</v>
      </c>
      <c r="D422" s="162" t="s">
        <v>2511</v>
      </c>
      <c r="E422" s="66">
        <v>3505.0</v>
      </c>
      <c r="F422" s="155">
        <v>41536.0</v>
      </c>
      <c r="G422" s="33" t="s">
        <v>2498</v>
      </c>
      <c r="H422" s="33" t="s">
        <v>120</v>
      </c>
      <c r="I422" s="33" t="s">
        <v>1007</v>
      </c>
      <c r="J422" s="35">
        <v>1.0</v>
      </c>
      <c r="K422" s="185" t="s">
        <v>1009</v>
      </c>
      <c r="L422" s="35">
        <v>2.0</v>
      </c>
      <c r="M422" s="35" t="s">
        <v>1011</v>
      </c>
      <c r="N422" s="107" t="s">
        <v>2499</v>
      </c>
      <c r="O422" s="33" t="s">
        <v>1012</v>
      </c>
      <c r="P422" s="32"/>
      <c r="Q422" s="35" t="s">
        <v>1013</v>
      </c>
      <c r="R422" s="33" t="s">
        <v>2500</v>
      </c>
      <c r="S422" s="35" t="s">
        <v>1015</v>
      </c>
      <c r="T422" s="33" t="s">
        <v>2501</v>
      </c>
      <c r="U422" s="53"/>
      <c r="V422" s="53"/>
      <c r="W422" s="53"/>
      <c r="X422" s="53"/>
      <c r="Y422" s="53"/>
      <c r="Z422" s="53"/>
      <c r="AA422" s="53"/>
      <c r="AB422" s="53"/>
      <c r="AC422" s="53"/>
      <c r="AD422" s="53"/>
      <c r="AE422" s="53"/>
    </row>
    <row r="423" ht="14.25" customHeight="1">
      <c r="A423" s="157" t="str">
        <f t="shared" si="1"/>
        <v>190913_B4-T2-4_00B5L_00I8Q_M06_S_1</v>
      </c>
      <c r="B423" s="33" t="s">
        <v>554</v>
      </c>
      <c r="C423" s="154" t="s">
        <v>2514</v>
      </c>
      <c r="D423" s="162" t="s">
        <v>2515</v>
      </c>
      <c r="E423" s="66">
        <v>6729.0</v>
      </c>
      <c r="F423" s="155">
        <v>41536.0</v>
      </c>
      <c r="G423" s="33" t="s">
        <v>2498</v>
      </c>
      <c r="H423" s="33" t="s">
        <v>120</v>
      </c>
      <c r="I423" s="33" t="s">
        <v>1007</v>
      </c>
      <c r="J423" s="35">
        <v>1.0</v>
      </c>
      <c r="K423" s="185" t="s">
        <v>1009</v>
      </c>
      <c r="L423" s="35">
        <v>2.0</v>
      </c>
      <c r="M423" s="35" t="s">
        <v>1011</v>
      </c>
      <c r="N423" s="107" t="s">
        <v>2499</v>
      </c>
      <c r="O423" s="33" t="s">
        <v>1012</v>
      </c>
      <c r="P423" s="32"/>
      <c r="Q423" s="35" t="s">
        <v>1013</v>
      </c>
      <c r="R423" s="33" t="s">
        <v>2500</v>
      </c>
      <c r="S423" s="35" t="s">
        <v>1015</v>
      </c>
      <c r="T423" s="33" t="s">
        <v>2501</v>
      </c>
      <c r="U423" s="53"/>
      <c r="V423" s="53"/>
      <c r="W423" s="53"/>
      <c r="X423" s="53"/>
      <c r="Y423" s="53"/>
      <c r="Z423" s="53"/>
      <c r="AA423" s="53"/>
      <c r="AB423" s="53"/>
      <c r="AC423" s="53"/>
      <c r="AD423" s="53"/>
      <c r="AE423" s="53"/>
    </row>
    <row r="424" ht="14.25" customHeight="1">
      <c r="A424" s="157" t="str">
        <f t="shared" si="1"/>
        <v>190913_B4-T2-5_00B5M_00I8R_M06_S_1</v>
      </c>
      <c r="B424" s="33" t="s">
        <v>563</v>
      </c>
      <c r="C424" s="154" t="s">
        <v>2516</v>
      </c>
      <c r="D424" s="162" t="s">
        <v>2517</v>
      </c>
      <c r="E424" s="66">
        <v>3871.0</v>
      </c>
      <c r="F424" s="155">
        <v>41536.0</v>
      </c>
      <c r="G424" s="33" t="s">
        <v>2498</v>
      </c>
      <c r="H424" s="33" t="s">
        <v>120</v>
      </c>
      <c r="I424" s="33" t="s">
        <v>1007</v>
      </c>
      <c r="J424" s="35">
        <v>1.0</v>
      </c>
      <c r="K424" s="185" t="s">
        <v>1009</v>
      </c>
      <c r="L424" s="35">
        <v>2.0</v>
      </c>
      <c r="M424" s="35" t="s">
        <v>1011</v>
      </c>
      <c r="N424" s="107" t="s">
        <v>2499</v>
      </c>
      <c r="O424" s="33" t="s">
        <v>1012</v>
      </c>
      <c r="P424" s="32"/>
      <c r="Q424" s="35" t="s">
        <v>1013</v>
      </c>
      <c r="R424" s="33" t="s">
        <v>2500</v>
      </c>
      <c r="S424" s="35" t="s">
        <v>1015</v>
      </c>
      <c r="T424" s="33" t="s">
        <v>2501</v>
      </c>
      <c r="U424" s="53"/>
      <c r="V424" s="53"/>
      <c r="W424" s="53"/>
      <c r="X424" s="53"/>
      <c r="Y424" s="53"/>
      <c r="Z424" s="53"/>
      <c r="AA424" s="53"/>
      <c r="AB424" s="53"/>
      <c r="AC424" s="53"/>
      <c r="AD424" s="53"/>
      <c r="AE424" s="53"/>
    </row>
    <row r="425" ht="14.25" customHeight="1">
      <c r="A425" s="157" t="str">
        <f t="shared" si="1"/>
        <v>190913_B4-T2-6_00B5N_00I8S_M06_S_1</v>
      </c>
      <c r="B425" s="33" t="s">
        <v>569</v>
      </c>
      <c r="C425" s="154" t="s">
        <v>2520</v>
      </c>
      <c r="D425" s="162" t="s">
        <v>2521</v>
      </c>
      <c r="E425" s="66">
        <v>2916.0</v>
      </c>
      <c r="F425" s="155">
        <v>41536.0</v>
      </c>
      <c r="G425" s="33" t="s">
        <v>2498</v>
      </c>
      <c r="H425" s="33" t="s">
        <v>120</v>
      </c>
      <c r="I425" s="33" t="s">
        <v>1007</v>
      </c>
      <c r="J425" s="35">
        <v>1.0</v>
      </c>
      <c r="K425" s="185" t="s">
        <v>1009</v>
      </c>
      <c r="L425" s="35">
        <v>2.0</v>
      </c>
      <c r="M425" s="35" t="s">
        <v>1011</v>
      </c>
      <c r="N425" s="107" t="s">
        <v>2522</v>
      </c>
      <c r="O425" s="33" t="s">
        <v>1012</v>
      </c>
      <c r="P425" s="32"/>
      <c r="Q425" s="35" t="s">
        <v>1013</v>
      </c>
      <c r="R425" s="33" t="s">
        <v>2500</v>
      </c>
      <c r="S425" s="35" t="s">
        <v>1015</v>
      </c>
      <c r="T425" s="33" t="s">
        <v>2501</v>
      </c>
      <c r="U425" s="53"/>
      <c r="V425" s="53"/>
      <c r="W425" s="53"/>
      <c r="X425" s="53"/>
      <c r="Y425" s="53"/>
      <c r="Z425" s="53"/>
      <c r="AA425" s="53"/>
      <c r="AB425" s="53"/>
      <c r="AC425" s="53"/>
      <c r="AD425" s="53"/>
      <c r="AE425" s="53"/>
    </row>
    <row r="426" ht="14.25" customHeight="1">
      <c r="A426" s="157" t="str">
        <f t="shared" si="1"/>
        <v>190913_B4-T2-7_00B5O_00I8T_M06_S_1</v>
      </c>
      <c r="B426" s="33" t="s">
        <v>582</v>
      </c>
      <c r="C426" s="154" t="s">
        <v>2525</v>
      </c>
      <c r="D426" s="162" t="s">
        <v>2526</v>
      </c>
      <c r="E426" s="66">
        <v>2810.0</v>
      </c>
      <c r="F426" s="155">
        <v>41536.0</v>
      </c>
      <c r="G426" s="33" t="s">
        <v>2498</v>
      </c>
      <c r="H426" s="33" t="s">
        <v>120</v>
      </c>
      <c r="I426" s="33" t="s">
        <v>1007</v>
      </c>
      <c r="J426" s="35">
        <v>1.0</v>
      </c>
      <c r="K426" s="185" t="s">
        <v>1009</v>
      </c>
      <c r="L426" s="35">
        <v>2.0</v>
      </c>
      <c r="M426" s="35" t="s">
        <v>1011</v>
      </c>
      <c r="N426" s="107" t="s">
        <v>2527</v>
      </c>
      <c r="O426" s="33" t="s">
        <v>1012</v>
      </c>
      <c r="P426" s="32"/>
      <c r="Q426" s="35" t="s">
        <v>1013</v>
      </c>
      <c r="R426" s="33" t="s">
        <v>2500</v>
      </c>
      <c r="S426" s="35" t="s">
        <v>1015</v>
      </c>
      <c r="T426" s="33" t="s">
        <v>2501</v>
      </c>
      <c r="U426" s="53"/>
      <c r="V426" s="53"/>
      <c r="W426" s="53"/>
      <c r="X426" s="53"/>
      <c r="Y426" s="53"/>
      <c r="Z426" s="53"/>
      <c r="AA426" s="53"/>
      <c r="AB426" s="53"/>
      <c r="AC426" s="53"/>
      <c r="AD426" s="53"/>
      <c r="AE426" s="53"/>
    </row>
    <row r="427" ht="14.25" customHeight="1">
      <c r="A427" s="157" t="str">
        <f t="shared" si="1"/>
        <v>190913_B4-T2-8_00B5P_00I8U_M06_S_1</v>
      </c>
      <c r="B427" s="33" t="s">
        <v>588</v>
      </c>
      <c r="C427" s="154" t="s">
        <v>2528</v>
      </c>
      <c r="D427" s="162" t="s">
        <v>2529</v>
      </c>
      <c r="E427" s="66">
        <v>9132.0</v>
      </c>
      <c r="F427" s="155">
        <v>41536.0</v>
      </c>
      <c r="G427" s="33" t="s">
        <v>2498</v>
      </c>
      <c r="H427" s="33" t="s">
        <v>120</v>
      </c>
      <c r="I427" s="33" t="s">
        <v>1007</v>
      </c>
      <c r="J427" s="35">
        <v>1.0</v>
      </c>
      <c r="K427" s="185" t="s">
        <v>1009</v>
      </c>
      <c r="L427" s="35">
        <v>2.0</v>
      </c>
      <c r="M427" s="35" t="s">
        <v>1011</v>
      </c>
      <c r="N427" s="107" t="s">
        <v>2527</v>
      </c>
      <c r="O427" s="33" t="s">
        <v>1012</v>
      </c>
      <c r="P427" s="32"/>
      <c r="Q427" s="35" t="s">
        <v>1013</v>
      </c>
      <c r="R427" s="33" t="s">
        <v>2500</v>
      </c>
      <c r="S427" s="35" t="s">
        <v>1015</v>
      </c>
      <c r="T427" s="33" t="s">
        <v>2501</v>
      </c>
      <c r="U427" s="53"/>
      <c r="V427" s="53"/>
      <c r="W427" s="53"/>
      <c r="X427" s="53"/>
      <c r="Y427" s="53"/>
      <c r="Z427" s="53"/>
      <c r="AA427" s="53"/>
      <c r="AB427" s="53"/>
      <c r="AC427" s="53"/>
      <c r="AD427" s="53"/>
      <c r="AE427" s="53"/>
    </row>
    <row r="428" ht="14.25" customHeight="1">
      <c r="A428" s="157" t="str">
        <f t="shared" si="1"/>
        <v>190913_B4-T2-9_00B5Q_00I8V_M06_S_1</v>
      </c>
      <c r="B428" s="33" t="s">
        <v>596</v>
      </c>
      <c r="C428" s="154" t="s">
        <v>2532</v>
      </c>
      <c r="D428" s="162" t="s">
        <v>2533</v>
      </c>
      <c r="E428" s="66">
        <v>2462.0</v>
      </c>
      <c r="F428" s="155">
        <v>41536.0</v>
      </c>
      <c r="G428" s="33" t="s">
        <v>2498</v>
      </c>
      <c r="H428" s="33" t="s">
        <v>120</v>
      </c>
      <c r="I428" s="33" t="s">
        <v>1007</v>
      </c>
      <c r="J428" s="35">
        <v>1.0</v>
      </c>
      <c r="K428" s="185" t="s">
        <v>1009</v>
      </c>
      <c r="L428" s="35">
        <v>2.0</v>
      </c>
      <c r="M428" s="35" t="s">
        <v>1011</v>
      </c>
      <c r="N428" s="107" t="s">
        <v>2527</v>
      </c>
      <c r="O428" s="33" t="s">
        <v>1012</v>
      </c>
      <c r="P428" s="32"/>
      <c r="Q428" s="35" t="s">
        <v>1013</v>
      </c>
      <c r="R428" s="33" t="s">
        <v>2500</v>
      </c>
      <c r="S428" s="35" t="s">
        <v>1015</v>
      </c>
      <c r="T428" s="33" t="s">
        <v>2501</v>
      </c>
      <c r="U428" s="53"/>
      <c r="V428" s="53"/>
      <c r="W428" s="53"/>
      <c r="X428" s="53"/>
      <c r="Y428" s="53"/>
      <c r="Z428" s="53"/>
      <c r="AA428" s="53"/>
      <c r="AB428" s="53"/>
      <c r="AC428" s="53"/>
      <c r="AD428" s="53"/>
      <c r="AE428" s="53"/>
    </row>
    <row r="429" ht="14.25" customHeight="1">
      <c r="A429" s="157" t="str">
        <f t="shared" si="1"/>
        <v>190913_B4-T2-10_00B5R_00I8W_M06_S_1</v>
      </c>
      <c r="B429" s="33" t="s">
        <v>604</v>
      </c>
      <c r="C429" s="154" t="s">
        <v>2537</v>
      </c>
      <c r="D429" s="162" t="s">
        <v>2538</v>
      </c>
      <c r="E429" s="66">
        <v>2496.0</v>
      </c>
      <c r="F429" s="155">
        <v>41536.0</v>
      </c>
      <c r="G429" s="33" t="s">
        <v>2498</v>
      </c>
      <c r="H429" s="33" t="s">
        <v>120</v>
      </c>
      <c r="I429" s="33" t="s">
        <v>1007</v>
      </c>
      <c r="J429" s="35">
        <v>1.0</v>
      </c>
      <c r="K429" s="185" t="s">
        <v>1009</v>
      </c>
      <c r="L429" s="35">
        <v>2.0</v>
      </c>
      <c r="M429" s="35" t="s">
        <v>1011</v>
      </c>
      <c r="N429" s="107" t="s">
        <v>2527</v>
      </c>
      <c r="O429" s="33" t="s">
        <v>1012</v>
      </c>
      <c r="P429" s="32"/>
      <c r="Q429" s="35" t="s">
        <v>1013</v>
      </c>
      <c r="R429" s="33" t="s">
        <v>2500</v>
      </c>
      <c r="S429" s="35" t="s">
        <v>1015</v>
      </c>
      <c r="T429" s="33" t="s">
        <v>2501</v>
      </c>
      <c r="U429" s="53"/>
      <c r="V429" s="53"/>
      <c r="W429" s="53"/>
      <c r="X429" s="53"/>
      <c r="Y429" s="53"/>
      <c r="Z429" s="53"/>
      <c r="AA429" s="53"/>
      <c r="AB429" s="53"/>
      <c r="AC429" s="53"/>
      <c r="AD429" s="53"/>
      <c r="AE429" s="53"/>
    </row>
    <row r="430" ht="14.25" customHeight="1">
      <c r="A430" s="157" t="str">
        <f t="shared" si="1"/>
        <v>190913_B4-T2-11_00B5S_00I8X_M06_S_1</v>
      </c>
      <c r="B430" s="33" t="s">
        <v>611</v>
      </c>
      <c r="C430" s="154" t="s">
        <v>2541</v>
      </c>
      <c r="D430" s="162" t="s">
        <v>2542</v>
      </c>
      <c r="E430" s="66">
        <v>2215.0</v>
      </c>
      <c r="F430" s="155">
        <v>41536.0</v>
      </c>
      <c r="G430" s="33" t="s">
        <v>2498</v>
      </c>
      <c r="H430" s="33" t="s">
        <v>120</v>
      </c>
      <c r="I430" s="33" t="s">
        <v>1007</v>
      </c>
      <c r="J430" s="35">
        <v>1.0</v>
      </c>
      <c r="K430" s="185" t="s">
        <v>1009</v>
      </c>
      <c r="L430" s="35">
        <v>2.0</v>
      </c>
      <c r="M430" s="35" t="s">
        <v>1011</v>
      </c>
      <c r="N430" s="107" t="s">
        <v>2499</v>
      </c>
      <c r="O430" s="33" t="s">
        <v>1012</v>
      </c>
      <c r="P430" s="32"/>
      <c r="Q430" s="35" t="s">
        <v>1013</v>
      </c>
      <c r="R430" s="33" t="s">
        <v>2500</v>
      </c>
      <c r="S430" s="35" t="s">
        <v>1015</v>
      </c>
      <c r="T430" s="33" t="s">
        <v>2501</v>
      </c>
      <c r="U430" s="53"/>
      <c r="V430" s="53"/>
      <c r="W430" s="53"/>
      <c r="X430" s="53"/>
      <c r="Y430" s="53"/>
      <c r="Z430" s="53"/>
      <c r="AA430" s="53"/>
      <c r="AB430" s="53"/>
      <c r="AC430" s="53"/>
      <c r="AD430" s="53"/>
      <c r="AE430" s="53"/>
    </row>
    <row r="431" ht="14.25" customHeight="1">
      <c r="A431" s="157" t="str">
        <f t="shared" si="1"/>
        <v>190913_B4-T2-12_00B5T_00I8Y_M06_S_1</v>
      </c>
      <c r="B431" s="33" t="s">
        <v>620</v>
      </c>
      <c r="C431" s="154" t="s">
        <v>2543</v>
      </c>
      <c r="D431" s="162" t="s">
        <v>2544</v>
      </c>
      <c r="E431" s="66">
        <v>2987.0</v>
      </c>
      <c r="F431" s="155">
        <v>41536.0</v>
      </c>
      <c r="G431" s="33" t="s">
        <v>2498</v>
      </c>
      <c r="H431" s="33" t="s">
        <v>120</v>
      </c>
      <c r="I431" s="33" t="s">
        <v>1007</v>
      </c>
      <c r="J431" s="35">
        <v>1.0</v>
      </c>
      <c r="K431" s="185" t="s">
        <v>1009</v>
      </c>
      <c r="L431" s="35">
        <v>2.0</v>
      </c>
      <c r="M431" s="35" t="s">
        <v>1011</v>
      </c>
      <c r="N431" s="107" t="s">
        <v>2527</v>
      </c>
      <c r="O431" s="33" t="s">
        <v>1012</v>
      </c>
      <c r="P431" s="32"/>
      <c r="Q431" s="35" t="s">
        <v>1013</v>
      </c>
      <c r="R431" s="33" t="s">
        <v>2500</v>
      </c>
      <c r="S431" s="35" t="s">
        <v>1015</v>
      </c>
      <c r="T431" s="33" t="s">
        <v>2501</v>
      </c>
      <c r="U431" s="53"/>
      <c r="V431" s="53"/>
      <c r="W431" s="53"/>
      <c r="X431" s="53"/>
      <c r="Y431" s="53"/>
      <c r="Z431" s="53"/>
      <c r="AA431" s="53"/>
      <c r="AB431" s="53"/>
      <c r="AC431" s="53"/>
      <c r="AD431" s="53"/>
      <c r="AE431" s="53"/>
    </row>
    <row r="432" ht="14.25" customHeight="1">
      <c r="A432" s="157" t="str">
        <f t="shared" si="1"/>
        <v>190913_B4-T2-13_00B5U_00I8Z_M06_S_1</v>
      </c>
      <c r="B432" s="33" t="s">
        <v>630</v>
      </c>
      <c r="C432" s="154" t="s">
        <v>2546</v>
      </c>
      <c r="D432" s="162" t="s">
        <v>2547</v>
      </c>
      <c r="E432" s="66">
        <v>3010.0</v>
      </c>
      <c r="F432" s="155">
        <v>41536.0</v>
      </c>
      <c r="G432" s="33" t="s">
        <v>2498</v>
      </c>
      <c r="H432" s="33" t="s">
        <v>120</v>
      </c>
      <c r="I432" s="33" t="s">
        <v>1007</v>
      </c>
      <c r="J432" s="35">
        <v>1.0</v>
      </c>
      <c r="K432" s="185" t="s">
        <v>1009</v>
      </c>
      <c r="L432" s="35">
        <v>2.0</v>
      </c>
      <c r="M432" s="35" t="s">
        <v>1011</v>
      </c>
      <c r="N432" s="107" t="s">
        <v>2527</v>
      </c>
      <c r="O432" s="33" t="s">
        <v>1012</v>
      </c>
      <c r="P432" s="32"/>
      <c r="Q432" s="35" t="s">
        <v>1013</v>
      </c>
      <c r="R432" s="33" t="s">
        <v>2500</v>
      </c>
      <c r="S432" s="35" t="s">
        <v>1015</v>
      </c>
      <c r="T432" s="33" t="s">
        <v>2501</v>
      </c>
      <c r="U432" s="53"/>
      <c r="V432" s="53"/>
      <c r="W432" s="53"/>
      <c r="X432" s="53"/>
      <c r="Y432" s="53"/>
      <c r="Z432" s="53"/>
      <c r="AA432" s="53"/>
      <c r="AB432" s="53"/>
      <c r="AC432" s="53"/>
      <c r="AD432" s="53"/>
      <c r="AE432" s="53"/>
    </row>
    <row r="433" ht="14.25" customHeight="1">
      <c r="A433" s="157" t="str">
        <f t="shared" si="1"/>
        <v>190913_B4-T2-14_00B6S_00I90_M06_S_1</v>
      </c>
      <c r="B433" s="47" t="s">
        <v>638</v>
      </c>
      <c r="C433" s="154" t="s">
        <v>2549</v>
      </c>
      <c r="D433" s="123" t="s">
        <v>2550</v>
      </c>
      <c r="E433" s="66">
        <v>7953.0</v>
      </c>
      <c r="F433" s="155">
        <v>41536.0</v>
      </c>
      <c r="G433" s="33" t="s">
        <v>2498</v>
      </c>
      <c r="H433" s="33" t="s">
        <v>120</v>
      </c>
      <c r="I433" s="33" t="s">
        <v>1007</v>
      </c>
      <c r="J433" s="35">
        <v>1.0</v>
      </c>
      <c r="K433" s="185" t="s">
        <v>1009</v>
      </c>
      <c r="L433" s="35">
        <v>2.0</v>
      </c>
      <c r="M433" s="35" t="s">
        <v>1011</v>
      </c>
      <c r="N433" s="107" t="s">
        <v>2527</v>
      </c>
      <c r="O433" s="33" t="s">
        <v>1012</v>
      </c>
      <c r="P433" s="32"/>
      <c r="Q433" s="35" t="s">
        <v>1013</v>
      </c>
      <c r="R433" s="33" t="s">
        <v>2500</v>
      </c>
      <c r="S433" s="35" t="s">
        <v>1015</v>
      </c>
      <c r="T433" s="33" t="s">
        <v>2501</v>
      </c>
      <c r="U433" s="53"/>
      <c r="V433" s="53"/>
      <c r="W433" s="53"/>
      <c r="X433" s="53"/>
      <c r="Y433" s="53"/>
      <c r="Z433" s="53"/>
      <c r="AA433" s="53"/>
      <c r="AB433" s="53"/>
      <c r="AC433" s="53"/>
      <c r="AD433" s="53"/>
      <c r="AE433" s="53"/>
    </row>
    <row r="434" ht="14.25" customHeight="1">
      <c r="A434" s="157" t="str">
        <f t="shared" si="1"/>
        <v>190913_B4-T2-15_00B6T_00I91_M06_S_1</v>
      </c>
      <c r="B434" s="47" t="s">
        <v>648</v>
      </c>
      <c r="C434" s="154" t="s">
        <v>2551</v>
      </c>
      <c r="D434" s="123" t="s">
        <v>2552</v>
      </c>
      <c r="E434" s="66">
        <v>2079.0</v>
      </c>
      <c r="F434" s="155">
        <v>41536.0</v>
      </c>
      <c r="G434" s="33" t="s">
        <v>2498</v>
      </c>
      <c r="H434" s="33" t="s">
        <v>120</v>
      </c>
      <c r="I434" s="33" t="s">
        <v>1007</v>
      </c>
      <c r="J434" s="35">
        <v>1.0</v>
      </c>
      <c r="K434" s="185" t="s">
        <v>1009</v>
      </c>
      <c r="L434" s="35">
        <v>2.0</v>
      </c>
      <c r="M434" s="35" t="s">
        <v>1011</v>
      </c>
      <c r="N434" s="107" t="s">
        <v>2527</v>
      </c>
      <c r="O434" s="33" t="s">
        <v>1012</v>
      </c>
      <c r="P434" s="32"/>
      <c r="Q434" s="35" t="s">
        <v>1013</v>
      </c>
      <c r="R434" s="33" t="s">
        <v>2500</v>
      </c>
      <c r="S434" s="35" t="s">
        <v>1015</v>
      </c>
      <c r="T434" s="33" t="s">
        <v>2501</v>
      </c>
      <c r="U434" s="53"/>
      <c r="V434" s="53"/>
      <c r="W434" s="53"/>
      <c r="X434" s="53"/>
      <c r="Y434" s="53"/>
      <c r="Z434" s="53"/>
      <c r="AA434" s="53"/>
      <c r="AB434" s="53"/>
      <c r="AC434" s="53"/>
      <c r="AD434" s="53"/>
      <c r="AE434" s="53"/>
    </row>
    <row r="435" ht="14.25" customHeight="1">
      <c r="A435" s="157" t="str">
        <f t="shared" si="1"/>
        <v>190913_B4-T2-16_00B6U_00I92_M06_S_1</v>
      </c>
      <c r="B435" s="47" t="s">
        <v>657</v>
      </c>
      <c r="C435" s="154" t="s">
        <v>2554</v>
      </c>
      <c r="D435" s="162" t="s">
        <v>2555</v>
      </c>
      <c r="E435" s="33" t="s">
        <v>154</v>
      </c>
      <c r="F435" s="155">
        <v>41536.0</v>
      </c>
      <c r="G435" s="33" t="s">
        <v>2498</v>
      </c>
      <c r="H435" s="33" t="s">
        <v>120</v>
      </c>
      <c r="I435" s="33" t="s">
        <v>1007</v>
      </c>
      <c r="J435" s="35">
        <v>1.0</v>
      </c>
      <c r="K435" s="185" t="s">
        <v>1009</v>
      </c>
      <c r="L435" s="35">
        <v>2.0</v>
      </c>
      <c r="M435" s="35" t="s">
        <v>1011</v>
      </c>
      <c r="N435" s="107" t="s">
        <v>2556</v>
      </c>
      <c r="O435" s="33" t="s">
        <v>1012</v>
      </c>
      <c r="P435" s="32"/>
      <c r="Q435" s="35" t="s">
        <v>1013</v>
      </c>
      <c r="R435" s="33" t="s">
        <v>2500</v>
      </c>
      <c r="S435" s="35" t="s">
        <v>1015</v>
      </c>
      <c r="T435" s="33" t="s">
        <v>2501</v>
      </c>
      <c r="U435" s="53"/>
      <c r="V435" s="53"/>
      <c r="W435" s="53"/>
      <c r="X435" s="53"/>
      <c r="Y435" s="53"/>
      <c r="Z435" s="53"/>
      <c r="AA435" s="53"/>
      <c r="AB435" s="53"/>
      <c r="AC435" s="53"/>
      <c r="AD435" s="53"/>
      <c r="AE435" s="53"/>
    </row>
    <row r="436" ht="14.25" customHeight="1">
      <c r="A436" s="157" t="str">
        <f t="shared" si="1"/>
        <v>190913_B4-T2-17_00B6V_00I93_M06_S_1</v>
      </c>
      <c r="B436" s="47" t="s">
        <v>671</v>
      </c>
      <c r="C436" s="154" t="s">
        <v>2558</v>
      </c>
      <c r="D436" s="162" t="s">
        <v>2559</v>
      </c>
      <c r="E436" s="33" t="s">
        <v>670</v>
      </c>
      <c r="F436" s="155">
        <v>41536.0</v>
      </c>
      <c r="G436" s="33" t="s">
        <v>2498</v>
      </c>
      <c r="H436" s="33" t="s">
        <v>120</v>
      </c>
      <c r="I436" s="33" t="s">
        <v>1007</v>
      </c>
      <c r="J436" s="35">
        <v>1.0</v>
      </c>
      <c r="K436" s="185" t="s">
        <v>1009</v>
      </c>
      <c r="L436" s="35">
        <v>2.0</v>
      </c>
      <c r="M436" s="35" t="s">
        <v>1011</v>
      </c>
      <c r="N436" s="107" t="s">
        <v>2522</v>
      </c>
      <c r="O436" s="33" t="s">
        <v>1012</v>
      </c>
      <c r="P436" s="32"/>
      <c r="Q436" s="35" t="s">
        <v>1013</v>
      </c>
      <c r="R436" s="33" t="s">
        <v>2500</v>
      </c>
      <c r="S436" s="35" t="s">
        <v>1015</v>
      </c>
      <c r="T436" s="33" t="s">
        <v>2501</v>
      </c>
      <c r="U436" s="53"/>
      <c r="V436" s="53"/>
      <c r="W436" s="53"/>
      <c r="X436" s="53"/>
      <c r="Y436" s="53"/>
      <c r="Z436" s="53"/>
      <c r="AA436" s="53"/>
      <c r="AB436" s="53"/>
      <c r="AC436" s="53"/>
      <c r="AD436" s="53"/>
      <c r="AE436" s="53"/>
    </row>
    <row r="437" ht="14.25" customHeight="1">
      <c r="A437" s="157" t="str">
        <f t="shared" si="1"/>
        <v>190916_HEK-QCS_000F2_00I94_M06_S_1</v>
      </c>
      <c r="B437" s="154" t="s">
        <v>108</v>
      </c>
      <c r="C437" s="154" t="s">
        <v>2561</v>
      </c>
      <c r="D437" s="178" t="s">
        <v>109</v>
      </c>
      <c r="E437" s="178" t="s">
        <v>109</v>
      </c>
      <c r="F437" s="155">
        <v>42632.0</v>
      </c>
      <c r="G437" s="33" t="s">
        <v>2498</v>
      </c>
      <c r="H437" s="33" t="s">
        <v>120</v>
      </c>
      <c r="I437" s="33" t="s">
        <v>1007</v>
      </c>
      <c r="J437" s="35">
        <v>1.0</v>
      </c>
      <c r="K437" s="185" t="s">
        <v>1009</v>
      </c>
      <c r="L437" s="35">
        <v>2.0</v>
      </c>
      <c r="M437" s="35" t="s">
        <v>1011</v>
      </c>
      <c r="N437" s="107" t="s">
        <v>2499</v>
      </c>
      <c r="O437" s="33" t="s">
        <v>1012</v>
      </c>
      <c r="P437" s="32"/>
      <c r="Q437" s="35" t="s">
        <v>1013</v>
      </c>
      <c r="R437" s="33" t="s">
        <v>2500</v>
      </c>
      <c r="S437" s="35" t="s">
        <v>1015</v>
      </c>
      <c r="T437" s="33" t="s">
        <v>2501</v>
      </c>
      <c r="U437" s="53"/>
      <c r="V437" s="53"/>
      <c r="W437" s="53"/>
      <c r="X437" s="53"/>
      <c r="Y437" s="53"/>
      <c r="Z437" s="53"/>
      <c r="AA437" s="53"/>
      <c r="AB437" s="53"/>
      <c r="AC437" s="53"/>
      <c r="AD437" s="53"/>
      <c r="AE437" s="53"/>
    </row>
    <row r="438" ht="14.25" customHeight="1">
      <c r="A438" s="157" t="str">
        <f t="shared" si="1"/>
        <v>190916_B8-T2-1_00B8A_00I95_M06_S_1</v>
      </c>
      <c r="B438" s="47" t="s">
        <v>1053</v>
      </c>
      <c r="C438" s="154" t="s">
        <v>2562</v>
      </c>
      <c r="D438" s="162" t="s">
        <v>2563</v>
      </c>
      <c r="E438" s="161">
        <v>2368.0</v>
      </c>
      <c r="F438" s="155">
        <v>42632.0</v>
      </c>
      <c r="G438" s="33" t="s">
        <v>2498</v>
      </c>
      <c r="H438" s="33" t="s">
        <v>120</v>
      </c>
      <c r="I438" s="33" t="s">
        <v>1007</v>
      </c>
      <c r="J438" s="35">
        <v>1.0</v>
      </c>
      <c r="K438" s="185" t="s">
        <v>1009</v>
      </c>
      <c r="L438" s="35">
        <v>2.0</v>
      </c>
      <c r="M438" s="35" t="s">
        <v>1011</v>
      </c>
      <c r="N438" s="107" t="s">
        <v>2499</v>
      </c>
      <c r="O438" s="33" t="s">
        <v>1012</v>
      </c>
      <c r="P438" s="32"/>
      <c r="Q438" s="35" t="s">
        <v>1013</v>
      </c>
      <c r="R438" s="33" t="s">
        <v>2500</v>
      </c>
      <c r="S438" s="35" t="s">
        <v>1015</v>
      </c>
      <c r="T438" s="33" t="s">
        <v>2501</v>
      </c>
      <c r="U438" s="53"/>
      <c r="V438" s="53"/>
      <c r="W438" s="53"/>
      <c r="X438" s="53"/>
      <c r="Y438" s="53"/>
      <c r="Z438" s="53"/>
      <c r="AA438" s="53"/>
      <c r="AB438" s="53"/>
      <c r="AC438" s="53"/>
      <c r="AD438" s="53"/>
      <c r="AE438" s="53"/>
    </row>
    <row r="439" ht="14.25" customHeight="1">
      <c r="A439" s="157" t="str">
        <f t="shared" si="1"/>
        <v>190916_B8-T2-2_00B8B_00I96_M06_S_1</v>
      </c>
      <c r="B439" s="47" t="s">
        <v>1060</v>
      </c>
      <c r="C439" s="154" t="s">
        <v>2565</v>
      </c>
      <c r="D439" s="162" t="s">
        <v>2566</v>
      </c>
      <c r="E439" s="161">
        <v>2031.0</v>
      </c>
      <c r="F439" s="155">
        <v>42632.0</v>
      </c>
      <c r="G439" s="33" t="s">
        <v>2498</v>
      </c>
      <c r="H439" s="33" t="s">
        <v>120</v>
      </c>
      <c r="I439" s="33" t="s">
        <v>1007</v>
      </c>
      <c r="J439" s="35">
        <v>1.0</v>
      </c>
      <c r="K439" s="185" t="s">
        <v>1009</v>
      </c>
      <c r="L439" s="35">
        <v>2.0</v>
      </c>
      <c r="M439" s="35" t="s">
        <v>1011</v>
      </c>
      <c r="N439" s="107" t="s">
        <v>2499</v>
      </c>
      <c r="O439" s="33" t="s">
        <v>1012</v>
      </c>
      <c r="P439" s="32"/>
      <c r="Q439" s="35" t="s">
        <v>1013</v>
      </c>
      <c r="R439" s="33" t="s">
        <v>2500</v>
      </c>
      <c r="S439" s="35" t="s">
        <v>1015</v>
      </c>
      <c r="T439" s="33" t="s">
        <v>2501</v>
      </c>
      <c r="U439" s="53"/>
      <c r="V439" s="53"/>
      <c r="W439" s="53"/>
      <c r="X439" s="53"/>
      <c r="Y439" s="53"/>
      <c r="Z439" s="53"/>
      <c r="AA439" s="53"/>
      <c r="AB439" s="53"/>
      <c r="AC439" s="53"/>
      <c r="AD439" s="53"/>
      <c r="AE439" s="53"/>
    </row>
    <row r="440" ht="14.25" customHeight="1">
      <c r="A440" s="157" t="str">
        <f t="shared" si="1"/>
        <v>190916_B8-T2-3_00B8C_00I97_M06_S_1</v>
      </c>
      <c r="B440" s="47" t="s">
        <v>1065</v>
      </c>
      <c r="C440" s="154" t="s">
        <v>2568</v>
      </c>
      <c r="D440" s="162" t="s">
        <v>2569</v>
      </c>
      <c r="E440" s="161">
        <v>6391.0</v>
      </c>
      <c r="F440" s="155">
        <v>42632.0</v>
      </c>
      <c r="G440" s="33" t="s">
        <v>2498</v>
      </c>
      <c r="H440" s="33" t="s">
        <v>120</v>
      </c>
      <c r="I440" s="33" t="s">
        <v>1007</v>
      </c>
      <c r="J440" s="35">
        <v>1.0</v>
      </c>
      <c r="K440" s="185" t="s">
        <v>1009</v>
      </c>
      <c r="L440" s="35">
        <v>2.0</v>
      </c>
      <c r="M440" s="35" t="s">
        <v>1011</v>
      </c>
      <c r="N440" s="107" t="s">
        <v>2499</v>
      </c>
      <c r="O440" s="33" t="s">
        <v>1012</v>
      </c>
      <c r="P440" s="32"/>
      <c r="Q440" s="35" t="s">
        <v>1013</v>
      </c>
      <c r="R440" s="33" t="s">
        <v>2500</v>
      </c>
      <c r="S440" s="35" t="s">
        <v>1015</v>
      </c>
      <c r="T440" s="33" t="s">
        <v>2501</v>
      </c>
      <c r="U440" s="53"/>
      <c r="V440" s="53"/>
      <c r="W440" s="53"/>
      <c r="X440" s="53"/>
      <c r="Y440" s="53"/>
      <c r="Z440" s="53"/>
      <c r="AA440" s="53"/>
      <c r="AB440" s="53"/>
      <c r="AC440" s="53"/>
      <c r="AD440" s="53"/>
      <c r="AE440" s="53"/>
    </row>
    <row r="441" ht="14.25" customHeight="1">
      <c r="A441" s="157" t="str">
        <f t="shared" si="1"/>
        <v>190916_B8-T2-4_00B8D_00I98_M06_S_1</v>
      </c>
      <c r="B441" s="47" t="s">
        <v>1070</v>
      </c>
      <c r="C441" s="154" t="s">
        <v>2571</v>
      </c>
      <c r="D441" s="162" t="s">
        <v>2572</v>
      </c>
      <c r="E441" s="161">
        <v>4392.0</v>
      </c>
      <c r="F441" s="155">
        <v>42632.0</v>
      </c>
      <c r="G441" s="33" t="s">
        <v>2498</v>
      </c>
      <c r="H441" s="33" t="s">
        <v>120</v>
      </c>
      <c r="I441" s="33" t="s">
        <v>1007</v>
      </c>
      <c r="J441" s="35">
        <v>1.0</v>
      </c>
      <c r="K441" s="185" t="s">
        <v>1009</v>
      </c>
      <c r="L441" s="35">
        <v>2.0</v>
      </c>
      <c r="M441" s="35" t="s">
        <v>1011</v>
      </c>
      <c r="N441" s="107" t="s">
        <v>2499</v>
      </c>
      <c r="O441" s="33" t="s">
        <v>1012</v>
      </c>
      <c r="P441" s="32"/>
      <c r="Q441" s="35" t="s">
        <v>1013</v>
      </c>
      <c r="R441" s="33" t="s">
        <v>2500</v>
      </c>
      <c r="S441" s="35" t="s">
        <v>1015</v>
      </c>
      <c r="T441" s="33" t="s">
        <v>2501</v>
      </c>
      <c r="U441" s="53"/>
      <c r="V441" s="53"/>
      <c r="W441" s="53"/>
      <c r="X441" s="53"/>
      <c r="Y441" s="53"/>
      <c r="Z441" s="53"/>
      <c r="AA441" s="53"/>
      <c r="AB441" s="53"/>
      <c r="AC441" s="53"/>
      <c r="AD441" s="53"/>
      <c r="AE441" s="53"/>
    </row>
    <row r="442" ht="14.25" customHeight="1">
      <c r="A442" s="157" t="str">
        <f t="shared" si="1"/>
        <v>190916_B8-T2-5_00B8E_00I99_M06_S_1</v>
      </c>
      <c r="B442" s="47" t="s">
        <v>1074</v>
      </c>
      <c r="C442" s="154" t="s">
        <v>2573</v>
      </c>
      <c r="D442" s="162" t="s">
        <v>2574</v>
      </c>
      <c r="E442" s="161">
        <v>3346.0</v>
      </c>
      <c r="F442" s="155">
        <v>42632.0</v>
      </c>
      <c r="G442" s="33" t="s">
        <v>2498</v>
      </c>
      <c r="H442" s="33" t="s">
        <v>120</v>
      </c>
      <c r="I442" s="33" t="s">
        <v>1007</v>
      </c>
      <c r="J442" s="35">
        <v>1.0</v>
      </c>
      <c r="K442" s="185" t="s">
        <v>1009</v>
      </c>
      <c r="L442" s="35">
        <v>2.0</v>
      </c>
      <c r="M442" s="35" t="s">
        <v>1011</v>
      </c>
      <c r="N442" s="107" t="s">
        <v>2527</v>
      </c>
      <c r="O442" s="33" t="s">
        <v>1012</v>
      </c>
      <c r="P442" s="32"/>
      <c r="Q442" s="35" t="s">
        <v>1013</v>
      </c>
      <c r="R442" s="33" t="s">
        <v>2500</v>
      </c>
      <c r="S442" s="35" t="s">
        <v>1015</v>
      </c>
      <c r="T442" s="33" t="s">
        <v>2501</v>
      </c>
      <c r="U442" s="53"/>
      <c r="V442" s="53"/>
      <c r="W442" s="53"/>
      <c r="X442" s="53"/>
      <c r="Y442" s="53"/>
      <c r="Z442" s="53"/>
      <c r="AA442" s="53"/>
      <c r="AB442" s="53"/>
      <c r="AC442" s="53"/>
      <c r="AD442" s="53"/>
      <c r="AE442" s="53"/>
    </row>
    <row r="443" ht="14.25" customHeight="1">
      <c r="A443" s="157" t="str">
        <f t="shared" si="1"/>
        <v>190916_B8-T2-6_00B8F_00I9A_M06_S_1</v>
      </c>
      <c r="B443" s="47" t="s">
        <v>1080</v>
      </c>
      <c r="C443" s="154" t="s">
        <v>2576</v>
      </c>
      <c r="D443" s="162" t="s">
        <v>2577</v>
      </c>
      <c r="E443" s="161">
        <v>10612.0</v>
      </c>
      <c r="F443" s="155">
        <v>42632.0</v>
      </c>
      <c r="G443" s="33" t="s">
        <v>2498</v>
      </c>
      <c r="H443" s="33" t="s">
        <v>120</v>
      </c>
      <c r="I443" s="33" t="s">
        <v>1007</v>
      </c>
      <c r="J443" s="35">
        <v>1.0</v>
      </c>
      <c r="K443" s="185" t="s">
        <v>1009</v>
      </c>
      <c r="L443" s="35">
        <v>2.0</v>
      </c>
      <c r="M443" s="35" t="s">
        <v>1011</v>
      </c>
      <c r="N443" s="107" t="s">
        <v>2527</v>
      </c>
      <c r="O443" s="33" t="s">
        <v>1012</v>
      </c>
      <c r="P443" s="32"/>
      <c r="Q443" s="35" t="s">
        <v>1013</v>
      </c>
      <c r="R443" s="33" t="s">
        <v>2500</v>
      </c>
      <c r="S443" s="35" t="s">
        <v>1015</v>
      </c>
      <c r="T443" s="33" t="s">
        <v>2501</v>
      </c>
      <c r="U443" s="53"/>
      <c r="V443" s="53"/>
      <c r="W443" s="53"/>
      <c r="X443" s="53"/>
      <c r="Y443" s="53"/>
      <c r="Z443" s="53"/>
      <c r="AA443" s="53"/>
      <c r="AB443" s="53"/>
      <c r="AC443" s="53"/>
      <c r="AD443" s="53"/>
      <c r="AE443" s="53"/>
    </row>
    <row r="444" ht="14.25" customHeight="1">
      <c r="A444" s="157" t="str">
        <f t="shared" si="1"/>
        <v>190916_B8-T2-7_00B8G_00I9B_M06_S_1</v>
      </c>
      <c r="B444" s="47" t="s">
        <v>1087</v>
      </c>
      <c r="C444" s="154" t="s">
        <v>2579</v>
      </c>
      <c r="D444" s="162" t="s">
        <v>2580</v>
      </c>
      <c r="E444" s="161">
        <v>2158.0</v>
      </c>
      <c r="F444" s="155">
        <v>42632.0</v>
      </c>
      <c r="G444" s="33" t="s">
        <v>2498</v>
      </c>
      <c r="H444" s="33" t="s">
        <v>120</v>
      </c>
      <c r="I444" s="33" t="s">
        <v>1007</v>
      </c>
      <c r="J444" s="35">
        <v>1.0</v>
      </c>
      <c r="K444" s="185" t="s">
        <v>1009</v>
      </c>
      <c r="L444" s="35">
        <v>2.0</v>
      </c>
      <c r="M444" s="35" t="s">
        <v>1011</v>
      </c>
      <c r="N444" s="107" t="s">
        <v>2499</v>
      </c>
      <c r="O444" s="33" t="s">
        <v>1012</v>
      </c>
      <c r="P444" s="32"/>
      <c r="Q444" s="35" t="s">
        <v>1013</v>
      </c>
      <c r="R444" s="33" t="s">
        <v>2500</v>
      </c>
      <c r="S444" s="35" t="s">
        <v>1015</v>
      </c>
      <c r="T444" s="33" t="s">
        <v>2501</v>
      </c>
      <c r="U444" s="53"/>
      <c r="V444" s="53"/>
      <c r="W444" s="53"/>
      <c r="X444" s="53"/>
      <c r="Y444" s="53"/>
      <c r="Z444" s="53"/>
      <c r="AA444" s="53"/>
      <c r="AB444" s="53"/>
      <c r="AC444" s="53"/>
      <c r="AD444" s="53"/>
      <c r="AE444" s="53"/>
    </row>
    <row r="445" ht="14.25" customHeight="1">
      <c r="A445" s="157" t="str">
        <f t="shared" si="1"/>
        <v>190916_B8-T2-8_00B8H_00I9C_M06_S_1</v>
      </c>
      <c r="B445" s="47" t="s">
        <v>1094</v>
      </c>
      <c r="C445" s="154" t="s">
        <v>2582</v>
      </c>
      <c r="D445" s="162" t="s">
        <v>2583</v>
      </c>
      <c r="E445" s="161">
        <v>3495.0</v>
      </c>
      <c r="F445" s="155">
        <v>42632.0</v>
      </c>
      <c r="G445" s="33" t="s">
        <v>2498</v>
      </c>
      <c r="H445" s="33" t="s">
        <v>120</v>
      </c>
      <c r="I445" s="33" t="s">
        <v>1007</v>
      </c>
      <c r="J445" s="35">
        <v>1.0</v>
      </c>
      <c r="K445" s="185" t="s">
        <v>1009</v>
      </c>
      <c r="L445" s="35">
        <v>2.0</v>
      </c>
      <c r="M445" s="35" t="s">
        <v>1011</v>
      </c>
      <c r="N445" s="107" t="s">
        <v>2522</v>
      </c>
      <c r="O445" s="33" t="s">
        <v>1012</v>
      </c>
      <c r="P445" s="32"/>
      <c r="Q445" s="35" t="s">
        <v>1013</v>
      </c>
      <c r="R445" s="33" t="s">
        <v>2500</v>
      </c>
      <c r="S445" s="35" t="s">
        <v>1015</v>
      </c>
      <c r="T445" s="33" t="s">
        <v>2501</v>
      </c>
      <c r="U445" s="53"/>
      <c r="V445" s="53"/>
      <c r="W445" s="53"/>
      <c r="X445" s="53"/>
      <c r="Y445" s="53"/>
      <c r="Z445" s="53"/>
      <c r="AA445" s="53"/>
      <c r="AB445" s="53"/>
      <c r="AC445" s="53"/>
      <c r="AD445" s="53"/>
      <c r="AE445" s="53"/>
    </row>
    <row r="446" ht="14.25" customHeight="1">
      <c r="A446" s="157" t="str">
        <f t="shared" si="1"/>
        <v>190916_B8-T2-9_00B8I_00I9D_M06_S_1</v>
      </c>
      <c r="B446" s="47" t="s">
        <v>1100</v>
      </c>
      <c r="C446" s="154" t="s">
        <v>2584</v>
      </c>
      <c r="D446" s="162" t="s">
        <v>2585</v>
      </c>
      <c r="E446" s="161">
        <v>2505.0</v>
      </c>
      <c r="F446" s="155">
        <v>42632.0</v>
      </c>
      <c r="G446" s="33" t="s">
        <v>2498</v>
      </c>
      <c r="H446" s="33" t="s">
        <v>120</v>
      </c>
      <c r="I446" s="33" t="s">
        <v>1007</v>
      </c>
      <c r="J446" s="35">
        <v>1.0</v>
      </c>
      <c r="K446" s="185" t="s">
        <v>1009</v>
      </c>
      <c r="L446" s="35">
        <v>2.0</v>
      </c>
      <c r="M446" s="35" t="s">
        <v>1011</v>
      </c>
      <c r="N446" s="107" t="s">
        <v>2522</v>
      </c>
      <c r="O446" s="33" t="s">
        <v>1012</v>
      </c>
      <c r="P446" s="32"/>
      <c r="Q446" s="35" t="s">
        <v>1013</v>
      </c>
      <c r="R446" s="33" t="s">
        <v>2500</v>
      </c>
      <c r="S446" s="35" t="s">
        <v>1015</v>
      </c>
      <c r="T446" s="33" t="s">
        <v>2501</v>
      </c>
      <c r="U446" s="53"/>
      <c r="V446" s="53"/>
      <c r="W446" s="53"/>
      <c r="X446" s="53"/>
      <c r="Y446" s="53"/>
      <c r="Z446" s="53"/>
      <c r="AA446" s="53"/>
      <c r="AB446" s="53"/>
      <c r="AC446" s="53"/>
      <c r="AD446" s="53"/>
      <c r="AE446" s="53"/>
    </row>
    <row r="447" ht="14.25" customHeight="1">
      <c r="A447" s="157" t="str">
        <f t="shared" si="1"/>
        <v>190916_B8-T2-10_00B8J_00I9E_M06_S_1</v>
      </c>
      <c r="B447" s="47" t="s">
        <v>1106</v>
      </c>
      <c r="C447" s="154" t="s">
        <v>2587</v>
      </c>
      <c r="D447" s="162" t="s">
        <v>2588</v>
      </c>
      <c r="E447" s="161">
        <v>8315.0</v>
      </c>
      <c r="F447" s="155">
        <v>42632.0</v>
      </c>
      <c r="G447" s="33" t="s">
        <v>2498</v>
      </c>
      <c r="H447" s="33" t="s">
        <v>120</v>
      </c>
      <c r="I447" s="33" t="s">
        <v>1007</v>
      </c>
      <c r="J447" s="35">
        <v>1.0</v>
      </c>
      <c r="K447" s="185" t="s">
        <v>1009</v>
      </c>
      <c r="L447" s="35">
        <v>2.0</v>
      </c>
      <c r="M447" s="35" t="s">
        <v>1011</v>
      </c>
      <c r="N447" s="107" t="s">
        <v>2522</v>
      </c>
      <c r="O447" s="33" t="s">
        <v>1012</v>
      </c>
      <c r="P447" s="32"/>
      <c r="Q447" s="35" t="s">
        <v>1013</v>
      </c>
      <c r="R447" s="33" t="s">
        <v>2500</v>
      </c>
      <c r="S447" s="35" t="s">
        <v>1015</v>
      </c>
      <c r="T447" s="33" t="s">
        <v>2501</v>
      </c>
      <c r="U447" s="53"/>
      <c r="V447" s="53"/>
      <c r="W447" s="53"/>
      <c r="X447" s="53"/>
      <c r="Y447" s="53"/>
      <c r="Z447" s="53"/>
      <c r="AA447" s="53"/>
      <c r="AB447" s="53"/>
      <c r="AC447" s="53"/>
      <c r="AD447" s="53"/>
      <c r="AE447" s="53"/>
    </row>
    <row r="448" ht="14.25" customHeight="1">
      <c r="A448" s="157" t="str">
        <f t="shared" si="1"/>
        <v>190916_B8-T2-11_00B8K_00I9F_M06_S_1</v>
      </c>
      <c r="B448" s="47" t="s">
        <v>1113</v>
      </c>
      <c r="C448" s="154" t="s">
        <v>2590</v>
      </c>
      <c r="D448" s="162" t="s">
        <v>2591</v>
      </c>
      <c r="E448" s="161">
        <v>3280.0</v>
      </c>
      <c r="F448" s="155">
        <v>42632.0</v>
      </c>
      <c r="G448" s="33" t="s">
        <v>2498</v>
      </c>
      <c r="H448" s="33" t="s">
        <v>120</v>
      </c>
      <c r="I448" s="33" t="s">
        <v>1007</v>
      </c>
      <c r="J448" s="35">
        <v>1.0</v>
      </c>
      <c r="K448" s="185" t="s">
        <v>1009</v>
      </c>
      <c r="L448" s="35">
        <v>2.0</v>
      </c>
      <c r="M448" s="35" t="s">
        <v>1011</v>
      </c>
      <c r="N448" s="107" t="s">
        <v>2522</v>
      </c>
      <c r="O448" s="33" t="s">
        <v>1012</v>
      </c>
      <c r="P448" s="32"/>
      <c r="Q448" s="35" t="s">
        <v>1013</v>
      </c>
      <c r="R448" s="33" t="s">
        <v>2500</v>
      </c>
      <c r="S448" s="35" t="s">
        <v>1015</v>
      </c>
      <c r="T448" s="33" t="s">
        <v>2501</v>
      </c>
      <c r="U448" s="53"/>
      <c r="V448" s="53"/>
      <c r="W448" s="53"/>
      <c r="X448" s="53"/>
      <c r="Y448" s="53"/>
      <c r="Z448" s="53"/>
      <c r="AA448" s="53"/>
      <c r="AB448" s="53"/>
      <c r="AC448" s="53"/>
      <c r="AD448" s="53"/>
      <c r="AE448" s="53"/>
    </row>
    <row r="449" ht="14.25" customHeight="1">
      <c r="A449" s="157" t="str">
        <f t="shared" si="1"/>
        <v>190916_B8-T2-12_00B8L_00I9G_M06_S_1</v>
      </c>
      <c r="B449" s="47" t="s">
        <v>1118</v>
      </c>
      <c r="C449" s="154" t="s">
        <v>2592</v>
      </c>
      <c r="D449" s="162" t="s">
        <v>2594</v>
      </c>
      <c r="E449" s="161">
        <v>8255.0</v>
      </c>
      <c r="F449" s="155">
        <v>42632.0</v>
      </c>
      <c r="G449" s="33" t="s">
        <v>2498</v>
      </c>
      <c r="H449" s="33" t="s">
        <v>120</v>
      </c>
      <c r="I449" s="33" t="s">
        <v>1007</v>
      </c>
      <c r="J449" s="35">
        <v>1.0</v>
      </c>
      <c r="K449" s="185" t="s">
        <v>1009</v>
      </c>
      <c r="L449" s="35">
        <v>2.0</v>
      </c>
      <c r="M449" s="35" t="s">
        <v>1011</v>
      </c>
      <c r="N449" s="107" t="s">
        <v>2522</v>
      </c>
      <c r="O449" s="33" t="s">
        <v>1012</v>
      </c>
      <c r="P449" s="32"/>
      <c r="Q449" s="35" t="s">
        <v>1013</v>
      </c>
      <c r="R449" s="33" t="s">
        <v>2500</v>
      </c>
      <c r="S449" s="35" t="s">
        <v>1015</v>
      </c>
      <c r="T449" s="33" t="s">
        <v>2501</v>
      </c>
      <c r="U449" s="53"/>
      <c r="V449" s="53"/>
      <c r="W449" s="53"/>
      <c r="X449" s="53"/>
      <c r="Y449" s="53"/>
      <c r="Z449" s="53"/>
      <c r="AA449" s="53"/>
      <c r="AB449" s="53"/>
      <c r="AC449" s="53"/>
      <c r="AD449" s="53"/>
      <c r="AE449" s="53"/>
    </row>
    <row r="450" ht="14.25" customHeight="1">
      <c r="A450" s="157" t="str">
        <f t="shared" si="1"/>
        <v>190916_B8-T2-13_00B8M_00I9H_M06_S_1</v>
      </c>
      <c r="B450" s="47" t="s">
        <v>1124</v>
      </c>
      <c r="C450" s="154" t="s">
        <v>2595</v>
      </c>
      <c r="D450" s="162" t="s">
        <v>2596</v>
      </c>
      <c r="E450" s="161">
        <v>2340.0</v>
      </c>
      <c r="F450" s="155">
        <v>42632.0</v>
      </c>
      <c r="G450" s="33" t="s">
        <v>2498</v>
      </c>
      <c r="H450" s="33" t="s">
        <v>120</v>
      </c>
      <c r="I450" s="33" t="s">
        <v>1007</v>
      </c>
      <c r="J450" s="35">
        <v>1.0</v>
      </c>
      <c r="K450" s="185" t="s">
        <v>1009</v>
      </c>
      <c r="L450" s="35">
        <v>2.0</v>
      </c>
      <c r="M450" s="35" t="s">
        <v>1011</v>
      </c>
      <c r="N450" s="107" t="s">
        <v>2522</v>
      </c>
      <c r="O450" s="33" t="s">
        <v>1012</v>
      </c>
      <c r="P450" s="32"/>
      <c r="Q450" s="35" t="s">
        <v>1013</v>
      </c>
      <c r="R450" s="33" t="s">
        <v>2500</v>
      </c>
      <c r="S450" s="35" t="s">
        <v>1015</v>
      </c>
      <c r="T450" s="33" t="s">
        <v>2501</v>
      </c>
      <c r="U450" s="53"/>
      <c r="V450" s="53"/>
      <c r="W450" s="53"/>
      <c r="X450" s="53"/>
      <c r="Y450" s="53"/>
      <c r="Z450" s="53"/>
      <c r="AA450" s="53"/>
      <c r="AB450" s="53"/>
      <c r="AC450" s="53"/>
      <c r="AD450" s="53"/>
      <c r="AE450" s="53"/>
    </row>
    <row r="451" ht="14.25" customHeight="1">
      <c r="A451" s="157" t="str">
        <f t="shared" si="1"/>
        <v>190916_B8-T2-14_00B8N_00I9I_M06_S_1</v>
      </c>
      <c r="B451" s="47" t="s">
        <v>1129</v>
      </c>
      <c r="C451" s="154" t="s">
        <v>2598</v>
      </c>
      <c r="D451" s="162" t="s">
        <v>2599</v>
      </c>
      <c r="E451" s="161">
        <v>9735.0</v>
      </c>
      <c r="F451" s="155">
        <v>42632.0</v>
      </c>
      <c r="G451" s="33" t="s">
        <v>2498</v>
      </c>
      <c r="H451" s="33" t="s">
        <v>120</v>
      </c>
      <c r="I451" s="33" t="s">
        <v>1007</v>
      </c>
      <c r="J451" s="35">
        <v>1.0</v>
      </c>
      <c r="K451" s="185" t="s">
        <v>1009</v>
      </c>
      <c r="L451" s="35">
        <v>2.0</v>
      </c>
      <c r="M451" s="35" t="s">
        <v>1011</v>
      </c>
      <c r="N451" s="107" t="s">
        <v>2522</v>
      </c>
      <c r="O451" s="33" t="s">
        <v>1012</v>
      </c>
      <c r="P451" s="32"/>
      <c r="Q451" s="35" t="s">
        <v>1013</v>
      </c>
      <c r="R451" s="33" t="s">
        <v>2500</v>
      </c>
      <c r="S451" s="35" t="s">
        <v>1015</v>
      </c>
      <c r="T451" s="33" t="s">
        <v>2501</v>
      </c>
      <c r="U451" s="53"/>
      <c r="V451" s="53"/>
      <c r="W451" s="53"/>
      <c r="X451" s="53"/>
      <c r="Y451" s="53"/>
      <c r="Z451" s="53"/>
      <c r="AA451" s="53"/>
      <c r="AB451" s="53"/>
      <c r="AC451" s="53"/>
      <c r="AD451" s="53"/>
      <c r="AE451" s="53"/>
    </row>
    <row r="452" ht="14.25" customHeight="1">
      <c r="A452" s="157" t="str">
        <f t="shared" si="1"/>
        <v>190916_B8-T2-15_00B8O_00I9J_M06_S_1</v>
      </c>
      <c r="B452" s="47" t="s">
        <v>1133</v>
      </c>
      <c r="C452" s="154" t="s">
        <v>2600</v>
      </c>
      <c r="D452" s="162" t="s">
        <v>2601</v>
      </c>
      <c r="E452" s="33" t="s">
        <v>154</v>
      </c>
      <c r="F452" s="155">
        <v>42632.0</v>
      </c>
      <c r="G452" s="33" t="s">
        <v>2498</v>
      </c>
      <c r="H452" s="33" t="s">
        <v>120</v>
      </c>
      <c r="I452" s="33" t="s">
        <v>1007</v>
      </c>
      <c r="J452" s="35">
        <v>1.0</v>
      </c>
      <c r="K452" s="185" t="s">
        <v>1009</v>
      </c>
      <c r="L452" s="35">
        <v>2.0</v>
      </c>
      <c r="M452" s="35" t="s">
        <v>1011</v>
      </c>
      <c r="N452" s="107" t="s">
        <v>2603</v>
      </c>
      <c r="O452" s="33" t="s">
        <v>1012</v>
      </c>
      <c r="P452" s="32"/>
      <c r="Q452" s="35" t="s">
        <v>1013</v>
      </c>
      <c r="R452" s="33" t="s">
        <v>2500</v>
      </c>
      <c r="S452" s="35" t="s">
        <v>1015</v>
      </c>
      <c r="T452" s="33" t="s">
        <v>2501</v>
      </c>
      <c r="U452" s="53"/>
      <c r="V452" s="53"/>
      <c r="W452" s="53"/>
      <c r="X452" s="53"/>
      <c r="Y452" s="53"/>
      <c r="Z452" s="53"/>
      <c r="AA452" s="53"/>
      <c r="AB452" s="53"/>
      <c r="AC452" s="53"/>
      <c r="AD452" s="53"/>
      <c r="AE452" s="53"/>
    </row>
    <row r="453" ht="14.25" customHeight="1">
      <c r="A453" s="157" t="str">
        <f t="shared" si="1"/>
        <v>190916_B8-T2-16_00B8P_00I9K_M06_S_1</v>
      </c>
      <c r="B453" s="47" t="s">
        <v>1139</v>
      </c>
      <c r="C453" s="154" t="s">
        <v>2604</v>
      </c>
      <c r="D453" s="162" t="s">
        <v>2605</v>
      </c>
      <c r="E453" s="33" t="s">
        <v>700</v>
      </c>
      <c r="F453" s="155">
        <v>42632.0</v>
      </c>
      <c r="G453" s="33" t="s">
        <v>2498</v>
      </c>
      <c r="H453" s="33" t="s">
        <v>120</v>
      </c>
      <c r="I453" s="33" t="s">
        <v>1007</v>
      </c>
      <c r="J453" s="35">
        <v>1.0</v>
      </c>
      <c r="K453" s="185" t="s">
        <v>1009</v>
      </c>
      <c r="L453" s="35">
        <v>2.0</v>
      </c>
      <c r="M453" s="35" t="s">
        <v>1011</v>
      </c>
      <c r="N453" s="107" t="s">
        <v>2499</v>
      </c>
      <c r="O453" s="33" t="s">
        <v>1012</v>
      </c>
      <c r="P453" s="32"/>
      <c r="Q453" s="35" t="s">
        <v>1013</v>
      </c>
      <c r="R453" s="33" t="s">
        <v>2500</v>
      </c>
      <c r="S453" s="35" t="s">
        <v>1015</v>
      </c>
      <c r="T453" s="33" t="s">
        <v>2501</v>
      </c>
      <c r="U453" s="53"/>
      <c r="V453" s="53"/>
      <c r="W453" s="53"/>
      <c r="X453" s="53"/>
      <c r="Y453" s="53"/>
      <c r="Z453" s="53"/>
      <c r="AA453" s="53"/>
      <c r="AB453" s="53"/>
      <c r="AC453" s="53"/>
      <c r="AD453" s="53"/>
      <c r="AE453" s="53"/>
    </row>
    <row r="454" ht="14.25" customHeight="1">
      <c r="A454" s="157" t="str">
        <f t="shared" si="1"/>
        <v>190917_HEK-QCS_000F2_00I9L_M06_S_1</v>
      </c>
      <c r="B454" s="154" t="s">
        <v>108</v>
      </c>
      <c r="C454" s="154" t="s">
        <v>2609</v>
      </c>
      <c r="D454" s="178" t="s">
        <v>109</v>
      </c>
      <c r="E454" s="178" t="s">
        <v>109</v>
      </c>
      <c r="F454" s="155">
        <v>42997.0</v>
      </c>
      <c r="G454" s="33" t="s">
        <v>2498</v>
      </c>
      <c r="H454" s="33" t="s">
        <v>120</v>
      </c>
      <c r="I454" s="33" t="s">
        <v>1007</v>
      </c>
      <c r="J454" s="35">
        <v>1.0</v>
      </c>
      <c r="K454" s="185" t="s">
        <v>1009</v>
      </c>
      <c r="L454" s="35">
        <v>2.0</v>
      </c>
      <c r="M454" s="35" t="s">
        <v>1011</v>
      </c>
      <c r="N454" s="107" t="s">
        <v>2610</v>
      </c>
      <c r="O454" s="33" t="s">
        <v>1291</v>
      </c>
      <c r="P454" s="166"/>
      <c r="Q454" s="35" t="s">
        <v>1013</v>
      </c>
      <c r="R454" s="33" t="s">
        <v>2500</v>
      </c>
      <c r="S454" s="35" t="s">
        <v>1015</v>
      </c>
      <c r="T454" s="33" t="s">
        <v>2501</v>
      </c>
      <c r="U454" s="53"/>
      <c r="V454" s="53"/>
      <c r="W454" s="53"/>
      <c r="X454" s="53"/>
      <c r="Y454" s="53"/>
      <c r="Z454" s="53"/>
      <c r="AA454" s="53"/>
      <c r="AB454" s="53"/>
      <c r="AC454" s="53"/>
      <c r="AD454" s="53"/>
      <c r="AE454" s="53"/>
    </row>
    <row r="455" ht="14.25" customHeight="1">
      <c r="A455" s="157" t="str">
        <f t="shared" si="1"/>
        <v>190917_B16-T2-1_00BBU_00I9M_M06_S_1</v>
      </c>
      <c r="B455" s="47" t="s">
        <v>1849</v>
      </c>
      <c r="C455" s="154" t="s">
        <v>2611</v>
      </c>
      <c r="D455" s="162" t="s">
        <v>2612</v>
      </c>
      <c r="E455" s="46">
        <v>10690.0</v>
      </c>
      <c r="F455" s="155">
        <v>42997.0</v>
      </c>
      <c r="G455" s="33" t="s">
        <v>2498</v>
      </c>
      <c r="H455" s="33" t="s">
        <v>120</v>
      </c>
      <c r="I455" s="33" t="s">
        <v>1007</v>
      </c>
      <c r="J455" s="35">
        <v>1.0</v>
      </c>
      <c r="K455" s="185" t="s">
        <v>1009</v>
      </c>
      <c r="L455" s="35">
        <v>2.0</v>
      </c>
      <c r="M455" s="35" t="s">
        <v>1011</v>
      </c>
      <c r="N455" s="107" t="s">
        <v>2613</v>
      </c>
      <c r="O455" s="33" t="s">
        <v>1291</v>
      </c>
      <c r="P455" s="187" t="s">
        <v>2614</v>
      </c>
      <c r="Q455" s="35" t="s">
        <v>1013</v>
      </c>
      <c r="R455" s="33" t="s">
        <v>2500</v>
      </c>
      <c r="S455" s="35" t="s">
        <v>1015</v>
      </c>
      <c r="T455" s="33" t="s">
        <v>2501</v>
      </c>
      <c r="U455" s="53"/>
      <c r="V455" s="53"/>
      <c r="W455" s="53"/>
      <c r="X455" s="53"/>
      <c r="Y455" s="53"/>
      <c r="Z455" s="53"/>
      <c r="AA455" s="53"/>
      <c r="AB455" s="53"/>
      <c r="AC455" s="53"/>
      <c r="AD455" s="53"/>
      <c r="AE455" s="53"/>
    </row>
    <row r="456" ht="14.25" customHeight="1">
      <c r="A456" s="157" t="str">
        <f t="shared" si="1"/>
        <v>190917_B16-T2-2_00BBV_00I9N_M06_S_1</v>
      </c>
      <c r="B456" s="47" t="s">
        <v>1865</v>
      </c>
      <c r="C456" s="154" t="s">
        <v>2616</v>
      </c>
      <c r="D456" s="162" t="s">
        <v>2617</v>
      </c>
      <c r="E456" s="46">
        <v>5950.0</v>
      </c>
      <c r="F456" s="155">
        <v>42997.0</v>
      </c>
      <c r="G456" s="33" t="s">
        <v>2498</v>
      </c>
      <c r="H456" s="33" t="s">
        <v>120</v>
      </c>
      <c r="I456" s="33" t="s">
        <v>1007</v>
      </c>
      <c r="J456" s="35">
        <v>1.0</v>
      </c>
      <c r="K456" s="185" t="s">
        <v>1009</v>
      </c>
      <c r="L456" s="35">
        <v>2.0</v>
      </c>
      <c r="M456" s="35" t="s">
        <v>1011</v>
      </c>
      <c r="N456" s="107" t="s">
        <v>2613</v>
      </c>
      <c r="O456" s="33" t="s">
        <v>1291</v>
      </c>
      <c r="P456" s="188" t="s">
        <v>2618</v>
      </c>
      <c r="Q456" s="35" t="s">
        <v>1013</v>
      </c>
      <c r="R456" s="33" t="s">
        <v>2500</v>
      </c>
      <c r="S456" s="35" t="s">
        <v>1015</v>
      </c>
      <c r="T456" s="33" t="s">
        <v>2501</v>
      </c>
      <c r="U456" s="53"/>
      <c r="V456" s="53"/>
      <c r="W456" s="53"/>
      <c r="X456" s="53"/>
      <c r="Y456" s="53"/>
      <c r="Z456" s="53"/>
      <c r="AA456" s="53"/>
      <c r="AB456" s="53"/>
      <c r="AC456" s="53"/>
      <c r="AD456" s="53"/>
      <c r="AE456" s="53"/>
    </row>
    <row r="457" ht="14.25" customHeight="1">
      <c r="A457" s="157" t="str">
        <f t="shared" si="1"/>
        <v>190917_B16-T2-3_00BBW_00I9O_M06_S_1</v>
      </c>
      <c r="B457" s="47" t="s">
        <v>1873</v>
      </c>
      <c r="C457" s="154" t="s">
        <v>2620</v>
      </c>
      <c r="D457" s="162" t="s">
        <v>2621</v>
      </c>
      <c r="E457" s="46">
        <v>8073.0</v>
      </c>
      <c r="F457" s="155">
        <v>42997.0</v>
      </c>
      <c r="G457" s="33" t="s">
        <v>2498</v>
      </c>
      <c r="H457" s="33" t="s">
        <v>120</v>
      </c>
      <c r="I457" s="33" t="s">
        <v>1007</v>
      </c>
      <c r="J457" s="35">
        <v>1.0</v>
      </c>
      <c r="K457" s="185" t="s">
        <v>1009</v>
      </c>
      <c r="L457" s="35">
        <v>2.0</v>
      </c>
      <c r="M457" s="35" t="s">
        <v>1011</v>
      </c>
      <c r="N457" s="107" t="s">
        <v>2622</v>
      </c>
      <c r="O457" s="33" t="s">
        <v>1291</v>
      </c>
      <c r="P457" s="188" t="s">
        <v>2623</v>
      </c>
      <c r="Q457" s="35" t="s">
        <v>1013</v>
      </c>
      <c r="R457" s="33" t="s">
        <v>2500</v>
      </c>
      <c r="S457" s="35" t="s">
        <v>1015</v>
      </c>
      <c r="T457" s="33" t="s">
        <v>2501</v>
      </c>
      <c r="U457" s="53"/>
      <c r="V457" s="53"/>
      <c r="W457" s="53"/>
      <c r="X457" s="53"/>
      <c r="Y457" s="53"/>
      <c r="Z457" s="53"/>
      <c r="AA457" s="53"/>
      <c r="AB457" s="53"/>
      <c r="AC457" s="53"/>
      <c r="AD457" s="53"/>
      <c r="AE457" s="53"/>
    </row>
    <row r="458" ht="14.25" customHeight="1">
      <c r="A458" s="157" t="str">
        <f t="shared" si="1"/>
        <v>190917_B16-T2-4_00BBX_00I9P_M06_S_1</v>
      </c>
      <c r="B458" s="47" t="s">
        <v>1883</v>
      </c>
      <c r="C458" s="154" t="s">
        <v>2624</v>
      </c>
      <c r="D458" s="162" t="s">
        <v>2625</v>
      </c>
      <c r="E458" s="46">
        <v>10610.0</v>
      </c>
      <c r="F458" s="155">
        <v>42997.0</v>
      </c>
      <c r="G458" s="33" t="s">
        <v>2498</v>
      </c>
      <c r="H458" s="33" t="s">
        <v>120</v>
      </c>
      <c r="I458" s="33" t="s">
        <v>1007</v>
      </c>
      <c r="J458" s="35">
        <v>1.0</v>
      </c>
      <c r="K458" s="185" t="s">
        <v>1009</v>
      </c>
      <c r="L458" s="35">
        <v>2.0</v>
      </c>
      <c r="M458" s="35" t="s">
        <v>1011</v>
      </c>
      <c r="N458" s="107" t="s">
        <v>2613</v>
      </c>
      <c r="O458" s="33" t="s">
        <v>1291</v>
      </c>
      <c r="P458" s="188" t="s">
        <v>2627</v>
      </c>
      <c r="Q458" s="35" t="s">
        <v>1013</v>
      </c>
      <c r="R458" s="33" t="s">
        <v>2500</v>
      </c>
      <c r="S458" s="35" t="s">
        <v>1015</v>
      </c>
      <c r="T458" s="33" t="s">
        <v>2501</v>
      </c>
      <c r="U458" s="53"/>
      <c r="V458" s="53"/>
      <c r="W458" s="53"/>
      <c r="X458" s="53"/>
      <c r="Y458" s="53"/>
      <c r="Z458" s="53"/>
      <c r="AA458" s="53"/>
      <c r="AB458" s="53"/>
      <c r="AC458" s="53"/>
      <c r="AD458" s="53"/>
      <c r="AE458" s="53"/>
    </row>
    <row r="459" ht="14.25" customHeight="1">
      <c r="A459" s="157" t="str">
        <f t="shared" si="1"/>
        <v>190917_B16-T2-5_00BBY_00I9Q_M06_S_1</v>
      </c>
      <c r="B459" s="47" t="s">
        <v>1893</v>
      </c>
      <c r="C459" s="154" t="s">
        <v>2628</v>
      </c>
      <c r="D459" s="162" t="s">
        <v>2629</v>
      </c>
      <c r="E459" s="46">
        <v>2357.0</v>
      </c>
      <c r="F459" s="155">
        <v>42997.0</v>
      </c>
      <c r="G459" s="33" t="s">
        <v>2498</v>
      </c>
      <c r="H459" s="33" t="s">
        <v>120</v>
      </c>
      <c r="I459" s="33" t="s">
        <v>1007</v>
      </c>
      <c r="J459" s="35">
        <v>1.0</v>
      </c>
      <c r="K459" s="185" t="s">
        <v>1009</v>
      </c>
      <c r="L459" s="35">
        <v>2.0</v>
      </c>
      <c r="M459" s="35" t="s">
        <v>1011</v>
      </c>
      <c r="N459" s="107" t="s">
        <v>2622</v>
      </c>
      <c r="O459" s="33" t="s">
        <v>1291</v>
      </c>
      <c r="P459" s="188" t="s">
        <v>2630</v>
      </c>
      <c r="Q459" s="35" t="s">
        <v>1013</v>
      </c>
      <c r="R459" s="33" t="s">
        <v>2500</v>
      </c>
      <c r="S459" s="35" t="s">
        <v>1015</v>
      </c>
      <c r="T459" s="33" t="s">
        <v>2501</v>
      </c>
      <c r="U459" s="53"/>
      <c r="V459" s="53"/>
      <c r="W459" s="53"/>
      <c r="X459" s="53"/>
      <c r="Y459" s="53"/>
      <c r="Z459" s="53"/>
      <c r="AA459" s="53"/>
      <c r="AB459" s="53"/>
      <c r="AC459" s="53"/>
      <c r="AD459" s="53"/>
      <c r="AE459" s="53"/>
    </row>
    <row r="460" ht="14.25" customHeight="1">
      <c r="A460" s="157" t="str">
        <f t="shared" si="1"/>
        <v>190917_B16-T2-6_00BBZ_00I9R_M06_S_1</v>
      </c>
      <c r="B460" s="47" t="s">
        <v>1903</v>
      </c>
      <c r="C460" s="154" t="s">
        <v>2632</v>
      </c>
      <c r="D460" s="162" t="s">
        <v>2633</v>
      </c>
      <c r="E460" s="46">
        <v>2319.0</v>
      </c>
      <c r="F460" s="155">
        <v>42997.0</v>
      </c>
      <c r="G460" s="33" t="s">
        <v>2498</v>
      </c>
      <c r="H460" s="33" t="s">
        <v>120</v>
      </c>
      <c r="I460" s="33" t="s">
        <v>1007</v>
      </c>
      <c r="J460" s="35">
        <v>1.0</v>
      </c>
      <c r="K460" s="185" t="s">
        <v>1009</v>
      </c>
      <c r="L460" s="35">
        <v>2.0</v>
      </c>
      <c r="M460" s="35" t="s">
        <v>1011</v>
      </c>
      <c r="N460" s="107" t="s">
        <v>2613</v>
      </c>
      <c r="O460" s="33" t="s">
        <v>1291</v>
      </c>
      <c r="P460" s="188" t="s">
        <v>2634</v>
      </c>
      <c r="Q460" s="35" t="s">
        <v>1013</v>
      </c>
      <c r="R460" s="33" t="s">
        <v>2500</v>
      </c>
      <c r="S460" s="35" t="s">
        <v>1015</v>
      </c>
      <c r="T460" s="33" t="s">
        <v>2501</v>
      </c>
      <c r="U460" s="53"/>
      <c r="V460" s="53"/>
      <c r="W460" s="53"/>
      <c r="X460" s="53"/>
      <c r="Y460" s="53"/>
      <c r="Z460" s="53"/>
      <c r="AA460" s="53"/>
      <c r="AB460" s="53"/>
      <c r="AC460" s="53"/>
      <c r="AD460" s="53"/>
      <c r="AE460" s="53"/>
    </row>
    <row r="461" ht="14.25" customHeight="1">
      <c r="A461" s="157" t="str">
        <f t="shared" si="1"/>
        <v>190917_B16-T2-7_00BC0_00I9S_M06_S_1</v>
      </c>
      <c r="B461" s="47" t="s">
        <v>1911</v>
      </c>
      <c r="C461" s="154" t="s">
        <v>2635</v>
      </c>
      <c r="D461" s="162" t="s">
        <v>2636</v>
      </c>
      <c r="E461" s="46">
        <v>3367.0</v>
      </c>
      <c r="F461" s="155">
        <v>42997.0</v>
      </c>
      <c r="G461" s="33" t="s">
        <v>2498</v>
      </c>
      <c r="H461" s="33" t="s">
        <v>120</v>
      </c>
      <c r="I461" s="33" t="s">
        <v>1007</v>
      </c>
      <c r="J461" s="35">
        <v>1.0</v>
      </c>
      <c r="K461" s="185" t="s">
        <v>1009</v>
      </c>
      <c r="L461" s="35">
        <v>2.0</v>
      </c>
      <c r="M461" s="35" t="s">
        <v>1011</v>
      </c>
      <c r="N461" s="107" t="s">
        <v>2637</v>
      </c>
      <c r="O461" s="33" t="s">
        <v>1291</v>
      </c>
      <c r="P461" s="188" t="s">
        <v>2638</v>
      </c>
      <c r="Q461" s="35" t="s">
        <v>1013</v>
      </c>
      <c r="R461" s="33" t="s">
        <v>2500</v>
      </c>
      <c r="S461" s="35" t="s">
        <v>1015</v>
      </c>
      <c r="T461" s="33" t="s">
        <v>2501</v>
      </c>
      <c r="U461" s="53"/>
      <c r="V461" s="53"/>
      <c r="W461" s="53"/>
      <c r="X461" s="53"/>
      <c r="Y461" s="53"/>
      <c r="Z461" s="53"/>
      <c r="AA461" s="53"/>
      <c r="AB461" s="53"/>
      <c r="AC461" s="53"/>
      <c r="AD461" s="53"/>
      <c r="AE461" s="53"/>
    </row>
    <row r="462" ht="14.25" customHeight="1">
      <c r="A462" s="157" t="str">
        <f t="shared" si="1"/>
        <v>190917_B16-T2-8_00BC1_00I9T_M06_S_1</v>
      </c>
      <c r="B462" s="47" t="s">
        <v>1919</v>
      </c>
      <c r="C462" s="154" t="s">
        <v>2640</v>
      </c>
      <c r="D462" s="162" t="s">
        <v>2641</v>
      </c>
      <c r="E462" s="46">
        <v>8311.0</v>
      </c>
      <c r="F462" s="155">
        <v>42997.0</v>
      </c>
      <c r="G462" s="33" t="s">
        <v>2498</v>
      </c>
      <c r="H462" s="33" t="s">
        <v>120</v>
      </c>
      <c r="I462" s="33" t="s">
        <v>1007</v>
      </c>
      <c r="J462" s="35">
        <v>1.0</v>
      </c>
      <c r="K462" s="185" t="s">
        <v>1009</v>
      </c>
      <c r="L462" s="35">
        <v>2.0</v>
      </c>
      <c r="M462" s="35" t="s">
        <v>1011</v>
      </c>
      <c r="N462" s="107" t="s">
        <v>2613</v>
      </c>
      <c r="O462" s="33" t="s">
        <v>1291</v>
      </c>
      <c r="P462" s="188" t="s">
        <v>2642</v>
      </c>
      <c r="Q462" s="35" t="s">
        <v>1013</v>
      </c>
      <c r="R462" s="33" t="s">
        <v>2500</v>
      </c>
      <c r="S462" s="35" t="s">
        <v>1015</v>
      </c>
      <c r="T462" s="33" t="s">
        <v>2501</v>
      </c>
      <c r="U462" s="53"/>
      <c r="V462" s="53"/>
      <c r="W462" s="53"/>
      <c r="X462" s="53"/>
      <c r="Y462" s="53"/>
      <c r="Z462" s="53"/>
      <c r="AA462" s="53"/>
      <c r="AB462" s="53"/>
      <c r="AC462" s="53"/>
      <c r="AD462" s="53"/>
      <c r="AE462" s="53"/>
    </row>
    <row r="463" ht="14.25" customHeight="1">
      <c r="A463" s="157" t="str">
        <f t="shared" si="1"/>
        <v>190917_B16-T2-9_00BC2_00I9U_M06_S_1</v>
      </c>
      <c r="B463" s="47" t="s">
        <v>1927</v>
      </c>
      <c r="C463" s="154" t="s">
        <v>2643</v>
      </c>
      <c r="D463" s="162" t="s">
        <v>2644</v>
      </c>
      <c r="E463" s="46">
        <v>6453.0</v>
      </c>
      <c r="F463" s="155">
        <v>42997.0</v>
      </c>
      <c r="G463" s="33" t="s">
        <v>2498</v>
      </c>
      <c r="H463" s="33" t="s">
        <v>120</v>
      </c>
      <c r="I463" s="33" t="s">
        <v>1007</v>
      </c>
      <c r="J463" s="35">
        <v>1.0</v>
      </c>
      <c r="K463" s="185" t="s">
        <v>1009</v>
      </c>
      <c r="L463" s="35">
        <v>2.0</v>
      </c>
      <c r="M463" s="35" t="s">
        <v>1011</v>
      </c>
      <c r="N463" s="107" t="s">
        <v>2645</v>
      </c>
      <c r="O463" s="33" t="s">
        <v>1291</v>
      </c>
      <c r="P463" s="188" t="s">
        <v>2647</v>
      </c>
      <c r="Q463" s="35" t="s">
        <v>1013</v>
      </c>
      <c r="R463" s="33" t="s">
        <v>2500</v>
      </c>
      <c r="S463" s="35" t="s">
        <v>1015</v>
      </c>
      <c r="T463" s="33" t="s">
        <v>2501</v>
      </c>
      <c r="U463" s="53"/>
      <c r="V463" s="53"/>
      <c r="W463" s="53"/>
      <c r="X463" s="53"/>
      <c r="Y463" s="53"/>
      <c r="Z463" s="53"/>
      <c r="AA463" s="53"/>
      <c r="AB463" s="53"/>
      <c r="AC463" s="53"/>
      <c r="AD463" s="53"/>
      <c r="AE463" s="53"/>
    </row>
    <row r="464" ht="14.25" customHeight="1">
      <c r="A464" s="157" t="str">
        <f t="shared" si="1"/>
        <v>190917_B16-T2-10_00BC3_00I9V_M06_S_1</v>
      </c>
      <c r="B464" s="47" t="s">
        <v>1935</v>
      </c>
      <c r="C464" s="154" t="s">
        <v>2648</v>
      </c>
      <c r="D464" s="162" t="s">
        <v>2649</v>
      </c>
      <c r="E464" s="46">
        <v>6909.0</v>
      </c>
      <c r="F464" s="155">
        <v>42997.0</v>
      </c>
      <c r="G464" s="33" t="s">
        <v>2498</v>
      </c>
      <c r="H464" s="33" t="s">
        <v>120</v>
      </c>
      <c r="I464" s="33" t="s">
        <v>1007</v>
      </c>
      <c r="J464" s="35">
        <v>1.0</v>
      </c>
      <c r="K464" s="185" t="s">
        <v>1009</v>
      </c>
      <c r="L464" s="35">
        <v>2.0</v>
      </c>
      <c r="M464" s="35" t="s">
        <v>1011</v>
      </c>
      <c r="N464" s="107" t="s">
        <v>2622</v>
      </c>
      <c r="O464" s="33" t="s">
        <v>1291</v>
      </c>
      <c r="P464" s="188" t="s">
        <v>2650</v>
      </c>
      <c r="Q464" s="35" t="s">
        <v>1013</v>
      </c>
      <c r="R464" s="33" t="s">
        <v>2500</v>
      </c>
      <c r="S464" s="35" t="s">
        <v>1015</v>
      </c>
      <c r="T464" s="33" t="s">
        <v>2501</v>
      </c>
      <c r="U464" s="53"/>
      <c r="V464" s="53"/>
      <c r="W464" s="53"/>
      <c r="X464" s="53"/>
      <c r="Y464" s="53"/>
      <c r="Z464" s="53"/>
      <c r="AA464" s="53"/>
      <c r="AB464" s="53"/>
      <c r="AC464" s="53"/>
      <c r="AD464" s="53"/>
      <c r="AE464" s="53"/>
    </row>
    <row r="465" ht="14.25" customHeight="1">
      <c r="A465" s="157" t="str">
        <f t="shared" si="1"/>
        <v>190917_B16-T2-11_00BC4_00I9W_M06_S_1</v>
      </c>
      <c r="B465" s="47" t="s">
        <v>1941</v>
      </c>
      <c r="C465" s="154" t="s">
        <v>2652</v>
      </c>
      <c r="D465" s="162" t="s">
        <v>2653</v>
      </c>
      <c r="E465" s="46">
        <v>8009.0</v>
      </c>
      <c r="F465" s="155">
        <v>42997.0</v>
      </c>
      <c r="G465" s="33" t="s">
        <v>2498</v>
      </c>
      <c r="H465" s="33" t="s">
        <v>120</v>
      </c>
      <c r="I465" s="33" t="s">
        <v>1007</v>
      </c>
      <c r="J465" s="35">
        <v>1.0</v>
      </c>
      <c r="K465" s="185" t="s">
        <v>1009</v>
      </c>
      <c r="L465" s="35">
        <v>2.0</v>
      </c>
      <c r="M465" s="35" t="s">
        <v>1011</v>
      </c>
      <c r="N465" s="107" t="s">
        <v>2654</v>
      </c>
      <c r="O465" s="33" t="s">
        <v>1291</v>
      </c>
      <c r="P465" s="188" t="s">
        <v>2655</v>
      </c>
      <c r="Q465" s="35" t="s">
        <v>1013</v>
      </c>
      <c r="R465" s="33" t="s">
        <v>2500</v>
      </c>
      <c r="S465" s="35" t="s">
        <v>1015</v>
      </c>
      <c r="T465" s="33" t="s">
        <v>2501</v>
      </c>
      <c r="U465" s="53"/>
      <c r="V465" s="53"/>
      <c r="W465" s="53"/>
      <c r="X465" s="53"/>
      <c r="Y465" s="53"/>
      <c r="Z465" s="53"/>
      <c r="AA465" s="53"/>
      <c r="AB465" s="53"/>
      <c r="AC465" s="53"/>
      <c r="AD465" s="53"/>
      <c r="AE465" s="53"/>
    </row>
    <row r="466" ht="14.25" customHeight="1">
      <c r="A466" s="157" t="str">
        <f t="shared" si="1"/>
        <v>190917_B16-T2-12_00BC5_00I9X_M06_S_1</v>
      </c>
      <c r="B466" s="47" t="s">
        <v>1949</v>
      </c>
      <c r="C466" s="154" t="s">
        <v>2656</v>
      </c>
      <c r="D466" s="162" t="s">
        <v>2657</v>
      </c>
      <c r="E466" s="46">
        <v>2014.0</v>
      </c>
      <c r="F466" s="155">
        <v>42997.0</v>
      </c>
      <c r="G466" s="33" t="s">
        <v>2498</v>
      </c>
      <c r="H466" s="33" t="s">
        <v>120</v>
      </c>
      <c r="I466" s="33" t="s">
        <v>1007</v>
      </c>
      <c r="J466" s="35">
        <v>1.0</v>
      </c>
      <c r="K466" s="185" t="s">
        <v>1009</v>
      </c>
      <c r="L466" s="35">
        <v>2.0</v>
      </c>
      <c r="M466" s="35" t="s">
        <v>1011</v>
      </c>
      <c r="N466" s="107" t="s">
        <v>2622</v>
      </c>
      <c r="O466" s="33" t="s">
        <v>1291</v>
      </c>
      <c r="P466" s="188" t="s">
        <v>2658</v>
      </c>
      <c r="Q466" s="35" t="s">
        <v>1013</v>
      </c>
      <c r="R466" s="33" t="s">
        <v>2500</v>
      </c>
      <c r="S466" s="35" t="s">
        <v>1015</v>
      </c>
      <c r="T466" s="33" t="s">
        <v>2501</v>
      </c>
      <c r="U466" s="53"/>
      <c r="V466" s="53"/>
      <c r="W466" s="53"/>
      <c r="X466" s="53"/>
      <c r="Y466" s="53"/>
      <c r="Z466" s="53"/>
      <c r="AA466" s="53"/>
      <c r="AB466" s="53"/>
      <c r="AC466" s="53"/>
      <c r="AD466" s="53"/>
      <c r="AE466" s="53"/>
    </row>
    <row r="467" ht="14.25" customHeight="1">
      <c r="A467" s="157" t="str">
        <f t="shared" si="1"/>
        <v>190917_B16-T2-13_00BC6_00I9Y_M06_S_1</v>
      </c>
      <c r="B467" s="47" t="s">
        <v>1957</v>
      </c>
      <c r="C467" s="154" t="s">
        <v>2660</v>
      </c>
      <c r="D467" s="162" t="s">
        <v>2661</v>
      </c>
      <c r="E467" s="46">
        <v>3108.0</v>
      </c>
      <c r="F467" s="155">
        <v>42997.0</v>
      </c>
      <c r="G467" s="33" t="s">
        <v>2498</v>
      </c>
      <c r="H467" s="33" t="s">
        <v>120</v>
      </c>
      <c r="I467" s="33" t="s">
        <v>1007</v>
      </c>
      <c r="J467" s="35">
        <v>1.0</v>
      </c>
      <c r="K467" s="185" t="s">
        <v>1009</v>
      </c>
      <c r="L467" s="35">
        <v>2.0</v>
      </c>
      <c r="M467" s="35" t="s">
        <v>1011</v>
      </c>
      <c r="N467" s="107" t="s">
        <v>2622</v>
      </c>
      <c r="O467" s="33" t="s">
        <v>1291</v>
      </c>
      <c r="P467" s="188" t="s">
        <v>2662</v>
      </c>
      <c r="Q467" s="35" t="s">
        <v>1013</v>
      </c>
      <c r="R467" s="33" t="s">
        <v>2500</v>
      </c>
      <c r="S467" s="35" t="s">
        <v>1015</v>
      </c>
      <c r="T467" s="33" t="s">
        <v>2501</v>
      </c>
      <c r="U467" s="53"/>
      <c r="V467" s="53"/>
      <c r="W467" s="53"/>
      <c r="X467" s="53"/>
      <c r="Y467" s="53"/>
      <c r="Z467" s="53"/>
      <c r="AA467" s="53"/>
      <c r="AB467" s="53"/>
      <c r="AC467" s="53"/>
      <c r="AD467" s="53"/>
      <c r="AE467" s="53"/>
    </row>
    <row r="468" ht="14.25" customHeight="1">
      <c r="A468" s="157" t="str">
        <f t="shared" si="1"/>
        <v>190917_B16-T2-14_00BC7_00I9Z_M06_S_1</v>
      </c>
      <c r="B468" s="47" t="s">
        <v>1967</v>
      </c>
      <c r="C468" s="154" t="s">
        <v>2663</v>
      </c>
      <c r="D468" s="162" t="s">
        <v>2664</v>
      </c>
      <c r="E468" s="46">
        <v>8256.0</v>
      </c>
      <c r="F468" s="155">
        <v>42997.0</v>
      </c>
      <c r="G468" s="33" t="s">
        <v>2498</v>
      </c>
      <c r="H468" s="33" t="s">
        <v>120</v>
      </c>
      <c r="I468" s="33" t="s">
        <v>1007</v>
      </c>
      <c r="J468" s="35">
        <v>1.0</v>
      </c>
      <c r="K468" s="185" t="s">
        <v>1009</v>
      </c>
      <c r="L468" s="35">
        <v>2.0</v>
      </c>
      <c r="M468" s="35" t="s">
        <v>1011</v>
      </c>
      <c r="N468" s="107" t="s">
        <v>2622</v>
      </c>
      <c r="O468" s="33" t="s">
        <v>1291</v>
      </c>
      <c r="P468" s="188" t="s">
        <v>2666</v>
      </c>
      <c r="Q468" s="35" t="s">
        <v>1013</v>
      </c>
      <c r="R468" s="33" t="s">
        <v>2500</v>
      </c>
      <c r="S468" s="35" t="s">
        <v>1015</v>
      </c>
      <c r="T468" s="33" t="s">
        <v>2501</v>
      </c>
      <c r="U468" s="53"/>
      <c r="V468" s="53"/>
      <c r="W468" s="53"/>
      <c r="X468" s="53"/>
      <c r="Y468" s="53"/>
      <c r="Z468" s="53"/>
      <c r="AA468" s="53"/>
      <c r="AB468" s="53"/>
      <c r="AC468" s="53"/>
      <c r="AD468" s="53"/>
      <c r="AE468" s="53"/>
    </row>
    <row r="469" ht="14.25" customHeight="1">
      <c r="A469" s="157" t="str">
        <f t="shared" si="1"/>
        <v>190917_B16-T2-15_00BC8_00IA0_M06_S_1</v>
      </c>
      <c r="B469" s="47" t="s">
        <v>1973</v>
      </c>
      <c r="C469" s="154" t="s">
        <v>2667</v>
      </c>
      <c r="D469" s="162" t="s">
        <v>2668</v>
      </c>
      <c r="E469" s="33" t="s">
        <v>154</v>
      </c>
      <c r="F469" s="155">
        <v>42997.0</v>
      </c>
      <c r="G469" s="33" t="s">
        <v>2498</v>
      </c>
      <c r="H469" s="33" t="s">
        <v>120</v>
      </c>
      <c r="I469" s="33" t="s">
        <v>1007</v>
      </c>
      <c r="J469" s="35">
        <v>1.0</v>
      </c>
      <c r="K469" s="185" t="s">
        <v>1009</v>
      </c>
      <c r="L469" s="35">
        <v>2.0</v>
      </c>
      <c r="M469" s="35" t="s">
        <v>1011</v>
      </c>
      <c r="N469" s="107" t="s">
        <v>2669</v>
      </c>
      <c r="O469" s="33" t="s">
        <v>1291</v>
      </c>
      <c r="P469" s="188" t="s">
        <v>2670</v>
      </c>
      <c r="Q469" s="35" t="s">
        <v>1013</v>
      </c>
      <c r="R469" s="33" t="s">
        <v>2500</v>
      </c>
      <c r="S469" s="35" t="s">
        <v>1015</v>
      </c>
      <c r="T469" s="33" t="s">
        <v>2501</v>
      </c>
      <c r="U469" s="53"/>
      <c r="V469" s="53"/>
      <c r="W469" s="53"/>
      <c r="X469" s="53"/>
      <c r="Y469" s="53"/>
      <c r="Z469" s="53"/>
      <c r="AA469" s="53"/>
      <c r="AB469" s="53"/>
      <c r="AC469" s="53"/>
      <c r="AD469" s="53"/>
      <c r="AE469" s="53"/>
    </row>
    <row r="470" ht="14.25" customHeight="1">
      <c r="A470" s="157" t="str">
        <f t="shared" si="1"/>
        <v>190917_B16-T2-16_00BC9_00IA1_M06_S_1</v>
      </c>
      <c r="B470" s="47" t="s">
        <v>1981</v>
      </c>
      <c r="C470" s="154" t="s">
        <v>2672</v>
      </c>
      <c r="D470" s="162" t="s">
        <v>2673</v>
      </c>
      <c r="E470" s="33" t="s">
        <v>742</v>
      </c>
      <c r="F470" s="155">
        <v>42997.0</v>
      </c>
      <c r="G470" s="33" t="s">
        <v>2498</v>
      </c>
      <c r="H470" s="33" t="s">
        <v>120</v>
      </c>
      <c r="I470" s="33" t="s">
        <v>1007</v>
      </c>
      <c r="J470" s="35">
        <v>1.0</v>
      </c>
      <c r="K470" s="185" t="s">
        <v>1009</v>
      </c>
      <c r="L470" s="35">
        <v>2.0</v>
      </c>
      <c r="M470" s="35" t="s">
        <v>1011</v>
      </c>
      <c r="N470" s="107" t="s">
        <v>2613</v>
      </c>
      <c r="O470" s="33" t="s">
        <v>1291</v>
      </c>
      <c r="P470" s="188" t="s">
        <v>2674</v>
      </c>
      <c r="Q470" s="35" t="s">
        <v>1013</v>
      </c>
      <c r="R470" s="33" t="s">
        <v>2500</v>
      </c>
      <c r="S470" s="35" t="s">
        <v>1015</v>
      </c>
      <c r="T470" s="33" t="s">
        <v>2501</v>
      </c>
      <c r="U470" s="53"/>
      <c r="V470" s="53"/>
      <c r="W470" s="53"/>
      <c r="X470" s="53"/>
      <c r="Y470" s="53"/>
      <c r="Z470" s="53"/>
      <c r="AA470" s="53"/>
      <c r="AB470" s="53"/>
      <c r="AC470" s="53"/>
      <c r="AD470" s="53"/>
      <c r="AE470" s="53"/>
    </row>
    <row r="471" ht="14.25" customHeight="1">
      <c r="A471" s="157" t="str">
        <f t="shared" si="1"/>
        <v>190918_HEK-QCS_000F2_00IA2_M06_S_1</v>
      </c>
      <c r="B471" s="154" t="s">
        <v>108</v>
      </c>
      <c r="C471" s="154" t="s">
        <v>2675</v>
      </c>
      <c r="D471" s="178" t="s">
        <v>109</v>
      </c>
      <c r="E471" s="178" t="s">
        <v>109</v>
      </c>
      <c r="F471" s="155">
        <v>43362.0</v>
      </c>
      <c r="G471" s="33" t="s">
        <v>2498</v>
      </c>
      <c r="H471" s="33" t="s">
        <v>120</v>
      </c>
      <c r="I471" s="33" t="s">
        <v>1007</v>
      </c>
      <c r="J471" s="35">
        <v>1.0</v>
      </c>
      <c r="K471" s="185" t="s">
        <v>1009</v>
      </c>
      <c r="L471" s="35">
        <v>2.0</v>
      </c>
      <c r="M471" s="35" t="s">
        <v>1011</v>
      </c>
      <c r="N471" s="107" t="s">
        <v>2610</v>
      </c>
      <c r="O471" s="33" t="s">
        <v>1291</v>
      </c>
      <c r="P471" s="166"/>
      <c r="Q471" s="35" t="s">
        <v>1013</v>
      </c>
      <c r="R471" s="33" t="s">
        <v>2500</v>
      </c>
      <c r="S471" s="35" t="s">
        <v>1015</v>
      </c>
      <c r="T471" s="33" t="s">
        <v>2501</v>
      </c>
      <c r="U471" s="53"/>
      <c r="V471" s="53"/>
      <c r="W471" s="53"/>
      <c r="X471" s="53"/>
      <c r="Y471" s="53"/>
      <c r="Z471" s="53"/>
      <c r="AA471" s="53"/>
      <c r="AB471" s="53"/>
      <c r="AC471" s="53"/>
      <c r="AD471" s="53"/>
      <c r="AE471" s="53"/>
    </row>
    <row r="472" ht="14.25" customHeight="1">
      <c r="A472" s="157" t="str">
        <f t="shared" si="1"/>
        <v>190918_B20-T2-1_00DAV_00IA3_M06_S_1</v>
      </c>
      <c r="B472" s="47" t="s">
        <v>2192</v>
      </c>
      <c r="C472" s="154" t="s">
        <v>2677</v>
      </c>
      <c r="D472" s="162" t="s">
        <v>2678</v>
      </c>
      <c r="E472" s="66">
        <v>3169.0</v>
      </c>
      <c r="F472" s="155">
        <v>43362.0</v>
      </c>
      <c r="G472" s="33" t="s">
        <v>2498</v>
      </c>
      <c r="H472" s="33" t="s">
        <v>120</v>
      </c>
      <c r="I472" s="33" t="s">
        <v>1007</v>
      </c>
      <c r="J472" s="35">
        <v>1.0</v>
      </c>
      <c r="K472" s="185" t="s">
        <v>1009</v>
      </c>
      <c r="L472" s="35">
        <v>2.0</v>
      </c>
      <c r="M472" s="35" t="s">
        <v>1011</v>
      </c>
      <c r="N472" s="107" t="s">
        <v>2679</v>
      </c>
      <c r="O472" s="33" t="s">
        <v>1291</v>
      </c>
      <c r="P472" s="189" t="s">
        <v>2680</v>
      </c>
      <c r="Q472" s="35" t="s">
        <v>1013</v>
      </c>
      <c r="R472" s="33" t="s">
        <v>2500</v>
      </c>
      <c r="S472" s="35" t="s">
        <v>1015</v>
      </c>
      <c r="T472" s="33" t="s">
        <v>2501</v>
      </c>
      <c r="U472" s="53"/>
      <c r="V472" s="53"/>
      <c r="W472" s="53"/>
      <c r="X472" s="53"/>
      <c r="Y472" s="53"/>
      <c r="Z472" s="53"/>
      <c r="AA472" s="53"/>
      <c r="AB472" s="53"/>
      <c r="AC472" s="53"/>
      <c r="AD472" s="53"/>
      <c r="AE472" s="53"/>
    </row>
    <row r="473" ht="14.25" customHeight="1">
      <c r="A473" s="157" t="str">
        <f t="shared" si="1"/>
        <v>190918_B20-T2-2_00DAW_00IA4_M06_S_1</v>
      </c>
      <c r="B473" s="47" t="s">
        <v>2198</v>
      </c>
      <c r="C473" s="154" t="s">
        <v>2683</v>
      </c>
      <c r="D473" s="162" t="s">
        <v>2684</v>
      </c>
      <c r="E473" s="66">
        <v>9152.0</v>
      </c>
      <c r="F473" s="155">
        <v>43362.0</v>
      </c>
      <c r="G473" s="33" t="s">
        <v>2498</v>
      </c>
      <c r="H473" s="33" t="s">
        <v>120</v>
      </c>
      <c r="I473" s="33" t="s">
        <v>1007</v>
      </c>
      <c r="J473" s="35">
        <v>1.0</v>
      </c>
      <c r="K473" s="185" t="s">
        <v>1009</v>
      </c>
      <c r="L473" s="35">
        <v>2.0</v>
      </c>
      <c r="M473" s="35" t="s">
        <v>1011</v>
      </c>
      <c r="N473" s="107" t="s">
        <v>2685</v>
      </c>
      <c r="O473" s="33" t="s">
        <v>1291</v>
      </c>
      <c r="P473" s="189" t="s">
        <v>2686</v>
      </c>
      <c r="Q473" s="35" t="s">
        <v>1013</v>
      </c>
      <c r="R473" s="33" t="s">
        <v>2500</v>
      </c>
      <c r="S473" s="35" t="s">
        <v>1015</v>
      </c>
      <c r="T473" s="33" t="s">
        <v>2501</v>
      </c>
      <c r="U473" s="53"/>
      <c r="V473" s="53"/>
      <c r="W473" s="53"/>
      <c r="X473" s="53"/>
      <c r="Y473" s="53"/>
      <c r="Z473" s="53"/>
      <c r="AA473" s="53"/>
      <c r="AB473" s="53"/>
      <c r="AC473" s="53"/>
      <c r="AD473" s="53"/>
      <c r="AE473" s="53"/>
    </row>
    <row r="474" ht="14.25" customHeight="1">
      <c r="A474" s="157" t="str">
        <f t="shared" si="1"/>
        <v>190918_B20-T2-3_00DAX_00IA5_M06_S_1</v>
      </c>
      <c r="B474" s="47" t="s">
        <v>2206</v>
      </c>
      <c r="C474" s="154" t="s">
        <v>2687</v>
      </c>
      <c r="D474" s="162" t="s">
        <v>2688</v>
      </c>
      <c r="E474" s="66">
        <v>4017.0</v>
      </c>
      <c r="F474" s="155">
        <v>43362.0</v>
      </c>
      <c r="G474" s="33" t="s">
        <v>2498</v>
      </c>
      <c r="H474" s="33" t="s">
        <v>120</v>
      </c>
      <c r="I474" s="33" t="s">
        <v>1007</v>
      </c>
      <c r="J474" s="35">
        <v>1.0</v>
      </c>
      <c r="K474" s="185" t="s">
        <v>1009</v>
      </c>
      <c r="L474" s="35">
        <v>2.0</v>
      </c>
      <c r="M474" s="35" t="s">
        <v>1011</v>
      </c>
      <c r="N474" s="107" t="s">
        <v>2685</v>
      </c>
      <c r="O474" s="33" t="s">
        <v>1291</v>
      </c>
      <c r="P474" s="189" t="s">
        <v>2690</v>
      </c>
      <c r="Q474" s="35" t="s">
        <v>1013</v>
      </c>
      <c r="R474" s="33" t="s">
        <v>2500</v>
      </c>
      <c r="S474" s="35" t="s">
        <v>1015</v>
      </c>
      <c r="T474" s="33" t="s">
        <v>2501</v>
      </c>
      <c r="U474" s="53"/>
      <c r="V474" s="53"/>
      <c r="W474" s="53"/>
      <c r="X474" s="53"/>
      <c r="Y474" s="53"/>
      <c r="Z474" s="53"/>
      <c r="AA474" s="53"/>
      <c r="AB474" s="53"/>
      <c r="AC474" s="53"/>
      <c r="AD474" s="53"/>
      <c r="AE474" s="53"/>
    </row>
    <row r="475" ht="14.25" customHeight="1">
      <c r="A475" s="157" t="str">
        <f t="shared" si="1"/>
        <v>190918_B20-T2-4_00DAY_00IA6_M06_S_1</v>
      </c>
      <c r="B475" s="47" t="s">
        <v>2212</v>
      </c>
      <c r="C475" s="154" t="s">
        <v>2691</v>
      </c>
      <c r="D475" s="162" t="s">
        <v>2692</v>
      </c>
      <c r="E475" s="66">
        <v>3247.0</v>
      </c>
      <c r="F475" s="155">
        <v>43362.0</v>
      </c>
      <c r="G475" s="33" t="s">
        <v>2498</v>
      </c>
      <c r="H475" s="33" t="s">
        <v>120</v>
      </c>
      <c r="I475" s="33" t="s">
        <v>1007</v>
      </c>
      <c r="J475" s="35">
        <v>1.0</v>
      </c>
      <c r="K475" s="185" t="s">
        <v>1009</v>
      </c>
      <c r="L475" s="35">
        <v>2.0</v>
      </c>
      <c r="M475" s="35" t="s">
        <v>1011</v>
      </c>
      <c r="N475" s="107" t="s">
        <v>2685</v>
      </c>
      <c r="O475" s="33" t="s">
        <v>1291</v>
      </c>
      <c r="P475" s="189" t="s">
        <v>2693</v>
      </c>
      <c r="Q475" s="35" t="s">
        <v>1013</v>
      </c>
      <c r="R475" s="33" t="s">
        <v>2500</v>
      </c>
      <c r="S475" s="35" t="s">
        <v>1015</v>
      </c>
      <c r="T475" s="33" t="s">
        <v>2501</v>
      </c>
      <c r="U475" s="53"/>
      <c r="V475" s="53"/>
      <c r="W475" s="53"/>
      <c r="X475" s="53"/>
      <c r="Y475" s="53"/>
      <c r="Z475" s="53"/>
      <c r="AA475" s="53"/>
      <c r="AB475" s="53"/>
      <c r="AC475" s="53"/>
      <c r="AD475" s="53"/>
      <c r="AE475" s="53"/>
    </row>
    <row r="476" ht="14.25" customHeight="1">
      <c r="A476" s="157" t="str">
        <f t="shared" si="1"/>
        <v>190918_B20-T2-5_00DAZ_00IA7_M06_S_1</v>
      </c>
      <c r="B476" s="47" t="s">
        <v>2216</v>
      </c>
      <c r="C476" s="154" t="s">
        <v>2695</v>
      </c>
      <c r="D476" s="162" t="s">
        <v>2696</v>
      </c>
      <c r="E476" s="66">
        <v>2023.0</v>
      </c>
      <c r="F476" s="155">
        <v>43362.0</v>
      </c>
      <c r="G476" s="33" t="s">
        <v>2498</v>
      </c>
      <c r="H476" s="33" t="s">
        <v>120</v>
      </c>
      <c r="I476" s="33" t="s">
        <v>1007</v>
      </c>
      <c r="J476" s="35">
        <v>1.0</v>
      </c>
      <c r="K476" s="185" t="s">
        <v>1009</v>
      </c>
      <c r="L476" s="35">
        <v>2.0</v>
      </c>
      <c r="M476" s="35" t="s">
        <v>1011</v>
      </c>
      <c r="N476" s="107" t="s">
        <v>1679</v>
      </c>
      <c r="O476" s="33" t="s">
        <v>1291</v>
      </c>
      <c r="P476" s="189" t="s">
        <v>2697</v>
      </c>
      <c r="Q476" s="35" t="s">
        <v>1013</v>
      </c>
      <c r="R476" s="33" t="s">
        <v>2500</v>
      </c>
      <c r="S476" s="35" t="s">
        <v>1015</v>
      </c>
      <c r="T476" s="33" t="s">
        <v>2501</v>
      </c>
      <c r="U476" s="53"/>
      <c r="V476" s="53"/>
      <c r="W476" s="53"/>
      <c r="X476" s="53"/>
      <c r="Y476" s="53"/>
      <c r="Z476" s="53"/>
      <c r="AA476" s="53"/>
      <c r="AB476" s="53"/>
      <c r="AC476" s="53"/>
      <c r="AD476" s="53"/>
      <c r="AE476" s="53"/>
    </row>
    <row r="477" ht="14.25" customHeight="1">
      <c r="A477" s="157" t="str">
        <f t="shared" si="1"/>
        <v>190918_B20-T2-6_00DB0_00IA8_M06_S_1</v>
      </c>
      <c r="B477" s="47" t="s">
        <v>2220</v>
      </c>
      <c r="C477" s="154" t="s">
        <v>2698</v>
      </c>
      <c r="D477" s="162" t="s">
        <v>2699</v>
      </c>
      <c r="E477" s="66">
        <v>8492.0</v>
      </c>
      <c r="F477" s="155">
        <v>43362.0</v>
      </c>
      <c r="G477" s="33" t="s">
        <v>2498</v>
      </c>
      <c r="H477" s="33" t="s">
        <v>120</v>
      </c>
      <c r="I477" s="33" t="s">
        <v>1007</v>
      </c>
      <c r="J477" s="35">
        <v>1.0</v>
      </c>
      <c r="K477" s="185" t="s">
        <v>1009</v>
      </c>
      <c r="L477" s="35">
        <v>2.0</v>
      </c>
      <c r="M477" s="35" t="s">
        <v>1011</v>
      </c>
      <c r="N477" s="107" t="s">
        <v>1679</v>
      </c>
      <c r="O477" s="33" t="s">
        <v>1291</v>
      </c>
      <c r="P477" s="189" t="s">
        <v>2700</v>
      </c>
      <c r="Q477" s="35" t="s">
        <v>1013</v>
      </c>
      <c r="R477" s="33" t="s">
        <v>2500</v>
      </c>
      <c r="S477" s="35" t="s">
        <v>1015</v>
      </c>
      <c r="T477" s="33" t="s">
        <v>2501</v>
      </c>
      <c r="U477" s="53"/>
      <c r="V477" s="53"/>
      <c r="W477" s="53"/>
      <c r="X477" s="53"/>
      <c r="Y477" s="53"/>
      <c r="Z477" s="53"/>
      <c r="AA477" s="53"/>
      <c r="AB477" s="53"/>
      <c r="AC477" s="53"/>
      <c r="AD477" s="53"/>
      <c r="AE477" s="53"/>
    </row>
    <row r="478" ht="14.25" customHeight="1">
      <c r="A478" s="157" t="str">
        <f t="shared" si="1"/>
        <v>190918_B20-T2-7_00DB1_00IA9_M06_S_1</v>
      </c>
      <c r="B478" s="47" t="s">
        <v>2226</v>
      </c>
      <c r="C478" s="154" t="s">
        <v>2701</v>
      </c>
      <c r="D478" s="162" t="s">
        <v>2702</v>
      </c>
      <c r="E478" s="66">
        <v>3131.0</v>
      </c>
      <c r="F478" s="155">
        <v>43362.0</v>
      </c>
      <c r="G478" s="33" t="s">
        <v>2498</v>
      </c>
      <c r="H478" s="33" t="s">
        <v>120</v>
      </c>
      <c r="I478" s="33" t="s">
        <v>1007</v>
      </c>
      <c r="J478" s="35">
        <v>1.0</v>
      </c>
      <c r="K478" s="185" t="s">
        <v>1009</v>
      </c>
      <c r="L478" s="35">
        <v>2.0</v>
      </c>
      <c r="M478" s="35" t="s">
        <v>1011</v>
      </c>
      <c r="N478" s="107" t="s">
        <v>1679</v>
      </c>
      <c r="O478" s="33" t="s">
        <v>1291</v>
      </c>
      <c r="P478" s="189" t="s">
        <v>2705</v>
      </c>
      <c r="Q478" s="35" t="s">
        <v>1013</v>
      </c>
      <c r="R478" s="33" t="s">
        <v>2500</v>
      </c>
      <c r="S478" s="35" t="s">
        <v>1015</v>
      </c>
      <c r="T478" s="33" t="s">
        <v>2501</v>
      </c>
      <c r="U478" s="53"/>
      <c r="V478" s="53"/>
      <c r="W478" s="53"/>
      <c r="X478" s="53"/>
      <c r="Y478" s="53"/>
      <c r="Z478" s="53"/>
      <c r="AA478" s="53"/>
      <c r="AB478" s="53"/>
      <c r="AC478" s="53"/>
      <c r="AD478" s="53"/>
      <c r="AE478" s="53"/>
    </row>
    <row r="479" ht="14.25" customHeight="1">
      <c r="A479" s="157" t="str">
        <f t="shared" si="1"/>
        <v>190918_B20-T2-8_00DB2_00IAA_M06_S_1</v>
      </c>
      <c r="B479" s="47" t="s">
        <v>2230</v>
      </c>
      <c r="C479" s="154" t="s">
        <v>2706</v>
      </c>
      <c r="D479" s="162" t="s">
        <v>2707</v>
      </c>
      <c r="E479" s="66">
        <v>2429.0</v>
      </c>
      <c r="F479" s="155">
        <v>43362.0</v>
      </c>
      <c r="G479" s="33" t="s">
        <v>2498</v>
      </c>
      <c r="H479" s="33" t="s">
        <v>120</v>
      </c>
      <c r="I479" s="33" t="s">
        <v>1007</v>
      </c>
      <c r="J479" s="35">
        <v>1.0</v>
      </c>
      <c r="K479" s="185" t="s">
        <v>1009</v>
      </c>
      <c r="L479" s="35">
        <v>2.0</v>
      </c>
      <c r="M479" s="35" t="s">
        <v>1011</v>
      </c>
      <c r="N479" s="107" t="s">
        <v>1679</v>
      </c>
      <c r="O479" s="33" t="s">
        <v>1291</v>
      </c>
      <c r="P479" s="189" t="s">
        <v>2708</v>
      </c>
      <c r="Q479" s="35" t="s">
        <v>1013</v>
      </c>
      <c r="R479" s="33" t="s">
        <v>2500</v>
      </c>
      <c r="S479" s="35" t="s">
        <v>1015</v>
      </c>
      <c r="T479" s="33" t="s">
        <v>2501</v>
      </c>
      <c r="U479" s="53"/>
      <c r="V479" s="53"/>
      <c r="W479" s="53"/>
      <c r="X479" s="53"/>
      <c r="Y479" s="53"/>
      <c r="Z479" s="53"/>
      <c r="AA479" s="53"/>
      <c r="AB479" s="53"/>
      <c r="AC479" s="53"/>
      <c r="AD479" s="53"/>
      <c r="AE479" s="53"/>
    </row>
    <row r="480" ht="14.25" customHeight="1">
      <c r="A480" s="157" t="str">
        <f t="shared" si="1"/>
        <v>190918_B20-T2-9_00DB3_00IAB_M06_S_1</v>
      </c>
      <c r="B480" s="47" t="s">
        <v>2235</v>
      </c>
      <c r="C480" s="154" t="s">
        <v>2709</v>
      </c>
      <c r="D480" s="162" t="s">
        <v>2710</v>
      </c>
      <c r="E480" s="66">
        <v>8569.0</v>
      </c>
      <c r="F480" s="155">
        <v>43362.0</v>
      </c>
      <c r="G480" s="33" t="s">
        <v>2498</v>
      </c>
      <c r="H480" s="33" t="s">
        <v>120</v>
      </c>
      <c r="I480" s="33" t="s">
        <v>1007</v>
      </c>
      <c r="J480" s="35">
        <v>1.0</v>
      </c>
      <c r="K480" s="185" t="s">
        <v>1009</v>
      </c>
      <c r="L480" s="35">
        <v>2.0</v>
      </c>
      <c r="M480" s="35" t="s">
        <v>1011</v>
      </c>
      <c r="N480" s="107" t="s">
        <v>1679</v>
      </c>
      <c r="O480" s="33" t="s">
        <v>1291</v>
      </c>
      <c r="P480" s="189" t="s">
        <v>2713</v>
      </c>
      <c r="Q480" s="35" t="s">
        <v>1013</v>
      </c>
      <c r="R480" s="33" t="s">
        <v>2500</v>
      </c>
      <c r="S480" s="35" t="s">
        <v>1015</v>
      </c>
      <c r="T480" s="33" t="s">
        <v>2501</v>
      </c>
      <c r="U480" s="53"/>
      <c r="V480" s="53"/>
      <c r="W480" s="53"/>
      <c r="X480" s="53"/>
      <c r="Y480" s="53"/>
      <c r="Z480" s="53"/>
      <c r="AA480" s="53"/>
      <c r="AB480" s="53"/>
      <c r="AC480" s="53"/>
      <c r="AD480" s="53"/>
      <c r="AE480" s="53"/>
    </row>
    <row r="481" ht="14.25" customHeight="1">
      <c r="A481" s="157" t="str">
        <f t="shared" si="1"/>
        <v>190918_B20-T2-10_00DB4_00IAC_M06_S_1</v>
      </c>
      <c r="B481" s="47" t="s">
        <v>2239</v>
      </c>
      <c r="C481" s="154" t="s">
        <v>2714</v>
      </c>
      <c r="D481" s="162" t="s">
        <v>2715</v>
      </c>
      <c r="E481" s="66">
        <v>5911.0</v>
      </c>
      <c r="F481" s="155">
        <v>43362.0</v>
      </c>
      <c r="G481" s="33" t="s">
        <v>2498</v>
      </c>
      <c r="H481" s="33" t="s">
        <v>120</v>
      </c>
      <c r="I481" s="33" t="s">
        <v>1007</v>
      </c>
      <c r="J481" s="35">
        <v>1.0</v>
      </c>
      <c r="K481" s="185" t="s">
        <v>1009</v>
      </c>
      <c r="L481" s="35">
        <v>2.0</v>
      </c>
      <c r="M481" s="35" t="s">
        <v>1011</v>
      </c>
      <c r="N481" s="107" t="s">
        <v>1679</v>
      </c>
      <c r="O481" s="33" t="s">
        <v>1291</v>
      </c>
      <c r="P481" s="189" t="s">
        <v>2716</v>
      </c>
      <c r="Q481" s="35" t="s">
        <v>1013</v>
      </c>
      <c r="R481" s="33" t="s">
        <v>2500</v>
      </c>
      <c r="S481" s="35" t="s">
        <v>1015</v>
      </c>
      <c r="T481" s="33" t="s">
        <v>2501</v>
      </c>
      <c r="U481" s="53"/>
      <c r="V481" s="53"/>
      <c r="W481" s="53"/>
      <c r="X481" s="53"/>
      <c r="Y481" s="53"/>
      <c r="Z481" s="53"/>
      <c r="AA481" s="53"/>
      <c r="AB481" s="53"/>
      <c r="AC481" s="53"/>
      <c r="AD481" s="53"/>
      <c r="AE481" s="53"/>
    </row>
    <row r="482" ht="14.25" customHeight="1">
      <c r="A482" s="157" t="str">
        <f t="shared" si="1"/>
        <v>190918_B20-T2-11_00DB5_00IAD_M06_S_1</v>
      </c>
      <c r="B482" s="47" t="s">
        <v>2245</v>
      </c>
      <c r="C482" s="154" t="s">
        <v>2719</v>
      </c>
      <c r="D482" s="162" t="s">
        <v>2720</v>
      </c>
      <c r="E482" s="66">
        <v>2794.0</v>
      </c>
      <c r="F482" s="155">
        <v>43362.0</v>
      </c>
      <c r="G482" s="33" t="s">
        <v>2498</v>
      </c>
      <c r="H482" s="33" t="s">
        <v>120</v>
      </c>
      <c r="I482" s="33" t="s">
        <v>1007</v>
      </c>
      <c r="J482" s="35">
        <v>1.0</v>
      </c>
      <c r="K482" s="185" t="s">
        <v>1009</v>
      </c>
      <c r="L482" s="35">
        <v>2.0</v>
      </c>
      <c r="M482" s="35" t="s">
        <v>1011</v>
      </c>
      <c r="N482" s="107" t="s">
        <v>1679</v>
      </c>
      <c r="O482" s="33" t="s">
        <v>1291</v>
      </c>
      <c r="P482" s="189" t="s">
        <v>2721</v>
      </c>
      <c r="Q482" s="35" t="s">
        <v>1013</v>
      </c>
      <c r="R482" s="33" t="s">
        <v>2500</v>
      </c>
      <c r="S482" s="35" t="s">
        <v>1015</v>
      </c>
      <c r="T482" s="33" t="s">
        <v>2501</v>
      </c>
      <c r="U482" s="53"/>
      <c r="V482" s="53"/>
      <c r="W482" s="53"/>
      <c r="X482" s="53"/>
      <c r="Y482" s="53"/>
      <c r="Z482" s="53"/>
      <c r="AA482" s="53"/>
      <c r="AB482" s="53"/>
      <c r="AC482" s="53"/>
      <c r="AD482" s="53"/>
      <c r="AE482" s="53"/>
    </row>
    <row r="483" ht="14.25" customHeight="1">
      <c r="A483" s="157" t="str">
        <f t="shared" si="1"/>
        <v>190918_B20-T2-12_00DB6_00IAE_M06_S_1</v>
      </c>
      <c r="B483" s="47" t="s">
        <v>2249</v>
      </c>
      <c r="C483" s="154" t="s">
        <v>2724</v>
      </c>
      <c r="D483" s="162" t="s">
        <v>2725</v>
      </c>
      <c r="E483" s="66">
        <v>10614.0</v>
      </c>
      <c r="F483" s="155">
        <v>43362.0</v>
      </c>
      <c r="G483" s="33" t="s">
        <v>2498</v>
      </c>
      <c r="H483" s="33" t="s">
        <v>120</v>
      </c>
      <c r="I483" s="33" t="s">
        <v>1007</v>
      </c>
      <c r="J483" s="35">
        <v>1.0</v>
      </c>
      <c r="K483" s="185" t="s">
        <v>1009</v>
      </c>
      <c r="L483" s="35">
        <v>2.0</v>
      </c>
      <c r="M483" s="35" t="s">
        <v>1011</v>
      </c>
      <c r="N483" s="107" t="s">
        <v>1679</v>
      </c>
      <c r="O483" s="33" t="s">
        <v>1291</v>
      </c>
      <c r="P483" s="189" t="s">
        <v>2726</v>
      </c>
      <c r="Q483" s="35" t="s">
        <v>1013</v>
      </c>
      <c r="R483" s="33" t="s">
        <v>2500</v>
      </c>
      <c r="S483" s="35" t="s">
        <v>1015</v>
      </c>
      <c r="T483" s="33" t="s">
        <v>2501</v>
      </c>
      <c r="U483" s="53"/>
      <c r="V483" s="53"/>
      <c r="W483" s="53"/>
      <c r="X483" s="53"/>
      <c r="Y483" s="53"/>
      <c r="Z483" s="53"/>
      <c r="AA483" s="53"/>
      <c r="AB483" s="53"/>
      <c r="AC483" s="53"/>
      <c r="AD483" s="53"/>
      <c r="AE483" s="53"/>
    </row>
    <row r="484" ht="14.25" customHeight="1">
      <c r="A484" s="157" t="str">
        <f t="shared" si="1"/>
        <v>190918_B20-T2-13_00DB7_00IAF_M06_S_1</v>
      </c>
      <c r="B484" s="47" t="s">
        <v>2255</v>
      </c>
      <c r="C484" s="154" t="s">
        <v>2727</v>
      </c>
      <c r="D484" s="162" t="s">
        <v>2728</v>
      </c>
      <c r="E484" s="66">
        <v>7130.0</v>
      </c>
      <c r="F484" s="155">
        <v>43362.0</v>
      </c>
      <c r="G484" s="33" t="s">
        <v>2498</v>
      </c>
      <c r="H484" s="33" t="s">
        <v>120</v>
      </c>
      <c r="I484" s="33" t="s">
        <v>1007</v>
      </c>
      <c r="J484" s="35">
        <v>1.0</v>
      </c>
      <c r="K484" s="185" t="s">
        <v>1009</v>
      </c>
      <c r="L484" s="35">
        <v>2.0</v>
      </c>
      <c r="M484" s="35" t="s">
        <v>1011</v>
      </c>
      <c r="N484" s="107" t="s">
        <v>1679</v>
      </c>
      <c r="O484" s="33" t="s">
        <v>1291</v>
      </c>
      <c r="P484" s="189" t="s">
        <v>2729</v>
      </c>
      <c r="Q484" s="35" t="s">
        <v>1013</v>
      </c>
      <c r="R484" s="33" t="s">
        <v>2500</v>
      </c>
      <c r="S484" s="35" t="s">
        <v>1015</v>
      </c>
      <c r="T484" s="33" t="s">
        <v>2501</v>
      </c>
      <c r="U484" s="53"/>
      <c r="V484" s="53"/>
      <c r="W484" s="53"/>
      <c r="X484" s="53"/>
      <c r="Y484" s="53"/>
      <c r="Z484" s="53"/>
      <c r="AA484" s="53"/>
      <c r="AB484" s="53"/>
      <c r="AC484" s="53"/>
      <c r="AD484" s="53"/>
      <c r="AE484" s="53"/>
    </row>
    <row r="485" ht="14.25" customHeight="1">
      <c r="A485" s="157" t="str">
        <f t="shared" si="1"/>
        <v>190918_B20-T2-14_00DB8_00IAG_M06_S_1</v>
      </c>
      <c r="B485" s="47" t="s">
        <v>2261</v>
      </c>
      <c r="C485" s="154" t="s">
        <v>2732</v>
      </c>
      <c r="D485" s="162" t="s">
        <v>2733</v>
      </c>
      <c r="E485" s="66">
        <v>9310.0</v>
      </c>
      <c r="F485" s="155">
        <v>43362.0</v>
      </c>
      <c r="G485" s="33" t="s">
        <v>2498</v>
      </c>
      <c r="H485" s="33" t="s">
        <v>120</v>
      </c>
      <c r="I485" s="33" t="s">
        <v>1007</v>
      </c>
      <c r="J485" s="35">
        <v>1.0</v>
      </c>
      <c r="K485" s="185" t="s">
        <v>1009</v>
      </c>
      <c r="L485" s="35">
        <v>2.0</v>
      </c>
      <c r="M485" s="35" t="s">
        <v>1011</v>
      </c>
      <c r="N485" s="107" t="s">
        <v>1679</v>
      </c>
      <c r="O485" s="33" t="s">
        <v>1291</v>
      </c>
      <c r="P485" s="189" t="s">
        <v>2734</v>
      </c>
      <c r="Q485" s="35" t="s">
        <v>1013</v>
      </c>
      <c r="R485" s="33" t="s">
        <v>2500</v>
      </c>
      <c r="S485" s="35" t="s">
        <v>1015</v>
      </c>
      <c r="T485" s="33" t="s">
        <v>2501</v>
      </c>
      <c r="U485" s="53"/>
      <c r="V485" s="53"/>
      <c r="W485" s="53"/>
      <c r="X485" s="53"/>
      <c r="Y485" s="53"/>
      <c r="Z485" s="53"/>
      <c r="AA485" s="53"/>
      <c r="AB485" s="53"/>
      <c r="AC485" s="53"/>
      <c r="AD485" s="53"/>
      <c r="AE485" s="53"/>
    </row>
    <row r="486" ht="14.25" customHeight="1">
      <c r="A486" s="157" t="str">
        <f t="shared" si="1"/>
        <v>190918_B20-T2-15_00DB9_00IAH_M06_S_1</v>
      </c>
      <c r="B486" s="47" t="s">
        <v>2265</v>
      </c>
      <c r="C486" s="154" t="s">
        <v>2735</v>
      </c>
      <c r="D486" s="162" t="s">
        <v>2736</v>
      </c>
      <c r="E486" s="33" t="s">
        <v>154</v>
      </c>
      <c r="F486" s="155">
        <v>43362.0</v>
      </c>
      <c r="G486" s="33" t="s">
        <v>2498</v>
      </c>
      <c r="H486" s="33" t="s">
        <v>120</v>
      </c>
      <c r="I486" s="33" t="s">
        <v>1007</v>
      </c>
      <c r="J486" s="35">
        <v>1.0</v>
      </c>
      <c r="K486" s="185" t="s">
        <v>1009</v>
      </c>
      <c r="L486" s="35">
        <v>2.0</v>
      </c>
      <c r="M486" s="35" t="s">
        <v>1011</v>
      </c>
      <c r="N486" s="107" t="s">
        <v>1679</v>
      </c>
      <c r="O486" s="33" t="s">
        <v>1291</v>
      </c>
      <c r="P486" s="189" t="s">
        <v>2739</v>
      </c>
      <c r="Q486" s="35" t="s">
        <v>1013</v>
      </c>
      <c r="R486" s="33" t="s">
        <v>2500</v>
      </c>
      <c r="S486" s="35" t="s">
        <v>1015</v>
      </c>
      <c r="T486" s="33" t="s">
        <v>2501</v>
      </c>
      <c r="U486" s="53"/>
      <c r="V486" s="53"/>
      <c r="W486" s="53"/>
      <c r="X486" s="53"/>
      <c r="Y486" s="53"/>
      <c r="Z486" s="53"/>
      <c r="AA486" s="53"/>
      <c r="AB486" s="53"/>
      <c r="AC486" s="53"/>
      <c r="AD486" s="53"/>
      <c r="AE486" s="53"/>
    </row>
    <row r="487" ht="14.25" customHeight="1">
      <c r="A487" s="157" t="str">
        <f t="shared" si="1"/>
        <v>190918_B20-T2-16_00DBA_00IAI_M06_S_1</v>
      </c>
      <c r="B487" s="47" t="s">
        <v>2271</v>
      </c>
      <c r="C487" s="154" t="s">
        <v>2740</v>
      </c>
      <c r="D487" s="162" t="s">
        <v>2741</v>
      </c>
      <c r="E487" s="33" t="s">
        <v>759</v>
      </c>
      <c r="F487" s="155">
        <v>43362.0</v>
      </c>
      <c r="G487" s="33" t="s">
        <v>2498</v>
      </c>
      <c r="H487" s="33" t="s">
        <v>120</v>
      </c>
      <c r="I487" s="33" t="s">
        <v>1007</v>
      </c>
      <c r="J487" s="35">
        <v>1.0</v>
      </c>
      <c r="K487" s="185" t="s">
        <v>1009</v>
      </c>
      <c r="L487" s="35">
        <v>2.0</v>
      </c>
      <c r="M487" s="35" t="s">
        <v>1011</v>
      </c>
      <c r="N487" s="107" t="s">
        <v>1679</v>
      </c>
      <c r="O487" s="33" t="s">
        <v>1291</v>
      </c>
      <c r="P487" s="189" t="s">
        <v>2742</v>
      </c>
      <c r="Q487" s="35" t="s">
        <v>1013</v>
      </c>
      <c r="R487" s="33" t="s">
        <v>2500</v>
      </c>
      <c r="S487" s="35" t="s">
        <v>1015</v>
      </c>
      <c r="T487" s="33" t="s">
        <v>2501</v>
      </c>
      <c r="U487" s="53"/>
      <c r="V487" s="53"/>
      <c r="W487" s="53"/>
      <c r="X487" s="53"/>
      <c r="Y487" s="53"/>
      <c r="Z487" s="53"/>
      <c r="AA487" s="53"/>
      <c r="AB487" s="53"/>
      <c r="AC487" s="53"/>
      <c r="AD487" s="53"/>
      <c r="AE487" s="53"/>
    </row>
    <row r="488" ht="14.25" customHeight="1">
      <c r="A488" s="157" t="str">
        <f t="shared" si="1"/>
        <v>190921_HEK-QCS_000F2_00IAJ_M05_S_1</v>
      </c>
      <c r="B488" s="154" t="s">
        <v>108</v>
      </c>
      <c r="C488" s="154" t="s">
        <v>2745</v>
      </c>
      <c r="D488" s="178" t="s">
        <v>109</v>
      </c>
      <c r="E488" s="178" t="s">
        <v>109</v>
      </c>
      <c r="F488" s="155">
        <v>44458.0</v>
      </c>
      <c r="G488" s="33" t="s">
        <v>2746</v>
      </c>
      <c r="H488" s="33" t="s">
        <v>164</v>
      </c>
      <c r="I488" s="33" t="s">
        <v>1007</v>
      </c>
      <c r="J488" s="35">
        <v>1.0</v>
      </c>
      <c r="K488" s="185" t="s">
        <v>1009</v>
      </c>
      <c r="L488" s="35">
        <v>2.0</v>
      </c>
      <c r="M488" s="35" t="s">
        <v>1011</v>
      </c>
      <c r="N488" s="37"/>
      <c r="O488" s="33" t="s">
        <v>1012</v>
      </c>
      <c r="P488" s="32"/>
      <c r="Q488" s="35" t="s">
        <v>1013</v>
      </c>
      <c r="R488" s="33" t="s">
        <v>2500</v>
      </c>
      <c r="S488" s="35" t="s">
        <v>1015</v>
      </c>
      <c r="T488" s="33" t="s">
        <v>2501</v>
      </c>
      <c r="U488" s="53"/>
      <c r="V488" s="53"/>
      <c r="W488" s="53"/>
      <c r="X488" s="53"/>
      <c r="Y488" s="53"/>
      <c r="Z488" s="53"/>
      <c r="AA488" s="53"/>
      <c r="AB488" s="53"/>
      <c r="AC488" s="53"/>
      <c r="AD488" s="53"/>
      <c r="AE488" s="53"/>
    </row>
    <row r="489" ht="14.25" customHeight="1">
      <c r="A489" s="157" t="str">
        <f t="shared" si="1"/>
        <v>190921_B3-T2-1_00B50_00IAK_M05_S_1</v>
      </c>
      <c r="B489" s="47" t="s">
        <v>379</v>
      </c>
      <c r="C489" s="154" t="s">
        <v>2747</v>
      </c>
      <c r="D489" s="162" t="s">
        <v>2748</v>
      </c>
      <c r="E489" s="46">
        <v>2355.0</v>
      </c>
      <c r="F489" s="155">
        <v>44458.0</v>
      </c>
      <c r="G489" s="33" t="s">
        <v>2746</v>
      </c>
      <c r="H489" s="33" t="s">
        <v>164</v>
      </c>
      <c r="I489" s="33" t="s">
        <v>1007</v>
      </c>
      <c r="J489" s="35">
        <v>1.0</v>
      </c>
      <c r="K489" s="185" t="s">
        <v>1009</v>
      </c>
      <c r="L489" s="35">
        <v>2.0</v>
      </c>
      <c r="M489" s="35" t="s">
        <v>1011</v>
      </c>
      <c r="N489" s="37"/>
      <c r="O489" s="33" t="s">
        <v>1012</v>
      </c>
      <c r="P489" s="32"/>
      <c r="Q489" s="35" t="s">
        <v>1013</v>
      </c>
      <c r="R489" s="33" t="s">
        <v>2500</v>
      </c>
      <c r="S489" s="35" t="s">
        <v>1015</v>
      </c>
      <c r="T489" s="33" t="s">
        <v>2501</v>
      </c>
      <c r="U489" s="53"/>
      <c r="V489" s="53"/>
      <c r="W489" s="53"/>
      <c r="X489" s="53"/>
      <c r="Y489" s="53"/>
      <c r="Z489" s="53"/>
      <c r="AA489" s="53"/>
      <c r="AB489" s="53"/>
      <c r="AC489" s="53"/>
      <c r="AD489" s="53"/>
      <c r="AE489" s="53"/>
    </row>
    <row r="490" ht="14.25" customHeight="1">
      <c r="A490" s="157" t="str">
        <f t="shared" si="1"/>
        <v>190921_B3-T2-2_00B51_00IAL_M05_S_1</v>
      </c>
      <c r="B490" s="47" t="s">
        <v>393</v>
      </c>
      <c r="C490" s="154" t="s">
        <v>2751</v>
      </c>
      <c r="D490" s="162" t="s">
        <v>2752</v>
      </c>
      <c r="E490" s="46">
        <v>2434.0</v>
      </c>
      <c r="F490" s="155">
        <v>44458.0</v>
      </c>
      <c r="G490" s="33" t="s">
        <v>2746</v>
      </c>
      <c r="H490" s="33" t="s">
        <v>164</v>
      </c>
      <c r="I490" s="33" t="s">
        <v>1007</v>
      </c>
      <c r="J490" s="35">
        <v>1.0</v>
      </c>
      <c r="K490" s="185" t="s">
        <v>1009</v>
      </c>
      <c r="L490" s="35">
        <v>2.0</v>
      </c>
      <c r="M490" s="35" t="s">
        <v>1011</v>
      </c>
      <c r="N490" s="37"/>
      <c r="O490" s="33" t="s">
        <v>1012</v>
      </c>
      <c r="P490" s="32"/>
      <c r="Q490" s="35" t="s">
        <v>1013</v>
      </c>
      <c r="R490" s="33" t="s">
        <v>2500</v>
      </c>
      <c r="S490" s="35" t="s">
        <v>1015</v>
      </c>
      <c r="T490" s="33" t="s">
        <v>2501</v>
      </c>
      <c r="U490" s="53"/>
      <c r="V490" s="53"/>
      <c r="W490" s="53"/>
      <c r="X490" s="53"/>
      <c r="Y490" s="53"/>
      <c r="Z490" s="53"/>
      <c r="AA490" s="53"/>
      <c r="AB490" s="53"/>
      <c r="AC490" s="53"/>
      <c r="AD490" s="53"/>
      <c r="AE490" s="53"/>
    </row>
    <row r="491" ht="14.25" customHeight="1">
      <c r="A491" s="157" t="str">
        <f t="shared" si="1"/>
        <v>190921_B3-T2-3_00B52_00IAM_M05_S_1</v>
      </c>
      <c r="B491" s="47" t="s">
        <v>395</v>
      </c>
      <c r="C491" s="154" t="s">
        <v>2753</v>
      </c>
      <c r="D491" s="162" t="s">
        <v>2754</v>
      </c>
      <c r="E491" s="46">
        <v>8232.0</v>
      </c>
      <c r="F491" s="155">
        <v>44458.0</v>
      </c>
      <c r="G491" s="33" t="s">
        <v>2746</v>
      </c>
      <c r="H491" s="33" t="s">
        <v>164</v>
      </c>
      <c r="I491" s="33" t="s">
        <v>1007</v>
      </c>
      <c r="J491" s="35">
        <v>1.0</v>
      </c>
      <c r="K491" s="185" t="s">
        <v>1009</v>
      </c>
      <c r="L491" s="35">
        <v>2.0</v>
      </c>
      <c r="M491" s="35" t="s">
        <v>1011</v>
      </c>
      <c r="N491" s="107" t="s">
        <v>2757</v>
      </c>
      <c r="O491" s="33" t="s">
        <v>1012</v>
      </c>
      <c r="P491" s="32"/>
      <c r="Q491" s="35" t="s">
        <v>1013</v>
      </c>
      <c r="R491" s="33" t="s">
        <v>2500</v>
      </c>
      <c r="S491" s="35" t="s">
        <v>1015</v>
      </c>
      <c r="T491" s="33" t="s">
        <v>2501</v>
      </c>
      <c r="U491" s="53"/>
      <c r="V491" s="53"/>
      <c r="W491" s="53"/>
      <c r="X491" s="53"/>
      <c r="Y491" s="53"/>
      <c r="Z491" s="53"/>
      <c r="AA491" s="53"/>
      <c r="AB491" s="53"/>
      <c r="AC491" s="53"/>
      <c r="AD491" s="53"/>
      <c r="AE491" s="53"/>
    </row>
    <row r="492" ht="14.25" customHeight="1">
      <c r="A492" s="157" t="str">
        <f t="shared" si="1"/>
        <v>190921_B3-T2-4_00B53_00IAN_M05_S_1</v>
      </c>
      <c r="B492" s="47" t="s">
        <v>400</v>
      </c>
      <c r="C492" s="154" t="s">
        <v>2758</v>
      </c>
      <c r="D492" s="162" t="s">
        <v>2759</v>
      </c>
      <c r="E492" s="46">
        <v>2017.0</v>
      </c>
      <c r="F492" s="155">
        <v>44458.0</v>
      </c>
      <c r="G492" s="33" t="s">
        <v>2746</v>
      </c>
      <c r="H492" s="33" t="s">
        <v>164</v>
      </c>
      <c r="I492" s="33" t="s">
        <v>1007</v>
      </c>
      <c r="J492" s="35">
        <v>1.0</v>
      </c>
      <c r="K492" s="185" t="s">
        <v>1009</v>
      </c>
      <c r="L492" s="35">
        <v>2.0</v>
      </c>
      <c r="M492" s="35" t="s">
        <v>1011</v>
      </c>
      <c r="N492" s="37"/>
      <c r="O492" s="33" t="s">
        <v>1012</v>
      </c>
      <c r="P492" s="32"/>
      <c r="Q492" s="35" t="s">
        <v>1013</v>
      </c>
      <c r="R492" s="33" t="s">
        <v>2500</v>
      </c>
      <c r="S492" s="35" t="s">
        <v>1015</v>
      </c>
      <c r="T492" s="33" t="s">
        <v>2501</v>
      </c>
      <c r="U492" s="53"/>
      <c r="V492" s="53"/>
      <c r="W492" s="53"/>
      <c r="X492" s="53"/>
      <c r="Y492" s="53"/>
      <c r="Z492" s="53"/>
      <c r="AA492" s="53"/>
      <c r="AB492" s="53"/>
      <c r="AC492" s="53"/>
      <c r="AD492" s="53"/>
      <c r="AE492" s="53"/>
    </row>
    <row r="493" ht="14.25" customHeight="1">
      <c r="A493" s="157" t="str">
        <f t="shared" si="1"/>
        <v>190921_B3-T2-5_00B54_00IAO_M05_S_1</v>
      </c>
      <c r="B493" s="47" t="s">
        <v>408</v>
      </c>
      <c r="C493" s="154" t="s">
        <v>2762</v>
      </c>
      <c r="D493" s="162" t="s">
        <v>2763</v>
      </c>
      <c r="E493" s="46">
        <v>6412.0</v>
      </c>
      <c r="F493" s="155">
        <v>44458.0</v>
      </c>
      <c r="G493" s="33" t="s">
        <v>2746</v>
      </c>
      <c r="H493" s="33" t="s">
        <v>164</v>
      </c>
      <c r="I493" s="33" t="s">
        <v>1007</v>
      </c>
      <c r="J493" s="35">
        <v>1.0</v>
      </c>
      <c r="K493" s="185" t="s">
        <v>1009</v>
      </c>
      <c r="L493" s="35">
        <v>2.0</v>
      </c>
      <c r="M493" s="35" t="s">
        <v>1011</v>
      </c>
      <c r="N493" s="37"/>
      <c r="O493" s="33" t="s">
        <v>1012</v>
      </c>
      <c r="P493" s="32"/>
      <c r="Q493" s="35" t="s">
        <v>1013</v>
      </c>
      <c r="R493" s="33" t="s">
        <v>2500</v>
      </c>
      <c r="S493" s="35" t="s">
        <v>1015</v>
      </c>
      <c r="T493" s="33" t="s">
        <v>2501</v>
      </c>
      <c r="U493" s="53"/>
      <c r="V493" s="53"/>
      <c r="W493" s="53"/>
      <c r="X493" s="53"/>
      <c r="Y493" s="53"/>
      <c r="Z493" s="53"/>
      <c r="AA493" s="53"/>
      <c r="AB493" s="53"/>
      <c r="AC493" s="53"/>
      <c r="AD493" s="53"/>
      <c r="AE493" s="53"/>
    </row>
    <row r="494" ht="14.25" customHeight="1">
      <c r="A494" s="157" t="str">
        <f t="shared" si="1"/>
        <v>190921_B3-T2-6_00B55_00IAP_M05_S_1</v>
      </c>
      <c r="B494" s="47" t="s">
        <v>415</v>
      </c>
      <c r="C494" s="154" t="s">
        <v>2764</v>
      </c>
      <c r="D494" s="162" t="s">
        <v>2765</v>
      </c>
      <c r="E494" s="46">
        <v>9491.0</v>
      </c>
      <c r="F494" s="155">
        <v>44458.0</v>
      </c>
      <c r="G494" s="33" t="s">
        <v>2746</v>
      </c>
      <c r="H494" s="33" t="s">
        <v>164</v>
      </c>
      <c r="I494" s="33" t="s">
        <v>1007</v>
      </c>
      <c r="J494" s="35">
        <v>1.0</v>
      </c>
      <c r="K494" s="185" t="s">
        <v>1009</v>
      </c>
      <c r="L494" s="35">
        <v>2.0</v>
      </c>
      <c r="M494" s="35" t="s">
        <v>1011</v>
      </c>
      <c r="N494" s="37"/>
      <c r="O494" s="33" t="s">
        <v>1012</v>
      </c>
      <c r="P494" s="32"/>
      <c r="Q494" s="35" t="s">
        <v>1013</v>
      </c>
      <c r="R494" s="33" t="s">
        <v>2500</v>
      </c>
      <c r="S494" s="35" t="s">
        <v>1015</v>
      </c>
      <c r="T494" s="33" t="s">
        <v>2501</v>
      </c>
      <c r="U494" s="53"/>
      <c r="V494" s="53"/>
      <c r="W494" s="53"/>
      <c r="X494" s="53"/>
      <c r="Y494" s="53"/>
      <c r="Z494" s="53"/>
      <c r="AA494" s="53"/>
      <c r="AB494" s="53"/>
      <c r="AC494" s="53"/>
      <c r="AD494" s="53"/>
      <c r="AE494" s="53"/>
    </row>
    <row r="495" ht="14.25" customHeight="1">
      <c r="A495" s="157" t="str">
        <f t="shared" si="1"/>
        <v>190921_B3-T2-7_00B56_00IAQ_M05_S_1</v>
      </c>
      <c r="B495" s="47" t="s">
        <v>422</v>
      </c>
      <c r="C495" s="154" t="s">
        <v>2768</v>
      </c>
      <c r="D495" s="162" t="s">
        <v>2769</v>
      </c>
      <c r="E495" s="46">
        <v>2188.0</v>
      </c>
      <c r="F495" s="155">
        <v>44458.0</v>
      </c>
      <c r="G495" s="33" t="s">
        <v>2746</v>
      </c>
      <c r="H495" s="33" t="s">
        <v>164</v>
      </c>
      <c r="I495" s="33" t="s">
        <v>1007</v>
      </c>
      <c r="J495" s="35">
        <v>1.0</v>
      </c>
      <c r="K495" s="185" t="s">
        <v>1009</v>
      </c>
      <c r="L495" s="35">
        <v>2.0</v>
      </c>
      <c r="M495" s="35" t="s">
        <v>1011</v>
      </c>
      <c r="N495" s="37"/>
      <c r="O495" s="33" t="s">
        <v>1012</v>
      </c>
      <c r="P495" s="32"/>
      <c r="Q495" s="35" t="s">
        <v>1013</v>
      </c>
      <c r="R495" s="33" t="s">
        <v>2500</v>
      </c>
      <c r="S495" s="35" t="s">
        <v>1015</v>
      </c>
      <c r="T495" s="33" t="s">
        <v>2501</v>
      </c>
      <c r="U495" s="53"/>
      <c r="V495" s="53"/>
      <c r="W495" s="53"/>
      <c r="X495" s="53"/>
      <c r="Y495" s="53"/>
      <c r="Z495" s="53"/>
      <c r="AA495" s="53"/>
      <c r="AB495" s="53"/>
      <c r="AC495" s="53"/>
      <c r="AD495" s="53"/>
      <c r="AE495" s="53"/>
    </row>
    <row r="496" ht="14.25" customHeight="1">
      <c r="A496" s="157" t="str">
        <f t="shared" si="1"/>
        <v>190921_B3-T2-8_00B57_00IAR_M05_S_1</v>
      </c>
      <c r="B496" s="47" t="s">
        <v>428</v>
      </c>
      <c r="C496" s="154" t="s">
        <v>2770</v>
      </c>
      <c r="D496" s="162" t="s">
        <v>2771</v>
      </c>
      <c r="E496" s="46">
        <v>4092.0</v>
      </c>
      <c r="F496" s="155">
        <v>44458.0</v>
      </c>
      <c r="G496" s="33" t="s">
        <v>2746</v>
      </c>
      <c r="H496" s="33" t="s">
        <v>164</v>
      </c>
      <c r="I496" s="33" t="s">
        <v>1007</v>
      </c>
      <c r="J496" s="35">
        <v>1.0</v>
      </c>
      <c r="K496" s="185" t="s">
        <v>1009</v>
      </c>
      <c r="L496" s="35">
        <v>2.0</v>
      </c>
      <c r="M496" s="35" t="s">
        <v>1011</v>
      </c>
      <c r="N496" s="37"/>
      <c r="O496" s="33" t="s">
        <v>1012</v>
      </c>
      <c r="P496" s="32"/>
      <c r="Q496" s="35" t="s">
        <v>1013</v>
      </c>
      <c r="R496" s="33" t="s">
        <v>2500</v>
      </c>
      <c r="S496" s="35" t="s">
        <v>1015</v>
      </c>
      <c r="T496" s="33" t="s">
        <v>2501</v>
      </c>
      <c r="U496" s="53"/>
      <c r="V496" s="53"/>
      <c r="W496" s="53"/>
      <c r="X496" s="53"/>
      <c r="Y496" s="53"/>
      <c r="Z496" s="53"/>
      <c r="AA496" s="53"/>
      <c r="AB496" s="53"/>
      <c r="AC496" s="53"/>
      <c r="AD496" s="53"/>
      <c r="AE496" s="53"/>
    </row>
    <row r="497" ht="14.25" customHeight="1">
      <c r="A497" s="157" t="str">
        <f t="shared" si="1"/>
        <v>190921_B3-T2-9_00B58_00IAS_M05_S_1</v>
      </c>
      <c r="B497" s="33" t="s">
        <v>437</v>
      </c>
      <c r="C497" s="154" t="s">
        <v>2774</v>
      </c>
      <c r="D497" s="162" t="s">
        <v>2775</v>
      </c>
      <c r="E497" s="46">
        <v>3170.0</v>
      </c>
      <c r="F497" s="155">
        <v>44458.0</v>
      </c>
      <c r="G497" s="33" t="s">
        <v>2746</v>
      </c>
      <c r="H497" s="33" t="s">
        <v>164</v>
      </c>
      <c r="I497" s="33" t="s">
        <v>1007</v>
      </c>
      <c r="J497" s="35">
        <v>1.0</v>
      </c>
      <c r="K497" s="185" t="s">
        <v>1009</v>
      </c>
      <c r="L497" s="35">
        <v>2.0</v>
      </c>
      <c r="M497" s="35" t="s">
        <v>1011</v>
      </c>
      <c r="N497" s="37"/>
      <c r="O497" s="33" t="s">
        <v>1012</v>
      </c>
      <c r="P497" s="32"/>
      <c r="Q497" s="35" t="s">
        <v>1013</v>
      </c>
      <c r="R497" s="33" t="s">
        <v>2500</v>
      </c>
      <c r="S497" s="35" t="s">
        <v>1015</v>
      </c>
      <c r="T497" s="33" t="s">
        <v>2501</v>
      </c>
      <c r="U497" s="53"/>
      <c r="V497" s="53"/>
      <c r="W497" s="53"/>
      <c r="X497" s="53"/>
      <c r="Y497" s="53"/>
      <c r="Z497" s="53"/>
      <c r="AA497" s="53"/>
      <c r="AB497" s="53"/>
      <c r="AC497" s="53"/>
      <c r="AD497" s="53"/>
      <c r="AE497" s="53"/>
    </row>
    <row r="498" ht="14.25" customHeight="1">
      <c r="A498" s="157" t="str">
        <f t="shared" si="1"/>
        <v>190921_B3-T2-10_00B59_00IAT_M05_S_1</v>
      </c>
      <c r="B498" s="33" t="s">
        <v>443</v>
      </c>
      <c r="C498" s="154" t="s">
        <v>2776</v>
      </c>
      <c r="D498" s="162" t="s">
        <v>2778</v>
      </c>
      <c r="E498" s="46">
        <v>2968.0</v>
      </c>
      <c r="F498" s="155">
        <v>44458.0</v>
      </c>
      <c r="G498" s="33" t="s">
        <v>2746</v>
      </c>
      <c r="H498" s="33" t="s">
        <v>164</v>
      </c>
      <c r="I498" s="33" t="s">
        <v>1007</v>
      </c>
      <c r="J498" s="35">
        <v>1.0</v>
      </c>
      <c r="K498" s="185" t="s">
        <v>1009</v>
      </c>
      <c r="L498" s="35">
        <v>2.0</v>
      </c>
      <c r="M498" s="35" t="s">
        <v>1011</v>
      </c>
      <c r="N498" s="37"/>
      <c r="O498" s="33" t="s">
        <v>1012</v>
      </c>
      <c r="P498" s="32"/>
      <c r="Q498" s="35" t="s">
        <v>1013</v>
      </c>
      <c r="R498" s="33" t="s">
        <v>2500</v>
      </c>
      <c r="S498" s="35" t="s">
        <v>1015</v>
      </c>
      <c r="T498" s="33" t="s">
        <v>2501</v>
      </c>
      <c r="U498" s="53"/>
      <c r="V498" s="53"/>
      <c r="W498" s="53"/>
      <c r="X498" s="53"/>
      <c r="Y498" s="53"/>
      <c r="Z498" s="53"/>
      <c r="AA498" s="53"/>
      <c r="AB498" s="53"/>
      <c r="AC498" s="53"/>
      <c r="AD498" s="53"/>
      <c r="AE498" s="53"/>
    </row>
    <row r="499" ht="14.25" customHeight="1">
      <c r="A499" s="157" t="str">
        <f t="shared" si="1"/>
        <v>190921_B3-T2-11_00B5A_00IAU_M05_S_1</v>
      </c>
      <c r="B499" s="33" t="s">
        <v>453</v>
      </c>
      <c r="C499" s="154" t="s">
        <v>2780</v>
      </c>
      <c r="D499" s="162" t="s">
        <v>2781</v>
      </c>
      <c r="E499" s="46">
        <v>2421.0</v>
      </c>
      <c r="F499" s="155">
        <v>44458.0</v>
      </c>
      <c r="G499" s="33" t="s">
        <v>2746</v>
      </c>
      <c r="H499" s="33" t="s">
        <v>164</v>
      </c>
      <c r="I499" s="33" t="s">
        <v>1007</v>
      </c>
      <c r="J499" s="35">
        <v>1.0</v>
      </c>
      <c r="K499" s="185" t="s">
        <v>1009</v>
      </c>
      <c r="L499" s="35">
        <v>2.0</v>
      </c>
      <c r="M499" s="35" t="s">
        <v>1011</v>
      </c>
      <c r="N499" s="37"/>
      <c r="O499" s="33" t="s">
        <v>1012</v>
      </c>
      <c r="P499" s="32"/>
      <c r="Q499" s="35" t="s">
        <v>1013</v>
      </c>
      <c r="R499" s="33" t="s">
        <v>2500</v>
      </c>
      <c r="S499" s="35" t="s">
        <v>1015</v>
      </c>
      <c r="T499" s="33" t="s">
        <v>2501</v>
      </c>
      <c r="U499" s="53"/>
      <c r="V499" s="53"/>
      <c r="W499" s="53"/>
      <c r="X499" s="53"/>
      <c r="Y499" s="53"/>
      <c r="Z499" s="53"/>
      <c r="AA499" s="53"/>
      <c r="AB499" s="53"/>
      <c r="AC499" s="53"/>
      <c r="AD499" s="53"/>
      <c r="AE499" s="53"/>
    </row>
    <row r="500" ht="14.25" customHeight="1">
      <c r="A500" s="157" t="str">
        <f t="shared" si="1"/>
        <v>190921_B3-T2-12_00B5B_00IAV_M05_S_1</v>
      </c>
      <c r="B500" s="33" t="s">
        <v>461</v>
      </c>
      <c r="C500" s="154" t="s">
        <v>2784</v>
      </c>
      <c r="D500" s="162" t="s">
        <v>2785</v>
      </c>
      <c r="E500" s="46">
        <v>8835.0</v>
      </c>
      <c r="F500" s="155">
        <v>44458.0</v>
      </c>
      <c r="G500" s="33" t="s">
        <v>2746</v>
      </c>
      <c r="H500" s="33" t="s">
        <v>164</v>
      </c>
      <c r="I500" s="33" t="s">
        <v>1007</v>
      </c>
      <c r="J500" s="35">
        <v>1.0</v>
      </c>
      <c r="K500" s="185" t="s">
        <v>1009</v>
      </c>
      <c r="L500" s="35">
        <v>2.0</v>
      </c>
      <c r="M500" s="35" t="s">
        <v>1011</v>
      </c>
      <c r="N500" s="37"/>
      <c r="O500" s="33" t="s">
        <v>1012</v>
      </c>
      <c r="P500" s="32"/>
      <c r="Q500" s="35" t="s">
        <v>1013</v>
      </c>
      <c r="R500" s="33" t="s">
        <v>2500</v>
      </c>
      <c r="S500" s="35" t="s">
        <v>1015</v>
      </c>
      <c r="T500" s="33" t="s">
        <v>2501</v>
      </c>
      <c r="U500" s="53"/>
      <c r="V500" s="53"/>
      <c r="W500" s="53"/>
      <c r="X500" s="53"/>
      <c r="Y500" s="53"/>
      <c r="Z500" s="53"/>
      <c r="AA500" s="53"/>
      <c r="AB500" s="53"/>
      <c r="AC500" s="53"/>
      <c r="AD500" s="53"/>
      <c r="AE500" s="53"/>
    </row>
    <row r="501" ht="14.25" customHeight="1">
      <c r="A501" s="157" t="str">
        <f t="shared" si="1"/>
        <v>190921_B3-T2-13_00B5C_00IAW_M05_S_1</v>
      </c>
      <c r="B501" s="33" t="s">
        <v>469</v>
      </c>
      <c r="C501" s="154" t="s">
        <v>2786</v>
      </c>
      <c r="D501" s="162" t="s">
        <v>2787</v>
      </c>
      <c r="E501" s="46">
        <v>2547.0</v>
      </c>
      <c r="F501" s="155">
        <v>44458.0</v>
      </c>
      <c r="G501" s="33" t="s">
        <v>2746</v>
      </c>
      <c r="H501" s="33" t="s">
        <v>164</v>
      </c>
      <c r="I501" s="33" t="s">
        <v>1007</v>
      </c>
      <c r="J501" s="35">
        <v>1.0</v>
      </c>
      <c r="K501" s="185" t="s">
        <v>1009</v>
      </c>
      <c r="L501" s="35">
        <v>2.0</v>
      </c>
      <c r="M501" s="35" t="s">
        <v>1011</v>
      </c>
      <c r="N501" s="37"/>
      <c r="O501" s="33" t="s">
        <v>1012</v>
      </c>
      <c r="P501" s="32"/>
      <c r="Q501" s="35" t="s">
        <v>1013</v>
      </c>
      <c r="R501" s="33" t="s">
        <v>2500</v>
      </c>
      <c r="S501" s="35" t="s">
        <v>1015</v>
      </c>
      <c r="T501" s="33" t="s">
        <v>2501</v>
      </c>
      <c r="U501" s="53"/>
      <c r="V501" s="53"/>
      <c r="W501" s="53"/>
      <c r="X501" s="53"/>
      <c r="Y501" s="53"/>
      <c r="Z501" s="53"/>
      <c r="AA501" s="53"/>
      <c r="AB501" s="53"/>
      <c r="AC501" s="53"/>
      <c r="AD501" s="53"/>
      <c r="AE501" s="53"/>
    </row>
    <row r="502" ht="14.25" customHeight="1">
      <c r="A502" s="157" t="str">
        <f t="shared" si="1"/>
        <v>190921_B3-T2-14_00B5D_00IAX_M05_S_1</v>
      </c>
      <c r="B502" s="33" t="s">
        <v>476</v>
      </c>
      <c r="C502" s="154" t="s">
        <v>2790</v>
      </c>
      <c r="D502" s="162" t="s">
        <v>2791</v>
      </c>
      <c r="E502" s="46">
        <v>7698.0</v>
      </c>
      <c r="F502" s="155">
        <v>44458.0</v>
      </c>
      <c r="G502" s="33" t="s">
        <v>2746</v>
      </c>
      <c r="H502" s="33" t="s">
        <v>164</v>
      </c>
      <c r="I502" s="33" t="s">
        <v>1007</v>
      </c>
      <c r="J502" s="35">
        <v>1.0</v>
      </c>
      <c r="K502" s="185" t="s">
        <v>1009</v>
      </c>
      <c r="L502" s="35">
        <v>2.0</v>
      </c>
      <c r="M502" s="35" t="s">
        <v>1011</v>
      </c>
      <c r="N502" s="107" t="s">
        <v>2757</v>
      </c>
      <c r="O502" s="33" t="s">
        <v>1012</v>
      </c>
      <c r="P502" s="32"/>
      <c r="Q502" s="35" t="s">
        <v>1013</v>
      </c>
      <c r="R502" s="33" t="s">
        <v>2500</v>
      </c>
      <c r="S502" s="35" t="s">
        <v>1015</v>
      </c>
      <c r="T502" s="33" t="s">
        <v>2501</v>
      </c>
      <c r="U502" s="53"/>
      <c r="V502" s="53"/>
      <c r="W502" s="53"/>
      <c r="X502" s="53"/>
      <c r="Y502" s="53"/>
      <c r="Z502" s="53"/>
      <c r="AA502" s="53"/>
      <c r="AB502" s="53"/>
      <c r="AC502" s="53"/>
      <c r="AD502" s="53"/>
      <c r="AE502" s="53"/>
    </row>
    <row r="503" ht="14.25" customHeight="1">
      <c r="A503" s="157" t="str">
        <f t="shared" si="1"/>
        <v>190921_B3-T2-15_00B5F_00IAY_M05_S_1</v>
      </c>
      <c r="B503" s="33" t="s">
        <v>482</v>
      </c>
      <c r="C503" s="154" t="s">
        <v>2792</v>
      </c>
      <c r="D503" s="123" t="s">
        <v>2793</v>
      </c>
      <c r="E503" s="46">
        <v>3298.0</v>
      </c>
      <c r="F503" s="155">
        <v>44458.0</v>
      </c>
      <c r="G503" s="33" t="s">
        <v>2746</v>
      </c>
      <c r="H503" s="33" t="s">
        <v>164</v>
      </c>
      <c r="I503" s="33" t="s">
        <v>1007</v>
      </c>
      <c r="J503" s="35">
        <v>1.0</v>
      </c>
      <c r="K503" s="185" t="s">
        <v>1009</v>
      </c>
      <c r="L503" s="35">
        <v>2.0</v>
      </c>
      <c r="M503" s="35" t="s">
        <v>1011</v>
      </c>
      <c r="N503" s="37"/>
      <c r="O503" s="33" t="s">
        <v>1012</v>
      </c>
      <c r="P503" s="32"/>
      <c r="Q503" s="35" t="s">
        <v>1013</v>
      </c>
      <c r="R503" s="33" t="s">
        <v>2500</v>
      </c>
      <c r="S503" s="35" t="s">
        <v>1015</v>
      </c>
      <c r="T503" s="33" t="s">
        <v>2501</v>
      </c>
      <c r="U503" s="53"/>
      <c r="V503" s="53"/>
      <c r="W503" s="53"/>
      <c r="X503" s="53"/>
      <c r="Y503" s="53"/>
      <c r="Z503" s="53"/>
      <c r="AA503" s="53"/>
      <c r="AB503" s="53"/>
      <c r="AC503" s="53"/>
      <c r="AD503" s="53"/>
      <c r="AE503" s="53"/>
    </row>
    <row r="504" ht="14.25" customHeight="1">
      <c r="A504" s="157" t="str">
        <f t="shared" si="1"/>
        <v>190921_B3-T2-16_00B5G_00IAZ_M05_S_1</v>
      </c>
      <c r="B504" s="33" t="s">
        <v>497</v>
      </c>
      <c r="C504" s="154" t="s">
        <v>2794</v>
      </c>
      <c r="D504" s="162" t="s">
        <v>2795</v>
      </c>
      <c r="E504" s="33" t="s">
        <v>154</v>
      </c>
      <c r="F504" s="155">
        <v>44458.0</v>
      </c>
      <c r="G504" s="33" t="s">
        <v>2746</v>
      </c>
      <c r="H504" s="33" t="s">
        <v>164</v>
      </c>
      <c r="I504" s="33" t="s">
        <v>1007</v>
      </c>
      <c r="J504" s="35">
        <v>1.0</v>
      </c>
      <c r="K504" s="185" t="s">
        <v>1009</v>
      </c>
      <c r="L504" s="35">
        <v>2.0</v>
      </c>
      <c r="M504" s="35" t="s">
        <v>1011</v>
      </c>
      <c r="N504" s="107" t="s">
        <v>2603</v>
      </c>
      <c r="O504" s="33" t="s">
        <v>1012</v>
      </c>
      <c r="P504" s="32"/>
      <c r="Q504" s="35" t="s">
        <v>1013</v>
      </c>
      <c r="R504" s="33" t="s">
        <v>2500</v>
      </c>
      <c r="S504" s="35" t="s">
        <v>1015</v>
      </c>
      <c r="T504" s="33" t="s">
        <v>2501</v>
      </c>
      <c r="U504" s="53"/>
      <c r="V504" s="53"/>
      <c r="W504" s="53"/>
      <c r="X504" s="53"/>
      <c r="Y504" s="53"/>
      <c r="Z504" s="53"/>
      <c r="AA504" s="53"/>
      <c r="AB504" s="53"/>
      <c r="AC504" s="53"/>
      <c r="AD504" s="53"/>
      <c r="AE504" s="53"/>
    </row>
    <row r="505" ht="14.25" customHeight="1">
      <c r="A505" s="157" t="str">
        <f t="shared" si="1"/>
        <v>190921_B3-T2-17_00B5H_00IB0_M05_S_1</v>
      </c>
      <c r="B505" s="33" t="s">
        <v>508</v>
      </c>
      <c r="C505" s="154" t="s">
        <v>2798</v>
      </c>
      <c r="D505" s="162" t="s">
        <v>2799</v>
      </c>
      <c r="E505" s="33" t="s">
        <v>507</v>
      </c>
      <c r="F505" s="155">
        <v>44458.0</v>
      </c>
      <c r="G505" s="33" t="s">
        <v>2746</v>
      </c>
      <c r="H505" s="33" t="s">
        <v>164</v>
      </c>
      <c r="I505" s="33" t="s">
        <v>1007</v>
      </c>
      <c r="J505" s="35">
        <v>1.0</v>
      </c>
      <c r="K505" s="185" t="s">
        <v>1009</v>
      </c>
      <c r="L505" s="35">
        <v>2.0</v>
      </c>
      <c r="M505" s="35" t="s">
        <v>1011</v>
      </c>
      <c r="N505" s="107" t="s">
        <v>2800</v>
      </c>
      <c r="O505" s="33" t="s">
        <v>1012</v>
      </c>
      <c r="P505" s="32"/>
      <c r="Q505" s="35" t="s">
        <v>1013</v>
      </c>
      <c r="R505" s="33" t="s">
        <v>2500</v>
      </c>
      <c r="S505" s="35" t="s">
        <v>1015</v>
      </c>
      <c r="T505" s="33" t="s">
        <v>2501</v>
      </c>
      <c r="U505" s="53"/>
      <c r="V505" s="53"/>
      <c r="W505" s="53"/>
      <c r="X505" s="53"/>
      <c r="Y505" s="53"/>
      <c r="Z505" s="53"/>
      <c r="AA505" s="53"/>
      <c r="AB505" s="53"/>
      <c r="AC505" s="53"/>
      <c r="AD505" s="53"/>
      <c r="AE505" s="53"/>
    </row>
    <row r="506" ht="14.25" customHeight="1">
      <c r="A506" s="157" t="str">
        <f t="shared" si="1"/>
        <v>190922_HEK-QCS_000F2_00IB1_M05_S_1</v>
      </c>
      <c r="B506" s="154" t="s">
        <v>108</v>
      </c>
      <c r="C506" s="154" t="s">
        <v>2801</v>
      </c>
      <c r="D506" s="178" t="s">
        <v>109</v>
      </c>
      <c r="E506" s="178" t="s">
        <v>109</v>
      </c>
      <c r="F506" s="155">
        <v>44823.0</v>
      </c>
      <c r="G506" s="33" t="s">
        <v>2746</v>
      </c>
      <c r="H506" s="33" t="s">
        <v>164</v>
      </c>
      <c r="I506" s="33" t="s">
        <v>1007</v>
      </c>
      <c r="J506" s="35">
        <v>1.0</v>
      </c>
      <c r="K506" s="185" t="s">
        <v>1009</v>
      </c>
      <c r="L506" s="35">
        <v>2.0</v>
      </c>
      <c r="M506" s="35" t="s">
        <v>1011</v>
      </c>
      <c r="N506" s="37"/>
      <c r="O506" s="33" t="s">
        <v>1012</v>
      </c>
      <c r="P506" s="32"/>
      <c r="Q506" s="35" t="s">
        <v>1013</v>
      </c>
      <c r="R506" s="33" t="s">
        <v>2500</v>
      </c>
      <c r="S506" s="35" t="s">
        <v>1015</v>
      </c>
      <c r="T506" s="33" t="s">
        <v>2501</v>
      </c>
      <c r="U506" s="53"/>
      <c r="V506" s="53"/>
      <c r="W506" s="53"/>
      <c r="X506" s="53"/>
      <c r="Y506" s="53"/>
      <c r="Z506" s="53"/>
      <c r="AA506" s="53"/>
      <c r="AB506" s="53"/>
      <c r="AC506" s="53"/>
      <c r="AD506" s="53"/>
      <c r="AE506" s="53"/>
    </row>
    <row r="507" ht="14.25" customHeight="1">
      <c r="A507" s="157" t="str">
        <f t="shared" si="1"/>
        <v>190923_B7-T2-1_00B7U_00IB2_M05_S_1</v>
      </c>
      <c r="B507" s="47" t="s">
        <v>960</v>
      </c>
      <c r="C507" s="154" t="s">
        <v>2804</v>
      </c>
      <c r="D507" s="162" t="s">
        <v>2805</v>
      </c>
      <c r="E507" s="149">
        <v>2875.0</v>
      </c>
      <c r="F507" s="155">
        <v>45188.0</v>
      </c>
      <c r="G507" s="33" t="s">
        <v>2746</v>
      </c>
      <c r="H507" s="33" t="s">
        <v>164</v>
      </c>
      <c r="I507" s="33" t="s">
        <v>1007</v>
      </c>
      <c r="J507" s="35">
        <v>1.0</v>
      </c>
      <c r="K507" s="185" t="s">
        <v>1009</v>
      </c>
      <c r="L507" s="35">
        <v>2.0</v>
      </c>
      <c r="M507" s="35" t="s">
        <v>1011</v>
      </c>
      <c r="N507" s="37"/>
      <c r="O507" s="33" t="s">
        <v>1012</v>
      </c>
      <c r="P507" s="32"/>
      <c r="Q507" s="35" t="s">
        <v>1013</v>
      </c>
      <c r="R507" s="33" t="s">
        <v>2500</v>
      </c>
      <c r="S507" s="35" t="s">
        <v>1015</v>
      </c>
      <c r="T507" s="33" t="s">
        <v>2501</v>
      </c>
      <c r="U507" s="53"/>
      <c r="V507" s="53"/>
      <c r="W507" s="53"/>
      <c r="X507" s="53"/>
      <c r="Y507" s="53"/>
      <c r="Z507" s="53"/>
      <c r="AA507" s="53"/>
      <c r="AB507" s="53"/>
      <c r="AC507" s="53"/>
      <c r="AD507" s="53"/>
      <c r="AE507" s="53"/>
    </row>
    <row r="508" ht="14.25" customHeight="1">
      <c r="A508" s="157" t="str">
        <f t="shared" si="1"/>
        <v>190923_B7-T2-2_00B7V_00IB3_M05_S_1</v>
      </c>
      <c r="B508" s="47" t="s">
        <v>964</v>
      </c>
      <c r="C508" s="154" t="s">
        <v>2809</v>
      </c>
      <c r="D508" s="162" t="s">
        <v>2810</v>
      </c>
      <c r="E508" s="149">
        <v>2740.0</v>
      </c>
      <c r="F508" s="155">
        <v>45188.0</v>
      </c>
      <c r="G508" s="33" t="s">
        <v>2746</v>
      </c>
      <c r="H508" s="33" t="s">
        <v>164</v>
      </c>
      <c r="I508" s="33" t="s">
        <v>1007</v>
      </c>
      <c r="J508" s="35">
        <v>1.0</v>
      </c>
      <c r="K508" s="185" t="s">
        <v>1009</v>
      </c>
      <c r="L508" s="35">
        <v>2.0</v>
      </c>
      <c r="M508" s="35" t="s">
        <v>1011</v>
      </c>
      <c r="N508" s="37"/>
      <c r="O508" s="33" t="s">
        <v>1012</v>
      </c>
      <c r="P508" s="32"/>
      <c r="Q508" s="35" t="s">
        <v>1013</v>
      </c>
      <c r="R508" s="33" t="s">
        <v>2500</v>
      </c>
      <c r="S508" s="35" t="s">
        <v>1015</v>
      </c>
      <c r="T508" s="33" t="s">
        <v>2501</v>
      </c>
      <c r="U508" s="53"/>
      <c r="V508" s="53"/>
      <c r="W508" s="53"/>
      <c r="X508" s="53"/>
      <c r="Y508" s="53"/>
      <c r="Z508" s="53"/>
      <c r="AA508" s="53"/>
      <c r="AB508" s="53"/>
      <c r="AC508" s="53"/>
      <c r="AD508" s="53"/>
      <c r="AE508" s="53"/>
    </row>
    <row r="509" ht="14.25" customHeight="1">
      <c r="A509" s="157" t="str">
        <f t="shared" si="1"/>
        <v>190923_B7-T2-3_00B7W_00IB4_M05_S_1</v>
      </c>
      <c r="B509" s="47" t="s">
        <v>966</v>
      </c>
      <c r="C509" s="154" t="s">
        <v>2811</v>
      </c>
      <c r="D509" s="162" t="s">
        <v>2812</v>
      </c>
      <c r="E509" s="149">
        <v>7116.0</v>
      </c>
      <c r="F509" s="155">
        <v>45188.0</v>
      </c>
      <c r="G509" s="33" t="s">
        <v>2746</v>
      </c>
      <c r="H509" s="33" t="s">
        <v>164</v>
      </c>
      <c r="I509" s="33" t="s">
        <v>1007</v>
      </c>
      <c r="J509" s="35">
        <v>1.0</v>
      </c>
      <c r="K509" s="185" t="s">
        <v>1009</v>
      </c>
      <c r="L509" s="35">
        <v>2.0</v>
      </c>
      <c r="M509" s="35" t="s">
        <v>1011</v>
      </c>
      <c r="N509" s="37"/>
      <c r="O509" s="33" t="s">
        <v>1012</v>
      </c>
      <c r="P509" s="32"/>
      <c r="Q509" s="35" t="s">
        <v>1013</v>
      </c>
      <c r="R509" s="33" t="s">
        <v>2500</v>
      </c>
      <c r="S509" s="35" t="s">
        <v>1015</v>
      </c>
      <c r="T509" s="33" t="s">
        <v>2501</v>
      </c>
      <c r="U509" s="53"/>
      <c r="V509" s="53"/>
      <c r="W509" s="53"/>
      <c r="X509" s="53"/>
      <c r="Y509" s="53"/>
      <c r="Z509" s="53"/>
      <c r="AA509" s="53"/>
      <c r="AB509" s="53"/>
      <c r="AC509" s="53"/>
      <c r="AD509" s="53"/>
      <c r="AE509" s="53"/>
    </row>
    <row r="510" ht="14.25" customHeight="1">
      <c r="A510" s="157" t="str">
        <f t="shared" si="1"/>
        <v>190923_B7-T2-4_00B7X_00IB5_M05_S_1</v>
      </c>
      <c r="B510" s="47" t="s">
        <v>968</v>
      </c>
      <c r="C510" s="154" t="s">
        <v>2815</v>
      </c>
      <c r="D510" s="162" t="s">
        <v>2816</v>
      </c>
      <c r="E510" s="149">
        <v>2351.0</v>
      </c>
      <c r="F510" s="155">
        <v>45188.0</v>
      </c>
      <c r="G510" s="33" t="s">
        <v>2746</v>
      </c>
      <c r="H510" s="33" t="s">
        <v>164</v>
      </c>
      <c r="I510" s="33" t="s">
        <v>1007</v>
      </c>
      <c r="J510" s="35">
        <v>1.0</v>
      </c>
      <c r="K510" s="185" t="s">
        <v>1009</v>
      </c>
      <c r="L510" s="35">
        <v>2.0</v>
      </c>
      <c r="M510" s="35" t="s">
        <v>1011</v>
      </c>
      <c r="N510" s="37"/>
      <c r="O510" s="33" t="s">
        <v>1012</v>
      </c>
      <c r="P510" s="32"/>
      <c r="Q510" s="35" t="s">
        <v>1013</v>
      </c>
      <c r="R510" s="33" t="s">
        <v>2500</v>
      </c>
      <c r="S510" s="35" t="s">
        <v>1015</v>
      </c>
      <c r="T510" s="33" t="s">
        <v>2501</v>
      </c>
      <c r="U510" s="53"/>
      <c r="V510" s="53"/>
      <c r="W510" s="53"/>
      <c r="X510" s="53"/>
      <c r="Y510" s="53"/>
      <c r="Z510" s="53"/>
      <c r="AA510" s="53"/>
      <c r="AB510" s="53"/>
      <c r="AC510" s="53"/>
      <c r="AD510" s="53"/>
      <c r="AE510" s="53"/>
    </row>
    <row r="511" ht="14.25" customHeight="1">
      <c r="A511" s="157" t="str">
        <f t="shared" si="1"/>
        <v>190923_B7-T2-5_00B7Y_00IB6_M05_S_1</v>
      </c>
      <c r="B511" s="47" t="s">
        <v>970</v>
      </c>
      <c r="C511" s="154" t="s">
        <v>2818</v>
      </c>
      <c r="D511" s="162" t="s">
        <v>2820</v>
      </c>
      <c r="E511" s="149">
        <v>2542.0</v>
      </c>
      <c r="F511" s="155">
        <v>45188.0</v>
      </c>
      <c r="G511" s="33" t="s">
        <v>2746</v>
      </c>
      <c r="H511" s="33" t="s">
        <v>164</v>
      </c>
      <c r="I511" s="33" t="s">
        <v>1007</v>
      </c>
      <c r="J511" s="35">
        <v>1.0</v>
      </c>
      <c r="K511" s="185" t="s">
        <v>1009</v>
      </c>
      <c r="L511" s="35">
        <v>2.0</v>
      </c>
      <c r="M511" s="35" t="s">
        <v>1011</v>
      </c>
      <c r="N511" s="37"/>
      <c r="O511" s="33" t="s">
        <v>1012</v>
      </c>
      <c r="P511" s="32"/>
      <c r="Q511" s="35" t="s">
        <v>1013</v>
      </c>
      <c r="R511" s="33" t="s">
        <v>2500</v>
      </c>
      <c r="S511" s="35" t="s">
        <v>1015</v>
      </c>
      <c r="T511" s="33" t="s">
        <v>2501</v>
      </c>
      <c r="U511" s="53"/>
      <c r="V511" s="53"/>
      <c r="W511" s="53"/>
      <c r="X511" s="53"/>
      <c r="Y511" s="53"/>
      <c r="Z511" s="53"/>
      <c r="AA511" s="53"/>
      <c r="AB511" s="53"/>
      <c r="AC511" s="53"/>
      <c r="AD511" s="53"/>
      <c r="AE511" s="53"/>
    </row>
    <row r="512" ht="14.25" customHeight="1">
      <c r="A512" s="157" t="str">
        <f t="shared" si="1"/>
        <v>190923_B7-T2-6_00B7Z_00IB7_M05_S_1</v>
      </c>
      <c r="B512" s="47" t="s">
        <v>973</v>
      </c>
      <c r="C512" s="154" t="s">
        <v>2821</v>
      </c>
      <c r="D512" s="162" t="s">
        <v>2822</v>
      </c>
      <c r="E512" s="149">
        <v>2394.0</v>
      </c>
      <c r="F512" s="155">
        <v>45188.0</v>
      </c>
      <c r="G512" s="33" t="s">
        <v>2746</v>
      </c>
      <c r="H512" s="33" t="s">
        <v>164</v>
      </c>
      <c r="I512" s="33" t="s">
        <v>1007</v>
      </c>
      <c r="J512" s="35">
        <v>1.0</v>
      </c>
      <c r="K512" s="185" t="s">
        <v>1009</v>
      </c>
      <c r="L512" s="35">
        <v>2.0</v>
      </c>
      <c r="M512" s="35" t="s">
        <v>1011</v>
      </c>
      <c r="N512" s="37"/>
      <c r="O512" s="33" t="s">
        <v>1012</v>
      </c>
      <c r="P512" s="32"/>
      <c r="Q512" s="35" t="s">
        <v>1013</v>
      </c>
      <c r="R512" s="33" t="s">
        <v>2500</v>
      </c>
      <c r="S512" s="35" t="s">
        <v>1015</v>
      </c>
      <c r="T512" s="33" t="s">
        <v>2501</v>
      </c>
      <c r="U512" s="53"/>
      <c r="V512" s="53"/>
      <c r="W512" s="53"/>
      <c r="X512" s="53"/>
      <c r="Y512" s="53"/>
      <c r="Z512" s="53"/>
      <c r="AA512" s="53"/>
      <c r="AB512" s="53"/>
      <c r="AC512" s="53"/>
      <c r="AD512" s="53"/>
      <c r="AE512" s="53"/>
    </row>
    <row r="513" ht="14.25" customHeight="1">
      <c r="A513" s="157" t="str">
        <f t="shared" si="1"/>
        <v>190923_B7-T2-7_00B80_00IB8_M05_S_1</v>
      </c>
      <c r="B513" s="47" t="s">
        <v>975</v>
      </c>
      <c r="C513" s="154" t="s">
        <v>2823</v>
      </c>
      <c r="D513" s="162" t="s">
        <v>2824</v>
      </c>
      <c r="E513" s="149">
        <v>3277.0</v>
      </c>
      <c r="F513" s="155">
        <v>45188.0</v>
      </c>
      <c r="G513" s="33" t="s">
        <v>2746</v>
      </c>
      <c r="H513" s="33" t="s">
        <v>164</v>
      </c>
      <c r="I513" s="33" t="s">
        <v>1007</v>
      </c>
      <c r="J513" s="35">
        <v>1.0</v>
      </c>
      <c r="K513" s="185" t="s">
        <v>1009</v>
      </c>
      <c r="L513" s="35">
        <v>2.0</v>
      </c>
      <c r="M513" s="35" t="s">
        <v>1011</v>
      </c>
      <c r="N513" s="37"/>
      <c r="O513" s="33" t="s">
        <v>1012</v>
      </c>
      <c r="P513" s="32"/>
      <c r="Q513" s="35" t="s">
        <v>1013</v>
      </c>
      <c r="R513" s="33" t="s">
        <v>2500</v>
      </c>
      <c r="S513" s="35" t="s">
        <v>1015</v>
      </c>
      <c r="T513" s="33" t="s">
        <v>2501</v>
      </c>
      <c r="U513" s="53"/>
      <c r="V513" s="53"/>
      <c r="W513" s="53"/>
      <c r="X513" s="53"/>
      <c r="Y513" s="53"/>
      <c r="Z513" s="53"/>
      <c r="AA513" s="53"/>
      <c r="AB513" s="53"/>
      <c r="AC513" s="53"/>
      <c r="AD513" s="53"/>
      <c r="AE513" s="53"/>
    </row>
    <row r="514" ht="14.25" customHeight="1">
      <c r="A514" s="157" t="str">
        <f t="shared" si="1"/>
        <v>190923_B7-T2-8_00B81_00IB9_M05_S_1</v>
      </c>
      <c r="B514" s="47" t="s">
        <v>979</v>
      </c>
      <c r="C514" s="154" t="s">
        <v>2827</v>
      </c>
      <c r="D514" s="162" t="s">
        <v>2828</v>
      </c>
      <c r="E514" s="149">
        <v>2980.0</v>
      </c>
      <c r="F514" s="155">
        <v>45188.0</v>
      </c>
      <c r="G514" s="33" t="s">
        <v>2746</v>
      </c>
      <c r="H514" s="33" t="s">
        <v>164</v>
      </c>
      <c r="I514" s="33" t="s">
        <v>1007</v>
      </c>
      <c r="J514" s="35">
        <v>1.0</v>
      </c>
      <c r="K514" s="185" t="s">
        <v>1009</v>
      </c>
      <c r="L514" s="35">
        <v>2.0</v>
      </c>
      <c r="M514" s="35" t="s">
        <v>1011</v>
      </c>
      <c r="N514" s="37"/>
      <c r="O514" s="33" t="s">
        <v>1012</v>
      </c>
      <c r="P514" s="32"/>
      <c r="Q514" s="35" t="s">
        <v>1013</v>
      </c>
      <c r="R514" s="33" t="s">
        <v>2500</v>
      </c>
      <c r="S514" s="35" t="s">
        <v>1015</v>
      </c>
      <c r="T514" s="33" t="s">
        <v>2501</v>
      </c>
      <c r="U514" s="53"/>
      <c r="V514" s="53"/>
      <c r="W514" s="53"/>
      <c r="X514" s="53"/>
      <c r="Y514" s="53"/>
      <c r="Z514" s="53"/>
      <c r="AA514" s="53"/>
      <c r="AB514" s="53"/>
      <c r="AC514" s="53"/>
      <c r="AD514" s="53"/>
      <c r="AE514" s="53"/>
    </row>
    <row r="515" ht="14.25" customHeight="1">
      <c r="A515" s="157" t="str">
        <f t="shared" si="1"/>
        <v>190923_B7-T2-9_00B82_00IBA_M05_S_1</v>
      </c>
      <c r="B515" s="47" t="s">
        <v>996</v>
      </c>
      <c r="C515" s="154" t="s">
        <v>2831</v>
      </c>
      <c r="D515" s="162" t="s">
        <v>2832</v>
      </c>
      <c r="E515" s="149">
        <v>2557.0</v>
      </c>
      <c r="F515" s="155">
        <v>45188.0</v>
      </c>
      <c r="G515" s="33" t="s">
        <v>2746</v>
      </c>
      <c r="H515" s="33" t="s">
        <v>164</v>
      </c>
      <c r="I515" s="33" t="s">
        <v>1007</v>
      </c>
      <c r="J515" s="35">
        <v>1.0</v>
      </c>
      <c r="K515" s="185" t="s">
        <v>1009</v>
      </c>
      <c r="L515" s="35">
        <v>2.0</v>
      </c>
      <c r="M515" s="35" t="s">
        <v>1011</v>
      </c>
      <c r="N515" s="37"/>
      <c r="O515" s="33" t="s">
        <v>1012</v>
      </c>
      <c r="P515" s="32"/>
      <c r="Q515" s="35" t="s">
        <v>1013</v>
      </c>
      <c r="R515" s="33" t="s">
        <v>2500</v>
      </c>
      <c r="S515" s="35" t="s">
        <v>1015</v>
      </c>
      <c r="T515" s="33" t="s">
        <v>2501</v>
      </c>
      <c r="U515" s="53"/>
      <c r="V515" s="53"/>
      <c r="W515" s="53"/>
      <c r="X515" s="53"/>
      <c r="Y515" s="53"/>
      <c r="Z515" s="53"/>
      <c r="AA515" s="53"/>
      <c r="AB515" s="53"/>
      <c r="AC515" s="53"/>
      <c r="AD515" s="53"/>
      <c r="AE515" s="53"/>
    </row>
    <row r="516" ht="14.25" customHeight="1">
      <c r="A516" s="157" t="str">
        <f t="shared" si="1"/>
        <v>190923_B7-T2-10_00B83_00IBB_M05_S_1</v>
      </c>
      <c r="B516" s="47" t="s">
        <v>1003</v>
      </c>
      <c r="C516" s="154" t="s">
        <v>2833</v>
      </c>
      <c r="D516" s="162" t="s">
        <v>2834</v>
      </c>
      <c r="E516" s="156">
        <v>4307.0</v>
      </c>
      <c r="F516" s="155">
        <v>45188.0</v>
      </c>
      <c r="G516" s="33" t="s">
        <v>2746</v>
      </c>
      <c r="H516" s="33" t="s">
        <v>164</v>
      </c>
      <c r="I516" s="33" t="s">
        <v>1007</v>
      </c>
      <c r="J516" s="35">
        <v>1.0</v>
      </c>
      <c r="K516" s="185" t="s">
        <v>1009</v>
      </c>
      <c r="L516" s="35">
        <v>2.0</v>
      </c>
      <c r="M516" s="35" t="s">
        <v>1011</v>
      </c>
      <c r="N516" s="37"/>
      <c r="O516" s="33" t="s">
        <v>1012</v>
      </c>
      <c r="P516" s="32"/>
      <c r="Q516" s="35" t="s">
        <v>1013</v>
      </c>
      <c r="R516" s="33" t="s">
        <v>2500</v>
      </c>
      <c r="S516" s="35" t="s">
        <v>1015</v>
      </c>
      <c r="T516" s="33" t="s">
        <v>2501</v>
      </c>
      <c r="U516" s="53"/>
      <c r="V516" s="53"/>
      <c r="W516" s="53"/>
      <c r="X516" s="53"/>
      <c r="Y516" s="53"/>
      <c r="Z516" s="53"/>
      <c r="AA516" s="53"/>
      <c r="AB516" s="53"/>
      <c r="AC516" s="53"/>
      <c r="AD516" s="53"/>
      <c r="AE516" s="53"/>
    </row>
    <row r="517" ht="14.25" customHeight="1">
      <c r="A517" s="157" t="str">
        <f t="shared" si="1"/>
        <v>190923_B7-T2-11_00B84_00IBC_M05_S_1</v>
      </c>
      <c r="B517" s="47" t="s">
        <v>1008</v>
      </c>
      <c r="C517" s="154" t="s">
        <v>2837</v>
      </c>
      <c r="D517" s="162" t="s">
        <v>2838</v>
      </c>
      <c r="E517" s="156">
        <v>3205.0</v>
      </c>
      <c r="F517" s="155">
        <v>45188.0</v>
      </c>
      <c r="G517" s="33" t="s">
        <v>2746</v>
      </c>
      <c r="H517" s="33" t="s">
        <v>164</v>
      </c>
      <c r="I517" s="33" t="s">
        <v>1007</v>
      </c>
      <c r="J517" s="35">
        <v>1.0</v>
      </c>
      <c r="K517" s="185" t="s">
        <v>1009</v>
      </c>
      <c r="L517" s="35">
        <v>2.0</v>
      </c>
      <c r="M517" s="35" t="s">
        <v>1011</v>
      </c>
      <c r="N517" s="37"/>
      <c r="O517" s="33" t="s">
        <v>1012</v>
      </c>
      <c r="P517" s="32"/>
      <c r="Q517" s="35" t="s">
        <v>1013</v>
      </c>
      <c r="R517" s="33" t="s">
        <v>2500</v>
      </c>
      <c r="S517" s="35" t="s">
        <v>1015</v>
      </c>
      <c r="T517" s="33" t="s">
        <v>2501</v>
      </c>
      <c r="U517" s="53"/>
      <c r="V517" s="53"/>
      <c r="W517" s="53"/>
      <c r="X517" s="53"/>
      <c r="Y517" s="53"/>
      <c r="Z517" s="53"/>
      <c r="AA517" s="53"/>
      <c r="AB517" s="53"/>
      <c r="AC517" s="53"/>
      <c r="AD517" s="53"/>
      <c r="AE517" s="53"/>
    </row>
    <row r="518" ht="14.25" customHeight="1">
      <c r="A518" s="157" t="str">
        <f t="shared" si="1"/>
        <v>190923_B7-T2-12_00B85_00IBD_M05_S_1</v>
      </c>
      <c r="B518" s="47" t="s">
        <v>1019</v>
      </c>
      <c r="C518" s="154" t="s">
        <v>2841</v>
      </c>
      <c r="D518" s="162" t="s">
        <v>2842</v>
      </c>
      <c r="E518" s="156">
        <v>3748.0</v>
      </c>
      <c r="F518" s="155">
        <v>45188.0</v>
      </c>
      <c r="G518" s="33" t="s">
        <v>2746</v>
      </c>
      <c r="H518" s="33" t="s">
        <v>164</v>
      </c>
      <c r="I518" s="33" t="s">
        <v>1007</v>
      </c>
      <c r="J518" s="35">
        <v>1.0</v>
      </c>
      <c r="K518" s="185" t="s">
        <v>1009</v>
      </c>
      <c r="L518" s="35">
        <v>2.0</v>
      </c>
      <c r="M518" s="35" t="s">
        <v>1011</v>
      </c>
      <c r="N518" s="37"/>
      <c r="O518" s="33" t="s">
        <v>1012</v>
      </c>
      <c r="P518" s="32"/>
      <c r="Q518" s="35" t="s">
        <v>1013</v>
      </c>
      <c r="R518" s="33" t="s">
        <v>2500</v>
      </c>
      <c r="S518" s="35" t="s">
        <v>1015</v>
      </c>
      <c r="T518" s="33" t="s">
        <v>2501</v>
      </c>
      <c r="U518" s="53"/>
      <c r="V518" s="53"/>
      <c r="W518" s="53"/>
      <c r="X518" s="53"/>
      <c r="Y518" s="53"/>
      <c r="Z518" s="53"/>
      <c r="AA518" s="53"/>
      <c r="AB518" s="53"/>
      <c r="AC518" s="53"/>
      <c r="AD518" s="53"/>
      <c r="AE518" s="53"/>
    </row>
    <row r="519" ht="14.25" customHeight="1">
      <c r="A519" s="157" t="str">
        <f t="shared" si="1"/>
        <v>190923_B7-T2-13_00B86_00ID6_M05_S_1</v>
      </c>
      <c r="B519" s="47" t="s">
        <v>1025</v>
      </c>
      <c r="C519" s="154" t="s">
        <v>2843</v>
      </c>
      <c r="D519" s="162" t="s">
        <v>2844</v>
      </c>
      <c r="E519" s="156">
        <v>5953.0</v>
      </c>
      <c r="F519" s="155">
        <v>45188.0</v>
      </c>
      <c r="G519" s="33" t="s">
        <v>2746</v>
      </c>
      <c r="H519" s="33" t="s">
        <v>164</v>
      </c>
      <c r="I519" s="33" t="s">
        <v>1007</v>
      </c>
      <c r="J519" s="35">
        <v>1.0</v>
      </c>
      <c r="K519" s="185" t="s">
        <v>1009</v>
      </c>
      <c r="L519" s="35">
        <v>2.0</v>
      </c>
      <c r="M519" s="35" t="s">
        <v>1011</v>
      </c>
      <c r="N519" s="37"/>
      <c r="O519" s="33" t="s">
        <v>1012</v>
      </c>
      <c r="P519" s="32"/>
      <c r="Q519" s="35" t="s">
        <v>1013</v>
      </c>
      <c r="R519" s="33" t="s">
        <v>2500</v>
      </c>
      <c r="S519" s="35" t="s">
        <v>1015</v>
      </c>
      <c r="T519" s="33" t="s">
        <v>2501</v>
      </c>
      <c r="U519" s="53"/>
      <c r="V519" s="53"/>
      <c r="W519" s="53"/>
      <c r="X519" s="53"/>
      <c r="Y519" s="53"/>
      <c r="Z519" s="53"/>
      <c r="AA519" s="53"/>
      <c r="AB519" s="53"/>
      <c r="AC519" s="53"/>
      <c r="AD519" s="53"/>
      <c r="AE519" s="53"/>
    </row>
    <row r="520" ht="14.25" customHeight="1">
      <c r="A520" s="157" t="str">
        <f t="shared" si="1"/>
        <v>190923_B7-T2-14_00B87_00ID7_M05_S_1</v>
      </c>
      <c r="B520" s="47" t="s">
        <v>1031</v>
      </c>
      <c r="C520" s="154" t="s">
        <v>2847</v>
      </c>
      <c r="D520" s="162" t="s">
        <v>2848</v>
      </c>
      <c r="E520" s="156">
        <v>3435.0</v>
      </c>
      <c r="F520" s="155">
        <v>45188.0</v>
      </c>
      <c r="G520" s="33" t="s">
        <v>2746</v>
      </c>
      <c r="H520" s="33" t="s">
        <v>164</v>
      </c>
      <c r="I520" s="33" t="s">
        <v>1007</v>
      </c>
      <c r="J520" s="35">
        <v>1.0</v>
      </c>
      <c r="K520" s="185" t="s">
        <v>1009</v>
      </c>
      <c r="L520" s="35">
        <v>2.0</v>
      </c>
      <c r="M520" s="35" t="s">
        <v>1011</v>
      </c>
      <c r="N520" s="37"/>
      <c r="O520" s="33" t="s">
        <v>1012</v>
      </c>
      <c r="P520" s="32"/>
      <c r="Q520" s="35" t="s">
        <v>1013</v>
      </c>
      <c r="R520" s="33" t="s">
        <v>2500</v>
      </c>
      <c r="S520" s="35" t="s">
        <v>1015</v>
      </c>
      <c r="T520" s="33" t="s">
        <v>2501</v>
      </c>
      <c r="U520" s="53"/>
      <c r="V520" s="53"/>
      <c r="W520" s="53"/>
      <c r="X520" s="53"/>
      <c r="Y520" s="53"/>
      <c r="Z520" s="53"/>
      <c r="AA520" s="53"/>
      <c r="AB520" s="53"/>
      <c r="AC520" s="53"/>
      <c r="AD520" s="53"/>
      <c r="AE520" s="53"/>
    </row>
    <row r="521" ht="14.25" customHeight="1">
      <c r="A521" s="157" t="str">
        <f t="shared" si="1"/>
        <v>190923_B7-T2-15_00B88_00ID8_M05_S_1</v>
      </c>
      <c r="B521" s="47" t="s">
        <v>1039</v>
      </c>
      <c r="C521" s="154" t="s">
        <v>2851</v>
      </c>
      <c r="D521" s="162" t="s">
        <v>2852</v>
      </c>
      <c r="E521" s="33" t="s">
        <v>154</v>
      </c>
      <c r="F521" s="155">
        <v>45188.0</v>
      </c>
      <c r="G521" s="33" t="s">
        <v>2746</v>
      </c>
      <c r="H521" s="33" t="s">
        <v>164</v>
      </c>
      <c r="I521" s="33" t="s">
        <v>1007</v>
      </c>
      <c r="J521" s="35">
        <v>1.0</v>
      </c>
      <c r="K521" s="185" t="s">
        <v>1009</v>
      </c>
      <c r="L521" s="35">
        <v>2.0</v>
      </c>
      <c r="M521" s="35" t="s">
        <v>1011</v>
      </c>
      <c r="N521" s="107" t="s">
        <v>2603</v>
      </c>
      <c r="O521" s="33" t="s">
        <v>1012</v>
      </c>
      <c r="P521" s="32"/>
      <c r="Q521" s="35" t="s">
        <v>1013</v>
      </c>
      <c r="R521" s="33" t="s">
        <v>2500</v>
      </c>
      <c r="S521" s="35" t="s">
        <v>1015</v>
      </c>
      <c r="T521" s="33" t="s">
        <v>2501</v>
      </c>
      <c r="U521" s="53"/>
      <c r="V521" s="53"/>
      <c r="W521" s="53"/>
      <c r="X521" s="53"/>
      <c r="Y521" s="53"/>
      <c r="Z521" s="53"/>
      <c r="AA521" s="53"/>
      <c r="AB521" s="53"/>
      <c r="AC521" s="53"/>
      <c r="AD521" s="53"/>
      <c r="AE521" s="53"/>
    </row>
    <row r="522" ht="14.25" customHeight="1">
      <c r="A522" s="157" t="str">
        <f t="shared" si="1"/>
        <v>190923_B7-T2-16_00B89_00ID9_M05_S_1</v>
      </c>
      <c r="B522" s="47" t="s">
        <v>1045</v>
      </c>
      <c r="C522" s="154" t="s">
        <v>2854</v>
      </c>
      <c r="D522" s="162" t="s">
        <v>2856</v>
      </c>
      <c r="E522" s="33" t="s">
        <v>693</v>
      </c>
      <c r="F522" s="155">
        <v>45188.0</v>
      </c>
      <c r="G522" s="33" t="s">
        <v>2746</v>
      </c>
      <c r="H522" s="33" t="s">
        <v>164</v>
      </c>
      <c r="I522" s="33" t="s">
        <v>1007</v>
      </c>
      <c r="J522" s="35">
        <v>1.0</v>
      </c>
      <c r="K522" s="185" t="s">
        <v>1009</v>
      </c>
      <c r="L522" s="35">
        <v>2.0</v>
      </c>
      <c r="M522" s="35" t="s">
        <v>1011</v>
      </c>
      <c r="N522" s="37"/>
      <c r="O522" s="33" t="s">
        <v>1012</v>
      </c>
      <c r="P522" s="32"/>
      <c r="Q522" s="35" t="s">
        <v>1013</v>
      </c>
      <c r="R522" s="33" t="s">
        <v>2500</v>
      </c>
      <c r="S522" s="35" t="s">
        <v>1015</v>
      </c>
      <c r="T522" s="33" t="s">
        <v>2501</v>
      </c>
      <c r="U522" s="53"/>
      <c r="V522" s="53"/>
      <c r="W522" s="53"/>
      <c r="X522" s="53"/>
      <c r="Y522" s="53"/>
      <c r="Z522" s="53"/>
      <c r="AA522" s="53"/>
      <c r="AB522" s="53"/>
      <c r="AC522" s="53"/>
      <c r="AD522" s="53"/>
      <c r="AE522" s="53"/>
    </row>
    <row r="523" ht="14.25" customHeight="1">
      <c r="A523" s="157" t="str">
        <f t="shared" si="1"/>
        <v>190927_HEK-QCS_000F2_00IE6_M02_S_1</v>
      </c>
      <c r="B523" s="154" t="s">
        <v>108</v>
      </c>
      <c r="C523" s="154" t="s">
        <v>2857</v>
      </c>
      <c r="D523" s="178" t="s">
        <v>109</v>
      </c>
      <c r="E523" s="178" t="s">
        <v>109</v>
      </c>
      <c r="F523" s="155">
        <v>46649.0</v>
      </c>
      <c r="G523" s="33" t="s">
        <v>1191</v>
      </c>
      <c r="H523" s="33" t="s">
        <v>122</v>
      </c>
      <c r="I523" s="33" t="s">
        <v>1007</v>
      </c>
      <c r="J523" s="35">
        <v>1.0</v>
      </c>
      <c r="K523" s="185" t="s">
        <v>1009</v>
      </c>
      <c r="L523" s="35">
        <v>2.0</v>
      </c>
      <c r="M523" s="35" t="s">
        <v>1011</v>
      </c>
      <c r="N523" s="37"/>
      <c r="O523" s="33" t="s">
        <v>1012</v>
      </c>
      <c r="P523" s="32"/>
      <c r="Q523" s="40" t="s">
        <v>1013</v>
      </c>
      <c r="R523" s="130" t="s">
        <v>1193</v>
      </c>
      <c r="S523" s="35" t="s">
        <v>1015</v>
      </c>
      <c r="T523" s="164" t="s">
        <v>1194</v>
      </c>
      <c r="U523" s="53"/>
      <c r="V523" s="53"/>
      <c r="W523" s="53"/>
      <c r="X523" s="53"/>
      <c r="Y523" s="53"/>
      <c r="Z523" s="53"/>
      <c r="AA523" s="53"/>
      <c r="AB523" s="53"/>
      <c r="AC523" s="53"/>
      <c r="AD523" s="53"/>
      <c r="AE523" s="53"/>
    </row>
    <row r="524" ht="14.25" customHeight="1">
      <c r="A524" s="157" t="str">
        <f t="shared" si="1"/>
        <v>190927_B5-T2-1_00B6W_00IE7_M02_S_1</v>
      </c>
      <c r="B524" s="47" t="s">
        <v>680</v>
      </c>
      <c r="C524" s="154" t="s">
        <v>2860</v>
      </c>
      <c r="D524" s="162" t="s">
        <v>2861</v>
      </c>
      <c r="E524" s="46">
        <v>2355.0</v>
      </c>
      <c r="F524" s="155">
        <v>46649.0</v>
      </c>
      <c r="G524" s="33" t="s">
        <v>1191</v>
      </c>
      <c r="H524" s="33" t="s">
        <v>122</v>
      </c>
      <c r="I524" s="33" t="s">
        <v>1007</v>
      </c>
      <c r="J524" s="35">
        <v>1.0</v>
      </c>
      <c r="K524" s="185" t="s">
        <v>1009</v>
      </c>
      <c r="L524" s="35">
        <v>2.0</v>
      </c>
      <c r="M524" s="35" t="s">
        <v>1011</v>
      </c>
      <c r="N524" s="37"/>
      <c r="O524" s="33" t="s">
        <v>1012</v>
      </c>
      <c r="P524" s="32"/>
      <c r="Q524" s="40" t="s">
        <v>1013</v>
      </c>
      <c r="R524" s="130" t="s">
        <v>1193</v>
      </c>
      <c r="S524" s="35" t="s">
        <v>1015</v>
      </c>
      <c r="T524" s="164" t="s">
        <v>1194</v>
      </c>
      <c r="U524" s="53"/>
      <c r="V524" s="53"/>
      <c r="W524" s="53"/>
      <c r="X524" s="53"/>
      <c r="Y524" s="53"/>
      <c r="Z524" s="53"/>
      <c r="AA524" s="53"/>
      <c r="AB524" s="53"/>
      <c r="AC524" s="53"/>
      <c r="AD524" s="53"/>
      <c r="AE524" s="53"/>
    </row>
    <row r="525" ht="14.25" customHeight="1">
      <c r="A525" s="157" t="str">
        <f t="shared" si="1"/>
        <v>190927_B5-T2-2_00B6X_00IE8_M02_S_1</v>
      </c>
      <c r="B525" s="47" t="s">
        <v>690</v>
      </c>
      <c r="C525" s="154" t="s">
        <v>2862</v>
      </c>
      <c r="D525" s="162" t="s">
        <v>2864</v>
      </c>
      <c r="E525" s="46">
        <v>2434.0</v>
      </c>
      <c r="F525" s="155">
        <v>46649.0</v>
      </c>
      <c r="G525" s="33" t="s">
        <v>1191</v>
      </c>
      <c r="H525" s="33" t="s">
        <v>122</v>
      </c>
      <c r="I525" s="33" t="s">
        <v>1007</v>
      </c>
      <c r="J525" s="35">
        <v>1.0</v>
      </c>
      <c r="K525" s="185" t="s">
        <v>1009</v>
      </c>
      <c r="L525" s="35">
        <v>2.0</v>
      </c>
      <c r="M525" s="35" t="s">
        <v>1011</v>
      </c>
      <c r="N525" s="37"/>
      <c r="O525" s="33" t="s">
        <v>1012</v>
      </c>
      <c r="P525" s="32"/>
      <c r="Q525" s="40" t="s">
        <v>1013</v>
      </c>
      <c r="R525" s="130" t="s">
        <v>1193</v>
      </c>
      <c r="S525" s="35" t="s">
        <v>1015</v>
      </c>
      <c r="T525" s="164" t="s">
        <v>1194</v>
      </c>
      <c r="U525" s="53"/>
      <c r="V525" s="53"/>
      <c r="W525" s="53"/>
      <c r="X525" s="53"/>
      <c r="Y525" s="53"/>
      <c r="Z525" s="53"/>
      <c r="AA525" s="53"/>
      <c r="AB525" s="53"/>
      <c r="AC525" s="53"/>
      <c r="AD525" s="53"/>
      <c r="AE525" s="53"/>
    </row>
    <row r="526" ht="14.25" customHeight="1">
      <c r="A526" s="157" t="str">
        <f t="shared" si="1"/>
        <v>190927_B5-T2-3_00B6Y_00IE9_M02_S_1</v>
      </c>
      <c r="B526" s="47" t="s">
        <v>696</v>
      </c>
      <c r="C526" s="154" t="s">
        <v>2866</v>
      </c>
      <c r="D526" s="162" t="s">
        <v>2867</v>
      </c>
      <c r="E526" s="46">
        <v>8232.0</v>
      </c>
      <c r="F526" s="155">
        <v>46649.0</v>
      </c>
      <c r="G526" s="33" t="s">
        <v>1191</v>
      </c>
      <c r="H526" s="33" t="s">
        <v>122</v>
      </c>
      <c r="I526" s="33" t="s">
        <v>1007</v>
      </c>
      <c r="J526" s="35">
        <v>1.0</v>
      </c>
      <c r="K526" s="185" t="s">
        <v>1009</v>
      </c>
      <c r="L526" s="35">
        <v>2.0</v>
      </c>
      <c r="M526" s="35" t="s">
        <v>1011</v>
      </c>
      <c r="N526" s="37"/>
      <c r="O526" s="33" t="s">
        <v>1012</v>
      </c>
      <c r="P526" s="32"/>
      <c r="Q526" s="40" t="s">
        <v>1013</v>
      </c>
      <c r="R526" s="130" t="s">
        <v>1193</v>
      </c>
      <c r="S526" s="35" t="s">
        <v>1015</v>
      </c>
      <c r="T526" s="164" t="s">
        <v>1194</v>
      </c>
      <c r="U526" s="53"/>
      <c r="V526" s="53"/>
      <c r="W526" s="53"/>
      <c r="X526" s="53"/>
      <c r="Y526" s="53"/>
      <c r="Z526" s="53"/>
      <c r="AA526" s="53"/>
      <c r="AB526" s="53"/>
      <c r="AC526" s="53"/>
      <c r="AD526" s="53"/>
      <c r="AE526" s="53"/>
    </row>
    <row r="527" ht="14.25" customHeight="1">
      <c r="A527" s="157" t="str">
        <f t="shared" si="1"/>
        <v>190927_B5-T2-4_00B6Z_00IEA_M02_S_1</v>
      </c>
      <c r="B527" s="47" t="s">
        <v>702</v>
      </c>
      <c r="C527" s="154" t="s">
        <v>2870</v>
      </c>
      <c r="D527" s="162" t="s">
        <v>2871</v>
      </c>
      <c r="E527" s="46">
        <v>2017.0</v>
      </c>
      <c r="F527" s="155">
        <v>46649.0</v>
      </c>
      <c r="G527" s="33" t="s">
        <v>1191</v>
      </c>
      <c r="H527" s="33" t="s">
        <v>122</v>
      </c>
      <c r="I527" s="33" t="s">
        <v>1007</v>
      </c>
      <c r="J527" s="35">
        <v>1.0</v>
      </c>
      <c r="K527" s="185" t="s">
        <v>1009</v>
      </c>
      <c r="L527" s="35">
        <v>2.0</v>
      </c>
      <c r="M527" s="35" t="s">
        <v>1011</v>
      </c>
      <c r="N527" s="37"/>
      <c r="O527" s="33" t="s">
        <v>1012</v>
      </c>
      <c r="P527" s="32"/>
      <c r="Q527" s="40" t="s">
        <v>1013</v>
      </c>
      <c r="R527" s="130" t="s">
        <v>1193</v>
      </c>
      <c r="S527" s="35" t="s">
        <v>1015</v>
      </c>
      <c r="T527" s="164" t="s">
        <v>1194</v>
      </c>
      <c r="U527" s="53"/>
      <c r="V527" s="53"/>
      <c r="W527" s="53"/>
      <c r="X527" s="53"/>
      <c r="Y527" s="53"/>
      <c r="Z527" s="53"/>
      <c r="AA527" s="53"/>
      <c r="AB527" s="53"/>
      <c r="AC527" s="53"/>
      <c r="AD527" s="53"/>
      <c r="AE527" s="53"/>
    </row>
    <row r="528" ht="14.25" customHeight="1">
      <c r="A528" s="157" t="str">
        <f t="shared" si="1"/>
        <v>190927_B5-T2-5_00B70_00IEB_M02_S_1</v>
      </c>
      <c r="B528" s="47" t="s">
        <v>705</v>
      </c>
      <c r="C528" s="154" t="s">
        <v>2872</v>
      </c>
      <c r="D528" s="162" t="s">
        <v>2873</v>
      </c>
      <c r="E528" s="46">
        <v>6412.0</v>
      </c>
      <c r="F528" s="155">
        <v>46649.0</v>
      </c>
      <c r="G528" s="33" t="s">
        <v>1191</v>
      </c>
      <c r="H528" s="33" t="s">
        <v>122</v>
      </c>
      <c r="I528" s="33" t="s">
        <v>1007</v>
      </c>
      <c r="J528" s="35">
        <v>1.0</v>
      </c>
      <c r="K528" s="185" t="s">
        <v>1009</v>
      </c>
      <c r="L528" s="35">
        <v>2.0</v>
      </c>
      <c r="M528" s="35" t="s">
        <v>1011</v>
      </c>
      <c r="N528" s="37"/>
      <c r="O528" s="33" t="s">
        <v>1012</v>
      </c>
      <c r="P528" s="32"/>
      <c r="Q528" s="40" t="s">
        <v>1013</v>
      </c>
      <c r="R528" s="130" t="s">
        <v>1193</v>
      </c>
      <c r="S528" s="35" t="s">
        <v>1015</v>
      </c>
      <c r="T528" s="164" t="s">
        <v>1194</v>
      </c>
      <c r="U528" s="53"/>
      <c r="V528" s="53"/>
      <c r="W528" s="53"/>
      <c r="X528" s="53"/>
      <c r="Y528" s="53"/>
      <c r="Z528" s="53"/>
      <c r="AA528" s="53"/>
      <c r="AB528" s="53"/>
      <c r="AC528" s="53"/>
      <c r="AD528" s="53"/>
      <c r="AE528" s="53"/>
    </row>
    <row r="529" ht="14.25" customHeight="1">
      <c r="A529" s="157" t="str">
        <f t="shared" si="1"/>
        <v>190927_B5-T2-6_00B71_00IEC_M02_S_1</v>
      </c>
      <c r="B529" s="47" t="s">
        <v>712</v>
      </c>
      <c r="C529" s="154" t="s">
        <v>2876</v>
      </c>
      <c r="D529" s="162" t="s">
        <v>2877</v>
      </c>
      <c r="E529" s="46">
        <v>9491.0</v>
      </c>
      <c r="F529" s="155">
        <v>46649.0</v>
      </c>
      <c r="G529" s="33" t="s">
        <v>1191</v>
      </c>
      <c r="H529" s="33" t="s">
        <v>122</v>
      </c>
      <c r="I529" s="33" t="s">
        <v>1007</v>
      </c>
      <c r="J529" s="35">
        <v>1.0</v>
      </c>
      <c r="K529" s="185" t="s">
        <v>1009</v>
      </c>
      <c r="L529" s="35">
        <v>2.0</v>
      </c>
      <c r="M529" s="35" t="s">
        <v>1011</v>
      </c>
      <c r="N529" s="37"/>
      <c r="O529" s="33" t="s">
        <v>1012</v>
      </c>
      <c r="P529" s="32"/>
      <c r="Q529" s="40" t="s">
        <v>1013</v>
      </c>
      <c r="R529" s="130" t="s">
        <v>1193</v>
      </c>
      <c r="S529" s="35" t="s">
        <v>1015</v>
      </c>
      <c r="T529" s="164" t="s">
        <v>1194</v>
      </c>
      <c r="U529" s="53"/>
      <c r="V529" s="53"/>
      <c r="W529" s="53"/>
      <c r="X529" s="53"/>
      <c r="Y529" s="53"/>
      <c r="Z529" s="53"/>
      <c r="AA529" s="53"/>
      <c r="AB529" s="53"/>
      <c r="AC529" s="53"/>
      <c r="AD529" s="53"/>
      <c r="AE529" s="53"/>
    </row>
    <row r="530" ht="14.25" customHeight="1">
      <c r="A530" s="157" t="str">
        <f t="shared" si="1"/>
        <v>190927_B5-T2-7_00B72_00IED_M02_S_1</v>
      </c>
      <c r="B530" s="47" t="s">
        <v>718</v>
      </c>
      <c r="C530" s="154" t="s">
        <v>2880</v>
      </c>
      <c r="D530" s="162" t="s">
        <v>2881</v>
      </c>
      <c r="E530" s="46">
        <v>2188.0</v>
      </c>
      <c r="F530" s="155">
        <v>46649.0</v>
      </c>
      <c r="G530" s="33" t="s">
        <v>1191</v>
      </c>
      <c r="H530" s="33" t="s">
        <v>122</v>
      </c>
      <c r="I530" s="33" t="s">
        <v>1007</v>
      </c>
      <c r="J530" s="35">
        <v>1.0</v>
      </c>
      <c r="K530" s="185" t="s">
        <v>1009</v>
      </c>
      <c r="L530" s="35">
        <v>2.0</v>
      </c>
      <c r="M530" s="35" t="s">
        <v>1011</v>
      </c>
      <c r="N530" s="37"/>
      <c r="O530" s="33" t="s">
        <v>1012</v>
      </c>
      <c r="P530" s="32"/>
      <c r="Q530" s="40" t="s">
        <v>1013</v>
      </c>
      <c r="R530" s="130" t="s">
        <v>1193</v>
      </c>
      <c r="S530" s="35" t="s">
        <v>1015</v>
      </c>
      <c r="T530" s="164" t="s">
        <v>1194</v>
      </c>
      <c r="U530" s="53"/>
      <c r="V530" s="53"/>
      <c r="W530" s="53"/>
      <c r="X530" s="53"/>
      <c r="Y530" s="53"/>
      <c r="Z530" s="53"/>
      <c r="AA530" s="53"/>
      <c r="AB530" s="53"/>
      <c r="AC530" s="53"/>
      <c r="AD530" s="53"/>
      <c r="AE530" s="53"/>
    </row>
    <row r="531" ht="14.25" customHeight="1">
      <c r="A531" s="157" t="str">
        <f t="shared" si="1"/>
        <v>190927_B5-T2-8_00B73_00IEE_M02_S_1</v>
      </c>
      <c r="B531" s="47" t="s">
        <v>726</v>
      </c>
      <c r="C531" s="154" t="s">
        <v>2882</v>
      </c>
      <c r="D531" s="162" t="s">
        <v>2883</v>
      </c>
      <c r="E531" s="46">
        <v>4092.0</v>
      </c>
      <c r="F531" s="155">
        <v>46649.0</v>
      </c>
      <c r="G531" s="33" t="s">
        <v>1191</v>
      </c>
      <c r="H531" s="33" t="s">
        <v>122</v>
      </c>
      <c r="I531" s="33" t="s">
        <v>1007</v>
      </c>
      <c r="J531" s="35">
        <v>1.0</v>
      </c>
      <c r="K531" s="185" t="s">
        <v>1009</v>
      </c>
      <c r="L531" s="35">
        <v>2.0</v>
      </c>
      <c r="M531" s="35" t="s">
        <v>1011</v>
      </c>
      <c r="N531" s="37"/>
      <c r="O531" s="33" t="s">
        <v>1012</v>
      </c>
      <c r="P531" s="32"/>
      <c r="Q531" s="40" t="s">
        <v>1013</v>
      </c>
      <c r="R531" s="130" t="s">
        <v>1193</v>
      </c>
      <c r="S531" s="35" t="s">
        <v>1015</v>
      </c>
      <c r="T531" s="164" t="s">
        <v>1194</v>
      </c>
      <c r="U531" s="53"/>
      <c r="V531" s="53"/>
      <c r="W531" s="53"/>
      <c r="X531" s="53"/>
      <c r="Y531" s="53"/>
      <c r="Z531" s="53"/>
      <c r="AA531" s="53"/>
      <c r="AB531" s="53"/>
      <c r="AC531" s="53"/>
      <c r="AD531" s="53"/>
      <c r="AE531" s="53"/>
    </row>
    <row r="532" ht="14.25" customHeight="1">
      <c r="A532" s="157" t="str">
        <f t="shared" si="1"/>
        <v>190927_B5-T2-9_00B74_00IEF_M02_S_1</v>
      </c>
      <c r="B532" s="47" t="s">
        <v>747</v>
      </c>
      <c r="C532" s="154" t="s">
        <v>2886</v>
      </c>
      <c r="D532" s="162" t="s">
        <v>2887</v>
      </c>
      <c r="E532" s="46">
        <v>3170.0</v>
      </c>
      <c r="F532" s="155">
        <v>46649.0</v>
      </c>
      <c r="G532" s="33" t="s">
        <v>1191</v>
      </c>
      <c r="H532" s="33" t="s">
        <v>122</v>
      </c>
      <c r="I532" s="33" t="s">
        <v>1007</v>
      </c>
      <c r="J532" s="35">
        <v>1.0</v>
      </c>
      <c r="K532" s="185" t="s">
        <v>1009</v>
      </c>
      <c r="L532" s="35">
        <v>2.0</v>
      </c>
      <c r="M532" s="35" t="s">
        <v>1011</v>
      </c>
      <c r="N532" s="37"/>
      <c r="O532" s="33" t="s">
        <v>1012</v>
      </c>
      <c r="P532" s="32"/>
      <c r="Q532" s="40" t="s">
        <v>1013</v>
      </c>
      <c r="R532" s="130" t="s">
        <v>1193</v>
      </c>
      <c r="S532" s="35" t="s">
        <v>1015</v>
      </c>
      <c r="T532" s="164" t="s">
        <v>1194</v>
      </c>
      <c r="U532" s="53"/>
      <c r="V532" s="53"/>
      <c r="W532" s="53"/>
      <c r="X532" s="53"/>
      <c r="Y532" s="53"/>
      <c r="Z532" s="53"/>
      <c r="AA532" s="53"/>
      <c r="AB532" s="53"/>
      <c r="AC532" s="53"/>
      <c r="AD532" s="53"/>
      <c r="AE532" s="53"/>
    </row>
    <row r="533" ht="14.25" customHeight="1">
      <c r="A533" s="157" t="str">
        <f t="shared" si="1"/>
        <v>190927_B5-T2-10_00B75_00IEG_M02_S_1</v>
      </c>
      <c r="B533" s="47" t="s">
        <v>762</v>
      </c>
      <c r="C533" s="154" t="s">
        <v>2890</v>
      </c>
      <c r="D533" s="162" t="s">
        <v>2891</v>
      </c>
      <c r="E533" s="46">
        <v>2968.0</v>
      </c>
      <c r="F533" s="155">
        <v>46649.0</v>
      </c>
      <c r="G533" s="33" t="s">
        <v>1191</v>
      </c>
      <c r="H533" s="33" t="s">
        <v>122</v>
      </c>
      <c r="I533" s="33" t="s">
        <v>1007</v>
      </c>
      <c r="J533" s="35">
        <v>1.0</v>
      </c>
      <c r="K533" s="185" t="s">
        <v>1009</v>
      </c>
      <c r="L533" s="35">
        <v>2.0</v>
      </c>
      <c r="M533" s="35" t="s">
        <v>1011</v>
      </c>
      <c r="N533" s="37"/>
      <c r="O533" s="33" t="s">
        <v>1012</v>
      </c>
      <c r="P533" s="32"/>
      <c r="Q533" s="40" t="s">
        <v>1013</v>
      </c>
      <c r="R533" s="130" t="s">
        <v>1193</v>
      </c>
      <c r="S533" s="35" t="s">
        <v>1015</v>
      </c>
      <c r="T533" s="164" t="s">
        <v>1194</v>
      </c>
      <c r="U533" s="53"/>
      <c r="V533" s="53"/>
      <c r="W533" s="53"/>
      <c r="X533" s="53"/>
      <c r="Y533" s="53"/>
      <c r="Z533" s="53"/>
      <c r="AA533" s="53"/>
      <c r="AB533" s="53"/>
      <c r="AC533" s="53"/>
      <c r="AD533" s="53"/>
      <c r="AE533" s="53"/>
    </row>
    <row r="534" ht="14.25" customHeight="1">
      <c r="A534" s="157" t="str">
        <f t="shared" si="1"/>
        <v>190927_B5-T2-11_00B76_00IEH_M02_S_1</v>
      </c>
      <c r="B534" s="47" t="s">
        <v>776</v>
      </c>
      <c r="C534" s="154" t="s">
        <v>2892</v>
      </c>
      <c r="D534" s="162" t="s">
        <v>2893</v>
      </c>
      <c r="E534" s="46">
        <v>2421.0</v>
      </c>
      <c r="F534" s="155">
        <v>46649.0</v>
      </c>
      <c r="G534" s="33" t="s">
        <v>1191</v>
      </c>
      <c r="H534" s="33" t="s">
        <v>122</v>
      </c>
      <c r="I534" s="33" t="s">
        <v>1007</v>
      </c>
      <c r="J534" s="35">
        <v>1.0</v>
      </c>
      <c r="K534" s="185" t="s">
        <v>1009</v>
      </c>
      <c r="L534" s="35">
        <v>2.0</v>
      </c>
      <c r="M534" s="35" t="s">
        <v>1011</v>
      </c>
      <c r="N534" s="37"/>
      <c r="O534" s="33" t="s">
        <v>1012</v>
      </c>
      <c r="P534" s="32"/>
      <c r="Q534" s="40" t="s">
        <v>1013</v>
      </c>
      <c r="R534" s="130" t="s">
        <v>1193</v>
      </c>
      <c r="S534" s="35" t="s">
        <v>1015</v>
      </c>
      <c r="T534" s="164" t="s">
        <v>1194</v>
      </c>
      <c r="U534" s="53"/>
      <c r="V534" s="53"/>
      <c r="W534" s="53"/>
      <c r="X534" s="53"/>
      <c r="Y534" s="53"/>
      <c r="Z534" s="53"/>
      <c r="AA534" s="53"/>
      <c r="AB534" s="53"/>
      <c r="AC534" s="53"/>
      <c r="AD534" s="53"/>
      <c r="AE534" s="53"/>
    </row>
    <row r="535" ht="14.25" customHeight="1">
      <c r="A535" s="157" t="str">
        <f t="shared" si="1"/>
        <v>190927_B5-T2-12_00B77_00IEI_M02_S_1</v>
      </c>
      <c r="B535" s="47" t="s">
        <v>779</v>
      </c>
      <c r="C535" s="154" t="s">
        <v>2896</v>
      </c>
      <c r="D535" s="162" t="s">
        <v>2897</v>
      </c>
      <c r="E535" s="46">
        <v>8835.0</v>
      </c>
      <c r="F535" s="155">
        <v>46649.0</v>
      </c>
      <c r="G535" s="33" t="s">
        <v>1191</v>
      </c>
      <c r="H535" s="33" t="s">
        <v>122</v>
      </c>
      <c r="I535" s="33" t="s">
        <v>1007</v>
      </c>
      <c r="J535" s="35">
        <v>1.0</v>
      </c>
      <c r="K535" s="185" t="s">
        <v>1009</v>
      </c>
      <c r="L535" s="35">
        <v>2.0</v>
      </c>
      <c r="M535" s="35" t="s">
        <v>1011</v>
      </c>
      <c r="N535" s="37"/>
      <c r="O535" s="33" t="s">
        <v>1012</v>
      </c>
      <c r="P535" s="32"/>
      <c r="Q535" s="40" t="s">
        <v>1013</v>
      </c>
      <c r="R535" s="130" t="s">
        <v>1193</v>
      </c>
      <c r="S535" s="35" t="s">
        <v>1015</v>
      </c>
      <c r="T535" s="164" t="s">
        <v>1194</v>
      </c>
      <c r="U535" s="53"/>
      <c r="V535" s="53"/>
      <c r="W535" s="53"/>
      <c r="X535" s="53"/>
      <c r="Y535" s="53"/>
      <c r="Z535" s="53"/>
      <c r="AA535" s="53"/>
      <c r="AB535" s="53"/>
      <c r="AC535" s="53"/>
      <c r="AD535" s="53"/>
      <c r="AE535" s="53"/>
    </row>
    <row r="536" ht="14.25" customHeight="1">
      <c r="A536" s="157" t="str">
        <f t="shared" si="1"/>
        <v>190927_B5-T2-13_00B78_00IEJ_M02_S_1</v>
      </c>
      <c r="B536" s="47" t="s">
        <v>790</v>
      </c>
      <c r="C536" s="154" t="s">
        <v>2900</v>
      </c>
      <c r="D536" s="162" t="s">
        <v>2901</v>
      </c>
      <c r="E536" s="46">
        <v>2547.0</v>
      </c>
      <c r="F536" s="155">
        <v>46649.0</v>
      </c>
      <c r="G536" s="33" t="s">
        <v>1191</v>
      </c>
      <c r="H536" s="33" t="s">
        <v>122</v>
      </c>
      <c r="I536" s="33" t="s">
        <v>1007</v>
      </c>
      <c r="J536" s="35">
        <v>1.0</v>
      </c>
      <c r="K536" s="185" t="s">
        <v>1009</v>
      </c>
      <c r="L536" s="35">
        <v>2.0</v>
      </c>
      <c r="M536" s="35" t="s">
        <v>1011</v>
      </c>
      <c r="N536" s="107" t="s">
        <v>2902</v>
      </c>
      <c r="O536" s="33" t="s">
        <v>1012</v>
      </c>
      <c r="P536" s="32"/>
      <c r="Q536" s="40" t="s">
        <v>1013</v>
      </c>
      <c r="R536" s="130" t="s">
        <v>1193</v>
      </c>
      <c r="S536" s="35" t="s">
        <v>1015</v>
      </c>
      <c r="T536" s="164" t="s">
        <v>1194</v>
      </c>
      <c r="U536" s="53"/>
      <c r="V536" s="53"/>
      <c r="W536" s="53"/>
      <c r="X536" s="53"/>
      <c r="Y536" s="53"/>
      <c r="Z536" s="53"/>
      <c r="AA536" s="53"/>
      <c r="AB536" s="53"/>
      <c r="AC536" s="53"/>
      <c r="AD536" s="53"/>
      <c r="AE536" s="53"/>
    </row>
    <row r="537" ht="14.25" customHeight="1">
      <c r="A537" s="157" t="str">
        <f t="shared" si="1"/>
        <v>190927_B5-T2-14_00B79_00IEK_M02_S_1</v>
      </c>
      <c r="B537" s="47" t="s">
        <v>804</v>
      </c>
      <c r="C537" s="154" t="s">
        <v>2905</v>
      </c>
      <c r="D537" s="162" t="s">
        <v>2906</v>
      </c>
      <c r="E537" s="46">
        <v>7698.0</v>
      </c>
      <c r="F537" s="155">
        <v>46649.0</v>
      </c>
      <c r="G537" s="33" t="s">
        <v>1191</v>
      </c>
      <c r="H537" s="33" t="s">
        <v>122</v>
      </c>
      <c r="I537" s="33" t="s">
        <v>1007</v>
      </c>
      <c r="J537" s="35">
        <v>1.0</v>
      </c>
      <c r="K537" s="185" t="s">
        <v>1009</v>
      </c>
      <c r="L537" s="35">
        <v>2.0</v>
      </c>
      <c r="M537" s="35" t="s">
        <v>1011</v>
      </c>
      <c r="N537" s="37"/>
      <c r="O537" s="33" t="s">
        <v>1012</v>
      </c>
      <c r="P537" s="32"/>
      <c r="Q537" s="40" t="s">
        <v>1013</v>
      </c>
      <c r="R537" s="130" t="s">
        <v>1193</v>
      </c>
      <c r="S537" s="35" t="s">
        <v>1015</v>
      </c>
      <c r="T537" s="164" t="s">
        <v>1194</v>
      </c>
      <c r="U537" s="53"/>
      <c r="V537" s="53"/>
      <c r="W537" s="53"/>
      <c r="X537" s="53"/>
      <c r="Y537" s="53"/>
      <c r="Z537" s="53"/>
      <c r="AA537" s="53"/>
      <c r="AB537" s="53"/>
      <c r="AC537" s="53"/>
      <c r="AD537" s="53"/>
      <c r="AE537" s="53"/>
    </row>
    <row r="538" ht="14.25" customHeight="1">
      <c r="A538" s="157" t="str">
        <f t="shared" si="1"/>
        <v>190927_B5-T2-15_00B7A_00IEL_M02_S_1</v>
      </c>
      <c r="B538" s="47" t="s">
        <v>822</v>
      </c>
      <c r="C538" s="154" t="s">
        <v>2907</v>
      </c>
      <c r="D538" s="162" t="s">
        <v>2908</v>
      </c>
      <c r="E538" s="46">
        <v>3298.0</v>
      </c>
      <c r="F538" s="155">
        <v>46649.0</v>
      </c>
      <c r="G538" s="33" t="s">
        <v>1191</v>
      </c>
      <c r="H538" s="33" t="s">
        <v>122</v>
      </c>
      <c r="I538" s="33" t="s">
        <v>1007</v>
      </c>
      <c r="J538" s="35">
        <v>1.0</v>
      </c>
      <c r="K538" s="185" t="s">
        <v>1009</v>
      </c>
      <c r="L538" s="35">
        <v>2.0</v>
      </c>
      <c r="M538" s="35" t="s">
        <v>1011</v>
      </c>
      <c r="N538" s="37"/>
      <c r="O538" s="33" t="s">
        <v>1012</v>
      </c>
      <c r="P538" s="32"/>
      <c r="Q538" s="40" t="s">
        <v>1013</v>
      </c>
      <c r="R538" s="130" t="s">
        <v>1193</v>
      </c>
      <c r="S538" s="35" t="s">
        <v>1015</v>
      </c>
      <c r="T538" s="164" t="s">
        <v>1194</v>
      </c>
      <c r="U538" s="53"/>
      <c r="V538" s="53"/>
      <c r="W538" s="53"/>
      <c r="X538" s="53"/>
      <c r="Y538" s="53"/>
      <c r="Z538" s="53"/>
      <c r="AA538" s="53"/>
      <c r="AB538" s="53"/>
      <c r="AC538" s="53"/>
      <c r="AD538" s="53"/>
      <c r="AE538" s="53"/>
    </row>
    <row r="539" ht="14.25" customHeight="1">
      <c r="A539" s="157" t="str">
        <f t="shared" si="1"/>
        <v>190927_B5-T2-16_00B7B_00IEM_M02_S_1</v>
      </c>
      <c r="B539" s="47" t="s">
        <v>845</v>
      </c>
      <c r="C539" s="154" t="s">
        <v>2911</v>
      </c>
      <c r="D539" s="162" t="s">
        <v>2912</v>
      </c>
      <c r="E539" s="33" t="s">
        <v>154</v>
      </c>
      <c r="F539" s="155">
        <v>46649.0</v>
      </c>
      <c r="G539" s="33" t="s">
        <v>1191</v>
      </c>
      <c r="H539" s="33" t="s">
        <v>122</v>
      </c>
      <c r="I539" s="33" t="s">
        <v>1007</v>
      </c>
      <c r="J539" s="35">
        <v>1.0</v>
      </c>
      <c r="K539" s="185" t="s">
        <v>1009</v>
      </c>
      <c r="L539" s="35">
        <v>2.0</v>
      </c>
      <c r="M539" s="35" t="s">
        <v>1011</v>
      </c>
      <c r="N539" s="37"/>
      <c r="O539" s="33" t="s">
        <v>1012</v>
      </c>
      <c r="P539" s="32"/>
      <c r="Q539" s="40" t="s">
        <v>1013</v>
      </c>
      <c r="R539" s="130" t="s">
        <v>1193</v>
      </c>
      <c r="S539" s="35" t="s">
        <v>1015</v>
      </c>
      <c r="T539" s="164" t="s">
        <v>1194</v>
      </c>
      <c r="U539" s="53"/>
      <c r="V539" s="53"/>
      <c r="W539" s="53"/>
      <c r="X539" s="53"/>
      <c r="Y539" s="53"/>
      <c r="Z539" s="53"/>
      <c r="AA539" s="53"/>
      <c r="AB539" s="53"/>
      <c r="AC539" s="53"/>
      <c r="AD539" s="53"/>
      <c r="AE539" s="53"/>
    </row>
    <row r="540" ht="14.25" customHeight="1">
      <c r="A540" s="157" t="str">
        <f t="shared" si="1"/>
        <v>190927_B5-T2-17_00B7C_00IEN_M02_S_1</v>
      </c>
      <c r="B540" s="47" t="s">
        <v>867</v>
      </c>
      <c r="C540" s="154" t="s">
        <v>2915</v>
      </c>
      <c r="D540" s="162" t="s">
        <v>2916</v>
      </c>
      <c r="E540" s="33" t="s">
        <v>865</v>
      </c>
      <c r="F540" s="155">
        <v>46649.0</v>
      </c>
      <c r="G540" s="33" t="s">
        <v>1191</v>
      </c>
      <c r="H540" s="33" t="s">
        <v>122</v>
      </c>
      <c r="I540" s="33" t="s">
        <v>1007</v>
      </c>
      <c r="J540" s="35">
        <v>1.0</v>
      </c>
      <c r="K540" s="185" t="s">
        <v>1009</v>
      </c>
      <c r="L540" s="35">
        <v>2.0</v>
      </c>
      <c r="M540" s="35" t="s">
        <v>1011</v>
      </c>
      <c r="N540" s="37"/>
      <c r="O540" s="33" t="s">
        <v>1012</v>
      </c>
      <c r="P540" s="32"/>
      <c r="Q540" s="40" t="s">
        <v>1013</v>
      </c>
      <c r="R540" s="130" t="s">
        <v>1193</v>
      </c>
      <c r="S540" s="35" t="s">
        <v>1015</v>
      </c>
      <c r="T540" s="164" t="s">
        <v>1194</v>
      </c>
      <c r="U540" s="53"/>
      <c r="V540" s="53"/>
      <c r="W540" s="53"/>
      <c r="X540" s="53"/>
      <c r="Y540" s="53"/>
      <c r="Z540" s="53"/>
      <c r="AA540" s="53"/>
      <c r="AB540" s="53"/>
      <c r="AC540" s="53"/>
      <c r="AD540" s="53"/>
      <c r="AE540" s="53"/>
    </row>
    <row r="541" ht="14.25" customHeight="1">
      <c r="A541" s="157" t="str">
        <f t="shared" si="1"/>
        <v>190926_HEK-QCS_000F2_00IEO_M02_S_1</v>
      </c>
      <c r="B541" s="154" t="s">
        <v>108</v>
      </c>
      <c r="C541" s="154" t="s">
        <v>2917</v>
      </c>
      <c r="D541" s="178" t="s">
        <v>109</v>
      </c>
      <c r="E541" s="178" t="s">
        <v>109</v>
      </c>
      <c r="F541" s="155">
        <v>46284.0</v>
      </c>
      <c r="G541" s="33" t="s">
        <v>1191</v>
      </c>
      <c r="H541" s="33" t="s">
        <v>164</v>
      </c>
      <c r="I541" s="33" t="s">
        <v>1007</v>
      </c>
      <c r="J541" s="35">
        <v>1.0</v>
      </c>
      <c r="K541" s="185" t="s">
        <v>1009</v>
      </c>
      <c r="L541" s="35">
        <v>2.0</v>
      </c>
      <c r="M541" s="35" t="s">
        <v>1011</v>
      </c>
      <c r="N541" s="107" t="s">
        <v>2920</v>
      </c>
      <c r="O541" s="33" t="s">
        <v>1291</v>
      </c>
      <c r="P541" s="32"/>
      <c r="Q541" s="40" t="s">
        <v>1013</v>
      </c>
      <c r="R541" s="130" t="s">
        <v>1193</v>
      </c>
      <c r="S541" s="35" t="s">
        <v>1015</v>
      </c>
      <c r="T541" s="164" t="s">
        <v>1194</v>
      </c>
      <c r="U541" s="53"/>
      <c r="V541" s="53"/>
      <c r="W541" s="53"/>
      <c r="X541" s="53"/>
      <c r="Y541" s="53"/>
      <c r="Z541" s="53"/>
      <c r="AA541" s="53"/>
      <c r="AB541" s="53"/>
      <c r="AC541" s="53"/>
      <c r="AD541" s="53"/>
      <c r="AE541" s="53"/>
    </row>
    <row r="542" ht="14.25" customHeight="1">
      <c r="A542" s="157" t="str">
        <f t="shared" si="1"/>
        <v>190926_B26-T1-1_00DDJ_00IEP_M02_S_1</v>
      </c>
      <c r="B542" s="47" t="s">
        <v>2703</v>
      </c>
      <c r="C542" s="154" t="s">
        <v>2921</v>
      </c>
      <c r="D542" s="162" t="s">
        <v>2922</v>
      </c>
      <c r="E542" s="190">
        <v>9151.0</v>
      </c>
      <c r="F542" s="155">
        <v>46284.0</v>
      </c>
      <c r="G542" s="33" t="s">
        <v>1191</v>
      </c>
      <c r="H542" s="33" t="s">
        <v>164</v>
      </c>
      <c r="I542" s="33" t="s">
        <v>1007</v>
      </c>
      <c r="J542" s="35">
        <v>1.0</v>
      </c>
      <c r="K542" s="185" t="s">
        <v>1009</v>
      </c>
      <c r="L542" s="35">
        <v>2.0</v>
      </c>
      <c r="M542" s="35" t="s">
        <v>1011</v>
      </c>
      <c r="N542" s="107" t="s">
        <v>2923</v>
      </c>
      <c r="O542" s="33" t="s">
        <v>1291</v>
      </c>
      <c r="P542" s="47" t="s">
        <v>2924</v>
      </c>
      <c r="Q542" s="40" t="s">
        <v>1013</v>
      </c>
      <c r="R542" s="130" t="s">
        <v>1193</v>
      </c>
      <c r="S542" s="35" t="s">
        <v>1015</v>
      </c>
      <c r="T542" s="164" t="s">
        <v>1194</v>
      </c>
      <c r="U542" s="53"/>
      <c r="V542" s="53"/>
      <c r="W542" s="53"/>
      <c r="X542" s="53"/>
      <c r="Y542" s="53"/>
      <c r="Z542" s="53"/>
      <c r="AA542" s="53"/>
      <c r="AB542" s="53"/>
      <c r="AC542" s="53"/>
      <c r="AD542" s="53"/>
      <c r="AE542" s="53"/>
    </row>
    <row r="543" ht="14.25" customHeight="1">
      <c r="A543" s="157" t="str">
        <f t="shared" si="1"/>
        <v>190926_B26-T1-2_00DDK_00IEQ_M02_S_1</v>
      </c>
      <c r="B543" s="47" t="s">
        <v>2711</v>
      </c>
      <c r="C543" s="154" t="s">
        <v>2927</v>
      </c>
      <c r="D543" s="162" t="s">
        <v>2928</v>
      </c>
      <c r="E543" s="190">
        <v>2664.0</v>
      </c>
      <c r="F543" s="155">
        <v>46284.0</v>
      </c>
      <c r="G543" s="33" t="s">
        <v>1191</v>
      </c>
      <c r="H543" s="33" t="s">
        <v>164</v>
      </c>
      <c r="I543" s="33" t="s">
        <v>1007</v>
      </c>
      <c r="J543" s="35">
        <v>1.0</v>
      </c>
      <c r="K543" s="185" t="s">
        <v>1009</v>
      </c>
      <c r="L543" s="35">
        <v>2.0</v>
      </c>
      <c r="M543" s="35" t="s">
        <v>1011</v>
      </c>
      <c r="N543" s="107" t="s">
        <v>2923</v>
      </c>
      <c r="O543" s="33" t="s">
        <v>1291</v>
      </c>
      <c r="P543" s="47" t="s">
        <v>2929</v>
      </c>
      <c r="Q543" s="40" t="s">
        <v>1013</v>
      </c>
      <c r="R543" s="130" t="s">
        <v>1193</v>
      </c>
      <c r="S543" s="35" t="s">
        <v>1015</v>
      </c>
      <c r="T543" s="164" t="s">
        <v>1194</v>
      </c>
      <c r="U543" s="53"/>
      <c r="V543" s="53"/>
      <c r="W543" s="53"/>
      <c r="X543" s="53"/>
      <c r="Y543" s="53"/>
      <c r="Z543" s="53"/>
      <c r="AA543" s="53"/>
      <c r="AB543" s="53"/>
      <c r="AC543" s="53"/>
      <c r="AD543" s="53"/>
      <c r="AE543" s="53"/>
    </row>
    <row r="544" ht="14.25" customHeight="1">
      <c r="A544" s="157" t="str">
        <f t="shared" si="1"/>
        <v>190926_B26-T1-3_00DDL_00IER_M02_S_1</v>
      </c>
      <c r="B544" s="47" t="s">
        <v>2717</v>
      </c>
      <c r="C544" s="154" t="s">
        <v>2930</v>
      </c>
      <c r="D544" s="162" t="s">
        <v>2931</v>
      </c>
      <c r="E544" s="190">
        <v>9270.0</v>
      </c>
      <c r="F544" s="155">
        <v>46284.0</v>
      </c>
      <c r="G544" s="33" t="s">
        <v>1191</v>
      </c>
      <c r="H544" s="33" t="s">
        <v>164</v>
      </c>
      <c r="I544" s="33" t="s">
        <v>1007</v>
      </c>
      <c r="J544" s="35">
        <v>1.0</v>
      </c>
      <c r="K544" s="185" t="s">
        <v>1009</v>
      </c>
      <c r="L544" s="35">
        <v>2.0</v>
      </c>
      <c r="M544" s="35" t="s">
        <v>1011</v>
      </c>
      <c r="N544" s="107" t="s">
        <v>2923</v>
      </c>
      <c r="O544" s="33" t="s">
        <v>1291</v>
      </c>
      <c r="P544" s="47" t="s">
        <v>2934</v>
      </c>
      <c r="Q544" s="40" t="s">
        <v>1013</v>
      </c>
      <c r="R544" s="130" t="s">
        <v>1193</v>
      </c>
      <c r="S544" s="35" t="s">
        <v>1015</v>
      </c>
      <c r="T544" s="164" t="s">
        <v>1194</v>
      </c>
      <c r="U544" s="53"/>
      <c r="V544" s="53"/>
      <c r="W544" s="53"/>
      <c r="X544" s="53"/>
      <c r="Y544" s="53"/>
      <c r="Z544" s="53"/>
      <c r="AA544" s="53"/>
      <c r="AB544" s="53"/>
      <c r="AC544" s="53"/>
      <c r="AD544" s="53"/>
      <c r="AE544" s="53"/>
    </row>
    <row r="545" ht="14.25" customHeight="1">
      <c r="A545" s="157" t="str">
        <f t="shared" si="1"/>
        <v>190926_B26-T1-4_00DDM_00IES_M02_S_1</v>
      </c>
      <c r="B545" s="47" t="s">
        <v>2722</v>
      </c>
      <c r="C545" s="154" t="s">
        <v>2935</v>
      </c>
      <c r="D545" s="162" t="s">
        <v>2936</v>
      </c>
      <c r="E545" s="190">
        <v>6369.0</v>
      </c>
      <c r="F545" s="155">
        <v>46284.0</v>
      </c>
      <c r="G545" s="33" t="s">
        <v>1191</v>
      </c>
      <c r="H545" s="33" t="s">
        <v>164</v>
      </c>
      <c r="I545" s="33" t="s">
        <v>1007</v>
      </c>
      <c r="J545" s="35">
        <v>1.0</v>
      </c>
      <c r="K545" s="185" t="s">
        <v>1009</v>
      </c>
      <c r="L545" s="35">
        <v>2.0</v>
      </c>
      <c r="M545" s="35" t="s">
        <v>1011</v>
      </c>
      <c r="N545" s="107" t="s">
        <v>2923</v>
      </c>
      <c r="O545" s="33" t="s">
        <v>1291</v>
      </c>
      <c r="P545" s="47" t="s">
        <v>2939</v>
      </c>
      <c r="Q545" s="40" t="s">
        <v>1013</v>
      </c>
      <c r="R545" s="130" t="s">
        <v>1193</v>
      </c>
      <c r="S545" s="35" t="s">
        <v>1015</v>
      </c>
      <c r="T545" s="164" t="s">
        <v>1194</v>
      </c>
      <c r="U545" s="53"/>
      <c r="V545" s="53"/>
      <c r="W545" s="53"/>
      <c r="X545" s="53"/>
      <c r="Y545" s="53"/>
      <c r="Z545" s="53"/>
      <c r="AA545" s="53"/>
      <c r="AB545" s="53"/>
      <c r="AC545" s="53"/>
      <c r="AD545" s="53"/>
      <c r="AE545" s="53"/>
    </row>
    <row r="546" ht="14.25" customHeight="1">
      <c r="A546" s="157" t="str">
        <f t="shared" si="1"/>
        <v>190926_B26-T1-5_00DDN_00IET_M02_S_1</v>
      </c>
      <c r="B546" s="47" t="s">
        <v>2730</v>
      </c>
      <c r="C546" s="154" t="s">
        <v>2940</v>
      </c>
      <c r="D546" s="162" t="s">
        <v>2941</v>
      </c>
      <c r="E546" s="190">
        <v>9458.0</v>
      </c>
      <c r="F546" s="155">
        <v>46284.0</v>
      </c>
      <c r="G546" s="33" t="s">
        <v>1191</v>
      </c>
      <c r="H546" s="33" t="s">
        <v>164</v>
      </c>
      <c r="I546" s="33" t="s">
        <v>1007</v>
      </c>
      <c r="J546" s="35">
        <v>1.0</v>
      </c>
      <c r="K546" s="185" t="s">
        <v>1009</v>
      </c>
      <c r="L546" s="35">
        <v>2.0</v>
      </c>
      <c r="M546" s="35" t="s">
        <v>1011</v>
      </c>
      <c r="N546" s="107" t="s">
        <v>2923</v>
      </c>
      <c r="O546" s="33" t="s">
        <v>1291</v>
      </c>
      <c r="P546" s="47" t="s">
        <v>2943</v>
      </c>
      <c r="Q546" s="40" t="s">
        <v>1013</v>
      </c>
      <c r="R546" s="130" t="s">
        <v>1193</v>
      </c>
      <c r="S546" s="35" t="s">
        <v>1015</v>
      </c>
      <c r="T546" s="164" t="s">
        <v>1194</v>
      </c>
      <c r="U546" s="53"/>
      <c r="V546" s="53"/>
      <c r="W546" s="53"/>
      <c r="X546" s="53"/>
      <c r="Y546" s="53"/>
      <c r="Z546" s="53"/>
      <c r="AA546" s="53"/>
      <c r="AB546" s="53"/>
      <c r="AC546" s="53"/>
      <c r="AD546" s="53"/>
      <c r="AE546" s="53"/>
    </row>
    <row r="547" ht="14.25" customHeight="1">
      <c r="A547" s="157" t="str">
        <f t="shared" si="1"/>
        <v>190926_B26-T1-6_00DDO_00IEU_M02_S_1</v>
      </c>
      <c r="B547" s="47" t="s">
        <v>2737</v>
      </c>
      <c r="C547" s="154" t="s">
        <v>2945</v>
      </c>
      <c r="D547" s="162" t="s">
        <v>2946</v>
      </c>
      <c r="E547" s="190">
        <v>3213.0</v>
      </c>
      <c r="F547" s="155">
        <v>46284.0</v>
      </c>
      <c r="G547" s="33" t="s">
        <v>1191</v>
      </c>
      <c r="H547" s="33" t="s">
        <v>164</v>
      </c>
      <c r="I547" s="33" t="s">
        <v>1007</v>
      </c>
      <c r="J547" s="35">
        <v>1.0</v>
      </c>
      <c r="K547" s="185" t="s">
        <v>1009</v>
      </c>
      <c r="L547" s="35">
        <v>2.0</v>
      </c>
      <c r="M547" s="35" t="s">
        <v>1011</v>
      </c>
      <c r="N547" s="107" t="s">
        <v>2923</v>
      </c>
      <c r="O547" s="33" t="s">
        <v>1291</v>
      </c>
      <c r="P547" s="47" t="s">
        <v>2947</v>
      </c>
      <c r="Q547" s="40" t="s">
        <v>1013</v>
      </c>
      <c r="R547" s="130" t="s">
        <v>1193</v>
      </c>
      <c r="S547" s="35" t="s">
        <v>1015</v>
      </c>
      <c r="T547" s="164" t="s">
        <v>1194</v>
      </c>
      <c r="U547" s="53"/>
      <c r="V547" s="53"/>
      <c r="W547" s="53"/>
      <c r="X547" s="53"/>
      <c r="Y547" s="53"/>
      <c r="Z547" s="53"/>
      <c r="AA547" s="53"/>
      <c r="AB547" s="53"/>
      <c r="AC547" s="53"/>
      <c r="AD547" s="53"/>
      <c r="AE547" s="53"/>
    </row>
    <row r="548" ht="14.25" customHeight="1">
      <c r="A548" s="157" t="str">
        <f t="shared" si="1"/>
        <v>190926_B26-T1-7_00DDP_00IEV_M02_S_1</v>
      </c>
      <c r="B548" s="47" t="s">
        <v>2743</v>
      </c>
      <c r="C548" s="154" t="s">
        <v>2950</v>
      </c>
      <c r="D548" s="162" t="s">
        <v>2951</v>
      </c>
      <c r="E548" s="190">
        <v>8489.0</v>
      </c>
      <c r="F548" s="155">
        <v>46284.0</v>
      </c>
      <c r="G548" s="33" t="s">
        <v>1191</v>
      </c>
      <c r="H548" s="33" t="s">
        <v>164</v>
      </c>
      <c r="I548" s="33" t="s">
        <v>1007</v>
      </c>
      <c r="J548" s="35">
        <v>1.0</v>
      </c>
      <c r="K548" s="185" t="s">
        <v>1009</v>
      </c>
      <c r="L548" s="35">
        <v>2.0</v>
      </c>
      <c r="M548" s="35" t="s">
        <v>1011</v>
      </c>
      <c r="N548" s="107" t="s">
        <v>2923</v>
      </c>
      <c r="O548" s="33" t="s">
        <v>1291</v>
      </c>
      <c r="P548" s="47" t="s">
        <v>2952</v>
      </c>
      <c r="Q548" s="40" t="s">
        <v>1013</v>
      </c>
      <c r="R548" s="130" t="s">
        <v>1193</v>
      </c>
      <c r="S548" s="35" t="s">
        <v>1015</v>
      </c>
      <c r="T548" s="164" t="s">
        <v>1194</v>
      </c>
      <c r="U548" s="53"/>
      <c r="V548" s="53"/>
      <c r="W548" s="53"/>
      <c r="X548" s="53"/>
      <c r="Y548" s="53"/>
      <c r="Z548" s="53"/>
      <c r="AA548" s="53"/>
      <c r="AB548" s="53"/>
      <c r="AC548" s="53"/>
      <c r="AD548" s="53"/>
      <c r="AE548" s="53"/>
    </row>
    <row r="549" ht="14.25" customHeight="1">
      <c r="A549" s="157" t="str">
        <f t="shared" si="1"/>
        <v>190926_B26-T1-8_00DDQ_00IEW_M02_S_1</v>
      </c>
      <c r="B549" s="47" t="s">
        <v>2749</v>
      </c>
      <c r="C549" s="154" t="s">
        <v>2953</v>
      </c>
      <c r="D549" s="162" t="s">
        <v>2954</v>
      </c>
      <c r="E549" s="190">
        <v>6370.0</v>
      </c>
      <c r="F549" s="155">
        <v>46284.0</v>
      </c>
      <c r="G549" s="33" t="s">
        <v>1191</v>
      </c>
      <c r="H549" s="33" t="s">
        <v>164</v>
      </c>
      <c r="I549" s="33" t="s">
        <v>1007</v>
      </c>
      <c r="J549" s="35">
        <v>1.0</v>
      </c>
      <c r="K549" s="185" t="s">
        <v>1009</v>
      </c>
      <c r="L549" s="35">
        <v>2.0</v>
      </c>
      <c r="M549" s="35" t="s">
        <v>1011</v>
      </c>
      <c r="N549" s="107" t="s">
        <v>2923</v>
      </c>
      <c r="O549" s="33" t="s">
        <v>1291</v>
      </c>
      <c r="P549" s="47" t="s">
        <v>2957</v>
      </c>
      <c r="Q549" s="40" t="s">
        <v>1013</v>
      </c>
      <c r="R549" s="130" t="s">
        <v>1193</v>
      </c>
      <c r="S549" s="35" t="s">
        <v>1015</v>
      </c>
      <c r="T549" s="164" t="s">
        <v>1194</v>
      </c>
      <c r="U549" s="53"/>
      <c r="V549" s="53"/>
      <c r="W549" s="53"/>
      <c r="X549" s="53"/>
      <c r="Y549" s="53"/>
      <c r="Z549" s="53"/>
      <c r="AA549" s="53"/>
      <c r="AB549" s="53"/>
      <c r="AC549" s="53"/>
      <c r="AD549" s="53"/>
      <c r="AE549" s="53"/>
    </row>
    <row r="550" ht="14.25" customHeight="1">
      <c r="A550" s="157" t="str">
        <f t="shared" si="1"/>
        <v>190926_B26-T1-9_00DDR_00IEX_M02_S_1</v>
      </c>
      <c r="B550" s="47" t="s">
        <v>2755</v>
      </c>
      <c r="C550" s="154" t="s">
        <v>2958</v>
      </c>
      <c r="D550" s="162" t="s">
        <v>2959</v>
      </c>
      <c r="E550" s="190">
        <v>9352.0</v>
      </c>
      <c r="F550" s="155">
        <v>46284.0</v>
      </c>
      <c r="G550" s="33" t="s">
        <v>1191</v>
      </c>
      <c r="H550" s="33" t="s">
        <v>164</v>
      </c>
      <c r="I550" s="33" t="s">
        <v>1007</v>
      </c>
      <c r="J550" s="35">
        <v>1.0</v>
      </c>
      <c r="K550" s="185" t="s">
        <v>1009</v>
      </c>
      <c r="L550" s="35">
        <v>2.0</v>
      </c>
      <c r="M550" s="35" t="s">
        <v>1011</v>
      </c>
      <c r="N550" s="107" t="s">
        <v>2923</v>
      </c>
      <c r="O550" s="33" t="s">
        <v>1291</v>
      </c>
      <c r="P550" s="47" t="s">
        <v>2962</v>
      </c>
      <c r="Q550" s="40" t="s">
        <v>1013</v>
      </c>
      <c r="R550" s="130" t="s">
        <v>1193</v>
      </c>
      <c r="S550" s="35" t="s">
        <v>1015</v>
      </c>
      <c r="T550" s="164" t="s">
        <v>1194</v>
      </c>
      <c r="U550" s="53"/>
      <c r="V550" s="53"/>
      <c r="W550" s="53"/>
      <c r="X550" s="53"/>
      <c r="Y550" s="53"/>
      <c r="Z550" s="53"/>
      <c r="AA550" s="53"/>
      <c r="AB550" s="53"/>
      <c r="AC550" s="53"/>
      <c r="AD550" s="53"/>
      <c r="AE550" s="53"/>
    </row>
    <row r="551" ht="14.25" customHeight="1">
      <c r="A551" s="157" t="str">
        <f t="shared" si="1"/>
        <v>190926_B26-T1-10_00DDS_00IEY_M02_S_1</v>
      </c>
      <c r="B551" s="47" t="s">
        <v>2760</v>
      </c>
      <c r="C551" s="154" t="s">
        <v>2963</v>
      </c>
      <c r="D551" s="162" t="s">
        <v>2964</v>
      </c>
      <c r="E551" s="190">
        <v>8494.0</v>
      </c>
      <c r="F551" s="155">
        <v>46284.0</v>
      </c>
      <c r="G551" s="33" t="s">
        <v>1191</v>
      </c>
      <c r="H551" s="33" t="s">
        <v>164</v>
      </c>
      <c r="I551" s="33" t="s">
        <v>1007</v>
      </c>
      <c r="J551" s="35">
        <v>1.0</v>
      </c>
      <c r="K551" s="185" t="s">
        <v>1009</v>
      </c>
      <c r="L551" s="35">
        <v>2.0</v>
      </c>
      <c r="M551" s="35" t="s">
        <v>1011</v>
      </c>
      <c r="N551" s="107" t="s">
        <v>2923</v>
      </c>
      <c r="O551" s="33" t="s">
        <v>1291</v>
      </c>
      <c r="P551" s="47" t="s">
        <v>2965</v>
      </c>
      <c r="Q551" s="40" t="s">
        <v>1013</v>
      </c>
      <c r="R551" s="130" t="s">
        <v>1193</v>
      </c>
      <c r="S551" s="35" t="s">
        <v>1015</v>
      </c>
      <c r="T551" s="164" t="s">
        <v>1194</v>
      </c>
      <c r="U551" s="53"/>
      <c r="V551" s="53"/>
      <c r="W551" s="53"/>
      <c r="X551" s="53"/>
      <c r="Y551" s="53"/>
      <c r="Z551" s="53"/>
      <c r="AA551" s="53"/>
      <c r="AB551" s="53"/>
      <c r="AC551" s="53"/>
      <c r="AD551" s="53"/>
      <c r="AE551" s="53"/>
    </row>
    <row r="552" ht="14.25" customHeight="1">
      <c r="A552" s="157" t="str">
        <f t="shared" si="1"/>
        <v>190926_B26-T1-11_00DDT_00IEZ_M02_S_1</v>
      </c>
      <c r="B552" s="47" t="s">
        <v>2766</v>
      </c>
      <c r="C552" s="154" t="s">
        <v>2968</v>
      </c>
      <c r="D552" s="162" t="s">
        <v>2969</v>
      </c>
      <c r="E552" s="190">
        <v>6414.0</v>
      </c>
      <c r="F552" s="155">
        <v>46284.0</v>
      </c>
      <c r="G552" s="33" t="s">
        <v>1191</v>
      </c>
      <c r="H552" s="33" t="s">
        <v>164</v>
      </c>
      <c r="I552" s="33" t="s">
        <v>1007</v>
      </c>
      <c r="J552" s="35">
        <v>1.0</v>
      </c>
      <c r="K552" s="185" t="s">
        <v>1009</v>
      </c>
      <c r="L552" s="35">
        <v>2.0</v>
      </c>
      <c r="M552" s="35" t="s">
        <v>1011</v>
      </c>
      <c r="N552" s="107" t="s">
        <v>2923</v>
      </c>
      <c r="O552" s="33" t="s">
        <v>1291</v>
      </c>
      <c r="P552" s="47" t="s">
        <v>2970</v>
      </c>
      <c r="Q552" s="40" t="s">
        <v>1013</v>
      </c>
      <c r="R552" s="130" t="s">
        <v>1193</v>
      </c>
      <c r="S552" s="35" t="s">
        <v>1015</v>
      </c>
      <c r="T552" s="164" t="s">
        <v>1194</v>
      </c>
      <c r="U552" s="53"/>
      <c r="V552" s="53"/>
      <c r="W552" s="53"/>
      <c r="X552" s="53"/>
      <c r="Y552" s="53"/>
      <c r="Z552" s="53"/>
      <c r="AA552" s="53"/>
      <c r="AB552" s="53"/>
      <c r="AC552" s="53"/>
      <c r="AD552" s="53"/>
      <c r="AE552" s="53"/>
    </row>
    <row r="553" ht="14.25" customHeight="1">
      <c r="A553" s="157" t="str">
        <f t="shared" si="1"/>
        <v>190926_B26-T1-12_00DDU_00IF0_M02_S_1</v>
      </c>
      <c r="B553" s="47" t="s">
        <v>2772</v>
      </c>
      <c r="C553" s="154" t="s">
        <v>2971</v>
      </c>
      <c r="D553" s="162" t="s">
        <v>2972</v>
      </c>
      <c r="E553" s="190">
        <v>3443.0</v>
      </c>
      <c r="F553" s="155">
        <v>46284.0</v>
      </c>
      <c r="G553" s="33" t="s">
        <v>1191</v>
      </c>
      <c r="H553" s="33" t="s">
        <v>164</v>
      </c>
      <c r="I553" s="33" t="s">
        <v>1007</v>
      </c>
      <c r="J553" s="35">
        <v>1.0</v>
      </c>
      <c r="K553" s="185" t="s">
        <v>1009</v>
      </c>
      <c r="L553" s="35">
        <v>2.0</v>
      </c>
      <c r="M553" s="35" t="s">
        <v>1011</v>
      </c>
      <c r="N553" s="107" t="s">
        <v>2923</v>
      </c>
      <c r="O553" s="33" t="s">
        <v>1291</v>
      </c>
      <c r="P553" s="47" t="s">
        <v>2973</v>
      </c>
      <c r="Q553" s="40" t="s">
        <v>1013</v>
      </c>
      <c r="R553" s="130" t="s">
        <v>1193</v>
      </c>
      <c r="S553" s="35" t="s">
        <v>1015</v>
      </c>
      <c r="T553" s="164" t="s">
        <v>1194</v>
      </c>
      <c r="U553" s="53"/>
      <c r="V553" s="53"/>
      <c r="W553" s="53"/>
      <c r="X553" s="53"/>
      <c r="Y553" s="53"/>
      <c r="Z553" s="53"/>
      <c r="AA553" s="53"/>
      <c r="AB553" s="53"/>
      <c r="AC553" s="53"/>
      <c r="AD553" s="53"/>
      <c r="AE553" s="53"/>
    </row>
    <row r="554" ht="14.25" customHeight="1">
      <c r="A554" s="157" t="str">
        <f t="shared" si="1"/>
        <v>190926_B26-T1-13_00DDV_00IF1_M02_S_1</v>
      </c>
      <c r="B554" s="47" t="s">
        <v>2777</v>
      </c>
      <c r="C554" s="154" t="s">
        <v>2974</v>
      </c>
      <c r="D554" s="162" t="s">
        <v>2975</v>
      </c>
      <c r="E554" s="190">
        <v>2510.0</v>
      </c>
      <c r="F554" s="155">
        <v>46284.0</v>
      </c>
      <c r="G554" s="33" t="s">
        <v>1191</v>
      </c>
      <c r="H554" s="33" t="s">
        <v>164</v>
      </c>
      <c r="I554" s="33" t="s">
        <v>1007</v>
      </c>
      <c r="J554" s="35">
        <v>1.0</v>
      </c>
      <c r="K554" s="185" t="s">
        <v>1009</v>
      </c>
      <c r="L554" s="35">
        <v>2.0</v>
      </c>
      <c r="M554" s="35" t="s">
        <v>1011</v>
      </c>
      <c r="N554" s="107" t="s">
        <v>2923</v>
      </c>
      <c r="O554" s="33" t="s">
        <v>1291</v>
      </c>
      <c r="P554" s="47" t="s">
        <v>2976</v>
      </c>
      <c r="Q554" s="40" t="s">
        <v>1013</v>
      </c>
      <c r="R554" s="130" t="s">
        <v>1193</v>
      </c>
      <c r="S554" s="35" t="s">
        <v>1015</v>
      </c>
      <c r="T554" s="164" t="s">
        <v>1194</v>
      </c>
      <c r="U554" s="53"/>
      <c r="V554" s="53"/>
      <c r="W554" s="53"/>
      <c r="X554" s="53"/>
      <c r="Y554" s="53"/>
      <c r="Z554" s="53"/>
      <c r="AA554" s="53"/>
      <c r="AB554" s="53"/>
      <c r="AC554" s="53"/>
      <c r="AD554" s="53"/>
      <c r="AE554" s="53"/>
    </row>
    <row r="555" ht="14.25" customHeight="1">
      <c r="A555" s="157" t="str">
        <f t="shared" si="1"/>
        <v>190926_B26-T1-14_00DDW_00IF2_M02_S_1</v>
      </c>
      <c r="B555" s="47" t="s">
        <v>2782</v>
      </c>
      <c r="C555" s="154" t="s">
        <v>2980</v>
      </c>
      <c r="D555" s="162" t="s">
        <v>2981</v>
      </c>
      <c r="E555" s="190">
        <v>7571.0</v>
      </c>
      <c r="F555" s="155">
        <v>46284.0</v>
      </c>
      <c r="G555" s="33" t="s">
        <v>1191</v>
      </c>
      <c r="H555" s="33" t="s">
        <v>164</v>
      </c>
      <c r="I555" s="33" t="s">
        <v>1007</v>
      </c>
      <c r="J555" s="35">
        <v>1.0</v>
      </c>
      <c r="K555" s="185" t="s">
        <v>1009</v>
      </c>
      <c r="L555" s="35">
        <v>2.0</v>
      </c>
      <c r="M555" s="35" t="s">
        <v>1011</v>
      </c>
      <c r="N555" s="107" t="s">
        <v>2923</v>
      </c>
      <c r="O555" s="33" t="s">
        <v>1291</v>
      </c>
      <c r="P555" s="47" t="s">
        <v>2982</v>
      </c>
      <c r="Q555" s="40" t="s">
        <v>1013</v>
      </c>
      <c r="R555" s="130" t="s">
        <v>1193</v>
      </c>
      <c r="S555" s="35" t="s">
        <v>1015</v>
      </c>
      <c r="T555" s="164" t="s">
        <v>1194</v>
      </c>
      <c r="U555" s="53"/>
      <c r="V555" s="53"/>
      <c r="W555" s="53"/>
      <c r="X555" s="53"/>
      <c r="Y555" s="53"/>
      <c r="Z555" s="53"/>
      <c r="AA555" s="53"/>
      <c r="AB555" s="53"/>
      <c r="AC555" s="53"/>
      <c r="AD555" s="53"/>
      <c r="AE555" s="53"/>
    </row>
    <row r="556" ht="14.25" customHeight="1">
      <c r="A556" s="157" t="str">
        <f t="shared" si="1"/>
        <v>190926_B26-T1-15_00DDX_00IF3_M02_S_1</v>
      </c>
      <c r="B556" s="47" t="s">
        <v>2788</v>
      </c>
      <c r="C556" s="154" t="s">
        <v>2983</v>
      </c>
      <c r="D556" s="162" t="s">
        <v>2984</v>
      </c>
      <c r="E556" s="33" t="s">
        <v>154</v>
      </c>
      <c r="F556" s="155">
        <v>46284.0</v>
      </c>
      <c r="G556" s="33" t="s">
        <v>1191</v>
      </c>
      <c r="H556" s="33" t="s">
        <v>164</v>
      </c>
      <c r="I556" s="33" t="s">
        <v>1007</v>
      </c>
      <c r="J556" s="35">
        <v>1.0</v>
      </c>
      <c r="K556" s="185" t="s">
        <v>1009</v>
      </c>
      <c r="L556" s="35">
        <v>2.0</v>
      </c>
      <c r="M556" s="35" t="s">
        <v>1011</v>
      </c>
      <c r="N556" s="107" t="s">
        <v>2923</v>
      </c>
      <c r="O556" s="33" t="s">
        <v>1291</v>
      </c>
      <c r="P556" s="47" t="s">
        <v>2986</v>
      </c>
      <c r="Q556" s="40" t="s">
        <v>1013</v>
      </c>
      <c r="R556" s="130" t="s">
        <v>1193</v>
      </c>
      <c r="S556" s="35" t="s">
        <v>1015</v>
      </c>
      <c r="T556" s="164" t="s">
        <v>1194</v>
      </c>
      <c r="U556" s="53"/>
      <c r="V556" s="53"/>
      <c r="W556" s="53"/>
      <c r="X556" s="53"/>
      <c r="Y556" s="53"/>
      <c r="Z556" s="53"/>
      <c r="AA556" s="53"/>
      <c r="AB556" s="53"/>
      <c r="AC556" s="53"/>
      <c r="AD556" s="53"/>
      <c r="AE556" s="53"/>
    </row>
    <row r="557" ht="14.25" customHeight="1">
      <c r="A557" s="157" t="str">
        <f t="shared" si="1"/>
        <v>190926_B26-T1-16_00DDY_00IF4_M02_S_1</v>
      </c>
      <c r="B557" s="47" t="s">
        <v>2796</v>
      </c>
      <c r="C557" s="154" t="s">
        <v>2987</v>
      </c>
      <c r="D557" s="162" t="s">
        <v>2988</v>
      </c>
      <c r="E557" s="33" t="s">
        <v>788</v>
      </c>
      <c r="F557" s="155">
        <v>46284.0</v>
      </c>
      <c r="G557" s="33" t="s">
        <v>1191</v>
      </c>
      <c r="H557" s="33" t="s">
        <v>164</v>
      </c>
      <c r="I557" s="33" t="s">
        <v>1007</v>
      </c>
      <c r="J557" s="35">
        <v>1.0</v>
      </c>
      <c r="K557" s="185" t="s">
        <v>1009</v>
      </c>
      <c r="L557" s="35">
        <v>2.0</v>
      </c>
      <c r="M557" s="35" t="s">
        <v>1011</v>
      </c>
      <c r="N557" s="107" t="s">
        <v>2923</v>
      </c>
      <c r="O557" s="33" t="s">
        <v>1291</v>
      </c>
      <c r="P557" s="47" t="s">
        <v>2989</v>
      </c>
      <c r="Q557" s="40" t="s">
        <v>1013</v>
      </c>
      <c r="R557" s="130" t="s">
        <v>1193</v>
      </c>
      <c r="S557" s="35" t="s">
        <v>1015</v>
      </c>
      <c r="T557" s="164" t="s">
        <v>1194</v>
      </c>
      <c r="U557" s="53"/>
      <c r="V557" s="53"/>
      <c r="W557" s="53"/>
      <c r="X557" s="53"/>
      <c r="Y557" s="53"/>
      <c r="Z557" s="53"/>
      <c r="AA557" s="53"/>
      <c r="AB557" s="53"/>
      <c r="AC557" s="53"/>
      <c r="AD557" s="53"/>
      <c r="AE557" s="53"/>
    </row>
    <row r="558" ht="14.25" customHeight="1">
      <c r="A558" s="157" t="str">
        <f t="shared" si="1"/>
        <v>190929_HEK-QCS_000F2_00IF5_M02_S_1</v>
      </c>
      <c r="B558" s="154" t="s">
        <v>108</v>
      </c>
      <c r="C558" s="154" t="s">
        <v>2991</v>
      </c>
      <c r="D558" s="178" t="s">
        <v>109</v>
      </c>
      <c r="E558" s="178" t="s">
        <v>109</v>
      </c>
      <c r="F558" s="155">
        <v>47380.0</v>
      </c>
      <c r="G558" s="33" t="s">
        <v>1191</v>
      </c>
      <c r="H558" s="33" t="s">
        <v>122</v>
      </c>
      <c r="I558" s="33" t="s">
        <v>1007</v>
      </c>
      <c r="J558" s="35">
        <v>1.0</v>
      </c>
      <c r="K558" s="185" t="s">
        <v>1009</v>
      </c>
      <c r="L558" s="35">
        <v>2.0</v>
      </c>
      <c r="M558" s="35" t="s">
        <v>1011</v>
      </c>
      <c r="N558" s="37"/>
      <c r="O558" s="33" t="s">
        <v>1012</v>
      </c>
      <c r="P558" s="32"/>
      <c r="Q558" s="40" t="s">
        <v>1013</v>
      </c>
      <c r="R558" s="130" t="s">
        <v>1193</v>
      </c>
      <c r="S558" s="35" t="s">
        <v>1015</v>
      </c>
      <c r="T558" s="164" t="s">
        <v>1194</v>
      </c>
      <c r="U558" s="53"/>
      <c r="V558" s="53"/>
      <c r="W558" s="53"/>
      <c r="X558" s="53"/>
      <c r="Y558" s="53"/>
      <c r="Z558" s="53"/>
      <c r="AA558" s="53"/>
      <c r="AB558" s="53"/>
      <c r="AC558" s="53"/>
      <c r="AD558" s="53"/>
      <c r="AE558" s="53"/>
    </row>
    <row r="559" ht="14.25" customHeight="1">
      <c r="A559" s="157" t="str">
        <f t="shared" si="1"/>
        <v>190929_B30-T1-1_00DFB_00IF6_M02_S_1</v>
      </c>
      <c r="B559" s="47" t="s">
        <v>2992</v>
      </c>
      <c r="C559" s="154" t="s">
        <v>2993</v>
      </c>
      <c r="D559" s="162" t="s">
        <v>2994</v>
      </c>
      <c r="E559" s="190">
        <v>9151.0</v>
      </c>
      <c r="F559" s="155">
        <v>47380.0</v>
      </c>
      <c r="G559" s="33" t="s">
        <v>1191</v>
      </c>
      <c r="H559" s="33" t="s">
        <v>122</v>
      </c>
      <c r="I559" s="33" t="s">
        <v>1007</v>
      </c>
      <c r="J559" s="35">
        <v>1.0</v>
      </c>
      <c r="K559" s="185" t="s">
        <v>1009</v>
      </c>
      <c r="L559" s="35">
        <v>2.0</v>
      </c>
      <c r="M559" s="35" t="s">
        <v>1011</v>
      </c>
      <c r="N559" s="37"/>
      <c r="O559" s="33" t="s">
        <v>1012</v>
      </c>
      <c r="P559" s="32"/>
      <c r="Q559" s="40" t="s">
        <v>1013</v>
      </c>
      <c r="R559" s="130" t="s">
        <v>1193</v>
      </c>
      <c r="S559" s="35" t="s">
        <v>1015</v>
      </c>
      <c r="T559" s="164" t="s">
        <v>1194</v>
      </c>
      <c r="U559" s="53"/>
      <c r="V559" s="53"/>
      <c r="W559" s="53"/>
      <c r="X559" s="53"/>
      <c r="Y559" s="53"/>
      <c r="Z559" s="53"/>
      <c r="AA559" s="53"/>
      <c r="AB559" s="53"/>
      <c r="AC559" s="53"/>
      <c r="AD559" s="53"/>
      <c r="AE559" s="53"/>
    </row>
    <row r="560" ht="14.25" customHeight="1">
      <c r="A560" s="157" t="str">
        <f t="shared" si="1"/>
        <v>190929_B30-T1-2_00DFC_00IF7_M02_S_1</v>
      </c>
      <c r="B560" s="47" t="s">
        <v>2996</v>
      </c>
      <c r="C560" s="154" t="s">
        <v>2997</v>
      </c>
      <c r="D560" s="162" t="s">
        <v>2998</v>
      </c>
      <c r="E560" s="190">
        <v>2664.0</v>
      </c>
      <c r="F560" s="155">
        <v>47380.0</v>
      </c>
      <c r="G560" s="33" t="s">
        <v>1191</v>
      </c>
      <c r="H560" s="33" t="s">
        <v>122</v>
      </c>
      <c r="I560" s="33" t="s">
        <v>1007</v>
      </c>
      <c r="J560" s="35">
        <v>1.0</v>
      </c>
      <c r="K560" s="185" t="s">
        <v>1009</v>
      </c>
      <c r="L560" s="35">
        <v>2.0</v>
      </c>
      <c r="M560" s="35" t="s">
        <v>1011</v>
      </c>
      <c r="N560" s="37"/>
      <c r="O560" s="33" t="s">
        <v>1012</v>
      </c>
      <c r="P560" s="32"/>
      <c r="Q560" s="40" t="s">
        <v>1013</v>
      </c>
      <c r="R560" s="130" t="s">
        <v>1193</v>
      </c>
      <c r="S560" s="35" t="s">
        <v>1015</v>
      </c>
      <c r="T560" s="164" t="s">
        <v>1194</v>
      </c>
      <c r="U560" s="53"/>
      <c r="V560" s="53"/>
      <c r="W560" s="53"/>
      <c r="X560" s="53"/>
      <c r="Y560" s="53"/>
      <c r="Z560" s="53"/>
      <c r="AA560" s="53"/>
      <c r="AB560" s="53"/>
      <c r="AC560" s="53"/>
      <c r="AD560" s="53"/>
      <c r="AE560" s="53"/>
    </row>
    <row r="561" ht="14.25" customHeight="1">
      <c r="A561" s="157" t="str">
        <f t="shared" si="1"/>
        <v>190929_B30-T1-3_00DFD_00IF8_M02_S_1</v>
      </c>
      <c r="B561" s="47" t="s">
        <v>3000</v>
      </c>
      <c r="C561" s="154" t="s">
        <v>3001</v>
      </c>
      <c r="D561" s="162" t="s">
        <v>3002</v>
      </c>
      <c r="E561" s="190">
        <v>9270.0</v>
      </c>
      <c r="F561" s="155">
        <v>47380.0</v>
      </c>
      <c r="G561" s="33" t="s">
        <v>1191</v>
      </c>
      <c r="H561" s="33" t="s">
        <v>122</v>
      </c>
      <c r="I561" s="33" t="s">
        <v>1007</v>
      </c>
      <c r="J561" s="35">
        <v>1.0</v>
      </c>
      <c r="K561" s="185" t="s">
        <v>1009</v>
      </c>
      <c r="L561" s="35">
        <v>2.0</v>
      </c>
      <c r="M561" s="35" t="s">
        <v>1011</v>
      </c>
      <c r="N561" s="37"/>
      <c r="O561" s="33" t="s">
        <v>1012</v>
      </c>
      <c r="P561" s="32"/>
      <c r="Q561" s="40" t="s">
        <v>1013</v>
      </c>
      <c r="R561" s="130" t="s">
        <v>1193</v>
      </c>
      <c r="S561" s="35" t="s">
        <v>1015</v>
      </c>
      <c r="T561" s="164" t="s">
        <v>1194</v>
      </c>
      <c r="U561" s="53"/>
      <c r="V561" s="53"/>
      <c r="W561" s="53"/>
      <c r="X561" s="53"/>
      <c r="Y561" s="53"/>
      <c r="Z561" s="53"/>
      <c r="AA561" s="53"/>
      <c r="AB561" s="53"/>
      <c r="AC561" s="53"/>
      <c r="AD561" s="53"/>
      <c r="AE561" s="53"/>
    </row>
    <row r="562" ht="14.25" customHeight="1">
      <c r="A562" s="157" t="str">
        <f t="shared" si="1"/>
        <v>190929_B30-T1-4_00DFE_00IF9_M02_S_1</v>
      </c>
      <c r="B562" s="47" t="s">
        <v>3003</v>
      </c>
      <c r="C562" s="154" t="s">
        <v>3004</v>
      </c>
      <c r="D562" s="162" t="s">
        <v>3005</v>
      </c>
      <c r="E562" s="190">
        <v>6369.0</v>
      </c>
      <c r="F562" s="155">
        <v>47380.0</v>
      </c>
      <c r="G562" s="33" t="s">
        <v>1191</v>
      </c>
      <c r="H562" s="33" t="s">
        <v>122</v>
      </c>
      <c r="I562" s="33" t="s">
        <v>1007</v>
      </c>
      <c r="J562" s="35">
        <v>1.0</v>
      </c>
      <c r="K562" s="185" t="s">
        <v>1009</v>
      </c>
      <c r="L562" s="35">
        <v>2.0</v>
      </c>
      <c r="M562" s="35" t="s">
        <v>1011</v>
      </c>
      <c r="N562" s="107" t="s">
        <v>3007</v>
      </c>
      <c r="O562" s="33" t="s">
        <v>1291</v>
      </c>
      <c r="P562" s="189" t="s">
        <v>3008</v>
      </c>
      <c r="Q562" s="40" t="s">
        <v>1013</v>
      </c>
      <c r="R562" s="130" t="s">
        <v>1193</v>
      </c>
      <c r="S562" s="35" t="s">
        <v>1015</v>
      </c>
      <c r="T562" s="164" t="s">
        <v>1194</v>
      </c>
      <c r="U562" s="53"/>
      <c r="V562" s="53"/>
      <c r="W562" s="53"/>
      <c r="X562" s="53"/>
      <c r="Y562" s="53"/>
      <c r="Z562" s="53"/>
      <c r="AA562" s="53"/>
      <c r="AB562" s="53"/>
      <c r="AC562" s="53"/>
      <c r="AD562" s="53"/>
      <c r="AE562" s="53"/>
    </row>
    <row r="563" ht="14.25" customHeight="1">
      <c r="A563" s="157" t="str">
        <f t="shared" si="1"/>
        <v>190929_B30-T1-5_00DFF_00IFA_M02_S_1</v>
      </c>
      <c r="B563" s="47" t="s">
        <v>3009</v>
      </c>
      <c r="C563" s="154" t="s">
        <v>3010</v>
      </c>
      <c r="D563" s="162" t="s">
        <v>3011</v>
      </c>
      <c r="E563" s="190">
        <v>9458.0</v>
      </c>
      <c r="F563" s="155">
        <v>47380.0</v>
      </c>
      <c r="G563" s="33" t="s">
        <v>1191</v>
      </c>
      <c r="H563" s="33" t="s">
        <v>122</v>
      </c>
      <c r="I563" s="33" t="s">
        <v>1007</v>
      </c>
      <c r="J563" s="35">
        <v>1.0</v>
      </c>
      <c r="K563" s="185" t="s">
        <v>1009</v>
      </c>
      <c r="L563" s="35">
        <v>2.0</v>
      </c>
      <c r="M563" s="35" t="s">
        <v>1011</v>
      </c>
      <c r="N563" s="107" t="s">
        <v>3012</v>
      </c>
      <c r="O563" s="33" t="s">
        <v>1291</v>
      </c>
      <c r="P563" s="189" t="s">
        <v>3013</v>
      </c>
      <c r="Q563" s="40" t="s">
        <v>1013</v>
      </c>
      <c r="R563" s="130" t="s">
        <v>1193</v>
      </c>
      <c r="S563" s="35" t="s">
        <v>1015</v>
      </c>
      <c r="T563" s="164" t="s">
        <v>1194</v>
      </c>
      <c r="U563" s="53"/>
      <c r="V563" s="53"/>
      <c r="W563" s="53"/>
      <c r="X563" s="53"/>
      <c r="Y563" s="53"/>
      <c r="Z563" s="53"/>
      <c r="AA563" s="53"/>
      <c r="AB563" s="53"/>
      <c r="AC563" s="53"/>
      <c r="AD563" s="53"/>
      <c r="AE563" s="53"/>
    </row>
    <row r="564" ht="14.25" customHeight="1">
      <c r="A564" s="157" t="str">
        <f t="shared" si="1"/>
        <v>190929_B30-T1-6_00DFG_00IFB_M02_S_1</v>
      </c>
      <c r="B564" s="47" t="s">
        <v>3015</v>
      </c>
      <c r="C564" s="154" t="s">
        <v>3016</v>
      </c>
      <c r="D564" s="162" t="s">
        <v>3017</v>
      </c>
      <c r="E564" s="190">
        <v>3213.0</v>
      </c>
      <c r="F564" s="155">
        <v>47380.0</v>
      </c>
      <c r="G564" s="33" t="s">
        <v>1191</v>
      </c>
      <c r="H564" s="33" t="s">
        <v>122</v>
      </c>
      <c r="I564" s="33" t="s">
        <v>1007</v>
      </c>
      <c r="J564" s="35">
        <v>1.0</v>
      </c>
      <c r="K564" s="185" t="s">
        <v>1009</v>
      </c>
      <c r="L564" s="35">
        <v>2.0</v>
      </c>
      <c r="M564" s="35" t="s">
        <v>1011</v>
      </c>
      <c r="N564" s="37"/>
      <c r="O564" s="33" t="s">
        <v>1012</v>
      </c>
      <c r="P564" s="32"/>
      <c r="Q564" s="40" t="s">
        <v>1013</v>
      </c>
      <c r="R564" s="130" t="s">
        <v>1193</v>
      </c>
      <c r="S564" s="35" t="s">
        <v>1015</v>
      </c>
      <c r="T564" s="164" t="s">
        <v>1194</v>
      </c>
      <c r="U564" s="53"/>
      <c r="V564" s="53"/>
      <c r="W564" s="53"/>
      <c r="X564" s="53"/>
      <c r="Y564" s="53"/>
      <c r="Z564" s="53"/>
      <c r="AA564" s="53"/>
      <c r="AB564" s="53"/>
      <c r="AC564" s="53"/>
      <c r="AD564" s="53"/>
      <c r="AE564" s="53"/>
    </row>
    <row r="565" ht="14.25" customHeight="1">
      <c r="A565" s="157" t="str">
        <f t="shared" si="1"/>
        <v>190929_B30-T1-7_00DFH_00IFC_M02_S_1</v>
      </c>
      <c r="B565" s="47" t="s">
        <v>3018</v>
      </c>
      <c r="C565" s="154" t="s">
        <v>3020</v>
      </c>
      <c r="D565" s="162" t="s">
        <v>3021</v>
      </c>
      <c r="E565" s="190">
        <v>8489.0</v>
      </c>
      <c r="F565" s="155">
        <v>47380.0</v>
      </c>
      <c r="G565" s="33" t="s">
        <v>1191</v>
      </c>
      <c r="H565" s="33" t="s">
        <v>122</v>
      </c>
      <c r="I565" s="33" t="s">
        <v>1007</v>
      </c>
      <c r="J565" s="35">
        <v>1.0</v>
      </c>
      <c r="K565" s="185" t="s">
        <v>1009</v>
      </c>
      <c r="L565" s="35">
        <v>2.0</v>
      </c>
      <c r="M565" s="35" t="s">
        <v>1011</v>
      </c>
      <c r="N565" s="37"/>
      <c r="O565" s="33" t="s">
        <v>1012</v>
      </c>
      <c r="P565" s="32"/>
      <c r="Q565" s="40" t="s">
        <v>1013</v>
      </c>
      <c r="R565" s="130" t="s">
        <v>1193</v>
      </c>
      <c r="S565" s="35" t="s">
        <v>1015</v>
      </c>
      <c r="T565" s="164" t="s">
        <v>1194</v>
      </c>
      <c r="U565" s="53"/>
      <c r="V565" s="53"/>
      <c r="W565" s="53"/>
      <c r="X565" s="53"/>
      <c r="Y565" s="53"/>
      <c r="Z565" s="53"/>
      <c r="AA565" s="53"/>
      <c r="AB565" s="53"/>
      <c r="AC565" s="53"/>
      <c r="AD565" s="53"/>
      <c r="AE565" s="53"/>
    </row>
    <row r="566" ht="14.25" customHeight="1">
      <c r="A566" s="157" t="str">
        <f t="shared" si="1"/>
        <v>190929_B30-T1-8_00DFI_00IFD_M02_S_1</v>
      </c>
      <c r="B566" s="47" t="s">
        <v>3022</v>
      </c>
      <c r="C566" s="154" t="s">
        <v>3023</v>
      </c>
      <c r="D566" s="162" t="s">
        <v>3024</v>
      </c>
      <c r="E566" s="190">
        <v>6370.0</v>
      </c>
      <c r="F566" s="155">
        <v>47380.0</v>
      </c>
      <c r="G566" s="33" t="s">
        <v>1191</v>
      </c>
      <c r="H566" s="33" t="s">
        <v>122</v>
      </c>
      <c r="I566" s="33" t="s">
        <v>1007</v>
      </c>
      <c r="J566" s="35">
        <v>1.0</v>
      </c>
      <c r="K566" s="185" t="s">
        <v>1009</v>
      </c>
      <c r="L566" s="35">
        <v>2.0</v>
      </c>
      <c r="M566" s="35" t="s">
        <v>1011</v>
      </c>
      <c r="N566" s="37"/>
      <c r="O566" s="33" t="s">
        <v>1012</v>
      </c>
      <c r="P566" s="32"/>
      <c r="Q566" s="40" t="s">
        <v>1013</v>
      </c>
      <c r="R566" s="130" t="s">
        <v>1193</v>
      </c>
      <c r="S566" s="35" t="s">
        <v>1015</v>
      </c>
      <c r="T566" s="164" t="s">
        <v>1194</v>
      </c>
      <c r="U566" s="53"/>
      <c r="V566" s="53"/>
      <c r="W566" s="53"/>
      <c r="X566" s="53"/>
      <c r="Y566" s="53"/>
      <c r="Z566" s="53"/>
      <c r="AA566" s="53"/>
      <c r="AB566" s="53"/>
      <c r="AC566" s="53"/>
      <c r="AD566" s="53"/>
      <c r="AE566" s="53"/>
    </row>
    <row r="567" ht="14.25" customHeight="1">
      <c r="A567" s="157" t="str">
        <f t="shared" si="1"/>
        <v>190929_B30-T1-9_00DFJ_00IFE_M02_S_1</v>
      </c>
      <c r="B567" s="47" t="s">
        <v>3026</v>
      </c>
      <c r="C567" s="154" t="s">
        <v>3027</v>
      </c>
      <c r="D567" s="162" t="s">
        <v>3028</v>
      </c>
      <c r="E567" s="190">
        <v>9352.0</v>
      </c>
      <c r="F567" s="155">
        <v>47380.0</v>
      </c>
      <c r="G567" s="33" t="s">
        <v>1191</v>
      </c>
      <c r="H567" s="33" t="s">
        <v>122</v>
      </c>
      <c r="I567" s="33" t="s">
        <v>1007</v>
      </c>
      <c r="J567" s="35">
        <v>1.0</v>
      </c>
      <c r="K567" s="185" t="s">
        <v>1009</v>
      </c>
      <c r="L567" s="35">
        <v>2.0</v>
      </c>
      <c r="M567" s="35" t="s">
        <v>1011</v>
      </c>
      <c r="N567" s="37"/>
      <c r="O567" s="33" t="s">
        <v>1012</v>
      </c>
      <c r="P567" s="32"/>
      <c r="Q567" s="40" t="s">
        <v>1013</v>
      </c>
      <c r="R567" s="130" t="s">
        <v>1193</v>
      </c>
      <c r="S567" s="35" t="s">
        <v>1015</v>
      </c>
      <c r="T567" s="164" t="s">
        <v>1194</v>
      </c>
      <c r="U567" s="53"/>
      <c r="V567" s="53"/>
      <c r="W567" s="53"/>
      <c r="X567" s="53"/>
      <c r="Y567" s="53"/>
      <c r="Z567" s="53"/>
      <c r="AA567" s="53"/>
      <c r="AB567" s="53"/>
      <c r="AC567" s="53"/>
      <c r="AD567" s="53"/>
      <c r="AE567" s="53"/>
    </row>
    <row r="568" ht="14.25" customHeight="1">
      <c r="A568" s="157" t="str">
        <f t="shared" si="1"/>
        <v>190929_B30-T1-10_00DFK_00IFF_M02_S_1</v>
      </c>
      <c r="B568" s="47" t="s">
        <v>3029</v>
      </c>
      <c r="C568" s="154" t="s">
        <v>3030</v>
      </c>
      <c r="D568" s="162" t="s">
        <v>3031</v>
      </c>
      <c r="E568" s="190">
        <v>8494.0</v>
      </c>
      <c r="F568" s="155">
        <v>47380.0</v>
      </c>
      <c r="G568" s="33" t="s">
        <v>1191</v>
      </c>
      <c r="H568" s="33" t="s">
        <v>122</v>
      </c>
      <c r="I568" s="33" t="s">
        <v>1007</v>
      </c>
      <c r="J568" s="35">
        <v>1.0</v>
      </c>
      <c r="K568" s="185" t="s">
        <v>1009</v>
      </c>
      <c r="L568" s="35">
        <v>2.0</v>
      </c>
      <c r="M568" s="35" t="s">
        <v>1011</v>
      </c>
      <c r="N568" s="37"/>
      <c r="O568" s="33" t="s">
        <v>1012</v>
      </c>
      <c r="P568" s="32"/>
      <c r="Q568" s="40" t="s">
        <v>1013</v>
      </c>
      <c r="R568" s="130" t="s">
        <v>1193</v>
      </c>
      <c r="S568" s="35" t="s">
        <v>1015</v>
      </c>
      <c r="T568" s="164" t="s">
        <v>1194</v>
      </c>
      <c r="U568" s="53"/>
      <c r="V568" s="53"/>
      <c r="W568" s="53"/>
      <c r="X568" s="53"/>
      <c r="Y568" s="53"/>
      <c r="Z568" s="53"/>
      <c r="AA568" s="53"/>
      <c r="AB568" s="53"/>
      <c r="AC568" s="53"/>
      <c r="AD568" s="53"/>
      <c r="AE568" s="53"/>
    </row>
    <row r="569" ht="14.25" customHeight="1">
      <c r="A569" s="157" t="str">
        <f t="shared" si="1"/>
        <v>190929_B30-T1-11_00DFL_00IFG_M02_S_1</v>
      </c>
      <c r="B569" s="47" t="s">
        <v>3033</v>
      </c>
      <c r="C569" s="154" t="s">
        <v>3034</v>
      </c>
      <c r="D569" s="162" t="s">
        <v>3035</v>
      </c>
      <c r="E569" s="190">
        <v>6414.0</v>
      </c>
      <c r="F569" s="155">
        <v>47380.0</v>
      </c>
      <c r="G569" s="33" t="s">
        <v>1191</v>
      </c>
      <c r="H569" s="33" t="s">
        <v>122</v>
      </c>
      <c r="I569" s="33" t="s">
        <v>1007</v>
      </c>
      <c r="J569" s="35">
        <v>1.0</v>
      </c>
      <c r="K569" s="185" t="s">
        <v>1009</v>
      </c>
      <c r="L569" s="35">
        <v>2.0</v>
      </c>
      <c r="M569" s="35" t="s">
        <v>1011</v>
      </c>
      <c r="N569" s="37"/>
      <c r="O569" s="33" t="s">
        <v>1012</v>
      </c>
      <c r="P569" s="32"/>
      <c r="Q569" s="40" t="s">
        <v>1013</v>
      </c>
      <c r="R569" s="130" t="s">
        <v>1193</v>
      </c>
      <c r="S569" s="35" t="s">
        <v>1015</v>
      </c>
      <c r="T569" s="164" t="s">
        <v>1194</v>
      </c>
      <c r="U569" s="53"/>
      <c r="V569" s="53"/>
      <c r="W569" s="53"/>
      <c r="X569" s="53"/>
      <c r="Y569" s="53"/>
      <c r="Z569" s="53"/>
      <c r="AA569" s="53"/>
      <c r="AB569" s="53"/>
      <c r="AC569" s="53"/>
      <c r="AD569" s="53"/>
      <c r="AE569" s="53"/>
    </row>
    <row r="570" ht="14.25" customHeight="1">
      <c r="A570" s="157" t="str">
        <f t="shared" si="1"/>
        <v>190929_B30-T1-12_00DFM_00IFH_M02_S_1</v>
      </c>
      <c r="B570" s="47" t="s">
        <v>3037</v>
      </c>
      <c r="C570" s="154" t="s">
        <v>3038</v>
      </c>
      <c r="D570" s="162" t="s">
        <v>3039</v>
      </c>
      <c r="E570" s="190">
        <v>3443.0</v>
      </c>
      <c r="F570" s="155">
        <v>47380.0</v>
      </c>
      <c r="G570" s="33" t="s">
        <v>1191</v>
      </c>
      <c r="H570" s="33" t="s">
        <v>122</v>
      </c>
      <c r="I570" s="33" t="s">
        <v>1007</v>
      </c>
      <c r="J570" s="35">
        <v>1.0</v>
      </c>
      <c r="K570" s="185" t="s">
        <v>1009</v>
      </c>
      <c r="L570" s="35">
        <v>2.0</v>
      </c>
      <c r="M570" s="35" t="s">
        <v>1011</v>
      </c>
      <c r="N570" s="37"/>
      <c r="O570" s="33" t="s">
        <v>1012</v>
      </c>
      <c r="P570" s="32"/>
      <c r="Q570" s="40" t="s">
        <v>1013</v>
      </c>
      <c r="R570" s="130" t="s">
        <v>1193</v>
      </c>
      <c r="S570" s="35" t="s">
        <v>1015</v>
      </c>
      <c r="T570" s="164" t="s">
        <v>1194</v>
      </c>
      <c r="U570" s="53"/>
      <c r="V570" s="53"/>
      <c r="W570" s="53"/>
      <c r="X570" s="53"/>
      <c r="Y570" s="53"/>
      <c r="Z570" s="53"/>
      <c r="AA570" s="53"/>
      <c r="AB570" s="53"/>
      <c r="AC570" s="53"/>
      <c r="AD570" s="53"/>
      <c r="AE570" s="53"/>
    </row>
    <row r="571" ht="14.25" customHeight="1">
      <c r="A571" s="157" t="str">
        <f t="shared" si="1"/>
        <v>190929_B30-T1-13_00DFN_00IFI_M02_S_1</v>
      </c>
      <c r="B571" s="47" t="s">
        <v>3040</v>
      </c>
      <c r="C571" s="154" t="s">
        <v>3041</v>
      </c>
      <c r="D571" s="162" t="s">
        <v>3042</v>
      </c>
      <c r="E571" s="190">
        <v>2510.0</v>
      </c>
      <c r="F571" s="155">
        <v>47380.0</v>
      </c>
      <c r="G571" s="33" t="s">
        <v>1191</v>
      </c>
      <c r="H571" s="33" t="s">
        <v>122</v>
      </c>
      <c r="I571" s="33" t="s">
        <v>1007</v>
      </c>
      <c r="J571" s="35">
        <v>1.0</v>
      </c>
      <c r="K571" s="185" t="s">
        <v>1009</v>
      </c>
      <c r="L571" s="35">
        <v>2.0</v>
      </c>
      <c r="M571" s="35" t="s">
        <v>1011</v>
      </c>
      <c r="N571" s="37"/>
      <c r="O571" s="33" t="s">
        <v>1012</v>
      </c>
      <c r="P571" s="32"/>
      <c r="Q571" s="40" t="s">
        <v>1013</v>
      </c>
      <c r="R571" s="130" t="s">
        <v>1193</v>
      </c>
      <c r="S571" s="35" t="s">
        <v>1015</v>
      </c>
      <c r="T571" s="164" t="s">
        <v>1194</v>
      </c>
      <c r="U571" s="53"/>
      <c r="V571" s="53"/>
      <c r="W571" s="53"/>
      <c r="X571" s="53"/>
      <c r="Y571" s="53"/>
      <c r="Z571" s="53"/>
      <c r="AA571" s="53"/>
      <c r="AB571" s="53"/>
      <c r="AC571" s="53"/>
      <c r="AD571" s="53"/>
      <c r="AE571" s="53"/>
    </row>
    <row r="572" ht="14.25" customHeight="1">
      <c r="A572" s="157" t="str">
        <f t="shared" si="1"/>
        <v>190929_B30-T1-14_00DFO_00IFJ_M02_S_1</v>
      </c>
      <c r="B572" s="47" t="s">
        <v>3044</v>
      </c>
      <c r="C572" s="154" t="s">
        <v>3045</v>
      </c>
      <c r="D572" s="162" t="s">
        <v>3046</v>
      </c>
      <c r="E572" s="190">
        <v>7571.0</v>
      </c>
      <c r="F572" s="155">
        <v>47380.0</v>
      </c>
      <c r="G572" s="33" t="s">
        <v>1191</v>
      </c>
      <c r="H572" s="33" t="s">
        <v>122</v>
      </c>
      <c r="I572" s="33" t="s">
        <v>1007</v>
      </c>
      <c r="J572" s="35">
        <v>1.0</v>
      </c>
      <c r="K572" s="185" t="s">
        <v>1009</v>
      </c>
      <c r="L572" s="35">
        <v>2.0</v>
      </c>
      <c r="M572" s="35" t="s">
        <v>1011</v>
      </c>
      <c r="N572" s="37"/>
      <c r="O572" s="33" t="s">
        <v>1012</v>
      </c>
      <c r="P572" s="32"/>
      <c r="Q572" s="40" t="s">
        <v>1013</v>
      </c>
      <c r="R572" s="130" t="s">
        <v>1193</v>
      </c>
      <c r="S572" s="35" t="s">
        <v>1015</v>
      </c>
      <c r="T572" s="164" t="s">
        <v>1194</v>
      </c>
      <c r="U572" s="53"/>
      <c r="V572" s="53"/>
      <c r="W572" s="53"/>
      <c r="X572" s="53"/>
      <c r="Y572" s="53"/>
      <c r="Z572" s="53"/>
      <c r="AA572" s="53"/>
      <c r="AB572" s="53"/>
      <c r="AC572" s="53"/>
      <c r="AD572" s="53"/>
      <c r="AE572" s="53"/>
    </row>
    <row r="573" ht="14.25" customHeight="1">
      <c r="A573" s="157" t="str">
        <f t="shared" si="1"/>
        <v>190929_B30-T1-15_00DFP_00IFK_M02_S_1</v>
      </c>
      <c r="B573" s="47" t="s">
        <v>3048</v>
      </c>
      <c r="C573" s="154" t="s">
        <v>3049</v>
      </c>
      <c r="D573" s="162" t="s">
        <v>3050</v>
      </c>
      <c r="E573" s="33" t="s">
        <v>154</v>
      </c>
      <c r="F573" s="155">
        <v>47380.0</v>
      </c>
      <c r="G573" s="33" t="s">
        <v>1191</v>
      </c>
      <c r="H573" s="33" t="s">
        <v>122</v>
      </c>
      <c r="I573" s="33" t="s">
        <v>1007</v>
      </c>
      <c r="J573" s="35">
        <v>1.0</v>
      </c>
      <c r="K573" s="185" t="s">
        <v>1009</v>
      </c>
      <c r="L573" s="35">
        <v>2.0</v>
      </c>
      <c r="M573" s="35" t="s">
        <v>1011</v>
      </c>
      <c r="N573" s="107" t="s">
        <v>3051</v>
      </c>
      <c r="O573" s="33" t="s">
        <v>1012</v>
      </c>
      <c r="P573" s="32"/>
      <c r="Q573" s="40" t="s">
        <v>1013</v>
      </c>
      <c r="R573" s="130" t="s">
        <v>1193</v>
      </c>
      <c r="S573" s="35" t="s">
        <v>1015</v>
      </c>
      <c r="T573" s="164" t="s">
        <v>1194</v>
      </c>
      <c r="U573" s="53"/>
      <c r="V573" s="53"/>
      <c r="W573" s="53"/>
      <c r="X573" s="53"/>
      <c r="Y573" s="53"/>
      <c r="Z573" s="53"/>
      <c r="AA573" s="53"/>
      <c r="AB573" s="53"/>
      <c r="AC573" s="53"/>
      <c r="AD573" s="53"/>
      <c r="AE573" s="53"/>
    </row>
    <row r="574" ht="14.25" customHeight="1">
      <c r="A574" s="157" t="str">
        <f t="shared" si="1"/>
        <v>190929_B30-T1-16_00DFQ_00IFL_M02_S_1</v>
      </c>
      <c r="B574" s="47" t="s">
        <v>3052</v>
      </c>
      <c r="C574" s="154" t="s">
        <v>3053</v>
      </c>
      <c r="D574" s="162" t="s">
        <v>3054</v>
      </c>
      <c r="E574" s="33" t="s">
        <v>806</v>
      </c>
      <c r="F574" s="155">
        <v>47380.0</v>
      </c>
      <c r="G574" s="33" t="s">
        <v>1191</v>
      </c>
      <c r="H574" s="33" t="s">
        <v>122</v>
      </c>
      <c r="I574" s="33" t="s">
        <v>1007</v>
      </c>
      <c r="J574" s="35">
        <v>1.0</v>
      </c>
      <c r="K574" s="185" t="s">
        <v>1009</v>
      </c>
      <c r="L574" s="35">
        <v>2.0</v>
      </c>
      <c r="M574" s="35" t="s">
        <v>1011</v>
      </c>
      <c r="N574" s="37"/>
      <c r="O574" s="33" t="s">
        <v>1012</v>
      </c>
      <c r="P574" s="32"/>
      <c r="Q574" s="40" t="s">
        <v>1013</v>
      </c>
      <c r="R574" s="130" t="s">
        <v>1193</v>
      </c>
      <c r="S574" s="35" t="s">
        <v>1015</v>
      </c>
      <c r="T574" s="164" t="s">
        <v>1194</v>
      </c>
      <c r="U574" s="53"/>
      <c r="V574" s="53"/>
      <c r="W574" s="53"/>
      <c r="X574" s="53"/>
      <c r="Y574" s="53"/>
      <c r="Z574" s="53"/>
      <c r="AA574" s="53"/>
      <c r="AB574" s="53"/>
      <c r="AC574" s="53"/>
      <c r="AD574" s="53"/>
      <c r="AE574" s="53"/>
    </row>
    <row r="575" ht="14.25" customHeight="1">
      <c r="A575" s="157" t="str">
        <f t="shared" si="1"/>
        <v>190930_HEK-QCS_000F2_00IFM_M02_S_1</v>
      </c>
      <c r="B575" s="154" t="s">
        <v>108</v>
      </c>
      <c r="C575" s="154" t="s">
        <v>3056</v>
      </c>
      <c r="D575" s="178" t="s">
        <v>109</v>
      </c>
      <c r="E575" s="178" t="s">
        <v>109</v>
      </c>
      <c r="F575" s="155">
        <v>11220.0</v>
      </c>
      <c r="G575" s="33" t="s">
        <v>1191</v>
      </c>
      <c r="H575" s="33" t="s">
        <v>122</v>
      </c>
      <c r="I575" s="33" t="s">
        <v>1007</v>
      </c>
      <c r="J575" s="35">
        <v>1.0</v>
      </c>
      <c r="K575" s="185" t="s">
        <v>1009</v>
      </c>
      <c r="L575" s="35">
        <v>2.0</v>
      </c>
      <c r="M575" s="35" t="s">
        <v>1011</v>
      </c>
      <c r="N575" s="37"/>
      <c r="O575" s="33" t="s">
        <v>1012</v>
      </c>
      <c r="P575" s="32"/>
      <c r="Q575" s="40" t="s">
        <v>1013</v>
      </c>
      <c r="R575" s="130" t="s">
        <v>1193</v>
      </c>
      <c r="S575" s="35" t="s">
        <v>1015</v>
      </c>
      <c r="T575" s="164" t="s">
        <v>1194</v>
      </c>
      <c r="U575" s="53"/>
      <c r="V575" s="53"/>
      <c r="W575" s="53"/>
      <c r="X575" s="53"/>
      <c r="Y575" s="53"/>
      <c r="Z575" s="53"/>
      <c r="AA575" s="53"/>
      <c r="AB575" s="53"/>
      <c r="AC575" s="53"/>
      <c r="AD575" s="53"/>
      <c r="AE575" s="53"/>
    </row>
    <row r="576" ht="14.25" customHeight="1">
      <c r="A576" s="157" t="str">
        <f t="shared" si="1"/>
        <v>190930_B9-T2-1_00B8Q_00IFN_M02_S_1</v>
      </c>
      <c r="B576" s="47" t="s">
        <v>1143</v>
      </c>
      <c r="C576" s="154" t="s">
        <v>3058</v>
      </c>
      <c r="D576" s="162" t="s">
        <v>3059</v>
      </c>
      <c r="E576" s="149">
        <v>2875.0</v>
      </c>
      <c r="F576" s="155">
        <v>11220.0</v>
      </c>
      <c r="G576" s="33" t="s">
        <v>1191</v>
      </c>
      <c r="H576" s="33" t="s">
        <v>122</v>
      </c>
      <c r="I576" s="33" t="s">
        <v>1007</v>
      </c>
      <c r="J576" s="35">
        <v>1.0</v>
      </c>
      <c r="K576" s="185" t="s">
        <v>1009</v>
      </c>
      <c r="L576" s="35">
        <v>2.0</v>
      </c>
      <c r="M576" s="35" t="s">
        <v>1011</v>
      </c>
      <c r="N576" s="107"/>
      <c r="O576" s="33" t="s">
        <v>1012</v>
      </c>
      <c r="P576" s="32"/>
      <c r="Q576" s="40" t="s">
        <v>1013</v>
      </c>
      <c r="R576" s="130" t="s">
        <v>1193</v>
      </c>
      <c r="S576" s="35" t="s">
        <v>1015</v>
      </c>
      <c r="T576" s="164" t="s">
        <v>1194</v>
      </c>
      <c r="U576" s="53"/>
      <c r="V576" s="53"/>
      <c r="W576" s="53"/>
      <c r="X576" s="53"/>
      <c r="Y576" s="53"/>
      <c r="Z576" s="53"/>
      <c r="AA576" s="53"/>
      <c r="AB576" s="53"/>
      <c r="AC576" s="53"/>
      <c r="AD576" s="53"/>
      <c r="AE576" s="53"/>
    </row>
    <row r="577" ht="14.25" customHeight="1">
      <c r="A577" s="157" t="str">
        <f t="shared" si="1"/>
        <v>190930_B9-T2-2_00B8R_00IFO_M02_S_1</v>
      </c>
      <c r="B577" s="47" t="s">
        <v>1148</v>
      </c>
      <c r="C577" s="154" t="s">
        <v>3060</v>
      </c>
      <c r="D577" s="162" t="s">
        <v>3061</v>
      </c>
      <c r="E577" s="149">
        <v>2740.0</v>
      </c>
      <c r="F577" s="155">
        <v>11220.0</v>
      </c>
      <c r="G577" s="33" t="s">
        <v>1191</v>
      </c>
      <c r="H577" s="33" t="s">
        <v>122</v>
      </c>
      <c r="I577" s="33" t="s">
        <v>1007</v>
      </c>
      <c r="J577" s="35">
        <v>1.0</v>
      </c>
      <c r="K577" s="185" t="s">
        <v>1009</v>
      </c>
      <c r="L577" s="35">
        <v>2.0</v>
      </c>
      <c r="M577" s="35" t="s">
        <v>1011</v>
      </c>
      <c r="N577" s="107"/>
      <c r="O577" s="33" t="s">
        <v>1012</v>
      </c>
      <c r="P577" s="32"/>
      <c r="Q577" s="40" t="s">
        <v>1013</v>
      </c>
      <c r="R577" s="130" t="s">
        <v>1193</v>
      </c>
      <c r="S577" s="35" t="s">
        <v>1015</v>
      </c>
      <c r="T577" s="164" t="s">
        <v>1194</v>
      </c>
      <c r="U577" s="53"/>
      <c r="V577" s="53"/>
      <c r="W577" s="53"/>
      <c r="X577" s="53"/>
      <c r="Y577" s="53"/>
      <c r="Z577" s="53"/>
      <c r="AA577" s="53"/>
      <c r="AB577" s="53"/>
      <c r="AC577" s="53"/>
      <c r="AD577" s="53"/>
      <c r="AE577" s="53"/>
    </row>
    <row r="578" ht="14.25" customHeight="1">
      <c r="A578" s="157" t="str">
        <f t="shared" si="1"/>
        <v>190930_B9-T2-3_00B8S_00IFP_M02_S_1</v>
      </c>
      <c r="B578" s="47" t="s">
        <v>1150</v>
      </c>
      <c r="C578" s="154" t="s">
        <v>3063</v>
      </c>
      <c r="D578" s="162" t="s">
        <v>3064</v>
      </c>
      <c r="E578" s="149">
        <v>7116.0</v>
      </c>
      <c r="F578" s="155">
        <v>11220.0</v>
      </c>
      <c r="G578" s="33" t="s">
        <v>1191</v>
      </c>
      <c r="H578" s="33" t="s">
        <v>122</v>
      </c>
      <c r="I578" s="33" t="s">
        <v>1007</v>
      </c>
      <c r="J578" s="35">
        <v>1.0</v>
      </c>
      <c r="K578" s="185" t="s">
        <v>1009</v>
      </c>
      <c r="L578" s="35">
        <v>2.0</v>
      </c>
      <c r="M578" s="35" t="s">
        <v>1011</v>
      </c>
      <c r="N578" s="107"/>
      <c r="O578" s="33" t="s">
        <v>1012</v>
      </c>
      <c r="P578" s="32"/>
      <c r="Q578" s="40" t="s">
        <v>1013</v>
      </c>
      <c r="R578" s="130" t="s">
        <v>1193</v>
      </c>
      <c r="S578" s="35" t="s">
        <v>1015</v>
      </c>
      <c r="T578" s="164" t="s">
        <v>1194</v>
      </c>
      <c r="U578" s="53"/>
      <c r="V578" s="53"/>
      <c r="W578" s="53"/>
      <c r="X578" s="53"/>
      <c r="Y578" s="53"/>
      <c r="Z578" s="53"/>
      <c r="AA578" s="53"/>
      <c r="AB578" s="53"/>
      <c r="AC578" s="53"/>
      <c r="AD578" s="53"/>
      <c r="AE578" s="53"/>
    </row>
    <row r="579" ht="14.25" customHeight="1">
      <c r="A579" s="157" t="str">
        <f t="shared" si="1"/>
        <v>190930_B9-T2-4_00B8T_00IFQ_M02_S_1</v>
      </c>
      <c r="B579" s="47" t="s">
        <v>1154</v>
      </c>
      <c r="C579" s="154" t="s">
        <v>3066</v>
      </c>
      <c r="D579" s="162" t="s">
        <v>3067</v>
      </c>
      <c r="E579" s="149">
        <v>2351.0</v>
      </c>
      <c r="F579" s="155">
        <v>11220.0</v>
      </c>
      <c r="G579" s="33" t="s">
        <v>1191</v>
      </c>
      <c r="H579" s="33" t="s">
        <v>122</v>
      </c>
      <c r="I579" s="33" t="s">
        <v>1007</v>
      </c>
      <c r="J579" s="35">
        <v>1.0</v>
      </c>
      <c r="K579" s="185" t="s">
        <v>1009</v>
      </c>
      <c r="L579" s="35">
        <v>2.0</v>
      </c>
      <c r="M579" s="35" t="s">
        <v>1011</v>
      </c>
      <c r="N579" s="107"/>
      <c r="O579" s="33" t="s">
        <v>1012</v>
      </c>
      <c r="P579" s="32"/>
      <c r="Q579" s="40" t="s">
        <v>1013</v>
      </c>
      <c r="R579" s="130" t="s">
        <v>1193</v>
      </c>
      <c r="S579" s="35" t="s">
        <v>1015</v>
      </c>
      <c r="T579" s="164" t="s">
        <v>1194</v>
      </c>
      <c r="U579" s="53"/>
      <c r="V579" s="53"/>
      <c r="W579" s="53"/>
      <c r="X579" s="53"/>
      <c r="Y579" s="53"/>
      <c r="Z579" s="53"/>
      <c r="AA579" s="53"/>
      <c r="AB579" s="53"/>
      <c r="AC579" s="53"/>
      <c r="AD579" s="53"/>
      <c r="AE579" s="53"/>
    </row>
    <row r="580" ht="14.25" customHeight="1">
      <c r="A580" s="157" t="str">
        <f t="shared" si="1"/>
        <v>190930_B9-T2-5_00B8U_00IFR_M02_S_1</v>
      </c>
      <c r="B580" s="47" t="s">
        <v>1160</v>
      </c>
      <c r="C580" s="154" t="s">
        <v>3068</v>
      </c>
      <c r="D580" s="162" t="s">
        <v>3069</v>
      </c>
      <c r="E580" s="149">
        <v>2542.0</v>
      </c>
      <c r="F580" s="155">
        <v>11220.0</v>
      </c>
      <c r="G580" s="33" t="s">
        <v>1191</v>
      </c>
      <c r="H580" s="33" t="s">
        <v>122</v>
      </c>
      <c r="I580" s="33" t="s">
        <v>1007</v>
      </c>
      <c r="J580" s="35">
        <v>1.0</v>
      </c>
      <c r="K580" s="185" t="s">
        <v>1009</v>
      </c>
      <c r="L580" s="35">
        <v>2.0</v>
      </c>
      <c r="M580" s="35" t="s">
        <v>1011</v>
      </c>
      <c r="N580" s="107"/>
      <c r="O580" s="33" t="s">
        <v>1012</v>
      </c>
      <c r="P580" s="32"/>
      <c r="Q580" s="40" t="s">
        <v>1013</v>
      </c>
      <c r="R580" s="130" t="s">
        <v>1193</v>
      </c>
      <c r="S580" s="35" t="s">
        <v>1015</v>
      </c>
      <c r="T580" s="164" t="s">
        <v>1194</v>
      </c>
      <c r="U580" s="53"/>
      <c r="V580" s="53"/>
      <c r="W580" s="53"/>
      <c r="X580" s="53"/>
      <c r="Y580" s="53"/>
      <c r="Z580" s="53"/>
      <c r="AA580" s="53"/>
      <c r="AB580" s="53"/>
      <c r="AC580" s="53"/>
      <c r="AD580" s="53"/>
      <c r="AE580" s="53"/>
    </row>
    <row r="581" ht="14.25" customHeight="1">
      <c r="A581" s="157" t="str">
        <f t="shared" si="1"/>
        <v>190930_B9-T2-6_00B8V_00IFS_M02_S_1</v>
      </c>
      <c r="B581" s="47" t="s">
        <v>1166</v>
      </c>
      <c r="C581" s="154" t="s">
        <v>3071</v>
      </c>
      <c r="D581" s="162" t="s">
        <v>3072</v>
      </c>
      <c r="E581" s="149">
        <v>2394.0</v>
      </c>
      <c r="F581" s="155">
        <v>11220.0</v>
      </c>
      <c r="G581" s="33" t="s">
        <v>1191</v>
      </c>
      <c r="H581" s="33" t="s">
        <v>122</v>
      </c>
      <c r="I581" s="33" t="s">
        <v>1007</v>
      </c>
      <c r="J581" s="35">
        <v>1.0</v>
      </c>
      <c r="K581" s="185" t="s">
        <v>1009</v>
      </c>
      <c r="L581" s="35">
        <v>2.0</v>
      </c>
      <c r="M581" s="35" t="s">
        <v>1011</v>
      </c>
      <c r="N581" s="107" t="s">
        <v>3073</v>
      </c>
      <c r="O581" s="33" t="s">
        <v>1012</v>
      </c>
      <c r="P581" s="32"/>
      <c r="Q581" s="40" t="s">
        <v>1013</v>
      </c>
      <c r="R581" s="130" t="s">
        <v>1193</v>
      </c>
      <c r="S581" s="35" t="s">
        <v>1015</v>
      </c>
      <c r="T581" s="164" t="s">
        <v>1194</v>
      </c>
      <c r="U581" s="53"/>
      <c r="V581" s="53"/>
      <c r="W581" s="53"/>
      <c r="X581" s="53"/>
      <c r="Y581" s="53"/>
      <c r="Z581" s="53"/>
      <c r="AA581" s="53"/>
      <c r="AB581" s="53"/>
      <c r="AC581" s="53"/>
      <c r="AD581" s="53"/>
      <c r="AE581" s="53"/>
    </row>
    <row r="582" ht="14.25" customHeight="1">
      <c r="A582" s="157" t="str">
        <f t="shared" si="1"/>
        <v>190930_B9-T2-7_00B8W_00IFT_M02_S_1</v>
      </c>
      <c r="B582" s="47" t="s">
        <v>1172</v>
      </c>
      <c r="C582" s="154" t="s">
        <v>3075</v>
      </c>
      <c r="D582" s="162" t="s">
        <v>3076</v>
      </c>
      <c r="E582" s="149">
        <v>3277.0</v>
      </c>
      <c r="F582" s="155">
        <v>11220.0</v>
      </c>
      <c r="G582" s="33" t="s">
        <v>1191</v>
      </c>
      <c r="H582" s="33" t="s">
        <v>122</v>
      </c>
      <c r="I582" s="33" t="s">
        <v>1007</v>
      </c>
      <c r="J582" s="35">
        <v>1.0</v>
      </c>
      <c r="K582" s="185" t="s">
        <v>1009</v>
      </c>
      <c r="L582" s="35">
        <v>2.0</v>
      </c>
      <c r="M582" s="35" t="s">
        <v>1011</v>
      </c>
      <c r="N582" s="107"/>
      <c r="O582" s="33" t="s">
        <v>1012</v>
      </c>
      <c r="P582" s="32"/>
      <c r="Q582" s="40" t="s">
        <v>1013</v>
      </c>
      <c r="R582" s="130" t="s">
        <v>1193</v>
      </c>
      <c r="S582" s="35" t="s">
        <v>1015</v>
      </c>
      <c r="T582" s="164" t="s">
        <v>1194</v>
      </c>
      <c r="U582" s="53"/>
      <c r="V582" s="53"/>
      <c r="W582" s="53"/>
      <c r="X582" s="53"/>
      <c r="Y582" s="53"/>
      <c r="Z582" s="53"/>
      <c r="AA582" s="53"/>
      <c r="AB582" s="53"/>
      <c r="AC582" s="53"/>
      <c r="AD582" s="53"/>
      <c r="AE582" s="53"/>
    </row>
    <row r="583" ht="14.25" customHeight="1">
      <c r="A583" s="157" t="str">
        <f t="shared" si="1"/>
        <v>190930_B9-T2-8_00B8X_00IFU_M02_S_1</v>
      </c>
      <c r="B583" s="47" t="s">
        <v>1178</v>
      </c>
      <c r="C583" s="154" t="s">
        <v>3077</v>
      </c>
      <c r="D583" s="162" t="s">
        <v>3078</v>
      </c>
      <c r="E583" s="149">
        <v>2980.0</v>
      </c>
      <c r="F583" s="155">
        <v>11220.0</v>
      </c>
      <c r="G583" s="33" t="s">
        <v>1191</v>
      </c>
      <c r="H583" s="33" t="s">
        <v>122</v>
      </c>
      <c r="I583" s="33" t="s">
        <v>1007</v>
      </c>
      <c r="J583" s="35">
        <v>1.0</v>
      </c>
      <c r="K583" s="185" t="s">
        <v>1009</v>
      </c>
      <c r="L583" s="35">
        <v>2.0</v>
      </c>
      <c r="M583" s="35" t="s">
        <v>1011</v>
      </c>
      <c r="N583" s="107"/>
      <c r="O583" s="33" t="s">
        <v>1012</v>
      </c>
      <c r="P583" s="32"/>
      <c r="Q583" s="40" t="s">
        <v>1013</v>
      </c>
      <c r="R583" s="130" t="s">
        <v>1193</v>
      </c>
      <c r="S583" s="35" t="s">
        <v>1015</v>
      </c>
      <c r="T583" s="164" t="s">
        <v>1194</v>
      </c>
      <c r="U583" s="53"/>
      <c r="V583" s="53"/>
      <c r="W583" s="53"/>
      <c r="X583" s="53"/>
      <c r="Y583" s="53"/>
      <c r="Z583" s="53"/>
      <c r="AA583" s="53"/>
      <c r="AB583" s="53"/>
      <c r="AC583" s="53"/>
      <c r="AD583" s="53"/>
      <c r="AE583" s="53"/>
    </row>
    <row r="584" ht="14.25" customHeight="1">
      <c r="A584" s="157" t="str">
        <f t="shared" si="1"/>
        <v>190930_B9-T2-9_00B8Y_00IFV_M02_S_1</v>
      </c>
      <c r="B584" s="47" t="s">
        <v>1182</v>
      </c>
      <c r="C584" s="154" t="s">
        <v>3080</v>
      </c>
      <c r="D584" s="162" t="s">
        <v>3081</v>
      </c>
      <c r="E584" s="149">
        <v>2557.0</v>
      </c>
      <c r="F584" s="155">
        <v>11220.0</v>
      </c>
      <c r="G584" s="33" t="s">
        <v>1191</v>
      </c>
      <c r="H584" s="33" t="s">
        <v>122</v>
      </c>
      <c r="I584" s="33" t="s">
        <v>1007</v>
      </c>
      <c r="J584" s="35">
        <v>1.0</v>
      </c>
      <c r="K584" s="185" t="s">
        <v>1009</v>
      </c>
      <c r="L584" s="35">
        <v>2.0</v>
      </c>
      <c r="M584" s="35" t="s">
        <v>1011</v>
      </c>
      <c r="N584" s="107"/>
      <c r="O584" s="33" t="s">
        <v>1012</v>
      </c>
      <c r="P584" s="32"/>
      <c r="Q584" s="40" t="s">
        <v>1013</v>
      </c>
      <c r="R584" s="130" t="s">
        <v>1193</v>
      </c>
      <c r="S584" s="35" t="s">
        <v>1015</v>
      </c>
      <c r="T584" s="164" t="s">
        <v>1194</v>
      </c>
      <c r="U584" s="53"/>
      <c r="V584" s="53"/>
      <c r="W584" s="53"/>
      <c r="X584" s="53"/>
      <c r="Y584" s="53"/>
      <c r="Z584" s="53"/>
      <c r="AA584" s="53"/>
      <c r="AB584" s="53"/>
      <c r="AC584" s="53"/>
      <c r="AD584" s="53"/>
      <c r="AE584" s="53"/>
    </row>
    <row r="585" ht="14.25" customHeight="1">
      <c r="A585" s="157" t="str">
        <f t="shared" si="1"/>
        <v>190930_B9-T2-10_00B8Z_00IFW_M02_S_1</v>
      </c>
      <c r="B585" s="47" t="s">
        <v>1186</v>
      </c>
      <c r="C585" s="154" t="s">
        <v>3083</v>
      </c>
      <c r="D585" s="162" t="s">
        <v>3084</v>
      </c>
      <c r="E585" s="156">
        <v>4307.0</v>
      </c>
      <c r="F585" s="155">
        <v>11220.0</v>
      </c>
      <c r="G585" s="33" t="s">
        <v>1191</v>
      </c>
      <c r="H585" s="33" t="s">
        <v>122</v>
      </c>
      <c r="I585" s="33" t="s">
        <v>1007</v>
      </c>
      <c r="J585" s="35">
        <v>1.0</v>
      </c>
      <c r="K585" s="185" t="s">
        <v>1009</v>
      </c>
      <c r="L585" s="35">
        <v>2.0</v>
      </c>
      <c r="M585" s="35" t="s">
        <v>1011</v>
      </c>
      <c r="N585" s="107"/>
      <c r="O585" s="33" t="s">
        <v>1012</v>
      </c>
      <c r="P585" s="32"/>
      <c r="Q585" s="40" t="s">
        <v>1013</v>
      </c>
      <c r="R585" s="130" t="s">
        <v>1193</v>
      </c>
      <c r="S585" s="35" t="s">
        <v>1015</v>
      </c>
      <c r="T585" s="164" t="s">
        <v>1194</v>
      </c>
      <c r="U585" s="53"/>
      <c r="V585" s="53"/>
      <c r="W585" s="53"/>
      <c r="X585" s="53"/>
      <c r="Y585" s="53"/>
      <c r="Z585" s="53"/>
      <c r="AA585" s="53"/>
      <c r="AB585" s="53"/>
      <c r="AC585" s="53"/>
      <c r="AD585" s="53"/>
      <c r="AE585" s="53"/>
    </row>
    <row r="586" ht="14.25" customHeight="1">
      <c r="A586" s="157" t="str">
        <f t="shared" si="1"/>
        <v>190930_B9-T2-11_00B90_00IFX_M02_S_1</v>
      </c>
      <c r="B586" s="47" t="s">
        <v>1195</v>
      </c>
      <c r="C586" s="154" t="s">
        <v>3086</v>
      </c>
      <c r="D586" s="162" t="s">
        <v>3087</v>
      </c>
      <c r="E586" s="156">
        <v>3205.0</v>
      </c>
      <c r="F586" s="155">
        <v>11220.0</v>
      </c>
      <c r="G586" s="33" t="s">
        <v>1191</v>
      </c>
      <c r="H586" s="33" t="s">
        <v>122</v>
      </c>
      <c r="I586" s="33" t="s">
        <v>1007</v>
      </c>
      <c r="J586" s="35">
        <v>1.0</v>
      </c>
      <c r="K586" s="185" t="s">
        <v>1009</v>
      </c>
      <c r="L586" s="35">
        <v>2.0</v>
      </c>
      <c r="M586" s="35" t="s">
        <v>1011</v>
      </c>
      <c r="N586" s="107"/>
      <c r="O586" s="33" t="s">
        <v>1012</v>
      </c>
      <c r="P586" s="32"/>
      <c r="Q586" s="40" t="s">
        <v>1013</v>
      </c>
      <c r="R586" s="130" t="s">
        <v>1193</v>
      </c>
      <c r="S586" s="35" t="s">
        <v>1015</v>
      </c>
      <c r="T586" s="164" t="s">
        <v>1194</v>
      </c>
      <c r="U586" s="53"/>
      <c r="V586" s="53"/>
      <c r="W586" s="53"/>
      <c r="X586" s="53"/>
      <c r="Y586" s="53"/>
      <c r="Z586" s="53"/>
      <c r="AA586" s="53"/>
      <c r="AB586" s="53"/>
      <c r="AC586" s="53"/>
      <c r="AD586" s="53"/>
      <c r="AE586" s="53"/>
    </row>
    <row r="587" ht="14.25" customHeight="1">
      <c r="A587" s="157" t="str">
        <f t="shared" si="1"/>
        <v>190930_B9-T2-12_00B91_00IFY_M02_S_1</v>
      </c>
      <c r="B587" s="47" t="s">
        <v>1197</v>
      </c>
      <c r="C587" s="154" t="s">
        <v>3088</v>
      </c>
      <c r="D587" s="162" t="s">
        <v>3089</v>
      </c>
      <c r="E587" s="156">
        <v>3748.0</v>
      </c>
      <c r="F587" s="155">
        <v>11220.0</v>
      </c>
      <c r="G587" s="33" t="s">
        <v>1191</v>
      </c>
      <c r="H587" s="33" t="s">
        <v>122</v>
      </c>
      <c r="I587" s="33" t="s">
        <v>1007</v>
      </c>
      <c r="J587" s="35">
        <v>1.0</v>
      </c>
      <c r="K587" s="185" t="s">
        <v>1009</v>
      </c>
      <c r="L587" s="35">
        <v>2.0</v>
      </c>
      <c r="M587" s="35" t="s">
        <v>1011</v>
      </c>
      <c r="N587" s="107"/>
      <c r="O587" s="33" t="s">
        <v>1012</v>
      </c>
      <c r="P587" s="32"/>
      <c r="Q587" s="40" t="s">
        <v>1013</v>
      </c>
      <c r="R587" s="130" t="s">
        <v>1193</v>
      </c>
      <c r="S587" s="35" t="s">
        <v>1015</v>
      </c>
      <c r="T587" s="164" t="s">
        <v>1194</v>
      </c>
      <c r="U587" s="53"/>
      <c r="V587" s="53"/>
      <c r="W587" s="53"/>
      <c r="X587" s="53"/>
      <c r="Y587" s="53"/>
      <c r="Z587" s="53"/>
      <c r="AA587" s="53"/>
      <c r="AB587" s="53"/>
      <c r="AC587" s="53"/>
      <c r="AD587" s="53"/>
      <c r="AE587" s="53"/>
    </row>
    <row r="588" ht="14.25" customHeight="1">
      <c r="A588" s="157" t="str">
        <f t="shared" si="1"/>
        <v>190930_B9-T2-13_00B92_00IFZ_M02_S_1</v>
      </c>
      <c r="B588" s="47" t="s">
        <v>1203</v>
      </c>
      <c r="C588" s="154" t="s">
        <v>3091</v>
      </c>
      <c r="D588" s="162" t="s">
        <v>3092</v>
      </c>
      <c r="E588" s="156">
        <v>5953.0</v>
      </c>
      <c r="F588" s="155">
        <v>11220.0</v>
      </c>
      <c r="G588" s="33" t="s">
        <v>1191</v>
      </c>
      <c r="H588" s="33" t="s">
        <v>122</v>
      </c>
      <c r="I588" s="33" t="s">
        <v>1007</v>
      </c>
      <c r="J588" s="35">
        <v>1.0</v>
      </c>
      <c r="K588" s="185" t="s">
        <v>1009</v>
      </c>
      <c r="L588" s="35">
        <v>2.0</v>
      </c>
      <c r="M588" s="35" t="s">
        <v>1011</v>
      </c>
      <c r="N588" s="107"/>
      <c r="O588" s="33" t="s">
        <v>1012</v>
      </c>
      <c r="P588" s="32"/>
      <c r="Q588" s="40" t="s">
        <v>1013</v>
      </c>
      <c r="R588" s="130" t="s">
        <v>1193</v>
      </c>
      <c r="S588" s="35" t="s">
        <v>1015</v>
      </c>
      <c r="T588" s="164" t="s">
        <v>1194</v>
      </c>
      <c r="U588" s="53"/>
      <c r="V588" s="53"/>
      <c r="W588" s="53"/>
      <c r="X588" s="53"/>
      <c r="Y588" s="53"/>
      <c r="Z588" s="53"/>
      <c r="AA588" s="53"/>
      <c r="AB588" s="53"/>
      <c r="AC588" s="53"/>
      <c r="AD588" s="53"/>
      <c r="AE588" s="53"/>
    </row>
    <row r="589" ht="14.25" customHeight="1">
      <c r="A589" s="157" t="str">
        <f t="shared" si="1"/>
        <v>190930_B9-T2-14_00B93_00IG0_M02_S_1</v>
      </c>
      <c r="B589" s="47" t="s">
        <v>1209</v>
      </c>
      <c r="C589" s="154" t="s">
        <v>3094</v>
      </c>
      <c r="D589" s="162" t="s">
        <v>3095</v>
      </c>
      <c r="E589" s="156">
        <v>3435.0</v>
      </c>
      <c r="F589" s="155">
        <v>11220.0</v>
      </c>
      <c r="G589" s="33" t="s">
        <v>1191</v>
      </c>
      <c r="H589" s="33" t="s">
        <v>122</v>
      </c>
      <c r="I589" s="33" t="s">
        <v>1007</v>
      </c>
      <c r="J589" s="35">
        <v>1.0</v>
      </c>
      <c r="K589" s="185" t="s">
        <v>1009</v>
      </c>
      <c r="L589" s="35">
        <v>2.0</v>
      </c>
      <c r="M589" s="35" t="s">
        <v>1011</v>
      </c>
      <c r="N589" s="107"/>
      <c r="O589" s="33" t="s">
        <v>1012</v>
      </c>
      <c r="P589" s="32"/>
      <c r="Q589" s="40" t="s">
        <v>1013</v>
      </c>
      <c r="R589" s="130" t="s">
        <v>1193</v>
      </c>
      <c r="S589" s="35" t="s">
        <v>1015</v>
      </c>
      <c r="T589" s="164" t="s">
        <v>1194</v>
      </c>
      <c r="U589" s="53"/>
      <c r="V589" s="53"/>
      <c r="W589" s="53"/>
      <c r="X589" s="53"/>
      <c r="Y589" s="53"/>
      <c r="Z589" s="53"/>
      <c r="AA589" s="53"/>
      <c r="AB589" s="53"/>
      <c r="AC589" s="53"/>
      <c r="AD589" s="53"/>
      <c r="AE589" s="53"/>
    </row>
    <row r="590" ht="14.25" customHeight="1">
      <c r="A590" s="157" t="str">
        <f t="shared" si="1"/>
        <v>190930_B9-T2-15_00B94_00IG1_M02_S_1</v>
      </c>
      <c r="B590" s="47" t="s">
        <v>1213</v>
      </c>
      <c r="C590" s="154" t="s">
        <v>3097</v>
      </c>
      <c r="D590" s="162" t="s">
        <v>3098</v>
      </c>
      <c r="E590" s="33" t="s">
        <v>154</v>
      </c>
      <c r="F590" s="155">
        <v>11220.0</v>
      </c>
      <c r="G590" s="33" t="s">
        <v>1191</v>
      </c>
      <c r="H590" s="33" t="s">
        <v>122</v>
      </c>
      <c r="I590" s="33" t="s">
        <v>1007</v>
      </c>
      <c r="J590" s="35">
        <v>1.0</v>
      </c>
      <c r="K590" s="185" t="s">
        <v>1009</v>
      </c>
      <c r="L590" s="35">
        <v>2.0</v>
      </c>
      <c r="M590" s="35" t="s">
        <v>1011</v>
      </c>
      <c r="N590" s="107" t="s">
        <v>3099</v>
      </c>
      <c r="O590" s="33" t="s">
        <v>1291</v>
      </c>
      <c r="P590" s="166" t="s">
        <v>3100</v>
      </c>
      <c r="Q590" s="40" t="s">
        <v>1013</v>
      </c>
      <c r="R590" s="130" t="s">
        <v>1193</v>
      </c>
      <c r="S590" s="35" t="s">
        <v>1015</v>
      </c>
      <c r="T590" s="164" t="s">
        <v>1194</v>
      </c>
      <c r="U590" s="53"/>
      <c r="V590" s="53"/>
      <c r="W590" s="53"/>
      <c r="X590" s="53"/>
      <c r="Y590" s="53"/>
      <c r="Z590" s="53"/>
      <c r="AA590" s="53"/>
      <c r="AB590" s="53"/>
      <c r="AC590" s="53"/>
      <c r="AD590" s="53"/>
      <c r="AE590" s="53"/>
    </row>
    <row r="591" ht="14.25" customHeight="1">
      <c r="A591" s="157" t="str">
        <f t="shared" si="1"/>
        <v>190930_B9-T2-16_00B95_00IG2_M02_S_1</v>
      </c>
      <c r="B591" s="47" t="s">
        <v>1215</v>
      </c>
      <c r="C591" s="154" t="s">
        <v>3101</v>
      </c>
      <c r="D591" s="162" t="s">
        <v>3102</v>
      </c>
      <c r="E591" s="33" t="s">
        <v>707</v>
      </c>
      <c r="F591" s="155">
        <v>11220.0</v>
      </c>
      <c r="G591" s="33" t="s">
        <v>1191</v>
      </c>
      <c r="H591" s="33" t="s">
        <v>122</v>
      </c>
      <c r="I591" s="33" t="s">
        <v>1007</v>
      </c>
      <c r="J591" s="35">
        <v>1.0</v>
      </c>
      <c r="K591" s="185" t="s">
        <v>1009</v>
      </c>
      <c r="L591" s="35">
        <v>2.0</v>
      </c>
      <c r="M591" s="35" t="s">
        <v>1011</v>
      </c>
      <c r="N591" s="107"/>
      <c r="O591" s="33" t="s">
        <v>1012</v>
      </c>
      <c r="P591" s="32"/>
      <c r="Q591" s="40" t="s">
        <v>1013</v>
      </c>
      <c r="R591" s="130" t="s">
        <v>1193</v>
      </c>
      <c r="S591" s="35" t="s">
        <v>1015</v>
      </c>
      <c r="T591" s="164" t="s">
        <v>1194</v>
      </c>
      <c r="U591" s="53"/>
      <c r="V591" s="53"/>
      <c r="W591" s="53"/>
      <c r="X591" s="53"/>
      <c r="Y591" s="53"/>
      <c r="Z591" s="53"/>
      <c r="AA591" s="53"/>
      <c r="AB591" s="53"/>
      <c r="AC591" s="53"/>
      <c r="AD591" s="53"/>
      <c r="AE591" s="53"/>
    </row>
    <row r="592" ht="14.25" customHeight="1">
      <c r="A592" s="157" t="str">
        <f t="shared" ref="A592:A625" si="2">JOIN("_", TEXT(F592,"yymmdd"), D592, B592, C592, G592, I592, J592)</f>
        <v>190916_HEK-QCS_000F2_00IG3_M01_S_1</v>
      </c>
      <c r="B592" s="154" t="s">
        <v>108</v>
      </c>
      <c r="C592" s="47" t="s">
        <v>3105</v>
      </c>
      <c r="D592" s="178" t="s">
        <v>109</v>
      </c>
      <c r="E592" s="178" t="s">
        <v>109</v>
      </c>
      <c r="F592" s="191">
        <v>43724.0</v>
      </c>
      <c r="G592" s="33" t="s">
        <v>1006</v>
      </c>
      <c r="H592" s="33" t="s">
        <v>2073</v>
      </c>
      <c r="I592" s="33" t="s">
        <v>1007</v>
      </c>
      <c r="J592" s="35">
        <v>1.0</v>
      </c>
      <c r="K592" s="185" t="s">
        <v>1009</v>
      </c>
      <c r="L592" s="35">
        <v>2.0</v>
      </c>
      <c r="M592" s="35" t="s">
        <v>1011</v>
      </c>
      <c r="N592" s="37"/>
      <c r="O592" s="33" t="s">
        <v>1291</v>
      </c>
      <c r="P592" s="32"/>
      <c r="Q592" s="35" t="s">
        <v>1013</v>
      </c>
      <c r="R592" s="33" t="s">
        <v>1014</v>
      </c>
      <c r="S592" s="35" t="s">
        <v>1015</v>
      </c>
      <c r="T592" s="33" t="s">
        <v>2501</v>
      </c>
      <c r="U592" s="53"/>
      <c r="V592" s="53"/>
      <c r="W592" s="53"/>
      <c r="X592" s="53"/>
      <c r="Y592" s="53"/>
      <c r="Z592" s="53"/>
      <c r="AA592" s="53"/>
      <c r="AB592" s="53"/>
      <c r="AC592" s="53"/>
      <c r="AD592" s="53"/>
      <c r="AE592" s="53"/>
    </row>
    <row r="593" ht="14.25" customHeight="1">
      <c r="A593" s="157" t="str">
        <f t="shared" si="2"/>
        <v>190916_B18-T2-1_00D9Z_00IG4_M01_S_1</v>
      </c>
      <c r="B593" s="47" t="s">
        <v>1810</v>
      </c>
      <c r="C593" s="47" t="s">
        <v>3108</v>
      </c>
      <c r="D593" s="162" t="s">
        <v>3109</v>
      </c>
      <c r="E593" s="46">
        <v>10690.0</v>
      </c>
      <c r="F593" s="191">
        <v>43724.0</v>
      </c>
      <c r="G593" s="33" t="s">
        <v>1006</v>
      </c>
      <c r="H593" s="33" t="s">
        <v>2073</v>
      </c>
      <c r="I593" s="33" t="s">
        <v>1007</v>
      </c>
      <c r="J593" s="35">
        <v>1.0</v>
      </c>
      <c r="K593" s="185" t="s">
        <v>1009</v>
      </c>
      <c r="L593" s="35">
        <v>2.0</v>
      </c>
      <c r="M593" s="35" t="s">
        <v>1011</v>
      </c>
      <c r="N593" s="107" t="s">
        <v>3111</v>
      </c>
      <c r="O593" s="33" t="s">
        <v>1291</v>
      </c>
      <c r="P593" s="160" t="s">
        <v>3112</v>
      </c>
      <c r="Q593" s="35" t="s">
        <v>1013</v>
      </c>
      <c r="R593" s="33" t="s">
        <v>1014</v>
      </c>
      <c r="S593" s="35" t="s">
        <v>1015</v>
      </c>
      <c r="T593" s="33" t="s">
        <v>2501</v>
      </c>
      <c r="U593" s="53"/>
      <c r="V593" s="53"/>
      <c r="W593" s="53"/>
      <c r="X593" s="53"/>
      <c r="Y593" s="53"/>
      <c r="Z593" s="53"/>
      <c r="AA593" s="53"/>
      <c r="AB593" s="53"/>
      <c r="AC593" s="53"/>
      <c r="AD593" s="53"/>
      <c r="AE593" s="53"/>
    </row>
    <row r="594" ht="14.25" customHeight="1">
      <c r="A594" s="157" t="str">
        <f t="shared" si="2"/>
        <v>190916_B18-T2-2_00DA0_00IG5_M01_S_1</v>
      </c>
      <c r="B594" s="47" t="s">
        <v>1813</v>
      </c>
      <c r="C594" s="47" t="s">
        <v>3113</v>
      </c>
      <c r="D594" s="162" t="s">
        <v>3114</v>
      </c>
      <c r="E594" s="46">
        <v>5950.0</v>
      </c>
      <c r="F594" s="191">
        <v>43724.0</v>
      </c>
      <c r="G594" s="33" t="s">
        <v>1006</v>
      </c>
      <c r="H594" s="33" t="s">
        <v>2073</v>
      </c>
      <c r="I594" s="33" t="s">
        <v>1007</v>
      </c>
      <c r="J594" s="35">
        <v>1.0</v>
      </c>
      <c r="K594" s="185" t="s">
        <v>1009</v>
      </c>
      <c r="L594" s="35">
        <v>2.0</v>
      </c>
      <c r="M594" s="35" t="s">
        <v>1011</v>
      </c>
      <c r="N594" s="107" t="s">
        <v>3111</v>
      </c>
      <c r="O594" s="33" t="s">
        <v>1291</v>
      </c>
      <c r="P594" s="160" t="s">
        <v>3115</v>
      </c>
      <c r="Q594" s="35" t="s">
        <v>1013</v>
      </c>
      <c r="R594" s="33" t="s">
        <v>1014</v>
      </c>
      <c r="S594" s="35" t="s">
        <v>1015</v>
      </c>
      <c r="T594" s="33" t="s">
        <v>2501</v>
      </c>
      <c r="U594" s="53"/>
      <c r="V594" s="53"/>
      <c r="W594" s="53"/>
      <c r="X594" s="53"/>
      <c r="Y594" s="53"/>
      <c r="Z594" s="53"/>
      <c r="AA594" s="53"/>
      <c r="AB594" s="53"/>
      <c r="AC594" s="53"/>
      <c r="AD594" s="53"/>
      <c r="AE594" s="53"/>
    </row>
    <row r="595" ht="14.25" customHeight="1">
      <c r="A595" s="157" t="str">
        <f t="shared" si="2"/>
        <v>190916_B18-T2-3_00DA1_00IG6_M01_S_1</v>
      </c>
      <c r="B595" s="47" t="s">
        <v>1818</v>
      </c>
      <c r="C595" s="47" t="s">
        <v>3117</v>
      </c>
      <c r="D595" s="162" t="s">
        <v>3118</v>
      </c>
      <c r="E595" s="46">
        <v>8073.0</v>
      </c>
      <c r="F595" s="191">
        <v>43724.0</v>
      </c>
      <c r="G595" s="33" t="s">
        <v>1006</v>
      </c>
      <c r="H595" s="33" t="s">
        <v>2073</v>
      </c>
      <c r="I595" s="33" t="s">
        <v>1007</v>
      </c>
      <c r="J595" s="35">
        <v>1.0</v>
      </c>
      <c r="K595" s="185" t="s">
        <v>1009</v>
      </c>
      <c r="L595" s="35">
        <v>2.0</v>
      </c>
      <c r="M595" s="35" t="s">
        <v>1011</v>
      </c>
      <c r="N595" s="107" t="s">
        <v>3111</v>
      </c>
      <c r="O595" s="33" t="s">
        <v>1291</v>
      </c>
      <c r="P595" s="160" t="s">
        <v>3119</v>
      </c>
      <c r="Q595" s="35" t="s">
        <v>1013</v>
      </c>
      <c r="R595" s="33" t="s">
        <v>1014</v>
      </c>
      <c r="S595" s="35" t="s">
        <v>1015</v>
      </c>
      <c r="T595" s="33" t="s">
        <v>2501</v>
      </c>
      <c r="U595" s="53"/>
      <c r="V595" s="53"/>
      <c r="W595" s="53"/>
      <c r="X595" s="53"/>
      <c r="Y595" s="53"/>
      <c r="Z595" s="53"/>
      <c r="AA595" s="53"/>
      <c r="AB595" s="53"/>
      <c r="AC595" s="53"/>
      <c r="AD595" s="53"/>
      <c r="AE595" s="53"/>
    </row>
    <row r="596" ht="14.25" customHeight="1">
      <c r="A596" s="157" t="str">
        <f t="shared" si="2"/>
        <v>190916_B18-T2-4_00DA2_00IG7_M01_S_1</v>
      </c>
      <c r="B596" s="47" t="s">
        <v>1821</v>
      </c>
      <c r="C596" s="47" t="s">
        <v>3120</v>
      </c>
      <c r="D596" s="162" t="s">
        <v>3121</v>
      </c>
      <c r="E596" s="46">
        <v>10610.0</v>
      </c>
      <c r="F596" s="191">
        <v>43724.0</v>
      </c>
      <c r="G596" s="33" t="s">
        <v>1006</v>
      </c>
      <c r="H596" s="33" t="s">
        <v>2073</v>
      </c>
      <c r="I596" s="33" t="s">
        <v>1007</v>
      </c>
      <c r="J596" s="35">
        <v>1.0</v>
      </c>
      <c r="K596" s="185" t="s">
        <v>1009</v>
      </c>
      <c r="L596" s="35">
        <v>2.0</v>
      </c>
      <c r="M596" s="35" t="s">
        <v>1011</v>
      </c>
      <c r="N596" s="107" t="s">
        <v>3111</v>
      </c>
      <c r="O596" s="33" t="s">
        <v>1291</v>
      </c>
      <c r="P596" s="160" t="s">
        <v>3123</v>
      </c>
      <c r="Q596" s="35" t="s">
        <v>1013</v>
      </c>
      <c r="R596" s="33" t="s">
        <v>1014</v>
      </c>
      <c r="S596" s="35" t="s">
        <v>1015</v>
      </c>
      <c r="T596" s="33" t="s">
        <v>2501</v>
      </c>
      <c r="U596" s="53"/>
      <c r="V596" s="53"/>
      <c r="W596" s="53"/>
      <c r="X596" s="53"/>
      <c r="Y596" s="53"/>
      <c r="Z596" s="53"/>
      <c r="AA596" s="53"/>
      <c r="AB596" s="53"/>
      <c r="AC596" s="53"/>
      <c r="AD596" s="53"/>
      <c r="AE596" s="53"/>
    </row>
    <row r="597" ht="14.25" customHeight="1">
      <c r="A597" s="157" t="str">
        <f t="shared" si="2"/>
        <v>190916_B18-T2-5_00DA3_00IG8_M01_S_1</v>
      </c>
      <c r="B597" s="47" t="s">
        <v>1824</v>
      </c>
      <c r="C597" s="47" t="s">
        <v>3124</v>
      </c>
      <c r="D597" s="162" t="s">
        <v>3125</v>
      </c>
      <c r="E597" s="46">
        <v>2357.0</v>
      </c>
      <c r="F597" s="191">
        <v>43724.0</v>
      </c>
      <c r="G597" s="33" t="s">
        <v>1006</v>
      </c>
      <c r="H597" s="33" t="s">
        <v>2073</v>
      </c>
      <c r="I597" s="33" t="s">
        <v>1007</v>
      </c>
      <c r="J597" s="35">
        <v>1.0</v>
      </c>
      <c r="K597" s="185" t="s">
        <v>1009</v>
      </c>
      <c r="L597" s="35">
        <v>2.0</v>
      </c>
      <c r="M597" s="35" t="s">
        <v>1011</v>
      </c>
      <c r="N597" s="107" t="s">
        <v>3111</v>
      </c>
      <c r="O597" s="33" t="s">
        <v>1291</v>
      </c>
      <c r="P597" s="160" t="s">
        <v>3126</v>
      </c>
      <c r="Q597" s="35" t="s">
        <v>1013</v>
      </c>
      <c r="R597" s="33" t="s">
        <v>1014</v>
      </c>
      <c r="S597" s="35" t="s">
        <v>1015</v>
      </c>
      <c r="T597" s="33" t="s">
        <v>2501</v>
      </c>
      <c r="U597" s="53"/>
      <c r="V597" s="53"/>
      <c r="W597" s="53"/>
      <c r="X597" s="53"/>
      <c r="Y597" s="53"/>
      <c r="Z597" s="53"/>
      <c r="AA597" s="53"/>
      <c r="AB597" s="53"/>
      <c r="AC597" s="53"/>
      <c r="AD597" s="53"/>
      <c r="AE597" s="53"/>
    </row>
    <row r="598" ht="14.25" customHeight="1">
      <c r="A598" s="157" t="str">
        <f t="shared" si="2"/>
        <v>190916_B18-T2-6_00DA4_00IG9_M01_S_1</v>
      </c>
      <c r="B598" s="47" t="s">
        <v>1829</v>
      </c>
      <c r="C598" s="47" t="s">
        <v>3127</v>
      </c>
      <c r="D598" s="162" t="s">
        <v>3128</v>
      </c>
      <c r="E598" s="46">
        <v>2319.0</v>
      </c>
      <c r="F598" s="191">
        <v>43724.0</v>
      </c>
      <c r="G598" s="33" t="s">
        <v>1006</v>
      </c>
      <c r="H598" s="33" t="s">
        <v>2073</v>
      </c>
      <c r="I598" s="33" t="s">
        <v>1007</v>
      </c>
      <c r="J598" s="35">
        <v>1.0</v>
      </c>
      <c r="K598" s="185" t="s">
        <v>1009</v>
      </c>
      <c r="L598" s="35">
        <v>2.0</v>
      </c>
      <c r="M598" s="35" t="s">
        <v>1011</v>
      </c>
      <c r="N598" s="107" t="s">
        <v>3111</v>
      </c>
      <c r="O598" s="33" t="s">
        <v>1291</v>
      </c>
      <c r="P598" s="160" t="s">
        <v>3129</v>
      </c>
      <c r="Q598" s="35" t="s">
        <v>1013</v>
      </c>
      <c r="R598" s="33" t="s">
        <v>1014</v>
      </c>
      <c r="S598" s="35" t="s">
        <v>1015</v>
      </c>
      <c r="T598" s="33" t="s">
        <v>2501</v>
      </c>
      <c r="U598" s="53"/>
      <c r="V598" s="53"/>
      <c r="W598" s="53"/>
      <c r="X598" s="53"/>
      <c r="Y598" s="53"/>
      <c r="Z598" s="53"/>
      <c r="AA598" s="53"/>
      <c r="AB598" s="53"/>
      <c r="AC598" s="53"/>
      <c r="AD598" s="53"/>
      <c r="AE598" s="53"/>
    </row>
    <row r="599" ht="14.25" customHeight="1">
      <c r="A599" s="157" t="str">
        <f t="shared" si="2"/>
        <v>190916_B18-T2-7_00DA5_00IGA_M01_S_1</v>
      </c>
      <c r="B599" s="47" t="s">
        <v>1834</v>
      </c>
      <c r="C599" s="47" t="s">
        <v>3130</v>
      </c>
      <c r="D599" s="162" t="s">
        <v>3131</v>
      </c>
      <c r="E599" s="46">
        <v>3367.0</v>
      </c>
      <c r="F599" s="191">
        <v>43724.0</v>
      </c>
      <c r="G599" s="33" t="s">
        <v>1006</v>
      </c>
      <c r="H599" s="33" t="s">
        <v>2073</v>
      </c>
      <c r="I599" s="33" t="s">
        <v>1007</v>
      </c>
      <c r="J599" s="35">
        <v>1.0</v>
      </c>
      <c r="K599" s="185" t="s">
        <v>1009</v>
      </c>
      <c r="L599" s="35">
        <v>2.0</v>
      </c>
      <c r="M599" s="35" t="s">
        <v>1011</v>
      </c>
      <c r="N599" s="107" t="s">
        <v>3111</v>
      </c>
      <c r="O599" s="33" t="s">
        <v>1291</v>
      </c>
      <c r="P599" s="160" t="s">
        <v>3134</v>
      </c>
      <c r="Q599" s="35" t="s">
        <v>1013</v>
      </c>
      <c r="R599" s="33" t="s">
        <v>1014</v>
      </c>
      <c r="S599" s="35" t="s">
        <v>1015</v>
      </c>
      <c r="T599" s="33" t="s">
        <v>2501</v>
      </c>
      <c r="U599" s="53"/>
      <c r="V599" s="53"/>
      <c r="W599" s="53"/>
      <c r="X599" s="53"/>
      <c r="Y599" s="53"/>
      <c r="Z599" s="53"/>
      <c r="AA599" s="53"/>
      <c r="AB599" s="53"/>
      <c r="AC599" s="53"/>
      <c r="AD599" s="53"/>
      <c r="AE599" s="53"/>
    </row>
    <row r="600" ht="14.25" customHeight="1">
      <c r="A600" s="157" t="str">
        <f t="shared" si="2"/>
        <v>190916_B18-T2-8_00DA6_00IGB_M01_S_1</v>
      </c>
      <c r="B600" s="47" t="s">
        <v>1837</v>
      </c>
      <c r="C600" s="47" t="s">
        <v>3135</v>
      </c>
      <c r="D600" s="162" t="s">
        <v>3136</v>
      </c>
      <c r="E600" s="46">
        <v>8311.0</v>
      </c>
      <c r="F600" s="191">
        <v>43724.0</v>
      </c>
      <c r="G600" s="33" t="s">
        <v>1006</v>
      </c>
      <c r="H600" s="33" t="s">
        <v>2073</v>
      </c>
      <c r="I600" s="33" t="s">
        <v>1007</v>
      </c>
      <c r="J600" s="35">
        <v>1.0</v>
      </c>
      <c r="K600" s="185" t="s">
        <v>1009</v>
      </c>
      <c r="L600" s="35">
        <v>2.0</v>
      </c>
      <c r="M600" s="35" t="s">
        <v>1011</v>
      </c>
      <c r="N600" s="107" t="s">
        <v>3111</v>
      </c>
      <c r="O600" s="33" t="s">
        <v>1291</v>
      </c>
      <c r="P600" s="160" t="s">
        <v>3137</v>
      </c>
      <c r="Q600" s="35" t="s">
        <v>1013</v>
      </c>
      <c r="R600" s="33" t="s">
        <v>1014</v>
      </c>
      <c r="S600" s="35" t="s">
        <v>1015</v>
      </c>
      <c r="T600" s="33" t="s">
        <v>2501</v>
      </c>
      <c r="U600" s="53"/>
      <c r="V600" s="53"/>
      <c r="W600" s="53"/>
      <c r="X600" s="53"/>
      <c r="Y600" s="53"/>
      <c r="Z600" s="53"/>
      <c r="AA600" s="53"/>
      <c r="AB600" s="53"/>
      <c r="AC600" s="53"/>
      <c r="AD600" s="53"/>
      <c r="AE600" s="53"/>
    </row>
    <row r="601" ht="14.25" customHeight="1">
      <c r="A601" s="157" t="str">
        <f t="shared" si="2"/>
        <v>190916_B18-T2-9_00DA7_00IGC_M01_S_1</v>
      </c>
      <c r="B601" s="47" t="s">
        <v>1840</v>
      </c>
      <c r="C601" s="47" t="s">
        <v>3140</v>
      </c>
      <c r="D601" s="162" t="s">
        <v>3141</v>
      </c>
      <c r="E601" s="46">
        <v>6453.0</v>
      </c>
      <c r="F601" s="191">
        <v>43724.0</v>
      </c>
      <c r="G601" s="33" t="s">
        <v>1006</v>
      </c>
      <c r="H601" s="33" t="s">
        <v>2073</v>
      </c>
      <c r="I601" s="33" t="s">
        <v>1007</v>
      </c>
      <c r="J601" s="35">
        <v>1.0</v>
      </c>
      <c r="K601" s="185" t="s">
        <v>1009</v>
      </c>
      <c r="L601" s="35">
        <v>2.0</v>
      </c>
      <c r="M601" s="35" t="s">
        <v>1011</v>
      </c>
      <c r="N601" s="107" t="s">
        <v>3111</v>
      </c>
      <c r="O601" s="33" t="s">
        <v>1291</v>
      </c>
      <c r="P601" s="160" t="s">
        <v>3142</v>
      </c>
      <c r="Q601" s="35" t="s">
        <v>1013</v>
      </c>
      <c r="R601" s="33" t="s">
        <v>1014</v>
      </c>
      <c r="S601" s="35" t="s">
        <v>1015</v>
      </c>
      <c r="T601" s="33" t="s">
        <v>2501</v>
      </c>
      <c r="U601" s="53"/>
      <c r="V601" s="53"/>
      <c r="W601" s="53"/>
      <c r="X601" s="53"/>
      <c r="Y601" s="53"/>
      <c r="Z601" s="53"/>
      <c r="AA601" s="53"/>
      <c r="AB601" s="53"/>
      <c r="AC601" s="53"/>
      <c r="AD601" s="53"/>
      <c r="AE601" s="53"/>
    </row>
    <row r="602" ht="14.25" customHeight="1">
      <c r="A602" s="157" t="str">
        <f t="shared" si="2"/>
        <v>190916_B18-T2-10_00DA8_00IGD_M01_S_1</v>
      </c>
      <c r="B602" s="47" t="s">
        <v>1843</v>
      </c>
      <c r="C602" s="47" t="s">
        <v>3143</v>
      </c>
      <c r="D602" s="162" t="s">
        <v>3144</v>
      </c>
      <c r="E602" s="46">
        <v>6909.0</v>
      </c>
      <c r="F602" s="191">
        <v>43724.0</v>
      </c>
      <c r="G602" s="33" t="s">
        <v>1006</v>
      </c>
      <c r="H602" s="33" t="s">
        <v>2073</v>
      </c>
      <c r="I602" s="33" t="s">
        <v>1007</v>
      </c>
      <c r="J602" s="35">
        <v>1.0</v>
      </c>
      <c r="K602" s="185" t="s">
        <v>1009</v>
      </c>
      <c r="L602" s="35">
        <v>2.0</v>
      </c>
      <c r="M602" s="35" t="s">
        <v>1011</v>
      </c>
      <c r="N602" s="107" t="s">
        <v>3111</v>
      </c>
      <c r="O602" s="33" t="s">
        <v>1291</v>
      </c>
      <c r="P602" s="160" t="s">
        <v>3147</v>
      </c>
      <c r="Q602" s="35" t="s">
        <v>1013</v>
      </c>
      <c r="R602" s="33" t="s">
        <v>1014</v>
      </c>
      <c r="S602" s="35" t="s">
        <v>1015</v>
      </c>
      <c r="T602" s="33" t="s">
        <v>2501</v>
      </c>
      <c r="U602" s="53"/>
      <c r="V602" s="53"/>
      <c r="W602" s="53"/>
      <c r="X602" s="53"/>
      <c r="Y602" s="53"/>
      <c r="Z602" s="53"/>
      <c r="AA602" s="53"/>
      <c r="AB602" s="53"/>
      <c r="AC602" s="53"/>
      <c r="AD602" s="53"/>
      <c r="AE602" s="53"/>
    </row>
    <row r="603" ht="14.25" customHeight="1">
      <c r="A603" s="157" t="str">
        <f t="shared" si="2"/>
        <v>190916_B18-T2-11_00DA9_00IGE_M01_S_1</v>
      </c>
      <c r="B603" s="47" t="s">
        <v>1846</v>
      </c>
      <c r="C603" s="47" t="s">
        <v>3148</v>
      </c>
      <c r="D603" s="162" t="s">
        <v>3149</v>
      </c>
      <c r="E603" s="46">
        <v>8009.0</v>
      </c>
      <c r="F603" s="191">
        <v>43724.0</v>
      </c>
      <c r="G603" s="33" t="s">
        <v>1006</v>
      </c>
      <c r="H603" s="33" t="s">
        <v>2073</v>
      </c>
      <c r="I603" s="33" t="s">
        <v>1007</v>
      </c>
      <c r="J603" s="35">
        <v>1.0</v>
      </c>
      <c r="K603" s="185" t="s">
        <v>1009</v>
      </c>
      <c r="L603" s="35">
        <v>2.0</v>
      </c>
      <c r="M603" s="35" t="s">
        <v>1011</v>
      </c>
      <c r="N603" s="107" t="s">
        <v>3111</v>
      </c>
      <c r="O603" s="33" t="s">
        <v>1291</v>
      </c>
      <c r="P603" s="160" t="s">
        <v>3150</v>
      </c>
      <c r="Q603" s="35" t="s">
        <v>1013</v>
      </c>
      <c r="R603" s="33" t="s">
        <v>1014</v>
      </c>
      <c r="S603" s="35" t="s">
        <v>1015</v>
      </c>
      <c r="T603" s="33" t="s">
        <v>2501</v>
      </c>
      <c r="U603" s="53"/>
      <c r="V603" s="53"/>
      <c r="W603" s="53"/>
      <c r="X603" s="53"/>
      <c r="Y603" s="53"/>
      <c r="Z603" s="53"/>
      <c r="AA603" s="53"/>
      <c r="AB603" s="53"/>
      <c r="AC603" s="53"/>
      <c r="AD603" s="53"/>
      <c r="AE603" s="53"/>
    </row>
    <row r="604" ht="14.25" customHeight="1">
      <c r="A604" s="157" t="str">
        <f t="shared" si="2"/>
        <v>190916_B18-T2-12_00DAA_00IGF_M01_S_1</v>
      </c>
      <c r="B604" s="47" t="s">
        <v>1850</v>
      </c>
      <c r="C604" s="47" t="s">
        <v>3153</v>
      </c>
      <c r="D604" s="162" t="s">
        <v>3154</v>
      </c>
      <c r="E604" s="46">
        <v>2014.0</v>
      </c>
      <c r="F604" s="191">
        <v>43724.0</v>
      </c>
      <c r="G604" s="33" t="s">
        <v>1006</v>
      </c>
      <c r="H604" s="33" t="s">
        <v>2073</v>
      </c>
      <c r="I604" s="33" t="s">
        <v>1007</v>
      </c>
      <c r="J604" s="35">
        <v>1.0</v>
      </c>
      <c r="K604" s="185" t="s">
        <v>1009</v>
      </c>
      <c r="L604" s="35">
        <v>2.0</v>
      </c>
      <c r="M604" s="35" t="s">
        <v>1011</v>
      </c>
      <c r="N604" s="107" t="s">
        <v>3111</v>
      </c>
      <c r="O604" s="33" t="s">
        <v>1291</v>
      </c>
      <c r="P604" s="160" t="s">
        <v>3155</v>
      </c>
      <c r="Q604" s="35" t="s">
        <v>1013</v>
      </c>
      <c r="R604" s="33" t="s">
        <v>1014</v>
      </c>
      <c r="S604" s="35" t="s">
        <v>1015</v>
      </c>
      <c r="T604" s="33" t="s">
        <v>2501</v>
      </c>
      <c r="U604" s="53"/>
      <c r="V604" s="53"/>
      <c r="W604" s="53"/>
      <c r="X604" s="53"/>
      <c r="Y604" s="53"/>
      <c r="Z604" s="53"/>
      <c r="AA604" s="53"/>
      <c r="AB604" s="53"/>
      <c r="AC604" s="53"/>
      <c r="AD604" s="53"/>
      <c r="AE604" s="53"/>
    </row>
    <row r="605" ht="14.25" customHeight="1">
      <c r="A605" s="157" t="str">
        <f t="shared" si="2"/>
        <v>190916_B18-T2-13_00DAB_00IGG_M01_S_1</v>
      </c>
      <c r="B605" s="47" t="s">
        <v>1854</v>
      </c>
      <c r="C605" s="47" t="s">
        <v>3156</v>
      </c>
      <c r="D605" s="162" t="s">
        <v>3157</v>
      </c>
      <c r="E605" s="46">
        <v>3108.0</v>
      </c>
      <c r="F605" s="191">
        <v>43724.0</v>
      </c>
      <c r="G605" s="33" t="s">
        <v>1006</v>
      </c>
      <c r="H605" s="33" t="s">
        <v>2073</v>
      </c>
      <c r="I605" s="33" t="s">
        <v>1007</v>
      </c>
      <c r="J605" s="35">
        <v>1.0</v>
      </c>
      <c r="K605" s="185" t="s">
        <v>1009</v>
      </c>
      <c r="L605" s="35">
        <v>2.0</v>
      </c>
      <c r="M605" s="35" t="s">
        <v>1011</v>
      </c>
      <c r="N605" s="107" t="s">
        <v>3111</v>
      </c>
      <c r="O605" s="33" t="s">
        <v>1291</v>
      </c>
      <c r="P605" s="160" t="s">
        <v>3160</v>
      </c>
      <c r="Q605" s="35" t="s">
        <v>1013</v>
      </c>
      <c r="R605" s="33" t="s">
        <v>1014</v>
      </c>
      <c r="S605" s="35" t="s">
        <v>1015</v>
      </c>
      <c r="T605" s="33" t="s">
        <v>2501</v>
      </c>
      <c r="U605" s="53"/>
      <c r="V605" s="53"/>
      <c r="W605" s="53"/>
      <c r="X605" s="53"/>
      <c r="Y605" s="53"/>
      <c r="Z605" s="53"/>
      <c r="AA605" s="53"/>
      <c r="AB605" s="53"/>
      <c r="AC605" s="53"/>
      <c r="AD605" s="53"/>
      <c r="AE605" s="53"/>
    </row>
    <row r="606" ht="14.25" customHeight="1">
      <c r="A606" s="157" t="str">
        <f t="shared" si="2"/>
        <v>190916_B18-T2-14_00DAC_00IGH_M01_S_1</v>
      </c>
      <c r="B606" s="47" t="s">
        <v>1857</v>
      </c>
      <c r="C606" s="47" t="s">
        <v>3161</v>
      </c>
      <c r="D606" s="162" t="s">
        <v>3162</v>
      </c>
      <c r="E606" s="46">
        <v>8256.0</v>
      </c>
      <c r="F606" s="191">
        <v>43724.0</v>
      </c>
      <c r="G606" s="33" t="s">
        <v>1006</v>
      </c>
      <c r="H606" s="33" t="s">
        <v>2073</v>
      </c>
      <c r="I606" s="33" t="s">
        <v>1007</v>
      </c>
      <c r="J606" s="35">
        <v>1.0</v>
      </c>
      <c r="K606" s="185" t="s">
        <v>1009</v>
      </c>
      <c r="L606" s="35">
        <v>2.0</v>
      </c>
      <c r="M606" s="35" t="s">
        <v>1011</v>
      </c>
      <c r="N606" s="107" t="s">
        <v>3111</v>
      </c>
      <c r="O606" s="33" t="s">
        <v>1291</v>
      </c>
      <c r="P606" s="160" t="s">
        <v>3165</v>
      </c>
      <c r="Q606" s="35" t="s">
        <v>1013</v>
      </c>
      <c r="R606" s="33" t="s">
        <v>1014</v>
      </c>
      <c r="S606" s="35" t="s">
        <v>1015</v>
      </c>
      <c r="T606" s="33" t="s">
        <v>2501</v>
      </c>
      <c r="U606" s="53"/>
      <c r="V606" s="53"/>
      <c r="W606" s="53"/>
      <c r="X606" s="53"/>
      <c r="Y606" s="53"/>
      <c r="Z606" s="53"/>
      <c r="AA606" s="53"/>
      <c r="AB606" s="53"/>
      <c r="AC606" s="53"/>
      <c r="AD606" s="53"/>
      <c r="AE606" s="53"/>
    </row>
    <row r="607" ht="14.25" customHeight="1">
      <c r="A607" s="157" t="str">
        <f t="shared" si="2"/>
        <v>190916_B18-T2-15_00DAD_00IGI_M01_S_1</v>
      </c>
      <c r="B607" s="47" t="s">
        <v>1860</v>
      </c>
      <c r="C607" s="47" t="s">
        <v>3166</v>
      </c>
      <c r="D607" s="162" t="s">
        <v>3167</v>
      </c>
      <c r="E607" s="33" t="s">
        <v>154</v>
      </c>
      <c r="F607" s="191">
        <v>43724.0</v>
      </c>
      <c r="G607" s="33" t="s">
        <v>1006</v>
      </c>
      <c r="H607" s="33" t="s">
        <v>2073</v>
      </c>
      <c r="I607" s="33" t="s">
        <v>1007</v>
      </c>
      <c r="J607" s="35">
        <v>1.0</v>
      </c>
      <c r="K607" s="185" t="s">
        <v>1009</v>
      </c>
      <c r="L607" s="35">
        <v>2.0</v>
      </c>
      <c r="M607" s="35" t="s">
        <v>1011</v>
      </c>
      <c r="N607" s="107" t="s">
        <v>3111</v>
      </c>
      <c r="O607" s="33" t="s">
        <v>1291</v>
      </c>
      <c r="P607" s="160" t="s">
        <v>3168</v>
      </c>
      <c r="Q607" s="35" t="s">
        <v>1013</v>
      </c>
      <c r="R607" s="33" t="s">
        <v>1014</v>
      </c>
      <c r="S607" s="35" t="s">
        <v>1015</v>
      </c>
      <c r="T607" s="33" t="s">
        <v>2501</v>
      </c>
      <c r="U607" s="53"/>
      <c r="V607" s="53"/>
      <c r="W607" s="53"/>
      <c r="X607" s="53"/>
      <c r="Y607" s="53"/>
      <c r="Z607" s="53"/>
      <c r="AA607" s="53"/>
      <c r="AB607" s="53"/>
      <c r="AC607" s="53"/>
      <c r="AD607" s="53"/>
      <c r="AE607" s="53"/>
    </row>
    <row r="608" ht="14.25" customHeight="1">
      <c r="A608" s="157" t="str">
        <f t="shared" si="2"/>
        <v>190916_B18-T2-16_00DAE_00IGJ_M01_S_1</v>
      </c>
      <c r="B608" s="47" t="s">
        <v>1864</v>
      </c>
      <c r="C608" s="47" t="s">
        <v>3171</v>
      </c>
      <c r="D608" s="162" t="s">
        <v>3172</v>
      </c>
      <c r="E608" s="33" t="s">
        <v>752</v>
      </c>
      <c r="F608" s="191">
        <v>43724.0</v>
      </c>
      <c r="G608" s="33" t="s">
        <v>1006</v>
      </c>
      <c r="H608" s="33" t="s">
        <v>2073</v>
      </c>
      <c r="I608" s="33" t="s">
        <v>1007</v>
      </c>
      <c r="J608" s="35">
        <v>1.0</v>
      </c>
      <c r="K608" s="185" t="s">
        <v>1009</v>
      </c>
      <c r="L608" s="35">
        <v>2.0</v>
      </c>
      <c r="M608" s="35" t="s">
        <v>1011</v>
      </c>
      <c r="N608" s="107" t="s">
        <v>3111</v>
      </c>
      <c r="O608" s="33" t="s">
        <v>1291</v>
      </c>
      <c r="P608" s="160" t="s">
        <v>3173</v>
      </c>
      <c r="Q608" s="35" t="s">
        <v>1013</v>
      </c>
      <c r="R608" s="33" t="s">
        <v>1014</v>
      </c>
      <c r="S608" s="35" t="s">
        <v>1015</v>
      </c>
      <c r="T608" s="33" t="s">
        <v>2501</v>
      </c>
      <c r="U608" s="53"/>
      <c r="V608" s="53"/>
      <c r="W608" s="53"/>
      <c r="X608" s="53"/>
      <c r="Y608" s="53"/>
      <c r="Z608" s="53"/>
      <c r="AA608" s="53"/>
      <c r="AB608" s="53"/>
      <c r="AC608" s="53"/>
      <c r="AD608" s="53"/>
      <c r="AE608" s="53"/>
    </row>
    <row r="609" ht="14.25" customHeight="1">
      <c r="A609" s="157" t="str">
        <f t="shared" si="2"/>
        <v>191007_HEK-QCS_000F2_00IGK_M01_S_1</v>
      </c>
      <c r="B609" s="154" t="s">
        <v>108</v>
      </c>
      <c r="C609" s="47" t="s">
        <v>3174</v>
      </c>
      <c r="D609" s="163" t="s">
        <v>109</v>
      </c>
      <c r="E609" s="178" t="s">
        <v>109</v>
      </c>
      <c r="F609" s="191">
        <v>43745.0</v>
      </c>
      <c r="G609" s="33" t="s">
        <v>1006</v>
      </c>
      <c r="H609" s="33" t="s">
        <v>120</v>
      </c>
      <c r="I609" s="33" t="s">
        <v>1007</v>
      </c>
      <c r="J609" s="35">
        <v>1.0</v>
      </c>
      <c r="K609" s="185" t="s">
        <v>1009</v>
      </c>
      <c r="L609" s="35">
        <v>2.0</v>
      </c>
      <c r="M609" s="35" t="s">
        <v>1011</v>
      </c>
      <c r="N609" s="37"/>
      <c r="O609" s="33" t="s">
        <v>1012</v>
      </c>
      <c r="P609" s="32"/>
      <c r="Q609" s="35" t="s">
        <v>1013</v>
      </c>
      <c r="R609" s="33" t="s">
        <v>1014</v>
      </c>
      <c r="S609" s="35" t="s">
        <v>1015</v>
      </c>
      <c r="T609" s="33" t="s">
        <v>2501</v>
      </c>
      <c r="U609" s="53"/>
      <c r="V609" s="53"/>
      <c r="W609" s="53"/>
      <c r="X609" s="53"/>
      <c r="Y609" s="53"/>
      <c r="Z609" s="53"/>
      <c r="AA609" s="53"/>
      <c r="AB609" s="53"/>
      <c r="AC609" s="53"/>
      <c r="AD609" s="53"/>
      <c r="AE609" s="53"/>
    </row>
    <row r="610" ht="14.25" customHeight="1">
      <c r="A610" s="157" t="str">
        <f t="shared" si="2"/>
        <v>191007_B22-T2-1_00DBR_00IGL_M01_S_1</v>
      </c>
      <c r="B610" s="47" t="s">
        <v>1870</v>
      </c>
      <c r="C610" s="47" t="s">
        <v>3177</v>
      </c>
      <c r="D610" s="162" t="s">
        <v>3178</v>
      </c>
      <c r="E610" s="66">
        <v>3169.0</v>
      </c>
      <c r="F610" s="191">
        <v>43745.0</v>
      </c>
      <c r="G610" s="33" t="s">
        <v>1006</v>
      </c>
      <c r="H610" s="33" t="s">
        <v>120</v>
      </c>
      <c r="I610" s="33" t="s">
        <v>1007</v>
      </c>
      <c r="J610" s="35">
        <v>1.0</v>
      </c>
      <c r="K610" s="185" t="s">
        <v>1009</v>
      </c>
      <c r="L610" s="35">
        <v>2.0</v>
      </c>
      <c r="M610" s="35" t="s">
        <v>1011</v>
      </c>
      <c r="N610" s="107"/>
      <c r="O610" s="33" t="s">
        <v>1012</v>
      </c>
      <c r="P610" s="32"/>
      <c r="Q610" s="35" t="s">
        <v>1013</v>
      </c>
      <c r="R610" s="33" t="s">
        <v>1014</v>
      </c>
      <c r="S610" s="35" t="s">
        <v>1015</v>
      </c>
      <c r="T610" s="33" t="s">
        <v>2501</v>
      </c>
      <c r="U610" s="53"/>
      <c r="V610" s="53"/>
      <c r="W610" s="53"/>
      <c r="X610" s="53"/>
      <c r="Y610" s="53"/>
      <c r="Z610" s="53"/>
      <c r="AA610" s="53"/>
      <c r="AB610" s="53"/>
      <c r="AC610" s="53"/>
      <c r="AD610" s="53"/>
      <c r="AE610" s="53"/>
    </row>
    <row r="611" ht="14.25" customHeight="1">
      <c r="A611" s="157" t="str">
        <f t="shared" si="2"/>
        <v>191007_B22-T2-2_00DBS_00IGM_M01_S_1</v>
      </c>
      <c r="B611" s="47" t="s">
        <v>1876</v>
      </c>
      <c r="C611" s="47" t="s">
        <v>3181</v>
      </c>
      <c r="D611" s="162" t="s">
        <v>3182</v>
      </c>
      <c r="E611" s="66">
        <v>9152.0</v>
      </c>
      <c r="F611" s="191">
        <v>43745.0</v>
      </c>
      <c r="G611" s="33" t="s">
        <v>1006</v>
      </c>
      <c r="H611" s="33" t="s">
        <v>120</v>
      </c>
      <c r="I611" s="33" t="s">
        <v>1007</v>
      </c>
      <c r="J611" s="35">
        <v>1.0</v>
      </c>
      <c r="K611" s="185" t="s">
        <v>1009</v>
      </c>
      <c r="L611" s="35">
        <v>2.0</v>
      </c>
      <c r="M611" s="35" t="s">
        <v>1011</v>
      </c>
      <c r="N611" s="37"/>
      <c r="O611" s="33" t="s">
        <v>1012</v>
      </c>
      <c r="P611" s="32"/>
      <c r="Q611" s="35" t="s">
        <v>1013</v>
      </c>
      <c r="R611" s="33" t="s">
        <v>1014</v>
      </c>
      <c r="S611" s="35" t="s">
        <v>1015</v>
      </c>
      <c r="T611" s="33" t="s">
        <v>2501</v>
      </c>
      <c r="U611" s="53"/>
      <c r="V611" s="53"/>
      <c r="W611" s="53"/>
      <c r="X611" s="53"/>
      <c r="Y611" s="53"/>
      <c r="Z611" s="53"/>
      <c r="AA611" s="53"/>
      <c r="AB611" s="53"/>
      <c r="AC611" s="53"/>
      <c r="AD611" s="53"/>
      <c r="AE611" s="53"/>
    </row>
    <row r="612" ht="14.25" customHeight="1">
      <c r="A612" s="157" t="str">
        <f t="shared" si="2"/>
        <v>191007_B22-T2-3_00DBT_00IGN_M01_S_1</v>
      </c>
      <c r="B612" s="47" t="s">
        <v>1879</v>
      </c>
      <c r="C612" s="47" t="s">
        <v>3184</v>
      </c>
      <c r="D612" s="162" t="s">
        <v>3185</v>
      </c>
      <c r="E612" s="66">
        <v>4017.0</v>
      </c>
      <c r="F612" s="191">
        <v>43745.0</v>
      </c>
      <c r="G612" s="33" t="s">
        <v>1006</v>
      </c>
      <c r="H612" s="33" t="s">
        <v>120</v>
      </c>
      <c r="I612" s="33" t="s">
        <v>1007</v>
      </c>
      <c r="J612" s="35">
        <v>1.0</v>
      </c>
      <c r="K612" s="185" t="s">
        <v>1009</v>
      </c>
      <c r="L612" s="35">
        <v>2.0</v>
      </c>
      <c r="M612" s="35" t="s">
        <v>1011</v>
      </c>
      <c r="N612" s="37"/>
      <c r="O612" s="33" t="s">
        <v>1012</v>
      </c>
      <c r="P612" s="32"/>
      <c r="Q612" s="35" t="s">
        <v>1013</v>
      </c>
      <c r="R612" s="33" t="s">
        <v>1014</v>
      </c>
      <c r="S612" s="35" t="s">
        <v>1015</v>
      </c>
      <c r="T612" s="33" t="s">
        <v>2501</v>
      </c>
      <c r="U612" s="53"/>
      <c r="V612" s="53"/>
      <c r="W612" s="53"/>
      <c r="X612" s="53"/>
      <c r="Y612" s="53"/>
      <c r="Z612" s="53"/>
      <c r="AA612" s="53"/>
      <c r="AB612" s="53"/>
      <c r="AC612" s="53"/>
      <c r="AD612" s="53"/>
      <c r="AE612" s="53"/>
    </row>
    <row r="613" ht="14.25" customHeight="1">
      <c r="A613" s="157" t="str">
        <f t="shared" si="2"/>
        <v>191007_B22-T2-4_00DBU_00IGO_M01_S_1</v>
      </c>
      <c r="B613" s="47" t="s">
        <v>1885</v>
      </c>
      <c r="C613" s="47" t="s">
        <v>3187</v>
      </c>
      <c r="D613" s="162" t="s">
        <v>3188</v>
      </c>
      <c r="E613" s="66">
        <v>3247.0</v>
      </c>
      <c r="F613" s="191">
        <v>43745.0</v>
      </c>
      <c r="G613" s="33" t="s">
        <v>1006</v>
      </c>
      <c r="H613" s="33" t="s">
        <v>120</v>
      </c>
      <c r="I613" s="33" t="s">
        <v>1007</v>
      </c>
      <c r="J613" s="35">
        <v>1.0</v>
      </c>
      <c r="K613" s="185" t="s">
        <v>1009</v>
      </c>
      <c r="L613" s="35">
        <v>2.0</v>
      </c>
      <c r="M613" s="35" t="s">
        <v>1011</v>
      </c>
      <c r="N613" s="37"/>
      <c r="O613" s="33" t="s">
        <v>1012</v>
      </c>
      <c r="P613" s="32"/>
      <c r="Q613" s="35" t="s">
        <v>1013</v>
      </c>
      <c r="R613" s="33" t="s">
        <v>1014</v>
      </c>
      <c r="S613" s="35" t="s">
        <v>1015</v>
      </c>
      <c r="T613" s="33" t="s">
        <v>2501</v>
      </c>
      <c r="U613" s="53"/>
      <c r="V613" s="53"/>
      <c r="W613" s="53"/>
      <c r="X613" s="53"/>
      <c r="Y613" s="53"/>
      <c r="Z613" s="53"/>
      <c r="AA613" s="53"/>
      <c r="AB613" s="53"/>
      <c r="AC613" s="53"/>
      <c r="AD613" s="53"/>
      <c r="AE613" s="53"/>
    </row>
    <row r="614" ht="14.25" customHeight="1">
      <c r="A614" s="157" t="str">
        <f t="shared" si="2"/>
        <v>191007_B22-T2-5_00DBV_00IGP_M01_S_1</v>
      </c>
      <c r="B614" s="47" t="s">
        <v>1888</v>
      </c>
      <c r="C614" s="47" t="s">
        <v>3191</v>
      </c>
      <c r="D614" s="162" t="s">
        <v>3192</v>
      </c>
      <c r="E614" s="66">
        <v>2023.0</v>
      </c>
      <c r="F614" s="191">
        <v>43745.0</v>
      </c>
      <c r="G614" s="33" t="s">
        <v>1006</v>
      </c>
      <c r="H614" s="33" t="s">
        <v>120</v>
      </c>
      <c r="I614" s="33" t="s">
        <v>1007</v>
      </c>
      <c r="J614" s="35">
        <v>1.0</v>
      </c>
      <c r="K614" s="185" t="s">
        <v>1009</v>
      </c>
      <c r="L614" s="35">
        <v>2.0</v>
      </c>
      <c r="M614" s="35" t="s">
        <v>1011</v>
      </c>
      <c r="N614" s="37"/>
      <c r="O614" s="33" t="s">
        <v>1012</v>
      </c>
      <c r="P614" s="32"/>
      <c r="Q614" s="35" t="s">
        <v>1013</v>
      </c>
      <c r="R614" s="33" t="s">
        <v>1014</v>
      </c>
      <c r="S614" s="35" t="s">
        <v>1015</v>
      </c>
      <c r="T614" s="33" t="s">
        <v>2501</v>
      </c>
      <c r="U614" s="53"/>
      <c r="V614" s="53"/>
      <c r="W614" s="53"/>
      <c r="X614" s="53"/>
      <c r="Y614" s="53"/>
      <c r="Z614" s="53"/>
      <c r="AA614" s="53"/>
      <c r="AB614" s="53"/>
      <c r="AC614" s="53"/>
      <c r="AD614" s="53"/>
      <c r="AE614" s="53"/>
    </row>
    <row r="615" ht="14.25" customHeight="1">
      <c r="A615" s="157" t="str">
        <f t="shared" si="2"/>
        <v>191007_B22-T2-6_00DBW_00IGQ_M01_S_1</v>
      </c>
      <c r="B615" s="47" t="s">
        <v>1891</v>
      </c>
      <c r="C615" s="47" t="s">
        <v>3195</v>
      </c>
      <c r="D615" s="162" t="s">
        <v>3196</v>
      </c>
      <c r="E615" s="66">
        <v>8492.0</v>
      </c>
      <c r="F615" s="191">
        <v>43745.0</v>
      </c>
      <c r="G615" s="33" t="s">
        <v>1006</v>
      </c>
      <c r="H615" s="33" t="s">
        <v>120</v>
      </c>
      <c r="I615" s="33" t="s">
        <v>1007</v>
      </c>
      <c r="J615" s="35">
        <v>1.0</v>
      </c>
      <c r="K615" s="185" t="s">
        <v>1009</v>
      </c>
      <c r="L615" s="35">
        <v>2.0</v>
      </c>
      <c r="M615" s="35" t="s">
        <v>1011</v>
      </c>
      <c r="N615" s="37"/>
      <c r="O615" s="33" t="s">
        <v>1012</v>
      </c>
      <c r="P615" s="32"/>
      <c r="Q615" s="35" t="s">
        <v>1013</v>
      </c>
      <c r="R615" s="33" t="s">
        <v>1014</v>
      </c>
      <c r="S615" s="35" t="s">
        <v>1015</v>
      </c>
      <c r="T615" s="33" t="s">
        <v>2501</v>
      </c>
      <c r="U615" s="53"/>
      <c r="V615" s="53"/>
      <c r="W615" s="53"/>
      <c r="X615" s="53"/>
      <c r="Y615" s="53"/>
      <c r="Z615" s="53"/>
      <c r="AA615" s="53"/>
      <c r="AB615" s="53"/>
      <c r="AC615" s="53"/>
      <c r="AD615" s="53"/>
      <c r="AE615" s="53"/>
    </row>
    <row r="616" ht="14.25" customHeight="1">
      <c r="A616" s="157" t="str">
        <f t="shared" si="2"/>
        <v>191007_B22-T2-7_00DBX_00IGR_M01_S_1</v>
      </c>
      <c r="B616" s="47" t="s">
        <v>1896</v>
      </c>
      <c r="C616" s="47" t="s">
        <v>3197</v>
      </c>
      <c r="D616" s="162" t="s">
        <v>3198</v>
      </c>
      <c r="E616" s="66">
        <v>3131.0</v>
      </c>
      <c r="F616" s="191">
        <v>43745.0</v>
      </c>
      <c r="G616" s="33" t="s">
        <v>1006</v>
      </c>
      <c r="H616" s="33" t="s">
        <v>120</v>
      </c>
      <c r="I616" s="33" t="s">
        <v>1007</v>
      </c>
      <c r="J616" s="35">
        <v>1.0</v>
      </c>
      <c r="K616" s="185" t="s">
        <v>1009</v>
      </c>
      <c r="L616" s="35">
        <v>2.0</v>
      </c>
      <c r="M616" s="35" t="s">
        <v>1011</v>
      </c>
      <c r="N616" s="107" t="s">
        <v>1899</v>
      </c>
      <c r="O616" s="33" t="s">
        <v>1012</v>
      </c>
      <c r="P616" s="32"/>
      <c r="Q616" s="35" t="s">
        <v>1013</v>
      </c>
      <c r="R616" s="33" t="s">
        <v>1014</v>
      </c>
      <c r="S616" s="35" t="s">
        <v>1015</v>
      </c>
      <c r="T616" s="33" t="s">
        <v>2501</v>
      </c>
      <c r="U616" s="53"/>
      <c r="V616" s="53"/>
      <c r="W616" s="53"/>
      <c r="X616" s="53"/>
      <c r="Y616" s="53"/>
      <c r="Z616" s="53"/>
      <c r="AA616" s="53"/>
      <c r="AB616" s="53"/>
      <c r="AC616" s="53"/>
      <c r="AD616" s="53"/>
      <c r="AE616" s="53"/>
    </row>
    <row r="617" ht="14.25" customHeight="1">
      <c r="A617" s="157" t="str">
        <f t="shared" si="2"/>
        <v>191007_B22-T2-8_00DBY_00IGS_M01_S_1</v>
      </c>
      <c r="B617" s="47" t="s">
        <v>1900</v>
      </c>
      <c r="C617" s="47" t="s">
        <v>3201</v>
      </c>
      <c r="D617" s="162" t="s">
        <v>3202</v>
      </c>
      <c r="E617" s="66">
        <v>2429.0</v>
      </c>
      <c r="F617" s="191">
        <v>43745.0</v>
      </c>
      <c r="G617" s="33" t="s">
        <v>1006</v>
      </c>
      <c r="H617" s="33" t="s">
        <v>120</v>
      </c>
      <c r="I617" s="33" t="s">
        <v>1007</v>
      </c>
      <c r="J617" s="35">
        <v>1.0</v>
      </c>
      <c r="K617" s="185" t="s">
        <v>1009</v>
      </c>
      <c r="L617" s="35">
        <v>2.0</v>
      </c>
      <c r="M617" s="35" t="s">
        <v>1011</v>
      </c>
      <c r="N617" s="37"/>
      <c r="O617" s="33" t="s">
        <v>1012</v>
      </c>
      <c r="P617" s="32"/>
      <c r="Q617" s="35" t="s">
        <v>1013</v>
      </c>
      <c r="R617" s="33" t="s">
        <v>1014</v>
      </c>
      <c r="S617" s="35" t="s">
        <v>1015</v>
      </c>
      <c r="T617" s="33" t="s">
        <v>2501</v>
      </c>
      <c r="U617" s="53"/>
      <c r="V617" s="53"/>
      <c r="W617" s="53"/>
      <c r="X617" s="53"/>
      <c r="Y617" s="53"/>
      <c r="Z617" s="53"/>
      <c r="AA617" s="53"/>
      <c r="AB617" s="53"/>
      <c r="AC617" s="53"/>
      <c r="AD617" s="53"/>
      <c r="AE617" s="53"/>
    </row>
    <row r="618" ht="14.25" customHeight="1">
      <c r="A618" s="157" t="str">
        <f t="shared" si="2"/>
        <v>191007_B22-T2-9_00DBZ_00IGT_M01_S_1</v>
      </c>
      <c r="B618" s="47" t="s">
        <v>1905</v>
      </c>
      <c r="C618" s="47" t="s">
        <v>3205</v>
      </c>
      <c r="D618" s="162" t="s">
        <v>3206</v>
      </c>
      <c r="E618" s="66">
        <v>8569.0</v>
      </c>
      <c r="F618" s="191">
        <v>43745.0</v>
      </c>
      <c r="G618" s="33" t="s">
        <v>1006</v>
      </c>
      <c r="H618" s="33" t="s">
        <v>120</v>
      </c>
      <c r="I618" s="33" t="s">
        <v>1007</v>
      </c>
      <c r="J618" s="35">
        <v>1.0</v>
      </c>
      <c r="K618" s="185" t="s">
        <v>1009</v>
      </c>
      <c r="L618" s="35">
        <v>2.0</v>
      </c>
      <c r="M618" s="35" t="s">
        <v>1011</v>
      </c>
      <c r="N618" s="37"/>
      <c r="O618" s="33" t="s">
        <v>1012</v>
      </c>
      <c r="P618" s="32"/>
      <c r="Q618" s="35" t="s">
        <v>1013</v>
      </c>
      <c r="R618" s="33" t="s">
        <v>1014</v>
      </c>
      <c r="S618" s="35" t="s">
        <v>1015</v>
      </c>
      <c r="T618" s="33" t="s">
        <v>2501</v>
      </c>
      <c r="U618" s="53"/>
      <c r="V618" s="53"/>
      <c r="W618" s="53"/>
      <c r="X618" s="53"/>
      <c r="Y618" s="53"/>
      <c r="Z618" s="53"/>
      <c r="AA618" s="53"/>
      <c r="AB618" s="53"/>
      <c r="AC618" s="53"/>
      <c r="AD618" s="53"/>
      <c r="AE618" s="53"/>
    </row>
    <row r="619" ht="14.25" customHeight="1">
      <c r="A619" s="157" t="str">
        <f t="shared" si="2"/>
        <v>191007_B22-T2-10_00DC0_00IGU_M01_S_1</v>
      </c>
      <c r="B619" s="47" t="s">
        <v>1908</v>
      </c>
      <c r="C619" s="47" t="s">
        <v>3209</v>
      </c>
      <c r="D619" s="162" t="s">
        <v>3210</v>
      </c>
      <c r="E619" s="66">
        <v>5911.0</v>
      </c>
      <c r="F619" s="191">
        <v>43745.0</v>
      </c>
      <c r="G619" s="33" t="s">
        <v>1006</v>
      </c>
      <c r="H619" s="33" t="s">
        <v>120</v>
      </c>
      <c r="I619" s="33" t="s">
        <v>1007</v>
      </c>
      <c r="J619" s="35">
        <v>1.0</v>
      </c>
      <c r="K619" s="185" t="s">
        <v>1009</v>
      </c>
      <c r="L619" s="35">
        <v>2.0</v>
      </c>
      <c r="M619" s="35" t="s">
        <v>1011</v>
      </c>
      <c r="N619" s="37"/>
      <c r="O619" s="33" t="s">
        <v>1012</v>
      </c>
      <c r="P619" s="32"/>
      <c r="Q619" s="35" t="s">
        <v>1013</v>
      </c>
      <c r="R619" s="33" t="s">
        <v>1014</v>
      </c>
      <c r="S619" s="35" t="s">
        <v>1015</v>
      </c>
      <c r="T619" s="33" t="s">
        <v>2501</v>
      </c>
      <c r="U619" s="53"/>
      <c r="V619" s="53"/>
      <c r="W619" s="53"/>
      <c r="X619" s="53"/>
      <c r="Y619" s="53"/>
      <c r="Z619" s="53"/>
      <c r="AA619" s="53"/>
      <c r="AB619" s="53"/>
      <c r="AC619" s="53"/>
      <c r="AD619" s="53"/>
      <c r="AE619" s="53"/>
    </row>
    <row r="620" ht="14.25" customHeight="1">
      <c r="A620" s="157" t="str">
        <f t="shared" si="2"/>
        <v>191007_B22-T2-11_00DC1_00IGV_M01_S_1</v>
      </c>
      <c r="B620" s="47" t="s">
        <v>1913</v>
      </c>
      <c r="C620" s="47" t="s">
        <v>3211</v>
      </c>
      <c r="D620" s="162" t="s">
        <v>3212</v>
      </c>
      <c r="E620" s="66">
        <v>2794.0</v>
      </c>
      <c r="F620" s="191">
        <v>43745.0</v>
      </c>
      <c r="G620" s="33" t="s">
        <v>1006</v>
      </c>
      <c r="H620" s="33" t="s">
        <v>120</v>
      </c>
      <c r="I620" s="33" t="s">
        <v>1007</v>
      </c>
      <c r="J620" s="35">
        <v>1.0</v>
      </c>
      <c r="K620" s="185" t="s">
        <v>1009</v>
      </c>
      <c r="L620" s="35">
        <v>2.0</v>
      </c>
      <c r="M620" s="35" t="s">
        <v>1011</v>
      </c>
      <c r="N620" s="37"/>
      <c r="O620" s="33" t="s">
        <v>1012</v>
      </c>
      <c r="P620" s="32"/>
      <c r="Q620" s="35" t="s">
        <v>1013</v>
      </c>
      <c r="R620" s="33" t="s">
        <v>1014</v>
      </c>
      <c r="S620" s="35" t="s">
        <v>1015</v>
      </c>
      <c r="T620" s="33" t="s">
        <v>2501</v>
      </c>
      <c r="U620" s="53"/>
      <c r="V620" s="53"/>
      <c r="W620" s="53"/>
      <c r="X620" s="53"/>
      <c r="Y620" s="53"/>
      <c r="Z620" s="53"/>
      <c r="AA620" s="53"/>
      <c r="AB620" s="53"/>
      <c r="AC620" s="53"/>
      <c r="AD620" s="53"/>
      <c r="AE620" s="53"/>
    </row>
    <row r="621" ht="14.25" customHeight="1">
      <c r="A621" s="157" t="str">
        <f t="shared" si="2"/>
        <v>191007_B22-T2-12_00DC2_00IGW_M01_S_1</v>
      </c>
      <c r="B621" s="47" t="s">
        <v>1916</v>
      </c>
      <c r="C621" s="47" t="s">
        <v>3215</v>
      </c>
      <c r="D621" s="162" t="s">
        <v>3216</v>
      </c>
      <c r="E621" s="66">
        <v>10614.0</v>
      </c>
      <c r="F621" s="191">
        <v>43745.0</v>
      </c>
      <c r="G621" s="33" t="s">
        <v>1006</v>
      </c>
      <c r="H621" s="33" t="s">
        <v>120</v>
      </c>
      <c r="I621" s="33" t="s">
        <v>1007</v>
      </c>
      <c r="J621" s="35">
        <v>1.0</v>
      </c>
      <c r="K621" s="185" t="s">
        <v>1009</v>
      </c>
      <c r="L621" s="35">
        <v>2.0</v>
      </c>
      <c r="M621" s="35" t="s">
        <v>1011</v>
      </c>
      <c r="N621" s="37"/>
      <c r="O621" s="33" t="s">
        <v>1012</v>
      </c>
      <c r="P621" s="32"/>
      <c r="Q621" s="35" t="s">
        <v>1013</v>
      </c>
      <c r="R621" s="33" t="s">
        <v>1014</v>
      </c>
      <c r="S621" s="35" t="s">
        <v>1015</v>
      </c>
      <c r="T621" s="33" t="s">
        <v>2501</v>
      </c>
      <c r="U621" s="53"/>
      <c r="V621" s="53"/>
      <c r="W621" s="53"/>
      <c r="X621" s="53"/>
      <c r="Y621" s="53"/>
      <c r="Z621" s="53"/>
      <c r="AA621" s="53"/>
      <c r="AB621" s="53"/>
      <c r="AC621" s="53"/>
      <c r="AD621" s="53"/>
      <c r="AE621" s="53"/>
    </row>
    <row r="622" ht="14.25" customHeight="1">
      <c r="A622" s="157" t="str">
        <f t="shared" si="2"/>
        <v>191007_B22-T2-13_00DC3_00IGX_M01_S_1</v>
      </c>
      <c r="B622" s="47" t="s">
        <v>1921</v>
      </c>
      <c r="C622" s="47" t="s">
        <v>3217</v>
      </c>
      <c r="D622" s="162" t="s">
        <v>3218</v>
      </c>
      <c r="E622" s="66">
        <v>7130.0</v>
      </c>
      <c r="F622" s="191">
        <v>43745.0</v>
      </c>
      <c r="G622" s="33" t="s">
        <v>1006</v>
      </c>
      <c r="H622" s="33" t="s">
        <v>120</v>
      </c>
      <c r="I622" s="33" t="s">
        <v>1007</v>
      </c>
      <c r="J622" s="35">
        <v>1.0</v>
      </c>
      <c r="K622" s="185" t="s">
        <v>1009</v>
      </c>
      <c r="L622" s="35">
        <v>2.0</v>
      </c>
      <c r="M622" s="35" t="s">
        <v>1011</v>
      </c>
      <c r="N622" s="37"/>
      <c r="O622" s="33" t="s">
        <v>1012</v>
      </c>
      <c r="P622" s="32"/>
      <c r="Q622" s="35" t="s">
        <v>1013</v>
      </c>
      <c r="R622" s="33" t="s">
        <v>1014</v>
      </c>
      <c r="S622" s="35" t="s">
        <v>1015</v>
      </c>
      <c r="T622" s="33" t="s">
        <v>2501</v>
      </c>
      <c r="U622" s="53"/>
      <c r="V622" s="53"/>
      <c r="W622" s="53"/>
      <c r="X622" s="53"/>
      <c r="Y622" s="53"/>
      <c r="Z622" s="53"/>
      <c r="AA622" s="53"/>
      <c r="AB622" s="53"/>
      <c r="AC622" s="53"/>
      <c r="AD622" s="53"/>
      <c r="AE622" s="53"/>
    </row>
    <row r="623" ht="14.25" customHeight="1">
      <c r="A623" s="157" t="str">
        <f t="shared" si="2"/>
        <v>191007_B22-T2-14_00DC4_00IGY_M01_S_1</v>
      </c>
      <c r="B623" s="47" t="s">
        <v>1924</v>
      </c>
      <c r="C623" s="47" t="s">
        <v>3221</v>
      </c>
      <c r="D623" s="162" t="s">
        <v>3222</v>
      </c>
      <c r="E623" s="66">
        <v>9310.0</v>
      </c>
      <c r="F623" s="191">
        <v>43745.0</v>
      </c>
      <c r="G623" s="33" t="s">
        <v>1006</v>
      </c>
      <c r="H623" s="33" t="s">
        <v>120</v>
      </c>
      <c r="I623" s="33" t="s">
        <v>1007</v>
      </c>
      <c r="J623" s="35">
        <v>1.0</v>
      </c>
      <c r="K623" s="185" t="s">
        <v>1009</v>
      </c>
      <c r="L623" s="35">
        <v>2.0</v>
      </c>
      <c r="M623" s="35" t="s">
        <v>1011</v>
      </c>
      <c r="N623" s="37"/>
      <c r="O623" s="33" t="s">
        <v>1012</v>
      </c>
      <c r="P623" s="32"/>
      <c r="Q623" s="35" t="s">
        <v>1013</v>
      </c>
      <c r="R623" s="33" t="s">
        <v>1014</v>
      </c>
      <c r="S623" s="35" t="s">
        <v>1015</v>
      </c>
      <c r="T623" s="33" t="s">
        <v>2501</v>
      </c>
      <c r="U623" s="53"/>
      <c r="V623" s="53"/>
      <c r="W623" s="53"/>
      <c r="X623" s="53"/>
      <c r="Y623" s="53"/>
      <c r="Z623" s="53"/>
      <c r="AA623" s="53"/>
      <c r="AB623" s="53"/>
      <c r="AC623" s="53"/>
      <c r="AD623" s="53"/>
      <c r="AE623" s="53"/>
    </row>
    <row r="624" ht="14.25" customHeight="1">
      <c r="A624" s="157" t="str">
        <f t="shared" si="2"/>
        <v>191007_B22-T2-15_00DC5_00IGZ_M01_S_1</v>
      </c>
      <c r="B624" s="47" t="s">
        <v>1929</v>
      </c>
      <c r="C624" s="47" t="s">
        <v>3223</v>
      </c>
      <c r="D624" s="162" t="s">
        <v>3224</v>
      </c>
      <c r="E624" s="33" t="s">
        <v>154</v>
      </c>
      <c r="F624" s="191">
        <v>43745.0</v>
      </c>
      <c r="G624" s="33" t="s">
        <v>1006</v>
      </c>
      <c r="H624" s="33" t="s">
        <v>120</v>
      </c>
      <c r="I624" s="33" t="s">
        <v>1007</v>
      </c>
      <c r="J624" s="35">
        <v>1.0</v>
      </c>
      <c r="K624" s="185" t="s">
        <v>1009</v>
      </c>
      <c r="L624" s="35">
        <v>2.0</v>
      </c>
      <c r="M624" s="35" t="s">
        <v>1011</v>
      </c>
      <c r="N624" s="37"/>
      <c r="O624" s="33" t="s">
        <v>1012</v>
      </c>
      <c r="P624" s="32"/>
      <c r="Q624" s="35" t="s">
        <v>1013</v>
      </c>
      <c r="R624" s="33" t="s">
        <v>1014</v>
      </c>
      <c r="S624" s="35" t="s">
        <v>1015</v>
      </c>
      <c r="T624" s="33" t="s">
        <v>2501</v>
      </c>
      <c r="U624" s="53"/>
      <c r="V624" s="53"/>
      <c r="W624" s="53"/>
      <c r="X624" s="53"/>
      <c r="Y624" s="53"/>
      <c r="Z624" s="53"/>
      <c r="AA624" s="53"/>
      <c r="AB624" s="53"/>
      <c r="AC624" s="53"/>
      <c r="AD624" s="53"/>
      <c r="AE624" s="53"/>
    </row>
    <row r="625" ht="14.25" customHeight="1">
      <c r="A625" s="157" t="str">
        <f t="shared" si="2"/>
        <v>191007_B22-T2-16_00DC6_00IH0_M01_S_1</v>
      </c>
      <c r="B625" s="47" t="s">
        <v>1932</v>
      </c>
      <c r="C625" s="47" t="s">
        <v>3227</v>
      </c>
      <c r="D625" s="162" t="s">
        <v>3228</v>
      </c>
      <c r="E625" s="33" t="s">
        <v>768</v>
      </c>
      <c r="F625" s="191">
        <v>43745.0</v>
      </c>
      <c r="G625" s="33" t="s">
        <v>1006</v>
      </c>
      <c r="H625" s="33" t="s">
        <v>120</v>
      </c>
      <c r="I625" s="33" t="s">
        <v>1007</v>
      </c>
      <c r="J625" s="35">
        <v>1.0</v>
      </c>
      <c r="K625" s="185" t="s">
        <v>1009</v>
      </c>
      <c r="L625" s="35">
        <v>2.0</v>
      </c>
      <c r="M625" s="35" t="s">
        <v>1011</v>
      </c>
      <c r="N625" s="37"/>
      <c r="O625" s="33" t="s">
        <v>1012</v>
      </c>
      <c r="P625" s="32"/>
      <c r="Q625" s="35" t="s">
        <v>1013</v>
      </c>
      <c r="R625" s="33" t="s">
        <v>1014</v>
      </c>
      <c r="S625" s="35" t="s">
        <v>1015</v>
      </c>
      <c r="T625" s="33" t="s">
        <v>2501</v>
      </c>
      <c r="U625" s="53"/>
      <c r="V625" s="53"/>
      <c r="W625" s="53"/>
      <c r="X625" s="53"/>
      <c r="Y625" s="53"/>
      <c r="Z625" s="53"/>
      <c r="AA625" s="53"/>
      <c r="AB625" s="53"/>
      <c r="AC625" s="53"/>
      <c r="AD625" s="53"/>
      <c r="AE625" s="53"/>
    </row>
    <row r="626" ht="14.25" customHeight="1">
      <c r="A626" s="157" t="str">
        <f t="shared" ref="A626:A2337" si="3">JOIN("_", TEXT(F626,"ddmmyy"), D626, B626, C626, G626, I626, J626)</f>
        <v>190919_HEK-QCS_000F2_00IH1_M04_S_1</v>
      </c>
      <c r="B626" s="154" t="s">
        <v>108</v>
      </c>
      <c r="C626" s="47" t="s">
        <v>3231</v>
      </c>
      <c r="D626" s="163" t="s">
        <v>109</v>
      </c>
      <c r="E626" s="178" t="s">
        <v>109</v>
      </c>
      <c r="F626" s="155">
        <v>43727.0</v>
      </c>
      <c r="G626" s="33" t="s">
        <v>1419</v>
      </c>
      <c r="H626" s="33" t="s">
        <v>2073</v>
      </c>
      <c r="I626" s="33" t="s">
        <v>1007</v>
      </c>
      <c r="J626" s="35">
        <v>1.0</v>
      </c>
      <c r="K626" s="185" t="s">
        <v>1009</v>
      </c>
      <c r="L626" s="35">
        <v>2.0</v>
      </c>
      <c r="M626" s="35" t="s">
        <v>1011</v>
      </c>
      <c r="N626" s="107" t="s">
        <v>3234</v>
      </c>
      <c r="O626" s="33" t="s">
        <v>1291</v>
      </c>
      <c r="P626" s="166"/>
      <c r="Q626" s="35" t="s">
        <v>1013</v>
      </c>
      <c r="R626" s="33" t="s">
        <v>1438</v>
      </c>
      <c r="S626" s="35" t="s">
        <v>1015</v>
      </c>
      <c r="T626" s="33" t="s">
        <v>3235</v>
      </c>
      <c r="U626" s="53"/>
      <c r="V626" s="53"/>
      <c r="W626" s="53"/>
      <c r="X626" s="53"/>
      <c r="Y626" s="53"/>
      <c r="Z626" s="53"/>
      <c r="AA626" s="53"/>
      <c r="AB626" s="53"/>
      <c r="AC626" s="53"/>
      <c r="AD626" s="53"/>
      <c r="AE626" s="53"/>
    </row>
    <row r="627" ht="14.25" customHeight="1">
      <c r="A627" s="157" t="str">
        <f t="shared" si="3"/>
        <v>190919_B26-T2-1_00DDJ_00IH2_M04_S_1</v>
      </c>
      <c r="B627" s="47" t="s">
        <v>2703</v>
      </c>
      <c r="C627" s="47" t="s">
        <v>3236</v>
      </c>
      <c r="D627" s="162" t="s">
        <v>3237</v>
      </c>
      <c r="E627" s="190">
        <v>9151.0</v>
      </c>
      <c r="F627" s="155">
        <v>43727.0</v>
      </c>
      <c r="G627" s="33" t="s">
        <v>1419</v>
      </c>
      <c r="H627" s="33" t="s">
        <v>2073</v>
      </c>
      <c r="I627" s="33" t="s">
        <v>1007</v>
      </c>
      <c r="J627" s="35">
        <v>1.0</v>
      </c>
      <c r="K627" s="185" t="s">
        <v>1009</v>
      </c>
      <c r="L627" s="35">
        <v>2.0</v>
      </c>
      <c r="M627" s="35" t="s">
        <v>1011</v>
      </c>
      <c r="N627" s="107" t="s">
        <v>3238</v>
      </c>
      <c r="O627" s="33" t="s">
        <v>1291</v>
      </c>
      <c r="P627" s="47" t="s">
        <v>3239</v>
      </c>
      <c r="Q627" s="35" t="s">
        <v>1013</v>
      </c>
      <c r="R627" s="33" t="s">
        <v>1438</v>
      </c>
      <c r="S627" s="35" t="s">
        <v>1015</v>
      </c>
      <c r="T627" s="33" t="s">
        <v>3235</v>
      </c>
      <c r="U627" s="53"/>
      <c r="V627" s="53"/>
      <c r="W627" s="53"/>
      <c r="X627" s="53"/>
      <c r="Y627" s="53"/>
      <c r="Z627" s="53"/>
      <c r="AA627" s="53"/>
      <c r="AB627" s="53"/>
      <c r="AC627" s="53"/>
      <c r="AD627" s="53"/>
      <c r="AE627" s="53"/>
    </row>
    <row r="628" ht="14.25" customHeight="1">
      <c r="A628" s="157" t="str">
        <f t="shared" si="3"/>
        <v>190919_B26-T2-2_00DDK_00IH3_M04_S_1</v>
      </c>
      <c r="B628" s="47" t="s">
        <v>2711</v>
      </c>
      <c r="C628" s="47" t="s">
        <v>3242</v>
      </c>
      <c r="D628" s="162" t="s">
        <v>3243</v>
      </c>
      <c r="E628" s="190">
        <v>2664.0</v>
      </c>
      <c r="F628" s="155">
        <v>43727.0</v>
      </c>
      <c r="G628" s="33" t="s">
        <v>1419</v>
      </c>
      <c r="H628" s="33" t="s">
        <v>2073</v>
      </c>
      <c r="I628" s="33" t="s">
        <v>1007</v>
      </c>
      <c r="J628" s="35">
        <v>1.0</v>
      </c>
      <c r="K628" s="185" t="s">
        <v>1009</v>
      </c>
      <c r="L628" s="35">
        <v>2.0</v>
      </c>
      <c r="M628" s="35" t="s">
        <v>1011</v>
      </c>
      <c r="N628" s="107" t="s">
        <v>3238</v>
      </c>
      <c r="O628" s="33" t="s">
        <v>1291</v>
      </c>
      <c r="P628" s="47" t="s">
        <v>3244</v>
      </c>
      <c r="Q628" s="35" t="s">
        <v>1013</v>
      </c>
      <c r="R628" s="33" t="s">
        <v>1438</v>
      </c>
      <c r="S628" s="35" t="s">
        <v>1015</v>
      </c>
      <c r="T628" s="33" t="s">
        <v>3235</v>
      </c>
      <c r="U628" s="53"/>
      <c r="V628" s="53"/>
      <c r="W628" s="53"/>
      <c r="X628" s="53"/>
      <c r="Y628" s="53"/>
      <c r="Z628" s="53"/>
      <c r="AA628" s="53"/>
      <c r="AB628" s="53"/>
      <c r="AC628" s="53"/>
      <c r="AD628" s="53"/>
      <c r="AE628" s="53"/>
    </row>
    <row r="629" ht="14.25" customHeight="1">
      <c r="A629" s="157" t="str">
        <f t="shared" si="3"/>
        <v>190919_B26-T2-3_00DDL_00IH4_M04_S_1</v>
      </c>
      <c r="B629" s="47" t="s">
        <v>2717</v>
      </c>
      <c r="C629" s="47" t="s">
        <v>3245</v>
      </c>
      <c r="D629" s="162" t="s">
        <v>3246</v>
      </c>
      <c r="E629" s="190">
        <v>9270.0</v>
      </c>
      <c r="F629" s="155">
        <v>43727.0</v>
      </c>
      <c r="G629" s="33" t="s">
        <v>1419</v>
      </c>
      <c r="H629" s="33" t="s">
        <v>2073</v>
      </c>
      <c r="I629" s="33" t="s">
        <v>1007</v>
      </c>
      <c r="J629" s="35">
        <v>1.0</v>
      </c>
      <c r="K629" s="185" t="s">
        <v>1009</v>
      </c>
      <c r="L629" s="35">
        <v>2.0</v>
      </c>
      <c r="M629" s="35" t="s">
        <v>1011</v>
      </c>
      <c r="N629" s="107" t="s">
        <v>3238</v>
      </c>
      <c r="O629" s="33" t="s">
        <v>1291</v>
      </c>
      <c r="P629" s="47" t="s">
        <v>3249</v>
      </c>
      <c r="Q629" s="35" t="s">
        <v>1013</v>
      </c>
      <c r="R629" s="33" t="s">
        <v>1438</v>
      </c>
      <c r="S629" s="35" t="s">
        <v>1015</v>
      </c>
      <c r="T629" s="33" t="s">
        <v>3235</v>
      </c>
      <c r="U629" s="53"/>
      <c r="V629" s="53"/>
      <c r="W629" s="53"/>
      <c r="X629" s="53"/>
      <c r="Y629" s="53"/>
      <c r="Z629" s="53"/>
      <c r="AA629" s="53"/>
      <c r="AB629" s="53"/>
      <c r="AC629" s="53"/>
      <c r="AD629" s="53"/>
      <c r="AE629" s="53"/>
    </row>
    <row r="630" ht="14.25" customHeight="1">
      <c r="A630" s="157" t="str">
        <f t="shared" si="3"/>
        <v>190919_B26-T2-4_00DDM_00IH5_M04_S_1</v>
      </c>
      <c r="B630" s="47" t="s">
        <v>2722</v>
      </c>
      <c r="C630" s="47" t="s">
        <v>3250</v>
      </c>
      <c r="D630" s="162" t="s">
        <v>3251</v>
      </c>
      <c r="E630" s="190">
        <v>6369.0</v>
      </c>
      <c r="F630" s="155">
        <v>43727.0</v>
      </c>
      <c r="G630" s="33" t="s">
        <v>1419</v>
      </c>
      <c r="H630" s="33" t="s">
        <v>2073</v>
      </c>
      <c r="I630" s="33" t="s">
        <v>1007</v>
      </c>
      <c r="J630" s="35">
        <v>1.0</v>
      </c>
      <c r="K630" s="185" t="s">
        <v>1009</v>
      </c>
      <c r="L630" s="35">
        <v>2.0</v>
      </c>
      <c r="M630" s="35" t="s">
        <v>1011</v>
      </c>
      <c r="N630" s="107" t="s">
        <v>3238</v>
      </c>
      <c r="O630" s="33" t="s">
        <v>1291</v>
      </c>
      <c r="P630" s="47" t="s">
        <v>3252</v>
      </c>
      <c r="Q630" s="35" t="s">
        <v>1013</v>
      </c>
      <c r="R630" s="33" t="s">
        <v>1438</v>
      </c>
      <c r="S630" s="35" t="s">
        <v>1015</v>
      </c>
      <c r="T630" s="33" t="s">
        <v>3235</v>
      </c>
      <c r="U630" s="53"/>
      <c r="V630" s="53"/>
      <c r="W630" s="53"/>
      <c r="X630" s="53"/>
      <c r="Y630" s="53"/>
      <c r="Z630" s="53"/>
      <c r="AA630" s="53"/>
      <c r="AB630" s="53"/>
      <c r="AC630" s="53"/>
      <c r="AD630" s="53"/>
      <c r="AE630" s="53"/>
    </row>
    <row r="631" ht="14.25" customHeight="1">
      <c r="A631" s="157" t="str">
        <f t="shared" si="3"/>
        <v>190919_B26-T2-5_00DDN_00IH6_M04_S_1</v>
      </c>
      <c r="B631" s="47" t="s">
        <v>2730</v>
      </c>
      <c r="C631" s="47" t="s">
        <v>3255</v>
      </c>
      <c r="D631" s="162" t="s">
        <v>3256</v>
      </c>
      <c r="E631" s="190">
        <v>9458.0</v>
      </c>
      <c r="F631" s="155">
        <v>43727.0</v>
      </c>
      <c r="G631" s="33" t="s">
        <v>1419</v>
      </c>
      <c r="H631" s="33" t="s">
        <v>2073</v>
      </c>
      <c r="I631" s="33" t="s">
        <v>1007</v>
      </c>
      <c r="J631" s="35">
        <v>1.0</v>
      </c>
      <c r="K631" s="185" t="s">
        <v>1009</v>
      </c>
      <c r="L631" s="35">
        <v>2.0</v>
      </c>
      <c r="M631" s="35" t="s">
        <v>1011</v>
      </c>
      <c r="N631" s="107" t="s">
        <v>3238</v>
      </c>
      <c r="O631" s="33" t="s">
        <v>1291</v>
      </c>
      <c r="P631" s="47" t="s">
        <v>3257</v>
      </c>
      <c r="Q631" s="35" t="s">
        <v>1013</v>
      </c>
      <c r="R631" s="33" t="s">
        <v>1438</v>
      </c>
      <c r="S631" s="35" t="s">
        <v>1015</v>
      </c>
      <c r="T631" s="33" t="s">
        <v>3235</v>
      </c>
      <c r="U631" s="53"/>
      <c r="V631" s="53"/>
      <c r="W631" s="53"/>
      <c r="X631" s="53"/>
      <c r="Y631" s="53"/>
      <c r="Z631" s="53"/>
      <c r="AA631" s="53"/>
      <c r="AB631" s="53"/>
      <c r="AC631" s="53"/>
      <c r="AD631" s="53"/>
      <c r="AE631" s="53"/>
    </row>
    <row r="632" ht="14.25" customHeight="1">
      <c r="A632" s="157" t="str">
        <f t="shared" si="3"/>
        <v>190919_B26-T2-6_00DDO_00IH7_M04_S_1</v>
      </c>
      <c r="B632" s="47" t="s">
        <v>2737</v>
      </c>
      <c r="C632" s="47" t="s">
        <v>3258</v>
      </c>
      <c r="D632" s="162" t="s">
        <v>3259</v>
      </c>
      <c r="E632" s="190">
        <v>3213.0</v>
      </c>
      <c r="F632" s="155">
        <v>43727.0</v>
      </c>
      <c r="G632" s="33" t="s">
        <v>1419</v>
      </c>
      <c r="H632" s="33" t="s">
        <v>2073</v>
      </c>
      <c r="I632" s="33" t="s">
        <v>1007</v>
      </c>
      <c r="J632" s="35">
        <v>1.0</v>
      </c>
      <c r="K632" s="185" t="s">
        <v>1009</v>
      </c>
      <c r="L632" s="35">
        <v>2.0</v>
      </c>
      <c r="M632" s="35" t="s">
        <v>1011</v>
      </c>
      <c r="N632" s="107" t="s">
        <v>3238</v>
      </c>
      <c r="O632" s="33" t="s">
        <v>1291</v>
      </c>
      <c r="P632" s="47" t="s">
        <v>3262</v>
      </c>
      <c r="Q632" s="35" t="s">
        <v>1013</v>
      </c>
      <c r="R632" s="33" t="s">
        <v>1438</v>
      </c>
      <c r="S632" s="35" t="s">
        <v>1015</v>
      </c>
      <c r="T632" s="33" t="s">
        <v>3235</v>
      </c>
      <c r="U632" s="53"/>
      <c r="V632" s="53"/>
      <c r="W632" s="53"/>
      <c r="X632" s="53"/>
      <c r="Y632" s="53"/>
      <c r="Z632" s="53"/>
      <c r="AA632" s="53"/>
      <c r="AB632" s="53"/>
      <c r="AC632" s="53"/>
      <c r="AD632" s="53"/>
      <c r="AE632" s="53"/>
    </row>
    <row r="633" ht="14.25" customHeight="1">
      <c r="A633" s="157" t="str">
        <f t="shared" si="3"/>
        <v>190919_B26-T2-7_00DDP_00IH8_M04_S_1</v>
      </c>
      <c r="B633" s="47" t="s">
        <v>2743</v>
      </c>
      <c r="C633" s="47" t="s">
        <v>3263</v>
      </c>
      <c r="D633" s="162" t="s">
        <v>3264</v>
      </c>
      <c r="E633" s="190">
        <v>8489.0</v>
      </c>
      <c r="F633" s="155">
        <v>43727.0</v>
      </c>
      <c r="G633" s="33" t="s">
        <v>1419</v>
      </c>
      <c r="H633" s="33" t="s">
        <v>2073</v>
      </c>
      <c r="I633" s="33" t="s">
        <v>1007</v>
      </c>
      <c r="J633" s="35">
        <v>1.0</v>
      </c>
      <c r="K633" s="185" t="s">
        <v>1009</v>
      </c>
      <c r="L633" s="35">
        <v>2.0</v>
      </c>
      <c r="M633" s="35" t="s">
        <v>1011</v>
      </c>
      <c r="N633" s="107" t="s">
        <v>3238</v>
      </c>
      <c r="O633" s="33" t="s">
        <v>1291</v>
      </c>
      <c r="P633" s="47" t="s">
        <v>3267</v>
      </c>
      <c r="Q633" s="35" t="s">
        <v>1013</v>
      </c>
      <c r="R633" s="33" t="s">
        <v>1438</v>
      </c>
      <c r="S633" s="35" t="s">
        <v>1015</v>
      </c>
      <c r="T633" s="33" t="s">
        <v>3235</v>
      </c>
      <c r="U633" s="53"/>
      <c r="V633" s="53"/>
      <c r="W633" s="53"/>
      <c r="X633" s="53"/>
      <c r="Y633" s="53"/>
      <c r="Z633" s="53"/>
      <c r="AA633" s="53"/>
      <c r="AB633" s="53"/>
      <c r="AC633" s="53"/>
      <c r="AD633" s="53"/>
      <c r="AE633" s="53"/>
    </row>
    <row r="634" ht="14.25" customHeight="1">
      <c r="A634" s="157" t="str">
        <f t="shared" si="3"/>
        <v>190919_B26-T2-8_00DDQ_00IH9_M04_S_1</v>
      </c>
      <c r="B634" s="47" t="s">
        <v>2749</v>
      </c>
      <c r="C634" s="47" t="s">
        <v>3268</v>
      </c>
      <c r="D634" s="162" t="s">
        <v>3269</v>
      </c>
      <c r="E634" s="190">
        <v>6370.0</v>
      </c>
      <c r="F634" s="155">
        <v>43727.0</v>
      </c>
      <c r="G634" s="33" t="s">
        <v>1419</v>
      </c>
      <c r="H634" s="33" t="s">
        <v>2073</v>
      </c>
      <c r="I634" s="33" t="s">
        <v>1007</v>
      </c>
      <c r="J634" s="35">
        <v>1.0</v>
      </c>
      <c r="K634" s="185" t="s">
        <v>1009</v>
      </c>
      <c r="L634" s="35">
        <v>2.0</v>
      </c>
      <c r="M634" s="35" t="s">
        <v>1011</v>
      </c>
      <c r="N634" s="107" t="s">
        <v>3238</v>
      </c>
      <c r="O634" s="33" t="s">
        <v>1291</v>
      </c>
      <c r="P634" s="47" t="s">
        <v>3270</v>
      </c>
      <c r="Q634" s="35" t="s">
        <v>1013</v>
      </c>
      <c r="R634" s="33" t="s">
        <v>1438</v>
      </c>
      <c r="S634" s="35" t="s">
        <v>1015</v>
      </c>
      <c r="T634" s="33" t="s">
        <v>3235</v>
      </c>
      <c r="U634" s="53"/>
      <c r="V634" s="53"/>
      <c r="W634" s="53"/>
      <c r="X634" s="53"/>
      <c r="Y634" s="53"/>
      <c r="Z634" s="53"/>
      <c r="AA634" s="53"/>
      <c r="AB634" s="53"/>
      <c r="AC634" s="53"/>
      <c r="AD634" s="53"/>
      <c r="AE634" s="53"/>
    </row>
    <row r="635" ht="14.25" customHeight="1">
      <c r="A635" s="157" t="str">
        <f t="shared" si="3"/>
        <v>190919_B26-T2-9_00DDR_00IHA_M04_S_1</v>
      </c>
      <c r="B635" s="47" t="s">
        <v>2755</v>
      </c>
      <c r="C635" s="47" t="s">
        <v>3273</v>
      </c>
      <c r="D635" s="162" t="s">
        <v>3274</v>
      </c>
      <c r="E635" s="190">
        <v>9352.0</v>
      </c>
      <c r="F635" s="155">
        <v>43727.0</v>
      </c>
      <c r="G635" s="33" t="s">
        <v>1419</v>
      </c>
      <c r="H635" s="33" t="s">
        <v>2073</v>
      </c>
      <c r="I635" s="33" t="s">
        <v>1007</v>
      </c>
      <c r="J635" s="35">
        <v>1.0</v>
      </c>
      <c r="K635" s="185" t="s">
        <v>1009</v>
      </c>
      <c r="L635" s="35">
        <v>2.0</v>
      </c>
      <c r="M635" s="35" t="s">
        <v>1011</v>
      </c>
      <c r="N635" s="107" t="s">
        <v>3238</v>
      </c>
      <c r="O635" s="33" t="s">
        <v>1291</v>
      </c>
      <c r="P635" s="47" t="s">
        <v>3275</v>
      </c>
      <c r="Q635" s="35" t="s">
        <v>1013</v>
      </c>
      <c r="R635" s="33" t="s">
        <v>1438</v>
      </c>
      <c r="S635" s="35" t="s">
        <v>1015</v>
      </c>
      <c r="T635" s="33" t="s">
        <v>3235</v>
      </c>
      <c r="U635" s="53"/>
      <c r="V635" s="53"/>
      <c r="W635" s="53"/>
      <c r="X635" s="53"/>
      <c r="Y635" s="53"/>
      <c r="Z635" s="53"/>
      <c r="AA635" s="53"/>
      <c r="AB635" s="53"/>
      <c r="AC635" s="53"/>
      <c r="AD635" s="53"/>
      <c r="AE635" s="53"/>
    </row>
    <row r="636" ht="14.25" customHeight="1">
      <c r="A636" s="157" t="str">
        <f t="shared" si="3"/>
        <v>190919_B26-T2-10_00DDS_00IHB_M04_S_1</v>
      </c>
      <c r="B636" s="47" t="s">
        <v>2760</v>
      </c>
      <c r="C636" s="47" t="s">
        <v>3276</v>
      </c>
      <c r="D636" s="162" t="s">
        <v>3277</v>
      </c>
      <c r="E636" s="190">
        <v>8494.0</v>
      </c>
      <c r="F636" s="155">
        <v>43727.0</v>
      </c>
      <c r="G636" s="33" t="s">
        <v>1419</v>
      </c>
      <c r="H636" s="33" t="s">
        <v>2073</v>
      </c>
      <c r="I636" s="33" t="s">
        <v>1007</v>
      </c>
      <c r="J636" s="35">
        <v>1.0</v>
      </c>
      <c r="K636" s="185" t="s">
        <v>1009</v>
      </c>
      <c r="L636" s="35">
        <v>2.0</v>
      </c>
      <c r="M636" s="35" t="s">
        <v>1011</v>
      </c>
      <c r="N636" s="107" t="s">
        <v>3238</v>
      </c>
      <c r="O636" s="33" t="s">
        <v>1291</v>
      </c>
      <c r="P636" s="47" t="s">
        <v>3280</v>
      </c>
      <c r="Q636" s="35" t="s">
        <v>1013</v>
      </c>
      <c r="R636" s="33" t="s">
        <v>1438</v>
      </c>
      <c r="S636" s="35" t="s">
        <v>1015</v>
      </c>
      <c r="T636" s="33" t="s">
        <v>3235</v>
      </c>
      <c r="U636" s="53"/>
      <c r="V636" s="53"/>
      <c r="W636" s="53"/>
      <c r="X636" s="53"/>
      <c r="Y636" s="53"/>
      <c r="Z636" s="53"/>
      <c r="AA636" s="53"/>
      <c r="AB636" s="53"/>
      <c r="AC636" s="53"/>
      <c r="AD636" s="53"/>
      <c r="AE636" s="53"/>
    </row>
    <row r="637" ht="14.25" customHeight="1">
      <c r="A637" s="157" t="str">
        <f t="shared" si="3"/>
        <v>190919_B26-T2-11_00DDT_00IHC_M04_S_1</v>
      </c>
      <c r="B637" s="47" t="s">
        <v>2766</v>
      </c>
      <c r="C637" s="47" t="s">
        <v>3281</v>
      </c>
      <c r="D637" s="162" t="s">
        <v>3282</v>
      </c>
      <c r="E637" s="190">
        <v>6414.0</v>
      </c>
      <c r="F637" s="155">
        <v>43727.0</v>
      </c>
      <c r="G637" s="33" t="s">
        <v>1419</v>
      </c>
      <c r="H637" s="33" t="s">
        <v>2073</v>
      </c>
      <c r="I637" s="33" t="s">
        <v>1007</v>
      </c>
      <c r="J637" s="35">
        <v>1.0</v>
      </c>
      <c r="K637" s="185" t="s">
        <v>1009</v>
      </c>
      <c r="L637" s="35">
        <v>2.0</v>
      </c>
      <c r="M637" s="35" t="s">
        <v>1011</v>
      </c>
      <c r="N637" s="107" t="s">
        <v>3238</v>
      </c>
      <c r="O637" s="33" t="s">
        <v>1291</v>
      </c>
      <c r="P637" s="47" t="s">
        <v>3285</v>
      </c>
      <c r="Q637" s="35" t="s">
        <v>1013</v>
      </c>
      <c r="R637" s="33" t="s">
        <v>1438</v>
      </c>
      <c r="S637" s="35" t="s">
        <v>1015</v>
      </c>
      <c r="T637" s="33" t="s">
        <v>3235</v>
      </c>
      <c r="U637" s="53"/>
      <c r="V637" s="53"/>
      <c r="W637" s="53"/>
      <c r="X637" s="53"/>
      <c r="Y637" s="53"/>
      <c r="Z637" s="53"/>
      <c r="AA637" s="53"/>
      <c r="AB637" s="53"/>
      <c r="AC637" s="53"/>
      <c r="AD637" s="53"/>
      <c r="AE637" s="53"/>
    </row>
    <row r="638" ht="14.25" customHeight="1">
      <c r="A638" s="157" t="str">
        <f t="shared" si="3"/>
        <v>190919_B26-T2-12_00DDU_00IHD_M04_S_1</v>
      </c>
      <c r="B638" s="47" t="s">
        <v>2772</v>
      </c>
      <c r="C638" s="47" t="s">
        <v>3286</v>
      </c>
      <c r="D638" s="162" t="s">
        <v>3287</v>
      </c>
      <c r="E638" s="190">
        <v>3443.0</v>
      </c>
      <c r="F638" s="155">
        <v>43727.0</v>
      </c>
      <c r="G638" s="33" t="s">
        <v>1419</v>
      </c>
      <c r="H638" s="33" t="s">
        <v>2073</v>
      </c>
      <c r="I638" s="33" t="s">
        <v>1007</v>
      </c>
      <c r="J638" s="35">
        <v>1.0</v>
      </c>
      <c r="K638" s="185" t="s">
        <v>1009</v>
      </c>
      <c r="L638" s="35">
        <v>2.0</v>
      </c>
      <c r="M638" s="35" t="s">
        <v>1011</v>
      </c>
      <c r="N638" s="107" t="s">
        <v>3238</v>
      </c>
      <c r="O638" s="33" t="s">
        <v>1291</v>
      </c>
      <c r="P638" s="47" t="s">
        <v>3288</v>
      </c>
      <c r="Q638" s="35" t="s">
        <v>1013</v>
      </c>
      <c r="R638" s="33" t="s">
        <v>1438</v>
      </c>
      <c r="S638" s="35" t="s">
        <v>1015</v>
      </c>
      <c r="T638" s="33" t="s">
        <v>3235</v>
      </c>
      <c r="U638" s="53"/>
      <c r="V638" s="53"/>
      <c r="W638" s="53"/>
      <c r="X638" s="53"/>
      <c r="Y638" s="53"/>
      <c r="Z638" s="53"/>
      <c r="AA638" s="53"/>
      <c r="AB638" s="53"/>
      <c r="AC638" s="53"/>
      <c r="AD638" s="53"/>
      <c r="AE638" s="53"/>
    </row>
    <row r="639" ht="14.25" customHeight="1">
      <c r="A639" s="157" t="str">
        <f t="shared" si="3"/>
        <v>190919_B26-T2-13_00DDV_00IHE_M04_S_1</v>
      </c>
      <c r="B639" s="47" t="s">
        <v>2777</v>
      </c>
      <c r="C639" s="47" t="s">
        <v>3291</v>
      </c>
      <c r="D639" s="162" t="s">
        <v>3292</v>
      </c>
      <c r="E639" s="190">
        <v>2510.0</v>
      </c>
      <c r="F639" s="155">
        <v>43727.0</v>
      </c>
      <c r="G639" s="33" t="s">
        <v>1419</v>
      </c>
      <c r="H639" s="33" t="s">
        <v>2073</v>
      </c>
      <c r="I639" s="33" t="s">
        <v>1007</v>
      </c>
      <c r="J639" s="35">
        <v>1.0</v>
      </c>
      <c r="K639" s="185" t="s">
        <v>1009</v>
      </c>
      <c r="L639" s="35">
        <v>2.0</v>
      </c>
      <c r="M639" s="35" t="s">
        <v>1011</v>
      </c>
      <c r="N639" s="107" t="s">
        <v>3238</v>
      </c>
      <c r="O639" s="33" t="s">
        <v>1291</v>
      </c>
      <c r="P639" s="47" t="s">
        <v>3293</v>
      </c>
      <c r="Q639" s="35" t="s">
        <v>1013</v>
      </c>
      <c r="R639" s="33" t="s">
        <v>1438</v>
      </c>
      <c r="S639" s="35" t="s">
        <v>1015</v>
      </c>
      <c r="T639" s="33" t="s">
        <v>3235</v>
      </c>
      <c r="U639" s="53"/>
      <c r="V639" s="53"/>
      <c r="W639" s="53"/>
      <c r="X639" s="53"/>
      <c r="Y639" s="53"/>
      <c r="Z639" s="53"/>
      <c r="AA639" s="53"/>
      <c r="AB639" s="53"/>
      <c r="AC639" s="53"/>
      <c r="AD639" s="53"/>
      <c r="AE639" s="53"/>
    </row>
    <row r="640" ht="14.25" customHeight="1">
      <c r="A640" s="157" t="str">
        <f t="shared" si="3"/>
        <v>190919_B26-T2-14_00DDW_00IHF_M04_S_1</v>
      </c>
      <c r="B640" s="47" t="s">
        <v>2782</v>
      </c>
      <c r="C640" s="47" t="s">
        <v>3296</v>
      </c>
      <c r="D640" s="162" t="s">
        <v>3297</v>
      </c>
      <c r="E640" s="190">
        <v>7571.0</v>
      </c>
      <c r="F640" s="155">
        <v>43727.0</v>
      </c>
      <c r="G640" s="33" t="s">
        <v>1419</v>
      </c>
      <c r="H640" s="33" t="s">
        <v>2073</v>
      </c>
      <c r="I640" s="33" t="s">
        <v>1007</v>
      </c>
      <c r="J640" s="35">
        <v>1.0</v>
      </c>
      <c r="K640" s="185" t="s">
        <v>1009</v>
      </c>
      <c r="L640" s="35">
        <v>2.0</v>
      </c>
      <c r="M640" s="35" t="s">
        <v>1011</v>
      </c>
      <c r="N640" s="107" t="s">
        <v>3238</v>
      </c>
      <c r="O640" s="33" t="s">
        <v>1291</v>
      </c>
      <c r="P640" s="47" t="s">
        <v>3298</v>
      </c>
      <c r="Q640" s="35" t="s">
        <v>1013</v>
      </c>
      <c r="R640" s="33" t="s">
        <v>1438</v>
      </c>
      <c r="S640" s="35" t="s">
        <v>1015</v>
      </c>
      <c r="T640" s="33" t="s">
        <v>3235</v>
      </c>
      <c r="U640" s="53"/>
      <c r="V640" s="53"/>
      <c r="W640" s="53"/>
      <c r="X640" s="53"/>
      <c r="Y640" s="53"/>
      <c r="Z640" s="53"/>
      <c r="AA640" s="53"/>
      <c r="AB640" s="53"/>
      <c r="AC640" s="53"/>
      <c r="AD640" s="53"/>
      <c r="AE640" s="53"/>
    </row>
    <row r="641" ht="14.25" customHeight="1">
      <c r="A641" s="157" t="str">
        <f t="shared" si="3"/>
        <v>190919_B26-T2-15_00DDX_00IHG_M04_S_1</v>
      </c>
      <c r="B641" s="47" t="s">
        <v>2788</v>
      </c>
      <c r="C641" s="47" t="s">
        <v>3299</v>
      </c>
      <c r="D641" s="162" t="s">
        <v>3300</v>
      </c>
      <c r="E641" s="33" t="s">
        <v>154</v>
      </c>
      <c r="F641" s="155">
        <v>43727.0</v>
      </c>
      <c r="G641" s="33" t="s">
        <v>1419</v>
      </c>
      <c r="H641" s="33" t="s">
        <v>2073</v>
      </c>
      <c r="I641" s="33" t="s">
        <v>1007</v>
      </c>
      <c r="J641" s="35">
        <v>1.0</v>
      </c>
      <c r="K641" s="185" t="s">
        <v>1009</v>
      </c>
      <c r="L641" s="35">
        <v>2.0</v>
      </c>
      <c r="M641" s="35" t="s">
        <v>1011</v>
      </c>
      <c r="N641" s="107" t="s">
        <v>3238</v>
      </c>
      <c r="O641" s="33" t="s">
        <v>1291</v>
      </c>
      <c r="P641" s="47" t="s">
        <v>3303</v>
      </c>
      <c r="Q641" s="35" t="s">
        <v>1013</v>
      </c>
      <c r="R641" s="33" t="s">
        <v>1438</v>
      </c>
      <c r="S641" s="35" t="s">
        <v>1015</v>
      </c>
      <c r="T641" s="33" t="s">
        <v>3235</v>
      </c>
      <c r="U641" s="53"/>
      <c r="V641" s="53"/>
      <c r="W641" s="53"/>
      <c r="X641" s="53"/>
      <c r="Y641" s="53"/>
      <c r="Z641" s="53"/>
      <c r="AA641" s="53"/>
      <c r="AB641" s="53"/>
      <c r="AC641" s="53"/>
      <c r="AD641" s="53"/>
      <c r="AE641" s="53"/>
    </row>
    <row r="642" ht="14.25" customHeight="1">
      <c r="A642" s="157" t="str">
        <f t="shared" si="3"/>
        <v>190919_B26-T2-16_00DDY_00IHH_M04_S_1</v>
      </c>
      <c r="B642" s="47" t="s">
        <v>2796</v>
      </c>
      <c r="C642" s="47" t="s">
        <v>3304</v>
      </c>
      <c r="D642" s="162" t="s">
        <v>3305</v>
      </c>
      <c r="E642" s="33" t="s">
        <v>788</v>
      </c>
      <c r="F642" s="155">
        <v>43727.0</v>
      </c>
      <c r="G642" s="33" t="s">
        <v>1419</v>
      </c>
      <c r="H642" s="33" t="s">
        <v>2073</v>
      </c>
      <c r="I642" s="33" t="s">
        <v>1007</v>
      </c>
      <c r="J642" s="35">
        <v>1.0</v>
      </c>
      <c r="K642" s="185" t="s">
        <v>1009</v>
      </c>
      <c r="L642" s="35">
        <v>2.0</v>
      </c>
      <c r="M642" s="35" t="s">
        <v>1011</v>
      </c>
      <c r="N642" s="107" t="s">
        <v>3238</v>
      </c>
      <c r="O642" s="33" t="s">
        <v>1291</v>
      </c>
      <c r="P642" s="47" t="s">
        <v>3307</v>
      </c>
      <c r="Q642" s="35" t="s">
        <v>1013</v>
      </c>
      <c r="R642" s="33" t="s">
        <v>1438</v>
      </c>
      <c r="S642" s="35" t="s">
        <v>1015</v>
      </c>
      <c r="T642" s="33" t="s">
        <v>3235</v>
      </c>
      <c r="U642" s="53"/>
      <c r="V642" s="53"/>
      <c r="W642" s="53"/>
      <c r="X642" s="53"/>
      <c r="Y642" s="53"/>
      <c r="Z642" s="53"/>
      <c r="AA642" s="53"/>
      <c r="AB642" s="53"/>
      <c r="AC642" s="53"/>
      <c r="AD642" s="53"/>
      <c r="AE642" s="53"/>
    </row>
    <row r="643" ht="14.25" customHeight="1">
      <c r="A643" s="157" t="str">
        <f t="shared" si="3"/>
        <v>190919_HEK-QCS_000F2_00IHI_M04_S_1</v>
      </c>
      <c r="B643" s="154" t="s">
        <v>108</v>
      </c>
      <c r="C643" s="47" t="s">
        <v>3309</v>
      </c>
      <c r="D643" s="163" t="s">
        <v>109</v>
      </c>
      <c r="E643" s="178" t="s">
        <v>109</v>
      </c>
      <c r="F643" s="155">
        <v>43727.0</v>
      </c>
      <c r="G643" s="33" t="s">
        <v>1419</v>
      </c>
      <c r="H643" s="33" t="s">
        <v>2073</v>
      </c>
      <c r="I643" s="33" t="s">
        <v>1007</v>
      </c>
      <c r="J643" s="35">
        <v>1.0</v>
      </c>
      <c r="K643" s="185" t="s">
        <v>1009</v>
      </c>
      <c r="L643" s="35">
        <v>2.0</v>
      </c>
      <c r="M643" s="35" t="s">
        <v>1011</v>
      </c>
      <c r="N643" s="107" t="s">
        <v>3310</v>
      </c>
      <c r="O643" s="33" t="s">
        <v>1012</v>
      </c>
      <c r="P643" s="32"/>
      <c r="Q643" s="35" t="s">
        <v>1013</v>
      </c>
      <c r="R643" s="33" t="s">
        <v>1438</v>
      </c>
      <c r="S643" s="35" t="s">
        <v>1015</v>
      </c>
      <c r="T643" s="33" t="s">
        <v>3235</v>
      </c>
      <c r="U643" s="53"/>
      <c r="V643" s="53"/>
      <c r="W643" s="53"/>
      <c r="X643" s="53"/>
      <c r="Y643" s="53"/>
      <c r="Z643" s="53"/>
      <c r="AA643" s="53"/>
      <c r="AB643" s="53"/>
      <c r="AC643" s="53"/>
      <c r="AD643" s="53"/>
      <c r="AE643" s="53"/>
    </row>
    <row r="644" ht="14.25" customHeight="1">
      <c r="A644" s="157" t="str">
        <f t="shared" si="3"/>
        <v>190919_B30-T2-1_00DFB_00IHJ_M04_S_1</v>
      </c>
      <c r="B644" s="47" t="s">
        <v>2992</v>
      </c>
      <c r="C644" s="47" t="s">
        <v>3315</v>
      </c>
      <c r="D644" s="162" t="s">
        <v>3316</v>
      </c>
      <c r="E644" s="190">
        <v>9151.0</v>
      </c>
      <c r="F644" s="155">
        <v>43727.0</v>
      </c>
      <c r="G644" s="33" t="s">
        <v>1419</v>
      </c>
      <c r="H644" s="33" t="s">
        <v>2073</v>
      </c>
      <c r="I644" s="33" t="s">
        <v>1007</v>
      </c>
      <c r="J644" s="35">
        <v>1.0</v>
      </c>
      <c r="K644" s="185" t="s">
        <v>1009</v>
      </c>
      <c r="L644" s="35">
        <v>2.0</v>
      </c>
      <c r="M644" s="35" t="s">
        <v>1011</v>
      </c>
      <c r="N644" s="37"/>
      <c r="O644" s="33" t="s">
        <v>1012</v>
      </c>
      <c r="P644" s="32"/>
      <c r="Q644" s="35" t="s">
        <v>1013</v>
      </c>
      <c r="R644" s="33" t="s">
        <v>1438</v>
      </c>
      <c r="S644" s="35" t="s">
        <v>1015</v>
      </c>
      <c r="T644" s="33" t="s">
        <v>3235</v>
      </c>
      <c r="U644" s="53"/>
      <c r="V644" s="53"/>
      <c r="W644" s="53"/>
      <c r="X644" s="53"/>
      <c r="Y644" s="53"/>
      <c r="Z644" s="53"/>
      <c r="AA644" s="53"/>
      <c r="AB644" s="53"/>
      <c r="AC644" s="53"/>
      <c r="AD644" s="53"/>
      <c r="AE644" s="53"/>
    </row>
    <row r="645" ht="14.25" customHeight="1">
      <c r="A645" s="157" t="str">
        <f t="shared" si="3"/>
        <v>190919_B30-T2-2_00DFC_00IHK_M04_S_1</v>
      </c>
      <c r="B645" s="47" t="s">
        <v>2996</v>
      </c>
      <c r="C645" s="47" t="s">
        <v>3317</v>
      </c>
      <c r="D645" s="162" t="s">
        <v>3318</v>
      </c>
      <c r="E645" s="190">
        <v>2664.0</v>
      </c>
      <c r="F645" s="155">
        <v>43727.0</v>
      </c>
      <c r="G645" s="33" t="s">
        <v>1419</v>
      </c>
      <c r="H645" s="33" t="s">
        <v>2073</v>
      </c>
      <c r="I645" s="33" t="s">
        <v>1007</v>
      </c>
      <c r="J645" s="35">
        <v>1.0</v>
      </c>
      <c r="K645" s="185" t="s">
        <v>1009</v>
      </c>
      <c r="L645" s="35">
        <v>2.0</v>
      </c>
      <c r="M645" s="35" t="s">
        <v>1011</v>
      </c>
      <c r="N645" s="37"/>
      <c r="O645" s="33" t="s">
        <v>1012</v>
      </c>
      <c r="P645" s="32"/>
      <c r="Q645" s="35" t="s">
        <v>1013</v>
      </c>
      <c r="R645" s="33" t="s">
        <v>1438</v>
      </c>
      <c r="S645" s="35" t="s">
        <v>1015</v>
      </c>
      <c r="T645" s="33" t="s">
        <v>3235</v>
      </c>
      <c r="U645" s="53"/>
      <c r="V645" s="53"/>
      <c r="W645" s="53"/>
      <c r="X645" s="53"/>
      <c r="Y645" s="53"/>
      <c r="Z645" s="53"/>
      <c r="AA645" s="53"/>
      <c r="AB645" s="53"/>
      <c r="AC645" s="53"/>
      <c r="AD645" s="53"/>
      <c r="AE645" s="53"/>
    </row>
    <row r="646" ht="14.25" customHeight="1">
      <c r="A646" s="157" t="str">
        <f t="shared" si="3"/>
        <v>190919_B30-T2-3_00DFD_00IHL_M04_S_1</v>
      </c>
      <c r="B646" s="47" t="s">
        <v>3000</v>
      </c>
      <c r="C646" s="47" t="s">
        <v>3322</v>
      </c>
      <c r="D646" s="162" t="s">
        <v>3323</v>
      </c>
      <c r="E646" s="190">
        <v>9270.0</v>
      </c>
      <c r="F646" s="155">
        <v>43727.0</v>
      </c>
      <c r="G646" s="33" t="s">
        <v>1419</v>
      </c>
      <c r="H646" s="33" t="s">
        <v>2073</v>
      </c>
      <c r="I646" s="33" t="s">
        <v>1007</v>
      </c>
      <c r="J646" s="35">
        <v>1.0</v>
      </c>
      <c r="K646" s="185" t="s">
        <v>1009</v>
      </c>
      <c r="L646" s="35">
        <v>2.0</v>
      </c>
      <c r="M646" s="35" t="s">
        <v>1011</v>
      </c>
      <c r="N646" s="37"/>
      <c r="O646" s="33" t="s">
        <v>1012</v>
      </c>
      <c r="P646" s="32"/>
      <c r="Q646" s="35" t="s">
        <v>1013</v>
      </c>
      <c r="R646" s="33" t="s">
        <v>1438</v>
      </c>
      <c r="S646" s="35" t="s">
        <v>1015</v>
      </c>
      <c r="T646" s="33" t="s">
        <v>3235</v>
      </c>
      <c r="U646" s="53"/>
      <c r="V646" s="53"/>
      <c r="W646" s="53"/>
      <c r="X646" s="53"/>
      <c r="Y646" s="53"/>
      <c r="Z646" s="53"/>
      <c r="AA646" s="53"/>
      <c r="AB646" s="53"/>
      <c r="AC646" s="53"/>
      <c r="AD646" s="53"/>
      <c r="AE646" s="53"/>
    </row>
    <row r="647" ht="14.25" customHeight="1">
      <c r="A647" s="157" t="str">
        <f t="shared" si="3"/>
        <v>190919_B30-T2-4_00DFE_00IHM_M04_S_1</v>
      </c>
      <c r="B647" s="47" t="s">
        <v>3003</v>
      </c>
      <c r="C647" s="47" t="s">
        <v>3326</v>
      </c>
      <c r="D647" s="162" t="s">
        <v>3327</v>
      </c>
      <c r="E647" s="190">
        <v>6369.0</v>
      </c>
      <c r="F647" s="155">
        <v>43727.0</v>
      </c>
      <c r="G647" s="33" t="s">
        <v>1419</v>
      </c>
      <c r="H647" s="33" t="s">
        <v>2073</v>
      </c>
      <c r="I647" s="33" t="s">
        <v>1007</v>
      </c>
      <c r="J647" s="35">
        <v>1.0</v>
      </c>
      <c r="K647" s="185" t="s">
        <v>1009</v>
      </c>
      <c r="L647" s="35">
        <v>2.0</v>
      </c>
      <c r="M647" s="35" t="s">
        <v>1011</v>
      </c>
      <c r="N647" s="37"/>
      <c r="O647" s="33" t="s">
        <v>1012</v>
      </c>
      <c r="P647" s="32"/>
      <c r="Q647" s="35" t="s">
        <v>1013</v>
      </c>
      <c r="R647" s="33" t="s">
        <v>1438</v>
      </c>
      <c r="S647" s="35" t="s">
        <v>1015</v>
      </c>
      <c r="T647" s="33" t="s">
        <v>3235</v>
      </c>
      <c r="U647" s="53"/>
      <c r="V647" s="53"/>
      <c r="W647" s="53"/>
      <c r="X647" s="53"/>
      <c r="Y647" s="53"/>
      <c r="Z647" s="53"/>
      <c r="AA647" s="53"/>
      <c r="AB647" s="53"/>
      <c r="AC647" s="53"/>
      <c r="AD647" s="53"/>
      <c r="AE647" s="53"/>
    </row>
    <row r="648" ht="14.25" customHeight="1">
      <c r="A648" s="157" t="str">
        <f t="shared" si="3"/>
        <v>190919_B30-T2-5_00DFF_00IHN_M04_S_1</v>
      </c>
      <c r="B648" s="47" t="s">
        <v>3009</v>
      </c>
      <c r="C648" s="47" t="s">
        <v>3328</v>
      </c>
      <c r="D648" s="162" t="s">
        <v>3329</v>
      </c>
      <c r="E648" s="190">
        <v>9458.0</v>
      </c>
      <c r="F648" s="155">
        <v>43727.0</v>
      </c>
      <c r="G648" s="33" t="s">
        <v>1419</v>
      </c>
      <c r="H648" s="33" t="s">
        <v>2073</v>
      </c>
      <c r="I648" s="33" t="s">
        <v>1007</v>
      </c>
      <c r="J648" s="35">
        <v>1.0</v>
      </c>
      <c r="K648" s="185" t="s">
        <v>1009</v>
      </c>
      <c r="L648" s="35">
        <v>2.0</v>
      </c>
      <c r="M648" s="35" t="s">
        <v>1011</v>
      </c>
      <c r="N648" s="37"/>
      <c r="O648" s="33" t="s">
        <v>1012</v>
      </c>
      <c r="P648" s="32"/>
      <c r="Q648" s="35" t="s">
        <v>1013</v>
      </c>
      <c r="R648" s="33" t="s">
        <v>1438</v>
      </c>
      <c r="S648" s="35" t="s">
        <v>1015</v>
      </c>
      <c r="T648" s="33" t="s">
        <v>3235</v>
      </c>
      <c r="U648" s="53"/>
      <c r="V648" s="53"/>
      <c r="W648" s="53"/>
      <c r="X648" s="53"/>
      <c r="Y648" s="53"/>
      <c r="Z648" s="53"/>
      <c r="AA648" s="53"/>
      <c r="AB648" s="53"/>
      <c r="AC648" s="53"/>
      <c r="AD648" s="53"/>
      <c r="AE648" s="53"/>
    </row>
    <row r="649" ht="14.25" customHeight="1">
      <c r="A649" s="157" t="str">
        <f t="shared" si="3"/>
        <v>190919_B30-T2-6_00DFG_00IHO_M04_S_1</v>
      </c>
      <c r="B649" s="47" t="s">
        <v>3015</v>
      </c>
      <c r="C649" s="47" t="s">
        <v>3332</v>
      </c>
      <c r="D649" s="162" t="s">
        <v>3333</v>
      </c>
      <c r="E649" s="190">
        <v>3213.0</v>
      </c>
      <c r="F649" s="155">
        <v>43727.0</v>
      </c>
      <c r="G649" s="33" t="s">
        <v>1419</v>
      </c>
      <c r="H649" s="33" t="s">
        <v>2073</v>
      </c>
      <c r="I649" s="33" t="s">
        <v>1007</v>
      </c>
      <c r="J649" s="35">
        <v>1.0</v>
      </c>
      <c r="K649" s="185" t="s">
        <v>1009</v>
      </c>
      <c r="L649" s="35">
        <v>2.0</v>
      </c>
      <c r="M649" s="35" t="s">
        <v>1011</v>
      </c>
      <c r="N649" s="37"/>
      <c r="O649" s="33" t="s">
        <v>1012</v>
      </c>
      <c r="P649" s="32"/>
      <c r="Q649" s="35" t="s">
        <v>1013</v>
      </c>
      <c r="R649" s="33" t="s">
        <v>1438</v>
      </c>
      <c r="S649" s="35" t="s">
        <v>1015</v>
      </c>
      <c r="T649" s="33" t="s">
        <v>3235</v>
      </c>
      <c r="U649" s="53"/>
      <c r="V649" s="53"/>
      <c r="W649" s="53"/>
      <c r="X649" s="53"/>
      <c r="Y649" s="53"/>
      <c r="Z649" s="53"/>
      <c r="AA649" s="53"/>
      <c r="AB649" s="53"/>
      <c r="AC649" s="53"/>
      <c r="AD649" s="53"/>
      <c r="AE649" s="53"/>
    </row>
    <row r="650" ht="14.25" customHeight="1">
      <c r="A650" s="157" t="str">
        <f t="shared" si="3"/>
        <v>190919_B30-T2-7_00DFH_00IHP_M04_S_1</v>
      </c>
      <c r="B650" s="47" t="s">
        <v>3018</v>
      </c>
      <c r="C650" s="47" t="s">
        <v>3336</v>
      </c>
      <c r="D650" s="162" t="s">
        <v>3337</v>
      </c>
      <c r="E650" s="190">
        <v>8489.0</v>
      </c>
      <c r="F650" s="155">
        <v>43727.0</v>
      </c>
      <c r="G650" s="33" t="s">
        <v>1419</v>
      </c>
      <c r="H650" s="33" t="s">
        <v>2073</v>
      </c>
      <c r="I650" s="33" t="s">
        <v>1007</v>
      </c>
      <c r="J650" s="35">
        <v>1.0</v>
      </c>
      <c r="K650" s="185" t="s">
        <v>1009</v>
      </c>
      <c r="L650" s="35">
        <v>2.0</v>
      </c>
      <c r="M650" s="35" t="s">
        <v>1011</v>
      </c>
      <c r="N650" s="107"/>
      <c r="O650" s="33" t="s">
        <v>1012</v>
      </c>
      <c r="P650" s="32"/>
      <c r="Q650" s="35" t="s">
        <v>1013</v>
      </c>
      <c r="R650" s="33" t="s">
        <v>1438</v>
      </c>
      <c r="S650" s="35" t="s">
        <v>1015</v>
      </c>
      <c r="T650" s="33" t="s">
        <v>3235</v>
      </c>
      <c r="U650" s="53"/>
      <c r="V650" s="53"/>
      <c r="W650" s="53"/>
      <c r="X650" s="53"/>
      <c r="Y650" s="53"/>
      <c r="Z650" s="53"/>
      <c r="AA650" s="53"/>
      <c r="AB650" s="53"/>
      <c r="AC650" s="53"/>
      <c r="AD650" s="53"/>
      <c r="AE650" s="53"/>
    </row>
    <row r="651" ht="14.25" customHeight="1">
      <c r="A651" s="157" t="str">
        <f t="shared" si="3"/>
        <v>190919_B30-T2-8_00DFI_00IHQ_M04_S_1</v>
      </c>
      <c r="B651" s="47" t="s">
        <v>3022</v>
      </c>
      <c r="C651" s="47" t="s">
        <v>3340</v>
      </c>
      <c r="D651" s="162" t="s">
        <v>3341</v>
      </c>
      <c r="E651" s="190">
        <v>6370.0</v>
      </c>
      <c r="F651" s="155">
        <v>43727.0</v>
      </c>
      <c r="G651" s="33" t="s">
        <v>1419</v>
      </c>
      <c r="H651" s="33" t="s">
        <v>2073</v>
      </c>
      <c r="I651" s="33" t="s">
        <v>1007</v>
      </c>
      <c r="J651" s="35">
        <v>1.0</v>
      </c>
      <c r="K651" s="185" t="s">
        <v>1009</v>
      </c>
      <c r="L651" s="35">
        <v>2.0</v>
      </c>
      <c r="M651" s="35" t="s">
        <v>1011</v>
      </c>
      <c r="N651" s="107"/>
      <c r="O651" s="33" t="s">
        <v>1012</v>
      </c>
      <c r="P651" s="32"/>
      <c r="Q651" s="35" t="s">
        <v>1013</v>
      </c>
      <c r="R651" s="33" t="s">
        <v>1438</v>
      </c>
      <c r="S651" s="35" t="s">
        <v>1015</v>
      </c>
      <c r="T651" s="33" t="s">
        <v>3235</v>
      </c>
      <c r="U651" s="53"/>
      <c r="V651" s="53"/>
      <c r="W651" s="53"/>
      <c r="X651" s="53"/>
      <c r="Y651" s="53"/>
      <c r="Z651" s="53"/>
      <c r="AA651" s="53"/>
      <c r="AB651" s="53"/>
      <c r="AC651" s="53"/>
      <c r="AD651" s="53"/>
      <c r="AE651" s="53"/>
    </row>
    <row r="652" ht="14.25" customHeight="1">
      <c r="A652" s="157" t="str">
        <f t="shared" si="3"/>
        <v>190919_B30-T2-9_00DFJ_00IHR_M04_S_1</v>
      </c>
      <c r="B652" s="47" t="s">
        <v>3026</v>
      </c>
      <c r="C652" s="47" t="s">
        <v>3342</v>
      </c>
      <c r="D652" s="162" t="s">
        <v>3343</v>
      </c>
      <c r="E652" s="190">
        <v>9352.0</v>
      </c>
      <c r="F652" s="155">
        <v>43727.0</v>
      </c>
      <c r="G652" s="33" t="s">
        <v>1419</v>
      </c>
      <c r="H652" s="33" t="s">
        <v>2073</v>
      </c>
      <c r="I652" s="33" t="s">
        <v>1007</v>
      </c>
      <c r="J652" s="35">
        <v>1.0</v>
      </c>
      <c r="K652" s="185" t="s">
        <v>1009</v>
      </c>
      <c r="L652" s="35">
        <v>2.0</v>
      </c>
      <c r="M652" s="35" t="s">
        <v>1011</v>
      </c>
      <c r="N652" s="107"/>
      <c r="O652" s="33" t="s">
        <v>1012</v>
      </c>
      <c r="P652" s="32"/>
      <c r="Q652" s="35" t="s">
        <v>1013</v>
      </c>
      <c r="R652" s="33" t="s">
        <v>1438</v>
      </c>
      <c r="S652" s="35" t="s">
        <v>1015</v>
      </c>
      <c r="T652" s="33" t="s">
        <v>3235</v>
      </c>
      <c r="U652" s="53"/>
      <c r="V652" s="53"/>
      <c r="W652" s="53"/>
      <c r="X652" s="53"/>
      <c r="Y652" s="53"/>
      <c r="Z652" s="53"/>
      <c r="AA652" s="53"/>
      <c r="AB652" s="53"/>
      <c r="AC652" s="53"/>
      <c r="AD652" s="53"/>
      <c r="AE652" s="53"/>
    </row>
    <row r="653" ht="14.25" customHeight="1">
      <c r="A653" s="157" t="str">
        <f t="shared" si="3"/>
        <v>190919_B30-T2-10_00DFK_00IHS_M04_S_1</v>
      </c>
      <c r="B653" s="47" t="s">
        <v>3029</v>
      </c>
      <c r="C653" s="47" t="s">
        <v>3346</v>
      </c>
      <c r="D653" s="162" t="s">
        <v>3347</v>
      </c>
      <c r="E653" s="190">
        <v>8494.0</v>
      </c>
      <c r="F653" s="155">
        <v>43727.0</v>
      </c>
      <c r="G653" s="33" t="s">
        <v>1419</v>
      </c>
      <c r="H653" s="33" t="s">
        <v>2073</v>
      </c>
      <c r="I653" s="33" t="s">
        <v>1007</v>
      </c>
      <c r="J653" s="35">
        <v>1.0</v>
      </c>
      <c r="K653" s="185" t="s">
        <v>1009</v>
      </c>
      <c r="L653" s="35">
        <v>2.0</v>
      </c>
      <c r="M653" s="35" t="s">
        <v>1011</v>
      </c>
      <c r="N653" s="107"/>
      <c r="O653" s="33" t="s">
        <v>1012</v>
      </c>
      <c r="P653" s="32"/>
      <c r="Q653" s="35" t="s">
        <v>1013</v>
      </c>
      <c r="R653" s="33" t="s">
        <v>1438</v>
      </c>
      <c r="S653" s="35" t="s">
        <v>1015</v>
      </c>
      <c r="T653" s="33" t="s">
        <v>3235</v>
      </c>
      <c r="U653" s="53"/>
      <c r="V653" s="53"/>
      <c r="W653" s="53"/>
      <c r="X653" s="53"/>
      <c r="Y653" s="53"/>
      <c r="Z653" s="53"/>
      <c r="AA653" s="53"/>
      <c r="AB653" s="53"/>
      <c r="AC653" s="53"/>
      <c r="AD653" s="53"/>
      <c r="AE653" s="53"/>
    </row>
    <row r="654" ht="14.25" customHeight="1">
      <c r="A654" s="157" t="str">
        <f t="shared" si="3"/>
        <v>190919_B30-T2-11_00DFL_00IHT_M04_S_1</v>
      </c>
      <c r="B654" s="47" t="s">
        <v>3033</v>
      </c>
      <c r="C654" s="47" t="s">
        <v>3350</v>
      </c>
      <c r="D654" s="162" t="s">
        <v>3351</v>
      </c>
      <c r="E654" s="190">
        <v>6414.0</v>
      </c>
      <c r="F654" s="155">
        <v>43727.0</v>
      </c>
      <c r="G654" s="33" t="s">
        <v>1419</v>
      </c>
      <c r="H654" s="33" t="s">
        <v>2073</v>
      </c>
      <c r="I654" s="33" t="s">
        <v>1007</v>
      </c>
      <c r="J654" s="35">
        <v>1.0</v>
      </c>
      <c r="K654" s="185" t="s">
        <v>1009</v>
      </c>
      <c r="L654" s="35">
        <v>2.0</v>
      </c>
      <c r="M654" s="35" t="s">
        <v>1011</v>
      </c>
      <c r="N654" s="107" t="s">
        <v>3352</v>
      </c>
      <c r="O654" s="33" t="s">
        <v>1291</v>
      </c>
      <c r="P654" s="189" t="s">
        <v>3353</v>
      </c>
      <c r="Q654" s="35" t="s">
        <v>1013</v>
      </c>
      <c r="R654" s="33" t="s">
        <v>1438</v>
      </c>
      <c r="S654" s="35" t="s">
        <v>1015</v>
      </c>
      <c r="T654" s="33" t="s">
        <v>3235</v>
      </c>
      <c r="U654" s="53"/>
      <c r="V654" s="53"/>
      <c r="W654" s="53"/>
      <c r="X654" s="53"/>
      <c r="Y654" s="53"/>
      <c r="Z654" s="53"/>
      <c r="AA654" s="53"/>
      <c r="AB654" s="53"/>
      <c r="AC654" s="53"/>
      <c r="AD654" s="53"/>
      <c r="AE654" s="53"/>
    </row>
    <row r="655" ht="14.25" customHeight="1">
      <c r="A655" s="157" t="str">
        <f t="shared" si="3"/>
        <v>190919_B30-T2-12_00DFM_00IHU_M04_S_1</v>
      </c>
      <c r="B655" s="47" t="s">
        <v>3037</v>
      </c>
      <c r="C655" s="47" t="s">
        <v>3355</v>
      </c>
      <c r="D655" s="162" t="s">
        <v>3357</v>
      </c>
      <c r="E655" s="190">
        <v>3443.0</v>
      </c>
      <c r="F655" s="155">
        <v>43727.0</v>
      </c>
      <c r="G655" s="33" t="s">
        <v>1419</v>
      </c>
      <c r="H655" s="33" t="s">
        <v>2073</v>
      </c>
      <c r="I655" s="33" t="s">
        <v>1007</v>
      </c>
      <c r="J655" s="35">
        <v>1.0</v>
      </c>
      <c r="K655" s="185" t="s">
        <v>1009</v>
      </c>
      <c r="L655" s="35">
        <v>2.0</v>
      </c>
      <c r="M655" s="35" t="s">
        <v>1011</v>
      </c>
      <c r="N655" s="107" t="s">
        <v>3352</v>
      </c>
      <c r="O655" s="33" t="s">
        <v>1291</v>
      </c>
      <c r="P655" s="189" t="s">
        <v>3358</v>
      </c>
      <c r="Q655" s="35" t="s">
        <v>1013</v>
      </c>
      <c r="R655" s="33" t="s">
        <v>1438</v>
      </c>
      <c r="S655" s="35" t="s">
        <v>1015</v>
      </c>
      <c r="T655" s="33" t="s">
        <v>3235</v>
      </c>
      <c r="U655" s="53"/>
      <c r="V655" s="53"/>
      <c r="W655" s="53"/>
      <c r="X655" s="53"/>
      <c r="Y655" s="53"/>
      <c r="Z655" s="53"/>
      <c r="AA655" s="53"/>
      <c r="AB655" s="53"/>
      <c r="AC655" s="53"/>
      <c r="AD655" s="53"/>
      <c r="AE655" s="53"/>
    </row>
    <row r="656" ht="14.25" customHeight="1">
      <c r="A656" s="157" t="str">
        <f t="shared" si="3"/>
        <v>190919_B30-T2-13_00DFN_00IHV_M04_S_1</v>
      </c>
      <c r="B656" s="47" t="s">
        <v>3040</v>
      </c>
      <c r="C656" s="47" t="s">
        <v>3359</v>
      </c>
      <c r="D656" s="162" t="s">
        <v>3360</v>
      </c>
      <c r="E656" s="190">
        <v>2510.0</v>
      </c>
      <c r="F656" s="155">
        <v>43727.0</v>
      </c>
      <c r="G656" s="33" t="s">
        <v>1419</v>
      </c>
      <c r="H656" s="33" t="s">
        <v>2073</v>
      </c>
      <c r="I656" s="33" t="s">
        <v>1007</v>
      </c>
      <c r="J656" s="35">
        <v>1.0</v>
      </c>
      <c r="K656" s="185" t="s">
        <v>1009</v>
      </c>
      <c r="L656" s="35">
        <v>2.0</v>
      </c>
      <c r="M656" s="35" t="s">
        <v>1011</v>
      </c>
      <c r="N656" s="107" t="s">
        <v>3352</v>
      </c>
      <c r="O656" s="33" t="s">
        <v>1291</v>
      </c>
      <c r="P656" s="189" t="s">
        <v>3363</v>
      </c>
      <c r="Q656" s="35" t="s">
        <v>1013</v>
      </c>
      <c r="R656" s="33" t="s">
        <v>1438</v>
      </c>
      <c r="S656" s="35" t="s">
        <v>1015</v>
      </c>
      <c r="T656" s="33" t="s">
        <v>3235</v>
      </c>
      <c r="U656" s="53"/>
      <c r="V656" s="53"/>
      <c r="W656" s="53"/>
      <c r="X656" s="53"/>
      <c r="Y656" s="53"/>
      <c r="Z656" s="53"/>
      <c r="AA656" s="53"/>
      <c r="AB656" s="53"/>
      <c r="AC656" s="53"/>
      <c r="AD656" s="53"/>
      <c r="AE656" s="53"/>
    </row>
    <row r="657" ht="14.25" customHeight="1">
      <c r="A657" s="157" t="str">
        <f t="shared" si="3"/>
        <v>190919_B30-T2-14_00DFO_00IHW_M04_S_1</v>
      </c>
      <c r="B657" s="47" t="s">
        <v>3044</v>
      </c>
      <c r="C657" s="47" t="s">
        <v>3364</v>
      </c>
      <c r="D657" s="162" t="s">
        <v>3365</v>
      </c>
      <c r="E657" s="190">
        <v>7571.0</v>
      </c>
      <c r="F657" s="155">
        <v>43727.0</v>
      </c>
      <c r="G657" s="33" t="s">
        <v>1419</v>
      </c>
      <c r="H657" s="33" t="s">
        <v>2073</v>
      </c>
      <c r="I657" s="33" t="s">
        <v>1007</v>
      </c>
      <c r="J657" s="35">
        <v>1.0</v>
      </c>
      <c r="K657" s="185" t="s">
        <v>1009</v>
      </c>
      <c r="L657" s="35">
        <v>2.0</v>
      </c>
      <c r="M657" s="35" t="s">
        <v>1011</v>
      </c>
      <c r="N657" s="107" t="s">
        <v>3352</v>
      </c>
      <c r="O657" s="33" t="s">
        <v>1291</v>
      </c>
      <c r="P657" s="189" t="s">
        <v>3368</v>
      </c>
      <c r="Q657" s="35" t="s">
        <v>1013</v>
      </c>
      <c r="R657" s="33" t="s">
        <v>1438</v>
      </c>
      <c r="S657" s="35" t="s">
        <v>1015</v>
      </c>
      <c r="T657" s="33" t="s">
        <v>3235</v>
      </c>
      <c r="U657" s="53"/>
      <c r="V657" s="53"/>
      <c r="W657" s="53"/>
      <c r="X657" s="53"/>
      <c r="Y657" s="53"/>
      <c r="Z657" s="53"/>
      <c r="AA657" s="53"/>
      <c r="AB657" s="53"/>
      <c r="AC657" s="53"/>
      <c r="AD657" s="53"/>
      <c r="AE657" s="53"/>
    </row>
    <row r="658" ht="14.25" customHeight="1">
      <c r="A658" s="157" t="str">
        <f t="shared" si="3"/>
        <v>190919_B30-T2-15_00DFP_00IHX_M04_S_1</v>
      </c>
      <c r="B658" s="47" t="s">
        <v>3048</v>
      </c>
      <c r="C658" s="47" t="s">
        <v>3369</v>
      </c>
      <c r="D658" s="162" t="s">
        <v>3370</v>
      </c>
      <c r="E658" s="33" t="s">
        <v>154</v>
      </c>
      <c r="F658" s="155">
        <v>43727.0</v>
      </c>
      <c r="G658" s="33" t="s">
        <v>1419</v>
      </c>
      <c r="H658" s="33" t="s">
        <v>2073</v>
      </c>
      <c r="I658" s="33" t="s">
        <v>1007</v>
      </c>
      <c r="J658" s="35">
        <v>1.0</v>
      </c>
      <c r="K658" s="185" t="s">
        <v>1009</v>
      </c>
      <c r="L658" s="35">
        <v>2.0</v>
      </c>
      <c r="M658" s="35" t="s">
        <v>1011</v>
      </c>
      <c r="N658" s="107" t="s">
        <v>3352</v>
      </c>
      <c r="O658" s="33" t="s">
        <v>1291</v>
      </c>
      <c r="P658" s="189" t="s">
        <v>3371</v>
      </c>
      <c r="Q658" s="35" t="s">
        <v>1013</v>
      </c>
      <c r="R658" s="33" t="s">
        <v>1438</v>
      </c>
      <c r="S658" s="35" t="s">
        <v>1015</v>
      </c>
      <c r="T658" s="33" t="s">
        <v>3235</v>
      </c>
      <c r="U658" s="53"/>
      <c r="V658" s="53"/>
      <c r="W658" s="53"/>
      <c r="X658" s="53"/>
      <c r="Y658" s="53"/>
      <c r="Z658" s="53"/>
      <c r="AA658" s="53"/>
      <c r="AB658" s="53"/>
      <c r="AC658" s="53"/>
      <c r="AD658" s="53"/>
      <c r="AE658" s="53"/>
    </row>
    <row r="659" ht="14.25" customHeight="1">
      <c r="A659" s="157" t="str">
        <f t="shared" si="3"/>
        <v>190919_B30-T2-16_00DFQ_00IHY_M04_S_1</v>
      </c>
      <c r="B659" s="47" t="s">
        <v>3052</v>
      </c>
      <c r="C659" s="47" t="s">
        <v>3374</v>
      </c>
      <c r="D659" s="162" t="s">
        <v>3375</v>
      </c>
      <c r="E659" s="33" t="s">
        <v>806</v>
      </c>
      <c r="F659" s="155">
        <v>43727.0</v>
      </c>
      <c r="G659" s="33" t="s">
        <v>1419</v>
      </c>
      <c r="H659" s="33" t="s">
        <v>2073</v>
      </c>
      <c r="I659" s="33" t="s">
        <v>1007</v>
      </c>
      <c r="J659" s="35">
        <v>1.0</v>
      </c>
      <c r="K659" s="185" t="s">
        <v>1009</v>
      </c>
      <c r="L659" s="35">
        <v>2.0</v>
      </c>
      <c r="M659" s="35" t="s">
        <v>1011</v>
      </c>
      <c r="N659" s="107" t="s">
        <v>3352</v>
      </c>
      <c r="O659" s="33" t="s">
        <v>1291</v>
      </c>
      <c r="P659" s="189" t="s">
        <v>3376</v>
      </c>
      <c r="Q659" s="35" t="s">
        <v>1013</v>
      </c>
      <c r="R659" s="33" t="s">
        <v>1438</v>
      </c>
      <c r="S659" s="35" t="s">
        <v>1015</v>
      </c>
      <c r="T659" s="33" t="s">
        <v>3235</v>
      </c>
      <c r="U659" s="53"/>
      <c r="V659" s="53"/>
      <c r="W659" s="53"/>
      <c r="X659" s="53"/>
      <c r="Y659" s="53"/>
      <c r="Z659" s="53"/>
      <c r="AA659" s="53"/>
      <c r="AB659" s="53"/>
      <c r="AC659" s="53"/>
      <c r="AD659" s="53"/>
      <c r="AE659" s="53"/>
    </row>
    <row r="660" ht="14.25" customHeight="1">
      <c r="A660" s="157" t="str">
        <f t="shared" si="3"/>
        <v>301299_HEK-QCS_000F2_00IHZ__S_1</v>
      </c>
      <c r="B660" s="154" t="s">
        <v>108</v>
      </c>
      <c r="C660" s="47" t="s">
        <v>3377</v>
      </c>
      <c r="D660" s="163" t="s">
        <v>109</v>
      </c>
      <c r="E660" s="178" t="s">
        <v>109</v>
      </c>
      <c r="F660" s="155"/>
      <c r="G660" s="33"/>
      <c r="H660" s="33"/>
      <c r="I660" s="33" t="s">
        <v>1007</v>
      </c>
      <c r="J660" s="35">
        <v>1.0</v>
      </c>
      <c r="K660" s="185" t="s">
        <v>1009</v>
      </c>
      <c r="L660" s="35">
        <v>2.0</v>
      </c>
      <c r="M660" s="35" t="s">
        <v>1011</v>
      </c>
      <c r="N660" s="37"/>
      <c r="O660" s="32"/>
      <c r="P660" s="32"/>
      <c r="Q660" s="35" t="s">
        <v>1013</v>
      </c>
      <c r="R660" s="33" t="s">
        <v>1438</v>
      </c>
      <c r="S660" s="35" t="s">
        <v>1015</v>
      </c>
      <c r="T660" s="33" t="s">
        <v>3235</v>
      </c>
      <c r="U660" s="53"/>
      <c r="V660" s="53"/>
      <c r="W660" s="53"/>
      <c r="X660" s="53"/>
      <c r="Y660" s="53"/>
      <c r="Z660" s="53"/>
      <c r="AA660" s="53"/>
      <c r="AB660" s="53"/>
      <c r="AC660" s="53"/>
      <c r="AD660" s="53"/>
      <c r="AE660" s="53"/>
    </row>
    <row r="661" ht="14.25" customHeight="1">
      <c r="A661" s="157" t="str">
        <f t="shared" si="3"/>
        <v>301299__00B50_00II0__S_1</v>
      </c>
      <c r="B661" s="47" t="s">
        <v>379</v>
      </c>
      <c r="C661" s="47" t="s">
        <v>3380</v>
      </c>
      <c r="D661" s="33"/>
      <c r="E661" s="46">
        <v>2355.0</v>
      </c>
      <c r="F661" s="155"/>
      <c r="G661" s="33"/>
      <c r="H661" s="33"/>
      <c r="I661" s="33" t="s">
        <v>1007</v>
      </c>
      <c r="J661" s="35">
        <v>1.0</v>
      </c>
      <c r="K661" s="185" t="s">
        <v>1009</v>
      </c>
      <c r="L661" s="35">
        <v>2.0</v>
      </c>
      <c r="M661" s="35" t="s">
        <v>1011</v>
      </c>
      <c r="N661" s="37"/>
      <c r="O661" s="32"/>
      <c r="P661" s="32"/>
      <c r="Q661" s="35"/>
      <c r="R661" s="33"/>
      <c r="S661" s="35"/>
      <c r="T661" s="33"/>
      <c r="U661" s="53"/>
      <c r="V661" s="53"/>
      <c r="W661" s="53"/>
      <c r="X661" s="53"/>
      <c r="Y661" s="53"/>
      <c r="Z661" s="53"/>
      <c r="AA661" s="53"/>
      <c r="AB661" s="53"/>
      <c r="AC661" s="53"/>
      <c r="AD661" s="53"/>
      <c r="AE661" s="53"/>
    </row>
    <row r="662" ht="14.25" customHeight="1">
      <c r="A662" s="157" t="str">
        <f t="shared" si="3"/>
        <v>301299__00B51_00II1__S_1</v>
      </c>
      <c r="B662" s="47" t="s">
        <v>393</v>
      </c>
      <c r="C662" s="47" t="s">
        <v>3382</v>
      </c>
      <c r="D662" s="33"/>
      <c r="E662" s="46">
        <v>2434.0</v>
      </c>
      <c r="F662" s="155"/>
      <c r="G662" s="33"/>
      <c r="H662" s="33"/>
      <c r="I662" s="33" t="s">
        <v>1007</v>
      </c>
      <c r="J662" s="35">
        <v>1.0</v>
      </c>
      <c r="K662" s="185" t="s">
        <v>1009</v>
      </c>
      <c r="L662" s="35">
        <v>2.0</v>
      </c>
      <c r="M662" s="35" t="s">
        <v>1011</v>
      </c>
      <c r="N662" s="37"/>
      <c r="O662" s="32"/>
      <c r="P662" s="32"/>
      <c r="Q662" s="35"/>
      <c r="R662" s="33"/>
      <c r="S662" s="35"/>
      <c r="T662" s="33"/>
      <c r="U662" s="53"/>
      <c r="V662" s="53"/>
      <c r="W662" s="53"/>
      <c r="X662" s="53"/>
      <c r="Y662" s="53"/>
      <c r="Z662" s="53"/>
      <c r="AA662" s="53"/>
      <c r="AB662" s="53"/>
      <c r="AC662" s="53"/>
      <c r="AD662" s="53"/>
      <c r="AE662" s="53"/>
    </row>
    <row r="663" ht="14.25" customHeight="1">
      <c r="A663" s="157" t="str">
        <f t="shared" si="3"/>
        <v>301299__00B52_00II2__S_1</v>
      </c>
      <c r="B663" s="47" t="s">
        <v>395</v>
      </c>
      <c r="C663" s="47" t="s">
        <v>3384</v>
      </c>
      <c r="D663" s="33"/>
      <c r="E663" s="46">
        <v>8232.0</v>
      </c>
      <c r="F663" s="155"/>
      <c r="G663" s="33"/>
      <c r="H663" s="33"/>
      <c r="I663" s="33" t="s">
        <v>1007</v>
      </c>
      <c r="J663" s="35">
        <v>1.0</v>
      </c>
      <c r="K663" s="185" t="s">
        <v>1009</v>
      </c>
      <c r="L663" s="35">
        <v>2.0</v>
      </c>
      <c r="M663" s="35" t="s">
        <v>1011</v>
      </c>
      <c r="N663" s="37"/>
      <c r="O663" s="32"/>
      <c r="P663" s="32"/>
      <c r="Q663" s="35"/>
      <c r="R663" s="33"/>
      <c r="S663" s="35"/>
      <c r="T663" s="33"/>
      <c r="U663" s="53"/>
      <c r="V663" s="53"/>
      <c r="W663" s="53"/>
      <c r="X663" s="53"/>
      <c r="Y663" s="53"/>
      <c r="Z663" s="53"/>
      <c r="AA663" s="53"/>
      <c r="AB663" s="53"/>
      <c r="AC663" s="53"/>
      <c r="AD663" s="53"/>
      <c r="AE663" s="53"/>
    </row>
    <row r="664" ht="14.25" customHeight="1">
      <c r="A664" s="157" t="str">
        <f t="shared" si="3"/>
        <v>301299__00B53_00II3__S_1</v>
      </c>
      <c r="B664" s="47" t="s">
        <v>400</v>
      </c>
      <c r="C664" s="47" t="s">
        <v>3387</v>
      </c>
      <c r="D664" s="33"/>
      <c r="E664" s="46">
        <v>2017.0</v>
      </c>
      <c r="F664" s="155"/>
      <c r="G664" s="33"/>
      <c r="H664" s="33"/>
      <c r="I664" s="33" t="s">
        <v>1007</v>
      </c>
      <c r="J664" s="35">
        <v>1.0</v>
      </c>
      <c r="K664" s="185" t="s">
        <v>1009</v>
      </c>
      <c r="L664" s="35">
        <v>2.0</v>
      </c>
      <c r="M664" s="35" t="s">
        <v>1011</v>
      </c>
      <c r="N664" s="37"/>
      <c r="O664" s="32"/>
      <c r="P664" s="32"/>
      <c r="Q664" s="35"/>
      <c r="R664" s="33"/>
      <c r="S664" s="35"/>
      <c r="T664" s="33"/>
      <c r="U664" s="53"/>
      <c r="V664" s="53"/>
      <c r="W664" s="53"/>
      <c r="X664" s="53"/>
      <c r="Y664" s="53"/>
      <c r="Z664" s="53"/>
      <c r="AA664" s="53"/>
      <c r="AB664" s="53"/>
      <c r="AC664" s="53"/>
      <c r="AD664" s="53"/>
      <c r="AE664" s="53"/>
    </row>
    <row r="665" ht="14.25" customHeight="1">
      <c r="A665" s="157" t="str">
        <f t="shared" si="3"/>
        <v>301299__00B54_00II4__S_1</v>
      </c>
      <c r="B665" s="47" t="s">
        <v>408</v>
      </c>
      <c r="C665" s="47" t="s">
        <v>3388</v>
      </c>
      <c r="D665" s="33"/>
      <c r="E665" s="46">
        <v>6412.0</v>
      </c>
      <c r="F665" s="155"/>
      <c r="G665" s="33"/>
      <c r="H665" s="33"/>
      <c r="I665" s="33" t="s">
        <v>1007</v>
      </c>
      <c r="J665" s="35">
        <v>1.0</v>
      </c>
      <c r="K665" s="185" t="s">
        <v>1009</v>
      </c>
      <c r="L665" s="35">
        <v>2.0</v>
      </c>
      <c r="M665" s="35" t="s">
        <v>1011</v>
      </c>
      <c r="N665" s="37"/>
      <c r="O665" s="32"/>
      <c r="P665" s="32"/>
      <c r="Q665" s="35"/>
      <c r="R665" s="33"/>
      <c r="S665" s="35"/>
      <c r="T665" s="33"/>
      <c r="U665" s="53"/>
      <c r="V665" s="53"/>
      <c r="W665" s="53"/>
      <c r="X665" s="53"/>
      <c r="Y665" s="53"/>
      <c r="Z665" s="53"/>
      <c r="AA665" s="53"/>
      <c r="AB665" s="53"/>
      <c r="AC665" s="53"/>
      <c r="AD665" s="53"/>
      <c r="AE665" s="53"/>
    </row>
    <row r="666" ht="14.25" customHeight="1">
      <c r="A666" s="157" t="str">
        <f t="shared" si="3"/>
        <v>301299__00B55_00II5__S_1</v>
      </c>
      <c r="B666" s="47" t="s">
        <v>415</v>
      </c>
      <c r="C666" s="47" t="s">
        <v>3391</v>
      </c>
      <c r="D666" s="33"/>
      <c r="E666" s="46">
        <v>9491.0</v>
      </c>
      <c r="F666" s="155"/>
      <c r="G666" s="33"/>
      <c r="H666" s="33"/>
      <c r="I666" s="33" t="s">
        <v>1007</v>
      </c>
      <c r="J666" s="35">
        <v>1.0</v>
      </c>
      <c r="K666" s="185" t="s">
        <v>1009</v>
      </c>
      <c r="L666" s="35">
        <v>2.0</v>
      </c>
      <c r="M666" s="35" t="s">
        <v>1011</v>
      </c>
      <c r="N666" s="37"/>
      <c r="O666" s="32"/>
      <c r="P666" s="32"/>
      <c r="Q666" s="35"/>
      <c r="R666" s="33"/>
      <c r="S666" s="35"/>
      <c r="T666" s="33"/>
      <c r="U666" s="53"/>
      <c r="V666" s="53"/>
      <c r="W666" s="53"/>
      <c r="X666" s="53"/>
      <c r="Y666" s="53"/>
      <c r="Z666" s="53"/>
      <c r="AA666" s="53"/>
      <c r="AB666" s="53"/>
      <c r="AC666" s="53"/>
      <c r="AD666" s="53"/>
      <c r="AE666" s="53"/>
    </row>
    <row r="667" ht="14.25" customHeight="1">
      <c r="A667" s="157" t="str">
        <f t="shared" si="3"/>
        <v>301299__00B56_00II6__S_1</v>
      </c>
      <c r="B667" s="47" t="s">
        <v>422</v>
      </c>
      <c r="C667" s="47" t="s">
        <v>3394</v>
      </c>
      <c r="D667" s="33"/>
      <c r="E667" s="46">
        <v>2188.0</v>
      </c>
      <c r="F667" s="155"/>
      <c r="G667" s="33"/>
      <c r="H667" s="33"/>
      <c r="I667" s="33" t="s">
        <v>1007</v>
      </c>
      <c r="J667" s="35">
        <v>1.0</v>
      </c>
      <c r="K667" s="185" t="s">
        <v>1009</v>
      </c>
      <c r="L667" s="35">
        <v>2.0</v>
      </c>
      <c r="M667" s="35" t="s">
        <v>1011</v>
      </c>
      <c r="N667" s="37"/>
      <c r="O667" s="32"/>
      <c r="P667" s="32"/>
      <c r="Q667" s="35"/>
      <c r="R667" s="33"/>
      <c r="S667" s="35"/>
      <c r="T667" s="33"/>
      <c r="U667" s="53"/>
      <c r="V667" s="53"/>
      <c r="W667" s="53"/>
      <c r="X667" s="53"/>
      <c r="Y667" s="53"/>
      <c r="Z667" s="53"/>
      <c r="AA667" s="53"/>
      <c r="AB667" s="53"/>
      <c r="AC667" s="53"/>
      <c r="AD667" s="53"/>
      <c r="AE667" s="53"/>
    </row>
    <row r="668" ht="14.25" customHeight="1">
      <c r="A668" s="157" t="str">
        <f t="shared" si="3"/>
        <v>301299__00B57_00II7__S_1</v>
      </c>
      <c r="B668" s="47" t="s">
        <v>428</v>
      </c>
      <c r="C668" s="47" t="s">
        <v>3396</v>
      </c>
      <c r="D668" s="33"/>
      <c r="E668" s="46">
        <v>4092.0</v>
      </c>
      <c r="F668" s="155"/>
      <c r="G668" s="33"/>
      <c r="H668" s="33"/>
      <c r="I668" s="33" t="s">
        <v>1007</v>
      </c>
      <c r="J668" s="35">
        <v>1.0</v>
      </c>
      <c r="K668" s="185" t="s">
        <v>1009</v>
      </c>
      <c r="L668" s="35">
        <v>2.0</v>
      </c>
      <c r="M668" s="35" t="s">
        <v>1011</v>
      </c>
      <c r="N668" s="37"/>
      <c r="O668" s="32"/>
      <c r="P668" s="32"/>
      <c r="Q668" s="35"/>
      <c r="R668" s="33"/>
      <c r="S668" s="35"/>
      <c r="T668" s="33"/>
      <c r="U668" s="53"/>
      <c r="V668" s="53"/>
      <c r="W668" s="53"/>
      <c r="X668" s="53"/>
      <c r="Y668" s="53"/>
      <c r="Z668" s="53"/>
      <c r="AA668" s="53"/>
      <c r="AB668" s="53"/>
      <c r="AC668" s="53"/>
      <c r="AD668" s="53"/>
      <c r="AE668" s="53"/>
    </row>
    <row r="669" ht="14.25" customHeight="1">
      <c r="A669" s="157" t="str">
        <f t="shared" si="3"/>
        <v>301299__00B58_00II8__S_1</v>
      </c>
      <c r="B669" s="33" t="s">
        <v>437</v>
      </c>
      <c r="C669" s="47" t="s">
        <v>3399</v>
      </c>
      <c r="D669" s="33"/>
      <c r="E669" s="46">
        <v>3170.0</v>
      </c>
      <c r="F669" s="155"/>
      <c r="G669" s="33"/>
      <c r="H669" s="33"/>
      <c r="I669" s="33" t="s">
        <v>1007</v>
      </c>
      <c r="J669" s="35">
        <v>1.0</v>
      </c>
      <c r="K669" s="185" t="s">
        <v>1009</v>
      </c>
      <c r="L669" s="35">
        <v>2.0</v>
      </c>
      <c r="M669" s="35" t="s">
        <v>1011</v>
      </c>
      <c r="N669" s="37"/>
      <c r="O669" s="32"/>
      <c r="P669" s="32"/>
      <c r="Q669" s="35"/>
      <c r="R669" s="33"/>
      <c r="S669" s="35"/>
      <c r="T669" s="33"/>
      <c r="U669" s="53"/>
      <c r="V669" s="53"/>
      <c r="W669" s="53"/>
      <c r="X669" s="53"/>
      <c r="Y669" s="53"/>
      <c r="Z669" s="53"/>
      <c r="AA669" s="53"/>
      <c r="AB669" s="53"/>
      <c r="AC669" s="53"/>
      <c r="AD669" s="53"/>
      <c r="AE669" s="53"/>
    </row>
    <row r="670" ht="14.25" customHeight="1">
      <c r="A670" s="157" t="str">
        <f t="shared" si="3"/>
        <v>301299__00B59_00II9__S_1</v>
      </c>
      <c r="B670" s="33" t="s">
        <v>443</v>
      </c>
      <c r="C670" s="47" t="s">
        <v>3400</v>
      </c>
      <c r="D670" s="33"/>
      <c r="E670" s="46">
        <v>2968.0</v>
      </c>
      <c r="F670" s="155"/>
      <c r="G670" s="33"/>
      <c r="H670" s="33"/>
      <c r="I670" s="33" t="s">
        <v>1007</v>
      </c>
      <c r="J670" s="35">
        <v>1.0</v>
      </c>
      <c r="K670" s="185" t="s">
        <v>1009</v>
      </c>
      <c r="L670" s="35">
        <v>2.0</v>
      </c>
      <c r="M670" s="35" t="s">
        <v>1011</v>
      </c>
      <c r="N670" s="37"/>
      <c r="O670" s="32"/>
      <c r="P670" s="32"/>
      <c r="Q670" s="35"/>
      <c r="R670" s="33"/>
      <c r="S670" s="35"/>
      <c r="T670" s="33"/>
      <c r="U670" s="53"/>
      <c r="V670" s="53"/>
      <c r="W670" s="53"/>
      <c r="X670" s="53"/>
      <c r="Y670" s="53"/>
      <c r="Z670" s="53"/>
      <c r="AA670" s="53"/>
      <c r="AB670" s="53"/>
      <c r="AC670" s="53"/>
      <c r="AD670" s="53"/>
      <c r="AE670" s="53"/>
    </row>
    <row r="671" ht="14.25" customHeight="1">
      <c r="A671" s="157" t="str">
        <f t="shared" si="3"/>
        <v>301299__00B5A_00IIA__S_1</v>
      </c>
      <c r="B671" s="33" t="s">
        <v>453</v>
      </c>
      <c r="C671" s="47" t="s">
        <v>3403</v>
      </c>
      <c r="D671" s="33"/>
      <c r="E671" s="46">
        <v>2421.0</v>
      </c>
      <c r="F671" s="155"/>
      <c r="G671" s="33"/>
      <c r="H671" s="33"/>
      <c r="I671" s="33" t="s">
        <v>1007</v>
      </c>
      <c r="J671" s="35">
        <v>1.0</v>
      </c>
      <c r="K671" s="185" t="s">
        <v>1009</v>
      </c>
      <c r="L671" s="35">
        <v>2.0</v>
      </c>
      <c r="M671" s="35" t="s">
        <v>1011</v>
      </c>
      <c r="N671" s="37"/>
      <c r="O671" s="32"/>
      <c r="P671" s="32"/>
      <c r="Q671" s="35"/>
      <c r="R671" s="33"/>
      <c r="S671" s="35"/>
      <c r="T671" s="33"/>
      <c r="U671" s="53"/>
      <c r="V671" s="53"/>
      <c r="W671" s="53"/>
      <c r="X671" s="53"/>
      <c r="Y671" s="53"/>
      <c r="Z671" s="53"/>
      <c r="AA671" s="53"/>
      <c r="AB671" s="53"/>
      <c r="AC671" s="53"/>
      <c r="AD671" s="53"/>
      <c r="AE671" s="53"/>
    </row>
    <row r="672" ht="14.25" customHeight="1">
      <c r="A672" s="157" t="str">
        <f t="shared" si="3"/>
        <v>301299__00B5B_00IIB__S_1</v>
      </c>
      <c r="B672" s="33" t="s">
        <v>461</v>
      </c>
      <c r="C672" s="47" t="s">
        <v>3404</v>
      </c>
      <c r="D672" s="33"/>
      <c r="E672" s="46">
        <v>8835.0</v>
      </c>
      <c r="F672" s="155"/>
      <c r="G672" s="33"/>
      <c r="H672" s="33"/>
      <c r="I672" s="33" t="s">
        <v>1007</v>
      </c>
      <c r="J672" s="35">
        <v>1.0</v>
      </c>
      <c r="K672" s="185" t="s">
        <v>1009</v>
      </c>
      <c r="L672" s="35">
        <v>2.0</v>
      </c>
      <c r="M672" s="35" t="s">
        <v>1011</v>
      </c>
      <c r="N672" s="37"/>
      <c r="O672" s="32"/>
      <c r="P672" s="32"/>
      <c r="Q672" s="35"/>
      <c r="R672" s="33"/>
      <c r="S672" s="35"/>
      <c r="T672" s="33"/>
      <c r="U672" s="53"/>
      <c r="V672" s="53"/>
      <c r="W672" s="53"/>
      <c r="X672" s="53"/>
      <c r="Y672" s="53"/>
      <c r="Z672" s="53"/>
      <c r="AA672" s="53"/>
      <c r="AB672" s="53"/>
      <c r="AC672" s="53"/>
      <c r="AD672" s="53"/>
      <c r="AE672" s="53"/>
    </row>
    <row r="673" ht="14.25" customHeight="1">
      <c r="A673" s="157" t="str">
        <f t="shared" si="3"/>
        <v>301299__00B5C_00IIC__S_1</v>
      </c>
      <c r="B673" s="33" t="s">
        <v>469</v>
      </c>
      <c r="C673" s="47" t="s">
        <v>3407</v>
      </c>
      <c r="D673" s="33"/>
      <c r="E673" s="46">
        <v>2547.0</v>
      </c>
      <c r="F673" s="155"/>
      <c r="G673" s="33"/>
      <c r="H673" s="33"/>
      <c r="I673" s="33" t="s">
        <v>1007</v>
      </c>
      <c r="J673" s="35">
        <v>1.0</v>
      </c>
      <c r="K673" s="185" t="s">
        <v>1009</v>
      </c>
      <c r="L673" s="35">
        <v>2.0</v>
      </c>
      <c r="M673" s="35" t="s">
        <v>1011</v>
      </c>
      <c r="N673" s="37"/>
      <c r="O673" s="32"/>
      <c r="P673" s="32"/>
      <c r="Q673" s="35"/>
      <c r="R673" s="33"/>
      <c r="S673" s="35"/>
      <c r="T673" s="33"/>
      <c r="U673" s="53"/>
      <c r="V673" s="53"/>
      <c r="W673" s="53"/>
      <c r="X673" s="53"/>
      <c r="Y673" s="53"/>
      <c r="Z673" s="53"/>
      <c r="AA673" s="53"/>
      <c r="AB673" s="53"/>
      <c r="AC673" s="53"/>
      <c r="AD673" s="53"/>
      <c r="AE673" s="53"/>
    </row>
    <row r="674" ht="14.25" customHeight="1">
      <c r="A674" s="157" t="str">
        <f t="shared" si="3"/>
        <v>301299__00B5D_00IID__S_1</v>
      </c>
      <c r="B674" s="33" t="s">
        <v>476</v>
      </c>
      <c r="C674" s="47" t="s">
        <v>3408</v>
      </c>
      <c r="D674" s="33"/>
      <c r="E674" s="46">
        <v>7698.0</v>
      </c>
      <c r="F674" s="155"/>
      <c r="G674" s="33"/>
      <c r="H674" s="33"/>
      <c r="I674" s="33" t="s">
        <v>1007</v>
      </c>
      <c r="J674" s="35">
        <v>1.0</v>
      </c>
      <c r="K674" s="185" t="s">
        <v>1009</v>
      </c>
      <c r="L674" s="35">
        <v>2.0</v>
      </c>
      <c r="M674" s="35" t="s">
        <v>1011</v>
      </c>
      <c r="N674" s="37"/>
      <c r="O674" s="32"/>
      <c r="P674" s="32"/>
      <c r="Q674" s="35"/>
      <c r="R674" s="33"/>
      <c r="S674" s="35"/>
      <c r="T674" s="33"/>
      <c r="U674" s="53"/>
      <c r="V674" s="53"/>
      <c r="W674" s="53"/>
      <c r="X674" s="53"/>
      <c r="Y674" s="53"/>
      <c r="Z674" s="53"/>
      <c r="AA674" s="53"/>
      <c r="AB674" s="53"/>
      <c r="AC674" s="53"/>
      <c r="AD674" s="53"/>
      <c r="AE674" s="53"/>
    </row>
    <row r="675" ht="14.25" customHeight="1">
      <c r="A675" s="157" t="str">
        <f t="shared" si="3"/>
        <v>301299__00B5F_00IIE__S_1</v>
      </c>
      <c r="B675" s="33" t="s">
        <v>482</v>
      </c>
      <c r="C675" s="47" t="s">
        <v>3411</v>
      </c>
      <c r="D675" s="33"/>
      <c r="E675" s="46">
        <v>2079.0</v>
      </c>
      <c r="F675" s="155"/>
      <c r="G675" s="33"/>
      <c r="H675" s="33"/>
      <c r="I675" s="33" t="s">
        <v>1007</v>
      </c>
      <c r="J675" s="35">
        <v>1.0</v>
      </c>
      <c r="K675" s="185" t="s">
        <v>1009</v>
      </c>
      <c r="L675" s="35">
        <v>2.0</v>
      </c>
      <c r="M675" s="35" t="s">
        <v>1011</v>
      </c>
      <c r="N675" s="37"/>
      <c r="O675" s="32"/>
      <c r="P675" s="32"/>
      <c r="Q675" s="35"/>
      <c r="R675" s="33"/>
      <c r="S675" s="35"/>
      <c r="T675" s="33"/>
      <c r="U675" s="53"/>
      <c r="V675" s="53"/>
      <c r="W675" s="53"/>
      <c r="X675" s="53"/>
      <c r="Y675" s="53"/>
      <c r="Z675" s="53"/>
      <c r="AA675" s="53"/>
      <c r="AB675" s="53"/>
      <c r="AC675" s="53"/>
      <c r="AD675" s="53"/>
      <c r="AE675" s="53"/>
    </row>
    <row r="676" ht="14.25" customHeight="1">
      <c r="A676" s="157" t="str">
        <f t="shared" si="3"/>
        <v>301299__00B5G_00IIF__S_1</v>
      </c>
      <c r="B676" s="33" t="s">
        <v>497</v>
      </c>
      <c r="C676" s="47" t="s">
        <v>3412</v>
      </c>
      <c r="D676" s="33"/>
      <c r="E676" s="33" t="s">
        <v>154</v>
      </c>
      <c r="F676" s="155"/>
      <c r="G676" s="33"/>
      <c r="H676" s="33"/>
      <c r="I676" s="33" t="s">
        <v>1007</v>
      </c>
      <c r="J676" s="35">
        <v>1.0</v>
      </c>
      <c r="K676" s="185" t="s">
        <v>1009</v>
      </c>
      <c r="L676" s="35">
        <v>2.0</v>
      </c>
      <c r="M676" s="35" t="s">
        <v>1011</v>
      </c>
      <c r="N676" s="37"/>
      <c r="O676" s="32"/>
      <c r="P676" s="32"/>
      <c r="Q676" s="35"/>
      <c r="R676" s="33"/>
      <c r="S676" s="35"/>
      <c r="T676" s="33"/>
      <c r="U676" s="53"/>
      <c r="V676" s="53"/>
      <c r="W676" s="53"/>
      <c r="X676" s="53"/>
      <c r="Y676" s="53"/>
      <c r="Z676" s="53"/>
      <c r="AA676" s="53"/>
      <c r="AB676" s="53"/>
      <c r="AC676" s="53"/>
      <c r="AD676" s="53"/>
      <c r="AE676" s="53"/>
    </row>
    <row r="677" ht="14.25" customHeight="1">
      <c r="A677" s="157" t="str">
        <f t="shared" si="3"/>
        <v>301299__00B5H_00IIG__S_1</v>
      </c>
      <c r="B677" s="33" t="s">
        <v>508</v>
      </c>
      <c r="C677" s="165" t="s">
        <v>3415</v>
      </c>
      <c r="D677" s="33"/>
      <c r="E677" s="33" t="s">
        <v>507</v>
      </c>
      <c r="F677" s="155"/>
      <c r="G677" s="33"/>
      <c r="H677" s="33"/>
      <c r="I677" s="33" t="s">
        <v>1007</v>
      </c>
      <c r="J677" s="35">
        <v>1.0</v>
      </c>
      <c r="K677" s="185" t="s">
        <v>1009</v>
      </c>
      <c r="L677" s="35">
        <v>2.0</v>
      </c>
      <c r="M677" s="35" t="s">
        <v>1011</v>
      </c>
      <c r="N677" s="37"/>
      <c r="O677" s="32"/>
      <c r="P677" s="32"/>
      <c r="Q677" s="35"/>
      <c r="R677" s="33"/>
      <c r="S677" s="35"/>
      <c r="T677" s="33"/>
      <c r="U677" s="53"/>
      <c r="V677" s="53"/>
      <c r="W677" s="53"/>
      <c r="X677" s="53"/>
      <c r="Y677" s="53"/>
      <c r="Z677" s="53"/>
      <c r="AA677" s="53"/>
      <c r="AB677" s="53"/>
      <c r="AC677" s="53"/>
      <c r="AD677" s="53"/>
      <c r="AE677" s="53"/>
    </row>
    <row r="678" ht="14.25" customHeight="1">
      <c r="A678" s="157" t="str">
        <f t="shared" si="3"/>
        <v>301299_HEK-QCS_000F2_00IIH__S_1</v>
      </c>
      <c r="B678" s="154" t="s">
        <v>108</v>
      </c>
      <c r="C678" s="47" t="s">
        <v>3418</v>
      </c>
      <c r="D678" s="163" t="s">
        <v>109</v>
      </c>
      <c r="E678" s="178" t="s">
        <v>109</v>
      </c>
      <c r="F678" s="155"/>
      <c r="G678" s="33"/>
      <c r="H678" s="33"/>
      <c r="I678" s="33" t="s">
        <v>1007</v>
      </c>
      <c r="J678" s="35">
        <v>1.0</v>
      </c>
      <c r="K678" s="185" t="s">
        <v>1009</v>
      </c>
      <c r="L678" s="35">
        <v>2.0</v>
      </c>
      <c r="M678" s="35" t="s">
        <v>1011</v>
      </c>
      <c r="N678" s="37"/>
      <c r="O678" s="32"/>
      <c r="P678" s="32"/>
      <c r="Q678" s="35"/>
      <c r="R678" s="33"/>
      <c r="S678" s="35"/>
      <c r="T678" s="33"/>
      <c r="U678" s="53"/>
      <c r="V678" s="53"/>
      <c r="W678" s="53"/>
      <c r="X678" s="53"/>
      <c r="Y678" s="53"/>
      <c r="Z678" s="53"/>
      <c r="AA678" s="53"/>
      <c r="AB678" s="53"/>
      <c r="AC678" s="53"/>
      <c r="AD678" s="53"/>
      <c r="AE678" s="53"/>
    </row>
    <row r="679" ht="14.25" customHeight="1">
      <c r="A679" s="157" t="str">
        <f t="shared" si="3"/>
        <v>301299__00B7U_00III__S_1</v>
      </c>
      <c r="B679" s="47" t="s">
        <v>960</v>
      </c>
      <c r="C679" s="47" t="s">
        <v>3421</v>
      </c>
      <c r="D679" s="33"/>
      <c r="E679" s="149">
        <v>2875.0</v>
      </c>
      <c r="F679" s="155"/>
      <c r="G679" s="33"/>
      <c r="H679" s="33"/>
      <c r="I679" s="33" t="s">
        <v>1007</v>
      </c>
      <c r="J679" s="35">
        <v>1.0</v>
      </c>
      <c r="K679" s="185" t="s">
        <v>1009</v>
      </c>
      <c r="L679" s="35">
        <v>2.0</v>
      </c>
      <c r="M679" s="35" t="s">
        <v>1011</v>
      </c>
      <c r="N679" s="37"/>
      <c r="O679" s="32"/>
      <c r="P679" s="32"/>
      <c r="Q679" s="35"/>
      <c r="R679" s="33"/>
      <c r="S679" s="35"/>
      <c r="T679" s="33"/>
      <c r="U679" s="53"/>
      <c r="V679" s="53"/>
      <c r="W679" s="53"/>
      <c r="X679" s="53"/>
      <c r="Y679" s="53"/>
      <c r="Z679" s="53"/>
      <c r="AA679" s="53"/>
      <c r="AB679" s="53"/>
      <c r="AC679" s="53"/>
      <c r="AD679" s="53"/>
      <c r="AE679" s="53"/>
    </row>
    <row r="680" ht="14.25" customHeight="1">
      <c r="A680" s="157" t="str">
        <f t="shared" si="3"/>
        <v>301299__00B7V_00IIJ__S_1</v>
      </c>
      <c r="B680" s="47" t="s">
        <v>964</v>
      </c>
      <c r="C680" s="47" t="s">
        <v>3424</v>
      </c>
      <c r="D680" s="33"/>
      <c r="E680" s="149">
        <v>2740.0</v>
      </c>
      <c r="F680" s="155"/>
      <c r="G680" s="33"/>
      <c r="H680" s="33"/>
      <c r="I680" s="33" t="s">
        <v>1007</v>
      </c>
      <c r="J680" s="35">
        <v>1.0</v>
      </c>
      <c r="K680" s="185" t="s">
        <v>1009</v>
      </c>
      <c r="L680" s="35">
        <v>2.0</v>
      </c>
      <c r="M680" s="35" t="s">
        <v>1011</v>
      </c>
      <c r="N680" s="37"/>
      <c r="O680" s="32"/>
      <c r="P680" s="32"/>
      <c r="Q680" s="35"/>
      <c r="R680" s="33"/>
      <c r="S680" s="35"/>
      <c r="T680" s="33"/>
      <c r="U680" s="53"/>
      <c r="V680" s="53"/>
      <c r="W680" s="53"/>
      <c r="X680" s="53"/>
      <c r="Y680" s="53"/>
      <c r="Z680" s="53"/>
      <c r="AA680" s="53"/>
      <c r="AB680" s="53"/>
      <c r="AC680" s="53"/>
      <c r="AD680" s="53"/>
      <c r="AE680" s="53"/>
    </row>
    <row r="681" ht="14.25" customHeight="1">
      <c r="A681" s="157" t="str">
        <f t="shared" si="3"/>
        <v>301299__00B7W_00IIK__S_1</v>
      </c>
      <c r="B681" s="47" t="s">
        <v>966</v>
      </c>
      <c r="C681" s="47" t="s">
        <v>3425</v>
      </c>
      <c r="D681" s="33"/>
      <c r="E681" s="149">
        <v>7116.0</v>
      </c>
      <c r="F681" s="155"/>
      <c r="G681" s="33"/>
      <c r="H681" s="33"/>
      <c r="I681" s="33" t="s">
        <v>1007</v>
      </c>
      <c r="J681" s="35">
        <v>1.0</v>
      </c>
      <c r="K681" s="185" t="s">
        <v>1009</v>
      </c>
      <c r="L681" s="35">
        <v>2.0</v>
      </c>
      <c r="M681" s="35" t="s">
        <v>1011</v>
      </c>
      <c r="N681" s="37"/>
      <c r="O681" s="32"/>
      <c r="P681" s="32"/>
      <c r="Q681" s="35"/>
      <c r="R681" s="33"/>
      <c r="S681" s="35"/>
      <c r="T681" s="33"/>
      <c r="U681" s="53"/>
      <c r="V681" s="53"/>
      <c r="W681" s="53"/>
      <c r="X681" s="53"/>
      <c r="Y681" s="53"/>
      <c r="Z681" s="53"/>
      <c r="AA681" s="53"/>
      <c r="AB681" s="53"/>
      <c r="AC681" s="53"/>
      <c r="AD681" s="53"/>
      <c r="AE681" s="53"/>
    </row>
    <row r="682" ht="14.25" customHeight="1">
      <c r="A682" s="157" t="str">
        <f t="shared" si="3"/>
        <v>301299__00B7X_00IIL__S_1</v>
      </c>
      <c r="B682" s="47" t="s">
        <v>968</v>
      </c>
      <c r="C682" s="47" t="s">
        <v>3426</v>
      </c>
      <c r="D682" s="33"/>
      <c r="E682" s="149">
        <v>2351.0</v>
      </c>
      <c r="F682" s="155"/>
      <c r="G682" s="33"/>
      <c r="H682" s="33"/>
      <c r="I682" s="33" t="s">
        <v>1007</v>
      </c>
      <c r="J682" s="35">
        <v>1.0</v>
      </c>
      <c r="K682" s="185" t="s">
        <v>1009</v>
      </c>
      <c r="L682" s="35">
        <v>2.0</v>
      </c>
      <c r="M682" s="35" t="s">
        <v>1011</v>
      </c>
      <c r="N682" s="37"/>
      <c r="O682" s="32"/>
      <c r="P682" s="32"/>
      <c r="Q682" s="35"/>
      <c r="R682" s="33"/>
      <c r="S682" s="35"/>
      <c r="T682" s="33"/>
      <c r="U682" s="53"/>
      <c r="V682" s="53"/>
      <c r="W682" s="53"/>
      <c r="X682" s="53"/>
      <c r="Y682" s="53"/>
      <c r="Z682" s="53"/>
      <c r="AA682" s="53"/>
      <c r="AB682" s="53"/>
      <c r="AC682" s="53"/>
      <c r="AD682" s="53"/>
      <c r="AE682" s="53"/>
    </row>
    <row r="683" ht="14.25" customHeight="1">
      <c r="A683" s="157" t="str">
        <f t="shared" si="3"/>
        <v>301299__00B7Y_00IIM__S_1</v>
      </c>
      <c r="B683" s="47" t="s">
        <v>970</v>
      </c>
      <c r="C683" s="47" t="s">
        <v>3429</v>
      </c>
      <c r="D683" s="33"/>
      <c r="E683" s="149">
        <v>2542.0</v>
      </c>
      <c r="F683" s="155"/>
      <c r="G683" s="33"/>
      <c r="H683" s="33"/>
      <c r="I683" s="33" t="s">
        <v>1007</v>
      </c>
      <c r="J683" s="35">
        <v>1.0</v>
      </c>
      <c r="K683" s="185" t="s">
        <v>1009</v>
      </c>
      <c r="L683" s="35">
        <v>2.0</v>
      </c>
      <c r="M683" s="35" t="s">
        <v>1011</v>
      </c>
      <c r="N683" s="37"/>
      <c r="O683" s="32"/>
      <c r="P683" s="32"/>
      <c r="Q683" s="35"/>
      <c r="R683" s="33"/>
      <c r="S683" s="35"/>
      <c r="T683" s="33"/>
      <c r="U683" s="53"/>
      <c r="V683" s="53"/>
      <c r="W683" s="53"/>
      <c r="X683" s="53"/>
      <c r="Y683" s="53"/>
      <c r="Z683" s="53"/>
      <c r="AA683" s="53"/>
      <c r="AB683" s="53"/>
      <c r="AC683" s="53"/>
      <c r="AD683" s="53"/>
      <c r="AE683" s="53"/>
    </row>
    <row r="684" ht="14.25" customHeight="1">
      <c r="A684" s="157" t="str">
        <f t="shared" si="3"/>
        <v>301299__00B7Z_00IIN__S_1</v>
      </c>
      <c r="B684" s="47" t="s">
        <v>973</v>
      </c>
      <c r="C684" s="47" t="s">
        <v>3430</v>
      </c>
      <c r="D684" s="33"/>
      <c r="E684" s="149">
        <v>2394.0</v>
      </c>
      <c r="F684" s="155"/>
      <c r="G684" s="33"/>
      <c r="H684" s="33"/>
      <c r="I684" s="33" t="s">
        <v>1007</v>
      </c>
      <c r="J684" s="35">
        <v>1.0</v>
      </c>
      <c r="K684" s="185" t="s">
        <v>1009</v>
      </c>
      <c r="L684" s="35">
        <v>2.0</v>
      </c>
      <c r="M684" s="35" t="s">
        <v>1011</v>
      </c>
      <c r="N684" s="37"/>
      <c r="O684" s="32"/>
      <c r="P684" s="32"/>
      <c r="Q684" s="35"/>
      <c r="R684" s="33"/>
      <c r="S684" s="35"/>
      <c r="T684" s="33"/>
      <c r="U684" s="53"/>
      <c r="V684" s="53"/>
      <c r="W684" s="53"/>
      <c r="X684" s="53"/>
      <c r="Y684" s="53"/>
      <c r="Z684" s="53"/>
      <c r="AA684" s="53"/>
      <c r="AB684" s="53"/>
      <c r="AC684" s="53"/>
      <c r="AD684" s="53"/>
      <c r="AE684" s="53"/>
    </row>
    <row r="685" ht="14.25" customHeight="1">
      <c r="A685" s="157" t="str">
        <f t="shared" si="3"/>
        <v>301299__00B80_00IIO__S_1</v>
      </c>
      <c r="B685" s="47" t="s">
        <v>975</v>
      </c>
      <c r="C685" s="47" t="s">
        <v>3433</v>
      </c>
      <c r="D685" s="33"/>
      <c r="E685" s="149">
        <v>3277.0</v>
      </c>
      <c r="F685" s="155"/>
      <c r="G685" s="33"/>
      <c r="H685" s="33"/>
      <c r="I685" s="33" t="s">
        <v>1007</v>
      </c>
      <c r="J685" s="35">
        <v>1.0</v>
      </c>
      <c r="K685" s="185" t="s">
        <v>1009</v>
      </c>
      <c r="L685" s="35">
        <v>2.0</v>
      </c>
      <c r="M685" s="35" t="s">
        <v>1011</v>
      </c>
      <c r="N685" s="37"/>
      <c r="O685" s="32"/>
      <c r="P685" s="32"/>
      <c r="Q685" s="35"/>
      <c r="R685" s="33"/>
      <c r="S685" s="35"/>
      <c r="T685" s="33"/>
      <c r="U685" s="53"/>
      <c r="V685" s="53"/>
      <c r="W685" s="53"/>
      <c r="X685" s="53"/>
      <c r="Y685" s="53"/>
      <c r="Z685" s="53"/>
      <c r="AA685" s="53"/>
      <c r="AB685" s="53"/>
      <c r="AC685" s="53"/>
      <c r="AD685" s="53"/>
      <c r="AE685" s="53"/>
    </row>
    <row r="686" ht="14.25" customHeight="1">
      <c r="A686" s="157" t="str">
        <f t="shared" si="3"/>
        <v>301299__00B81_00IIP__S_1</v>
      </c>
      <c r="B686" s="47" t="s">
        <v>979</v>
      </c>
      <c r="C686" s="47" t="s">
        <v>3436</v>
      </c>
      <c r="D686" s="33"/>
      <c r="E686" s="149">
        <v>2980.0</v>
      </c>
      <c r="F686" s="155"/>
      <c r="G686" s="33"/>
      <c r="H686" s="33"/>
      <c r="I686" s="33" t="s">
        <v>1007</v>
      </c>
      <c r="J686" s="35">
        <v>1.0</v>
      </c>
      <c r="K686" s="185" t="s">
        <v>1009</v>
      </c>
      <c r="L686" s="35">
        <v>2.0</v>
      </c>
      <c r="M686" s="35" t="s">
        <v>1011</v>
      </c>
      <c r="N686" s="37"/>
      <c r="O686" s="32"/>
      <c r="P686" s="32"/>
      <c r="Q686" s="35"/>
      <c r="R686" s="33"/>
      <c r="S686" s="35"/>
      <c r="T686" s="33"/>
      <c r="U686" s="53"/>
      <c r="V686" s="53"/>
      <c r="W686" s="53"/>
      <c r="X686" s="53"/>
      <c r="Y686" s="53"/>
      <c r="Z686" s="53"/>
      <c r="AA686" s="53"/>
      <c r="AB686" s="53"/>
      <c r="AC686" s="53"/>
      <c r="AD686" s="53"/>
      <c r="AE686" s="53"/>
    </row>
    <row r="687" ht="14.25" customHeight="1">
      <c r="A687" s="157" t="str">
        <f t="shared" si="3"/>
        <v>301299__00B82_00IIQ__S_1</v>
      </c>
      <c r="B687" s="47" t="s">
        <v>996</v>
      </c>
      <c r="C687" s="47" t="s">
        <v>3439</v>
      </c>
      <c r="D687" s="33"/>
      <c r="E687" s="149">
        <v>2557.0</v>
      </c>
      <c r="F687" s="155"/>
      <c r="G687" s="33"/>
      <c r="H687" s="33"/>
      <c r="I687" s="33" t="s">
        <v>1007</v>
      </c>
      <c r="J687" s="35">
        <v>1.0</v>
      </c>
      <c r="K687" s="185" t="s">
        <v>1009</v>
      </c>
      <c r="L687" s="35">
        <v>2.0</v>
      </c>
      <c r="M687" s="35" t="s">
        <v>1011</v>
      </c>
      <c r="N687" s="37"/>
      <c r="O687" s="32"/>
      <c r="P687" s="32"/>
      <c r="Q687" s="35"/>
      <c r="R687" s="33"/>
      <c r="S687" s="35"/>
      <c r="T687" s="33"/>
      <c r="U687" s="53"/>
      <c r="V687" s="53"/>
      <c r="W687" s="53"/>
      <c r="X687" s="53"/>
      <c r="Y687" s="53"/>
      <c r="Z687" s="53"/>
      <c r="AA687" s="53"/>
      <c r="AB687" s="53"/>
      <c r="AC687" s="53"/>
      <c r="AD687" s="53"/>
      <c r="AE687" s="53"/>
    </row>
    <row r="688" ht="14.25" customHeight="1">
      <c r="A688" s="157" t="str">
        <f t="shared" si="3"/>
        <v>301299__00B83_00IIR__S_1</v>
      </c>
      <c r="B688" s="47" t="s">
        <v>1003</v>
      </c>
      <c r="C688" s="47" t="s">
        <v>3440</v>
      </c>
      <c r="D688" s="33"/>
      <c r="E688" s="156">
        <v>4307.0</v>
      </c>
      <c r="F688" s="155"/>
      <c r="G688" s="33"/>
      <c r="H688" s="33"/>
      <c r="I688" s="33" t="s">
        <v>1007</v>
      </c>
      <c r="J688" s="35">
        <v>1.0</v>
      </c>
      <c r="K688" s="185" t="s">
        <v>1009</v>
      </c>
      <c r="L688" s="35">
        <v>2.0</v>
      </c>
      <c r="M688" s="35" t="s">
        <v>1011</v>
      </c>
      <c r="N688" s="37"/>
      <c r="O688" s="32"/>
      <c r="P688" s="32"/>
      <c r="Q688" s="35"/>
      <c r="R688" s="33"/>
      <c r="S688" s="35"/>
      <c r="T688" s="33"/>
      <c r="U688" s="53"/>
      <c r="V688" s="53"/>
      <c r="W688" s="53"/>
      <c r="X688" s="53"/>
      <c r="Y688" s="53"/>
      <c r="Z688" s="53"/>
      <c r="AA688" s="53"/>
      <c r="AB688" s="53"/>
      <c r="AC688" s="53"/>
      <c r="AD688" s="53"/>
      <c r="AE688" s="53"/>
    </row>
    <row r="689" ht="14.25" customHeight="1">
      <c r="A689" s="157" t="str">
        <f t="shared" si="3"/>
        <v>301299__00B84_00IIS__S_1</v>
      </c>
      <c r="B689" s="47" t="s">
        <v>1008</v>
      </c>
      <c r="C689" s="47" t="s">
        <v>3443</v>
      </c>
      <c r="D689" s="33"/>
      <c r="E689" s="156">
        <v>3205.0</v>
      </c>
      <c r="F689" s="155"/>
      <c r="G689" s="33"/>
      <c r="H689" s="33"/>
      <c r="I689" s="33" t="s">
        <v>1007</v>
      </c>
      <c r="J689" s="35">
        <v>1.0</v>
      </c>
      <c r="K689" s="185" t="s">
        <v>1009</v>
      </c>
      <c r="L689" s="35">
        <v>2.0</v>
      </c>
      <c r="M689" s="35" t="s">
        <v>1011</v>
      </c>
      <c r="N689" s="37"/>
      <c r="O689" s="32"/>
      <c r="P689" s="32"/>
      <c r="Q689" s="35"/>
      <c r="R689" s="33"/>
      <c r="S689" s="35"/>
      <c r="T689" s="33"/>
      <c r="U689" s="53"/>
      <c r="V689" s="53"/>
      <c r="W689" s="53"/>
      <c r="X689" s="53"/>
      <c r="Y689" s="53"/>
      <c r="Z689" s="53"/>
      <c r="AA689" s="53"/>
      <c r="AB689" s="53"/>
      <c r="AC689" s="53"/>
      <c r="AD689" s="53"/>
      <c r="AE689" s="53"/>
    </row>
    <row r="690" ht="14.25" customHeight="1">
      <c r="A690" s="157" t="str">
        <f t="shared" si="3"/>
        <v>301299__00B85_00IIT__S_1</v>
      </c>
      <c r="B690" s="47" t="s">
        <v>1019</v>
      </c>
      <c r="C690" s="47" t="s">
        <v>3446</v>
      </c>
      <c r="D690" s="33"/>
      <c r="E690" s="156">
        <v>3748.0</v>
      </c>
      <c r="F690" s="155"/>
      <c r="G690" s="33"/>
      <c r="H690" s="33"/>
      <c r="I690" s="33" t="s">
        <v>1007</v>
      </c>
      <c r="J690" s="35">
        <v>1.0</v>
      </c>
      <c r="K690" s="185" t="s">
        <v>1009</v>
      </c>
      <c r="L690" s="35">
        <v>2.0</v>
      </c>
      <c r="M690" s="35" t="s">
        <v>1011</v>
      </c>
      <c r="N690" s="37"/>
      <c r="O690" s="32"/>
      <c r="P690" s="32"/>
      <c r="Q690" s="35"/>
      <c r="R690" s="33"/>
      <c r="S690" s="35"/>
      <c r="T690" s="33"/>
      <c r="U690" s="53"/>
      <c r="V690" s="53"/>
      <c r="W690" s="53"/>
      <c r="X690" s="53"/>
      <c r="Y690" s="53"/>
      <c r="Z690" s="53"/>
      <c r="AA690" s="53"/>
      <c r="AB690" s="53"/>
      <c r="AC690" s="53"/>
      <c r="AD690" s="53"/>
      <c r="AE690" s="53"/>
    </row>
    <row r="691" ht="14.25" customHeight="1">
      <c r="A691" s="157" t="str">
        <f t="shared" si="3"/>
        <v>301299__00B86_00IIU__S_1</v>
      </c>
      <c r="B691" s="47" t="s">
        <v>1025</v>
      </c>
      <c r="C691" s="47" t="s">
        <v>3449</v>
      </c>
      <c r="D691" s="33"/>
      <c r="E691" s="156">
        <v>5953.0</v>
      </c>
      <c r="F691" s="155"/>
      <c r="G691" s="33"/>
      <c r="H691" s="33"/>
      <c r="I691" s="33" t="s">
        <v>1007</v>
      </c>
      <c r="J691" s="35">
        <v>1.0</v>
      </c>
      <c r="K691" s="185" t="s">
        <v>1009</v>
      </c>
      <c r="L691" s="35">
        <v>2.0</v>
      </c>
      <c r="M691" s="35" t="s">
        <v>1011</v>
      </c>
      <c r="N691" s="37"/>
      <c r="O691" s="32"/>
      <c r="P691" s="32"/>
      <c r="Q691" s="35"/>
      <c r="R691" s="33"/>
      <c r="S691" s="35"/>
      <c r="T691" s="33"/>
      <c r="U691" s="53"/>
      <c r="V691" s="53"/>
      <c r="W691" s="53"/>
      <c r="X691" s="53"/>
      <c r="Y691" s="53"/>
      <c r="Z691" s="53"/>
      <c r="AA691" s="53"/>
      <c r="AB691" s="53"/>
      <c r="AC691" s="53"/>
      <c r="AD691" s="53"/>
      <c r="AE691" s="53"/>
    </row>
    <row r="692" ht="14.25" customHeight="1">
      <c r="A692" s="157" t="str">
        <f t="shared" si="3"/>
        <v>301299__00B87_00IIV__S_1</v>
      </c>
      <c r="B692" s="47" t="s">
        <v>1031</v>
      </c>
      <c r="C692" s="47" t="s">
        <v>3452</v>
      </c>
      <c r="D692" s="33"/>
      <c r="E692" s="156">
        <v>3435.0</v>
      </c>
      <c r="F692" s="155"/>
      <c r="G692" s="33"/>
      <c r="H692" s="33"/>
      <c r="I692" s="33" t="s">
        <v>1007</v>
      </c>
      <c r="J692" s="35">
        <v>1.0</v>
      </c>
      <c r="K692" s="185" t="s">
        <v>1009</v>
      </c>
      <c r="L692" s="35">
        <v>2.0</v>
      </c>
      <c r="M692" s="35" t="s">
        <v>1011</v>
      </c>
      <c r="N692" s="37"/>
      <c r="O692" s="32"/>
      <c r="P692" s="32"/>
      <c r="Q692" s="35"/>
      <c r="R692" s="33"/>
      <c r="S692" s="35"/>
      <c r="T692" s="33"/>
      <c r="U692" s="53"/>
      <c r="V692" s="53"/>
      <c r="W692" s="53"/>
      <c r="X692" s="53"/>
      <c r="Y692" s="53"/>
      <c r="Z692" s="53"/>
      <c r="AA692" s="53"/>
      <c r="AB692" s="53"/>
      <c r="AC692" s="53"/>
      <c r="AD692" s="53"/>
      <c r="AE692" s="53"/>
    </row>
    <row r="693" ht="14.25" customHeight="1">
      <c r="A693" s="157" t="str">
        <f t="shared" si="3"/>
        <v>301299__00B88_00IIW__S_1</v>
      </c>
      <c r="B693" s="47" t="s">
        <v>1039</v>
      </c>
      <c r="C693" s="47" t="s">
        <v>3455</v>
      </c>
      <c r="D693" s="33"/>
      <c r="E693" s="33" t="s">
        <v>154</v>
      </c>
      <c r="F693" s="155"/>
      <c r="G693" s="33"/>
      <c r="H693" s="33"/>
      <c r="I693" s="33" t="s">
        <v>1007</v>
      </c>
      <c r="J693" s="35">
        <v>1.0</v>
      </c>
      <c r="K693" s="185" t="s">
        <v>1009</v>
      </c>
      <c r="L693" s="35">
        <v>2.0</v>
      </c>
      <c r="M693" s="35" t="s">
        <v>1011</v>
      </c>
      <c r="N693" s="37"/>
      <c r="O693" s="32"/>
      <c r="P693" s="32"/>
      <c r="Q693" s="35"/>
      <c r="R693" s="33"/>
      <c r="S693" s="35"/>
      <c r="T693" s="33"/>
      <c r="U693" s="53"/>
      <c r="V693" s="53"/>
      <c r="W693" s="53"/>
      <c r="X693" s="53"/>
      <c r="Y693" s="53"/>
      <c r="Z693" s="53"/>
      <c r="AA693" s="53"/>
      <c r="AB693" s="53"/>
      <c r="AC693" s="53"/>
      <c r="AD693" s="53"/>
      <c r="AE693" s="53"/>
    </row>
    <row r="694" ht="14.25" customHeight="1">
      <c r="A694" s="157" t="str">
        <f t="shared" si="3"/>
        <v>301299__00B89_00IIX__S_1</v>
      </c>
      <c r="B694" s="47" t="s">
        <v>1045</v>
      </c>
      <c r="C694" s="47" t="s">
        <v>3457</v>
      </c>
      <c r="D694" s="33"/>
      <c r="E694" s="33" t="s">
        <v>693</v>
      </c>
      <c r="F694" s="155"/>
      <c r="G694" s="33"/>
      <c r="H694" s="33"/>
      <c r="I694" s="33" t="s">
        <v>1007</v>
      </c>
      <c r="J694" s="35">
        <v>1.0</v>
      </c>
      <c r="K694" s="185" t="s">
        <v>1009</v>
      </c>
      <c r="L694" s="35">
        <v>2.0</v>
      </c>
      <c r="M694" s="35" t="s">
        <v>1011</v>
      </c>
      <c r="N694" s="37"/>
      <c r="O694" s="32"/>
      <c r="P694" s="32"/>
      <c r="Q694" s="35"/>
      <c r="R694" s="33"/>
      <c r="S694" s="35"/>
      <c r="T694" s="33"/>
      <c r="U694" s="53"/>
      <c r="V694" s="53"/>
      <c r="W694" s="53"/>
      <c r="X694" s="53"/>
      <c r="Y694" s="53"/>
      <c r="Z694" s="53"/>
      <c r="AA694" s="53"/>
      <c r="AB694" s="53"/>
      <c r="AC694" s="53"/>
      <c r="AD694" s="53"/>
      <c r="AE694" s="53"/>
    </row>
    <row r="695" ht="14.25" customHeight="1">
      <c r="A695" s="157" t="str">
        <f t="shared" si="3"/>
        <v>190918_HEK-QCS_000F2_00IIY_M04_S_1</v>
      </c>
      <c r="B695" s="154" t="s">
        <v>108</v>
      </c>
      <c r="C695" s="47" t="s">
        <v>3459</v>
      </c>
      <c r="D695" s="163" t="s">
        <v>109</v>
      </c>
      <c r="E695" s="178" t="s">
        <v>109</v>
      </c>
      <c r="F695" s="155">
        <v>43362.0</v>
      </c>
      <c r="G695" s="33" t="s">
        <v>1419</v>
      </c>
      <c r="H695" s="33" t="s">
        <v>2073</v>
      </c>
      <c r="I695" s="33" t="s">
        <v>1007</v>
      </c>
      <c r="J695" s="35">
        <v>1.0</v>
      </c>
      <c r="K695" s="185" t="s">
        <v>1009</v>
      </c>
      <c r="L695" s="35">
        <v>2.0</v>
      </c>
      <c r="M695" s="35" t="s">
        <v>1011</v>
      </c>
      <c r="N695" s="37"/>
      <c r="O695" s="33" t="s">
        <v>1012</v>
      </c>
      <c r="P695" s="32"/>
      <c r="Q695" s="35" t="s">
        <v>1013</v>
      </c>
      <c r="R695" s="33" t="s">
        <v>1438</v>
      </c>
      <c r="S695" s="35" t="s">
        <v>1015</v>
      </c>
      <c r="T695" s="33" t="s">
        <v>3235</v>
      </c>
      <c r="U695" s="53"/>
      <c r="V695" s="53"/>
      <c r="W695" s="53"/>
      <c r="X695" s="53"/>
      <c r="Y695" s="53"/>
      <c r="Z695" s="53"/>
      <c r="AA695" s="53"/>
      <c r="AB695" s="53"/>
      <c r="AC695" s="53"/>
      <c r="AD695" s="53"/>
      <c r="AE695" s="53"/>
    </row>
    <row r="696" ht="14.25" customHeight="1">
      <c r="A696" s="157" t="str">
        <f t="shared" si="3"/>
        <v>190918_B19-T1-1_00DAF_00IIZ_M04_S_1</v>
      </c>
      <c r="B696" s="47" t="s">
        <v>2114</v>
      </c>
      <c r="C696" s="47" t="s">
        <v>3462</v>
      </c>
      <c r="D696" s="162" t="s">
        <v>3463</v>
      </c>
      <c r="E696" s="179">
        <v>8067.0</v>
      </c>
      <c r="F696" s="155">
        <v>43362.0</v>
      </c>
      <c r="G696" s="33" t="s">
        <v>1419</v>
      </c>
      <c r="H696" s="33" t="s">
        <v>2073</v>
      </c>
      <c r="I696" s="33" t="s">
        <v>1007</v>
      </c>
      <c r="J696" s="35">
        <v>1.0</v>
      </c>
      <c r="K696" s="185" t="s">
        <v>1009</v>
      </c>
      <c r="L696" s="35">
        <v>2.0</v>
      </c>
      <c r="M696" s="35" t="s">
        <v>1011</v>
      </c>
      <c r="N696" s="37"/>
      <c r="O696" s="33" t="s">
        <v>1012</v>
      </c>
      <c r="P696" s="32"/>
      <c r="Q696" s="35" t="s">
        <v>1013</v>
      </c>
      <c r="R696" s="33" t="s">
        <v>1438</v>
      </c>
      <c r="S696" s="35" t="s">
        <v>1015</v>
      </c>
      <c r="T696" s="33" t="s">
        <v>3235</v>
      </c>
      <c r="U696" s="53"/>
      <c r="V696" s="53"/>
      <c r="W696" s="53"/>
      <c r="X696" s="53"/>
      <c r="Y696" s="53"/>
      <c r="Z696" s="53"/>
      <c r="AA696" s="53"/>
      <c r="AB696" s="53"/>
      <c r="AC696" s="53"/>
      <c r="AD696" s="53"/>
      <c r="AE696" s="53"/>
    </row>
    <row r="697" ht="14.25" customHeight="1">
      <c r="A697" s="157" t="str">
        <f t="shared" si="3"/>
        <v>190918_B19-T1-2_00DAG_00IJ0_M04_S_1</v>
      </c>
      <c r="B697" s="47" t="s">
        <v>2118</v>
      </c>
      <c r="C697" s="47" t="s">
        <v>3466</v>
      </c>
      <c r="D697" s="162" t="s">
        <v>3467</v>
      </c>
      <c r="E697" s="179">
        <v>8209.0</v>
      </c>
      <c r="F697" s="155">
        <v>43362.0</v>
      </c>
      <c r="G697" s="33" t="s">
        <v>1419</v>
      </c>
      <c r="H697" s="33" t="s">
        <v>2073</v>
      </c>
      <c r="I697" s="33" t="s">
        <v>1007</v>
      </c>
      <c r="J697" s="35">
        <v>1.0</v>
      </c>
      <c r="K697" s="185" t="s">
        <v>1009</v>
      </c>
      <c r="L697" s="35">
        <v>2.0</v>
      </c>
      <c r="M697" s="35" t="s">
        <v>1011</v>
      </c>
      <c r="N697" s="37"/>
      <c r="O697" s="33" t="s">
        <v>1012</v>
      </c>
      <c r="P697" s="32"/>
      <c r="Q697" s="35" t="s">
        <v>1013</v>
      </c>
      <c r="R697" s="33" t="s">
        <v>1438</v>
      </c>
      <c r="S697" s="35" t="s">
        <v>1015</v>
      </c>
      <c r="T697" s="33" t="s">
        <v>3235</v>
      </c>
      <c r="U697" s="53"/>
      <c r="V697" s="53"/>
      <c r="W697" s="53"/>
      <c r="X697" s="53"/>
      <c r="Y697" s="53"/>
      <c r="Z697" s="53"/>
      <c r="AA697" s="53"/>
      <c r="AB697" s="53"/>
      <c r="AC697" s="53"/>
      <c r="AD697" s="53"/>
      <c r="AE697" s="53"/>
    </row>
    <row r="698" ht="14.25" customHeight="1">
      <c r="A698" s="157" t="str">
        <f t="shared" si="3"/>
        <v>190918_B19-T1-3_00DAH_00IJ1_M04_S_1</v>
      </c>
      <c r="B698" s="47" t="s">
        <v>2123</v>
      </c>
      <c r="C698" s="47" t="s">
        <v>3468</v>
      </c>
      <c r="D698" s="162" t="s">
        <v>3469</v>
      </c>
      <c r="E698" s="179">
        <v>3033.0</v>
      </c>
      <c r="F698" s="155">
        <v>43362.0</v>
      </c>
      <c r="G698" s="33" t="s">
        <v>1419</v>
      </c>
      <c r="H698" s="33" t="s">
        <v>2073</v>
      </c>
      <c r="I698" s="33" t="s">
        <v>1007</v>
      </c>
      <c r="J698" s="35">
        <v>1.0</v>
      </c>
      <c r="K698" s="185" t="s">
        <v>1009</v>
      </c>
      <c r="L698" s="35">
        <v>2.0</v>
      </c>
      <c r="M698" s="35" t="s">
        <v>1011</v>
      </c>
      <c r="N698" s="37"/>
      <c r="O698" s="33" t="s">
        <v>1012</v>
      </c>
      <c r="P698" s="32"/>
      <c r="Q698" s="35" t="s">
        <v>1013</v>
      </c>
      <c r="R698" s="33" t="s">
        <v>1438</v>
      </c>
      <c r="S698" s="35" t="s">
        <v>1015</v>
      </c>
      <c r="T698" s="33" t="s">
        <v>3235</v>
      </c>
      <c r="U698" s="53"/>
      <c r="V698" s="53"/>
      <c r="W698" s="53"/>
      <c r="X698" s="53"/>
      <c r="Y698" s="53"/>
      <c r="Z698" s="53"/>
      <c r="AA698" s="53"/>
      <c r="AB698" s="53"/>
      <c r="AC698" s="53"/>
      <c r="AD698" s="53"/>
      <c r="AE698" s="53"/>
    </row>
    <row r="699" ht="14.25" customHeight="1">
      <c r="A699" s="157" t="str">
        <f t="shared" si="3"/>
        <v>190918_B19-T1-4_00DAI_00IJ2_M04_S_1</v>
      </c>
      <c r="B699" s="47" t="s">
        <v>2127</v>
      </c>
      <c r="C699" s="47" t="s">
        <v>3472</v>
      </c>
      <c r="D699" s="162" t="s">
        <v>3473</v>
      </c>
      <c r="E699" s="179">
        <v>2476.0</v>
      </c>
      <c r="F699" s="155">
        <v>43362.0</v>
      </c>
      <c r="G699" s="33" t="s">
        <v>1419</v>
      </c>
      <c r="H699" s="33" t="s">
        <v>2073</v>
      </c>
      <c r="I699" s="33" t="s">
        <v>1007</v>
      </c>
      <c r="J699" s="35">
        <v>1.0</v>
      </c>
      <c r="K699" s="185" t="s">
        <v>1009</v>
      </c>
      <c r="L699" s="35">
        <v>2.0</v>
      </c>
      <c r="M699" s="35" t="s">
        <v>1011</v>
      </c>
      <c r="N699" s="37"/>
      <c r="O699" s="33" t="s">
        <v>1012</v>
      </c>
      <c r="P699" s="32"/>
      <c r="Q699" s="35" t="s">
        <v>1013</v>
      </c>
      <c r="R699" s="33" t="s">
        <v>1438</v>
      </c>
      <c r="S699" s="35" t="s">
        <v>1015</v>
      </c>
      <c r="T699" s="33" t="s">
        <v>3235</v>
      </c>
      <c r="U699" s="53"/>
      <c r="V699" s="53"/>
      <c r="W699" s="53"/>
      <c r="X699" s="53"/>
      <c r="Y699" s="53"/>
      <c r="Z699" s="53"/>
      <c r="AA699" s="53"/>
      <c r="AB699" s="53"/>
      <c r="AC699" s="53"/>
      <c r="AD699" s="53"/>
      <c r="AE699" s="53"/>
    </row>
    <row r="700" ht="14.25" customHeight="1">
      <c r="A700" s="157" t="str">
        <f t="shared" si="3"/>
        <v>190918_B19-T1-5_00DAJ_00IJ3_M04_S_1</v>
      </c>
      <c r="B700" s="47" t="s">
        <v>2131</v>
      </c>
      <c r="C700" s="47" t="s">
        <v>3476</v>
      </c>
      <c r="D700" s="162" t="s">
        <v>3477</v>
      </c>
      <c r="E700" s="179">
        <v>2185.0</v>
      </c>
      <c r="F700" s="155">
        <v>43362.0</v>
      </c>
      <c r="G700" s="33" t="s">
        <v>1419</v>
      </c>
      <c r="H700" s="33" t="s">
        <v>2073</v>
      </c>
      <c r="I700" s="33" t="s">
        <v>1007</v>
      </c>
      <c r="J700" s="35">
        <v>1.0</v>
      </c>
      <c r="K700" s="185" t="s">
        <v>1009</v>
      </c>
      <c r="L700" s="35">
        <v>2.0</v>
      </c>
      <c r="M700" s="35" t="s">
        <v>1011</v>
      </c>
      <c r="N700" s="37"/>
      <c r="O700" s="33" t="s">
        <v>1012</v>
      </c>
      <c r="P700" s="32"/>
      <c r="Q700" s="35" t="s">
        <v>1013</v>
      </c>
      <c r="R700" s="33" t="s">
        <v>1438</v>
      </c>
      <c r="S700" s="35" t="s">
        <v>1015</v>
      </c>
      <c r="T700" s="33" t="s">
        <v>3235</v>
      </c>
      <c r="U700" s="53"/>
      <c r="V700" s="53"/>
      <c r="W700" s="53"/>
      <c r="X700" s="53"/>
      <c r="Y700" s="53"/>
      <c r="Z700" s="53"/>
      <c r="AA700" s="53"/>
      <c r="AB700" s="53"/>
      <c r="AC700" s="53"/>
      <c r="AD700" s="53"/>
      <c r="AE700" s="53"/>
    </row>
    <row r="701" ht="14.25" customHeight="1">
      <c r="A701" s="157" t="str">
        <f t="shared" si="3"/>
        <v>190918_B19-T1-6_00DAK_00IJ4_M04_S_1</v>
      </c>
      <c r="B701" s="47" t="s">
        <v>2135</v>
      </c>
      <c r="C701" s="47" t="s">
        <v>3480</v>
      </c>
      <c r="D701" s="162" t="s">
        <v>3481</v>
      </c>
      <c r="E701" s="179">
        <v>3795.0</v>
      </c>
      <c r="F701" s="155">
        <v>43362.0</v>
      </c>
      <c r="G701" s="33" t="s">
        <v>1419</v>
      </c>
      <c r="H701" s="33" t="s">
        <v>2073</v>
      </c>
      <c r="I701" s="33" t="s">
        <v>1007</v>
      </c>
      <c r="J701" s="35">
        <v>1.0</v>
      </c>
      <c r="K701" s="185" t="s">
        <v>1009</v>
      </c>
      <c r="L701" s="35">
        <v>2.0</v>
      </c>
      <c r="M701" s="35" t="s">
        <v>1011</v>
      </c>
      <c r="N701" s="37"/>
      <c r="O701" s="33" t="s">
        <v>1012</v>
      </c>
      <c r="P701" s="32"/>
      <c r="Q701" s="35" t="s">
        <v>1013</v>
      </c>
      <c r="R701" s="33" t="s">
        <v>1438</v>
      </c>
      <c r="S701" s="35" t="s">
        <v>1015</v>
      </c>
      <c r="T701" s="33" t="s">
        <v>3235</v>
      </c>
      <c r="U701" s="53"/>
      <c r="V701" s="53"/>
      <c r="W701" s="53"/>
      <c r="X701" s="53"/>
      <c r="Y701" s="53"/>
      <c r="Z701" s="53"/>
      <c r="AA701" s="53"/>
      <c r="AB701" s="53"/>
      <c r="AC701" s="53"/>
      <c r="AD701" s="53"/>
      <c r="AE701" s="53"/>
    </row>
    <row r="702" ht="14.25" customHeight="1">
      <c r="A702" s="157" t="str">
        <f t="shared" si="3"/>
        <v>190918_B19-T1-7_00DAL_00IJ5_M04_S_1</v>
      </c>
      <c r="B702" s="47" t="s">
        <v>2141</v>
      </c>
      <c r="C702" s="47" t="s">
        <v>3484</v>
      </c>
      <c r="D702" s="162" t="s">
        <v>3485</v>
      </c>
      <c r="E702" s="179">
        <v>9349.0</v>
      </c>
      <c r="F702" s="155">
        <v>43362.0</v>
      </c>
      <c r="G702" s="33" t="s">
        <v>1419</v>
      </c>
      <c r="H702" s="33" t="s">
        <v>2073</v>
      </c>
      <c r="I702" s="33" t="s">
        <v>1007</v>
      </c>
      <c r="J702" s="35">
        <v>1.0</v>
      </c>
      <c r="K702" s="185" t="s">
        <v>1009</v>
      </c>
      <c r="L702" s="35">
        <v>2.0</v>
      </c>
      <c r="M702" s="35" t="s">
        <v>1011</v>
      </c>
      <c r="N702" s="37"/>
      <c r="O702" s="33" t="s">
        <v>1012</v>
      </c>
      <c r="P702" s="32"/>
      <c r="Q702" s="35" t="s">
        <v>1013</v>
      </c>
      <c r="R702" s="33" t="s">
        <v>1438</v>
      </c>
      <c r="S702" s="35" t="s">
        <v>1015</v>
      </c>
      <c r="T702" s="33" t="s">
        <v>3235</v>
      </c>
      <c r="U702" s="53"/>
      <c r="V702" s="53"/>
      <c r="W702" s="53"/>
      <c r="X702" s="53"/>
      <c r="Y702" s="53"/>
      <c r="Z702" s="53"/>
      <c r="AA702" s="53"/>
      <c r="AB702" s="53"/>
      <c r="AC702" s="53"/>
      <c r="AD702" s="53"/>
      <c r="AE702" s="53"/>
    </row>
    <row r="703" ht="14.25" customHeight="1">
      <c r="A703" s="157" t="str">
        <f t="shared" si="3"/>
        <v>190918_B19-T1-8_00DAM_00IJ6_M04_S_1</v>
      </c>
      <c r="B703" s="47" t="s">
        <v>2145</v>
      </c>
      <c r="C703" s="47" t="s">
        <v>3488</v>
      </c>
      <c r="D703" s="162" t="s">
        <v>3489</v>
      </c>
      <c r="E703" s="179">
        <v>2451.0</v>
      </c>
      <c r="F703" s="155">
        <v>43362.0</v>
      </c>
      <c r="G703" s="33" t="s">
        <v>1419</v>
      </c>
      <c r="H703" s="33" t="s">
        <v>2073</v>
      </c>
      <c r="I703" s="33" t="s">
        <v>1007</v>
      </c>
      <c r="J703" s="35">
        <v>1.0</v>
      </c>
      <c r="K703" s="185" t="s">
        <v>1009</v>
      </c>
      <c r="L703" s="35">
        <v>2.0</v>
      </c>
      <c r="M703" s="35" t="s">
        <v>1011</v>
      </c>
      <c r="N703" s="37"/>
      <c r="O703" s="33" t="s">
        <v>1012</v>
      </c>
      <c r="P703" s="32"/>
      <c r="Q703" s="35" t="s">
        <v>1013</v>
      </c>
      <c r="R703" s="33" t="s">
        <v>1438</v>
      </c>
      <c r="S703" s="35" t="s">
        <v>1015</v>
      </c>
      <c r="T703" s="33" t="s">
        <v>3235</v>
      </c>
      <c r="U703" s="53"/>
      <c r="V703" s="53"/>
      <c r="W703" s="53"/>
      <c r="X703" s="53"/>
      <c r="Y703" s="53"/>
      <c r="Z703" s="53"/>
      <c r="AA703" s="53"/>
      <c r="AB703" s="53"/>
      <c r="AC703" s="53"/>
      <c r="AD703" s="53"/>
      <c r="AE703" s="53"/>
    </row>
    <row r="704" ht="14.25" customHeight="1">
      <c r="A704" s="157" t="str">
        <f t="shared" si="3"/>
        <v>190918_B19-T1-9_00DAN_00IJ7_M04_S_1</v>
      </c>
      <c r="B704" s="47" t="s">
        <v>2150</v>
      </c>
      <c r="C704" s="47" t="s">
        <v>3490</v>
      </c>
      <c r="D704" s="162" t="s">
        <v>3491</v>
      </c>
      <c r="E704" s="179">
        <v>6389.0</v>
      </c>
      <c r="F704" s="155">
        <v>43362.0</v>
      </c>
      <c r="G704" s="33" t="s">
        <v>1419</v>
      </c>
      <c r="H704" s="33" t="s">
        <v>2073</v>
      </c>
      <c r="I704" s="33" t="s">
        <v>1007</v>
      </c>
      <c r="J704" s="35">
        <v>1.0</v>
      </c>
      <c r="K704" s="185" t="s">
        <v>1009</v>
      </c>
      <c r="L704" s="35">
        <v>2.0</v>
      </c>
      <c r="M704" s="35" t="s">
        <v>1011</v>
      </c>
      <c r="N704" s="37"/>
      <c r="O704" s="33" t="s">
        <v>1012</v>
      </c>
      <c r="P704" s="32"/>
      <c r="Q704" s="35" t="s">
        <v>1013</v>
      </c>
      <c r="R704" s="33" t="s">
        <v>1438</v>
      </c>
      <c r="S704" s="35" t="s">
        <v>1015</v>
      </c>
      <c r="T704" s="33" t="s">
        <v>3235</v>
      </c>
      <c r="U704" s="53"/>
      <c r="V704" s="53"/>
      <c r="W704" s="53"/>
      <c r="X704" s="53"/>
      <c r="Y704" s="53"/>
      <c r="Z704" s="53"/>
      <c r="AA704" s="53"/>
      <c r="AB704" s="53"/>
      <c r="AC704" s="53"/>
      <c r="AD704" s="53"/>
      <c r="AE704" s="53"/>
    </row>
    <row r="705" ht="14.25" customHeight="1">
      <c r="A705" s="157" t="str">
        <f t="shared" si="3"/>
        <v>190918_B19-T1-10_00DAO_00IJ8_M04_S_1</v>
      </c>
      <c r="B705" s="47" t="s">
        <v>2155</v>
      </c>
      <c r="C705" s="47" t="s">
        <v>3494</v>
      </c>
      <c r="D705" s="162" t="s">
        <v>3495</v>
      </c>
      <c r="E705" s="179">
        <v>5210.0</v>
      </c>
      <c r="F705" s="155">
        <v>43362.0</v>
      </c>
      <c r="G705" s="33" t="s">
        <v>1419</v>
      </c>
      <c r="H705" s="33" t="s">
        <v>2073</v>
      </c>
      <c r="I705" s="33" t="s">
        <v>1007</v>
      </c>
      <c r="J705" s="35">
        <v>1.0</v>
      </c>
      <c r="K705" s="185" t="s">
        <v>1009</v>
      </c>
      <c r="L705" s="35">
        <v>2.0</v>
      </c>
      <c r="M705" s="35" t="s">
        <v>1011</v>
      </c>
      <c r="N705" s="37"/>
      <c r="O705" s="33" t="s">
        <v>1012</v>
      </c>
      <c r="P705" s="32"/>
      <c r="Q705" s="35" t="s">
        <v>1013</v>
      </c>
      <c r="R705" s="33" t="s">
        <v>1438</v>
      </c>
      <c r="S705" s="35" t="s">
        <v>1015</v>
      </c>
      <c r="T705" s="33" t="s">
        <v>3235</v>
      </c>
      <c r="U705" s="53"/>
      <c r="V705" s="53"/>
      <c r="W705" s="53"/>
      <c r="X705" s="53"/>
      <c r="Y705" s="53"/>
      <c r="Z705" s="53"/>
      <c r="AA705" s="53"/>
      <c r="AB705" s="53"/>
      <c r="AC705" s="53"/>
      <c r="AD705" s="53"/>
      <c r="AE705" s="53"/>
    </row>
    <row r="706" ht="14.25" customHeight="1">
      <c r="A706" s="157" t="str">
        <f t="shared" si="3"/>
        <v>190918_B19-T1-11_00DAP_00IJ9_M04_S_1</v>
      </c>
      <c r="B706" s="47" t="s">
        <v>2159</v>
      </c>
      <c r="C706" s="47" t="s">
        <v>3498</v>
      </c>
      <c r="D706" s="162" t="s">
        <v>3499</v>
      </c>
      <c r="E706" s="179">
        <v>9455.0</v>
      </c>
      <c r="F706" s="155">
        <v>43362.0</v>
      </c>
      <c r="G706" s="33" t="s">
        <v>1419</v>
      </c>
      <c r="H706" s="33" t="s">
        <v>2073</v>
      </c>
      <c r="I706" s="33" t="s">
        <v>1007</v>
      </c>
      <c r="J706" s="35">
        <v>1.0</v>
      </c>
      <c r="K706" s="185" t="s">
        <v>1009</v>
      </c>
      <c r="L706" s="35">
        <v>2.0</v>
      </c>
      <c r="M706" s="35" t="s">
        <v>1011</v>
      </c>
      <c r="N706" s="37"/>
      <c r="O706" s="33" t="s">
        <v>1012</v>
      </c>
      <c r="P706" s="32"/>
      <c r="Q706" s="35" t="s">
        <v>1013</v>
      </c>
      <c r="R706" s="33" t="s">
        <v>1438</v>
      </c>
      <c r="S706" s="35" t="s">
        <v>1015</v>
      </c>
      <c r="T706" s="33" t="s">
        <v>3235</v>
      </c>
      <c r="U706" s="53"/>
      <c r="V706" s="53"/>
      <c r="W706" s="53"/>
      <c r="X706" s="53"/>
      <c r="Y706" s="53"/>
      <c r="Z706" s="53"/>
      <c r="AA706" s="53"/>
      <c r="AB706" s="53"/>
      <c r="AC706" s="53"/>
      <c r="AD706" s="53"/>
      <c r="AE706" s="53"/>
    </row>
    <row r="707" ht="14.25" customHeight="1">
      <c r="A707" s="157" t="str">
        <f t="shared" si="3"/>
        <v>190918_B19-T1-12_00DAQ_00IJA_M04_S_1</v>
      </c>
      <c r="B707" s="47" t="s">
        <v>2165</v>
      </c>
      <c r="C707" s="47" t="s">
        <v>3502</v>
      </c>
      <c r="D707" s="162" t="s">
        <v>3503</v>
      </c>
      <c r="E707" s="179">
        <v>5234.0</v>
      </c>
      <c r="F707" s="155">
        <v>43362.0</v>
      </c>
      <c r="G707" s="33" t="s">
        <v>1419</v>
      </c>
      <c r="H707" s="33" t="s">
        <v>2073</v>
      </c>
      <c r="I707" s="33" t="s">
        <v>1007</v>
      </c>
      <c r="J707" s="35">
        <v>1.0</v>
      </c>
      <c r="K707" s="185" t="s">
        <v>1009</v>
      </c>
      <c r="L707" s="35">
        <v>2.0</v>
      </c>
      <c r="M707" s="35" t="s">
        <v>1011</v>
      </c>
      <c r="N707" s="37"/>
      <c r="O707" s="33" t="s">
        <v>1012</v>
      </c>
      <c r="P707" s="32"/>
      <c r="Q707" s="35" t="s">
        <v>1013</v>
      </c>
      <c r="R707" s="33" t="s">
        <v>1438</v>
      </c>
      <c r="S707" s="35" t="s">
        <v>1015</v>
      </c>
      <c r="T707" s="33" t="s">
        <v>3235</v>
      </c>
      <c r="U707" s="53"/>
      <c r="V707" s="53"/>
      <c r="W707" s="53"/>
      <c r="X707" s="53"/>
      <c r="Y707" s="53"/>
      <c r="Z707" s="53"/>
      <c r="AA707" s="53"/>
      <c r="AB707" s="53"/>
      <c r="AC707" s="53"/>
      <c r="AD707" s="53"/>
      <c r="AE707" s="53"/>
    </row>
    <row r="708" ht="14.25" customHeight="1">
      <c r="A708" s="157" t="str">
        <f t="shared" si="3"/>
        <v>190918_B19-T1-13_00DAR_00IJB_M04_S_1</v>
      </c>
      <c r="B708" s="47" t="s">
        <v>2171</v>
      </c>
      <c r="C708" s="47" t="s">
        <v>3506</v>
      </c>
      <c r="D708" s="162" t="s">
        <v>3507</v>
      </c>
      <c r="E708" s="179">
        <v>8076.0</v>
      </c>
      <c r="F708" s="155">
        <v>43362.0</v>
      </c>
      <c r="G708" s="33" t="s">
        <v>1419</v>
      </c>
      <c r="H708" s="33" t="s">
        <v>2073</v>
      </c>
      <c r="I708" s="33" t="s">
        <v>1007</v>
      </c>
      <c r="J708" s="35">
        <v>1.0</v>
      </c>
      <c r="K708" s="185" t="s">
        <v>1009</v>
      </c>
      <c r="L708" s="35">
        <v>2.0</v>
      </c>
      <c r="M708" s="35" t="s">
        <v>1011</v>
      </c>
      <c r="N708" s="37"/>
      <c r="O708" s="33" t="s">
        <v>1012</v>
      </c>
      <c r="P708" s="32"/>
      <c r="Q708" s="35" t="s">
        <v>1013</v>
      </c>
      <c r="R708" s="33" t="s">
        <v>1438</v>
      </c>
      <c r="S708" s="35" t="s">
        <v>1015</v>
      </c>
      <c r="T708" s="33" t="s">
        <v>3235</v>
      </c>
      <c r="U708" s="53"/>
      <c r="V708" s="53"/>
      <c r="W708" s="53"/>
      <c r="X708" s="53"/>
      <c r="Y708" s="53"/>
      <c r="Z708" s="53"/>
      <c r="AA708" s="53"/>
      <c r="AB708" s="53"/>
      <c r="AC708" s="53"/>
      <c r="AD708" s="53"/>
      <c r="AE708" s="53"/>
    </row>
    <row r="709" ht="14.25" customHeight="1">
      <c r="A709" s="157" t="str">
        <f t="shared" si="3"/>
        <v>190918_B19-T1-14_00DAS_00IJC_M04_S_1</v>
      </c>
      <c r="B709" s="47" t="s">
        <v>2177</v>
      </c>
      <c r="C709" s="47" t="s">
        <v>3510</v>
      </c>
      <c r="D709" s="162" t="s">
        <v>3511</v>
      </c>
      <c r="E709" s="179">
        <v>9409.0</v>
      </c>
      <c r="F709" s="155">
        <v>43362.0</v>
      </c>
      <c r="G709" s="33" t="s">
        <v>1419</v>
      </c>
      <c r="H709" s="33" t="s">
        <v>2073</v>
      </c>
      <c r="I709" s="33" t="s">
        <v>1007</v>
      </c>
      <c r="J709" s="35">
        <v>1.0</v>
      </c>
      <c r="K709" s="185" t="s">
        <v>1009</v>
      </c>
      <c r="L709" s="35">
        <v>2.0</v>
      </c>
      <c r="M709" s="35" t="s">
        <v>1011</v>
      </c>
      <c r="N709" s="37"/>
      <c r="O709" s="33" t="s">
        <v>1012</v>
      </c>
      <c r="P709" s="32"/>
      <c r="Q709" s="35" t="s">
        <v>1013</v>
      </c>
      <c r="R709" s="33" t="s">
        <v>1438</v>
      </c>
      <c r="S709" s="35" t="s">
        <v>1015</v>
      </c>
      <c r="T709" s="33" t="s">
        <v>3235</v>
      </c>
      <c r="U709" s="53"/>
      <c r="V709" s="53"/>
      <c r="W709" s="53"/>
      <c r="X709" s="53"/>
      <c r="Y709" s="53"/>
      <c r="Z709" s="53"/>
      <c r="AA709" s="53"/>
      <c r="AB709" s="53"/>
      <c r="AC709" s="53"/>
      <c r="AD709" s="53"/>
      <c r="AE709" s="53"/>
    </row>
    <row r="710" ht="14.25" customHeight="1">
      <c r="A710" s="157" t="str">
        <f t="shared" si="3"/>
        <v>190918_B19-T1-15_00DAT_00IJD_M04_S_1</v>
      </c>
      <c r="B710" s="47" t="s">
        <v>2180</v>
      </c>
      <c r="C710" s="47" t="s">
        <v>3514</v>
      </c>
      <c r="D710" s="162" t="s">
        <v>3515</v>
      </c>
      <c r="E710" s="33" t="s">
        <v>154</v>
      </c>
      <c r="F710" s="155">
        <v>43362.0</v>
      </c>
      <c r="G710" s="33" t="s">
        <v>1419</v>
      </c>
      <c r="H710" s="33" t="s">
        <v>2073</v>
      </c>
      <c r="I710" s="33" t="s">
        <v>1007</v>
      </c>
      <c r="J710" s="35">
        <v>1.0</v>
      </c>
      <c r="K710" s="185" t="s">
        <v>1009</v>
      </c>
      <c r="L710" s="35">
        <v>2.0</v>
      </c>
      <c r="M710" s="35" t="s">
        <v>1011</v>
      </c>
      <c r="N710" s="107" t="s">
        <v>3516</v>
      </c>
      <c r="O710" s="33" t="s">
        <v>1012</v>
      </c>
      <c r="P710" s="32"/>
      <c r="Q710" s="35" t="s">
        <v>1013</v>
      </c>
      <c r="R710" s="33" t="s">
        <v>1438</v>
      </c>
      <c r="S710" s="35" t="s">
        <v>1015</v>
      </c>
      <c r="T710" s="33" t="s">
        <v>3235</v>
      </c>
      <c r="U710" s="53"/>
      <c r="V710" s="53"/>
      <c r="W710" s="53"/>
      <c r="X710" s="53"/>
      <c r="Y710" s="53"/>
      <c r="Z710" s="53"/>
      <c r="AA710" s="53"/>
      <c r="AB710" s="53"/>
      <c r="AC710" s="53"/>
      <c r="AD710" s="53"/>
      <c r="AE710" s="53"/>
    </row>
    <row r="711" ht="14.25" customHeight="1">
      <c r="A711" s="157" t="str">
        <f t="shared" si="3"/>
        <v>190918_B19-T1-16_00DAU_00IJE_M04_S_1</v>
      </c>
      <c r="B711" s="47" t="s">
        <v>2185</v>
      </c>
      <c r="C711" s="47" t="s">
        <v>3519</v>
      </c>
      <c r="D711" s="162" t="s">
        <v>3520</v>
      </c>
      <c r="E711" s="33" t="s">
        <v>756</v>
      </c>
      <c r="F711" s="155">
        <v>43362.0</v>
      </c>
      <c r="G711" s="33" t="s">
        <v>1419</v>
      </c>
      <c r="H711" s="33" t="s">
        <v>2073</v>
      </c>
      <c r="I711" s="33" t="s">
        <v>1007</v>
      </c>
      <c r="J711" s="35">
        <v>1.0</v>
      </c>
      <c r="K711" s="185" t="s">
        <v>1009</v>
      </c>
      <c r="L711" s="35">
        <v>2.0</v>
      </c>
      <c r="M711" s="35" t="s">
        <v>1011</v>
      </c>
      <c r="N711" s="37"/>
      <c r="O711" s="33" t="s">
        <v>1012</v>
      </c>
      <c r="P711" s="32"/>
      <c r="Q711" s="35" t="s">
        <v>1013</v>
      </c>
      <c r="R711" s="33" t="s">
        <v>1438</v>
      </c>
      <c r="S711" s="35" t="s">
        <v>1015</v>
      </c>
      <c r="T711" s="33" t="s">
        <v>3235</v>
      </c>
      <c r="U711" s="53"/>
      <c r="V711" s="53"/>
      <c r="W711" s="53"/>
      <c r="X711" s="53"/>
      <c r="Y711" s="53"/>
      <c r="Z711" s="53"/>
      <c r="AA711" s="53"/>
      <c r="AB711" s="53"/>
      <c r="AC711" s="53"/>
      <c r="AD711" s="53"/>
      <c r="AE711" s="53"/>
    </row>
    <row r="712" ht="14.25" customHeight="1">
      <c r="A712" s="157" t="str">
        <f t="shared" si="3"/>
        <v>190923_HEK-QCS_000F2_00IJJ_M06_S_1</v>
      </c>
      <c r="B712" s="154" t="s">
        <v>108</v>
      </c>
      <c r="C712" s="47" t="s">
        <v>3523</v>
      </c>
      <c r="D712" s="163" t="s">
        <v>109</v>
      </c>
      <c r="E712" s="178" t="s">
        <v>109</v>
      </c>
      <c r="F712" s="155">
        <v>45188.0</v>
      </c>
      <c r="G712" s="33" t="s">
        <v>2498</v>
      </c>
      <c r="H712" s="33" t="s">
        <v>120</v>
      </c>
      <c r="I712" s="33" t="s">
        <v>1007</v>
      </c>
      <c r="J712" s="35">
        <v>1.0</v>
      </c>
      <c r="K712" s="185" t="s">
        <v>1009</v>
      </c>
      <c r="L712" s="35">
        <v>2.0</v>
      </c>
      <c r="M712" s="35" t="s">
        <v>1011</v>
      </c>
      <c r="N712" s="37"/>
      <c r="O712" s="33" t="s">
        <v>1012</v>
      </c>
      <c r="P712" s="32"/>
      <c r="Q712" s="35" t="s">
        <v>1013</v>
      </c>
      <c r="R712" s="33" t="s">
        <v>2500</v>
      </c>
      <c r="S712" s="35" t="s">
        <v>1015</v>
      </c>
      <c r="T712" s="33" t="s">
        <v>2501</v>
      </c>
      <c r="U712" s="53"/>
      <c r="V712" s="53"/>
      <c r="W712" s="53"/>
      <c r="X712" s="53"/>
      <c r="Y712" s="53"/>
      <c r="Z712" s="53"/>
      <c r="AA712" s="53"/>
      <c r="AB712" s="53"/>
      <c r="AC712" s="53"/>
      <c r="AD712" s="53"/>
      <c r="AE712" s="53"/>
    </row>
    <row r="713" ht="14.25" customHeight="1">
      <c r="A713" s="157" t="str">
        <f t="shared" si="3"/>
        <v>190923_B23-T1-1_00DC7_00IJK_M06_S_1</v>
      </c>
      <c r="B713" s="47" t="s">
        <v>2454</v>
      </c>
      <c r="C713" s="47" t="s">
        <v>3524</v>
      </c>
      <c r="D713" s="162" t="s">
        <v>3525</v>
      </c>
      <c r="E713" s="179">
        <v>8067.0</v>
      </c>
      <c r="F713" s="155">
        <v>45188.0</v>
      </c>
      <c r="G713" s="33" t="s">
        <v>2498</v>
      </c>
      <c r="H713" s="33" t="s">
        <v>120</v>
      </c>
      <c r="I713" s="33" t="s">
        <v>1007</v>
      </c>
      <c r="J713" s="35">
        <v>1.0</v>
      </c>
      <c r="K713" s="185" t="s">
        <v>1009</v>
      </c>
      <c r="L713" s="35">
        <v>2.0</v>
      </c>
      <c r="M713" s="35" t="s">
        <v>1011</v>
      </c>
      <c r="N713" s="37"/>
      <c r="O713" s="33" t="s">
        <v>1012</v>
      </c>
      <c r="P713" s="32"/>
      <c r="Q713" s="35" t="s">
        <v>1013</v>
      </c>
      <c r="R713" s="33" t="s">
        <v>2500</v>
      </c>
      <c r="S713" s="35" t="s">
        <v>1015</v>
      </c>
      <c r="T713" s="33" t="s">
        <v>2501</v>
      </c>
      <c r="U713" s="53"/>
      <c r="V713" s="53"/>
      <c r="W713" s="53"/>
      <c r="X713" s="53"/>
      <c r="Y713" s="53"/>
      <c r="Z713" s="53"/>
      <c r="AA713" s="53"/>
      <c r="AB713" s="53"/>
      <c r="AC713" s="53"/>
      <c r="AD713" s="53"/>
      <c r="AE713" s="53"/>
    </row>
    <row r="714" ht="14.25" customHeight="1">
      <c r="A714" s="157" t="str">
        <f t="shared" si="3"/>
        <v>190923_B23-T1-2_00DC8_00IJL_M06_S_1</v>
      </c>
      <c r="B714" s="47" t="s">
        <v>2462</v>
      </c>
      <c r="C714" s="47" t="s">
        <v>3528</v>
      </c>
      <c r="D714" s="162" t="s">
        <v>3529</v>
      </c>
      <c r="E714" s="179">
        <v>8209.0</v>
      </c>
      <c r="F714" s="155">
        <v>45188.0</v>
      </c>
      <c r="G714" s="33" t="s">
        <v>2498</v>
      </c>
      <c r="H714" s="33" t="s">
        <v>120</v>
      </c>
      <c r="I714" s="33" t="s">
        <v>1007</v>
      </c>
      <c r="J714" s="35">
        <v>1.0</v>
      </c>
      <c r="K714" s="185" t="s">
        <v>1009</v>
      </c>
      <c r="L714" s="35">
        <v>2.0</v>
      </c>
      <c r="M714" s="35" t="s">
        <v>1011</v>
      </c>
      <c r="N714" s="37"/>
      <c r="O714" s="33" t="s">
        <v>1012</v>
      </c>
      <c r="P714" s="32"/>
      <c r="Q714" s="35" t="s">
        <v>1013</v>
      </c>
      <c r="R714" s="33" t="s">
        <v>2500</v>
      </c>
      <c r="S714" s="35" t="s">
        <v>1015</v>
      </c>
      <c r="T714" s="33" t="s">
        <v>2501</v>
      </c>
      <c r="U714" s="53"/>
      <c r="V714" s="53"/>
      <c r="W714" s="53"/>
      <c r="X714" s="53"/>
      <c r="Y714" s="53"/>
      <c r="Z714" s="53"/>
      <c r="AA714" s="53"/>
      <c r="AB714" s="53"/>
      <c r="AC714" s="53"/>
      <c r="AD714" s="53"/>
      <c r="AE714" s="53"/>
    </row>
    <row r="715" ht="14.25" customHeight="1">
      <c r="A715" s="157" t="str">
        <f t="shared" si="3"/>
        <v>190923_B23-T1-3_00DC9_00IJM_M06_S_1</v>
      </c>
      <c r="B715" s="47" t="s">
        <v>2467</v>
      </c>
      <c r="C715" s="47" t="s">
        <v>3532</v>
      </c>
      <c r="D715" s="162" t="s">
        <v>3533</v>
      </c>
      <c r="E715" s="179">
        <v>3033.0</v>
      </c>
      <c r="F715" s="155">
        <v>45188.0</v>
      </c>
      <c r="G715" s="33" t="s">
        <v>2498</v>
      </c>
      <c r="H715" s="33" t="s">
        <v>120</v>
      </c>
      <c r="I715" s="33" t="s">
        <v>1007</v>
      </c>
      <c r="J715" s="35">
        <v>1.0</v>
      </c>
      <c r="K715" s="185" t="s">
        <v>1009</v>
      </c>
      <c r="L715" s="35">
        <v>2.0</v>
      </c>
      <c r="M715" s="35" t="s">
        <v>1011</v>
      </c>
      <c r="N715" s="37"/>
      <c r="O715" s="33" t="s">
        <v>1012</v>
      </c>
      <c r="P715" s="32"/>
      <c r="Q715" s="35" t="s">
        <v>1013</v>
      </c>
      <c r="R715" s="33" t="s">
        <v>2500</v>
      </c>
      <c r="S715" s="35" t="s">
        <v>1015</v>
      </c>
      <c r="T715" s="33" t="s">
        <v>2501</v>
      </c>
      <c r="U715" s="53"/>
      <c r="V715" s="53"/>
      <c r="W715" s="53"/>
      <c r="X715" s="53"/>
      <c r="Y715" s="53"/>
      <c r="Z715" s="53"/>
      <c r="AA715" s="53"/>
      <c r="AB715" s="53"/>
      <c r="AC715" s="53"/>
      <c r="AD715" s="53"/>
      <c r="AE715" s="53"/>
    </row>
    <row r="716" ht="14.25" customHeight="1">
      <c r="A716" s="157" t="str">
        <f t="shared" si="3"/>
        <v>190923_B23-T1-4_00DCA_00IJN_M06_S_1</v>
      </c>
      <c r="B716" s="47" t="s">
        <v>2475</v>
      </c>
      <c r="C716" s="47" t="s">
        <v>3536</v>
      </c>
      <c r="D716" s="162" t="s">
        <v>3537</v>
      </c>
      <c r="E716" s="179">
        <v>2476.0</v>
      </c>
      <c r="F716" s="155">
        <v>45188.0</v>
      </c>
      <c r="G716" s="33" t="s">
        <v>2498</v>
      </c>
      <c r="H716" s="33" t="s">
        <v>120</v>
      </c>
      <c r="I716" s="33" t="s">
        <v>1007</v>
      </c>
      <c r="J716" s="35">
        <v>1.0</v>
      </c>
      <c r="K716" s="185" t="s">
        <v>1009</v>
      </c>
      <c r="L716" s="35">
        <v>2.0</v>
      </c>
      <c r="M716" s="35" t="s">
        <v>1011</v>
      </c>
      <c r="N716" s="37"/>
      <c r="O716" s="33" t="s">
        <v>1012</v>
      </c>
      <c r="P716" s="32"/>
      <c r="Q716" s="35" t="s">
        <v>1013</v>
      </c>
      <c r="R716" s="33" t="s">
        <v>2500</v>
      </c>
      <c r="S716" s="35" t="s">
        <v>1015</v>
      </c>
      <c r="T716" s="33" t="s">
        <v>2501</v>
      </c>
      <c r="U716" s="53"/>
      <c r="V716" s="53"/>
      <c r="W716" s="53"/>
      <c r="X716" s="53"/>
      <c r="Y716" s="53"/>
      <c r="Z716" s="53"/>
      <c r="AA716" s="53"/>
      <c r="AB716" s="53"/>
      <c r="AC716" s="53"/>
      <c r="AD716" s="53"/>
      <c r="AE716" s="53"/>
    </row>
    <row r="717" ht="14.25" customHeight="1">
      <c r="A717" s="157" t="str">
        <f t="shared" si="3"/>
        <v>190923_B23-T1-5_00DCB_00IJO_M06_S_1</v>
      </c>
      <c r="B717" s="47" t="s">
        <v>2480</v>
      </c>
      <c r="C717" s="47" t="s">
        <v>3538</v>
      </c>
      <c r="D717" s="162" t="s">
        <v>3539</v>
      </c>
      <c r="E717" s="179">
        <v>2185.0</v>
      </c>
      <c r="F717" s="155">
        <v>45188.0</v>
      </c>
      <c r="G717" s="33" t="s">
        <v>2498</v>
      </c>
      <c r="H717" s="33" t="s">
        <v>120</v>
      </c>
      <c r="I717" s="33" t="s">
        <v>1007</v>
      </c>
      <c r="J717" s="35">
        <v>1.0</v>
      </c>
      <c r="K717" s="185" t="s">
        <v>1009</v>
      </c>
      <c r="L717" s="35">
        <v>2.0</v>
      </c>
      <c r="M717" s="35" t="s">
        <v>1011</v>
      </c>
      <c r="N717" s="37"/>
      <c r="O717" s="33" t="s">
        <v>1012</v>
      </c>
      <c r="P717" s="32"/>
      <c r="Q717" s="35" t="s">
        <v>1013</v>
      </c>
      <c r="R717" s="33" t="s">
        <v>2500</v>
      </c>
      <c r="S717" s="35" t="s">
        <v>1015</v>
      </c>
      <c r="T717" s="33" t="s">
        <v>2501</v>
      </c>
      <c r="U717" s="53"/>
      <c r="V717" s="53"/>
      <c r="W717" s="53"/>
      <c r="X717" s="53"/>
      <c r="Y717" s="53"/>
      <c r="Z717" s="53"/>
      <c r="AA717" s="53"/>
      <c r="AB717" s="53"/>
      <c r="AC717" s="53"/>
      <c r="AD717" s="53"/>
      <c r="AE717" s="53"/>
    </row>
    <row r="718" ht="14.25" customHeight="1">
      <c r="A718" s="157" t="str">
        <f t="shared" si="3"/>
        <v>190923_B23-T1-6_00DCC_00IJP_M06_S_1</v>
      </c>
      <c r="B718" s="47" t="s">
        <v>2485</v>
      </c>
      <c r="C718" s="47" t="s">
        <v>3540</v>
      </c>
      <c r="D718" s="162" t="s">
        <v>3541</v>
      </c>
      <c r="E718" s="179">
        <v>3795.0</v>
      </c>
      <c r="F718" s="155">
        <v>45188.0</v>
      </c>
      <c r="G718" s="33" t="s">
        <v>2498</v>
      </c>
      <c r="H718" s="33" t="s">
        <v>120</v>
      </c>
      <c r="I718" s="33" t="s">
        <v>1007</v>
      </c>
      <c r="J718" s="35">
        <v>1.0</v>
      </c>
      <c r="K718" s="185" t="s">
        <v>1009</v>
      </c>
      <c r="L718" s="35">
        <v>2.0</v>
      </c>
      <c r="M718" s="35" t="s">
        <v>1011</v>
      </c>
      <c r="N718" s="37"/>
      <c r="O718" s="33" t="s">
        <v>1012</v>
      </c>
      <c r="P718" s="32"/>
      <c r="Q718" s="35" t="s">
        <v>1013</v>
      </c>
      <c r="R718" s="33" t="s">
        <v>2500</v>
      </c>
      <c r="S718" s="35" t="s">
        <v>1015</v>
      </c>
      <c r="T718" s="33" t="s">
        <v>2501</v>
      </c>
      <c r="U718" s="53"/>
      <c r="V718" s="53"/>
      <c r="W718" s="53"/>
      <c r="X718" s="53"/>
      <c r="Y718" s="53"/>
      <c r="Z718" s="53"/>
      <c r="AA718" s="53"/>
      <c r="AB718" s="53"/>
      <c r="AC718" s="53"/>
      <c r="AD718" s="53"/>
      <c r="AE718" s="53"/>
    </row>
    <row r="719" ht="14.25" customHeight="1">
      <c r="A719" s="157" t="str">
        <f t="shared" si="3"/>
        <v>190923_B23-T1-7_00DCD_00IJQ_M06_S_1</v>
      </c>
      <c r="B719" s="47" t="s">
        <v>2492</v>
      </c>
      <c r="C719" s="47" t="s">
        <v>3542</v>
      </c>
      <c r="D719" s="162" t="s">
        <v>3543</v>
      </c>
      <c r="E719" s="179">
        <v>9349.0</v>
      </c>
      <c r="F719" s="155">
        <v>45188.0</v>
      </c>
      <c r="G719" s="33" t="s">
        <v>2498</v>
      </c>
      <c r="H719" s="33" t="s">
        <v>120</v>
      </c>
      <c r="I719" s="33" t="s">
        <v>1007</v>
      </c>
      <c r="J719" s="35">
        <v>1.0</v>
      </c>
      <c r="K719" s="185" t="s">
        <v>1009</v>
      </c>
      <c r="L719" s="35">
        <v>2.0</v>
      </c>
      <c r="M719" s="35" t="s">
        <v>1011</v>
      </c>
      <c r="N719" s="37"/>
      <c r="O719" s="33" t="s">
        <v>1012</v>
      </c>
      <c r="P719" s="32"/>
      <c r="Q719" s="35" t="s">
        <v>1013</v>
      </c>
      <c r="R719" s="33" t="s">
        <v>2500</v>
      </c>
      <c r="S719" s="35" t="s">
        <v>1015</v>
      </c>
      <c r="T719" s="33" t="s">
        <v>2501</v>
      </c>
      <c r="U719" s="53"/>
      <c r="V719" s="53"/>
      <c r="W719" s="53"/>
      <c r="X719" s="53"/>
      <c r="Y719" s="53"/>
      <c r="Z719" s="53"/>
      <c r="AA719" s="53"/>
      <c r="AB719" s="53"/>
      <c r="AC719" s="53"/>
      <c r="AD719" s="53"/>
      <c r="AE719" s="53"/>
    </row>
    <row r="720" ht="14.25" customHeight="1">
      <c r="A720" s="157" t="str">
        <f t="shared" si="3"/>
        <v>190923_B23-T1-8_00DCE_00IJR_M06_S_1</v>
      </c>
      <c r="B720" s="47" t="s">
        <v>2495</v>
      </c>
      <c r="C720" s="47" t="s">
        <v>3544</v>
      </c>
      <c r="D720" s="162" t="s">
        <v>3545</v>
      </c>
      <c r="E720" s="179">
        <v>2451.0</v>
      </c>
      <c r="F720" s="155">
        <v>45188.0</v>
      </c>
      <c r="G720" s="33" t="s">
        <v>2498</v>
      </c>
      <c r="H720" s="33" t="s">
        <v>120</v>
      </c>
      <c r="I720" s="33" t="s">
        <v>1007</v>
      </c>
      <c r="J720" s="35">
        <v>1.0</v>
      </c>
      <c r="K720" s="185" t="s">
        <v>1009</v>
      </c>
      <c r="L720" s="35">
        <v>2.0</v>
      </c>
      <c r="M720" s="35" t="s">
        <v>1011</v>
      </c>
      <c r="N720" s="37"/>
      <c r="O720" s="33" t="s">
        <v>1012</v>
      </c>
      <c r="P720" s="32"/>
      <c r="Q720" s="35" t="s">
        <v>1013</v>
      </c>
      <c r="R720" s="33" t="s">
        <v>2500</v>
      </c>
      <c r="S720" s="35" t="s">
        <v>1015</v>
      </c>
      <c r="T720" s="33" t="s">
        <v>2501</v>
      </c>
      <c r="U720" s="53"/>
      <c r="V720" s="53"/>
      <c r="W720" s="53"/>
      <c r="X720" s="53"/>
      <c r="Y720" s="53"/>
      <c r="Z720" s="53"/>
      <c r="AA720" s="53"/>
      <c r="AB720" s="53"/>
      <c r="AC720" s="53"/>
      <c r="AD720" s="53"/>
      <c r="AE720" s="53"/>
    </row>
    <row r="721" ht="14.25" customHeight="1">
      <c r="A721" s="157" t="str">
        <f t="shared" si="3"/>
        <v>190923_B23-T1-9_00DCF_00IJS_M06_S_1</v>
      </c>
      <c r="B721" s="47" t="s">
        <v>2504</v>
      </c>
      <c r="C721" s="47" t="s">
        <v>3548</v>
      </c>
      <c r="D721" s="162" t="s">
        <v>3549</v>
      </c>
      <c r="E721" s="179">
        <v>6389.0</v>
      </c>
      <c r="F721" s="155">
        <v>45188.0</v>
      </c>
      <c r="G721" s="33" t="s">
        <v>2498</v>
      </c>
      <c r="H721" s="33" t="s">
        <v>120</v>
      </c>
      <c r="I721" s="33" t="s">
        <v>1007</v>
      </c>
      <c r="J721" s="35">
        <v>1.0</v>
      </c>
      <c r="K721" s="185" t="s">
        <v>1009</v>
      </c>
      <c r="L721" s="35">
        <v>2.0</v>
      </c>
      <c r="M721" s="35" t="s">
        <v>1011</v>
      </c>
      <c r="N721" s="37"/>
      <c r="O721" s="33" t="s">
        <v>1012</v>
      </c>
      <c r="P721" s="32"/>
      <c r="Q721" s="35" t="s">
        <v>1013</v>
      </c>
      <c r="R721" s="33" t="s">
        <v>2500</v>
      </c>
      <c r="S721" s="35" t="s">
        <v>1015</v>
      </c>
      <c r="T721" s="33" t="s">
        <v>2501</v>
      </c>
      <c r="U721" s="53"/>
      <c r="V721" s="53"/>
      <c r="W721" s="53"/>
      <c r="X721" s="53"/>
      <c r="Y721" s="53"/>
      <c r="Z721" s="53"/>
      <c r="AA721" s="53"/>
      <c r="AB721" s="53"/>
      <c r="AC721" s="53"/>
      <c r="AD721" s="53"/>
      <c r="AE721" s="53"/>
    </row>
    <row r="722" ht="14.25" customHeight="1">
      <c r="A722" s="157" t="str">
        <f t="shared" si="3"/>
        <v>190923_B23-T1-10_00DCG_00IJT_M06_S_1</v>
      </c>
      <c r="B722" s="47" t="s">
        <v>2508</v>
      </c>
      <c r="C722" s="47" t="s">
        <v>3550</v>
      </c>
      <c r="D722" s="162" t="s">
        <v>3551</v>
      </c>
      <c r="E722" s="179">
        <v>5210.0</v>
      </c>
      <c r="F722" s="155">
        <v>45188.0</v>
      </c>
      <c r="G722" s="33" t="s">
        <v>2498</v>
      </c>
      <c r="H722" s="33" t="s">
        <v>120</v>
      </c>
      <c r="I722" s="33" t="s">
        <v>1007</v>
      </c>
      <c r="J722" s="35">
        <v>1.0</v>
      </c>
      <c r="K722" s="185" t="s">
        <v>1009</v>
      </c>
      <c r="L722" s="35">
        <v>2.0</v>
      </c>
      <c r="M722" s="35" t="s">
        <v>1011</v>
      </c>
      <c r="N722" s="37"/>
      <c r="O722" s="33" t="s">
        <v>1012</v>
      </c>
      <c r="P722" s="32"/>
      <c r="Q722" s="35" t="s">
        <v>1013</v>
      </c>
      <c r="R722" s="33" t="s">
        <v>2500</v>
      </c>
      <c r="S722" s="35" t="s">
        <v>1015</v>
      </c>
      <c r="T722" s="33" t="s">
        <v>2501</v>
      </c>
      <c r="U722" s="53"/>
      <c r="V722" s="53"/>
      <c r="W722" s="53"/>
      <c r="X722" s="53"/>
      <c r="Y722" s="53"/>
      <c r="Z722" s="53"/>
      <c r="AA722" s="53"/>
      <c r="AB722" s="53"/>
      <c r="AC722" s="53"/>
      <c r="AD722" s="53"/>
      <c r="AE722" s="53"/>
    </row>
    <row r="723" ht="14.25" customHeight="1">
      <c r="A723" s="157" t="str">
        <f t="shared" si="3"/>
        <v>190923_B23-T1-11_00DCH_00IJU_M06_S_1</v>
      </c>
      <c r="B723" s="47" t="s">
        <v>2512</v>
      </c>
      <c r="C723" s="47" t="s">
        <v>3554</v>
      </c>
      <c r="D723" s="162" t="s">
        <v>3555</v>
      </c>
      <c r="E723" s="179">
        <v>9455.0</v>
      </c>
      <c r="F723" s="155">
        <v>45188.0</v>
      </c>
      <c r="G723" s="33" t="s">
        <v>2498</v>
      </c>
      <c r="H723" s="33" t="s">
        <v>120</v>
      </c>
      <c r="I723" s="33" t="s">
        <v>1007</v>
      </c>
      <c r="J723" s="35">
        <v>1.0</v>
      </c>
      <c r="K723" s="185" t="s">
        <v>1009</v>
      </c>
      <c r="L723" s="35">
        <v>2.0</v>
      </c>
      <c r="M723" s="35" t="s">
        <v>1011</v>
      </c>
      <c r="N723" s="37"/>
      <c r="O723" s="33" t="s">
        <v>1012</v>
      </c>
      <c r="P723" s="32"/>
      <c r="Q723" s="35" t="s">
        <v>1013</v>
      </c>
      <c r="R723" s="33" t="s">
        <v>2500</v>
      </c>
      <c r="S723" s="35" t="s">
        <v>1015</v>
      </c>
      <c r="T723" s="33" t="s">
        <v>2501</v>
      </c>
      <c r="U723" s="53"/>
      <c r="V723" s="53"/>
      <c r="W723" s="53"/>
      <c r="X723" s="53"/>
      <c r="Y723" s="53"/>
      <c r="Z723" s="53"/>
      <c r="AA723" s="53"/>
      <c r="AB723" s="53"/>
      <c r="AC723" s="53"/>
      <c r="AD723" s="53"/>
      <c r="AE723" s="53"/>
    </row>
    <row r="724" ht="14.25" customHeight="1">
      <c r="A724" s="157" t="str">
        <f t="shared" si="3"/>
        <v>190923_B23-T1-12_00DCI_00IJV_M06_S_1</v>
      </c>
      <c r="B724" s="47" t="s">
        <v>2518</v>
      </c>
      <c r="C724" s="47" t="s">
        <v>3558</v>
      </c>
      <c r="D724" s="162" t="s">
        <v>3559</v>
      </c>
      <c r="E724" s="179">
        <v>5234.0</v>
      </c>
      <c r="F724" s="155">
        <v>45188.0</v>
      </c>
      <c r="G724" s="33" t="s">
        <v>2498</v>
      </c>
      <c r="H724" s="33" t="s">
        <v>120</v>
      </c>
      <c r="I724" s="33" t="s">
        <v>1007</v>
      </c>
      <c r="J724" s="35">
        <v>1.0</v>
      </c>
      <c r="K724" s="185" t="s">
        <v>1009</v>
      </c>
      <c r="L724" s="35">
        <v>2.0</v>
      </c>
      <c r="M724" s="35" t="s">
        <v>1011</v>
      </c>
      <c r="N724" s="37"/>
      <c r="O724" s="33" t="s">
        <v>1012</v>
      </c>
      <c r="P724" s="32"/>
      <c r="Q724" s="35" t="s">
        <v>1013</v>
      </c>
      <c r="R724" s="33" t="s">
        <v>2500</v>
      </c>
      <c r="S724" s="35" t="s">
        <v>1015</v>
      </c>
      <c r="T724" s="33" t="s">
        <v>2501</v>
      </c>
      <c r="U724" s="53"/>
      <c r="V724" s="53"/>
      <c r="W724" s="53"/>
      <c r="X724" s="53"/>
      <c r="Y724" s="53"/>
      <c r="Z724" s="53"/>
      <c r="AA724" s="53"/>
      <c r="AB724" s="53"/>
      <c r="AC724" s="53"/>
      <c r="AD724" s="53"/>
      <c r="AE724" s="53"/>
    </row>
    <row r="725" ht="14.25" customHeight="1">
      <c r="A725" s="157" t="str">
        <f t="shared" si="3"/>
        <v>190923_B23-T1-13_00DCJ_00IJW_M06_S_1</v>
      </c>
      <c r="B725" s="47" t="s">
        <v>2523</v>
      </c>
      <c r="C725" s="47" t="s">
        <v>3562</v>
      </c>
      <c r="D725" s="162" t="s">
        <v>3563</v>
      </c>
      <c r="E725" s="179">
        <v>8076.0</v>
      </c>
      <c r="F725" s="155">
        <v>45188.0</v>
      </c>
      <c r="G725" s="33" t="s">
        <v>2498</v>
      </c>
      <c r="H725" s="33" t="s">
        <v>120</v>
      </c>
      <c r="I725" s="33" t="s">
        <v>1007</v>
      </c>
      <c r="J725" s="35">
        <v>1.0</v>
      </c>
      <c r="K725" s="185" t="s">
        <v>1009</v>
      </c>
      <c r="L725" s="35">
        <v>2.0</v>
      </c>
      <c r="M725" s="35" t="s">
        <v>1011</v>
      </c>
      <c r="N725" s="37"/>
      <c r="O725" s="33" t="s">
        <v>1012</v>
      </c>
      <c r="P725" s="32"/>
      <c r="Q725" s="35" t="s">
        <v>1013</v>
      </c>
      <c r="R725" s="33" t="s">
        <v>2500</v>
      </c>
      <c r="S725" s="35" t="s">
        <v>1015</v>
      </c>
      <c r="T725" s="33" t="s">
        <v>2501</v>
      </c>
      <c r="U725" s="53"/>
      <c r="V725" s="53"/>
      <c r="W725" s="53"/>
      <c r="X725" s="53"/>
      <c r="Y725" s="53"/>
      <c r="Z725" s="53"/>
      <c r="AA725" s="53"/>
      <c r="AB725" s="53"/>
      <c r="AC725" s="53"/>
      <c r="AD725" s="53"/>
      <c r="AE725" s="53"/>
    </row>
    <row r="726" ht="14.25" customHeight="1">
      <c r="A726" s="157" t="str">
        <f t="shared" si="3"/>
        <v>190923_B23-T1-14_00DCK_00IJX_M06_S_1</v>
      </c>
      <c r="B726" s="47" t="s">
        <v>2530</v>
      </c>
      <c r="C726" s="47" t="s">
        <v>3566</v>
      </c>
      <c r="D726" s="162" t="s">
        <v>3567</v>
      </c>
      <c r="E726" s="179">
        <v>9409.0</v>
      </c>
      <c r="F726" s="155">
        <v>45188.0</v>
      </c>
      <c r="G726" s="33" t="s">
        <v>2498</v>
      </c>
      <c r="H726" s="33" t="s">
        <v>120</v>
      </c>
      <c r="I726" s="33" t="s">
        <v>1007</v>
      </c>
      <c r="J726" s="35">
        <v>1.0</v>
      </c>
      <c r="K726" s="185" t="s">
        <v>1009</v>
      </c>
      <c r="L726" s="35">
        <v>2.0</v>
      </c>
      <c r="M726" s="35" t="s">
        <v>1011</v>
      </c>
      <c r="N726" s="37"/>
      <c r="O726" s="33" t="s">
        <v>1012</v>
      </c>
      <c r="P726" s="32"/>
      <c r="Q726" s="35" t="s">
        <v>1013</v>
      </c>
      <c r="R726" s="33" t="s">
        <v>2500</v>
      </c>
      <c r="S726" s="35" t="s">
        <v>1015</v>
      </c>
      <c r="T726" s="33" t="s">
        <v>2501</v>
      </c>
      <c r="U726" s="53"/>
      <c r="V726" s="53"/>
      <c r="W726" s="53"/>
      <c r="X726" s="53"/>
      <c r="Y726" s="53"/>
      <c r="Z726" s="53"/>
      <c r="AA726" s="53"/>
      <c r="AB726" s="53"/>
      <c r="AC726" s="53"/>
      <c r="AD726" s="53"/>
      <c r="AE726" s="53"/>
    </row>
    <row r="727" ht="14.25" customHeight="1">
      <c r="A727" s="157" t="str">
        <f t="shared" si="3"/>
        <v>190923_B23-T1-15_00DCL_00IJY_M06_S_1</v>
      </c>
      <c r="B727" s="47" t="s">
        <v>2534</v>
      </c>
      <c r="C727" s="47" t="s">
        <v>3568</v>
      </c>
      <c r="D727" s="162" t="s">
        <v>3569</v>
      </c>
      <c r="E727" s="33" t="s">
        <v>154</v>
      </c>
      <c r="F727" s="155">
        <v>45188.0</v>
      </c>
      <c r="G727" s="33" t="s">
        <v>2498</v>
      </c>
      <c r="H727" s="33" t="s">
        <v>120</v>
      </c>
      <c r="I727" s="33" t="s">
        <v>1007</v>
      </c>
      <c r="J727" s="35">
        <v>1.0</v>
      </c>
      <c r="K727" s="185" t="s">
        <v>1009</v>
      </c>
      <c r="L727" s="35">
        <v>2.0</v>
      </c>
      <c r="M727" s="35" t="s">
        <v>1011</v>
      </c>
      <c r="N727" s="107" t="s">
        <v>3516</v>
      </c>
      <c r="O727" s="33" t="s">
        <v>1012</v>
      </c>
      <c r="P727" s="32"/>
      <c r="Q727" s="35" t="s">
        <v>1013</v>
      </c>
      <c r="R727" s="33" t="s">
        <v>2500</v>
      </c>
      <c r="S727" s="35" t="s">
        <v>1015</v>
      </c>
      <c r="T727" s="33" t="s">
        <v>2501</v>
      </c>
      <c r="U727" s="53"/>
      <c r="V727" s="53"/>
      <c r="W727" s="53"/>
      <c r="X727" s="53"/>
      <c r="Y727" s="53"/>
      <c r="Z727" s="53"/>
      <c r="AA727" s="53"/>
      <c r="AB727" s="53"/>
      <c r="AC727" s="53"/>
      <c r="AD727" s="53"/>
      <c r="AE727" s="53"/>
    </row>
    <row r="728" ht="14.25" customHeight="1">
      <c r="A728" s="157" t="str">
        <f t="shared" si="3"/>
        <v>190923_B23-T1-16_00DCM_00IJZ_M06_S_1</v>
      </c>
      <c r="B728" s="47" t="s">
        <v>2539</v>
      </c>
      <c r="C728" s="165" t="s">
        <v>3570</v>
      </c>
      <c r="D728" s="162" t="s">
        <v>3571</v>
      </c>
      <c r="E728" s="33" t="s">
        <v>773</v>
      </c>
      <c r="F728" s="155">
        <v>45188.0</v>
      </c>
      <c r="G728" s="33" t="s">
        <v>2498</v>
      </c>
      <c r="H728" s="33" t="s">
        <v>120</v>
      </c>
      <c r="I728" s="33" t="s">
        <v>1007</v>
      </c>
      <c r="J728" s="35">
        <v>1.0</v>
      </c>
      <c r="K728" s="185" t="s">
        <v>1009</v>
      </c>
      <c r="L728" s="35">
        <v>2.0</v>
      </c>
      <c r="M728" s="35" t="s">
        <v>1011</v>
      </c>
      <c r="N728" s="37"/>
      <c r="O728" s="33" t="s">
        <v>1012</v>
      </c>
      <c r="P728" s="32"/>
      <c r="Q728" s="35" t="s">
        <v>1013</v>
      </c>
      <c r="R728" s="33" t="s">
        <v>2500</v>
      </c>
      <c r="S728" s="35" t="s">
        <v>1015</v>
      </c>
      <c r="T728" s="33" t="s">
        <v>2501</v>
      </c>
      <c r="U728" s="53"/>
      <c r="V728" s="53"/>
      <c r="W728" s="53"/>
      <c r="X728" s="53"/>
      <c r="Y728" s="53"/>
      <c r="Z728" s="53"/>
      <c r="AA728" s="53"/>
      <c r="AB728" s="53"/>
      <c r="AC728" s="53"/>
      <c r="AD728" s="53"/>
      <c r="AE728" s="53"/>
    </row>
    <row r="729" ht="14.25" customHeight="1">
      <c r="A729" s="157" t="str">
        <f t="shared" si="3"/>
        <v>190920_HEK-QCS_000F2_00IK0_M05_S_1</v>
      </c>
      <c r="B729" s="154" t="s">
        <v>108</v>
      </c>
      <c r="C729" s="47" t="s">
        <v>3574</v>
      </c>
      <c r="D729" s="163" t="s">
        <v>109</v>
      </c>
      <c r="E729" s="178" t="s">
        <v>109</v>
      </c>
      <c r="F729" s="155">
        <v>44093.0</v>
      </c>
      <c r="G729" s="33" t="s">
        <v>2746</v>
      </c>
      <c r="H729" s="33" t="s">
        <v>164</v>
      </c>
      <c r="I729" s="33" t="s">
        <v>1007</v>
      </c>
      <c r="J729" s="33">
        <v>1.0</v>
      </c>
      <c r="K729" s="185" t="s">
        <v>1009</v>
      </c>
      <c r="L729" s="35">
        <v>2.0</v>
      </c>
      <c r="M729" s="35" t="s">
        <v>1011</v>
      </c>
      <c r="N729" s="37"/>
      <c r="O729" s="33" t="s">
        <v>1012</v>
      </c>
      <c r="P729" s="32"/>
      <c r="Q729" s="35" t="s">
        <v>1013</v>
      </c>
      <c r="R729" s="33" t="s">
        <v>3577</v>
      </c>
      <c r="S729" s="35" t="s">
        <v>1015</v>
      </c>
      <c r="T729" s="33" t="s">
        <v>3578</v>
      </c>
      <c r="U729" s="53"/>
      <c r="V729" s="53"/>
      <c r="W729" s="53"/>
      <c r="X729" s="53"/>
      <c r="Y729" s="53"/>
      <c r="Z729" s="53"/>
      <c r="AA729" s="53"/>
      <c r="AB729" s="53"/>
      <c r="AC729" s="53"/>
      <c r="AD729" s="53"/>
      <c r="AE729" s="53"/>
    </row>
    <row r="730" ht="14.25" customHeight="1">
      <c r="A730" s="157" t="str">
        <f t="shared" si="3"/>
        <v>190920_B20-T3-1_00DAV_00IK1_M05_S_1</v>
      </c>
      <c r="B730" s="47" t="s">
        <v>2192</v>
      </c>
      <c r="C730" s="47" t="s">
        <v>2680</v>
      </c>
      <c r="D730" s="33" t="s">
        <v>3579</v>
      </c>
      <c r="E730" s="66">
        <v>3169.0</v>
      </c>
      <c r="F730" s="155">
        <v>44093.0</v>
      </c>
      <c r="G730" s="33" t="s">
        <v>2746</v>
      </c>
      <c r="H730" s="33" t="s">
        <v>164</v>
      </c>
      <c r="I730" s="33" t="s">
        <v>1007</v>
      </c>
      <c r="J730" s="33">
        <v>1.0</v>
      </c>
      <c r="K730" s="185" t="s">
        <v>1009</v>
      </c>
      <c r="L730" s="35">
        <v>2.0</v>
      </c>
      <c r="M730" s="35" t="s">
        <v>1011</v>
      </c>
      <c r="N730" s="107" t="s">
        <v>3582</v>
      </c>
      <c r="O730" s="33" t="s">
        <v>1012</v>
      </c>
      <c r="P730" s="32"/>
      <c r="Q730" s="35" t="s">
        <v>1013</v>
      </c>
      <c r="R730" s="33" t="s">
        <v>3577</v>
      </c>
      <c r="S730" s="35" t="s">
        <v>1015</v>
      </c>
      <c r="T730" s="33" t="s">
        <v>3578</v>
      </c>
      <c r="U730" s="53"/>
      <c r="V730" s="53"/>
      <c r="W730" s="53"/>
      <c r="X730" s="53"/>
      <c r="Y730" s="53"/>
      <c r="Z730" s="53"/>
      <c r="AA730" s="53"/>
      <c r="AB730" s="53"/>
      <c r="AC730" s="53"/>
      <c r="AD730" s="53"/>
      <c r="AE730" s="53"/>
    </row>
    <row r="731" ht="14.25" customHeight="1">
      <c r="A731" s="157" t="str">
        <f t="shared" si="3"/>
        <v>190920_B20-T3-2_00DAW_00IK2_M05_S_1</v>
      </c>
      <c r="B731" s="47" t="s">
        <v>2198</v>
      </c>
      <c r="C731" s="47" t="s">
        <v>2686</v>
      </c>
      <c r="D731" s="33" t="s">
        <v>3583</v>
      </c>
      <c r="E731" s="66">
        <v>9152.0</v>
      </c>
      <c r="F731" s="155">
        <v>44093.0</v>
      </c>
      <c r="G731" s="33" t="s">
        <v>2746</v>
      </c>
      <c r="H731" s="33" t="s">
        <v>164</v>
      </c>
      <c r="I731" s="33" t="s">
        <v>1007</v>
      </c>
      <c r="J731" s="33">
        <v>1.0</v>
      </c>
      <c r="K731" s="185" t="s">
        <v>1009</v>
      </c>
      <c r="L731" s="35">
        <v>2.0</v>
      </c>
      <c r="M731" s="35" t="s">
        <v>1011</v>
      </c>
      <c r="N731" s="107" t="s">
        <v>3582</v>
      </c>
      <c r="O731" s="33" t="s">
        <v>1012</v>
      </c>
      <c r="P731" s="32"/>
      <c r="Q731" s="35" t="s">
        <v>1013</v>
      </c>
      <c r="R731" s="33" t="s">
        <v>3577</v>
      </c>
      <c r="S731" s="35" t="s">
        <v>1015</v>
      </c>
      <c r="T731" s="33" t="s">
        <v>3578</v>
      </c>
      <c r="U731" s="53"/>
      <c r="V731" s="53"/>
      <c r="W731" s="53"/>
      <c r="X731" s="53"/>
      <c r="Y731" s="53"/>
      <c r="Z731" s="53"/>
      <c r="AA731" s="53"/>
      <c r="AB731" s="53"/>
      <c r="AC731" s="53"/>
      <c r="AD731" s="53"/>
      <c r="AE731" s="53"/>
    </row>
    <row r="732" ht="14.25" customHeight="1">
      <c r="A732" s="157" t="str">
        <f t="shared" si="3"/>
        <v>190920_B20-T3-3_00DAX_00IK3_M05_S_1</v>
      </c>
      <c r="B732" s="47" t="s">
        <v>2206</v>
      </c>
      <c r="C732" s="47" t="s">
        <v>2690</v>
      </c>
      <c r="D732" s="33" t="s">
        <v>3586</v>
      </c>
      <c r="E732" s="66">
        <v>4017.0</v>
      </c>
      <c r="F732" s="155">
        <v>44093.0</v>
      </c>
      <c r="G732" s="33" t="s">
        <v>2746</v>
      </c>
      <c r="H732" s="33" t="s">
        <v>164</v>
      </c>
      <c r="I732" s="33" t="s">
        <v>1007</v>
      </c>
      <c r="J732" s="33">
        <v>1.0</v>
      </c>
      <c r="K732" s="185" t="s">
        <v>1009</v>
      </c>
      <c r="L732" s="35">
        <v>2.0</v>
      </c>
      <c r="M732" s="35" t="s">
        <v>1011</v>
      </c>
      <c r="N732" s="37"/>
      <c r="O732" s="33" t="s">
        <v>1012</v>
      </c>
      <c r="P732" s="32"/>
      <c r="Q732" s="35" t="s">
        <v>1013</v>
      </c>
      <c r="R732" s="33" t="s">
        <v>3577</v>
      </c>
      <c r="S732" s="35" t="s">
        <v>1015</v>
      </c>
      <c r="T732" s="33" t="s">
        <v>3578</v>
      </c>
      <c r="U732" s="53"/>
      <c r="V732" s="53"/>
      <c r="W732" s="53"/>
      <c r="X732" s="53"/>
      <c r="Y732" s="53"/>
      <c r="Z732" s="53"/>
      <c r="AA732" s="53"/>
      <c r="AB732" s="53"/>
      <c r="AC732" s="53"/>
      <c r="AD732" s="53"/>
      <c r="AE732" s="53"/>
    </row>
    <row r="733" ht="14.25" customHeight="1">
      <c r="A733" s="157" t="str">
        <f t="shared" si="3"/>
        <v>190920_B20-T3-4_00DAY_00IK4_M05_S_1</v>
      </c>
      <c r="B733" s="47" t="s">
        <v>2212</v>
      </c>
      <c r="C733" s="47" t="s">
        <v>2693</v>
      </c>
      <c r="D733" s="33" t="s">
        <v>3589</v>
      </c>
      <c r="E733" s="66">
        <v>3247.0</v>
      </c>
      <c r="F733" s="155">
        <v>44093.0</v>
      </c>
      <c r="G733" s="33" t="s">
        <v>2746</v>
      </c>
      <c r="H733" s="33" t="s">
        <v>164</v>
      </c>
      <c r="I733" s="33" t="s">
        <v>1007</v>
      </c>
      <c r="J733" s="33">
        <v>1.0</v>
      </c>
      <c r="K733" s="185" t="s">
        <v>1009</v>
      </c>
      <c r="L733" s="35">
        <v>2.0</v>
      </c>
      <c r="M733" s="35" t="s">
        <v>1011</v>
      </c>
      <c r="N733" s="107" t="s">
        <v>3582</v>
      </c>
      <c r="O733" s="33" t="s">
        <v>1012</v>
      </c>
      <c r="P733" s="32"/>
      <c r="Q733" s="35" t="s">
        <v>1013</v>
      </c>
      <c r="R733" s="33" t="s">
        <v>3577</v>
      </c>
      <c r="S733" s="35" t="s">
        <v>1015</v>
      </c>
      <c r="T733" s="33" t="s">
        <v>3578</v>
      </c>
      <c r="U733" s="53"/>
      <c r="V733" s="53"/>
      <c r="W733" s="53"/>
      <c r="X733" s="53"/>
      <c r="Y733" s="53"/>
      <c r="Z733" s="53"/>
      <c r="AA733" s="53"/>
      <c r="AB733" s="53"/>
      <c r="AC733" s="53"/>
      <c r="AD733" s="53"/>
      <c r="AE733" s="53"/>
    </row>
    <row r="734" ht="14.25" customHeight="1">
      <c r="A734" s="157" t="str">
        <f t="shared" si="3"/>
        <v>190920_B20-T3-5_00DAZ_00IK5_M05_S_1</v>
      </c>
      <c r="B734" s="47" t="s">
        <v>2216</v>
      </c>
      <c r="C734" s="47" t="s">
        <v>2697</v>
      </c>
      <c r="D734" s="33" t="s">
        <v>3592</v>
      </c>
      <c r="E734" s="66">
        <v>2023.0</v>
      </c>
      <c r="F734" s="155">
        <v>44093.0</v>
      </c>
      <c r="G734" s="33" t="s">
        <v>2746</v>
      </c>
      <c r="H734" s="33" t="s">
        <v>164</v>
      </c>
      <c r="I734" s="33" t="s">
        <v>1007</v>
      </c>
      <c r="J734" s="33">
        <v>1.0</v>
      </c>
      <c r="K734" s="185" t="s">
        <v>1009</v>
      </c>
      <c r="L734" s="35">
        <v>2.0</v>
      </c>
      <c r="M734" s="35" t="s">
        <v>1011</v>
      </c>
      <c r="N734" s="37"/>
      <c r="O734" s="33" t="s">
        <v>1012</v>
      </c>
      <c r="P734" s="32"/>
      <c r="Q734" s="35" t="s">
        <v>1013</v>
      </c>
      <c r="R734" s="33" t="s">
        <v>3577</v>
      </c>
      <c r="S734" s="35" t="s">
        <v>1015</v>
      </c>
      <c r="T734" s="33" t="s">
        <v>3578</v>
      </c>
      <c r="U734" s="53"/>
      <c r="V734" s="53"/>
      <c r="W734" s="53"/>
      <c r="X734" s="53"/>
      <c r="Y734" s="53"/>
      <c r="Z734" s="53"/>
      <c r="AA734" s="53"/>
      <c r="AB734" s="53"/>
      <c r="AC734" s="53"/>
      <c r="AD734" s="53"/>
      <c r="AE734" s="53"/>
    </row>
    <row r="735" ht="14.25" customHeight="1">
      <c r="A735" s="157" t="str">
        <f t="shared" si="3"/>
        <v>190920_B20-T3-6_00DB0_00IK6_M05_S_1</v>
      </c>
      <c r="B735" s="47" t="s">
        <v>2220</v>
      </c>
      <c r="C735" s="47" t="s">
        <v>2700</v>
      </c>
      <c r="D735" s="33" t="s">
        <v>3595</v>
      </c>
      <c r="E735" s="66">
        <v>8492.0</v>
      </c>
      <c r="F735" s="155">
        <v>44093.0</v>
      </c>
      <c r="G735" s="33" t="s">
        <v>2746</v>
      </c>
      <c r="H735" s="33" t="s">
        <v>164</v>
      </c>
      <c r="I735" s="33" t="s">
        <v>1007</v>
      </c>
      <c r="J735" s="33">
        <v>1.0</v>
      </c>
      <c r="K735" s="185" t="s">
        <v>1009</v>
      </c>
      <c r="L735" s="35">
        <v>2.0</v>
      </c>
      <c r="M735" s="35" t="s">
        <v>1011</v>
      </c>
      <c r="N735" s="37"/>
      <c r="O735" s="33" t="s">
        <v>1012</v>
      </c>
      <c r="P735" s="32"/>
      <c r="Q735" s="35" t="s">
        <v>1013</v>
      </c>
      <c r="R735" s="33" t="s">
        <v>3577</v>
      </c>
      <c r="S735" s="35" t="s">
        <v>1015</v>
      </c>
      <c r="T735" s="33" t="s">
        <v>3578</v>
      </c>
      <c r="U735" s="53"/>
      <c r="V735" s="53"/>
      <c r="W735" s="53"/>
      <c r="X735" s="53"/>
      <c r="Y735" s="53"/>
      <c r="Z735" s="53"/>
      <c r="AA735" s="53"/>
      <c r="AB735" s="53"/>
      <c r="AC735" s="53"/>
      <c r="AD735" s="53"/>
      <c r="AE735" s="53"/>
    </row>
    <row r="736" ht="14.25" customHeight="1">
      <c r="A736" s="157" t="str">
        <f t="shared" si="3"/>
        <v>190920_B20-T3-7_00DB1_00IK7_M05_S_1</v>
      </c>
      <c r="B736" s="47" t="s">
        <v>2226</v>
      </c>
      <c r="C736" s="47" t="s">
        <v>2705</v>
      </c>
      <c r="D736" s="33" t="s">
        <v>3598</v>
      </c>
      <c r="E736" s="66">
        <v>3131.0</v>
      </c>
      <c r="F736" s="155">
        <v>44093.0</v>
      </c>
      <c r="G736" s="33" t="s">
        <v>2746</v>
      </c>
      <c r="H736" s="33" t="s">
        <v>164</v>
      </c>
      <c r="I736" s="33" t="s">
        <v>1007</v>
      </c>
      <c r="J736" s="33">
        <v>1.0</v>
      </c>
      <c r="K736" s="185" t="s">
        <v>1009</v>
      </c>
      <c r="L736" s="35">
        <v>2.0</v>
      </c>
      <c r="M736" s="35" t="s">
        <v>1011</v>
      </c>
      <c r="N736" s="37"/>
      <c r="O736" s="33" t="s">
        <v>1012</v>
      </c>
      <c r="P736" s="32"/>
      <c r="Q736" s="35" t="s">
        <v>1013</v>
      </c>
      <c r="R736" s="33" t="s">
        <v>3577</v>
      </c>
      <c r="S736" s="35" t="s">
        <v>1015</v>
      </c>
      <c r="T736" s="33" t="s">
        <v>3578</v>
      </c>
      <c r="U736" s="53"/>
      <c r="V736" s="53"/>
      <c r="W736" s="53"/>
      <c r="X736" s="53"/>
      <c r="Y736" s="53"/>
      <c r="Z736" s="53"/>
      <c r="AA736" s="53"/>
      <c r="AB736" s="53"/>
      <c r="AC736" s="53"/>
      <c r="AD736" s="53"/>
      <c r="AE736" s="53"/>
    </row>
    <row r="737" ht="14.25" customHeight="1">
      <c r="A737" s="157" t="str">
        <f t="shared" si="3"/>
        <v>190920_B20-T3-8_00DB2_00IK8_M05_S_1</v>
      </c>
      <c r="B737" s="47" t="s">
        <v>2230</v>
      </c>
      <c r="C737" s="47" t="s">
        <v>2708</v>
      </c>
      <c r="D737" s="33" t="s">
        <v>3601</v>
      </c>
      <c r="E737" s="66">
        <v>2429.0</v>
      </c>
      <c r="F737" s="155">
        <v>44093.0</v>
      </c>
      <c r="G737" s="33" t="s">
        <v>2746</v>
      </c>
      <c r="H737" s="33" t="s">
        <v>164</v>
      </c>
      <c r="I737" s="33" t="s">
        <v>1007</v>
      </c>
      <c r="J737" s="33">
        <v>1.0</v>
      </c>
      <c r="K737" s="185" t="s">
        <v>1009</v>
      </c>
      <c r="L737" s="35">
        <v>2.0</v>
      </c>
      <c r="M737" s="35" t="s">
        <v>1011</v>
      </c>
      <c r="N737" s="37"/>
      <c r="O737" s="33" t="s">
        <v>1012</v>
      </c>
      <c r="P737" s="32"/>
      <c r="Q737" s="35" t="s">
        <v>1013</v>
      </c>
      <c r="R737" s="33" t="s">
        <v>3577</v>
      </c>
      <c r="S737" s="35" t="s">
        <v>1015</v>
      </c>
      <c r="T737" s="33" t="s">
        <v>3578</v>
      </c>
      <c r="U737" s="53"/>
      <c r="V737" s="53"/>
      <c r="W737" s="53"/>
      <c r="X737" s="53"/>
      <c r="Y737" s="53"/>
      <c r="Z737" s="53"/>
      <c r="AA737" s="53"/>
      <c r="AB737" s="53"/>
      <c r="AC737" s="53"/>
      <c r="AD737" s="53"/>
      <c r="AE737" s="53"/>
    </row>
    <row r="738" ht="14.25" customHeight="1">
      <c r="A738" s="157" t="str">
        <f t="shared" si="3"/>
        <v>190920_B20-T3-9_00DB3_00IK9_M05_S_1</v>
      </c>
      <c r="B738" s="47" t="s">
        <v>2235</v>
      </c>
      <c r="C738" s="47" t="s">
        <v>2713</v>
      </c>
      <c r="D738" s="33" t="s">
        <v>3604</v>
      </c>
      <c r="E738" s="66">
        <v>8569.0</v>
      </c>
      <c r="F738" s="155">
        <v>44093.0</v>
      </c>
      <c r="G738" s="33" t="s">
        <v>2746</v>
      </c>
      <c r="H738" s="33" t="s">
        <v>164</v>
      </c>
      <c r="I738" s="33" t="s">
        <v>1007</v>
      </c>
      <c r="J738" s="33">
        <v>1.0</v>
      </c>
      <c r="K738" s="185" t="s">
        <v>1009</v>
      </c>
      <c r="L738" s="35">
        <v>2.0</v>
      </c>
      <c r="M738" s="35" t="s">
        <v>1011</v>
      </c>
      <c r="N738" s="37"/>
      <c r="O738" s="33" t="s">
        <v>1012</v>
      </c>
      <c r="P738" s="32"/>
      <c r="Q738" s="35" t="s">
        <v>1013</v>
      </c>
      <c r="R738" s="33" t="s">
        <v>3577</v>
      </c>
      <c r="S738" s="35" t="s">
        <v>1015</v>
      </c>
      <c r="T738" s="33" t="s">
        <v>3578</v>
      </c>
      <c r="U738" s="53"/>
      <c r="V738" s="53"/>
      <c r="W738" s="53"/>
      <c r="X738" s="53"/>
      <c r="Y738" s="53"/>
      <c r="Z738" s="53"/>
      <c r="AA738" s="53"/>
      <c r="AB738" s="53"/>
      <c r="AC738" s="53"/>
      <c r="AD738" s="53"/>
      <c r="AE738" s="53"/>
    </row>
    <row r="739" ht="14.25" customHeight="1">
      <c r="A739" s="157" t="str">
        <f t="shared" si="3"/>
        <v>190920_B20-T3-10_00DB4_00IKA_M05_S_1</v>
      </c>
      <c r="B739" s="47" t="s">
        <v>2239</v>
      </c>
      <c r="C739" s="47" t="s">
        <v>2716</v>
      </c>
      <c r="D739" s="33" t="s">
        <v>3607</v>
      </c>
      <c r="E739" s="66">
        <v>5911.0</v>
      </c>
      <c r="F739" s="155">
        <v>44093.0</v>
      </c>
      <c r="G739" s="33" t="s">
        <v>2746</v>
      </c>
      <c r="H739" s="33" t="s">
        <v>164</v>
      </c>
      <c r="I739" s="33" t="s">
        <v>1007</v>
      </c>
      <c r="J739" s="33">
        <v>1.0</v>
      </c>
      <c r="K739" s="185" t="s">
        <v>1009</v>
      </c>
      <c r="L739" s="35">
        <v>2.0</v>
      </c>
      <c r="M739" s="35" t="s">
        <v>1011</v>
      </c>
      <c r="N739" s="107" t="s">
        <v>3610</v>
      </c>
      <c r="O739" s="33" t="s">
        <v>1291</v>
      </c>
      <c r="P739" s="166" t="s">
        <v>3611</v>
      </c>
      <c r="Q739" s="35" t="s">
        <v>1013</v>
      </c>
      <c r="R739" s="33" t="s">
        <v>3577</v>
      </c>
      <c r="S739" s="35" t="s">
        <v>1015</v>
      </c>
      <c r="T739" s="33" t="s">
        <v>3578</v>
      </c>
      <c r="U739" s="53"/>
      <c r="V739" s="53"/>
      <c r="W739" s="53"/>
      <c r="X739" s="53"/>
      <c r="Y739" s="53"/>
      <c r="Z739" s="53"/>
      <c r="AA739" s="53"/>
      <c r="AB739" s="53"/>
      <c r="AC739" s="53"/>
      <c r="AD739" s="53"/>
      <c r="AE739" s="53"/>
    </row>
    <row r="740" ht="14.25" customHeight="1">
      <c r="A740" s="157" t="str">
        <f t="shared" si="3"/>
        <v>190920_B20-T3-11_00DB5_00IKB_M05_S_1</v>
      </c>
      <c r="B740" s="47" t="s">
        <v>2245</v>
      </c>
      <c r="C740" s="47" t="s">
        <v>2721</v>
      </c>
      <c r="D740" s="33" t="s">
        <v>3612</v>
      </c>
      <c r="E740" s="66">
        <v>2794.0</v>
      </c>
      <c r="F740" s="155">
        <v>44093.0</v>
      </c>
      <c r="G740" s="33" t="s">
        <v>2746</v>
      </c>
      <c r="H740" s="33" t="s">
        <v>164</v>
      </c>
      <c r="I740" s="33" t="s">
        <v>1007</v>
      </c>
      <c r="J740" s="33">
        <v>1.0</v>
      </c>
      <c r="K740" s="185" t="s">
        <v>1009</v>
      </c>
      <c r="L740" s="35">
        <v>2.0</v>
      </c>
      <c r="M740" s="35" t="s">
        <v>1011</v>
      </c>
      <c r="N740" s="37"/>
      <c r="O740" s="33" t="s">
        <v>1012</v>
      </c>
      <c r="P740" s="32"/>
      <c r="Q740" s="35" t="s">
        <v>1013</v>
      </c>
      <c r="R740" s="33" t="s">
        <v>3577</v>
      </c>
      <c r="S740" s="35" t="s">
        <v>1015</v>
      </c>
      <c r="T740" s="33" t="s">
        <v>3578</v>
      </c>
      <c r="U740" s="53"/>
      <c r="V740" s="53"/>
      <c r="W740" s="53"/>
      <c r="X740" s="53"/>
      <c r="Y740" s="53"/>
      <c r="Z740" s="53"/>
      <c r="AA740" s="53"/>
      <c r="AB740" s="53"/>
      <c r="AC740" s="53"/>
      <c r="AD740" s="53"/>
      <c r="AE740" s="53"/>
    </row>
    <row r="741" ht="14.25" customHeight="1">
      <c r="A741" s="157" t="str">
        <f t="shared" si="3"/>
        <v>190920_B20-T3-12_00DB6_00IKC_M05_S_1</v>
      </c>
      <c r="B741" s="47" t="s">
        <v>2249</v>
      </c>
      <c r="C741" s="47" t="s">
        <v>2726</v>
      </c>
      <c r="D741" s="33" t="s">
        <v>3615</v>
      </c>
      <c r="E741" s="66">
        <v>10614.0</v>
      </c>
      <c r="F741" s="155">
        <v>44093.0</v>
      </c>
      <c r="G741" s="33" t="s">
        <v>2746</v>
      </c>
      <c r="H741" s="33" t="s">
        <v>164</v>
      </c>
      <c r="I741" s="33" t="s">
        <v>1007</v>
      </c>
      <c r="J741" s="33">
        <v>1.0</v>
      </c>
      <c r="K741" s="185" t="s">
        <v>1009</v>
      </c>
      <c r="L741" s="35">
        <v>2.0</v>
      </c>
      <c r="M741" s="35" t="s">
        <v>1011</v>
      </c>
      <c r="N741" s="37"/>
      <c r="O741" s="33" t="s">
        <v>1012</v>
      </c>
      <c r="P741" s="32"/>
      <c r="Q741" s="35" t="s">
        <v>1013</v>
      </c>
      <c r="R741" s="33" t="s">
        <v>3577</v>
      </c>
      <c r="S741" s="35" t="s">
        <v>1015</v>
      </c>
      <c r="T741" s="33" t="s">
        <v>3578</v>
      </c>
      <c r="U741" s="53"/>
      <c r="V741" s="53"/>
      <c r="W741" s="53"/>
      <c r="X741" s="53"/>
      <c r="Y741" s="53"/>
      <c r="Z741" s="53"/>
      <c r="AA741" s="53"/>
      <c r="AB741" s="53"/>
      <c r="AC741" s="53"/>
      <c r="AD741" s="53"/>
      <c r="AE741" s="53"/>
    </row>
    <row r="742" ht="14.25" customHeight="1">
      <c r="A742" s="157" t="str">
        <f t="shared" si="3"/>
        <v>190920_B20-T3-13_00DB7_00IKD_M05_S_1</v>
      </c>
      <c r="B742" s="47" t="s">
        <v>2255</v>
      </c>
      <c r="C742" s="47" t="s">
        <v>2729</v>
      </c>
      <c r="D742" s="33" t="s">
        <v>3618</v>
      </c>
      <c r="E742" s="66">
        <v>7130.0</v>
      </c>
      <c r="F742" s="155">
        <v>44093.0</v>
      </c>
      <c r="G742" s="33" t="s">
        <v>2746</v>
      </c>
      <c r="H742" s="33" t="s">
        <v>164</v>
      </c>
      <c r="I742" s="33" t="s">
        <v>1007</v>
      </c>
      <c r="J742" s="33">
        <v>1.0</v>
      </c>
      <c r="K742" s="185" t="s">
        <v>1009</v>
      </c>
      <c r="L742" s="35">
        <v>2.0</v>
      </c>
      <c r="M742" s="35" t="s">
        <v>1011</v>
      </c>
      <c r="N742" s="37"/>
      <c r="O742" s="33" t="s">
        <v>1012</v>
      </c>
      <c r="P742" s="32"/>
      <c r="Q742" s="35" t="s">
        <v>1013</v>
      </c>
      <c r="R742" s="33" t="s">
        <v>3577</v>
      </c>
      <c r="S742" s="35" t="s">
        <v>1015</v>
      </c>
      <c r="T742" s="33" t="s">
        <v>3578</v>
      </c>
      <c r="U742" s="53"/>
      <c r="V742" s="53"/>
      <c r="W742" s="53"/>
      <c r="X742" s="53"/>
      <c r="Y742" s="53"/>
      <c r="Z742" s="53"/>
      <c r="AA742" s="53"/>
      <c r="AB742" s="53"/>
      <c r="AC742" s="53"/>
      <c r="AD742" s="53"/>
      <c r="AE742" s="53"/>
    </row>
    <row r="743" ht="14.25" customHeight="1">
      <c r="A743" s="157" t="str">
        <f t="shared" si="3"/>
        <v>190920_B20-T3-14_00DB8_00IKE_M05_S_1</v>
      </c>
      <c r="B743" s="47" t="s">
        <v>2261</v>
      </c>
      <c r="C743" s="47" t="s">
        <v>2734</v>
      </c>
      <c r="D743" s="33" t="s">
        <v>3621</v>
      </c>
      <c r="E743" s="66">
        <v>9310.0</v>
      </c>
      <c r="F743" s="155">
        <v>44093.0</v>
      </c>
      <c r="G743" s="33" t="s">
        <v>2746</v>
      </c>
      <c r="H743" s="33" t="s">
        <v>164</v>
      </c>
      <c r="I743" s="33" t="s">
        <v>1007</v>
      </c>
      <c r="J743" s="33">
        <v>1.0</v>
      </c>
      <c r="K743" s="185" t="s">
        <v>1009</v>
      </c>
      <c r="L743" s="35">
        <v>2.0</v>
      </c>
      <c r="M743" s="35" t="s">
        <v>1011</v>
      </c>
      <c r="N743" s="37"/>
      <c r="O743" s="33" t="s">
        <v>1012</v>
      </c>
      <c r="P743" s="32"/>
      <c r="Q743" s="35" t="s">
        <v>1013</v>
      </c>
      <c r="R743" s="33" t="s">
        <v>3577</v>
      </c>
      <c r="S743" s="35" t="s">
        <v>1015</v>
      </c>
      <c r="T743" s="33" t="s">
        <v>3578</v>
      </c>
      <c r="U743" s="53"/>
      <c r="V743" s="53"/>
      <c r="W743" s="53"/>
      <c r="X743" s="53"/>
      <c r="Y743" s="53"/>
      <c r="Z743" s="53"/>
      <c r="AA743" s="53"/>
      <c r="AB743" s="53"/>
      <c r="AC743" s="53"/>
      <c r="AD743" s="53"/>
      <c r="AE743" s="53"/>
    </row>
    <row r="744" ht="14.25" customHeight="1">
      <c r="A744" s="157" t="str">
        <f t="shared" si="3"/>
        <v>190920_B20-T3-15_00DB9_00IKF_M05_S_1</v>
      </c>
      <c r="B744" s="47" t="s">
        <v>2265</v>
      </c>
      <c r="C744" s="47" t="s">
        <v>2739</v>
      </c>
      <c r="D744" s="33" t="s">
        <v>3624</v>
      </c>
      <c r="E744" s="33" t="s">
        <v>154</v>
      </c>
      <c r="F744" s="155">
        <v>44093.0</v>
      </c>
      <c r="G744" s="33" t="s">
        <v>2746</v>
      </c>
      <c r="H744" s="33" t="s">
        <v>164</v>
      </c>
      <c r="I744" s="33" t="s">
        <v>1007</v>
      </c>
      <c r="J744" s="33">
        <v>1.0</v>
      </c>
      <c r="K744" s="185" t="s">
        <v>1009</v>
      </c>
      <c r="L744" s="35">
        <v>2.0</v>
      </c>
      <c r="M744" s="35" t="s">
        <v>1011</v>
      </c>
      <c r="N744" s="107" t="s">
        <v>3582</v>
      </c>
      <c r="O744" s="33" t="s">
        <v>1012</v>
      </c>
      <c r="P744" s="32"/>
      <c r="Q744" s="35" t="s">
        <v>1013</v>
      </c>
      <c r="R744" s="33" t="s">
        <v>3577</v>
      </c>
      <c r="S744" s="35" t="s">
        <v>1015</v>
      </c>
      <c r="T744" s="33" t="s">
        <v>3578</v>
      </c>
      <c r="U744" s="53"/>
      <c r="V744" s="53"/>
      <c r="W744" s="53"/>
      <c r="X744" s="53"/>
      <c r="Y744" s="53"/>
      <c r="Z744" s="53"/>
      <c r="AA744" s="53"/>
      <c r="AB744" s="53"/>
      <c r="AC744" s="53"/>
      <c r="AD744" s="53"/>
      <c r="AE744" s="53"/>
    </row>
    <row r="745" ht="14.25" customHeight="1">
      <c r="A745" s="157" t="str">
        <f t="shared" si="3"/>
        <v>190920_B20-T3-16_00DBA_00IKG_M05_S_1</v>
      </c>
      <c r="B745" s="47" t="s">
        <v>2271</v>
      </c>
      <c r="C745" s="47" t="s">
        <v>2742</v>
      </c>
      <c r="D745" s="33" t="s">
        <v>3627</v>
      </c>
      <c r="E745" s="33" t="s">
        <v>759</v>
      </c>
      <c r="F745" s="155">
        <v>44093.0</v>
      </c>
      <c r="G745" s="33" t="s">
        <v>2746</v>
      </c>
      <c r="H745" s="33" t="s">
        <v>164</v>
      </c>
      <c r="I745" s="33" t="s">
        <v>1007</v>
      </c>
      <c r="J745" s="33">
        <v>1.0</v>
      </c>
      <c r="K745" s="185" t="s">
        <v>1009</v>
      </c>
      <c r="L745" s="35">
        <v>2.0</v>
      </c>
      <c r="M745" s="35" t="s">
        <v>1011</v>
      </c>
      <c r="N745" s="37"/>
      <c r="O745" s="33" t="s">
        <v>1012</v>
      </c>
      <c r="P745" s="32"/>
      <c r="Q745" s="35" t="s">
        <v>1013</v>
      </c>
      <c r="R745" s="33" t="s">
        <v>3577</v>
      </c>
      <c r="S745" s="35" t="s">
        <v>1015</v>
      </c>
      <c r="T745" s="33" t="s">
        <v>3578</v>
      </c>
      <c r="U745" s="53"/>
      <c r="V745" s="53"/>
      <c r="W745" s="53"/>
      <c r="X745" s="53"/>
      <c r="Y745" s="53"/>
      <c r="Z745" s="53"/>
      <c r="AA745" s="53"/>
      <c r="AB745" s="53"/>
      <c r="AC745" s="53"/>
      <c r="AD745" s="53"/>
      <c r="AE745" s="53"/>
    </row>
    <row r="746" ht="14.25" customHeight="1">
      <c r="A746" s="157" t="str">
        <f t="shared" si="3"/>
        <v>190923_HEK-QCS_000F2_00IPS_M05_S_1</v>
      </c>
      <c r="B746" s="154" t="s">
        <v>108</v>
      </c>
      <c r="C746" s="47" t="s">
        <v>3630</v>
      </c>
      <c r="D746" s="163" t="s">
        <v>109</v>
      </c>
      <c r="E746" s="178" t="s">
        <v>109</v>
      </c>
      <c r="F746" s="155">
        <v>45188.0</v>
      </c>
      <c r="G746" s="33" t="s">
        <v>2746</v>
      </c>
      <c r="H746" s="33" t="s">
        <v>164</v>
      </c>
      <c r="I746" s="33" t="s">
        <v>1007</v>
      </c>
      <c r="J746" s="33">
        <v>1.0</v>
      </c>
      <c r="K746" s="185" t="s">
        <v>1009</v>
      </c>
      <c r="L746" s="35">
        <v>2.0</v>
      </c>
      <c r="M746" s="35" t="s">
        <v>1011</v>
      </c>
      <c r="N746" s="37"/>
      <c r="O746" s="33" t="s">
        <v>1012</v>
      </c>
      <c r="P746" s="32"/>
      <c r="Q746" s="35" t="s">
        <v>1013</v>
      </c>
      <c r="R746" s="33" t="s">
        <v>3577</v>
      </c>
      <c r="S746" s="35" t="s">
        <v>1015</v>
      </c>
      <c r="T746" s="33" t="s">
        <v>3578</v>
      </c>
      <c r="U746" s="53"/>
      <c r="V746" s="53"/>
      <c r="W746" s="53"/>
      <c r="X746" s="53"/>
      <c r="Y746" s="53"/>
      <c r="Z746" s="53"/>
      <c r="AA746" s="53"/>
      <c r="AB746" s="53"/>
      <c r="AC746" s="53"/>
      <c r="AD746" s="53"/>
      <c r="AE746" s="53"/>
    </row>
    <row r="747" ht="14.25" customHeight="1">
      <c r="A747" s="157" t="str">
        <f t="shared" si="3"/>
        <v>190923_B11-T2-1_00B9M_00IPT_M05_S_1</v>
      </c>
      <c r="B747" s="47" t="s">
        <v>1309</v>
      </c>
      <c r="C747" s="47" t="s">
        <v>3633</v>
      </c>
      <c r="D747" s="162" t="s">
        <v>3634</v>
      </c>
      <c r="E747" s="149">
        <v>2875.0</v>
      </c>
      <c r="F747" s="155">
        <v>45188.0</v>
      </c>
      <c r="G747" s="33" t="s">
        <v>2746</v>
      </c>
      <c r="H747" s="33" t="s">
        <v>164</v>
      </c>
      <c r="I747" s="33" t="s">
        <v>1007</v>
      </c>
      <c r="J747" s="33">
        <v>1.0</v>
      </c>
      <c r="K747" s="185" t="s">
        <v>1009</v>
      </c>
      <c r="L747" s="35">
        <v>2.0</v>
      </c>
      <c r="M747" s="35" t="s">
        <v>1011</v>
      </c>
      <c r="N747" s="37"/>
      <c r="O747" s="33" t="s">
        <v>1012</v>
      </c>
      <c r="P747" s="32"/>
      <c r="Q747" s="35" t="s">
        <v>1013</v>
      </c>
      <c r="R747" s="33" t="s">
        <v>3577</v>
      </c>
      <c r="S747" s="35" t="s">
        <v>1015</v>
      </c>
      <c r="T747" s="33" t="s">
        <v>3578</v>
      </c>
      <c r="U747" s="53"/>
      <c r="V747" s="53"/>
      <c r="W747" s="53"/>
      <c r="X747" s="53"/>
      <c r="Y747" s="53"/>
      <c r="Z747" s="53"/>
      <c r="AA747" s="53"/>
      <c r="AB747" s="53"/>
      <c r="AC747" s="53"/>
      <c r="AD747" s="53"/>
      <c r="AE747" s="53"/>
    </row>
    <row r="748" ht="14.25" customHeight="1">
      <c r="A748" s="157" t="str">
        <f t="shared" si="3"/>
        <v>190923_B11-T2-2_00B9N_00IPU_M05_S_1</v>
      </c>
      <c r="B748" s="47" t="s">
        <v>1316</v>
      </c>
      <c r="C748" s="47" t="s">
        <v>3637</v>
      </c>
      <c r="D748" s="162" t="s">
        <v>3638</v>
      </c>
      <c r="E748" s="149">
        <v>2740.0</v>
      </c>
      <c r="F748" s="155">
        <v>45188.0</v>
      </c>
      <c r="G748" s="33" t="s">
        <v>2746</v>
      </c>
      <c r="H748" s="33" t="s">
        <v>164</v>
      </c>
      <c r="I748" s="33" t="s">
        <v>1007</v>
      </c>
      <c r="J748" s="33">
        <v>1.0</v>
      </c>
      <c r="K748" s="185" t="s">
        <v>1009</v>
      </c>
      <c r="L748" s="35">
        <v>2.0</v>
      </c>
      <c r="M748" s="35" t="s">
        <v>1011</v>
      </c>
      <c r="N748" s="37"/>
      <c r="O748" s="33" t="s">
        <v>1012</v>
      </c>
      <c r="P748" s="32"/>
      <c r="Q748" s="35" t="s">
        <v>1013</v>
      </c>
      <c r="R748" s="33" t="s">
        <v>3577</v>
      </c>
      <c r="S748" s="35" t="s">
        <v>1015</v>
      </c>
      <c r="T748" s="33" t="s">
        <v>3578</v>
      </c>
      <c r="U748" s="53"/>
      <c r="V748" s="53"/>
      <c r="W748" s="53"/>
      <c r="X748" s="53"/>
      <c r="Y748" s="53"/>
      <c r="Z748" s="53"/>
      <c r="AA748" s="53"/>
      <c r="AB748" s="53"/>
      <c r="AC748" s="53"/>
      <c r="AD748" s="53"/>
      <c r="AE748" s="53"/>
    </row>
    <row r="749" ht="14.25" customHeight="1">
      <c r="A749" s="157" t="str">
        <f t="shared" si="3"/>
        <v>190923_B11-T2-3_00B9O_00IPV_M05_S_1</v>
      </c>
      <c r="B749" s="47" t="s">
        <v>1323</v>
      </c>
      <c r="C749" s="47" t="s">
        <v>3641</v>
      </c>
      <c r="D749" s="162" t="s">
        <v>3642</v>
      </c>
      <c r="E749" s="149">
        <v>7116.0</v>
      </c>
      <c r="F749" s="155">
        <v>45188.0</v>
      </c>
      <c r="G749" s="33" t="s">
        <v>2746</v>
      </c>
      <c r="H749" s="33" t="s">
        <v>164</v>
      </c>
      <c r="I749" s="33" t="s">
        <v>1007</v>
      </c>
      <c r="J749" s="33">
        <v>1.0</v>
      </c>
      <c r="K749" s="185" t="s">
        <v>1009</v>
      </c>
      <c r="L749" s="35">
        <v>2.0</v>
      </c>
      <c r="M749" s="35" t="s">
        <v>1011</v>
      </c>
      <c r="N749" s="37"/>
      <c r="O749" s="33" t="s">
        <v>1012</v>
      </c>
      <c r="P749" s="32"/>
      <c r="Q749" s="35" t="s">
        <v>1013</v>
      </c>
      <c r="R749" s="33" t="s">
        <v>3577</v>
      </c>
      <c r="S749" s="35" t="s">
        <v>1015</v>
      </c>
      <c r="T749" s="33" t="s">
        <v>3578</v>
      </c>
      <c r="U749" s="53"/>
      <c r="V749" s="53"/>
      <c r="W749" s="53"/>
      <c r="X749" s="53"/>
      <c r="Y749" s="53"/>
      <c r="Z749" s="53"/>
      <c r="AA749" s="53"/>
      <c r="AB749" s="53"/>
      <c r="AC749" s="53"/>
      <c r="AD749" s="53"/>
      <c r="AE749" s="53"/>
    </row>
    <row r="750" ht="14.25" customHeight="1">
      <c r="A750" s="157" t="str">
        <f t="shared" si="3"/>
        <v>190923_B11-T2-4_00B9P_00IPW_M05_S_1</v>
      </c>
      <c r="B750" s="47" t="s">
        <v>1329</v>
      </c>
      <c r="C750" s="47" t="s">
        <v>3645</v>
      </c>
      <c r="D750" s="162" t="s">
        <v>3646</v>
      </c>
      <c r="E750" s="149">
        <v>2351.0</v>
      </c>
      <c r="F750" s="155">
        <v>45188.0</v>
      </c>
      <c r="G750" s="33" t="s">
        <v>2746</v>
      </c>
      <c r="H750" s="33" t="s">
        <v>164</v>
      </c>
      <c r="I750" s="33" t="s">
        <v>1007</v>
      </c>
      <c r="J750" s="33">
        <v>1.0</v>
      </c>
      <c r="K750" s="185" t="s">
        <v>1009</v>
      </c>
      <c r="L750" s="35">
        <v>2.0</v>
      </c>
      <c r="M750" s="35" t="s">
        <v>1011</v>
      </c>
      <c r="N750" s="37"/>
      <c r="O750" s="33" t="s">
        <v>1012</v>
      </c>
      <c r="P750" s="32"/>
      <c r="Q750" s="35" t="s">
        <v>1013</v>
      </c>
      <c r="R750" s="33" t="s">
        <v>3577</v>
      </c>
      <c r="S750" s="35" t="s">
        <v>1015</v>
      </c>
      <c r="T750" s="33" t="s">
        <v>3578</v>
      </c>
      <c r="U750" s="53"/>
      <c r="V750" s="53"/>
      <c r="W750" s="53"/>
      <c r="X750" s="53"/>
      <c r="Y750" s="53"/>
      <c r="Z750" s="53"/>
      <c r="AA750" s="53"/>
      <c r="AB750" s="53"/>
      <c r="AC750" s="53"/>
      <c r="AD750" s="53"/>
      <c r="AE750" s="53"/>
    </row>
    <row r="751" ht="14.25" customHeight="1">
      <c r="A751" s="157" t="str">
        <f t="shared" si="3"/>
        <v>190923_B11-T2-5_00B9Q_00IPX_M05_S_1</v>
      </c>
      <c r="B751" s="47" t="s">
        <v>1335</v>
      </c>
      <c r="C751" s="47" t="s">
        <v>3649</v>
      </c>
      <c r="D751" s="162" t="s">
        <v>3650</v>
      </c>
      <c r="E751" s="149">
        <v>2542.0</v>
      </c>
      <c r="F751" s="155">
        <v>45188.0</v>
      </c>
      <c r="G751" s="33" t="s">
        <v>2746</v>
      </c>
      <c r="H751" s="33" t="s">
        <v>164</v>
      </c>
      <c r="I751" s="33" t="s">
        <v>1007</v>
      </c>
      <c r="J751" s="33">
        <v>1.0</v>
      </c>
      <c r="K751" s="185" t="s">
        <v>1009</v>
      </c>
      <c r="L751" s="35">
        <v>2.0</v>
      </c>
      <c r="M751" s="35" t="s">
        <v>1011</v>
      </c>
      <c r="N751" s="37"/>
      <c r="O751" s="33" t="s">
        <v>1012</v>
      </c>
      <c r="P751" s="32"/>
      <c r="Q751" s="35" t="s">
        <v>1013</v>
      </c>
      <c r="R751" s="33" t="s">
        <v>3577</v>
      </c>
      <c r="S751" s="35" t="s">
        <v>1015</v>
      </c>
      <c r="T751" s="33" t="s">
        <v>3578</v>
      </c>
      <c r="U751" s="53"/>
      <c r="V751" s="53"/>
      <c r="W751" s="53"/>
      <c r="X751" s="53"/>
      <c r="Y751" s="53"/>
      <c r="Z751" s="53"/>
      <c r="AA751" s="53"/>
      <c r="AB751" s="53"/>
      <c r="AC751" s="53"/>
      <c r="AD751" s="53"/>
      <c r="AE751" s="53"/>
    </row>
    <row r="752" ht="14.25" customHeight="1">
      <c r="A752" s="157" t="str">
        <f t="shared" si="3"/>
        <v>190923_B11-T2-6_00B9R_00IPY_M05_S_1</v>
      </c>
      <c r="B752" s="47" t="s">
        <v>1343</v>
      </c>
      <c r="C752" s="47" t="s">
        <v>3652</v>
      </c>
      <c r="D752" s="162" t="s">
        <v>3654</v>
      </c>
      <c r="E752" s="149">
        <v>2394.0</v>
      </c>
      <c r="F752" s="155">
        <v>45188.0</v>
      </c>
      <c r="G752" s="33" t="s">
        <v>2746</v>
      </c>
      <c r="H752" s="33" t="s">
        <v>164</v>
      </c>
      <c r="I752" s="33" t="s">
        <v>1007</v>
      </c>
      <c r="J752" s="33">
        <v>1.0</v>
      </c>
      <c r="K752" s="185" t="s">
        <v>1009</v>
      </c>
      <c r="L752" s="35">
        <v>2.0</v>
      </c>
      <c r="M752" s="35" t="s">
        <v>1011</v>
      </c>
      <c r="N752" s="37"/>
      <c r="O752" s="33" t="s">
        <v>1012</v>
      </c>
      <c r="P752" s="32"/>
      <c r="Q752" s="35" t="s">
        <v>1013</v>
      </c>
      <c r="R752" s="33" t="s">
        <v>3577</v>
      </c>
      <c r="S752" s="35" t="s">
        <v>1015</v>
      </c>
      <c r="T752" s="33" t="s">
        <v>3578</v>
      </c>
      <c r="U752" s="53"/>
      <c r="V752" s="53"/>
      <c r="W752" s="53"/>
      <c r="X752" s="53"/>
      <c r="Y752" s="53"/>
      <c r="Z752" s="53"/>
      <c r="AA752" s="53"/>
      <c r="AB752" s="53"/>
      <c r="AC752" s="53"/>
      <c r="AD752" s="53"/>
      <c r="AE752" s="53"/>
    </row>
    <row r="753" ht="14.25" customHeight="1">
      <c r="A753" s="157" t="str">
        <f t="shared" si="3"/>
        <v>190923_B11-T2-7_00B9S_00IPZ_M05_S_1</v>
      </c>
      <c r="B753" s="47" t="s">
        <v>1349</v>
      </c>
      <c r="C753" s="47" t="s">
        <v>3655</v>
      </c>
      <c r="D753" s="162" t="s">
        <v>3656</v>
      </c>
      <c r="E753" s="149">
        <v>3277.0</v>
      </c>
      <c r="F753" s="155">
        <v>45188.0</v>
      </c>
      <c r="G753" s="33" t="s">
        <v>2746</v>
      </c>
      <c r="H753" s="33" t="s">
        <v>164</v>
      </c>
      <c r="I753" s="33" t="s">
        <v>1007</v>
      </c>
      <c r="J753" s="33">
        <v>1.0</v>
      </c>
      <c r="K753" s="185" t="s">
        <v>1009</v>
      </c>
      <c r="L753" s="35">
        <v>2.0</v>
      </c>
      <c r="M753" s="35" t="s">
        <v>1011</v>
      </c>
      <c r="N753" s="37"/>
      <c r="O753" s="33" t="s">
        <v>1012</v>
      </c>
      <c r="P753" s="32"/>
      <c r="Q753" s="35" t="s">
        <v>1013</v>
      </c>
      <c r="R753" s="33" t="s">
        <v>3577</v>
      </c>
      <c r="S753" s="35" t="s">
        <v>1015</v>
      </c>
      <c r="T753" s="33" t="s">
        <v>3578</v>
      </c>
      <c r="U753" s="53"/>
      <c r="V753" s="53"/>
      <c r="W753" s="53"/>
      <c r="X753" s="53"/>
      <c r="Y753" s="53"/>
      <c r="Z753" s="53"/>
      <c r="AA753" s="53"/>
      <c r="AB753" s="53"/>
      <c r="AC753" s="53"/>
      <c r="AD753" s="53"/>
      <c r="AE753" s="53"/>
    </row>
    <row r="754" ht="14.25" customHeight="1">
      <c r="A754" s="157" t="str">
        <f t="shared" si="3"/>
        <v>190923_B11-T2-8_00B9T_00IQ0_M05_S_1</v>
      </c>
      <c r="B754" s="47" t="s">
        <v>1353</v>
      </c>
      <c r="C754" s="47" t="s">
        <v>3659</v>
      </c>
      <c r="D754" s="162" t="s">
        <v>3660</v>
      </c>
      <c r="E754" s="149">
        <v>2980.0</v>
      </c>
      <c r="F754" s="155">
        <v>45188.0</v>
      </c>
      <c r="G754" s="33" t="s">
        <v>2746</v>
      </c>
      <c r="H754" s="33" t="s">
        <v>164</v>
      </c>
      <c r="I754" s="33" t="s">
        <v>1007</v>
      </c>
      <c r="J754" s="33">
        <v>1.0</v>
      </c>
      <c r="K754" s="185" t="s">
        <v>1009</v>
      </c>
      <c r="L754" s="35">
        <v>2.0</v>
      </c>
      <c r="M754" s="35" t="s">
        <v>1011</v>
      </c>
      <c r="N754" s="37"/>
      <c r="O754" s="33" t="s">
        <v>1012</v>
      </c>
      <c r="P754" s="32"/>
      <c r="Q754" s="35" t="s">
        <v>1013</v>
      </c>
      <c r="R754" s="33" t="s">
        <v>3577</v>
      </c>
      <c r="S754" s="35" t="s">
        <v>1015</v>
      </c>
      <c r="T754" s="33" t="s">
        <v>3578</v>
      </c>
      <c r="U754" s="53"/>
      <c r="V754" s="53"/>
      <c r="W754" s="53"/>
      <c r="X754" s="53"/>
      <c r="Y754" s="53"/>
      <c r="Z754" s="53"/>
      <c r="AA754" s="53"/>
      <c r="AB754" s="53"/>
      <c r="AC754" s="53"/>
      <c r="AD754" s="53"/>
      <c r="AE754" s="53"/>
    </row>
    <row r="755" ht="14.25" customHeight="1">
      <c r="A755" s="157" t="str">
        <f t="shared" si="3"/>
        <v>190923_B11-T2-9_00B9U_00IQ1_M05_S_1</v>
      </c>
      <c r="B755" s="47" t="s">
        <v>1361</v>
      </c>
      <c r="C755" s="47" t="s">
        <v>3663</v>
      </c>
      <c r="D755" s="162" t="s">
        <v>3664</v>
      </c>
      <c r="E755" s="149">
        <v>2557.0</v>
      </c>
      <c r="F755" s="155">
        <v>45188.0</v>
      </c>
      <c r="G755" s="33" t="s">
        <v>2746</v>
      </c>
      <c r="H755" s="33" t="s">
        <v>164</v>
      </c>
      <c r="I755" s="33" t="s">
        <v>1007</v>
      </c>
      <c r="J755" s="33">
        <v>1.0</v>
      </c>
      <c r="K755" s="185" t="s">
        <v>1009</v>
      </c>
      <c r="L755" s="35">
        <v>2.0</v>
      </c>
      <c r="M755" s="35" t="s">
        <v>1011</v>
      </c>
      <c r="N755" s="37"/>
      <c r="O755" s="33" t="s">
        <v>1012</v>
      </c>
      <c r="P755" s="32"/>
      <c r="Q755" s="35" t="s">
        <v>1013</v>
      </c>
      <c r="R755" s="33" t="s">
        <v>3577</v>
      </c>
      <c r="S755" s="35" t="s">
        <v>1015</v>
      </c>
      <c r="T755" s="33" t="s">
        <v>3578</v>
      </c>
      <c r="U755" s="53"/>
      <c r="V755" s="53"/>
      <c r="W755" s="53"/>
      <c r="X755" s="53"/>
      <c r="Y755" s="53"/>
      <c r="Z755" s="53"/>
      <c r="AA755" s="53"/>
      <c r="AB755" s="53"/>
      <c r="AC755" s="53"/>
      <c r="AD755" s="53"/>
      <c r="AE755" s="53"/>
    </row>
    <row r="756" ht="14.25" customHeight="1">
      <c r="A756" s="157" t="str">
        <f t="shared" si="3"/>
        <v>190923_B11-T2-10_00B9V_00IQ2_M05_S_1</v>
      </c>
      <c r="B756" s="47" t="s">
        <v>1367</v>
      </c>
      <c r="C756" s="47" t="s">
        <v>3667</v>
      </c>
      <c r="D756" s="162" t="s">
        <v>3668</v>
      </c>
      <c r="E756" s="156">
        <v>4307.0</v>
      </c>
      <c r="F756" s="155">
        <v>45188.0</v>
      </c>
      <c r="G756" s="33" t="s">
        <v>2746</v>
      </c>
      <c r="H756" s="33" t="s">
        <v>164</v>
      </c>
      <c r="I756" s="33" t="s">
        <v>1007</v>
      </c>
      <c r="J756" s="33">
        <v>1.0</v>
      </c>
      <c r="K756" s="185" t="s">
        <v>1009</v>
      </c>
      <c r="L756" s="35">
        <v>2.0</v>
      </c>
      <c r="M756" s="35" t="s">
        <v>1011</v>
      </c>
      <c r="N756" s="37"/>
      <c r="O756" s="33" t="s">
        <v>1012</v>
      </c>
      <c r="P756" s="32"/>
      <c r="Q756" s="35" t="s">
        <v>1013</v>
      </c>
      <c r="R756" s="33" t="s">
        <v>3577</v>
      </c>
      <c r="S756" s="35" t="s">
        <v>1015</v>
      </c>
      <c r="T756" s="33" t="s">
        <v>3578</v>
      </c>
      <c r="U756" s="53"/>
      <c r="V756" s="53"/>
      <c r="W756" s="53"/>
      <c r="X756" s="53"/>
      <c r="Y756" s="53"/>
      <c r="Z756" s="53"/>
      <c r="AA756" s="53"/>
      <c r="AB756" s="53"/>
      <c r="AC756" s="53"/>
      <c r="AD756" s="53"/>
      <c r="AE756" s="53"/>
    </row>
    <row r="757" ht="14.25" customHeight="1">
      <c r="A757" s="157" t="str">
        <f t="shared" si="3"/>
        <v>190923_B11-T2-11_00B9W_00IQ3_M05_S_1</v>
      </c>
      <c r="B757" s="47" t="s">
        <v>1372</v>
      </c>
      <c r="C757" s="47" t="s">
        <v>3672</v>
      </c>
      <c r="D757" s="162" t="s">
        <v>3674</v>
      </c>
      <c r="E757" s="156">
        <v>3205.0</v>
      </c>
      <c r="F757" s="155">
        <v>45188.0</v>
      </c>
      <c r="G757" s="33" t="s">
        <v>2746</v>
      </c>
      <c r="H757" s="33" t="s">
        <v>164</v>
      </c>
      <c r="I757" s="33" t="s">
        <v>1007</v>
      </c>
      <c r="J757" s="33">
        <v>1.0</v>
      </c>
      <c r="K757" s="185" t="s">
        <v>1009</v>
      </c>
      <c r="L757" s="35">
        <v>2.0</v>
      </c>
      <c r="M757" s="35" t="s">
        <v>1011</v>
      </c>
      <c r="N757" s="37"/>
      <c r="O757" s="33" t="s">
        <v>1012</v>
      </c>
      <c r="P757" s="32"/>
      <c r="Q757" s="35" t="s">
        <v>1013</v>
      </c>
      <c r="R757" s="33" t="s">
        <v>3577</v>
      </c>
      <c r="S757" s="35" t="s">
        <v>1015</v>
      </c>
      <c r="T757" s="33" t="s">
        <v>3578</v>
      </c>
      <c r="U757" s="53"/>
      <c r="V757" s="53"/>
      <c r="W757" s="53"/>
      <c r="X757" s="53"/>
      <c r="Y757" s="53"/>
      <c r="Z757" s="53"/>
      <c r="AA757" s="53"/>
      <c r="AB757" s="53"/>
      <c r="AC757" s="53"/>
      <c r="AD757" s="53"/>
      <c r="AE757" s="53"/>
    </row>
    <row r="758" ht="14.25" customHeight="1">
      <c r="A758" s="157" t="str">
        <f t="shared" si="3"/>
        <v>190923_B11-T2-12_00B9X_00IQ4_M05_S_1</v>
      </c>
      <c r="B758" s="47" t="s">
        <v>1377</v>
      </c>
      <c r="C758" s="47" t="s">
        <v>3677</v>
      </c>
      <c r="D758" s="162" t="s">
        <v>3678</v>
      </c>
      <c r="E758" s="156">
        <v>3748.0</v>
      </c>
      <c r="F758" s="155">
        <v>45188.0</v>
      </c>
      <c r="G758" s="33" t="s">
        <v>2746</v>
      </c>
      <c r="H758" s="33" t="s">
        <v>164</v>
      </c>
      <c r="I758" s="33" t="s">
        <v>1007</v>
      </c>
      <c r="J758" s="33">
        <v>1.0</v>
      </c>
      <c r="K758" s="185" t="s">
        <v>1009</v>
      </c>
      <c r="L758" s="35">
        <v>2.0</v>
      </c>
      <c r="M758" s="35" t="s">
        <v>1011</v>
      </c>
      <c r="N758" s="107" t="s">
        <v>3679</v>
      </c>
      <c r="O758" s="33" t="s">
        <v>1012</v>
      </c>
      <c r="P758" s="32"/>
      <c r="Q758" s="35" t="s">
        <v>1013</v>
      </c>
      <c r="R758" s="33" t="s">
        <v>3577</v>
      </c>
      <c r="S758" s="35" t="s">
        <v>1015</v>
      </c>
      <c r="T758" s="33" t="s">
        <v>3578</v>
      </c>
      <c r="U758" s="53"/>
      <c r="V758" s="53"/>
      <c r="W758" s="53"/>
      <c r="X758" s="53"/>
      <c r="Y758" s="53"/>
      <c r="Z758" s="53"/>
      <c r="AA758" s="53"/>
      <c r="AB758" s="53"/>
      <c r="AC758" s="53"/>
      <c r="AD758" s="53"/>
      <c r="AE758" s="53"/>
    </row>
    <row r="759" ht="14.25" customHeight="1">
      <c r="A759" s="157" t="str">
        <f t="shared" si="3"/>
        <v>190923_B11-T2-13_00B9Y_00IQ5_M05_S_1</v>
      </c>
      <c r="B759" s="47" t="s">
        <v>1382</v>
      </c>
      <c r="C759" s="47" t="s">
        <v>3680</v>
      </c>
      <c r="D759" s="162" t="s">
        <v>3681</v>
      </c>
      <c r="E759" s="156">
        <v>5953.0</v>
      </c>
      <c r="F759" s="155">
        <v>45188.0</v>
      </c>
      <c r="G759" s="33" t="s">
        <v>2746</v>
      </c>
      <c r="H759" s="33" t="s">
        <v>164</v>
      </c>
      <c r="I759" s="33" t="s">
        <v>1007</v>
      </c>
      <c r="J759" s="33">
        <v>1.0</v>
      </c>
      <c r="K759" s="185" t="s">
        <v>1009</v>
      </c>
      <c r="L759" s="35">
        <v>2.0</v>
      </c>
      <c r="M759" s="35" t="s">
        <v>1011</v>
      </c>
      <c r="N759" s="37"/>
      <c r="O759" s="33" t="s">
        <v>1012</v>
      </c>
      <c r="P759" s="32"/>
      <c r="Q759" s="35" t="s">
        <v>1013</v>
      </c>
      <c r="R759" s="33" t="s">
        <v>3577</v>
      </c>
      <c r="S759" s="35" t="s">
        <v>1015</v>
      </c>
      <c r="T759" s="33" t="s">
        <v>3578</v>
      </c>
      <c r="U759" s="53"/>
      <c r="V759" s="53"/>
      <c r="W759" s="53"/>
      <c r="X759" s="53"/>
      <c r="Y759" s="53"/>
      <c r="Z759" s="53"/>
      <c r="AA759" s="53"/>
      <c r="AB759" s="53"/>
      <c r="AC759" s="53"/>
      <c r="AD759" s="53"/>
      <c r="AE759" s="53"/>
    </row>
    <row r="760" ht="14.25" customHeight="1">
      <c r="A760" s="157" t="str">
        <f t="shared" si="3"/>
        <v>190923_B11-T2-14_00B9Z_00IQ6_M05_S_1</v>
      </c>
      <c r="B760" s="47" t="s">
        <v>1392</v>
      </c>
      <c r="C760" s="47" t="s">
        <v>3684</v>
      </c>
      <c r="D760" s="162" t="s">
        <v>3685</v>
      </c>
      <c r="E760" s="156">
        <v>3435.0</v>
      </c>
      <c r="F760" s="155">
        <v>45188.0</v>
      </c>
      <c r="G760" s="33" t="s">
        <v>2746</v>
      </c>
      <c r="H760" s="33" t="s">
        <v>164</v>
      </c>
      <c r="I760" s="33" t="s">
        <v>1007</v>
      </c>
      <c r="J760" s="33">
        <v>1.0</v>
      </c>
      <c r="K760" s="185" t="s">
        <v>1009</v>
      </c>
      <c r="L760" s="35">
        <v>2.0</v>
      </c>
      <c r="M760" s="35" t="s">
        <v>1011</v>
      </c>
      <c r="N760" s="37"/>
      <c r="O760" s="33" t="s">
        <v>1012</v>
      </c>
      <c r="P760" s="32"/>
      <c r="Q760" s="35" t="s">
        <v>1013</v>
      </c>
      <c r="R760" s="33" t="s">
        <v>3577</v>
      </c>
      <c r="S760" s="35" t="s">
        <v>1015</v>
      </c>
      <c r="T760" s="33" t="s">
        <v>3578</v>
      </c>
      <c r="U760" s="53"/>
      <c r="V760" s="53"/>
      <c r="W760" s="53"/>
      <c r="X760" s="53"/>
      <c r="Y760" s="53"/>
      <c r="Z760" s="53"/>
      <c r="AA760" s="53"/>
      <c r="AB760" s="53"/>
      <c r="AC760" s="53"/>
      <c r="AD760" s="53"/>
      <c r="AE760" s="53"/>
    </row>
    <row r="761" ht="14.25" customHeight="1">
      <c r="A761" s="157" t="str">
        <f t="shared" si="3"/>
        <v>190923_B11-T2-15_00BA0_00IQ7_M05_S_1</v>
      </c>
      <c r="B761" s="47" t="s">
        <v>1398</v>
      </c>
      <c r="C761" s="47" t="s">
        <v>3688</v>
      </c>
      <c r="D761" s="162" t="s">
        <v>3689</v>
      </c>
      <c r="E761" s="33" t="s">
        <v>154</v>
      </c>
      <c r="F761" s="155">
        <v>45188.0</v>
      </c>
      <c r="G761" s="33" t="s">
        <v>2746</v>
      </c>
      <c r="H761" s="33" t="s">
        <v>164</v>
      </c>
      <c r="I761" s="33" t="s">
        <v>1007</v>
      </c>
      <c r="J761" s="33">
        <v>1.0</v>
      </c>
      <c r="K761" s="185" t="s">
        <v>1009</v>
      </c>
      <c r="L761" s="35">
        <v>2.0</v>
      </c>
      <c r="M761" s="35" t="s">
        <v>1011</v>
      </c>
      <c r="N761" s="107" t="s">
        <v>1064</v>
      </c>
      <c r="O761" s="33" t="s">
        <v>1012</v>
      </c>
      <c r="P761" s="32"/>
      <c r="Q761" s="35" t="s">
        <v>1013</v>
      </c>
      <c r="R761" s="33" t="s">
        <v>3577</v>
      </c>
      <c r="S761" s="35" t="s">
        <v>1015</v>
      </c>
      <c r="T761" s="33" t="s">
        <v>3578</v>
      </c>
      <c r="U761" s="53"/>
      <c r="V761" s="53"/>
      <c r="W761" s="53"/>
      <c r="X761" s="53"/>
      <c r="Y761" s="53"/>
      <c r="Z761" s="53"/>
      <c r="AA761" s="53"/>
      <c r="AB761" s="53"/>
      <c r="AC761" s="53"/>
      <c r="AD761" s="53"/>
      <c r="AE761" s="53"/>
    </row>
    <row r="762" ht="14.25" customHeight="1">
      <c r="A762" s="157" t="str">
        <f t="shared" si="3"/>
        <v>190923_B11-T2-16_00BA1_00IQ8_M05_S_1</v>
      </c>
      <c r="B762" s="47" t="s">
        <v>1406</v>
      </c>
      <c r="C762" s="47" t="s">
        <v>3692</v>
      </c>
      <c r="D762" s="162" t="s">
        <v>3693</v>
      </c>
      <c r="E762" s="33" t="s">
        <v>720</v>
      </c>
      <c r="F762" s="155">
        <v>45188.0</v>
      </c>
      <c r="G762" s="33" t="s">
        <v>2746</v>
      </c>
      <c r="H762" s="33" t="s">
        <v>164</v>
      </c>
      <c r="I762" s="33" t="s">
        <v>1007</v>
      </c>
      <c r="J762" s="33">
        <v>1.0</v>
      </c>
      <c r="K762" s="185" t="s">
        <v>1009</v>
      </c>
      <c r="L762" s="35">
        <v>2.0</v>
      </c>
      <c r="M762" s="35" t="s">
        <v>1011</v>
      </c>
      <c r="N762" s="37"/>
      <c r="O762" s="33" t="s">
        <v>1012</v>
      </c>
      <c r="P762" s="32"/>
      <c r="Q762" s="35" t="s">
        <v>1013</v>
      </c>
      <c r="R762" s="33" t="s">
        <v>3577</v>
      </c>
      <c r="S762" s="35" t="s">
        <v>1015</v>
      </c>
      <c r="T762" s="33" t="s">
        <v>3578</v>
      </c>
      <c r="U762" s="53"/>
      <c r="V762" s="53"/>
      <c r="W762" s="53"/>
      <c r="X762" s="53"/>
      <c r="Y762" s="53"/>
      <c r="Z762" s="53"/>
      <c r="AA762" s="53"/>
      <c r="AB762" s="53"/>
      <c r="AC762" s="53"/>
      <c r="AD762" s="53"/>
      <c r="AE762" s="53"/>
    </row>
    <row r="763" ht="14.25" customHeight="1">
      <c r="A763" s="157" t="str">
        <f t="shared" si="3"/>
        <v>190925_HEK-QCS_000F2_00IQT_M06_S_1</v>
      </c>
      <c r="B763" s="154" t="s">
        <v>108</v>
      </c>
      <c r="C763" s="47" t="s">
        <v>3696</v>
      </c>
      <c r="D763" s="163" t="s">
        <v>109</v>
      </c>
      <c r="E763" s="178" t="s">
        <v>109</v>
      </c>
      <c r="F763" s="155">
        <v>45919.0</v>
      </c>
      <c r="G763" s="33" t="s">
        <v>2498</v>
      </c>
      <c r="H763" s="33" t="s">
        <v>120</v>
      </c>
      <c r="I763" s="33" t="s">
        <v>1007</v>
      </c>
      <c r="J763" s="35">
        <v>1.0</v>
      </c>
      <c r="K763" s="185" t="s">
        <v>1009</v>
      </c>
      <c r="L763" s="35">
        <v>2.0</v>
      </c>
      <c r="M763" s="35" t="s">
        <v>1011</v>
      </c>
      <c r="N763" s="107" t="s">
        <v>3697</v>
      </c>
      <c r="O763" s="33" t="s">
        <v>1012</v>
      </c>
      <c r="P763" s="32"/>
      <c r="Q763" s="35" t="s">
        <v>1013</v>
      </c>
      <c r="R763" s="33" t="s">
        <v>2500</v>
      </c>
      <c r="S763" s="35" t="s">
        <v>1015</v>
      </c>
      <c r="T763" s="33" t="s">
        <v>2501</v>
      </c>
      <c r="U763" s="53"/>
      <c r="V763" s="53"/>
      <c r="W763" s="53"/>
      <c r="X763" s="53"/>
      <c r="Y763" s="53"/>
      <c r="Z763" s="53"/>
      <c r="AA763" s="53"/>
      <c r="AB763" s="53"/>
      <c r="AC763" s="53"/>
      <c r="AD763" s="53"/>
      <c r="AE763" s="53"/>
    </row>
    <row r="764" ht="14.25" customHeight="1">
      <c r="A764" s="157" t="str">
        <f t="shared" si="3"/>
        <v>190925_B24-T2-1_00DCN_00IQU_M06_S_1</v>
      </c>
      <c r="B764" s="47" t="s">
        <v>2366</v>
      </c>
      <c r="C764" s="47" t="s">
        <v>3700</v>
      </c>
      <c r="D764" s="162" t="s">
        <v>3701</v>
      </c>
      <c r="E764" s="66">
        <v>3169.0</v>
      </c>
      <c r="F764" s="155">
        <v>45919.0</v>
      </c>
      <c r="G764" s="33" t="s">
        <v>2498</v>
      </c>
      <c r="H764" s="33" t="s">
        <v>120</v>
      </c>
      <c r="I764" s="33" t="s">
        <v>1007</v>
      </c>
      <c r="J764" s="35">
        <v>1.0</v>
      </c>
      <c r="K764" s="185" t="s">
        <v>1009</v>
      </c>
      <c r="L764" s="35">
        <v>2.0</v>
      </c>
      <c r="M764" s="35" t="s">
        <v>1011</v>
      </c>
      <c r="N764" s="37"/>
      <c r="O764" s="33" t="s">
        <v>1012</v>
      </c>
      <c r="P764" s="32"/>
      <c r="Q764" s="35" t="s">
        <v>1013</v>
      </c>
      <c r="R764" s="33" t="s">
        <v>2500</v>
      </c>
      <c r="S764" s="35" t="s">
        <v>1015</v>
      </c>
      <c r="T764" s="33" t="s">
        <v>2501</v>
      </c>
      <c r="U764" s="53"/>
      <c r="V764" s="53"/>
      <c r="W764" s="53"/>
      <c r="X764" s="53"/>
      <c r="Y764" s="53"/>
      <c r="Z764" s="53"/>
      <c r="AA764" s="53"/>
      <c r="AB764" s="53"/>
      <c r="AC764" s="53"/>
      <c r="AD764" s="53"/>
      <c r="AE764" s="53"/>
    </row>
    <row r="765" ht="14.25" customHeight="1">
      <c r="A765" s="157" t="str">
        <f t="shared" si="3"/>
        <v>190925_B24-T2-2_00DCO_00IQV_M06_S_1</v>
      </c>
      <c r="B765" s="47" t="s">
        <v>2369</v>
      </c>
      <c r="C765" s="47" t="s">
        <v>3704</v>
      </c>
      <c r="D765" s="162" t="s">
        <v>3705</v>
      </c>
      <c r="E765" s="66">
        <v>9152.0</v>
      </c>
      <c r="F765" s="155">
        <v>45919.0</v>
      </c>
      <c r="G765" s="33" t="s">
        <v>2498</v>
      </c>
      <c r="H765" s="33" t="s">
        <v>120</v>
      </c>
      <c r="I765" s="33" t="s">
        <v>1007</v>
      </c>
      <c r="J765" s="35">
        <v>1.0</v>
      </c>
      <c r="K765" s="185" t="s">
        <v>1009</v>
      </c>
      <c r="L765" s="35">
        <v>2.0</v>
      </c>
      <c r="M765" s="35" t="s">
        <v>1011</v>
      </c>
      <c r="N765" s="37"/>
      <c r="O765" s="33" t="s">
        <v>1012</v>
      </c>
      <c r="P765" s="32"/>
      <c r="Q765" s="35" t="s">
        <v>1013</v>
      </c>
      <c r="R765" s="33" t="s">
        <v>2500</v>
      </c>
      <c r="S765" s="35" t="s">
        <v>1015</v>
      </c>
      <c r="T765" s="33" t="s">
        <v>2501</v>
      </c>
      <c r="U765" s="53"/>
      <c r="V765" s="53"/>
      <c r="W765" s="53"/>
      <c r="X765" s="53"/>
      <c r="Y765" s="53"/>
      <c r="Z765" s="53"/>
      <c r="AA765" s="53"/>
      <c r="AB765" s="53"/>
      <c r="AC765" s="53"/>
      <c r="AD765" s="53"/>
      <c r="AE765" s="53"/>
    </row>
    <row r="766" ht="14.25" customHeight="1">
      <c r="A766" s="157" t="str">
        <f t="shared" si="3"/>
        <v>190925_B24-T2-3_00DCP_00IQW_M06_S_1</v>
      </c>
      <c r="B766" s="47" t="s">
        <v>2373</v>
      </c>
      <c r="C766" s="47" t="s">
        <v>3708</v>
      </c>
      <c r="D766" s="162" t="s">
        <v>3709</v>
      </c>
      <c r="E766" s="66">
        <v>4017.0</v>
      </c>
      <c r="F766" s="155">
        <v>45919.0</v>
      </c>
      <c r="G766" s="33" t="s">
        <v>2498</v>
      </c>
      <c r="H766" s="33" t="s">
        <v>120</v>
      </c>
      <c r="I766" s="33" t="s">
        <v>1007</v>
      </c>
      <c r="J766" s="35">
        <v>1.0</v>
      </c>
      <c r="K766" s="185" t="s">
        <v>1009</v>
      </c>
      <c r="L766" s="35">
        <v>2.0</v>
      </c>
      <c r="M766" s="35" t="s">
        <v>1011</v>
      </c>
      <c r="N766" s="37"/>
      <c r="O766" s="33" t="s">
        <v>1012</v>
      </c>
      <c r="P766" s="32"/>
      <c r="Q766" s="35" t="s">
        <v>1013</v>
      </c>
      <c r="R766" s="33" t="s">
        <v>2500</v>
      </c>
      <c r="S766" s="35" t="s">
        <v>1015</v>
      </c>
      <c r="T766" s="33" t="s">
        <v>2501</v>
      </c>
      <c r="U766" s="53"/>
      <c r="V766" s="53"/>
      <c r="W766" s="53"/>
      <c r="X766" s="53"/>
      <c r="Y766" s="53"/>
      <c r="Z766" s="53"/>
      <c r="AA766" s="53"/>
      <c r="AB766" s="53"/>
      <c r="AC766" s="53"/>
      <c r="AD766" s="53"/>
      <c r="AE766" s="53"/>
    </row>
    <row r="767" ht="14.25" customHeight="1">
      <c r="A767" s="157" t="str">
        <f t="shared" si="3"/>
        <v>190925_B24-T2-4_00DCQ_00IQX_M06_S_1</v>
      </c>
      <c r="B767" s="47" t="s">
        <v>2377</v>
      </c>
      <c r="C767" s="47" t="s">
        <v>3712</v>
      </c>
      <c r="D767" s="162" t="s">
        <v>3713</v>
      </c>
      <c r="E767" s="66">
        <v>3247.0</v>
      </c>
      <c r="F767" s="155">
        <v>45919.0</v>
      </c>
      <c r="G767" s="33" t="s">
        <v>2498</v>
      </c>
      <c r="H767" s="33" t="s">
        <v>120</v>
      </c>
      <c r="I767" s="33" t="s">
        <v>1007</v>
      </c>
      <c r="J767" s="35">
        <v>1.0</v>
      </c>
      <c r="K767" s="185" t="s">
        <v>1009</v>
      </c>
      <c r="L767" s="35">
        <v>2.0</v>
      </c>
      <c r="M767" s="35" t="s">
        <v>1011</v>
      </c>
      <c r="N767" s="37"/>
      <c r="O767" s="33" t="s">
        <v>1012</v>
      </c>
      <c r="P767" s="32"/>
      <c r="Q767" s="35" t="s">
        <v>1013</v>
      </c>
      <c r="R767" s="33" t="s">
        <v>2500</v>
      </c>
      <c r="S767" s="35" t="s">
        <v>1015</v>
      </c>
      <c r="T767" s="33" t="s">
        <v>2501</v>
      </c>
      <c r="U767" s="53"/>
      <c r="V767" s="53"/>
      <c r="W767" s="53"/>
      <c r="X767" s="53"/>
      <c r="Y767" s="53"/>
      <c r="Z767" s="53"/>
      <c r="AA767" s="53"/>
      <c r="AB767" s="53"/>
      <c r="AC767" s="53"/>
      <c r="AD767" s="53"/>
      <c r="AE767" s="53"/>
    </row>
    <row r="768" ht="14.25" customHeight="1">
      <c r="A768" s="157" t="str">
        <f t="shared" si="3"/>
        <v>190925_B24-T2-5_00DCR_00IQY_M06_S_1</v>
      </c>
      <c r="B768" s="47" t="s">
        <v>2381</v>
      </c>
      <c r="C768" s="47" t="s">
        <v>3716</v>
      </c>
      <c r="D768" s="162" t="s">
        <v>3717</v>
      </c>
      <c r="E768" s="66">
        <v>2023.0</v>
      </c>
      <c r="F768" s="155">
        <v>45919.0</v>
      </c>
      <c r="G768" s="33" t="s">
        <v>2498</v>
      </c>
      <c r="H768" s="33" t="s">
        <v>120</v>
      </c>
      <c r="I768" s="33" t="s">
        <v>1007</v>
      </c>
      <c r="J768" s="35">
        <v>1.0</v>
      </c>
      <c r="K768" s="185" t="s">
        <v>1009</v>
      </c>
      <c r="L768" s="35">
        <v>2.0</v>
      </c>
      <c r="M768" s="35" t="s">
        <v>1011</v>
      </c>
      <c r="N768" s="37"/>
      <c r="O768" s="33" t="s">
        <v>1012</v>
      </c>
      <c r="P768" s="32"/>
      <c r="Q768" s="35" t="s">
        <v>1013</v>
      </c>
      <c r="R768" s="33" t="s">
        <v>2500</v>
      </c>
      <c r="S768" s="35" t="s">
        <v>1015</v>
      </c>
      <c r="T768" s="33" t="s">
        <v>2501</v>
      </c>
      <c r="U768" s="53"/>
      <c r="V768" s="53"/>
      <c r="W768" s="53"/>
      <c r="X768" s="53"/>
      <c r="Y768" s="53"/>
      <c r="Z768" s="53"/>
      <c r="AA768" s="53"/>
      <c r="AB768" s="53"/>
      <c r="AC768" s="53"/>
      <c r="AD768" s="53"/>
      <c r="AE768" s="53"/>
    </row>
    <row r="769" ht="14.25" customHeight="1">
      <c r="A769" s="157" t="str">
        <f t="shared" si="3"/>
        <v>190925_B24-T2-6_00DCS_00IQZ_M06_S_1</v>
      </c>
      <c r="B769" s="47" t="s">
        <v>2385</v>
      </c>
      <c r="C769" s="47" t="s">
        <v>3720</v>
      </c>
      <c r="D769" s="162" t="s">
        <v>3721</v>
      </c>
      <c r="E769" s="66">
        <v>8492.0</v>
      </c>
      <c r="F769" s="155">
        <v>45919.0</v>
      </c>
      <c r="G769" s="33" t="s">
        <v>2498</v>
      </c>
      <c r="H769" s="33" t="s">
        <v>120</v>
      </c>
      <c r="I769" s="33" t="s">
        <v>1007</v>
      </c>
      <c r="J769" s="35">
        <v>1.0</v>
      </c>
      <c r="K769" s="185" t="s">
        <v>1009</v>
      </c>
      <c r="L769" s="35">
        <v>2.0</v>
      </c>
      <c r="M769" s="35" t="s">
        <v>1011</v>
      </c>
      <c r="N769" s="37"/>
      <c r="O769" s="33" t="s">
        <v>1012</v>
      </c>
      <c r="P769" s="32"/>
      <c r="Q769" s="35" t="s">
        <v>1013</v>
      </c>
      <c r="R769" s="33" t="s">
        <v>2500</v>
      </c>
      <c r="S769" s="35" t="s">
        <v>1015</v>
      </c>
      <c r="T769" s="33" t="s">
        <v>2501</v>
      </c>
      <c r="U769" s="53"/>
      <c r="V769" s="53"/>
      <c r="W769" s="53"/>
      <c r="X769" s="53"/>
      <c r="Y769" s="53"/>
      <c r="Z769" s="53"/>
      <c r="AA769" s="53"/>
      <c r="AB769" s="53"/>
      <c r="AC769" s="53"/>
      <c r="AD769" s="53"/>
      <c r="AE769" s="53"/>
    </row>
    <row r="770" ht="14.25" customHeight="1">
      <c r="A770" s="157" t="str">
        <f t="shared" si="3"/>
        <v>190925_B24-T2-7_00DCT_00IR0_M06_S_1</v>
      </c>
      <c r="B770" s="47" t="s">
        <v>2388</v>
      </c>
      <c r="C770" s="47" t="s">
        <v>3723</v>
      </c>
      <c r="D770" s="162" t="s">
        <v>3725</v>
      </c>
      <c r="E770" s="66">
        <v>3131.0</v>
      </c>
      <c r="F770" s="155">
        <v>45919.0</v>
      </c>
      <c r="G770" s="33" t="s">
        <v>2498</v>
      </c>
      <c r="H770" s="33" t="s">
        <v>120</v>
      </c>
      <c r="I770" s="33" t="s">
        <v>1007</v>
      </c>
      <c r="J770" s="35">
        <v>1.0</v>
      </c>
      <c r="K770" s="185" t="s">
        <v>1009</v>
      </c>
      <c r="L770" s="35">
        <v>2.0</v>
      </c>
      <c r="M770" s="35" t="s">
        <v>1011</v>
      </c>
      <c r="N770" s="37"/>
      <c r="O770" s="33" t="s">
        <v>1012</v>
      </c>
      <c r="P770" s="32"/>
      <c r="Q770" s="35" t="s">
        <v>1013</v>
      </c>
      <c r="R770" s="33" t="s">
        <v>2500</v>
      </c>
      <c r="S770" s="35" t="s">
        <v>1015</v>
      </c>
      <c r="T770" s="33" t="s">
        <v>2501</v>
      </c>
      <c r="U770" s="53"/>
      <c r="V770" s="53"/>
      <c r="W770" s="53"/>
      <c r="X770" s="53"/>
      <c r="Y770" s="53"/>
      <c r="Z770" s="53"/>
      <c r="AA770" s="53"/>
      <c r="AB770" s="53"/>
      <c r="AC770" s="53"/>
      <c r="AD770" s="53"/>
      <c r="AE770" s="53"/>
    </row>
    <row r="771" ht="14.25" customHeight="1">
      <c r="A771" s="157" t="str">
        <f t="shared" si="3"/>
        <v>190925_B24-T2-8_00DCU_00IR1_M06_S_1</v>
      </c>
      <c r="B771" s="47" t="s">
        <v>2392</v>
      </c>
      <c r="C771" s="47" t="s">
        <v>3727</v>
      </c>
      <c r="D771" s="162" t="s">
        <v>3728</v>
      </c>
      <c r="E771" s="66">
        <v>2429.0</v>
      </c>
      <c r="F771" s="155">
        <v>45919.0</v>
      </c>
      <c r="G771" s="33" t="s">
        <v>2498</v>
      </c>
      <c r="H771" s="33" t="s">
        <v>120</v>
      </c>
      <c r="I771" s="33" t="s">
        <v>1007</v>
      </c>
      <c r="J771" s="35">
        <v>1.0</v>
      </c>
      <c r="K771" s="185" t="s">
        <v>1009</v>
      </c>
      <c r="L771" s="35">
        <v>2.0</v>
      </c>
      <c r="M771" s="35" t="s">
        <v>1011</v>
      </c>
      <c r="N771" s="37"/>
      <c r="O771" s="33" t="s">
        <v>1012</v>
      </c>
      <c r="P771" s="32"/>
      <c r="Q771" s="35" t="s">
        <v>1013</v>
      </c>
      <c r="R771" s="33" t="s">
        <v>2500</v>
      </c>
      <c r="S771" s="35" t="s">
        <v>1015</v>
      </c>
      <c r="T771" s="33" t="s">
        <v>2501</v>
      </c>
      <c r="U771" s="53"/>
      <c r="V771" s="53"/>
      <c r="W771" s="53"/>
      <c r="X771" s="53"/>
      <c r="Y771" s="53"/>
      <c r="Z771" s="53"/>
      <c r="AA771" s="53"/>
      <c r="AB771" s="53"/>
      <c r="AC771" s="53"/>
      <c r="AD771" s="53"/>
      <c r="AE771" s="53"/>
    </row>
    <row r="772" ht="14.25" customHeight="1">
      <c r="A772" s="157" t="str">
        <f t="shared" si="3"/>
        <v>190925_B24-T2-9_00DCV_00IR2_M06_S_1</v>
      </c>
      <c r="B772" s="47" t="s">
        <v>2396</v>
      </c>
      <c r="C772" s="47" t="s">
        <v>3731</v>
      </c>
      <c r="D772" s="162" t="s">
        <v>3732</v>
      </c>
      <c r="E772" s="66">
        <v>8569.0</v>
      </c>
      <c r="F772" s="155">
        <v>45919.0</v>
      </c>
      <c r="G772" s="33" t="s">
        <v>2498</v>
      </c>
      <c r="H772" s="33" t="s">
        <v>120</v>
      </c>
      <c r="I772" s="33" t="s">
        <v>1007</v>
      </c>
      <c r="J772" s="35">
        <v>1.0</v>
      </c>
      <c r="K772" s="185" t="s">
        <v>1009</v>
      </c>
      <c r="L772" s="35">
        <v>2.0</v>
      </c>
      <c r="M772" s="35" t="s">
        <v>1011</v>
      </c>
      <c r="N772" s="37"/>
      <c r="O772" s="33" t="s">
        <v>1012</v>
      </c>
      <c r="P772" s="32"/>
      <c r="Q772" s="35" t="s">
        <v>1013</v>
      </c>
      <c r="R772" s="33" t="s">
        <v>2500</v>
      </c>
      <c r="S772" s="35" t="s">
        <v>1015</v>
      </c>
      <c r="T772" s="33" t="s">
        <v>2501</v>
      </c>
      <c r="U772" s="53"/>
      <c r="V772" s="53"/>
      <c r="W772" s="53"/>
      <c r="X772" s="53"/>
      <c r="Y772" s="53"/>
      <c r="Z772" s="53"/>
      <c r="AA772" s="53"/>
      <c r="AB772" s="53"/>
      <c r="AC772" s="53"/>
      <c r="AD772" s="53"/>
      <c r="AE772" s="53"/>
    </row>
    <row r="773" ht="14.25" customHeight="1">
      <c r="A773" s="157" t="str">
        <f t="shared" si="3"/>
        <v>190925_B24-T2-10_00DCW_00IR3_M06_S_1</v>
      </c>
      <c r="B773" s="47" t="s">
        <v>2400</v>
      </c>
      <c r="C773" s="47" t="s">
        <v>3735</v>
      </c>
      <c r="D773" s="162" t="s">
        <v>3736</v>
      </c>
      <c r="E773" s="66">
        <v>5911.0</v>
      </c>
      <c r="F773" s="155">
        <v>45919.0</v>
      </c>
      <c r="G773" s="33" t="s">
        <v>2498</v>
      </c>
      <c r="H773" s="33" t="s">
        <v>120</v>
      </c>
      <c r="I773" s="33" t="s">
        <v>1007</v>
      </c>
      <c r="J773" s="35">
        <v>1.0</v>
      </c>
      <c r="K773" s="185" t="s">
        <v>1009</v>
      </c>
      <c r="L773" s="35">
        <v>2.0</v>
      </c>
      <c r="M773" s="35" t="s">
        <v>1011</v>
      </c>
      <c r="N773" s="37"/>
      <c r="O773" s="33" t="s">
        <v>1012</v>
      </c>
      <c r="P773" s="32"/>
      <c r="Q773" s="35" t="s">
        <v>1013</v>
      </c>
      <c r="R773" s="33" t="s">
        <v>2500</v>
      </c>
      <c r="S773" s="35" t="s">
        <v>1015</v>
      </c>
      <c r="T773" s="33" t="s">
        <v>2501</v>
      </c>
      <c r="U773" s="53"/>
      <c r="V773" s="53"/>
      <c r="W773" s="53"/>
      <c r="X773" s="53"/>
      <c r="Y773" s="53"/>
      <c r="Z773" s="53"/>
      <c r="AA773" s="53"/>
      <c r="AB773" s="53"/>
      <c r="AC773" s="53"/>
      <c r="AD773" s="53"/>
      <c r="AE773" s="53"/>
    </row>
    <row r="774" ht="14.25" customHeight="1">
      <c r="A774" s="157" t="str">
        <f t="shared" si="3"/>
        <v>190925_B24-T2-11_00DCX_00IR4_M06_S_1</v>
      </c>
      <c r="B774" s="47" t="s">
        <v>2403</v>
      </c>
      <c r="C774" s="47" t="s">
        <v>3739</v>
      </c>
      <c r="D774" s="162" t="s">
        <v>3740</v>
      </c>
      <c r="E774" s="66">
        <v>2794.0</v>
      </c>
      <c r="F774" s="155">
        <v>45919.0</v>
      </c>
      <c r="G774" s="33" t="s">
        <v>2498</v>
      </c>
      <c r="H774" s="33" t="s">
        <v>120</v>
      </c>
      <c r="I774" s="33" t="s">
        <v>1007</v>
      </c>
      <c r="J774" s="35">
        <v>1.0</v>
      </c>
      <c r="K774" s="185" t="s">
        <v>1009</v>
      </c>
      <c r="L774" s="35">
        <v>2.0</v>
      </c>
      <c r="M774" s="35" t="s">
        <v>1011</v>
      </c>
      <c r="N774" s="37"/>
      <c r="O774" s="33" t="s">
        <v>1012</v>
      </c>
      <c r="P774" s="32"/>
      <c r="Q774" s="35" t="s">
        <v>1013</v>
      </c>
      <c r="R774" s="33" t="s">
        <v>2500</v>
      </c>
      <c r="S774" s="35" t="s">
        <v>1015</v>
      </c>
      <c r="T774" s="33" t="s">
        <v>2501</v>
      </c>
      <c r="U774" s="53"/>
      <c r="V774" s="53"/>
      <c r="W774" s="53"/>
      <c r="X774" s="53"/>
      <c r="Y774" s="53"/>
      <c r="Z774" s="53"/>
      <c r="AA774" s="53"/>
      <c r="AB774" s="53"/>
      <c r="AC774" s="53"/>
      <c r="AD774" s="53"/>
      <c r="AE774" s="53"/>
    </row>
    <row r="775" ht="14.25" customHeight="1">
      <c r="A775" s="157" t="str">
        <f t="shared" si="3"/>
        <v>190925_B24-T2-12_00DCY_00IR5_M06_S_1</v>
      </c>
      <c r="B775" s="47" t="s">
        <v>2407</v>
      </c>
      <c r="C775" s="47" t="s">
        <v>3743</v>
      </c>
      <c r="D775" s="162" t="s">
        <v>3744</v>
      </c>
      <c r="E775" s="66">
        <v>10614.0</v>
      </c>
      <c r="F775" s="155">
        <v>45919.0</v>
      </c>
      <c r="G775" s="33" t="s">
        <v>2498</v>
      </c>
      <c r="H775" s="33" t="s">
        <v>120</v>
      </c>
      <c r="I775" s="33" t="s">
        <v>1007</v>
      </c>
      <c r="J775" s="35">
        <v>1.0</v>
      </c>
      <c r="K775" s="185" t="s">
        <v>1009</v>
      </c>
      <c r="L775" s="35">
        <v>2.0</v>
      </c>
      <c r="M775" s="35" t="s">
        <v>1011</v>
      </c>
      <c r="N775" s="37"/>
      <c r="O775" s="33" t="s">
        <v>1012</v>
      </c>
      <c r="P775" s="32"/>
      <c r="Q775" s="35" t="s">
        <v>1013</v>
      </c>
      <c r="R775" s="33" t="s">
        <v>2500</v>
      </c>
      <c r="S775" s="35" t="s">
        <v>1015</v>
      </c>
      <c r="T775" s="33" t="s">
        <v>2501</v>
      </c>
      <c r="U775" s="53"/>
      <c r="V775" s="53"/>
      <c r="W775" s="53"/>
      <c r="X775" s="53"/>
      <c r="Y775" s="53"/>
      <c r="Z775" s="53"/>
      <c r="AA775" s="53"/>
      <c r="AB775" s="53"/>
      <c r="AC775" s="53"/>
      <c r="AD775" s="53"/>
      <c r="AE775" s="53"/>
    </row>
    <row r="776" ht="14.25" customHeight="1">
      <c r="A776" s="157" t="str">
        <f t="shared" si="3"/>
        <v>190925_B24-T2-13_00DCZ_00IR6_M06_S_1</v>
      </c>
      <c r="B776" s="47" t="s">
        <v>2411</v>
      </c>
      <c r="C776" s="47" t="s">
        <v>3747</v>
      </c>
      <c r="D776" s="162" t="s">
        <v>3748</v>
      </c>
      <c r="E776" s="66">
        <v>7130.0</v>
      </c>
      <c r="F776" s="155">
        <v>45919.0</v>
      </c>
      <c r="G776" s="33" t="s">
        <v>2498</v>
      </c>
      <c r="H776" s="33" t="s">
        <v>120</v>
      </c>
      <c r="I776" s="33" t="s">
        <v>1007</v>
      </c>
      <c r="J776" s="35">
        <v>1.0</v>
      </c>
      <c r="K776" s="185" t="s">
        <v>1009</v>
      </c>
      <c r="L776" s="35">
        <v>2.0</v>
      </c>
      <c r="M776" s="35" t="s">
        <v>1011</v>
      </c>
      <c r="N776" s="37"/>
      <c r="O776" s="33" t="s">
        <v>1012</v>
      </c>
      <c r="P776" s="32"/>
      <c r="Q776" s="35" t="s">
        <v>1013</v>
      </c>
      <c r="R776" s="33" t="s">
        <v>2500</v>
      </c>
      <c r="S776" s="35" t="s">
        <v>1015</v>
      </c>
      <c r="T776" s="33" t="s">
        <v>2501</v>
      </c>
      <c r="U776" s="53"/>
      <c r="V776" s="53"/>
      <c r="W776" s="53"/>
      <c r="X776" s="53"/>
      <c r="Y776" s="53"/>
      <c r="Z776" s="53"/>
      <c r="AA776" s="53"/>
      <c r="AB776" s="53"/>
      <c r="AC776" s="53"/>
      <c r="AD776" s="53"/>
      <c r="AE776" s="53"/>
    </row>
    <row r="777" ht="14.25" customHeight="1">
      <c r="A777" s="157" t="str">
        <f t="shared" si="3"/>
        <v>190925_B24-T2-14_00DD0_00IR7_M06_S_1</v>
      </c>
      <c r="B777" s="47" t="s">
        <v>2414</v>
      </c>
      <c r="C777" s="47" t="s">
        <v>3751</v>
      </c>
      <c r="D777" s="162" t="s">
        <v>3752</v>
      </c>
      <c r="E777" s="66">
        <v>9310.0</v>
      </c>
      <c r="F777" s="155">
        <v>45919.0</v>
      </c>
      <c r="G777" s="33" t="s">
        <v>2498</v>
      </c>
      <c r="H777" s="33" t="s">
        <v>120</v>
      </c>
      <c r="I777" s="33" t="s">
        <v>1007</v>
      </c>
      <c r="J777" s="35">
        <v>1.0</v>
      </c>
      <c r="K777" s="185" t="s">
        <v>1009</v>
      </c>
      <c r="L777" s="35">
        <v>2.0</v>
      </c>
      <c r="M777" s="35" t="s">
        <v>1011</v>
      </c>
      <c r="N777" s="37"/>
      <c r="O777" s="33" t="s">
        <v>1012</v>
      </c>
      <c r="P777" s="32"/>
      <c r="Q777" s="35" t="s">
        <v>1013</v>
      </c>
      <c r="R777" s="33" t="s">
        <v>2500</v>
      </c>
      <c r="S777" s="35" t="s">
        <v>1015</v>
      </c>
      <c r="T777" s="33" t="s">
        <v>2501</v>
      </c>
      <c r="U777" s="53"/>
      <c r="V777" s="53"/>
      <c r="W777" s="53"/>
      <c r="X777" s="53"/>
      <c r="Y777" s="53"/>
      <c r="Z777" s="53"/>
      <c r="AA777" s="53"/>
      <c r="AB777" s="53"/>
      <c r="AC777" s="53"/>
      <c r="AD777" s="53"/>
      <c r="AE777" s="53"/>
    </row>
    <row r="778" ht="14.25" customHeight="1">
      <c r="A778" s="157" t="str">
        <f t="shared" si="3"/>
        <v>190925_B24-T2-15_00DD1_00IR8_M06_S_1</v>
      </c>
      <c r="B778" s="47" t="s">
        <v>2417</v>
      </c>
      <c r="C778" s="47" t="s">
        <v>3755</v>
      </c>
      <c r="D778" s="162" t="s">
        <v>3756</v>
      </c>
      <c r="E778" s="33" t="s">
        <v>154</v>
      </c>
      <c r="F778" s="155">
        <v>45919.0</v>
      </c>
      <c r="G778" s="33" t="s">
        <v>2498</v>
      </c>
      <c r="H778" s="33" t="s">
        <v>120</v>
      </c>
      <c r="I778" s="33" t="s">
        <v>1007</v>
      </c>
      <c r="J778" s="35">
        <v>1.0</v>
      </c>
      <c r="K778" s="185" t="s">
        <v>1009</v>
      </c>
      <c r="L778" s="35">
        <v>2.0</v>
      </c>
      <c r="M778" s="35" t="s">
        <v>1011</v>
      </c>
      <c r="N778" s="107" t="s">
        <v>1064</v>
      </c>
      <c r="O778" s="33" t="s">
        <v>1012</v>
      </c>
      <c r="P778" s="32"/>
      <c r="Q778" s="35" t="s">
        <v>1013</v>
      </c>
      <c r="R778" s="33" t="s">
        <v>2500</v>
      </c>
      <c r="S778" s="35" t="s">
        <v>1015</v>
      </c>
      <c r="T778" s="33" t="s">
        <v>2501</v>
      </c>
      <c r="U778" s="53"/>
      <c r="V778" s="53"/>
      <c r="W778" s="53"/>
      <c r="X778" s="53"/>
      <c r="Y778" s="53"/>
      <c r="Z778" s="53"/>
      <c r="AA778" s="53"/>
      <c r="AB778" s="53"/>
      <c r="AC778" s="53"/>
      <c r="AD778" s="53"/>
      <c r="AE778" s="53"/>
    </row>
    <row r="779" ht="14.25" customHeight="1">
      <c r="A779" s="157" t="str">
        <f t="shared" si="3"/>
        <v>190925_B24-T2-16_00DD2_00IR9_M06_S_1</v>
      </c>
      <c r="B779" s="47" t="s">
        <v>2420</v>
      </c>
      <c r="C779" s="47" t="s">
        <v>3759</v>
      </c>
      <c r="D779" s="162" t="s">
        <v>3760</v>
      </c>
      <c r="E779" s="33" t="s">
        <v>782</v>
      </c>
      <c r="F779" s="155">
        <v>45919.0</v>
      </c>
      <c r="G779" s="33" t="s">
        <v>2498</v>
      </c>
      <c r="H779" s="33" t="s">
        <v>120</v>
      </c>
      <c r="I779" s="33" t="s">
        <v>1007</v>
      </c>
      <c r="J779" s="35">
        <v>1.0</v>
      </c>
      <c r="K779" s="185" t="s">
        <v>1009</v>
      </c>
      <c r="L779" s="35">
        <v>2.0</v>
      </c>
      <c r="M779" s="35" t="s">
        <v>1011</v>
      </c>
      <c r="N779" s="107" t="s">
        <v>3761</v>
      </c>
      <c r="O779" s="33" t="s">
        <v>1291</v>
      </c>
      <c r="P779" s="166" t="s">
        <v>3762</v>
      </c>
      <c r="Q779" s="35" t="s">
        <v>1013</v>
      </c>
      <c r="R779" s="33" t="s">
        <v>2500</v>
      </c>
      <c r="S779" s="35" t="s">
        <v>1015</v>
      </c>
      <c r="T779" s="33" t="s">
        <v>2501</v>
      </c>
      <c r="U779" s="53"/>
      <c r="V779" s="53"/>
      <c r="W779" s="53"/>
      <c r="X779" s="53"/>
      <c r="Y779" s="53"/>
      <c r="Z779" s="53"/>
      <c r="AA779" s="53"/>
      <c r="AB779" s="53"/>
      <c r="AC779" s="53"/>
      <c r="AD779" s="53"/>
      <c r="AE779" s="53"/>
    </row>
    <row r="780" ht="14.25" customHeight="1">
      <c r="A780" s="157" t="str">
        <f t="shared" si="3"/>
        <v>190924_HEK-QCS_000F2_00IRA_M01_S_1</v>
      </c>
      <c r="B780" s="154" t="s">
        <v>108</v>
      </c>
      <c r="C780" s="47" t="s">
        <v>3763</v>
      </c>
      <c r="D780" s="163" t="s">
        <v>109</v>
      </c>
      <c r="E780" s="178" t="s">
        <v>109</v>
      </c>
      <c r="F780" s="155">
        <v>45554.0</v>
      </c>
      <c r="G780" s="33" t="s">
        <v>1006</v>
      </c>
      <c r="H780" s="33" t="s">
        <v>120</v>
      </c>
      <c r="I780" s="33" t="s">
        <v>1007</v>
      </c>
      <c r="J780" s="35">
        <v>1.0</v>
      </c>
      <c r="K780" s="185" t="s">
        <v>1009</v>
      </c>
      <c r="L780" s="35">
        <v>2.0</v>
      </c>
      <c r="M780" s="35" t="s">
        <v>1011</v>
      </c>
      <c r="N780" s="37"/>
      <c r="O780" s="33" t="s">
        <v>1012</v>
      </c>
      <c r="P780" s="32"/>
      <c r="Q780" s="35" t="s">
        <v>1013</v>
      </c>
      <c r="R780" s="33" t="s">
        <v>1014</v>
      </c>
      <c r="S780" s="35" t="s">
        <v>1015</v>
      </c>
      <c r="T780" s="33" t="s">
        <v>1016</v>
      </c>
      <c r="U780" s="53"/>
      <c r="V780" s="53"/>
      <c r="W780" s="53"/>
      <c r="X780" s="53"/>
      <c r="Y780" s="53"/>
      <c r="Z780" s="53"/>
      <c r="AA780" s="53"/>
      <c r="AB780" s="53"/>
      <c r="AC780" s="53"/>
      <c r="AD780" s="53"/>
      <c r="AE780" s="53"/>
    </row>
    <row r="781" ht="14.25" customHeight="1">
      <c r="A781" s="157" t="str">
        <f t="shared" si="3"/>
        <v>190924_B28-T1-1_00DEF_00IRB_M01_S_1</v>
      </c>
      <c r="B781" s="47" t="s">
        <v>2884</v>
      </c>
      <c r="C781" s="47" t="s">
        <v>3766</v>
      </c>
      <c r="D781" s="162" t="s">
        <v>3767</v>
      </c>
      <c r="E781" s="190">
        <v>9151.0</v>
      </c>
      <c r="F781" s="155">
        <v>45554.0</v>
      </c>
      <c r="G781" s="33" t="s">
        <v>1006</v>
      </c>
      <c r="H781" s="33" t="s">
        <v>120</v>
      </c>
      <c r="I781" s="33" t="s">
        <v>1007</v>
      </c>
      <c r="J781" s="35">
        <v>1.0</v>
      </c>
      <c r="K781" s="185" t="s">
        <v>1009</v>
      </c>
      <c r="L781" s="35">
        <v>2.0</v>
      </c>
      <c r="M781" s="35" t="s">
        <v>1011</v>
      </c>
      <c r="N781" s="37"/>
      <c r="O781" s="33" t="s">
        <v>1012</v>
      </c>
      <c r="P781" s="32"/>
      <c r="Q781" s="35" t="s">
        <v>1013</v>
      </c>
      <c r="R781" s="33" t="s">
        <v>1014</v>
      </c>
      <c r="S781" s="35" t="s">
        <v>1015</v>
      </c>
      <c r="T781" s="33" t="s">
        <v>1016</v>
      </c>
      <c r="U781" s="53"/>
      <c r="V781" s="53"/>
      <c r="W781" s="53"/>
      <c r="X781" s="53"/>
      <c r="Y781" s="53"/>
      <c r="Z781" s="53"/>
      <c r="AA781" s="53"/>
      <c r="AB781" s="53"/>
      <c r="AC781" s="53"/>
      <c r="AD781" s="53"/>
      <c r="AE781" s="53"/>
    </row>
    <row r="782" ht="14.25" customHeight="1">
      <c r="A782" s="157" t="str">
        <f t="shared" si="3"/>
        <v>190924_B28-T1-2_00DEG_00IRC_M01_S_1</v>
      </c>
      <c r="B782" s="47" t="s">
        <v>2888</v>
      </c>
      <c r="C782" s="47" t="s">
        <v>3770</v>
      </c>
      <c r="D782" s="162" t="s">
        <v>3771</v>
      </c>
      <c r="E782" s="190">
        <v>2664.0</v>
      </c>
      <c r="F782" s="155">
        <v>45554.0</v>
      </c>
      <c r="G782" s="33" t="s">
        <v>1006</v>
      </c>
      <c r="H782" s="33" t="s">
        <v>120</v>
      </c>
      <c r="I782" s="33" t="s">
        <v>1007</v>
      </c>
      <c r="J782" s="35">
        <v>1.0</v>
      </c>
      <c r="K782" s="185" t="s">
        <v>1009</v>
      </c>
      <c r="L782" s="35">
        <v>2.0</v>
      </c>
      <c r="M782" s="35" t="s">
        <v>1011</v>
      </c>
      <c r="N782" s="37"/>
      <c r="O782" s="33" t="s">
        <v>1012</v>
      </c>
      <c r="P782" s="32"/>
      <c r="Q782" s="35" t="s">
        <v>1013</v>
      </c>
      <c r="R782" s="33" t="s">
        <v>1014</v>
      </c>
      <c r="S782" s="35" t="s">
        <v>1015</v>
      </c>
      <c r="T782" s="33" t="s">
        <v>1016</v>
      </c>
      <c r="U782" s="53"/>
      <c r="V782" s="53"/>
      <c r="W782" s="53"/>
      <c r="X782" s="53"/>
      <c r="Y782" s="53"/>
      <c r="Z782" s="53"/>
      <c r="AA782" s="53"/>
      <c r="AB782" s="53"/>
      <c r="AC782" s="53"/>
      <c r="AD782" s="53"/>
      <c r="AE782" s="53"/>
    </row>
    <row r="783" ht="14.25" customHeight="1">
      <c r="A783" s="157" t="str">
        <f t="shared" si="3"/>
        <v>190924_B28-T1-3_00DEH_00IRD_M01_S_1</v>
      </c>
      <c r="B783" s="47" t="s">
        <v>2894</v>
      </c>
      <c r="C783" s="47" t="s">
        <v>3774</v>
      </c>
      <c r="D783" s="162" t="s">
        <v>3775</v>
      </c>
      <c r="E783" s="190">
        <v>9270.0</v>
      </c>
      <c r="F783" s="155">
        <v>45554.0</v>
      </c>
      <c r="G783" s="33" t="s">
        <v>1006</v>
      </c>
      <c r="H783" s="33" t="s">
        <v>120</v>
      </c>
      <c r="I783" s="33" t="s">
        <v>1007</v>
      </c>
      <c r="J783" s="35">
        <v>1.0</v>
      </c>
      <c r="K783" s="185" t="s">
        <v>1009</v>
      </c>
      <c r="L783" s="35">
        <v>2.0</v>
      </c>
      <c r="M783" s="35" t="s">
        <v>1011</v>
      </c>
      <c r="N783" s="37"/>
      <c r="O783" s="33" t="s">
        <v>1012</v>
      </c>
      <c r="P783" s="32"/>
      <c r="Q783" s="35" t="s">
        <v>1013</v>
      </c>
      <c r="R783" s="33" t="s">
        <v>1014</v>
      </c>
      <c r="S783" s="35" t="s">
        <v>1015</v>
      </c>
      <c r="T783" s="33" t="s">
        <v>1016</v>
      </c>
      <c r="U783" s="53"/>
      <c r="V783" s="53"/>
      <c r="W783" s="53"/>
      <c r="X783" s="53"/>
      <c r="Y783" s="53"/>
      <c r="Z783" s="53"/>
      <c r="AA783" s="53"/>
      <c r="AB783" s="53"/>
      <c r="AC783" s="53"/>
      <c r="AD783" s="53"/>
      <c r="AE783" s="53"/>
    </row>
    <row r="784" ht="14.25" customHeight="1">
      <c r="A784" s="157" t="str">
        <f t="shared" si="3"/>
        <v>190924_B28-T1-4_00DEI_00IRE_M01_S_1</v>
      </c>
      <c r="B784" s="47" t="s">
        <v>2898</v>
      </c>
      <c r="C784" s="47" t="s">
        <v>3778</v>
      </c>
      <c r="D784" s="162" t="s">
        <v>3779</v>
      </c>
      <c r="E784" s="190">
        <v>6369.0</v>
      </c>
      <c r="F784" s="155">
        <v>45554.0</v>
      </c>
      <c r="G784" s="33" t="s">
        <v>1006</v>
      </c>
      <c r="H784" s="33" t="s">
        <v>120</v>
      </c>
      <c r="I784" s="33" t="s">
        <v>1007</v>
      </c>
      <c r="J784" s="35">
        <v>1.0</v>
      </c>
      <c r="K784" s="185" t="s">
        <v>1009</v>
      </c>
      <c r="L784" s="35">
        <v>2.0</v>
      </c>
      <c r="M784" s="35" t="s">
        <v>1011</v>
      </c>
      <c r="N784" s="37"/>
      <c r="O784" s="33" t="s">
        <v>1012</v>
      </c>
      <c r="P784" s="32"/>
      <c r="Q784" s="35" t="s">
        <v>1013</v>
      </c>
      <c r="R784" s="33" t="s">
        <v>1014</v>
      </c>
      <c r="S784" s="35" t="s">
        <v>1015</v>
      </c>
      <c r="T784" s="33" t="s">
        <v>1016</v>
      </c>
      <c r="U784" s="53"/>
      <c r="V784" s="53"/>
      <c r="W784" s="53"/>
      <c r="X784" s="53"/>
      <c r="Y784" s="53"/>
      <c r="Z784" s="53"/>
      <c r="AA784" s="53"/>
      <c r="AB784" s="53"/>
      <c r="AC784" s="53"/>
      <c r="AD784" s="53"/>
      <c r="AE784" s="53"/>
    </row>
    <row r="785" ht="14.25" customHeight="1">
      <c r="A785" s="157" t="str">
        <f t="shared" si="3"/>
        <v>190924_B28-T1-5_00DEJ_00IRF_M01_S_1</v>
      </c>
      <c r="B785" s="47" t="s">
        <v>2903</v>
      </c>
      <c r="C785" s="47" t="s">
        <v>3782</v>
      </c>
      <c r="D785" s="162" t="s">
        <v>3783</v>
      </c>
      <c r="E785" s="190">
        <v>9458.0</v>
      </c>
      <c r="F785" s="155">
        <v>45554.0</v>
      </c>
      <c r="G785" s="33" t="s">
        <v>1006</v>
      </c>
      <c r="H785" s="33" t="s">
        <v>120</v>
      </c>
      <c r="I785" s="33" t="s">
        <v>1007</v>
      </c>
      <c r="J785" s="35">
        <v>1.0</v>
      </c>
      <c r="K785" s="185" t="s">
        <v>1009</v>
      </c>
      <c r="L785" s="35">
        <v>2.0</v>
      </c>
      <c r="M785" s="35" t="s">
        <v>1011</v>
      </c>
      <c r="N785" s="37"/>
      <c r="O785" s="33" t="s">
        <v>1012</v>
      </c>
      <c r="P785" s="32"/>
      <c r="Q785" s="35" t="s">
        <v>1013</v>
      </c>
      <c r="R785" s="33" t="s">
        <v>1014</v>
      </c>
      <c r="S785" s="35" t="s">
        <v>1015</v>
      </c>
      <c r="T785" s="33" t="s">
        <v>1016</v>
      </c>
      <c r="U785" s="53"/>
      <c r="V785" s="53"/>
      <c r="W785" s="53"/>
      <c r="X785" s="53"/>
      <c r="Y785" s="53"/>
      <c r="Z785" s="53"/>
      <c r="AA785" s="53"/>
      <c r="AB785" s="53"/>
      <c r="AC785" s="53"/>
      <c r="AD785" s="53"/>
      <c r="AE785" s="53"/>
    </row>
    <row r="786" ht="14.25" customHeight="1">
      <c r="A786" s="157" t="str">
        <f t="shared" si="3"/>
        <v>190924_B28-T1-6_00DEK_00IRG_M01_S_1</v>
      </c>
      <c r="B786" s="47" t="s">
        <v>2909</v>
      </c>
      <c r="C786" s="47" t="s">
        <v>3786</v>
      </c>
      <c r="D786" s="162" t="s">
        <v>3787</v>
      </c>
      <c r="E786" s="190">
        <v>3213.0</v>
      </c>
      <c r="F786" s="155">
        <v>45554.0</v>
      </c>
      <c r="G786" s="33" t="s">
        <v>1006</v>
      </c>
      <c r="H786" s="33" t="s">
        <v>120</v>
      </c>
      <c r="I786" s="33" t="s">
        <v>1007</v>
      </c>
      <c r="J786" s="35">
        <v>1.0</v>
      </c>
      <c r="K786" s="185" t="s">
        <v>1009</v>
      </c>
      <c r="L786" s="35">
        <v>2.0</v>
      </c>
      <c r="M786" s="35" t="s">
        <v>1011</v>
      </c>
      <c r="N786" s="37"/>
      <c r="O786" s="33" t="s">
        <v>1012</v>
      </c>
      <c r="P786" s="32"/>
      <c r="Q786" s="35" t="s">
        <v>1013</v>
      </c>
      <c r="R786" s="33" t="s">
        <v>1014</v>
      </c>
      <c r="S786" s="35" t="s">
        <v>1015</v>
      </c>
      <c r="T786" s="33" t="s">
        <v>1016</v>
      </c>
      <c r="U786" s="53"/>
      <c r="V786" s="53"/>
      <c r="W786" s="53"/>
      <c r="X786" s="53"/>
      <c r="Y786" s="53"/>
      <c r="Z786" s="53"/>
      <c r="AA786" s="53"/>
      <c r="AB786" s="53"/>
      <c r="AC786" s="53"/>
      <c r="AD786" s="53"/>
      <c r="AE786" s="53"/>
    </row>
    <row r="787" ht="14.25" customHeight="1">
      <c r="A787" s="157" t="str">
        <f t="shared" si="3"/>
        <v>190924_B28-T1-7_00DEL_00IRH_M01_S_1</v>
      </c>
      <c r="B787" s="47" t="s">
        <v>2913</v>
      </c>
      <c r="C787" s="47" t="s">
        <v>3790</v>
      </c>
      <c r="D787" s="162" t="s">
        <v>3791</v>
      </c>
      <c r="E787" s="190">
        <v>8489.0</v>
      </c>
      <c r="F787" s="155">
        <v>45554.0</v>
      </c>
      <c r="G787" s="33" t="s">
        <v>1006</v>
      </c>
      <c r="H787" s="33" t="s">
        <v>120</v>
      </c>
      <c r="I787" s="33" t="s">
        <v>1007</v>
      </c>
      <c r="J787" s="35">
        <v>1.0</v>
      </c>
      <c r="K787" s="185" t="s">
        <v>1009</v>
      </c>
      <c r="L787" s="35">
        <v>2.0</v>
      </c>
      <c r="M787" s="35" t="s">
        <v>1011</v>
      </c>
      <c r="N787" s="37"/>
      <c r="O787" s="33" t="s">
        <v>1012</v>
      </c>
      <c r="P787" s="32"/>
      <c r="Q787" s="35" t="s">
        <v>1013</v>
      </c>
      <c r="R787" s="33" t="s">
        <v>1014</v>
      </c>
      <c r="S787" s="35" t="s">
        <v>1015</v>
      </c>
      <c r="T787" s="33" t="s">
        <v>1016</v>
      </c>
      <c r="U787" s="53"/>
      <c r="V787" s="53"/>
      <c r="W787" s="53"/>
      <c r="X787" s="53"/>
      <c r="Y787" s="53"/>
      <c r="Z787" s="53"/>
      <c r="AA787" s="53"/>
      <c r="AB787" s="53"/>
      <c r="AC787" s="53"/>
      <c r="AD787" s="53"/>
      <c r="AE787" s="53"/>
    </row>
    <row r="788" ht="14.25" customHeight="1">
      <c r="A788" s="157" t="str">
        <f t="shared" si="3"/>
        <v>190924_B28-T1-8_00DEM_00IRI_M01_S_1</v>
      </c>
      <c r="B788" s="47" t="s">
        <v>2918</v>
      </c>
      <c r="C788" s="47" t="s">
        <v>3794</v>
      </c>
      <c r="D788" s="162" t="s">
        <v>3795</v>
      </c>
      <c r="E788" s="190">
        <v>6370.0</v>
      </c>
      <c r="F788" s="155">
        <v>45554.0</v>
      </c>
      <c r="G788" s="33" t="s">
        <v>1006</v>
      </c>
      <c r="H788" s="33" t="s">
        <v>120</v>
      </c>
      <c r="I788" s="33" t="s">
        <v>1007</v>
      </c>
      <c r="J788" s="35">
        <v>1.0</v>
      </c>
      <c r="K788" s="185" t="s">
        <v>1009</v>
      </c>
      <c r="L788" s="35">
        <v>2.0</v>
      </c>
      <c r="M788" s="35" t="s">
        <v>1011</v>
      </c>
      <c r="N788" s="37"/>
      <c r="O788" s="33" t="s">
        <v>1012</v>
      </c>
      <c r="P788" s="32"/>
      <c r="Q788" s="35" t="s">
        <v>1013</v>
      </c>
      <c r="R788" s="33" t="s">
        <v>1014</v>
      </c>
      <c r="S788" s="35" t="s">
        <v>1015</v>
      </c>
      <c r="T788" s="33" t="s">
        <v>1016</v>
      </c>
      <c r="U788" s="53"/>
      <c r="V788" s="53"/>
      <c r="W788" s="53"/>
      <c r="X788" s="53"/>
      <c r="Y788" s="53"/>
      <c r="Z788" s="53"/>
      <c r="AA788" s="53"/>
      <c r="AB788" s="53"/>
      <c r="AC788" s="53"/>
      <c r="AD788" s="53"/>
      <c r="AE788" s="53"/>
    </row>
    <row r="789" ht="14.25" customHeight="1">
      <c r="A789" s="157" t="str">
        <f t="shared" si="3"/>
        <v>190924_B28-T1-9_00DEN_00IRJ_M01_S_1</v>
      </c>
      <c r="B789" s="47" t="s">
        <v>2925</v>
      </c>
      <c r="C789" s="47" t="s">
        <v>3798</v>
      </c>
      <c r="D789" s="162" t="s">
        <v>3799</v>
      </c>
      <c r="E789" s="190">
        <v>9352.0</v>
      </c>
      <c r="F789" s="155">
        <v>45554.0</v>
      </c>
      <c r="G789" s="33" t="s">
        <v>1006</v>
      </c>
      <c r="H789" s="33" t="s">
        <v>120</v>
      </c>
      <c r="I789" s="33" t="s">
        <v>1007</v>
      </c>
      <c r="J789" s="35">
        <v>1.0</v>
      </c>
      <c r="K789" s="185" t="s">
        <v>1009</v>
      </c>
      <c r="L789" s="35">
        <v>2.0</v>
      </c>
      <c r="M789" s="35" t="s">
        <v>1011</v>
      </c>
      <c r="N789" s="37"/>
      <c r="O789" s="33" t="s">
        <v>1012</v>
      </c>
      <c r="P789" s="32"/>
      <c r="Q789" s="35" t="s">
        <v>1013</v>
      </c>
      <c r="R789" s="33" t="s">
        <v>1014</v>
      </c>
      <c r="S789" s="35" t="s">
        <v>1015</v>
      </c>
      <c r="T789" s="33" t="s">
        <v>1016</v>
      </c>
      <c r="U789" s="53"/>
      <c r="V789" s="53"/>
      <c r="W789" s="53"/>
      <c r="X789" s="53"/>
      <c r="Y789" s="53"/>
      <c r="Z789" s="53"/>
      <c r="AA789" s="53"/>
      <c r="AB789" s="53"/>
      <c r="AC789" s="53"/>
      <c r="AD789" s="53"/>
      <c r="AE789" s="53"/>
    </row>
    <row r="790" ht="14.25" customHeight="1">
      <c r="A790" s="157" t="str">
        <f t="shared" si="3"/>
        <v>190924_B28-T1-10_00DEO_00IRK_M01_S_1</v>
      </c>
      <c r="B790" s="47" t="s">
        <v>2932</v>
      </c>
      <c r="C790" s="47" t="s">
        <v>3802</v>
      </c>
      <c r="D790" s="162" t="s">
        <v>3803</v>
      </c>
      <c r="E790" s="190">
        <v>8494.0</v>
      </c>
      <c r="F790" s="155">
        <v>45554.0</v>
      </c>
      <c r="G790" s="33" t="s">
        <v>1006</v>
      </c>
      <c r="H790" s="33" t="s">
        <v>120</v>
      </c>
      <c r="I790" s="33" t="s">
        <v>1007</v>
      </c>
      <c r="J790" s="35">
        <v>1.0</v>
      </c>
      <c r="K790" s="185" t="s">
        <v>1009</v>
      </c>
      <c r="L790" s="35">
        <v>2.0</v>
      </c>
      <c r="M790" s="35" t="s">
        <v>1011</v>
      </c>
      <c r="N790" s="37"/>
      <c r="O790" s="33" t="s">
        <v>1012</v>
      </c>
      <c r="P790" s="32"/>
      <c r="Q790" s="35" t="s">
        <v>1013</v>
      </c>
      <c r="R790" s="33" t="s">
        <v>1014</v>
      </c>
      <c r="S790" s="35" t="s">
        <v>1015</v>
      </c>
      <c r="T790" s="33" t="s">
        <v>1016</v>
      </c>
      <c r="U790" s="53"/>
      <c r="V790" s="53"/>
      <c r="W790" s="53"/>
      <c r="X790" s="53"/>
      <c r="Y790" s="53"/>
      <c r="Z790" s="53"/>
      <c r="AA790" s="53"/>
      <c r="AB790" s="53"/>
      <c r="AC790" s="53"/>
      <c r="AD790" s="53"/>
      <c r="AE790" s="53"/>
    </row>
    <row r="791" ht="14.25" customHeight="1">
      <c r="A791" s="157" t="str">
        <f t="shared" si="3"/>
        <v>190924_B28-T1-11_00DEP_00IRL_M01_S_1</v>
      </c>
      <c r="B791" s="47" t="s">
        <v>2937</v>
      </c>
      <c r="C791" s="47" t="s">
        <v>3806</v>
      </c>
      <c r="D791" s="162" t="s">
        <v>3808</v>
      </c>
      <c r="E791" s="190">
        <v>6414.0</v>
      </c>
      <c r="F791" s="155">
        <v>45554.0</v>
      </c>
      <c r="G791" s="33" t="s">
        <v>1006</v>
      </c>
      <c r="H791" s="33" t="s">
        <v>120</v>
      </c>
      <c r="I791" s="33" t="s">
        <v>1007</v>
      </c>
      <c r="J791" s="35">
        <v>1.0</v>
      </c>
      <c r="K791" s="185" t="s">
        <v>1009</v>
      </c>
      <c r="L791" s="35">
        <v>2.0</v>
      </c>
      <c r="M791" s="35" t="s">
        <v>1011</v>
      </c>
      <c r="N791" s="37"/>
      <c r="O791" s="33" t="s">
        <v>1012</v>
      </c>
      <c r="P791" s="32"/>
      <c r="Q791" s="35" t="s">
        <v>1013</v>
      </c>
      <c r="R791" s="33" t="s">
        <v>1014</v>
      </c>
      <c r="S791" s="35" t="s">
        <v>1015</v>
      </c>
      <c r="T791" s="33" t="s">
        <v>1016</v>
      </c>
      <c r="U791" s="53"/>
      <c r="V791" s="53"/>
      <c r="W791" s="53"/>
      <c r="X791" s="53"/>
      <c r="Y791" s="53"/>
      <c r="Z791" s="53"/>
      <c r="AA791" s="53"/>
      <c r="AB791" s="53"/>
      <c r="AC791" s="53"/>
      <c r="AD791" s="53"/>
      <c r="AE791" s="53"/>
    </row>
    <row r="792" ht="14.25" customHeight="1">
      <c r="A792" s="157" t="str">
        <f t="shared" si="3"/>
        <v>190924_B28-T1-12_00DEQ_00IRM_M01_S_1</v>
      </c>
      <c r="B792" s="47" t="s">
        <v>2942</v>
      </c>
      <c r="C792" s="47" t="s">
        <v>3810</v>
      </c>
      <c r="D792" s="162" t="s">
        <v>3812</v>
      </c>
      <c r="E792" s="190">
        <v>3443.0</v>
      </c>
      <c r="F792" s="155">
        <v>45554.0</v>
      </c>
      <c r="G792" s="33" t="s">
        <v>1006</v>
      </c>
      <c r="H792" s="33" t="s">
        <v>120</v>
      </c>
      <c r="I792" s="33" t="s">
        <v>1007</v>
      </c>
      <c r="J792" s="35">
        <v>1.0</v>
      </c>
      <c r="K792" s="185" t="s">
        <v>1009</v>
      </c>
      <c r="L792" s="35">
        <v>2.0</v>
      </c>
      <c r="M792" s="35" t="s">
        <v>1011</v>
      </c>
      <c r="N792" s="37"/>
      <c r="O792" s="33" t="s">
        <v>1012</v>
      </c>
      <c r="P792" s="32"/>
      <c r="Q792" s="35" t="s">
        <v>1013</v>
      </c>
      <c r="R792" s="33" t="s">
        <v>1014</v>
      </c>
      <c r="S792" s="35" t="s">
        <v>1015</v>
      </c>
      <c r="T792" s="33" t="s">
        <v>1016</v>
      </c>
      <c r="U792" s="53"/>
      <c r="V792" s="53"/>
      <c r="W792" s="53"/>
      <c r="X792" s="53"/>
      <c r="Y792" s="53"/>
      <c r="Z792" s="53"/>
      <c r="AA792" s="53"/>
      <c r="AB792" s="53"/>
      <c r="AC792" s="53"/>
      <c r="AD792" s="53"/>
      <c r="AE792" s="53"/>
    </row>
    <row r="793" ht="14.25" customHeight="1">
      <c r="A793" s="157" t="str">
        <f t="shared" si="3"/>
        <v>190924_B28-T1-13_00DER_00IRN_M01_S_1</v>
      </c>
      <c r="B793" s="47" t="s">
        <v>2948</v>
      </c>
      <c r="C793" s="47" t="s">
        <v>3814</v>
      </c>
      <c r="D793" s="162" t="s">
        <v>3816</v>
      </c>
      <c r="E793" s="190">
        <v>2510.0</v>
      </c>
      <c r="F793" s="155">
        <v>45554.0</v>
      </c>
      <c r="G793" s="33" t="s">
        <v>1006</v>
      </c>
      <c r="H793" s="33" t="s">
        <v>120</v>
      </c>
      <c r="I793" s="33" t="s">
        <v>1007</v>
      </c>
      <c r="J793" s="35">
        <v>1.0</v>
      </c>
      <c r="K793" s="185" t="s">
        <v>1009</v>
      </c>
      <c r="L793" s="35">
        <v>2.0</v>
      </c>
      <c r="M793" s="35" t="s">
        <v>1011</v>
      </c>
      <c r="N793" s="37"/>
      <c r="O793" s="33" t="s">
        <v>1012</v>
      </c>
      <c r="P793" s="32"/>
      <c r="Q793" s="35" t="s">
        <v>1013</v>
      </c>
      <c r="R793" s="33" t="s">
        <v>1014</v>
      </c>
      <c r="S793" s="35" t="s">
        <v>1015</v>
      </c>
      <c r="T793" s="33" t="s">
        <v>1016</v>
      </c>
      <c r="U793" s="53"/>
      <c r="V793" s="53"/>
      <c r="W793" s="53"/>
      <c r="X793" s="53"/>
      <c r="Y793" s="53"/>
      <c r="Z793" s="53"/>
      <c r="AA793" s="53"/>
      <c r="AB793" s="53"/>
      <c r="AC793" s="53"/>
      <c r="AD793" s="53"/>
      <c r="AE793" s="53"/>
    </row>
    <row r="794" ht="14.25" customHeight="1">
      <c r="A794" s="157" t="str">
        <f t="shared" si="3"/>
        <v>190924_B28-T1-14_00DES_00IRO_M01_S_1</v>
      </c>
      <c r="B794" s="47" t="s">
        <v>2955</v>
      </c>
      <c r="C794" s="47" t="s">
        <v>3818</v>
      </c>
      <c r="D794" s="162" t="s">
        <v>3819</v>
      </c>
      <c r="E794" s="190">
        <v>7571.0</v>
      </c>
      <c r="F794" s="155">
        <v>45554.0</v>
      </c>
      <c r="G794" s="33" t="s">
        <v>1006</v>
      </c>
      <c r="H794" s="33" t="s">
        <v>120</v>
      </c>
      <c r="I794" s="33" t="s">
        <v>1007</v>
      </c>
      <c r="J794" s="35">
        <v>1.0</v>
      </c>
      <c r="K794" s="185" t="s">
        <v>1009</v>
      </c>
      <c r="L794" s="35">
        <v>2.0</v>
      </c>
      <c r="M794" s="35" t="s">
        <v>1011</v>
      </c>
      <c r="N794" s="37"/>
      <c r="O794" s="33" t="s">
        <v>1012</v>
      </c>
      <c r="P794" s="32"/>
      <c r="Q794" s="35" t="s">
        <v>1013</v>
      </c>
      <c r="R794" s="33" t="s">
        <v>1014</v>
      </c>
      <c r="S794" s="35" t="s">
        <v>1015</v>
      </c>
      <c r="T794" s="33" t="s">
        <v>1016</v>
      </c>
      <c r="U794" s="53"/>
      <c r="V794" s="53"/>
      <c r="W794" s="53"/>
      <c r="X794" s="53"/>
      <c r="Y794" s="53"/>
      <c r="Z794" s="53"/>
      <c r="AA794" s="53"/>
      <c r="AB794" s="53"/>
      <c r="AC794" s="53"/>
      <c r="AD794" s="53"/>
      <c r="AE794" s="53"/>
    </row>
    <row r="795" ht="14.25" customHeight="1">
      <c r="A795" s="157" t="str">
        <f t="shared" si="3"/>
        <v>190924_B28-T1-15_00DET_00IRP_M01_S_1</v>
      </c>
      <c r="B795" s="47" t="s">
        <v>2960</v>
      </c>
      <c r="C795" s="47" t="s">
        <v>3824</v>
      </c>
      <c r="D795" s="162" t="s">
        <v>3825</v>
      </c>
      <c r="E795" s="33" t="s">
        <v>154</v>
      </c>
      <c r="F795" s="155">
        <v>45554.0</v>
      </c>
      <c r="G795" s="33" t="s">
        <v>1006</v>
      </c>
      <c r="H795" s="33" t="s">
        <v>120</v>
      </c>
      <c r="I795" s="33" t="s">
        <v>1007</v>
      </c>
      <c r="J795" s="35">
        <v>1.0</v>
      </c>
      <c r="K795" s="185" t="s">
        <v>1009</v>
      </c>
      <c r="L795" s="35">
        <v>2.0</v>
      </c>
      <c r="M795" s="35" t="s">
        <v>1011</v>
      </c>
      <c r="N795" s="37"/>
      <c r="O795" s="33" t="s">
        <v>1012</v>
      </c>
      <c r="P795" s="32"/>
      <c r="Q795" s="35" t="s">
        <v>1013</v>
      </c>
      <c r="R795" s="33" t="s">
        <v>1014</v>
      </c>
      <c r="S795" s="35" t="s">
        <v>1015</v>
      </c>
      <c r="T795" s="33" t="s">
        <v>1016</v>
      </c>
      <c r="U795" s="53"/>
      <c r="V795" s="53"/>
      <c r="W795" s="53"/>
      <c r="X795" s="53"/>
      <c r="Y795" s="53"/>
      <c r="Z795" s="53"/>
      <c r="AA795" s="53"/>
      <c r="AB795" s="53"/>
      <c r="AC795" s="53"/>
      <c r="AD795" s="53"/>
      <c r="AE795" s="53"/>
    </row>
    <row r="796" ht="14.25" customHeight="1">
      <c r="A796" s="157" t="str">
        <f t="shared" si="3"/>
        <v>190924_B28-T1-16_00DEU_00IRQ_M01_S_1</v>
      </c>
      <c r="B796" s="47" t="s">
        <v>2966</v>
      </c>
      <c r="C796" s="47" t="s">
        <v>3826</v>
      </c>
      <c r="D796" s="162" t="s">
        <v>3827</v>
      </c>
      <c r="E796" s="33" t="s">
        <v>797</v>
      </c>
      <c r="F796" s="155">
        <v>45554.0</v>
      </c>
      <c r="G796" s="33" t="s">
        <v>1006</v>
      </c>
      <c r="H796" s="33" t="s">
        <v>120</v>
      </c>
      <c r="I796" s="33" t="s">
        <v>1007</v>
      </c>
      <c r="J796" s="35">
        <v>1.0</v>
      </c>
      <c r="K796" s="185" t="s">
        <v>1009</v>
      </c>
      <c r="L796" s="35">
        <v>2.0</v>
      </c>
      <c r="M796" s="35" t="s">
        <v>1011</v>
      </c>
      <c r="N796" s="37"/>
      <c r="O796" s="33" t="s">
        <v>1012</v>
      </c>
      <c r="P796" s="32"/>
      <c r="Q796" s="35" t="s">
        <v>1013</v>
      </c>
      <c r="R796" s="33" t="s">
        <v>1014</v>
      </c>
      <c r="S796" s="35" t="s">
        <v>1015</v>
      </c>
      <c r="T796" s="33" t="s">
        <v>1016</v>
      </c>
      <c r="U796" s="53"/>
      <c r="V796" s="53"/>
      <c r="W796" s="53"/>
      <c r="X796" s="53"/>
      <c r="Y796" s="53"/>
      <c r="Z796" s="53"/>
      <c r="AA796" s="53"/>
      <c r="AB796" s="53"/>
      <c r="AC796" s="53"/>
      <c r="AD796" s="53"/>
      <c r="AE796" s="53"/>
    </row>
    <row r="797" ht="14.25" customHeight="1">
      <c r="A797" s="157" t="str">
        <f t="shared" si="3"/>
        <v>190924_HEK-QCS_000F2_00IRR_M04_S_1</v>
      </c>
      <c r="B797" s="154" t="s">
        <v>108</v>
      </c>
      <c r="C797" s="47" t="s">
        <v>3830</v>
      </c>
      <c r="D797" s="163" t="s">
        <v>109</v>
      </c>
      <c r="E797" s="178" t="s">
        <v>109</v>
      </c>
      <c r="F797" s="155">
        <v>45554.0</v>
      </c>
      <c r="G797" s="33" t="s">
        <v>1419</v>
      </c>
      <c r="H797" s="33" t="s">
        <v>164</v>
      </c>
      <c r="I797" s="33" t="s">
        <v>1007</v>
      </c>
      <c r="J797" s="35">
        <v>1.0</v>
      </c>
      <c r="K797" s="185" t="s">
        <v>1009</v>
      </c>
      <c r="L797" s="35">
        <v>2.0</v>
      </c>
      <c r="M797" s="35" t="s">
        <v>1011</v>
      </c>
      <c r="N797" s="37"/>
      <c r="O797" s="33" t="s">
        <v>1012</v>
      </c>
      <c r="P797" s="32"/>
      <c r="Q797" s="35" t="s">
        <v>1013</v>
      </c>
      <c r="R797" s="33" t="s">
        <v>1438</v>
      </c>
      <c r="S797" s="35" t="s">
        <v>1015</v>
      </c>
      <c r="T797" s="33" t="s">
        <v>3235</v>
      </c>
      <c r="U797" s="53"/>
      <c r="V797" s="53"/>
      <c r="W797" s="53"/>
      <c r="X797" s="53"/>
      <c r="Y797" s="53"/>
      <c r="Z797" s="53"/>
      <c r="AA797" s="53"/>
      <c r="AB797" s="53"/>
      <c r="AC797" s="53"/>
      <c r="AD797" s="53"/>
      <c r="AE797" s="53"/>
    </row>
    <row r="798" ht="14.25" customHeight="1">
      <c r="A798" s="157" t="str">
        <f t="shared" si="3"/>
        <v>190924_B30-T3-11_00DFL_00IRS_M04_S_1</v>
      </c>
      <c r="B798" s="47" t="s">
        <v>3033</v>
      </c>
      <c r="C798" s="47" t="s">
        <v>3353</v>
      </c>
      <c r="D798" s="33" t="s">
        <v>3833</v>
      </c>
      <c r="E798" s="190">
        <v>6414.0</v>
      </c>
      <c r="F798" s="155">
        <v>45554.0</v>
      </c>
      <c r="G798" s="33" t="s">
        <v>1419</v>
      </c>
      <c r="H798" s="33" t="s">
        <v>164</v>
      </c>
      <c r="I798" s="33" t="s">
        <v>1007</v>
      </c>
      <c r="J798" s="35">
        <v>1.0</v>
      </c>
      <c r="K798" s="185" t="s">
        <v>1009</v>
      </c>
      <c r="L798" s="35">
        <v>2.0</v>
      </c>
      <c r="M798" s="35" t="s">
        <v>1011</v>
      </c>
      <c r="N798" s="37"/>
      <c r="O798" s="33" t="s">
        <v>1012</v>
      </c>
      <c r="P798" s="32"/>
      <c r="Q798" s="35" t="s">
        <v>1013</v>
      </c>
      <c r="R798" s="33" t="s">
        <v>1438</v>
      </c>
      <c r="S798" s="35" t="s">
        <v>1015</v>
      </c>
      <c r="T798" s="33" t="s">
        <v>3235</v>
      </c>
      <c r="U798" s="53"/>
      <c r="V798" s="53"/>
      <c r="W798" s="53"/>
      <c r="X798" s="53"/>
      <c r="Y798" s="53"/>
      <c r="Z798" s="53"/>
      <c r="AA798" s="53"/>
      <c r="AB798" s="53"/>
      <c r="AC798" s="53"/>
      <c r="AD798" s="53"/>
      <c r="AE798" s="53"/>
    </row>
    <row r="799" ht="14.25" customHeight="1">
      <c r="A799" s="157" t="str">
        <f t="shared" si="3"/>
        <v>190924_B30-T3-12_00DFM_00IRT_M04_S_1</v>
      </c>
      <c r="B799" s="47" t="s">
        <v>3037</v>
      </c>
      <c r="C799" s="47" t="s">
        <v>3358</v>
      </c>
      <c r="D799" s="33" t="s">
        <v>3836</v>
      </c>
      <c r="E799" s="190">
        <v>3443.0</v>
      </c>
      <c r="F799" s="155">
        <v>45554.0</v>
      </c>
      <c r="G799" s="33" t="s">
        <v>1419</v>
      </c>
      <c r="H799" s="33" t="s">
        <v>164</v>
      </c>
      <c r="I799" s="33" t="s">
        <v>1007</v>
      </c>
      <c r="J799" s="35">
        <v>1.0</v>
      </c>
      <c r="K799" s="185" t="s">
        <v>1009</v>
      </c>
      <c r="L799" s="35">
        <v>2.0</v>
      </c>
      <c r="M799" s="35" t="s">
        <v>1011</v>
      </c>
      <c r="N799" s="37"/>
      <c r="O799" s="33" t="s">
        <v>1012</v>
      </c>
      <c r="P799" s="32"/>
      <c r="Q799" s="35" t="s">
        <v>1013</v>
      </c>
      <c r="R799" s="33" t="s">
        <v>1438</v>
      </c>
      <c r="S799" s="35" t="s">
        <v>1015</v>
      </c>
      <c r="T799" s="33" t="s">
        <v>3235</v>
      </c>
      <c r="U799" s="53"/>
      <c r="V799" s="53"/>
      <c r="W799" s="53"/>
      <c r="X799" s="53"/>
      <c r="Y799" s="53"/>
      <c r="Z799" s="53"/>
      <c r="AA799" s="53"/>
      <c r="AB799" s="53"/>
      <c r="AC799" s="53"/>
      <c r="AD799" s="53"/>
      <c r="AE799" s="53"/>
    </row>
    <row r="800" ht="14.25" customHeight="1">
      <c r="A800" s="157" t="str">
        <f t="shared" si="3"/>
        <v>190924_B30-T3-13_00DFN_00IRU_M04_S_1</v>
      </c>
      <c r="B800" s="47" t="s">
        <v>3040</v>
      </c>
      <c r="C800" s="47" t="s">
        <v>3363</v>
      </c>
      <c r="D800" s="33" t="s">
        <v>3839</v>
      </c>
      <c r="E800" s="190">
        <v>2510.0</v>
      </c>
      <c r="F800" s="155">
        <v>45554.0</v>
      </c>
      <c r="G800" s="33" t="s">
        <v>1419</v>
      </c>
      <c r="H800" s="33" t="s">
        <v>164</v>
      </c>
      <c r="I800" s="33" t="s">
        <v>1007</v>
      </c>
      <c r="J800" s="35">
        <v>1.0</v>
      </c>
      <c r="K800" s="185" t="s">
        <v>1009</v>
      </c>
      <c r="L800" s="35">
        <v>2.0</v>
      </c>
      <c r="M800" s="35" t="s">
        <v>1011</v>
      </c>
      <c r="N800" s="37"/>
      <c r="O800" s="33" t="s">
        <v>1012</v>
      </c>
      <c r="P800" s="32"/>
      <c r="Q800" s="35" t="s">
        <v>1013</v>
      </c>
      <c r="R800" s="33" t="s">
        <v>1438</v>
      </c>
      <c r="S800" s="35" t="s">
        <v>1015</v>
      </c>
      <c r="T800" s="33" t="s">
        <v>3235</v>
      </c>
      <c r="U800" s="53"/>
      <c r="V800" s="53"/>
      <c r="W800" s="53"/>
      <c r="X800" s="53"/>
      <c r="Y800" s="53"/>
      <c r="Z800" s="53"/>
      <c r="AA800" s="53"/>
      <c r="AB800" s="53"/>
      <c r="AC800" s="53"/>
      <c r="AD800" s="53"/>
      <c r="AE800" s="53"/>
    </row>
    <row r="801" ht="14.25" customHeight="1">
      <c r="A801" s="157" t="str">
        <f t="shared" si="3"/>
        <v>190924_B30-T3-14_00DFO_00IRV_M04_S_1</v>
      </c>
      <c r="B801" s="47" t="s">
        <v>3044</v>
      </c>
      <c r="C801" s="47" t="s">
        <v>3368</v>
      </c>
      <c r="D801" s="33" t="s">
        <v>3840</v>
      </c>
      <c r="E801" s="190">
        <v>7571.0</v>
      </c>
      <c r="F801" s="155">
        <v>45554.0</v>
      </c>
      <c r="G801" s="33" t="s">
        <v>1419</v>
      </c>
      <c r="H801" s="33" t="s">
        <v>164</v>
      </c>
      <c r="I801" s="33" t="s">
        <v>1007</v>
      </c>
      <c r="J801" s="35">
        <v>1.0</v>
      </c>
      <c r="K801" s="185" t="s">
        <v>1009</v>
      </c>
      <c r="L801" s="35">
        <v>2.0</v>
      </c>
      <c r="M801" s="35" t="s">
        <v>1011</v>
      </c>
      <c r="N801" s="37"/>
      <c r="O801" s="33" t="s">
        <v>1012</v>
      </c>
      <c r="P801" s="32"/>
      <c r="Q801" s="35" t="s">
        <v>1013</v>
      </c>
      <c r="R801" s="33" t="s">
        <v>1438</v>
      </c>
      <c r="S801" s="35" t="s">
        <v>1015</v>
      </c>
      <c r="T801" s="33" t="s">
        <v>3235</v>
      </c>
      <c r="U801" s="53"/>
      <c r="V801" s="53"/>
      <c r="W801" s="53"/>
      <c r="X801" s="53"/>
      <c r="Y801" s="53"/>
      <c r="Z801" s="53"/>
      <c r="AA801" s="53"/>
      <c r="AB801" s="53"/>
      <c r="AC801" s="53"/>
      <c r="AD801" s="53"/>
      <c r="AE801" s="53"/>
    </row>
    <row r="802" ht="14.25" customHeight="1">
      <c r="A802" s="157" t="str">
        <f t="shared" si="3"/>
        <v>190924_B30-T3-15_00DFP_00IRW_M04_S_1</v>
      </c>
      <c r="B802" s="47" t="s">
        <v>3048</v>
      </c>
      <c r="C802" s="47" t="s">
        <v>3371</v>
      </c>
      <c r="D802" s="33" t="s">
        <v>3843</v>
      </c>
      <c r="E802" s="33" t="s">
        <v>154</v>
      </c>
      <c r="F802" s="155">
        <v>45554.0</v>
      </c>
      <c r="G802" s="33" t="s">
        <v>1419</v>
      </c>
      <c r="H802" s="33" t="s">
        <v>164</v>
      </c>
      <c r="I802" s="33" t="s">
        <v>1007</v>
      </c>
      <c r="J802" s="35">
        <v>1.0</v>
      </c>
      <c r="K802" s="185" t="s">
        <v>1009</v>
      </c>
      <c r="L802" s="35">
        <v>2.0</v>
      </c>
      <c r="M802" s="35" t="s">
        <v>1011</v>
      </c>
      <c r="N802" s="107" t="s">
        <v>1064</v>
      </c>
      <c r="O802" s="33" t="s">
        <v>1012</v>
      </c>
      <c r="P802" s="32"/>
      <c r="Q802" s="35" t="s">
        <v>1013</v>
      </c>
      <c r="R802" s="33" t="s">
        <v>1438</v>
      </c>
      <c r="S802" s="35" t="s">
        <v>1015</v>
      </c>
      <c r="T802" s="33" t="s">
        <v>3235</v>
      </c>
      <c r="U802" s="53"/>
      <c r="V802" s="53"/>
      <c r="W802" s="53"/>
      <c r="X802" s="53"/>
      <c r="Y802" s="53"/>
      <c r="Z802" s="53"/>
      <c r="AA802" s="53"/>
      <c r="AB802" s="53"/>
      <c r="AC802" s="53"/>
      <c r="AD802" s="53"/>
      <c r="AE802" s="53"/>
    </row>
    <row r="803" ht="14.25" customHeight="1">
      <c r="A803" s="157" t="str">
        <f t="shared" si="3"/>
        <v>190924_B30-T3-16_00DFQ_00IRX_M04_S_1</v>
      </c>
      <c r="B803" s="47" t="s">
        <v>3052</v>
      </c>
      <c r="C803" s="47" t="s">
        <v>3376</v>
      </c>
      <c r="D803" s="33" t="s">
        <v>3846</v>
      </c>
      <c r="E803" s="33" t="s">
        <v>806</v>
      </c>
      <c r="F803" s="155">
        <v>45554.0</v>
      </c>
      <c r="G803" s="33" t="s">
        <v>1419</v>
      </c>
      <c r="H803" s="33" t="s">
        <v>164</v>
      </c>
      <c r="I803" s="33" t="s">
        <v>1007</v>
      </c>
      <c r="J803" s="35">
        <v>1.0</v>
      </c>
      <c r="K803" s="185" t="s">
        <v>1009</v>
      </c>
      <c r="L803" s="35">
        <v>2.0</v>
      </c>
      <c r="M803" s="35" t="s">
        <v>1011</v>
      </c>
      <c r="N803" s="37"/>
      <c r="O803" s="33" t="s">
        <v>1012</v>
      </c>
      <c r="P803" s="32"/>
      <c r="Q803" s="35" t="s">
        <v>1013</v>
      </c>
      <c r="R803" s="33" t="s">
        <v>1438</v>
      </c>
      <c r="S803" s="35" t="s">
        <v>1015</v>
      </c>
      <c r="T803" s="33" t="s">
        <v>3235</v>
      </c>
      <c r="U803" s="53"/>
      <c r="V803" s="53"/>
      <c r="W803" s="53"/>
      <c r="X803" s="53"/>
      <c r="Y803" s="53"/>
      <c r="Z803" s="53"/>
      <c r="AA803" s="53"/>
      <c r="AB803" s="53"/>
      <c r="AC803" s="53"/>
      <c r="AD803" s="53"/>
      <c r="AE803" s="53"/>
    </row>
    <row r="804" ht="14.25" customHeight="1">
      <c r="A804" s="157" t="str">
        <f t="shared" si="3"/>
        <v>190925_HEK-QCS_000F2_00IRY_M04_S_1</v>
      </c>
      <c r="B804" s="154" t="s">
        <v>108</v>
      </c>
      <c r="C804" s="47" t="s">
        <v>3851</v>
      </c>
      <c r="D804" s="163" t="s">
        <v>109</v>
      </c>
      <c r="E804" s="178" t="s">
        <v>109</v>
      </c>
      <c r="F804" s="155">
        <v>45919.0</v>
      </c>
      <c r="G804" s="33" t="s">
        <v>1419</v>
      </c>
      <c r="H804" s="33" t="s">
        <v>164</v>
      </c>
      <c r="I804" s="33" t="s">
        <v>1007</v>
      </c>
      <c r="J804" s="35">
        <v>1.0</v>
      </c>
      <c r="K804" s="185" t="s">
        <v>1009</v>
      </c>
      <c r="L804" s="35">
        <v>2.0</v>
      </c>
      <c r="M804" s="35" t="s">
        <v>1011</v>
      </c>
      <c r="N804" s="37"/>
      <c r="O804" s="33" t="s">
        <v>1012</v>
      </c>
      <c r="P804" s="32"/>
      <c r="Q804" s="35" t="s">
        <v>1013</v>
      </c>
      <c r="R804" s="33" t="s">
        <v>1438</v>
      </c>
      <c r="S804" s="35" t="s">
        <v>1015</v>
      </c>
      <c r="T804" s="33" t="s">
        <v>3235</v>
      </c>
      <c r="U804" s="53"/>
      <c r="V804" s="53"/>
      <c r="W804" s="53"/>
      <c r="X804" s="53"/>
      <c r="Y804" s="53"/>
      <c r="Z804" s="53"/>
      <c r="AA804" s="53"/>
      <c r="AB804" s="53"/>
      <c r="AC804" s="53"/>
      <c r="AD804" s="53"/>
      <c r="AE804" s="53"/>
    </row>
    <row r="805" ht="14.25" customHeight="1">
      <c r="A805" s="157" t="str">
        <f t="shared" si="3"/>
        <v>190925_B2-T2-1_00B4J_00IRZ_M04_S_1</v>
      </c>
      <c r="B805" s="47" t="s">
        <v>168</v>
      </c>
      <c r="C805" s="47" t="s">
        <v>3854</v>
      </c>
      <c r="D805" s="162" t="s">
        <v>3855</v>
      </c>
      <c r="E805" s="66">
        <v>3746.0</v>
      </c>
      <c r="F805" s="155">
        <v>45919.0</v>
      </c>
      <c r="G805" s="33" t="s">
        <v>1419</v>
      </c>
      <c r="H805" s="33" t="s">
        <v>164</v>
      </c>
      <c r="I805" s="33" t="s">
        <v>1007</v>
      </c>
      <c r="J805" s="35">
        <v>1.0</v>
      </c>
      <c r="K805" s="185" t="s">
        <v>1009</v>
      </c>
      <c r="L805" s="35">
        <v>2.0</v>
      </c>
      <c r="M805" s="35" t="s">
        <v>1011</v>
      </c>
      <c r="N805" s="37"/>
      <c r="O805" s="33" t="s">
        <v>1012</v>
      </c>
      <c r="P805" s="32"/>
      <c r="Q805" s="35" t="s">
        <v>1013</v>
      </c>
      <c r="R805" s="33" t="s">
        <v>1438</v>
      </c>
      <c r="S805" s="35" t="s">
        <v>1015</v>
      </c>
      <c r="T805" s="33" t="s">
        <v>3235</v>
      </c>
      <c r="U805" s="53"/>
      <c r="V805" s="53"/>
      <c r="W805" s="53"/>
      <c r="X805" s="53"/>
      <c r="Y805" s="53"/>
      <c r="Z805" s="53"/>
      <c r="AA805" s="53"/>
      <c r="AB805" s="53"/>
      <c r="AC805" s="53"/>
      <c r="AD805" s="53"/>
      <c r="AE805" s="53"/>
    </row>
    <row r="806" ht="14.25" customHeight="1">
      <c r="A806" s="157" t="str">
        <f t="shared" si="3"/>
        <v>190925_B2-T2-2_00B4K_00IS0_M04_S_1</v>
      </c>
      <c r="B806" s="47" t="s">
        <v>191</v>
      </c>
      <c r="C806" s="47" t="s">
        <v>3858</v>
      </c>
      <c r="D806" s="162" t="s">
        <v>3859</v>
      </c>
      <c r="E806" s="66">
        <v>3744.0</v>
      </c>
      <c r="F806" s="155">
        <v>45919.0</v>
      </c>
      <c r="G806" s="33" t="s">
        <v>1419</v>
      </c>
      <c r="H806" s="33" t="s">
        <v>164</v>
      </c>
      <c r="I806" s="33" t="s">
        <v>1007</v>
      </c>
      <c r="J806" s="35">
        <v>1.0</v>
      </c>
      <c r="K806" s="185" t="s">
        <v>1009</v>
      </c>
      <c r="L806" s="35">
        <v>2.0</v>
      </c>
      <c r="M806" s="35" t="s">
        <v>1011</v>
      </c>
      <c r="N806" s="37"/>
      <c r="O806" s="33" t="s">
        <v>1012</v>
      </c>
      <c r="P806" s="32"/>
      <c r="Q806" s="35" t="s">
        <v>1013</v>
      </c>
      <c r="R806" s="33" t="s">
        <v>1438</v>
      </c>
      <c r="S806" s="35" t="s">
        <v>1015</v>
      </c>
      <c r="T806" s="33" t="s">
        <v>3235</v>
      </c>
      <c r="U806" s="53"/>
      <c r="V806" s="53"/>
      <c r="W806" s="53"/>
      <c r="X806" s="53"/>
      <c r="Y806" s="53"/>
      <c r="Z806" s="53"/>
      <c r="AA806" s="53"/>
      <c r="AB806" s="53"/>
      <c r="AC806" s="53"/>
      <c r="AD806" s="53"/>
      <c r="AE806" s="53"/>
    </row>
    <row r="807" ht="14.25" customHeight="1">
      <c r="A807" s="157" t="str">
        <f t="shared" si="3"/>
        <v>190925_B2-T2-3_00B4L_00IS1_M04_S_1</v>
      </c>
      <c r="B807" s="47" t="s">
        <v>203</v>
      </c>
      <c r="C807" s="47" t="s">
        <v>3860</v>
      </c>
      <c r="D807" s="162" t="s">
        <v>3861</v>
      </c>
      <c r="E807" s="66">
        <v>3505.0</v>
      </c>
      <c r="F807" s="155">
        <v>45919.0</v>
      </c>
      <c r="G807" s="33" t="s">
        <v>1419</v>
      </c>
      <c r="H807" s="33" t="s">
        <v>164</v>
      </c>
      <c r="I807" s="33" t="s">
        <v>1007</v>
      </c>
      <c r="J807" s="35">
        <v>1.0</v>
      </c>
      <c r="K807" s="185" t="s">
        <v>1009</v>
      </c>
      <c r="L807" s="35">
        <v>2.0</v>
      </c>
      <c r="M807" s="35" t="s">
        <v>1011</v>
      </c>
      <c r="N807" s="37"/>
      <c r="O807" s="33" t="s">
        <v>1012</v>
      </c>
      <c r="P807" s="32"/>
      <c r="Q807" s="35" t="s">
        <v>1013</v>
      </c>
      <c r="R807" s="33" t="s">
        <v>1438</v>
      </c>
      <c r="S807" s="35" t="s">
        <v>1015</v>
      </c>
      <c r="T807" s="33" t="s">
        <v>3235</v>
      </c>
      <c r="U807" s="53"/>
      <c r="V807" s="53"/>
      <c r="W807" s="53"/>
      <c r="X807" s="53"/>
      <c r="Y807" s="53"/>
      <c r="Z807" s="53"/>
      <c r="AA807" s="53"/>
      <c r="AB807" s="53"/>
      <c r="AC807" s="53"/>
      <c r="AD807" s="53"/>
      <c r="AE807" s="53"/>
    </row>
    <row r="808" ht="14.25" customHeight="1">
      <c r="A808" s="157" t="str">
        <f t="shared" si="3"/>
        <v>190925_B2-T2-4_00B4M_00IS2_M04_S_1</v>
      </c>
      <c r="B808" s="47" t="s">
        <v>212</v>
      </c>
      <c r="C808" s="47" t="s">
        <v>3864</v>
      </c>
      <c r="D808" s="162" t="s">
        <v>3865</v>
      </c>
      <c r="E808" s="66">
        <v>6729.0</v>
      </c>
      <c r="F808" s="155">
        <v>45919.0</v>
      </c>
      <c r="G808" s="33" t="s">
        <v>1419</v>
      </c>
      <c r="H808" s="33" t="s">
        <v>164</v>
      </c>
      <c r="I808" s="33" t="s">
        <v>1007</v>
      </c>
      <c r="J808" s="35">
        <v>1.0</v>
      </c>
      <c r="K808" s="185" t="s">
        <v>1009</v>
      </c>
      <c r="L808" s="35">
        <v>2.0</v>
      </c>
      <c r="M808" s="35" t="s">
        <v>1011</v>
      </c>
      <c r="N808" s="37"/>
      <c r="O808" s="33" t="s">
        <v>1012</v>
      </c>
      <c r="P808" s="32"/>
      <c r="Q808" s="35" t="s">
        <v>1013</v>
      </c>
      <c r="R808" s="33" t="s">
        <v>1438</v>
      </c>
      <c r="S808" s="35" t="s">
        <v>1015</v>
      </c>
      <c r="T808" s="33" t="s">
        <v>3235</v>
      </c>
      <c r="U808" s="53"/>
      <c r="V808" s="53"/>
      <c r="W808" s="53"/>
      <c r="X808" s="53"/>
      <c r="Y808" s="53"/>
      <c r="Z808" s="53"/>
      <c r="AA808" s="53"/>
      <c r="AB808" s="53"/>
      <c r="AC808" s="53"/>
      <c r="AD808" s="53"/>
      <c r="AE808" s="53"/>
    </row>
    <row r="809" ht="14.25" customHeight="1">
      <c r="A809" s="157" t="str">
        <f t="shared" si="3"/>
        <v>190925_B2-T2-5_00B4N_00IS3_M04_S_1</v>
      </c>
      <c r="B809" s="47" t="s">
        <v>226</v>
      </c>
      <c r="C809" s="47" t="s">
        <v>3868</v>
      </c>
      <c r="D809" s="162" t="s">
        <v>3869</v>
      </c>
      <c r="E809" s="66">
        <v>3871.0</v>
      </c>
      <c r="F809" s="155">
        <v>45919.0</v>
      </c>
      <c r="G809" s="33" t="s">
        <v>1419</v>
      </c>
      <c r="H809" s="33" t="s">
        <v>164</v>
      </c>
      <c r="I809" s="33" t="s">
        <v>1007</v>
      </c>
      <c r="J809" s="35">
        <v>1.0</v>
      </c>
      <c r="K809" s="185" t="s">
        <v>1009</v>
      </c>
      <c r="L809" s="35">
        <v>2.0</v>
      </c>
      <c r="M809" s="35" t="s">
        <v>1011</v>
      </c>
      <c r="N809" s="37"/>
      <c r="O809" s="33" t="s">
        <v>1012</v>
      </c>
      <c r="P809" s="32"/>
      <c r="Q809" s="35" t="s">
        <v>1013</v>
      </c>
      <c r="R809" s="33" t="s">
        <v>1438</v>
      </c>
      <c r="S809" s="35" t="s">
        <v>1015</v>
      </c>
      <c r="T809" s="33" t="s">
        <v>3235</v>
      </c>
      <c r="U809" s="53"/>
      <c r="V809" s="53"/>
      <c r="W809" s="53"/>
      <c r="X809" s="53"/>
      <c r="Y809" s="53"/>
      <c r="Z809" s="53"/>
      <c r="AA809" s="53"/>
      <c r="AB809" s="53"/>
      <c r="AC809" s="53"/>
      <c r="AD809" s="53"/>
      <c r="AE809" s="53"/>
    </row>
    <row r="810" ht="14.25" customHeight="1">
      <c r="A810" s="157" t="str">
        <f t="shared" si="3"/>
        <v>190925_B2-T2-6_00B4O_00IS4_M04_S_1</v>
      </c>
      <c r="B810" s="47" t="s">
        <v>229</v>
      </c>
      <c r="C810" s="47" t="s">
        <v>3872</v>
      </c>
      <c r="D810" s="162" t="s">
        <v>3873</v>
      </c>
      <c r="E810" s="66">
        <v>2916.0</v>
      </c>
      <c r="F810" s="155">
        <v>45919.0</v>
      </c>
      <c r="G810" s="33" t="s">
        <v>1419</v>
      </c>
      <c r="H810" s="33" t="s">
        <v>164</v>
      </c>
      <c r="I810" s="33" t="s">
        <v>1007</v>
      </c>
      <c r="J810" s="35">
        <v>1.0</v>
      </c>
      <c r="K810" s="185" t="s">
        <v>1009</v>
      </c>
      <c r="L810" s="35">
        <v>2.0</v>
      </c>
      <c r="M810" s="35" t="s">
        <v>1011</v>
      </c>
      <c r="N810" s="37"/>
      <c r="O810" s="33" t="s">
        <v>1012</v>
      </c>
      <c r="P810" s="32"/>
      <c r="Q810" s="35" t="s">
        <v>1013</v>
      </c>
      <c r="R810" s="33" t="s">
        <v>1438</v>
      </c>
      <c r="S810" s="35" t="s">
        <v>1015</v>
      </c>
      <c r="T810" s="33" t="s">
        <v>3235</v>
      </c>
      <c r="U810" s="53"/>
      <c r="V810" s="53"/>
      <c r="W810" s="53"/>
      <c r="X810" s="53"/>
      <c r="Y810" s="53"/>
      <c r="Z810" s="53"/>
      <c r="AA810" s="53"/>
      <c r="AB810" s="53"/>
      <c r="AC810" s="53"/>
      <c r="AD810" s="53"/>
      <c r="AE810" s="53"/>
    </row>
    <row r="811" ht="14.25" customHeight="1">
      <c r="A811" s="157" t="str">
        <f t="shared" si="3"/>
        <v>190925_B2-T2-7_00B4P_00IS5_M04_S_1</v>
      </c>
      <c r="B811" s="47" t="s">
        <v>243</v>
      </c>
      <c r="C811" s="47" t="s">
        <v>3876</v>
      </c>
      <c r="D811" s="162" t="s">
        <v>3877</v>
      </c>
      <c r="E811" s="66">
        <v>2810.0</v>
      </c>
      <c r="F811" s="155">
        <v>45919.0</v>
      </c>
      <c r="G811" s="33" t="s">
        <v>1419</v>
      </c>
      <c r="H811" s="33" t="s">
        <v>164</v>
      </c>
      <c r="I811" s="33" t="s">
        <v>1007</v>
      </c>
      <c r="J811" s="35">
        <v>1.0</v>
      </c>
      <c r="K811" s="185" t="s">
        <v>1009</v>
      </c>
      <c r="L811" s="35">
        <v>2.0</v>
      </c>
      <c r="M811" s="35" t="s">
        <v>1011</v>
      </c>
      <c r="N811" s="37"/>
      <c r="O811" s="33" t="s">
        <v>1012</v>
      </c>
      <c r="P811" s="32"/>
      <c r="Q811" s="35" t="s">
        <v>1013</v>
      </c>
      <c r="R811" s="33" t="s">
        <v>1438</v>
      </c>
      <c r="S811" s="35" t="s">
        <v>1015</v>
      </c>
      <c r="T811" s="33" t="s">
        <v>3235</v>
      </c>
      <c r="U811" s="53"/>
      <c r="V811" s="53"/>
      <c r="W811" s="53"/>
      <c r="X811" s="53"/>
      <c r="Y811" s="53"/>
      <c r="Z811" s="53"/>
      <c r="AA811" s="53"/>
      <c r="AB811" s="53"/>
      <c r="AC811" s="53"/>
      <c r="AD811" s="53"/>
      <c r="AE811" s="53"/>
    </row>
    <row r="812" ht="14.25" customHeight="1">
      <c r="A812" s="157" t="str">
        <f t="shared" si="3"/>
        <v>190925_B2-T2-8_00B4Q_00IS6_M04_S_1</v>
      </c>
      <c r="B812" s="47" t="s">
        <v>257</v>
      </c>
      <c r="C812" s="47" t="s">
        <v>3880</v>
      </c>
      <c r="D812" s="162" t="s">
        <v>3881</v>
      </c>
      <c r="E812" s="66">
        <v>9132.0</v>
      </c>
      <c r="F812" s="155">
        <v>45919.0</v>
      </c>
      <c r="G812" s="33" t="s">
        <v>1419</v>
      </c>
      <c r="H812" s="33" t="s">
        <v>164</v>
      </c>
      <c r="I812" s="33" t="s">
        <v>1007</v>
      </c>
      <c r="J812" s="35">
        <v>1.0</v>
      </c>
      <c r="K812" s="185" t="s">
        <v>1009</v>
      </c>
      <c r="L812" s="35">
        <v>2.0</v>
      </c>
      <c r="M812" s="35" t="s">
        <v>1011</v>
      </c>
      <c r="N812" s="37"/>
      <c r="O812" s="33" t="s">
        <v>1012</v>
      </c>
      <c r="P812" s="32"/>
      <c r="Q812" s="35" t="s">
        <v>1013</v>
      </c>
      <c r="R812" s="33" t="s">
        <v>1438</v>
      </c>
      <c r="S812" s="35" t="s">
        <v>1015</v>
      </c>
      <c r="T812" s="33" t="s">
        <v>3235</v>
      </c>
      <c r="U812" s="53"/>
      <c r="V812" s="53"/>
      <c r="W812" s="53"/>
      <c r="X812" s="53"/>
      <c r="Y812" s="53"/>
      <c r="Z812" s="53"/>
      <c r="AA812" s="53"/>
      <c r="AB812" s="53"/>
      <c r="AC812" s="53"/>
      <c r="AD812" s="53"/>
      <c r="AE812" s="53"/>
    </row>
    <row r="813" ht="14.25" customHeight="1">
      <c r="A813" s="157" t="str">
        <f t="shared" si="3"/>
        <v>190925_B2-T2-9_00B4R_00IS7_M04_S_1</v>
      </c>
      <c r="B813" s="47" t="s">
        <v>270</v>
      </c>
      <c r="C813" s="47" t="s">
        <v>3884</v>
      </c>
      <c r="D813" s="162" t="s">
        <v>3885</v>
      </c>
      <c r="E813" s="66">
        <v>2462.0</v>
      </c>
      <c r="F813" s="155">
        <v>45919.0</v>
      </c>
      <c r="G813" s="33" t="s">
        <v>1419</v>
      </c>
      <c r="H813" s="33" t="s">
        <v>164</v>
      </c>
      <c r="I813" s="33" t="s">
        <v>1007</v>
      </c>
      <c r="J813" s="35">
        <v>1.0</v>
      </c>
      <c r="K813" s="185" t="s">
        <v>1009</v>
      </c>
      <c r="L813" s="35">
        <v>2.0</v>
      </c>
      <c r="M813" s="35" t="s">
        <v>1011</v>
      </c>
      <c r="N813" s="37"/>
      <c r="O813" s="33" t="s">
        <v>1012</v>
      </c>
      <c r="P813" s="32"/>
      <c r="Q813" s="35" t="s">
        <v>1013</v>
      </c>
      <c r="R813" s="33" t="s">
        <v>1438</v>
      </c>
      <c r="S813" s="35" t="s">
        <v>1015</v>
      </c>
      <c r="T813" s="33" t="s">
        <v>3235</v>
      </c>
      <c r="U813" s="53"/>
      <c r="V813" s="53"/>
      <c r="W813" s="53"/>
      <c r="X813" s="53"/>
      <c r="Y813" s="53"/>
      <c r="Z813" s="53"/>
      <c r="AA813" s="53"/>
      <c r="AB813" s="53"/>
      <c r="AC813" s="53"/>
      <c r="AD813" s="53"/>
      <c r="AE813" s="53"/>
    </row>
    <row r="814" ht="14.25" customHeight="1">
      <c r="A814" s="157" t="str">
        <f t="shared" si="3"/>
        <v>190925_B2-T2-10_00B4S_00IS8_M04_S_1</v>
      </c>
      <c r="B814" s="47" t="s">
        <v>285</v>
      </c>
      <c r="C814" s="47" t="s">
        <v>3888</v>
      </c>
      <c r="D814" s="162" t="s">
        <v>3889</v>
      </c>
      <c r="E814" s="66">
        <v>2496.0</v>
      </c>
      <c r="F814" s="155">
        <v>45919.0</v>
      </c>
      <c r="G814" s="33" t="s">
        <v>1419</v>
      </c>
      <c r="H814" s="33" t="s">
        <v>164</v>
      </c>
      <c r="I814" s="33" t="s">
        <v>1007</v>
      </c>
      <c r="J814" s="35">
        <v>1.0</v>
      </c>
      <c r="K814" s="185" t="s">
        <v>1009</v>
      </c>
      <c r="L814" s="35">
        <v>2.0</v>
      </c>
      <c r="M814" s="35" t="s">
        <v>1011</v>
      </c>
      <c r="N814" s="37"/>
      <c r="O814" s="33" t="s">
        <v>1012</v>
      </c>
      <c r="P814" s="32"/>
      <c r="Q814" s="35" t="s">
        <v>1013</v>
      </c>
      <c r="R814" s="33" t="s">
        <v>1438</v>
      </c>
      <c r="S814" s="35" t="s">
        <v>1015</v>
      </c>
      <c r="T814" s="33" t="s">
        <v>3235</v>
      </c>
      <c r="U814" s="53"/>
      <c r="V814" s="53"/>
      <c r="W814" s="53"/>
      <c r="X814" s="53"/>
      <c r="Y814" s="53"/>
      <c r="Z814" s="53"/>
      <c r="AA814" s="53"/>
      <c r="AB814" s="53"/>
      <c r="AC814" s="53"/>
      <c r="AD814" s="53"/>
      <c r="AE814" s="53"/>
    </row>
    <row r="815" ht="14.25" customHeight="1">
      <c r="A815" s="157" t="str">
        <f t="shared" si="3"/>
        <v>190925_B2-T2-11_00B4T_00IS9_M04_S_1</v>
      </c>
      <c r="B815" s="47" t="s">
        <v>304</v>
      </c>
      <c r="C815" s="47" t="s">
        <v>3890</v>
      </c>
      <c r="D815" s="162" t="s">
        <v>3891</v>
      </c>
      <c r="E815" s="66">
        <v>2215.0</v>
      </c>
      <c r="F815" s="155">
        <v>45919.0</v>
      </c>
      <c r="G815" s="33" t="s">
        <v>1419</v>
      </c>
      <c r="H815" s="33" t="s">
        <v>164</v>
      </c>
      <c r="I815" s="33" t="s">
        <v>1007</v>
      </c>
      <c r="J815" s="35">
        <v>1.0</v>
      </c>
      <c r="K815" s="185" t="s">
        <v>1009</v>
      </c>
      <c r="L815" s="35">
        <v>2.0</v>
      </c>
      <c r="M815" s="35" t="s">
        <v>1011</v>
      </c>
      <c r="N815" s="37"/>
      <c r="O815" s="33" t="s">
        <v>1012</v>
      </c>
      <c r="P815" s="32"/>
      <c r="Q815" s="35" t="s">
        <v>1013</v>
      </c>
      <c r="R815" s="33" t="s">
        <v>1438</v>
      </c>
      <c r="S815" s="35" t="s">
        <v>1015</v>
      </c>
      <c r="T815" s="33" t="s">
        <v>3235</v>
      </c>
      <c r="U815" s="53"/>
      <c r="V815" s="53"/>
      <c r="W815" s="53"/>
      <c r="X815" s="53"/>
      <c r="Y815" s="53"/>
      <c r="Z815" s="53"/>
      <c r="AA815" s="53"/>
      <c r="AB815" s="53"/>
      <c r="AC815" s="53"/>
      <c r="AD815" s="53"/>
      <c r="AE815" s="53"/>
    </row>
    <row r="816" ht="14.25" customHeight="1">
      <c r="A816" s="157" t="str">
        <f t="shared" si="3"/>
        <v>190925_B2-T2-12_00B4U_00ISA_M04_S_1</v>
      </c>
      <c r="B816" s="47" t="s">
        <v>321</v>
      </c>
      <c r="C816" s="47" t="s">
        <v>3894</v>
      </c>
      <c r="D816" s="162" t="s">
        <v>3895</v>
      </c>
      <c r="E816" s="66">
        <v>2987.0</v>
      </c>
      <c r="F816" s="155">
        <v>45919.0</v>
      </c>
      <c r="G816" s="33" t="s">
        <v>1419</v>
      </c>
      <c r="H816" s="33" t="s">
        <v>164</v>
      </c>
      <c r="I816" s="33" t="s">
        <v>1007</v>
      </c>
      <c r="J816" s="35">
        <v>1.0</v>
      </c>
      <c r="K816" s="185" t="s">
        <v>1009</v>
      </c>
      <c r="L816" s="35">
        <v>2.0</v>
      </c>
      <c r="M816" s="35" t="s">
        <v>1011</v>
      </c>
      <c r="N816" s="37"/>
      <c r="O816" s="33" t="s">
        <v>1012</v>
      </c>
      <c r="P816" s="32"/>
      <c r="Q816" s="35" t="s">
        <v>1013</v>
      </c>
      <c r="R816" s="33" t="s">
        <v>1438</v>
      </c>
      <c r="S816" s="35" t="s">
        <v>1015</v>
      </c>
      <c r="T816" s="33" t="s">
        <v>3235</v>
      </c>
      <c r="U816" s="53"/>
      <c r="V816" s="53"/>
      <c r="W816" s="53"/>
      <c r="X816" s="53"/>
      <c r="Y816" s="53"/>
      <c r="Z816" s="53"/>
      <c r="AA816" s="53"/>
      <c r="AB816" s="53"/>
      <c r="AC816" s="53"/>
      <c r="AD816" s="53"/>
      <c r="AE816" s="53"/>
    </row>
    <row r="817" ht="14.25" customHeight="1">
      <c r="A817" s="157" t="str">
        <f t="shared" si="3"/>
        <v>190925_B2-T2-13_00B4V_00ISB_M04_S_1</v>
      </c>
      <c r="B817" s="47" t="s">
        <v>328</v>
      </c>
      <c r="C817" s="47" t="s">
        <v>3898</v>
      </c>
      <c r="D817" s="162" t="s">
        <v>3899</v>
      </c>
      <c r="E817" s="66">
        <v>3010.0</v>
      </c>
      <c r="F817" s="155">
        <v>45919.0</v>
      </c>
      <c r="G817" s="33" t="s">
        <v>1419</v>
      </c>
      <c r="H817" s="33" t="s">
        <v>164</v>
      </c>
      <c r="I817" s="33" t="s">
        <v>1007</v>
      </c>
      <c r="J817" s="35">
        <v>1.0</v>
      </c>
      <c r="K817" s="185" t="s">
        <v>1009</v>
      </c>
      <c r="L817" s="35">
        <v>2.0</v>
      </c>
      <c r="M817" s="35" t="s">
        <v>1011</v>
      </c>
      <c r="N817" s="37"/>
      <c r="O817" s="33" t="s">
        <v>1012</v>
      </c>
      <c r="P817" s="32"/>
      <c r="Q817" s="35" t="s">
        <v>1013</v>
      </c>
      <c r="R817" s="33" t="s">
        <v>1438</v>
      </c>
      <c r="S817" s="35" t="s">
        <v>1015</v>
      </c>
      <c r="T817" s="33" t="s">
        <v>3235</v>
      </c>
      <c r="U817" s="53"/>
      <c r="V817" s="53"/>
      <c r="W817" s="53"/>
      <c r="X817" s="53"/>
      <c r="Y817" s="53"/>
      <c r="Z817" s="53"/>
      <c r="AA817" s="53"/>
      <c r="AB817" s="53"/>
      <c r="AC817" s="53"/>
      <c r="AD817" s="53"/>
      <c r="AE817" s="53"/>
    </row>
    <row r="818" ht="14.25" customHeight="1">
      <c r="A818" s="157" t="str">
        <f t="shared" si="3"/>
        <v>190925_B2-T2-14_00B4W_00ISC_M04_S_1</v>
      </c>
      <c r="B818" s="47" t="s">
        <v>340</v>
      </c>
      <c r="C818" s="47" t="s">
        <v>3902</v>
      </c>
      <c r="D818" s="162" t="s">
        <v>3903</v>
      </c>
      <c r="E818" s="66">
        <v>7953.0</v>
      </c>
      <c r="F818" s="155">
        <v>45919.0</v>
      </c>
      <c r="G818" s="33" t="s">
        <v>1419</v>
      </c>
      <c r="H818" s="33" t="s">
        <v>164</v>
      </c>
      <c r="I818" s="33" t="s">
        <v>1007</v>
      </c>
      <c r="J818" s="35">
        <v>1.0</v>
      </c>
      <c r="K818" s="185" t="s">
        <v>1009</v>
      </c>
      <c r="L818" s="35">
        <v>2.0</v>
      </c>
      <c r="M818" s="35" t="s">
        <v>1011</v>
      </c>
      <c r="N818" s="37"/>
      <c r="O818" s="33" t="s">
        <v>1012</v>
      </c>
      <c r="P818" s="32"/>
      <c r="Q818" s="35" t="s">
        <v>1013</v>
      </c>
      <c r="R818" s="33" t="s">
        <v>1438</v>
      </c>
      <c r="S818" s="35" t="s">
        <v>1015</v>
      </c>
      <c r="T818" s="33" t="s">
        <v>3235</v>
      </c>
      <c r="U818" s="53"/>
      <c r="V818" s="53"/>
      <c r="W818" s="53"/>
      <c r="X818" s="53"/>
      <c r="Y818" s="53"/>
      <c r="Z818" s="53"/>
      <c r="AA818" s="53"/>
      <c r="AB818" s="53"/>
      <c r="AC818" s="53"/>
      <c r="AD818" s="53"/>
      <c r="AE818" s="53"/>
    </row>
    <row r="819" ht="14.25" customHeight="1">
      <c r="A819" s="157" t="str">
        <f t="shared" si="3"/>
        <v>190925_B2-T2-15_00B4X_00ISD_M04_S_1</v>
      </c>
      <c r="B819" s="47" t="s">
        <v>349</v>
      </c>
      <c r="C819" s="47" t="s">
        <v>3906</v>
      </c>
      <c r="D819" s="162" t="s">
        <v>3907</v>
      </c>
      <c r="E819" s="66">
        <v>2079.0</v>
      </c>
      <c r="F819" s="155">
        <v>45919.0</v>
      </c>
      <c r="G819" s="33" t="s">
        <v>1419</v>
      </c>
      <c r="H819" s="33" t="s">
        <v>164</v>
      </c>
      <c r="I819" s="33" t="s">
        <v>1007</v>
      </c>
      <c r="J819" s="35">
        <v>1.0</v>
      </c>
      <c r="K819" s="185" t="s">
        <v>1009</v>
      </c>
      <c r="L819" s="35">
        <v>2.0</v>
      </c>
      <c r="M819" s="35" t="s">
        <v>1011</v>
      </c>
      <c r="N819" s="37"/>
      <c r="O819" s="33" t="s">
        <v>1012</v>
      </c>
      <c r="P819" s="32"/>
      <c r="Q819" s="35" t="s">
        <v>1013</v>
      </c>
      <c r="R819" s="33" t="s">
        <v>1438</v>
      </c>
      <c r="S819" s="35" t="s">
        <v>1015</v>
      </c>
      <c r="T819" s="33" t="s">
        <v>3235</v>
      </c>
      <c r="U819" s="53"/>
      <c r="V819" s="53"/>
      <c r="W819" s="53"/>
      <c r="X819" s="53"/>
      <c r="Y819" s="53"/>
      <c r="Z819" s="53"/>
      <c r="AA819" s="53"/>
      <c r="AB819" s="53"/>
      <c r="AC819" s="53"/>
      <c r="AD819" s="53"/>
      <c r="AE819" s="53"/>
    </row>
    <row r="820" ht="14.25" customHeight="1">
      <c r="A820" s="157" t="str">
        <f t="shared" si="3"/>
        <v>190925_B2-T2-16_00B4Y_00ISE_M04_S_1</v>
      </c>
      <c r="B820" s="47" t="s">
        <v>357</v>
      </c>
      <c r="C820" s="47" t="s">
        <v>3910</v>
      </c>
      <c r="D820" s="162" t="s">
        <v>3911</v>
      </c>
      <c r="E820" s="33" t="s">
        <v>154</v>
      </c>
      <c r="F820" s="155">
        <v>45919.0</v>
      </c>
      <c r="G820" s="33" t="s">
        <v>1419</v>
      </c>
      <c r="H820" s="33" t="s">
        <v>164</v>
      </c>
      <c r="I820" s="33" t="s">
        <v>1007</v>
      </c>
      <c r="J820" s="35">
        <v>1.0</v>
      </c>
      <c r="K820" s="185" t="s">
        <v>1009</v>
      </c>
      <c r="L820" s="35">
        <v>2.0</v>
      </c>
      <c r="M820" s="35" t="s">
        <v>1011</v>
      </c>
      <c r="N820" s="37"/>
      <c r="O820" s="33" t="s">
        <v>1012</v>
      </c>
      <c r="P820" s="32"/>
      <c r="Q820" s="35" t="s">
        <v>1013</v>
      </c>
      <c r="R820" s="33" t="s">
        <v>1438</v>
      </c>
      <c r="S820" s="35" t="s">
        <v>1015</v>
      </c>
      <c r="T820" s="33" t="s">
        <v>3235</v>
      </c>
      <c r="U820" s="53"/>
      <c r="V820" s="53"/>
      <c r="W820" s="53"/>
      <c r="X820" s="53"/>
      <c r="Y820" s="53"/>
      <c r="Z820" s="53"/>
      <c r="AA820" s="53"/>
      <c r="AB820" s="53"/>
      <c r="AC820" s="53"/>
      <c r="AD820" s="53"/>
      <c r="AE820" s="53"/>
    </row>
    <row r="821" ht="14.25" customHeight="1">
      <c r="A821" s="157" t="str">
        <f t="shared" si="3"/>
        <v>190925_B2-T2-17_00B4Z_00ISF_M04_S_1</v>
      </c>
      <c r="B821" s="47" t="s">
        <v>366</v>
      </c>
      <c r="C821" s="47" t="s">
        <v>3914</v>
      </c>
      <c r="D821" s="162" t="s">
        <v>3915</v>
      </c>
      <c r="E821" s="33" t="s">
        <v>365</v>
      </c>
      <c r="F821" s="155">
        <v>45919.0</v>
      </c>
      <c r="G821" s="33" t="s">
        <v>1419</v>
      </c>
      <c r="H821" s="33" t="s">
        <v>164</v>
      </c>
      <c r="I821" s="33" t="s">
        <v>1007</v>
      </c>
      <c r="J821" s="35">
        <v>1.0</v>
      </c>
      <c r="K821" s="185" t="s">
        <v>1009</v>
      </c>
      <c r="L821" s="35">
        <v>2.0</v>
      </c>
      <c r="M821" s="35" t="s">
        <v>1011</v>
      </c>
      <c r="N821" s="37"/>
      <c r="O821" s="33" t="s">
        <v>1012</v>
      </c>
      <c r="P821" s="32"/>
      <c r="Q821" s="35" t="s">
        <v>1013</v>
      </c>
      <c r="R821" s="33" t="s">
        <v>1438</v>
      </c>
      <c r="S821" s="35" t="s">
        <v>1015</v>
      </c>
      <c r="T821" s="33" t="s">
        <v>3235</v>
      </c>
      <c r="U821" s="53"/>
      <c r="V821" s="53"/>
      <c r="W821" s="53"/>
      <c r="X821" s="53"/>
      <c r="Y821" s="53"/>
      <c r="Z821" s="53"/>
      <c r="AA821" s="53"/>
      <c r="AB821" s="53"/>
      <c r="AC821" s="53"/>
      <c r="AD821" s="53"/>
      <c r="AE821" s="53"/>
    </row>
    <row r="822" ht="14.25" customHeight="1">
      <c r="A822" s="157" t="str">
        <f t="shared" si="3"/>
        <v>190926_HEK-QCS_000F2_00ISG_M01_S_1</v>
      </c>
      <c r="B822" s="154" t="s">
        <v>108</v>
      </c>
      <c r="C822" s="47" t="s">
        <v>3918</v>
      </c>
      <c r="D822" s="163" t="s">
        <v>109</v>
      </c>
      <c r="E822" s="178" t="s">
        <v>109</v>
      </c>
      <c r="F822" s="155">
        <v>46284.0</v>
      </c>
      <c r="G822" s="33" t="s">
        <v>1006</v>
      </c>
      <c r="H822" s="33" t="s">
        <v>120</v>
      </c>
      <c r="I822" s="33" t="s">
        <v>1007</v>
      </c>
      <c r="J822" s="35">
        <v>1.0</v>
      </c>
      <c r="K822" s="185" t="s">
        <v>1009</v>
      </c>
      <c r="L822" s="35">
        <v>2.0</v>
      </c>
      <c r="M822" s="35" t="s">
        <v>1011</v>
      </c>
      <c r="N822" s="37"/>
      <c r="O822" s="33" t="s">
        <v>1012</v>
      </c>
      <c r="P822" s="32"/>
      <c r="Q822" s="35" t="s">
        <v>1013</v>
      </c>
      <c r="R822" s="33" t="s">
        <v>1014</v>
      </c>
      <c r="S822" s="35" t="s">
        <v>1015</v>
      </c>
      <c r="T822" s="33" t="s">
        <v>1016</v>
      </c>
      <c r="U822" s="53"/>
      <c r="V822" s="53"/>
      <c r="W822" s="53"/>
      <c r="X822" s="53"/>
      <c r="Y822" s="53"/>
      <c r="Z822" s="53"/>
      <c r="AA822" s="53"/>
      <c r="AB822" s="53"/>
      <c r="AC822" s="53"/>
      <c r="AD822" s="53"/>
      <c r="AE822" s="53"/>
    </row>
    <row r="823" ht="14.25" customHeight="1">
      <c r="A823" s="157" t="str">
        <f t="shared" si="3"/>
        <v>190926_B15-T2-1_00BBE_00ISH_M01_S_1</v>
      </c>
      <c r="B823" s="47" t="s">
        <v>1744</v>
      </c>
      <c r="C823" s="47" t="s">
        <v>3921</v>
      </c>
      <c r="D823" s="162" t="s">
        <v>3922</v>
      </c>
      <c r="E823" s="169">
        <v>2252.0</v>
      </c>
      <c r="F823" s="155">
        <v>46284.0</v>
      </c>
      <c r="G823" s="33" t="s">
        <v>1006</v>
      </c>
      <c r="H823" s="33" t="s">
        <v>120</v>
      </c>
      <c r="I823" s="33" t="s">
        <v>1007</v>
      </c>
      <c r="J823" s="35">
        <v>1.0</v>
      </c>
      <c r="K823" s="185" t="s">
        <v>1009</v>
      </c>
      <c r="L823" s="35">
        <v>2.0</v>
      </c>
      <c r="M823" s="35" t="s">
        <v>1011</v>
      </c>
      <c r="N823" s="37"/>
      <c r="O823" s="33" t="s">
        <v>1012</v>
      </c>
      <c r="P823" s="32"/>
      <c r="Q823" s="35" t="s">
        <v>1013</v>
      </c>
      <c r="R823" s="33" t="s">
        <v>1014</v>
      </c>
      <c r="S823" s="35" t="s">
        <v>1015</v>
      </c>
      <c r="T823" s="33" t="s">
        <v>1016</v>
      </c>
      <c r="U823" s="53"/>
      <c r="V823" s="53"/>
      <c r="W823" s="53"/>
      <c r="X823" s="53"/>
      <c r="Y823" s="53"/>
      <c r="Z823" s="53"/>
      <c r="AA823" s="53"/>
      <c r="AB823" s="53"/>
      <c r="AC823" s="53"/>
      <c r="AD823" s="53"/>
      <c r="AE823" s="53"/>
    </row>
    <row r="824" ht="14.25" customHeight="1">
      <c r="A824" s="157" t="str">
        <f t="shared" si="3"/>
        <v>190926_B15-T2-2_00BBF_00ISI_M01_S_1</v>
      </c>
      <c r="B824" s="47" t="s">
        <v>1751</v>
      </c>
      <c r="C824" s="47" t="s">
        <v>3923</v>
      </c>
      <c r="D824" s="162" t="s">
        <v>3924</v>
      </c>
      <c r="E824" s="169">
        <v>2416.0</v>
      </c>
      <c r="F824" s="155">
        <v>46284.0</v>
      </c>
      <c r="G824" s="33" t="s">
        <v>1006</v>
      </c>
      <c r="H824" s="33" t="s">
        <v>120</v>
      </c>
      <c r="I824" s="33" t="s">
        <v>1007</v>
      </c>
      <c r="J824" s="35">
        <v>1.0</v>
      </c>
      <c r="K824" s="185" t="s">
        <v>1009</v>
      </c>
      <c r="L824" s="35">
        <v>2.0</v>
      </c>
      <c r="M824" s="35" t="s">
        <v>1011</v>
      </c>
      <c r="N824" s="37"/>
      <c r="O824" s="33" t="s">
        <v>1012</v>
      </c>
      <c r="P824" s="32"/>
      <c r="Q824" s="35" t="s">
        <v>1013</v>
      </c>
      <c r="R824" s="33" t="s">
        <v>1014</v>
      </c>
      <c r="S824" s="35" t="s">
        <v>1015</v>
      </c>
      <c r="T824" s="33" t="s">
        <v>1016</v>
      </c>
      <c r="U824" s="53"/>
      <c r="V824" s="53"/>
      <c r="W824" s="53"/>
      <c r="X824" s="53"/>
      <c r="Y824" s="53"/>
      <c r="Z824" s="53"/>
      <c r="AA824" s="53"/>
      <c r="AB824" s="53"/>
      <c r="AC824" s="53"/>
      <c r="AD824" s="53"/>
      <c r="AE824" s="53"/>
    </row>
    <row r="825" ht="14.25" customHeight="1">
      <c r="A825" s="157" t="str">
        <f t="shared" si="3"/>
        <v>190926_B15-T2-3_00BBG_00ISJ_M01_S_1</v>
      </c>
      <c r="B825" s="47" t="s">
        <v>1756</v>
      </c>
      <c r="C825" s="47" t="s">
        <v>3927</v>
      </c>
      <c r="D825" s="162" t="s">
        <v>3928</v>
      </c>
      <c r="E825" s="169">
        <v>2509.0</v>
      </c>
      <c r="F825" s="155">
        <v>46284.0</v>
      </c>
      <c r="G825" s="33" t="s">
        <v>1006</v>
      </c>
      <c r="H825" s="33" t="s">
        <v>120</v>
      </c>
      <c r="I825" s="33" t="s">
        <v>1007</v>
      </c>
      <c r="J825" s="35">
        <v>1.0</v>
      </c>
      <c r="K825" s="185" t="s">
        <v>1009</v>
      </c>
      <c r="L825" s="35">
        <v>2.0</v>
      </c>
      <c r="M825" s="35" t="s">
        <v>1011</v>
      </c>
      <c r="N825" s="37"/>
      <c r="O825" s="33" t="s">
        <v>1012</v>
      </c>
      <c r="P825" s="32"/>
      <c r="Q825" s="35" t="s">
        <v>1013</v>
      </c>
      <c r="R825" s="33" t="s">
        <v>1014</v>
      </c>
      <c r="S825" s="35" t="s">
        <v>1015</v>
      </c>
      <c r="T825" s="33" t="s">
        <v>1016</v>
      </c>
      <c r="U825" s="53"/>
      <c r="V825" s="53"/>
      <c r="W825" s="53"/>
      <c r="X825" s="53"/>
      <c r="Y825" s="53"/>
      <c r="Z825" s="53"/>
      <c r="AA825" s="53"/>
      <c r="AB825" s="53"/>
      <c r="AC825" s="53"/>
      <c r="AD825" s="53"/>
      <c r="AE825" s="53"/>
    </row>
    <row r="826" ht="14.25" customHeight="1">
      <c r="A826" s="157" t="str">
        <f t="shared" si="3"/>
        <v>190926_B15-T2-4_00BBH_00ISK_M01_S_1</v>
      </c>
      <c r="B826" s="47" t="s">
        <v>1760</v>
      </c>
      <c r="C826" s="47" t="s">
        <v>3931</v>
      </c>
      <c r="D826" s="162" t="s">
        <v>3932</v>
      </c>
      <c r="E826" s="169">
        <v>6837.0</v>
      </c>
      <c r="F826" s="155">
        <v>46284.0</v>
      </c>
      <c r="G826" s="33" t="s">
        <v>1006</v>
      </c>
      <c r="H826" s="33" t="s">
        <v>120</v>
      </c>
      <c r="I826" s="33" t="s">
        <v>1007</v>
      </c>
      <c r="J826" s="35">
        <v>1.0</v>
      </c>
      <c r="K826" s="185" t="s">
        <v>1009</v>
      </c>
      <c r="L826" s="35">
        <v>2.0</v>
      </c>
      <c r="M826" s="35" t="s">
        <v>1011</v>
      </c>
      <c r="N826" s="37"/>
      <c r="O826" s="33" t="s">
        <v>1012</v>
      </c>
      <c r="P826" s="32"/>
      <c r="Q826" s="35" t="s">
        <v>1013</v>
      </c>
      <c r="R826" s="33" t="s">
        <v>1014</v>
      </c>
      <c r="S826" s="35" t="s">
        <v>1015</v>
      </c>
      <c r="T826" s="33" t="s">
        <v>1016</v>
      </c>
      <c r="U826" s="53"/>
      <c r="V826" s="53"/>
      <c r="W826" s="53"/>
      <c r="X826" s="53"/>
      <c r="Y826" s="53"/>
      <c r="Z826" s="53"/>
      <c r="AA826" s="53"/>
      <c r="AB826" s="53"/>
      <c r="AC826" s="53"/>
      <c r="AD826" s="53"/>
      <c r="AE826" s="53"/>
    </row>
    <row r="827" ht="14.25" customHeight="1">
      <c r="A827" s="157" t="str">
        <f t="shared" si="3"/>
        <v>190926_B15-T2-5_00BBI_00ISL_M01_S_1</v>
      </c>
      <c r="B827" s="47" t="s">
        <v>1766</v>
      </c>
      <c r="C827" s="47" t="s">
        <v>3935</v>
      </c>
      <c r="D827" s="162" t="s">
        <v>3936</v>
      </c>
      <c r="E827" s="169">
        <v>9530.0</v>
      </c>
      <c r="F827" s="155">
        <v>46284.0</v>
      </c>
      <c r="G827" s="33" t="s">
        <v>1006</v>
      </c>
      <c r="H827" s="33" t="s">
        <v>120</v>
      </c>
      <c r="I827" s="33" t="s">
        <v>1007</v>
      </c>
      <c r="J827" s="35">
        <v>1.0</v>
      </c>
      <c r="K827" s="185" t="s">
        <v>1009</v>
      </c>
      <c r="L827" s="35">
        <v>2.0</v>
      </c>
      <c r="M827" s="35" t="s">
        <v>1011</v>
      </c>
      <c r="N827" s="37"/>
      <c r="O827" s="33" t="s">
        <v>1012</v>
      </c>
      <c r="P827" s="32"/>
      <c r="Q827" s="35" t="s">
        <v>1013</v>
      </c>
      <c r="R827" s="33" t="s">
        <v>1014</v>
      </c>
      <c r="S827" s="35" t="s">
        <v>1015</v>
      </c>
      <c r="T827" s="33" t="s">
        <v>1016</v>
      </c>
      <c r="U827" s="53"/>
      <c r="V827" s="53"/>
      <c r="W827" s="53"/>
      <c r="X827" s="53"/>
      <c r="Y827" s="53"/>
      <c r="Z827" s="53"/>
      <c r="AA827" s="53"/>
      <c r="AB827" s="53"/>
      <c r="AC827" s="53"/>
      <c r="AD827" s="53"/>
      <c r="AE827" s="53"/>
    </row>
    <row r="828" ht="14.25" customHeight="1">
      <c r="A828" s="157" t="str">
        <f t="shared" si="3"/>
        <v>190926_B15-T2-6_00BBJ_00ISM_M01_S_1</v>
      </c>
      <c r="B828" s="47" t="s">
        <v>1770</v>
      </c>
      <c r="C828" s="47" t="s">
        <v>3939</v>
      </c>
      <c r="D828" s="162" t="s">
        <v>3940</v>
      </c>
      <c r="E828" s="169">
        <v>8075.0</v>
      </c>
      <c r="F828" s="155">
        <v>46284.0</v>
      </c>
      <c r="G828" s="33" t="s">
        <v>1006</v>
      </c>
      <c r="H828" s="33" t="s">
        <v>120</v>
      </c>
      <c r="I828" s="33" t="s">
        <v>1007</v>
      </c>
      <c r="J828" s="35">
        <v>1.0</v>
      </c>
      <c r="K828" s="185" t="s">
        <v>1009</v>
      </c>
      <c r="L828" s="35">
        <v>2.0</v>
      </c>
      <c r="M828" s="35" t="s">
        <v>1011</v>
      </c>
      <c r="N828" s="37"/>
      <c r="O828" s="33" t="s">
        <v>1012</v>
      </c>
      <c r="P828" s="32"/>
      <c r="Q828" s="35" t="s">
        <v>1013</v>
      </c>
      <c r="R828" s="33" t="s">
        <v>1014</v>
      </c>
      <c r="S828" s="35" t="s">
        <v>1015</v>
      </c>
      <c r="T828" s="33" t="s">
        <v>1016</v>
      </c>
      <c r="U828" s="53"/>
      <c r="V828" s="53"/>
      <c r="W828" s="53"/>
      <c r="X828" s="53"/>
      <c r="Y828" s="53"/>
      <c r="Z828" s="53"/>
      <c r="AA828" s="53"/>
      <c r="AB828" s="53"/>
      <c r="AC828" s="53"/>
      <c r="AD828" s="53"/>
      <c r="AE828" s="53"/>
    </row>
    <row r="829" ht="14.25" customHeight="1">
      <c r="A829" s="157" t="str">
        <f t="shared" si="3"/>
        <v>190926_B15-T2-7_00BBK_00ISN_M01_S_1</v>
      </c>
      <c r="B829" s="47" t="s">
        <v>1775</v>
      </c>
      <c r="C829" s="47" t="s">
        <v>3942</v>
      </c>
      <c r="D829" s="162" t="s">
        <v>3944</v>
      </c>
      <c r="E829" s="169">
        <v>2305.0</v>
      </c>
      <c r="F829" s="155">
        <v>46284.0</v>
      </c>
      <c r="G829" s="33" t="s">
        <v>1006</v>
      </c>
      <c r="H829" s="33" t="s">
        <v>120</v>
      </c>
      <c r="I829" s="33" t="s">
        <v>1007</v>
      </c>
      <c r="J829" s="35">
        <v>1.0</v>
      </c>
      <c r="K829" s="185" t="s">
        <v>1009</v>
      </c>
      <c r="L829" s="35">
        <v>2.0</v>
      </c>
      <c r="M829" s="35" t="s">
        <v>1011</v>
      </c>
      <c r="N829" s="37"/>
      <c r="O829" s="33" t="s">
        <v>1012</v>
      </c>
      <c r="P829" s="32"/>
      <c r="Q829" s="35" t="s">
        <v>1013</v>
      </c>
      <c r="R829" s="33" t="s">
        <v>1014</v>
      </c>
      <c r="S829" s="35" t="s">
        <v>1015</v>
      </c>
      <c r="T829" s="33" t="s">
        <v>1016</v>
      </c>
      <c r="U829" s="53"/>
      <c r="V829" s="53"/>
      <c r="W829" s="53"/>
      <c r="X829" s="53"/>
      <c r="Y829" s="53"/>
      <c r="Z829" s="53"/>
      <c r="AA829" s="53"/>
      <c r="AB829" s="53"/>
      <c r="AC829" s="53"/>
      <c r="AD829" s="53"/>
      <c r="AE829" s="53"/>
    </row>
    <row r="830" ht="14.25" customHeight="1">
      <c r="A830" s="157" t="str">
        <f t="shared" si="3"/>
        <v>190926_B15-T2-8_00BBL_00ISO_M01_S_1</v>
      </c>
      <c r="B830" s="47" t="s">
        <v>1780</v>
      </c>
      <c r="C830" s="47" t="s">
        <v>3946</v>
      </c>
      <c r="D830" s="162" t="s">
        <v>3948</v>
      </c>
      <c r="E830" s="169">
        <v>2533.0</v>
      </c>
      <c r="F830" s="155">
        <v>46284.0</v>
      </c>
      <c r="G830" s="33" t="s">
        <v>1006</v>
      </c>
      <c r="H830" s="33" t="s">
        <v>120</v>
      </c>
      <c r="I830" s="33" t="s">
        <v>1007</v>
      </c>
      <c r="J830" s="35">
        <v>1.0</v>
      </c>
      <c r="K830" s="185" t="s">
        <v>1009</v>
      </c>
      <c r="L830" s="35">
        <v>2.0</v>
      </c>
      <c r="M830" s="35" t="s">
        <v>1011</v>
      </c>
      <c r="N830" s="37"/>
      <c r="O830" s="33" t="s">
        <v>1012</v>
      </c>
      <c r="P830" s="32"/>
      <c r="Q830" s="35" t="s">
        <v>1013</v>
      </c>
      <c r="R830" s="33" t="s">
        <v>1014</v>
      </c>
      <c r="S830" s="35" t="s">
        <v>1015</v>
      </c>
      <c r="T830" s="33" t="s">
        <v>1016</v>
      </c>
      <c r="U830" s="53"/>
      <c r="V830" s="53"/>
      <c r="W830" s="53"/>
      <c r="X830" s="53"/>
      <c r="Y830" s="53"/>
      <c r="Z830" s="53"/>
      <c r="AA830" s="53"/>
      <c r="AB830" s="53"/>
      <c r="AC830" s="53"/>
      <c r="AD830" s="53"/>
      <c r="AE830" s="53"/>
    </row>
    <row r="831" ht="14.25" customHeight="1">
      <c r="A831" s="157" t="str">
        <f t="shared" si="3"/>
        <v>190926_B15-T2-9_00BBM_00ISP_M01_S_1</v>
      </c>
      <c r="B831" s="47" t="s">
        <v>1784</v>
      </c>
      <c r="C831" s="47" t="s">
        <v>3949</v>
      </c>
      <c r="D831" s="162" t="s">
        <v>3950</v>
      </c>
      <c r="E831" s="169">
        <v>7112.0</v>
      </c>
      <c r="F831" s="155">
        <v>46284.0</v>
      </c>
      <c r="G831" s="33" t="s">
        <v>1006</v>
      </c>
      <c r="H831" s="33" t="s">
        <v>120</v>
      </c>
      <c r="I831" s="33" t="s">
        <v>1007</v>
      </c>
      <c r="J831" s="35">
        <v>1.0</v>
      </c>
      <c r="K831" s="185" t="s">
        <v>1009</v>
      </c>
      <c r="L831" s="35">
        <v>2.0</v>
      </c>
      <c r="M831" s="35" t="s">
        <v>1011</v>
      </c>
      <c r="N831" s="37"/>
      <c r="O831" s="33" t="s">
        <v>1012</v>
      </c>
      <c r="P831" s="32"/>
      <c r="Q831" s="35" t="s">
        <v>1013</v>
      </c>
      <c r="R831" s="33" t="s">
        <v>1014</v>
      </c>
      <c r="S831" s="35" t="s">
        <v>1015</v>
      </c>
      <c r="T831" s="33" t="s">
        <v>1016</v>
      </c>
      <c r="U831" s="53"/>
      <c r="V831" s="53"/>
      <c r="W831" s="53"/>
      <c r="X831" s="53"/>
      <c r="Y831" s="53"/>
      <c r="Z831" s="53"/>
      <c r="AA831" s="53"/>
      <c r="AB831" s="53"/>
      <c r="AC831" s="53"/>
      <c r="AD831" s="53"/>
      <c r="AE831" s="53"/>
    </row>
    <row r="832" ht="14.25" customHeight="1">
      <c r="A832" s="157" t="str">
        <f t="shared" si="3"/>
        <v>190926_B15-T2-10_00BBN_00ISQ_M01_S_1</v>
      </c>
      <c r="B832" s="47" t="s">
        <v>1792</v>
      </c>
      <c r="C832" s="47" t="s">
        <v>3953</v>
      </c>
      <c r="D832" s="162" t="s">
        <v>3954</v>
      </c>
      <c r="E832" s="169">
        <v>2293.0</v>
      </c>
      <c r="F832" s="155">
        <v>46284.0</v>
      </c>
      <c r="G832" s="33" t="s">
        <v>1006</v>
      </c>
      <c r="H832" s="33" t="s">
        <v>120</v>
      </c>
      <c r="I832" s="33" t="s">
        <v>1007</v>
      </c>
      <c r="J832" s="35">
        <v>1.0</v>
      </c>
      <c r="K832" s="185" t="s">
        <v>1009</v>
      </c>
      <c r="L832" s="35">
        <v>2.0</v>
      </c>
      <c r="M832" s="35" t="s">
        <v>1011</v>
      </c>
      <c r="N832" s="37"/>
      <c r="O832" s="33" t="s">
        <v>1012</v>
      </c>
      <c r="P832" s="32"/>
      <c r="Q832" s="35" t="s">
        <v>1013</v>
      </c>
      <c r="R832" s="33" t="s">
        <v>1014</v>
      </c>
      <c r="S832" s="35" t="s">
        <v>1015</v>
      </c>
      <c r="T832" s="33" t="s">
        <v>1016</v>
      </c>
      <c r="U832" s="53"/>
      <c r="V832" s="53"/>
      <c r="W832" s="53"/>
      <c r="X832" s="53"/>
      <c r="Y832" s="53"/>
      <c r="Z832" s="53"/>
      <c r="AA832" s="53"/>
      <c r="AB832" s="53"/>
      <c r="AC832" s="53"/>
      <c r="AD832" s="53"/>
      <c r="AE832" s="53"/>
    </row>
    <row r="833" ht="14.25" customHeight="1">
      <c r="A833" s="157" t="str">
        <f t="shared" si="3"/>
        <v>190926_B15-T2-11_00BBO_00ISR_M01_S_1</v>
      </c>
      <c r="B833" s="47" t="s">
        <v>1796</v>
      </c>
      <c r="C833" s="47" t="s">
        <v>3959</v>
      </c>
      <c r="D833" s="162" t="s">
        <v>3960</v>
      </c>
      <c r="E833" s="169">
        <v>2468.0</v>
      </c>
      <c r="F833" s="155">
        <v>46284.0</v>
      </c>
      <c r="G833" s="33" t="s">
        <v>1006</v>
      </c>
      <c r="H833" s="33" t="s">
        <v>120</v>
      </c>
      <c r="I833" s="33" t="s">
        <v>1007</v>
      </c>
      <c r="J833" s="35">
        <v>1.0</v>
      </c>
      <c r="K833" s="185" t="s">
        <v>1009</v>
      </c>
      <c r="L833" s="35">
        <v>2.0</v>
      </c>
      <c r="M833" s="35" t="s">
        <v>1011</v>
      </c>
      <c r="N833" s="37"/>
      <c r="O833" s="33" t="s">
        <v>1012</v>
      </c>
      <c r="P833" s="32"/>
      <c r="Q833" s="35" t="s">
        <v>1013</v>
      </c>
      <c r="R833" s="33" t="s">
        <v>1014</v>
      </c>
      <c r="S833" s="35" t="s">
        <v>1015</v>
      </c>
      <c r="T833" s="33" t="s">
        <v>1016</v>
      </c>
      <c r="U833" s="53"/>
      <c r="V833" s="53"/>
      <c r="W833" s="53"/>
      <c r="X833" s="53"/>
      <c r="Y833" s="53"/>
      <c r="Z833" s="53"/>
      <c r="AA833" s="53"/>
      <c r="AB833" s="53"/>
      <c r="AC833" s="53"/>
      <c r="AD833" s="53"/>
      <c r="AE833" s="53"/>
    </row>
    <row r="834" ht="14.25" customHeight="1">
      <c r="A834" s="157" t="str">
        <f t="shared" si="3"/>
        <v>190926_B15-T2-12_00BBP_00ISS_M01_S_1</v>
      </c>
      <c r="B834" s="47" t="s">
        <v>1804</v>
      </c>
      <c r="C834" s="47" t="s">
        <v>3961</v>
      </c>
      <c r="D834" s="162" t="s">
        <v>3962</v>
      </c>
      <c r="E834" s="169">
        <v>3281.0</v>
      </c>
      <c r="F834" s="155">
        <v>46284.0</v>
      </c>
      <c r="G834" s="33" t="s">
        <v>1006</v>
      </c>
      <c r="H834" s="33" t="s">
        <v>120</v>
      </c>
      <c r="I834" s="33" t="s">
        <v>1007</v>
      </c>
      <c r="J834" s="35">
        <v>1.0</v>
      </c>
      <c r="K834" s="185" t="s">
        <v>1009</v>
      </c>
      <c r="L834" s="35">
        <v>2.0</v>
      </c>
      <c r="M834" s="35" t="s">
        <v>1011</v>
      </c>
      <c r="N834" s="37"/>
      <c r="O834" s="33" t="s">
        <v>1012</v>
      </c>
      <c r="P834" s="32"/>
      <c r="Q834" s="35" t="s">
        <v>1013</v>
      </c>
      <c r="R834" s="33" t="s">
        <v>1014</v>
      </c>
      <c r="S834" s="35" t="s">
        <v>1015</v>
      </c>
      <c r="T834" s="33" t="s">
        <v>1016</v>
      </c>
      <c r="U834" s="53"/>
      <c r="V834" s="53"/>
      <c r="W834" s="53"/>
      <c r="X834" s="53"/>
      <c r="Y834" s="53"/>
      <c r="Z834" s="53"/>
      <c r="AA834" s="53"/>
      <c r="AB834" s="53"/>
      <c r="AC834" s="53"/>
      <c r="AD834" s="53"/>
      <c r="AE834" s="53"/>
    </row>
    <row r="835" ht="14.25" customHeight="1">
      <c r="A835" s="157" t="str">
        <f t="shared" si="3"/>
        <v>190926_B15-T2-13_00BBQ_00IST_M01_S_1</v>
      </c>
      <c r="B835" s="47" t="s">
        <v>1808</v>
      </c>
      <c r="C835" s="47" t="s">
        <v>3965</v>
      </c>
      <c r="D835" s="162" t="s">
        <v>3966</v>
      </c>
      <c r="E835" s="169">
        <v>9029.0</v>
      </c>
      <c r="F835" s="155">
        <v>46284.0</v>
      </c>
      <c r="G835" s="33" t="s">
        <v>1006</v>
      </c>
      <c r="H835" s="33" t="s">
        <v>120</v>
      </c>
      <c r="I835" s="33" t="s">
        <v>1007</v>
      </c>
      <c r="J835" s="35">
        <v>1.0</v>
      </c>
      <c r="K835" s="185" t="s">
        <v>1009</v>
      </c>
      <c r="L835" s="35">
        <v>2.0</v>
      </c>
      <c r="M835" s="35" t="s">
        <v>1011</v>
      </c>
      <c r="N835" s="37"/>
      <c r="O835" s="33" t="s">
        <v>1012</v>
      </c>
      <c r="P835" s="32"/>
      <c r="Q835" s="35" t="s">
        <v>1013</v>
      </c>
      <c r="R835" s="33" t="s">
        <v>1014</v>
      </c>
      <c r="S835" s="35" t="s">
        <v>1015</v>
      </c>
      <c r="T835" s="33" t="s">
        <v>1016</v>
      </c>
      <c r="U835" s="53"/>
      <c r="V835" s="53"/>
      <c r="W835" s="53"/>
      <c r="X835" s="53"/>
      <c r="Y835" s="53"/>
      <c r="Z835" s="53"/>
      <c r="AA835" s="53"/>
      <c r="AB835" s="53"/>
      <c r="AC835" s="53"/>
      <c r="AD835" s="53"/>
      <c r="AE835" s="53"/>
    </row>
    <row r="836" ht="14.25" customHeight="1">
      <c r="A836" s="157" t="str">
        <f t="shared" si="3"/>
        <v>190926_B15-T2-14_00BBR_00ISU_M01_S_1</v>
      </c>
      <c r="B836" s="47" t="s">
        <v>1816</v>
      </c>
      <c r="C836" s="47" t="s">
        <v>3969</v>
      </c>
      <c r="D836" s="162" t="s">
        <v>3971</v>
      </c>
      <c r="E836" s="169">
        <v>2709.0</v>
      </c>
      <c r="F836" s="155">
        <v>46284.0</v>
      </c>
      <c r="G836" s="33" t="s">
        <v>1006</v>
      </c>
      <c r="H836" s="33" t="s">
        <v>120</v>
      </c>
      <c r="I836" s="33" t="s">
        <v>1007</v>
      </c>
      <c r="J836" s="35">
        <v>1.0</v>
      </c>
      <c r="K836" s="185" t="s">
        <v>1009</v>
      </c>
      <c r="L836" s="35">
        <v>2.0</v>
      </c>
      <c r="M836" s="35" t="s">
        <v>1011</v>
      </c>
      <c r="N836" s="37"/>
      <c r="O836" s="33" t="s">
        <v>1012</v>
      </c>
      <c r="P836" s="32"/>
      <c r="Q836" s="35" t="s">
        <v>1013</v>
      </c>
      <c r="R836" s="33" t="s">
        <v>1014</v>
      </c>
      <c r="S836" s="35" t="s">
        <v>1015</v>
      </c>
      <c r="T836" s="33" t="s">
        <v>1016</v>
      </c>
      <c r="U836" s="53"/>
      <c r="V836" s="53"/>
      <c r="W836" s="53"/>
      <c r="X836" s="53"/>
      <c r="Y836" s="53"/>
      <c r="Z836" s="53"/>
      <c r="AA836" s="53"/>
      <c r="AB836" s="53"/>
      <c r="AC836" s="53"/>
      <c r="AD836" s="53"/>
      <c r="AE836" s="53"/>
    </row>
    <row r="837" ht="14.25" customHeight="1">
      <c r="A837" s="157" t="str">
        <f t="shared" si="3"/>
        <v>190926_B15-T2-15_00BBS_00ISV_M01_S_1</v>
      </c>
      <c r="B837" s="47" t="s">
        <v>1827</v>
      </c>
      <c r="C837" s="47" t="s">
        <v>3973</v>
      </c>
      <c r="D837" s="162" t="s">
        <v>3974</v>
      </c>
      <c r="E837" s="33" t="s">
        <v>154</v>
      </c>
      <c r="F837" s="155">
        <v>46284.0</v>
      </c>
      <c r="G837" s="33" t="s">
        <v>1006</v>
      </c>
      <c r="H837" s="33" t="s">
        <v>120</v>
      </c>
      <c r="I837" s="33" t="s">
        <v>1007</v>
      </c>
      <c r="J837" s="35">
        <v>1.0</v>
      </c>
      <c r="K837" s="185" t="s">
        <v>1009</v>
      </c>
      <c r="L837" s="35">
        <v>2.0</v>
      </c>
      <c r="M837" s="35" t="s">
        <v>1011</v>
      </c>
      <c r="N837" s="37"/>
      <c r="O837" s="33" t="s">
        <v>1012</v>
      </c>
      <c r="P837" s="32"/>
      <c r="Q837" s="35" t="s">
        <v>1013</v>
      </c>
      <c r="R837" s="33" t="s">
        <v>1014</v>
      </c>
      <c r="S837" s="35" t="s">
        <v>1015</v>
      </c>
      <c r="T837" s="33" t="s">
        <v>1016</v>
      </c>
      <c r="U837" s="53"/>
      <c r="V837" s="53"/>
      <c r="W837" s="53"/>
      <c r="X837" s="53"/>
      <c r="Y837" s="53"/>
      <c r="Z837" s="53"/>
      <c r="AA837" s="53"/>
      <c r="AB837" s="53"/>
      <c r="AC837" s="53"/>
      <c r="AD837" s="53"/>
      <c r="AE837" s="53"/>
    </row>
    <row r="838" ht="14.25" customHeight="1">
      <c r="A838" s="157" t="str">
        <f t="shared" si="3"/>
        <v>190926_B15-T2-16_00BBT_00ISW_M01_S_1</v>
      </c>
      <c r="B838" s="47" t="s">
        <v>1832</v>
      </c>
      <c r="C838" s="47" t="s">
        <v>3977</v>
      </c>
      <c r="D838" s="162" t="s">
        <v>3978</v>
      </c>
      <c r="E838" s="33" t="s">
        <v>739</v>
      </c>
      <c r="F838" s="155">
        <v>46284.0</v>
      </c>
      <c r="G838" s="33" t="s">
        <v>1006</v>
      </c>
      <c r="H838" s="33" t="s">
        <v>120</v>
      </c>
      <c r="I838" s="33" t="s">
        <v>1007</v>
      </c>
      <c r="J838" s="35">
        <v>1.0</v>
      </c>
      <c r="K838" s="185" t="s">
        <v>1009</v>
      </c>
      <c r="L838" s="35">
        <v>2.0</v>
      </c>
      <c r="M838" s="35" t="s">
        <v>1011</v>
      </c>
      <c r="N838" s="37"/>
      <c r="O838" s="33" t="s">
        <v>1012</v>
      </c>
      <c r="P838" s="32"/>
      <c r="Q838" s="35" t="s">
        <v>1013</v>
      </c>
      <c r="R838" s="33" t="s">
        <v>1014</v>
      </c>
      <c r="S838" s="35" t="s">
        <v>1015</v>
      </c>
      <c r="T838" s="33" t="s">
        <v>1016</v>
      </c>
      <c r="U838" s="53"/>
      <c r="V838" s="53"/>
      <c r="W838" s="53"/>
      <c r="X838" s="53"/>
      <c r="Y838" s="53"/>
      <c r="Z838" s="53"/>
      <c r="AA838" s="53"/>
      <c r="AB838" s="53"/>
      <c r="AC838" s="53"/>
      <c r="AD838" s="53"/>
      <c r="AE838" s="53"/>
    </row>
    <row r="839" ht="14.25" customHeight="1">
      <c r="A839" s="157" t="str">
        <f t="shared" si="3"/>
        <v>190926_HEK-QCS_000F2_00ISX_M05_S_1</v>
      </c>
      <c r="B839" s="154" t="s">
        <v>108</v>
      </c>
      <c r="C839" s="47" t="s">
        <v>3981</v>
      </c>
      <c r="D839" s="163" t="s">
        <v>109</v>
      </c>
      <c r="E839" s="178" t="s">
        <v>109</v>
      </c>
      <c r="F839" s="155">
        <v>46284.0</v>
      </c>
      <c r="G839" s="33" t="s">
        <v>2746</v>
      </c>
      <c r="H839" s="33" t="s">
        <v>164</v>
      </c>
      <c r="I839" s="33" t="s">
        <v>1007</v>
      </c>
      <c r="J839" s="35">
        <v>1.0</v>
      </c>
      <c r="K839" s="185" t="s">
        <v>1009</v>
      </c>
      <c r="L839" s="35">
        <v>2.0</v>
      </c>
      <c r="M839" s="35" t="s">
        <v>1011</v>
      </c>
      <c r="N839" s="37"/>
      <c r="O839" s="33" t="s">
        <v>1012</v>
      </c>
      <c r="P839" s="32"/>
      <c r="Q839" s="35" t="s">
        <v>1013</v>
      </c>
      <c r="R839" s="33" t="s">
        <v>3577</v>
      </c>
      <c r="S839" s="35" t="s">
        <v>1015</v>
      </c>
      <c r="T839" s="33" t="s">
        <v>3578</v>
      </c>
      <c r="U839" s="53"/>
      <c r="V839" s="53"/>
      <c r="W839" s="53"/>
      <c r="X839" s="53"/>
      <c r="Y839" s="53"/>
      <c r="Z839" s="53"/>
      <c r="AA839" s="53"/>
      <c r="AB839" s="53"/>
      <c r="AC839" s="53"/>
      <c r="AD839" s="53"/>
      <c r="AE839" s="53"/>
    </row>
    <row r="840" ht="14.25" customHeight="1">
      <c r="A840" s="157" t="str">
        <f t="shared" si="3"/>
        <v>190926_B19-T2-1_00DAF_00ISY_M05_S_1</v>
      </c>
      <c r="B840" s="47" t="s">
        <v>2114</v>
      </c>
      <c r="C840" s="47" t="s">
        <v>3985</v>
      </c>
      <c r="D840" s="162" t="s">
        <v>3987</v>
      </c>
      <c r="E840" s="179">
        <v>8067.0</v>
      </c>
      <c r="F840" s="155">
        <v>46284.0</v>
      </c>
      <c r="G840" s="33" t="s">
        <v>2746</v>
      </c>
      <c r="H840" s="33" t="s">
        <v>164</v>
      </c>
      <c r="I840" s="33" t="s">
        <v>1007</v>
      </c>
      <c r="J840" s="35">
        <v>1.0</v>
      </c>
      <c r="K840" s="185" t="s">
        <v>1009</v>
      </c>
      <c r="L840" s="35">
        <v>2.0</v>
      </c>
      <c r="M840" s="35" t="s">
        <v>1011</v>
      </c>
      <c r="N840" s="37"/>
      <c r="O840" s="33" t="s">
        <v>1012</v>
      </c>
      <c r="P840" s="32"/>
      <c r="Q840" s="35" t="s">
        <v>1013</v>
      </c>
      <c r="R840" s="33" t="s">
        <v>3577</v>
      </c>
      <c r="S840" s="35" t="s">
        <v>1015</v>
      </c>
      <c r="T840" s="33" t="s">
        <v>3578</v>
      </c>
      <c r="U840" s="53"/>
      <c r="V840" s="53"/>
      <c r="W840" s="53"/>
      <c r="X840" s="53"/>
      <c r="Y840" s="53"/>
      <c r="Z840" s="53"/>
      <c r="AA840" s="53"/>
      <c r="AB840" s="53"/>
      <c r="AC840" s="53"/>
      <c r="AD840" s="53"/>
      <c r="AE840" s="53"/>
    </row>
    <row r="841" ht="14.25" customHeight="1">
      <c r="A841" s="157" t="str">
        <f t="shared" si="3"/>
        <v>190926_B19-T2-2_00DAG_00ISZ_M05_S_1</v>
      </c>
      <c r="B841" s="47" t="s">
        <v>2118</v>
      </c>
      <c r="C841" s="47" t="s">
        <v>3990</v>
      </c>
      <c r="D841" s="162" t="s">
        <v>3991</v>
      </c>
      <c r="E841" s="179">
        <v>8209.0</v>
      </c>
      <c r="F841" s="155">
        <v>46284.0</v>
      </c>
      <c r="G841" s="33" t="s">
        <v>2746</v>
      </c>
      <c r="H841" s="33" t="s">
        <v>164</v>
      </c>
      <c r="I841" s="33" t="s">
        <v>1007</v>
      </c>
      <c r="J841" s="35">
        <v>1.0</v>
      </c>
      <c r="K841" s="185" t="s">
        <v>1009</v>
      </c>
      <c r="L841" s="35">
        <v>2.0</v>
      </c>
      <c r="M841" s="35" t="s">
        <v>1011</v>
      </c>
      <c r="N841" s="37"/>
      <c r="O841" s="33" t="s">
        <v>1012</v>
      </c>
      <c r="P841" s="32"/>
      <c r="Q841" s="35" t="s">
        <v>1013</v>
      </c>
      <c r="R841" s="33" t="s">
        <v>3577</v>
      </c>
      <c r="S841" s="35" t="s">
        <v>1015</v>
      </c>
      <c r="T841" s="33" t="s">
        <v>3578</v>
      </c>
      <c r="U841" s="53"/>
      <c r="V841" s="53"/>
      <c r="W841" s="53"/>
      <c r="X841" s="53"/>
      <c r="Y841" s="53"/>
      <c r="Z841" s="53"/>
      <c r="AA841" s="53"/>
      <c r="AB841" s="53"/>
      <c r="AC841" s="53"/>
      <c r="AD841" s="53"/>
      <c r="AE841" s="53"/>
    </row>
    <row r="842" ht="14.25" customHeight="1">
      <c r="A842" s="157" t="str">
        <f t="shared" si="3"/>
        <v>190926_B19-T2-3_00DAH_00IT0_M05_S_1</v>
      </c>
      <c r="B842" s="47" t="s">
        <v>2123</v>
      </c>
      <c r="C842" s="47" t="s">
        <v>3993</v>
      </c>
      <c r="D842" s="162" t="s">
        <v>3995</v>
      </c>
      <c r="E842" s="179">
        <v>3033.0</v>
      </c>
      <c r="F842" s="155">
        <v>46284.0</v>
      </c>
      <c r="G842" s="33" t="s">
        <v>2746</v>
      </c>
      <c r="H842" s="33" t="s">
        <v>164</v>
      </c>
      <c r="I842" s="33" t="s">
        <v>1007</v>
      </c>
      <c r="J842" s="35">
        <v>1.0</v>
      </c>
      <c r="K842" s="185" t="s">
        <v>1009</v>
      </c>
      <c r="L842" s="35">
        <v>2.0</v>
      </c>
      <c r="M842" s="35" t="s">
        <v>1011</v>
      </c>
      <c r="N842" s="37"/>
      <c r="O842" s="33" t="s">
        <v>1012</v>
      </c>
      <c r="P842" s="32"/>
      <c r="Q842" s="35" t="s">
        <v>1013</v>
      </c>
      <c r="R842" s="33" t="s">
        <v>3577</v>
      </c>
      <c r="S842" s="35" t="s">
        <v>1015</v>
      </c>
      <c r="T842" s="33" t="s">
        <v>3578</v>
      </c>
      <c r="U842" s="53"/>
      <c r="V842" s="53"/>
      <c r="W842" s="53"/>
      <c r="X842" s="53"/>
      <c r="Y842" s="53"/>
      <c r="Z842" s="53"/>
      <c r="AA842" s="53"/>
      <c r="AB842" s="53"/>
      <c r="AC842" s="53"/>
      <c r="AD842" s="53"/>
      <c r="AE842" s="53"/>
    </row>
    <row r="843" ht="14.25" customHeight="1">
      <c r="A843" s="157" t="str">
        <f t="shared" si="3"/>
        <v>190926_B19-T2-4_00DAI_00IT1_M05_S_1</v>
      </c>
      <c r="B843" s="47" t="s">
        <v>2127</v>
      </c>
      <c r="C843" s="47" t="s">
        <v>3996</v>
      </c>
      <c r="D843" s="162" t="s">
        <v>3997</v>
      </c>
      <c r="E843" s="179">
        <v>2476.0</v>
      </c>
      <c r="F843" s="155">
        <v>46284.0</v>
      </c>
      <c r="G843" s="33" t="s">
        <v>2746</v>
      </c>
      <c r="H843" s="33" t="s">
        <v>164</v>
      </c>
      <c r="I843" s="33" t="s">
        <v>1007</v>
      </c>
      <c r="J843" s="35">
        <v>1.0</v>
      </c>
      <c r="K843" s="185" t="s">
        <v>1009</v>
      </c>
      <c r="L843" s="35">
        <v>2.0</v>
      </c>
      <c r="M843" s="35" t="s">
        <v>1011</v>
      </c>
      <c r="N843" s="37"/>
      <c r="O843" s="33" t="s">
        <v>1012</v>
      </c>
      <c r="P843" s="32"/>
      <c r="Q843" s="35" t="s">
        <v>1013</v>
      </c>
      <c r="R843" s="33" t="s">
        <v>3577</v>
      </c>
      <c r="S843" s="35" t="s">
        <v>1015</v>
      </c>
      <c r="T843" s="33" t="s">
        <v>3578</v>
      </c>
      <c r="U843" s="53"/>
      <c r="V843" s="53"/>
      <c r="W843" s="53"/>
      <c r="X843" s="53"/>
      <c r="Y843" s="53"/>
      <c r="Z843" s="53"/>
      <c r="AA843" s="53"/>
      <c r="AB843" s="53"/>
      <c r="AC843" s="53"/>
      <c r="AD843" s="53"/>
      <c r="AE843" s="53"/>
    </row>
    <row r="844" ht="14.25" customHeight="1">
      <c r="A844" s="157" t="str">
        <f t="shared" si="3"/>
        <v>190926_B19-T2-5_00DAJ_00IT2_M05_S_1</v>
      </c>
      <c r="B844" s="47" t="s">
        <v>2131</v>
      </c>
      <c r="C844" s="47" t="s">
        <v>4000</v>
      </c>
      <c r="D844" s="162" t="s">
        <v>4001</v>
      </c>
      <c r="E844" s="179">
        <v>2185.0</v>
      </c>
      <c r="F844" s="155">
        <v>46284.0</v>
      </c>
      <c r="G844" s="33" t="s">
        <v>2746</v>
      </c>
      <c r="H844" s="33" t="s">
        <v>164</v>
      </c>
      <c r="I844" s="33" t="s">
        <v>1007</v>
      </c>
      <c r="J844" s="35">
        <v>1.0</v>
      </c>
      <c r="K844" s="185" t="s">
        <v>1009</v>
      </c>
      <c r="L844" s="35">
        <v>2.0</v>
      </c>
      <c r="M844" s="35" t="s">
        <v>1011</v>
      </c>
      <c r="N844" s="37"/>
      <c r="O844" s="33" t="s">
        <v>1012</v>
      </c>
      <c r="P844" s="32"/>
      <c r="Q844" s="35" t="s">
        <v>1013</v>
      </c>
      <c r="R844" s="33" t="s">
        <v>3577</v>
      </c>
      <c r="S844" s="35" t="s">
        <v>1015</v>
      </c>
      <c r="T844" s="33" t="s">
        <v>3578</v>
      </c>
      <c r="U844" s="53"/>
      <c r="V844" s="53"/>
      <c r="W844" s="53"/>
      <c r="X844" s="53"/>
      <c r="Y844" s="53"/>
      <c r="Z844" s="53"/>
      <c r="AA844" s="53"/>
      <c r="AB844" s="53"/>
      <c r="AC844" s="53"/>
      <c r="AD844" s="53"/>
      <c r="AE844" s="53"/>
    </row>
    <row r="845" ht="14.25" customHeight="1">
      <c r="A845" s="157" t="str">
        <f t="shared" si="3"/>
        <v>190926_B19-T2-6_00DAK_00IT3_M05_S_1</v>
      </c>
      <c r="B845" s="47" t="s">
        <v>2135</v>
      </c>
      <c r="C845" s="47" t="s">
        <v>4006</v>
      </c>
      <c r="D845" s="162" t="s">
        <v>4007</v>
      </c>
      <c r="E845" s="179">
        <v>3795.0</v>
      </c>
      <c r="F845" s="155">
        <v>46284.0</v>
      </c>
      <c r="G845" s="33" t="s">
        <v>2746</v>
      </c>
      <c r="H845" s="33" t="s">
        <v>164</v>
      </c>
      <c r="I845" s="33" t="s">
        <v>1007</v>
      </c>
      <c r="J845" s="35">
        <v>1.0</v>
      </c>
      <c r="K845" s="185" t="s">
        <v>1009</v>
      </c>
      <c r="L845" s="35">
        <v>2.0</v>
      </c>
      <c r="M845" s="35" t="s">
        <v>1011</v>
      </c>
      <c r="N845" s="37"/>
      <c r="O845" s="33" t="s">
        <v>1012</v>
      </c>
      <c r="P845" s="32"/>
      <c r="Q845" s="35" t="s">
        <v>1013</v>
      </c>
      <c r="R845" s="33" t="s">
        <v>3577</v>
      </c>
      <c r="S845" s="35" t="s">
        <v>1015</v>
      </c>
      <c r="T845" s="33" t="s">
        <v>3578</v>
      </c>
      <c r="U845" s="53"/>
      <c r="V845" s="53"/>
      <c r="W845" s="53"/>
      <c r="X845" s="53"/>
      <c r="Y845" s="53"/>
      <c r="Z845" s="53"/>
      <c r="AA845" s="53"/>
      <c r="AB845" s="53"/>
      <c r="AC845" s="53"/>
      <c r="AD845" s="53"/>
      <c r="AE845" s="53"/>
    </row>
    <row r="846" ht="14.25" customHeight="1">
      <c r="A846" s="157" t="str">
        <f t="shared" si="3"/>
        <v>190926_B19-T2-7_00DAL_00IT4_M05_S_1</v>
      </c>
      <c r="B846" s="47" t="s">
        <v>2141</v>
      </c>
      <c r="C846" s="47" t="s">
        <v>4010</v>
      </c>
      <c r="D846" s="162" t="s">
        <v>4011</v>
      </c>
      <c r="E846" s="179">
        <v>9349.0</v>
      </c>
      <c r="F846" s="155">
        <v>46284.0</v>
      </c>
      <c r="G846" s="33" t="s">
        <v>2746</v>
      </c>
      <c r="H846" s="33" t="s">
        <v>164</v>
      </c>
      <c r="I846" s="33" t="s">
        <v>1007</v>
      </c>
      <c r="J846" s="35">
        <v>1.0</v>
      </c>
      <c r="K846" s="185" t="s">
        <v>1009</v>
      </c>
      <c r="L846" s="35">
        <v>2.0</v>
      </c>
      <c r="M846" s="35" t="s">
        <v>1011</v>
      </c>
      <c r="N846" s="37"/>
      <c r="O846" s="33" t="s">
        <v>1012</v>
      </c>
      <c r="P846" s="32"/>
      <c r="Q846" s="35" t="s">
        <v>1013</v>
      </c>
      <c r="R846" s="33" t="s">
        <v>3577</v>
      </c>
      <c r="S846" s="35" t="s">
        <v>1015</v>
      </c>
      <c r="T846" s="33" t="s">
        <v>3578</v>
      </c>
      <c r="U846" s="53"/>
      <c r="V846" s="53"/>
      <c r="W846" s="53"/>
      <c r="X846" s="53"/>
      <c r="Y846" s="53"/>
      <c r="Z846" s="53"/>
      <c r="AA846" s="53"/>
      <c r="AB846" s="53"/>
      <c r="AC846" s="53"/>
      <c r="AD846" s="53"/>
      <c r="AE846" s="53"/>
    </row>
    <row r="847" ht="14.25" customHeight="1">
      <c r="A847" s="157" t="str">
        <f t="shared" si="3"/>
        <v>190926_B19-T2-8_00DAM_00IT5_M05_S_1</v>
      </c>
      <c r="B847" s="47" t="s">
        <v>2145</v>
      </c>
      <c r="C847" s="47" t="s">
        <v>4014</v>
      </c>
      <c r="D847" s="162" t="s">
        <v>4015</v>
      </c>
      <c r="E847" s="179">
        <v>2451.0</v>
      </c>
      <c r="F847" s="155">
        <v>46284.0</v>
      </c>
      <c r="G847" s="33" t="s">
        <v>2746</v>
      </c>
      <c r="H847" s="33" t="s">
        <v>164</v>
      </c>
      <c r="I847" s="33" t="s">
        <v>1007</v>
      </c>
      <c r="J847" s="35">
        <v>1.0</v>
      </c>
      <c r="K847" s="185" t="s">
        <v>1009</v>
      </c>
      <c r="L847" s="35">
        <v>2.0</v>
      </c>
      <c r="M847" s="35" t="s">
        <v>1011</v>
      </c>
      <c r="N847" s="37"/>
      <c r="O847" s="33" t="s">
        <v>1012</v>
      </c>
      <c r="P847" s="32"/>
      <c r="Q847" s="35" t="s">
        <v>1013</v>
      </c>
      <c r="R847" s="33" t="s">
        <v>3577</v>
      </c>
      <c r="S847" s="35" t="s">
        <v>1015</v>
      </c>
      <c r="T847" s="33" t="s">
        <v>3578</v>
      </c>
      <c r="U847" s="53"/>
      <c r="V847" s="53"/>
      <c r="W847" s="53"/>
      <c r="X847" s="53"/>
      <c r="Y847" s="53"/>
      <c r="Z847" s="53"/>
      <c r="AA847" s="53"/>
      <c r="AB847" s="53"/>
      <c r="AC847" s="53"/>
      <c r="AD847" s="53"/>
      <c r="AE847" s="53"/>
    </row>
    <row r="848" ht="14.25" customHeight="1">
      <c r="A848" s="157" t="str">
        <f t="shared" si="3"/>
        <v>190926_B19-T2-9_00DAN_00IT6_M05_S_1</v>
      </c>
      <c r="B848" s="47" t="s">
        <v>2150</v>
      </c>
      <c r="C848" s="47" t="s">
        <v>4018</v>
      </c>
      <c r="D848" s="162" t="s">
        <v>4019</v>
      </c>
      <c r="E848" s="179">
        <v>6389.0</v>
      </c>
      <c r="F848" s="155">
        <v>46284.0</v>
      </c>
      <c r="G848" s="33" t="s">
        <v>2746</v>
      </c>
      <c r="H848" s="33" t="s">
        <v>164</v>
      </c>
      <c r="I848" s="33" t="s">
        <v>1007</v>
      </c>
      <c r="J848" s="35">
        <v>1.0</v>
      </c>
      <c r="K848" s="185" t="s">
        <v>1009</v>
      </c>
      <c r="L848" s="35">
        <v>2.0</v>
      </c>
      <c r="M848" s="35" t="s">
        <v>1011</v>
      </c>
      <c r="N848" s="37"/>
      <c r="O848" s="33" t="s">
        <v>1012</v>
      </c>
      <c r="P848" s="32"/>
      <c r="Q848" s="35" t="s">
        <v>1013</v>
      </c>
      <c r="R848" s="33" t="s">
        <v>3577</v>
      </c>
      <c r="S848" s="35" t="s">
        <v>1015</v>
      </c>
      <c r="T848" s="33" t="s">
        <v>3578</v>
      </c>
      <c r="U848" s="53"/>
      <c r="V848" s="53"/>
      <c r="W848" s="53"/>
      <c r="X848" s="53"/>
      <c r="Y848" s="53"/>
      <c r="Z848" s="53"/>
      <c r="AA848" s="53"/>
      <c r="AB848" s="53"/>
      <c r="AC848" s="53"/>
      <c r="AD848" s="53"/>
      <c r="AE848" s="53"/>
    </row>
    <row r="849" ht="14.25" customHeight="1">
      <c r="A849" s="157" t="str">
        <f t="shared" si="3"/>
        <v>190926_B19-T2-10_00DAO_00IT7_M05_S_1</v>
      </c>
      <c r="B849" s="47" t="s">
        <v>2155</v>
      </c>
      <c r="C849" s="47" t="s">
        <v>4022</v>
      </c>
      <c r="D849" s="162" t="s">
        <v>4023</v>
      </c>
      <c r="E849" s="179">
        <v>5210.0</v>
      </c>
      <c r="F849" s="155">
        <v>46284.0</v>
      </c>
      <c r="G849" s="33" t="s">
        <v>2746</v>
      </c>
      <c r="H849" s="33" t="s">
        <v>164</v>
      </c>
      <c r="I849" s="33" t="s">
        <v>1007</v>
      </c>
      <c r="J849" s="35">
        <v>1.0</v>
      </c>
      <c r="K849" s="185" t="s">
        <v>1009</v>
      </c>
      <c r="L849" s="35">
        <v>2.0</v>
      </c>
      <c r="M849" s="35" t="s">
        <v>1011</v>
      </c>
      <c r="N849" s="37"/>
      <c r="O849" s="33" t="s">
        <v>1012</v>
      </c>
      <c r="P849" s="32"/>
      <c r="Q849" s="35" t="s">
        <v>1013</v>
      </c>
      <c r="R849" s="33" t="s">
        <v>3577</v>
      </c>
      <c r="S849" s="35" t="s">
        <v>1015</v>
      </c>
      <c r="T849" s="33" t="s">
        <v>3578</v>
      </c>
      <c r="U849" s="53"/>
      <c r="V849" s="53"/>
      <c r="W849" s="53"/>
      <c r="X849" s="53"/>
      <c r="Y849" s="53"/>
      <c r="Z849" s="53"/>
      <c r="AA849" s="53"/>
      <c r="AB849" s="53"/>
      <c r="AC849" s="53"/>
      <c r="AD849" s="53"/>
      <c r="AE849" s="53"/>
    </row>
    <row r="850" ht="14.25" customHeight="1">
      <c r="A850" s="157" t="str">
        <f t="shared" si="3"/>
        <v>190926_B19-T2-11_00DAP_00IT8_M05_S_1</v>
      </c>
      <c r="B850" s="47" t="s">
        <v>2159</v>
      </c>
      <c r="C850" s="47" t="s">
        <v>4026</v>
      </c>
      <c r="D850" s="162" t="s">
        <v>4027</v>
      </c>
      <c r="E850" s="179">
        <v>9455.0</v>
      </c>
      <c r="F850" s="155">
        <v>46284.0</v>
      </c>
      <c r="G850" s="33" t="s">
        <v>2746</v>
      </c>
      <c r="H850" s="33" t="s">
        <v>164</v>
      </c>
      <c r="I850" s="33" t="s">
        <v>1007</v>
      </c>
      <c r="J850" s="35">
        <v>1.0</v>
      </c>
      <c r="K850" s="185" t="s">
        <v>1009</v>
      </c>
      <c r="L850" s="35">
        <v>2.0</v>
      </c>
      <c r="M850" s="35" t="s">
        <v>1011</v>
      </c>
      <c r="N850" s="107" t="s">
        <v>4028</v>
      </c>
      <c r="O850" s="33" t="s">
        <v>1291</v>
      </c>
      <c r="P850" s="47" t="s">
        <v>4029</v>
      </c>
      <c r="Q850" s="35" t="s">
        <v>1013</v>
      </c>
      <c r="R850" s="33" t="s">
        <v>3577</v>
      </c>
      <c r="S850" s="35" t="s">
        <v>1015</v>
      </c>
      <c r="T850" s="33" t="s">
        <v>3578</v>
      </c>
      <c r="U850" s="53"/>
      <c r="V850" s="53"/>
      <c r="W850" s="53"/>
      <c r="X850" s="53"/>
      <c r="Y850" s="53"/>
      <c r="Z850" s="53"/>
      <c r="AA850" s="53"/>
      <c r="AB850" s="53"/>
      <c r="AC850" s="53"/>
      <c r="AD850" s="53"/>
      <c r="AE850" s="53"/>
    </row>
    <row r="851" ht="14.25" customHeight="1">
      <c r="A851" s="157" t="str">
        <f t="shared" si="3"/>
        <v>190926_B19-T2-12_00DAQ_00IT9_M05_S_1</v>
      </c>
      <c r="B851" s="47" t="s">
        <v>2165</v>
      </c>
      <c r="C851" s="47" t="s">
        <v>4030</v>
      </c>
      <c r="D851" s="162" t="s">
        <v>4031</v>
      </c>
      <c r="E851" s="179">
        <v>5234.0</v>
      </c>
      <c r="F851" s="155">
        <v>46284.0</v>
      </c>
      <c r="G851" s="33" t="s">
        <v>2746</v>
      </c>
      <c r="H851" s="33" t="s">
        <v>164</v>
      </c>
      <c r="I851" s="33" t="s">
        <v>1007</v>
      </c>
      <c r="J851" s="35">
        <v>1.0</v>
      </c>
      <c r="K851" s="185" t="s">
        <v>1009</v>
      </c>
      <c r="L851" s="35">
        <v>2.0</v>
      </c>
      <c r="M851" s="35" t="s">
        <v>1011</v>
      </c>
      <c r="N851" s="107" t="s">
        <v>4028</v>
      </c>
      <c r="O851" s="33" t="s">
        <v>1291</v>
      </c>
      <c r="P851" s="47" t="s">
        <v>4034</v>
      </c>
      <c r="Q851" s="35" t="s">
        <v>1013</v>
      </c>
      <c r="R851" s="33" t="s">
        <v>3577</v>
      </c>
      <c r="S851" s="35" t="s">
        <v>1015</v>
      </c>
      <c r="T851" s="33" t="s">
        <v>3578</v>
      </c>
      <c r="U851" s="53"/>
      <c r="V851" s="53"/>
      <c r="W851" s="53"/>
      <c r="X851" s="53"/>
      <c r="Y851" s="53"/>
      <c r="Z851" s="53"/>
      <c r="AA851" s="53"/>
      <c r="AB851" s="53"/>
      <c r="AC851" s="53"/>
      <c r="AD851" s="53"/>
      <c r="AE851" s="53"/>
    </row>
    <row r="852" ht="14.25" customHeight="1">
      <c r="A852" s="157" t="str">
        <f t="shared" si="3"/>
        <v>190926_B19-T2-13_00DAR_00ITA_M05_S_1</v>
      </c>
      <c r="B852" s="47" t="s">
        <v>2171</v>
      </c>
      <c r="C852" s="47" t="s">
        <v>4035</v>
      </c>
      <c r="D852" s="162" t="s">
        <v>4036</v>
      </c>
      <c r="E852" s="179">
        <v>8076.0</v>
      </c>
      <c r="F852" s="155">
        <v>46284.0</v>
      </c>
      <c r="G852" s="33" t="s">
        <v>2746</v>
      </c>
      <c r="H852" s="33" t="s">
        <v>164</v>
      </c>
      <c r="I852" s="33" t="s">
        <v>1007</v>
      </c>
      <c r="J852" s="35">
        <v>1.0</v>
      </c>
      <c r="K852" s="185" t="s">
        <v>1009</v>
      </c>
      <c r="L852" s="35">
        <v>2.0</v>
      </c>
      <c r="M852" s="35" t="s">
        <v>1011</v>
      </c>
      <c r="N852" s="107" t="s">
        <v>2376</v>
      </c>
      <c r="O852" s="33" t="s">
        <v>1291</v>
      </c>
      <c r="P852" s="47" t="s">
        <v>4039</v>
      </c>
      <c r="Q852" s="35" t="s">
        <v>1013</v>
      </c>
      <c r="R852" s="33" t="s">
        <v>3577</v>
      </c>
      <c r="S852" s="35" t="s">
        <v>1015</v>
      </c>
      <c r="T852" s="33" t="s">
        <v>3578</v>
      </c>
      <c r="U852" s="53"/>
      <c r="V852" s="53"/>
      <c r="W852" s="53"/>
      <c r="X852" s="53"/>
      <c r="Y852" s="53"/>
      <c r="Z852" s="53"/>
      <c r="AA852" s="53"/>
      <c r="AB852" s="53"/>
      <c r="AC852" s="53"/>
      <c r="AD852" s="53"/>
      <c r="AE852" s="53"/>
    </row>
    <row r="853" ht="14.25" customHeight="1">
      <c r="A853" s="157" t="str">
        <f t="shared" si="3"/>
        <v>190926_B19-T2-14_00DAS_00ITB_M05_S_1</v>
      </c>
      <c r="B853" s="47" t="s">
        <v>2177</v>
      </c>
      <c r="C853" s="47" t="s">
        <v>4040</v>
      </c>
      <c r="D853" s="162" t="s">
        <v>4041</v>
      </c>
      <c r="E853" s="179">
        <v>9409.0</v>
      </c>
      <c r="F853" s="155">
        <v>46284.0</v>
      </c>
      <c r="G853" s="33" t="s">
        <v>2746</v>
      </c>
      <c r="H853" s="33" t="s">
        <v>164</v>
      </c>
      <c r="I853" s="33" t="s">
        <v>1007</v>
      </c>
      <c r="J853" s="35">
        <v>1.0</v>
      </c>
      <c r="K853" s="185" t="s">
        <v>1009</v>
      </c>
      <c r="L853" s="35">
        <v>2.0</v>
      </c>
      <c r="M853" s="35" t="s">
        <v>1011</v>
      </c>
      <c r="N853" s="107" t="s">
        <v>2376</v>
      </c>
      <c r="O853" s="33" t="s">
        <v>1291</v>
      </c>
      <c r="P853" s="47" t="s">
        <v>4042</v>
      </c>
      <c r="Q853" s="35" t="s">
        <v>1013</v>
      </c>
      <c r="R853" s="33" t="s">
        <v>3577</v>
      </c>
      <c r="S853" s="35" t="s">
        <v>1015</v>
      </c>
      <c r="T853" s="33" t="s">
        <v>3578</v>
      </c>
      <c r="U853" s="53"/>
      <c r="V853" s="53"/>
      <c r="W853" s="53"/>
      <c r="X853" s="53"/>
      <c r="Y853" s="53"/>
      <c r="Z853" s="53"/>
      <c r="AA853" s="53"/>
      <c r="AB853" s="53"/>
      <c r="AC853" s="53"/>
      <c r="AD853" s="53"/>
      <c r="AE853" s="53"/>
    </row>
    <row r="854" ht="14.25" customHeight="1">
      <c r="A854" s="157" t="str">
        <f t="shared" si="3"/>
        <v>190926_B19-T2-15_00DAT_00ITC_M05_S_1</v>
      </c>
      <c r="B854" s="47" t="s">
        <v>2180</v>
      </c>
      <c r="C854" s="47" t="s">
        <v>4045</v>
      </c>
      <c r="D854" s="162" t="s">
        <v>4046</v>
      </c>
      <c r="E854" s="33" t="s">
        <v>154</v>
      </c>
      <c r="F854" s="155">
        <v>46284.0</v>
      </c>
      <c r="G854" s="33" t="s">
        <v>2746</v>
      </c>
      <c r="H854" s="33" t="s">
        <v>164</v>
      </c>
      <c r="I854" s="33" t="s">
        <v>1007</v>
      </c>
      <c r="J854" s="35">
        <v>1.0</v>
      </c>
      <c r="K854" s="185" t="s">
        <v>1009</v>
      </c>
      <c r="L854" s="35">
        <v>2.0</v>
      </c>
      <c r="M854" s="35" t="s">
        <v>1011</v>
      </c>
      <c r="N854" s="107" t="s">
        <v>4047</v>
      </c>
      <c r="O854" s="33" t="s">
        <v>1291</v>
      </c>
      <c r="P854" s="47" t="s">
        <v>4048</v>
      </c>
      <c r="Q854" s="35" t="s">
        <v>1013</v>
      </c>
      <c r="R854" s="33" t="s">
        <v>3577</v>
      </c>
      <c r="S854" s="35" t="s">
        <v>1015</v>
      </c>
      <c r="T854" s="33" t="s">
        <v>3578</v>
      </c>
      <c r="U854" s="53"/>
      <c r="V854" s="53"/>
      <c r="W854" s="53"/>
      <c r="X854" s="53"/>
      <c r="Y854" s="53"/>
      <c r="Z854" s="53"/>
      <c r="AA854" s="53"/>
      <c r="AB854" s="53"/>
      <c r="AC854" s="53"/>
      <c r="AD854" s="53"/>
      <c r="AE854" s="53"/>
    </row>
    <row r="855" ht="14.25" customHeight="1">
      <c r="A855" s="157" t="str">
        <f t="shared" si="3"/>
        <v>190926_B19-T2-16_00DAU_00ITD_M05_S_1</v>
      </c>
      <c r="B855" s="47" t="s">
        <v>2185</v>
      </c>
      <c r="C855" s="47" t="s">
        <v>4051</v>
      </c>
      <c r="D855" s="162" t="s">
        <v>4052</v>
      </c>
      <c r="E855" s="33" t="s">
        <v>756</v>
      </c>
      <c r="F855" s="155">
        <v>46284.0</v>
      </c>
      <c r="G855" s="33" t="s">
        <v>2746</v>
      </c>
      <c r="H855" s="33" t="s">
        <v>164</v>
      </c>
      <c r="I855" s="33" t="s">
        <v>1007</v>
      </c>
      <c r="J855" s="35">
        <v>1.0</v>
      </c>
      <c r="K855" s="185" t="s">
        <v>1009</v>
      </c>
      <c r="L855" s="35">
        <v>2.0</v>
      </c>
      <c r="M855" s="35" t="s">
        <v>1011</v>
      </c>
      <c r="N855" s="107" t="s">
        <v>2376</v>
      </c>
      <c r="O855" s="33" t="s">
        <v>1291</v>
      </c>
      <c r="P855" s="47" t="s">
        <v>4053</v>
      </c>
      <c r="Q855" s="35" t="s">
        <v>1013</v>
      </c>
      <c r="R855" s="33" t="s">
        <v>3577</v>
      </c>
      <c r="S855" s="35" t="s">
        <v>1015</v>
      </c>
      <c r="T855" s="33" t="s">
        <v>3578</v>
      </c>
      <c r="U855" s="53"/>
      <c r="V855" s="53"/>
      <c r="W855" s="53"/>
      <c r="X855" s="53"/>
      <c r="Y855" s="53"/>
      <c r="Z855" s="53"/>
      <c r="AA855" s="53"/>
      <c r="AB855" s="53"/>
      <c r="AC855" s="53"/>
      <c r="AD855" s="53"/>
      <c r="AE855" s="53"/>
    </row>
    <row r="856" ht="14.25" customHeight="1">
      <c r="A856" s="157" t="str">
        <f t="shared" si="3"/>
        <v>190926_HEK-QCS_000F2_00ITO_M04_S_1</v>
      </c>
      <c r="B856" s="154" t="s">
        <v>108</v>
      </c>
      <c r="C856" s="47" t="s">
        <v>4056</v>
      </c>
      <c r="D856" s="163" t="s">
        <v>109</v>
      </c>
      <c r="E856" s="178" t="s">
        <v>109</v>
      </c>
      <c r="F856" s="155">
        <v>46284.0</v>
      </c>
      <c r="G856" s="33" t="s">
        <v>1419</v>
      </c>
      <c r="H856" s="33" t="s">
        <v>164</v>
      </c>
      <c r="I856" s="33" t="s">
        <v>1007</v>
      </c>
      <c r="J856" s="35">
        <v>1.0</v>
      </c>
      <c r="K856" s="185" t="s">
        <v>1009</v>
      </c>
      <c r="L856" s="35">
        <v>2.0</v>
      </c>
      <c r="M856" s="35" t="s">
        <v>1011</v>
      </c>
      <c r="N856" s="37"/>
      <c r="O856" s="33" t="s">
        <v>1012</v>
      </c>
      <c r="P856" s="32"/>
      <c r="Q856" s="35" t="s">
        <v>1013</v>
      </c>
      <c r="R856" s="33" t="s">
        <v>1438</v>
      </c>
      <c r="S856" s="35" t="s">
        <v>1015</v>
      </c>
      <c r="T856" s="33" t="s">
        <v>3235</v>
      </c>
      <c r="U856" s="53"/>
      <c r="V856" s="53"/>
      <c r="W856" s="53"/>
      <c r="X856" s="53"/>
      <c r="Y856" s="53"/>
      <c r="Z856" s="53"/>
      <c r="AA856" s="53"/>
      <c r="AB856" s="53"/>
      <c r="AC856" s="53"/>
      <c r="AD856" s="53"/>
      <c r="AE856" s="53"/>
    </row>
    <row r="857" ht="14.25" customHeight="1">
      <c r="A857" s="157" t="str">
        <f t="shared" si="3"/>
        <v>190926_B6-T2-1_00B7D_00ITP_M04_S_1</v>
      </c>
      <c r="B857" s="47" t="s">
        <v>888</v>
      </c>
      <c r="C857" s="47" t="s">
        <v>4059</v>
      </c>
      <c r="D857" s="196" t="s">
        <v>4060</v>
      </c>
      <c r="E857" s="66">
        <v>3298.0</v>
      </c>
      <c r="F857" s="184">
        <v>46284.0</v>
      </c>
      <c r="G857" s="35" t="s">
        <v>1419</v>
      </c>
      <c r="H857" s="35" t="s">
        <v>164</v>
      </c>
      <c r="I857" s="35" t="s">
        <v>1007</v>
      </c>
      <c r="J857" s="35">
        <v>1.0</v>
      </c>
      <c r="K857" s="185" t="s">
        <v>1009</v>
      </c>
      <c r="L857" s="35">
        <v>2.0</v>
      </c>
      <c r="M857" s="35" t="s">
        <v>1011</v>
      </c>
      <c r="N857" s="37"/>
      <c r="O857" s="33" t="s">
        <v>1012</v>
      </c>
      <c r="P857" s="32"/>
      <c r="Q857" s="35" t="s">
        <v>1013</v>
      </c>
      <c r="R857" s="33" t="s">
        <v>1438</v>
      </c>
      <c r="S857" s="35" t="s">
        <v>1015</v>
      </c>
      <c r="T857" s="33" t="s">
        <v>3235</v>
      </c>
      <c r="U857" s="53"/>
      <c r="V857" s="53"/>
      <c r="W857" s="53"/>
      <c r="X857" s="53"/>
      <c r="Y857" s="53"/>
      <c r="Z857" s="53"/>
      <c r="AA857" s="53"/>
      <c r="AB857" s="53"/>
      <c r="AC857" s="53"/>
      <c r="AD857" s="53"/>
      <c r="AE857" s="53"/>
    </row>
    <row r="858" ht="14.25" customHeight="1">
      <c r="A858" s="157" t="str">
        <f t="shared" si="3"/>
        <v>190926_B6-T2-2_00B7E_00ITQ_M04_S_1</v>
      </c>
      <c r="B858" s="47" t="s">
        <v>914</v>
      </c>
      <c r="C858" s="47" t="s">
        <v>4065</v>
      </c>
      <c r="D858" s="196" t="s">
        <v>4066</v>
      </c>
      <c r="E858" s="66">
        <v>3746.0</v>
      </c>
      <c r="F858" s="184">
        <v>46284.0</v>
      </c>
      <c r="G858" s="35" t="s">
        <v>1419</v>
      </c>
      <c r="H858" s="35" t="s">
        <v>164</v>
      </c>
      <c r="I858" s="35" t="s">
        <v>1007</v>
      </c>
      <c r="J858" s="35">
        <v>1.0</v>
      </c>
      <c r="K858" s="185" t="s">
        <v>1009</v>
      </c>
      <c r="L858" s="35">
        <v>2.0</v>
      </c>
      <c r="M858" s="35" t="s">
        <v>1011</v>
      </c>
      <c r="N858" s="37"/>
      <c r="O858" s="33" t="s">
        <v>1012</v>
      </c>
      <c r="P858" s="32"/>
      <c r="Q858" s="35" t="s">
        <v>1013</v>
      </c>
      <c r="R858" s="33" t="s">
        <v>1438</v>
      </c>
      <c r="S858" s="35" t="s">
        <v>1015</v>
      </c>
      <c r="T858" s="33" t="s">
        <v>3235</v>
      </c>
      <c r="U858" s="53"/>
      <c r="V858" s="53"/>
      <c r="W858" s="53"/>
      <c r="X858" s="53"/>
      <c r="Y858" s="53"/>
      <c r="Z858" s="53"/>
      <c r="AA858" s="53"/>
      <c r="AB858" s="53"/>
      <c r="AC858" s="53"/>
      <c r="AD858" s="53"/>
      <c r="AE858" s="53"/>
    </row>
    <row r="859" ht="14.25" customHeight="1">
      <c r="A859" s="157" t="str">
        <f t="shared" si="3"/>
        <v>190926_B6-T2-3_00B7F_00ITR_M04_S_1</v>
      </c>
      <c r="B859" s="47" t="s">
        <v>928</v>
      </c>
      <c r="C859" s="47" t="s">
        <v>4069</v>
      </c>
      <c r="D859" s="196" t="s">
        <v>4070</v>
      </c>
      <c r="E859" s="66">
        <v>3744.0</v>
      </c>
      <c r="F859" s="184">
        <v>46284.0</v>
      </c>
      <c r="G859" s="35" t="s">
        <v>1419</v>
      </c>
      <c r="H859" s="35" t="s">
        <v>164</v>
      </c>
      <c r="I859" s="35" t="s">
        <v>1007</v>
      </c>
      <c r="J859" s="35">
        <v>1.0</v>
      </c>
      <c r="K859" s="185" t="s">
        <v>1009</v>
      </c>
      <c r="L859" s="35">
        <v>2.0</v>
      </c>
      <c r="M859" s="35" t="s">
        <v>1011</v>
      </c>
      <c r="N859" s="37"/>
      <c r="O859" s="33" t="s">
        <v>1012</v>
      </c>
      <c r="P859" s="32"/>
      <c r="Q859" s="35" t="s">
        <v>1013</v>
      </c>
      <c r="R859" s="33" t="s">
        <v>1438</v>
      </c>
      <c r="S859" s="35" t="s">
        <v>1015</v>
      </c>
      <c r="T859" s="33" t="s">
        <v>3235</v>
      </c>
      <c r="U859" s="53"/>
      <c r="V859" s="53"/>
      <c r="W859" s="53"/>
      <c r="X859" s="53"/>
      <c r="Y859" s="53"/>
      <c r="Z859" s="53"/>
      <c r="AA859" s="53"/>
      <c r="AB859" s="53"/>
      <c r="AC859" s="53"/>
      <c r="AD859" s="53"/>
      <c r="AE859" s="53"/>
    </row>
    <row r="860" ht="14.25" customHeight="1">
      <c r="A860" s="157" t="str">
        <f t="shared" si="3"/>
        <v>190926_B6-T2-4_00B7G_00ITS_M04_S_1</v>
      </c>
      <c r="B860" s="47" t="s">
        <v>932</v>
      </c>
      <c r="C860" s="47" t="s">
        <v>4073</v>
      </c>
      <c r="D860" s="196" t="s">
        <v>4074</v>
      </c>
      <c r="E860" s="66">
        <v>3505.0</v>
      </c>
      <c r="F860" s="184">
        <v>46284.0</v>
      </c>
      <c r="G860" s="35" t="s">
        <v>1419</v>
      </c>
      <c r="H860" s="35" t="s">
        <v>164</v>
      </c>
      <c r="I860" s="35" t="s">
        <v>1007</v>
      </c>
      <c r="J860" s="35">
        <v>1.0</v>
      </c>
      <c r="K860" s="185" t="s">
        <v>1009</v>
      </c>
      <c r="L860" s="35">
        <v>2.0</v>
      </c>
      <c r="M860" s="35" t="s">
        <v>1011</v>
      </c>
      <c r="N860" s="37"/>
      <c r="O860" s="33" t="s">
        <v>1012</v>
      </c>
      <c r="P860" s="32"/>
      <c r="Q860" s="35" t="s">
        <v>1013</v>
      </c>
      <c r="R860" s="33" t="s">
        <v>1438</v>
      </c>
      <c r="S860" s="35" t="s">
        <v>1015</v>
      </c>
      <c r="T860" s="33" t="s">
        <v>3235</v>
      </c>
      <c r="U860" s="53"/>
      <c r="V860" s="53"/>
      <c r="W860" s="53"/>
      <c r="X860" s="53"/>
      <c r="Y860" s="53"/>
      <c r="Z860" s="53"/>
      <c r="AA860" s="53"/>
      <c r="AB860" s="53"/>
      <c r="AC860" s="53"/>
      <c r="AD860" s="53"/>
      <c r="AE860" s="53"/>
    </row>
    <row r="861" ht="14.25" customHeight="1">
      <c r="A861" s="157" t="str">
        <f t="shared" si="3"/>
        <v>190926_B6-T2-5_00B7H_00ITT_M04_S_1</v>
      </c>
      <c r="B861" s="47" t="s">
        <v>934</v>
      </c>
      <c r="C861" s="47" t="s">
        <v>4077</v>
      </c>
      <c r="D861" s="196" t="s">
        <v>4078</v>
      </c>
      <c r="E861" s="66">
        <v>6729.0</v>
      </c>
      <c r="F861" s="184">
        <v>46284.0</v>
      </c>
      <c r="G861" s="35" t="s">
        <v>1419</v>
      </c>
      <c r="H861" s="35" t="s">
        <v>164</v>
      </c>
      <c r="I861" s="35" t="s">
        <v>1007</v>
      </c>
      <c r="J861" s="35">
        <v>1.0</v>
      </c>
      <c r="K861" s="185" t="s">
        <v>1009</v>
      </c>
      <c r="L861" s="35">
        <v>2.0</v>
      </c>
      <c r="M861" s="35" t="s">
        <v>1011</v>
      </c>
      <c r="N861" s="37"/>
      <c r="O861" s="33" t="s">
        <v>1012</v>
      </c>
      <c r="P861" s="32"/>
      <c r="Q861" s="35" t="s">
        <v>1013</v>
      </c>
      <c r="R861" s="33" t="s">
        <v>1438</v>
      </c>
      <c r="S861" s="35" t="s">
        <v>1015</v>
      </c>
      <c r="T861" s="33" t="s">
        <v>3235</v>
      </c>
      <c r="U861" s="53"/>
      <c r="V861" s="53"/>
      <c r="W861" s="53"/>
      <c r="X861" s="53"/>
      <c r="Y861" s="53"/>
      <c r="Z861" s="53"/>
      <c r="AA861" s="53"/>
      <c r="AB861" s="53"/>
      <c r="AC861" s="53"/>
      <c r="AD861" s="53"/>
      <c r="AE861" s="53"/>
    </row>
    <row r="862" ht="14.25" customHeight="1">
      <c r="A862" s="157" t="str">
        <f t="shared" si="3"/>
        <v>190926_B6-T2-6_00B7I_00ITU_M04_S_1</v>
      </c>
      <c r="B862" s="47" t="s">
        <v>936</v>
      </c>
      <c r="C862" s="47" t="s">
        <v>4081</v>
      </c>
      <c r="D862" s="196" t="s">
        <v>4082</v>
      </c>
      <c r="E862" s="66">
        <v>3871.0</v>
      </c>
      <c r="F862" s="184">
        <v>46284.0</v>
      </c>
      <c r="G862" s="35" t="s">
        <v>1419</v>
      </c>
      <c r="H862" s="35" t="s">
        <v>164</v>
      </c>
      <c r="I862" s="35" t="s">
        <v>1007</v>
      </c>
      <c r="J862" s="35">
        <v>1.0</v>
      </c>
      <c r="K862" s="185" t="s">
        <v>1009</v>
      </c>
      <c r="L862" s="35">
        <v>2.0</v>
      </c>
      <c r="M862" s="35" t="s">
        <v>1011</v>
      </c>
      <c r="N862" s="37"/>
      <c r="O862" s="33" t="s">
        <v>1012</v>
      </c>
      <c r="P862" s="32"/>
      <c r="Q862" s="35" t="s">
        <v>1013</v>
      </c>
      <c r="R862" s="33" t="s">
        <v>1438</v>
      </c>
      <c r="S862" s="35" t="s">
        <v>1015</v>
      </c>
      <c r="T862" s="33" t="s">
        <v>3235</v>
      </c>
      <c r="U862" s="53"/>
      <c r="V862" s="53"/>
      <c r="W862" s="53"/>
      <c r="X862" s="53"/>
      <c r="Y862" s="53"/>
      <c r="Z862" s="53"/>
      <c r="AA862" s="53"/>
      <c r="AB862" s="53"/>
      <c r="AC862" s="53"/>
      <c r="AD862" s="53"/>
      <c r="AE862" s="53"/>
    </row>
    <row r="863" ht="14.25" customHeight="1">
      <c r="A863" s="157" t="str">
        <f t="shared" si="3"/>
        <v>190926_B6-T2-7_00B7J_00ITV_M04_S_1</v>
      </c>
      <c r="B863" s="47" t="s">
        <v>938</v>
      </c>
      <c r="C863" s="47" t="s">
        <v>4085</v>
      </c>
      <c r="D863" s="196" t="s">
        <v>4086</v>
      </c>
      <c r="E863" s="66">
        <v>2916.0</v>
      </c>
      <c r="F863" s="184">
        <v>46284.0</v>
      </c>
      <c r="G863" s="35" t="s">
        <v>1419</v>
      </c>
      <c r="H863" s="35" t="s">
        <v>164</v>
      </c>
      <c r="I863" s="35" t="s">
        <v>1007</v>
      </c>
      <c r="J863" s="35">
        <v>1.0</v>
      </c>
      <c r="K863" s="185" t="s">
        <v>1009</v>
      </c>
      <c r="L863" s="35">
        <v>2.0</v>
      </c>
      <c r="M863" s="35" t="s">
        <v>1011</v>
      </c>
      <c r="N863" s="37"/>
      <c r="O863" s="33" t="s">
        <v>1012</v>
      </c>
      <c r="P863" s="32"/>
      <c r="Q863" s="35" t="s">
        <v>1013</v>
      </c>
      <c r="R863" s="33" t="s">
        <v>1438</v>
      </c>
      <c r="S863" s="35" t="s">
        <v>1015</v>
      </c>
      <c r="T863" s="33" t="s">
        <v>3235</v>
      </c>
      <c r="U863" s="53"/>
      <c r="V863" s="53"/>
      <c r="W863" s="53"/>
      <c r="X863" s="53"/>
      <c r="Y863" s="53"/>
      <c r="Z863" s="53"/>
      <c r="AA863" s="53"/>
      <c r="AB863" s="53"/>
      <c r="AC863" s="53"/>
      <c r="AD863" s="53"/>
      <c r="AE863" s="53"/>
    </row>
    <row r="864" ht="14.25" customHeight="1">
      <c r="A864" s="157" t="str">
        <f t="shared" si="3"/>
        <v>190926_B6-T2-8_00B7K_00ITW_M04_S_1</v>
      </c>
      <c r="B864" s="47" t="s">
        <v>940</v>
      </c>
      <c r="C864" s="47" t="s">
        <v>4089</v>
      </c>
      <c r="D864" s="196" t="s">
        <v>4090</v>
      </c>
      <c r="E864" s="66">
        <v>2810.0</v>
      </c>
      <c r="F864" s="184">
        <v>46284.0</v>
      </c>
      <c r="G864" s="35" t="s">
        <v>1419</v>
      </c>
      <c r="H864" s="35" t="s">
        <v>164</v>
      </c>
      <c r="I864" s="35" t="s">
        <v>1007</v>
      </c>
      <c r="J864" s="35">
        <v>1.0</v>
      </c>
      <c r="K864" s="185" t="s">
        <v>1009</v>
      </c>
      <c r="L864" s="35">
        <v>2.0</v>
      </c>
      <c r="M864" s="35" t="s">
        <v>1011</v>
      </c>
      <c r="N864" s="37"/>
      <c r="O864" s="33" t="s">
        <v>1012</v>
      </c>
      <c r="P864" s="32"/>
      <c r="Q864" s="35" t="s">
        <v>1013</v>
      </c>
      <c r="R864" s="33" t="s">
        <v>1438</v>
      </c>
      <c r="S864" s="35" t="s">
        <v>1015</v>
      </c>
      <c r="T864" s="33" t="s">
        <v>3235</v>
      </c>
      <c r="U864" s="53"/>
      <c r="V864" s="53"/>
      <c r="W864" s="53"/>
      <c r="X864" s="53"/>
      <c r="Y864" s="53"/>
      <c r="Z864" s="53"/>
      <c r="AA864" s="53"/>
      <c r="AB864" s="53"/>
      <c r="AC864" s="53"/>
      <c r="AD864" s="53"/>
      <c r="AE864" s="53"/>
    </row>
    <row r="865" ht="14.25" customHeight="1">
      <c r="A865" s="157" t="str">
        <f t="shared" si="3"/>
        <v>190926_B6-T2-9_00B7L_00ITX_M04_S_1</v>
      </c>
      <c r="B865" s="47" t="s">
        <v>942</v>
      </c>
      <c r="C865" s="47" t="s">
        <v>4093</v>
      </c>
      <c r="D865" s="196" t="s">
        <v>4094</v>
      </c>
      <c r="E865" s="66">
        <v>9132.0</v>
      </c>
      <c r="F865" s="184">
        <v>46284.0</v>
      </c>
      <c r="G865" s="35" t="s">
        <v>1419</v>
      </c>
      <c r="H865" s="35" t="s">
        <v>164</v>
      </c>
      <c r="I865" s="35" t="s">
        <v>1007</v>
      </c>
      <c r="J865" s="35">
        <v>1.0</v>
      </c>
      <c r="K865" s="185" t="s">
        <v>1009</v>
      </c>
      <c r="L865" s="35">
        <v>2.0</v>
      </c>
      <c r="M865" s="35" t="s">
        <v>1011</v>
      </c>
      <c r="N865" s="37"/>
      <c r="O865" s="33" t="s">
        <v>1012</v>
      </c>
      <c r="P865" s="32"/>
      <c r="Q865" s="35" t="s">
        <v>1013</v>
      </c>
      <c r="R865" s="33" t="s">
        <v>1438</v>
      </c>
      <c r="S865" s="35" t="s">
        <v>1015</v>
      </c>
      <c r="T865" s="33" t="s">
        <v>3235</v>
      </c>
      <c r="U865" s="53"/>
      <c r="V865" s="53"/>
      <c r="W865" s="53"/>
      <c r="X865" s="53"/>
      <c r="Y865" s="53"/>
      <c r="Z865" s="53"/>
      <c r="AA865" s="53"/>
      <c r="AB865" s="53"/>
      <c r="AC865" s="53"/>
      <c r="AD865" s="53"/>
      <c r="AE865" s="53"/>
    </row>
    <row r="866" ht="14.25" customHeight="1">
      <c r="A866" s="157" t="str">
        <f t="shared" si="3"/>
        <v>190926_B6-T2-10_00B7M_00ITY_M04_S_1</v>
      </c>
      <c r="B866" s="47" t="s">
        <v>944</v>
      </c>
      <c r="C866" s="47" t="s">
        <v>4097</v>
      </c>
      <c r="D866" s="196" t="s">
        <v>4098</v>
      </c>
      <c r="E866" s="66">
        <v>2462.0</v>
      </c>
      <c r="F866" s="184">
        <v>46284.0</v>
      </c>
      <c r="G866" s="35" t="s">
        <v>1419</v>
      </c>
      <c r="H866" s="35" t="s">
        <v>164</v>
      </c>
      <c r="I866" s="35" t="s">
        <v>1007</v>
      </c>
      <c r="J866" s="35">
        <v>1.0</v>
      </c>
      <c r="K866" s="185" t="s">
        <v>1009</v>
      </c>
      <c r="L866" s="35">
        <v>2.0</v>
      </c>
      <c r="M866" s="35" t="s">
        <v>1011</v>
      </c>
      <c r="N866" s="37"/>
      <c r="O866" s="33" t="s">
        <v>1012</v>
      </c>
      <c r="P866" s="32"/>
      <c r="Q866" s="35" t="s">
        <v>1013</v>
      </c>
      <c r="R866" s="33" t="s">
        <v>1438</v>
      </c>
      <c r="S866" s="35" t="s">
        <v>1015</v>
      </c>
      <c r="T866" s="33" t="s">
        <v>3235</v>
      </c>
      <c r="U866" s="53"/>
      <c r="V866" s="53"/>
      <c r="W866" s="53"/>
      <c r="X866" s="53"/>
      <c r="Y866" s="53"/>
      <c r="Z866" s="53"/>
      <c r="AA866" s="53"/>
      <c r="AB866" s="53"/>
      <c r="AC866" s="53"/>
      <c r="AD866" s="53"/>
      <c r="AE866" s="53"/>
    </row>
    <row r="867" ht="14.25" customHeight="1">
      <c r="A867" s="157" t="str">
        <f t="shared" si="3"/>
        <v>190926_B6-T2-11_00B7N_00ITZ_M04_S_1</v>
      </c>
      <c r="B867" s="47" t="s">
        <v>946</v>
      </c>
      <c r="C867" s="47" t="s">
        <v>4101</v>
      </c>
      <c r="D867" s="196" t="s">
        <v>4102</v>
      </c>
      <c r="E867" s="66">
        <v>2496.0</v>
      </c>
      <c r="F867" s="184">
        <v>46284.0</v>
      </c>
      <c r="G867" s="35" t="s">
        <v>1419</v>
      </c>
      <c r="H867" s="35" t="s">
        <v>164</v>
      </c>
      <c r="I867" s="35" t="s">
        <v>1007</v>
      </c>
      <c r="J867" s="35">
        <v>1.0</v>
      </c>
      <c r="K867" s="185" t="s">
        <v>1009</v>
      </c>
      <c r="L867" s="35">
        <v>2.0</v>
      </c>
      <c r="M867" s="35" t="s">
        <v>1011</v>
      </c>
      <c r="N867" s="107" t="s">
        <v>4103</v>
      </c>
      <c r="O867" s="33" t="s">
        <v>1012</v>
      </c>
      <c r="P867" s="32"/>
      <c r="Q867" s="35" t="s">
        <v>1013</v>
      </c>
      <c r="R867" s="33" t="s">
        <v>1438</v>
      </c>
      <c r="S867" s="35" t="s">
        <v>1015</v>
      </c>
      <c r="T867" s="33" t="s">
        <v>3235</v>
      </c>
      <c r="U867" s="53"/>
      <c r="V867" s="53"/>
      <c r="W867" s="53"/>
      <c r="X867" s="53"/>
      <c r="Y867" s="53"/>
      <c r="Z867" s="53"/>
      <c r="AA867" s="53"/>
      <c r="AB867" s="53"/>
      <c r="AC867" s="53"/>
      <c r="AD867" s="53"/>
      <c r="AE867" s="53"/>
    </row>
    <row r="868" ht="14.25" customHeight="1">
      <c r="A868" s="157" t="str">
        <f t="shared" si="3"/>
        <v>190926_B6-T2-12_00B7O_00IU0_M04_S_1</v>
      </c>
      <c r="B868" s="47" t="s">
        <v>948</v>
      </c>
      <c r="C868" s="47" t="s">
        <v>4104</v>
      </c>
      <c r="D868" s="196" t="s">
        <v>4105</v>
      </c>
      <c r="E868" s="66">
        <v>2215.0</v>
      </c>
      <c r="F868" s="184">
        <v>46284.0</v>
      </c>
      <c r="G868" s="35" t="s">
        <v>1419</v>
      </c>
      <c r="H868" s="35" t="s">
        <v>164</v>
      </c>
      <c r="I868" s="35" t="s">
        <v>1007</v>
      </c>
      <c r="J868" s="35">
        <v>1.0</v>
      </c>
      <c r="K868" s="185" t="s">
        <v>1009</v>
      </c>
      <c r="L868" s="35">
        <v>2.0</v>
      </c>
      <c r="M868" s="35" t="s">
        <v>1011</v>
      </c>
      <c r="N868" s="37"/>
      <c r="O868" s="33" t="s">
        <v>1012</v>
      </c>
      <c r="P868" s="32"/>
      <c r="Q868" s="35" t="s">
        <v>1013</v>
      </c>
      <c r="R868" s="33" t="s">
        <v>1438</v>
      </c>
      <c r="S868" s="35" t="s">
        <v>1015</v>
      </c>
      <c r="T868" s="33" t="s">
        <v>3235</v>
      </c>
      <c r="U868" s="53"/>
      <c r="V868" s="53"/>
      <c r="W868" s="53"/>
      <c r="X868" s="53"/>
      <c r="Y868" s="53"/>
      <c r="Z868" s="53"/>
      <c r="AA868" s="53"/>
      <c r="AB868" s="53"/>
      <c r="AC868" s="53"/>
      <c r="AD868" s="53"/>
      <c r="AE868" s="53"/>
    </row>
    <row r="869" ht="14.25" customHeight="1">
      <c r="A869" s="157" t="str">
        <f t="shared" si="3"/>
        <v>190926_B6-T2-13_00B7P_00IU1_M04_S_1</v>
      </c>
      <c r="B869" s="47" t="s">
        <v>950</v>
      </c>
      <c r="C869" s="47" t="s">
        <v>4108</v>
      </c>
      <c r="D869" s="196" t="s">
        <v>4109</v>
      </c>
      <c r="E869" s="66">
        <v>2987.0</v>
      </c>
      <c r="F869" s="184">
        <v>46284.0</v>
      </c>
      <c r="G869" s="35" t="s">
        <v>1419</v>
      </c>
      <c r="H869" s="35" t="s">
        <v>164</v>
      </c>
      <c r="I869" s="35" t="s">
        <v>1007</v>
      </c>
      <c r="J869" s="35">
        <v>1.0</v>
      </c>
      <c r="K869" s="185" t="s">
        <v>1009</v>
      </c>
      <c r="L869" s="35">
        <v>2.0</v>
      </c>
      <c r="M869" s="35" t="s">
        <v>1011</v>
      </c>
      <c r="N869" s="37"/>
      <c r="O869" s="33" t="s">
        <v>1012</v>
      </c>
      <c r="P869" s="32"/>
      <c r="Q869" s="35" t="s">
        <v>1013</v>
      </c>
      <c r="R869" s="33" t="s">
        <v>1438</v>
      </c>
      <c r="S869" s="35" t="s">
        <v>1015</v>
      </c>
      <c r="T869" s="33" t="s">
        <v>3235</v>
      </c>
      <c r="U869" s="53"/>
      <c r="V869" s="53"/>
      <c r="W869" s="53"/>
      <c r="X869" s="53"/>
      <c r="Y869" s="53"/>
      <c r="Z869" s="53"/>
      <c r="AA869" s="53"/>
      <c r="AB869" s="53"/>
      <c r="AC869" s="53"/>
      <c r="AD869" s="53"/>
      <c r="AE869" s="53"/>
    </row>
    <row r="870" ht="14.25" customHeight="1">
      <c r="A870" s="157" t="str">
        <f t="shared" si="3"/>
        <v>190926_B6-T2-14_00B7Q_00IU2_M04_S_1</v>
      </c>
      <c r="B870" s="47" t="s">
        <v>952</v>
      </c>
      <c r="C870" s="47" t="s">
        <v>4112</v>
      </c>
      <c r="D870" s="196" t="s">
        <v>4113</v>
      </c>
      <c r="E870" s="66">
        <v>3010.0</v>
      </c>
      <c r="F870" s="184">
        <v>46284.0</v>
      </c>
      <c r="G870" s="35" t="s">
        <v>1419</v>
      </c>
      <c r="H870" s="35" t="s">
        <v>164</v>
      </c>
      <c r="I870" s="35" t="s">
        <v>1007</v>
      </c>
      <c r="J870" s="35">
        <v>1.0</v>
      </c>
      <c r="K870" s="185" t="s">
        <v>1009</v>
      </c>
      <c r="L870" s="35">
        <v>2.0</v>
      </c>
      <c r="M870" s="35" t="s">
        <v>1011</v>
      </c>
      <c r="N870" s="37"/>
      <c r="O870" s="33" t="s">
        <v>1012</v>
      </c>
      <c r="P870" s="32"/>
      <c r="Q870" s="35" t="s">
        <v>1013</v>
      </c>
      <c r="R870" s="33" t="s">
        <v>1438</v>
      </c>
      <c r="S870" s="35" t="s">
        <v>1015</v>
      </c>
      <c r="T870" s="33" t="s">
        <v>3235</v>
      </c>
      <c r="U870" s="53"/>
      <c r="V870" s="53"/>
      <c r="W870" s="53"/>
      <c r="X870" s="53"/>
      <c r="Y870" s="53"/>
      <c r="Z870" s="53"/>
      <c r="AA870" s="53"/>
      <c r="AB870" s="53"/>
      <c r="AC870" s="53"/>
      <c r="AD870" s="53"/>
      <c r="AE870" s="53"/>
    </row>
    <row r="871" ht="14.25" customHeight="1">
      <c r="A871" s="157" t="str">
        <f t="shared" si="3"/>
        <v>190926_B6-T2-15_00B7R_00IU3_M04_S_1</v>
      </c>
      <c r="B871" s="47" t="s">
        <v>954</v>
      </c>
      <c r="C871" s="47" t="s">
        <v>4116</v>
      </c>
      <c r="D871" s="196" t="s">
        <v>4117</v>
      </c>
      <c r="E871" s="66">
        <v>7953.0</v>
      </c>
      <c r="F871" s="184">
        <v>46284.0</v>
      </c>
      <c r="G871" s="35" t="s">
        <v>1419</v>
      </c>
      <c r="H871" s="35" t="s">
        <v>164</v>
      </c>
      <c r="I871" s="35" t="s">
        <v>1007</v>
      </c>
      <c r="J871" s="35">
        <v>1.0</v>
      </c>
      <c r="K871" s="185" t="s">
        <v>1009</v>
      </c>
      <c r="L871" s="35">
        <v>2.0</v>
      </c>
      <c r="M871" s="35" t="s">
        <v>1011</v>
      </c>
      <c r="N871" s="37"/>
      <c r="O871" s="33" t="s">
        <v>1012</v>
      </c>
      <c r="P871" s="32"/>
      <c r="Q871" s="35" t="s">
        <v>1013</v>
      </c>
      <c r="R871" s="33" t="s">
        <v>1438</v>
      </c>
      <c r="S871" s="35" t="s">
        <v>1015</v>
      </c>
      <c r="T871" s="33" t="s">
        <v>3235</v>
      </c>
      <c r="U871" s="53"/>
      <c r="V871" s="53"/>
      <c r="W871" s="53"/>
      <c r="X871" s="53"/>
      <c r="Y871" s="53"/>
      <c r="Z871" s="53"/>
      <c r="AA871" s="53"/>
      <c r="AB871" s="53"/>
      <c r="AC871" s="53"/>
      <c r="AD871" s="53"/>
      <c r="AE871" s="53"/>
    </row>
    <row r="872" ht="14.25" customHeight="1">
      <c r="A872" s="157" t="str">
        <f t="shared" si="3"/>
        <v>190926_B6-T2-16_00B7S_00IU4_M04_S_1</v>
      </c>
      <c r="B872" s="47" t="s">
        <v>956</v>
      </c>
      <c r="C872" s="47" t="s">
        <v>4122</v>
      </c>
      <c r="D872" s="196" t="s">
        <v>4123</v>
      </c>
      <c r="E872" s="33" t="s">
        <v>154</v>
      </c>
      <c r="F872" s="184">
        <v>46284.0</v>
      </c>
      <c r="G872" s="35" t="s">
        <v>1419</v>
      </c>
      <c r="H872" s="35" t="s">
        <v>164</v>
      </c>
      <c r="I872" s="35" t="s">
        <v>1007</v>
      </c>
      <c r="J872" s="35">
        <v>1.0</v>
      </c>
      <c r="K872" s="185" t="s">
        <v>1009</v>
      </c>
      <c r="L872" s="35">
        <v>2.0</v>
      </c>
      <c r="M872" s="35" t="s">
        <v>1011</v>
      </c>
      <c r="N872" s="107" t="s">
        <v>1802</v>
      </c>
      <c r="O872" s="33" t="s">
        <v>1012</v>
      </c>
      <c r="P872" s="32"/>
      <c r="Q872" s="35" t="s">
        <v>1013</v>
      </c>
      <c r="R872" s="33" t="s">
        <v>1438</v>
      </c>
      <c r="S872" s="35" t="s">
        <v>1015</v>
      </c>
      <c r="T872" s="33" t="s">
        <v>3235</v>
      </c>
      <c r="U872" s="53"/>
      <c r="V872" s="53"/>
      <c r="W872" s="53"/>
      <c r="X872" s="53"/>
      <c r="Y872" s="53"/>
      <c r="Z872" s="53"/>
      <c r="AA872" s="53"/>
      <c r="AB872" s="53"/>
      <c r="AC872" s="53"/>
      <c r="AD872" s="53"/>
      <c r="AE872" s="53"/>
    </row>
    <row r="873" ht="14.25" customHeight="1">
      <c r="A873" s="157" t="str">
        <f t="shared" si="3"/>
        <v>190926_B6-T2-17_00B7T_00IU5_M04_S_1</v>
      </c>
      <c r="B873" s="47" t="s">
        <v>958</v>
      </c>
      <c r="C873" s="47" t="s">
        <v>4124</v>
      </c>
      <c r="D873" s="196" t="s">
        <v>4125</v>
      </c>
      <c r="E873" s="33" t="s">
        <v>927</v>
      </c>
      <c r="F873" s="184">
        <v>46284.0</v>
      </c>
      <c r="G873" s="35" t="s">
        <v>1419</v>
      </c>
      <c r="H873" s="35" t="s">
        <v>164</v>
      </c>
      <c r="I873" s="35" t="s">
        <v>1007</v>
      </c>
      <c r="J873" s="35">
        <v>1.0</v>
      </c>
      <c r="K873" s="185" t="s">
        <v>1009</v>
      </c>
      <c r="L873" s="35">
        <v>2.0</v>
      </c>
      <c r="M873" s="35" t="s">
        <v>1011</v>
      </c>
      <c r="N873" s="37"/>
      <c r="O873" s="33" t="s">
        <v>1012</v>
      </c>
      <c r="P873" s="32"/>
      <c r="Q873" s="35" t="s">
        <v>1013</v>
      </c>
      <c r="R873" s="33" t="s">
        <v>1438</v>
      </c>
      <c r="S873" s="35" t="s">
        <v>1015</v>
      </c>
      <c r="T873" s="33" t="s">
        <v>3235</v>
      </c>
      <c r="U873" s="53"/>
      <c r="V873" s="53"/>
      <c r="W873" s="53"/>
      <c r="X873" s="53"/>
      <c r="Y873" s="53"/>
      <c r="Z873" s="53"/>
      <c r="AA873" s="53"/>
      <c r="AB873" s="53"/>
      <c r="AC873" s="53"/>
      <c r="AD873" s="53"/>
      <c r="AE873" s="53"/>
    </row>
    <row r="874" ht="14.25" customHeight="1">
      <c r="A874" s="157" t="str">
        <f t="shared" si="3"/>
        <v>190926_HEK-QCS_000F2_00IU6_M06_S_1</v>
      </c>
      <c r="B874" s="154" t="s">
        <v>108</v>
      </c>
      <c r="C874" s="47" t="s">
        <v>4128</v>
      </c>
      <c r="D874" s="163" t="s">
        <v>109</v>
      </c>
      <c r="E874" s="178" t="s">
        <v>109</v>
      </c>
      <c r="F874" s="184">
        <v>46284.0</v>
      </c>
      <c r="G874" s="33" t="s">
        <v>2498</v>
      </c>
      <c r="H874" s="33" t="s">
        <v>120</v>
      </c>
      <c r="I874" s="33" t="s">
        <v>1007</v>
      </c>
      <c r="J874" s="35">
        <v>1.0</v>
      </c>
      <c r="K874" s="185" t="s">
        <v>1009</v>
      </c>
      <c r="L874" s="35">
        <v>2.0</v>
      </c>
      <c r="M874" s="35" t="s">
        <v>1011</v>
      </c>
      <c r="N874" s="37"/>
      <c r="O874" s="33" t="s">
        <v>1012</v>
      </c>
      <c r="P874" s="32"/>
      <c r="Q874" s="35" t="s">
        <v>1013</v>
      </c>
      <c r="R874" s="33" t="s">
        <v>2500</v>
      </c>
      <c r="S874" s="35" t="s">
        <v>1015</v>
      </c>
      <c r="T874" s="33" t="s">
        <v>2501</v>
      </c>
      <c r="U874" s="53"/>
      <c r="V874" s="53"/>
      <c r="W874" s="53"/>
      <c r="X874" s="53"/>
      <c r="Y874" s="53"/>
      <c r="Z874" s="53"/>
      <c r="AA874" s="53"/>
      <c r="AB874" s="53"/>
      <c r="AC874" s="53"/>
      <c r="AD874" s="53"/>
      <c r="AE874" s="53"/>
    </row>
    <row r="875" ht="14.25" customHeight="1">
      <c r="A875" s="157" t="str">
        <f t="shared" si="3"/>
        <v>190926_B28-T2-1_00DEF_00IU7_M06_S_1</v>
      </c>
      <c r="B875" s="47" t="s">
        <v>2884</v>
      </c>
      <c r="C875" s="47" t="s">
        <v>4131</v>
      </c>
      <c r="D875" s="162" t="s">
        <v>4132</v>
      </c>
      <c r="E875" s="190">
        <v>9151.0</v>
      </c>
      <c r="F875" s="184">
        <v>46284.0</v>
      </c>
      <c r="G875" s="33" t="s">
        <v>2498</v>
      </c>
      <c r="H875" s="33" t="s">
        <v>120</v>
      </c>
      <c r="I875" s="33" t="s">
        <v>1007</v>
      </c>
      <c r="J875" s="35">
        <v>1.0</v>
      </c>
      <c r="K875" s="185" t="s">
        <v>1009</v>
      </c>
      <c r="L875" s="35">
        <v>2.0</v>
      </c>
      <c r="M875" s="35" t="s">
        <v>1011</v>
      </c>
      <c r="N875" s="37"/>
      <c r="O875" s="33" t="s">
        <v>1012</v>
      </c>
      <c r="P875" s="32"/>
      <c r="Q875" s="35" t="s">
        <v>1013</v>
      </c>
      <c r="R875" s="33" t="s">
        <v>2500</v>
      </c>
      <c r="S875" s="35" t="s">
        <v>1015</v>
      </c>
      <c r="T875" s="33" t="s">
        <v>2501</v>
      </c>
      <c r="U875" s="53"/>
      <c r="V875" s="53"/>
      <c r="W875" s="53"/>
      <c r="X875" s="53"/>
      <c r="Y875" s="53"/>
      <c r="Z875" s="53"/>
      <c r="AA875" s="53"/>
      <c r="AB875" s="53"/>
      <c r="AC875" s="53"/>
      <c r="AD875" s="53"/>
      <c r="AE875" s="53"/>
    </row>
    <row r="876" ht="14.25" customHeight="1">
      <c r="A876" s="157" t="str">
        <f t="shared" si="3"/>
        <v>190926_B28-T2-2_00DEG_00IU8_M06_S_1</v>
      </c>
      <c r="B876" s="47" t="s">
        <v>2888</v>
      </c>
      <c r="C876" s="47" t="s">
        <v>4135</v>
      </c>
      <c r="D876" s="162" t="s">
        <v>4136</v>
      </c>
      <c r="E876" s="190">
        <v>2664.0</v>
      </c>
      <c r="F876" s="184">
        <v>46284.0</v>
      </c>
      <c r="G876" s="33" t="s">
        <v>2498</v>
      </c>
      <c r="H876" s="33" t="s">
        <v>120</v>
      </c>
      <c r="I876" s="33" t="s">
        <v>1007</v>
      </c>
      <c r="J876" s="35">
        <v>1.0</v>
      </c>
      <c r="K876" s="185" t="s">
        <v>1009</v>
      </c>
      <c r="L876" s="35">
        <v>2.0</v>
      </c>
      <c r="M876" s="35" t="s">
        <v>1011</v>
      </c>
      <c r="N876" s="37"/>
      <c r="O876" s="33" t="s">
        <v>1012</v>
      </c>
      <c r="P876" s="32"/>
      <c r="Q876" s="35" t="s">
        <v>1013</v>
      </c>
      <c r="R876" s="33" t="s">
        <v>2500</v>
      </c>
      <c r="S876" s="35" t="s">
        <v>1015</v>
      </c>
      <c r="T876" s="33" t="s">
        <v>2501</v>
      </c>
      <c r="U876" s="53"/>
      <c r="V876" s="53"/>
      <c r="W876" s="53"/>
      <c r="X876" s="53"/>
      <c r="Y876" s="53"/>
      <c r="Z876" s="53"/>
      <c r="AA876" s="53"/>
      <c r="AB876" s="53"/>
      <c r="AC876" s="53"/>
      <c r="AD876" s="53"/>
      <c r="AE876" s="53"/>
    </row>
    <row r="877" ht="14.25" customHeight="1">
      <c r="A877" s="157" t="str">
        <f t="shared" si="3"/>
        <v>190926_B28-T2-3_00DEH_00IU9_M06_S_1</v>
      </c>
      <c r="B877" s="47" t="s">
        <v>2894</v>
      </c>
      <c r="C877" s="47" t="s">
        <v>4137</v>
      </c>
      <c r="D877" s="162" t="s">
        <v>4138</v>
      </c>
      <c r="E877" s="190">
        <v>9270.0</v>
      </c>
      <c r="F877" s="184">
        <v>46284.0</v>
      </c>
      <c r="G877" s="33" t="s">
        <v>2498</v>
      </c>
      <c r="H877" s="33" t="s">
        <v>120</v>
      </c>
      <c r="I877" s="33" t="s">
        <v>1007</v>
      </c>
      <c r="J877" s="35">
        <v>1.0</v>
      </c>
      <c r="K877" s="185" t="s">
        <v>1009</v>
      </c>
      <c r="L877" s="35">
        <v>2.0</v>
      </c>
      <c r="M877" s="35" t="s">
        <v>1011</v>
      </c>
      <c r="N877" s="37"/>
      <c r="O877" s="33" t="s">
        <v>1012</v>
      </c>
      <c r="P877" s="32"/>
      <c r="Q877" s="35" t="s">
        <v>1013</v>
      </c>
      <c r="R877" s="33" t="s">
        <v>2500</v>
      </c>
      <c r="S877" s="35" t="s">
        <v>1015</v>
      </c>
      <c r="T877" s="33" t="s">
        <v>2501</v>
      </c>
      <c r="U877" s="53"/>
      <c r="V877" s="53"/>
      <c r="W877" s="53"/>
      <c r="X877" s="53"/>
      <c r="Y877" s="53"/>
      <c r="Z877" s="53"/>
      <c r="AA877" s="53"/>
      <c r="AB877" s="53"/>
      <c r="AC877" s="53"/>
      <c r="AD877" s="53"/>
      <c r="AE877" s="53"/>
    </row>
    <row r="878" ht="14.25" customHeight="1">
      <c r="A878" s="157" t="str">
        <f t="shared" si="3"/>
        <v>190926_B28-T2-4_00DEI_00IUA_M06_S_1</v>
      </c>
      <c r="B878" s="47" t="s">
        <v>2898</v>
      </c>
      <c r="C878" s="47" t="s">
        <v>4141</v>
      </c>
      <c r="D878" s="162" t="s">
        <v>4142</v>
      </c>
      <c r="E878" s="190">
        <v>6369.0</v>
      </c>
      <c r="F878" s="184">
        <v>46284.0</v>
      </c>
      <c r="G878" s="33" t="s">
        <v>2498</v>
      </c>
      <c r="H878" s="33" t="s">
        <v>120</v>
      </c>
      <c r="I878" s="33" t="s">
        <v>1007</v>
      </c>
      <c r="J878" s="35">
        <v>1.0</v>
      </c>
      <c r="K878" s="185" t="s">
        <v>1009</v>
      </c>
      <c r="L878" s="35">
        <v>2.0</v>
      </c>
      <c r="M878" s="35" t="s">
        <v>1011</v>
      </c>
      <c r="N878" s="37"/>
      <c r="O878" s="33" t="s">
        <v>1012</v>
      </c>
      <c r="P878" s="32"/>
      <c r="Q878" s="35" t="s">
        <v>1013</v>
      </c>
      <c r="R878" s="33" t="s">
        <v>2500</v>
      </c>
      <c r="S878" s="35" t="s">
        <v>1015</v>
      </c>
      <c r="T878" s="33" t="s">
        <v>2501</v>
      </c>
      <c r="U878" s="53"/>
      <c r="V878" s="53"/>
      <c r="W878" s="53"/>
      <c r="X878" s="53"/>
      <c r="Y878" s="53"/>
      <c r="Z878" s="53"/>
      <c r="AA878" s="53"/>
      <c r="AB878" s="53"/>
      <c r="AC878" s="53"/>
      <c r="AD878" s="53"/>
      <c r="AE878" s="53"/>
    </row>
    <row r="879" ht="14.25" customHeight="1">
      <c r="A879" s="157" t="str">
        <f t="shared" si="3"/>
        <v>190926_B28-T2-5_00DEJ_00IUB_M06_S_1</v>
      </c>
      <c r="B879" s="47" t="s">
        <v>2903</v>
      </c>
      <c r="C879" s="47" t="s">
        <v>4145</v>
      </c>
      <c r="D879" s="162" t="s">
        <v>4146</v>
      </c>
      <c r="E879" s="190">
        <v>9458.0</v>
      </c>
      <c r="F879" s="184">
        <v>46284.0</v>
      </c>
      <c r="G879" s="33" t="s">
        <v>2498</v>
      </c>
      <c r="H879" s="33" t="s">
        <v>120</v>
      </c>
      <c r="I879" s="33" t="s">
        <v>1007</v>
      </c>
      <c r="J879" s="35">
        <v>1.0</v>
      </c>
      <c r="K879" s="185" t="s">
        <v>1009</v>
      </c>
      <c r="L879" s="35">
        <v>2.0</v>
      </c>
      <c r="M879" s="35" t="s">
        <v>1011</v>
      </c>
      <c r="N879" s="37"/>
      <c r="O879" s="33" t="s">
        <v>1012</v>
      </c>
      <c r="P879" s="32"/>
      <c r="Q879" s="35" t="s">
        <v>1013</v>
      </c>
      <c r="R879" s="33" t="s">
        <v>2500</v>
      </c>
      <c r="S879" s="35" t="s">
        <v>1015</v>
      </c>
      <c r="T879" s="33" t="s">
        <v>2501</v>
      </c>
      <c r="U879" s="53"/>
      <c r="V879" s="53"/>
      <c r="W879" s="53"/>
      <c r="X879" s="53"/>
      <c r="Y879" s="53"/>
      <c r="Z879" s="53"/>
      <c r="AA879" s="53"/>
      <c r="AB879" s="53"/>
      <c r="AC879" s="53"/>
      <c r="AD879" s="53"/>
      <c r="AE879" s="53"/>
    </row>
    <row r="880" ht="14.25" customHeight="1">
      <c r="A880" s="157" t="str">
        <f t="shared" si="3"/>
        <v>190926_B28-T2-6_00DEK_00IUC_M06_S_1</v>
      </c>
      <c r="B880" s="47" t="s">
        <v>2909</v>
      </c>
      <c r="C880" s="47" t="s">
        <v>4149</v>
      </c>
      <c r="D880" s="162" t="s">
        <v>4150</v>
      </c>
      <c r="E880" s="190">
        <v>3213.0</v>
      </c>
      <c r="F880" s="184">
        <v>46284.0</v>
      </c>
      <c r="G880" s="33" t="s">
        <v>2498</v>
      </c>
      <c r="H880" s="33" t="s">
        <v>120</v>
      </c>
      <c r="I880" s="33" t="s">
        <v>1007</v>
      </c>
      <c r="J880" s="35">
        <v>1.0</v>
      </c>
      <c r="K880" s="185" t="s">
        <v>1009</v>
      </c>
      <c r="L880" s="35">
        <v>2.0</v>
      </c>
      <c r="M880" s="35" t="s">
        <v>1011</v>
      </c>
      <c r="N880" s="37"/>
      <c r="O880" s="33" t="s">
        <v>1012</v>
      </c>
      <c r="P880" s="32"/>
      <c r="Q880" s="35" t="s">
        <v>1013</v>
      </c>
      <c r="R880" s="33" t="s">
        <v>2500</v>
      </c>
      <c r="S880" s="35" t="s">
        <v>1015</v>
      </c>
      <c r="T880" s="33" t="s">
        <v>2501</v>
      </c>
      <c r="U880" s="53"/>
      <c r="V880" s="53"/>
      <c r="W880" s="53"/>
      <c r="X880" s="53"/>
      <c r="Y880" s="53"/>
      <c r="Z880" s="53"/>
      <c r="AA880" s="53"/>
      <c r="AB880" s="53"/>
      <c r="AC880" s="53"/>
      <c r="AD880" s="53"/>
      <c r="AE880" s="53"/>
    </row>
    <row r="881" ht="14.25" customHeight="1">
      <c r="A881" s="157" t="str">
        <f t="shared" si="3"/>
        <v>190926_B28-T2-7_00DEL_00IUD_M06_S_1</v>
      </c>
      <c r="B881" s="47" t="s">
        <v>2913</v>
      </c>
      <c r="C881" s="47" t="s">
        <v>4153</v>
      </c>
      <c r="D881" s="162" t="s">
        <v>4154</v>
      </c>
      <c r="E881" s="190">
        <v>8489.0</v>
      </c>
      <c r="F881" s="184">
        <v>46284.0</v>
      </c>
      <c r="G881" s="33" t="s">
        <v>2498</v>
      </c>
      <c r="H881" s="33" t="s">
        <v>120</v>
      </c>
      <c r="I881" s="33" t="s">
        <v>1007</v>
      </c>
      <c r="J881" s="35">
        <v>1.0</v>
      </c>
      <c r="K881" s="185" t="s">
        <v>1009</v>
      </c>
      <c r="L881" s="35">
        <v>2.0</v>
      </c>
      <c r="M881" s="35" t="s">
        <v>1011</v>
      </c>
      <c r="N881" s="37"/>
      <c r="O881" s="33" t="s">
        <v>1012</v>
      </c>
      <c r="P881" s="32"/>
      <c r="Q881" s="35" t="s">
        <v>1013</v>
      </c>
      <c r="R881" s="33" t="s">
        <v>2500</v>
      </c>
      <c r="S881" s="35" t="s">
        <v>1015</v>
      </c>
      <c r="T881" s="33" t="s">
        <v>2501</v>
      </c>
      <c r="U881" s="53"/>
      <c r="V881" s="53"/>
      <c r="W881" s="53"/>
      <c r="X881" s="53"/>
      <c r="Y881" s="53"/>
      <c r="Z881" s="53"/>
      <c r="AA881" s="53"/>
      <c r="AB881" s="53"/>
      <c r="AC881" s="53"/>
      <c r="AD881" s="53"/>
      <c r="AE881" s="53"/>
    </row>
    <row r="882" ht="14.25" customHeight="1">
      <c r="A882" s="157" t="str">
        <f t="shared" si="3"/>
        <v>190926_B28-T2-8_00DEM_00IUE_M06_S_1</v>
      </c>
      <c r="B882" s="47" t="s">
        <v>2918</v>
      </c>
      <c r="C882" s="47" t="s">
        <v>4157</v>
      </c>
      <c r="D882" s="162" t="s">
        <v>4158</v>
      </c>
      <c r="E882" s="190">
        <v>6370.0</v>
      </c>
      <c r="F882" s="184">
        <v>46284.0</v>
      </c>
      <c r="G882" s="33" t="s">
        <v>2498</v>
      </c>
      <c r="H882" s="33" t="s">
        <v>120</v>
      </c>
      <c r="I882" s="33" t="s">
        <v>1007</v>
      </c>
      <c r="J882" s="35">
        <v>1.0</v>
      </c>
      <c r="K882" s="185" t="s">
        <v>1009</v>
      </c>
      <c r="L882" s="35">
        <v>2.0</v>
      </c>
      <c r="M882" s="35" t="s">
        <v>1011</v>
      </c>
      <c r="N882" s="37"/>
      <c r="O882" s="33" t="s">
        <v>1012</v>
      </c>
      <c r="P882" s="32"/>
      <c r="Q882" s="35" t="s">
        <v>1013</v>
      </c>
      <c r="R882" s="33" t="s">
        <v>2500</v>
      </c>
      <c r="S882" s="35" t="s">
        <v>1015</v>
      </c>
      <c r="T882" s="33" t="s">
        <v>2501</v>
      </c>
      <c r="U882" s="53"/>
      <c r="V882" s="53"/>
      <c r="W882" s="53"/>
      <c r="X882" s="53"/>
      <c r="Y882" s="53"/>
      <c r="Z882" s="53"/>
      <c r="AA882" s="53"/>
      <c r="AB882" s="53"/>
      <c r="AC882" s="53"/>
      <c r="AD882" s="53"/>
      <c r="AE882" s="53"/>
    </row>
    <row r="883" ht="14.25" customHeight="1">
      <c r="A883" s="157" t="str">
        <f t="shared" si="3"/>
        <v>190926_B28-T2-9_00DEN_00IUF_M06_S_1</v>
      </c>
      <c r="B883" s="47" t="s">
        <v>2925</v>
      </c>
      <c r="C883" s="47" t="s">
        <v>4161</v>
      </c>
      <c r="D883" s="162" t="s">
        <v>4162</v>
      </c>
      <c r="E883" s="190">
        <v>9352.0</v>
      </c>
      <c r="F883" s="184">
        <v>46284.0</v>
      </c>
      <c r="G883" s="33" t="s">
        <v>2498</v>
      </c>
      <c r="H883" s="33" t="s">
        <v>120</v>
      </c>
      <c r="I883" s="33" t="s">
        <v>1007</v>
      </c>
      <c r="J883" s="35">
        <v>1.0</v>
      </c>
      <c r="K883" s="185" t="s">
        <v>1009</v>
      </c>
      <c r="L883" s="35">
        <v>2.0</v>
      </c>
      <c r="M883" s="35" t="s">
        <v>1011</v>
      </c>
      <c r="N883" s="107" t="s">
        <v>4163</v>
      </c>
      <c r="O883" s="33" t="s">
        <v>1291</v>
      </c>
      <c r="P883" s="166" t="s">
        <v>4164</v>
      </c>
      <c r="Q883" s="35" t="s">
        <v>1013</v>
      </c>
      <c r="R883" s="33" t="s">
        <v>2500</v>
      </c>
      <c r="S883" s="35" t="s">
        <v>1015</v>
      </c>
      <c r="T883" s="33" t="s">
        <v>2501</v>
      </c>
      <c r="U883" s="53"/>
      <c r="V883" s="53"/>
      <c r="W883" s="53"/>
      <c r="X883" s="53"/>
      <c r="Y883" s="53"/>
      <c r="Z883" s="53"/>
      <c r="AA883" s="53"/>
      <c r="AB883" s="53"/>
      <c r="AC883" s="53"/>
      <c r="AD883" s="53"/>
      <c r="AE883" s="53"/>
    </row>
    <row r="884" ht="14.25" customHeight="1">
      <c r="A884" s="157" t="str">
        <f t="shared" si="3"/>
        <v>190926_B28-T2-10_00DEO_00IUG_M06_S_1</v>
      </c>
      <c r="B884" s="47" t="s">
        <v>2932</v>
      </c>
      <c r="C884" s="47" t="s">
        <v>4167</v>
      </c>
      <c r="D884" s="162" t="s">
        <v>4168</v>
      </c>
      <c r="E884" s="190">
        <v>8494.0</v>
      </c>
      <c r="F884" s="184">
        <v>46284.0</v>
      </c>
      <c r="G884" s="33" t="s">
        <v>2498</v>
      </c>
      <c r="H884" s="33" t="s">
        <v>120</v>
      </c>
      <c r="I884" s="33" t="s">
        <v>1007</v>
      </c>
      <c r="J884" s="35">
        <v>1.0</v>
      </c>
      <c r="K884" s="185" t="s">
        <v>1009</v>
      </c>
      <c r="L884" s="35">
        <v>2.0</v>
      </c>
      <c r="M884" s="35" t="s">
        <v>1011</v>
      </c>
      <c r="N884" s="37"/>
      <c r="O884" s="33" t="s">
        <v>1012</v>
      </c>
      <c r="P884" s="32"/>
      <c r="Q884" s="35" t="s">
        <v>1013</v>
      </c>
      <c r="R884" s="33" t="s">
        <v>2500</v>
      </c>
      <c r="S884" s="35" t="s">
        <v>1015</v>
      </c>
      <c r="T884" s="33" t="s">
        <v>2501</v>
      </c>
      <c r="U884" s="53"/>
      <c r="V884" s="53"/>
      <c r="W884" s="53"/>
      <c r="X884" s="53"/>
      <c r="Y884" s="53"/>
      <c r="Z884" s="53"/>
      <c r="AA884" s="53"/>
      <c r="AB884" s="53"/>
      <c r="AC884" s="53"/>
      <c r="AD884" s="53"/>
      <c r="AE884" s="53"/>
    </row>
    <row r="885" ht="14.25" customHeight="1">
      <c r="A885" s="157" t="str">
        <f t="shared" si="3"/>
        <v>190926_B28-T2-11_00DEP_00IUH_M06_S_1</v>
      </c>
      <c r="B885" s="47" t="s">
        <v>2937</v>
      </c>
      <c r="C885" s="47" t="s">
        <v>4171</v>
      </c>
      <c r="D885" s="162" t="s">
        <v>4172</v>
      </c>
      <c r="E885" s="190">
        <v>6414.0</v>
      </c>
      <c r="F885" s="184">
        <v>46284.0</v>
      </c>
      <c r="G885" s="33" t="s">
        <v>2498</v>
      </c>
      <c r="H885" s="33" t="s">
        <v>120</v>
      </c>
      <c r="I885" s="33" t="s">
        <v>1007</v>
      </c>
      <c r="J885" s="35">
        <v>1.0</v>
      </c>
      <c r="K885" s="185" t="s">
        <v>1009</v>
      </c>
      <c r="L885" s="35">
        <v>2.0</v>
      </c>
      <c r="M885" s="35" t="s">
        <v>1011</v>
      </c>
      <c r="N885" s="37"/>
      <c r="O885" s="33" t="s">
        <v>1012</v>
      </c>
      <c r="P885" s="32"/>
      <c r="Q885" s="35" t="s">
        <v>1013</v>
      </c>
      <c r="R885" s="33" t="s">
        <v>2500</v>
      </c>
      <c r="S885" s="35" t="s">
        <v>1015</v>
      </c>
      <c r="T885" s="33" t="s">
        <v>2501</v>
      </c>
      <c r="U885" s="53"/>
      <c r="V885" s="53"/>
      <c r="W885" s="53"/>
      <c r="X885" s="53"/>
      <c r="Y885" s="53"/>
      <c r="Z885" s="53"/>
      <c r="AA885" s="53"/>
      <c r="AB885" s="53"/>
      <c r="AC885" s="53"/>
      <c r="AD885" s="53"/>
      <c r="AE885" s="53"/>
    </row>
    <row r="886" ht="14.25" customHeight="1">
      <c r="A886" s="157" t="str">
        <f t="shared" si="3"/>
        <v>190926_B28-T2-12_00DEQ_00IUI_M06_S_1</v>
      </c>
      <c r="B886" s="47" t="s">
        <v>2942</v>
      </c>
      <c r="C886" s="47" t="s">
        <v>4173</v>
      </c>
      <c r="D886" s="162" t="s">
        <v>4174</v>
      </c>
      <c r="E886" s="190">
        <v>3443.0</v>
      </c>
      <c r="F886" s="184">
        <v>46284.0</v>
      </c>
      <c r="G886" s="33" t="s">
        <v>2498</v>
      </c>
      <c r="H886" s="33" t="s">
        <v>120</v>
      </c>
      <c r="I886" s="33" t="s">
        <v>1007</v>
      </c>
      <c r="J886" s="35">
        <v>1.0</v>
      </c>
      <c r="K886" s="185" t="s">
        <v>1009</v>
      </c>
      <c r="L886" s="35">
        <v>2.0</v>
      </c>
      <c r="M886" s="35" t="s">
        <v>1011</v>
      </c>
      <c r="N886" s="37"/>
      <c r="O886" s="33" t="s">
        <v>1012</v>
      </c>
      <c r="P886" s="32"/>
      <c r="Q886" s="35" t="s">
        <v>1013</v>
      </c>
      <c r="R886" s="33" t="s">
        <v>2500</v>
      </c>
      <c r="S886" s="35" t="s">
        <v>1015</v>
      </c>
      <c r="T886" s="33" t="s">
        <v>2501</v>
      </c>
      <c r="U886" s="53"/>
      <c r="V886" s="53"/>
      <c r="W886" s="53"/>
      <c r="X886" s="53"/>
      <c r="Y886" s="53"/>
      <c r="Z886" s="53"/>
      <c r="AA886" s="53"/>
      <c r="AB886" s="53"/>
      <c r="AC886" s="53"/>
      <c r="AD886" s="53"/>
      <c r="AE886" s="53"/>
    </row>
    <row r="887" ht="14.25" customHeight="1">
      <c r="A887" s="157" t="str">
        <f t="shared" si="3"/>
        <v>190926_B28-T2-13_00DER_00IUJ_M06_S_1</v>
      </c>
      <c r="B887" s="47" t="s">
        <v>2948</v>
      </c>
      <c r="C887" s="47" t="s">
        <v>4177</v>
      </c>
      <c r="D887" s="162" t="s">
        <v>4178</v>
      </c>
      <c r="E887" s="190">
        <v>2510.0</v>
      </c>
      <c r="F887" s="184">
        <v>46284.0</v>
      </c>
      <c r="G887" s="33" t="s">
        <v>2498</v>
      </c>
      <c r="H887" s="33" t="s">
        <v>120</v>
      </c>
      <c r="I887" s="33" t="s">
        <v>1007</v>
      </c>
      <c r="J887" s="35">
        <v>1.0</v>
      </c>
      <c r="K887" s="185" t="s">
        <v>1009</v>
      </c>
      <c r="L887" s="35">
        <v>2.0</v>
      </c>
      <c r="M887" s="35" t="s">
        <v>1011</v>
      </c>
      <c r="N887" s="37"/>
      <c r="O887" s="33" t="s">
        <v>1012</v>
      </c>
      <c r="P887" s="32"/>
      <c r="Q887" s="35" t="s">
        <v>1013</v>
      </c>
      <c r="R887" s="33" t="s">
        <v>2500</v>
      </c>
      <c r="S887" s="35" t="s">
        <v>1015</v>
      </c>
      <c r="T887" s="33" t="s">
        <v>2501</v>
      </c>
      <c r="U887" s="53"/>
      <c r="V887" s="53"/>
      <c r="W887" s="53"/>
      <c r="X887" s="53"/>
      <c r="Y887" s="53"/>
      <c r="Z887" s="53"/>
      <c r="AA887" s="53"/>
      <c r="AB887" s="53"/>
      <c r="AC887" s="53"/>
      <c r="AD887" s="53"/>
      <c r="AE887" s="53"/>
    </row>
    <row r="888" ht="14.25" customHeight="1">
      <c r="A888" s="157" t="str">
        <f t="shared" si="3"/>
        <v>190926_B28-T2-14_00DES_00IUK_M06_S_1</v>
      </c>
      <c r="B888" s="47" t="s">
        <v>2955</v>
      </c>
      <c r="C888" s="47" t="s">
        <v>4181</v>
      </c>
      <c r="D888" s="162" t="s">
        <v>4182</v>
      </c>
      <c r="E888" s="190">
        <v>7571.0</v>
      </c>
      <c r="F888" s="184">
        <v>46284.0</v>
      </c>
      <c r="G888" s="33" t="s">
        <v>2498</v>
      </c>
      <c r="H888" s="33" t="s">
        <v>120</v>
      </c>
      <c r="I888" s="33" t="s">
        <v>1007</v>
      </c>
      <c r="J888" s="35">
        <v>1.0</v>
      </c>
      <c r="K888" s="185" t="s">
        <v>1009</v>
      </c>
      <c r="L888" s="35">
        <v>2.0</v>
      </c>
      <c r="M888" s="35" t="s">
        <v>1011</v>
      </c>
      <c r="N888" s="37"/>
      <c r="O888" s="33" t="s">
        <v>1012</v>
      </c>
      <c r="P888" s="32"/>
      <c r="Q888" s="35" t="s">
        <v>1013</v>
      </c>
      <c r="R888" s="33" t="s">
        <v>2500</v>
      </c>
      <c r="S888" s="35" t="s">
        <v>1015</v>
      </c>
      <c r="T888" s="33" t="s">
        <v>2501</v>
      </c>
      <c r="U888" s="53"/>
      <c r="V888" s="53"/>
      <c r="W888" s="53"/>
      <c r="X888" s="53"/>
      <c r="Y888" s="53"/>
      <c r="Z888" s="53"/>
      <c r="AA888" s="53"/>
      <c r="AB888" s="53"/>
      <c r="AC888" s="53"/>
      <c r="AD888" s="53"/>
      <c r="AE888" s="53"/>
    </row>
    <row r="889" ht="14.25" customHeight="1">
      <c r="A889" s="157" t="str">
        <f t="shared" si="3"/>
        <v>190926_B28-T2-15_00DET_00IUL_M06_S_1</v>
      </c>
      <c r="B889" s="47" t="s">
        <v>2960</v>
      </c>
      <c r="C889" s="47" t="s">
        <v>4185</v>
      </c>
      <c r="D889" s="162" t="s">
        <v>4186</v>
      </c>
      <c r="E889" s="33" t="s">
        <v>154</v>
      </c>
      <c r="F889" s="184">
        <v>46284.0</v>
      </c>
      <c r="G889" s="33" t="s">
        <v>2498</v>
      </c>
      <c r="H889" s="33" t="s">
        <v>120</v>
      </c>
      <c r="I889" s="33" t="s">
        <v>1007</v>
      </c>
      <c r="J889" s="35">
        <v>1.0</v>
      </c>
      <c r="K889" s="185" t="s">
        <v>1009</v>
      </c>
      <c r="L889" s="35">
        <v>2.0</v>
      </c>
      <c r="M889" s="35" t="s">
        <v>1011</v>
      </c>
      <c r="N889" s="107" t="s">
        <v>4187</v>
      </c>
      <c r="O889" s="33" t="s">
        <v>1291</v>
      </c>
      <c r="P889" s="189" t="s">
        <v>4188</v>
      </c>
      <c r="Q889" s="35" t="s">
        <v>1013</v>
      </c>
      <c r="R889" s="33" t="s">
        <v>2500</v>
      </c>
      <c r="S889" s="35" t="s">
        <v>1015</v>
      </c>
      <c r="T889" s="33" t="s">
        <v>2501</v>
      </c>
      <c r="U889" s="53"/>
      <c r="V889" s="53"/>
      <c r="W889" s="53"/>
      <c r="X889" s="53"/>
      <c r="Y889" s="53"/>
      <c r="Z889" s="53"/>
      <c r="AA889" s="53"/>
      <c r="AB889" s="53"/>
      <c r="AC889" s="53"/>
      <c r="AD889" s="53"/>
      <c r="AE889" s="53"/>
    </row>
    <row r="890" ht="14.25" customHeight="1">
      <c r="A890" s="157" t="str">
        <f t="shared" si="3"/>
        <v>190926_B28-T2-16_00DEU_00IUM_M06_S_1</v>
      </c>
      <c r="B890" s="47" t="s">
        <v>2966</v>
      </c>
      <c r="C890" s="47" t="s">
        <v>4189</v>
      </c>
      <c r="D890" s="162" t="s">
        <v>4190</v>
      </c>
      <c r="E890" s="33" t="s">
        <v>797</v>
      </c>
      <c r="F890" s="184">
        <v>46284.0</v>
      </c>
      <c r="G890" s="33" t="s">
        <v>2498</v>
      </c>
      <c r="H890" s="33" t="s">
        <v>120</v>
      </c>
      <c r="I890" s="33" t="s">
        <v>1007</v>
      </c>
      <c r="J890" s="35">
        <v>1.0</v>
      </c>
      <c r="K890" s="185" t="s">
        <v>1009</v>
      </c>
      <c r="L890" s="35">
        <v>2.0</v>
      </c>
      <c r="M890" s="35" t="s">
        <v>1011</v>
      </c>
      <c r="N890" s="37"/>
      <c r="O890" s="33" t="s">
        <v>1012</v>
      </c>
      <c r="P890" s="32"/>
      <c r="Q890" s="35" t="s">
        <v>1013</v>
      </c>
      <c r="R890" s="33" t="s">
        <v>2500</v>
      </c>
      <c r="S890" s="35" t="s">
        <v>1015</v>
      </c>
      <c r="T890" s="33" t="s">
        <v>2501</v>
      </c>
      <c r="U890" s="53"/>
      <c r="V890" s="53"/>
      <c r="W890" s="53"/>
      <c r="X890" s="53"/>
      <c r="Y890" s="53"/>
      <c r="Z890" s="53"/>
      <c r="AA890" s="53"/>
      <c r="AB890" s="53"/>
      <c r="AC890" s="53"/>
      <c r="AD890" s="53"/>
      <c r="AE890" s="53"/>
    </row>
    <row r="891" ht="14.25" customHeight="1">
      <c r="A891" s="157" t="str">
        <f t="shared" si="3"/>
        <v>190927_HEK-QCS_000F2_00IUN_M01_S_1</v>
      </c>
      <c r="B891" s="154" t="s">
        <v>108</v>
      </c>
      <c r="C891" s="47" t="s">
        <v>4193</v>
      </c>
      <c r="D891" s="163" t="s">
        <v>109</v>
      </c>
      <c r="E891" s="178" t="s">
        <v>109</v>
      </c>
      <c r="F891" s="199">
        <v>46649.0</v>
      </c>
      <c r="G891" s="33" t="s">
        <v>1006</v>
      </c>
      <c r="H891" s="33" t="s">
        <v>120</v>
      </c>
      <c r="I891" s="33" t="s">
        <v>1007</v>
      </c>
      <c r="J891" s="35">
        <v>1.0</v>
      </c>
      <c r="K891" s="185" t="s">
        <v>1009</v>
      </c>
      <c r="L891" s="35">
        <v>2.0</v>
      </c>
      <c r="M891" s="35" t="s">
        <v>1011</v>
      </c>
      <c r="N891" s="37"/>
      <c r="O891" s="33" t="s">
        <v>1012</v>
      </c>
      <c r="P891" s="32"/>
      <c r="Q891" s="35" t="s">
        <v>1013</v>
      </c>
      <c r="R891" s="33" t="s">
        <v>1014</v>
      </c>
      <c r="S891" s="35" t="s">
        <v>1015</v>
      </c>
      <c r="T891" s="33" t="s">
        <v>1016</v>
      </c>
      <c r="U891" s="53"/>
      <c r="V891" s="53"/>
      <c r="W891" s="53"/>
      <c r="X891" s="53"/>
      <c r="Y891" s="53"/>
      <c r="Z891" s="53"/>
      <c r="AA891" s="53"/>
      <c r="AB891" s="53"/>
      <c r="AC891" s="53"/>
      <c r="AD891" s="53"/>
      <c r="AE891" s="53"/>
    </row>
    <row r="892" ht="14.25" customHeight="1">
      <c r="A892" s="157" t="str">
        <f t="shared" si="3"/>
        <v>190927_B31-T1-1_00DFR_00IUO_M01_S_1</v>
      </c>
      <c r="B892" s="47" t="s">
        <v>3132</v>
      </c>
      <c r="C892" s="47" t="s">
        <v>4196</v>
      </c>
      <c r="D892" s="162" t="s">
        <v>4197</v>
      </c>
      <c r="E892" s="192">
        <v>3736.0</v>
      </c>
      <c r="F892" s="199">
        <v>46649.0</v>
      </c>
      <c r="G892" s="33" t="s">
        <v>1006</v>
      </c>
      <c r="H892" s="33" t="s">
        <v>120</v>
      </c>
      <c r="I892" s="33" t="s">
        <v>1007</v>
      </c>
      <c r="J892" s="35">
        <v>1.0</v>
      </c>
      <c r="K892" s="185" t="s">
        <v>1009</v>
      </c>
      <c r="L892" s="35">
        <v>2.0</v>
      </c>
      <c r="M892" s="35" t="s">
        <v>1011</v>
      </c>
      <c r="N892" s="37"/>
      <c r="O892" s="33" t="s">
        <v>1012</v>
      </c>
      <c r="P892" s="32"/>
      <c r="Q892" s="35" t="s">
        <v>1013</v>
      </c>
      <c r="R892" s="33" t="s">
        <v>1014</v>
      </c>
      <c r="S892" s="35" t="s">
        <v>1015</v>
      </c>
      <c r="T892" s="33" t="s">
        <v>1016</v>
      </c>
      <c r="U892" s="53"/>
      <c r="V892" s="53"/>
      <c r="W892" s="53"/>
      <c r="X892" s="53"/>
      <c r="Y892" s="53"/>
      <c r="Z892" s="53"/>
      <c r="AA892" s="53"/>
      <c r="AB892" s="53"/>
      <c r="AC892" s="53"/>
      <c r="AD892" s="53"/>
      <c r="AE892" s="53"/>
    </row>
    <row r="893" ht="14.25" customHeight="1">
      <c r="A893" s="157" t="str">
        <f t="shared" si="3"/>
        <v>190927_B31-T1-2_00DFS_00IUP_M01_S_1</v>
      </c>
      <c r="B893" s="47" t="s">
        <v>3138</v>
      </c>
      <c r="C893" s="47" t="s">
        <v>4200</v>
      </c>
      <c r="D893" s="162" t="s">
        <v>4201</v>
      </c>
      <c r="E893" s="192">
        <v>8312.0</v>
      </c>
      <c r="F893" s="199">
        <v>46649.0</v>
      </c>
      <c r="G893" s="33" t="s">
        <v>1006</v>
      </c>
      <c r="H893" s="33" t="s">
        <v>120</v>
      </c>
      <c r="I893" s="33" t="s">
        <v>1007</v>
      </c>
      <c r="J893" s="35">
        <v>1.0</v>
      </c>
      <c r="K893" s="185" t="s">
        <v>1009</v>
      </c>
      <c r="L893" s="35">
        <v>2.0</v>
      </c>
      <c r="M893" s="35" t="s">
        <v>1011</v>
      </c>
      <c r="N893" s="37"/>
      <c r="O893" s="33" t="s">
        <v>1012</v>
      </c>
      <c r="P893" s="32"/>
      <c r="Q893" s="35" t="s">
        <v>1013</v>
      </c>
      <c r="R893" s="33" t="s">
        <v>1014</v>
      </c>
      <c r="S893" s="35" t="s">
        <v>1015</v>
      </c>
      <c r="T893" s="33" t="s">
        <v>1016</v>
      </c>
      <c r="U893" s="53"/>
      <c r="V893" s="53"/>
      <c r="W893" s="53"/>
      <c r="X893" s="53"/>
      <c r="Y893" s="53"/>
      <c r="Z893" s="53"/>
      <c r="AA893" s="53"/>
      <c r="AB893" s="53"/>
      <c r="AC893" s="53"/>
      <c r="AD893" s="53"/>
      <c r="AE893" s="53"/>
    </row>
    <row r="894" ht="14.25" customHeight="1">
      <c r="A894" s="157" t="str">
        <f t="shared" si="3"/>
        <v>190927_B31-T1-3_00DFT_00IUQ_M01_S_1</v>
      </c>
      <c r="B894" s="47" t="s">
        <v>3145</v>
      </c>
      <c r="C894" s="47" t="s">
        <v>4204</v>
      </c>
      <c r="D894" s="162" t="s">
        <v>4205</v>
      </c>
      <c r="E894" s="192">
        <v>3798.0</v>
      </c>
      <c r="F894" s="199">
        <v>46649.0</v>
      </c>
      <c r="G894" s="33" t="s">
        <v>1006</v>
      </c>
      <c r="H894" s="33" t="s">
        <v>120</v>
      </c>
      <c r="I894" s="33" t="s">
        <v>1007</v>
      </c>
      <c r="J894" s="35">
        <v>1.0</v>
      </c>
      <c r="K894" s="185" t="s">
        <v>1009</v>
      </c>
      <c r="L894" s="35">
        <v>2.0</v>
      </c>
      <c r="M894" s="35" t="s">
        <v>1011</v>
      </c>
      <c r="N894" s="37"/>
      <c r="O894" s="33" t="s">
        <v>1012</v>
      </c>
      <c r="P894" s="32"/>
      <c r="Q894" s="35" t="s">
        <v>1013</v>
      </c>
      <c r="R894" s="33" t="s">
        <v>1014</v>
      </c>
      <c r="S894" s="35" t="s">
        <v>1015</v>
      </c>
      <c r="T894" s="33" t="s">
        <v>1016</v>
      </c>
      <c r="U894" s="53"/>
      <c r="V894" s="53"/>
      <c r="W894" s="53"/>
      <c r="X894" s="53"/>
      <c r="Y894" s="53"/>
      <c r="Z894" s="53"/>
      <c r="AA894" s="53"/>
      <c r="AB894" s="53"/>
      <c r="AC894" s="53"/>
      <c r="AD894" s="53"/>
      <c r="AE894" s="53"/>
    </row>
    <row r="895" ht="14.25" customHeight="1">
      <c r="A895" s="157" t="str">
        <f t="shared" si="3"/>
        <v>190927_B31-T1-4_00DFU_00IUR_M01_S_1</v>
      </c>
      <c r="B895" s="47" t="s">
        <v>3151</v>
      </c>
      <c r="C895" s="47" t="s">
        <v>4206</v>
      </c>
      <c r="D895" s="162" t="s">
        <v>4207</v>
      </c>
      <c r="E895" s="192">
        <v>9510.0</v>
      </c>
      <c r="F895" s="199">
        <v>46649.0</v>
      </c>
      <c r="G895" s="33" t="s">
        <v>1006</v>
      </c>
      <c r="H895" s="33" t="s">
        <v>120</v>
      </c>
      <c r="I895" s="33" t="s">
        <v>1007</v>
      </c>
      <c r="J895" s="35">
        <v>1.0</v>
      </c>
      <c r="K895" s="185" t="s">
        <v>1009</v>
      </c>
      <c r="L895" s="35">
        <v>2.0</v>
      </c>
      <c r="M895" s="35" t="s">
        <v>1011</v>
      </c>
      <c r="N895" s="37"/>
      <c r="O895" s="33" t="s">
        <v>1012</v>
      </c>
      <c r="P895" s="32"/>
      <c r="Q895" s="35" t="s">
        <v>1013</v>
      </c>
      <c r="R895" s="33" t="s">
        <v>1014</v>
      </c>
      <c r="S895" s="35" t="s">
        <v>1015</v>
      </c>
      <c r="T895" s="33" t="s">
        <v>1016</v>
      </c>
      <c r="U895" s="53"/>
      <c r="V895" s="53"/>
      <c r="W895" s="53"/>
      <c r="X895" s="53"/>
      <c r="Y895" s="53"/>
      <c r="Z895" s="53"/>
      <c r="AA895" s="53"/>
      <c r="AB895" s="53"/>
      <c r="AC895" s="53"/>
      <c r="AD895" s="53"/>
      <c r="AE895" s="53"/>
    </row>
    <row r="896" ht="14.25" customHeight="1">
      <c r="A896" s="157" t="str">
        <f t="shared" si="3"/>
        <v>190927_B31-T1-5_00DFV_00IUS_M01_S_1</v>
      </c>
      <c r="B896" s="47" t="s">
        <v>3158</v>
      </c>
      <c r="C896" s="47" t="s">
        <v>4210</v>
      </c>
      <c r="D896" s="162" t="s">
        <v>4211</v>
      </c>
      <c r="E896" s="192">
        <v>7798.0</v>
      </c>
      <c r="F896" s="199">
        <v>46649.0</v>
      </c>
      <c r="G896" s="33" t="s">
        <v>1006</v>
      </c>
      <c r="H896" s="33" t="s">
        <v>120</v>
      </c>
      <c r="I896" s="33" t="s">
        <v>1007</v>
      </c>
      <c r="J896" s="35">
        <v>1.0</v>
      </c>
      <c r="K896" s="185" t="s">
        <v>1009</v>
      </c>
      <c r="L896" s="35">
        <v>2.0</v>
      </c>
      <c r="M896" s="35" t="s">
        <v>1011</v>
      </c>
      <c r="N896" s="37"/>
      <c r="O896" s="33" t="s">
        <v>1012</v>
      </c>
      <c r="P896" s="32"/>
      <c r="Q896" s="35" t="s">
        <v>1013</v>
      </c>
      <c r="R896" s="33" t="s">
        <v>1014</v>
      </c>
      <c r="S896" s="35" t="s">
        <v>1015</v>
      </c>
      <c r="T896" s="33" t="s">
        <v>1016</v>
      </c>
      <c r="U896" s="53"/>
      <c r="V896" s="53"/>
      <c r="W896" s="53"/>
      <c r="X896" s="53"/>
      <c r="Y896" s="53"/>
      <c r="Z896" s="53"/>
      <c r="AA896" s="53"/>
      <c r="AB896" s="53"/>
      <c r="AC896" s="53"/>
      <c r="AD896" s="53"/>
      <c r="AE896" s="53"/>
    </row>
    <row r="897" ht="14.25" customHeight="1">
      <c r="A897" s="157" t="str">
        <f t="shared" si="3"/>
        <v>190927_B31-T1-6_00DFW_00IUT_M01_S_1</v>
      </c>
      <c r="B897" s="47" t="s">
        <v>3163</v>
      </c>
      <c r="C897" s="47" t="s">
        <v>4214</v>
      </c>
      <c r="D897" s="162" t="s">
        <v>4215</v>
      </c>
      <c r="E897" s="192">
        <v>8349.0</v>
      </c>
      <c r="F897" s="199">
        <v>46649.0</v>
      </c>
      <c r="G897" s="33" t="s">
        <v>1006</v>
      </c>
      <c r="H897" s="33" t="s">
        <v>120</v>
      </c>
      <c r="I897" s="33" t="s">
        <v>1007</v>
      </c>
      <c r="J897" s="35">
        <v>1.0</v>
      </c>
      <c r="K897" s="185" t="s">
        <v>1009</v>
      </c>
      <c r="L897" s="35">
        <v>2.0</v>
      </c>
      <c r="M897" s="35" t="s">
        <v>1011</v>
      </c>
      <c r="N897" s="37"/>
      <c r="O897" s="33" t="s">
        <v>1012</v>
      </c>
      <c r="P897" s="32"/>
      <c r="Q897" s="35" t="s">
        <v>1013</v>
      </c>
      <c r="R897" s="33" t="s">
        <v>1014</v>
      </c>
      <c r="S897" s="35" t="s">
        <v>1015</v>
      </c>
      <c r="T897" s="33" t="s">
        <v>1016</v>
      </c>
      <c r="U897" s="53"/>
      <c r="V897" s="53"/>
      <c r="W897" s="53"/>
      <c r="X897" s="53"/>
      <c r="Y897" s="53"/>
      <c r="Z897" s="53"/>
      <c r="AA897" s="53"/>
      <c r="AB897" s="53"/>
      <c r="AC897" s="53"/>
      <c r="AD897" s="53"/>
      <c r="AE897" s="53"/>
    </row>
    <row r="898" ht="14.25" customHeight="1">
      <c r="A898" s="157" t="str">
        <f t="shared" si="3"/>
        <v>190927_B31-T1-7_00DFX_00IUU_M01_S_1</v>
      </c>
      <c r="B898" s="47" t="s">
        <v>3169</v>
      </c>
      <c r="C898" s="47" t="s">
        <v>4218</v>
      </c>
      <c r="D898" s="162" t="s">
        <v>4219</v>
      </c>
      <c r="E898" s="192">
        <v>2433.0</v>
      </c>
      <c r="F898" s="199">
        <v>46649.0</v>
      </c>
      <c r="G898" s="33" t="s">
        <v>1006</v>
      </c>
      <c r="H898" s="33" t="s">
        <v>120</v>
      </c>
      <c r="I898" s="33" t="s">
        <v>1007</v>
      </c>
      <c r="J898" s="35">
        <v>1.0</v>
      </c>
      <c r="K898" s="185" t="s">
        <v>1009</v>
      </c>
      <c r="L898" s="35">
        <v>2.0</v>
      </c>
      <c r="M898" s="35" t="s">
        <v>1011</v>
      </c>
      <c r="N898" s="37"/>
      <c r="O898" s="33" t="s">
        <v>1012</v>
      </c>
      <c r="P898" s="32"/>
      <c r="Q898" s="35" t="s">
        <v>1013</v>
      </c>
      <c r="R898" s="33" t="s">
        <v>1014</v>
      </c>
      <c r="S898" s="35" t="s">
        <v>1015</v>
      </c>
      <c r="T898" s="33" t="s">
        <v>1016</v>
      </c>
      <c r="U898" s="53"/>
      <c r="V898" s="53"/>
      <c r="W898" s="53"/>
      <c r="X898" s="53"/>
      <c r="Y898" s="53"/>
      <c r="Z898" s="53"/>
      <c r="AA898" s="53"/>
      <c r="AB898" s="53"/>
      <c r="AC898" s="53"/>
      <c r="AD898" s="53"/>
      <c r="AE898" s="53"/>
    </row>
    <row r="899" ht="14.25" customHeight="1">
      <c r="A899" s="157" t="str">
        <f t="shared" si="3"/>
        <v>190927_B31-T1-8_00DFY_00IUV_M01_S_1</v>
      </c>
      <c r="B899" s="47" t="s">
        <v>3175</v>
      </c>
      <c r="C899" s="47" t="s">
        <v>4222</v>
      </c>
      <c r="D899" s="162" t="s">
        <v>4223</v>
      </c>
      <c r="E899" s="192">
        <v>2418.0</v>
      </c>
      <c r="F899" s="199">
        <v>46649.0</v>
      </c>
      <c r="G899" s="33" t="s">
        <v>1006</v>
      </c>
      <c r="H899" s="33" t="s">
        <v>120</v>
      </c>
      <c r="I899" s="33" t="s">
        <v>1007</v>
      </c>
      <c r="J899" s="35">
        <v>1.0</v>
      </c>
      <c r="K899" s="185" t="s">
        <v>1009</v>
      </c>
      <c r="L899" s="35">
        <v>2.0</v>
      </c>
      <c r="M899" s="35" t="s">
        <v>1011</v>
      </c>
      <c r="N899" s="37"/>
      <c r="O899" s="33" t="s">
        <v>1012</v>
      </c>
      <c r="P899" s="32"/>
      <c r="Q899" s="35" t="s">
        <v>1013</v>
      </c>
      <c r="R899" s="33" t="s">
        <v>1014</v>
      </c>
      <c r="S899" s="35" t="s">
        <v>1015</v>
      </c>
      <c r="T899" s="33" t="s">
        <v>1016</v>
      </c>
      <c r="U899" s="53"/>
      <c r="V899" s="53"/>
      <c r="W899" s="53"/>
      <c r="X899" s="53"/>
      <c r="Y899" s="53"/>
      <c r="Z899" s="53"/>
      <c r="AA899" s="53"/>
      <c r="AB899" s="53"/>
      <c r="AC899" s="53"/>
      <c r="AD899" s="53"/>
      <c r="AE899" s="53"/>
    </row>
    <row r="900" ht="14.25" customHeight="1">
      <c r="A900" s="157" t="str">
        <f t="shared" si="3"/>
        <v>190927_B31-T1-9_00DFZ_00IUW_M01_S_1</v>
      </c>
      <c r="B900" s="47" t="s">
        <v>3179</v>
      </c>
      <c r="C900" s="47" t="s">
        <v>4226</v>
      </c>
      <c r="D900" s="162" t="s">
        <v>4227</v>
      </c>
      <c r="E900" s="192">
        <v>3046.0</v>
      </c>
      <c r="F900" s="199">
        <v>46649.0</v>
      </c>
      <c r="G900" s="33" t="s">
        <v>1006</v>
      </c>
      <c r="H900" s="33" t="s">
        <v>120</v>
      </c>
      <c r="I900" s="33" t="s">
        <v>1007</v>
      </c>
      <c r="J900" s="35">
        <v>1.0</v>
      </c>
      <c r="K900" s="185" t="s">
        <v>1009</v>
      </c>
      <c r="L900" s="35">
        <v>2.0</v>
      </c>
      <c r="M900" s="35" t="s">
        <v>1011</v>
      </c>
      <c r="N900" s="37"/>
      <c r="O900" s="33" t="s">
        <v>1012</v>
      </c>
      <c r="P900" s="32"/>
      <c r="Q900" s="35" t="s">
        <v>1013</v>
      </c>
      <c r="R900" s="33" t="s">
        <v>1014</v>
      </c>
      <c r="S900" s="35" t="s">
        <v>1015</v>
      </c>
      <c r="T900" s="33" t="s">
        <v>1016</v>
      </c>
      <c r="U900" s="53"/>
      <c r="V900" s="53"/>
      <c r="W900" s="53"/>
      <c r="X900" s="53"/>
      <c r="Y900" s="53"/>
      <c r="Z900" s="53"/>
      <c r="AA900" s="53"/>
      <c r="AB900" s="53"/>
      <c r="AC900" s="53"/>
      <c r="AD900" s="53"/>
      <c r="AE900" s="53"/>
    </row>
    <row r="901" ht="14.25" customHeight="1">
      <c r="A901" s="157" t="str">
        <f t="shared" si="3"/>
        <v>190927_B31-T1-10_00DG0_00IUX_M01_S_1</v>
      </c>
      <c r="B901" s="47" t="s">
        <v>3183</v>
      </c>
      <c r="C901" s="47" t="s">
        <v>4230</v>
      </c>
      <c r="D901" s="162" t="s">
        <v>4231</v>
      </c>
      <c r="E901" s="192">
        <v>2544.0</v>
      </c>
      <c r="F901" s="199">
        <v>46649.0</v>
      </c>
      <c r="G901" s="33" t="s">
        <v>1006</v>
      </c>
      <c r="H901" s="33" t="s">
        <v>120</v>
      </c>
      <c r="I901" s="33" t="s">
        <v>1007</v>
      </c>
      <c r="J901" s="35">
        <v>1.0</v>
      </c>
      <c r="K901" s="185" t="s">
        <v>1009</v>
      </c>
      <c r="L901" s="35">
        <v>2.0</v>
      </c>
      <c r="M901" s="35" t="s">
        <v>1011</v>
      </c>
      <c r="N901" s="37"/>
      <c r="O901" s="33" t="s">
        <v>1012</v>
      </c>
      <c r="P901" s="32"/>
      <c r="Q901" s="35" t="s">
        <v>1013</v>
      </c>
      <c r="R901" s="33" t="s">
        <v>1014</v>
      </c>
      <c r="S901" s="35" t="s">
        <v>1015</v>
      </c>
      <c r="T901" s="33" t="s">
        <v>1016</v>
      </c>
      <c r="U901" s="53"/>
      <c r="V901" s="53"/>
      <c r="W901" s="53"/>
      <c r="X901" s="53"/>
      <c r="Y901" s="53"/>
      <c r="Z901" s="53"/>
      <c r="AA901" s="53"/>
      <c r="AB901" s="53"/>
      <c r="AC901" s="53"/>
      <c r="AD901" s="53"/>
      <c r="AE901" s="53"/>
    </row>
    <row r="902" ht="14.25" customHeight="1">
      <c r="A902" s="157" t="str">
        <f t="shared" si="3"/>
        <v>190927_B31-T1-11_00DG1_00IUY_M01_S_1</v>
      </c>
      <c r="B902" s="47" t="s">
        <v>3189</v>
      </c>
      <c r="C902" s="47" t="s">
        <v>4232</v>
      </c>
      <c r="D902" s="162" t="s">
        <v>4233</v>
      </c>
      <c r="E902" s="192">
        <v>7249.0</v>
      </c>
      <c r="F902" s="199">
        <v>46649.0</v>
      </c>
      <c r="G902" s="33" t="s">
        <v>1006</v>
      </c>
      <c r="H902" s="33" t="s">
        <v>120</v>
      </c>
      <c r="I902" s="33" t="s">
        <v>1007</v>
      </c>
      <c r="J902" s="35">
        <v>1.0</v>
      </c>
      <c r="K902" s="185" t="s">
        <v>1009</v>
      </c>
      <c r="L902" s="35">
        <v>2.0</v>
      </c>
      <c r="M902" s="35" t="s">
        <v>1011</v>
      </c>
      <c r="N902" s="37"/>
      <c r="O902" s="33" t="s">
        <v>1012</v>
      </c>
      <c r="P902" s="32"/>
      <c r="Q902" s="35" t="s">
        <v>1013</v>
      </c>
      <c r="R902" s="33" t="s">
        <v>1014</v>
      </c>
      <c r="S902" s="35" t="s">
        <v>1015</v>
      </c>
      <c r="T902" s="33" t="s">
        <v>1016</v>
      </c>
      <c r="U902" s="53"/>
      <c r="V902" s="53"/>
      <c r="W902" s="53"/>
      <c r="X902" s="53"/>
      <c r="Y902" s="53"/>
      <c r="Z902" s="53"/>
      <c r="AA902" s="53"/>
      <c r="AB902" s="53"/>
      <c r="AC902" s="53"/>
      <c r="AD902" s="53"/>
      <c r="AE902" s="53"/>
    </row>
    <row r="903" ht="14.25" customHeight="1">
      <c r="A903" s="157" t="str">
        <f t="shared" si="3"/>
        <v>190927_B31-T1-12_00DG2_00IUZ_M01_S_1</v>
      </c>
      <c r="B903" s="47" t="s">
        <v>3193</v>
      </c>
      <c r="C903" s="47" t="s">
        <v>4238</v>
      </c>
      <c r="D903" s="162" t="s">
        <v>4239</v>
      </c>
      <c r="E903" s="192">
        <v>8191.0</v>
      </c>
      <c r="F903" s="199">
        <v>46649.0</v>
      </c>
      <c r="G903" s="33" t="s">
        <v>1006</v>
      </c>
      <c r="H903" s="33" t="s">
        <v>120</v>
      </c>
      <c r="I903" s="33" t="s">
        <v>1007</v>
      </c>
      <c r="J903" s="35">
        <v>1.0</v>
      </c>
      <c r="K903" s="185" t="s">
        <v>1009</v>
      </c>
      <c r="L903" s="35">
        <v>2.0</v>
      </c>
      <c r="M903" s="35" t="s">
        <v>1011</v>
      </c>
      <c r="N903" s="37"/>
      <c r="O903" s="33" t="s">
        <v>1012</v>
      </c>
      <c r="P903" s="32"/>
      <c r="Q903" s="35" t="s">
        <v>1013</v>
      </c>
      <c r="R903" s="33" t="s">
        <v>1014</v>
      </c>
      <c r="S903" s="35" t="s">
        <v>1015</v>
      </c>
      <c r="T903" s="33" t="s">
        <v>1016</v>
      </c>
      <c r="U903" s="53"/>
      <c r="V903" s="53"/>
      <c r="W903" s="53"/>
      <c r="X903" s="53"/>
      <c r="Y903" s="53"/>
      <c r="Z903" s="53"/>
      <c r="AA903" s="53"/>
      <c r="AB903" s="53"/>
      <c r="AC903" s="53"/>
      <c r="AD903" s="53"/>
      <c r="AE903" s="53"/>
    </row>
    <row r="904" ht="14.25" customHeight="1">
      <c r="A904" s="157" t="str">
        <f t="shared" si="3"/>
        <v>190927_B31-T1-13_00DG3_00IV0_M01_S_1</v>
      </c>
      <c r="B904" s="47" t="s">
        <v>3199</v>
      </c>
      <c r="C904" s="47" t="s">
        <v>4240</v>
      </c>
      <c r="D904" s="162" t="s">
        <v>4241</v>
      </c>
      <c r="E904" s="192">
        <v>2986.0</v>
      </c>
      <c r="F904" s="199">
        <v>46649.0</v>
      </c>
      <c r="G904" s="33" t="s">
        <v>1006</v>
      </c>
      <c r="H904" s="33" t="s">
        <v>120</v>
      </c>
      <c r="I904" s="33" t="s">
        <v>1007</v>
      </c>
      <c r="J904" s="35">
        <v>1.0</v>
      </c>
      <c r="K904" s="185" t="s">
        <v>1009</v>
      </c>
      <c r="L904" s="35">
        <v>2.0</v>
      </c>
      <c r="M904" s="35" t="s">
        <v>1011</v>
      </c>
      <c r="N904" s="37"/>
      <c r="O904" s="33" t="s">
        <v>1012</v>
      </c>
      <c r="P904" s="32"/>
      <c r="Q904" s="35" t="s">
        <v>1013</v>
      </c>
      <c r="R904" s="33" t="s">
        <v>1014</v>
      </c>
      <c r="S904" s="35" t="s">
        <v>1015</v>
      </c>
      <c r="T904" s="33" t="s">
        <v>1016</v>
      </c>
      <c r="U904" s="53"/>
      <c r="V904" s="53"/>
      <c r="W904" s="53"/>
      <c r="X904" s="53"/>
      <c r="Y904" s="53"/>
      <c r="Z904" s="53"/>
      <c r="AA904" s="53"/>
      <c r="AB904" s="53"/>
      <c r="AC904" s="53"/>
      <c r="AD904" s="53"/>
      <c r="AE904" s="53"/>
    </row>
    <row r="905" ht="14.25" customHeight="1">
      <c r="A905" s="157" t="str">
        <f t="shared" si="3"/>
        <v>190927_B31-T1-14_00DG4_00IV1_M01_S_1</v>
      </c>
      <c r="B905" s="47" t="s">
        <v>3203</v>
      </c>
      <c r="C905" s="47" t="s">
        <v>4244</v>
      </c>
      <c r="D905" s="162" t="s">
        <v>4245</v>
      </c>
      <c r="E905" s="192">
        <v>9350.0</v>
      </c>
      <c r="F905" s="199">
        <v>46649.0</v>
      </c>
      <c r="G905" s="33" t="s">
        <v>1006</v>
      </c>
      <c r="H905" s="33" t="s">
        <v>120</v>
      </c>
      <c r="I905" s="33" t="s">
        <v>1007</v>
      </c>
      <c r="J905" s="35">
        <v>1.0</v>
      </c>
      <c r="K905" s="185" t="s">
        <v>1009</v>
      </c>
      <c r="L905" s="35">
        <v>2.0</v>
      </c>
      <c r="M905" s="35" t="s">
        <v>1011</v>
      </c>
      <c r="N905" s="37"/>
      <c r="O905" s="33" t="s">
        <v>1012</v>
      </c>
      <c r="P905" s="32"/>
      <c r="Q905" s="35" t="s">
        <v>1013</v>
      </c>
      <c r="R905" s="33" t="s">
        <v>1014</v>
      </c>
      <c r="S905" s="35" t="s">
        <v>1015</v>
      </c>
      <c r="T905" s="33" t="s">
        <v>1016</v>
      </c>
      <c r="U905" s="53"/>
      <c r="V905" s="53"/>
      <c r="W905" s="53"/>
      <c r="X905" s="53"/>
      <c r="Y905" s="53"/>
      <c r="Z905" s="53"/>
      <c r="AA905" s="53"/>
      <c r="AB905" s="53"/>
      <c r="AC905" s="53"/>
      <c r="AD905" s="53"/>
      <c r="AE905" s="53"/>
    </row>
    <row r="906" ht="14.25" customHeight="1">
      <c r="A906" s="157" t="str">
        <f t="shared" si="3"/>
        <v>190927_B31-T1-15_00DG5_00IV2_M01_S_1</v>
      </c>
      <c r="B906" s="47" t="s">
        <v>3207</v>
      </c>
      <c r="C906" s="47" t="s">
        <v>4248</v>
      </c>
      <c r="D906" s="162" t="s">
        <v>4249</v>
      </c>
      <c r="E906" s="33" t="s">
        <v>154</v>
      </c>
      <c r="F906" s="199">
        <v>46649.0</v>
      </c>
      <c r="G906" s="33" t="s">
        <v>1006</v>
      </c>
      <c r="H906" s="33" t="s">
        <v>120</v>
      </c>
      <c r="I906" s="33" t="s">
        <v>1007</v>
      </c>
      <c r="J906" s="35">
        <v>1.0</v>
      </c>
      <c r="K906" s="185" t="s">
        <v>1009</v>
      </c>
      <c r="L906" s="35">
        <v>2.0</v>
      </c>
      <c r="M906" s="35" t="s">
        <v>1011</v>
      </c>
      <c r="N906" s="107" t="s">
        <v>1802</v>
      </c>
      <c r="O906" s="33" t="s">
        <v>1012</v>
      </c>
      <c r="P906" s="32"/>
      <c r="Q906" s="35" t="s">
        <v>1013</v>
      </c>
      <c r="R906" s="33" t="s">
        <v>1014</v>
      </c>
      <c r="S906" s="35" t="s">
        <v>1015</v>
      </c>
      <c r="T906" s="33" t="s">
        <v>1016</v>
      </c>
      <c r="U906" s="53"/>
      <c r="V906" s="53"/>
      <c r="W906" s="53"/>
      <c r="X906" s="53"/>
      <c r="Y906" s="53"/>
      <c r="Z906" s="53"/>
      <c r="AA906" s="53"/>
      <c r="AB906" s="53"/>
      <c r="AC906" s="53"/>
      <c r="AD906" s="53"/>
      <c r="AE906" s="53"/>
    </row>
    <row r="907" ht="14.25" customHeight="1">
      <c r="A907" s="157" t="str">
        <f t="shared" si="3"/>
        <v>190927_B31-T1-16_00DG6_00IV3_M01_S_1</v>
      </c>
      <c r="B907" s="47" t="s">
        <v>3213</v>
      </c>
      <c r="C907" s="47" t="s">
        <v>4252</v>
      </c>
      <c r="D907" s="162" t="s">
        <v>4253</v>
      </c>
      <c r="E907" s="33" t="s">
        <v>809</v>
      </c>
      <c r="F907" s="199">
        <v>46649.0</v>
      </c>
      <c r="G907" s="33" t="s">
        <v>1006</v>
      </c>
      <c r="H907" s="33" t="s">
        <v>120</v>
      </c>
      <c r="I907" s="33" t="s">
        <v>1007</v>
      </c>
      <c r="J907" s="35">
        <v>1.0</v>
      </c>
      <c r="K907" s="185" t="s">
        <v>1009</v>
      </c>
      <c r="L907" s="35">
        <v>2.0</v>
      </c>
      <c r="M907" s="35" t="s">
        <v>1011</v>
      </c>
      <c r="N907" s="37"/>
      <c r="O907" s="33" t="s">
        <v>1012</v>
      </c>
      <c r="P907" s="32"/>
      <c r="Q907" s="35" t="s">
        <v>1013</v>
      </c>
      <c r="R907" s="33" t="s">
        <v>1014</v>
      </c>
      <c r="S907" s="35" t="s">
        <v>1015</v>
      </c>
      <c r="T907" s="33" t="s">
        <v>1016</v>
      </c>
      <c r="U907" s="53"/>
      <c r="V907" s="53"/>
      <c r="W907" s="53"/>
      <c r="X907" s="53"/>
      <c r="Y907" s="53"/>
      <c r="Z907" s="53"/>
      <c r="AA907" s="53"/>
      <c r="AB907" s="53"/>
      <c r="AC907" s="53"/>
      <c r="AD907" s="53"/>
      <c r="AE907" s="53"/>
    </row>
    <row r="908" ht="14.25" customHeight="1">
      <c r="A908" s="157" t="str">
        <f t="shared" si="3"/>
        <v>190928_HEK-QCS_000F2_00J16_M05_S_1</v>
      </c>
      <c r="B908" s="154" t="s">
        <v>108</v>
      </c>
      <c r="C908" s="165" t="s">
        <v>4256</v>
      </c>
      <c r="D908" s="163" t="s">
        <v>109</v>
      </c>
      <c r="E908" s="178" t="s">
        <v>109</v>
      </c>
      <c r="F908" s="155">
        <v>47015.0</v>
      </c>
      <c r="G908" s="33" t="s">
        <v>2746</v>
      </c>
      <c r="H908" s="33" t="s">
        <v>164</v>
      </c>
      <c r="I908" s="33" t="s">
        <v>1007</v>
      </c>
      <c r="J908" s="35">
        <v>1.0</v>
      </c>
      <c r="K908" s="185" t="s">
        <v>1009</v>
      </c>
      <c r="L908" s="35">
        <v>2.0</v>
      </c>
      <c r="M908" s="35" t="s">
        <v>1011</v>
      </c>
      <c r="N908" s="37"/>
      <c r="O908" s="33" t="s">
        <v>1291</v>
      </c>
      <c r="P908" s="32"/>
      <c r="Q908" s="35" t="s">
        <v>1013</v>
      </c>
      <c r="R908" s="33" t="s">
        <v>3577</v>
      </c>
      <c r="S908" s="35" t="s">
        <v>1015</v>
      </c>
      <c r="T908" s="33" t="s">
        <v>3578</v>
      </c>
      <c r="U908" s="53"/>
      <c r="V908" s="53"/>
      <c r="W908" s="53"/>
      <c r="X908" s="53"/>
      <c r="Y908" s="53"/>
      <c r="Z908" s="53"/>
      <c r="AA908" s="53"/>
      <c r="AB908" s="53"/>
      <c r="AC908" s="53"/>
      <c r="AD908" s="53"/>
      <c r="AE908" s="53"/>
    </row>
    <row r="909" ht="14.25" customHeight="1">
      <c r="A909" s="157" t="str">
        <f t="shared" si="3"/>
        <v>190928_B34-T1-1_00DH3_00IV5_M05_S_1</v>
      </c>
      <c r="B909" s="47" t="s">
        <v>3392</v>
      </c>
      <c r="C909" s="47" t="s">
        <v>4259</v>
      </c>
      <c r="D909" s="178" t="s">
        <v>4260</v>
      </c>
      <c r="E909" s="193">
        <v>2866.0</v>
      </c>
      <c r="F909" s="155">
        <v>47015.0</v>
      </c>
      <c r="G909" s="33" t="s">
        <v>2746</v>
      </c>
      <c r="H909" s="33" t="s">
        <v>164</v>
      </c>
      <c r="I909" s="33" t="s">
        <v>1007</v>
      </c>
      <c r="J909" s="35">
        <v>1.0</v>
      </c>
      <c r="K909" s="185" t="s">
        <v>1009</v>
      </c>
      <c r="L909" s="35">
        <v>2.0</v>
      </c>
      <c r="M909" s="35" t="s">
        <v>1011</v>
      </c>
      <c r="N909" s="107" t="s">
        <v>2376</v>
      </c>
      <c r="O909" s="33" t="s">
        <v>1291</v>
      </c>
      <c r="P909" s="166" t="s">
        <v>4261</v>
      </c>
      <c r="Q909" s="35" t="s">
        <v>1013</v>
      </c>
      <c r="R909" s="33" t="s">
        <v>3577</v>
      </c>
      <c r="S909" s="35" t="s">
        <v>1015</v>
      </c>
      <c r="T909" s="33" t="s">
        <v>3578</v>
      </c>
      <c r="U909" s="53"/>
      <c r="V909" s="53"/>
      <c r="W909" s="53"/>
      <c r="X909" s="53"/>
      <c r="Y909" s="53"/>
      <c r="Z909" s="53"/>
      <c r="AA909" s="53"/>
      <c r="AB909" s="53"/>
      <c r="AC909" s="53"/>
      <c r="AD909" s="53"/>
      <c r="AE909" s="53"/>
    </row>
    <row r="910" ht="14.25" customHeight="1">
      <c r="A910" s="157" t="str">
        <f t="shared" si="3"/>
        <v>190928_B34-T1-2_00DH4_00IV6_M05_S_1</v>
      </c>
      <c r="B910" s="47" t="s">
        <v>3397</v>
      </c>
      <c r="C910" s="47" t="s">
        <v>4264</v>
      </c>
      <c r="D910" s="178" t="s">
        <v>4265</v>
      </c>
      <c r="E910" s="193">
        <v>2341.0</v>
      </c>
      <c r="F910" s="155">
        <v>47015.0</v>
      </c>
      <c r="G910" s="33" t="s">
        <v>2746</v>
      </c>
      <c r="H910" s="33" t="s">
        <v>164</v>
      </c>
      <c r="I910" s="33" t="s">
        <v>1007</v>
      </c>
      <c r="J910" s="35">
        <v>1.0</v>
      </c>
      <c r="K910" s="185" t="s">
        <v>1009</v>
      </c>
      <c r="L910" s="35">
        <v>2.0</v>
      </c>
      <c r="M910" s="35" t="s">
        <v>1011</v>
      </c>
      <c r="N910" s="107" t="s">
        <v>2376</v>
      </c>
      <c r="O910" s="33" t="s">
        <v>1291</v>
      </c>
      <c r="P910" s="166" t="s">
        <v>4266</v>
      </c>
      <c r="Q910" s="35" t="s">
        <v>1013</v>
      </c>
      <c r="R910" s="33" t="s">
        <v>3577</v>
      </c>
      <c r="S910" s="35" t="s">
        <v>1015</v>
      </c>
      <c r="T910" s="33" t="s">
        <v>3578</v>
      </c>
      <c r="U910" s="53"/>
      <c r="V910" s="53"/>
      <c r="W910" s="53"/>
      <c r="X910" s="53"/>
      <c r="Y910" s="53"/>
      <c r="Z910" s="53"/>
      <c r="AA910" s="53"/>
      <c r="AB910" s="53"/>
      <c r="AC910" s="53"/>
      <c r="AD910" s="53"/>
      <c r="AE910" s="53"/>
    </row>
    <row r="911" ht="14.25" customHeight="1">
      <c r="A911" s="157" t="str">
        <f t="shared" si="3"/>
        <v>190928_B34-T1-3_00DH5_00IV7_M05_S_1</v>
      </c>
      <c r="B911" s="47" t="s">
        <v>3401</v>
      </c>
      <c r="C911" s="47" t="s">
        <v>4269</v>
      </c>
      <c r="D911" s="178" t="s">
        <v>4270</v>
      </c>
      <c r="E911" s="193">
        <v>6373.0</v>
      </c>
      <c r="F911" s="155">
        <v>47015.0</v>
      </c>
      <c r="G911" s="33" t="s">
        <v>2746</v>
      </c>
      <c r="H911" s="33" t="s">
        <v>164</v>
      </c>
      <c r="I911" s="33" t="s">
        <v>1007</v>
      </c>
      <c r="J911" s="35">
        <v>1.0</v>
      </c>
      <c r="K911" s="185" t="s">
        <v>1009</v>
      </c>
      <c r="L911" s="35">
        <v>2.0</v>
      </c>
      <c r="M911" s="35" t="s">
        <v>1011</v>
      </c>
      <c r="N911" s="107" t="s">
        <v>2376</v>
      </c>
      <c r="O911" s="33" t="s">
        <v>1291</v>
      </c>
      <c r="P911" s="166" t="s">
        <v>4271</v>
      </c>
      <c r="Q911" s="35" t="s">
        <v>1013</v>
      </c>
      <c r="R911" s="33" t="s">
        <v>3577</v>
      </c>
      <c r="S911" s="35" t="s">
        <v>1015</v>
      </c>
      <c r="T911" s="33" t="s">
        <v>3578</v>
      </c>
      <c r="U911" s="53"/>
      <c r="V911" s="53"/>
      <c r="W911" s="53"/>
      <c r="X911" s="53"/>
      <c r="Y911" s="53"/>
      <c r="Z911" s="53"/>
      <c r="AA911" s="53"/>
      <c r="AB911" s="53"/>
      <c r="AC911" s="53"/>
      <c r="AD911" s="53"/>
      <c r="AE911" s="53"/>
    </row>
    <row r="912" ht="14.25" customHeight="1">
      <c r="A912" s="157" t="str">
        <f t="shared" si="3"/>
        <v>190928_B34-T1-4_00DH6_00IV8_M05_S_1</v>
      </c>
      <c r="B912" s="47" t="s">
        <v>3405</v>
      </c>
      <c r="C912" s="47" t="s">
        <v>4274</v>
      </c>
      <c r="D912" s="178" t="s">
        <v>4275</v>
      </c>
      <c r="E912" s="193">
        <v>7111.0</v>
      </c>
      <c r="F912" s="155">
        <v>47015.0</v>
      </c>
      <c r="G912" s="33" t="s">
        <v>2746</v>
      </c>
      <c r="H912" s="33" t="s">
        <v>164</v>
      </c>
      <c r="I912" s="33" t="s">
        <v>1007</v>
      </c>
      <c r="J912" s="35">
        <v>1.0</v>
      </c>
      <c r="K912" s="185" t="s">
        <v>1009</v>
      </c>
      <c r="L912" s="35">
        <v>2.0</v>
      </c>
      <c r="M912" s="35" t="s">
        <v>1011</v>
      </c>
      <c r="N912" s="107" t="s">
        <v>2376</v>
      </c>
      <c r="O912" s="33" t="s">
        <v>1291</v>
      </c>
      <c r="P912" s="166" t="s">
        <v>4276</v>
      </c>
      <c r="Q912" s="35" t="s">
        <v>1013</v>
      </c>
      <c r="R912" s="33" t="s">
        <v>3577</v>
      </c>
      <c r="S912" s="35" t="s">
        <v>1015</v>
      </c>
      <c r="T912" s="33" t="s">
        <v>3578</v>
      </c>
      <c r="U912" s="53"/>
      <c r="V912" s="53"/>
      <c r="W912" s="53"/>
      <c r="X912" s="53"/>
      <c r="Y912" s="53"/>
      <c r="Z912" s="53"/>
      <c r="AA912" s="53"/>
      <c r="AB912" s="53"/>
      <c r="AC912" s="53"/>
      <c r="AD912" s="53"/>
      <c r="AE912" s="53"/>
    </row>
    <row r="913" ht="14.25" customHeight="1">
      <c r="A913" s="157" t="str">
        <f t="shared" si="3"/>
        <v>190928_B34-T1-5_00DH7_00IV9_M05_S_1</v>
      </c>
      <c r="B913" s="47" t="s">
        <v>3409</v>
      </c>
      <c r="C913" s="47" t="s">
        <v>4279</v>
      </c>
      <c r="D913" s="178" t="s">
        <v>4280</v>
      </c>
      <c r="E913" s="193">
        <v>3408.0</v>
      </c>
      <c r="F913" s="155">
        <v>47015.0</v>
      </c>
      <c r="G913" s="33" t="s">
        <v>2746</v>
      </c>
      <c r="H913" s="33" t="s">
        <v>164</v>
      </c>
      <c r="I913" s="33" t="s">
        <v>1007</v>
      </c>
      <c r="J913" s="35">
        <v>1.0</v>
      </c>
      <c r="K913" s="185" t="s">
        <v>1009</v>
      </c>
      <c r="L913" s="35">
        <v>2.0</v>
      </c>
      <c r="M913" s="35" t="s">
        <v>1011</v>
      </c>
      <c r="N913" s="107" t="s">
        <v>2376</v>
      </c>
      <c r="O913" s="33" t="s">
        <v>1291</v>
      </c>
      <c r="P913" s="166" t="s">
        <v>4281</v>
      </c>
      <c r="Q913" s="35" t="s">
        <v>1013</v>
      </c>
      <c r="R913" s="33" t="s">
        <v>3577</v>
      </c>
      <c r="S913" s="35" t="s">
        <v>1015</v>
      </c>
      <c r="T913" s="33" t="s">
        <v>3578</v>
      </c>
      <c r="U913" s="53"/>
      <c r="V913" s="53"/>
      <c r="W913" s="53"/>
      <c r="X913" s="53"/>
      <c r="Y913" s="53"/>
      <c r="Z913" s="53"/>
      <c r="AA913" s="53"/>
      <c r="AB913" s="53"/>
      <c r="AC913" s="53"/>
      <c r="AD913" s="53"/>
      <c r="AE913" s="53"/>
    </row>
    <row r="914" ht="14.25" customHeight="1">
      <c r="A914" s="157" t="str">
        <f t="shared" si="3"/>
        <v>190928_B34-T1-6_00DH8_00IVA_M05_S_1</v>
      </c>
      <c r="B914" s="47" t="s">
        <v>3413</v>
      </c>
      <c r="C914" s="47" t="s">
        <v>4284</v>
      </c>
      <c r="D914" s="178" t="s">
        <v>4285</v>
      </c>
      <c r="E914" s="193">
        <v>2526.0</v>
      </c>
      <c r="F914" s="155">
        <v>47015.0</v>
      </c>
      <c r="G914" s="33" t="s">
        <v>2746</v>
      </c>
      <c r="H914" s="33" t="s">
        <v>164</v>
      </c>
      <c r="I914" s="33" t="s">
        <v>1007</v>
      </c>
      <c r="J914" s="35">
        <v>1.0</v>
      </c>
      <c r="K914" s="185" t="s">
        <v>1009</v>
      </c>
      <c r="L914" s="35">
        <v>2.0</v>
      </c>
      <c r="M914" s="35" t="s">
        <v>1011</v>
      </c>
      <c r="N914" s="107" t="s">
        <v>2376</v>
      </c>
      <c r="O914" s="33" t="s">
        <v>1291</v>
      </c>
      <c r="P914" s="166" t="s">
        <v>4286</v>
      </c>
      <c r="Q914" s="35" t="s">
        <v>1013</v>
      </c>
      <c r="R914" s="33" t="s">
        <v>3577</v>
      </c>
      <c r="S914" s="35" t="s">
        <v>1015</v>
      </c>
      <c r="T914" s="33" t="s">
        <v>3578</v>
      </c>
      <c r="U914" s="53"/>
      <c r="V914" s="53"/>
      <c r="W914" s="53"/>
      <c r="X914" s="53"/>
      <c r="Y914" s="53"/>
      <c r="Z914" s="53"/>
      <c r="AA914" s="53"/>
      <c r="AB914" s="53"/>
      <c r="AC914" s="53"/>
      <c r="AD914" s="53"/>
      <c r="AE914" s="53"/>
    </row>
    <row r="915" ht="14.25" customHeight="1">
      <c r="A915" s="157" t="str">
        <f t="shared" si="3"/>
        <v>190928_B34-T1-7_00DH9_00IVB_M05_S_1</v>
      </c>
      <c r="B915" s="47" t="s">
        <v>3416</v>
      </c>
      <c r="C915" s="47" t="s">
        <v>4289</v>
      </c>
      <c r="D915" s="178" t="s">
        <v>4290</v>
      </c>
      <c r="E915" s="193">
        <v>2116.0</v>
      </c>
      <c r="F915" s="155">
        <v>47015.0</v>
      </c>
      <c r="G915" s="33" t="s">
        <v>2746</v>
      </c>
      <c r="H915" s="33" t="s">
        <v>164</v>
      </c>
      <c r="I915" s="33" t="s">
        <v>1007</v>
      </c>
      <c r="J915" s="35">
        <v>1.0</v>
      </c>
      <c r="K915" s="185" t="s">
        <v>1009</v>
      </c>
      <c r="L915" s="35">
        <v>2.0</v>
      </c>
      <c r="M915" s="35" t="s">
        <v>1011</v>
      </c>
      <c r="N915" s="107" t="s">
        <v>2376</v>
      </c>
      <c r="O915" s="33" t="s">
        <v>1291</v>
      </c>
      <c r="P915" s="166" t="s">
        <v>4291</v>
      </c>
      <c r="Q915" s="35" t="s">
        <v>1013</v>
      </c>
      <c r="R915" s="33" t="s">
        <v>3577</v>
      </c>
      <c r="S915" s="35" t="s">
        <v>1015</v>
      </c>
      <c r="T915" s="33" t="s">
        <v>3578</v>
      </c>
      <c r="U915" s="53"/>
      <c r="V915" s="53"/>
      <c r="W915" s="53"/>
      <c r="X915" s="53"/>
      <c r="Y915" s="53"/>
      <c r="Z915" s="53"/>
      <c r="AA915" s="53"/>
      <c r="AB915" s="53"/>
      <c r="AC915" s="53"/>
      <c r="AD915" s="53"/>
      <c r="AE915" s="53"/>
    </row>
    <row r="916" ht="14.25" customHeight="1">
      <c r="A916" s="157" t="str">
        <f t="shared" si="3"/>
        <v>190928_B34-T1-8_00DHA_00IVC_M05_S_1</v>
      </c>
      <c r="B916" s="47" t="s">
        <v>3419</v>
      </c>
      <c r="C916" s="47" t="s">
        <v>4294</v>
      </c>
      <c r="D916" s="178" t="s">
        <v>4295</v>
      </c>
      <c r="E916" s="193">
        <v>3244.0</v>
      </c>
      <c r="F916" s="155">
        <v>47015.0</v>
      </c>
      <c r="G916" s="33" t="s">
        <v>2746</v>
      </c>
      <c r="H916" s="33" t="s">
        <v>164</v>
      </c>
      <c r="I916" s="33" t="s">
        <v>1007</v>
      </c>
      <c r="J916" s="35">
        <v>1.0</v>
      </c>
      <c r="K916" s="185" t="s">
        <v>1009</v>
      </c>
      <c r="L916" s="35">
        <v>2.0</v>
      </c>
      <c r="M916" s="35" t="s">
        <v>1011</v>
      </c>
      <c r="N916" s="107" t="s">
        <v>4296</v>
      </c>
      <c r="O916" s="33" t="s">
        <v>4297</v>
      </c>
      <c r="P916" s="33" t="s">
        <v>4298</v>
      </c>
      <c r="Q916" s="35" t="s">
        <v>1013</v>
      </c>
      <c r="R916" s="33" t="s">
        <v>3577</v>
      </c>
      <c r="S916" s="35" t="s">
        <v>1015</v>
      </c>
      <c r="T916" s="33" t="s">
        <v>3578</v>
      </c>
      <c r="U916" s="53"/>
      <c r="V916" s="53"/>
      <c r="W916" s="53"/>
      <c r="X916" s="53"/>
      <c r="Y916" s="53"/>
      <c r="Z916" s="53"/>
      <c r="AA916" s="53"/>
      <c r="AB916" s="53"/>
      <c r="AC916" s="53"/>
      <c r="AD916" s="53"/>
      <c r="AE916" s="53"/>
    </row>
    <row r="917" ht="14.25" customHeight="1">
      <c r="A917" s="157" t="str">
        <f t="shared" si="3"/>
        <v>190928_B34-T1-9_00DHB_00IVD_M05_S_1</v>
      </c>
      <c r="B917" s="47" t="s">
        <v>3422</v>
      </c>
      <c r="C917" s="47" t="s">
        <v>4301</v>
      </c>
      <c r="D917" s="178" t="s">
        <v>4302</v>
      </c>
      <c r="E917" s="193">
        <v>6550.0</v>
      </c>
      <c r="F917" s="155">
        <v>47015.0</v>
      </c>
      <c r="G917" s="33" t="s">
        <v>2746</v>
      </c>
      <c r="H917" s="33" t="s">
        <v>164</v>
      </c>
      <c r="I917" s="33" t="s">
        <v>1007</v>
      </c>
      <c r="J917" s="35">
        <v>1.0</v>
      </c>
      <c r="K917" s="185" t="s">
        <v>1009</v>
      </c>
      <c r="L917" s="35">
        <v>2.0</v>
      </c>
      <c r="M917" s="35" t="s">
        <v>1011</v>
      </c>
      <c r="N917" s="107" t="s">
        <v>4296</v>
      </c>
      <c r="O917" s="33" t="s">
        <v>4297</v>
      </c>
      <c r="P917" s="33" t="s">
        <v>4303</v>
      </c>
      <c r="Q917" s="35" t="s">
        <v>1013</v>
      </c>
      <c r="R917" s="33" t="s">
        <v>3577</v>
      </c>
      <c r="S917" s="35" t="s">
        <v>1015</v>
      </c>
      <c r="T917" s="33" t="s">
        <v>3578</v>
      </c>
      <c r="U917" s="53"/>
      <c r="V917" s="53"/>
      <c r="W917" s="53"/>
      <c r="X917" s="53"/>
      <c r="Y917" s="53"/>
      <c r="Z917" s="53"/>
      <c r="AA917" s="53"/>
      <c r="AB917" s="53"/>
      <c r="AC917" s="53"/>
      <c r="AD917" s="53"/>
      <c r="AE917" s="53"/>
    </row>
    <row r="918" ht="14.25" customHeight="1">
      <c r="A918" s="157" t="str">
        <f t="shared" si="3"/>
        <v>190928_B34-T1-10_00DHC_00IVE_M05_S_1</v>
      </c>
      <c r="B918" s="47" t="s">
        <v>3427</v>
      </c>
      <c r="C918" s="47" t="s">
        <v>4304</v>
      </c>
      <c r="D918" s="178" t="s">
        <v>4305</v>
      </c>
      <c r="E918" s="193">
        <v>8257.0</v>
      </c>
      <c r="F918" s="155">
        <v>47015.0</v>
      </c>
      <c r="G918" s="33" t="s">
        <v>2746</v>
      </c>
      <c r="H918" s="33" t="s">
        <v>164</v>
      </c>
      <c r="I918" s="33" t="s">
        <v>1007</v>
      </c>
      <c r="J918" s="35">
        <v>1.0</v>
      </c>
      <c r="K918" s="185" t="s">
        <v>1009</v>
      </c>
      <c r="L918" s="35">
        <v>2.0</v>
      </c>
      <c r="M918" s="35" t="s">
        <v>1011</v>
      </c>
      <c r="N918" s="107" t="s">
        <v>4296</v>
      </c>
      <c r="O918" s="33" t="s">
        <v>4297</v>
      </c>
      <c r="P918" s="33" t="s">
        <v>4306</v>
      </c>
      <c r="Q918" s="35" t="s">
        <v>1013</v>
      </c>
      <c r="R918" s="33" t="s">
        <v>3577</v>
      </c>
      <c r="S918" s="35" t="s">
        <v>1015</v>
      </c>
      <c r="T918" s="33" t="s">
        <v>3578</v>
      </c>
      <c r="U918" s="53"/>
      <c r="V918" s="53"/>
      <c r="W918" s="53"/>
      <c r="X918" s="53"/>
      <c r="Y918" s="53"/>
      <c r="Z918" s="53"/>
      <c r="AA918" s="53"/>
      <c r="AB918" s="53"/>
      <c r="AC918" s="53"/>
      <c r="AD918" s="53"/>
      <c r="AE918" s="53"/>
    </row>
    <row r="919" ht="14.25" customHeight="1">
      <c r="A919" s="157" t="str">
        <f t="shared" si="3"/>
        <v>190928_B34-T1-11_00DHD_00IVF_M05_S_1</v>
      </c>
      <c r="B919" s="47" t="s">
        <v>3431</v>
      </c>
      <c r="C919" s="47" t="s">
        <v>4310</v>
      </c>
      <c r="D919" s="178" t="s">
        <v>4311</v>
      </c>
      <c r="E919" s="193">
        <v>5570.0</v>
      </c>
      <c r="F919" s="155">
        <v>47015.0</v>
      </c>
      <c r="G919" s="33" t="s">
        <v>2746</v>
      </c>
      <c r="H919" s="33" t="s">
        <v>164</v>
      </c>
      <c r="I919" s="33" t="s">
        <v>1007</v>
      </c>
      <c r="J919" s="35">
        <v>1.0</v>
      </c>
      <c r="K919" s="185" t="s">
        <v>1009</v>
      </c>
      <c r="L919" s="35">
        <v>2.0</v>
      </c>
      <c r="M919" s="35" t="s">
        <v>1011</v>
      </c>
      <c r="N919" s="107" t="s">
        <v>4296</v>
      </c>
      <c r="O919" s="33" t="s">
        <v>4297</v>
      </c>
      <c r="P919" s="33" t="s">
        <v>4312</v>
      </c>
      <c r="Q919" s="35" t="s">
        <v>1013</v>
      </c>
      <c r="R919" s="33" t="s">
        <v>3577</v>
      </c>
      <c r="S919" s="35" t="s">
        <v>1015</v>
      </c>
      <c r="T919" s="33" t="s">
        <v>3578</v>
      </c>
      <c r="U919" s="53"/>
      <c r="V919" s="53"/>
      <c r="W919" s="53"/>
      <c r="X919" s="53"/>
      <c r="Y919" s="53"/>
      <c r="Z919" s="53"/>
      <c r="AA919" s="53"/>
      <c r="AB919" s="53"/>
      <c r="AC919" s="53"/>
      <c r="AD919" s="53"/>
      <c r="AE919" s="53"/>
    </row>
    <row r="920" ht="14.25" customHeight="1">
      <c r="A920" s="157" t="str">
        <f t="shared" si="3"/>
        <v>190928_B34-T1-12_00DHE_00IVG_M05_S_1</v>
      </c>
      <c r="B920" s="47" t="s">
        <v>3434</v>
      </c>
      <c r="C920" s="47" t="s">
        <v>4313</v>
      </c>
      <c r="D920" s="178" t="s">
        <v>4314</v>
      </c>
      <c r="E920" s="193">
        <v>8091.0</v>
      </c>
      <c r="F920" s="155">
        <v>47015.0</v>
      </c>
      <c r="G920" s="33" t="s">
        <v>2746</v>
      </c>
      <c r="H920" s="33" t="s">
        <v>164</v>
      </c>
      <c r="I920" s="33" t="s">
        <v>1007</v>
      </c>
      <c r="J920" s="35">
        <v>1.0</v>
      </c>
      <c r="K920" s="185" t="s">
        <v>1009</v>
      </c>
      <c r="L920" s="35">
        <v>2.0</v>
      </c>
      <c r="M920" s="35" t="s">
        <v>1011</v>
      </c>
      <c r="N920" s="107" t="s">
        <v>4296</v>
      </c>
      <c r="O920" s="33" t="s">
        <v>4297</v>
      </c>
      <c r="P920" s="33" t="s">
        <v>4317</v>
      </c>
      <c r="Q920" s="35" t="s">
        <v>1013</v>
      </c>
      <c r="R920" s="33" t="s">
        <v>3577</v>
      </c>
      <c r="S920" s="35" t="s">
        <v>1015</v>
      </c>
      <c r="T920" s="33" t="s">
        <v>3578</v>
      </c>
      <c r="U920" s="53"/>
      <c r="V920" s="53"/>
      <c r="W920" s="53"/>
      <c r="X920" s="53"/>
      <c r="Y920" s="53"/>
      <c r="Z920" s="53"/>
      <c r="AA920" s="53"/>
      <c r="AB920" s="53"/>
      <c r="AC920" s="53"/>
      <c r="AD920" s="53"/>
      <c r="AE920" s="53"/>
    </row>
    <row r="921" ht="14.25" customHeight="1">
      <c r="A921" s="157" t="str">
        <f t="shared" si="3"/>
        <v>190928_B34-T1-13_00DHF_00IVH_M05_S_1</v>
      </c>
      <c r="B921" s="47" t="s">
        <v>3437</v>
      </c>
      <c r="C921" s="47" t="s">
        <v>4319</v>
      </c>
      <c r="D921" s="178" t="s">
        <v>4321</v>
      </c>
      <c r="E921" s="193">
        <v>3497.0</v>
      </c>
      <c r="F921" s="155">
        <v>47015.0</v>
      </c>
      <c r="G921" s="33" t="s">
        <v>2746</v>
      </c>
      <c r="H921" s="33" t="s">
        <v>164</v>
      </c>
      <c r="I921" s="33" t="s">
        <v>1007</v>
      </c>
      <c r="J921" s="35">
        <v>1.0</v>
      </c>
      <c r="K921" s="185" t="s">
        <v>1009</v>
      </c>
      <c r="L921" s="35">
        <v>2.0</v>
      </c>
      <c r="M921" s="35" t="s">
        <v>1011</v>
      </c>
      <c r="N921" s="107" t="s">
        <v>2376</v>
      </c>
      <c r="O921" s="33" t="s">
        <v>1291</v>
      </c>
      <c r="P921" s="166" t="s">
        <v>4322</v>
      </c>
      <c r="Q921" s="35" t="s">
        <v>1013</v>
      </c>
      <c r="R921" s="33" t="s">
        <v>3577</v>
      </c>
      <c r="S921" s="35" t="s">
        <v>1015</v>
      </c>
      <c r="T921" s="33" t="s">
        <v>3578</v>
      </c>
      <c r="U921" s="53"/>
      <c r="V921" s="53"/>
      <c r="W921" s="53"/>
      <c r="X921" s="53"/>
      <c r="Y921" s="53"/>
      <c r="Z921" s="53"/>
      <c r="AA921" s="53"/>
      <c r="AB921" s="53"/>
      <c r="AC921" s="53"/>
      <c r="AD921" s="53"/>
      <c r="AE921" s="53"/>
    </row>
    <row r="922" ht="14.25" customHeight="1">
      <c r="A922" s="157" t="str">
        <f t="shared" si="3"/>
        <v>190928_B34-T1-14_00DHG_00IVI_M05_S_1</v>
      </c>
      <c r="B922" s="47" t="s">
        <v>3441</v>
      </c>
      <c r="C922" s="47" t="s">
        <v>4325</v>
      </c>
      <c r="D922" s="178" t="s">
        <v>4326</v>
      </c>
      <c r="E922" s="193">
        <v>6450.0</v>
      </c>
      <c r="F922" s="155">
        <v>47015.0</v>
      </c>
      <c r="G922" s="33" t="s">
        <v>2746</v>
      </c>
      <c r="H922" s="33" t="s">
        <v>164</v>
      </c>
      <c r="I922" s="33" t="s">
        <v>1007</v>
      </c>
      <c r="J922" s="35">
        <v>1.0</v>
      </c>
      <c r="K922" s="185" t="s">
        <v>1009</v>
      </c>
      <c r="L922" s="35">
        <v>2.0</v>
      </c>
      <c r="M922" s="35" t="s">
        <v>1011</v>
      </c>
      <c r="N922" s="107" t="s">
        <v>2376</v>
      </c>
      <c r="O922" s="33" t="s">
        <v>1291</v>
      </c>
      <c r="P922" s="166" t="s">
        <v>4327</v>
      </c>
      <c r="Q922" s="35" t="s">
        <v>1013</v>
      </c>
      <c r="R922" s="33" t="s">
        <v>3577</v>
      </c>
      <c r="S922" s="35" t="s">
        <v>1015</v>
      </c>
      <c r="T922" s="33" t="s">
        <v>3578</v>
      </c>
      <c r="U922" s="53"/>
      <c r="V922" s="53"/>
      <c r="W922" s="53"/>
      <c r="X922" s="53"/>
      <c r="Y922" s="53"/>
      <c r="Z922" s="53"/>
      <c r="AA922" s="53"/>
      <c r="AB922" s="53"/>
      <c r="AC922" s="53"/>
      <c r="AD922" s="53"/>
      <c r="AE922" s="53"/>
    </row>
    <row r="923" ht="14.25" customHeight="1">
      <c r="A923" s="157" t="str">
        <f t="shared" si="3"/>
        <v>190928_B34-T1-15_00DHH_00IVJ_M05_S_1</v>
      </c>
      <c r="B923" s="47" t="s">
        <v>3444</v>
      </c>
      <c r="C923" s="47" t="s">
        <v>4330</v>
      </c>
      <c r="D923" s="178" t="s">
        <v>4331</v>
      </c>
      <c r="E923" s="33" t="s">
        <v>154</v>
      </c>
      <c r="F923" s="155">
        <v>47015.0</v>
      </c>
      <c r="G923" s="33" t="s">
        <v>2746</v>
      </c>
      <c r="H923" s="33" t="s">
        <v>164</v>
      </c>
      <c r="I923" s="33" t="s">
        <v>1007</v>
      </c>
      <c r="J923" s="35">
        <v>1.0</v>
      </c>
      <c r="K923" s="185" t="s">
        <v>1009</v>
      </c>
      <c r="L923" s="35">
        <v>2.0</v>
      </c>
      <c r="M923" s="35" t="s">
        <v>1011</v>
      </c>
      <c r="N923" s="107" t="s">
        <v>4296</v>
      </c>
      <c r="O923" s="33" t="s">
        <v>4297</v>
      </c>
      <c r="P923" s="33" t="s">
        <v>4332</v>
      </c>
      <c r="Q923" s="35" t="s">
        <v>1013</v>
      </c>
      <c r="R923" s="33" t="s">
        <v>3577</v>
      </c>
      <c r="S923" s="35" t="s">
        <v>1015</v>
      </c>
      <c r="T923" s="33" t="s">
        <v>3578</v>
      </c>
      <c r="U923" s="53"/>
      <c r="V923" s="53"/>
      <c r="W923" s="53"/>
      <c r="X923" s="53"/>
      <c r="Y923" s="53"/>
      <c r="Z923" s="53"/>
      <c r="AA923" s="53"/>
      <c r="AB923" s="53"/>
      <c r="AC923" s="53"/>
      <c r="AD923" s="53"/>
      <c r="AE923" s="53"/>
    </row>
    <row r="924" ht="14.25" customHeight="1">
      <c r="A924" s="157" t="str">
        <f t="shared" si="3"/>
        <v>190928_B34-T1-16_00DHI_00IVK_M05_S_1</v>
      </c>
      <c r="B924" s="47" t="s">
        <v>3447</v>
      </c>
      <c r="C924" s="47" t="s">
        <v>4333</v>
      </c>
      <c r="D924" s="178" t="s">
        <v>4334</v>
      </c>
      <c r="E924" s="33" t="s">
        <v>819</v>
      </c>
      <c r="F924" s="155">
        <v>47015.0</v>
      </c>
      <c r="G924" s="33" t="s">
        <v>2746</v>
      </c>
      <c r="H924" s="33" t="s">
        <v>164</v>
      </c>
      <c r="I924" s="33" t="s">
        <v>1007</v>
      </c>
      <c r="J924" s="35">
        <v>1.0</v>
      </c>
      <c r="K924" s="185" t="s">
        <v>1009</v>
      </c>
      <c r="L924" s="35">
        <v>2.0</v>
      </c>
      <c r="M924" s="35" t="s">
        <v>1011</v>
      </c>
      <c r="N924" s="37"/>
      <c r="O924" s="33" t="s">
        <v>1291</v>
      </c>
      <c r="P924" s="166" t="s">
        <v>4337</v>
      </c>
      <c r="Q924" s="35" t="s">
        <v>1013</v>
      </c>
      <c r="R924" s="33" t="s">
        <v>3577</v>
      </c>
      <c r="S924" s="35" t="s">
        <v>1015</v>
      </c>
      <c r="T924" s="33" t="s">
        <v>3578</v>
      </c>
      <c r="U924" s="53"/>
      <c r="V924" s="53"/>
      <c r="W924" s="53"/>
      <c r="X924" s="53"/>
      <c r="Y924" s="53"/>
      <c r="Z924" s="53"/>
      <c r="AA924" s="53"/>
      <c r="AB924" s="53"/>
      <c r="AC924" s="53"/>
      <c r="AD924" s="53"/>
      <c r="AE924" s="53"/>
    </row>
    <row r="925" ht="14.25" customHeight="1">
      <c r="A925" s="157" t="str">
        <f t="shared" si="3"/>
        <v>190927_HEK-QCS_000F2_00IYD_M06_S_1</v>
      </c>
      <c r="B925" s="154" t="s">
        <v>108</v>
      </c>
      <c r="C925" s="47" t="s">
        <v>4338</v>
      </c>
      <c r="D925" s="163" t="s">
        <v>109</v>
      </c>
      <c r="E925" s="178" t="s">
        <v>109</v>
      </c>
      <c r="F925" s="155">
        <v>46649.0</v>
      </c>
      <c r="G925" s="33" t="s">
        <v>2498</v>
      </c>
      <c r="H925" s="33" t="s">
        <v>120</v>
      </c>
      <c r="I925" s="33" t="s">
        <v>1007</v>
      </c>
      <c r="J925" s="35">
        <v>1.0</v>
      </c>
      <c r="K925" s="185" t="s">
        <v>1009</v>
      </c>
      <c r="L925" s="35">
        <v>2.0</v>
      </c>
      <c r="M925" s="35" t="s">
        <v>1011</v>
      </c>
      <c r="N925" s="37"/>
      <c r="O925" s="33" t="s">
        <v>1012</v>
      </c>
      <c r="P925" s="32"/>
      <c r="Q925" s="35" t="s">
        <v>1013</v>
      </c>
      <c r="R925" s="33" t="s">
        <v>2500</v>
      </c>
      <c r="S925" s="35" t="s">
        <v>1015</v>
      </c>
      <c r="T925" s="33" t="s">
        <v>2501</v>
      </c>
      <c r="U925" s="53"/>
      <c r="V925" s="53"/>
      <c r="W925" s="53"/>
      <c r="X925" s="53"/>
      <c r="Y925" s="53"/>
      <c r="Z925" s="53"/>
      <c r="AA925" s="53"/>
      <c r="AB925" s="53"/>
      <c r="AC925" s="53"/>
      <c r="AD925" s="53"/>
      <c r="AE925" s="53"/>
    </row>
    <row r="926" ht="14.25" customHeight="1">
      <c r="A926" s="157" t="str">
        <f t="shared" si="3"/>
        <v>190927_B23-T2-1_00DC7_00IYE_M06_S_1</v>
      </c>
      <c r="B926" s="47" t="s">
        <v>2454</v>
      </c>
      <c r="C926" s="47" t="s">
        <v>4341</v>
      </c>
      <c r="D926" s="162" t="s">
        <v>4342</v>
      </c>
      <c r="E926" s="179">
        <v>8067.0</v>
      </c>
      <c r="F926" s="155">
        <v>46649.0</v>
      </c>
      <c r="G926" s="33" t="s">
        <v>2498</v>
      </c>
      <c r="H926" s="33" t="s">
        <v>120</v>
      </c>
      <c r="I926" s="33" t="s">
        <v>1007</v>
      </c>
      <c r="J926" s="35">
        <v>1.0</v>
      </c>
      <c r="K926" s="185" t="s">
        <v>1009</v>
      </c>
      <c r="L926" s="35">
        <v>2.0</v>
      </c>
      <c r="M926" s="35" t="s">
        <v>1011</v>
      </c>
      <c r="N926" s="37"/>
      <c r="O926" s="33" t="s">
        <v>1012</v>
      </c>
      <c r="P926" s="32"/>
      <c r="Q926" s="35" t="s">
        <v>1013</v>
      </c>
      <c r="R926" s="33" t="s">
        <v>2500</v>
      </c>
      <c r="S926" s="35" t="s">
        <v>1015</v>
      </c>
      <c r="T926" s="33" t="s">
        <v>2501</v>
      </c>
      <c r="U926" s="53"/>
      <c r="V926" s="53"/>
      <c r="W926" s="53"/>
      <c r="X926" s="53"/>
      <c r="Y926" s="53"/>
      <c r="Z926" s="53"/>
      <c r="AA926" s="53"/>
      <c r="AB926" s="53"/>
      <c r="AC926" s="53"/>
      <c r="AD926" s="53"/>
      <c r="AE926" s="53"/>
    </row>
    <row r="927" ht="14.25" customHeight="1">
      <c r="A927" s="157" t="str">
        <f t="shared" si="3"/>
        <v>190927_B23-T2-2_00DC8_00IYF_M06_S_1</v>
      </c>
      <c r="B927" s="47" t="s">
        <v>2462</v>
      </c>
      <c r="C927" s="47" t="s">
        <v>4345</v>
      </c>
      <c r="D927" s="162" t="s">
        <v>4346</v>
      </c>
      <c r="E927" s="179">
        <v>8209.0</v>
      </c>
      <c r="F927" s="155">
        <v>46649.0</v>
      </c>
      <c r="G927" s="33" t="s">
        <v>2498</v>
      </c>
      <c r="H927" s="33" t="s">
        <v>120</v>
      </c>
      <c r="I927" s="33" t="s">
        <v>1007</v>
      </c>
      <c r="J927" s="35">
        <v>1.0</v>
      </c>
      <c r="K927" s="185" t="s">
        <v>1009</v>
      </c>
      <c r="L927" s="35">
        <v>2.0</v>
      </c>
      <c r="M927" s="35" t="s">
        <v>1011</v>
      </c>
      <c r="N927" s="37"/>
      <c r="O927" s="33" t="s">
        <v>1012</v>
      </c>
      <c r="P927" s="32"/>
      <c r="Q927" s="35" t="s">
        <v>1013</v>
      </c>
      <c r="R927" s="33" t="s">
        <v>2500</v>
      </c>
      <c r="S927" s="35" t="s">
        <v>1015</v>
      </c>
      <c r="T927" s="33" t="s">
        <v>2501</v>
      </c>
      <c r="U927" s="53"/>
      <c r="V927" s="53"/>
      <c r="W927" s="53"/>
      <c r="X927" s="53"/>
      <c r="Y927" s="53"/>
      <c r="Z927" s="53"/>
      <c r="AA927" s="53"/>
      <c r="AB927" s="53"/>
      <c r="AC927" s="53"/>
      <c r="AD927" s="53"/>
      <c r="AE927" s="53"/>
    </row>
    <row r="928" ht="14.25" customHeight="1">
      <c r="A928" s="157" t="str">
        <f t="shared" si="3"/>
        <v>190927_B23-T2-3_00DC9_00IYG_M06_S_1</v>
      </c>
      <c r="B928" s="47" t="s">
        <v>2467</v>
      </c>
      <c r="C928" s="47" t="s">
        <v>4349</v>
      </c>
      <c r="D928" s="162" t="s">
        <v>4350</v>
      </c>
      <c r="E928" s="179">
        <v>3033.0</v>
      </c>
      <c r="F928" s="155">
        <v>46649.0</v>
      </c>
      <c r="G928" s="33" t="s">
        <v>2498</v>
      </c>
      <c r="H928" s="33" t="s">
        <v>120</v>
      </c>
      <c r="I928" s="33" t="s">
        <v>1007</v>
      </c>
      <c r="J928" s="35">
        <v>1.0</v>
      </c>
      <c r="K928" s="185" t="s">
        <v>1009</v>
      </c>
      <c r="L928" s="35">
        <v>2.0</v>
      </c>
      <c r="M928" s="35" t="s">
        <v>1011</v>
      </c>
      <c r="N928" s="37"/>
      <c r="O928" s="33" t="s">
        <v>1012</v>
      </c>
      <c r="P928" s="32"/>
      <c r="Q928" s="35" t="s">
        <v>1013</v>
      </c>
      <c r="R928" s="33" t="s">
        <v>2500</v>
      </c>
      <c r="S928" s="35" t="s">
        <v>1015</v>
      </c>
      <c r="T928" s="33" t="s">
        <v>2501</v>
      </c>
      <c r="U928" s="53"/>
      <c r="V928" s="53"/>
      <c r="W928" s="53"/>
      <c r="X928" s="53"/>
      <c r="Y928" s="53"/>
      <c r="Z928" s="53"/>
      <c r="AA928" s="53"/>
      <c r="AB928" s="53"/>
      <c r="AC928" s="53"/>
      <c r="AD928" s="53"/>
      <c r="AE928" s="53"/>
    </row>
    <row r="929" ht="14.25" customHeight="1">
      <c r="A929" s="157" t="str">
        <f t="shared" si="3"/>
        <v>190927_B23-T2-4_00DCA_00IYH_M06_S_1</v>
      </c>
      <c r="B929" s="47" t="s">
        <v>2475</v>
      </c>
      <c r="C929" s="47" t="s">
        <v>4351</v>
      </c>
      <c r="D929" s="162" t="s">
        <v>4352</v>
      </c>
      <c r="E929" s="179">
        <v>2476.0</v>
      </c>
      <c r="F929" s="155">
        <v>46649.0</v>
      </c>
      <c r="G929" s="33" t="s">
        <v>2498</v>
      </c>
      <c r="H929" s="33" t="s">
        <v>120</v>
      </c>
      <c r="I929" s="33" t="s">
        <v>1007</v>
      </c>
      <c r="J929" s="35">
        <v>1.0</v>
      </c>
      <c r="K929" s="185" t="s">
        <v>1009</v>
      </c>
      <c r="L929" s="35">
        <v>2.0</v>
      </c>
      <c r="M929" s="35" t="s">
        <v>1011</v>
      </c>
      <c r="N929" s="37"/>
      <c r="O929" s="33" t="s">
        <v>1012</v>
      </c>
      <c r="P929" s="32"/>
      <c r="Q929" s="35" t="s">
        <v>1013</v>
      </c>
      <c r="R929" s="33" t="s">
        <v>2500</v>
      </c>
      <c r="S929" s="35" t="s">
        <v>1015</v>
      </c>
      <c r="T929" s="33" t="s">
        <v>2501</v>
      </c>
      <c r="U929" s="53"/>
      <c r="V929" s="53"/>
      <c r="W929" s="53"/>
      <c r="X929" s="53"/>
      <c r="Y929" s="53"/>
      <c r="Z929" s="53"/>
      <c r="AA929" s="53"/>
      <c r="AB929" s="53"/>
      <c r="AC929" s="53"/>
      <c r="AD929" s="53"/>
      <c r="AE929" s="53"/>
    </row>
    <row r="930" ht="14.25" customHeight="1">
      <c r="A930" s="157" t="str">
        <f t="shared" si="3"/>
        <v>190927_B23-T2-5_00DCB_00IYI_M06_S_1</v>
      </c>
      <c r="B930" s="47" t="s">
        <v>2480</v>
      </c>
      <c r="C930" s="47" t="s">
        <v>4355</v>
      </c>
      <c r="D930" s="162" t="s">
        <v>4356</v>
      </c>
      <c r="E930" s="179">
        <v>2185.0</v>
      </c>
      <c r="F930" s="155">
        <v>46649.0</v>
      </c>
      <c r="G930" s="33" t="s">
        <v>2498</v>
      </c>
      <c r="H930" s="33" t="s">
        <v>120</v>
      </c>
      <c r="I930" s="33" t="s">
        <v>1007</v>
      </c>
      <c r="J930" s="35">
        <v>1.0</v>
      </c>
      <c r="K930" s="185" t="s">
        <v>1009</v>
      </c>
      <c r="L930" s="35">
        <v>2.0</v>
      </c>
      <c r="M930" s="35" t="s">
        <v>1011</v>
      </c>
      <c r="N930" s="37"/>
      <c r="O930" s="33" t="s">
        <v>1012</v>
      </c>
      <c r="P930" s="32"/>
      <c r="Q930" s="35" t="s">
        <v>1013</v>
      </c>
      <c r="R930" s="33" t="s">
        <v>2500</v>
      </c>
      <c r="S930" s="35" t="s">
        <v>1015</v>
      </c>
      <c r="T930" s="33" t="s">
        <v>2501</v>
      </c>
      <c r="U930" s="53"/>
      <c r="V930" s="53"/>
      <c r="W930" s="53"/>
      <c r="X930" s="53"/>
      <c r="Y930" s="53"/>
      <c r="Z930" s="53"/>
      <c r="AA930" s="53"/>
      <c r="AB930" s="53"/>
      <c r="AC930" s="53"/>
      <c r="AD930" s="53"/>
      <c r="AE930" s="53"/>
    </row>
    <row r="931" ht="14.25" customHeight="1">
      <c r="A931" s="157" t="str">
        <f t="shared" si="3"/>
        <v>190927_B23-T2-6_00DCC_00IYJ_M06_S_1</v>
      </c>
      <c r="B931" s="47" t="s">
        <v>2485</v>
      </c>
      <c r="C931" s="47" t="s">
        <v>4359</v>
      </c>
      <c r="D931" s="162" t="s">
        <v>4360</v>
      </c>
      <c r="E931" s="179">
        <v>3795.0</v>
      </c>
      <c r="F931" s="155">
        <v>46649.0</v>
      </c>
      <c r="G931" s="33" t="s">
        <v>2498</v>
      </c>
      <c r="H931" s="33" t="s">
        <v>120</v>
      </c>
      <c r="I931" s="33" t="s">
        <v>1007</v>
      </c>
      <c r="J931" s="35">
        <v>1.0</v>
      </c>
      <c r="K931" s="185" t="s">
        <v>1009</v>
      </c>
      <c r="L931" s="35">
        <v>2.0</v>
      </c>
      <c r="M931" s="35" t="s">
        <v>1011</v>
      </c>
      <c r="N931" s="37"/>
      <c r="O931" s="33" t="s">
        <v>1012</v>
      </c>
      <c r="P931" s="32"/>
      <c r="Q931" s="35" t="s">
        <v>1013</v>
      </c>
      <c r="R931" s="33" t="s">
        <v>2500</v>
      </c>
      <c r="S931" s="35" t="s">
        <v>1015</v>
      </c>
      <c r="T931" s="33" t="s">
        <v>2501</v>
      </c>
      <c r="U931" s="53"/>
      <c r="V931" s="53"/>
      <c r="W931" s="53"/>
      <c r="X931" s="53"/>
      <c r="Y931" s="53"/>
      <c r="Z931" s="53"/>
      <c r="AA931" s="53"/>
      <c r="AB931" s="53"/>
      <c r="AC931" s="53"/>
      <c r="AD931" s="53"/>
      <c r="AE931" s="53"/>
    </row>
    <row r="932" ht="14.25" customHeight="1">
      <c r="A932" s="157" t="str">
        <f t="shared" si="3"/>
        <v>190927_B23-T2-7_00DCD_00IYK_M06_S_1</v>
      </c>
      <c r="B932" s="47" t="s">
        <v>2492</v>
      </c>
      <c r="C932" s="47" t="s">
        <v>4363</v>
      </c>
      <c r="D932" s="162" t="s">
        <v>4364</v>
      </c>
      <c r="E932" s="179">
        <v>9349.0</v>
      </c>
      <c r="F932" s="155">
        <v>46649.0</v>
      </c>
      <c r="G932" s="33" t="s">
        <v>2498</v>
      </c>
      <c r="H932" s="33" t="s">
        <v>120</v>
      </c>
      <c r="I932" s="33" t="s">
        <v>1007</v>
      </c>
      <c r="J932" s="35">
        <v>1.0</v>
      </c>
      <c r="K932" s="185" t="s">
        <v>1009</v>
      </c>
      <c r="L932" s="35">
        <v>2.0</v>
      </c>
      <c r="M932" s="35" t="s">
        <v>1011</v>
      </c>
      <c r="N932" s="37"/>
      <c r="O932" s="33" t="s">
        <v>1012</v>
      </c>
      <c r="P932" s="32"/>
      <c r="Q932" s="35" t="s">
        <v>1013</v>
      </c>
      <c r="R932" s="33" t="s">
        <v>2500</v>
      </c>
      <c r="S932" s="35" t="s">
        <v>1015</v>
      </c>
      <c r="T932" s="33" t="s">
        <v>2501</v>
      </c>
      <c r="U932" s="53"/>
      <c r="V932" s="53"/>
      <c r="W932" s="53"/>
      <c r="X932" s="53"/>
      <c r="Y932" s="53"/>
      <c r="Z932" s="53"/>
      <c r="AA932" s="53"/>
      <c r="AB932" s="53"/>
      <c r="AC932" s="53"/>
      <c r="AD932" s="53"/>
      <c r="AE932" s="53"/>
    </row>
    <row r="933" ht="14.25" customHeight="1">
      <c r="A933" s="157" t="str">
        <f t="shared" si="3"/>
        <v>190927_B23-T2-8_00DCE_00IYL_M06_S_1</v>
      </c>
      <c r="B933" s="47" t="s">
        <v>2495</v>
      </c>
      <c r="C933" s="47" t="s">
        <v>4367</v>
      </c>
      <c r="D933" s="162" t="s">
        <v>4368</v>
      </c>
      <c r="E933" s="179">
        <v>2451.0</v>
      </c>
      <c r="F933" s="155">
        <v>46649.0</v>
      </c>
      <c r="G933" s="33" t="s">
        <v>2498</v>
      </c>
      <c r="H933" s="33" t="s">
        <v>120</v>
      </c>
      <c r="I933" s="33" t="s">
        <v>1007</v>
      </c>
      <c r="J933" s="35">
        <v>1.0</v>
      </c>
      <c r="K933" s="185" t="s">
        <v>1009</v>
      </c>
      <c r="L933" s="35">
        <v>2.0</v>
      </c>
      <c r="M933" s="35" t="s">
        <v>1011</v>
      </c>
      <c r="N933" s="37"/>
      <c r="O933" s="33" t="s">
        <v>1012</v>
      </c>
      <c r="P933" s="32"/>
      <c r="Q933" s="35" t="s">
        <v>1013</v>
      </c>
      <c r="R933" s="33" t="s">
        <v>2500</v>
      </c>
      <c r="S933" s="35" t="s">
        <v>1015</v>
      </c>
      <c r="T933" s="33" t="s">
        <v>2501</v>
      </c>
      <c r="U933" s="53"/>
      <c r="V933" s="53"/>
      <c r="W933" s="53"/>
      <c r="X933" s="53"/>
      <c r="Y933" s="53"/>
      <c r="Z933" s="53"/>
      <c r="AA933" s="53"/>
      <c r="AB933" s="53"/>
      <c r="AC933" s="53"/>
      <c r="AD933" s="53"/>
      <c r="AE933" s="53"/>
    </row>
    <row r="934" ht="14.25" customHeight="1">
      <c r="A934" s="157" t="str">
        <f t="shared" si="3"/>
        <v>190927_B23-T2-9_00DCF_00IYM_M06_S_1</v>
      </c>
      <c r="B934" s="47" t="s">
        <v>2504</v>
      </c>
      <c r="C934" s="47" t="s">
        <v>4371</v>
      </c>
      <c r="D934" s="162" t="s">
        <v>4372</v>
      </c>
      <c r="E934" s="179">
        <v>6389.0</v>
      </c>
      <c r="F934" s="155">
        <v>46649.0</v>
      </c>
      <c r="G934" s="33" t="s">
        <v>2498</v>
      </c>
      <c r="H934" s="33" t="s">
        <v>120</v>
      </c>
      <c r="I934" s="33" t="s">
        <v>1007</v>
      </c>
      <c r="J934" s="35">
        <v>1.0</v>
      </c>
      <c r="K934" s="185" t="s">
        <v>1009</v>
      </c>
      <c r="L934" s="35">
        <v>2.0</v>
      </c>
      <c r="M934" s="35" t="s">
        <v>1011</v>
      </c>
      <c r="N934" s="37"/>
      <c r="O934" s="33" t="s">
        <v>1012</v>
      </c>
      <c r="P934" s="32"/>
      <c r="Q934" s="35" t="s">
        <v>1013</v>
      </c>
      <c r="R934" s="33" t="s">
        <v>2500</v>
      </c>
      <c r="S934" s="35" t="s">
        <v>1015</v>
      </c>
      <c r="T934" s="33" t="s">
        <v>2501</v>
      </c>
      <c r="U934" s="53"/>
      <c r="V934" s="53"/>
      <c r="W934" s="53"/>
      <c r="X934" s="53"/>
      <c r="Y934" s="53"/>
      <c r="Z934" s="53"/>
      <c r="AA934" s="53"/>
      <c r="AB934" s="53"/>
      <c r="AC934" s="53"/>
      <c r="AD934" s="53"/>
      <c r="AE934" s="53"/>
    </row>
    <row r="935" ht="14.25" customHeight="1">
      <c r="A935" s="157" t="str">
        <f t="shared" si="3"/>
        <v>190927_B23-T2-10_00DCG_00IYN_M06_S_1</v>
      </c>
      <c r="B935" s="47" t="s">
        <v>2508</v>
      </c>
      <c r="C935" s="47" t="s">
        <v>4373</v>
      </c>
      <c r="D935" s="162" t="s">
        <v>4375</v>
      </c>
      <c r="E935" s="179">
        <v>5210.0</v>
      </c>
      <c r="F935" s="155">
        <v>46649.0</v>
      </c>
      <c r="G935" s="33" t="s">
        <v>2498</v>
      </c>
      <c r="H935" s="33" t="s">
        <v>120</v>
      </c>
      <c r="I935" s="33" t="s">
        <v>1007</v>
      </c>
      <c r="J935" s="35">
        <v>1.0</v>
      </c>
      <c r="K935" s="185" t="s">
        <v>1009</v>
      </c>
      <c r="L935" s="35">
        <v>2.0</v>
      </c>
      <c r="M935" s="35" t="s">
        <v>1011</v>
      </c>
      <c r="N935" s="37"/>
      <c r="O935" s="33" t="s">
        <v>1012</v>
      </c>
      <c r="P935" s="32"/>
      <c r="Q935" s="35" t="s">
        <v>1013</v>
      </c>
      <c r="R935" s="33" t="s">
        <v>2500</v>
      </c>
      <c r="S935" s="35" t="s">
        <v>1015</v>
      </c>
      <c r="T935" s="33" t="s">
        <v>2501</v>
      </c>
      <c r="U935" s="53"/>
      <c r="V935" s="53"/>
      <c r="W935" s="53"/>
      <c r="X935" s="53"/>
      <c r="Y935" s="53"/>
      <c r="Z935" s="53"/>
      <c r="AA935" s="53"/>
      <c r="AB935" s="53"/>
      <c r="AC935" s="53"/>
      <c r="AD935" s="53"/>
      <c r="AE935" s="53"/>
    </row>
    <row r="936" ht="14.25" customHeight="1">
      <c r="A936" s="157" t="str">
        <f t="shared" si="3"/>
        <v>190927_B23-T2-11_00DCH_00IYO_M06_S_1</v>
      </c>
      <c r="B936" s="47" t="s">
        <v>2512</v>
      </c>
      <c r="C936" s="47" t="s">
        <v>4377</v>
      </c>
      <c r="D936" s="162" t="s">
        <v>4378</v>
      </c>
      <c r="E936" s="179">
        <v>9455.0</v>
      </c>
      <c r="F936" s="155">
        <v>46649.0</v>
      </c>
      <c r="G936" s="33" t="s">
        <v>2498</v>
      </c>
      <c r="H936" s="33" t="s">
        <v>120</v>
      </c>
      <c r="I936" s="33" t="s">
        <v>1007</v>
      </c>
      <c r="J936" s="35">
        <v>1.0</v>
      </c>
      <c r="K936" s="185" t="s">
        <v>1009</v>
      </c>
      <c r="L936" s="35">
        <v>2.0</v>
      </c>
      <c r="M936" s="35" t="s">
        <v>1011</v>
      </c>
      <c r="N936" s="107" t="s">
        <v>4379</v>
      </c>
      <c r="O936" s="33" t="s">
        <v>1012</v>
      </c>
      <c r="P936" s="32"/>
      <c r="Q936" s="35" t="s">
        <v>1013</v>
      </c>
      <c r="R936" s="33" t="s">
        <v>2500</v>
      </c>
      <c r="S936" s="35" t="s">
        <v>1015</v>
      </c>
      <c r="T936" s="33" t="s">
        <v>2501</v>
      </c>
      <c r="U936" s="53"/>
      <c r="V936" s="53"/>
      <c r="W936" s="53"/>
      <c r="X936" s="53"/>
      <c r="Y936" s="53"/>
      <c r="Z936" s="53"/>
      <c r="AA936" s="53"/>
      <c r="AB936" s="53"/>
      <c r="AC936" s="53"/>
      <c r="AD936" s="53"/>
      <c r="AE936" s="53"/>
    </row>
    <row r="937" ht="14.25" customHeight="1">
      <c r="A937" s="157" t="str">
        <f t="shared" si="3"/>
        <v>190927_B23-T2-12_00DCI_00IYP_M06_S_1</v>
      </c>
      <c r="B937" s="47" t="s">
        <v>2518</v>
      </c>
      <c r="C937" s="47" t="s">
        <v>4380</v>
      </c>
      <c r="D937" s="162" t="s">
        <v>4381</v>
      </c>
      <c r="E937" s="179">
        <v>5234.0</v>
      </c>
      <c r="F937" s="155">
        <v>46649.0</v>
      </c>
      <c r="G937" s="33" t="s">
        <v>2498</v>
      </c>
      <c r="H937" s="33" t="s">
        <v>120</v>
      </c>
      <c r="I937" s="33" t="s">
        <v>1007</v>
      </c>
      <c r="J937" s="35">
        <v>1.0</v>
      </c>
      <c r="K937" s="185" t="s">
        <v>1009</v>
      </c>
      <c r="L937" s="35">
        <v>2.0</v>
      </c>
      <c r="M937" s="35" t="s">
        <v>1011</v>
      </c>
      <c r="N937" s="37"/>
      <c r="O937" s="33" t="s">
        <v>1012</v>
      </c>
      <c r="P937" s="32"/>
      <c r="Q937" s="35" t="s">
        <v>1013</v>
      </c>
      <c r="R937" s="33" t="s">
        <v>2500</v>
      </c>
      <c r="S937" s="35" t="s">
        <v>1015</v>
      </c>
      <c r="T937" s="33" t="s">
        <v>2501</v>
      </c>
      <c r="U937" s="53"/>
      <c r="V937" s="53"/>
      <c r="W937" s="53"/>
      <c r="X937" s="53"/>
      <c r="Y937" s="53"/>
      <c r="Z937" s="53"/>
      <c r="AA937" s="53"/>
      <c r="AB937" s="53"/>
      <c r="AC937" s="53"/>
      <c r="AD937" s="53"/>
      <c r="AE937" s="53"/>
    </row>
    <row r="938" ht="14.25" customHeight="1">
      <c r="A938" s="157" t="str">
        <f t="shared" si="3"/>
        <v>190927_B23-T2-13_00DCJ_00IYQ_M06_S_1</v>
      </c>
      <c r="B938" s="47" t="s">
        <v>2523</v>
      </c>
      <c r="C938" s="47" t="s">
        <v>4384</v>
      </c>
      <c r="D938" s="162" t="s">
        <v>4385</v>
      </c>
      <c r="E938" s="179">
        <v>8076.0</v>
      </c>
      <c r="F938" s="155">
        <v>46649.0</v>
      </c>
      <c r="G938" s="33" t="s">
        <v>2498</v>
      </c>
      <c r="H938" s="33" t="s">
        <v>120</v>
      </c>
      <c r="I938" s="33" t="s">
        <v>1007</v>
      </c>
      <c r="J938" s="35">
        <v>1.0</v>
      </c>
      <c r="K938" s="185" t="s">
        <v>1009</v>
      </c>
      <c r="L938" s="35">
        <v>2.0</v>
      </c>
      <c r="M938" s="35" t="s">
        <v>1011</v>
      </c>
      <c r="N938" s="37"/>
      <c r="O938" s="33" t="s">
        <v>1012</v>
      </c>
      <c r="P938" s="32"/>
      <c r="Q938" s="35" t="s">
        <v>1013</v>
      </c>
      <c r="R938" s="33" t="s">
        <v>2500</v>
      </c>
      <c r="S938" s="35" t="s">
        <v>1015</v>
      </c>
      <c r="T938" s="33" t="s">
        <v>2501</v>
      </c>
      <c r="U938" s="53"/>
      <c r="V938" s="53"/>
      <c r="W938" s="53"/>
      <c r="X938" s="53"/>
      <c r="Y938" s="53"/>
      <c r="Z938" s="53"/>
      <c r="AA938" s="53"/>
      <c r="AB938" s="53"/>
      <c r="AC938" s="53"/>
      <c r="AD938" s="53"/>
      <c r="AE938" s="53"/>
    </row>
    <row r="939" ht="14.25" customHeight="1">
      <c r="A939" s="157" t="str">
        <f t="shared" si="3"/>
        <v>190927_B23-T2-14_00DCK_00IYR_M06_S_1</v>
      </c>
      <c r="B939" s="47" t="s">
        <v>2530</v>
      </c>
      <c r="C939" s="47" t="s">
        <v>4388</v>
      </c>
      <c r="D939" s="162" t="s">
        <v>4389</v>
      </c>
      <c r="E939" s="179">
        <v>9409.0</v>
      </c>
      <c r="F939" s="155">
        <v>46649.0</v>
      </c>
      <c r="G939" s="33" t="s">
        <v>2498</v>
      </c>
      <c r="H939" s="33" t="s">
        <v>120</v>
      </c>
      <c r="I939" s="33" t="s">
        <v>1007</v>
      </c>
      <c r="J939" s="35">
        <v>1.0</v>
      </c>
      <c r="K939" s="185" t="s">
        <v>1009</v>
      </c>
      <c r="L939" s="35">
        <v>2.0</v>
      </c>
      <c r="M939" s="35" t="s">
        <v>1011</v>
      </c>
      <c r="N939" s="107" t="s">
        <v>4390</v>
      </c>
      <c r="O939" s="33" t="s">
        <v>1291</v>
      </c>
      <c r="P939" s="189" t="s">
        <v>4391</v>
      </c>
      <c r="Q939" s="35" t="s">
        <v>1013</v>
      </c>
      <c r="R939" s="33" t="s">
        <v>2500</v>
      </c>
      <c r="S939" s="35" t="s">
        <v>1015</v>
      </c>
      <c r="T939" s="33" t="s">
        <v>2501</v>
      </c>
      <c r="U939" s="53"/>
      <c r="V939" s="53"/>
      <c r="W939" s="53"/>
      <c r="X939" s="53"/>
      <c r="Y939" s="53"/>
      <c r="Z939" s="53"/>
      <c r="AA939" s="53"/>
      <c r="AB939" s="53"/>
      <c r="AC939" s="53"/>
      <c r="AD939" s="53"/>
      <c r="AE939" s="53"/>
    </row>
    <row r="940" ht="14.25" customHeight="1">
      <c r="A940" s="157" t="str">
        <f t="shared" si="3"/>
        <v>190927_B23-T2-15_00DCL_00IYS_M06_S_1</v>
      </c>
      <c r="B940" s="47" t="s">
        <v>2534</v>
      </c>
      <c r="C940" s="47" t="s">
        <v>4394</v>
      </c>
      <c r="D940" s="162" t="s">
        <v>4395</v>
      </c>
      <c r="E940" s="33" t="s">
        <v>154</v>
      </c>
      <c r="F940" s="155">
        <v>46649.0</v>
      </c>
      <c r="G940" s="33" t="s">
        <v>2498</v>
      </c>
      <c r="H940" s="33" t="s">
        <v>120</v>
      </c>
      <c r="I940" s="33" t="s">
        <v>1007</v>
      </c>
      <c r="J940" s="35">
        <v>1.0</v>
      </c>
      <c r="K940" s="185" t="s">
        <v>1009</v>
      </c>
      <c r="L940" s="35">
        <v>2.0</v>
      </c>
      <c r="M940" s="35" t="s">
        <v>1011</v>
      </c>
      <c r="N940" s="107" t="s">
        <v>1802</v>
      </c>
      <c r="O940" s="33" t="s">
        <v>1012</v>
      </c>
      <c r="P940" s="32"/>
      <c r="Q940" s="35" t="s">
        <v>1013</v>
      </c>
      <c r="R940" s="33" t="s">
        <v>2500</v>
      </c>
      <c r="S940" s="35" t="s">
        <v>1015</v>
      </c>
      <c r="T940" s="33" t="s">
        <v>2501</v>
      </c>
      <c r="U940" s="53"/>
      <c r="V940" s="53"/>
      <c r="W940" s="53"/>
      <c r="X940" s="53"/>
      <c r="Y940" s="53"/>
      <c r="Z940" s="53"/>
      <c r="AA940" s="53"/>
      <c r="AB940" s="53"/>
      <c r="AC940" s="53"/>
      <c r="AD940" s="53"/>
      <c r="AE940" s="53"/>
    </row>
    <row r="941" ht="14.25" customHeight="1">
      <c r="A941" s="157" t="str">
        <f t="shared" si="3"/>
        <v>190927_B23-T2-16_00DCM_00IYT_M06_S_1</v>
      </c>
      <c r="B941" s="47" t="s">
        <v>2539</v>
      </c>
      <c r="C941" s="47" t="s">
        <v>4398</v>
      </c>
      <c r="D941" s="162" t="s">
        <v>4399</v>
      </c>
      <c r="E941" s="33" t="s">
        <v>773</v>
      </c>
      <c r="F941" s="155">
        <v>46649.0</v>
      </c>
      <c r="G941" s="33" t="s">
        <v>2498</v>
      </c>
      <c r="H941" s="33" t="s">
        <v>120</v>
      </c>
      <c r="I941" s="33" t="s">
        <v>1007</v>
      </c>
      <c r="J941" s="35">
        <v>1.0</v>
      </c>
      <c r="K941" s="185" t="s">
        <v>1009</v>
      </c>
      <c r="L941" s="35">
        <v>2.0</v>
      </c>
      <c r="M941" s="35" t="s">
        <v>1011</v>
      </c>
      <c r="N941" s="37"/>
      <c r="O941" s="33" t="s">
        <v>1012</v>
      </c>
      <c r="P941" s="32"/>
      <c r="Q941" s="35" t="s">
        <v>1013</v>
      </c>
      <c r="R941" s="33" t="s">
        <v>2500</v>
      </c>
      <c r="S941" s="35" t="s">
        <v>1015</v>
      </c>
      <c r="T941" s="33" t="s">
        <v>2501</v>
      </c>
      <c r="U941" s="53"/>
      <c r="V941" s="53"/>
      <c r="W941" s="53"/>
      <c r="X941" s="53"/>
      <c r="Y941" s="53"/>
      <c r="Z941" s="53"/>
      <c r="AA941" s="53"/>
      <c r="AB941" s="53"/>
      <c r="AC941" s="53"/>
      <c r="AD941" s="53"/>
      <c r="AE941" s="53"/>
    </row>
    <row r="942" ht="14.25" customHeight="1">
      <c r="A942" s="157" t="str">
        <f t="shared" si="3"/>
        <v>190928_HEK-QCS_000F2_00IYU_M06_S_1</v>
      </c>
      <c r="B942" s="154" t="s">
        <v>108</v>
      </c>
      <c r="C942" s="47" t="s">
        <v>4400</v>
      </c>
      <c r="D942" s="163" t="s">
        <v>109</v>
      </c>
      <c r="E942" s="178" t="s">
        <v>109</v>
      </c>
      <c r="F942" s="155">
        <v>47015.0</v>
      </c>
      <c r="G942" s="33" t="s">
        <v>2498</v>
      </c>
      <c r="H942" s="33" t="s">
        <v>120</v>
      </c>
      <c r="I942" s="33" t="s">
        <v>1007</v>
      </c>
      <c r="J942" s="35">
        <v>1.0</v>
      </c>
      <c r="K942" s="185" t="s">
        <v>1009</v>
      </c>
      <c r="L942" s="35">
        <v>2.0</v>
      </c>
      <c r="M942" s="35" t="s">
        <v>1011</v>
      </c>
      <c r="N942" s="37"/>
      <c r="O942" s="33" t="s">
        <v>1012</v>
      </c>
      <c r="P942" s="32"/>
      <c r="Q942" s="35" t="s">
        <v>1013</v>
      </c>
      <c r="R942" s="33" t="s">
        <v>2500</v>
      </c>
      <c r="S942" s="35" t="s">
        <v>1015</v>
      </c>
      <c r="T942" s="33" t="s">
        <v>2501</v>
      </c>
      <c r="U942" s="53"/>
      <c r="V942" s="53"/>
      <c r="W942" s="53"/>
      <c r="X942" s="53"/>
      <c r="Y942" s="53"/>
      <c r="Z942" s="53"/>
      <c r="AA942" s="53"/>
      <c r="AB942" s="53"/>
      <c r="AC942" s="53"/>
      <c r="AD942" s="53"/>
      <c r="AE942" s="53"/>
    </row>
    <row r="943" ht="14.25" customHeight="1">
      <c r="A943" s="157" t="str">
        <f t="shared" si="3"/>
        <v>190928_B27-T1-1_00DDZ_00IYV_M06_S_1</v>
      </c>
      <c r="B943" s="47" t="s">
        <v>2802</v>
      </c>
      <c r="C943" s="47" t="s">
        <v>4403</v>
      </c>
      <c r="D943" s="162" t="s">
        <v>4404</v>
      </c>
      <c r="E943" s="182">
        <v>5571.0</v>
      </c>
      <c r="F943" s="155">
        <v>47015.0</v>
      </c>
      <c r="G943" s="33" t="s">
        <v>2498</v>
      </c>
      <c r="H943" s="33" t="s">
        <v>120</v>
      </c>
      <c r="I943" s="33" t="s">
        <v>1007</v>
      </c>
      <c r="J943" s="35">
        <v>1.0</v>
      </c>
      <c r="K943" s="185" t="s">
        <v>1009</v>
      </c>
      <c r="L943" s="35">
        <v>2.0</v>
      </c>
      <c r="M943" s="35" t="s">
        <v>1011</v>
      </c>
      <c r="N943" s="107" t="s">
        <v>4407</v>
      </c>
      <c r="O943" s="33" t="s">
        <v>1291</v>
      </c>
      <c r="P943" s="166" t="s">
        <v>4408</v>
      </c>
      <c r="Q943" s="35" t="s">
        <v>1013</v>
      </c>
      <c r="R943" s="33" t="s">
        <v>2500</v>
      </c>
      <c r="S943" s="35" t="s">
        <v>1015</v>
      </c>
      <c r="T943" s="33" t="s">
        <v>2501</v>
      </c>
      <c r="U943" s="53"/>
      <c r="V943" s="53"/>
      <c r="W943" s="53"/>
      <c r="X943" s="53"/>
      <c r="Y943" s="53"/>
      <c r="Z943" s="53"/>
      <c r="AA943" s="53"/>
      <c r="AB943" s="53"/>
      <c r="AC943" s="53"/>
      <c r="AD943" s="53"/>
      <c r="AE943" s="53"/>
    </row>
    <row r="944" ht="14.25" customHeight="1">
      <c r="A944" s="157" t="str">
        <f t="shared" si="3"/>
        <v>190928_B27-T1-2_00DE0_00IYW_M06_S_1</v>
      </c>
      <c r="B944" s="47" t="s">
        <v>2807</v>
      </c>
      <c r="C944" s="47" t="s">
        <v>4409</v>
      </c>
      <c r="D944" s="162" t="s">
        <v>4410</v>
      </c>
      <c r="E944" s="182">
        <v>9129.0</v>
      </c>
      <c r="F944" s="155">
        <v>47015.0</v>
      </c>
      <c r="G944" s="33" t="s">
        <v>2498</v>
      </c>
      <c r="H944" s="33" t="s">
        <v>120</v>
      </c>
      <c r="I944" s="33" t="s">
        <v>1007</v>
      </c>
      <c r="J944" s="35">
        <v>1.0</v>
      </c>
      <c r="K944" s="185" t="s">
        <v>1009</v>
      </c>
      <c r="L944" s="35">
        <v>2.0</v>
      </c>
      <c r="M944" s="35" t="s">
        <v>1011</v>
      </c>
      <c r="N944" s="37"/>
      <c r="O944" s="33" t="s">
        <v>1012</v>
      </c>
      <c r="P944" s="32"/>
      <c r="Q944" s="35" t="s">
        <v>1013</v>
      </c>
      <c r="R944" s="33" t="s">
        <v>2500</v>
      </c>
      <c r="S944" s="35" t="s">
        <v>1015</v>
      </c>
      <c r="T944" s="33" t="s">
        <v>2501</v>
      </c>
      <c r="U944" s="53"/>
      <c r="V944" s="53"/>
      <c r="W944" s="53"/>
      <c r="X944" s="53"/>
      <c r="Y944" s="53"/>
      <c r="Z944" s="53"/>
      <c r="AA944" s="53"/>
      <c r="AB944" s="53"/>
      <c r="AC944" s="53"/>
      <c r="AD944" s="53"/>
      <c r="AE944" s="53"/>
    </row>
    <row r="945" ht="14.25" customHeight="1">
      <c r="A945" s="157" t="str">
        <f t="shared" si="3"/>
        <v>190928_B27-T1-3_00DE1_00IYX_M06_S_1</v>
      </c>
      <c r="B945" s="47" t="s">
        <v>2813</v>
      </c>
      <c r="C945" s="47" t="s">
        <v>4413</v>
      </c>
      <c r="D945" s="162" t="s">
        <v>4414</v>
      </c>
      <c r="E945" s="182">
        <v>3034.0</v>
      </c>
      <c r="F945" s="155">
        <v>47015.0</v>
      </c>
      <c r="G945" s="33" t="s">
        <v>2498</v>
      </c>
      <c r="H945" s="33" t="s">
        <v>120</v>
      </c>
      <c r="I945" s="33" t="s">
        <v>1007</v>
      </c>
      <c r="J945" s="35">
        <v>1.0</v>
      </c>
      <c r="K945" s="185" t="s">
        <v>1009</v>
      </c>
      <c r="L945" s="35">
        <v>2.0</v>
      </c>
      <c r="M945" s="35" t="s">
        <v>1011</v>
      </c>
      <c r="N945" s="37"/>
      <c r="O945" s="33" t="s">
        <v>1012</v>
      </c>
      <c r="P945" s="32"/>
      <c r="Q945" s="35" t="s">
        <v>1013</v>
      </c>
      <c r="R945" s="33" t="s">
        <v>2500</v>
      </c>
      <c r="S945" s="35" t="s">
        <v>1015</v>
      </c>
      <c r="T945" s="33" t="s">
        <v>2501</v>
      </c>
      <c r="U945" s="53"/>
      <c r="V945" s="53"/>
      <c r="W945" s="53"/>
      <c r="X945" s="53"/>
      <c r="Y945" s="53"/>
      <c r="Z945" s="53"/>
      <c r="AA945" s="53"/>
      <c r="AB945" s="53"/>
      <c r="AC945" s="53"/>
      <c r="AD945" s="53"/>
      <c r="AE945" s="53"/>
    </row>
    <row r="946" ht="14.25" customHeight="1">
      <c r="A946" s="157" t="str">
        <f t="shared" si="3"/>
        <v>190928_B27-T1-4_00DE2_00IYY_M06_S_1</v>
      </c>
      <c r="B946" s="47" t="s">
        <v>2817</v>
      </c>
      <c r="C946" s="47" t="s">
        <v>4417</v>
      </c>
      <c r="D946" s="162" t="s">
        <v>4418</v>
      </c>
      <c r="E946" s="182">
        <v>2655.0</v>
      </c>
      <c r="F946" s="155">
        <v>47015.0</v>
      </c>
      <c r="G946" s="33" t="s">
        <v>2498</v>
      </c>
      <c r="H946" s="33" t="s">
        <v>120</v>
      </c>
      <c r="I946" s="33" t="s">
        <v>1007</v>
      </c>
      <c r="J946" s="35">
        <v>1.0</v>
      </c>
      <c r="K946" s="185" t="s">
        <v>1009</v>
      </c>
      <c r="L946" s="35">
        <v>2.0</v>
      </c>
      <c r="M946" s="35" t="s">
        <v>1011</v>
      </c>
      <c r="N946" s="37"/>
      <c r="O946" s="33" t="s">
        <v>1012</v>
      </c>
      <c r="P946" s="32"/>
      <c r="Q946" s="35" t="s">
        <v>1013</v>
      </c>
      <c r="R946" s="33" t="s">
        <v>2500</v>
      </c>
      <c r="S946" s="35" t="s">
        <v>1015</v>
      </c>
      <c r="T946" s="33" t="s">
        <v>2501</v>
      </c>
      <c r="U946" s="53"/>
      <c r="V946" s="53"/>
      <c r="W946" s="53"/>
      <c r="X946" s="53"/>
      <c r="Y946" s="53"/>
      <c r="Z946" s="53"/>
      <c r="AA946" s="53"/>
      <c r="AB946" s="53"/>
      <c r="AC946" s="53"/>
      <c r="AD946" s="53"/>
      <c r="AE946" s="53"/>
    </row>
    <row r="947" ht="14.25" customHeight="1">
      <c r="A947" s="157" t="str">
        <f t="shared" si="3"/>
        <v>190928_B27-T1-5_00DE3_00IYZ_M06_S_1</v>
      </c>
      <c r="B947" s="47" t="s">
        <v>2825</v>
      </c>
      <c r="C947" s="47" t="s">
        <v>4419</v>
      </c>
      <c r="D947" s="162" t="s">
        <v>4420</v>
      </c>
      <c r="E947" s="182">
        <v>8254.0</v>
      </c>
      <c r="F947" s="155">
        <v>47015.0</v>
      </c>
      <c r="G947" s="33" t="s">
        <v>2498</v>
      </c>
      <c r="H947" s="33" t="s">
        <v>120</v>
      </c>
      <c r="I947" s="33" t="s">
        <v>1007</v>
      </c>
      <c r="J947" s="35">
        <v>1.0</v>
      </c>
      <c r="K947" s="185" t="s">
        <v>1009</v>
      </c>
      <c r="L947" s="35">
        <v>2.0</v>
      </c>
      <c r="M947" s="35" t="s">
        <v>1011</v>
      </c>
      <c r="N947" s="107" t="s">
        <v>4407</v>
      </c>
      <c r="O947" s="33" t="s">
        <v>1291</v>
      </c>
      <c r="P947" s="166" t="s">
        <v>4423</v>
      </c>
      <c r="Q947" s="35" t="s">
        <v>1013</v>
      </c>
      <c r="R947" s="33" t="s">
        <v>2500</v>
      </c>
      <c r="S947" s="35" t="s">
        <v>1015</v>
      </c>
      <c r="T947" s="33" t="s">
        <v>2501</v>
      </c>
      <c r="U947" s="53"/>
      <c r="V947" s="53"/>
      <c r="W947" s="53"/>
      <c r="X947" s="53"/>
      <c r="Y947" s="53"/>
      <c r="Z947" s="53"/>
      <c r="AA947" s="53"/>
      <c r="AB947" s="53"/>
      <c r="AC947" s="53"/>
      <c r="AD947" s="53"/>
      <c r="AE947" s="53"/>
    </row>
    <row r="948" ht="14.25" customHeight="1">
      <c r="A948" s="157" t="str">
        <f t="shared" si="3"/>
        <v>190928_B27-T1-6_00DE4_00IZ0_M06_S_1</v>
      </c>
      <c r="B948" s="47" t="s">
        <v>2829</v>
      </c>
      <c r="C948" s="47" t="s">
        <v>4424</v>
      </c>
      <c r="D948" s="162" t="s">
        <v>4425</v>
      </c>
      <c r="E948" s="182">
        <v>6489.0</v>
      </c>
      <c r="F948" s="155">
        <v>47015.0</v>
      </c>
      <c r="G948" s="33" t="s">
        <v>2498</v>
      </c>
      <c r="H948" s="33" t="s">
        <v>120</v>
      </c>
      <c r="I948" s="33" t="s">
        <v>1007</v>
      </c>
      <c r="J948" s="35">
        <v>1.0</v>
      </c>
      <c r="K948" s="185" t="s">
        <v>1009</v>
      </c>
      <c r="L948" s="35">
        <v>2.0</v>
      </c>
      <c r="M948" s="35" t="s">
        <v>1011</v>
      </c>
      <c r="N948" s="37"/>
      <c r="O948" s="33" t="s">
        <v>1012</v>
      </c>
      <c r="P948" s="32"/>
      <c r="Q948" s="35" t="s">
        <v>1013</v>
      </c>
      <c r="R948" s="33" t="s">
        <v>2500</v>
      </c>
      <c r="S948" s="35" t="s">
        <v>1015</v>
      </c>
      <c r="T948" s="33" t="s">
        <v>2501</v>
      </c>
      <c r="U948" s="53"/>
      <c r="V948" s="53"/>
      <c r="W948" s="53"/>
      <c r="X948" s="53"/>
      <c r="Y948" s="53"/>
      <c r="Z948" s="53"/>
      <c r="AA948" s="53"/>
      <c r="AB948" s="53"/>
      <c r="AC948" s="53"/>
      <c r="AD948" s="53"/>
      <c r="AE948" s="53"/>
    </row>
    <row r="949" ht="14.25" customHeight="1">
      <c r="A949" s="157" t="str">
        <f t="shared" si="3"/>
        <v>190928_B27-T1-7_00DE5_00IZ1_M06_S_1</v>
      </c>
      <c r="B949" s="47" t="s">
        <v>2835</v>
      </c>
      <c r="C949" s="47" t="s">
        <v>4430</v>
      </c>
      <c r="D949" s="162" t="s">
        <v>4431</v>
      </c>
      <c r="E949" s="182">
        <v>7250.0</v>
      </c>
      <c r="F949" s="155">
        <v>47015.0</v>
      </c>
      <c r="G949" s="33" t="s">
        <v>2498</v>
      </c>
      <c r="H949" s="33" t="s">
        <v>120</v>
      </c>
      <c r="I949" s="33" t="s">
        <v>1007</v>
      </c>
      <c r="J949" s="35">
        <v>1.0</v>
      </c>
      <c r="K949" s="185" t="s">
        <v>1009</v>
      </c>
      <c r="L949" s="35">
        <v>2.0</v>
      </c>
      <c r="M949" s="35" t="s">
        <v>1011</v>
      </c>
      <c r="N949" s="37"/>
      <c r="O949" s="33" t="s">
        <v>1012</v>
      </c>
      <c r="P949" s="32"/>
      <c r="Q949" s="35" t="s">
        <v>1013</v>
      </c>
      <c r="R949" s="33" t="s">
        <v>2500</v>
      </c>
      <c r="S949" s="35" t="s">
        <v>1015</v>
      </c>
      <c r="T949" s="33" t="s">
        <v>2501</v>
      </c>
      <c r="U949" s="53"/>
      <c r="V949" s="53"/>
      <c r="W949" s="53"/>
      <c r="X949" s="53"/>
      <c r="Y949" s="53"/>
      <c r="Z949" s="53"/>
      <c r="AA949" s="53"/>
      <c r="AB949" s="53"/>
      <c r="AC949" s="53"/>
      <c r="AD949" s="53"/>
      <c r="AE949" s="53"/>
    </row>
    <row r="950" ht="14.25" customHeight="1">
      <c r="A950" s="157" t="str">
        <f t="shared" si="3"/>
        <v>190928_B27-T1-8_00DE6_00IZ2_M06_S_1</v>
      </c>
      <c r="B950" s="47" t="s">
        <v>2839</v>
      </c>
      <c r="C950" s="47" t="s">
        <v>4434</v>
      </c>
      <c r="D950" s="162" t="s">
        <v>4435</v>
      </c>
      <c r="E950" s="182">
        <v>3438.0</v>
      </c>
      <c r="F950" s="155">
        <v>47015.0</v>
      </c>
      <c r="G950" s="33" t="s">
        <v>2498</v>
      </c>
      <c r="H950" s="33" t="s">
        <v>120</v>
      </c>
      <c r="I950" s="33" t="s">
        <v>1007</v>
      </c>
      <c r="J950" s="35">
        <v>1.0</v>
      </c>
      <c r="K950" s="185" t="s">
        <v>1009</v>
      </c>
      <c r="L950" s="35">
        <v>2.0</v>
      </c>
      <c r="M950" s="35" t="s">
        <v>1011</v>
      </c>
      <c r="N950" s="37"/>
      <c r="O950" s="33" t="s">
        <v>1012</v>
      </c>
      <c r="P950" s="32"/>
      <c r="Q950" s="35" t="s">
        <v>1013</v>
      </c>
      <c r="R950" s="33" t="s">
        <v>2500</v>
      </c>
      <c r="S950" s="35" t="s">
        <v>1015</v>
      </c>
      <c r="T950" s="33" t="s">
        <v>2501</v>
      </c>
      <c r="U950" s="53"/>
      <c r="V950" s="53"/>
      <c r="W950" s="53"/>
      <c r="X950" s="53"/>
      <c r="Y950" s="53"/>
      <c r="Z950" s="53"/>
      <c r="AA950" s="53"/>
      <c r="AB950" s="53"/>
      <c r="AC950" s="53"/>
      <c r="AD950" s="53"/>
      <c r="AE950" s="53"/>
    </row>
    <row r="951" ht="14.25" customHeight="1">
      <c r="A951" s="157" t="str">
        <f t="shared" si="3"/>
        <v>190928_B27-T1-9_00DE7_00IZ3_M06_S_1</v>
      </c>
      <c r="B951" s="47" t="s">
        <v>2845</v>
      </c>
      <c r="C951" s="47" t="s">
        <v>4438</v>
      </c>
      <c r="D951" s="162" t="s">
        <v>4439</v>
      </c>
      <c r="E951" s="182">
        <v>2046.0</v>
      </c>
      <c r="F951" s="155">
        <v>47015.0</v>
      </c>
      <c r="G951" s="33" t="s">
        <v>2498</v>
      </c>
      <c r="H951" s="33" t="s">
        <v>120</v>
      </c>
      <c r="I951" s="33" t="s">
        <v>1007</v>
      </c>
      <c r="J951" s="35">
        <v>1.0</v>
      </c>
      <c r="K951" s="185" t="s">
        <v>1009</v>
      </c>
      <c r="L951" s="35">
        <v>2.0</v>
      </c>
      <c r="M951" s="35" t="s">
        <v>1011</v>
      </c>
      <c r="N951" s="37"/>
      <c r="O951" s="33" t="s">
        <v>1012</v>
      </c>
      <c r="P951" s="32"/>
      <c r="Q951" s="35" t="s">
        <v>1013</v>
      </c>
      <c r="R951" s="33" t="s">
        <v>2500</v>
      </c>
      <c r="S951" s="35" t="s">
        <v>1015</v>
      </c>
      <c r="T951" s="33" t="s">
        <v>2501</v>
      </c>
      <c r="U951" s="53"/>
      <c r="V951" s="53"/>
      <c r="W951" s="53"/>
      <c r="X951" s="53"/>
      <c r="Y951" s="53"/>
      <c r="Z951" s="53"/>
      <c r="AA951" s="53"/>
      <c r="AB951" s="53"/>
      <c r="AC951" s="53"/>
      <c r="AD951" s="53"/>
      <c r="AE951" s="53"/>
    </row>
    <row r="952" ht="14.25" customHeight="1">
      <c r="A952" s="157" t="str">
        <f t="shared" si="3"/>
        <v>190928_B27-T1-10_00DE8_00IZ4_M06_S_1</v>
      </c>
      <c r="B952" s="47" t="s">
        <v>2849</v>
      </c>
      <c r="C952" s="47" t="s">
        <v>4440</v>
      </c>
      <c r="D952" s="162" t="s">
        <v>4441</v>
      </c>
      <c r="E952" s="182">
        <v>7169.0</v>
      </c>
      <c r="F952" s="155">
        <v>47015.0</v>
      </c>
      <c r="G952" s="33" t="s">
        <v>2498</v>
      </c>
      <c r="H952" s="33" t="s">
        <v>120</v>
      </c>
      <c r="I952" s="33" t="s">
        <v>1007</v>
      </c>
      <c r="J952" s="35">
        <v>1.0</v>
      </c>
      <c r="K952" s="185" t="s">
        <v>1009</v>
      </c>
      <c r="L952" s="35">
        <v>2.0</v>
      </c>
      <c r="M952" s="35" t="s">
        <v>1011</v>
      </c>
      <c r="N952" s="37"/>
      <c r="O952" s="33" t="s">
        <v>1012</v>
      </c>
      <c r="P952" s="32"/>
      <c r="Q952" s="35" t="s">
        <v>1013</v>
      </c>
      <c r="R952" s="33" t="s">
        <v>2500</v>
      </c>
      <c r="S952" s="35" t="s">
        <v>1015</v>
      </c>
      <c r="T952" s="33" t="s">
        <v>2501</v>
      </c>
      <c r="U952" s="53"/>
      <c r="V952" s="53"/>
      <c r="W952" s="53"/>
      <c r="X952" s="53"/>
      <c r="Y952" s="53"/>
      <c r="Z952" s="53"/>
      <c r="AA952" s="53"/>
      <c r="AB952" s="53"/>
      <c r="AC952" s="53"/>
      <c r="AD952" s="53"/>
      <c r="AE952" s="53"/>
    </row>
    <row r="953" ht="14.25" customHeight="1">
      <c r="A953" s="157" t="str">
        <f t="shared" si="3"/>
        <v>190928_B27-T1-11_00DE9_00IZ5_M06_S_1</v>
      </c>
      <c r="B953" s="47" t="s">
        <v>2853</v>
      </c>
      <c r="C953" s="47" t="s">
        <v>4444</v>
      </c>
      <c r="D953" s="162" t="s">
        <v>4445</v>
      </c>
      <c r="E953" s="182">
        <v>6459.0</v>
      </c>
      <c r="F953" s="155">
        <v>47015.0</v>
      </c>
      <c r="G953" s="33" t="s">
        <v>2498</v>
      </c>
      <c r="H953" s="33" t="s">
        <v>120</v>
      </c>
      <c r="I953" s="33" t="s">
        <v>1007</v>
      </c>
      <c r="J953" s="35">
        <v>1.0</v>
      </c>
      <c r="K953" s="185" t="s">
        <v>1009</v>
      </c>
      <c r="L953" s="35">
        <v>2.0</v>
      </c>
      <c r="M953" s="35" t="s">
        <v>1011</v>
      </c>
      <c r="N953" s="37"/>
      <c r="O953" s="33" t="s">
        <v>1012</v>
      </c>
      <c r="P953" s="32"/>
      <c r="Q953" s="35" t="s">
        <v>1013</v>
      </c>
      <c r="R953" s="33" t="s">
        <v>2500</v>
      </c>
      <c r="S953" s="35" t="s">
        <v>1015</v>
      </c>
      <c r="T953" s="33" t="s">
        <v>2501</v>
      </c>
      <c r="U953" s="53"/>
      <c r="V953" s="53"/>
      <c r="W953" s="53"/>
      <c r="X953" s="53"/>
      <c r="Y953" s="53"/>
      <c r="Z953" s="53"/>
      <c r="AA953" s="53"/>
      <c r="AB953" s="53"/>
      <c r="AC953" s="53"/>
      <c r="AD953" s="53"/>
      <c r="AE953" s="53"/>
    </row>
    <row r="954" ht="14.25" customHeight="1">
      <c r="A954" s="157" t="str">
        <f t="shared" si="3"/>
        <v>190928_B27-T1-12_00DEA_00IZ6_M06_S_1</v>
      </c>
      <c r="B954" s="47" t="s">
        <v>2858</v>
      </c>
      <c r="C954" s="47" t="s">
        <v>4448</v>
      </c>
      <c r="D954" s="162" t="s">
        <v>4451</v>
      </c>
      <c r="E954" s="182">
        <v>6673.0</v>
      </c>
      <c r="F954" s="155">
        <v>47015.0</v>
      </c>
      <c r="G954" s="33" t="s">
        <v>2498</v>
      </c>
      <c r="H954" s="33" t="s">
        <v>120</v>
      </c>
      <c r="I954" s="33" t="s">
        <v>1007</v>
      </c>
      <c r="J954" s="35">
        <v>1.0</v>
      </c>
      <c r="K954" s="185" t="s">
        <v>1009</v>
      </c>
      <c r="L954" s="35">
        <v>2.0</v>
      </c>
      <c r="M954" s="35" t="s">
        <v>1011</v>
      </c>
      <c r="N954" s="37"/>
      <c r="O954" s="33" t="s">
        <v>1012</v>
      </c>
      <c r="P954" s="32"/>
      <c r="Q954" s="35" t="s">
        <v>1013</v>
      </c>
      <c r="R954" s="33" t="s">
        <v>2500</v>
      </c>
      <c r="S954" s="35" t="s">
        <v>1015</v>
      </c>
      <c r="T954" s="33" t="s">
        <v>2501</v>
      </c>
      <c r="U954" s="53"/>
      <c r="V954" s="53"/>
      <c r="W954" s="53"/>
      <c r="X954" s="53"/>
      <c r="Y954" s="53"/>
      <c r="Z954" s="53"/>
      <c r="AA954" s="53"/>
      <c r="AB954" s="53"/>
      <c r="AC954" s="53"/>
      <c r="AD954" s="53"/>
      <c r="AE954" s="53"/>
    </row>
    <row r="955" ht="14.25" customHeight="1">
      <c r="A955" s="157" t="str">
        <f t="shared" si="3"/>
        <v>190928_B27-T1-13_00DEB_00IZ7_M06_S_1</v>
      </c>
      <c r="B955" s="47" t="s">
        <v>2863</v>
      </c>
      <c r="C955" s="47" t="s">
        <v>4452</v>
      </c>
      <c r="D955" s="162" t="s">
        <v>4454</v>
      </c>
      <c r="E955" s="182">
        <v>3164.0</v>
      </c>
      <c r="F955" s="155">
        <v>47015.0</v>
      </c>
      <c r="G955" s="33" t="s">
        <v>2498</v>
      </c>
      <c r="H955" s="33" t="s">
        <v>120</v>
      </c>
      <c r="I955" s="33" t="s">
        <v>1007</v>
      </c>
      <c r="J955" s="35">
        <v>1.0</v>
      </c>
      <c r="K955" s="185" t="s">
        <v>1009</v>
      </c>
      <c r="L955" s="35">
        <v>2.0</v>
      </c>
      <c r="M955" s="35" t="s">
        <v>1011</v>
      </c>
      <c r="N955" s="37"/>
      <c r="O955" s="33" t="s">
        <v>1012</v>
      </c>
      <c r="P955" s="32"/>
      <c r="Q955" s="35" t="s">
        <v>1013</v>
      </c>
      <c r="R955" s="33" t="s">
        <v>2500</v>
      </c>
      <c r="S955" s="35" t="s">
        <v>1015</v>
      </c>
      <c r="T955" s="33" t="s">
        <v>2501</v>
      </c>
      <c r="U955" s="53"/>
      <c r="V955" s="53"/>
      <c r="W955" s="53"/>
      <c r="X955" s="53"/>
      <c r="Y955" s="53"/>
      <c r="Z955" s="53"/>
      <c r="AA955" s="53"/>
      <c r="AB955" s="53"/>
      <c r="AC955" s="53"/>
      <c r="AD955" s="53"/>
      <c r="AE955" s="53"/>
    </row>
    <row r="956" ht="14.25" customHeight="1">
      <c r="A956" s="157" t="str">
        <f t="shared" si="3"/>
        <v>190928_B27-T1-14_00DEC_00IZ8_M06_S_1</v>
      </c>
      <c r="B956" s="47" t="s">
        <v>2868</v>
      </c>
      <c r="C956" s="47" t="s">
        <v>4458</v>
      </c>
      <c r="D956" s="162" t="s">
        <v>4459</v>
      </c>
      <c r="E956" s="182">
        <v>9269.0</v>
      </c>
      <c r="F956" s="155">
        <v>47015.0</v>
      </c>
      <c r="G956" s="33" t="s">
        <v>2498</v>
      </c>
      <c r="H956" s="33" t="s">
        <v>120</v>
      </c>
      <c r="I956" s="33" t="s">
        <v>1007</v>
      </c>
      <c r="J956" s="35">
        <v>1.0</v>
      </c>
      <c r="K956" s="185" t="s">
        <v>1009</v>
      </c>
      <c r="L956" s="35">
        <v>2.0</v>
      </c>
      <c r="M956" s="35" t="s">
        <v>1011</v>
      </c>
      <c r="N956" s="37"/>
      <c r="O956" s="33" t="s">
        <v>1012</v>
      </c>
      <c r="P956" s="32"/>
      <c r="Q956" s="35" t="s">
        <v>1013</v>
      </c>
      <c r="R956" s="33" t="s">
        <v>2500</v>
      </c>
      <c r="S956" s="35" t="s">
        <v>1015</v>
      </c>
      <c r="T956" s="33" t="s">
        <v>2501</v>
      </c>
      <c r="U956" s="53"/>
      <c r="V956" s="53"/>
      <c r="W956" s="53"/>
      <c r="X956" s="53"/>
      <c r="Y956" s="53"/>
      <c r="Z956" s="53"/>
      <c r="AA956" s="53"/>
      <c r="AB956" s="53"/>
      <c r="AC956" s="53"/>
      <c r="AD956" s="53"/>
      <c r="AE956" s="53"/>
    </row>
    <row r="957" ht="14.25" customHeight="1">
      <c r="A957" s="157" t="str">
        <f t="shared" si="3"/>
        <v>190928_B27-T1-15_00DED_00IZ9_M06_S_1</v>
      </c>
      <c r="B957" s="47" t="s">
        <v>2874</v>
      </c>
      <c r="C957" s="47" t="s">
        <v>4460</v>
      </c>
      <c r="D957" s="162" t="s">
        <v>4461</v>
      </c>
      <c r="E957" s="33" t="s">
        <v>154</v>
      </c>
      <c r="F957" s="155">
        <v>47015.0</v>
      </c>
      <c r="G957" s="33" t="s">
        <v>2498</v>
      </c>
      <c r="H957" s="33" t="s">
        <v>120</v>
      </c>
      <c r="I957" s="33" t="s">
        <v>1007</v>
      </c>
      <c r="J957" s="35">
        <v>1.0</v>
      </c>
      <c r="K957" s="185" t="s">
        <v>1009</v>
      </c>
      <c r="L957" s="35">
        <v>2.0</v>
      </c>
      <c r="M957" s="35" t="s">
        <v>1011</v>
      </c>
      <c r="N957" s="107" t="s">
        <v>1802</v>
      </c>
      <c r="O957" s="33" t="s">
        <v>1012</v>
      </c>
      <c r="P957" s="32"/>
      <c r="Q957" s="35" t="s">
        <v>1013</v>
      </c>
      <c r="R957" s="33" t="s">
        <v>2500</v>
      </c>
      <c r="S957" s="35" t="s">
        <v>1015</v>
      </c>
      <c r="T957" s="33" t="s">
        <v>2501</v>
      </c>
      <c r="U957" s="53"/>
      <c r="V957" s="53"/>
      <c r="W957" s="53"/>
      <c r="X957" s="53"/>
      <c r="Y957" s="53"/>
      <c r="Z957" s="53"/>
      <c r="AA957" s="53"/>
      <c r="AB957" s="53"/>
      <c r="AC957" s="53"/>
      <c r="AD957" s="53"/>
      <c r="AE957" s="53"/>
    </row>
    <row r="958" ht="14.25" customHeight="1">
      <c r="A958" s="157" t="str">
        <f t="shared" si="3"/>
        <v>190928_B27-T1-16_00DEE_00IZA_M06_S_1</v>
      </c>
      <c r="B958" s="47" t="s">
        <v>2878</v>
      </c>
      <c r="C958" s="47" t="s">
        <v>4464</v>
      </c>
      <c r="D958" s="162" t="s">
        <v>4465</v>
      </c>
      <c r="E958" s="33" t="s">
        <v>794</v>
      </c>
      <c r="F958" s="155">
        <v>47015.0</v>
      </c>
      <c r="G958" s="33" t="s">
        <v>2498</v>
      </c>
      <c r="H958" s="33" t="s">
        <v>120</v>
      </c>
      <c r="I958" s="33" t="s">
        <v>1007</v>
      </c>
      <c r="J958" s="35">
        <v>1.0</v>
      </c>
      <c r="K958" s="185" t="s">
        <v>1009</v>
      </c>
      <c r="L958" s="35">
        <v>2.0</v>
      </c>
      <c r="M958" s="35" t="s">
        <v>1011</v>
      </c>
      <c r="N958" s="107" t="s">
        <v>4407</v>
      </c>
      <c r="O958" s="33" t="s">
        <v>1291</v>
      </c>
      <c r="P958" s="166" t="s">
        <v>4466</v>
      </c>
      <c r="Q958" s="35" t="s">
        <v>1013</v>
      </c>
      <c r="R958" s="33" t="s">
        <v>2500</v>
      </c>
      <c r="S958" s="35" t="s">
        <v>1015</v>
      </c>
      <c r="T958" s="33" t="s">
        <v>2501</v>
      </c>
      <c r="U958" s="53"/>
      <c r="V958" s="53"/>
      <c r="W958" s="53"/>
      <c r="X958" s="53"/>
      <c r="Y958" s="53"/>
      <c r="Z958" s="53"/>
      <c r="AA958" s="53"/>
      <c r="AB958" s="53"/>
      <c r="AC958" s="53"/>
      <c r="AD958" s="53"/>
      <c r="AE958" s="53"/>
    </row>
    <row r="959" ht="14.25" customHeight="1">
      <c r="A959" s="157" t="str">
        <f t="shared" si="3"/>
        <v>190929_HEK-QCS_000F2_00IZB_M01_S_1</v>
      </c>
      <c r="B959" s="154" t="s">
        <v>108</v>
      </c>
      <c r="C959" s="47" t="s">
        <v>4467</v>
      </c>
      <c r="D959" s="163" t="s">
        <v>109</v>
      </c>
      <c r="E959" s="178" t="s">
        <v>109</v>
      </c>
      <c r="F959" s="155">
        <v>47380.0</v>
      </c>
      <c r="G959" s="33" t="s">
        <v>1006</v>
      </c>
      <c r="H959" s="33" t="s">
        <v>120</v>
      </c>
      <c r="I959" s="33" t="s">
        <v>1007</v>
      </c>
      <c r="J959" s="35">
        <v>1.0</v>
      </c>
      <c r="K959" s="185" t="s">
        <v>1009</v>
      </c>
      <c r="L959" s="35">
        <v>2.0</v>
      </c>
      <c r="M959" s="35" t="s">
        <v>1011</v>
      </c>
      <c r="N959" s="37"/>
      <c r="O959" s="33" t="s">
        <v>1012</v>
      </c>
      <c r="P959" s="32"/>
      <c r="Q959" s="35" t="s">
        <v>1013</v>
      </c>
      <c r="R959" s="33" t="s">
        <v>1014</v>
      </c>
      <c r="S959" s="35" t="s">
        <v>1015</v>
      </c>
      <c r="T959" s="33" t="s">
        <v>1016</v>
      </c>
      <c r="U959" s="53"/>
      <c r="V959" s="53"/>
      <c r="W959" s="53"/>
      <c r="X959" s="53"/>
      <c r="Y959" s="53"/>
      <c r="Z959" s="53"/>
      <c r="AA959" s="53"/>
      <c r="AB959" s="53"/>
      <c r="AC959" s="53"/>
      <c r="AD959" s="53"/>
      <c r="AE959" s="53"/>
    </row>
    <row r="960" ht="14.25" customHeight="1">
      <c r="A960" s="157" t="str">
        <f t="shared" si="3"/>
        <v>190929_B35-T1-1_00DHJ_00IZC_M01_S_1</v>
      </c>
      <c r="B960" s="47" t="s">
        <v>3450</v>
      </c>
      <c r="C960" s="47" t="s">
        <v>4470</v>
      </c>
      <c r="D960" s="162" t="s">
        <v>4471</v>
      </c>
      <c r="E960" s="192">
        <v>3736.0</v>
      </c>
      <c r="F960" s="155">
        <v>47380.0</v>
      </c>
      <c r="G960" s="33" t="s">
        <v>1006</v>
      </c>
      <c r="H960" s="33" t="s">
        <v>120</v>
      </c>
      <c r="I960" s="33" t="s">
        <v>1007</v>
      </c>
      <c r="J960" s="35">
        <v>1.0</v>
      </c>
      <c r="K960" s="185" t="s">
        <v>1009</v>
      </c>
      <c r="L960" s="35">
        <v>2.0</v>
      </c>
      <c r="M960" s="35" t="s">
        <v>1011</v>
      </c>
      <c r="N960" s="37"/>
      <c r="O960" s="33" t="s">
        <v>1012</v>
      </c>
      <c r="P960" s="32"/>
      <c r="Q960" s="35" t="s">
        <v>1013</v>
      </c>
      <c r="R960" s="33" t="s">
        <v>1014</v>
      </c>
      <c r="S960" s="35" t="s">
        <v>1015</v>
      </c>
      <c r="T960" s="33" t="s">
        <v>1016</v>
      </c>
      <c r="U960" s="53"/>
      <c r="V960" s="53"/>
      <c r="W960" s="53"/>
      <c r="X960" s="53"/>
      <c r="Y960" s="53"/>
      <c r="Z960" s="53"/>
      <c r="AA960" s="53"/>
      <c r="AB960" s="53"/>
      <c r="AC960" s="53"/>
      <c r="AD960" s="53"/>
      <c r="AE960" s="53"/>
    </row>
    <row r="961" ht="14.25" customHeight="1">
      <c r="A961" s="157" t="str">
        <f t="shared" si="3"/>
        <v>190929_B35-T1-2_00DHK_00IZD_M01_S_1</v>
      </c>
      <c r="B961" s="47" t="s">
        <v>3453</v>
      </c>
      <c r="C961" s="47" t="s">
        <v>4474</v>
      </c>
      <c r="D961" s="162" t="s">
        <v>4475</v>
      </c>
      <c r="E961" s="192">
        <v>8312.0</v>
      </c>
      <c r="F961" s="155">
        <v>47380.0</v>
      </c>
      <c r="G961" s="33" t="s">
        <v>1006</v>
      </c>
      <c r="H961" s="33" t="s">
        <v>120</v>
      </c>
      <c r="I961" s="33" t="s">
        <v>1007</v>
      </c>
      <c r="J961" s="35">
        <v>1.0</v>
      </c>
      <c r="K961" s="185" t="s">
        <v>1009</v>
      </c>
      <c r="L961" s="35">
        <v>2.0</v>
      </c>
      <c r="M961" s="35" t="s">
        <v>1011</v>
      </c>
      <c r="N961" s="37"/>
      <c r="O961" s="33" t="s">
        <v>1012</v>
      </c>
      <c r="P961" s="32"/>
      <c r="Q961" s="35" t="s">
        <v>1013</v>
      </c>
      <c r="R961" s="33" t="s">
        <v>1014</v>
      </c>
      <c r="S961" s="35" t="s">
        <v>1015</v>
      </c>
      <c r="T961" s="33" t="s">
        <v>1016</v>
      </c>
      <c r="U961" s="53"/>
      <c r="V961" s="53"/>
      <c r="W961" s="53"/>
      <c r="X961" s="53"/>
      <c r="Y961" s="53"/>
      <c r="Z961" s="53"/>
      <c r="AA961" s="53"/>
      <c r="AB961" s="53"/>
      <c r="AC961" s="53"/>
      <c r="AD961" s="53"/>
      <c r="AE961" s="53"/>
    </row>
    <row r="962" ht="14.25" customHeight="1">
      <c r="A962" s="157" t="str">
        <f t="shared" si="3"/>
        <v>190929_B35-T1-3_00DHL_00IZE_M01_S_1</v>
      </c>
      <c r="B962" s="47" t="s">
        <v>3456</v>
      </c>
      <c r="C962" s="47" t="s">
        <v>4478</v>
      </c>
      <c r="D962" s="162" t="s">
        <v>4479</v>
      </c>
      <c r="E962" s="192">
        <v>3798.0</v>
      </c>
      <c r="F962" s="155">
        <v>47380.0</v>
      </c>
      <c r="G962" s="33" t="s">
        <v>1006</v>
      </c>
      <c r="H962" s="33" t="s">
        <v>120</v>
      </c>
      <c r="I962" s="33" t="s">
        <v>1007</v>
      </c>
      <c r="J962" s="35">
        <v>1.0</v>
      </c>
      <c r="K962" s="185" t="s">
        <v>1009</v>
      </c>
      <c r="L962" s="35">
        <v>2.0</v>
      </c>
      <c r="M962" s="35" t="s">
        <v>1011</v>
      </c>
      <c r="N962" s="37"/>
      <c r="O962" s="33" t="s">
        <v>1012</v>
      </c>
      <c r="P962" s="32"/>
      <c r="Q962" s="35" t="s">
        <v>1013</v>
      </c>
      <c r="R962" s="33" t="s">
        <v>1014</v>
      </c>
      <c r="S962" s="35" t="s">
        <v>1015</v>
      </c>
      <c r="T962" s="33" t="s">
        <v>1016</v>
      </c>
      <c r="U962" s="53"/>
      <c r="V962" s="53"/>
      <c r="W962" s="53"/>
      <c r="X962" s="53"/>
      <c r="Y962" s="53"/>
      <c r="Z962" s="53"/>
      <c r="AA962" s="53"/>
      <c r="AB962" s="53"/>
      <c r="AC962" s="53"/>
      <c r="AD962" s="53"/>
      <c r="AE962" s="53"/>
    </row>
    <row r="963" ht="14.25" customHeight="1">
      <c r="A963" s="157" t="str">
        <f t="shared" si="3"/>
        <v>190929_B35-T1-4_00DHM_00IZF_M01_S_1</v>
      </c>
      <c r="B963" s="47" t="s">
        <v>3460</v>
      </c>
      <c r="C963" s="47" t="s">
        <v>4482</v>
      </c>
      <c r="D963" s="162" t="s">
        <v>4483</v>
      </c>
      <c r="E963" s="192">
        <v>9510.0</v>
      </c>
      <c r="F963" s="155">
        <v>47380.0</v>
      </c>
      <c r="G963" s="33" t="s">
        <v>1006</v>
      </c>
      <c r="H963" s="33" t="s">
        <v>120</v>
      </c>
      <c r="I963" s="33" t="s">
        <v>1007</v>
      </c>
      <c r="J963" s="35">
        <v>1.0</v>
      </c>
      <c r="K963" s="185" t="s">
        <v>1009</v>
      </c>
      <c r="L963" s="35">
        <v>2.0</v>
      </c>
      <c r="M963" s="35" t="s">
        <v>1011</v>
      </c>
      <c r="N963" s="37"/>
      <c r="O963" s="33" t="s">
        <v>1012</v>
      </c>
      <c r="P963" s="32"/>
      <c r="Q963" s="35" t="s">
        <v>1013</v>
      </c>
      <c r="R963" s="33" t="s">
        <v>1014</v>
      </c>
      <c r="S963" s="35" t="s">
        <v>1015</v>
      </c>
      <c r="T963" s="33" t="s">
        <v>1016</v>
      </c>
      <c r="U963" s="53"/>
      <c r="V963" s="53"/>
      <c r="W963" s="53"/>
      <c r="X963" s="53"/>
      <c r="Y963" s="53"/>
      <c r="Z963" s="53"/>
      <c r="AA963" s="53"/>
      <c r="AB963" s="53"/>
      <c r="AC963" s="53"/>
      <c r="AD963" s="53"/>
      <c r="AE963" s="53"/>
    </row>
    <row r="964" ht="14.25" customHeight="1">
      <c r="A964" s="157" t="str">
        <f t="shared" si="3"/>
        <v>190929_B35-T1-5_00DHN_00IZG_M01_S_1</v>
      </c>
      <c r="B964" s="47" t="s">
        <v>3464</v>
      </c>
      <c r="C964" s="47" t="s">
        <v>4486</v>
      </c>
      <c r="D964" s="162" t="s">
        <v>4487</v>
      </c>
      <c r="E964" s="192">
        <v>7798.0</v>
      </c>
      <c r="F964" s="155">
        <v>47380.0</v>
      </c>
      <c r="G964" s="33" t="s">
        <v>1006</v>
      </c>
      <c r="H964" s="33" t="s">
        <v>120</v>
      </c>
      <c r="I964" s="33" t="s">
        <v>1007</v>
      </c>
      <c r="J964" s="35">
        <v>1.0</v>
      </c>
      <c r="K964" s="185" t="s">
        <v>1009</v>
      </c>
      <c r="L964" s="35">
        <v>2.0</v>
      </c>
      <c r="M964" s="35" t="s">
        <v>1011</v>
      </c>
      <c r="N964" s="37"/>
      <c r="O964" s="33" t="s">
        <v>1012</v>
      </c>
      <c r="P964" s="32"/>
      <c r="Q964" s="35" t="s">
        <v>1013</v>
      </c>
      <c r="R964" s="33" t="s">
        <v>1014</v>
      </c>
      <c r="S964" s="35" t="s">
        <v>1015</v>
      </c>
      <c r="T964" s="33" t="s">
        <v>1016</v>
      </c>
      <c r="U964" s="53"/>
      <c r="V964" s="53"/>
      <c r="W964" s="53"/>
      <c r="X964" s="53"/>
      <c r="Y964" s="53"/>
      <c r="Z964" s="53"/>
      <c r="AA964" s="53"/>
      <c r="AB964" s="53"/>
      <c r="AC964" s="53"/>
      <c r="AD964" s="53"/>
      <c r="AE964" s="53"/>
    </row>
    <row r="965" ht="14.25" customHeight="1">
      <c r="A965" s="157" t="str">
        <f t="shared" si="3"/>
        <v>190929_B35-T1-6_00DHO_00IZH_M01_S_1</v>
      </c>
      <c r="B965" s="47" t="s">
        <v>3470</v>
      </c>
      <c r="C965" s="47" t="s">
        <v>4490</v>
      </c>
      <c r="D965" s="162" t="s">
        <v>4491</v>
      </c>
      <c r="E965" s="192">
        <v>8349.0</v>
      </c>
      <c r="F965" s="155">
        <v>47380.0</v>
      </c>
      <c r="G965" s="33" t="s">
        <v>1006</v>
      </c>
      <c r="H965" s="33" t="s">
        <v>120</v>
      </c>
      <c r="I965" s="33" t="s">
        <v>1007</v>
      </c>
      <c r="J965" s="35">
        <v>1.0</v>
      </c>
      <c r="K965" s="185" t="s">
        <v>1009</v>
      </c>
      <c r="L965" s="35">
        <v>2.0</v>
      </c>
      <c r="M965" s="35" t="s">
        <v>1011</v>
      </c>
      <c r="N965" s="107" t="s">
        <v>4492</v>
      </c>
      <c r="O965" s="33" t="s">
        <v>1291</v>
      </c>
      <c r="P965" s="47" t="s">
        <v>4493</v>
      </c>
      <c r="Q965" s="35" t="s">
        <v>1013</v>
      </c>
      <c r="R965" s="33" t="s">
        <v>1014</v>
      </c>
      <c r="S965" s="35" t="s">
        <v>1015</v>
      </c>
      <c r="T965" s="33" t="s">
        <v>1016</v>
      </c>
      <c r="U965" s="53"/>
      <c r="V965" s="53"/>
      <c r="W965" s="53"/>
      <c r="X965" s="53"/>
      <c r="Y965" s="53"/>
      <c r="Z965" s="53"/>
      <c r="AA965" s="53"/>
      <c r="AB965" s="53"/>
      <c r="AC965" s="53"/>
      <c r="AD965" s="53"/>
      <c r="AE965" s="53"/>
    </row>
    <row r="966" ht="14.25" customHeight="1">
      <c r="A966" s="157" t="str">
        <f t="shared" si="3"/>
        <v>190929_B35-T1-7_00DHP_00IZI_M01_S_1</v>
      </c>
      <c r="B966" s="47" t="s">
        <v>3474</v>
      </c>
      <c r="C966" s="47" t="s">
        <v>4496</v>
      </c>
      <c r="D966" s="162" t="s">
        <v>4497</v>
      </c>
      <c r="E966" s="192">
        <v>2433.0</v>
      </c>
      <c r="F966" s="155">
        <v>47380.0</v>
      </c>
      <c r="G966" s="33" t="s">
        <v>1006</v>
      </c>
      <c r="H966" s="33" t="s">
        <v>120</v>
      </c>
      <c r="I966" s="33" t="s">
        <v>1007</v>
      </c>
      <c r="J966" s="35">
        <v>1.0</v>
      </c>
      <c r="K966" s="185" t="s">
        <v>1009</v>
      </c>
      <c r="L966" s="35">
        <v>2.0</v>
      </c>
      <c r="M966" s="35" t="s">
        <v>1011</v>
      </c>
      <c r="N966" s="37"/>
      <c r="O966" s="33" t="s">
        <v>1012</v>
      </c>
      <c r="P966" s="53"/>
      <c r="Q966" s="35" t="s">
        <v>1013</v>
      </c>
      <c r="R966" s="33" t="s">
        <v>1014</v>
      </c>
      <c r="S966" s="35" t="s">
        <v>1015</v>
      </c>
      <c r="T966" s="33" t="s">
        <v>1016</v>
      </c>
      <c r="U966" s="53"/>
      <c r="V966" s="53"/>
      <c r="W966" s="53"/>
      <c r="X966" s="53"/>
      <c r="Y966" s="53"/>
      <c r="Z966" s="53"/>
      <c r="AA966" s="53"/>
      <c r="AB966" s="53"/>
      <c r="AC966" s="53"/>
      <c r="AD966" s="53"/>
      <c r="AE966" s="53"/>
    </row>
    <row r="967" ht="14.25" customHeight="1">
      <c r="A967" s="157" t="str">
        <f t="shared" si="3"/>
        <v>190929_B35-T1-8_00DHQ_00IZJ_M01_S_1</v>
      </c>
      <c r="B967" s="47" t="s">
        <v>3478</v>
      </c>
      <c r="C967" s="47" t="s">
        <v>4500</v>
      </c>
      <c r="D967" s="162" t="s">
        <v>4501</v>
      </c>
      <c r="E967" s="192">
        <v>2418.0</v>
      </c>
      <c r="F967" s="155">
        <v>47380.0</v>
      </c>
      <c r="G967" s="33" t="s">
        <v>1006</v>
      </c>
      <c r="H967" s="33" t="s">
        <v>120</v>
      </c>
      <c r="I967" s="33" t="s">
        <v>1007</v>
      </c>
      <c r="J967" s="35">
        <v>1.0</v>
      </c>
      <c r="K967" s="185" t="s">
        <v>1009</v>
      </c>
      <c r="L967" s="35">
        <v>2.0</v>
      </c>
      <c r="M967" s="35" t="s">
        <v>1011</v>
      </c>
      <c r="N967" s="37"/>
      <c r="O967" s="33" t="s">
        <v>1012</v>
      </c>
      <c r="P967" s="53"/>
      <c r="Q967" s="35" t="s">
        <v>1013</v>
      </c>
      <c r="R967" s="33" t="s">
        <v>1014</v>
      </c>
      <c r="S967" s="35" t="s">
        <v>1015</v>
      </c>
      <c r="T967" s="33" t="s">
        <v>1016</v>
      </c>
      <c r="U967" s="53"/>
      <c r="V967" s="53"/>
      <c r="W967" s="53"/>
      <c r="X967" s="53"/>
      <c r="Y967" s="53"/>
      <c r="Z967" s="53"/>
      <c r="AA967" s="53"/>
      <c r="AB967" s="53"/>
      <c r="AC967" s="53"/>
      <c r="AD967" s="53"/>
      <c r="AE967" s="53"/>
    </row>
    <row r="968" ht="14.25" customHeight="1">
      <c r="A968" s="157" t="str">
        <f t="shared" si="3"/>
        <v>190929_B35-T1-9_00DHR_00IZK_M01_S_1</v>
      </c>
      <c r="B968" s="47" t="s">
        <v>3482</v>
      </c>
      <c r="C968" s="47" t="s">
        <v>4504</v>
      </c>
      <c r="D968" s="162" t="s">
        <v>4505</v>
      </c>
      <c r="E968" s="192">
        <v>3046.0</v>
      </c>
      <c r="F968" s="155">
        <v>47380.0</v>
      </c>
      <c r="G968" s="33" t="s">
        <v>1006</v>
      </c>
      <c r="H968" s="33" t="s">
        <v>120</v>
      </c>
      <c r="I968" s="33" t="s">
        <v>1007</v>
      </c>
      <c r="J968" s="35">
        <v>1.0</v>
      </c>
      <c r="K968" s="185" t="s">
        <v>1009</v>
      </c>
      <c r="L968" s="35">
        <v>2.0</v>
      </c>
      <c r="M968" s="35" t="s">
        <v>1011</v>
      </c>
      <c r="N968" s="37"/>
      <c r="O968" s="33" t="s">
        <v>1012</v>
      </c>
      <c r="P968" s="32"/>
      <c r="Q968" s="35" t="s">
        <v>1013</v>
      </c>
      <c r="R968" s="33" t="s">
        <v>1014</v>
      </c>
      <c r="S968" s="35" t="s">
        <v>1015</v>
      </c>
      <c r="T968" s="33" t="s">
        <v>1016</v>
      </c>
      <c r="U968" s="53"/>
      <c r="V968" s="53"/>
      <c r="W968" s="53"/>
      <c r="X968" s="53"/>
      <c r="Y968" s="53"/>
      <c r="Z968" s="53"/>
      <c r="AA968" s="53"/>
      <c r="AB968" s="53"/>
      <c r="AC968" s="53"/>
      <c r="AD968" s="53"/>
      <c r="AE968" s="53"/>
    </row>
    <row r="969" ht="14.25" customHeight="1">
      <c r="A969" s="157" t="str">
        <f t="shared" si="3"/>
        <v>190929_B35-T1-10_00DHS_00IZL_M01_S_1</v>
      </c>
      <c r="B969" s="47" t="s">
        <v>3486</v>
      </c>
      <c r="C969" s="47" t="s">
        <v>4508</v>
      </c>
      <c r="D969" s="162" t="s">
        <v>4509</v>
      </c>
      <c r="E969" s="192">
        <v>2544.0</v>
      </c>
      <c r="F969" s="155">
        <v>47380.0</v>
      </c>
      <c r="G969" s="33" t="s">
        <v>1006</v>
      </c>
      <c r="H969" s="33" t="s">
        <v>120</v>
      </c>
      <c r="I969" s="33" t="s">
        <v>1007</v>
      </c>
      <c r="J969" s="35">
        <v>1.0</v>
      </c>
      <c r="K969" s="185" t="s">
        <v>1009</v>
      </c>
      <c r="L969" s="35">
        <v>2.0</v>
      </c>
      <c r="M969" s="35" t="s">
        <v>1011</v>
      </c>
      <c r="N969" s="107" t="s">
        <v>4492</v>
      </c>
      <c r="O969" s="33" t="s">
        <v>1291</v>
      </c>
      <c r="P969" s="47" t="s">
        <v>4510</v>
      </c>
      <c r="Q969" s="35" t="s">
        <v>1013</v>
      </c>
      <c r="R969" s="33" t="s">
        <v>1014</v>
      </c>
      <c r="S969" s="35" t="s">
        <v>1015</v>
      </c>
      <c r="T969" s="33" t="s">
        <v>1016</v>
      </c>
      <c r="U969" s="53"/>
      <c r="V969" s="53"/>
      <c r="W969" s="53"/>
      <c r="X969" s="53"/>
      <c r="Y969" s="53"/>
      <c r="Z969" s="53"/>
      <c r="AA969" s="53"/>
      <c r="AB969" s="53"/>
      <c r="AC969" s="53"/>
      <c r="AD969" s="53"/>
      <c r="AE969" s="53"/>
    </row>
    <row r="970" ht="14.25" customHeight="1">
      <c r="A970" s="157" t="str">
        <f t="shared" si="3"/>
        <v>190929_B35-T1-11_00DHT_00IZM_M01_S_1</v>
      </c>
      <c r="B970" s="47" t="s">
        <v>3492</v>
      </c>
      <c r="C970" s="47" t="s">
        <v>4513</v>
      </c>
      <c r="D970" s="162" t="s">
        <v>4514</v>
      </c>
      <c r="E970" s="192">
        <v>7249.0</v>
      </c>
      <c r="F970" s="155">
        <v>47380.0</v>
      </c>
      <c r="G970" s="33" t="s">
        <v>1006</v>
      </c>
      <c r="H970" s="33" t="s">
        <v>120</v>
      </c>
      <c r="I970" s="33" t="s">
        <v>1007</v>
      </c>
      <c r="J970" s="35">
        <v>1.0</v>
      </c>
      <c r="K970" s="185" t="s">
        <v>1009</v>
      </c>
      <c r="L970" s="35">
        <v>2.0</v>
      </c>
      <c r="M970" s="35" t="s">
        <v>1011</v>
      </c>
      <c r="N970" s="37"/>
      <c r="O970" s="33" t="s">
        <v>1012</v>
      </c>
      <c r="P970" s="32"/>
      <c r="Q970" s="35" t="s">
        <v>1013</v>
      </c>
      <c r="R970" s="33" t="s">
        <v>1014</v>
      </c>
      <c r="S970" s="35" t="s">
        <v>1015</v>
      </c>
      <c r="T970" s="33" t="s">
        <v>1016</v>
      </c>
      <c r="U970" s="53"/>
      <c r="V970" s="53"/>
      <c r="W970" s="53"/>
      <c r="X970" s="53"/>
      <c r="Y970" s="53"/>
      <c r="Z970" s="53"/>
      <c r="AA970" s="53"/>
      <c r="AB970" s="53"/>
      <c r="AC970" s="53"/>
      <c r="AD970" s="53"/>
      <c r="AE970" s="53"/>
    </row>
    <row r="971" ht="14.25" customHeight="1">
      <c r="A971" s="157" t="str">
        <f t="shared" si="3"/>
        <v>190929_B35-T1-12_00DHU_00IZN_M01_S_1</v>
      </c>
      <c r="B971" s="47" t="s">
        <v>3496</v>
      </c>
      <c r="C971" s="47" t="s">
        <v>4517</v>
      </c>
      <c r="D971" s="162" t="s">
        <v>4518</v>
      </c>
      <c r="E971" s="192">
        <v>8191.0</v>
      </c>
      <c r="F971" s="155">
        <v>47380.0</v>
      </c>
      <c r="G971" s="33" t="s">
        <v>1006</v>
      </c>
      <c r="H971" s="33" t="s">
        <v>120</v>
      </c>
      <c r="I971" s="33" t="s">
        <v>1007</v>
      </c>
      <c r="J971" s="35">
        <v>1.0</v>
      </c>
      <c r="K971" s="185" t="s">
        <v>1009</v>
      </c>
      <c r="L971" s="35">
        <v>2.0</v>
      </c>
      <c r="M971" s="35" t="s">
        <v>1011</v>
      </c>
      <c r="N971" s="37"/>
      <c r="O971" s="33" t="s">
        <v>1012</v>
      </c>
      <c r="P971" s="32"/>
      <c r="Q971" s="35" t="s">
        <v>1013</v>
      </c>
      <c r="R971" s="33" t="s">
        <v>1014</v>
      </c>
      <c r="S971" s="35" t="s">
        <v>1015</v>
      </c>
      <c r="T971" s="33" t="s">
        <v>1016</v>
      </c>
      <c r="U971" s="53"/>
      <c r="V971" s="53"/>
      <c r="W971" s="53"/>
      <c r="X971" s="53"/>
      <c r="Y971" s="53"/>
      <c r="Z971" s="53"/>
      <c r="AA971" s="53"/>
      <c r="AB971" s="53"/>
      <c r="AC971" s="53"/>
      <c r="AD971" s="53"/>
      <c r="AE971" s="53"/>
    </row>
    <row r="972" ht="14.25" customHeight="1">
      <c r="A972" s="157" t="str">
        <f t="shared" si="3"/>
        <v>190929_B35-T1-13_00DHV_00IZO_M01_S_1</v>
      </c>
      <c r="B972" s="47" t="s">
        <v>3500</v>
      </c>
      <c r="C972" s="47" t="s">
        <v>4521</v>
      </c>
      <c r="D972" s="162" t="s">
        <v>4522</v>
      </c>
      <c r="E972" s="192">
        <v>2986.0</v>
      </c>
      <c r="F972" s="155">
        <v>47380.0</v>
      </c>
      <c r="G972" s="33" t="s">
        <v>1006</v>
      </c>
      <c r="H972" s="33" t="s">
        <v>120</v>
      </c>
      <c r="I972" s="33" t="s">
        <v>1007</v>
      </c>
      <c r="J972" s="35">
        <v>1.0</v>
      </c>
      <c r="K972" s="185" t="s">
        <v>1009</v>
      </c>
      <c r="L972" s="35">
        <v>2.0</v>
      </c>
      <c r="M972" s="35" t="s">
        <v>1011</v>
      </c>
      <c r="N972" s="37"/>
      <c r="O972" s="33" t="s">
        <v>1012</v>
      </c>
      <c r="P972" s="32"/>
      <c r="Q972" s="35" t="s">
        <v>1013</v>
      </c>
      <c r="R972" s="33" t="s">
        <v>1014</v>
      </c>
      <c r="S972" s="35" t="s">
        <v>1015</v>
      </c>
      <c r="T972" s="33" t="s">
        <v>1016</v>
      </c>
      <c r="U972" s="53"/>
      <c r="V972" s="53"/>
      <c r="W972" s="53"/>
      <c r="X972" s="53"/>
      <c r="Y972" s="53"/>
      <c r="Z972" s="53"/>
      <c r="AA972" s="53"/>
      <c r="AB972" s="53"/>
      <c r="AC972" s="53"/>
      <c r="AD972" s="53"/>
      <c r="AE972" s="53"/>
    </row>
    <row r="973" ht="14.25" customHeight="1">
      <c r="A973" s="157" t="str">
        <f t="shared" si="3"/>
        <v>190929_B35-T1-14_00DHW_00IZP_M01_S_1</v>
      </c>
      <c r="B973" s="47" t="s">
        <v>3504</v>
      </c>
      <c r="C973" s="47" t="s">
        <v>4525</v>
      </c>
      <c r="D973" s="162" t="s">
        <v>4526</v>
      </c>
      <c r="E973" s="192">
        <v>9350.0</v>
      </c>
      <c r="F973" s="155">
        <v>47380.0</v>
      </c>
      <c r="G973" s="33" t="s">
        <v>1006</v>
      </c>
      <c r="H973" s="33" t="s">
        <v>120</v>
      </c>
      <c r="I973" s="33" t="s">
        <v>1007</v>
      </c>
      <c r="J973" s="35">
        <v>1.0</v>
      </c>
      <c r="K973" s="185" t="s">
        <v>1009</v>
      </c>
      <c r="L973" s="35">
        <v>2.0</v>
      </c>
      <c r="M973" s="35" t="s">
        <v>1011</v>
      </c>
      <c r="N973" s="37"/>
      <c r="O973" s="33" t="s">
        <v>1012</v>
      </c>
      <c r="P973" s="32"/>
      <c r="Q973" s="35" t="s">
        <v>1013</v>
      </c>
      <c r="R973" s="33" t="s">
        <v>1014</v>
      </c>
      <c r="S973" s="35" t="s">
        <v>1015</v>
      </c>
      <c r="T973" s="33" t="s">
        <v>1016</v>
      </c>
      <c r="U973" s="53"/>
      <c r="V973" s="53"/>
      <c r="W973" s="53"/>
      <c r="X973" s="53"/>
      <c r="Y973" s="53"/>
      <c r="Z973" s="53"/>
      <c r="AA973" s="53"/>
      <c r="AB973" s="53"/>
      <c r="AC973" s="53"/>
      <c r="AD973" s="53"/>
      <c r="AE973" s="53"/>
    </row>
    <row r="974" ht="14.25" customHeight="1">
      <c r="A974" s="157" t="str">
        <f t="shared" si="3"/>
        <v>190929_B35-T1-15_00DHX_00IZQ_M01_S_1</v>
      </c>
      <c r="B974" s="47" t="s">
        <v>3508</v>
      </c>
      <c r="C974" s="47" t="s">
        <v>4527</v>
      </c>
      <c r="D974" s="162" t="s">
        <v>4528</v>
      </c>
      <c r="E974" s="33" t="s">
        <v>154</v>
      </c>
      <c r="F974" s="155">
        <v>47380.0</v>
      </c>
      <c r="G974" s="33" t="s">
        <v>1006</v>
      </c>
      <c r="H974" s="33" t="s">
        <v>120</v>
      </c>
      <c r="I974" s="33" t="s">
        <v>1007</v>
      </c>
      <c r="J974" s="35">
        <v>1.0</v>
      </c>
      <c r="K974" s="185" t="s">
        <v>1009</v>
      </c>
      <c r="L974" s="35">
        <v>2.0</v>
      </c>
      <c r="M974" s="35" t="s">
        <v>1011</v>
      </c>
      <c r="N974" s="107" t="s">
        <v>1802</v>
      </c>
      <c r="O974" s="33" t="s">
        <v>1012</v>
      </c>
      <c r="P974" s="32"/>
      <c r="Q974" s="35" t="s">
        <v>1013</v>
      </c>
      <c r="R974" s="33" t="s">
        <v>1014</v>
      </c>
      <c r="S974" s="35" t="s">
        <v>1015</v>
      </c>
      <c r="T974" s="33" t="s">
        <v>1016</v>
      </c>
      <c r="U974" s="53"/>
      <c r="V974" s="53"/>
      <c r="W974" s="53"/>
      <c r="X974" s="53"/>
      <c r="Y974" s="53"/>
      <c r="Z974" s="53"/>
      <c r="AA974" s="53"/>
      <c r="AB974" s="53"/>
      <c r="AC974" s="53"/>
      <c r="AD974" s="53"/>
      <c r="AE974" s="53"/>
    </row>
    <row r="975" ht="14.25" customHeight="1">
      <c r="A975" s="157" t="str">
        <f t="shared" si="3"/>
        <v>190929_B35-T1-16_00DHY_00IZR_M01_S_1</v>
      </c>
      <c r="B975" s="47" t="s">
        <v>3512</v>
      </c>
      <c r="C975" s="47" t="s">
        <v>4531</v>
      </c>
      <c r="D975" s="162" t="s">
        <v>4532</v>
      </c>
      <c r="E975" s="33" t="s">
        <v>824</v>
      </c>
      <c r="F975" s="155">
        <v>47380.0</v>
      </c>
      <c r="G975" s="33" t="s">
        <v>1006</v>
      </c>
      <c r="H975" s="33" t="s">
        <v>120</v>
      </c>
      <c r="I975" s="33" t="s">
        <v>1007</v>
      </c>
      <c r="J975" s="35">
        <v>1.0</v>
      </c>
      <c r="K975" s="185" t="s">
        <v>1009</v>
      </c>
      <c r="L975" s="35">
        <v>2.0</v>
      </c>
      <c r="M975" s="35" t="s">
        <v>1011</v>
      </c>
      <c r="N975" s="37"/>
      <c r="O975" s="33" t="s">
        <v>1012</v>
      </c>
      <c r="P975" s="32"/>
      <c r="Q975" s="35" t="s">
        <v>1013</v>
      </c>
      <c r="R975" s="33" t="s">
        <v>1014</v>
      </c>
      <c r="S975" s="35" t="s">
        <v>1015</v>
      </c>
      <c r="T975" s="33" t="s">
        <v>1016</v>
      </c>
      <c r="U975" s="53"/>
      <c r="V975" s="53"/>
      <c r="W975" s="53"/>
      <c r="X975" s="53"/>
      <c r="Y975" s="53"/>
      <c r="Z975" s="53"/>
      <c r="AA975" s="53"/>
      <c r="AB975" s="53"/>
      <c r="AC975" s="53"/>
      <c r="AD975" s="53"/>
      <c r="AE975" s="53"/>
    </row>
    <row r="976" ht="14.25" customHeight="1">
      <c r="A976" s="157" t="str">
        <f t="shared" si="3"/>
        <v>190930_HEK-QCS_000F2_00IZS_M01_S_1</v>
      </c>
      <c r="B976" s="154" t="s">
        <v>108</v>
      </c>
      <c r="C976" s="47" t="s">
        <v>4535</v>
      </c>
      <c r="D976" s="163" t="s">
        <v>109</v>
      </c>
      <c r="E976" s="178" t="s">
        <v>109</v>
      </c>
      <c r="F976" s="155">
        <v>11220.0</v>
      </c>
      <c r="G976" s="33" t="s">
        <v>1006</v>
      </c>
      <c r="H976" s="33" t="s">
        <v>120</v>
      </c>
      <c r="I976" s="33" t="s">
        <v>1007</v>
      </c>
      <c r="J976" s="35">
        <v>1.0</v>
      </c>
      <c r="K976" s="185" t="s">
        <v>1009</v>
      </c>
      <c r="L976" s="35">
        <v>2.0</v>
      </c>
      <c r="M976" s="35" t="s">
        <v>1011</v>
      </c>
      <c r="N976" s="37"/>
      <c r="O976" s="33" t="s">
        <v>1291</v>
      </c>
      <c r="P976" s="32"/>
      <c r="Q976" s="35" t="s">
        <v>1013</v>
      </c>
      <c r="R976" s="33" t="s">
        <v>1014</v>
      </c>
      <c r="S976" s="35" t="s">
        <v>1015</v>
      </c>
      <c r="T976" s="33" t="s">
        <v>1016</v>
      </c>
      <c r="U976" s="53"/>
      <c r="V976" s="53"/>
      <c r="W976" s="53"/>
      <c r="X976" s="53"/>
      <c r="Y976" s="53"/>
      <c r="Z976" s="53"/>
      <c r="AA976" s="53"/>
      <c r="AB976" s="53"/>
      <c r="AC976" s="53"/>
      <c r="AD976" s="53"/>
      <c r="AE976" s="53"/>
    </row>
    <row r="977" ht="14.25" customHeight="1">
      <c r="A977" s="157" t="str">
        <f t="shared" si="3"/>
        <v>190930_B39-T1-1_00DJB_00IZT_M01_S_1</v>
      </c>
      <c r="B977" s="47" t="s">
        <v>3718</v>
      </c>
      <c r="C977" s="47" t="s">
        <v>4540</v>
      </c>
      <c r="D977" s="162" t="s">
        <v>4541</v>
      </c>
      <c r="E977" s="194">
        <v>3088.0</v>
      </c>
      <c r="F977" s="155">
        <v>11220.0</v>
      </c>
      <c r="G977" s="33" t="s">
        <v>1006</v>
      </c>
      <c r="H977" s="33" t="s">
        <v>120</v>
      </c>
      <c r="I977" s="33" t="s">
        <v>1007</v>
      </c>
      <c r="J977" s="35">
        <v>1.0</v>
      </c>
      <c r="K977" s="185" t="s">
        <v>1009</v>
      </c>
      <c r="L977" s="35">
        <v>2.0</v>
      </c>
      <c r="M977" s="35" t="s">
        <v>1011</v>
      </c>
      <c r="N977" s="107" t="s">
        <v>4542</v>
      </c>
      <c r="O977" s="33" t="s">
        <v>4297</v>
      </c>
      <c r="P977" s="33" t="s">
        <v>4543</v>
      </c>
      <c r="Q977" s="35" t="s">
        <v>1013</v>
      </c>
      <c r="R977" s="33" t="s">
        <v>1014</v>
      </c>
      <c r="S977" s="35" t="s">
        <v>1015</v>
      </c>
      <c r="T977" s="33" t="s">
        <v>1016</v>
      </c>
      <c r="U977" s="53"/>
      <c r="V977" s="53"/>
      <c r="W977" s="53"/>
      <c r="X977" s="53"/>
      <c r="Y977" s="53"/>
      <c r="Z977" s="53"/>
      <c r="AA977" s="53"/>
      <c r="AB977" s="53"/>
      <c r="AC977" s="53"/>
      <c r="AD977" s="53"/>
      <c r="AE977" s="53"/>
    </row>
    <row r="978" ht="14.25" customHeight="1">
      <c r="A978" s="157" t="str">
        <f t="shared" si="3"/>
        <v>190930_B39-T1-2_00DJC_00IZU_M01_S_1</v>
      </c>
      <c r="B978" s="47" t="s">
        <v>3724</v>
      </c>
      <c r="C978" s="47" t="s">
        <v>4546</v>
      </c>
      <c r="D978" s="162" t="s">
        <v>4547</v>
      </c>
      <c r="E978" s="194">
        <v>6449.0</v>
      </c>
      <c r="F978" s="155">
        <v>11220.0</v>
      </c>
      <c r="G978" s="33" t="s">
        <v>1006</v>
      </c>
      <c r="H978" s="33" t="s">
        <v>120</v>
      </c>
      <c r="I978" s="33" t="s">
        <v>1007</v>
      </c>
      <c r="J978" s="35">
        <v>1.0</v>
      </c>
      <c r="K978" s="185" t="s">
        <v>1009</v>
      </c>
      <c r="L978" s="35">
        <v>2.0</v>
      </c>
      <c r="M978" s="35" t="s">
        <v>1011</v>
      </c>
      <c r="N978" s="107" t="s">
        <v>4548</v>
      </c>
      <c r="O978" s="33" t="s">
        <v>4297</v>
      </c>
      <c r="P978" s="33" t="s">
        <v>4543</v>
      </c>
      <c r="Q978" s="35" t="s">
        <v>1013</v>
      </c>
      <c r="R978" s="33" t="s">
        <v>1014</v>
      </c>
      <c r="S978" s="35" t="s">
        <v>1015</v>
      </c>
      <c r="T978" s="33" t="s">
        <v>1016</v>
      </c>
      <c r="U978" s="53"/>
      <c r="V978" s="53"/>
      <c r="W978" s="53"/>
      <c r="X978" s="53"/>
      <c r="Y978" s="53"/>
      <c r="Z978" s="53"/>
      <c r="AA978" s="53"/>
      <c r="AB978" s="53"/>
      <c r="AC978" s="53"/>
      <c r="AD978" s="53"/>
      <c r="AE978" s="53"/>
    </row>
    <row r="979" ht="14.25" customHeight="1">
      <c r="A979" s="157" t="str">
        <f t="shared" si="3"/>
        <v>190930_B39-T1-3_00DJD_00IZV_M01_S_1</v>
      </c>
      <c r="B979" s="47" t="s">
        <v>3729</v>
      </c>
      <c r="C979" s="47" t="s">
        <v>4551</v>
      </c>
      <c r="D979" s="162" t="s">
        <v>4552</v>
      </c>
      <c r="E979" s="194">
        <v>3449.0</v>
      </c>
      <c r="F979" s="155">
        <v>11220.0</v>
      </c>
      <c r="G979" s="33" t="s">
        <v>1006</v>
      </c>
      <c r="H979" s="33" t="s">
        <v>120</v>
      </c>
      <c r="I979" s="33" t="s">
        <v>1007</v>
      </c>
      <c r="J979" s="35">
        <v>1.0</v>
      </c>
      <c r="K979" s="185" t="s">
        <v>1009</v>
      </c>
      <c r="L979" s="35">
        <v>2.0</v>
      </c>
      <c r="M979" s="35" t="s">
        <v>1011</v>
      </c>
      <c r="N979" s="107" t="s">
        <v>4548</v>
      </c>
      <c r="O979" s="33" t="s">
        <v>4297</v>
      </c>
      <c r="P979" s="33" t="s">
        <v>4543</v>
      </c>
      <c r="Q979" s="35" t="s">
        <v>1013</v>
      </c>
      <c r="R979" s="33" t="s">
        <v>1014</v>
      </c>
      <c r="S979" s="35" t="s">
        <v>1015</v>
      </c>
      <c r="T979" s="33" t="s">
        <v>1016</v>
      </c>
      <c r="U979" s="53"/>
      <c r="V979" s="53"/>
      <c r="W979" s="53"/>
      <c r="X979" s="53"/>
      <c r="Y979" s="53"/>
      <c r="Z979" s="53"/>
      <c r="AA979" s="53"/>
      <c r="AB979" s="53"/>
      <c r="AC979" s="53"/>
      <c r="AD979" s="53"/>
      <c r="AE979" s="53"/>
    </row>
    <row r="980" ht="14.25" customHeight="1">
      <c r="A980" s="157" t="str">
        <f t="shared" si="3"/>
        <v>190930_B39-T1-4_00DJE_00IZW_M01_S_1</v>
      </c>
      <c r="B980" s="47" t="s">
        <v>3733</v>
      </c>
      <c r="C980" s="47" t="s">
        <v>4555</v>
      </c>
      <c r="D980" s="162" t="s">
        <v>4556</v>
      </c>
      <c r="E980" s="194">
        <v>9450.0</v>
      </c>
      <c r="F980" s="155">
        <v>11220.0</v>
      </c>
      <c r="G980" s="33" t="s">
        <v>1006</v>
      </c>
      <c r="H980" s="33" t="s">
        <v>120</v>
      </c>
      <c r="I980" s="33" t="s">
        <v>1007</v>
      </c>
      <c r="J980" s="35">
        <v>1.0</v>
      </c>
      <c r="K980" s="185" t="s">
        <v>1009</v>
      </c>
      <c r="L980" s="35">
        <v>2.0</v>
      </c>
      <c r="M980" s="35" t="s">
        <v>1011</v>
      </c>
      <c r="N980" s="107" t="s">
        <v>4542</v>
      </c>
      <c r="O980" s="33" t="s">
        <v>4297</v>
      </c>
      <c r="P980" s="33" t="s">
        <v>4543</v>
      </c>
      <c r="Q980" s="35" t="s">
        <v>1013</v>
      </c>
      <c r="R980" s="33" t="s">
        <v>1014</v>
      </c>
      <c r="S980" s="35" t="s">
        <v>1015</v>
      </c>
      <c r="T980" s="33" t="s">
        <v>1016</v>
      </c>
      <c r="U980" s="53"/>
      <c r="V980" s="53"/>
      <c r="W980" s="53"/>
      <c r="X980" s="53"/>
      <c r="Y980" s="53"/>
      <c r="Z980" s="53"/>
      <c r="AA980" s="53"/>
      <c r="AB980" s="53"/>
      <c r="AC980" s="53"/>
      <c r="AD980" s="53"/>
      <c r="AE980" s="53"/>
    </row>
    <row r="981" ht="14.25" customHeight="1">
      <c r="A981" s="157" t="str">
        <f t="shared" si="3"/>
        <v>190930_B39-T1-5_00DJF_00IZX_M01_S_1</v>
      </c>
      <c r="B981" s="47" t="s">
        <v>3737</v>
      </c>
      <c r="C981" s="47" t="s">
        <v>4559</v>
      </c>
      <c r="D981" s="162" t="s">
        <v>4560</v>
      </c>
      <c r="E981" s="194">
        <v>7050.0</v>
      </c>
      <c r="F981" s="155">
        <v>11220.0</v>
      </c>
      <c r="G981" s="33" t="s">
        <v>1006</v>
      </c>
      <c r="H981" s="33" t="s">
        <v>120</v>
      </c>
      <c r="I981" s="33" t="s">
        <v>1007</v>
      </c>
      <c r="J981" s="35">
        <v>1.0</v>
      </c>
      <c r="K981" s="185" t="s">
        <v>1009</v>
      </c>
      <c r="L981" s="35">
        <v>2.0</v>
      </c>
      <c r="M981" s="35" t="s">
        <v>1011</v>
      </c>
      <c r="N981" s="107" t="s">
        <v>4542</v>
      </c>
      <c r="O981" s="33" t="s">
        <v>4297</v>
      </c>
      <c r="P981" s="33" t="s">
        <v>4543</v>
      </c>
      <c r="Q981" s="35" t="s">
        <v>1013</v>
      </c>
      <c r="R981" s="33" t="s">
        <v>1014</v>
      </c>
      <c r="S981" s="35" t="s">
        <v>1015</v>
      </c>
      <c r="T981" s="33" t="s">
        <v>1016</v>
      </c>
      <c r="U981" s="53"/>
      <c r="V981" s="53"/>
      <c r="W981" s="53"/>
      <c r="X981" s="53"/>
      <c r="Y981" s="53"/>
      <c r="Z981" s="53"/>
      <c r="AA981" s="53"/>
      <c r="AB981" s="53"/>
      <c r="AC981" s="53"/>
      <c r="AD981" s="53"/>
      <c r="AE981" s="53"/>
    </row>
    <row r="982" ht="14.25" customHeight="1">
      <c r="A982" s="157" t="str">
        <f t="shared" si="3"/>
        <v>190930_B39-T1-6_00DJG_00IZY_M01_S_1</v>
      </c>
      <c r="B982" s="47" t="s">
        <v>3741</v>
      </c>
      <c r="C982" s="47" t="s">
        <v>4561</v>
      </c>
      <c r="D982" s="162" t="s">
        <v>4562</v>
      </c>
      <c r="E982" s="194">
        <v>6661.0</v>
      </c>
      <c r="F982" s="155">
        <v>11220.0</v>
      </c>
      <c r="G982" s="33" t="s">
        <v>1006</v>
      </c>
      <c r="H982" s="33" t="s">
        <v>120</v>
      </c>
      <c r="I982" s="33" t="s">
        <v>1007</v>
      </c>
      <c r="J982" s="35">
        <v>1.0</v>
      </c>
      <c r="K982" s="185" t="s">
        <v>1009</v>
      </c>
      <c r="L982" s="35">
        <v>2.0</v>
      </c>
      <c r="M982" s="35" t="s">
        <v>1011</v>
      </c>
      <c r="N982" s="107" t="s">
        <v>4548</v>
      </c>
      <c r="O982" s="33" t="s">
        <v>4297</v>
      </c>
      <c r="P982" s="33" t="s">
        <v>4543</v>
      </c>
      <c r="Q982" s="35" t="s">
        <v>1013</v>
      </c>
      <c r="R982" s="33" t="s">
        <v>1014</v>
      </c>
      <c r="S982" s="35" t="s">
        <v>1015</v>
      </c>
      <c r="T982" s="33" t="s">
        <v>1016</v>
      </c>
      <c r="U982" s="53"/>
      <c r="V982" s="53"/>
      <c r="W982" s="53"/>
      <c r="X982" s="53"/>
      <c r="Y982" s="53"/>
      <c r="Z982" s="53"/>
      <c r="AA982" s="53"/>
      <c r="AB982" s="53"/>
      <c r="AC982" s="53"/>
      <c r="AD982" s="53"/>
      <c r="AE982" s="53"/>
    </row>
    <row r="983" ht="14.25" customHeight="1">
      <c r="A983" s="157" t="str">
        <f t="shared" si="3"/>
        <v>190930_B39-T1-7_00DJH_00IZZ_M01_S_1</v>
      </c>
      <c r="B983" s="47" t="s">
        <v>3745</v>
      </c>
      <c r="C983" s="47" t="s">
        <v>4565</v>
      </c>
      <c r="D983" s="162" t="s">
        <v>4566</v>
      </c>
      <c r="E983" s="194">
        <v>5949.0</v>
      </c>
      <c r="F983" s="155">
        <v>11220.0</v>
      </c>
      <c r="G983" s="33" t="s">
        <v>1006</v>
      </c>
      <c r="H983" s="33" t="s">
        <v>120</v>
      </c>
      <c r="I983" s="33" t="s">
        <v>1007</v>
      </c>
      <c r="J983" s="35">
        <v>1.0</v>
      </c>
      <c r="K983" s="185" t="s">
        <v>1009</v>
      </c>
      <c r="L983" s="35">
        <v>2.0</v>
      </c>
      <c r="M983" s="35" t="s">
        <v>1011</v>
      </c>
      <c r="N983" s="107" t="s">
        <v>4542</v>
      </c>
      <c r="O983" s="33" t="s">
        <v>4297</v>
      </c>
      <c r="P983" s="33" t="s">
        <v>4543</v>
      </c>
      <c r="Q983" s="35" t="s">
        <v>1013</v>
      </c>
      <c r="R983" s="33" t="s">
        <v>1014</v>
      </c>
      <c r="S983" s="35" t="s">
        <v>1015</v>
      </c>
      <c r="T983" s="33" t="s">
        <v>1016</v>
      </c>
      <c r="U983" s="53"/>
      <c r="V983" s="53"/>
      <c r="W983" s="53"/>
      <c r="X983" s="53"/>
      <c r="Y983" s="53"/>
      <c r="Z983" s="53"/>
      <c r="AA983" s="53"/>
      <c r="AB983" s="53"/>
      <c r="AC983" s="53"/>
      <c r="AD983" s="53"/>
      <c r="AE983" s="53"/>
    </row>
    <row r="984" ht="14.25" customHeight="1">
      <c r="A984" s="157" t="str">
        <f t="shared" si="3"/>
        <v>190930_B39-T1-8_00DJI_00J00_M01_S_1</v>
      </c>
      <c r="B984" s="47" t="s">
        <v>3749</v>
      </c>
      <c r="C984" s="47" t="s">
        <v>4569</v>
      </c>
      <c r="D984" s="162" t="s">
        <v>4570</v>
      </c>
      <c r="E984" s="194">
        <v>2555.0</v>
      </c>
      <c r="F984" s="155">
        <v>11220.0</v>
      </c>
      <c r="G984" s="33" t="s">
        <v>1006</v>
      </c>
      <c r="H984" s="33" t="s">
        <v>120</v>
      </c>
      <c r="I984" s="33" t="s">
        <v>1007</v>
      </c>
      <c r="J984" s="35">
        <v>1.0</v>
      </c>
      <c r="K984" s="185" t="s">
        <v>1009</v>
      </c>
      <c r="L984" s="35">
        <v>2.0</v>
      </c>
      <c r="M984" s="35" t="s">
        <v>1011</v>
      </c>
      <c r="N984" s="107" t="s">
        <v>4542</v>
      </c>
      <c r="O984" s="33" t="s">
        <v>4297</v>
      </c>
      <c r="P984" s="33" t="s">
        <v>4543</v>
      </c>
      <c r="Q984" s="35" t="s">
        <v>1013</v>
      </c>
      <c r="R984" s="33" t="s">
        <v>1014</v>
      </c>
      <c r="S984" s="35" t="s">
        <v>1015</v>
      </c>
      <c r="T984" s="33" t="s">
        <v>1016</v>
      </c>
      <c r="U984" s="53"/>
      <c r="V984" s="53"/>
      <c r="W984" s="53"/>
      <c r="X984" s="53"/>
      <c r="Y984" s="53"/>
      <c r="Z984" s="53"/>
      <c r="AA984" s="53"/>
      <c r="AB984" s="53"/>
      <c r="AC984" s="53"/>
      <c r="AD984" s="53"/>
      <c r="AE984" s="53"/>
    </row>
    <row r="985" ht="14.25" customHeight="1">
      <c r="A985" s="157" t="str">
        <f t="shared" si="3"/>
        <v>190930_B39-T1-9_00DJJ_00J01_M01_S_1</v>
      </c>
      <c r="B985" s="47" t="s">
        <v>3753</v>
      </c>
      <c r="C985" s="47" t="s">
        <v>4573</v>
      </c>
      <c r="D985" s="162" t="s">
        <v>4574</v>
      </c>
      <c r="E985" s="194">
        <v>8251.0</v>
      </c>
      <c r="F985" s="155">
        <v>11220.0</v>
      </c>
      <c r="G985" s="33" t="s">
        <v>1006</v>
      </c>
      <c r="H985" s="33" t="s">
        <v>120</v>
      </c>
      <c r="I985" s="33" t="s">
        <v>1007</v>
      </c>
      <c r="J985" s="35">
        <v>1.0</v>
      </c>
      <c r="K985" s="185" t="s">
        <v>1009</v>
      </c>
      <c r="L985" s="35">
        <v>2.0</v>
      </c>
      <c r="M985" s="35" t="s">
        <v>1011</v>
      </c>
      <c r="N985" s="107" t="s">
        <v>4542</v>
      </c>
      <c r="O985" s="33" t="s">
        <v>4297</v>
      </c>
      <c r="P985" s="33" t="s">
        <v>4543</v>
      </c>
      <c r="Q985" s="35" t="s">
        <v>1013</v>
      </c>
      <c r="R985" s="33" t="s">
        <v>1014</v>
      </c>
      <c r="S985" s="35" t="s">
        <v>1015</v>
      </c>
      <c r="T985" s="33" t="s">
        <v>1016</v>
      </c>
      <c r="U985" s="53"/>
      <c r="V985" s="53"/>
      <c r="W985" s="53"/>
      <c r="X985" s="53"/>
      <c r="Y985" s="53"/>
      <c r="Z985" s="53"/>
      <c r="AA985" s="53"/>
      <c r="AB985" s="53"/>
      <c r="AC985" s="53"/>
      <c r="AD985" s="53"/>
      <c r="AE985" s="53"/>
    </row>
    <row r="986" ht="14.25" customHeight="1">
      <c r="A986" s="157" t="str">
        <f t="shared" si="3"/>
        <v>190930_B39-T1-10_00DJK_00J02_M01_S_1</v>
      </c>
      <c r="B986" s="47" t="s">
        <v>3757</v>
      </c>
      <c r="C986" s="47" t="s">
        <v>4577</v>
      </c>
      <c r="D986" s="162" t="s">
        <v>4578</v>
      </c>
      <c r="E986" s="194">
        <v>7511.0</v>
      </c>
      <c r="F986" s="155">
        <v>11220.0</v>
      </c>
      <c r="G986" s="33" t="s">
        <v>1006</v>
      </c>
      <c r="H986" s="33" t="s">
        <v>120</v>
      </c>
      <c r="I986" s="33" t="s">
        <v>1007</v>
      </c>
      <c r="J986" s="35">
        <v>1.0</v>
      </c>
      <c r="K986" s="185" t="s">
        <v>1009</v>
      </c>
      <c r="L986" s="35">
        <v>2.0</v>
      </c>
      <c r="M986" s="35" t="s">
        <v>1011</v>
      </c>
      <c r="N986" s="107" t="s">
        <v>4542</v>
      </c>
      <c r="O986" s="33" t="s">
        <v>4297</v>
      </c>
      <c r="P986" s="33" t="s">
        <v>4543</v>
      </c>
      <c r="Q986" s="35" t="s">
        <v>1013</v>
      </c>
      <c r="R986" s="33" t="s">
        <v>1014</v>
      </c>
      <c r="S986" s="35" t="s">
        <v>1015</v>
      </c>
      <c r="T986" s="33" t="s">
        <v>1016</v>
      </c>
      <c r="U986" s="53"/>
      <c r="V986" s="53"/>
      <c r="W986" s="53"/>
      <c r="X986" s="53"/>
      <c r="Y986" s="53"/>
      <c r="Z986" s="53"/>
      <c r="AA986" s="53"/>
      <c r="AB986" s="53"/>
      <c r="AC986" s="53"/>
      <c r="AD986" s="53"/>
      <c r="AE986" s="53"/>
    </row>
    <row r="987" ht="14.25" customHeight="1">
      <c r="A987" s="157" t="str">
        <f t="shared" si="3"/>
        <v>190930_B39-T1-11_00DJL_00J03_M01_S_1</v>
      </c>
      <c r="B987" s="47" t="s">
        <v>3764</v>
      </c>
      <c r="C987" s="47" t="s">
        <v>4581</v>
      </c>
      <c r="D987" s="162" t="s">
        <v>4582</v>
      </c>
      <c r="E987" s="194">
        <v>7310.0</v>
      </c>
      <c r="F987" s="155">
        <v>11220.0</v>
      </c>
      <c r="G987" s="33" t="s">
        <v>1006</v>
      </c>
      <c r="H987" s="33" t="s">
        <v>120</v>
      </c>
      <c r="I987" s="33" t="s">
        <v>1007</v>
      </c>
      <c r="J987" s="35">
        <v>1.0</v>
      </c>
      <c r="K987" s="185" t="s">
        <v>1009</v>
      </c>
      <c r="L987" s="35">
        <v>2.0</v>
      </c>
      <c r="M987" s="35" t="s">
        <v>1011</v>
      </c>
      <c r="N987" s="107" t="s">
        <v>4542</v>
      </c>
      <c r="O987" s="33" t="s">
        <v>4297</v>
      </c>
      <c r="P987" s="33" t="s">
        <v>4543</v>
      </c>
      <c r="Q987" s="35" t="s">
        <v>1013</v>
      </c>
      <c r="R987" s="33" t="s">
        <v>1014</v>
      </c>
      <c r="S987" s="35" t="s">
        <v>1015</v>
      </c>
      <c r="T987" s="33" t="s">
        <v>1016</v>
      </c>
      <c r="U987" s="53"/>
      <c r="V987" s="53"/>
      <c r="W987" s="53"/>
      <c r="X987" s="53"/>
      <c r="Y987" s="53"/>
      <c r="Z987" s="53"/>
      <c r="AA987" s="53"/>
      <c r="AB987" s="53"/>
      <c r="AC987" s="53"/>
      <c r="AD987" s="53"/>
      <c r="AE987" s="53"/>
    </row>
    <row r="988" ht="14.25" customHeight="1">
      <c r="A988" s="157" t="str">
        <f t="shared" si="3"/>
        <v>190930_B39-T1-12_00DJM_00J04_M01_S_1</v>
      </c>
      <c r="B988" s="47" t="s">
        <v>3768</v>
      </c>
      <c r="C988" s="47" t="s">
        <v>4585</v>
      </c>
      <c r="D988" s="162" t="s">
        <v>4586</v>
      </c>
      <c r="E988" s="194">
        <v>8063.0</v>
      </c>
      <c r="F988" s="155">
        <v>11220.0</v>
      </c>
      <c r="G988" s="33" t="s">
        <v>1006</v>
      </c>
      <c r="H988" s="33" t="s">
        <v>120</v>
      </c>
      <c r="I988" s="33" t="s">
        <v>1007</v>
      </c>
      <c r="J988" s="35">
        <v>1.0</v>
      </c>
      <c r="K988" s="185" t="s">
        <v>1009</v>
      </c>
      <c r="L988" s="35">
        <v>2.0</v>
      </c>
      <c r="M988" s="35" t="s">
        <v>1011</v>
      </c>
      <c r="N988" s="107" t="s">
        <v>4542</v>
      </c>
      <c r="O988" s="33" t="s">
        <v>4297</v>
      </c>
      <c r="P988" s="33" t="s">
        <v>4543</v>
      </c>
      <c r="Q988" s="35" t="s">
        <v>1013</v>
      </c>
      <c r="R988" s="33" t="s">
        <v>1014</v>
      </c>
      <c r="S988" s="35" t="s">
        <v>1015</v>
      </c>
      <c r="T988" s="33" t="s">
        <v>1016</v>
      </c>
      <c r="U988" s="53"/>
      <c r="V988" s="53"/>
      <c r="W988" s="53"/>
      <c r="X988" s="53"/>
      <c r="Y988" s="53"/>
      <c r="Z988" s="53"/>
      <c r="AA988" s="53"/>
      <c r="AB988" s="53"/>
      <c r="AC988" s="53"/>
      <c r="AD988" s="53"/>
      <c r="AE988" s="53"/>
    </row>
    <row r="989" ht="14.25" customHeight="1">
      <c r="A989" s="157" t="str">
        <f t="shared" si="3"/>
        <v>190930_B39-T1-13_00DJN_00J05_M01_S_1</v>
      </c>
      <c r="B989" s="47" t="s">
        <v>3772</v>
      </c>
      <c r="C989" s="47" t="s">
        <v>4589</v>
      </c>
      <c r="D989" s="162" t="s">
        <v>4590</v>
      </c>
      <c r="E989" s="194">
        <v>8069.0</v>
      </c>
      <c r="F989" s="155">
        <v>11220.0</v>
      </c>
      <c r="G989" s="33" t="s">
        <v>1006</v>
      </c>
      <c r="H989" s="33" t="s">
        <v>120</v>
      </c>
      <c r="I989" s="33" t="s">
        <v>1007</v>
      </c>
      <c r="J989" s="35">
        <v>1.0</v>
      </c>
      <c r="K989" s="185" t="s">
        <v>1009</v>
      </c>
      <c r="L989" s="35">
        <v>2.0</v>
      </c>
      <c r="M989" s="35" t="s">
        <v>1011</v>
      </c>
      <c r="N989" s="107" t="s">
        <v>4548</v>
      </c>
      <c r="O989" s="33" t="s">
        <v>4297</v>
      </c>
      <c r="P989" s="33" t="s">
        <v>4543</v>
      </c>
      <c r="Q989" s="35" t="s">
        <v>1013</v>
      </c>
      <c r="R989" s="33" t="s">
        <v>1014</v>
      </c>
      <c r="S989" s="35" t="s">
        <v>1015</v>
      </c>
      <c r="T989" s="33" t="s">
        <v>1016</v>
      </c>
      <c r="U989" s="53"/>
      <c r="V989" s="53"/>
      <c r="W989" s="53"/>
      <c r="X989" s="53"/>
      <c r="Y989" s="53"/>
      <c r="Z989" s="53"/>
      <c r="AA989" s="53"/>
      <c r="AB989" s="53"/>
      <c r="AC989" s="53"/>
      <c r="AD989" s="53"/>
      <c r="AE989" s="53"/>
    </row>
    <row r="990" ht="14.25" customHeight="1">
      <c r="A990" s="157" t="str">
        <f t="shared" si="3"/>
        <v>190930_B39-T1-14_00DJO_00J06_M01_S_1</v>
      </c>
      <c r="B990" s="47" t="s">
        <v>3776</v>
      </c>
      <c r="C990" s="47" t="s">
        <v>4591</v>
      </c>
      <c r="D990" s="162" t="s">
        <v>4592</v>
      </c>
      <c r="E990" s="194">
        <v>10693.0</v>
      </c>
      <c r="F990" s="155">
        <v>11220.0</v>
      </c>
      <c r="G990" s="33" t="s">
        <v>1006</v>
      </c>
      <c r="H990" s="33" t="s">
        <v>120</v>
      </c>
      <c r="I990" s="33" t="s">
        <v>1007</v>
      </c>
      <c r="J990" s="35">
        <v>1.0</v>
      </c>
      <c r="K990" s="185" t="s">
        <v>1009</v>
      </c>
      <c r="L990" s="35">
        <v>2.0</v>
      </c>
      <c r="M990" s="35" t="s">
        <v>1011</v>
      </c>
      <c r="N990" s="107" t="s">
        <v>4542</v>
      </c>
      <c r="O990" s="33" t="s">
        <v>4297</v>
      </c>
      <c r="P990" s="33" t="s">
        <v>4543</v>
      </c>
      <c r="Q990" s="35" t="s">
        <v>1013</v>
      </c>
      <c r="R990" s="33" t="s">
        <v>1014</v>
      </c>
      <c r="S990" s="35" t="s">
        <v>1015</v>
      </c>
      <c r="T990" s="33" t="s">
        <v>1016</v>
      </c>
      <c r="U990" s="53"/>
      <c r="V990" s="53"/>
      <c r="W990" s="53"/>
      <c r="X990" s="53"/>
      <c r="Y990" s="53"/>
      <c r="Z990" s="53"/>
      <c r="AA990" s="53"/>
      <c r="AB990" s="53"/>
      <c r="AC990" s="53"/>
      <c r="AD990" s="53"/>
      <c r="AE990" s="53"/>
    </row>
    <row r="991" ht="14.25" customHeight="1">
      <c r="A991" s="157" t="str">
        <f t="shared" si="3"/>
        <v>190930_B39-T1-15_00DJP_00J07_M01_S_1</v>
      </c>
      <c r="B991" s="47" t="s">
        <v>3780</v>
      </c>
      <c r="C991" s="47" t="s">
        <v>4595</v>
      </c>
      <c r="D991" s="162" t="s">
        <v>4596</v>
      </c>
      <c r="E991" s="33" t="s">
        <v>154</v>
      </c>
      <c r="F991" s="155">
        <v>11220.0</v>
      </c>
      <c r="G991" s="33" t="s">
        <v>1006</v>
      </c>
      <c r="H991" s="33" t="s">
        <v>120</v>
      </c>
      <c r="I991" s="33" t="s">
        <v>1007</v>
      </c>
      <c r="J991" s="35">
        <v>1.0</v>
      </c>
      <c r="K991" s="185" t="s">
        <v>1009</v>
      </c>
      <c r="L991" s="35">
        <v>2.0</v>
      </c>
      <c r="M991" s="35" t="s">
        <v>1011</v>
      </c>
      <c r="N991" s="107" t="s">
        <v>4542</v>
      </c>
      <c r="O991" s="33" t="s">
        <v>4297</v>
      </c>
      <c r="P991" s="33" t="s">
        <v>4543</v>
      </c>
      <c r="Q991" s="35" t="s">
        <v>1013</v>
      </c>
      <c r="R991" s="33" t="s">
        <v>1014</v>
      </c>
      <c r="S991" s="35" t="s">
        <v>1015</v>
      </c>
      <c r="T991" s="33" t="s">
        <v>1016</v>
      </c>
      <c r="U991" s="53"/>
      <c r="V991" s="53"/>
      <c r="W991" s="53"/>
      <c r="X991" s="53"/>
      <c r="Y991" s="53"/>
      <c r="Z991" s="53"/>
      <c r="AA991" s="53"/>
      <c r="AB991" s="53"/>
      <c r="AC991" s="53"/>
      <c r="AD991" s="53"/>
      <c r="AE991" s="53"/>
    </row>
    <row r="992" ht="14.25" customHeight="1">
      <c r="A992" s="157" t="str">
        <f t="shared" si="3"/>
        <v>190930_B39-T1-16_00DJQ_00J08_M01_S_1</v>
      </c>
      <c r="B992" s="47" t="s">
        <v>3784</v>
      </c>
      <c r="C992" s="47" t="s">
        <v>4599</v>
      </c>
      <c r="D992" s="162" t="s">
        <v>4600</v>
      </c>
      <c r="E992" s="33" t="s">
        <v>837</v>
      </c>
      <c r="F992" s="155">
        <v>11220.0</v>
      </c>
      <c r="G992" s="33" t="s">
        <v>1006</v>
      </c>
      <c r="H992" s="33" t="s">
        <v>120</v>
      </c>
      <c r="I992" s="33" t="s">
        <v>1007</v>
      </c>
      <c r="J992" s="35">
        <v>1.0</v>
      </c>
      <c r="K992" s="185" t="s">
        <v>1009</v>
      </c>
      <c r="L992" s="35">
        <v>2.0</v>
      </c>
      <c r="M992" s="35" t="s">
        <v>1011</v>
      </c>
      <c r="N992" s="107" t="s">
        <v>4542</v>
      </c>
      <c r="O992" s="33" t="s">
        <v>4297</v>
      </c>
      <c r="P992" s="33" t="s">
        <v>4543</v>
      </c>
      <c r="Q992" s="35" t="s">
        <v>1013</v>
      </c>
      <c r="R992" s="33" t="s">
        <v>1014</v>
      </c>
      <c r="S992" s="35" t="s">
        <v>1015</v>
      </c>
      <c r="T992" s="33" t="s">
        <v>1016</v>
      </c>
      <c r="U992" s="53"/>
      <c r="V992" s="53"/>
      <c r="W992" s="53"/>
      <c r="X992" s="53"/>
      <c r="Y992" s="53"/>
      <c r="Z992" s="53"/>
      <c r="AA992" s="53"/>
      <c r="AB992" s="53"/>
      <c r="AC992" s="53"/>
      <c r="AD992" s="53"/>
      <c r="AE992" s="53"/>
    </row>
    <row r="993" ht="14.25" customHeight="1">
      <c r="A993" s="157" t="str">
        <f t="shared" si="3"/>
        <v>190928_HEK-QCS_000F2_00J09_M04_S_1</v>
      </c>
      <c r="B993" s="154" t="s">
        <v>108</v>
      </c>
      <c r="C993" s="47" t="s">
        <v>4603</v>
      </c>
      <c r="D993" s="163" t="s">
        <v>109</v>
      </c>
      <c r="E993" s="178" t="s">
        <v>109</v>
      </c>
      <c r="F993" s="155">
        <v>47015.0</v>
      </c>
      <c r="G993" s="33" t="s">
        <v>1419</v>
      </c>
      <c r="H993" s="33" t="s">
        <v>164</v>
      </c>
      <c r="I993" s="33" t="s">
        <v>1007</v>
      </c>
      <c r="J993" s="35">
        <v>1.0</v>
      </c>
      <c r="K993" s="185" t="s">
        <v>1009</v>
      </c>
      <c r="L993" s="35">
        <v>2.0</v>
      </c>
      <c r="M993" s="35" t="s">
        <v>1011</v>
      </c>
      <c r="N993" s="37"/>
      <c r="O993" s="33" t="s">
        <v>1012</v>
      </c>
      <c r="P993" s="32"/>
      <c r="Q993" s="35" t="s">
        <v>1013</v>
      </c>
      <c r="R993" s="33" t="s">
        <v>1438</v>
      </c>
      <c r="S993" s="35" t="s">
        <v>1015</v>
      </c>
      <c r="T993" s="33" t="s">
        <v>3235</v>
      </c>
      <c r="U993" s="53"/>
      <c r="V993" s="53"/>
      <c r="W993" s="53"/>
      <c r="X993" s="53"/>
      <c r="Y993" s="53"/>
      <c r="Z993" s="53"/>
      <c r="AA993" s="53"/>
      <c r="AB993" s="53"/>
      <c r="AC993" s="53"/>
      <c r="AD993" s="53"/>
      <c r="AE993" s="53"/>
    </row>
    <row r="994" ht="14.25" customHeight="1">
      <c r="A994" s="157" t="str">
        <f t="shared" si="3"/>
        <v>190928_B27-T2-1_00DDZ_00J0A_M04_S_1</v>
      </c>
      <c r="B994" s="47" t="s">
        <v>2802</v>
      </c>
      <c r="C994" s="47" t="s">
        <v>4606</v>
      </c>
      <c r="D994" s="162" t="s">
        <v>4607</v>
      </c>
      <c r="E994" s="182">
        <v>5571.0</v>
      </c>
      <c r="F994" s="184">
        <v>47015.0</v>
      </c>
      <c r="G994" s="35" t="s">
        <v>1419</v>
      </c>
      <c r="H994" s="35" t="s">
        <v>164</v>
      </c>
      <c r="I994" s="35" t="s">
        <v>1007</v>
      </c>
      <c r="J994" s="35">
        <v>1.0</v>
      </c>
      <c r="K994" s="185" t="s">
        <v>1009</v>
      </c>
      <c r="L994" s="35">
        <v>2.0</v>
      </c>
      <c r="M994" s="35" t="s">
        <v>1011</v>
      </c>
      <c r="N994" s="37"/>
      <c r="O994" s="33" t="s">
        <v>1012</v>
      </c>
      <c r="P994" s="32"/>
      <c r="Q994" s="35" t="s">
        <v>1013</v>
      </c>
      <c r="R994" s="33" t="s">
        <v>1438</v>
      </c>
      <c r="S994" s="35" t="s">
        <v>1015</v>
      </c>
      <c r="T994" s="33" t="s">
        <v>3235</v>
      </c>
      <c r="U994" s="53"/>
      <c r="V994" s="53"/>
      <c r="W994" s="53"/>
      <c r="X994" s="53"/>
      <c r="Y994" s="53"/>
      <c r="Z994" s="53"/>
      <c r="AA994" s="53"/>
      <c r="AB994" s="53"/>
      <c r="AC994" s="53"/>
      <c r="AD994" s="53"/>
      <c r="AE994" s="53"/>
    </row>
    <row r="995" ht="14.25" customHeight="1">
      <c r="A995" s="157" t="str">
        <f t="shared" si="3"/>
        <v>190928_B27-T2-2_00DE0_00J0B_M04_S_1</v>
      </c>
      <c r="B995" s="47" t="s">
        <v>2807</v>
      </c>
      <c r="C995" s="47" t="s">
        <v>4610</v>
      </c>
      <c r="D995" s="162" t="s">
        <v>4611</v>
      </c>
      <c r="E995" s="182">
        <v>9129.0</v>
      </c>
      <c r="F995" s="184">
        <v>47015.0</v>
      </c>
      <c r="G995" s="35" t="s">
        <v>1419</v>
      </c>
      <c r="H995" s="35" t="s">
        <v>164</v>
      </c>
      <c r="I995" s="35" t="s">
        <v>1007</v>
      </c>
      <c r="J995" s="35">
        <v>1.0</v>
      </c>
      <c r="K995" s="185" t="s">
        <v>1009</v>
      </c>
      <c r="L995" s="35">
        <v>2.0</v>
      </c>
      <c r="M995" s="35" t="s">
        <v>1011</v>
      </c>
      <c r="N995" s="37"/>
      <c r="O995" s="33" t="s">
        <v>1012</v>
      </c>
      <c r="P995" s="32"/>
      <c r="Q995" s="35" t="s">
        <v>1013</v>
      </c>
      <c r="R995" s="33" t="s">
        <v>1438</v>
      </c>
      <c r="S995" s="35" t="s">
        <v>1015</v>
      </c>
      <c r="T995" s="33" t="s">
        <v>3235</v>
      </c>
      <c r="U995" s="53"/>
      <c r="V995" s="53"/>
      <c r="W995" s="53"/>
      <c r="X995" s="53"/>
      <c r="Y995" s="53"/>
      <c r="Z995" s="53"/>
      <c r="AA995" s="53"/>
      <c r="AB995" s="53"/>
      <c r="AC995" s="53"/>
      <c r="AD995" s="53"/>
      <c r="AE995" s="53"/>
    </row>
    <row r="996" ht="14.25" customHeight="1">
      <c r="A996" s="157" t="str">
        <f t="shared" si="3"/>
        <v>190928_B27-T2-3_00DE1_00J0C_M04_S_1</v>
      </c>
      <c r="B996" s="47" t="s">
        <v>2813</v>
      </c>
      <c r="C996" s="47" t="s">
        <v>4614</v>
      </c>
      <c r="D996" s="162" t="s">
        <v>4615</v>
      </c>
      <c r="E996" s="182">
        <v>3034.0</v>
      </c>
      <c r="F996" s="184">
        <v>47015.0</v>
      </c>
      <c r="G996" s="35" t="s">
        <v>1419</v>
      </c>
      <c r="H996" s="35" t="s">
        <v>164</v>
      </c>
      <c r="I996" s="35" t="s">
        <v>1007</v>
      </c>
      <c r="J996" s="35">
        <v>1.0</v>
      </c>
      <c r="K996" s="185" t="s">
        <v>1009</v>
      </c>
      <c r="L996" s="35">
        <v>2.0</v>
      </c>
      <c r="M996" s="35" t="s">
        <v>1011</v>
      </c>
      <c r="N996" s="37"/>
      <c r="O996" s="33" t="s">
        <v>1012</v>
      </c>
      <c r="P996" s="32"/>
      <c r="Q996" s="35" t="s">
        <v>1013</v>
      </c>
      <c r="R996" s="33" t="s">
        <v>1438</v>
      </c>
      <c r="S996" s="35" t="s">
        <v>1015</v>
      </c>
      <c r="T996" s="33" t="s">
        <v>3235</v>
      </c>
      <c r="U996" s="53"/>
      <c r="V996" s="53"/>
      <c r="W996" s="53"/>
      <c r="X996" s="53"/>
      <c r="Y996" s="53"/>
      <c r="Z996" s="53"/>
      <c r="AA996" s="53"/>
      <c r="AB996" s="53"/>
      <c r="AC996" s="53"/>
      <c r="AD996" s="53"/>
      <c r="AE996" s="53"/>
    </row>
    <row r="997" ht="14.25" customHeight="1">
      <c r="A997" s="157" t="str">
        <f t="shared" si="3"/>
        <v>190928_B27-T2-4_00DE2_00J0D_M04_S_1</v>
      </c>
      <c r="B997" s="47" t="s">
        <v>2817</v>
      </c>
      <c r="C997" s="47" t="s">
        <v>4618</v>
      </c>
      <c r="D997" s="162" t="s">
        <v>4619</v>
      </c>
      <c r="E997" s="182">
        <v>2655.0</v>
      </c>
      <c r="F997" s="184">
        <v>47015.0</v>
      </c>
      <c r="G997" s="35" t="s">
        <v>1419</v>
      </c>
      <c r="H997" s="35" t="s">
        <v>164</v>
      </c>
      <c r="I997" s="35" t="s">
        <v>1007</v>
      </c>
      <c r="J997" s="35">
        <v>1.0</v>
      </c>
      <c r="K997" s="185" t="s">
        <v>1009</v>
      </c>
      <c r="L997" s="35">
        <v>2.0</v>
      </c>
      <c r="M997" s="35" t="s">
        <v>1011</v>
      </c>
      <c r="N997" s="37"/>
      <c r="O997" s="33" t="s">
        <v>1012</v>
      </c>
      <c r="P997" s="32"/>
      <c r="Q997" s="35" t="s">
        <v>1013</v>
      </c>
      <c r="R997" s="33" t="s">
        <v>1438</v>
      </c>
      <c r="S997" s="35" t="s">
        <v>1015</v>
      </c>
      <c r="T997" s="33" t="s">
        <v>3235</v>
      </c>
      <c r="U997" s="53"/>
      <c r="V997" s="53"/>
      <c r="W997" s="53"/>
      <c r="X997" s="53"/>
      <c r="Y997" s="53"/>
      <c r="Z997" s="53"/>
      <c r="AA997" s="53"/>
      <c r="AB997" s="53"/>
      <c r="AC997" s="53"/>
      <c r="AD997" s="53"/>
      <c r="AE997" s="53"/>
    </row>
    <row r="998" ht="14.25" customHeight="1">
      <c r="A998" s="157" t="str">
        <f t="shared" si="3"/>
        <v>190928_B27-T2-5_00DE3_00J0E_M04_S_1</v>
      </c>
      <c r="B998" s="47" t="s">
        <v>2825</v>
      </c>
      <c r="C998" s="47" t="s">
        <v>4622</v>
      </c>
      <c r="D998" s="162" t="s">
        <v>4623</v>
      </c>
      <c r="E998" s="182">
        <v>8254.0</v>
      </c>
      <c r="F998" s="184">
        <v>47015.0</v>
      </c>
      <c r="G998" s="35" t="s">
        <v>1419</v>
      </c>
      <c r="H998" s="35" t="s">
        <v>164</v>
      </c>
      <c r="I998" s="35" t="s">
        <v>1007</v>
      </c>
      <c r="J998" s="35">
        <v>1.0</v>
      </c>
      <c r="K998" s="185" t="s">
        <v>1009</v>
      </c>
      <c r="L998" s="35">
        <v>2.0</v>
      </c>
      <c r="M998" s="35" t="s">
        <v>1011</v>
      </c>
      <c r="N998" s="37"/>
      <c r="O998" s="33" t="s">
        <v>1012</v>
      </c>
      <c r="P998" s="32"/>
      <c r="Q998" s="35" t="s">
        <v>1013</v>
      </c>
      <c r="R998" s="33" t="s">
        <v>1438</v>
      </c>
      <c r="S998" s="35" t="s">
        <v>1015</v>
      </c>
      <c r="T998" s="33" t="s">
        <v>3235</v>
      </c>
      <c r="U998" s="53"/>
      <c r="V998" s="53"/>
      <c r="W998" s="53"/>
      <c r="X998" s="53"/>
      <c r="Y998" s="53"/>
      <c r="Z998" s="53"/>
      <c r="AA998" s="53"/>
      <c r="AB998" s="53"/>
      <c r="AC998" s="53"/>
      <c r="AD998" s="53"/>
      <c r="AE998" s="53"/>
    </row>
    <row r="999" ht="14.25" customHeight="1">
      <c r="A999" s="157" t="str">
        <f t="shared" si="3"/>
        <v>190928_B27-T2-6_00DE4_00J0F_M04_S_1</v>
      </c>
      <c r="B999" s="47" t="s">
        <v>2829</v>
      </c>
      <c r="C999" s="47" t="s">
        <v>4626</v>
      </c>
      <c r="D999" s="162" t="s">
        <v>4627</v>
      </c>
      <c r="E999" s="182">
        <v>6489.0</v>
      </c>
      <c r="F999" s="184">
        <v>47015.0</v>
      </c>
      <c r="G999" s="35" t="s">
        <v>1419</v>
      </c>
      <c r="H999" s="35" t="s">
        <v>164</v>
      </c>
      <c r="I999" s="35" t="s">
        <v>1007</v>
      </c>
      <c r="J999" s="35">
        <v>1.0</v>
      </c>
      <c r="K999" s="185" t="s">
        <v>1009</v>
      </c>
      <c r="L999" s="35">
        <v>2.0</v>
      </c>
      <c r="M999" s="35" t="s">
        <v>1011</v>
      </c>
      <c r="N999" s="37"/>
      <c r="O999" s="33" t="s">
        <v>1012</v>
      </c>
      <c r="P999" s="32"/>
      <c r="Q999" s="35" t="s">
        <v>1013</v>
      </c>
      <c r="R999" s="33" t="s">
        <v>1438</v>
      </c>
      <c r="S999" s="35" t="s">
        <v>1015</v>
      </c>
      <c r="T999" s="33" t="s">
        <v>3235</v>
      </c>
      <c r="U999" s="53"/>
      <c r="V999" s="53"/>
      <c r="W999" s="53"/>
      <c r="X999" s="53"/>
      <c r="Y999" s="53"/>
      <c r="Z999" s="53"/>
      <c r="AA999" s="53"/>
      <c r="AB999" s="53"/>
      <c r="AC999" s="53"/>
      <c r="AD999" s="53"/>
      <c r="AE999" s="53"/>
    </row>
    <row r="1000" ht="14.25" customHeight="1">
      <c r="A1000" s="157" t="str">
        <f t="shared" si="3"/>
        <v>190928_B27-T2-7_00DE5_00J0G_M04_S_1</v>
      </c>
      <c r="B1000" s="47" t="s">
        <v>2835</v>
      </c>
      <c r="C1000" s="47" t="s">
        <v>4628</v>
      </c>
      <c r="D1000" s="162" t="s">
        <v>4629</v>
      </c>
      <c r="E1000" s="182">
        <v>7250.0</v>
      </c>
      <c r="F1000" s="184">
        <v>47015.0</v>
      </c>
      <c r="G1000" s="35" t="s">
        <v>1419</v>
      </c>
      <c r="H1000" s="35" t="s">
        <v>164</v>
      </c>
      <c r="I1000" s="35" t="s">
        <v>1007</v>
      </c>
      <c r="J1000" s="35">
        <v>1.0</v>
      </c>
      <c r="K1000" s="185" t="s">
        <v>1009</v>
      </c>
      <c r="L1000" s="35">
        <v>2.0</v>
      </c>
      <c r="M1000" s="35" t="s">
        <v>1011</v>
      </c>
      <c r="N1000" s="37"/>
      <c r="O1000" s="33" t="s">
        <v>1012</v>
      </c>
      <c r="P1000" s="32"/>
      <c r="Q1000" s="35" t="s">
        <v>1013</v>
      </c>
      <c r="R1000" s="33" t="s">
        <v>1438</v>
      </c>
      <c r="S1000" s="35" t="s">
        <v>1015</v>
      </c>
      <c r="T1000" s="33" t="s">
        <v>3235</v>
      </c>
      <c r="U1000" s="53"/>
      <c r="V1000" s="53"/>
      <c r="W1000" s="53"/>
      <c r="X1000" s="53"/>
      <c r="Y1000" s="53"/>
      <c r="Z1000" s="53"/>
      <c r="AA1000" s="53"/>
      <c r="AB1000" s="53"/>
      <c r="AC1000" s="53"/>
      <c r="AD1000" s="53"/>
      <c r="AE1000" s="53"/>
    </row>
    <row r="1001" ht="14.25" customHeight="1">
      <c r="A1001" s="157" t="str">
        <f t="shared" si="3"/>
        <v>190928_B27-T2-8_00DE6_00J0H_M04_S_1</v>
      </c>
      <c r="B1001" s="47" t="s">
        <v>2839</v>
      </c>
      <c r="C1001" s="47" t="s">
        <v>4632</v>
      </c>
      <c r="D1001" s="162" t="s">
        <v>4633</v>
      </c>
      <c r="E1001" s="182">
        <v>3438.0</v>
      </c>
      <c r="F1001" s="184">
        <v>47015.0</v>
      </c>
      <c r="G1001" s="35" t="s">
        <v>1419</v>
      </c>
      <c r="H1001" s="35" t="s">
        <v>164</v>
      </c>
      <c r="I1001" s="35" t="s">
        <v>1007</v>
      </c>
      <c r="J1001" s="35">
        <v>1.0</v>
      </c>
      <c r="K1001" s="185" t="s">
        <v>1009</v>
      </c>
      <c r="L1001" s="35">
        <v>2.0</v>
      </c>
      <c r="M1001" s="35" t="s">
        <v>1011</v>
      </c>
      <c r="N1001" s="37"/>
      <c r="O1001" s="33" t="s">
        <v>1012</v>
      </c>
      <c r="P1001" s="32"/>
      <c r="Q1001" s="35" t="s">
        <v>1013</v>
      </c>
      <c r="R1001" s="33" t="s">
        <v>1438</v>
      </c>
      <c r="S1001" s="35" t="s">
        <v>1015</v>
      </c>
      <c r="T1001" s="33" t="s">
        <v>3235</v>
      </c>
      <c r="U1001" s="53"/>
      <c r="V1001" s="53"/>
      <c r="W1001" s="53"/>
      <c r="X1001" s="53"/>
      <c r="Y1001" s="53"/>
      <c r="Z1001" s="53"/>
      <c r="AA1001" s="53"/>
      <c r="AB1001" s="53"/>
      <c r="AC1001" s="53"/>
      <c r="AD1001" s="53"/>
      <c r="AE1001" s="53"/>
    </row>
    <row r="1002" ht="14.25" customHeight="1">
      <c r="A1002" s="157" t="str">
        <f t="shared" si="3"/>
        <v>190928_B27-T2-9_00DE7_00J0I_M04_S_1</v>
      </c>
      <c r="B1002" s="47" t="s">
        <v>2845</v>
      </c>
      <c r="C1002" s="47" t="s">
        <v>4637</v>
      </c>
      <c r="D1002" s="162" t="s">
        <v>4638</v>
      </c>
      <c r="E1002" s="182">
        <v>2046.0</v>
      </c>
      <c r="F1002" s="184">
        <v>47015.0</v>
      </c>
      <c r="G1002" s="35" t="s">
        <v>1419</v>
      </c>
      <c r="H1002" s="35" t="s">
        <v>164</v>
      </c>
      <c r="I1002" s="35" t="s">
        <v>1007</v>
      </c>
      <c r="J1002" s="35">
        <v>1.0</v>
      </c>
      <c r="K1002" s="185" t="s">
        <v>1009</v>
      </c>
      <c r="L1002" s="35">
        <v>2.0</v>
      </c>
      <c r="M1002" s="35" t="s">
        <v>1011</v>
      </c>
      <c r="N1002" s="37"/>
      <c r="O1002" s="33" t="s">
        <v>1012</v>
      </c>
      <c r="P1002" s="32"/>
      <c r="Q1002" s="35" t="s">
        <v>1013</v>
      </c>
      <c r="R1002" s="33" t="s">
        <v>1438</v>
      </c>
      <c r="S1002" s="35" t="s">
        <v>1015</v>
      </c>
      <c r="T1002" s="33" t="s">
        <v>3235</v>
      </c>
      <c r="U1002" s="53"/>
      <c r="V1002" s="53"/>
      <c r="W1002" s="53"/>
      <c r="X1002" s="53"/>
      <c r="Y1002" s="53"/>
      <c r="Z1002" s="53"/>
      <c r="AA1002" s="53"/>
      <c r="AB1002" s="53"/>
      <c r="AC1002" s="53"/>
      <c r="AD1002" s="53"/>
      <c r="AE1002" s="53"/>
    </row>
    <row r="1003" ht="14.25" customHeight="1">
      <c r="A1003" s="157" t="str">
        <f t="shared" si="3"/>
        <v>190928_B27-T2-10_00DE8_00J0J_M04_S_1</v>
      </c>
      <c r="B1003" s="47" t="s">
        <v>2849</v>
      </c>
      <c r="C1003" s="47" t="s">
        <v>4641</v>
      </c>
      <c r="D1003" s="162" t="s">
        <v>4642</v>
      </c>
      <c r="E1003" s="182">
        <v>7169.0</v>
      </c>
      <c r="F1003" s="184">
        <v>47015.0</v>
      </c>
      <c r="G1003" s="35" t="s">
        <v>1419</v>
      </c>
      <c r="H1003" s="35" t="s">
        <v>164</v>
      </c>
      <c r="I1003" s="35" t="s">
        <v>1007</v>
      </c>
      <c r="J1003" s="35">
        <v>1.0</v>
      </c>
      <c r="K1003" s="185" t="s">
        <v>1009</v>
      </c>
      <c r="L1003" s="35">
        <v>2.0</v>
      </c>
      <c r="M1003" s="35" t="s">
        <v>1011</v>
      </c>
      <c r="N1003" s="37"/>
      <c r="O1003" s="33" t="s">
        <v>1012</v>
      </c>
      <c r="P1003" s="32"/>
      <c r="Q1003" s="35" t="s">
        <v>1013</v>
      </c>
      <c r="R1003" s="33" t="s">
        <v>1438</v>
      </c>
      <c r="S1003" s="35" t="s">
        <v>1015</v>
      </c>
      <c r="T1003" s="33" t="s">
        <v>3235</v>
      </c>
      <c r="U1003" s="53"/>
      <c r="V1003" s="53"/>
      <c r="W1003" s="53"/>
      <c r="X1003" s="53"/>
      <c r="Y1003" s="53"/>
      <c r="Z1003" s="53"/>
      <c r="AA1003" s="53"/>
      <c r="AB1003" s="53"/>
      <c r="AC1003" s="53"/>
      <c r="AD1003" s="53"/>
      <c r="AE1003" s="53"/>
    </row>
    <row r="1004" ht="14.25" customHeight="1">
      <c r="A1004" s="157" t="str">
        <f t="shared" si="3"/>
        <v>190928_B27-T2-11_00DE9_00J0K_M04_S_1</v>
      </c>
      <c r="B1004" s="47" t="s">
        <v>2853</v>
      </c>
      <c r="C1004" s="47" t="s">
        <v>4645</v>
      </c>
      <c r="D1004" s="162" t="s">
        <v>4646</v>
      </c>
      <c r="E1004" s="182">
        <v>6459.0</v>
      </c>
      <c r="F1004" s="184">
        <v>47015.0</v>
      </c>
      <c r="G1004" s="35" t="s">
        <v>1419</v>
      </c>
      <c r="H1004" s="35" t="s">
        <v>164</v>
      </c>
      <c r="I1004" s="35" t="s">
        <v>1007</v>
      </c>
      <c r="J1004" s="35">
        <v>1.0</v>
      </c>
      <c r="K1004" s="185" t="s">
        <v>1009</v>
      </c>
      <c r="L1004" s="35">
        <v>2.0</v>
      </c>
      <c r="M1004" s="35" t="s">
        <v>1011</v>
      </c>
      <c r="N1004" s="37"/>
      <c r="O1004" s="33" t="s">
        <v>1012</v>
      </c>
      <c r="P1004" s="32"/>
      <c r="Q1004" s="35" t="s">
        <v>1013</v>
      </c>
      <c r="R1004" s="33" t="s">
        <v>1438</v>
      </c>
      <c r="S1004" s="35" t="s">
        <v>1015</v>
      </c>
      <c r="T1004" s="33" t="s">
        <v>3235</v>
      </c>
      <c r="U1004" s="53"/>
      <c r="V1004" s="53"/>
      <c r="W1004" s="53"/>
      <c r="X1004" s="53"/>
      <c r="Y1004" s="53"/>
      <c r="Z1004" s="53"/>
      <c r="AA1004" s="53"/>
      <c r="AB1004" s="53"/>
      <c r="AC1004" s="53"/>
      <c r="AD1004" s="53"/>
      <c r="AE1004" s="53"/>
    </row>
    <row r="1005" ht="14.25" customHeight="1">
      <c r="A1005" s="157" t="str">
        <f t="shared" si="3"/>
        <v>190928_B27-T2-12_00DEA_00J0L_M04_S_1</v>
      </c>
      <c r="B1005" s="47" t="s">
        <v>2858</v>
      </c>
      <c r="C1005" s="47" t="s">
        <v>4647</v>
      </c>
      <c r="D1005" s="162" t="s">
        <v>4648</v>
      </c>
      <c r="E1005" s="182">
        <v>6673.0</v>
      </c>
      <c r="F1005" s="184">
        <v>47015.0</v>
      </c>
      <c r="G1005" s="35" t="s">
        <v>1419</v>
      </c>
      <c r="H1005" s="35" t="s">
        <v>164</v>
      </c>
      <c r="I1005" s="35" t="s">
        <v>1007</v>
      </c>
      <c r="J1005" s="35">
        <v>1.0</v>
      </c>
      <c r="K1005" s="185" t="s">
        <v>1009</v>
      </c>
      <c r="L1005" s="35">
        <v>2.0</v>
      </c>
      <c r="M1005" s="35" t="s">
        <v>1011</v>
      </c>
      <c r="N1005" s="37"/>
      <c r="O1005" s="33" t="s">
        <v>1012</v>
      </c>
      <c r="P1005" s="32"/>
      <c r="Q1005" s="35" t="s">
        <v>1013</v>
      </c>
      <c r="R1005" s="33" t="s">
        <v>1438</v>
      </c>
      <c r="S1005" s="35" t="s">
        <v>1015</v>
      </c>
      <c r="T1005" s="33" t="s">
        <v>3235</v>
      </c>
      <c r="U1005" s="53"/>
      <c r="V1005" s="53"/>
      <c r="W1005" s="53"/>
      <c r="X1005" s="53"/>
      <c r="Y1005" s="53"/>
      <c r="Z1005" s="53"/>
      <c r="AA1005" s="53"/>
      <c r="AB1005" s="53"/>
      <c r="AC1005" s="53"/>
      <c r="AD1005" s="53"/>
      <c r="AE1005" s="53"/>
    </row>
    <row r="1006" ht="14.25" customHeight="1">
      <c r="A1006" s="157" t="str">
        <f t="shared" si="3"/>
        <v>190928_B27-T2-13_00DEB_00J0M_M04_S_1</v>
      </c>
      <c r="B1006" s="47" t="s">
        <v>2863</v>
      </c>
      <c r="C1006" s="47" t="s">
        <v>4651</v>
      </c>
      <c r="D1006" s="162" t="s">
        <v>4652</v>
      </c>
      <c r="E1006" s="182">
        <v>3164.0</v>
      </c>
      <c r="F1006" s="184">
        <v>47015.0</v>
      </c>
      <c r="G1006" s="35" t="s">
        <v>1419</v>
      </c>
      <c r="H1006" s="35" t="s">
        <v>164</v>
      </c>
      <c r="I1006" s="35" t="s">
        <v>1007</v>
      </c>
      <c r="J1006" s="35">
        <v>1.0</v>
      </c>
      <c r="K1006" s="185" t="s">
        <v>1009</v>
      </c>
      <c r="L1006" s="35">
        <v>2.0</v>
      </c>
      <c r="M1006" s="35" t="s">
        <v>1011</v>
      </c>
      <c r="N1006" s="37"/>
      <c r="O1006" s="33" t="s">
        <v>1012</v>
      </c>
      <c r="P1006" s="32"/>
      <c r="Q1006" s="35" t="s">
        <v>1013</v>
      </c>
      <c r="R1006" s="33" t="s">
        <v>1438</v>
      </c>
      <c r="S1006" s="35" t="s">
        <v>1015</v>
      </c>
      <c r="T1006" s="33" t="s">
        <v>3235</v>
      </c>
      <c r="U1006" s="53"/>
      <c r="V1006" s="53"/>
      <c r="W1006" s="53"/>
      <c r="X1006" s="53"/>
      <c r="Y1006" s="53"/>
      <c r="Z1006" s="53"/>
      <c r="AA1006" s="53"/>
      <c r="AB1006" s="53"/>
      <c r="AC1006" s="53"/>
      <c r="AD1006" s="53"/>
      <c r="AE1006" s="53"/>
    </row>
    <row r="1007" ht="14.25" customHeight="1">
      <c r="A1007" s="157" t="str">
        <f t="shared" si="3"/>
        <v>190928_B27-T2-14_00DEC_00J0N_M04_S_1</v>
      </c>
      <c r="B1007" s="47" t="s">
        <v>2868</v>
      </c>
      <c r="C1007" s="47" t="s">
        <v>4655</v>
      </c>
      <c r="D1007" s="162" t="s">
        <v>4656</v>
      </c>
      <c r="E1007" s="182">
        <v>9269.0</v>
      </c>
      <c r="F1007" s="184">
        <v>47015.0</v>
      </c>
      <c r="G1007" s="35" t="s">
        <v>1419</v>
      </c>
      <c r="H1007" s="35" t="s">
        <v>164</v>
      </c>
      <c r="I1007" s="35" t="s">
        <v>1007</v>
      </c>
      <c r="J1007" s="35">
        <v>1.0</v>
      </c>
      <c r="K1007" s="185" t="s">
        <v>1009</v>
      </c>
      <c r="L1007" s="35">
        <v>2.0</v>
      </c>
      <c r="M1007" s="35" t="s">
        <v>1011</v>
      </c>
      <c r="N1007" s="37"/>
      <c r="O1007" s="33" t="s">
        <v>1012</v>
      </c>
      <c r="P1007" s="32"/>
      <c r="Q1007" s="35" t="s">
        <v>1013</v>
      </c>
      <c r="R1007" s="33" t="s">
        <v>1438</v>
      </c>
      <c r="S1007" s="35" t="s">
        <v>1015</v>
      </c>
      <c r="T1007" s="33" t="s">
        <v>3235</v>
      </c>
      <c r="U1007" s="53"/>
      <c r="V1007" s="53"/>
      <c r="W1007" s="53"/>
      <c r="X1007" s="53"/>
      <c r="Y1007" s="53"/>
      <c r="Z1007" s="53"/>
      <c r="AA1007" s="53"/>
      <c r="AB1007" s="53"/>
      <c r="AC1007" s="53"/>
      <c r="AD1007" s="53"/>
      <c r="AE1007" s="53"/>
    </row>
    <row r="1008" ht="14.25" customHeight="1">
      <c r="A1008" s="157" t="str">
        <f t="shared" si="3"/>
        <v>190928_B27-T2-15_00DED_00J0O_M04_S_1</v>
      </c>
      <c r="B1008" s="47" t="s">
        <v>2874</v>
      </c>
      <c r="C1008" s="47" t="s">
        <v>4659</v>
      </c>
      <c r="D1008" s="162" t="s">
        <v>4660</v>
      </c>
      <c r="E1008" s="33" t="s">
        <v>154</v>
      </c>
      <c r="F1008" s="184">
        <v>47015.0</v>
      </c>
      <c r="G1008" s="35" t="s">
        <v>1419</v>
      </c>
      <c r="H1008" s="35" t="s">
        <v>164</v>
      </c>
      <c r="I1008" s="35" t="s">
        <v>1007</v>
      </c>
      <c r="J1008" s="35">
        <v>1.0</v>
      </c>
      <c r="K1008" s="185" t="s">
        <v>1009</v>
      </c>
      <c r="L1008" s="35">
        <v>2.0</v>
      </c>
      <c r="M1008" s="35" t="s">
        <v>1011</v>
      </c>
      <c r="N1008" s="107" t="s">
        <v>1802</v>
      </c>
      <c r="O1008" s="33" t="s">
        <v>1012</v>
      </c>
      <c r="P1008" s="32"/>
      <c r="Q1008" s="35" t="s">
        <v>1013</v>
      </c>
      <c r="R1008" s="33" t="s">
        <v>1438</v>
      </c>
      <c r="S1008" s="35" t="s">
        <v>1015</v>
      </c>
      <c r="T1008" s="33" t="s">
        <v>3235</v>
      </c>
      <c r="U1008" s="53"/>
      <c r="V1008" s="53"/>
      <c r="W1008" s="53"/>
      <c r="X1008" s="53"/>
      <c r="Y1008" s="53"/>
      <c r="Z1008" s="53"/>
      <c r="AA1008" s="53"/>
      <c r="AB1008" s="53"/>
      <c r="AC1008" s="53"/>
      <c r="AD1008" s="53"/>
      <c r="AE1008" s="53"/>
    </row>
    <row r="1009" ht="14.25" customHeight="1">
      <c r="A1009" s="157" t="str">
        <f t="shared" si="3"/>
        <v>190928_B27-T2-16_00DEE_00J0P_M04_S_1</v>
      </c>
      <c r="B1009" s="47" t="s">
        <v>2878</v>
      </c>
      <c r="C1009" s="47" t="s">
        <v>4663</v>
      </c>
      <c r="D1009" s="162" t="s">
        <v>4664</v>
      </c>
      <c r="E1009" s="33" t="s">
        <v>794</v>
      </c>
      <c r="F1009" s="184">
        <v>47015.0</v>
      </c>
      <c r="G1009" s="35" t="s">
        <v>1419</v>
      </c>
      <c r="H1009" s="35" t="s">
        <v>164</v>
      </c>
      <c r="I1009" s="35" t="s">
        <v>1007</v>
      </c>
      <c r="J1009" s="35">
        <v>1.0</v>
      </c>
      <c r="K1009" s="185" t="s">
        <v>1009</v>
      </c>
      <c r="L1009" s="35">
        <v>2.0</v>
      </c>
      <c r="M1009" s="35" t="s">
        <v>1011</v>
      </c>
      <c r="N1009" s="37"/>
      <c r="O1009" s="33" t="s">
        <v>1012</v>
      </c>
      <c r="P1009" s="32"/>
      <c r="Q1009" s="35" t="s">
        <v>1013</v>
      </c>
      <c r="R1009" s="33" t="s">
        <v>1438</v>
      </c>
      <c r="S1009" s="35" t="s">
        <v>1015</v>
      </c>
      <c r="T1009" s="33" t="s">
        <v>3235</v>
      </c>
      <c r="U1009" s="53"/>
      <c r="V1009" s="53"/>
      <c r="W1009" s="53"/>
      <c r="X1009" s="53"/>
      <c r="Y1009" s="53"/>
      <c r="Z1009" s="53"/>
      <c r="AA1009" s="53"/>
      <c r="AB1009" s="53"/>
      <c r="AC1009" s="53"/>
      <c r="AD1009" s="53"/>
      <c r="AE1009" s="53"/>
    </row>
    <row r="1010" ht="14.25" customHeight="1">
      <c r="A1010" s="157" t="str">
        <f t="shared" si="3"/>
        <v>190929_HEK-QCS_000F2_00J8V_M04_S_1</v>
      </c>
      <c r="B1010" s="154" t="s">
        <v>108</v>
      </c>
      <c r="C1010" s="158" t="s">
        <v>4667</v>
      </c>
      <c r="D1010" s="163" t="s">
        <v>109</v>
      </c>
      <c r="E1010" s="178" t="s">
        <v>109</v>
      </c>
      <c r="F1010" s="155">
        <v>47380.0</v>
      </c>
      <c r="G1010" s="35" t="s">
        <v>1419</v>
      </c>
      <c r="H1010" s="35" t="s">
        <v>164</v>
      </c>
      <c r="I1010" s="35" t="s">
        <v>1007</v>
      </c>
      <c r="J1010" s="35">
        <v>1.0</v>
      </c>
      <c r="K1010" s="185" t="s">
        <v>1009</v>
      </c>
      <c r="L1010" s="35">
        <v>2.0</v>
      </c>
      <c r="M1010" s="35" t="s">
        <v>1011</v>
      </c>
      <c r="N1010" s="107" t="s">
        <v>4670</v>
      </c>
      <c r="O1010" s="33" t="s">
        <v>1012</v>
      </c>
      <c r="P1010" s="32"/>
      <c r="Q1010" s="35" t="s">
        <v>1013</v>
      </c>
      <c r="R1010" s="33" t="s">
        <v>1438</v>
      </c>
      <c r="S1010" s="35" t="s">
        <v>1015</v>
      </c>
      <c r="T1010" s="33" t="s">
        <v>3235</v>
      </c>
      <c r="U1010" s="53"/>
      <c r="V1010" s="53"/>
      <c r="W1010" s="53"/>
      <c r="X1010" s="53"/>
      <c r="Y1010" s="53"/>
      <c r="Z1010" s="53"/>
      <c r="AA1010" s="53"/>
      <c r="AB1010" s="53"/>
      <c r="AC1010" s="53"/>
      <c r="AD1010" s="53"/>
      <c r="AE1010" s="53"/>
    </row>
    <row r="1011" ht="14.25" customHeight="1">
      <c r="A1011" s="157" t="str">
        <f t="shared" si="3"/>
        <v>190929_B10-T2-1_00B96_00J0Q_M04_S_1</v>
      </c>
      <c r="B1011" s="47" t="s">
        <v>1217</v>
      </c>
      <c r="C1011" s="47" t="s">
        <v>4672</v>
      </c>
      <c r="D1011" s="162" t="s">
        <v>4674</v>
      </c>
      <c r="E1011" s="161">
        <v>2368.0</v>
      </c>
      <c r="F1011" s="155">
        <v>47380.0</v>
      </c>
      <c r="G1011" s="35" t="s">
        <v>1419</v>
      </c>
      <c r="H1011" s="35" t="s">
        <v>164</v>
      </c>
      <c r="I1011" s="35" t="s">
        <v>1007</v>
      </c>
      <c r="J1011" s="35">
        <v>1.0</v>
      </c>
      <c r="K1011" s="185" t="s">
        <v>1009</v>
      </c>
      <c r="L1011" s="35">
        <v>2.0</v>
      </c>
      <c r="M1011" s="35" t="s">
        <v>1011</v>
      </c>
      <c r="N1011" s="37"/>
      <c r="O1011" s="33" t="s">
        <v>1012</v>
      </c>
      <c r="P1011" s="32"/>
      <c r="Q1011" s="35" t="s">
        <v>1013</v>
      </c>
      <c r="R1011" s="33" t="s">
        <v>1438</v>
      </c>
      <c r="S1011" s="35" t="s">
        <v>1015</v>
      </c>
      <c r="T1011" s="33" t="s">
        <v>3235</v>
      </c>
      <c r="U1011" s="53"/>
      <c r="V1011" s="53"/>
      <c r="W1011" s="53"/>
      <c r="X1011" s="53"/>
      <c r="Y1011" s="53"/>
      <c r="Z1011" s="53"/>
      <c r="AA1011" s="53"/>
      <c r="AB1011" s="53"/>
      <c r="AC1011" s="53"/>
      <c r="AD1011" s="53"/>
      <c r="AE1011" s="53"/>
    </row>
    <row r="1012" ht="14.25" customHeight="1">
      <c r="A1012" s="157" t="str">
        <f t="shared" si="3"/>
        <v>190929_B10-T2-2_00B97_00J0R_M04_S_1</v>
      </c>
      <c r="B1012" s="47" t="s">
        <v>1222</v>
      </c>
      <c r="C1012" s="47" t="s">
        <v>4677</v>
      </c>
      <c r="D1012" s="162" t="s">
        <v>4678</v>
      </c>
      <c r="E1012" s="161">
        <v>2031.0</v>
      </c>
      <c r="F1012" s="155">
        <v>47380.0</v>
      </c>
      <c r="G1012" s="35" t="s">
        <v>1419</v>
      </c>
      <c r="H1012" s="35" t="s">
        <v>164</v>
      </c>
      <c r="I1012" s="35" t="s">
        <v>1007</v>
      </c>
      <c r="J1012" s="35">
        <v>1.0</v>
      </c>
      <c r="K1012" s="185" t="s">
        <v>1009</v>
      </c>
      <c r="L1012" s="35">
        <v>2.0</v>
      </c>
      <c r="M1012" s="35" t="s">
        <v>1011</v>
      </c>
      <c r="N1012" s="37"/>
      <c r="O1012" s="33" t="s">
        <v>1012</v>
      </c>
      <c r="P1012" s="32"/>
      <c r="Q1012" s="35" t="s">
        <v>1013</v>
      </c>
      <c r="R1012" s="33" t="s">
        <v>1438</v>
      </c>
      <c r="S1012" s="35" t="s">
        <v>1015</v>
      </c>
      <c r="T1012" s="33" t="s">
        <v>3235</v>
      </c>
      <c r="U1012" s="53"/>
      <c r="V1012" s="53"/>
      <c r="W1012" s="53"/>
      <c r="X1012" s="53"/>
      <c r="Y1012" s="53"/>
      <c r="Z1012" s="53"/>
      <c r="AA1012" s="53"/>
      <c r="AB1012" s="53"/>
      <c r="AC1012" s="53"/>
      <c r="AD1012" s="53"/>
      <c r="AE1012" s="53"/>
    </row>
    <row r="1013" ht="14.25" customHeight="1">
      <c r="A1013" s="157" t="str">
        <f t="shared" si="3"/>
        <v>190929_B10-T2-3_00B98_00J0S_M04_S_1</v>
      </c>
      <c r="B1013" s="47" t="s">
        <v>1228</v>
      </c>
      <c r="C1013" s="47" t="s">
        <v>4679</v>
      </c>
      <c r="D1013" s="162" t="s">
        <v>4680</v>
      </c>
      <c r="E1013" s="161">
        <v>6391.0</v>
      </c>
      <c r="F1013" s="155">
        <v>47380.0</v>
      </c>
      <c r="G1013" s="35" t="s">
        <v>1419</v>
      </c>
      <c r="H1013" s="35" t="s">
        <v>164</v>
      </c>
      <c r="I1013" s="35" t="s">
        <v>1007</v>
      </c>
      <c r="J1013" s="35">
        <v>1.0</v>
      </c>
      <c r="K1013" s="185" t="s">
        <v>1009</v>
      </c>
      <c r="L1013" s="35">
        <v>2.0</v>
      </c>
      <c r="M1013" s="35" t="s">
        <v>1011</v>
      </c>
      <c r="N1013" s="37"/>
      <c r="O1013" s="33" t="s">
        <v>1012</v>
      </c>
      <c r="P1013" s="32"/>
      <c r="Q1013" s="35" t="s">
        <v>1013</v>
      </c>
      <c r="R1013" s="33" t="s">
        <v>1438</v>
      </c>
      <c r="S1013" s="35" t="s">
        <v>1015</v>
      </c>
      <c r="T1013" s="33" t="s">
        <v>3235</v>
      </c>
      <c r="U1013" s="53"/>
      <c r="V1013" s="53"/>
      <c r="W1013" s="53"/>
      <c r="X1013" s="53"/>
      <c r="Y1013" s="53"/>
      <c r="Z1013" s="53"/>
      <c r="AA1013" s="53"/>
      <c r="AB1013" s="53"/>
      <c r="AC1013" s="53"/>
      <c r="AD1013" s="53"/>
      <c r="AE1013" s="53"/>
    </row>
    <row r="1014" ht="14.25" customHeight="1">
      <c r="A1014" s="157" t="str">
        <f t="shared" si="3"/>
        <v>190929_B10-T2-4_00B99_00J0T_M04_S_1</v>
      </c>
      <c r="B1014" s="47" t="s">
        <v>1235</v>
      </c>
      <c r="C1014" s="47" t="s">
        <v>4683</v>
      </c>
      <c r="D1014" s="162" t="s">
        <v>4684</v>
      </c>
      <c r="E1014" s="161">
        <v>4392.0</v>
      </c>
      <c r="F1014" s="155">
        <v>47380.0</v>
      </c>
      <c r="G1014" s="35" t="s">
        <v>1419</v>
      </c>
      <c r="H1014" s="35" t="s">
        <v>164</v>
      </c>
      <c r="I1014" s="35" t="s">
        <v>1007</v>
      </c>
      <c r="J1014" s="35">
        <v>1.0</v>
      </c>
      <c r="K1014" s="185" t="s">
        <v>1009</v>
      </c>
      <c r="L1014" s="35">
        <v>2.0</v>
      </c>
      <c r="M1014" s="35" t="s">
        <v>1011</v>
      </c>
      <c r="N1014" s="37"/>
      <c r="O1014" s="33" t="s">
        <v>1012</v>
      </c>
      <c r="P1014" s="32"/>
      <c r="Q1014" s="35" t="s">
        <v>1013</v>
      </c>
      <c r="R1014" s="33" t="s">
        <v>1438</v>
      </c>
      <c r="S1014" s="35" t="s">
        <v>1015</v>
      </c>
      <c r="T1014" s="33" t="s">
        <v>3235</v>
      </c>
      <c r="U1014" s="53"/>
      <c r="V1014" s="53"/>
      <c r="W1014" s="53"/>
      <c r="X1014" s="53"/>
      <c r="Y1014" s="53"/>
      <c r="Z1014" s="53"/>
      <c r="AA1014" s="53"/>
      <c r="AB1014" s="53"/>
      <c r="AC1014" s="53"/>
      <c r="AD1014" s="53"/>
      <c r="AE1014" s="53"/>
    </row>
    <row r="1015" ht="14.25" customHeight="1">
      <c r="A1015" s="157" t="str">
        <f t="shared" si="3"/>
        <v>190929_B10-T2-5_00B9A_00J0U_M04_S_1</v>
      </c>
      <c r="B1015" s="47" t="s">
        <v>1240</v>
      </c>
      <c r="C1015" s="47" t="s">
        <v>4687</v>
      </c>
      <c r="D1015" s="162" t="s">
        <v>4688</v>
      </c>
      <c r="E1015" s="161">
        <v>3346.0</v>
      </c>
      <c r="F1015" s="155">
        <v>47380.0</v>
      </c>
      <c r="G1015" s="35" t="s">
        <v>1419</v>
      </c>
      <c r="H1015" s="35" t="s">
        <v>164</v>
      </c>
      <c r="I1015" s="35" t="s">
        <v>1007</v>
      </c>
      <c r="J1015" s="35">
        <v>1.0</v>
      </c>
      <c r="K1015" s="185" t="s">
        <v>1009</v>
      </c>
      <c r="L1015" s="35">
        <v>2.0</v>
      </c>
      <c r="M1015" s="35" t="s">
        <v>1011</v>
      </c>
      <c r="N1015" s="37"/>
      <c r="O1015" s="33" t="s">
        <v>1012</v>
      </c>
      <c r="P1015" s="32"/>
      <c r="Q1015" s="35" t="s">
        <v>1013</v>
      </c>
      <c r="R1015" s="33" t="s">
        <v>1438</v>
      </c>
      <c r="S1015" s="35" t="s">
        <v>1015</v>
      </c>
      <c r="T1015" s="33" t="s">
        <v>3235</v>
      </c>
      <c r="U1015" s="53"/>
      <c r="V1015" s="53"/>
      <c r="W1015" s="53"/>
      <c r="X1015" s="53"/>
      <c r="Y1015" s="53"/>
      <c r="Z1015" s="53"/>
      <c r="AA1015" s="53"/>
      <c r="AB1015" s="53"/>
      <c r="AC1015" s="53"/>
      <c r="AD1015" s="53"/>
      <c r="AE1015" s="53"/>
    </row>
    <row r="1016" ht="14.25" customHeight="1">
      <c r="A1016" s="157" t="str">
        <f t="shared" si="3"/>
        <v>190929_B10-T2-6_00B9B_00J0V_M04_S_1</v>
      </c>
      <c r="B1016" s="47" t="s">
        <v>1249</v>
      </c>
      <c r="C1016" s="47" t="s">
        <v>4691</v>
      </c>
      <c r="D1016" s="162" t="s">
        <v>4692</v>
      </c>
      <c r="E1016" s="161">
        <v>10612.0</v>
      </c>
      <c r="F1016" s="155">
        <v>47380.0</v>
      </c>
      <c r="G1016" s="35" t="s">
        <v>1419</v>
      </c>
      <c r="H1016" s="35" t="s">
        <v>164</v>
      </c>
      <c r="I1016" s="35" t="s">
        <v>1007</v>
      </c>
      <c r="J1016" s="35">
        <v>1.0</v>
      </c>
      <c r="K1016" s="185" t="s">
        <v>1009</v>
      </c>
      <c r="L1016" s="35">
        <v>2.0</v>
      </c>
      <c r="M1016" s="35" t="s">
        <v>1011</v>
      </c>
      <c r="N1016" s="37"/>
      <c r="O1016" s="33" t="s">
        <v>1012</v>
      </c>
      <c r="P1016" s="32"/>
      <c r="Q1016" s="35" t="s">
        <v>1013</v>
      </c>
      <c r="R1016" s="33" t="s">
        <v>1438</v>
      </c>
      <c r="S1016" s="35" t="s">
        <v>1015</v>
      </c>
      <c r="T1016" s="33" t="s">
        <v>3235</v>
      </c>
      <c r="U1016" s="53"/>
      <c r="V1016" s="53"/>
      <c r="W1016" s="53"/>
      <c r="X1016" s="53"/>
      <c r="Y1016" s="53"/>
      <c r="Z1016" s="53"/>
      <c r="AA1016" s="53"/>
      <c r="AB1016" s="53"/>
      <c r="AC1016" s="53"/>
      <c r="AD1016" s="53"/>
      <c r="AE1016" s="53"/>
    </row>
    <row r="1017" ht="14.25" customHeight="1">
      <c r="A1017" s="157" t="str">
        <f t="shared" si="3"/>
        <v>190929_B10-T2-7_00B9C_00J0W_M04_S_1</v>
      </c>
      <c r="B1017" s="47" t="s">
        <v>1254</v>
      </c>
      <c r="C1017" s="47" t="s">
        <v>4695</v>
      </c>
      <c r="D1017" s="162" t="s">
        <v>4696</v>
      </c>
      <c r="E1017" s="161">
        <v>2158.0</v>
      </c>
      <c r="F1017" s="155">
        <v>47380.0</v>
      </c>
      <c r="G1017" s="35" t="s">
        <v>1419</v>
      </c>
      <c r="H1017" s="35" t="s">
        <v>164</v>
      </c>
      <c r="I1017" s="35" t="s">
        <v>1007</v>
      </c>
      <c r="J1017" s="35">
        <v>1.0</v>
      </c>
      <c r="K1017" s="185" t="s">
        <v>1009</v>
      </c>
      <c r="L1017" s="35">
        <v>2.0</v>
      </c>
      <c r="M1017" s="35" t="s">
        <v>1011</v>
      </c>
      <c r="N1017" s="37"/>
      <c r="O1017" s="33" t="s">
        <v>1012</v>
      </c>
      <c r="P1017" s="32"/>
      <c r="Q1017" s="35" t="s">
        <v>1013</v>
      </c>
      <c r="R1017" s="33" t="s">
        <v>1438</v>
      </c>
      <c r="S1017" s="35" t="s">
        <v>1015</v>
      </c>
      <c r="T1017" s="33" t="s">
        <v>3235</v>
      </c>
      <c r="U1017" s="53"/>
      <c r="V1017" s="53"/>
      <c r="W1017" s="53"/>
      <c r="X1017" s="53"/>
      <c r="Y1017" s="53"/>
      <c r="Z1017" s="53"/>
      <c r="AA1017" s="53"/>
      <c r="AB1017" s="53"/>
      <c r="AC1017" s="53"/>
      <c r="AD1017" s="53"/>
      <c r="AE1017" s="53"/>
    </row>
    <row r="1018" ht="14.25" customHeight="1">
      <c r="A1018" s="157" t="str">
        <f t="shared" si="3"/>
        <v>190929_B10-T2-8_00B9D_00J0X_M04_S_1</v>
      </c>
      <c r="B1018" s="47" t="s">
        <v>1258</v>
      </c>
      <c r="C1018" s="47" t="s">
        <v>4699</v>
      </c>
      <c r="D1018" s="162" t="s">
        <v>4700</v>
      </c>
      <c r="E1018" s="161">
        <v>3495.0</v>
      </c>
      <c r="F1018" s="155">
        <v>47380.0</v>
      </c>
      <c r="G1018" s="35" t="s">
        <v>1419</v>
      </c>
      <c r="H1018" s="35" t="s">
        <v>164</v>
      </c>
      <c r="I1018" s="35" t="s">
        <v>1007</v>
      </c>
      <c r="J1018" s="35">
        <v>1.0</v>
      </c>
      <c r="K1018" s="185" t="s">
        <v>1009</v>
      </c>
      <c r="L1018" s="35">
        <v>2.0</v>
      </c>
      <c r="M1018" s="35" t="s">
        <v>1011</v>
      </c>
      <c r="N1018" s="37"/>
      <c r="O1018" s="33" t="s">
        <v>1012</v>
      </c>
      <c r="P1018" s="32"/>
      <c r="Q1018" s="35" t="s">
        <v>1013</v>
      </c>
      <c r="R1018" s="33" t="s">
        <v>1438</v>
      </c>
      <c r="S1018" s="35" t="s">
        <v>1015</v>
      </c>
      <c r="T1018" s="33" t="s">
        <v>3235</v>
      </c>
      <c r="U1018" s="53"/>
      <c r="V1018" s="53"/>
      <c r="W1018" s="53"/>
      <c r="X1018" s="53"/>
      <c r="Y1018" s="53"/>
      <c r="Z1018" s="53"/>
      <c r="AA1018" s="53"/>
      <c r="AB1018" s="53"/>
      <c r="AC1018" s="53"/>
      <c r="AD1018" s="53"/>
      <c r="AE1018" s="53"/>
    </row>
    <row r="1019" ht="14.25" customHeight="1">
      <c r="A1019" s="157" t="str">
        <f t="shared" si="3"/>
        <v>190929_B10-T2-9_00B9E_00J0Y_M04_S_1</v>
      </c>
      <c r="B1019" s="47" t="s">
        <v>1264</v>
      </c>
      <c r="C1019" s="47" t="s">
        <v>4703</v>
      </c>
      <c r="D1019" s="162" t="s">
        <v>4705</v>
      </c>
      <c r="E1019" s="161">
        <v>2505.0</v>
      </c>
      <c r="F1019" s="155">
        <v>47380.0</v>
      </c>
      <c r="G1019" s="35" t="s">
        <v>1419</v>
      </c>
      <c r="H1019" s="35" t="s">
        <v>164</v>
      </c>
      <c r="I1019" s="35" t="s">
        <v>1007</v>
      </c>
      <c r="J1019" s="35">
        <v>1.0</v>
      </c>
      <c r="K1019" s="185" t="s">
        <v>1009</v>
      </c>
      <c r="L1019" s="35">
        <v>2.0</v>
      </c>
      <c r="M1019" s="35" t="s">
        <v>1011</v>
      </c>
      <c r="N1019" s="37"/>
      <c r="O1019" s="33" t="s">
        <v>1012</v>
      </c>
      <c r="P1019" s="32"/>
      <c r="Q1019" s="35" t="s">
        <v>1013</v>
      </c>
      <c r="R1019" s="33" t="s">
        <v>1438</v>
      </c>
      <c r="S1019" s="35" t="s">
        <v>1015</v>
      </c>
      <c r="T1019" s="33" t="s">
        <v>3235</v>
      </c>
      <c r="U1019" s="53"/>
      <c r="V1019" s="53"/>
      <c r="W1019" s="53"/>
      <c r="X1019" s="53"/>
      <c r="Y1019" s="53"/>
      <c r="Z1019" s="53"/>
      <c r="AA1019" s="53"/>
      <c r="AB1019" s="53"/>
      <c r="AC1019" s="53"/>
      <c r="AD1019" s="53"/>
      <c r="AE1019" s="53"/>
    </row>
    <row r="1020" ht="14.25" customHeight="1">
      <c r="A1020" s="157" t="str">
        <f t="shared" si="3"/>
        <v>190929_B10-T2-10_00B9F_00J0Z_M04_S_1</v>
      </c>
      <c r="B1020" s="47" t="s">
        <v>1270</v>
      </c>
      <c r="C1020" s="47" t="s">
        <v>4707</v>
      </c>
      <c r="D1020" s="162" t="s">
        <v>4708</v>
      </c>
      <c r="E1020" s="161">
        <v>8315.0</v>
      </c>
      <c r="F1020" s="155">
        <v>47380.0</v>
      </c>
      <c r="G1020" s="35" t="s">
        <v>1419</v>
      </c>
      <c r="H1020" s="35" t="s">
        <v>164</v>
      </c>
      <c r="I1020" s="35" t="s">
        <v>1007</v>
      </c>
      <c r="J1020" s="35">
        <v>1.0</v>
      </c>
      <c r="K1020" s="185" t="s">
        <v>1009</v>
      </c>
      <c r="L1020" s="35">
        <v>2.0</v>
      </c>
      <c r="M1020" s="35" t="s">
        <v>1011</v>
      </c>
      <c r="N1020" s="37"/>
      <c r="O1020" s="33" t="s">
        <v>1012</v>
      </c>
      <c r="P1020" s="32"/>
      <c r="Q1020" s="35" t="s">
        <v>1013</v>
      </c>
      <c r="R1020" s="33" t="s">
        <v>1438</v>
      </c>
      <c r="S1020" s="35" t="s">
        <v>1015</v>
      </c>
      <c r="T1020" s="33" t="s">
        <v>3235</v>
      </c>
      <c r="U1020" s="53"/>
      <c r="V1020" s="53"/>
      <c r="W1020" s="53"/>
      <c r="X1020" s="53"/>
      <c r="Y1020" s="53"/>
      <c r="Z1020" s="53"/>
      <c r="AA1020" s="53"/>
      <c r="AB1020" s="53"/>
      <c r="AC1020" s="53"/>
      <c r="AD1020" s="53"/>
      <c r="AE1020" s="53"/>
    </row>
    <row r="1021" ht="14.25" customHeight="1">
      <c r="A1021" s="157" t="str">
        <f t="shared" si="3"/>
        <v>190929_B10-T2-11_00B9G_00J10_M04_S_1</v>
      </c>
      <c r="B1021" s="47" t="s">
        <v>1276</v>
      </c>
      <c r="C1021" s="47" t="s">
        <v>4711</v>
      </c>
      <c r="D1021" s="162" t="s">
        <v>4713</v>
      </c>
      <c r="E1021" s="161">
        <v>3280.0</v>
      </c>
      <c r="F1021" s="155">
        <v>47380.0</v>
      </c>
      <c r="G1021" s="35" t="s">
        <v>1419</v>
      </c>
      <c r="H1021" s="35" t="s">
        <v>164</v>
      </c>
      <c r="I1021" s="35" t="s">
        <v>1007</v>
      </c>
      <c r="J1021" s="35">
        <v>1.0</v>
      </c>
      <c r="K1021" s="185" t="s">
        <v>1009</v>
      </c>
      <c r="L1021" s="35">
        <v>2.0</v>
      </c>
      <c r="M1021" s="35" t="s">
        <v>1011</v>
      </c>
      <c r="N1021" s="37"/>
      <c r="O1021" s="33" t="s">
        <v>1012</v>
      </c>
      <c r="P1021" s="32"/>
      <c r="Q1021" s="35" t="s">
        <v>1013</v>
      </c>
      <c r="R1021" s="33" t="s">
        <v>1438</v>
      </c>
      <c r="S1021" s="35" t="s">
        <v>1015</v>
      </c>
      <c r="T1021" s="33" t="s">
        <v>3235</v>
      </c>
      <c r="U1021" s="53"/>
      <c r="V1021" s="53"/>
      <c r="W1021" s="53"/>
      <c r="X1021" s="53"/>
      <c r="Y1021" s="53"/>
      <c r="Z1021" s="53"/>
      <c r="AA1021" s="53"/>
      <c r="AB1021" s="53"/>
      <c r="AC1021" s="53"/>
      <c r="AD1021" s="53"/>
      <c r="AE1021" s="53"/>
    </row>
    <row r="1022" ht="14.25" customHeight="1">
      <c r="A1022" s="157" t="str">
        <f t="shared" si="3"/>
        <v>190929_B10-T2-12_00B9H_00J11_M04_S_1</v>
      </c>
      <c r="B1022" s="47" t="s">
        <v>1282</v>
      </c>
      <c r="C1022" s="47" t="s">
        <v>4715</v>
      </c>
      <c r="D1022" s="162" t="s">
        <v>4716</v>
      </c>
      <c r="E1022" s="161">
        <v>8255.0</v>
      </c>
      <c r="F1022" s="155">
        <v>47380.0</v>
      </c>
      <c r="G1022" s="35" t="s">
        <v>1419</v>
      </c>
      <c r="H1022" s="35" t="s">
        <v>164</v>
      </c>
      <c r="I1022" s="35" t="s">
        <v>1007</v>
      </c>
      <c r="J1022" s="35">
        <v>1.0</v>
      </c>
      <c r="K1022" s="185" t="s">
        <v>1009</v>
      </c>
      <c r="L1022" s="35">
        <v>2.0</v>
      </c>
      <c r="M1022" s="35" t="s">
        <v>1011</v>
      </c>
      <c r="N1022" s="37"/>
      <c r="O1022" s="33" t="s">
        <v>1012</v>
      </c>
      <c r="P1022" s="32"/>
      <c r="Q1022" s="35" t="s">
        <v>1013</v>
      </c>
      <c r="R1022" s="33" t="s">
        <v>1438</v>
      </c>
      <c r="S1022" s="35" t="s">
        <v>1015</v>
      </c>
      <c r="T1022" s="33" t="s">
        <v>3235</v>
      </c>
      <c r="U1022" s="53"/>
      <c r="V1022" s="53"/>
      <c r="W1022" s="53"/>
      <c r="X1022" s="53"/>
      <c r="Y1022" s="53"/>
      <c r="Z1022" s="53"/>
      <c r="AA1022" s="53"/>
      <c r="AB1022" s="53"/>
      <c r="AC1022" s="53"/>
      <c r="AD1022" s="53"/>
      <c r="AE1022" s="53"/>
    </row>
    <row r="1023" ht="14.25" customHeight="1">
      <c r="A1023" s="157" t="str">
        <f t="shared" si="3"/>
        <v>190929_B10-T2-13_00B9I_00J12_M04_S_1</v>
      </c>
      <c r="B1023" s="47" t="s">
        <v>1287</v>
      </c>
      <c r="C1023" s="47" t="s">
        <v>4719</v>
      </c>
      <c r="D1023" s="162" t="s">
        <v>4720</v>
      </c>
      <c r="E1023" s="161">
        <v>2340.0</v>
      </c>
      <c r="F1023" s="155">
        <v>47380.0</v>
      </c>
      <c r="G1023" s="35" t="s">
        <v>1419</v>
      </c>
      <c r="H1023" s="35" t="s">
        <v>164</v>
      </c>
      <c r="I1023" s="35" t="s">
        <v>1007</v>
      </c>
      <c r="J1023" s="35">
        <v>1.0</v>
      </c>
      <c r="K1023" s="185" t="s">
        <v>1009</v>
      </c>
      <c r="L1023" s="35">
        <v>2.0</v>
      </c>
      <c r="M1023" s="35" t="s">
        <v>1011</v>
      </c>
      <c r="N1023" s="37"/>
      <c r="O1023" s="33" t="s">
        <v>1012</v>
      </c>
      <c r="P1023" s="32"/>
      <c r="Q1023" s="35" t="s">
        <v>1013</v>
      </c>
      <c r="R1023" s="33" t="s">
        <v>1438</v>
      </c>
      <c r="S1023" s="35" t="s">
        <v>1015</v>
      </c>
      <c r="T1023" s="33" t="s">
        <v>3235</v>
      </c>
      <c r="U1023" s="53"/>
      <c r="V1023" s="53"/>
      <c r="W1023" s="53"/>
      <c r="X1023" s="53"/>
      <c r="Y1023" s="53"/>
      <c r="Z1023" s="53"/>
      <c r="AA1023" s="53"/>
      <c r="AB1023" s="53"/>
      <c r="AC1023" s="53"/>
      <c r="AD1023" s="53"/>
      <c r="AE1023" s="53"/>
    </row>
    <row r="1024" ht="14.25" customHeight="1">
      <c r="A1024" s="157" t="str">
        <f t="shared" si="3"/>
        <v>190929_B10-T2-14_00B9J_00J13_M04_S_1</v>
      </c>
      <c r="B1024" s="47" t="s">
        <v>1293</v>
      </c>
      <c r="C1024" s="47" t="s">
        <v>4723</v>
      </c>
      <c r="D1024" s="162" t="s">
        <v>4724</v>
      </c>
      <c r="E1024" s="161">
        <v>9735.0</v>
      </c>
      <c r="F1024" s="155">
        <v>47380.0</v>
      </c>
      <c r="G1024" s="35" t="s">
        <v>1419</v>
      </c>
      <c r="H1024" s="35" t="s">
        <v>164</v>
      </c>
      <c r="I1024" s="35" t="s">
        <v>1007</v>
      </c>
      <c r="J1024" s="35">
        <v>1.0</v>
      </c>
      <c r="K1024" s="185" t="s">
        <v>1009</v>
      </c>
      <c r="L1024" s="35">
        <v>2.0</v>
      </c>
      <c r="M1024" s="35" t="s">
        <v>1011</v>
      </c>
      <c r="N1024" s="37"/>
      <c r="O1024" s="33" t="s">
        <v>1012</v>
      </c>
      <c r="P1024" s="32"/>
      <c r="Q1024" s="35" t="s">
        <v>1013</v>
      </c>
      <c r="R1024" s="33" t="s">
        <v>1438</v>
      </c>
      <c r="S1024" s="35" t="s">
        <v>1015</v>
      </c>
      <c r="T1024" s="33" t="s">
        <v>3235</v>
      </c>
      <c r="U1024" s="53"/>
      <c r="V1024" s="53"/>
      <c r="W1024" s="53"/>
      <c r="X1024" s="53"/>
      <c r="Y1024" s="53"/>
      <c r="Z1024" s="53"/>
      <c r="AA1024" s="53"/>
      <c r="AB1024" s="53"/>
      <c r="AC1024" s="53"/>
      <c r="AD1024" s="53"/>
      <c r="AE1024" s="53"/>
    </row>
    <row r="1025" ht="14.25" customHeight="1">
      <c r="A1025" s="157" t="str">
        <f t="shared" si="3"/>
        <v>190929_B10-T2-15_00B9K_00J14_M04_S_1</v>
      </c>
      <c r="B1025" s="47" t="s">
        <v>1297</v>
      </c>
      <c r="C1025" s="47" t="s">
        <v>4727</v>
      </c>
      <c r="D1025" s="162" t="s">
        <v>4728</v>
      </c>
      <c r="E1025" s="33" t="s">
        <v>154</v>
      </c>
      <c r="F1025" s="155">
        <v>47380.0</v>
      </c>
      <c r="G1025" s="35" t="s">
        <v>1419</v>
      </c>
      <c r="H1025" s="35" t="s">
        <v>164</v>
      </c>
      <c r="I1025" s="35" t="s">
        <v>1007</v>
      </c>
      <c r="J1025" s="35">
        <v>1.0</v>
      </c>
      <c r="K1025" s="185" t="s">
        <v>1009</v>
      </c>
      <c r="L1025" s="35">
        <v>2.0</v>
      </c>
      <c r="M1025" s="35" t="s">
        <v>1011</v>
      </c>
      <c r="N1025" s="37"/>
      <c r="O1025" s="33" t="s">
        <v>1012</v>
      </c>
      <c r="P1025" s="32"/>
      <c r="Q1025" s="35" t="s">
        <v>1013</v>
      </c>
      <c r="R1025" s="33" t="s">
        <v>1438</v>
      </c>
      <c r="S1025" s="35" t="s">
        <v>1015</v>
      </c>
      <c r="T1025" s="33" t="s">
        <v>3235</v>
      </c>
      <c r="U1025" s="53"/>
      <c r="V1025" s="53"/>
      <c r="W1025" s="53"/>
      <c r="X1025" s="53"/>
      <c r="Y1025" s="53"/>
      <c r="Z1025" s="53"/>
      <c r="AA1025" s="53"/>
      <c r="AB1025" s="53"/>
      <c r="AC1025" s="53"/>
      <c r="AD1025" s="53"/>
      <c r="AE1025" s="53"/>
    </row>
    <row r="1026" ht="14.25" customHeight="1">
      <c r="A1026" s="157" t="str">
        <f t="shared" si="3"/>
        <v>190929_B10-T2-16_00B9L_00J15_M04_S_1</v>
      </c>
      <c r="B1026" s="47" t="s">
        <v>1302</v>
      </c>
      <c r="C1026" s="47" t="s">
        <v>4731</v>
      </c>
      <c r="D1026" s="162" t="s">
        <v>4732</v>
      </c>
      <c r="E1026" s="48" t="s">
        <v>713</v>
      </c>
      <c r="F1026" s="155">
        <v>47380.0</v>
      </c>
      <c r="G1026" s="35" t="s">
        <v>1419</v>
      </c>
      <c r="H1026" s="35" t="s">
        <v>164</v>
      </c>
      <c r="I1026" s="35" t="s">
        <v>1007</v>
      </c>
      <c r="J1026" s="35">
        <v>1.0</v>
      </c>
      <c r="K1026" s="185" t="s">
        <v>1009</v>
      </c>
      <c r="L1026" s="35">
        <v>2.0</v>
      </c>
      <c r="M1026" s="35" t="s">
        <v>1011</v>
      </c>
      <c r="N1026" s="107"/>
      <c r="O1026" s="33" t="s">
        <v>1012</v>
      </c>
      <c r="P1026" s="32"/>
      <c r="Q1026" s="35" t="s">
        <v>1013</v>
      </c>
      <c r="R1026" s="33" t="s">
        <v>1438</v>
      </c>
      <c r="S1026" s="35" t="s">
        <v>1015</v>
      </c>
      <c r="T1026" s="33" t="s">
        <v>3235</v>
      </c>
      <c r="U1026" s="53"/>
      <c r="V1026" s="53"/>
      <c r="W1026" s="53"/>
      <c r="X1026" s="53"/>
      <c r="Y1026" s="53"/>
      <c r="Z1026" s="53"/>
      <c r="AA1026" s="53"/>
      <c r="AB1026" s="53"/>
      <c r="AC1026" s="53"/>
      <c r="AD1026" s="53"/>
      <c r="AE1026" s="53"/>
    </row>
    <row r="1027" ht="14.25" customHeight="1">
      <c r="A1027" s="157" t="str">
        <f t="shared" si="3"/>
        <v>190930_B23-T3-14_00DCK_00J17_M06_S_1</v>
      </c>
      <c r="B1027" s="47" t="s">
        <v>2530</v>
      </c>
      <c r="C1027" s="47" t="s">
        <v>4391</v>
      </c>
      <c r="D1027" s="33" t="s">
        <v>4735</v>
      </c>
      <c r="E1027" s="179">
        <v>9409.0</v>
      </c>
      <c r="F1027" s="155">
        <v>11220.0</v>
      </c>
      <c r="G1027" s="33" t="s">
        <v>2498</v>
      </c>
      <c r="H1027" s="33" t="s">
        <v>120</v>
      </c>
      <c r="I1027" s="33" t="s">
        <v>1007</v>
      </c>
      <c r="J1027" s="35">
        <v>1.0</v>
      </c>
      <c r="K1027" s="185" t="s">
        <v>1009</v>
      </c>
      <c r="L1027" s="35">
        <v>2.0</v>
      </c>
      <c r="M1027" s="35" t="s">
        <v>1011</v>
      </c>
      <c r="N1027" s="37"/>
      <c r="O1027" s="33" t="s">
        <v>1012</v>
      </c>
      <c r="P1027" s="32"/>
      <c r="Q1027" s="35" t="s">
        <v>1013</v>
      </c>
      <c r="R1027" s="33" t="s">
        <v>2500</v>
      </c>
      <c r="S1027" s="35" t="s">
        <v>1015</v>
      </c>
      <c r="T1027" s="33" t="s">
        <v>2501</v>
      </c>
      <c r="U1027" s="53"/>
      <c r="V1027" s="53"/>
      <c r="W1027" s="53"/>
      <c r="X1027" s="53"/>
      <c r="Y1027" s="53"/>
      <c r="Z1027" s="53"/>
      <c r="AA1027" s="53"/>
      <c r="AB1027" s="53"/>
      <c r="AC1027" s="53"/>
      <c r="AD1027" s="53"/>
      <c r="AE1027" s="53"/>
    </row>
    <row r="1028" ht="14.25" customHeight="1">
      <c r="A1028" s="157" t="str">
        <f t="shared" si="3"/>
        <v>190930_B28-T3-15_00DET_00J18_M06_S_1</v>
      </c>
      <c r="B1028" s="47" t="s">
        <v>2960</v>
      </c>
      <c r="C1028" s="47" t="s">
        <v>4188</v>
      </c>
      <c r="D1028" s="33" t="s">
        <v>4738</v>
      </c>
      <c r="E1028" s="33" t="s">
        <v>154</v>
      </c>
      <c r="F1028" s="155">
        <v>11220.0</v>
      </c>
      <c r="G1028" s="33" t="s">
        <v>2498</v>
      </c>
      <c r="H1028" s="33" t="s">
        <v>120</v>
      </c>
      <c r="I1028" s="33" t="s">
        <v>1007</v>
      </c>
      <c r="J1028" s="35">
        <v>1.0</v>
      </c>
      <c r="K1028" s="185" t="s">
        <v>1009</v>
      </c>
      <c r="L1028" s="35">
        <v>2.0</v>
      </c>
      <c r="M1028" s="35" t="s">
        <v>1011</v>
      </c>
      <c r="N1028" s="107" t="s">
        <v>1064</v>
      </c>
      <c r="O1028" s="33" t="s">
        <v>1012</v>
      </c>
      <c r="P1028" s="32"/>
      <c r="Q1028" s="35" t="s">
        <v>1013</v>
      </c>
      <c r="R1028" s="33" t="s">
        <v>2500</v>
      </c>
      <c r="S1028" s="35" t="s">
        <v>1015</v>
      </c>
      <c r="T1028" s="33" t="s">
        <v>2501</v>
      </c>
      <c r="U1028" s="53"/>
      <c r="V1028" s="53"/>
      <c r="W1028" s="53"/>
      <c r="X1028" s="53"/>
      <c r="Y1028" s="53"/>
      <c r="Z1028" s="53"/>
      <c r="AA1028" s="53"/>
      <c r="AB1028" s="53"/>
      <c r="AC1028" s="53"/>
      <c r="AD1028" s="53"/>
      <c r="AE1028" s="53"/>
    </row>
    <row r="1029" ht="14.25" customHeight="1">
      <c r="A1029" s="157" t="str">
        <f t="shared" si="3"/>
        <v>190930_HEK-QCS_000F2_00J19_M06_S_1</v>
      </c>
      <c r="B1029" s="154" t="s">
        <v>108</v>
      </c>
      <c r="C1029" s="47" t="s">
        <v>4741</v>
      </c>
      <c r="D1029" s="163" t="s">
        <v>109</v>
      </c>
      <c r="E1029" s="178" t="s">
        <v>109</v>
      </c>
      <c r="F1029" s="155">
        <v>11220.0</v>
      </c>
      <c r="G1029" s="33" t="s">
        <v>2498</v>
      </c>
      <c r="H1029" s="33" t="s">
        <v>120</v>
      </c>
      <c r="I1029" s="33" t="s">
        <v>1007</v>
      </c>
      <c r="J1029" s="35">
        <v>1.0</v>
      </c>
      <c r="K1029" s="185" t="s">
        <v>1009</v>
      </c>
      <c r="L1029" s="35">
        <v>2.0</v>
      </c>
      <c r="M1029" s="35" t="s">
        <v>1011</v>
      </c>
      <c r="N1029" s="37"/>
      <c r="O1029" s="33" t="s">
        <v>1291</v>
      </c>
      <c r="P1029" s="32"/>
      <c r="Q1029" s="35" t="s">
        <v>1013</v>
      </c>
      <c r="R1029" s="33" t="s">
        <v>2500</v>
      </c>
      <c r="S1029" s="35" t="s">
        <v>1015</v>
      </c>
      <c r="T1029" s="33" t="s">
        <v>2501</v>
      </c>
      <c r="U1029" s="53"/>
      <c r="V1029" s="53"/>
      <c r="W1029" s="53"/>
      <c r="X1029" s="53"/>
      <c r="Y1029" s="53"/>
      <c r="Z1029" s="53"/>
      <c r="AA1029" s="53"/>
      <c r="AB1029" s="53"/>
      <c r="AC1029" s="53"/>
      <c r="AD1029" s="53"/>
      <c r="AE1029" s="53"/>
    </row>
    <row r="1030" ht="14.25" customHeight="1">
      <c r="A1030" s="157" t="str">
        <f t="shared" si="3"/>
        <v>190930_B32-T1-1_00DG7_00J1A_M06_S_1</v>
      </c>
      <c r="B1030" s="47" t="s">
        <v>3219</v>
      </c>
      <c r="C1030" s="47" t="s">
        <v>4742</v>
      </c>
      <c r="D1030" s="162" t="s">
        <v>4743</v>
      </c>
      <c r="E1030" s="193">
        <v>2866.0</v>
      </c>
      <c r="F1030" s="155">
        <v>11220.0</v>
      </c>
      <c r="G1030" s="33" t="s">
        <v>2498</v>
      </c>
      <c r="H1030" s="33" t="s">
        <v>120</v>
      </c>
      <c r="I1030" s="33" t="s">
        <v>1007</v>
      </c>
      <c r="J1030" s="35">
        <v>1.0</v>
      </c>
      <c r="K1030" s="185" t="s">
        <v>1009</v>
      </c>
      <c r="L1030" s="35">
        <v>2.0</v>
      </c>
      <c r="M1030" s="35" t="s">
        <v>1011</v>
      </c>
      <c r="N1030" s="107" t="s">
        <v>3761</v>
      </c>
      <c r="O1030" s="33" t="s">
        <v>1291</v>
      </c>
      <c r="P1030" s="188" t="s">
        <v>4746</v>
      </c>
      <c r="Q1030" s="35" t="s">
        <v>1013</v>
      </c>
      <c r="R1030" s="33" t="s">
        <v>2500</v>
      </c>
      <c r="S1030" s="35" t="s">
        <v>1015</v>
      </c>
      <c r="T1030" s="33" t="s">
        <v>2501</v>
      </c>
      <c r="U1030" s="53"/>
      <c r="V1030" s="53"/>
      <c r="W1030" s="53"/>
      <c r="X1030" s="53"/>
      <c r="Y1030" s="53"/>
      <c r="Z1030" s="53"/>
      <c r="AA1030" s="53"/>
      <c r="AB1030" s="53"/>
      <c r="AC1030" s="53"/>
      <c r="AD1030" s="53"/>
      <c r="AE1030" s="53"/>
    </row>
    <row r="1031" ht="14.25" customHeight="1">
      <c r="A1031" s="157" t="str">
        <f t="shared" si="3"/>
        <v>190930_B32-T1-2_00DG8_00J1B_M06_S_1</v>
      </c>
      <c r="B1031" s="47" t="s">
        <v>3225</v>
      </c>
      <c r="C1031" s="47" t="s">
        <v>4749</v>
      </c>
      <c r="D1031" s="162" t="s">
        <v>4750</v>
      </c>
      <c r="E1031" s="193">
        <v>2341.0</v>
      </c>
      <c r="F1031" s="155">
        <v>11220.0</v>
      </c>
      <c r="G1031" s="33" t="s">
        <v>2498</v>
      </c>
      <c r="H1031" s="33" t="s">
        <v>120</v>
      </c>
      <c r="I1031" s="33" t="s">
        <v>1007</v>
      </c>
      <c r="J1031" s="35">
        <v>1.0</v>
      </c>
      <c r="K1031" s="185" t="s">
        <v>1009</v>
      </c>
      <c r="L1031" s="35">
        <v>2.0</v>
      </c>
      <c r="M1031" s="35" t="s">
        <v>1011</v>
      </c>
      <c r="N1031" s="107" t="s">
        <v>3761</v>
      </c>
      <c r="O1031" s="33" t="s">
        <v>1291</v>
      </c>
      <c r="P1031" s="188" t="s">
        <v>4751</v>
      </c>
      <c r="Q1031" s="35" t="s">
        <v>1013</v>
      </c>
      <c r="R1031" s="33" t="s">
        <v>2500</v>
      </c>
      <c r="S1031" s="35" t="s">
        <v>1015</v>
      </c>
      <c r="T1031" s="33" t="s">
        <v>2501</v>
      </c>
      <c r="U1031" s="53"/>
      <c r="V1031" s="53"/>
      <c r="W1031" s="53"/>
      <c r="X1031" s="53"/>
      <c r="Y1031" s="53"/>
      <c r="Z1031" s="53"/>
      <c r="AA1031" s="53"/>
      <c r="AB1031" s="53"/>
      <c r="AC1031" s="53"/>
      <c r="AD1031" s="53"/>
      <c r="AE1031" s="53"/>
    </row>
    <row r="1032" ht="14.25" customHeight="1">
      <c r="A1032" s="157" t="str">
        <f t="shared" si="3"/>
        <v>190930_B32-T1-3_00DG9_00J1C_M06_S_1</v>
      </c>
      <c r="B1032" s="47" t="s">
        <v>3229</v>
      </c>
      <c r="C1032" s="47" t="s">
        <v>4754</v>
      </c>
      <c r="D1032" s="162" t="s">
        <v>4755</v>
      </c>
      <c r="E1032" s="193">
        <v>6373.0</v>
      </c>
      <c r="F1032" s="155">
        <v>11220.0</v>
      </c>
      <c r="G1032" s="33" t="s">
        <v>2498</v>
      </c>
      <c r="H1032" s="33" t="s">
        <v>120</v>
      </c>
      <c r="I1032" s="33" t="s">
        <v>1007</v>
      </c>
      <c r="J1032" s="35">
        <v>1.0</v>
      </c>
      <c r="K1032" s="185" t="s">
        <v>1009</v>
      </c>
      <c r="L1032" s="35">
        <v>2.0</v>
      </c>
      <c r="M1032" s="35" t="s">
        <v>1011</v>
      </c>
      <c r="N1032" s="107" t="s">
        <v>3761</v>
      </c>
      <c r="O1032" s="33" t="s">
        <v>1291</v>
      </c>
      <c r="P1032" s="188" t="s">
        <v>4756</v>
      </c>
      <c r="Q1032" s="35" t="s">
        <v>1013</v>
      </c>
      <c r="R1032" s="33" t="s">
        <v>2500</v>
      </c>
      <c r="S1032" s="35" t="s">
        <v>1015</v>
      </c>
      <c r="T1032" s="33" t="s">
        <v>2501</v>
      </c>
      <c r="U1032" s="53"/>
      <c r="V1032" s="53"/>
      <c r="W1032" s="53"/>
      <c r="X1032" s="53"/>
      <c r="Y1032" s="53"/>
      <c r="Z1032" s="53"/>
      <c r="AA1032" s="53"/>
      <c r="AB1032" s="53"/>
      <c r="AC1032" s="53"/>
      <c r="AD1032" s="53"/>
      <c r="AE1032" s="53"/>
    </row>
    <row r="1033" ht="14.25" customHeight="1">
      <c r="A1033" s="157" t="str">
        <f t="shared" si="3"/>
        <v>190930_B32-T1-4_00DGA_00J1D_M06_S_1</v>
      </c>
      <c r="B1033" s="47" t="s">
        <v>3232</v>
      </c>
      <c r="C1033" s="47" t="s">
        <v>4757</v>
      </c>
      <c r="D1033" s="162" t="s">
        <v>4758</v>
      </c>
      <c r="E1033" s="193">
        <v>7111.0</v>
      </c>
      <c r="F1033" s="155">
        <v>11220.0</v>
      </c>
      <c r="G1033" s="33" t="s">
        <v>2498</v>
      </c>
      <c r="H1033" s="33" t="s">
        <v>120</v>
      </c>
      <c r="I1033" s="33" t="s">
        <v>1007</v>
      </c>
      <c r="J1033" s="35">
        <v>1.0</v>
      </c>
      <c r="K1033" s="185" t="s">
        <v>1009</v>
      </c>
      <c r="L1033" s="35">
        <v>2.0</v>
      </c>
      <c r="M1033" s="35" t="s">
        <v>1011</v>
      </c>
      <c r="N1033" s="107" t="s">
        <v>3761</v>
      </c>
      <c r="O1033" s="33" t="s">
        <v>1291</v>
      </c>
      <c r="P1033" s="188" t="s">
        <v>4761</v>
      </c>
      <c r="Q1033" s="35" t="s">
        <v>1013</v>
      </c>
      <c r="R1033" s="33" t="s">
        <v>2500</v>
      </c>
      <c r="S1033" s="35" t="s">
        <v>1015</v>
      </c>
      <c r="T1033" s="33" t="s">
        <v>2501</v>
      </c>
      <c r="U1033" s="53"/>
      <c r="V1033" s="53"/>
      <c r="W1033" s="53"/>
      <c r="X1033" s="53"/>
      <c r="Y1033" s="53"/>
      <c r="Z1033" s="53"/>
      <c r="AA1033" s="53"/>
      <c r="AB1033" s="53"/>
      <c r="AC1033" s="53"/>
      <c r="AD1033" s="53"/>
      <c r="AE1033" s="53"/>
    </row>
    <row r="1034" ht="14.25" customHeight="1">
      <c r="A1034" s="157" t="str">
        <f t="shared" si="3"/>
        <v>190930_B32-T1-5_00DGB_00J1E_M06_S_1</v>
      </c>
      <c r="B1034" s="47" t="s">
        <v>3240</v>
      </c>
      <c r="C1034" s="47" t="s">
        <v>4762</v>
      </c>
      <c r="D1034" s="162" t="s">
        <v>4763</v>
      </c>
      <c r="E1034" s="193">
        <v>3408.0</v>
      </c>
      <c r="F1034" s="155">
        <v>11220.0</v>
      </c>
      <c r="G1034" s="33" t="s">
        <v>2498</v>
      </c>
      <c r="H1034" s="33" t="s">
        <v>120</v>
      </c>
      <c r="I1034" s="33" t="s">
        <v>1007</v>
      </c>
      <c r="J1034" s="35">
        <v>1.0</v>
      </c>
      <c r="K1034" s="185" t="s">
        <v>1009</v>
      </c>
      <c r="L1034" s="35">
        <v>2.0</v>
      </c>
      <c r="M1034" s="35" t="s">
        <v>1011</v>
      </c>
      <c r="N1034" s="107" t="s">
        <v>3761</v>
      </c>
      <c r="O1034" s="33" t="s">
        <v>1291</v>
      </c>
      <c r="P1034" s="188" t="s">
        <v>4764</v>
      </c>
      <c r="Q1034" s="35" t="s">
        <v>1013</v>
      </c>
      <c r="R1034" s="33" t="s">
        <v>2500</v>
      </c>
      <c r="S1034" s="35" t="s">
        <v>1015</v>
      </c>
      <c r="T1034" s="33" t="s">
        <v>2501</v>
      </c>
      <c r="U1034" s="53"/>
      <c r="V1034" s="53"/>
      <c r="W1034" s="53"/>
      <c r="X1034" s="53"/>
      <c r="Y1034" s="53"/>
      <c r="Z1034" s="53"/>
      <c r="AA1034" s="53"/>
      <c r="AB1034" s="53"/>
      <c r="AC1034" s="53"/>
      <c r="AD1034" s="53"/>
      <c r="AE1034" s="53"/>
    </row>
    <row r="1035" ht="14.25" customHeight="1">
      <c r="A1035" s="157" t="str">
        <f t="shared" si="3"/>
        <v>190930_B32-T1-6_00DGC_00J1F_M06_S_1</v>
      </c>
      <c r="B1035" s="47" t="s">
        <v>3247</v>
      </c>
      <c r="C1035" s="47" t="s">
        <v>4767</v>
      </c>
      <c r="D1035" s="162" t="s">
        <v>4768</v>
      </c>
      <c r="E1035" s="193">
        <v>2526.0</v>
      </c>
      <c r="F1035" s="155">
        <v>11220.0</v>
      </c>
      <c r="G1035" s="33" t="s">
        <v>2498</v>
      </c>
      <c r="H1035" s="33" t="s">
        <v>120</v>
      </c>
      <c r="I1035" s="33" t="s">
        <v>1007</v>
      </c>
      <c r="J1035" s="35">
        <v>1.0</v>
      </c>
      <c r="K1035" s="185" t="s">
        <v>1009</v>
      </c>
      <c r="L1035" s="35">
        <v>2.0</v>
      </c>
      <c r="M1035" s="35" t="s">
        <v>1011</v>
      </c>
      <c r="N1035" s="107" t="s">
        <v>3761</v>
      </c>
      <c r="O1035" s="33" t="s">
        <v>1291</v>
      </c>
      <c r="P1035" s="188" t="s">
        <v>4769</v>
      </c>
      <c r="Q1035" s="35" t="s">
        <v>1013</v>
      </c>
      <c r="R1035" s="33" t="s">
        <v>2500</v>
      </c>
      <c r="S1035" s="35" t="s">
        <v>1015</v>
      </c>
      <c r="T1035" s="33" t="s">
        <v>2501</v>
      </c>
      <c r="U1035" s="53"/>
      <c r="V1035" s="53"/>
      <c r="W1035" s="53"/>
      <c r="X1035" s="53"/>
      <c r="Y1035" s="53"/>
      <c r="Z1035" s="53"/>
      <c r="AA1035" s="53"/>
      <c r="AB1035" s="53"/>
      <c r="AC1035" s="53"/>
      <c r="AD1035" s="53"/>
      <c r="AE1035" s="53"/>
    </row>
    <row r="1036" ht="14.25" customHeight="1">
      <c r="A1036" s="157" t="str">
        <f t="shared" si="3"/>
        <v>190930_B32-T1-7_00DGD_00J1G_M06_S_1</v>
      </c>
      <c r="B1036" s="47" t="s">
        <v>3253</v>
      </c>
      <c r="C1036" s="47" t="s">
        <v>4770</v>
      </c>
      <c r="D1036" s="162" t="s">
        <v>4771</v>
      </c>
      <c r="E1036" s="193">
        <v>2116.0</v>
      </c>
      <c r="F1036" s="155">
        <v>11220.0</v>
      </c>
      <c r="G1036" s="33" t="s">
        <v>2498</v>
      </c>
      <c r="H1036" s="33" t="s">
        <v>120</v>
      </c>
      <c r="I1036" s="33" t="s">
        <v>1007</v>
      </c>
      <c r="J1036" s="35">
        <v>1.0</v>
      </c>
      <c r="K1036" s="185" t="s">
        <v>1009</v>
      </c>
      <c r="L1036" s="35">
        <v>2.0</v>
      </c>
      <c r="M1036" s="35" t="s">
        <v>1011</v>
      </c>
      <c r="N1036" s="107" t="s">
        <v>3761</v>
      </c>
      <c r="O1036" s="33" t="s">
        <v>1291</v>
      </c>
      <c r="P1036" s="188" t="s">
        <v>4774</v>
      </c>
      <c r="Q1036" s="35" t="s">
        <v>1013</v>
      </c>
      <c r="R1036" s="33" t="s">
        <v>2500</v>
      </c>
      <c r="S1036" s="35" t="s">
        <v>1015</v>
      </c>
      <c r="T1036" s="33" t="s">
        <v>2501</v>
      </c>
      <c r="U1036" s="53"/>
      <c r="V1036" s="53"/>
      <c r="W1036" s="53"/>
      <c r="X1036" s="53"/>
      <c r="Y1036" s="53"/>
      <c r="Z1036" s="53"/>
      <c r="AA1036" s="53"/>
      <c r="AB1036" s="53"/>
      <c r="AC1036" s="53"/>
      <c r="AD1036" s="53"/>
      <c r="AE1036" s="53"/>
    </row>
    <row r="1037" ht="14.25" customHeight="1">
      <c r="A1037" s="157" t="str">
        <f t="shared" si="3"/>
        <v>190930_B32-T1-8_00DGE_00J1H_M06_S_1</v>
      </c>
      <c r="B1037" s="47" t="s">
        <v>3260</v>
      </c>
      <c r="C1037" s="47" t="s">
        <v>4775</v>
      </c>
      <c r="D1037" s="162" t="s">
        <v>4776</v>
      </c>
      <c r="E1037" s="193">
        <v>3244.0</v>
      </c>
      <c r="F1037" s="155">
        <v>11220.0</v>
      </c>
      <c r="G1037" s="33" t="s">
        <v>2498</v>
      </c>
      <c r="H1037" s="33" t="s">
        <v>120</v>
      </c>
      <c r="I1037" s="33" t="s">
        <v>1007</v>
      </c>
      <c r="J1037" s="35">
        <v>1.0</v>
      </c>
      <c r="K1037" s="185" t="s">
        <v>1009</v>
      </c>
      <c r="L1037" s="35">
        <v>2.0</v>
      </c>
      <c r="M1037" s="35" t="s">
        <v>1011</v>
      </c>
      <c r="N1037" s="107" t="s">
        <v>3761</v>
      </c>
      <c r="O1037" s="33" t="s">
        <v>1291</v>
      </c>
      <c r="P1037" s="188" t="s">
        <v>4777</v>
      </c>
      <c r="Q1037" s="35" t="s">
        <v>1013</v>
      </c>
      <c r="R1037" s="33" t="s">
        <v>2500</v>
      </c>
      <c r="S1037" s="35" t="s">
        <v>1015</v>
      </c>
      <c r="T1037" s="33" t="s">
        <v>2501</v>
      </c>
      <c r="U1037" s="53"/>
      <c r="V1037" s="53"/>
      <c r="W1037" s="53"/>
      <c r="X1037" s="53"/>
      <c r="Y1037" s="53"/>
      <c r="Z1037" s="53"/>
      <c r="AA1037" s="53"/>
      <c r="AB1037" s="53"/>
      <c r="AC1037" s="53"/>
      <c r="AD1037" s="53"/>
      <c r="AE1037" s="53"/>
    </row>
    <row r="1038" ht="14.25" customHeight="1">
      <c r="A1038" s="157" t="str">
        <f t="shared" si="3"/>
        <v>190930_B32-T1-9_00DGF_00J1I_M06_S_1</v>
      </c>
      <c r="B1038" s="47" t="s">
        <v>3265</v>
      </c>
      <c r="C1038" s="47" t="s">
        <v>4780</v>
      </c>
      <c r="D1038" s="162" t="s">
        <v>4781</v>
      </c>
      <c r="E1038" s="193">
        <v>6550.0</v>
      </c>
      <c r="F1038" s="155">
        <v>11220.0</v>
      </c>
      <c r="G1038" s="33" t="s">
        <v>2498</v>
      </c>
      <c r="H1038" s="33" t="s">
        <v>120</v>
      </c>
      <c r="I1038" s="33" t="s">
        <v>1007</v>
      </c>
      <c r="J1038" s="35">
        <v>1.0</v>
      </c>
      <c r="K1038" s="185" t="s">
        <v>1009</v>
      </c>
      <c r="L1038" s="35">
        <v>2.0</v>
      </c>
      <c r="M1038" s="35" t="s">
        <v>1011</v>
      </c>
      <c r="N1038" s="107" t="s">
        <v>3761</v>
      </c>
      <c r="O1038" s="33" t="s">
        <v>1291</v>
      </c>
      <c r="P1038" s="188" t="s">
        <v>4782</v>
      </c>
      <c r="Q1038" s="35" t="s">
        <v>1013</v>
      </c>
      <c r="R1038" s="33" t="s">
        <v>2500</v>
      </c>
      <c r="S1038" s="35" t="s">
        <v>1015</v>
      </c>
      <c r="T1038" s="33" t="s">
        <v>2501</v>
      </c>
      <c r="U1038" s="53"/>
      <c r="V1038" s="53"/>
      <c r="W1038" s="53"/>
      <c r="X1038" s="53"/>
      <c r="Y1038" s="53"/>
      <c r="Z1038" s="53"/>
      <c r="AA1038" s="53"/>
      <c r="AB1038" s="53"/>
      <c r="AC1038" s="53"/>
      <c r="AD1038" s="53"/>
      <c r="AE1038" s="53"/>
    </row>
    <row r="1039" ht="14.25" customHeight="1">
      <c r="A1039" s="157" t="str">
        <f t="shared" si="3"/>
        <v>190930_B32-T1-10_00DGG_00J1J_M06_S_1</v>
      </c>
      <c r="B1039" s="47" t="s">
        <v>3271</v>
      </c>
      <c r="C1039" s="47" t="s">
        <v>4784</v>
      </c>
      <c r="D1039" s="162" t="s">
        <v>4785</v>
      </c>
      <c r="E1039" s="193">
        <v>8257.0</v>
      </c>
      <c r="F1039" s="155">
        <v>11220.0</v>
      </c>
      <c r="G1039" s="33" t="s">
        <v>2498</v>
      </c>
      <c r="H1039" s="33" t="s">
        <v>120</v>
      </c>
      <c r="I1039" s="33" t="s">
        <v>1007</v>
      </c>
      <c r="J1039" s="35">
        <v>1.0</v>
      </c>
      <c r="K1039" s="185" t="s">
        <v>1009</v>
      </c>
      <c r="L1039" s="35">
        <v>2.0</v>
      </c>
      <c r="M1039" s="35" t="s">
        <v>1011</v>
      </c>
      <c r="N1039" s="107" t="s">
        <v>3761</v>
      </c>
      <c r="O1039" s="33" t="s">
        <v>1291</v>
      </c>
      <c r="P1039" s="188" t="s">
        <v>4786</v>
      </c>
      <c r="Q1039" s="35" t="s">
        <v>1013</v>
      </c>
      <c r="R1039" s="33" t="s">
        <v>2500</v>
      </c>
      <c r="S1039" s="35" t="s">
        <v>1015</v>
      </c>
      <c r="T1039" s="33" t="s">
        <v>2501</v>
      </c>
      <c r="U1039" s="53"/>
      <c r="V1039" s="53"/>
      <c r="W1039" s="53"/>
      <c r="X1039" s="53"/>
      <c r="Y1039" s="53"/>
      <c r="Z1039" s="53"/>
      <c r="AA1039" s="53"/>
      <c r="AB1039" s="53"/>
      <c r="AC1039" s="53"/>
      <c r="AD1039" s="53"/>
      <c r="AE1039" s="53"/>
    </row>
    <row r="1040" ht="14.25" customHeight="1">
      <c r="A1040" s="157" t="str">
        <f t="shared" si="3"/>
        <v>190930_B32-T1-11_00DGH_00J1K_M06_S_1</v>
      </c>
      <c r="B1040" s="47" t="s">
        <v>3278</v>
      </c>
      <c r="C1040" s="47" t="s">
        <v>4787</v>
      </c>
      <c r="D1040" s="162" t="s">
        <v>4788</v>
      </c>
      <c r="E1040" s="193">
        <v>5570.0</v>
      </c>
      <c r="F1040" s="155">
        <v>11220.0</v>
      </c>
      <c r="G1040" s="33" t="s">
        <v>2498</v>
      </c>
      <c r="H1040" s="33" t="s">
        <v>120</v>
      </c>
      <c r="I1040" s="33" t="s">
        <v>1007</v>
      </c>
      <c r="J1040" s="35">
        <v>1.0</v>
      </c>
      <c r="K1040" s="185" t="s">
        <v>1009</v>
      </c>
      <c r="L1040" s="35">
        <v>2.0</v>
      </c>
      <c r="M1040" s="35" t="s">
        <v>1011</v>
      </c>
      <c r="N1040" s="107" t="s">
        <v>3761</v>
      </c>
      <c r="O1040" s="33" t="s">
        <v>1291</v>
      </c>
      <c r="P1040" s="188" t="s">
        <v>4791</v>
      </c>
      <c r="Q1040" s="35" t="s">
        <v>1013</v>
      </c>
      <c r="R1040" s="33" t="s">
        <v>2500</v>
      </c>
      <c r="S1040" s="35" t="s">
        <v>1015</v>
      </c>
      <c r="T1040" s="33" t="s">
        <v>2501</v>
      </c>
      <c r="U1040" s="53"/>
      <c r="V1040" s="53"/>
      <c r="W1040" s="53"/>
      <c r="X1040" s="53"/>
      <c r="Y1040" s="53"/>
      <c r="Z1040" s="53"/>
      <c r="AA1040" s="53"/>
      <c r="AB1040" s="53"/>
      <c r="AC1040" s="53"/>
      <c r="AD1040" s="53"/>
      <c r="AE1040" s="53"/>
    </row>
    <row r="1041" ht="14.25" customHeight="1">
      <c r="A1041" s="157" t="str">
        <f t="shared" si="3"/>
        <v>190930_B32-T1-12_00DGI_00J1L_M06_S_1</v>
      </c>
      <c r="B1041" s="47" t="s">
        <v>3283</v>
      </c>
      <c r="C1041" s="47" t="s">
        <v>4792</v>
      </c>
      <c r="D1041" s="162" t="s">
        <v>4793</v>
      </c>
      <c r="E1041" s="193">
        <v>8091.0</v>
      </c>
      <c r="F1041" s="155">
        <v>11220.0</v>
      </c>
      <c r="G1041" s="33" t="s">
        <v>2498</v>
      </c>
      <c r="H1041" s="33" t="s">
        <v>120</v>
      </c>
      <c r="I1041" s="33" t="s">
        <v>1007</v>
      </c>
      <c r="J1041" s="35">
        <v>1.0</v>
      </c>
      <c r="K1041" s="185" t="s">
        <v>1009</v>
      </c>
      <c r="L1041" s="35">
        <v>2.0</v>
      </c>
      <c r="M1041" s="35" t="s">
        <v>1011</v>
      </c>
      <c r="N1041" s="107" t="s">
        <v>3761</v>
      </c>
      <c r="O1041" s="33" t="s">
        <v>1291</v>
      </c>
      <c r="P1041" s="188" t="s">
        <v>4794</v>
      </c>
      <c r="Q1041" s="35" t="s">
        <v>1013</v>
      </c>
      <c r="R1041" s="33" t="s">
        <v>2500</v>
      </c>
      <c r="S1041" s="35" t="s">
        <v>1015</v>
      </c>
      <c r="T1041" s="33" t="s">
        <v>2501</v>
      </c>
      <c r="U1041" s="53"/>
      <c r="V1041" s="53"/>
      <c r="W1041" s="53"/>
      <c r="X1041" s="53"/>
      <c r="Y1041" s="53"/>
      <c r="Z1041" s="53"/>
      <c r="AA1041" s="53"/>
      <c r="AB1041" s="53"/>
      <c r="AC1041" s="53"/>
      <c r="AD1041" s="53"/>
      <c r="AE1041" s="53"/>
    </row>
    <row r="1042" ht="14.25" customHeight="1">
      <c r="A1042" s="157" t="str">
        <f t="shared" si="3"/>
        <v>190930_B32-T1-13_00DGJ_00J1M_M06_S_1</v>
      </c>
      <c r="B1042" s="47" t="s">
        <v>3289</v>
      </c>
      <c r="C1042" s="47" t="s">
        <v>4797</v>
      </c>
      <c r="D1042" s="162" t="s">
        <v>4798</v>
      </c>
      <c r="E1042" s="193">
        <v>3497.0</v>
      </c>
      <c r="F1042" s="155">
        <v>11220.0</v>
      </c>
      <c r="G1042" s="33" t="s">
        <v>2498</v>
      </c>
      <c r="H1042" s="33" t="s">
        <v>120</v>
      </c>
      <c r="I1042" s="33" t="s">
        <v>1007</v>
      </c>
      <c r="J1042" s="35">
        <v>1.0</v>
      </c>
      <c r="K1042" s="185" t="s">
        <v>1009</v>
      </c>
      <c r="L1042" s="35">
        <v>2.0</v>
      </c>
      <c r="M1042" s="35" t="s">
        <v>1011</v>
      </c>
      <c r="N1042" s="107" t="s">
        <v>4799</v>
      </c>
      <c r="O1042" s="33" t="s">
        <v>1291</v>
      </c>
      <c r="P1042" s="188" t="s">
        <v>4800</v>
      </c>
      <c r="Q1042" s="35" t="s">
        <v>1013</v>
      </c>
      <c r="R1042" s="33" t="s">
        <v>2500</v>
      </c>
      <c r="S1042" s="35" t="s">
        <v>1015</v>
      </c>
      <c r="T1042" s="33" t="s">
        <v>2501</v>
      </c>
      <c r="U1042" s="53"/>
      <c r="V1042" s="53"/>
      <c r="W1042" s="53"/>
      <c r="X1042" s="53"/>
      <c r="Y1042" s="53"/>
      <c r="Z1042" s="53"/>
      <c r="AA1042" s="53"/>
      <c r="AB1042" s="53"/>
      <c r="AC1042" s="53"/>
      <c r="AD1042" s="53"/>
      <c r="AE1042" s="53"/>
    </row>
    <row r="1043" ht="14.25" customHeight="1">
      <c r="A1043" s="157" t="str">
        <f t="shared" si="3"/>
        <v>190930_B32-T1-14_00DGK_00J1N_M06_S_1</v>
      </c>
      <c r="B1043" s="47" t="s">
        <v>3294</v>
      </c>
      <c r="C1043" s="47" t="s">
        <v>4801</v>
      </c>
      <c r="D1043" s="162" t="s">
        <v>4802</v>
      </c>
      <c r="E1043" s="193">
        <v>6450.0</v>
      </c>
      <c r="F1043" s="155">
        <v>11220.0</v>
      </c>
      <c r="G1043" s="33" t="s">
        <v>2498</v>
      </c>
      <c r="H1043" s="33" t="s">
        <v>120</v>
      </c>
      <c r="I1043" s="33" t="s">
        <v>1007</v>
      </c>
      <c r="J1043" s="35">
        <v>1.0</v>
      </c>
      <c r="K1043" s="185" t="s">
        <v>1009</v>
      </c>
      <c r="L1043" s="35">
        <v>2.0</v>
      </c>
      <c r="M1043" s="35" t="s">
        <v>1011</v>
      </c>
      <c r="N1043" s="107" t="s">
        <v>4799</v>
      </c>
      <c r="O1043" s="33" t="s">
        <v>1291</v>
      </c>
      <c r="P1043" s="188" t="s">
        <v>4803</v>
      </c>
      <c r="Q1043" s="35" t="s">
        <v>1013</v>
      </c>
      <c r="R1043" s="33" t="s">
        <v>2500</v>
      </c>
      <c r="S1043" s="35" t="s">
        <v>1015</v>
      </c>
      <c r="T1043" s="33" t="s">
        <v>2501</v>
      </c>
      <c r="U1043" s="53"/>
      <c r="V1043" s="53"/>
      <c r="W1043" s="53"/>
      <c r="X1043" s="53"/>
      <c r="Y1043" s="53"/>
      <c r="Z1043" s="53"/>
      <c r="AA1043" s="53"/>
      <c r="AB1043" s="53"/>
      <c r="AC1043" s="53"/>
      <c r="AD1043" s="53"/>
      <c r="AE1043" s="53"/>
    </row>
    <row r="1044" ht="14.25" customHeight="1">
      <c r="A1044" s="157" t="str">
        <f t="shared" si="3"/>
        <v>190930_B32-T1-15_00DGL_00J1O_M06_S_1</v>
      </c>
      <c r="B1044" s="47" t="s">
        <v>3301</v>
      </c>
      <c r="C1044" s="47" t="s">
        <v>4806</v>
      </c>
      <c r="D1044" s="162" t="s">
        <v>4807</v>
      </c>
      <c r="E1044" s="33" t="s">
        <v>154</v>
      </c>
      <c r="F1044" s="155">
        <v>11220.0</v>
      </c>
      <c r="G1044" s="33" t="s">
        <v>2498</v>
      </c>
      <c r="H1044" s="33" t="s">
        <v>120</v>
      </c>
      <c r="I1044" s="33" t="s">
        <v>1007</v>
      </c>
      <c r="J1044" s="35">
        <v>1.0</v>
      </c>
      <c r="K1044" s="185" t="s">
        <v>1009</v>
      </c>
      <c r="L1044" s="35">
        <v>2.0</v>
      </c>
      <c r="M1044" s="35" t="s">
        <v>1011</v>
      </c>
      <c r="N1044" s="107" t="s">
        <v>4799</v>
      </c>
      <c r="O1044" s="33" t="s">
        <v>1291</v>
      </c>
      <c r="P1044" s="188" t="s">
        <v>4808</v>
      </c>
      <c r="Q1044" s="35" t="s">
        <v>1013</v>
      </c>
      <c r="R1044" s="33" t="s">
        <v>2500</v>
      </c>
      <c r="S1044" s="35" t="s">
        <v>1015</v>
      </c>
      <c r="T1044" s="33" t="s">
        <v>2501</v>
      </c>
      <c r="U1044" s="53"/>
      <c r="V1044" s="53"/>
      <c r="W1044" s="53"/>
      <c r="X1044" s="53"/>
      <c r="Y1044" s="53"/>
      <c r="Z1044" s="53"/>
      <c r="AA1044" s="53"/>
      <c r="AB1044" s="53"/>
      <c r="AC1044" s="53"/>
      <c r="AD1044" s="53"/>
      <c r="AE1044" s="53"/>
    </row>
    <row r="1045" ht="14.25" customHeight="1">
      <c r="A1045" s="157" t="str">
        <f t="shared" si="3"/>
        <v>190930_B32-T1-16_00DGM_00J1P_M06_S_1</v>
      </c>
      <c r="B1045" s="47" t="s">
        <v>3306</v>
      </c>
      <c r="C1045" s="47" t="s">
        <v>4811</v>
      </c>
      <c r="D1045" s="162" t="s">
        <v>4812</v>
      </c>
      <c r="E1045" s="33" t="s">
        <v>812</v>
      </c>
      <c r="F1045" s="155">
        <v>11220.0</v>
      </c>
      <c r="G1045" s="33" t="s">
        <v>2498</v>
      </c>
      <c r="H1045" s="33" t="s">
        <v>120</v>
      </c>
      <c r="I1045" s="33" t="s">
        <v>1007</v>
      </c>
      <c r="J1045" s="35">
        <v>1.0</v>
      </c>
      <c r="K1045" s="185" t="s">
        <v>1009</v>
      </c>
      <c r="L1045" s="35">
        <v>2.0</v>
      </c>
      <c r="M1045" s="35" t="s">
        <v>1011</v>
      </c>
      <c r="N1045" s="107" t="s">
        <v>4799</v>
      </c>
      <c r="O1045" s="33" t="s">
        <v>1291</v>
      </c>
      <c r="P1045" s="188" t="s">
        <v>4814</v>
      </c>
      <c r="Q1045" s="35" t="s">
        <v>1013</v>
      </c>
      <c r="R1045" s="33" t="s">
        <v>2500</v>
      </c>
      <c r="S1045" s="35" t="s">
        <v>1015</v>
      </c>
      <c r="T1045" s="33" t="s">
        <v>2501</v>
      </c>
      <c r="U1045" s="53"/>
      <c r="V1045" s="53"/>
      <c r="W1045" s="53"/>
      <c r="X1045" s="53"/>
      <c r="Y1045" s="53"/>
      <c r="Z1045" s="53"/>
      <c r="AA1045" s="53"/>
      <c r="AB1045" s="53"/>
      <c r="AC1045" s="53"/>
      <c r="AD1045" s="53"/>
      <c r="AE1045" s="53"/>
    </row>
    <row r="1046" ht="14.25" customHeight="1">
      <c r="A1046" s="157" t="str">
        <f t="shared" si="3"/>
        <v>190930_B30-T3-4_00DFE_00J1Q_M02_S_1</v>
      </c>
      <c r="B1046" s="47" t="s">
        <v>3003</v>
      </c>
      <c r="C1046" s="47" t="s">
        <v>3008</v>
      </c>
      <c r="D1046" s="33" t="s">
        <v>4816</v>
      </c>
      <c r="E1046" s="190">
        <v>6369.0</v>
      </c>
      <c r="F1046" s="155">
        <v>11220.0</v>
      </c>
      <c r="G1046" s="33" t="s">
        <v>1191</v>
      </c>
      <c r="H1046" s="33" t="s">
        <v>122</v>
      </c>
      <c r="I1046" s="33" t="s">
        <v>1007</v>
      </c>
      <c r="J1046" s="35">
        <v>1.0</v>
      </c>
      <c r="K1046" s="185" t="s">
        <v>1009</v>
      </c>
      <c r="L1046" s="35">
        <v>2.0</v>
      </c>
      <c r="M1046" s="35" t="s">
        <v>1011</v>
      </c>
      <c r="N1046" s="37"/>
      <c r="O1046" s="33" t="s">
        <v>1012</v>
      </c>
      <c r="P1046" s="32"/>
      <c r="Q1046" s="40" t="s">
        <v>1013</v>
      </c>
      <c r="R1046" s="130" t="s">
        <v>1193</v>
      </c>
      <c r="S1046" s="35" t="s">
        <v>1015</v>
      </c>
      <c r="T1046" s="164" t="s">
        <v>1194</v>
      </c>
      <c r="U1046" s="53"/>
      <c r="V1046" s="53"/>
      <c r="W1046" s="53"/>
      <c r="X1046" s="53"/>
      <c r="Y1046" s="53"/>
      <c r="Z1046" s="53"/>
      <c r="AA1046" s="53"/>
      <c r="AB1046" s="53"/>
      <c r="AC1046" s="53"/>
      <c r="AD1046" s="53"/>
      <c r="AE1046" s="53"/>
    </row>
    <row r="1047" ht="14.25" customHeight="1">
      <c r="A1047" s="157" t="str">
        <f t="shared" si="3"/>
        <v>190930_B30-T3-5_00DFF_00J1R_M02_S_1</v>
      </c>
      <c r="B1047" s="47" t="s">
        <v>3009</v>
      </c>
      <c r="C1047" s="47" t="s">
        <v>3013</v>
      </c>
      <c r="D1047" s="33" t="s">
        <v>4819</v>
      </c>
      <c r="E1047" s="190">
        <v>9458.0</v>
      </c>
      <c r="F1047" s="155">
        <v>11220.0</v>
      </c>
      <c r="G1047" s="33" t="s">
        <v>1191</v>
      </c>
      <c r="H1047" s="33" t="s">
        <v>122</v>
      </c>
      <c r="I1047" s="33" t="s">
        <v>1007</v>
      </c>
      <c r="J1047" s="35">
        <v>1.0</v>
      </c>
      <c r="K1047" s="185" t="s">
        <v>1009</v>
      </c>
      <c r="L1047" s="35">
        <v>2.0</v>
      </c>
      <c r="M1047" s="35" t="s">
        <v>1011</v>
      </c>
      <c r="N1047" s="37"/>
      <c r="O1047" s="33" t="s">
        <v>1012</v>
      </c>
      <c r="P1047" s="32"/>
      <c r="Q1047" s="40" t="s">
        <v>1013</v>
      </c>
      <c r="R1047" s="130" t="s">
        <v>1193</v>
      </c>
      <c r="S1047" s="35" t="s">
        <v>1015</v>
      </c>
      <c r="T1047" s="164" t="s">
        <v>1194</v>
      </c>
      <c r="U1047" s="53"/>
      <c r="V1047" s="53"/>
      <c r="W1047" s="53"/>
      <c r="X1047" s="53"/>
      <c r="Y1047" s="53"/>
      <c r="Z1047" s="53"/>
      <c r="AA1047" s="53"/>
      <c r="AB1047" s="53"/>
      <c r="AC1047" s="53"/>
      <c r="AD1047" s="53"/>
      <c r="AE1047" s="53"/>
    </row>
    <row r="1048" ht="14.25" customHeight="1">
      <c r="A1048" s="157" t="str">
        <f t="shared" si="3"/>
        <v>191001_HEK-QCS_000F2_00J1S_M01_S_1</v>
      </c>
      <c r="B1048" s="154" t="s">
        <v>108</v>
      </c>
      <c r="C1048" s="47" t="s">
        <v>4822</v>
      </c>
      <c r="D1048" s="163" t="s">
        <v>109</v>
      </c>
      <c r="E1048" s="178" t="s">
        <v>109</v>
      </c>
      <c r="F1048" s="195">
        <v>37183.0</v>
      </c>
      <c r="G1048" s="33" t="s">
        <v>1006</v>
      </c>
      <c r="H1048" s="33" t="s">
        <v>120</v>
      </c>
      <c r="I1048" s="33" t="s">
        <v>1007</v>
      </c>
      <c r="J1048" s="35">
        <v>1.0</v>
      </c>
      <c r="K1048" s="185" t="s">
        <v>1009</v>
      </c>
      <c r="L1048" s="35">
        <v>2.0</v>
      </c>
      <c r="M1048" s="35" t="s">
        <v>1011</v>
      </c>
      <c r="N1048" s="37"/>
      <c r="O1048" s="33" t="s">
        <v>1012</v>
      </c>
      <c r="P1048" s="32"/>
      <c r="Q1048" s="35" t="s">
        <v>1013</v>
      </c>
      <c r="R1048" s="33" t="s">
        <v>1014</v>
      </c>
      <c r="S1048" s="35" t="s">
        <v>1015</v>
      </c>
      <c r="T1048" s="33" t="s">
        <v>1016</v>
      </c>
      <c r="U1048" s="53"/>
      <c r="V1048" s="53"/>
      <c r="W1048" s="53"/>
      <c r="X1048" s="53"/>
      <c r="Y1048" s="53"/>
      <c r="Z1048" s="53"/>
      <c r="AA1048" s="53"/>
      <c r="AB1048" s="53"/>
      <c r="AC1048" s="53"/>
      <c r="AD1048" s="53"/>
      <c r="AE1048" s="53"/>
    </row>
    <row r="1049" ht="14.25" customHeight="1">
      <c r="A1049" s="157" t="str">
        <f t="shared" si="3"/>
        <v>191001_B33-T1-1_00DGN_00J1T_M01_S_1</v>
      </c>
      <c r="B1049" s="47" t="s">
        <v>3311</v>
      </c>
      <c r="C1049" s="47" t="s">
        <v>4825</v>
      </c>
      <c r="D1049" s="162" t="s">
        <v>4826</v>
      </c>
      <c r="E1049" s="192">
        <v>3736.0</v>
      </c>
      <c r="F1049" s="195">
        <v>37183.0</v>
      </c>
      <c r="G1049" s="33" t="s">
        <v>1006</v>
      </c>
      <c r="H1049" s="33" t="s">
        <v>120</v>
      </c>
      <c r="I1049" s="33" t="s">
        <v>1007</v>
      </c>
      <c r="J1049" s="35">
        <v>1.0</v>
      </c>
      <c r="K1049" s="185" t="s">
        <v>1009</v>
      </c>
      <c r="L1049" s="35">
        <v>2.0</v>
      </c>
      <c r="M1049" s="35" t="s">
        <v>1011</v>
      </c>
      <c r="N1049" s="37"/>
      <c r="O1049" s="33" t="s">
        <v>1012</v>
      </c>
      <c r="P1049" s="32"/>
      <c r="Q1049" s="35" t="s">
        <v>1013</v>
      </c>
      <c r="R1049" s="33" t="s">
        <v>1014</v>
      </c>
      <c r="S1049" s="35" t="s">
        <v>1015</v>
      </c>
      <c r="T1049" s="33" t="s">
        <v>1016</v>
      </c>
      <c r="U1049" s="53"/>
      <c r="V1049" s="53"/>
      <c r="W1049" s="53"/>
      <c r="X1049" s="53"/>
      <c r="Y1049" s="53"/>
      <c r="Z1049" s="53"/>
      <c r="AA1049" s="53"/>
      <c r="AB1049" s="53"/>
      <c r="AC1049" s="53"/>
      <c r="AD1049" s="53"/>
      <c r="AE1049" s="53"/>
    </row>
    <row r="1050" ht="14.25" customHeight="1">
      <c r="A1050" s="157" t="str">
        <f t="shared" si="3"/>
        <v>191001_B33-T1-2_00DGO_00J1U_M01_S_1</v>
      </c>
      <c r="B1050" s="47" t="s">
        <v>3320</v>
      </c>
      <c r="C1050" s="47" t="s">
        <v>4829</v>
      </c>
      <c r="D1050" s="162" t="s">
        <v>4830</v>
      </c>
      <c r="E1050" s="192">
        <v>8312.0</v>
      </c>
      <c r="F1050" s="195">
        <v>37183.0</v>
      </c>
      <c r="G1050" s="33" t="s">
        <v>1006</v>
      </c>
      <c r="H1050" s="33" t="s">
        <v>120</v>
      </c>
      <c r="I1050" s="33" t="s">
        <v>1007</v>
      </c>
      <c r="J1050" s="35">
        <v>1.0</v>
      </c>
      <c r="K1050" s="185" t="s">
        <v>1009</v>
      </c>
      <c r="L1050" s="35">
        <v>2.0</v>
      </c>
      <c r="M1050" s="35" t="s">
        <v>1011</v>
      </c>
      <c r="N1050" s="37"/>
      <c r="O1050" s="33" t="s">
        <v>1012</v>
      </c>
      <c r="P1050" s="32"/>
      <c r="Q1050" s="35" t="s">
        <v>1013</v>
      </c>
      <c r="R1050" s="33" t="s">
        <v>1014</v>
      </c>
      <c r="S1050" s="35" t="s">
        <v>1015</v>
      </c>
      <c r="T1050" s="33" t="s">
        <v>1016</v>
      </c>
      <c r="U1050" s="53"/>
      <c r="V1050" s="53"/>
      <c r="W1050" s="53"/>
      <c r="X1050" s="53"/>
      <c r="Y1050" s="53"/>
      <c r="Z1050" s="53"/>
      <c r="AA1050" s="53"/>
      <c r="AB1050" s="53"/>
      <c r="AC1050" s="53"/>
      <c r="AD1050" s="53"/>
      <c r="AE1050" s="53"/>
    </row>
    <row r="1051" ht="14.25" customHeight="1">
      <c r="A1051" s="157" t="str">
        <f t="shared" si="3"/>
        <v>191001_B33-T1-3_00DGP_00J1V_M01_S_1</v>
      </c>
      <c r="B1051" s="47" t="s">
        <v>3324</v>
      </c>
      <c r="C1051" s="47" t="s">
        <v>4833</v>
      </c>
      <c r="D1051" s="162" t="s">
        <v>4834</v>
      </c>
      <c r="E1051" s="192">
        <v>3798.0</v>
      </c>
      <c r="F1051" s="195">
        <v>37183.0</v>
      </c>
      <c r="G1051" s="33" t="s">
        <v>1006</v>
      </c>
      <c r="H1051" s="33" t="s">
        <v>120</v>
      </c>
      <c r="I1051" s="33" t="s">
        <v>1007</v>
      </c>
      <c r="J1051" s="35">
        <v>1.0</v>
      </c>
      <c r="K1051" s="185" t="s">
        <v>1009</v>
      </c>
      <c r="L1051" s="35">
        <v>2.0</v>
      </c>
      <c r="M1051" s="35" t="s">
        <v>1011</v>
      </c>
      <c r="N1051" s="37"/>
      <c r="O1051" s="33" t="s">
        <v>1012</v>
      </c>
      <c r="P1051" s="32"/>
      <c r="Q1051" s="35" t="s">
        <v>1013</v>
      </c>
      <c r="R1051" s="33" t="s">
        <v>1014</v>
      </c>
      <c r="S1051" s="35" t="s">
        <v>1015</v>
      </c>
      <c r="T1051" s="33" t="s">
        <v>1016</v>
      </c>
      <c r="U1051" s="53"/>
      <c r="V1051" s="53"/>
      <c r="W1051" s="53"/>
      <c r="X1051" s="53"/>
      <c r="Y1051" s="53"/>
      <c r="Z1051" s="53"/>
      <c r="AA1051" s="53"/>
      <c r="AB1051" s="53"/>
      <c r="AC1051" s="53"/>
      <c r="AD1051" s="53"/>
      <c r="AE1051" s="53"/>
    </row>
    <row r="1052" ht="14.25" customHeight="1">
      <c r="A1052" s="157" t="str">
        <f t="shared" si="3"/>
        <v>191001_B33-T1-4_00DGQ_00J1W_M01_S_1</v>
      </c>
      <c r="B1052" s="47" t="s">
        <v>3330</v>
      </c>
      <c r="C1052" s="47" t="s">
        <v>4837</v>
      </c>
      <c r="D1052" s="162" t="s">
        <v>4838</v>
      </c>
      <c r="E1052" s="192">
        <v>9510.0</v>
      </c>
      <c r="F1052" s="195">
        <v>37183.0</v>
      </c>
      <c r="G1052" s="33" t="s">
        <v>1006</v>
      </c>
      <c r="H1052" s="33" t="s">
        <v>120</v>
      </c>
      <c r="I1052" s="33" t="s">
        <v>1007</v>
      </c>
      <c r="J1052" s="35">
        <v>1.0</v>
      </c>
      <c r="K1052" s="185" t="s">
        <v>1009</v>
      </c>
      <c r="L1052" s="35">
        <v>2.0</v>
      </c>
      <c r="M1052" s="35" t="s">
        <v>1011</v>
      </c>
      <c r="N1052" s="37"/>
      <c r="O1052" s="33" t="s">
        <v>1012</v>
      </c>
      <c r="P1052" s="32"/>
      <c r="Q1052" s="35" t="s">
        <v>1013</v>
      </c>
      <c r="R1052" s="33" t="s">
        <v>1014</v>
      </c>
      <c r="S1052" s="35" t="s">
        <v>1015</v>
      </c>
      <c r="T1052" s="33" t="s">
        <v>1016</v>
      </c>
      <c r="U1052" s="53"/>
      <c r="V1052" s="53"/>
      <c r="W1052" s="53"/>
      <c r="X1052" s="53"/>
      <c r="Y1052" s="53"/>
      <c r="Z1052" s="53"/>
      <c r="AA1052" s="53"/>
      <c r="AB1052" s="53"/>
      <c r="AC1052" s="53"/>
      <c r="AD1052" s="53"/>
      <c r="AE1052" s="53"/>
    </row>
    <row r="1053" ht="14.25" customHeight="1">
      <c r="A1053" s="157" t="str">
        <f t="shared" si="3"/>
        <v>191001_B33-T1-5_00DGR_00J1X_M01_S_1</v>
      </c>
      <c r="B1053" s="47" t="s">
        <v>3334</v>
      </c>
      <c r="C1053" s="47" t="s">
        <v>4841</v>
      </c>
      <c r="D1053" s="162" t="s">
        <v>4842</v>
      </c>
      <c r="E1053" s="192">
        <v>7798.0</v>
      </c>
      <c r="F1053" s="195">
        <v>37183.0</v>
      </c>
      <c r="G1053" s="33" t="s">
        <v>1006</v>
      </c>
      <c r="H1053" s="33" t="s">
        <v>120</v>
      </c>
      <c r="I1053" s="33" t="s">
        <v>1007</v>
      </c>
      <c r="J1053" s="35">
        <v>1.0</v>
      </c>
      <c r="K1053" s="185" t="s">
        <v>1009</v>
      </c>
      <c r="L1053" s="35">
        <v>2.0</v>
      </c>
      <c r="M1053" s="35" t="s">
        <v>1011</v>
      </c>
      <c r="N1053" s="37"/>
      <c r="O1053" s="33" t="s">
        <v>1012</v>
      </c>
      <c r="P1053" s="32"/>
      <c r="Q1053" s="35" t="s">
        <v>1013</v>
      </c>
      <c r="R1053" s="33" t="s">
        <v>1014</v>
      </c>
      <c r="S1053" s="35" t="s">
        <v>1015</v>
      </c>
      <c r="T1053" s="33" t="s">
        <v>1016</v>
      </c>
      <c r="U1053" s="53"/>
      <c r="V1053" s="53"/>
      <c r="W1053" s="53"/>
      <c r="X1053" s="53"/>
      <c r="Y1053" s="53"/>
      <c r="Z1053" s="53"/>
      <c r="AA1053" s="53"/>
      <c r="AB1053" s="53"/>
      <c r="AC1053" s="53"/>
      <c r="AD1053" s="53"/>
      <c r="AE1053" s="53"/>
    </row>
    <row r="1054" ht="14.25" customHeight="1">
      <c r="A1054" s="157" t="str">
        <f t="shared" si="3"/>
        <v>191001_B33-T1-6_00DGS_00J1Y_M01_S_1</v>
      </c>
      <c r="B1054" s="47" t="s">
        <v>3338</v>
      </c>
      <c r="C1054" s="47" t="s">
        <v>4845</v>
      </c>
      <c r="D1054" s="162" t="s">
        <v>4846</v>
      </c>
      <c r="E1054" s="192">
        <v>8349.0</v>
      </c>
      <c r="F1054" s="195">
        <v>37183.0</v>
      </c>
      <c r="G1054" s="33" t="s">
        <v>1006</v>
      </c>
      <c r="H1054" s="33" t="s">
        <v>120</v>
      </c>
      <c r="I1054" s="33" t="s">
        <v>1007</v>
      </c>
      <c r="J1054" s="35">
        <v>1.0</v>
      </c>
      <c r="K1054" s="185" t="s">
        <v>1009</v>
      </c>
      <c r="L1054" s="35">
        <v>2.0</v>
      </c>
      <c r="M1054" s="35" t="s">
        <v>1011</v>
      </c>
      <c r="N1054" s="37"/>
      <c r="O1054" s="33" t="s">
        <v>1012</v>
      </c>
      <c r="P1054" s="32"/>
      <c r="Q1054" s="35" t="s">
        <v>1013</v>
      </c>
      <c r="R1054" s="33" t="s">
        <v>1014</v>
      </c>
      <c r="S1054" s="35" t="s">
        <v>1015</v>
      </c>
      <c r="T1054" s="33" t="s">
        <v>1016</v>
      </c>
      <c r="U1054" s="53"/>
      <c r="V1054" s="53"/>
      <c r="W1054" s="53"/>
      <c r="X1054" s="53"/>
      <c r="Y1054" s="53"/>
      <c r="Z1054" s="53"/>
      <c r="AA1054" s="53"/>
      <c r="AB1054" s="53"/>
      <c r="AC1054" s="53"/>
      <c r="AD1054" s="53"/>
      <c r="AE1054" s="53"/>
    </row>
    <row r="1055" ht="14.25" customHeight="1">
      <c r="A1055" s="157" t="str">
        <f t="shared" si="3"/>
        <v>191001_B33-T1-7_00DGT_00J1Z_M01_S_1</v>
      </c>
      <c r="B1055" s="47" t="s">
        <v>3344</v>
      </c>
      <c r="C1055" s="47" t="s">
        <v>4847</v>
      </c>
      <c r="D1055" s="162" t="s">
        <v>4848</v>
      </c>
      <c r="E1055" s="192">
        <v>2433.0</v>
      </c>
      <c r="F1055" s="195">
        <v>37183.0</v>
      </c>
      <c r="G1055" s="33" t="s">
        <v>1006</v>
      </c>
      <c r="H1055" s="33" t="s">
        <v>120</v>
      </c>
      <c r="I1055" s="33" t="s">
        <v>1007</v>
      </c>
      <c r="J1055" s="35">
        <v>1.0</v>
      </c>
      <c r="K1055" s="185" t="s">
        <v>1009</v>
      </c>
      <c r="L1055" s="35">
        <v>2.0</v>
      </c>
      <c r="M1055" s="35" t="s">
        <v>1011</v>
      </c>
      <c r="N1055" s="37"/>
      <c r="O1055" s="33" t="s">
        <v>1012</v>
      </c>
      <c r="P1055" s="32"/>
      <c r="Q1055" s="35" t="s">
        <v>1013</v>
      </c>
      <c r="R1055" s="33" t="s">
        <v>1014</v>
      </c>
      <c r="S1055" s="35" t="s">
        <v>1015</v>
      </c>
      <c r="T1055" s="33" t="s">
        <v>1016</v>
      </c>
      <c r="U1055" s="53"/>
      <c r="V1055" s="53"/>
      <c r="W1055" s="53"/>
      <c r="X1055" s="53"/>
      <c r="Y1055" s="53"/>
      <c r="Z1055" s="53"/>
      <c r="AA1055" s="53"/>
      <c r="AB1055" s="53"/>
      <c r="AC1055" s="53"/>
      <c r="AD1055" s="53"/>
      <c r="AE1055" s="53"/>
    </row>
    <row r="1056" ht="14.25" customHeight="1">
      <c r="A1056" s="157" t="str">
        <f t="shared" si="3"/>
        <v>191001_B33-T1-8_00DGU_00J20_M01_S_1</v>
      </c>
      <c r="B1056" s="47" t="s">
        <v>3348</v>
      </c>
      <c r="C1056" s="47" t="s">
        <v>4851</v>
      </c>
      <c r="D1056" s="162" t="s">
        <v>4852</v>
      </c>
      <c r="E1056" s="192">
        <v>2418.0</v>
      </c>
      <c r="F1056" s="195">
        <v>37183.0</v>
      </c>
      <c r="G1056" s="33" t="s">
        <v>1006</v>
      </c>
      <c r="H1056" s="33" t="s">
        <v>120</v>
      </c>
      <c r="I1056" s="33" t="s">
        <v>1007</v>
      </c>
      <c r="J1056" s="35">
        <v>1.0</v>
      </c>
      <c r="K1056" s="185" t="s">
        <v>1009</v>
      </c>
      <c r="L1056" s="35">
        <v>2.0</v>
      </c>
      <c r="M1056" s="35" t="s">
        <v>1011</v>
      </c>
      <c r="N1056" s="37"/>
      <c r="O1056" s="33" t="s">
        <v>1012</v>
      </c>
      <c r="P1056" s="32"/>
      <c r="Q1056" s="35" t="s">
        <v>1013</v>
      </c>
      <c r="R1056" s="33" t="s">
        <v>1014</v>
      </c>
      <c r="S1056" s="35" t="s">
        <v>1015</v>
      </c>
      <c r="T1056" s="33" t="s">
        <v>1016</v>
      </c>
      <c r="U1056" s="53"/>
      <c r="V1056" s="53"/>
      <c r="W1056" s="53"/>
      <c r="X1056" s="53"/>
      <c r="Y1056" s="53"/>
      <c r="Z1056" s="53"/>
      <c r="AA1056" s="53"/>
      <c r="AB1056" s="53"/>
      <c r="AC1056" s="53"/>
      <c r="AD1056" s="53"/>
      <c r="AE1056" s="53"/>
    </row>
    <row r="1057" ht="14.25" customHeight="1">
      <c r="A1057" s="157" t="str">
        <f t="shared" si="3"/>
        <v>191001_B33-T1-9_00DGV_00J21_M01_S_1</v>
      </c>
      <c r="B1057" s="47" t="s">
        <v>3354</v>
      </c>
      <c r="C1057" s="47" t="s">
        <v>4855</v>
      </c>
      <c r="D1057" s="162" t="s">
        <v>4856</v>
      </c>
      <c r="E1057" s="192">
        <v>3046.0</v>
      </c>
      <c r="F1057" s="195">
        <v>37183.0</v>
      </c>
      <c r="G1057" s="33" t="s">
        <v>1006</v>
      </c>
      <c r="H1057" s="33" t="s">
        <v>120</v>
      </c>
      <c r="I1057" s="33" t="s">
        <v>1007</v>
      </c>
      <c r="J1057" s="35">
        <v>1.0</v>
      </c>
      <c r="K1057" s="185" t="s">
        <v>1009</v>
      </c>
      <c r="L1057" s="35">
        <v>2.0</v>
      </c>
      <c r="M1057" s="35" t="s">
        <v>1011</v>
      </c>
      <c r="N1057" s="37"/>
      <c r="O1057" s="33" t="s">
        <v>1012</v>
      </c>
      <c r="P1057" s="32"/>
      <c r="Q1057" s="35" t="s">
        <v>1013</v>
      </c>
      <c r="R1057" s="33" t="s">
        <v>1014</v>
      </c>
      <c r="S1057" s="35" t="s">
        <v>1015</v>
      </c>
      <c r="T1057" s="33" t="s">
        <v>1016</v>
      </c>
      <c r="U1057" s="53"/>
      <c r="V1057" s="53"/>
      <c r="W1057" s="53"/>
      <c r="X1057" s="53"/>
      <c r="Y1057" s="53"/>
      <c r="Z1057" s="53"/>
      <c r="AA1057" s="53"/>
      <c r="AB1057" s="53"/>
      <c r="AC1057" s="53"/>
      <c r="AD1057" s="53"/>
      <c r="AE1057" s="53"/>
    </row>
    <row r="1058" ht="14.25" customHeight="1">
      <c r="A1058" s="157" t="str">
        <f t="shared" si="3"/>
        <v>191001_B33-T1-10_00DGW_00J22_M01_S_1</v>
      </c>
      <c r="B1058" s="47" t="s">
        <v>3361</v>
      </c>
      <c r="C1058" s="47" t="s">
        <v>4857</v>
      </c>
      <c r="D1058" s="162" t="s">
        <v>4858</v>
      </c>
      <c r="E1058" s="192">
        <v>2544.0</v>
      </c>
      <c r="F1058" s="195">
        <v>37183.0</v>
      </c>
      <c r="G1058" s="33" t="s">
        <v>1006</v>
      </c>
      <c r="H1058" s="33" t="s">
        <v>120</v>
      </c>
      <c r="I1058" s="33" t="s">
        <v>1007</v>
      </c>
      <c r="J1058" s="35">
        <v>1.0</v>
      </c>
      <c r="K1058" s="185" t="s">
        <v>1009</v>
      </c>
      <c r="L1058" s="35">
        <v>2.0</v>
      </c>
      <c r="M1058" s="35" t="s">
        <v>1011</v>
      </c>
      <c r="N1058" s="37"/>
      <c r="O1058" s="33" t="s">
        <v>1012</v>
      </c>
      <c r="P1058" s="32"/>
      <c r="Q1058" s="35" t="s">
        <v>1013</v>
      </c>
      <c r="R1058" s="33" t="s">
        <v>1014</v>
      </c>
      <c r="S1058" s="35" t="s">
        <v>1015</v>
      </c>
      <c r="T1058" s="33" t="s">
        <v>1016</v>
      </c>
      <c r="U1058" s="53"/>
      <c r="V1058" s="53"/>
      <c r="W1058" s="53"/>
      <c r="X1058" s="53"/>
      <c r="Y1058" s="53"/>
      <c r="Z1058" s="53"/>
      <c r="AA1058" s="53"/>
      <c r="AB1058" s="53"/>
      <c r="AC1058" s="53"/>
      <c r="AD1058" s="53"/>
      <c r="AE1058" s="53"/>
    </row>
    <row r="1059" ht="14.25" customHeight="1">
      <c r="A1059" s="157" t="str">
        <f t="shared" si="3"/>
        <v>191001_B33-T1-11_00DGX_00J23_M01_S_1</v>
      </c>
      <c r="B1059" s="47" t="s">
        <v>3366</v>
      </c>
      <c r="C1059" s="47" t="s">
        <v>4861</v>
      </c>
      <c r="D1059" s="162" t="s">
        <v>4862</v>
      </c>
      <c r="E1059" s="192">
        <v>7249.0</v>
      </c>
      <c r="F1059" s="195">
        <v>37183.0</v>
      </c>
      <c r="G1059" s="33" t="s">
        <v>1006</v>
      </c>
      <c r="H1059" s="33" t="s">
        <v>120</v>
      </c>
      <c r="I1059" s="33" t="s">
        <v>1007</v>
      </c>
      <c r="J1059" s="35">
        <v>1.0</v>
      </c>
      <c r="K1059" s="185" t="s">
        <v>1009</v>
      </c>
      <c r="L1059" s="35">
        <v>2.0</v>
      </c>
      <c r="M1059" s="35" t="s">
        <v>1011</v>
      </c>
      <c r="N1059" s="37"/>
      <c r="O1059" s="33" t="s">
        <v>1012</v>
      </c>
      <c r="P1059" s="32"/>
      <c r="Q1059" s="35" t="s">
        <v>1013</v>
      </c>
      <c r="R1059" s="33" t="s">
        <v>1014</v>
      </c>
      <c r="S1059" s="35" t="s">
        <v>1015</v>
      </c>
      <c r="T1059" s="33" t="s">
        <v>1016</v>
      </c>
      <c r="U1059" s="53"/>
      <c r="V1059" s="53"/>
      <c r="W1059" s="53"/>
      <c r="X1059" s="53"/>
      <c r="Y1059" s="53"/>
      <c r="Z1059" s="53"/>
      <c r="AA1059" s="53"/>
      <c r="AB1059" s="53"/>
      <c r="AC1059" s="53"/>
      <c r="AD1059" s="53"/>
      <c r="AE1059" s="53"/>
    </row>
    <row r="1060" ht="14.25" customHeight="1">
      <c r="A1060" s="157" t="str">
        <f t="shared" si="3"/>
        <v>191001_B33-T1-12_00DGY_00J24_M01_S_1</v>
      </c>
      <c r="B1060" s="47" t="s">
        <v>3372</v>
      </c>
      <c r="C1060" s="47" t="s">
        <v>4865</v>
      </c>
      <c r="D1060" s="162" t="s">
        <v>4866</v>
      </c>
      <c r="E1060" s="192">
        <v>8191.0</v>
      </c>
      <c r="F1060" s="195">
        <v>37183.0</v>
      </c>
      <c r="G1060" s="33" t="s">
        <v>1006</v>
      </c>
      <c r="H1060" s="33" t="s">
        <v>120</v>
      </c>
      <c r="I1060" s="33" t="s">
        <v>1007</v>
      </c>
      <c r="J1060" s="35">
        <v>1.0</v>
      </c>
      <c r="K1060" s="185" t="s">
        <v>1009</v>
      </c>
      <c r="L1060" s="35">
        <v>2.0</v>
      </c>
      <c r="M1060" s="35" t="s">
        <v>1011</v>
      </c>
      <c r="N1060" s="37"/>
      <c r="O1060" s="33" t="s">
        <v>1012</v>
      </c>
      <c r="P1060" s="32"/>
      <c r="Q1060" s="35" t="s">
        <v>1013</v>
      </c>
      <c r="R1060" s="33" t="s">
        <v>1014</v>
      </c>
      <c r="S1060" s="35" t="s">
        <v>1015</v>
      </c>
      <c r="T1060" s="33" t="s">
        <v>1016</v>
      </c>
      <c r="U1060" s="53"/>
      <c r="V1060" s="53"/>
      <c r="W1060" s="53"/>
      <c r="X1060" s="53"/>
      <c r="Y1060" s="53"/>
      <c r="Z1060" s="53"/>
      <c r="AA1060" s="53"/>
      <c r="AB1060" s="53"/>
      <c r="AC1060" s="53"/>
      <c r="AD1060" s="53"/>
      <c r="AE1060" s="53"/>
    </row>
    <row r="1061" ht="14.25" customHeight="1">
      <c r="A1061" s="157" t="str">
        <f t="shared" si="3"/>
        <v>191001_B33-T1-13_00DGZ_00J25_M01_S_1</v>
      </c>
      <c r="B1061" s="47" t="s">
        <v>3378</v>
      </c>
      <c r="C1061" s="47" t="s">
        <v>4869</v>
      </c>
      <c r="D1061" s="162" t="s">
        <v>4870</v>
      </c>
      <c r="E1061" s="192">
        <v>2986.0</v>
      </c>
      <c r="F1061" s="195">
        <v>37183.0</v>
      </c>
      <c r="G1061" s="33" t="s">
        <v>1006</v>
      </c>
      <c r="H1061" s="33" t="s">
        <v>120</v>
      </c>
      <c r="I1061" s="33" t="s">
        <v>1007</v>
      </c>
      <c r="J1061" s="35">
        <v>1.0</v>
      </c>
      <c r="K1061" s="185" t="s">
        <v>1009</v>
      </c>
      <c r="L1061" s="35">
        <v>2.0</v>
      </c>
      <c r="M1061" s="35" t="s">
        <v>1011</v>
      </c>
      <c r="N1061" s="107" t="s">
        <v>1290</v>
      </c>
      <c r="O1061" s="33" t="s">
        <v>1291</v>
      </c>
      <c r="P1061" s="166" t="s">
        <v>4871</v>
      </c>
      <c r="Q1061" s="35" t="s">
        <v>1013</v>
      </c>
      <c r="R1061" s="33" t="s">
        <v>1014</v>
      </c>
      <c r="S1061" s="35" t="s">
        <v>1015</v>
      </c>
      <c r="T1061" s="33" t="s">
        <v>1016</v>
      </c>
      <c r="U1061" s="53"/>
      <c r="V1061" s="53"/>
      <c r="W1061" s="53"/>
      <c r="X1061" s="53"/>
      <c r="Y1061" s="53"/>
      <c r="Z1061" s="53"/>
      <c r="AA1061" s="53"/>
      <c r="AB1061" s="53"/>
      <c r="AC1061" s="53"/>
      <c r="AD1061" s="53"/>
      <c r="AE1061" s="53"/>
    </row>
    <row r="1062" ht="14.25" customHeight="1">
      <c r="A1062" s="157" t="str">
        <f t="shared" si="3"/>
        <v>191001_B33-T1-14_00DH0_00J26_M01_S_1</v>
      </c>
      <c r="B1062" s="47" t="s">
        <v>3381</v>
      </c>
      <c r="C1062" s="47" t="s">
        <v>4874</v>
      </c>
      <c r="D1062" s="162" t="s">
        <v>4875</v>
      </c>
      <c r="E1062" s="192">
        <v>9350.0</v>
      </c>
      <c r="F1062" s="195">
        <v>37183.0</v>
      </c>
      <c r="G1062" s="33" t="s">
        <v>1006</v>
      </c>
      <c r="H1062" s="33" t="s">
        <v>120</v>
      </c>
      <c r="I1062" s="33" t="s">
        <v>1007</v>
      </c>
      <c r="J1062" s="35">
        <v>1.0</v>
      </c>
      <c r="K1062" s="185" t="s">
        <v>1009</v>
      </c>
      <c r="L1062" s="35">
        <v>2.0</v>
      </c>
      <c r="M1062" s="35" t="s">
        <v>1011</v>
      </c>
      <c r="N1062" s="37"/>
      <c r="O1062" s="33" t="s">
        <v>1012</v>
      </c>
      <c r="P1062" s="32"/>
      <c r="Q1062" s="35" t="s">
        <v>1013</v>
      </c>
      <c r="R1062" s="33" t="s">
        <v>1014</v>
      </c>
      <c r="S1062" s="35" t="s">
        <v>1015</v>
      </c>
      <c r="T1062" s="33" t="s">
        <v>1016</v>
      </c>
      <c r="U1062" s="53"/>
      <c r="V1062" s="53"/>
      <c r="W1062" s="53"/>
      <c r="X1062" s="53"/>
      <c r="Y1062" s="53"/>
      <c r="Z1062" s="53"/>
      <c r="AA1062" s="53"/>
      <c r="AB1062" s="53"/>
      <c r="AC1062" s="53"/>
      <c r="AD1062" s="53"/>
      <c r="AE1062" s="53"/>
    </row>
    <row r="1063" ht="14.25" customHeight="1">
      <c r="A1063" s="157" t="str">
        <f t="shared" si="3"/>
        <v>191001_B33-T1-15_00DH1_00J27_M01_S_1</v>
      </c>
      <c r="B1063" s="47" t="s">
        <v>3385</v>
      </c>
      <c r="C1063" s="47" t="s">
        <v>4876</v>
      </c>
      <c r="D1063" s="162" t="s">
        <v>4877</v>
      </c>
      <c r="E1063" s="33" t="s">
        <v>154</v>
      </c>
      <c r="F1063" s="195">
        <v>37183.0</v>
      </c>
      <c r="G1063" s="33" t="s">
        <v>1006</v>
      </c>
      <c r="H1063" s="33" t="s">
        <v>120</v>
      </c>
      <c r="I1063" s="33" t="s">
        <v>1007</v>
      </c>
      <c r="J1063" s="35">
        <v>1.0</v>
      </c>
      <c r="K1063" s="185" t="s">
        <v>1009</v>
      </c>
      <c r="L1063" s="35">
        <v>2.0</v>
      </c>
      <c r="M1063" s="35" t="s">
        <v>1011</v>
      </c>
      <c r="N1063" s="37"/>
      <c r="O1063" s="33" t="s">
        <v>1012</v>
      </c>
      <c r="P1063" s="32"/>
      <c r="Q1063" s="35" t="s">
        <v>1013</v>
      </c>
      <c r="R1063" s="33" t="s">
        <v>1014</v>
      </c>
      <c r="S1063" s="35" t="s">
        <v>1015</v>
      </c>
      <c r="T1063" s="33" t="s">
        <v>1016</v>
      </c>
      <c r="U1063" s="53"/>
      <c r="V1063" s="53"/>
      <c r="W1063" s="53"/>
      <c r="X1063" s="53"/>
      <c r="Y1063" s="53"/>
      <c r="Z1063" s="53"/>
      <c r="AA1063" s="53"/>
      <c r="AB1063" s="53"/>
      <c r="AC1063" s="53"/>
      <c r="AD1063" s="53"/>
      <c r="AE1063" s="53"/>
    </row>
    <row r="1064" ht="14.25" customHeight="1">
      <c r="A1064" s="157" t="str">
        <f t="shared" si="3"/>
        <v>191001_B33-T1-16_00DH2_00J28_M01_S_1</v>
      </c>
      <c r="B1064" s="47" t="s">
        <v>3389</v>
      </c>
      <c r="C1064" s="47" t="s">
        <v>4880</v>
      </c>
      <c r="D1064" s="162" t="s">
        <v>4881</v>
      </c>
      <c r="E1064" s="33" t="s">
        <v>816</v>
      </c>
      <c r="F1064" s="195">
        <v>37183.0</v>
      </c>
      <c r="G1064" s="33" t="s">
        <v>1006</v>
      </c>
      <c r="H1064" s="33" t="s">
        <v>120</v>
      </c>
      <c r="I1064" s="33" t="s">
        <v>1007</v>
      </c>
      <c r="J1064" s="35">
        <v>1.0</v>
      </c>
      <c r="K1064" s="185" t="s">
        <v>1009</v>
      </c>
      <c r="L1064" s="35">
        <v>2.0</v>
      </c>
      <c r="M1064" s="35" t="s">
        <v>1011</v>
      </c>
      <c r="N1064" s="37"/>
      <c r="O1064" s="33" t="s">
        <v>1012</v>
      </c>
      <c r="P1064" s="32"/>
      <c r="Q1064" s="35" t="s">
        <v>1013</v>
      </c>
      <c r="R1064" s="33" t="s">
        <v>1014</v>
      </c>
      <c r="S1064" s="35" t="s">
        <v>1015</v>
      </c>
      <c r="T1064" s="33" t="s">
        <v>1016</v>
      </c>
      <c r="U1064" s="53"/>
      <c r="V1064" s="53"/>
      <c r="W1064" s="53"/>
      <c r="X1064" s="53"/>
      <c r="Y1064" s="53"/>
      <c r="Z1064" s="53"/>
      <c r="AA1064" s="53"/>
      <c r="AB1064" s="53"/>
      <c r="AC1064" s="53"/>
      <c r="AD1064" s="53"/>
      <c r="AE1064" s="53"/>
    </row>
    <row r="1065" ht="14.25" customHeight="1">
      <c r="A1065" s="157" t="str">
        <f t="shared" si="3"/>
        <v>191001_HEK-QCS_000F2_00J29_M02_S_1</v>
      </c>
      <c r="B1065" s="154" t="s">
        <v>108</v>
      </c>
      <c r="C1065" s="205" t="s">
        <v>4884</v>
      </c>
      <c r="D1065" s="163" t="s">
        <v>109</v>
      </c>
      <c r="E1065" s="178" t="s">
        <v>109</v>
      </c>
      <c r="F1065" s="195">
        <v>37183.0</v>
      </c>
      <c r="G1065" s="33" t="s">
        <v>1191</v>
      </c>
      <c r="H1065" s="33" t="s">
        <v>122</v>
      </c>
      <c r="I1065" s="33" t="s">
        <v>1007</v>
      </c>
      <c r="J1065" s="35">
        <v>1.0</v>
      </c>
      <c r="K1065" s="185" t="s">
        <v>1009</v>
      </c>
      <c r="L1065" s="35">
        <v>2.0</v>
      </c>
      <c r="M1065" s="35" t="s">
        <v>1011</v>
      </c>
      <c r="N1065" s="37"/>
      <c r="O1065" s="33" t="s">
        <v>1012</v>
      </c>
      <c r="P1065" s="32"/>
      <c r="Q1065" s="40" t="s">
        <v>1013</v>
      </c>
      <c r="R1065" s="130" t="s">
        <v>1193</v>
      </c>
      <c r="S1065" s="35" t="s">
        <v>1015</v>
      </c>
      <c r="T1065" s="164" t="s">
        <v>1194</v>
      </c>
      <c r="U1065" s="53"/>
      <c r="V1065" s="53"/>
      <c r="W1065" s="53"/>
      <c r="X1065" s="53"/>
      <c r="Y1065" s="53"/>
      <c r="Z1065" s="53"/>
      <c r="AA1065" s="53"/>
      <c r="AB1065" s="53"/>
      <c r="AC1065" s="53"/>
      <c r="AD1065" s="53"/>
      <c r="AE1065" s="53"/>
    </row>
    <row r="1066" ht="14.25" customHeight="1">
      <c r="A1066" s="157" t="str">
        <f t="shared" si="3"/>
        <v>191001_B13-T2-1_00BAI_00J2A_M02_S_1</v>
      </c>
      <c r="B1066" s="47" t="s">
        <v>1497</v>
      </c>
      <c r="C1066" s="205" t="s">
        <v>4891</v>
      </c>
      <c r="D1066" s="181" t="s">
        <v>4892</v>
      </c>
      <c r="E1066" s="169">
        <v>2252.0</v>
      </c>
      <c r="F1066" s="195">
        <v>37183.0</v>
      </c>
      <c r="G1066" s="33" t="s">
        <v>1191</v>
      </c>
      <c r="H1066" s="33" t="s">
        <v>122</v>
      </c>
      <c r="I1066" s="33" t="s">
        <v>1007</v>
      </c>
      <c r="J1066" s="35">
        <v>1.0</v>
      </c>
      <c r="K1066" s="185" t="s">
        <v>1009</v>
      </c>
      <c r="L1066" s="35">
        <v>2.0</v>
      </c>
      <c r="M1066" s="35" t="s">
        <v>1011</v>
      </c>
      <c r="N1066" s="107" t="s">
        <v>4893</v>
      </c>
      <c r="O1066" s="33" t="s">
        <v>1012</v>
      </c>
      <c r="P1066" s="32"/>
      <c r="Q1066" s="40" t="s">
        <v>1013</v>
      </c>
      <c r="R1066" s="130" t="s">
        <v>1193</v>
      </c>
      <c r="S1066" s="35" t="s">
        <v>1015</v>
      </c>
      <c r="T1066" s="164" t="s">
        <v>1194</v>
      </c>
      <c r="U1066" s="53"/>
      <c r="V1066" s="53"/>
      <c r="W1066" s="53"/>
      <c r="X1066" s="53"/>
      <c r="Y1066" s="53"/>
      <c r="Z1066" s="53"/>
      <c r="AA1066" s="53"/>
      <c r="AB1066" s="53"/>
      <c r="AC1066" s="53"/>
      <c r="AD1066" s="53"/>
      <c r="AE1066" s="53"/>
    </row>
    <row r="1067" ht="14.25" customHeight="1">
      <c r="A1067" s="157" t="str">
        <f t="shared" si="3"/>
        <v>191001_B13-T2-2_00BAJ_00J2B_M02_S_1</v>
      </c>
      <c r="B1067" s="47" t="s">
        <v>1507</v>
      </c>
      <c r="C1067" s="205" t="s">
        <v>4894</v>
      </c>
      <c r="D1067" s="181" t="s">
        <v>4895</v>
      </c>
      <c r="E1067" s="169">
        <v>2416.0</v>
      </c>
      <c r="F1067" s="195">
        <v>37183.0</v>
      </c>
      <c r="G1067" s="33" t="s">
        <v>1191</v>
      </c>
      <c r="H1067" s="33" t="s">
        <v>122</v>
      </c>
      <c r="I1067" s="33" t="s">
        <v>1007</v>
      </c>
      <c r="J1067" s="35">
        <v>1.0</v>
      </c>
      <c r="K1067" s="185" t="s">
        <v>1009</v>
      </c>
      <c r="L1067" s="35">
        <v>2.0</v>
      </c>
      <c r="M1067" s="35" t="s">
        <v>1011</v>
      </c>
      <c r="N1067" s="37"/>
      <c r="O1067" s="33" t="s">
        <v>1012</v>
      </c>
      <c r="P1067" s="32"/>
      <c r="Q1067" s="40" t="s">
        <v>1013</v>
      </c>
      <c r="R1067" s="130" t="s">
        <v>1193</v>
      </c>
      <c r="S1067" s="35" t="s">
        <v>1015</v>
      </c>
      <c r="T1067" s="164" t="s">
        <v>1194</v>
      </c>
      <c r="U1067" s="53"/>
      <c r="V1067" s="53"/>
      <c r="W1067" s="53"/>
      <c r="X1067" s="53"/>
      <c r="Y1067" s="53"/>
      <c r="Z1067" s="53"/>
      <c r="AA1067" s="53"/>
      <c r="AB1067" s="53"/>
      <c r="AC1067" s="53"/>
      <c r="AD1067" s="53"/>
      <c r="AE1067" s="53"/>
    </row>
    <row r="1068" ht="14.25" customHeight="1">
      <c r="A1068" s="157" t="str">
        <f t="shared" si="3"/>
        <v>191001_B13-T2-3_00BAK_00J2C_M02_S_1</v>
      </c>
      <c r="B1068" s="47" t="s">
        <v>1511</v>
      </c>
      <c r="C1068" s="205" t="s">
        <v>4898</v>
      </c>
      <c r="D1068" s="181" t="s">
        <v>4899</v>
      </c>
      <c r="E1068" s="169">
        <v>2509.0</v>
      </c>
      <c r="F1068" s="195">
        <v>37183.0</v>
      </c>
      <c r="G1068" s="33" t="s">
        <v>1191</v>
      </c>
      <c r="H1068" s="33" t="s">
        <v>122</v>
      </c>
      <c r="I1068" s="33" t="s">
        <v>1007</v>
      </c>
      <c r="J1068" s="35">
        <v>1.0</v>
      </c>
      <c r="K1068" s="185" t="s">
        <v>1009</v>
      </c>
      <c r="L1068" s="35">
        <v>2.0</v>
      </c>
      <c r="M1068" s="35" t="s">
        <v>1011</v>
      </c>
      <c r="N1068" s="37"/>
      <c r="O1068" s="33" t="s">
        <v>1012</v>
      </c>
      <c r="P1068" s="32"/>
      <c r="Q1068" s="40" t="s">
        <v>1013</v>
      </c>
      <c r="R1068" s="130" t="s">
        <v>1193</v>
      </c>
      <c r="S1068" s="35" t="s">
        <v>1015</v>
      </c>
      <c r="T1068" s="164" t="s">
        <v>1194</v>
      </c>
      <c r="U1068" s="53"/>
      <c r="V1068" s="53"/>
      <c r="W1068" s="53"/>
      <c r="X1068" s="53"/>
      <c r="Y1068" s="53"/>
      <c r="Z1068" s="53"/>
      <c r="AA1068" s="53"/>
      <c r="AB1068" s="53"/>
      <c r="AC1068" s="53"/>
      <c r="AD1068" s="53"/>
      <c r="AE1068" s="53"/>
    </row>
    <row r="1069" ht="14.25" customHeight="1">
      <c r="A1069" s="157" t="str">
        <f t="shared" si="3"/>
        <v>191001_B13-T2-4_00BAL_00J2D_M02_S_1</v>
      </c>
      <c r="B1069" s="47" t="s">
        <v>1517</v>
      </c>
      <c r="C1069" s="205" t="s">
        <v>4902</v>
      </c>
      <c r="D1069" s="181" t="s">
        <v>4903</v>
      </c>
      <c r="E1069" s="169">
        <v>6837.0</v>
      </c>
      <c r="F1069" s="195">
        <v>37183.0</v>
      </c>
      <c r="G1069" s="33" t="s">
        <v>1191</v>
      </c>
      <c r="H1069" s="33" t="s">
        <v>122</v>
      </c>
      <c r="I1069" s="33" t="s">
        <v>1007</v>
      </c>
      <c r="J1069" s="35">
        <v>1.0</v>
      </c>
      <c r="K1069" s="185" t="s">
        <v>1009</v>
      </c>
      <c r="L1069" s="35">
        <v>2.0</v>
      </c>
      <c r="M1069" s="35" t="s">
        <v>1011</v>
      </c>
      <c r="N1069" s="37"/>
      <c r="O1069" s="33" t="s">
        <v>1012</v>
      </c>
      <c r="P1069" s="32"/>
      <c r="Q1069" s="40" t="s">
        <v>1013</v>
      </c>
      <c r="R1069" s="130" t="s">
        <v>1193</v>
      </c>
      <c r="S1069" s="35" t="s">
        <v>1015</v>
      </c>
      <c r="T1069" s="164" t="s">
        <v>1194</v>
      </c>
      <c r="U1069" s="53"/>
      <c r="V1069" s="53"/>
      <c r="W1069" s="53"/>
      <c r="X1069" s="53"/>
      <c r="Y1069" s="53"/>
      <c r="Z1069" s="53"/>
      <c r="AA1069" s="53"/>
      <c r="AB1069" s="53"/>
      <c r="AC1069" s="53"/>
      <c r="AD1069" s="53"/>
      <c r="AE1069" s="53"/>
    </row>
    <row r="1070" ht="14.25" customHeight="1">
      <c r="A1070" s="157" t="str">
        <f t="shared" si="3"/>
        <v>191001_B13-T2-5_00BAM_00J2E_M02_S_1</v>
      </c>
      <c r="B1070" s="47" t="s">
        <v>1525</v>
      </c>
      <c r="C1070" s="205" t="s">
        <v>4904</v>
      </c>
      <c r="D1070" s="181" t="s">
        <v>4905</v>
      </c>
      <c r="E1070" s="169">
        <v>9530.0</v>
      </c>
      <c r="F1070" s="195">
        <v>37183.0</v>
      </c>
      <c r="G1070" s="33" t="s">
        <v>1191</v>
      </c>
      <c r="H1070" s="33" t="s">
        <v>122</v>
      </c>
      <c r="I1070" s="33" t="s">
        <v>1007</v>
      </c>
      <c r="J1070" s="35">
        <v>1.0</v>
      </c>
      <c r="K1070" s="185" t="s">
        <v>1009</v>
      </c>
      <c r="L1070" s="35">
        <v>2.0</v>
      </c>
      <c r="M1070" s="35" t="s">
        <v>1011</v>
      </c>
      <c r="N1070" s="37"/>
      <c r="O1070" s="33" t="s">
        <v>1012</v>
      </c>
      <c r="P1070" s="32"/>
      <c r="Q1070" s="40" t="s">
        <v>1013</v>
      </c>
      <c r="R1070" s="130" t="s">
        <v>1193</v>
      </c>
      <c r="S1070" s="35" t="s">
        <v>1015</v>
      </c>
      <c r="T1070" s="164" t="s">
        <v>1194</v>
      </c>
      <c r="U1070" s="53"/>
      <c r="V1070" s="53"/>
      <c r="W1070" s="53"/>
      <c r="X1070" s="53"/>
      <c r="Y1070" s="53"/>
      <c r="Z1070" s="53"/>
      <c r="AA1070" s="53"/>
      <c r="AB1070" s="53"/>
      <c r="AC1070" s="53"/>
      <c r="AD1070" s="53"/>
      <c r="AE1070" s="53"/>
    </row>
    <row r="1071" ht="14.25" customHeight="1">
      <c r="A1071" s="157" t="str">
        <f t="shared" si="3"/>
        <v>191001_B13-T2-6_00BAN_00J2F_M02_S_1</v>
      </c>
      <c r="B1071" s="47" t="s">
        <v>1531</v>
      </c>
      <c r="C1071" s="205" t="s">
        <v>4908</v>
      </c>
      <c r="D1071" s="181" t="s">
        <v>4909</v>
      </c>
      <c r="E1071" s="169">
        <v>8075.0</v>
      </c>
      <c r="F1071" s="195">
        <v>37183.0</v>
      </c>
      <c r="G1071" s="33" t="s">
        <v>1191</v>
      </c>
      <c r="H1071" s="33" t="s">
        <v>122</v>
      </c>
      <c r="I1071" s="33" t="s">
        <v>1007</v>
      </c>
      <c r="J1071" s="35">
        <v>1.0</v>
      </c>
      <c r="K1071" s="185" t="s">
        <v>1009</v>
      </c>
      <c r="L1071" s="35">
        <v>2.0</v>
      </c>
      <c r="M1071" s="35" t="s">
        <v>1011</v>
      </c>
      <c r="N1071" s="37"/>
      <c r="O1071" s="33" t="s">
        <v>1012</v>
      </c>
      <c r="P1071" s="32"/>
      <c r="Q1071" s="40" t="s">
        <v>1013</v>
      </c>
      <c r="R1071" s="130" t="s">
        <v>1193</v>
      </c>
      <c r="S1071" s="35" t="s">
        <v>1015</v>
      </c>
      <c r="T1071" s="164" t="s">
        <v>1194</v>
      </c>
      <c r="U1071" s="53"/>
      <c r="V1071" s="53"/>
      <c r="W1071" s="53"/>
      <c r="X1071" s="53"/>
      <c r="Y1071" s="53"/>
      <c r="Z1071" s="53"/>
      <c r="AA1071" s="53"/>
      <c r="AB1071" s="53"/>
      <c r="AC1071" s="53"/>
      <c r="AD1071" s="53"/>
      <c r="AE1071" s="53"/>
    </row>
    <row r="1072" ht="14.25" customHeight="1">
      <c r="A1072" s="157" t="str">
        <f t="shared" si="3"/>
        <v>191001_B13-T2-7_00BAO_00J2G_M02_S_1</v>
      </c>
      <c r="B1072" s="47" t="s">
        <v>1537</v>
      </c>
      <c r="C1072" s="205" t="s">
        <v>4912</v>
      </c>
      <c r="D1072" s="181" t="s">
        <v>4913</v>
      </c>
      <c r="E1072" s="169">
        <v>2305.0</v>
      </c>
      <c r="F1072" s="195">
        <v>37183.0</v>
      </c>
      <c r="G1072" s="33" t="s">
        <v>1191</v>
      </c>
      <c r="H1072" s="33" t="s">
        <v>122</v>
      </c>
      <c r="I1072" s="33" t="s">
        <v>1007</v>
      </c>
      <c r="J1072" s="35">
        <v>1.0</v>
      </c>
      <c r="K1072" s="185" t="s">
        <v>1009</v>
      </c>
      <c r="L1072" s="35">
        <v>2.0</v>
      </c>
      <c r="M1072" s="35" t="s">
        <v>1011</v>
      </c>
      <c r="N1072" s="37"/>
      <c r="O1072" s="33" t="s">
        <v>1012</v>
      </c>
      <c r="P1072" s="32"/>
      <c r="Q1072" s="40" t="s">
        <v>1013</v>
      </c>
      <c r="R1072" s="130" t="s">
        <v>1193</v>
      </c>
      <c r="S1072" s="35" t="s">
        <v>1015</v>
      </c>
      <c r="T1072" s="164" t="s">
        <v>1194</v>
      </c>
      <c r="U1072" s="53"/>
      <c r="V1072" s="53"/>
      <c r="W1072" s="53"/>
      <c r="X1072" s="53"/>
      <c r="Y1072" s="53"/>
      <c r="Z1072" s="53"/>
      <c r="AA1072" s="53"/>
      <c r="AB1072" s="53"/>
      <c r="AC1072" s="53"/>
      <c r="AD1072" s="53"/>
      <c r="AE1072" s="53"/>
    </row>
    <row r="1073" ht="14.25" customHeight="1">
      <c r="A1073" s="157" t="str">
        <f t="shared" si="3"/>
        <v>191001_B13-T2-8_00BAP_00J2H_M02_S_1</v>
      </c>
      <c r="B1073" s="47" t="s">
        <v>1543</v>
      </c>
      <c r="C1073" s="205" t="s">
        <v>4914</v>
      </c>
      <c r="D1073" s="181" t="s">
        <v>4915</v>
      </c>
      <c r="E1073" s="169">
        <v>2533.0</v>
      </c>
      <c r="F1073" s="195">
        <v>37183.0</v>
      </c>
      <c r="G1073" s="33" t="s">
        <v>1191</v>
      </c>
      <c r="H1073" s="33" t="s">
        <v>122</v>
      </c>
      <c r="I1073" s="33" t="s">
        <v>1007</v>
      </c>
      <c r="J1073" s="35">
        <v>1.0</v>
      </c>
      <c r="K1073" s="185" t="s">
        <v>1009</v>
      </c>
      <c r="L1073" s="35">
        <v>2.0</v>
      </c>
      <c r="M1073" s="35" t="s">
        <v>1011</v>
      </c>
      <c r="N1073" s="37"/>
      <c r="O1073" s="33" t="s">
        <v>1012</v>
      </c>
      <c r="P1073" s="32"/>
      <c r="Q1073" s="40" t="s">
        <v>1013</v>
      </c>
      <c r="R1073" s="130" t="s">
        <v>1193</v>
      </c>
      <c r="S1073" s="35" t="s">
        <v>1015</v>
      </c>
      <c r="T1073" s="164" t="s">
        <v>1194</v>
      </c>
      <c r="U1073" s="53"/>
      <c r="V1073" s="53"/>
      <c r="W1073" s="53"/>
      <c r="X1073" s="53"/>
      <c r="Y1073" s="53"/>
      <c r="Z1073" s="53"/>
      <c r="AA1073" s="53"/>
      <c r="AB1073" s="53"/>
      <c r="AC1073" s="53"/>
      <c r="AD1073" s="53"/>
      <c r="AE1073" s="53"/>
    </row>
    <row r="1074" ht="14.25" customHeight="1">
      <c r="A1074" s="157" t="str">
        <f t="shared" si="3"/>
        <v>191001_B13-T2-9_00BAQ_00J2I_M02_S_1</v>
      </c>
      <c r="B1074" s="47" t="s">
        <v>1547</v>
      </c>
      <c r="C1074" s="205" t="s">
        <v>4918</v>
      </c>
      <c r="D1074" s="181" t="s">
        <v>4919</v>
      </c>
      <c r="E1074" s="169">
        <v>7112.0</v>
      </c>
      <c r="F1074" s="195">
        <v>37183.0</v>
      </c>
      <c r="G1074" s="33" t="s">
        <v>1191</v>
      </c>
      <c r="H1074" s="33" t="s">
        <v>122</v>
      </c>
      <c r="I1074" s="33" t="s">
        <v>1007</v>
      </c>
      <c r="J1074" s="35">
        <v>1.0</v>
      </c>
      <c r="K1074" s="185" t="s">
        <v>1009</v>
      </c>
      <c r="L1074" s="35">
        <v>2.0</v>
      </c>
      <c r="M1074" s="35" t="s">
        <v>1011</v>
      </c>
      <c r="N1074" s="37"/>
      <c r="O1074" s="33" t="s">
        <v>1012</v>
      </c>
      <c r="P1074" s="32"/>
      <c r="Q1074" s="40" t="s">
        <v>1013</v>
      </c>
      <c r="R1074" s="130" t="s">
        <v>1193</v>
      </c>
      <c r="S1074" s="35" t="s">
        <v>1015</v>
      </c>
      <c r="T1074" s="164" t="s">
        <v>1194</v>
      </c>
      <c r="U1074" s="53"/>
      <c r="V1074" s="53"/>
      <c r="W1074" s="53"/>
      <c r="X1074" s="53"/>
      <c r="Y1074" s="53"/>
      <c r="Z1074" s="53"/>
      <c r="AA1074" s="53"/>
      <c r="AB1074" s="53"/>
      <c r="AC1074" s="53"/>
      <c r="AD1074" s="53"/>
      <c r="AE1074" s="53"/>
    </row>
    <row r="1075" ht="14.25" customHeight="1">
      <c r="A1075" s="157" t="str">
        <f t="shared" si="3"/>
        <v>191001_B13-T2-10_00BAR_00J2J_M02_S_1</v>
      </c>
      <c r="B1075" s="47" t="s">
        <v>1553</v>
      </c>
      <c r="C1075" s="205" t="s">
        <v>4920</v>
      </c>
      <c r="D1075" s="181" t="s">
        <v>4921</v>
      </c>
      <c r="E1075" s="169">
        <v>2293.0</v>
      </c>
      <c r="F1075" s="195">
        <v>37183.0</v>
      </c>
      <c r="G1075" s="33" t="s">
        <v>1191</v>
      </c>
      <c r="H1075" s="33" t="s">
        <v>122</v>
      </c>
      <c r="I1075" s="33" t="s">
        <v>1007</v>
      </c>
      <c r="J1075" s="35">
        <v>1.0</v>
      </c>
      <c r="K1075" s="185" t="s">
        <v>1009</v>
      </c>
      <c r="L1075" s="35">
        <v>2.0</v>
      </c>
      <c r="M1075" s="35" t="s">
        <v>1011</v>
      </c>
      <c r="N1075" s="37"/>
      <c r="O1075" s="33" t="s">
        <v>1012</v>
      </c>
      <c r="P1075" s="32"/>
      <c r="Q1075" s="40" t="s">
        <v>1013</v>
      </c>
      <c r="R1075" s="130" t="s">
        <v>1193</v>
      </c>
      <c r="S1075" s="35" t="s">
        <v>1015</v>
      </c>
      <c r="T1075" s="164" t="s">
        <v>1194</v>
      </c>
      <c r="U1075" s="53"/>
      <c r="V1075" s="53"/>
      <c r="W1075" s="53"/>
      <c r="X1075" s="53"/>
      <c r="Y1075" s="53"/>
      <c r="Z1075" s="53"/>
      <c r="AA1075" s="53"/>
      <c r="AB1075" s="53"/>
      <c r="AC1075" s="53"/>
      <c r="AD1075" s="53"/>
      <c r="AE1075" s="53"/>
    </row>
    <row r="1076" ht="14.25" customHeight="1">
      <c r="A1076" s="157" t="str">
        <f t="shared" si="3"/>
        <v>191001_B13-T2-11_00BAS_00J2K_M02_S_1</v>
      </c>
      <c r="B1076" s="47" t="s">
        <v>1557</v>
      </c>
      <c r="C1076" s="205" t="s">
        <v>4924</v>
      </c>
      <c r="D1076" s="181" t="s">
        <v>4925</v>
      </c>
      <c r="E1076" s="169">
        <v>2468.0</v>
      </c>
      <c r="F1076" s="195">
        <v>37183.0</v>
      </c>
      <c r="G1076" s="33" t="s">
        <v>1191</v>
      </c>
      <c r="H1076" s="33" t="s">
        <v>122</v>
      </c>
      <c r="I1076" s="33" t="s">
        <v>1007</v>
      </c>
      <c r="J1076" s="35">
        <v>1.0</v>
      </c>
      <c r="K1076" s="185" t="s">
        <v>1009</v>
      </c>
      <c r="L1076" s="35">
        <v>2.0</v>
      </c>
      <c r="M1076" s="35" t="s">
        <v>1011</v>
      </c>
      <c r="N1076" s="37"/>
      <c r="O1076" s="33" t="s">
        <v>1012</v>
      </c>
      <c r="P1076" s="32"/>
      <c r="Q1076" s="40" t="s">
        <v>1013</v>
      </c>
      <c r="R1076" s="130" t="s">
        <v>1193</v>
      </c>
      <c r="S1076" s="35" t="s">
        <v>1015</v>
      </c>
      <c r="T1076" s="164" t="s">
        <v>1194</v>
      </c>
      <c r="U1076" s="53"/>
      <c r="V1076" s="53"/>
      <c r="W1076" s="53"/>
      <c r="X1076" s="53"/>
      <c r="Y1076" s="53"/>
      <c r="Z1076" s="53"/>
      <c r="AA1076" s="53"/>
      <c r="AB1076" s="53"/>
      <c r="AC1076" s="53"/>
      <c r="AD1076" s="53"/>
      <c r="AE1076" s="53"/>
    </row>
    <row r="1077" ht="14.25" customHeight="1">
      <c r="A1077" s="157" t="str">
        <f t="shared" si="3"/>
        <v>191001_B13-T2-12_00BAT_00J2L_M02_S_1</v>
      </c>
      <c r="B1077" s="47" t="s">
        <v>1562</v>
      </c>
      <c r="C1077" s="205" t="s">
        <v>4926</v>
      </c>
      <c r="D1077" s="181" t="s">
        <v>4927</v>
      </c>
      <c r="E1077" s="169">
        <v>3281.0</v>
      </c>
      <c r="F1077" s="195">
        <v>37183.0</v>
      </c>
      <c r="G1077" s="33" t="s">
        <v>1191</v>
      </c>
      <c r="H1077" s="33" t="s">
        <v>122</v>
      </c>
      <c r="I1077" s="33" t="s">
        <v>1007</v>
      </c>
      <c r="J1077" s="35">
        <v>1.0</v>
      </c>
      <c r="K1077" s="185" t="s">
        <v>1009</v>
      </c>
      <c r="L1077" s="35">
        <v>2.0</v>
      </c>
      <c r="M1077" s="35" t="s">
        <v>1011</v>
      </c>
      <c r="N1077" s="37"/>
      <c r="O1077" s="33" t="s">
        <v>1012</v>
      </c>
      <c r="P1077" s="32"/>
      <c r="Q1077" s="40" t="s">
        <v>1013</v>
      </c>
      <c r="R1077" s="130" t="s">
        <v>1193</v>
      </c>
      <c r="S1077" s="35" t="s">
        <v>1015</v>
      </c>
      <c r="T1077" s="164" t="s">
        <v>1194</v>
      </c>
      <c r="U1077" s="53"/>
      <c r="V1077" s="53"/>
      <c r="W1077" s="53"/>
      <c r="X1077" s="53"/>
      <c r="Y1077" s="53"/>
      <c r="Z1077" s="53"/>
      <c r="AA1077" s="53"/>
      <c r="AB1077" s="53"/>
      <c r="AC1077" s="53"/>
      <c r="AD1077" s="53"/>
      <c r="AE1077" s="53"/>
    </row>
    <row r="1078" ht="14.25" customHeight="1">
      <c r="A1078" s="157" t="str">
        <f t="shared" si="3"/>
        <v>191001_B13-T2-13_00BAU_00J2M_M02_S_1</v>
      </c>
      <c r="B1078" s="47" t="s">
        <v>1577</v>
      </c>
      <c r="C1078" s="205" t="s">
        <v>4930</v>
      </c>
      <c r="D1078" s="181" t="s">
        <v>4931</v>
      </c>
      <c r="E1078" s="169">
        <v>9029.0</v>
      </c>
      <c r="F1078" s="195">
        <v>37183.0</v>
      </c>
      <c r="G1078" s="33" t="s">
        <v>1191</v>
      </c>
      <c r="H1078" s="33" t="s">
        <v>122</v>
      </c>
      <c r="I1078" s="33" t="s">
        <v>1007</v>
      </c>
      <c r="J1078" s="35">
        <v>1.0</v>
      </c>
      <c r="K1078" s="185" t="s">
        <v>1009</v>
      </c>
      <c r="L1078" s="35">
        <v>2.0</v>
      </c>
      <c r="M1078" s="35" t="s">
        <v>1011</v>
      </c>
      <c r="N1078" s="37"/>
      <c r="O1078" s="33" t="s">
        <v>1012</v>
      </c>
      <c r="P1078" s="32"/>
      <c r="Q1078" s="40" t="s">
        <v>1013</v>
      </c>
      <c r="R1078" s="130" t="s">
        <v>1193</v>
      </c>
      <c r="S1078" s="35" t="s">
        <v>1015</v>
      </c>
      <c r="T1078" s="164" t="s">
        <v>1194</v>
      </c>
      <c r="U1078" s="53"/>
      <c r="V1078" s="53"/>
      <c r="W1078" s="53"/>
      <c r="X1078" s="53"/>
      <c r="Y1078" s="53"/>
      <c r="Z1078" s="53"/>
      <c r="AA1078" s="53"/>
      <c r="AB1078" s="53"/>
      <c r="AC1078" s="53"/>
      <c r="AD1078" s="53"/>
      <c r="AE1078" s="53"/>
    </row>
    <row r="1079" ht="14.25" customHeight="1">
      <c r="A1079" s="157" t="str">
        <f t="shared" si="3"/>
        <v>191001_B13-T2-14_00BAV_00J2N_M02_S_1</v>
      </c>
      <c r="B1079" s="47" t="s">
        <v>1584</v>
      </c>
      <c r="C1079" s="205" t="s">
        <v>4934</v>
      </c>
      <c r="D1079" s="181" t="s">
        <v>4935</v>
      </c>
      <c r="E1079" s="169">
        <v>2709.0</v>
      </c>
      <c r="F1079" s="195">
        <v>37183.0</v>
      </c>
      <c r="G1079" s="33" t="s">
        <v>1191</v>
      </c>
      <c r="H1079" s="33" t="s">
        <v>122</v>
      </c>
      <c r="I1079" s="33" t="s">
        <v>1007</v>
      </c>
      <c r="J1079" s="35">
        <v>1.0</v>
      </c>
      <c r="K1079" s="185" t="s">
        <v>1009</v>
      </c>
      <c r="L1079" s="35">
        <v>2.0</v>
      </c>
      <c r="M1079" s="35" t="s">
        <v>1011</v>
      </c>
      <c r="N1079" s="37"/>
      <c r="O1079" s="33" t="s">
        <v>1012</v>
      </c>
      <c r="P1079" s="32"/>
      <c r="Q1079" s="40" t="s">
        <v>1013</v>
      </c>
      <c r="R1079" s="130" t="s">
        <v>1193</v>
      </c>
      <c r="S1079" s="35" t="s">
        <v>1015</v>
      </c>
      <c r="T1079" s="164" t="s">
        <v>1194</v>
      </c>
      <c r="U1079" s="53"/>
      <c r="V1079" s="53"/>
      <c r="W1079" s="53"/>
      <c r="X1079" s="53"/>
      <c r="Y1079" s="53"/>
      <c r="Z1079" s="53"/>
      <c r="AA1079" s="53"/>
      <c r="AB1079" s="53"/>
      <c r="AC1079" s="53"/>
      <c r="AD1079" s="53"/>
      <c r="AE1079" s="53"/>
    </row>
    <row r="1080" ht="14.25" customHeight="1">
      <c r="A1080" s="157" t="str">
        <f t="shared" si="3"/>
        <v>191001_B13-T2-15_00BAW_00J2O_M02_S_1</v>
      </c>
      <c r="B1080" s="47" t="s">
        <v>1601</v>
      </c>
      <c r="C1080" s="205" t="s">
        <v>4936</v>
      </c>
      <c r="D1080" s="181" t="s">
        <v>4937</v>
      </c>
      <c r="E1080" s="33" t="s">
        <v>154</v>
      </c>
      <c r="F1080" s="195">
        <v>37183.0</v>
      </c>
      <c r="G1080" s="33" t="s">
        <v>1191</v>
      </c>
      <c r="H1080" s="33" t="s">
        <v>122</v>
      </c>
      <c r="I1080" s="33" t="s">
        <v>1007</v>
      </c>
      <c r="J1080" s="35">
        <v>1.0</v>
      </c>
      <c r="K1080" s="185" t="s">
        <v>1009</v>
      </c>
      <c r="L1080" s="35">
        <v>2.0</v>
      </c>
      <c r="M1080" s="35" t="s">
        <v>1011</v>
      </c>
      <c r="N1080" s="107" t="s">
        <v>4938</v>
      </c>
      <c r="O1080" s="33" t="s">
        <v>4297</v>
      </c>
      <c r="P1080" s="32"/>
      <c r="Q1080" s="40" t="s">
        <v>1013</v>
      </c>
      <c r="R1080" s="130" t="s">
        <v>1193</v>
      </c>
      <c r="S1080" s="35" t="s">
        <v>1015</v>
      </c>
      <c r="T1080" s="164" t="s">
        <v>1194</v>
      </c>
      <c r="U1080" s="53"/>
      <c r="V1080" s="53"/>
      <c r="W1080" s="53"/>
      <c r="X1080" s="53"/>
      <c r="Y1080" s="53"/>
      <c r="Z1080" s="53"/>
      <c r="AA1080" s="53"/>
      <c r="AB1080" s="53"/>
      <c r="AC1080" s="53"/>
      <c r="AD1080" s="53"/>
      <c r="AE1080" s="53"/>
    </row>
    <row r="1081" ht="14.25" customHeight="1">
      <c r="A1081" s="157" t="str">
        <f t="shared" si="3"/>
        <v>191001_B13-T2-16_00BAX_00J2P_M02_S_1</v>
      </c>
      <c r="B1081" s="47" t="s">
        <v>1622</v>
      </c>
      <c r="C1081" s="205" t="s">
        <v>4941</v>
      </c>
      <c r="D1081" s="181" t="s">
        <v>4942</v>
      </c>
      <c r="E1081" s="32" t="s">
        <v>730</v>
      </c>
      <c r="F1081" s="195">
        <v>37183.0</v>
      </c>
      <c r="G1081" s="33" t="s">
        <v>1191</v>
      </c>
      <c r="H1081" s="33" t="s">
        <v>122</v>
      </c>
      <c r="I1081" s="33" t="s">
        <v>1007</v>
      </c>
      <c r="J1081" s="35">
        <v>1.0</v>
      </c>
      <c r="K1081" s="185" t="s">
        <v>1009</v>
      </c>
      <c r="L1081" s="35">
        <v>2.0</v>
      </c>
      <c r="M1081" s="35" t="s">
        <v>1011</v>
      </c>
      <c r="N1081" s="37"/>
      <c r="O1081" s="33" t="s">
        <v>1012</v>
      </c>
      <c r="P1081" s="32"/>
      <c r="Q1081" s="40" t="s">
        <v>1013</v>
      </c>
      <c r="R1081" s="130" t="s">
        <v>1193</v>
      </c>
      <c r="S1081" s="35" t="s">
        <v>1015</v>
      </c>
      <c r="T1081" s="164" t="s">
        <v>1194</v>
      </c>
      <c r="U1081" s="53"/>
      <c r="V1081" s="53"/>
      <c r="W1081" s="53"/>
      <c r="X1081" s="53"/>
      <c r="Y1081" s="53"/>
      <c r="Z1081" s="53"/>
      <c r="AA1081" s="53"/>
      <c r="AB1081" s="53"/>
      <c r="AC1081" s="53"/>
      <c r="AD1081" s="53"/>
      <c r="AE1081" s="53"/>
    </row>
    <row r="1082" ht="14.25" customHeight="1">
      <c r="A1082" s="157" t="str">
        <f t="shared" si="3"/>
        <v>191002_HEK-QCS_000F2_00J2Q_M01_S_1</v>
      </c>
      <c r="B1082" s="154" t="s">
        <v>108</v>
      </c>
      <c r="C1082" s="205" t="s">
        <v>4943</v>
      </c>
      <c r="D1082" s="163" t="s">
        <v>109</v>
      </c>
      <c r="E1082" s="178" t="s">
        <v>109</v>
      </c>
      <c r="F1082" s="155">
        <v>37548.0</v>
      </c>
      <c r="G1082" s="33" t="s">
        <v>1006</v>
      </c>
      <c r="H1082" s="33" t="s">
        <v>120</v>
      </c>
      <c r="I1082" s="33" t="s">
        <v>1007</v>
      </c>
      <c r="J1082" s="35">
        <v>1.0</v>
      </c>
      <c r="K1082" s="185" t="s">
        <v>1009</v>
      </c>
      <c r="L1082" s="35">
        <v>2.0</v>
      </c>
      <c r="M1082" s="35" t="s">
        <v>1011</v>
      </c>
      <c r="N1082" s="107" t="s">
        <v>4946</v>
      </c>
      <c r="O1082" s="33" t="s">
        <v>1012</v>
      </c>
      <c r="P1082" s="32"/>
      <c r="Q1082" s="35" t="s">
        <v>1013</v>
      </c>
      <c r="R1082" s="33" t="s">
        <v>1014</v>
      </c>
      <c r="S1082" s="35" t="s">
        <v>1015</v>
      </c>
      <c r="T1082" s="33" t="s">
        <v>1016</v>
      </c>
      <c r="U1082" s="53"/>
      <c r="V1082" s="53"/>
      <c r="W1082" s="53"/>
      <c r="X1082" s="53"/>
      <c r="Y1082" s="53"/>
      <c r="Z1082" s="53"/>
      <c r="AA1082" s="53"/>
      <c r="AB1082" s="53"/>
      <c r="AC1082" s="53"/>
      <c r="AD1082" s="53"/>
      <c r="AE1082" s="53"/>
    </row>
    <row r="1083" ht="14.25" customHeight="1">
      <c r="A1083" s="157" t="str">
        <f t="shared" si="3"/>
        <v>191002_B37-T1-1_00DIF_00J2R_M01_S_1</v>
      </c>
      <c r="B1083" s="47" t="s">
        <v>3593</v>
      </c>
      <c r="C1083" s="205" t="s">
        <v>4947</v>
      </c>
      <c r="D1083" s="162" t="s">
        <v>4948</v>
      </c>
      <c r="E1083" s="194">
        <v>3088.0</v>
      </c>
      <c r="F1083" s="155">
        <v>37548.0</v>
      </c>
      <c r="G1083" s="33" t="s">
        <v>1006</v>
      </c>
      <c r="H1083" s="33" t="s">
        <v>120</v>
      </c>
      <c r="I1083" s="33" t="s">
        <v>1007</v>
      </c>
      <c r="J1083" s="35">
        <v>1.0</v>
      </c>
      <c r="K1083" s="185" t="s">
        <v>1009</v>
      </c>
      <c r="L1083" s="35">
        <v>2.0</v>
      </c>
      <c r="M1083" s="35" t="s">
        <v>1011</v>
      </c>
      <c r="N1083" s="107" t="s">
        <v>4946</v>
      </c>
      <c r="O1083" s="33" t="s">
        <v>1012</v>
      </c>
      <c r="P1083" s="32"/>
      <c r="Q1083" s="35" t="s">
        <v>1013</v>
      </c>
      <c r="R1083" s="33" t="s">
        <v>1014</v>
      </c>
      <c r="S1083" s="35" t="s">
        <v>1015</v>
      </c>
      <c r="T1083" s="33" t="s">
        <v>1016</v>
      </c>
      <c r="U1083" s="53"/>
      <c r="V1083" s="53"/>
      <c r="W1083" s="53"/>
      <c r="X1083" s="53"/>
      <c r="Y1083" s="53"/>
      <c r="Z1083" s="53"/>
      <c r="AA1083" s="53"/>
      <c r="AB1083" s="53"/>
      <c r="AC1083" s="53"/>
      <c r="AD1083" s="53"/>
      <c r="AE1083" s="53"/>
    </row>
    <row r="1084" ht="14.25" customHeight="1">
      <c r="A1084" s="157" t="str">
        <f t="shared" si="3"/>
        <v>191002_B37-T1-2_00DIG_00J2S_M01_S_1</v>
      </c>
      <c r="B1084" s="47" t="s">
        <v>3599</v>
      </c>
      <c r="C1084" s="205" t="s">
        <v>4951</v>
      </c>
      <c r="D1084" s="162" t="s">
        <v>4952</v>
      </c>
      <c r="E1084" s="194">
        <v>6449.0</v>
      </c>
      <c r="F1084" s="155">
        <v>37548.0</v>
      </c>
      <c r="G1084" s="33" t="s">
        <v>1006</v>
      </c>
      <c r="H1084" s="33" t="s">
        <v>120</v>
      </c>
      <c r="I1084" s="33" t="s">
        <v>1007</v>
      </c>
      <c r="J1084" s="35">
        <v>1.0</v>
      </c>
      <c r="K1084" s="185" t="s">
        <v>1009</v>
      </c>
      <c r="L1084" s="35">
        <v>2.0</v>
      </c>
      <c r="M1084" s="35" t="s">
        <v>1011</v>
      </c>
      <c r="N1084" s="37"/>
      <c r="O1084" s="33" t="s">
        <v>1012</v>
      </c>
      <c r="P1084" s="32"/>
      <c r="Q1084" s="35" t="s">
        <v>1013</v>
      </c>
      <c r="R1084" s="33" t="s">
        <v>1014</v>
      </c>
      <c r="S1084" s="35" t="s">
        <v>1015</v>
      </c>
      <c r="T1084" s="33" t="s">
        <v>1016</v>
      </c>
      <c r="U1084" s="53"/>
      <c r="V1084" s="53"/>
      <c r="W1084" s="53"/>
      <c r="X1084" s="53"/>
      <c r="Y1084" s="53"/>
      <c r="Z1084" s="53"/>
      <c r="AA1084" s="53"/>
      <c r="AB1084" s="53"/>
      <c r="AC1084" s="53"/>
      <c r="AD1084" s="53"/>
      <c r="AE1084" s="53"/>
    </row>
    <row r="1085" ht="14.25" customHeight="1">
      <c r="A1085" s="157" t="str">
        <f t="shared" si="3"/>
        <v>191002_B37-T1-3_00DIH_00J2T_M01_S_1</v>
      </c>
      <c r="B1085" s="47" t="s">
        <v>3602</v>
      </c>
      <c r="C1085" s="205" t="s">
        <v>4953</v>
      </c>
      <c r="D1085" s="162" t="s">
        <v>4954</v>
      </c>
      <c r="E1085" s="194">
        <v>3449.0</v>
      </c>
      <c r="F1085" s="155">
        <v>37548.0</v>
      </c>
      <c r="G1085" s="33" t="s">
        <v>1006</v>
      </c>
      <c r="H1085" s="33" t="s">
        <v>120</v>
      </c>
      <c r="I1085" s="33" t="s">
        <v>1007</v>
      </c>
      <c r="J1085" s="35">
        <v>1.0</v>
      </c>
      <c r="K1085" s="185" t="s">
        <v>1009</v>
      </c>
      <c r="L1085" s="35">
        <v>2.0</v>
      </c>
      <c r="M1085" s="35" t="s">
        <v>1011</v>
      </c>
      <c r="N1085" s="37"/>
      <c r="O1085" s="33" t="s">
        <v>1012</v>
      </c>
      <c r="P1085" s="32"/>
      <c r="Q1085" s="35" t="s">
        <v>1013</v>
      </c>
      <c r="R1085" s="33" t="s">
        <v>1014</v>
      </c>
      <c r="S1085" s="35" t="s">
        <v>1015</v>
      </c>
      <c r="T1085" s="33" t="s">
        <v>1016</v>
      </c>
      <c r="U1085" s="53"/>
      <c r="V1085" s="53"/>
      <c r="W1085" s="53"/>
      <c r="X1085" s="53"/>
      <c r="Y1085" s="53"/>
      <c r="Z1085" s="53"/>
      <c r="AA1085" s="53"/>
      <c r="AB1085" s="53"/>
      <c r="AC1085" s="53"/>
      <c r="AD1085" s="53"/>
      <c r="AE1085" s="53"/>
    </row>
    <row r="1086" ht="14.25" customHeight="1">
      <c r="A1086" s="157" t="str">
        <f t="shared" si="3"/>
        <v>191002_B37-T1-4_00DII_00J2U_M01_S_1</v>
      </c>
      <c r="B1086" s="47" t="s">
        <v>3605</v>
      </c>
      <c r="C1086" s="205" t="s">
        <v>4957</v>
      </c>
      <c r="D1086" s="162" t="s">
        <v>4958</v>
      </c>
      <c r="E1086" s="194">
        <v>9450.0</v>
      </c>
      <c r="F1086" s="155">
        <v>37548.0</v>
      </c>
      <c r="G1086" s="33" t="s">
        <v>1006</v>
      </c>
      <c r="H1086" s="33" t="s">
        <v>120</v>
      </c>
      <c r="I1086" s="33" t="s">
        <v>1007</v>
      </c>
      <c r="J1086" s="35">
        <v>1.0</v>
      </c>
      <c r="K1086" s="185" t="s">
        <v>1009</v>
      </c>
      <c r="L1086" s="35">
        <v>2.0</v>
      </c>
      <c r="M1086" s="35" t="s">
        <v>1011</v>
      </c>
      <c r="N1086" s="37"/>
      <c r="O1086" s="33" t="s">
        <v>1012</v>
      </c>
      <c r="P1086" s="32"/>
      <c r="Q1086" s="35" t="s">
        <v>1013</v>
      </c>
      <c r="R1086" s="33" t="s">
        <v>1014</v>
      </c>
      <c r="S1086" s="35" t="s">
        <v>1015</v>
      </c>
      <c r="T1086" s="33" t="s">
        <v>1016</v>
      </c>
      <c r="U1086" s="53"/>
      <c r="V1086" s="53"/>
      <c r="W1086" s="53"/>
      <c r="X1086" s="53"/>
      <c r="Y1086" s="53"/>
      <c r="Z1086" s="53"/>
      <c r="AA1086" s="53"/>
      <c r="AB1086" s="53"/>
      <c r="AC1086" s="53"/>
      <c r="AD1086" s="53"/>
      <c r="AE1086" s="53"/>
    </row>
    <row r="1087" ht="14.25" customHeight="1">
      <c r="A1087" s="157" t="str">
        <f t="shared" si="3"/>
        <v>191002_B37-T1-5_00DIJ_00J2V_M01_S_1</v>
      </c>
      <c r="B1087" s="47" t="s">
        <v>3608</v>
      </c>
      <c r="C1087" s="205" t="s">
        <v>4961</v>
      </c>
      <c r="D1087" s="162" t="s">
        <v>4962</v>
      </c>
      <c r="E1087" s="194">
        <v>7050.0</v>
      </c>
      <c r="F1087" s="155">
        <v>37548.0</v>
      </c>
      <c r="G1087" s="33" t="s">
        <v>1006</v>
      </c>
      <c r="H1087" s="33" t="s">
        <v>120</v>
      </c>
      <c r="I1087" s="33" t="s">
        <v>1007</v>
      </c>
      <c r="J1087" s="35">
        <v>1.0</v>
      </c>
      <c r="K1087" s="185" t="s">
        <v>1009</v>
      </c>
      <c r="L1087" s="35">
        <v>2.0</v>
      </c>
      <c r="M1087" s="35" t="s">
        <v>1011</v>
      </c>
      <c r="N1087" s="37"/>
      <c r="O1087" s="33" t="s">
        <v>1012</v>
      </c>
      <c r="P1087" s="32"/>
      <c r="Q1087" s="35" t="s">
        <v>1013</v>
      </c>
      <c r="R1087" s="33" t="s">
        <v>1014</v>
      </c>
      <c r="S1087" s="35" t="s">
        <v>1015</v>
      </c>
      <c r="T1087" s="33" t="s">
        <v>1016</v>
      </c>
      <c r="U1087" s="53"/>
      <c r="V1087" s="53"/>
      <c r="W1087" s="53"/>
      <c r="X1087" s="53"/>
      <c r="Y1087" s="53"/>
      <c r="Z1087" s="53"/>
      <c r="AA1087" s="53"/>
      <c r="AB1087" s="53"/>
      <c r="AC1087" s="53"/>
      <c r="AD1087" s="53"/>
      <c r="AE1087" s="53"/>
    </row>
    <row r="1088" ht="14.25" customHeight="1">
      <c r="A1088" s="157" t="str">
        <f t="shared" si="3"/>
        <v>191002_B37-T1-6_00DIK_00J2W_M01_S_1</v>
      </c>
      <c r="B1088" s="47" t="s">
        <v>3613</v>
      </c>
      <c r="C1088" s="205" t="s">
        <v>4963</v>
      </c>
      <c r="D1088" s="162" t="s">
        <v>4964</v>
      </c>
      <c r="E1088" s="194">
        <v>6661.0</v>
      </c>
      <c r="F1088" s="155">
        <v>37548.0</v>
      </c>
      <c r="G1088" s="33" t="s">
        <v>1006</v>
      </c>
      <c r="H1088" s="33" t="s">
        <v>120</v>
      </c>
      <c r="I1088" s="33" t="s">
        <v>1007</v>
      </c>
      <c r="J1088" s="35">
        <v>1.0</v>
      </c>
      <c r="K1088" s="185" t="s">
        <v>1009</v>
      </c>
      <c r="L1088" s="35">
        <v>2.0</v>
      </c>
      <c r="M1088" s="35" t="s">
        <v>1011</v>
      </c>
      <c r="N1088" s="37"/>
      <c r="O1088" s="33" t="s">
        <v>1012</v>
      </c>
      <c r="P1088" s="32"/>
      <c r="Q1088" s="35" t="s">
        <v>1013</v>
      </c>
      <c r="R1088" s="33" t="s">
        <v>1014</v>
      </c>
      <c r="S1088" s="35" t="s">
        <v>1015</v>
      </c>
      <c r="T1088" s="33" t="s">
        <v>1016</v>
      </c>
      <c r="U1088" s="53"/>
      <c r="V1088" s="53"/>
      <c r="W1088" s="53"/>
      <c r="X1088" s="53"/>
      <c r="Y1088" s="53"/>
      <c r="Z1088" s="53"/>
      <c r="AA1088" s="53"/>
      <c r="AB1088" s="53"/>
      <c r="AC1088" s="53"/>
      <c r="AD1088" s="53"/>
      <c r="AE1088" s="53"/>
    </row>
    <row r="1089" ht="14.25" customHeight="1">
      <c r="A1089" s="157" t="str">
        <f t="shared" si="3"/>
        <v>191002_B37-T1-7_00DIL_00J2X_M01_S_1</v>
      </c>
      <c r="B1089" s="47" t="s">
        <v>3616</v>
      </c>
      <c r="C1089" s="205" t="s">
        <v>4967</v>
      </c>
      <c r="D1089" s="162" t="s">
        <v>4968</v>
      </c>
      <c r="E1089" s="194">
        <v>5949.0</v>
      </c>
      <c r="F1089" s="155">
        <v>37548.0</v>
      </c>
      <c r="G1089" s="33" t="s">
        <v>1006</v>
      </c>
      <c r="H1089" s="33" t="s">
        <v>120</v>
      </c>
      <c r="I1089" s="33" t="s">
        <v>1007</v>
      </c>
      <c r="J1089" s="35">
        <v>1.0</v>
      </c>
      <c r="K1089" s="185" t="s">
        <v>1009</v>
      </c>
      <c r="L1089" s="35">
        <v>2.0</v>
      </c>
      <c r="M1089" s="35" t="s">
        <v>1011</v>
      </c>
      <c r="N1089" s="37"/>
      <c r="O1089" s="33" t="s">
        <v>1012</v>
      </c>
      <c r="P1089" s="32"/>
      <c r="Q1089" s="35" t="s">
        <v>1013</v>
      </c>
      <c r="R1089" s="33" t="s">
        <v>1014</v>
      </c>
      <c r="S1089" s="35" t="s">
        <v>1015</v>
      </c>
      <c r="T1089" s="33" t="s">
        <v>1016</v>
      </c>
      <c r="U1089" s="53"/>
      <c r="V1089" s="53"/>
      <c r="W1089" s="53"/>
      <c r="X1089" s="53"/>
      <c r="Y1089" s="53"/>
      <c r="Z1089" s="53"/>
      <c r="AA1089" s="53"/>
      <c r="AB1089" s="53"/>
      <c r="AC1089" s="53"/>
      <c r="AD1089" s="53"/>
      <c r="AE1089" s="53"/>
    </row>
    <row r="1090" ht="14.25" customHeight="1">
      <c r="A1090" s="157" t="str">
        <f t="shared" si="3"/>
        <v>191002_B37-T1-8_00DIM_00J2Y_M01_S_1</v>
      </c>
      <c r="B1090" s="47" t="s">
        <v>3619</v>
      </c>
      <c r="C1090" s="205" t="s">
        <v>4971</v>
      </c>
      <c r="D1090" s="162" t="s">
        <v>4972</v>
      </c>
      <c r="E1090" s="194">
        <v>2555.0</v>
      </c>
      <c r="F1090" s="155">
        <v>37548.0</v>
      </c>
      <c r="G1090" s="33" t="s">
        <v>1006</v>
      </c>
      <c r="H1090" s="33" t="s">
        <v>120</v>
      </c>
      <c r="I1090" s="33" t="s">
        <v>1007</v>
      </c>
      <c r="J1090" s="35">
        <v>1.0</v>
      </c>
      <c r="K1090" s="185" t="s">
        <v>1009</v>
      </c>
      <c r="L1090" s="35">
        <v>2.0</v>
      </c>
      <c r="M1090" s="35" t="s">
        <v>1011</v>
      </c>
      <c r="N1090" s="37"/>
      <c r="O1090" s="33" t="s">
        <v>1012</v>
      </c>
      <c r="P1090" s="32"/>
      <c r="Q1090" s="35" t="s">
        <v>1013</v>
      </c>
      <c r="R1090" s="33" t="s">
        <v>1014</v>
      </c>
      <c r="S1090" s="35" t="s">
        <v>1015</v>
      </c>
      <c r="T1090" s="33" t="s">
        <v>1016</v>
      </c>
      <c r="U1090" s="53"/>
      <c r="V1090" s="53"/>
      <c r="W1090" s="53"/>
      <c r="X1090" s="53"/>
      <c r="Y1090" s="53"/>
      <c r="Z1090" s="53"/>
      <c r="AA1090" s="53"/>
      <c r="AB1090" s="53"/>
      <c r="AC1090" s="53"/>
      <c r="AD1090" s="53"/>
      <c r="AE1090" s="53"/>
    </row>
    <row r="1091" ht="14.25" customHeight="1">
      <c r="A1091" s="157" t="str">
        <f t="shared" si="3"/>
        <v>191002_B37-T1-9_00DIN_00J2Z_M01_S_1</v>
      </c>
      <c r="B1091" s="47" t="s">
        <v>3622</v>
      </c>
      <c r="C1091" s="205" t="s">
        <v>4973</v>
      </c>
      <c r="D1091" s="162" t="s">
        <v>4974</v>
      </c>
      <c r="E1091" s="194">
        <v>8251.0</v>
      </c>
      <c r="F1091" s="155">
        <v>37548.0</v>
      </c>
      <c r="G1091" s="33" t="s">
        <v>1006</v>
      </c>
      <c r="H1091" s="33" t="s">
        <v>120</v>
      </c>
      <c r="I1091" s="33" t="s">
        <v>1007</v>
      </c>
      <c r="J1091" s="35">
        <v>1.0</v>
      </c>
      <c r="K1091" s="185" t="s">
        <v>1009</v>
      </c>
      <c r="L1091" s="35">
        <v>2.0</v>
      </c>
      <c r="M1091" s="35" t="s">
        <v>1011</v>
      </c>
      <c r="N1091" s="37"/>
      <c r="O1091" s="33" t="s">
        <v>1012</v>
      </c>
      <c r="P1091" s="32"/>
      <c r="Q1091" s="35" t="s">
        <v>1013</v>
      </c>
      <c r="R1091" s="33" t="s">
        <v>1014</v>
      </c>
      <c r="S1091" s="35" t="s">
        <v>1015</v>
      </c>
      <c r="T1091" s="33" t="s">
        <v>1016</v>
      </c>
      <c r="U1091" s="53"/>
      <c r="V1091" s="53"/>
      <c r="W1091" s="53"/>
      <c r="X1091" s="53"/>
      <c r="Y1091" s="53"/>
      <c r="Z1091" s="53"/>
      <c r="AA1091" s="53"/>
      <c r="AB1091" s="53"/>
      <c r="AC1091" s="53"/>
      <c r="AD1091" s="53"/>
      <c r="AE1091" s="53"/>
    </row>
    <row r="1092" ht="14.25" customHeight="1">
      <c r="A1092" s="157" t="str">
        <f t="shared" si="3"/>
        <v>191002_B37-T1-10_00DIO_00J30_M01_S_1</v>
      </c>
      <c r="B1092" s="47" t="s">
        <v>3625</v>
      </c>
      <c r="C1092" s="205" t="s">
        <v>4977</v>
      </c>
      <c r="D1092" s="162" t="s">
        <v>4978</v>
      </c>
      <c r="E1092" s="194">
        <v>7511.0</v>
      </c>
      <c r="F1092" s="155">
        <v>37548.0</v>
      </c>
      <c r="G1092" s="33" t="s">
        <v>1006</v>
      </c>
      <c r="H1092" s="33" t="s">
        <v>120</v>
      </c>
      <c r="I1092" s="33" t="s">
        <v>1007</v>
      </c>
      <c r="J1092" s="35">
        <v>1.0</v>
      </c>
      <c r="K1092" s="185" t="s">
        <v>1009</v>
      </c>
      <c r="L1092" s="35">
        <v>2.0</v>
      </c>
      <c r="M1092" s="35" t="s">
        <v>1011</v>
      </c>
      <c r="N1092" s="37"/>
      <c r="O1092" s="33" t="s">
        <v>1012</v>
      </c>
      <c r="P1092" s="32"/>
      <c r="Q1092" s="35" t="s">
        <v>1013</v>
      </c>
      <c r="R1092" s="33" t="s">
        <v>1014</v>
      </c>
      <c r="S1092" s="35" t="s">
        <v>1015</v>
      </c>
      <c r="T1092" s="33" t="s">
        <v>1016</v>
      </c>
      <c r="U1092" s="53"/>
      <c r="V1092" s="53"/>
      <c r="W1092" s="53"/>
      <c r="X1092" s="53"/>
      <c r="Y1092" s="53"/>
      <c r="Z1092" s="53"/>
      <c r="AA1092" s="53"/>
      <c r="AB1092" s="53"/>
      <c r="AC1092" s="53"/>
      <c r="AD1092" s="53"/>
      <c r="AE1092" s="53"/>
    </row>
    <row r="1093" ht="14.25" customHeight="1">
      <c r="A1093" s="157" t="str">
        <f t="shared" si="3"/>
        <v>191002_B37-T1-11_00DIP_00J31_M01_S_1</v>
      </c>
      <c r="B1093" s="47" t="s">
        <v>3628</v>
      </c>
      <c r="C1093" s="205" t="s">
        <v>4981</v>
      </c>
      <c r="D1093" s="162" t="s">
        <v>4982</v>
      </c>
      <c r="E1093" s="194">
        <v>7310.0</v>
      </c>
      <c r="F1093" s="155">
        <v>37548.0</v>
      </c>
      <c r="G1093" s="33" t="s">
        <v>1006</v>
      </c>
      <c r="H1093" s="33" t="s">
        <v>120</v>
      </c>
      <c r="I1093" s="33" t="s">
        <v>1007</v>
      </c>
      <c r="J1093" s="35">
        <v>1.0</v>
      </c>
      <c r="K1093" s="185" t="s">
        <v>1009</v>
      </c>
      <c r="L1093" s="35">
        <v>2.0</v>
      </c>
      <c r="M1093" s="35" t="s">
        <v>1011</v>
      </c>
      <c r="N1093" s="37"/>
      <c r="O1093" s="33" t="s">
        <v>1012</v>
      </c>
      <c r="P1093" s="32"/>
      <c r="Q1093" s="35" t="s">
        <v>1013</v>
      </c>
      <c r="R1093" s="33" t="s">
        <v>1014</v>
      </c>
      <c r="S1093" s="35" t="s">
        <v>1015</v>
      </c>
      <c r="T1093" s="33" t="s">
        <v>1016</v>
      </c>
      <c r="U1093" s="53"/>
      <c r="V1093" s="53"/>
      <c r="W1093" s="53"/>
      <c r="X1093" s="53"/>
      <c r="Y1093" s="53"/>
      <c r="Z1093" s="53"/>
      <c r="AA1093" s="53"/>
      <c r="AB1093" s="53"/>
      <c r="AC1093" s="53"/>
      <c r="AD1093" s="53"/>
      <c r="AE1093" s="53"/>
    </row>
    <row r="1094" ht="14.25" customHeight="1">
      <c r="A1094" s="157" t="str">
        <f t="shared" si="3"/>
        <v>191002_B37-T1-12_00DIQ_00J32_M01_S_1</v>
      </c>
      <c r="B1094" s="47" t="s">
        <v>3631</v>
      </c>
      <c r="C1094" s="205" t="s">
        <v>4983</v>
      </c>
      <c r="D1094" s="162" t="s">
        <v>4984</v>
      </c>
      <c r="E1094" s="194">
        <v>8063.0</v>
      </c>
      <c r="F1094" s="155">
        <v>37548.0</v>
      </c>
      <c r="G1094" s="33" t="s">
        <v>1006</v>
      </c>
      <c r="H1094" s="33" t="s">
        <v>120</v>
      </c>
      <c r="I1094" s="33" t="s">
        <v>1007</v>
      </c>
      <c r="J1094" s="35">
        <v>1.0</v>
      </c>
      <c r="K1094" s="185" t="s">
        <v>1009</v>
      </c>
      <c r="L1094" s="35">
        <v>2.0</v>
      </c>
      <c r="M1094" s="35" t="s">
        <v>1011</v>
      </c>
      <c r="N1094" s="37"/>
      <c r="O1094" s="33" t="s">
        <v>1012</v>
      </c>
      <c r="P1094" s="32"/>
      <c r="Q1094" s="35" t="s">
        <v>1013</v>
      </c>
      <c r="R1094" s="33" t="s">
        <v>1014</v>
      </c>
      <c r="S1094" s="35" t="s">
        <v>1015</v>
      </c>
      <c r="T1094" s="33" t="s">
        <v>1016</v>
      </c>
      <c r="U1094" s="53"/>
      <c r="V1094" s="53"/>
      <c r="W1094" s="53"/>
      <c r="X1094" s="53"/>
      <c r="Y1094" s="53"/>
      <c r="Z1094" s="53"/>
      <c r="AA1094" s="53"/>
      <c r="AB1094" s="53"/>
      <c r="AC1094" s="53"/>
      <c r="AD1094" s="53"/>
      <c r="AE1094" s="53"/>
    </row>
    <row r="1095" ht="14.25" customHeight="1">
      <c r="A1095" s="157" t="str">
        <f t="shared" si="3"/>
        <v>191002_B37-T1-13_00DIR_00J33_M01_S_1</v>
      </c>
      <c r="B1095" s="47" t="s">
        <v>3635</v>
      </c>
      <c r="C1095" s="205" t="s">
        <v>4987</v>
      </c>
      <c r="D1095" s="162" t="s">
        <v>4988</v>
      </c>
      <c r="E1095" s="194">
        <v>8069.0</v>
      </c>
      <c r="F1095" s="155">
        <v>37548.0</v>
      </c>
      <c r="G1095" s="33" t="s">
        <v>1006</v>
      </c>
      <c r="H1095" s="33" t="s">
        <v>120</v>
      </c>
      <c r="I1095" s="33" t="s">
        <v>1007</v>
      </c>
      <c r="J1095" s="35">
        <v>1.0</v>
      </c>
      <c r="K1095" s="185" t="s">
        <v>1009</v>
      </c>
      <c r="L1095" s="35">
        <v>2.0</v>
      </c>
      <c r="M1095" s="35" t="s">
        <v>1011</v>
      </c>
      <c r="N1095" s="37"/>
      <c r="O1095" s="33" t="s">
        <v>1012</v>
      </c>
      <c r="P1095" s="32"/>
      <c r="Q1095" s="35" t="s">
        <v>1013</v>
      </c>
      <c r="R1095" s="33" t="s">
        <v>1014</v>
      </c>
      <c r="S1095" s="35" t="s">
        <v>1015</v>
      </c>
      <c r="T1095" s="33" t="s">
        <v>1016</v>
      </c>
      <c r="U1095" s="53"/>
      <c r="V1095" s="53"/>
      <c r="W1095" s="53"/>
      <c r="X1095" s="53"/>
      <c r="Y1095" s="53"/>
      <c r="Z1095" s="53"/>
      <c r="AA1095" s="53"/>
      <c r="AB1095" s="53"/>
      <c r="AC1095" s="53"/>
      <c r="AD1095" s="53"/>
      <c r="AE1095" s="53"/>
    </row>
    <row r="1096" ht="14.25" customHeight="1">
      <c r="A1096" s="157" t="str">
        <f t="shared" si="3"/>
        <v>191002_B37-T1-14_00DIS_00J34_M01_S_1</v>
      </c>
      <c r="B1096" s="47" t="s">
        <v>3639</v>
      </c>
      <c r="C1096" s="205" t="s">
        <v>4991</v>
      </c>
      <c r="D1096" s="162" t="s">
        <v>4992</v>
      </c>
      <c r="E1096" s="194">
        <v>10693.0</v>
      </c>
      <c r="F1096" s="155">
        <v>37548.0</v>
      </c>
      <c r="G1096" s="33" t="s">
        <v>1006</v>
      </c>
      <c r="H1096" s="33" t="s">
        <v>120</v>
      </c>
      <c r="I1096" s="33" t="s">
        <v>1007</v>
      </c>
      <c r="J1096" s="35">
        <v>1.0</v>
      </c>
      <c r="K1096" s="185" t="s">
        <v>1009</v>
      </c>
      <c r="L1096" s="35">
        <v>2.0</v>
      </c>
      <c r="M1096" s="35" t="s">
        <v>1011</v>
      </c>
      <c r="N1096" s="37"/>
      <c r="O1096" s="33" t="s">
        <v>1012</v>
      </c>
      <c r="P1096" s="32"/>
      <c r="Q1096" s="35" t="s">
        <v>1013</v>
      </c>
      <c r="R1096" s="33" t="s">
        <v>1014</v>
      </c>
      <c r="S1096" s="35" t="s">
        <v>1015</v>
      </c>
      <c r="T1096" s="33" t="s">
        <v>1016</v>
      </c>
      <c r="U1096" s="53"/>
      <c r="V1096" s="53"/>
      <c r="W1096" s="53"/>
      <c r="X1096" s="53"/>
      <c r="Y1096" s="53"/>
      <c r="Z1096" s="53"/>
      <c r="AA1096" s="53"/>
      <c r="AB1096" s="53"/>
      <c r="AC1096" s="53"/>
      <c r="AD1096" s="53"/>
      <c r="AE1096" s="53"/>
    </row>
    <row r="1097" ht="14.25" customHeight="1">
      <c r="A1097" s="157" t="str">
        <f t="shared" si="3"/>
        <v>191002_B37-T1-15_00DIT_00J35_M01_S_1</v>
      </c>
      <c r="B1097" s="47" t="s">
        <v>3643</v>
      </c>
      <c r="C1097" s="205" t="s">
        <v>4994</v>
      </c>
      <c r="D1097" s="162" t="s">
        <v>4995</v>
      </c>
      <c r="E1097" s="33" t="s">
        <v>154</v>
      </c>
      <c r="F1097" s="155">
        <v>37548.0</v>
      </c>
      <c r="G1097" s="33" t="s">
        <v>1006</v>
      </c>
      <c r="H1097" s="33" t="s">
        <v>120</v>
      </c>
      <c r="I1097" s="33" t="s">
        <v>1007</v>
      </c>
      <c r="J1097" s="35">
        <v>1.0</v>
      </c>
      <c r="K1097" s="185" t="s">
        <v>1009</v>
      </c>
      <c r="L1097" s="35">
        <v>2.0</v>
      </c>
      <c r="M1097" s="35" t="s">
        <v>1011</v>
      </c>
      <c r="N1097" s="37"/>
      <c r="O1097" s="33" t="s">
        <v>1012</v>
      </c>
      <c r="P1097" s="32"/>
      <c r="Q1097" s="35" t="s">
        <v>1013</v>
      </c>
      <c r="R1097" s="33" t="s">
        <v>1014</v>
      </c>
      <c r="S1097" s="35" t="s">
        <v>1015</v>
      </c>
      <c r="T1097" s="33" t="s">
        <v>1016</v>
      </c>
      <c r="U1097" s="53"/>
      <c r="V1097" s="53"/>
      <c r="W1097" s="53"/>
      <c r="X1097" s="53"/>
      <c r="Y1097" s="53"/>
      <c r="Z1097" s="53"/>
      <c r="AA1097" s="53"/>
      <c r="AB1097" s="53"/>
      <c r="AC1097" s="53"/>
      <c r="AD1097" s="53"/>
      <c r="AE1097" s="53"/>
    </row>
    <row r="1098" ht="14.25" customHeight="1">
      <c r="A1098" s="157" t="str">
        <f t="shared" si="3"/>
        <v>191002_B37-T1-16_00DIU_00J36_M01_S_1</v>
      </c>
      <c r="B1098" s="47" t="s">
        <v>3647</v>
      </c>
      <c r="C1098" s="205" t="s">
        <v>4998</v>
      </c>
      <c r="D1098" s="162" t="s">
        <v>4999</v>
      </c>
      <c r="E1098" s="33" t="s">
        <v>831</v>
      </c>
      <c r="F1098" s="155">
        <v>37548.0</v>
      </c>
      <c r="G1098" s="33" t="s">
        <v>1006</v>
      </c>
      <c r="H1098" s="33" t="s">
        <v>120</v>
      </c>
      <c r="I1098" s="33" t="s">
        <v>1007</v>
      </c>
      <c r="J1098" s="35">
        <v>1.0</v>
      </c>
      <c r="K1098" s="185" t="s">
        <v>1009</v>
      </c>
      <c r="L1098" s="35">
        <v>2.0</v>
      </c>
      <c r="M1098" s="35" t="s">
        <v>1011</v>
      </c>
      <c r="N1098" s="37"/>
      <c r="O1098" s="33" t="s">
        <v>1012</v>
      </c>
      <c r="P1098" s="32"/>
      <c r="Q1098" s="35" t="s">
        <v>1013</v>
      </c>
      <c r="R1098" s="33" t="s">
        <v>1014</v>
      </c>
      <c r="S1098" s="35" t="s">
        <v>1015</v>
      </c>
      <c r="T1098" s="33" t="s">
        <v>1016</v>
      </c>
      <c r="U1098" s="53"/>
      <c r="V1098" s="53"/>
      <c r="W1098" s="53"/>
      <c r="X1098" s="53"/>
      <c r="Y1098" s="53"/>
      <c r="Z1098" s="53"/>
      <c r="AA1098" s="53"/>
      <c r="AB1098" s="53"/>
      <c r="AC1098" s="53"/>
      <c r="AD1098" s="53"/>
      <c r="AE1098" s="53"/>
    </row>
    <row r="1099" ht="14.25" customHeight="1">
      <c r="A1099" s="157" t="str">
        <f t="shared" si="3"/>
        <v>191002_HEK-QCS_000F2_00J37_M06_S_1</v>
      </c>
      <c r="B1099" s="154" t="s">
        <v>108</v>
      </c>
      <c r="C1099" s="205" t="s">
        <v>5004</v>
      </c>
      <c r="D1099" s="163" t="s">
        <v>109</v>
      </c>
      <c r="E1099" s="178" t="s">
        <v>109</v>
      </c>
      <c r="F1099" s="155">
        <v>37548.0</v>
      </c>
      <c r="G1099" s="33" t="s">
        <v>2498</v>
      </c>
      <c r="H1099" s="33" t="s">
        <v>120</v>
      </c>
      <c r="I1099" s="33" t="s">
        <v>1007</v>
      </c>
      <c r="J1099" s="35">
        <v>1.0</v>
      </c>
      <c r="K1099" s="185" t="s">
        <v>1009</v>
      </c>
      <c r="L1099" s="35">
        <v>2.0</v>
      </c>
      <c r="M1099" s="35" t="s">
        <v>1011</v>
      </c>
      <c r="N1099" s="107" t="s">
        <v>5005</v>
      </c>
      <c r="O1099" s="33" t="s">
        <v>1291</v>
      </c>
      <c r="P1099" s="32"/>
      <c r="Q1099" s="35" t="s">
        <v>1013</v>
      </c>
      <c r="R1099" s="33" t="s">
        <v>2500</v>
      </c>
      <c r="S1099" s="35" t="s">
        <v>1015</v>
      </c>
      <c r="T1099" s="33" t="s">
        <v>2501</v>
      </c>
      <c r="U1099" s="53"/>
      <c r="V1099" s="53"/>
      <c r="W1099" s="53"/>
      <c r="X1099" s="53"/>
      <c r="Y1099" s="53"/>
      <c r="Z1099" s="53"/>
      <c r="AA1099" s="53"/>
      <c r="AB1099" s="53"/>
      <c r="AC1099" s="53"/>
      <c r="AD1099" s="53"/>
      <c r="AE1099" s="53"/>
    </row>
    <row r="1100" ht="14.25" customHeight="1">
      <c r="A1100" s="157" t="str">
        <f t="shared" si="3"/>
        <v>191002_B38-T1-1_00DIV_00J38_M06_S_1</v>
      </c>
      <c r="B1100" s="47" t="s">
        <v>3651</v>
      </c>
      <c r="C1100" s="205" t="s">
        <v>5008</v>
      </c>
      <c r="D1100" s="162" t="s">
        <v>5009</v>
      </c>
      <c r="E1100" s="161">
        <v>2286.0</v>
      </c>
      <c r="F1100" s="155">
        <v>37548.0</v>
      </c>
      <c r="G1100" s="33" t="s">
        <v>2498</v>
      </c>
      <c r="H1100" s="33" t="s">
        <v>120</v>
      </c>
      <c r="I1100" s="33" t="s">
        <v>1007</v>
      </c>
      <c r="J1100" s="35">
        <v>1.0</v>
      </c>
      <c r="K1100" s="185" t="s">
        <v>1009</v>
      </c>
      <c r="L1100" s="35">
        <v>2.0</v>
      </c>
      <c r="M1100" s="35" t="s">
        <v>1011</v>
      </c>
      <c r="N1100" s="107" t="s">
        <v>5010</v>
      </c>
      <c r="O1100" s="33" t="s">
        <v>1291</v>
      </c>
      <c r="P1100" s="160" t="s">
        <v>5012</v>
      </c>
      <c r="Q1100" s="35" t="s">
        <v>1013</v>
      </c>
      <c r="R1100" s="33" t="s">
        <v>2500</v>
      </c>
      <c r="S1100" s="35" t="s">
        <v>1015</v>
      </c>
      <c r="T1100" s="33" t="s">
        <v>2501</v>
      </c>
      <c r="U1100" s="53"/>
      <c r="V1100" s="53"/>
      <c r="W1100" s="53"/>
      <c r="X1100" s="53"/>
      <c r="Y1100" s="53"/>
      <c r="Z1100" s="53"/>
      <c r="AA1100" s="53"/>
      <c r="AB1100" s="53"/>
      <c r="AC1100" s="53"/>
      <c r="AD1100" s="53"/>
      <c r="AE1100" s="53"/>
    </row>
    <row r="1101" ht="14.25" customHeight="1">
      <c r="A1101" s="157" t="str">
        <f t="shared" si="3"/>
        <v>191002_B38-T1-2_00DIW_00J39_M06_S_1</v>
      </c>
      <c r="B1101" s="47" t="s">
        <v>3657</v>
      </c>
      <c r="C1101" s="205" t="s">
        <v>5014</v>
      </c>
      <c r="D1101" s="162" t="s">
        <v>5015</v>
      </c>
      <c r="E1101" s="161">
        <v>7012.0</v>
      </c>
      <c r="F1101" s="155">
        <v>37548.0</v>
      </c>
      <c r="G1101" s="33" t="s">
        <v>2498</v>
      </c>
      <c r="H1101" s="33" t="s">
        <v>120</v>
      </c>
      <c r="I1101" s="33" t="s">
        <v>1007</v>
      </c>
      <c r="J1101" s="35">
        <v>1.0</v>
      </c>
      <c r="K1101" s="185" t="s">
        <v>1009</v>
      </c>
      <c r="L1101" s="35">
        <v>2.0</v>
      </c>
      <c r="M1101" s="35" t="s">
        <v>1011</v>
      </c>
      <c r="N1101" s="107" t="s">
        <v>5010</v>
      </c>
      <c r="O1101" s="33" t="s">
        <v>1291</v>
      </c>
      <c r="P1101" s="160" t="s">
        <v>5018</v>
      </c>
      <c r="Q1101" s="35" t="s">
        <v>1013</v>
      </c>
      <c r="R1101" s="33" t="s">
        <v>2500</v>
      </c>
      <c r="S1101" s="35" t="s">
        <v>1015</v>
      </c>
      <c r="T1101" s="33" t="s">
        <v>2501</v>
      </c>
      <c r="U1101" s="53"/>
      <c r="V1101" s="53"/>
      <c r="W1101" s="53"/>
      <c r="X1101" s="53"/>
      <c r="Y1101" s="53"/>
      <c r="Z1101" s="53"/>
      <c r="AA1101" s="53"/>
      <c r="AB1101" s="53"/>
      <c r="AC1101" s="53"/>
      <c r="AD1101" s="53"/>
      <c r="AE1101" s="53"/>
    </row>
    <row r="1102" ht="14.25" customHeight="1">
      <c r="A1102" s="157" t="str">
        <f t="shared" si="3"/>
        <v>191002_B38-T1-3_00DIX_00J3A_M06_S_1</v>
      </c>
      <c r="B1102" s="47" t="s">
        <v>3661</v>
      </c>
      <c r="C1102" s="205" t="s">
        <v>5019</v>
      </c>
      <c r="D1102" s="162" t="s">
        <v>5020</v>
      </c>
      <c r="E1102" s="161">
        <v>6956.0</v>
      </c>
      <c r="F1102" s="155">
        <v>37548.0</v>
      </c>
      <c r="G1102" s="33" t="s">
        <v>2498</v>
      </c>
      <c r="H1102" s="33" t="s">
        <v>120</v>
      </c>
      <c r="I1102" s="33" t="s">
        <v>1007</v>
      </c>
      <c r="J1102" s="35">
        <v>1.0</v>
      </c>
      <c r="K1102" s="185" t="s">
        <v>1009</v>
      </c>
      <c r="L1102" s="35">
        <v>2.0</v>
      </c>
      <c r="M1102" s="35" t="s">
        <v>1011</v>
      </c>
      <c r="N1102" s="107" t="s">
        <v>5023</v>
      </c>
      <c r="O1102" s="33" t="s">
        <v>1291</v>
      </c>
      <c r="P1102" s="160" t="s">
        <v>5024</v>
      </c>
      <c r="Q1102" s="35" t="s">
        <v>1013</v>
      </c>
      <c r="R1102" s="33" t="s">
        <v>2500</v>
      </c>
      <c r="S1102" s="35" t="s">
        <v>1015</v>
      </c>
      <c r="T1102" s="33" t="s">
        <v>2501</v>
      </c>
      <c r="U1102" s="53"/>
      <c r="V1102" s="53"/>
      <c r="W1102" s="53"/>
      <c r="X1102" s="53"/>
      <c r="Y1102" s="53"/>
      <c r="Z1102" s="53"/>
      <c r="AA1102" s="53"/>
      <c r="AB1102" s="53"/>
      <c r="AC1102" s="53"/>
      <c r="AD1102" s="53"/>
      <c r="AE1102" s="53"/>
    </row>
    <row r="1103" ht="14.25" customHeight="1">
      <c r="A1103" s="157" t="str">
        <f t="shared" si="3"/>
        <v>191002_B38-T1-4_00DIY_00J3B_M06_S_1</v>
      </c>
      <c r="B1103" s="47" t="s">
        <v>3665</v>
      </c>
      <c r="C1103" s="205" t="s">
        <v>5025</v>
      </c>
      <c r="D1103" s="162" t="s">
        <v>5026</v>
      </c>
      <c r="E1103" s="161">
        <v>2499.0</v>
      </c>
      <c r="F1103" s="155">
        <v>37548.0</v>
      </c>
      <c r="G1103" s="33" t="s">
        <v>2498</v>
      </c>
      <c r="H1103" s="33" t="s">
        <v>120</v>
      </c>
      <c r="I1103" s="33" t="s">
        <v>1007</v>
      </c>
      <c r="J1103" s="35">
        <v>1.0</v>
      </c>
      <c r="K1103" s="185" t="s">
        <v>1009</v>
      </c>
      <c r="L1103" s="35">
        <v>2.0</v>
      </c>
      <c r="M1103" s="35" t="s">
        <v>1011</v>
      </c>
      <c r="N1103" s="107" t="s">
        <v>5010</v>
      </c>
      <c r="O1103" s="33" t="s">
        <v>1291</v>
      </c>
      <c r="P1103" s="160" t="s">
        <v>5029</v>
      </c>
      <c r="Q1103" s="35" t="s">
        <v>1013</v>
      </c>
      <c r="R1103" s="33" t="s">
        <v>2500</v>
      </c>
      <c r="S1103" s="35" t="s">
        <v>1015</v>
      </c>
      <c r="T1103" s="33" t="s">
        <v>2501</v>
      </c>
      <c r="U1103" s="53"/>
      <c r="V1103" s="53"/>
      <c r="W1103" s="53"/>
      <c r="X1103" s="53"/>
      <c r="Y1103" s="53"/>
      <c r="Z1103" s="53"/>
      <c r="AA1103" s="53"/>
      <c r="AB1103" s="53"/>
      <c r="AC1103" s="53"/>
      <c r="AD1103" s="53"/>
      <c r="AE1103" s="53"/>
    </row>
    <row r="1104" ht="14.25" customHeight="1">
      <c r="A1104" s="157" t="str">
        <f t="shared" si="3"/>
        <v>191002_B38-T1-5_00DIZ_00J3C_M06_S_1</v>
      </c>
      <c r="B1104" s="47" t="s">
        <v>3669</v>
      </c>
      <c r="C1104" s="205" t="s">
        <v>5030</v>
      </c>
      <c r="D1104" s="162" t="s">
        <v>5031</v>
      </c>
      <c r="E1104" s="161">
        <v>7799.0</v>
      </c>
      <c r="F1104" s="155">
        <v>37548.0</v>
      </c>
      <c r="G1104" s="33" t="s">
        <v>2498</v>
      </c>
      <c r="H1104" s="33" t="s">
        <v>120</v>
      </c>
      <c r="I1104" s="33" t="s">
        <v>1007</v>
      </c>
      <c r="J1104" s="35">
        <v>1.0</v>
      </c>
      <c r="K1104" s="185" t="s">
        <v>1009</v>
      </c>
      <c r="L1104" s="35">
        <v>2.0</v>
      </c>
      <c r="M1104" s="35" t="s">
        <v>1011</v>
      </c>
      <c r="N1104" s="107" t="s">
        <v>5010</v>
      </c>
      <c r="O1104" s="33" t="s">
        <v>1291</v>
      </c>
      <c r="P1104" s="160" t="s">
        <v>5034</v>
      </c>
      <c r="Q1104" s="35" t="s">
        <v>1013</v>
      </c>
      <c r="R1104" s="33" t="s">
        <v>2500</v>
      </c>
      <c r="S1104" s="35" t="s">
        <v>1015</v>
      </c>
      <c r="T1104" s="33" t="s">
        <v>2501</v>
      </c>
      <c r="U1104" s="53"/>
      <c r="V1104" s="53"/>
      <c r="W1104" s="53"/>
      <c r="X1104" s="53"/>
      <c r="Y1104" s="53"/>
      <c r="Z1104" s="53"/>
      <c r="AA1104" s="53"/>
      <c r="AB1104" s="53"/>
      <c r="AC1104" s="53"/>
      <c r="AD1104" s="53"/>
      <c r="AE1104" s="53"/>
    </row>
    <row r="1105" ht="14.25" customHeight="1">
      <c r="A1105" s="157" t="str">
        <f t="shared" si="3"/>
        <v>191002_B38-T1-6_00DJ0_00J3D_M06_S_1</v>
      </c>
      <c r="B1105" s="47" t="s">
        <v>3671</v>
      </c>
      <c r="C1105" s="205" t="s">
        <v>5035</v>
      </c>
      <c r="D1105" s="162" t="s">
        <v>5036</v>
      </c>
      <c r="E1105" s="161">
        <v>2960.0</v>
      </c>
      <c r="F1105" s="155">
        <v>37548.0</v>
      </c>
      <c r="G1105" s="33" t="s">
        <v>2498</v>
      </c>
      <c r="H1105" s="33" t="s">
        <v>120</v>
      </c>
      <c r="I1105" s="33" t="s">
        <v>1007</v>
      </c>
      <c r="J1105" s="35">
        <v>1.0</v>
      </c>
      <c r="K1105" s="185" t="s">
        <v>1009</v>
      </c>
      <c r="L1105" s="35">
        <v>2.0</v>
      </c>
      <c r="M1105" s="35" t="s">
        <v>1011</v>
      </c>
      <c r="N1105" s="107" t="s">
        <v>5010</v>
      </c>
      <c r="O1105" s="33" t="s">
        <v>1291</v>
      </c>
      <c r="P1105" s="160" t="s">
        <v>5039</v>
      </c>
      <c r="Q1105" s="35" t="s">
        <v>1013</v>
      </c>
      <c r="R1105" s="33" t="s">
        <v>2500</v>
      </c>
      <c r="S1105" s="35" t="s">
        <v>1015</v>
      </c>
      <c r="T1105" s="33" t="s">
        <v>2501</v>
      </c>
      <c r="U1105" s="53"/>
      <c r="V1105" s="53"/>
      <c r="W1105" s="53"/>
      <c r="X1105" s="53"/>
      <c r="Y1105" s="53"/>
      <c r="Z1105" s="53"/>
      <c r="AA1105" s="53"/>
      <c r="AB1105" s="53"/>
      <c r="AC1105" s="53"/>
      <c r="AD1105" s="53"/>
      <c r="AE1105" s="53"/>
    </row>
    <row r="1106" ht="14.25" customHeight="1">
      <c r="A1106" s="157" t="str">
        <f t="shared" si="3"/>
        <v>191002_B38-T1-7_00DJ1_00J3E_M06_S_1</v>
      </c>
      <c r="B1106" s="47" t="s">
        <v>3675</v>
      </c>
      <c r="C1106" s="205" t="s">
        <v>5040</v>
      </c>
      <c r="D1106" s="162" t="s">
        <v>5041</v>
      </c>
      <c r="E1106" s="161">
        <v>3401.0</v>
      </c>
      <c r="F1106" s="155">
        <v>37548.0</v>
      </c>
      <c r="G1106" s="33" t="s">
        <v>2498</v>
      </c>
      <c r="H1106" s="33" t="s">
        <v>120</v>
      </c>
      <c r="I1106" s="33" t="s">
        <v>1007</v>
      </c>
      <c r="J1106" s="35">
        <v>1.0</v>
      </c>
      <c r="K1106" s="185" t="s">
        <v>1009</v>
      </c>
      <c r="L1106" s="35">
        <v>2.0</v>
      </c>
      <c r="M1106" s="35" t="s">
        <v>1011</v>
      </c>
      <c r="N1106" s="107" t="s">
        <v>5010</v>
      </c>
      <c r="O1106" s="33" t="s">
        <v>1291</v>
      </c>
      <c r="P1106" s="160" t="s">
        <v>5044</v>
      </c>
      <c r="Q1106" s="35" t="s">
        <v>1013</v>
      </c>
      <c r="R1106" s="33" t="s">
        <v>2500</v>
      </c>
      <c r="S1106" s="35" t="s">
        <v>1015</v>
      </c>
      <c r="T1106" s="33" t="s">
        <v>2501</v>
      </c>
      <c r="U1106" s="53"/>
      <c r="V1106" s="53"/>
      <c r="W1106" s="53"/>
      <c r="X1106" s="53"/>
      <c r="Y1106" s="53"/>
      <c r="Z1106" s="53"/>
      <c r="AA1106" s="53"/>
      <c r="AB1106" s="53"/>
      <c r="AC1106" s="53"/>
      <c r="AD1106" s="53"/>
      <c r="AE1106" s="53"/>
    </row>
    <row r="1107" ht="14.25" customHeight="1">
      <c r="A1107" s="157" t="str">
        <f t="shared" si="3"/>
        <v>191002_B38-T1-8_00DJ2_00J3F_M06_S_1</v>
      </c>
      <c r="B1107" s="47" t="s">
        <v>3682</v>
      </c>
      <c r="C1107" s="205" t="s">
        <v>5045</v>
      </c>
      <c r="D1107" s="162" t="s">
        <v>5046</v>
      </c>
      <c r="E1107" s="161">
        <v>10789.0</v>
      </c>
      <c r="F1107" s="155">
        <v>37548.0</v>
      </c>
      <c r="G1107" s="33" t="s">
        <v>2498</v>
      </c>
      <c r="H1107" s="33" t="s">
        <v>120</v>
      </c>
      <c r="I1107" s="33" t="s">
        <v>1007</v>
      </c>
      <c r="J1107" s="35">
        <v>1.0</v>
      </c>
      <c r="K1107" s="185" t="s">
        <v>1009</v>
      </c>
      <c r="L1107" s="35">
        <v>2.0</v>
      </c>
      <c r="M1107" s="35" t="s">
        <v>1011</v>
      </c>
      <c r="N1107" s="107" t="s">
        <v>5010</v>
      </c>
      <c r="O1107" s="33" t="s">
        <v>1291</v>
      </c>
      <c r="P1107" s="160" t="s">
        <v>5047</v>
      </c>
      <c r="Q1107" s="35" t="s">
        <v>1013</v>
      </c>
      <c r="R1107" s="33" t="s">
        <v>2500</v>
      </c>
      <c r="S1107" s="35" t="s">
        <v>1015</v>
      </c>
      <c r="T1107" s="33" t="s">
        <v>2501</v>
      </c>
      <c r="U1107" s="53"/>
      <c r="V1107" s="53"/>
      <c r="W1107" s="53"/>
      <c r="X1107" s="53"/>
      <c r="Y1107" s="53"/>
      <c r="Z1107" s="53"/>
      <c r="AA1107" s="53"/>
      <c r="AB1107" s="53"/>
      <c r="AC1107" s="53"/>
      <c r="AD1107" s="53"/>
      <c r="AE1107" s="53"/>
    </row>
    <row r="1108" ht="14.25" customHeight="1">
      <c r="A1108" s="157" t="str">
        <f t="shared" si="3"/>
        <v>191002_B38-T1-9_00DJ3_00J3G_M06_S_1</v>
      </c>
      <c r="B1108" s="47" t="s">
        <v>3686</v>
      </c>
      <c r="C1108" s="205" t="s">
        <v>5048</v>
      </c>
      <c r="D1108" s="162" t="s">
        <v>5049</v>
      </c>
      <c r="E1108" s="161">
        <v>6472.0</v>
      </c>
      <c r="F1108" s="155">
        <v>37548.0</v>
      </c>
      <c r="G1108" s="33" t="s">
        <v>2498</v>
      </c>
      <c r="H1108" s="33" t="s">
        <v>120</v>
      </c>
      <c r="I1108" s="33" t="s">
        <v>1007</v>
      </c>
      <c r="J1108" s="35">
        <v>1.0</v>
      </c>
      <c r="K1108" s="185" t="s">
        <v>1009</v>
      </c>
      <c r="L1108" s="35">
        <v>2.0</v>
      </c>
      <c r="M1108" s="35" t="s">
        <v>1011</v>
      </c>
      <c r="N1108" s="107" t="s">
        <v>5010</v>
      </c>
      <c r="O1108" s="33" t="s">
        <v>1291</v>
      </c>
      <c r="P1108" s="160" t="s">
        <v>5050</v>
      </c>
      <c r="Q1108" s="35" t="s">
        <v>1013</v>
      </c>
      <c r="R1108" s="33" t="s">
        <v>2500</v>
      </c>
      <c r="S1108" s="35" t="s">
        <v>1015</v>
      </c>
      <c r="T1108" s="33" t="s">
        <v>2501</v>
      </c>
      <c r="U1108" s="53"/>
      <c r="V1108" s="53"/>
      <c r="W1108" s="53"/>
      <c r="X1108" s="53"/>
      <c r="Y1108" s="53"/>
      <c r="Z1108" s="53"/>
      <c r="AA1108" s="53"/>
      <c r="AB1108" s="53"/>
      <c r="AC1108" s="53"/>
      <c r="AD1108" s="53"/>
      <c r="AE1108" s="53"/>
    </row>
    <row r="1109" ht="14.25" customHeight="1">
      <c r="A1109" s="157" t="str">
        <f t="shared" si="3"/>
        <v>191002_B38-T1-10_00DJ4_00J3H_M06_S_1</v>
      </c>
      <c r="B1109" s="47" t="s">
        <v>3690</v>
      </c>
      <c r="C1109" s="205" t="s">
        <v>5053</v>
      </c>
      <c r="D1109" s="162" t="s">
        <v>5054</v>
      </c>
      <c r="E1109" s="161">
        <v>9454.0</v>
      </c>
      <c r="F1109" s="155">
        <v>37548.0</v>
      </c>
      <c r="G1109" s="33" t="s">
        <v>2498</v>
      </c>
      <c r="H1109" s="33" t="s">
        <v>120</v>
      </c>
      <c r="I1109" s="33" t="s">
        <v>1007</v>
      </c>
      <c r="J1109" s="35">
        <v>1.0</v>
      </c>
      <c r="K1109" s="185" t="s">
        <v>1009</v>
      </c>
      <c r="L1109" s="35">
        <v>2.0</v>
      </c>
      <c r="M1109" s="35" t="s">
        <v>1011</v>
      </c>
      <c r="N1109" s="107" t="s">
        <v>5010</v>
      </c>
      <c r="O1109" s="33" t="s">
        <v>1291</v>
      </c>
      <c r="P1109" s="160" t="s">
        <v>5055</v>
      </c>
      <c r="Q1109" s="35" t="s">
        <v>1013</v>
      </c>
      <c r="R1109" s="33" t="s">
        <v>2500</v>
      </c>
      <c r="S1109" s="35" t="s">
        <v>1015</v>
      </c>
      <c r="T1109" s="33" t="s">
        <v>2501</v>
      </c>
      <c r="U1109" s="53"/>
      <c r="V1109" s="53"/>
      <c r="W1109" s="53"/>
      <c r="X1109" s="53"/>
      <c r="Y1109" s="53"/>
      <c r="Z1109" s="53"/>
      <c r="AA1109" s="53"/>
      <c r="AB1109" s="53"/>
      <c r="AC1109" s="53"/>
      <c r="AD1109" s="53"/>
      <c r="AE1109" s="53"/>
    </row>
    <row r="1110" ht="14.25" customHeight="1">
      <c r="A1110" s="157" t="str">
        <f t="shared" si="3"/>
        <v>191002_B38-T1-11_00DJ5_00J3I_M06_S_1</v>
      </c>
      <c r="B1110" s="47" t="s">
        <v>3694</v>
      </c>
      <c r="C1110" s="205" t="s">
        <v>5056</v>
      </c>
      <c r="D1110" s="162" t="s">
        <v>5057</v>
      </c>
      <c r="E1110" s="161">
        <v>2388.0</v>
      </c>
      <c r="F1110" s="155">
        <v>37548.0</v>
      </c>
      <c r="G1110" s="33" t="s">
        <v>2498</v>
      </c>
      <c r="H1110" s="33" t="s">
        <v>120</v>
      </c>
      <c r="I1110" s="33" t="s">
        <v>1007</v>
      </c>
      <c r="J1110" s="35">
        <v>1.0</v>
      </c>
      <c r="K1110" s="185" t="s">
        <v>1009</v>
      </c>
      <c r="L1110" s="35">
        <v>2.0</v>
      </c>
      <c r="M1110" s="35" t="s">
        <v>1011</v>
      </c>
      <c r="N1110" s="107" t="s">
        <v>5010</v>
      </c>
      <c r="O1110" s="33" t="s">
        <v>1291</v>
      </c>
      <c r="P1110" s="160" t="s">
        <v>5060</v>
      </c>
      <c r="Q1110" s="35" t="s">
        <v>1013</v>
      </c>
      <c r="R1110" s="33" t="s">
        <v>2500</v>
      </c>
      <c r="S1110" s="35" t="s">
        <v>1015</v>
      </c>
      <c r="T1110" s="33" t="s">
        <v>2501</v>
      </c>
      <c r="U1110" s="53"/>
      <c r="V1110" s="53"/>
      <c r="W1110" s="53"/>
      <c r="X1110" s="53"/>
      <c r="Y1110" s="53"/>
      <c r="Z1110" s="53"/>
      <c r="AA1110" s="53"/>
      <c r="AB1110" s="53"/>
      <c r="AC1110" s="53"/>
      <c r="AD1110" s="53"/>
      <c r="AE1110" s="53"/>
    </row>
    <row r="1111" ht="14.25" customHeight="1">
      <c r="A1111" s="157" t="str">
        <f t="shared" si="3"/>
        <v>191002_B38-T1-12_00DJ6_00J3J_M06_S_1</v>
      </c>
      <c r="B1111" s="47" t="s">
        <v>3698</v>
      </c>
      <c r="C1111" s="205" t="s">
        <v>5061</v>
      </c>
      <c r="D1111" s="162" t="s">
        <v>5062</v>
      </c>
      <c r="E1111" s="161">
        <v>8500.0</v>
      </c>
      <c r="F1111" s="155">
        <v>37548.0</v>
      </c>
      <c r="G1111" s="33" t="s">
        <v>2498</v>
      </c>
      <c r="H1111" s="33" t="s">
        <v>120</v>
      </c>
      <c r="I1111" s="33" t="s">
        <v>1007</v>
      </c>
      <c r="J1111" s="35">
        <v>1.0</v>
      </c>
      <c r="K1111" s="185" t="s">
        <v>1009</v>
      </c>
      <c r="L1111" s="35">
        <v>2.0</v>
      </c>
      <c r="M1111" s="35" t="s">
        <v>1011</v>
      </c>
      <c r="N1111" s="107" t="s">
        <v>5010</v>
      </c>
      <c r="O1111" s="33" t="s">
        <v>1291</v>
      </c>
      <c r="P1111" s="160" t="s">
        <v>5065</v>
      </c>
      <c r="Q1111" s="35" t="s">
        <v>1013</v>
      </c>
      <c r="R1111" s="33" t="s">
        <v>2500</v>
      </c>
      <c r="S1111" s="35" t="s">
        <v>1015</v>
      </c>
      <c r="T1111" s="33" t="s">
        <v>2501</v>
      </c>
      <c r="U1111" s="53"/>
      <c r="V1111" s="53"/>
      <c r="W1111" s="53"/>
      <c r="X1111" s="53"/>
      <c r="Y1111" s="53"/>
      <c r="Z1111" s="53"/>
      <c r="AA1111" s="53"/>
      <c r="AB1111" s="53"/>
      <c r="AC1111" s="53"/>
      <c r="AD1111" s="53"/>
      <c r="AE1111" s="53"/>
    </row>
    <row r="1112" ht="14.25" customHeight="1">
      <c r="A1112" s="157" t="str">
        <f t="shared" si="3"/>
        <v>191002_B38-T1-13_00DJ7_00J3K_M06_S_1</v>
      </c>
      <c r="B1112" s="47" t="s">
        <v>3702</v>
      </c>
      <c r="C1112" s="205" t="s">
        <v>5066</v>
      </c>
      <c r="D1112" s="162" t="s">
        <v>5067</v>
      </c>
      <c r="E1112" s="161">
        <v>7253.0</v>
      </c>
      <c r="F1112" s="155">
        <v>37548.0</v>
      </c>
      <c r="G1112" s="33" t="s">
        <v>2498</v>
      </c>
      <c r="H1112" s="33" t="s">
        <v>120</v>
      </c>
      <c r="I1112" s="33" t="s">
        <v>1007</v>
      </c>
      <c r="J1112" s="35">
        <v>1.0</v>
      </c>
      <c r="K1112" s="185" t="s">
        <v>1009</v>
      </c>
      <c r="L1112" s="35">
        <v>2.0</v>
      </c>
      <c r="M1112" s="35" t="s">
        <v>1011</v>
      </c>
      <c r="N1112" s="107" t="s">
        <v>5010</v>
      </c>
      <c r="O1112" s="33" t="s">
        <v>1291</v>
      </c>
      <c r="P1112" s="160" t="s">
        <v>5070</v>
      </c>
      <c r="Q1112" s="35" t="s">
        <v>1013</v>
      </c>
      <c r="R1112" s="33" t="s">
        <v>2500</v>
      </c>
      <c r="S1112" s="35" t="s">
        <v>1015</v>
      </c>
      <c r="T1112" s="33" t="s">
        <v>2501</v>
      </c>
      <c r="U1112" s="53"/>
      <c r="V1112" s="53"/>
      <c r="W1112" s="53"/>
      <c r="X1112" s="53"/>
      <c r="Y1112" s="53"/>
      <c r="Z1112" s="53"/>
      <c r="AA1112" s="53"/>
      <c r="AB1112" s="53"/>
      <c r="AC1112" s="53"/>
      <c r="AD1112" s="53"/>
      <c r="AE1112" s="53"/>
    </row>
    <row r="1113" ht="14.25" customHeight="1">
      <c r="A1113" s="157" t="str">
        <f t="shared" si="3"/>
        <v>191002_B38-T1-14_00DJ8_00J3L_M06_S_1</v>
      </c>
      <c r="B1113" s="47" t="s">
        <v>3706</v>
      </c>
      <c r="C1113" s="205" t="s">
        <v>5071</v>
      </c>
      <c r="D1113" s="162" t="s">
        <v>5072</v>
      </c>
      <c r="E1113" s="161">
        <v>3020.0</v>
      </c>
      <c r="F1113" s="155">
        <v>37548.0</v>
      </c>
      <c r="G1113" s="33" t="s">
        <v>2498</v>
      </c>
      <c r="H1113" s="33" t="s">
        <v>120</v>
      </c>
      <c r="I1113" s="33" t="s">
        <v>1007</v>
      </c>
      <c r="J1113" s="35">
        <v>1.0</v>
      </c>
      <c r="K1113" s="185" t="s">
        <v>1009</v>
      </c>
      <c r="L1113" s="35">
        <v>2.0</v>
      </c>
      <c r="M1113" s="35" t="s">
        <v>1011</v>
      </c>
      <c r="N1113" s="107" t="s">
        <v>5010</v>
      </c>
      <c r="O1113" s="33" t="s">
        <v>1291</v>
      </c>
      <c r="P1113" s="160" t="s">
        <v>5075</v>
      </c>
      <c r="Q1113" s="35" t="s">
        <v>1013</v>
      </c>
      <c r="R1113" s="33" t="s">
        <v>2500</v>
      </c>
      <c r="S1113" s="35" t="s">
        <v>1015</v>
      </c>
      <c r="T1113" s="33" t="s">
        <v>2501</v>
      </c>
      <c r="U1113" s="53"/>
      <c r="V1113" s="53"/>
      <c r="W1113" s="53"/>
      <c r="X1113" s="53"/>
      <c r="Y1113" s="53"/>
      <c r="Z1113" s="53"/>
      <c r="AA1113" s="53"/>
      <c r="AB1113" s="53"/>
      <c r="AC1113" s="53"/>
      <c r="AD1113" s="53"/>
      <c r="AE1113" s="53"/>
    </row>
    <row r="1114" ht="14.25" customHeight="1">
      <c r="A1114" s="157" t="str">
        <f t="shared" si="3"/>
        <v>191002_B38-T1-15_00DJ9_00J3M_M06_S_1</v>
      </c>
      <c r="B1114" s="47" t="s">
        <v>3710</v>
      </c>
      <c r="C1114" s="205" t="s">
        <v>5076</v>
      </c>
      <c r="D1114" s="162" t="s">
        <v>5077</v>
      </c>
      <c r="E1114" s="33" t="s">
        <v>154</v>
      </c>
      <c r="F1114" s="155">
        <v>37548.0</v>
      </c>
      <c r="G1114" s="33" t="s">
        <v>2498</v>
      </c>
      <c r="H1114" s="33" t="s">
        <v>120</v>
      </c>
      <c r="I1114" s="33" t="s">
        <v>1007</v>
      </c>
      <c r="J1114" s="35">
        <v>1.0</v>
      </c>
      <c r="K1114" s="185" t="s">
        <v>1009</v>
      </c>
      <c r="L1114" s="35">
        <v>2.0</v>
      </c>
      <c r="M1114" s="35" t="s">
        <v>1011</v>
      </c>
      <c r="N1114" s="107" t="s">
        <v>5010</v>
      </c>
      <c r="O1114" s="33" t="s">
        <v>1291</v>
      </c>
      <c r="P1114" s="160" t="s">
        <v>5078</v>
      </c>
      <c r="Q1114" s="35" t="s">
        <v>1013</v>
      </c>
      <c r="R1114" s="33" t="s">
        <v>2500</v>
      </c>
      <c r="S1114" s="35" t="s">
        <v>1015</v>
      </c>
      <c r="T1114" s="33" t="s">
        <v>2501</v>
      </c>
      <c r="U1114" s="53"/>
      <c r="V1114" s="53"/>
      <c r="W1114" s="53"/>
      <c r="X1114" s="53"/>
      <c r="Y1114" s="53"/>
      <c r="Z1114" s="53"/>
      <c r="AA1114" s="53"/>
      <c r="AB1114" s="53"/>
      <c r="AC1114" s="53"/>
      <c r="AD1114" s="53"/>
      <c r="AE1114" s="53"/>
    </row>
    <row r="1115" ht="14.25" customHeight="1">
      <c r="A1115" s="157" t="str">
        <f t="shared" si="3"/>
        <v>191002_B38-T1-16_00DJA_00J3N_M06_S_1</v>
      </c>
      <c r="B1115" s="47" t="s">
        <v>3714</v>
      </c>
      <c r="C1115" s="205" t="s">
        <v>5081</v>
      </c>
      <c r="D1115" s="162" t="s">
        <v>5082</v>
      </c>
      <c r="E1115" s="33" t="s">
        <v>834</v>
      </c>
      <c r="F1115" s="155">
        <v>37548.0</v>
      </c>
      <c r="G1115" s="33" t="s">
        <v>2498</v>
      </c>
      <c r="H1115" s="33" t="s">
        <v>120</v>
      </c>
      <c r="I1115" s="33" t="s">
        <v>1007</v>
      </c>
      <c r="J1115" s="35">
        <v>1.0</v>
      </c>
      <c r="K1115" s="185" t="s">
        <v>1009</v>
      </c>
      <c r="L1115" s="35">
        <v>2.0</v>
      </c>
      <c r="M1115" s="35" t="s">
        <v>1011</v>
      </c>
      <c r="N1115" s="107" t="s">
        <v>5010</v>
      </c>
      <c r="O1115" s="33" t="s">
        <v>1291</v>
      </c>
      <c r="P1115" s="160" t="s">
        <v>5083</v>
      </c>
      <c r="Q1115" s="35" t="s">
        <v>1013</v>
      </c>
      <c r="R1115" s="33" t="s">
        <v>2500</v>
      </c>
      <c r="S1115" s="35" t="s">
        <v>1015</v>
      </c>
      <c r="T1115" s="33" t="s">
        <v>2501</v>
      </c>
      <c r="U1115" s="53"/>
      <c r="V1115" s="53"/>
      <c r="W1115" s="53"/>
      <c r="X1115" s="53"/>
      <c r="Y1115" s="53"/>
      <c r="Z1115" s="53"/>
      <c r="AA1115" s="53"/>
      <c r="AB1115" s="53"/>
      <c r="AC1115" s="53"/>
      <c r="AD1115" s="53"/>
      <c r="AE1115" s="53"/>
    </row>
    <row r="1116" ht="14.25" customHeight="1">
      <c r="A1116" s="157" t="str">
        <f t="shared" si="3"/>
        <v>191003_HEK-QCS_000F2_00J3O_M02_S_1</v>
      </c>
      <c r="B1116" s="154" t="s">
        <v>108</v>
      </c>
      <c r="C1116" s="205" t="s">
        <v>5084</v>
      </c>
      <c r="D1116" s="163" t="s">
        <v>109</v>
      </c>
      <c r="E1116" s="178" t="s">
        <v>109</v>
      </c>
      <c r="F1116" s="195">
        <v>37913.0</v>
      </c>
      <c r="G1116" s="33" t="s">
        <v>1191</v>
      </c>
      <c r="H1116" s="33" t="s">
        <v>122</v>
      </c>
      <c r="I1116" s="33" t="s">
        <v>1007</v>
      </c>
      <c r="J1116" s="35">
        <v>1.0</v>
      </c>
      <c r="K1116" s="185" t="s">
        <v>1009</v>
      </c>
      <c r="L1116" s="35">
        <v>2.0</v>
      </c>
      <c r="M1116" s="35" t="s">
        <v>1011</v>
      </c>
      <c r="N1116" s="37"/>
      <c r="O1116" s="33" t="s">
        <v>1012</v>
      </c>
      <c r="P1116" s="32"/>
      <c r="Q1116" s="40" t="s">
        <v>1013</v>
      </c>
      <c r="R1116" s="130" t="s">
        <v>1193</v>
      </c>
      <c r="S1116" s="35" t="s">
        <v>1015</v>
      </c>
      <c r="T1116" s="164" t="s">
        <v>1194</v>
      </c>
      <c r="U1116" s="53"/>
      <c r="V1116" s="53"/>
      <c r="W1116" s="53"/>
      <c r="X1116" s="53"/>
      <c r="Y1116" s="53"/>
      <c r="Z1116" s="53"/>
      <c r="AA1116" s="53"/>
      <c r="AB1116" s="53"/>
      <c r="AC1116" s="53"/>
      <c r="AD1116" s="53"/>
      <c r="AE1116" s="53"/>
    </row>
    <row r="1117" ht="14.25" customHeight="1">
      <c r="A1117" s="157" t="str">
        <f t="shared" si="3"/>
        <v>191003_B17-T2-1_00BCA_00J3P_M02_S_1</v>
      </c>
      <c r="B1117" s="47" t="s">
        <v>1938</v>
      </c>
      <c r="C1117" s="205" t="s">
        <v>5087</v>
      </c>
      <c r="D1117" s="162" t="s">
        <v>5088</v>
      </c>
      <c r="E1117" s="169">
        <v>2252.0</v>
      </c>
      <c r="F1117" s="195">
        <v>37913.0</v>
      </c>
      <c r="G1117" s="33" t="s">
        <v>1191</v>
      </c>
      <c r="H1117" s="33" t="s">
        <v>122</v>
      </c>
      <c r="I1117" s="33" t="s">
        <v>1007</v>
      </c>
      <c r="J1117" s="35">
        <v>1.0</v>
      </c>
      <c r="K1117" s="185" t="s">
        <v>1009</v>
      </c>
      <c r="L1117" s="35">
        <v>2.0</v>
      </c>
      <c r="M1117" s="35" t="s">
        <v>1011</v>
      </c>
      <c r="N1117" s="107" t="s">
        <v>4163</v>
      </c>
      <c r="O1117" s="33" t="s">
        <v>1291</v>
      </c>
      <c r="P1117" s="188" t="s">
        <v>5091</v>
      </c>
      <c r="Q1117" s="40" t="s">
        <v>1013</v>
      </c>
      <c r="R1117" s="130" t="s">
        <v>1193</v>
      </c>
      <c r="S1117" s="35" t="s">
        <v>1015</v>
      </c>
      <c r="T1117" s="164" t="s">
        <v>1194</v>
      </c>
      <c r="U1117" s="53"/>
      <c r="V1117" s="53"/>
      <c r="W1117" s="53"/>
      <c r="X1117" s="53"/>
      <c r="Y1117" s="53"/>
      <c r="Z1117" s="53"/>
      <c r="AA1117" s="53"/>
      <c r="AB1117" s="53"/>
      <c r="AC1117" s="53"/>
      <c r="AD1117" s="53"/>
      <c r="AE1117" s="53"/>
    </row>
    <row r="1118" ht="14.25" customHeight="1">
      <c r="A1118" s="157" t="str">
        <f t="shared" si="3"/>
        <v>191003_B17-T2-2_00BCB_00J3Q_M02_S_1</v>
      </c>
      <c r="B1118" s="47" t="s">
        <v>1943</v>
      </c>
      <c r="C1118" s="205" t="s">
        <v>5092</v>
      </c>
      <c r="D1118" s="162" t="s">
        <v>5093</v>
      </c>
      <c r="E1118" s="169">
        <v>2416.0</v>
      </c>
      <c r="F1118" s="195">
        <v>37913.0</v>
      </c>
      <c r="G1118" s="33" t="s">
        <v>1191</v>
      </c>
      <c r="H1118" s="33" t="s">
        <v>122</v>
      </c>
      <c r="I1118" s="33" t="s">
        <v>1007</v>
      </c>
      <c r="J1118" s="35">
        <v>1.0</v>
      </c>
      <c r="K1118" s="185" t="s">
        <v>1009</v>
      </c>
      <c r="L1118" s="35">
        <v>2.0</v>
      </c>
      <c r="M1118" s="35" t="s">
        <v>1011</v>
      </c>
      <c r="N1118" s="107" t="s">
        <v>5096</v>
      </c>
      <c r="O1118" s="33" t="s">
        <v>1291</v>
      </c>
      <c r="P1118" s="188" t="s">
        <v>5097</v>
      </c>
      <c r="Q1118" s="40" t="s">
        <v>1013</v>
      </c>
      <c r="R1118" s="130" t="s">
        <v>1193</v>
      </c>
      <c r="S1118" s="35" t="s">
        <v>1015</v>
      </c>
      <c r="T1118" s="164" t="s">
        <v>1194</v>
      </c>
      <c r="U1118" s="53"/>
      <c r="V1118" s="53"/>
      <c r="W1118" s="53"/>
      <c r="X1118" s="53"/>
      <c r="Y1118" s="53"/>
      <c r="Z1118" s="53"/>
      <c r="AA1118" s="53"/>
      <c r="AB1118" s="53"/>
      <c r="AC1118" s="53"/>
      <c r="AD1118" s="53"/>
      <c r="AE1118" s="53"/>
    </row>
    <row r="1119" ht="14.25" customHeight="1">
      <c r="A1119" s="157" t="str">
        <f t="shared" si="3"/>
        <v>191003_B17-T2-3_00BCC_00J3R_M02_S_1</v>
      </c>
      <c r="B1119" s="47" t="s">
        <v>1946</v>
      </c>
      <c r="C1119" s="205" t="s">
        <v>5099</v>
      </c>
      <c r="D1119" s="162" t="s">
        <v>5100</v>
      </c>
      <c r="E1119" s="169">
        <v>2509.0</v>
      </c>
      <c r="F1119" s="195">
        <v>37913.0</v>
      </c>
      <c r="G1119" s="33" t="s">
        <v>1191</v>
      </c>
      <c r="H1119" s="33" t="s">
        <v>122</v>
      </c>
      <c r="I1119" s="33" t="s">
        <v>1007</v>
      </c>
      <c r="J1119" s="35">
        <v>1.0</v>
      </c>
      <c r="K1119" s="185" t="s">
        <v>1009</v>
      </c>
      <c r="L1119" s="35">
        <v>2.0</v>
      </c>
      <c r="M1119" s="35" t="s">
        <v>1011</v>
      </c>
      <c r="N1119" s="159" t="s">
        <v>4163</v>
      </c>
      <c r="O1119" s="33" t="s">
        <v>1291</v>
      </c>
      <c r="P1119" s="188" t="s">
        <v>5103</v>
      </c>
      <c r="Q1119" s="40" t="s">
        <v>1013</v>
      </c>
      <c r="R1119" s="130" t="s">
        <v>1193</v>
      </c>
      <c r="S1119" s="35" t="s">
        <v>1015</v>
      </c>
      <c r="T1119" s="164" t="s">
        <v>1194</v>
      </c>
      <c r="U1119" s="53"/>
      <c r="V1119" s="53"/>
      <c r="W1119" s="53"/>
      <c r="X1119" s="53"/>
      <c r="Y1119" s="53"/>
      <c r="Z1119" s="53"/>
      <c r="AA1119" s="53"/>
      <c r="AB1119" s="53"/>
      <c r="AC1119" s="53"/>
      <c r="AD1119" s="53"/>
      <c r="AE1119" s="53"/>
    </row>
    <row r="1120" ht="14.25" customHeight="1">
      <c r="A1120" s="157" t="str">
        <f t="shared" si="3"/>
        <v>191003_B17-T2-4_00BCD_00J3S_M02_S_1</v>
      </c>
      <c r="B1120" s="47" t="s">
        <v>1951</v>
      </c>
      <c r="C1120" s="205" t="s">
        <v>5104</v>
      </c>
      <c r="D1120" s="162" t="s">
        <v>5105</v>
      </c>
      <c r="E1120" s="169">
        <v>6837.0</v>
      </c>
      <c r="F1120" s="195">
        <v>37913.0</v>
      </c>
      <c r="G1120" s="33" t="s">
        <v>1191</v>
      </c>
      <c r="H1120" s="33" t="s">
        <v>122</v>
      </c>
      <c r="I1120" s="33" t="s">
        <v>1007</v>
      </c>
      <c r="J1120" s="35">
        <v>1.0</v>
      </c>
      <c r="K1120" s="185" t="s">
        <v>1009</v>
      </c>
      <c r="L1120" s="35">
        <v>2.0</v>
      </c>
      <c r="M1120" s="35" t="s">
        <v>1011</v>
      </c>
      <c r="N1120" s="159" t="s">
        <v>4163</v>
      </c>
      <c r="O1120" s="33" t="s">
        <v>1291</v>
      </c>
      <c r="P1120" s="188" t="s">
        <v>5108</v>
      </c>
      <c r="Q1120" s="40" t="s">
        <v>1013</v>
      </c>
      <c r="R1120" s="130" t="s">
        <v>1193</v>
      </c>
      <c r="S1120" s="35" t="s">
        <v>1015</v>
      </c>
      <c r="T1120" s="164" t="s">
        <v>1194</v>
      </c>
      <c r="U1120" s="53"/>
      <c r="V1120" s="53"/>
      <c r="W1120" s="53"/>
      <c r="X1120" s="53"/>
      <c r="Y1120" s="53"/>
      <c r="Z1120" s="53"/>
      <c r="AA1120" s="53"/>
      <c r="AB1120" s="53"/>
      <c r="AC1120" s="53"/>
      <c r="AD1120" s="53"/>
      <c r="AE1120" s="53"/>
    </row>
    <row r="1121" ht="14.25" customHeight="1">
      <c r="A1121" s="157" t="str">
        <f t="shared" si="3"/>
        <v>191003_B17-T2-5_00BCE_00J3T_M02_S_1</v>
      </c>
      <c r="B1121" s="47" t="s">
        <v>1954</v>
      </c>
      <c r="C1121" s="205" t="s">
        <v>5109</v>
      </c>
      <c r="D1121" s="162" t="s">
        <v>5110</v>
      </c>
      <c r="E1121" s="169">
        <v>9530.0</v>
      </c>
      <c r="F1121" s="195">
        <v>37913.0</v>
      </c>
      <c r="G1121" s="33" t="s">
        <v>1191</v>
      </c>
      <c r="H1121" s="33" t="s">
        <v>122</v>
      </c>
      <c r="I1121" s="33" t="s">
        <v>1007</v>
      </c>
      <c r="J1121" s="35">
        <v>1.0</v>
      </c>
      <c r="K1121" s="185" t="s">
        <v>1009</v>
      </c>
      <c r="L1121" s="35">
        <v>2.0</v>
      </c>
      <c r="M1121" s="35" t="s">
        <v>1011</v>
      </c>
      <c r="N1121" s="159" t="s">
        <v>4163</v>
      </c>
      <c r="O1121" s="33" t="s">
        <v>1291</v>
      </c>
      <c r="P1121" s="188" t="s">
        <v>5113</v>
      </c>
      <c r="Q1121" s="40" t="s">
        <v>1013</v>
      </c>
      <c r="R1121" s="130" t="s">
        <v>1193</v>
      </c>
      <c r="S1121" s="35" t="s">
        <v>1015</v>
      </c>
      <c r="T1121" s="164" t="s">
        <v>1194</v>
      </c>
      <c r="U1121" s="53"/>
      <c r="V1121" s="53"/>
      <c r="W1121" s="53"/>
      <c r="X1121" s="53"/>
      <c r="Y1121" s="53"/>
      <c r="Z1121" s="53"/>
      <c r="AA1121" s="53"/>
      <c r="AB1121" s="53"/>
      <c r="AC1121" s="53"/>
      <c r="AD1121" s="53"/>
      <c r="AE1121" s="53"/>
    </row>
    <row r="1122" ht="14.25" customHeight="1">
      <c r="A1122" s="157" t="str">
        <f t="shared" si="3"/>
        <v>191003_B17-T2-6_00BCF_00J3U_M02_S_1</v>
      </c>
      <c r="B1122" s="47" t="s">
        <v>1959</v>
      </c>
      <c r="C1122" s="205" t="s">
        <v>5114</v>
      </c>
      <c r="D1122" s="162" t="s">
        <v>5115</v>
      </c>
      <c r="E1122" s="169">
        <v>8075.0</v>
      </c>
      <c r="F1122" s="195">
        <v>37913.0</v>
      </c>
      <c r="G1122" s="33" t="s">
        <v>1191</v>
      </c>
      <c r="H1122" s="33" t="s">
        <v>122</v>
      </c>
      <c r="I1122" s="33" t="s">
        <v>1007</v>
      </c>
      <c r="J1122" s="35">
        <v>1.0</v>
      </c>
      <c r="K1122" s="185" t="s">
        <v>1009</v>
      </c>
      <c r="L1122" s="35">
        <v>2.0</v>
      </c>
      <c r="M1122" s="35" t="s">
        <v>1011</v>
      </c>
      <c r="N1122" s="159" t="s">
        <v>4163</v>
      </c>
      <c r="O1122" s="33" t="s">
        <v>1291</v>
      </c>
      <c r="P1122" s="188" t="s">
        <v>5118</v>
      </c>
      <c r="Q1122" s="40" t="s">
        <v>1013</v>
      </c>
      <c r="R1122" s="130" t="s">
        <v>1193</v>
      </c>
      <c r="S1122" s="35" t="s">
        <v>1015</v>
      </c>
      <c r="T1122" s="164" t="s">
        <v>1194</v>
      </c>
      <c r="U1122" s="53"/>
      <c r="V1122" s="53"/>
      <c r="W1122" s="53"/>
      <c r="X1122" s="53"/>
      <c r="Y1122" s="53"/>
      <c r="Z1122" s="53"/>
      <c r="AA1122" s="53"/>
      <c r="AB1122" s="53"/>
      <c r="AC1122" s="53"/>
      <c r="AD1122" s="53"/>
      <c r="AE1122" s="53"/>
    </row>
    <row r="1123" ht="14.25" customHeight="1">
      <c r="A1123" s="157" t="str">
        <f t="shared" si="3"/>
        <v>191003_B17-T2-7_00BCG_00J3V_M02_S_1</v>
      </c>
      <c r="B1123" s="47" t="s">
        <v>1962</v>
      </c>
      <c r="C1123" s="205" t="s">
        <v>5119</v>
      </c>
      <c r="D1123" s="162" t="s">
        <v>5120</v>
      </c>
      <c r="E1123" s="169">
        <v>2305.0</v>
      </c>
      <c r="F1123" s="195">
        <v>37913.0</v>
      </c>
      <c r="G1123" s="33" t="s">
        <v>1191</v>
      </c>
      <c r="H1123" s="33" t="s">
        <v>122</v>
      </c>
      <c r="I1123" s="33" t="s">
        <v>1007</v>
      </c>
      <c r="J1123" s="35">
        <v>1.0</v>
      </c>
      <c r="K1123" s="185" t="s">
        <v>1009</v>
      </c>
      <c r="L1123" s="35">
        <v>2.0</v>
      </c>
      <c r="M1123" s="35" t="s">
        <v>1011</v>
      </c>
      <c r="N1123" s="159" t="s">
        <v>4163</v>
      </c>
      <c r="O1123" s="33" t="s">
        <v>1291</v>
      </c>
      <c r="P1123" s="188" t="s">
        <v>5123</v>
      </c>
      <c r="Q1123" s="40" t="s">
        <v>1013</v>
      </c>
      <c r="R1123" s="130" t="s">
        <v>1193</v>
      </c>
      <c r="S1123" s="35" t="s">
        <v>1015</v>
      </c>
      <c r="T1123" s="164" t="s">
        <v>1194</v>
      </c>
      <c r="U1123" s="53"/>
      <c r="V1123" s="53"/>
      <c r="W1123" s="53"/>
      <c r="X1123" s="53"/>
      <c r="Y1123" s="53"/>
      <c r="Z1123" s="53"/>
      <c r="AA1123" s="53"/>
      <c r="AB1123" s="53"/>
      <c r="AC1123" s="53"/>
      <c r="AD1123" s="53"/>
      <c r="AE1123" s="53"/>
    </row>
    <row r="1124" ht="14.25" customHeight="1">
      <c r="A1124" s="157" t="str">
        <f t="shared" si="3"/>
        <v>191003_B17-T2-8_00BCH_00J3W_M02_S_1</v>
      </c>
      <c r="B1124" s="47" t="s">
        <v>1965</v>
      </c>
      <c r="C1124" s="205" t="s">
        <v>5124</v>
      </c>
      <c r="D1124" s="162" t="s">
        <v>5125</v>
      </c>
      <c r="E1124" s="169">
        <v>2533.0</v>
      </c>
      <c r="F1124" s="195">
        <v>37913.0</v>
      </c>
      <c r="G1124" s="33" t="s">
        <v>1191</v>
      </c>
      <c r="H1124" s="33" t="s">
        <v>122</v>
      </c>
      <c r="I1124" s="33" t="s">
        <v>1007</v>
      </c>
      <c r="J1124" s="35">
        <v>1.0</v>
      </c>
      <c r="K1124" s="185" t="s">
        <v>1009</v>
      </c>
      <c r="L1124" s="35">
        <v>2.0</v>
      </c>
      <c r="M1124" s="35" t="s">
        <v>1011</v>
      </c>
      <c r="N1124" s="159" t="s">
        <v>4163</v>
      </c>
      <c r="O1124" s="33" t="s">
        <v>1291</v>
      </c>
      <c r="P1124" s="188" t="s">
        <v>5128</v>
      </c>
      <c r="Q1124" s="40" t="s">
        <v>1013</v>
      </c>
      <c r="R1124" s="130" t="s">
        <v>1193</v>
      </c>
      <c r="S1124" s="35" t="s">
        <v>1015</v>
      </c>
      <c r="T1124" s="164" t="s">
        <v>1194</v>
      </c>
      <c r="U1124" s="53"/>
      <c r="V1124" s="53"/>
      <c r="W1124" s="53"/>
      <c r="X1124" s="53"/>
      <c r="Y1124" s="53"/>
      <c r="Z1124" s="53"/>
      <c r="AA1124" s="53"/>
      <c r="AB1124" s="53"/>
      <c r="AC1124" s="53"/>
      <c r="AD1124" s="53"/>
      <c r="AE1124" s="53"/>
    </row>
    <row r="1125" ht="14.25" customHeight="1">
      <c r="A1125" s="157" t="str">
        <f t="shared" si="3"/>
        <v>191003_B17-T2-9_00D9R_00J3X_M02_S_1</v>
      </c>
      <c r="B1125" s="47" t="s">
        <v>1970</v>
      </c>
      <c r="C1125" s="205" t="s">
        <v>5129</v>
      </c>
      <c r="D1125" s="162" t="s">
        <v>5131</v>
      </c>
      <c r="E1125" s="169">
        <v>7112.0</v>
      </c>
      <c r="F1125" s="195">
        <v>37913.0</v>
      </c>
      <c r="G1125" s="33" t="s">
        <v>1191</v>
      </c>
      <c r="H1125" s="33" t="s">
        <v>122</v>
      </c>
      <c r="I1125" s="33" t="s">
        <v>1007</v>
      </c>
      <c r="J1125" s="35">
        <v>1.0</v>
      </c>
      <c r="K1125" s="185" t="s">
        <v>1009</v>
      </c>
      <c r="L1125" s="35">
        <v>2.0</v>
      </c>
      <c r="M1125" s="35" t="s">
        <v>1011</v>
      </c>
      <c r="N1125" s="159" t="s">
        <v>4163</v>
      </c>
      <c r="O1125" s="33" t="s">
        <v>1291</v>
      </c>
      <c r="P1125" s="188" t="s">
        <v>5133</v>
      </c>
      <c r="Q1125" s="40" t="s">
        <v>1013</v>
      </c>
      <c r="R1125" s="130" t="s">
        <v>1193</v>
      </c>
      <c r="S1125" s="35" t="s">
        <v>1015</v>
      </c>
      <c r="T1125" s="164" t="s">
        <v>1194</v>
      </c>
      <c r="U1125" s="53"/>
      <c r="V1125" s="53"/>
      <c r="W1125" s="53"/>
      <c r="X1125" s="53"/>
      <c r="Y1125" s="53"/>
      <c r="Z1125" s="53"/>
      <c r="AA1125" s="53"/>
      <c r="AB1125" s="53"/>
      <c r="AC1125" s="53"/>
      <c r="AD1125" s="53"/>
      <c r="AE1125" s="53"/>
    </row>
    <row r="1126" ht="14.25" customHeight="1">
      <c r="A1126" s="157" t="str">
        <f t="shared" si="3"/>
        <v>191003_B17-T2-10_00D9S_00J3Y_M02_S_1</v>
      </c>
      <c r="B1126" s="47" t="s">
        <v>1975</v>
      </c>
      <c r="C1126" s="205" t="s">
        <v>5134</v>
      </c>
      <c r="D1126" s="162" t="s">
        <v>5135</v>
      </c>
      <c r="E1126" s="169">
        <v>2293.0</v>
      </c>
      <c r="F1126" s="195">
        <v>37913.0</v>
      </c>
      <c r="G1126" s="33" t="s">
        <v>1191</v>
      </c>
      <c r="H1126" s="33" t="s">
        <v>122</v>
      </c>
      <c r="I1126" s="33" t="s">
        <v>1007</v>
      </c>
      <c r="J1126" s="35">
        <v>1.0</v>
      </c>
      <c r="K1126" s="185" t="s">
        <v>1009</v>
      </c>
      <c r="L1126" s="35">
        <v>2.0</v>
      </c>
      <c r="M1126" s="35" t="s">
        <v>1011</v>
      </c>
      <c r="N1126" s="159" t="s">
        <v>4163</v>
      </c>
      <c r="O1126" s="33" t="s">
        <v>1291</v>
      </c>
      <c r="P1126" s="188" t="s">
        <v>5138</v>
      </c>
      <c r="Q1126" s="40" t="s">
        <v>1013</v>
      </c>
      <c r="R1126" s="130" t="s">
        <v>1193</v>
      </c>
      <c r="S1126" s="35" t="s">
        <v>1015</v>
      </c>
      <c r="T1126" s="164" t="s">
        <v>1194</v>
      </c>
      <c r="U1126" s="53"/>
      <c r="V1126" s="53"/>
      <c r="W1126" s="53"/>
      <c r="X1126" s="53"/>
      <c r="Y1126" s="53"/>
      <c r="Z1126" s="53"/>
      <c r="AA1126" s="53"/>
      <c r="AB1126" s="53"/>
      <c r="AC1126" s="53"/>
      <c r="AD1126" s="53"/>
      <c r="AE1126" s="53"/>
    </row>
    <row r="1127" ht="14.25" customHeight="1">
      <c r="A1127" s="157" t="str">
        <f t="shared" si="3"/>
        <v>191003_B17-T2-11_00D9T_00J3Z_M02_S_1</v>
      </c>
      <c r="B1127" s="47" t="s">
        <v>1978</v>
      </c>
      <c r="C1127" s="205" t="s">
        <v>5139</v>
      </c>
      <c r="D1127" s="162" t="s">
        <v>5140</v>
      </c>
      <c r="E1127" s="169">
        <v>2468.0</v>
      </c>
      <c r="F1127" s="195">
        <v>37913.0</v>
      </c>
      <c r="G1127" s="33" t="s">
        <v>1191</v>
      </c>
      <c r="H1127" s="33" t="s">
        <v>122</v>
      </c>
      <c r="I1127" s="33" t="s">
        <v>1007</v>
      </c>
      <c r="J1127" s="35">
        <v>1.0</v>
      </c>
      <c r="K1127" s="185" t="s">
        <v>1009</v>
      </c>
      <c r="L1127" s="35">
        <v>2.0</v>
      </c>
      <c r="M1127" s="35" t="s">
        <v>1011</v>
      </c>
      <c r="N1127" s="159" t="s">
        <v>4163</v>
      </c>
      <c r="O1127" s="33" t="s">
        <v>1291</v>
      </c>
      <c r="P1127" s="188" t="s">
        <v>5142</v>
      </c>
      <c r="Q1127" s="40" t="s">
        <v>1013</v>
      </c>
      <c r="R1127" s="130" t="s">
        <v>1193</v>
      </c>
      <c r="S1127" s="35" t="s">
        <v>1015</v>
      </c>
      <c r="T1127" s="164" t="s">
        <v>1194</v>
      </c>
      <c r="U1127" s="53"/>
      <c r="V1127" s="53"/>
      <c r="W1127" s="53"/>
      <c r="X1127" s="53"/>
      <c r="Y1127" s="53"/>
      <c r="Z1127" s="53"/>
      <c r="AA1127" s="53"/>
      <c r="AB1127" s="53"/>
      <c r="AC1127" s="53"/>
      <c r="AD1127" s="53"/>
      <c r="AE1127" s="53"/>
    </row>
    <row r="1128" ht="14.25" customHeight="1">
      <c r="A1128" s="157" t="str">
        <f t="shared" si="3"/>
        <v>191003_B17-T2-12_00D9U_00J40_M02_S_1</v>
      </c>
      <c r="B1128" s="47" t="s">
        <v>1983</v>
      </c>
      <c r="C1128" s="205" t="s">
        <v>5144</v>
      </c>
      <c r="D1128" s="162" t="s">
        <v>5145</v>
      </c>
      <c r="E1128" s="169">
        <v>3281.0</v>
      </c>
      <c r="F1128" s="195">
        <v>37913.0</v>
      </c>
      <c r="G1128" s="33" t="s">
        <v>1191</v>
      </c>
      <c r="H1128" s="33" t="s">
        <v>122</v>
      </c>
      <c r="I1128" s="33" t="s">
        <v>1007</v>
      </c>
      <c r="J1128" s="35">
        <v>1.0</v>
      </c>
      <c r="K1128" s="185" t="s">
        <v>1009</v>
      </c>
      <c r="L1128" s="35">
        <v>2.0</v>
      </c>
      <c r="M1128" s="35" t="s">
        <v>1011</v>
      </c>
      <c r="N1128" s="159" t="s">
        <v>4163</v>
      </c>
      <c r="O1128" s="33" t="s">
        <v>1291</v>
      </c>
      <c r="P1128" s="188" t="s">
        <v>5146</v>
      </c>
      <c r="Q1128" s="40" t="s">
        <v>1013</v>
      </c>
      <c r="R1128" s="130" t="s">
        <v>1193</v>
      </c>
      <c r="S1128" s="35" t="s">
        <v>1015</v>
      </c>
      <c r="T1128" s="164" t="s">
        <v>1194</v>
      </c>
      <c r="U1128" s="53"/>
      <c r="V1128" s="53"/>
      <c r="W1128" s="53"/>
      <c r="X1128" s="53"/>
      <c r="Y1128" s="53"/>
      <c r="Z1128" s="53"/>
      <c r="AA1128" s="53"/>
      <c r="AB1128" s="53"/>
      <c r="AC1128" s="53"/>
      <c r="AD1128" s="53"/>
      <c r="AE1128" s="53"/>
    </row>
    <row r="1129" ht="14.25" customHeight="1">
      <c r="A1129" s="157" t="str">
        <f t="shared" si="3"/>
        <v>191003_B17-T2-13_00D9V_00J41_M02_S_1</v>
      </c>
      <c r="B1129" s="47" t="s">
        <v>1986</v>
      </c>
      <c r="C1129" s="205" t="s">
        <v>5149</v>
      </c>
      <c r="D1129" s="162" t="s">
        <v>5150</v>
      </c>
      <c r="E1129" s="169">
        <v>9029.0</v>
      </c>
      <c r="F1129" s="195">
        <v>37913.0</v>
      </c>
      <c r="G1129" s="33" t="s">
        <v>1191</v>
      </c>
      <c r="H1129" s="33" t="s">
        <v>122</v>
      </c>
      <c r="I1129" s="33" t="s">
        <v>1007</v>
      </c>
      <c r="J1129" s="35">
        <v>1.0</v>
      </c>
      <c r="K1129" s="185" t="s">
        <v>1009</v>
      </c>
      <c r="L1129" s="35">
        <v>2.0</v>
      </c>
      <c r="M1129" s="35" t="s">
        <v>1011</v>
      </c>
      <c r="N1129" s="159" t="s">
        <v>4163</v>
      </c>
      <c r="O1129" s="33" t="s">
        <v>1291</v>
      </c>
      <c r="P1129" s="188" t="s">
        <v>5153</v>
      </c>
      <c r="Q1129" s="40" t="s">
        <v>1013</v>
      </c>
      <c r="R1129" s="130" t="s">
        <v>1193</v>
      </c>
      <c r="S1129" s="35" t="s">
        <v>1015</v>
      </c>
      <c r="T1129" s="164" t="s">
        <v>1194</v>
      </c>
      <c r="U1129" s="53"/>
      <c r="V1129" s="53"/>
      <c r="W1129" s="53"/>
      <c r="X1129" s="53"/>
      <c r="Y1129" s="53"/>
      <c r="Z1129" s="53"/>
      <c r="AA1129" s="53"/>
      <c r="AB1129" s="53"/>
      <c r="AC1129" s="53"/>
      <c r="AD1129" s="53"/>
      <c r="AE1129" s="53"/>
    </row>
    <row r="1130" ht="14.25" customHeight="1">
      <c r="A1130" s="157" t="str">
        <f t="shared" si="3"/>
        <v>191003_B17-T2-14_00D9W_00J42_M02_S_1</v>
      </c>
      <c r="B1130" s="47" t="s">
        <v>1990</v>
      </c>
      <c r="C1130" s="205" t="s">
        <v>5154</v>
      </c>
      <c r="D1130" s="162" t="s">
        <v>5155</v>
      </c>
      <c r="E1130" s="169">
        <v>2709.0</v>
      </c>
      <c r="F1130" s="195">
        <v>37913.0</v>
      </c>
      <c r="G1130" s="33" t="s">
        <v>1191</v>
      </c>
      <c r="H1130" s="33" t="s">
        <v>122</v>
      </c>
      <c r="I1130" s="33" t="s">
        <v>1007</v>
      </c>
      <c r="J1130" s="35">
        <v>1.0</v>
      </c>
      <c r="K1130" s="185" t="s">
        <v>1009</v>
      </c>
      <c r="L1130" s="35">
        <v>2.0</v>
      </c>
      <c r="M1130" s="35" t="s">
        <v>1011</v>
      </c>
      <c r="N1130" s="159" t="s">
        <v>4163</v>
      </c>
      <c r="O1130" s="33" t="s">
        <v>1291</v>
      </c>
      <c r="P1130" s="188" t="s">
        <v>5156</v>
      </c>
      <c r="Q1130" s="40" t="s">
        <v>1013</v>
      </c>
      <c r="R1130" s="130" t="s">
        <v>1193</v>
      </c>
      <c r="S1130" s="35" t="s">
        <v>1015</v>
      </c>
      <c r="T1130" s="164" t="s">
        <v>1194</v>
      </c>
      <c r="U1130" s="53"/>
      <c r="V1130" s="53"/>
      <c r="W1130" s="53"/>
      <c r="X1130" s="53"/>
      <c r="Y1130" s="53"/>
      <c r="Z1130" s="53"/>
      <c r="AA1130" s="53"/>
      <c r="AB1130" s="53"/>
      <c r="AC1130" s="53"/>
      <c r="AD1130" s="53"/>
      <c r="AE1130" s="53"/>
    </row>
    <row r="1131" ht="14.25" customHeight="1">
      <c r="A1131" s="157" t="str">
        <f t="shared" si="3"/>
        <v>191003_B17-T2-15_00D9X_00J43_M02_S_1</v>
      </c>
      <c r="B1131" s="47" t="s">
        <v>1995</v>
      </c>
      <c r="C1131" s="205" t="s">
        <v>5159</v>
      </c>
      <c r="D1131" s="162" t="s">
        <v>5160</v>
      </c>
      <c r="E1131" s="33" t="s">
        <v>154</v>
      </c>
      <c r="F1131" s="195">
        <v>37913.0</v>
      </c>
      <c r="G1131" s="33" t="s">
        <v>1191</v>
      </c>
      <c r="H1131" s="33" t="s">
        <v>122</v>
      </c>
      <c r="I1131" s="33" t="s">
        <v>1007</v>
      </c>
      <c r="J1131" s="35">
        <v>1.0</v>
      </c>
      <c r="K1131" s="185" t="s">
        <v>1009</v>
      </c>
      <c r="L1131" s="35">
        <v>2.0</v>
      </c>
      <c r="M1131" s="35" t="s">
        <v>1011</v>
      </c>
      <c r="N1131" s="159" t="s">
        <v>4163</v>
      </c>
      <c r="O1131" s="33" t="s">
        <v>1291</v>
      </c>
      <c r="P1131" s="188" t="s">
        <v>5161</v>
      </c>
      <c r="Q1131" s="40" t="s">
        <v>1013</v>
      </c>
      <c r="R1131" s="130" t="s">
        <v>1193</v>
      </c>
      <c r="S1131" s="35" t="s">
        <v>1015</v>
      </c>
      <c r="T1131" s="164" t="s">
        <v>1194</v>
      </c>
      <c r="U1131" s="53"/>
      <c r="V1131" s="53"/>
      <c r="W1131" s="53"/>
      <c r="X1131" s="53"/>
      <c r="Y1131" s="53"/>
      <c r="Z1131" s="53"/>
      <c r="AA1131" s="53"/>
      <c r="AB1131" s="53"/>
      <c r="AC1131" s="53"/>
      <c r="AD1131" s="53"/>
      <c r="AE1131" s="53"/>
    </row>
    <row r="1132" ht="14.25" customHeight="1">
      <c r="A1132" s="157" t="str">
        <f t="shared" si="3"/>
        <v>191003_B17-T2-16_00D9Y_00J44_M02_S_1</v>
      </c>
      <c r="B1132" s="47" t="s">
        <v>1998</v>
      </c>
      <c r="C1132" s="205" t="s">
        <v>5164</v>
      </c>
      <c r="D1132" s="162" t="s">
        <v>5165</v>
      </c>
      <c r="E1132" s="33" t="s">
        <v>746</v>
      </c>
      <c r="F1132" s="195">
        <v>37913.0</v>
      </c>
      <c r="G1132" s="33" t="s">
        <v>1191</v>
      </c>
      <c r="H1132" s="33" t="s">
        <v>122</v>
      </c>
      <c r="I1132" s="33" t="s">
        <v>1007</v>
      </c>
      <c r="J1132" s="35">
        <v>1.0</v>
      </c>
      <c r="K1132" s="185" t="s">
        <v>1009</v>
      </c>
      <c r="L1132" s="35">
        <v>2.0</v>
      </c>
      <c r="M1132" s="35" t="s">
        <v>1011</v>
      </c>
      <c r="N1132" s="159" t="s">
        <v>4163</v>
      </c>
      <c r="O1132" s="33" t="s">
        <v>1291</v>
      </c>
      <c r="P1132" s="188" t="s">
        <v>5166</v>
      </c>
      <c r="Q1132" s="40" t="s">
        <v>1013</v>
      </c>
      <c r="R1132" s="130" t="s">
        <v>1193</v>
      </c>
      <c r="S1132" s="35" t="s">
        <v>1015</v>
      </c>
      <c r="T1132" s="164" t="s">
        <v>1194</v>
      </c>
      <c r="U1132" s="53"/>
      <c r="V1132" s="53"/>
      <c r="W1132" s="53"/>
      <c r="X1132" s="53"/>
      <c r="Y1132" s="53"/>
      <c r="Z1132" s="53"/>
      <c r="AA1132" s="53"/>
      <c r="AB1132" s="53"/>
      <c r="AC1132" s="53"/>
      <c r="AD1132" s="53"/>
      <c r="AE1132" s="53"/>
    </row>
    <row r="1133" ht="14.25" customHeight="1">
      <c r="A1133" s="157" t="str">
        <f t="shared" si="3"/>
        <v>191003_HEK-QCS_000F2_00J45_M01_S_1</v>
      </c>
      <c r="B1133" s="154" t="s">
        <v>108</v>
      </c>
      <c r="C1133" s="205" t="s">
        <v>5168</v>
      </c>
      <c r="D1133" s="163" t="s">
        <v>109</v>
      </c>
      <c r="E1133" s="178" t="s">
        <v>109</v>
      </c>
      <c r="F1133" s="155">
        <v>37913.0</v>
      </c>
      <c r="G1133" s="33" t="s">
        <v>1006</v>
      </c>
      <c r="H1133" s="33" t="s">
        <v>120</v>
      </c>
      <c r="I1133" s="33" t="s">
        <v>1007</v>
      </c>
      <c r="J1133" s="35">
        <v>1.0</v>
      </c>
      <c r="K1133" s="185" t="s">
        <v>1009</v>
      </c>
      <c r="L1133" s="35">
        <v>2.0</v>
      </c>
      <c r="M1133" s="35" t="s">
        <v>1011</v>
      </c>
      <c r="N1133" s="37"/>
      <c r="O1133" s="33" t="s">
        <v>1012</v>
      </c>
      <c r="P1133" s="32"/>
      <c r="Q1133" s="35" t="s">
        <v>1013</v>
      </c>
      <c r="R1133" s="33" t="s">
        <v>1014</v>
      </c>
      <c r="S1133" s="35" t="s">
        <v>1015</v>
      </c>
      <c r="T1133" s="33" t="s">
        <v>1016</v>
      </c>
      <c r="U1133" s="53"/>
      <c r="V1133" s="53"/>
      <c r="W1133" s="53"/>
      <c r="X1133" s="53"/>
      <c r="Y1133" s="53"/>
      <c r="Z1133" s="53"/>
      <c r="AA1133" s="53"/>
      <c r="AB1133" s="53"/>
      <c r="AC1133" s="53"/>
      <c r="AD1133" s="53"/>
      <c r="AE1133" s="53"/>
    </row>
    <row r="1134" ht="14.25" customHeight="1">
      <c r="A1134" s="157" t="str">
        <f t="shared" si="3"/>
        <v>191003_B41-T1-1_00DK7_00J46_M01_S_1</v>
      </c>
      <c r="B1134" s="47" t="s">
        <v>3847</v>
      </c>
      <c r="C1134" s="205" t="s">
        <v>5170</v>
      </c>
      <c r="D1134" s="162" t="s">
        <v>5172</v>
      </c>
      <c r="E1134" s="194">
        <v>3088.0</v>
      </c>
      <c r="F1134" s="155">
        <v>37913.0</v>
      </c>
      <c r="G1134" s="33" t="s">
        <v>1006</v>
      </c>
      <c r="H1134" s="33" t="s">
        <v>120</v>
      </c>
      <c r="I1134" s="33" t="s">
        <v>1007</v>
      </c>
      <c r="J1134" s="35">
        <v>1.0</v>
      </c>
      <c r="K1134" s="185" t="s">
        <v>1009</v>
      </c>
      <c r="L1134" s="35">
        <v>2.0</v>
      </c>
      <c r="M1134" s="35" t="s">
        <v>1011</v>
      </c>
      <c r="N1134" s="37"/>
      <c r="O1134" s="33" t="s">
        <v>1012</v>
      </c>
      <c r="P1134" s="32"/>
      <c r="Q1134" s="35" t="s">
        <v>1013</v>
      </c>
      <c r="R1134" s="33" t="s">
        <v>1014</v>
      </c>
      <c r="S1134" s="35" t="s">
        <v>1015</v>
      </c>
      <c r="T1134" s="33" t="s">
        <v>1016</v>
      </c>
      <c r="U1134" s="53"/>
      <c r="V1134" s="53"/>
      <c r="W1134" s="53"/>
      <c r="X1134" s="53"/>
      <c r="Y1134" s="53"/>
      <c r="Z1134" s="53"/>
      <c r="AA1134" s="53"/>
      <c r="AB1134" s="53"/>
      <c r="AC1134" s="53"/>
      <c r="AD1134" s="53"/>
      <c r="AE1134" s="53"/>
    </row>
    <row r="1135" ht="14.25" customHeight="1">
      <c r="A1135" s="157" t="str">
        <f t="shared" si="3"/>
        <v>191003_B41-T1-2_00DK8_00J47_M01_S_1</v>
      </c>
      <c r="B1135" s="47" t="s">
        <v>3852</v>
      </c>
      <c r="C1135" s="205" t="s">
        <v>5176</v>
      </c>
      <c r="D1135" s="162" t="s">
        <v>5177</v>
      </c>
      <c r="E1135" s="194">
        <v>6449.0</v>
      </c>
      <c r="F1135" s="155">
        <v>37913.0</v>
      </c>
      <c r="G1135" s="33" t="s">
        <v>1006</v>
      </c>
      <c r="H1135" s="33" t="s">
        <v>120</v>
      </c>
      <c r="I1135" s="33" t="s">
        <v>1007</v>
      </c>
      <c r="J1135" s="35">
        <v>1.0</v>
      </c>
      <c r="K1135" s="185" t="s">
        <v>1009</v>
      </c>
      <c r="L1135" s="35">
        <v>2.0</v>
      </c>
      <c r="M1135" s="35" t="s">
        <v>1011</v>
      </c>
      <c r="N1135" s="37"/>
      <c r="O1135" s="33" t="s">
        <v>1012</v>
      </c>
      <c r="P1135" s="32"/>
      <c r="Q1135" s="35" t="s">
        <v>1013</v>
      </c>
      <c r="R1135" s="33" t="s">
        <v>1014</v>
      </c>
      <c r="S1135" s="35" t="s">
        <v>1015</v>
      </c>
      <c r="T1135" s="33" t="s">
        <v>1016</v>
      </c>
      <c r="U1135" s="53"/>
      <c r="V1135" s="53"/>
      <c r="W1135" s="53"/>
      <c r="X1135" s="53"/>
      <c r="Y1135" s="53"/>
      <c r="Z1135" s="53"/>
      <c r="AA1135" s="53"/>
      <c r="AB1135" s="53"/>
      <c r="AC1135" s="53"/>
      <c r="AD1135" s="53"/>
      <c r="AE1135" s="53"/>
    </row>
    <row r="1136" ht="14.25" customHeight="1">
      <c r="A1136" s="157" t="str">
        <f t="shared" si="3"/>
        <v>191003_B41-T1-3_00DK9_00J48_M01_S_1</v>
      </c>
      <c r="B1136" s="47" t="s">
        <v>3856</v>
      </c>
      <c r="C1136" s="205" t="s">
        <v>5179</v>
      </c>
      <c r="D1136" s="162" t="s">
        <v>5181</v>
      </c>
      <c r="E1136" s="194">
        <v>3449.0</v>
      </c>
      <c r="F1136" s="155">
        <v>37913.0</v>
      </c>
      <c r="G1136" s="33" t="s">
        <v>1006</v>
      </c>
      <c r="H1136" s="33" t="s">
        <v>120</v>
      </c>
      <c r="I1136" s="33" t="s">
        <v>1007</v>
      </c>
      <c r="J1136" s="35">
        <v>1.0</v>
      </c>
      <c r="K1136" s="185" t="s">
        <v>1009</v>
      </c>
      <c r="L1136" s="35">
        <v>2.0</v>
      </c>
      <c r="M1136" s="35" t="s">
        <v>1011</v>
      </c>
      <c r="N1136" s="37"/>
      <c r="O1136" s="33" t="s">
        <v>1012</v>
      </c>
      <c r="P1136" s="32"/>
      <c r="Q1136" s="35" t="s">
        <v>1013</v>
      </c>
      <c r="R1136" s="33" t="s">
        <v>1014</v>
      </c>
      <c r="S1136" s="35" t="s">
        <v>1015</v>
      </c>
      <c r="T1136" s="33" t="s">
        <v>1016</v>
      </c>
      <c r="U1136" s="53"/>
      <c r="V1136" s="53"/>
      <c r="W1136" s="53"/>
      <c r="X1136" s="53"/>
      <c r="Y1136" s="53"/>
      <c r="Z1136" s="53"/>
      <c r="AA1136" s="53"/>
      <c r="AB1136" s="53"/>
      <c r="AC1136" s="53"/>
      <c r="AD1136" s="53"/>
      <c r="AE1136" s="53"/>
    </row>
    <row r="1137" ht="14.25" customHeight="1">
      <c r="A1137" s="157" t="str">
        <f t="shared" si="3"/>
        <v>191003_B41-T1-4_00DKA_00J49_M01_S_1</v>
      </c>
      <c r="B1137" s="47" t="s">
        <v>3862</v>
      </c>
      <c r="C1137" s="205" t="s">
        <v>5184</v>
      </c>
      <c r="D1137" s="162" t="s">
        <v>5185</v>
      </c>
      <c r="E1137" s="194">
        <v>9450.0</v>
      </c>
      <c r="F1137" s="155">
        <v>37913.0</v>
      </c>
      <c r="G1137" s="33" t="s">
        <v>1006</v>
      </c>
      <c r="H1137" s="33" t="s">
        <v>120</v>
      </c>
      <c r="I1137" s="33" t="s">
        <v>1007</v>
      </c>
      <c r="J1137" s="35">
        <v>1.0</v>
      </c>
      <c r="K1137" s="185" t="s">
        <v>1009</v>
      </c>
      <c r="L1137" s="35">
        <v>2.0</v>
      </c>
      <c r="M1137" s="35" t="s">
        <v>1011</v>
      </c>
      <c r="N1137" s="37"/>
      <c r="O1137" s="33" t="s">
        <v>1012</v>
      </c>
      <c r="P1137" s="32"/>
      <c r="Q1137" s="35" t="s">
        <v>1013</v>
      </c>
      <c r="R1137" s="33" t="s">
        <v>1014</v>
      </c>
      <c r="S1137" s="35" t="s">
        <v>1015</v>
      </c>
      <c r="T1137" s="33" t="s">
        <v>1016</v>
      </c>
      <c r="U1137" s="53"/>
      <c r="V1137" s="53"/>
      <c r="W1137" s="53"/>
      <c r="X1137" s="53"/>
      <c r="Y1137" s="53"/>
      <c r="Z1137" s="53"/>
      <c r="AA1137" s="53"/>
      <c r="AB1137" s="53"/>
      <c r="AC1137" s="53"/>
      <c r="AD1137" s="53"/>
      <c r="AE1137" s="53"/>
    </row>
    <row r="1138" ht="14.25" customHeight="1">
      <c r="A1138" s="157" t="str">
        <f t="shared" si="3"/>
        <v>191003_B41-T1-5_00DKB_00J4A_M01_S_1</v>
      </c>
      <c r="B1138" s="47" t="s">
        <v>3866</v>
      </c>
      <c r="C1138" s="205" t="s">
        <v>5188</v>
      </c>
      <c r="D1138" s="162" t="s">
        <v>5189</v>
      </c>
      <c r="E1138" s="194">
        <v>7050.0</v>
      </c>
      <c r="F1138" s="155">
        <v>37913.0</v>
      </c>
      <c r="G1138" s="33" t="s">
        <v>1006</v>
      </c>
      <c r="H1138" s="33" t="s">
        <v>120</v>
      </c>
      <c r="I1138" s="33" t="s">
        <v>1007</v>
      </c>
      <c r="J1138" s="35">
        <v>1.0</v>
      </c>
      <c r="K1138" s="185" t="s">
        <v>1009</v>
      </c>
      <c r="L1138" s="35">
        <v>2.0</v>
      </c>
      <c r="M1138" s="35" t="s">
        <v>1011</v>
      </c>
      <c r="N1138" s="37"/>
      <c r="O1138" s="33" t="s">
        <v>1012</v>
      </c>
      <c r="P1138" s="32"/>
      <c r="Q1138" s="35" t="s">
        <v>1013</v>
      </c>
      <c r="R1138" s="33" t="s">
        <v>1014</v>
      </c>
      <c r="S1138" s="35" t="s">
        <v>1015</v>
      </c>
      <c r="T1138" s="33" t="s">
        <v>1016</v>
      </c>
      <c r="U1138" s="53"/>
      <c r="V1138" s="53"/>
      <c r="W1138" s="53"/>
      <c r="X1138" s="53"/>
      <c r="Y1138" s="53"/>
      <c r="Z1138" s="53"/>
      <c r="AA1138" s="53"/>
      <c r="AB1138" s="53"/>
      <c r="AC1138" s="53"/>
      <c r="AD1138" s="53"/>
      <c r="AE1138" s="53"/>
    </row>
    <row r="1139" ht="14.25" customHeight="1">
      <c r="A1139" s="157" t="str">
        <f t="shared" si="3"/>
        <v>191003_B41-T1-6_00DKC_00J4B_M01_S_1</v>
      </c>
      <c r="B1139" s="47" t="s">
        <v>3870</v>
      </c>
      <c r="C1139" s="205" t="s">
        <v>5192</v>
      </c>
      <c r="D1139" s="162" t="s">
        <v>5193</v>
      </c>
      <c r="E1139" s="194">
        <v>6661.0</v>
      </c>
      <c r="F1139" s="155">
        <v>37913.0</v>
      </c>
      <c r="G1139" s="33" t="s">
        <v>1006</v>
      </c>
      <c r="H1139" s="33" t="s">
        <v>120</v>
      </c>
      <c r="I1139" s="33" t="s">
        <v>1007</v>
      </c>
      <c r="J1139" s="35">
        <v>1.0</v>
      </c>
      <c r="K1139" s="185" t="s">
        <v>1009</v>
      </c>
      <c r="L1139" s="35">
        <v>2.0</v>
      </c>
      <c r="M1139" s="35" t="s">
        <v>1011</v>
      </c>
      <c r="N1139" s="37"/>
      <c r="O1139" s="33" t="s">
        <v>1012</v>
      </c>
      <c r="P1139" s="32"/>
      <c r="Q1139" s="35" t="s">
        <v>1013</v>
      </c>
      <c r="R1139" s="33" t="s">
        <v>1014</v>
      </c>
      <c r="S1139" s="35" t="s">
        <v>1015</v>
      </c>
      <c r="T1139" s="33" t="s">
        <v>1016</v>
      </c>
      <c r="U1139" s="53"/>
      <c r="V1139" s="53"/>
      <c r="W1139" s="53"/>
      <c r="X1139" s="53"/>
      <c r="Y1139" s="53"/>
      <c r="Z1139" s="53"/>
      <c r="AA1139" s="53"/>
      <c r="AB1139" s="53"/>
      <c r="AC1139" s="53"/>
      <c r="AD1139" s="53"/>
      <c r="AE1139" s="53"/>
    </row>
    <row r="1140" ht="14.25" customHeight="1">
      <c r="A1140" s="157" t="str">
        <f t="shared" si="3"/>
        <v>191003_B41-T1-7_00DKD_00J4C_M01_S_1</v>
      </c>
      <c r="B1140" s="47" t="s">
        <v>3874</v>
      </c>
      <c r="C1140" s="205" t="s">
        <v>5195</v>
      </c>
      <c r="D1140" s="162" t="s">
        <v>5197</v>
      </c>
      <c r="E1140" s="194">
        <v>5949.0</v>
      </c>
      <c r="F1140" s="155">
        <v>37913.0</v>
      </c>
      <c r="G1140" s="33" t="s">
        <v>1006</v>
      </c>
      <c r="H1140" s="33" t="s">
        <v>120</v>
      </c>
      <c r="I1140" s="33" t="s">
        <v>1007</v>
      </c>
      <c r="J1140" s="35">
        <v>1.0</v>
      </c>
      <c r="K1140" s="185" t="s">
        <v>1009</v>
      </c>
      <c r="L1140" s="35">
        <v>2.0</v>
      </c>
      <c r="M1140" s="35" t="s">
        <v>1011</v>
      </c>
      <c r="N1140" s="37"/>
      <c r="O1140" s="33" t="s">
        <v>1012</v>
      </c>
      <c r="P1140" s="32"/>
      <c r="Q1140" s="35" t="s">
        <v>1013</v>
      </c>
      <c r="R1140" s="33" t="s">
        <v>1014</v>
      </c>
      <c r="S1140" s="35" t="s">
        <v>1015</v>
      </c>
      <c r="T1140" s="33" t="s">
        <v>1016</v>
      </c>
      <c r="U1140" s="53"/>
      <c r="V1140" s="53"/>
      <c r="W1140" s="53"/>
      <c r="X1140" s="53"/>
      <c r="Y1140" s="53"/>
      <c r="Z1140" s="53"/>
      <c r="AA1140" s="53"/>
      <c r="AB1140" s="53"/>
      <c r="AC1140" s="53"/>
      <c r="AD1140" s="53"/>
      <c r="AE1140" s="53"/>
    </row>
    <row r="1141" ht="14.25" customHeight="1">
      <c r="A1141" s="157" t="str">
        <f t="shared" si="3"/>
        <v>191003_B41-T1-8_00DKE_00J4D_M01_S_1</v>
      </c>
      <c r="B1141" s="47" t="s">
        <v>3878</v>
      </c>
      <c r="C1141" s="205" t="s">
        <v>5198</v>
      </c>
      <c r="D1141" s="162" t="s">
        <v>5199</v>
      </c>
      <c r="E1141" s="194">
        <v>2555.0</v>
      </c>
      <c r="F1141" s="155">
        <v>37913.0</v>
      </c>
      <c r="G1141" s="33" t="s">
        <v>1006</v>
      </c>
      <c r="H1141" s="33" t="s">
        <v>120</v>
      </c>
      <c r="I1141" s="33" t="s">
        <v>1007</v>
      </c>
      <c r="J1141" s="35">
        <v>1.0</v>
      </c>
      <c r="K1141" s="185" t="s">
        <v>1009</v>
      </c>
      <c r="L1141" s="35">
        <v>2.0</v>
      </c>
      <c r="M1141" s="35" t="s">
        <v>1011</v>
      </c>
      <c r="N1141" s="37"/>
      <c r="O1141" s="33" t="s">
        <v>1012</v>
      </c>
      <c r="P1141" s="32"/>
      <c r="Q1141" s="35" t="s">
        <v>1013</v>
      </c>
      <c r="R1141" s="33" t="s">
        <v>1014</v>
      </c>
      <c r="S1141" s="35" t="s">
        <v>1015</v>
      </c>
      <c r="T1141" s="33" t="s">
        <v>1016</v>
      </c>
      <c r="U1141" s="53"/>
      <c r="V1141" s="53"/>
      <c r="W1141" s="53"/>
      <c r="X1141" s="53"/>
      <c r="Y1141" s="53"/>
      <c r="Z1141" s="53"/>
      <c r="AA1141" s="53"/>
      <c r="AB1141" s="53"/>
      <c r="AC1141" s="53"/>
      <c r="AD1141" s="53"/>
      <c r="AE1141" s="53"/>
    </row>
    <row r="1142" ht="14.25" customHeight="1">
      <c r="A1142" s="157" t="str">
        <f t="shared" si="3"/>
        <v>191003_B41-T1-9_00DKF_00J4E_M01_S_1</v>
      </c>
      <c r="B1142" s="47" t="s">
        <v>3882</v>
      </c>
      <c r="C1142" s="205" t="s">
        <v>5202</v>
      </c>
      <c r="D1142" s="162" t="s">
        <v>5203</v>
      </c>
      <c r="E1142" s="194">
        <v>8251.0</v>
      </c>
      <c r="F1142" s="155">
        <v>37913.0</v>
      </c>
      <c r="G1142" s="33" t="s">
        <v>1006</v>
      </c>
      <c r="H1142" s="33" t="s">
        <v>120</v>
      </c>
      <c r="I1142" s="33" t="s">
        <v>1007</v>
      </c>
      <c r="J1142" s="35">
        <v>1.0</v>
      </c>
      <c r="K1142" s="185" t="s">
        <v>1009</v>
      </c>
      <c r="L1142" s="35">
        <v>2.0</v>
      </c>
      <c r="M1142" s="35" t="s">
        <v>1011</v>
      </c>
      <c r="N1142" s="37"/>
      <c r="O1142" s="33" t="s">
        <v>1012</v>
      </c>
      <c r="P1142" s="32"/>
      <c r="Q1142" s="35" t="s">
        <v>1013</v>
      </c>
      <c r="R1142" s="33" t="s">
        <v>1014</v>
      </c>
      <c r="S1142" s="35" t="s">
        <v>1015</v>
      </c>
      <c r="T1142" s="33" t="s">
        <v>1016</v>
      </c>
      <c r="U1142" s="53"/>
      <c r="V1142" s="53"/>
      <c r="W1142" s="53"/>
      <c r="X1142" s="53"/>
      <c r="Y1142" s="53"/>
      <c r="Z1142" s="53"/>
      <c r="AA1142" s="53"/>
      <c r="AB1142" s="53"/>
      <c r="AC1142" s="53"/>
      <c r="AD1142" s="53"/>
      <c r="AE1142" s="53"/>
    </row>
    <row r="1143" ht="14.25" customHeight="1">
      <c r="A1143" s="157" t="str">
        <f t="shared" si="3"/>
        <v>191003_B41-T1-10_00DKG_00J4F_M01_S_1</v>
      </c>
      <c r="B1143" s="47" t="s">
        <v>3886</v>
      </c>
      <c r="C1143" s="205" t="s">
        <v>5206</v>
      </c>
      <c r="D1143" s="162" t="s">
        <v>5207</v>
      </c>
      <c r="E1143" s="194">
        <v>7511.0</v>
      </c>
      <c r="F1143" s="155">
        <v>37913.0</v>
      </c>
      <c r="G1143" s="33" t="s">
        <v>1006</v>
      </c>
      <c r="H1143" s="33" t="s">
        <v>120</v>
      </c>
      <c r="I1143" s="33" t="s">
        <v>1007</v>
      </c>
      <c r="J1143" s="35">
        <v>1.0</v>
      </c>
      <c r="K1143" s="185" t="s">
        <v>1009</v>
      </c>
      <c r="L1143" s="35">
        <v>2.0</v>
      </c>
      <c r="M1143" s="35" t="s">
        <v>1011</v>
      </c>
      <c r="N1143" s="37"/>
      <c r="O1143" s="33" t="s">
        <v>1012</v>
      </c>
      <c r="P1143" s="32"/>
      <c r="Q1143" s="35" t="s">
        <v>1013</v>
      </c>
      <c r="R1143" s="33" t="s">
        <v>1014</v>
      </c>
      <c r="S1143" s="35" t="s">
        <v>1015</v>
      </c>
      <c r="T1143" s="33" t="s">
        <v>1016</v>
      </c>
      <c r="U1143" s="53"/>
      <c r="V1143" s="53"/>
      <c r="W1143" s="53"/>
      <c r="X1143" s="53"/>
      <c r="Y1143" s="53"/>
      <c r="Z1143" s="53"/>
      <c r="AA1143" s="53"/>
      <c r="AB1143" s="53"/>
      <c r="AC1143" s="53"/>
      <c r="AD1143" s="53"/>
      <c r="AE1143" s="53"/>
    </row>
    <row r="1144" ht="14.25" customHeight="1">
      <c r="A1144" s="157" t="str">
        <f t="shared" si="3"/>
        <v>191003_B41-T1-11_00DKH_00J4G_M01_S_1</v>
      </c>
      <c r="B1144" s="47" t="s">
        <v>3892</v>
      </c>
      <c r="C1144" s="205" t="s">
        <v>5208</v>
      </c>
      <c r="D1144" s="162" t="s">
        <v>5209</v>
      </c>
      <c r="E1144" s="194">
        <v>7310.0</v>
      </c>
      <c r="F1144" s="155">
        <v>37913.0</v>
      </c>
      <c r="G1144" s="33" t="s">
        <v>1006</v>
      </c>
      <c r="H1144" s="33" t="s">
        <v>120</v>
      </c>
      <c r="I1144" s="33" t="s">
        <v>1007</v>
      </c>
      <c r="J1144" s="35">
        <v>1.0</v>
      </c>
      <c r="K1144" s="185" t="s">
        <v>1009</v>
      </c>
      <c r="L1144" s="35">
        <v>2.0</v>
      </c>
      <c r="M1144" s="35" t="s">
        <v>1011</v>
      </c>
      <c r="N1144" s="37"/>
      <c r="O1144" s="33" t="s">
        <v>1012</v>
      </c>
      <c r="P1144" s="32"/>
      <c r="Q1144" s="35" t="s">
        <v>1013</v>
      </c>
      <c r="R1144" s="33" t="s">
        <v>1014</v>
      </c>
      <c r="S1144" s="35" t="s">
        <v>1015</v>
      </c>
      <c r="T1144" s="33" t="s">
        <v>1016</v>
      </c>
      <c r="U1144" s="53"/>
      <c r="V1144" s="53"/>
      <c r="W1144" s="53"/>
      <c r="X1144" s="53"/>
      <c r="Y1144" s="53"/>
      <c r="Z1144" s="53"/>
      <c r="AA1144" s="53"/>
      <c r="AB1144" s="53"/>
      <c r="AC1144" s="53"/>
      <c r="AD1144" s="53"/>
      <c r="AE1144" s="53"/>
    </row>
    <row r="1145" ht="14.25" customHeight="1">
      <c r="A1145" s="157" t="str">
        <f t="shared" si="3"/>
        <v>191003_B41-T1-12_00DKI_00J4H_M01_S_1</v>
      </c>
      <c r="B1145" s="47" t="s">
        <v>3896</v>
      </c>
      <c r="C1145" s="205" t="s">
        <v>5212</v>
      </c>
      <c r="D1145" s="162" t="s">
        <v>5213</v>
      </c>
      <c r="E1145" s="194">
        <v>8063.0</v>
      </c>
      <c r="F1145" s="155">
        <v>37913.0</v>
      </c>
      <c r="G1145" s="33" t="s">
        <v>1006</v>
      </c>
      <c r="H1145" s="33" t="s">
        <v>120</v>
      </c>
      <c r="I1145" s="33" t="s">
        <v>1007</v>
      </c>
      <c r="J1145" s="35">
        <v>1.0</v>
      </c>
      <c r="K1145" s="185" t="s">
        <v>1009</v>
      </c>
      <c r="L1145" s="35">
        <v>2.0</v>
      </c>
      <c r="M1145" s="35" t="s">
        <v>1011</v>
      </c>
      <c r="N1145" s="37"/>
      <c r="O1145" s="33" t="s">
        <v>1012</v>
      </c>
      <c r="P1145" s="32"/>
      <c r="Q1145" s="35" t="s">
        <v>1013</v>
      </c>
      <c r="R1145" s="33" t="s">
        <v>1014</v>
      </c>
      <c r="S1145" s="35" t="s">
        <v>1015</v>
      </c>
      <c r="T1145" s="33" t="s">
        <v>1016</v>
      </c>
      <c r="U1145" s="53"/>
      <c r="V1145" s="53"/>
      <c r="W1145" s="53"/>
      <c r="X1145" s="53"/>
      <c r="Y1145" s="53"/>
      <c r="Z1145" s="53"/>
      <c r="AA1145" s="53"/>
      <c r="AB1145" s="53"/>
      <c r="AC1145" s="53"/>
      <c r="AD1145" s="53"/>
      <c r="AE1145" s="53"/>
    </row>
    <row r="1146" ht="14.25" customHeight="1">
      <c r="A1146" s="157" t="str">
        <f t="shared" si="3"/>
        <v>191003_B41-T1-13_00DKJ_00J4I_M01_S_1</v>
      </c>
      <c r="B1146" s="47" t="s">
        <v>3900</v>
      </c>
      <c r="C1146" s="205" t="s">
        <v>5214</v>
      </c>
      <c r="D1146" s="162" t="s">
        <v>5215</v>
      </c>
      <c r="E1146" s="194">
        <v>8069.0</v>
      </c>
      <c r="F1146" s="155">
        <v>37913.0</v>
      </c>
      <c r="G1146" s="33" t="s">
        <v>1006</v>
      </c>
      <c r="H1146" s="33" t="s">
        <v>120</v>
      </c>
      <c r="I1146" s="33" t="s">
        <v>1007</v>
      </c>
      <c r="J1146" s="35">
        <v>1.0</v>
      </c>
      <c r="K1146" s="185" t="s">
        <v>1009</v>
      </c>
      <c r="L1146" s="35">
        <v>2.0</v>
      </c>
      <c r="M1146" s="35" t="s">
        <v>1011</v>
      </c>
      <c r="N1146" s="37"/>
      <c r="O1146" s="33" t="s">
        <v>1012</v>
      </c>
      <c r="P1146" s="32"/>
      <c r="Q1146" s="35" t="s">
        <v>1013</v>
      </c>
      <c r="R1146" s="33" t="s">
        <v>1014</v>
      </c>
      <c r="S1146" s="35" t="s">
        <v>1015</v>
      </c>
      <c r="T1146" s="33" t="s">
        <v>1016</v>
      </c>
      <c r="U1146" s="53"/>
      <c r="V1146" s="53"/>
      <c r="W1146" s="53"/>
      <c r="X1146" s="53"/>
      <c r="Y1146" s="53"/>
      <c r="Z1146" s="53"/>
      <c r="AA1146" s="53"/>
      <c r="AB1146" s="53"/>
      <c r="AC1146" s="53"/>
      <c r="AD1146" s="53"/>
      <c r="AE1146" s="53"/>
    </row>
    <row r="1147" ht="14.25" customHeight="1">
      <c r="A1147" s="157" t="str">
        <f t="shared" si="3"/>
        <v>191003_B41-T1-14_00DKK_00J4J_M01_S_1</v>
      </c>
      <c r="B1147" s="47" t="s">
        <v>3904</v>
      </c>
      <c r="C1147" s="205" t="s">
        <v>5218</v>
      </c>
      <c r="D1147" s="162" t="s">
        <v>5219</v>
      </c>
      <c r="E1147" s="194">
        <v>10693.0</v>
      </c>
      <c r="F1147" s="155">
        <v>37913.0</v>
      </c>
      <c r="G1147" s="33" t="s">
        <v>1006</v>
      </c>
      <c r="H1147" s="33" t="s">
        <v>120</v>
      </c>
      <c r="I1147" s="33" t="s">
        <v>1007</v>
      </c>
      <c r="J1147" s="35">
        <v>1.0</v>
      </c>
      <c r="K1147" s="185" t="s">
        <v>1009</v>
      </c>
      <c r="L1147" s="35">
        <v>2.0</v>
      </c>
      <c r="M1147" s="35" t="s">
        <v>1011</v>
      </c>
      <c r="N1147" s="37"/>
      <c r="O1147" s="33" t="s">
        <v>1012</v>
      </c>
      <c r="P1147" s="32"/>
      <c r="Q1147" s="35" t="s">
        <v>1013</v>
      </c>
      <c r="R1147" s="33" t="s">
        <v>1014</v>
      </c>
      <c r="S1147" s="35" t="s">
        <v>1015</v>
      </c>
      <c r="T1147" s="33" t="s">
        <v>1016</v>
      </c>
      <c r="U1147" s="53"/>
      <c r="V1147" s="53"/>
      <c r="W1147" s="53"/>
      <c r="X1147" s="53"/>
      <c r="Y1147" s="53"/>
      <c r="Z1147" s="53"/>
      <c r="AA1147" s="53"/>
      <c r="AB1147" s="53"/>
      <c r="AC1147" s="53"/>
      <c r="AD1147" s="53"/>
      <c r="AE1147" s="53"/>
    </row>
    <row r="1148" ht="14.25" customHeight="1">
      <c r="A1148" s="157" t="str">
        <f t="shared" si="3"/>
        <v>191003_B41-T1-15_00DKL_00J4K_M01_S_1</v>
      </c>
      <c r="B1148" s="47" t="s">
        <v>3908</v>
      </c>
      <c r="C1148" s="205" t="s">
        <v>5222</v>
      </c>
      <c r="D1148" s="162" t="s">
        <v>5223</v>
      </c>
      <c r="E1148" s="33" t="s">
        <v>154</v>
      </c>
      <c r="F1148" s="155">
        <v>37913.0</v>
      </c>
      <c r="G1148" s="33" t="s">
        <v>1006</v>
      </c>
      <c r="H1148" s="33" t="s">
        <v>120</v>
      </c>
      <c r="I1148" s="33" t="s">
        <v>1007</v>
      </c>
      <c r="J1148" s="35">
        <v>1.0</v>
      </c>
      <c r="K1148" s="185" t="s">
        <v>1009</v>
      </c>
      <c r="L1148" s="35">
        <v>2.0</v>
      </c>
      <c r="M1148" s="35" t="s">
        <v>1011</v>
      </c>
      <c r="N1148" s="37"/>
      <c r="O1148" s="33" t="s">
        <v>1012</v>
      </c>
      <c r="P1148" s="32"/>
      <c r="Q1148" s="35" t="s">
        <v>1013</v>
      </c>
      <c r="R1148" s="33" t="s">
        <v>1014</v>
      </c>
      <c r="S1148" s="35" t="s">
        <v>1015</v>
      </c>
      <c r="T1148" s="33" t="s">
        <v>1016</v>
      </c>
      <c r="U1148" s="53"/>
      <c r="V1148" s="53"/>
      <c r="W1148" s="53"/>
      <c r="X1148" s="53"/>
      <c r="Y1148" s="53"/>
      <c r="Z1148" s="53"/>
      <c r="AA1148" s="53"/>
      <c r="AB1148" s="53"/>
      <c r="AC1148" s="53"/>
      <c r="AD1148" s="53"/>
      <c r="AE1148" s="53"/>
    </row>
    <row r="1149" ht="14.25" customHeight="1">
      <c r="A1149" s="157" t="str">
        <f t="shared" si="3"/>
        <v>191003_B41-T1-16_00DKM_00J4L_M01_S_1</v>
      </c>
      <c r="B1149" s="47" t="s">
        <v>3912</v>
      </c>
      <c r="C1149" s="205" t="s">
        <v>5225</v>
      </c>
      <c r="D1149" s="162" t="s">
        <v>5227</v>
      </c>
      <c r="E1149" s="33" t="s">
        <v>843</v>
      </c>
      <c r="F1149" s="155">
        <v>37913.0</v>
      </c>
      <c r="G1149" s="33" t="s">
        <v>1006</v>
      </c>
      <c r="H1149" s="33" t="s">
        <v>120</v>
      </c>
      <c r="I1149" s="33" t="s">
        <v>1007</v>
      </c>
      <c r="J1149" s="35">
        <v>1.0</v>
      </c>
      <c r="K1149" s="185" t="s">
        <v>1009</v>
      </c>
      <c r="L1149" s="35">
        <v>2.0</v>
      </c>
      <c r="M1149" s="35" t="s">
        <v>1011</v>
      </c>
      <c r="N1149" s="37"/>
      <c r="O1149" s="33" t="s">
        <v>1012</v>
      </c>
      <c r="P1149" s="32"/>
      <c r="Q1149" s="35" t="s">
        <v>1013</v>
      </c>
      <c r="R1149" s="33" t="s">
        <v>1014</v>
      </c>
      <c r="S1149" s="35" t="s">
        <v>1015</v>
      </c>
      <c r="T1149" s="33" t="s">
        <v>1016</v>
      </c>
      <c r="U1149" s="53"/>
      <c r="V1149" s="53"/>
      <c r="W1149" s="53"/>
      <c r="X1149" s="53"/>
      <c r="Y1149" s="53"/>
      <c r="Z1149" s="53"/>
      <c r="AA1149" s="53"/>
      <c r="AB1149" s="53"/>
      <c r="AC1149" s="53"/>
      <c r="AD1149" s="53"/>
      <c r="AE1149" s="53"/>
    </row>
    <row r="1150" ht="14.25" customHeight="1">
      <c r="A1150" s="157" t="str">
        <f t="shared" si="3"/>
        <v>191003_HEK-QCS_000F2_00J4M_M03_S_1</v>
      </c>
      <c r="B1150" s="158" t="s">
        <v>108</v>
      </c>
      <c r="C1150" s="205" t="s">
        <v>5228</v>
      </c>
      <c r="D1150" s="163" t="s">
        <v>109</v>
      </c>
      <c r="E1150" s="178" t="s">
        <v>109</v>
      </c>
      <c r="F1150" s="195">
        <v>37913.0</v>
      </c>
      <c r="G1150" s="33" t="s">
        <v>5229</v>
      </c>
      <c r="H1150" s="33" t="s">
        <v>1219</v>
      </c>
      <c r="I1150" s="33" t="s">
        <v>1007</v>
      </c>
      <c r="J1150" s="33">
        <v>1.0</v>
      </c>
      <c r="K1150" s="185" t="s">
        <v>1009</v>
      </c>
      <c r="L1150" s="35">
        <v>2.0</v>
      </c>
      <c r="M1150" s="35" t="s">
        <v>1011</v>
      </c>
      <c r="N1150" s="37"/>
      <c r="O1150" s="33" t="s">
        <v>1012</v>
      </c>
      <c r="P1150" s="32"/>
      <c r="Q1150" s="35" t="s">
        <v>1013</v>
      </c>
      <c r="R1150" s="35" t="s">
        <v>5232</v>
      </c>
      <c r="S1150" s="35" t="s">
        <v>1015</v>
      </c>
      <c r="T1150" s="35" t="s">
        <v>5233</v>
      </c>
      <c r="U1150" s="53"/>
      <c r="V1150" s="53"/>
      <c r="W1150" s="53"/>
      <c r="X1150" s="53"/>
      <c r="Y1150" s="53"/>
      <c r="Z1150" s="53"/>
      <c r="AA1150" s="53"/>
      <c r="AB1150" s="53"/>
      <c r="AC1150" s="53"/>
      <c r="AD1150" s="53"/>
      <c r="AE1150" s="53"/>
    </row>
    <row r="1151" ht="14.25" customHeight="1">
      <c r="A1151" s="157" t="str">
        <f t="shared" si="3"/>
        <v>191003_B33-T2-1_00DGN_00J4N_M03_S_1</v>
      </c>
      <c r="B1151" s="47" t="s">
        <v>3311</v>
      </c>
      <c r="C1151" s="205" t="s">
        <v>5234</v>
      </c>
      <c r="D1151" s="178" t="s">
        <v>5235</v>
      </c>
      <c r="E1151" s="192">
        <v>3736.0</v>
      </c>
      <c r="F1151" s="195">
        <v>37913.0</v>
      </c>
      <c r="G1151" s="33" t="s">
        <v>5229</v>
      </c>
      <c r="H1151" s="33" t="s">
        <v>1219</v>
      </c>
      <c r="I1151" s="33" t="s">
        <v>1007</v>
      </c>
      <c r="J1151" s="33">
        <v>1.0</v>
      </c>
      <c r="K1151" s="185" t="s">
        <v>1009</v>
      </c>
      <c r="L1151" s="35">
        <v>2.0</v>
      </c>
      <c r="M1151" s="35" t="s">
        <v>1011</v>
      </c>
      <c r="N1151" s="107" t="s">
        <v>5236</v>
      </c>
      <c r="O1151" s="33" t="s">
        <v>1012</v>
      </c>
      <c r="P1151" s="32"/>
      <c r="Q1151" s="35" t="s">
        <v>1013</v>
      </c>
      <c r="R1151" s="35" t="s">
        <v>5232</v>
      </c>
      <c r="S1151" s="35" t="s">
        <v>1015</v>
      </c>
      <c r="T1151" s="35" t="s">
        <v>5233</v>
      </c>
      <c r="U1151" s="53"/>
      <c r="V1151" s="53"/>
      <c r="W1151" s="53"/>
      <c r="X1151" s="53"/>
      <c r="Y1151" s="53"/>
      <c r="Z1151" s="53"/>
      <c r="AA1151" s="53"/>
      <c r="AB1151" s="53"/>
      <c r="AC1151" s="53"/>
      <c r="AD1151" s="53"/>
      <c r="AE1151" s="53"/>
    </row>
    <row r="1152" ht="14.25" customHeight="1">
      <c r="A1152" s="157" t="str">
        <f t="shared" si="3"/>
        <v>191003_B33-T2-2_00DGO_00J4O_M03_S_1</v>
      </c>
      <c r="B1152" s="47" t="s">
        <v>3320</v>
      </c>
      <c r="C1152" s="205" t="s">
        <v>5239</v>
      </c>
      <c r="D1152" s="178" t="s">
        <v>5240</v>
      </c>
      <c r="E1152" s="192">
        <v>8312.0</v>
      </c>
      <c r="F1152" s="195">
        <v>37913.0</v>
      </c>
      <c r="G1152" s="33" t="s">
        <v>5229</v>
      </c>
      <c r="H1152" s="33" t="s">
        <v>1219</v>
      </c>
      <c r="I1152" s="33" t="s">
        <v>1007</v>
      </c>
      <c r="J1152" s="33">
        <v>1.0</v>
      </c>
      <c r="K1152" s="185" t="s">
        <v>1009</v>
      </c>
      <c r="L1152" s="35">
        <v>2.0</v>
      </c>
      <c r="M1152" s="35" t="s">
        <v>1011</v>
      </c>
      <c r="N1152" s="37"/>
      <c r="O1152" s="33" t="s">
        <v>1012</v>
      </c>
      <c r="P1152" s="32"/>
      <c r="Q1152" s="35" t="s">
        <v>1013</v>
      </c>
      <c r="R1152" s="35" t="s">
        <v>5232</v>
      </c>
      <c r="S1152" s="35" t="s">
        <v>1015</v>
      </c>
      <c r="T1152" s="35" t="s">
        <v>5233</v>
      </c>
      <c r="U1152" s="53"/>
      <c r="V1152" s="53"/>
      <c r="W1152" s="53"/>
      <c r="X1152" s="53"/>
      <c r="Y1152" s="53"/>
      <c r="Z1152" s="53"/>
      <c r="AA1152" s="53"/>
      <c r="AB1152" s="53"/>
      <c r="AC1152" s="53"/>
      <c r="AD1152" s="53"/>
      <c r="AE1152" s="53"/>
    </row>
    <row r="1153" ht="14.25" customHeight="1">
      <c r="A1153" s="157" t="str">
        <f t="shared" si="3"/>
        <v>191003_B33-T2-3_00DGP_00J4P_M03_S_1</v>
      </c>
      <c r="B1153" s="47" t="s">
        <v>3324</v>
      </c>
      <c r="C1153" s="205" t="s">
        <v>5243</v>
      </c>
      <c r="D1153" s="178" t="s">
        <v>5244</v>
      </c>
      <c r="E1153" s="192">
        <v>3798.0</v>
      </c>
      <c r="F1153" s="195">
        <v>37913.0</v>
      </c>
      <c r="G1153" s="33" t="s">
        <v>5229</v>
      </c>
      <c r="H1153" s="33" t="s">
        <v>1219</v>
      </c>
      <c r="I1153" s="33" t="s">
        <v>1007</v>
      </c>
      <c r="J1153" s="33">
        <v>1.0</v>
      </c>
      <c r="K1153" s="185" t="s">
        <v>1009</v>
      </c>
      <c r="L1153" s="35">
        <v>2.0</v>
      </c>
      <c r="M1153" s="35" t="s">
        <v>1011</v>
      </c>
      <c r="N1153" s="37"/>
      <c r="O1153" s="33" t="s">
        <v>1012</v>
      </c>
      <c r="P1153" s="32"/>
      <c r="Q1153" s="35" t="s">
        <v>1013</v>
      </c>
      <c r="R1153" s="35" t="s">
        <v>5232</v>
      </c>
      <c r="S1153" s="35" t="s">
        <v>1015</v>
      </c>
      <c r="T1153" s="35" t="s">
        <v>5233</v>
      </c>
      <c r="U1153" s="53"/>
      <c r="V1153" s="53"/>
      <c r="W1153" s="53"/>
      <c r="X1153" s="53"/>
      <c r="Y1153" s="53"/>
      <c r="Z1153" s="53"/>
      <c r="AA1153" s="53"/>
      <c r="AB1153" s="53"/>
      <c r="AC1153" s="53"/>
      <c r="AD1153" s="53"/>
      <c r="AE1153" s="53"/>
    </row>
    <row r="1154" ht="14.25" customHeight="1">
      <c r="A1154" s="157" t="str">
        <f t="shared" si="3"/>
        <v>191003_B33-T2-4_00DGQ_00J4Q_M03_S_1</v>
      </c>
      <c r="B1154" s="47" t="s">
        <v>3330</v>
      </c>
      <c r="C1154" s="205" t="s">
        <v>5245</v>
      </c>
      <c r="D1154" s="178" t="s">
        <v>5246</v>
      </c>
      <c r="E1154" s="192">
        <v>9510.0</v>
      </c>
      <c r="F1154" s="195">
        <v>37913.0</v>
      </c>
      <c r="G1154" s="33" t="s">
        <v>5229</v>
      </c>
      <c r="H1154" s="33" t="s">
        <v>1219</v>
      </c>
      <c r="I1154" s="33" t="s">
        <v>1007</v>
      </c>
      <c r="J1154" s="33">
        <v>1.0</v>
      </c>
      <c r="K1154" s="185" t="s">
        <v>1009</v>
      </c>
      <c r="L1154" s="35">
        <v>2.0</v>
      </c>
      <c r="M1154" s="35" t="s">
        <v>1011</v>
      </c>
      <c r="N1154" s="37"/>
      <c r="O1154" s="33" t="s">
        <v>1012</v>
      </c>
      <c r="P1154" s="32"/>
      <c r="Q1154" s="35" t="s">
        <v>1013</v>
      </c>
      <c r="R1154" s="35" t="s">
        <v>5232</v>
      </c>
      <c r="S1154" s="35" t="s">
        <v>1015</v>
      </c>
      <c r="T1154" s="35" t="s">
        <v>5233</v>
      </c>
      <c r="U1154" s="53"/>
      <c r="V1154" s="53"/>
      <c r="W1154" s="53"/>
      <c r="X1154" s="53"/>
      <c r="Y1154" s="53"/>
      <c r="Z1154" s="53"/>
      <c r="AA1154" s="53"/>
      <c r="AB1154" s="53"/>
      <c r="AC1154" s="53"/>
      <c r="AD1154" s="53"/>
      <c r="AE1154" s="53"/>
    </row>
    <row r="1155" ht="14.25" customHeight="1">
      <c r="A1155" s="157" t="str">
        <f t="shared" si="3"/>
        <v>191003_B33-T2-5_00DGR_00J4R_M03_S_1</v>
      </c>
      <c r="B1155" s="47" t="s">
        <v>3334</v>
      </c>
      <c r="C1155" s="205" t="s">
        <v>5249</v>
      </c>
      <c r="D1155" s="178" t="s">
        <v>5250</v>
      </c>
      <c r="E1155" s="192">
        <v>7798.0</v>
      </c>
      <c r="F1155" s="195">
        <v>37913.0</v>
      </c>
      <c r="G1155" s="33" t="s">
        <v>5229</v>
      </c>
      <c r="H1155" s="33" t="s">
        <v>1219</v>
      </c>
      <c r="I1155" s="33" t="s">
        <v>1007</v>
      </c>
      <c r="J1155" s="33">
        <v>1.0</v>
      </c>
      <c r="K1155" s="185" t="s">
        <v>1009</v>
      </c>
      <c r="L1155" s="35">
        <v>2.0</v>
      </c>
      <c r="M1155" s="35" t="s">
        <v>1011</v>
      </c>
      <c r="N1155" s="37"/>
      <c r="O1155" s="33" t="s">
        <v>1012</v>
      </c>
      <c r="P1155" s="32"/>
      <c r="Q1155" s="35" t="s">
        <v>1013</v>
      </c>
      <c r="R1155" s="35" t="s">
        <v>5232</v>
      </c>
      <c r="S1155" s="35" t="s">
        <v>1015</v>
      </c>
      <c r="T1155" s="35" t="s">
        <v>5233</v>
      </c>
      <c r="U1155" s="53"/>
      <c r="V1155" s="53"/>
      <c r="W1155" s="53"/>
      <c r="X1155" s="53"/>
      <c r="Y1155" s="53"/>
      <c r="Z1155" s="53"/>
      <c r="AA1155" s="53"/>
      <c r="AB1155" s="53"/>
      <c r="AC1155" s="53"/>
      <c r="AD1155" s="53"/>
      <c r="AE1155" s="53"/>
    </row>
    <row r="1156" ht="14.25" customHeight="1">
      <c r="A1156" s="157" t="str">
        <f t="shared" si="3"/>
        <v>191003_B33-T2-6_00DGS_00J4S_M03_S_1</v>
      </c>
      <c r="B1156" s="47" t="s">
        <v>3338</v>
      </c>
      <c r="C1156" s="205" t="s">
        <v>5251</v>
      </c>
      <c r="D1156" s="178" t="s">
        <v>5252</v>
      </c>
      <c r="E1156" s="192">
        <v>8349.0</v>
      </c>
      <c r="F1156" s="195">
        <v>37913.0</v>
      </c>
      <c r="G1156" s="33" t="s">
        <v>5229</v>
      </c>
      <c r="H1156" s="33" t="s">
        <v>1219</v>
      </c>
      <c r="I1156" s="33" t="s">
        <v>1007</v>
      </c>
      <c r="J1156" s="33">
        <v>1.0</v>
      </c>
      <c r="K1156" s="185" t="s">
        <v>1009</v>
      </c>
      <c r="L1156" s="35">
        <v>2.0</v>
      </c>
      <c r="M1156" s="35" t="s">
        <v>1011</v>
      </c>
      <c r="N1156" s="107" t="s">
        <v>5236</v>
      </c>
      <c r="O1156" s="33" t="s">
        <v>1012</v>
      </c>
      <c r="P1156" s="32"/>
      <c r="Q1156" s="35" t="s">
        <v>1013</v>
      </c>
      <c r="R1156" s="35" t="s">
        <v>5232</v>
      </c>
      <c r="S1156" s="35" t="s">
        <v>1015</v>
      </c>
      <c r="T1156" s="35" t="s">
        <v>5233</v>
      </c>
      <c r="U1156" s="53"/>
      <c r="V1156" s="53"/>
      <c r="W1156" s="53"/>
      <c r="X1156" s="53"/>
      <c r="Y1156" s="53"/>
      <c r="Z1156" s="53"/>
      <c r="AA1156" s="53"/>
      <c r="AB1156" s="53"/>
      <c r="AC1156" s="53"/>
      <c r="AD1156" s="53"/>
      <c r="AE1156" s="53"/>
    </row>
    <row r="1157" ht="14.25" customHeight="1">
      <c r="A1157" s="157" t="str">
        <f t="shared" si="3"/>
        <v>191003_B33-T2-7_00DGT_00J4T_M03_S_1</v>
      </c>
      <c r="B1157" s="47" t="s">
        <v>3344</v>
      </c>
      <c r="C1157" s="205" t="s">
        <v>5255</v>
      </c>
      <c r="D1157" s="178" t="s">
        <v>5256</v>
      </c>
      <c r="E1157" s="192">
        <v>2433.0</v>
      </c>
      <c r="F1157" s="195">
        <v>37913.0</v>
      </c>
      <c r="G1157" s="33" t="s">
        <v>5229</v>
      </c>
      <c r="H1157" s="33" t="s">
        <v>1219</v>
      </c>
      <c r="I1157" s="33" t="s">
        <v>1007</v>
      </c>
      <c r="J1157" s="33">
        <v>1.0</v>
      </c>
      <c r="K1157" s="185" t="s">
        <v>1009</v>
      </c>
      <c r="L1157" s="35">
        <v>2.0</v>
      </c>
      <c r="M1157" s="35" t="s">
        <v>1011</v>
      </c>
      <c r="N1157" s="37"/>
      <c r="O1157" s="33" t="s">
        <v>1012</v>
      </c>
      <c r="P1157" s="32"/>
      <c r="Q1157" s="35" t="s">
        <v>1013</v>
      </c>
      <c r="R1157" s="35" t="s">
        <v>5232</v>
      </c>
      <c r="S1157" s="35" t="s">
        <v>1015</v>
      </c>
      <c r="T1157" s="35" t="s">
        <v>5233</v>
      </c>
      <c r="U1157" s="53"/>
      <c r="V1157" s="53"/>
      <c r="W1157" s="53"/>
      <c r="X1157" s="53"/>
      <c r="Y1157" s="53"/>
      <c r="Z1157" s="53"/>
      <c r="AA1157" s="53"/>
      <c r="AB1157" s="53"/>
      <c r="AC1157" s="53"/>
      <c r="AD1157" s="53"/>
      <c r="AE1157" s="53"/>
    </row>
    <row r="1158" ht="14.25" customHeight="1">
      <c r="A1158" s="157" t="str">
        <f t="shared" si="3"/>
        <v>191003_B33-T2-8_00DGU_00J4U_M03_S_1</v>
      </c>
      <c r="B1158" s="47" t="s">
        <v>3348</v>
      </c>
      <c r="C1158" s="205" t="s">
        <v>5259</v>
      </c>
      <c r="D1158" s="178" t="s">
        <v>5260</v>
      </c>
      <c r="E1158" s="192">
        <v>2418.0</v>
      </c>
      <c r="F1158" s="195">
        <v>37913.0</v>
      </c>
      <c r="G1158" s="33" t="s">
        <v>5229</v>
      </c>
      <c r="H1158" s="33" t="s">
        <v>1219</v>
      </c>
      <c r="I1158" s="33" t="s">
        <v>1007</v>
      </c>
      <c r="J1158" s="33">
        <v>1.0</v>
      </c>
      <c r="K1158" s="185" t="s">
        <v>1009</v>
      </c>
      <c r="L1158" s="35">
        <v>2.0</v>
      </c>
      <c r="M1158" s="35" t="s">
        <v>1011</v>
      </c>
      <c r="N1158" s="37"/>
      <c r="O1158" s="33" t="s">
        <v>1012</v>
      </c>
      <c r="P1158" s="32"/>
      <c r="Q1158" s="35" t="s">
        <v>1013</v>
      </c>
      <c r="R1158" s="35" t="s">
        <v>5232</v>
      </c>
      <c r="S1158" s="35" t="s">
        <v>1015</v>
      </c>
      <c r="T1158" s="35" t="s">
        <v>5233</v>
      </c>
      <c r="U1158" s="53"/>
      <c r="V1158" s="53"/>
      <c r="W1158" s="53"/>
      <c r="X1158" s="53"/>
      <c r="Y1158" s="53"/>
      <c r="Z1158" s="53"/>
      <c r="AA1158" s="53"/>
      <c r="AB1158" s="53"/>
      <c r="AC1158" s="53"/>
      <c r="AD1158" s="53"/>
      <c r="AE1158" s="53"/>
    </row>
    <row r="1159" ht="14.25" customHeight="1">
      <c r="A1159" s="157" t="str">
        <f t="shared" si="3"/>
        <v>191003_B33-T2-9_00DGV_00J4V_M03_S_1</v>
      </c>
      <c r="B1159" s="47" t="s">
        <v>3354</v>
      </c>
      <c r="C1159" s="205" t="s">
        <v>5261</v>
      </c>
      <c r="D1159" s="178" t="s">
        <v>5262</v>
      </c>
      <c r="E1159" s="192">
        <v>3046.0</v>
      </c>
      <c r="F1159" s="195">
        <v>37913.0</v>
      </c>
      <c r="G1159" s="33" t="s">
        <v>5229</v>
      </c>
      <c r="H1159" s="33" t="s">
        <v>1219</v>
      </c>
      <c r="I1159" s="33" t="s">
        <v>1007</v>
      </c>
      <c r="J1159" s="33">
        <v>1.0</v>
      </c>
      <c r="K1159" s="185" t="s">
        <v>1009</v>
      </c>
      <c r="L1159" s="35">
        <v>2.0</v>
      </c>
      <c r="M1159" s="35" t="s">
        <v>1011</v>
      </c>
      <c r="N1159" s="37"/>
      <c r="O1159" s="33" t="s">
        <v>1012</v>
      </c>
      <c r="P1159" s="32"/>
      <c r="Q1159" s="35" t="s">
        <v>1013</v>
      </c>
      <c r="R1159" s="35" t="s">
        <v>5232</v>
      </c>
      <c r="S1159" s="35" t="s">
        <v>1015</v>
      </c>
      <c r="T1159" s="35" t="s">
        <v>5233</v>
      </c>
      <c r="U1159" s="53"/>
      <c r="V1159" s="53"/>
      <c r="W1159" s="53"/>
      <c r="X1159" s="53"/>
      <c r="Y1159" s="53"/>
      <c r="Z1159" s="53"/>
      <c r="AA1159" s="53"/>
      <c r="AB1159" s="53"/>
      <c r="AC1159" s="53"/>
      <c r="AD1159" s="53"/>
      <c r="AE1159" s="53"/>
    </row>
    <row r="1160" ht="14.25" customHeight="1">
      <c r="A1160" s="157" t="str">
        <f t="shared" si="3"/>
        <v>191003_B33-T2-10_00DGW_00J4W_M03_S_1</v>
      </c>
      <c r="B1160" s="47" t="s">
        <v>3361</v>
      </c>
      <c r="C1160" s="205" t="s">
        <v>5265</v>
      </c>
      <c r="D1160" s="178" t="s">
        <v>5266</v>
      </c>
      <c r="E1160" s="192">
        <v>2544.0</v>
      </c>
      <c r="F1160" s="195">
        <v>37913.0</v>
      </c>
      <c r="G1160" s="33" t="s">
        <v>5229</v>
      </c>
      <c r="H1160" s="33" t="s">
        <v>1219</v>
      </c>
      <c r="I1160" s="33" t="s">
        <v>1007</v>
      </c>
      <c r="J1160" s="33">
        <v>1.0</v>
      </c>
      <c r="K1160" s="185" t="s">
        <v>1009</v>
      </c>
      <c r="L1160" s="35">
        <v>2.0</v>
      </c>
      <c r="M1160" s="35" t="s">
        <v>1011</v>
      </c>
      <c r="N1160" s="37"/>
      <c r="O1160" s="33" t="s">
        <v>1012</v>
      </c>
      <c r="P1160" s="32"/>
      <c r="Q1160" s="35" t="s">
        <v>1013</v>
      </c>
      <c r="R1160" s="35" t="s">
        <v>5232</v>
      </c>
      <c r="S1160" s="35" t="s">
        <v>1015</v>
      </c>
      <c r="T1160" s="35" t="s">
        <v>5233</v>
      </c>
      <c r="U1160" s="53"/>
      <c r="V1160" s="53"/>
      <c r="W1160" s="53"/>
      <c r="X1160" s="53"/>
      <c r="Y1160" s="53"/>
      <c r="Z1160" s="53"/>
      <c r="AA1160" s="53"/>
      <c r="AB1160" s="53"/>
      <c r="AC1160" s="53"/>
      <c r="AD1160" s="53"/>
      <c r="AE1160" s="53"/>
    </row>
    <row r="1161" ht="14.25" customHeight="1">
      <c r="A1161" s="157" t="str">
        <f t="shared" si="3"/>
        <v>191003_B33-T2-11_00DGX_00J4X_M03_S_1</v>
      </c>
      <c r="B1161" s="47" t="s">
        <v>3366</v>
      </c>
      <c r="C1161" s="205" t="s">
        <v>5269</v>
      </c>
      <c r="D1161" s="178" t="s">
        <v>5270</v>
      </c>
      <c r="E1161" s="192">
        <v>7249.0</v>
      </c>
      <c r="F1161" s="195">
        <v>37913.0</v>
      </c>
      <c r="G1161" s="33" t="s">
        <v>5229</v>
      </c>
      <c r="H1161" s="33" t="s">
        <v>1219</v>
      </c>
      <c r="I1161" s="33" t="s">
        <v>1007</v>
      </c>
      <c r="J1161" s="33">
        <v>1.0</v>
      </c>
      <c r="K1161" s="185" t="s">
        <v>1009</v>
      </c>
      <c r="L1161" s="35">
        <v>2.0</v>
      </c>
      <c r="M1161" s="35" t="s">
        <v>1011</v>
      </c>
      <c r="N1161" s="37"/>
      <c r="O1161" s="33" t="s">
        <v>1012</v>
      </c>
      <c r="P1161" s="32"/>
      <c r="Q1161" s="35" t="s">
        <v>1013</v>
      </c>
      <c r="R1161" s="35" t="s">
        <v>5232</v>
      </c>
      <c r="S1161" s="35" t="s">
        <v>1015</v>
      </c>
      <c r="T1161" s="35" t="s">
        <v>5233</v>
      </c>
      <c r="U1161" s="53"/>
      <c r="V1161" s="53"/>
      <c r="W1161" s="53"/>
      <c r="X1161" s="53"/>
      <c r="Y1161" s="53"/>
      <c r="Z1161" s="53"/>
      <c r="AA1161" s="53"/>
      <c r="AB1161" s="53"/>
      <c r="AC1161" s="53"/>
      <c r="AD1161" s="53"/>
      <c r="AE1161" s="53"/>
    </row>
    <row r="1162" ht="14.25" customHeight="1">
      <c r="A1162" s="157" t="str">
        <f t="shared" si="3"/>
        <v>191003_B33-T2-12_00DGY_00J4Y_M03_S_1</v>
      </c>
      <c r="B1162" s="47" t="s">
        <v>3372</v>
      </c>
      <c r="C1162" s="205" t="s">
        <v>5272</v>
      </c>
      <c r="D1162" s="178" t="s">
        <v>5274</v>
      </c>
      <c r="E1162" s="192">
        <v>8191.0</v>
      </c>
      <c r="F1162" s="195">
        <v>37913.0</v>
      </c>
      <c r="G1162" s="33" t="s">
        <v>5229</v>
      </c>
      <c r="H1162" s="33" t="s">
        <v>1219</v>
      </c>
      <c r="I1162" s="33" t="s">
        <v>1007</v>
      </c>
      <c r="J1162" s="33">
        <v>1.0</v>
      </c>
      <c r="K1162" s="185" t="s">
        <v>1009</v>
      </c>
      <c r="L1162" s="35">
        <v>2.0</v>
      </c>
      <c r="M1162" s="35" t="s">
        <v>1011</v>
      </c>
      <c r="N1162" s="37"/>
      <c r="O1162" s="33" t="s">
        <v>1012</v>
      </c>
      <c r="P1162" s="32"/>
      <c r="Q1162" s="35" t="s">
        <v>1013</v>
      </c>
      <c r="R1162" s="35" t="s">
        <v>5232</v>
      </c>
      <c r="S1162" s="35" t="s">
        <v>1015</v>
      </c>
      <c r="T1162" s="35" t="s">
        <v>5233</v>
      </c>
      <c r="U1162" s="53"/>
      <c r="V1162" s="53"/>
      <c r="W1162" s="53"/>
      <c r="X1162" s="53"/>
      <c r="Y1162" s="53"/>
      <c r="Z1162" s="53"/>
      <c r="AA1162" s="53"/>
      <c r="AB1162" s="53"/>
      <c r="AC1162" s="53"/>
      <c r="AD1162" s="53"/>
      <c r="AE1162" s="53"/>
    </row>
    <row r="1163" ht="14.25" customHeight="1">
      <c r="A1163" s="157" t="str">
        <f t="shared" si="3"/>
        <v>191003_B33-T2-13_00DGZ_00J4Z_M03_S_1</v>
      </c>
      <c r="B1163" s="47" t="s">
        <v>3378</v>
      </c>
      <c r="C1163" s="205" t="s">
        <v>5275</v>
      </c>
      <c r="D1163" s="178" t="s">
        <v>5276</v>
      </c>
      <c r="E1163" s="192">
        <v>2986.0</v>
      </c>
      <c r="F1163" s="195">
        <v>37913.0</v>
      </c>
      <c r="G1163" s="33" t="s">
        <v>5229</v>
      </c>
      <c r="H1163" s="33" t="s">
        <v>1219</v>
      </c>
      <c r="I1163" s="33" t="s">
        <v>1007</v>
      </c>
      <c r="J1163" s="33">
        <v>1.0</v>
      </c>
      <c r="K1163" s="185" t="s">
        <v>1009</v>
      </c>
      <c r="L1163" s="35">
        <v>2.0</v>
      </c>
      <c r="M1163" s="35" t="s">
        <v>1011</v>
      </c>
      <c r="N1163" s="37"/>
      <c r="O1163" s="33" t="s">
        <v>1012</v>
      </c>
      <c r="P1163" s="32"/>
      <c r="Q1163" s="35" t="s">
        <v>1013</v>
      </c>
      <c r="R1163" s="35" t="s">
        <v>5232</v>
      </c>
      <c r="S1163" s="35" t="s">
        <v>1015</v>
      </c>
      <c r="T1163" s="35" t="s">
        <v>5233</v>
      </c>
      <c r="U1163" s="53"/>
      <c r="V1163" s="53"/>
      <c r="W1163" s="53"/>
      <c r="X1163" s="53"/>
      <c r="Y1163" s="53"/>
      <c r="Z1163" s="53"/>
      <c r="AA1163" s="53"/>
      <c r="AB1163" s="53"/>
      <c r="AC1163" s="53"/>
      <c r="AD1163" s="53"/>
      <c r="AE1163" s="53"/>
    </row>
    <row r="1164" ht="14.25" customHeight="1">
      <c r="A1164" s="157" t="str">
        <f t="shared" si="3"/>
        <v>191003_B33-T2-14_00DH0_00J8X_M03_S_1</v>
      </c>
      <c r="B1164" s="47" t="s">
        <v>3381</v>
      </c>
      <c r="C1164" s="47" t="s">
        <v>5279</v>
      </c>
      <c r="D1164" s="178" t="s">
        <v>5280</v>
      </c>
      <c r="E1164" s="192">
        <v>9350.0</v>
      </c>
      <c r="F1164" s="195">
        <v>37913.0</v>
      </c>
      <c r="G1164" s="33" t="s">
        <v>5229</v>
      </c>
      <c r="H1164" s="33" t="s">
        <v>1219</v>
      </c>
      <c r="I1164" s="33" t="s">
        <v>1007</v>
      </c>
      <c r="J1164" s="33">
        <v>1.0</v>
      </c>
      <c r="K1164" s="185" t="s">
        <v>1009</v>
      </c>
      <c r="L1164" s="35">
        <v>2.0</v>
      </c>
      <c r="M1164" s="35" t="s">
        <v>1011</v>
      </c>
      <c r="N1164" s="37"/>
      <c r="O1164" s="33" t="s">
        <v>1012</v>
      </c>
      <c r="P1164" s="32"/>
      <c r="Q1164" s="35" t="s">
        <v>1013</v>
      </c>
      <c r="R1164" s="35" t="s">
        <v>5232</v>
      </c>
      <c r="S1164" s="35" t="s">
        <v>1015</v>
      </c>
      <c r="T1164" s="35" t="s">
        <v>5233</v>
      </c>
      <c r="U1164" s="53"/>
      <c r="V1164" s="53"/>
      <c r="W1164" s="53"/>
      <c r="X1164" s="53"/>
      <c r="Y1164" s="53"/>
      <c r="Z1164" s="53"/>
      <c r="AA1164" s="53"/>
      <c r="AB1164" s="53"/>
      <c r="AC1164" s="53"/>
      <c r="AD1164" s="53"/>
      <c r="AE1164" s="53"/>
    </row>
    <row r="1165" ht="14.25" customHeight="1">
      <c r="A1165" s="157" t="str">
        <f t="shared" si="3"/>
        <v>191003_B33-T2-15_00DH1_00J8Y_M03_S_1</v>
      </c>
      <c r="B1165" s="47" t="s">
        <v>3385</v>
      </c>
      <c r="C1165" s="47" t="s">
        <v>5281</v>
      </c>
      <c r="D1165" s="178" t="s">
        <v>5284</v>
      </c>
      <c r="E1165" s="33" t="s">
        <v>154</v>
      </c>
      <c r="F1165" s="195">
        <v>37913.0</v>
      </c>
      <c r="G1165" s="33" t="s">
        <v>5229</v>
      </c>
      <c r="H1165" s="33" t="s">
        <v>1219</v>
      </c>
      <c r="I1165" s="33" t="s">
        <v>1007</v>
      </c>
      <c r="J1165" s="33">
        <v>1.0</v>
      </c>
      <c r="K1165" s="185" t="s">
        <v>1009</v>
      </c>
      <c r="L1165" s="35">
        <v>2.0</v>
      </c>
      <c r="M1165" s="35" t="s">
        <v>1011</v>
      </c>
      <c r="N1165" s="107" t="s">
        <v>5285</v>
      </c>
      <c r="O1165" s="33" t="s">
        <v>1012</v>
      </c>
      <c r="P1165" s="32"/>
      <c r="Q1165" s="35" t="s">
        <v>1013</v>
      </c>
      <c r="R1165" s="35" t="s">
        <v>5232</v>
      </c>
      <c r="S1165" s="35" t="s">
        <v>1015</v>
      </c>
      <c r="T1165" s="35" t="s">
        <v>5233</v>
      </c>
      <c r="U1165" s="53"/>
      <c r="V1165" s="53"/>
      <c r="W1165" s="53"/>
      <c r="X1165" s="53"/>
      <c r="Y1165" s="53"/>
      <c r="Z1165" s="53"/>
      <c r="AA1165" s="53"/>
      <c r="AB1165" s="53"/>
      <c r="AC1165" s="53"/>
      <c r="AD1165" s="53"/>
      <c r="AE1165" s="53"/>
    </row>
    <row r="1166" ht="14.25" customHeight="1">
      <c r="A1166" s="157" t="str">
        <f t="shared" si="3"/>
        <v>191003_B33-T2-16_00DH2_00J8Z_M03_S_1</v>
      </c>
      <c r="B1166" s="47" t="s">
        <v>3389</v>
      </c>
      <c r="C1166" s="47" t="s">
        <v>5286</v>
      </c>
      <c r="D1166" s="178" t="s">
        <v>5287</v>
      </c>
      <c r="E1166" s="33" t="s">
        <v>816</v>
      </c>
      <c r="F1166" s="195">
        <v>37913.0</v>
      </c>
      <c r="G1166" s="33" t="s">
        <v>5229</v>
      </c>
      <c r="H1166" s="33" t="s">
        <v>1219</v>
      </c>
      <c r="I1166" s="33" t="s">
        <v>1007</v>
      </c>
      <c r="J1166" s="33">
        <v>1.0</v>
      </c>
      <c r="K1166" s="185" t="s">
        <v>1009</v>
      </c>
      <c r="L1166" s="35">
        <v>2.0</v>
      </c>
      <c r="M1166" s="35" t="s">
        <v>1011</v>
      </c>
      <c r="N1166" s="37"/>
      <c r="O1166" s="33" t="s">
        <v>1012</v>
      </c>
      <c r="P1166" s="32"/>
      <c r="Q1166" s="35" t="s">
        <v>1013</v>
      </c>
      <c r="R1166" s="35" t="s">
        <v>5232</v>
      </c>
      <c r="S1166" s="35" t="s">
        <v>1015</v>
      </c>
      <c r="T1166" s="35" t="s">
        <v>5233</v>
      </c>
      <c r="U1166" s="53"/>
      <c r="V1166" s="53"/>
      <c r="W1166" s="53"/>
      <c r="X1166" s="53"/>
      <c r="Y1166" s="53"/>
      <c r="Z1166" s="53"/>
      <c r="AA1166" s="53"/>
      <c r="AB1166" s="53"/>
      <c r="AC1166" s="53"/>
      <c r="AD1166" s="53"/>
      <c r="AE1166" s="53"/>
    </row>
    <row r="1167" ht="14.25" customHeight="1">
      <c r="A1167" s="157" t="str">
        <f t="shared" si="3"/>
        <v>191004_HEK-QCS_000F2_00J90_M02_S_1</v>
      </c>
      <c r="B1167" s="158" t="s">
        <v>108</v>
      </c>
      <c r="C1167" s="47" t="s">
        <v>5290</v>
      </c>
      <c r="D1167" s="163" t="s">
        <v>109</v>
      </c>
      <c r="E1167" s="178" t="s">
        <v>109</v>
      </c>
      <c r="F1167" s="195">
        <v>38279.0</v>
      </c>
      <c r="G1167" s="33" t="s">
        <v>1191</v>
      </c>
      <c r="H1167" s="33" t="s">
        <v>122</v>
      </c>
      <c r="I1167" s="33" t="s">
        <v>1007</v>
      </c>
      <c r="J1167" s="33">
        <v>1.0</v>
      </c>
      <c r="K1167" s="185" t="s">
        <v>1009</v>
      </c>
      <c r="L1167" s="35">
        <v>2.0</v>
      </c>
      <c r="M1167" s="35" t="s">
        <v>1011</v>
      </c>
      <c r="N1167" s="37"/>
      <c r="O1167" s="33" t="s">
        <v>1012</v>
      </c>
      <c r="P1167" s="32"/>
      <c r="Q1167" s="40" t="s">
        <v>1013</v>
      </c>
      <c r="R1167" s="130" t="s">
        <v>1193</v>
      </c>
      <c r="S1167" s="35" t="s">
        <v>1015</v>
      </c>
      <c r="T1167" s="164" t="s">
        <v>1194</v>
      </c>
      <c r="U1167" s="53"/>
      <c r="V1167" s="53"/>
      <c r="W1167" s="53"/>
      <c r="X1167" s="53"/>
      <c r="Y1167" s="53"/>
      <c r="Z1167" s="53"/>
      <c r="AA1167" s="53"/>
      <c r="AB1167" s="53"/>
      <c r="AC1167" s="53"/>
      <c r="AD1167" s="53"/>
      <c r="AE1167" s="53"/>
    </row>
    <row r="1168" ht="14.25" customHeight="1">
      <c r="A1168" s="157" t="str">
        <f t="shared" si="3"/>
        <v>191004_B21-T2-1_00DBB_00J91_M02_S_1</v>
      </c>
      <c r="B1168" s="47" t="s">
        <v>2004</v>
      </c>
      <c r="C1168" s="47" t="s">
        <v>5293</v>
      </c>
      <c r="D1168" s="162" t="s">
        <v>5294</v>
      </c>
      <c r="E1168" s="179">
        <v>8067.0</v>
      </c>
      <c r="F1168" s="195">
        <v>38279.0</v>
      </c>
      <c r="G1168" s="33" t="s">
        <v>1191</v>
      </c>
      <c r="H1168" s="33" t="s">
        <v>122</v>
      </c>
      <c r="I1168" s="33" t="s">
        <v>1007</v>
      </c>
      <c r="J1168" s="33">
        <v>1.0</v>
      </c>
      <c r="K1168" s="185" t="s">
        <v>1009</v>
      </c>
      <c r="L1168" s="35">
        <v>2.0</v>
      </c>
      <c r="M1168" s="35" t="s">
        <v>1011</v>
      </c>
      <c r="N1168" s="37"/>
      <c r="O1168" s="33" t="s">
        <v>1012</v>
      </c>
      <c r="P1168" s="32"/>
      <c r="Q1168" s="40" t="s">
        <v>1013</v>
      </c>
      <c r="R1168" s="130" t="s">
        <v>1193</v>
      </c>
      <c r="S1168" s="35" t="s">
        <v>1015</v>
      </c>
      <c r="T1168" s="164" t="s">
        <v>1194</v>
      </c>
      <c r="U1168" s="53"/>
      <c r="V1168" s="53"/>
      <c r="W1168" s="53"/>
      <c r="X1168" s="53"/>
      <c r="Y1168" s="53"/>
      <c r="Z1168" s="53"/>
      <c r="AA1168" s="53"/>
      <c r="AB1168" s="53"/>
      <c r="AC1168" s="53"/>
      <c r="AD1168" s="53"/>
      <c r="AE1168" s="53"/>
    </row>
    <row r="1169" ht="14.25" customHeight="1">
      <c r="A1169" s="157" t="str">
        <f t="shared" si="3"/>
        <v>191004_B21-T2-2_00DBC_00J92_M02_S_1</v>
      </c>
      <c r="B1169" s="47" t="s">
        <v>2009</v>
      </c>
      <c r="C1169" s="47" t="s">
        <v>5296</v>
      </c>
      <c r="D1169" s="162" t="s">
        <v>5298</v>
      </c>
      <c r="E1169" s="179">
        <v>8209.0</v>
      </c>
      <c r="F1169" s="195">
        <v>38279.0</v>
      </c>
      <c r="G1169" s="33" t="s">
        <v>1191</v>
      </c>
      <c r="H1169" s="33" t="s">
        <v>122</v>
      </c>
      <c r="I1169" s="33" t="s">
        <v>1007</v>
      </c>
      <c r="J1169" s="33">
        <v>1.0</v>
      </c>
      <c r="K1169" s="185" t="s">
        <v>1009</v>
      </c>
      <c r="L1169" s="35">
        <v>2.0</v>
      </c>
      <c r="M1169" s="35" t="s">
        <v>1011</v>
      </c>
      <c r="N1169" s="37"/>
      <c r="O1169" s="33" t="s">
        <v>1012</v>
      </c>
      <c r="P1169" s="32"/>
      <c r="Q1169" s="40" t="s">
        <v>1013</v>
      </c>
      <c r="R1169" s="130" t="s">
        <v>1193</v>
      </c>
      <c r="S1169" s="35" t="s">
        <v>1015</v>
      </c>
      <c r="T1169" s="164" t="s">
        <v>1194</v>
      </c>
      <c r="U1169" s="53"/>
      <c r="V1169" s="53"/>
      <c r="W1169" s="53"/>
      <c r="X1169" s="53"/>
      <c r="Y1169" s="53"/>
      <c r="Z1169" s="53"/>
      <c r="AA1169" s="53"/>
      <c r="AB1169" s="53"/>
      <c r="AC1169" s="53"/>
      <c r="AD1169" s="53"/>
      <c r="AE1169" s="53"/>
    </row>
    <row r="1170" ht="14.25" customHeight="1">
      <c r="A1170" s="157" t="str">
        <f t="shared" si="3"/>
        <v>191004_B21-T2-3_00DBD_00J93_M02_S_1</v>
      </c>
      <c r="B1170" s="47" t="s">
        <v>2013</v>
      </c>
      <c r="C1170" s="47" t="s">
        <v>5299</v>
      </c>
      <c r="D1170" s="162" t="s">
        <v>5300</v>
      </c>
      <c r="E1170" s="179">
        <v>3033.0</v>
      </c>
      <c r="F1170" s="195">
        <v>38279.0</v>
      </c>
      <c r="G1170" s="33" t="s">
        <v>1191</v>
      </c>
      <c r="H1170" s="33" t="s">
        <v>122</v>
      </c>
      <c r="I1170" s="33" t="s">
        <v>1007</v>
      </c>
      <c r="J1170" s="33">
        <v>1.0</v>
      </c>
      <c r="K1170" s="185" t="s">
        <v>1009</v>
      </c>
      <c r="L1170" s="35">
        <v>2.0</v>
      </c>
      <c r="M1170" s="35" t="s">
        <v>1011</v>
      </c>
      <c r="N1170" s="37"/>
      <c r="O1170" s="33" t="s">
        <v>1012</v>
      </c>
      <c r="P1170" s="32"/>
      <c r="Q1170" s="40" t="s">
        <v>1013</v>
      </c>
      <c r="R1170" s="130" t="s">
        <v>1193</v>
      </c>
      <c r="S1170" s="35" t="s">
        <v>1015</v>
      </c>
      <c r="T1170" s="164" t="s">
        <v>1194</v>
      </c>
      <c r="U1170" s="53"/>
      <c r="V1170" s="53"/>
      <c r="W1170" s="53"/>
      <c r="X1170" s="53"/>
      <c r="Y1170" s="53"/>
      <c r="Z1170" s="53"/>
      <c r="AA1170" s="53"/>
      <c r="AB1170" s="53"/>
      <c r="AC1170" s="53"/>
      <c r="AD1170" s="53"/>
      <c r="AE1170" s="53"/>
    </row>
    <row r="1171" ht="14.25" customHeight="1">
      <c r="A1171" s="157" t="str">
        <f t="shared" si="3"/>
        <v>191004_B21-T2-4_00DBE_00J94_M02_S_1</v>
      </c>
      <c r="B1171" s="47" t="s">
        <v>2016</v>
      </c>
      <c r="C1171" s="47" t="s">
        <v>5303</v>
      </c>
      <c r="D1171" s="162" t="s">
        <v>5304</v>
      </c>
      <c r="E1171" s="179">
        <v>2476.0</v>
      </c>
      <c r="F1171" s="195">
        <v>38279.0</v>
      </c>
      <c r="G1171" s="33" t="s">
        <v>1191</v>
      </c>
      <c r="H1171" s="33" t="s">
        <v>122</v>
      </c>
      <c r="I1171" s="33" t="s">
        <v>1007</v>
      </c>
      <c r="J1171" s="33">
        <v>1.0</v>
      </c>
      <c r="K1171" s="185" t="s">
        <v>1009</v>
      </c>
      <c r="L1171" s="35">
        <v>2.0</v>
      </c>
      <c r="M1171" s="35" t="s">
        <v>1011</v>
      </c>
      <c r="N1171" s="37"/>
      <c r="O1171" s="33" t="s">
        <v>1012</v>
      </c>
      <c r="P1171" s="32"/>
      <c r="Q1171" s="40" t="s">
        <v>1013</v>
      </c>
      <c r="R1171" s="130" t="s">
        <v>1193</v>
      </c>
      <c r="S1171" s="35" t="s">
        <v>1015</v>
      </c>
      <c r="T1171" s="164" t="s">
        <v>1194</v>
      </c>
      <c r="U1171" s="53"/>
      <c r="V1171" s="53"/>
      <c r="W1171" s="53"/>
      <c r="X1171" s="53"/>
      <c r="Y1171" s="53"/>
      <c r="Z1171" s="53"/>
      <c r="AA1171" s="53"/>
      <c r="AB1171" s="53"/>
      <c r="AC1171" s="53"/>
      <c r="AD1171" s="53"/>
      <c r="AE1171" s="53"/>
    </row>
    <row r="1172" ht="14.25" customHeight="1">
      <c r="A1172" s="157" t="str">
        <f t="shared" si="3"/>
        <v>191004_B21-T2-5_00DBF_00J95_M02_S_1</v>
      </c>
      <c r="B1172" s="47" t="s">
        <v>2020</v>
      </c>
      <c r="C1172" s="47" t="s">
        <v>5305</v>
      </c>
      <c r="D1172" s="162" t="s">
        <v>5306</v>
      </c>
      <c r="E1172" s="179">
        <v>2185.0</v>
      </c>
      <c r="F1172" s="195">
        <v>38279.0</v>
      </c>
      <c r="G1172" s="33" t="s">
        <v>1191</v>
      </c>
      <c r="H1172" s="33" t="s">
        <v>122</v>
      </c>
      <c r="I1172" s="33" t="s">
        <v>1007</v>
      </c>
      <c r="J1172" s="33">
        <v>1.0</v>
      </c>
      <c r="K1172" s="185" t="s">
        <v>1009</v>
      </c>
      <c r="L1172" s="35">
        <v>2.0</v>
      </c>
      <c r="M1172" s="35" t="s">
        <v>1011</v>
      </c>
      <c r="N1172" s="37"/>
      <c r="O1172" s="33" t="s">
        <v>1012</v>
      </c>
      <c r="P1172" s="32"/>
      <c r="Q1172" s="40" t="s">
        <v>1013</v>
      </c>
      <c r="R1172" s="130" t="s">
        <v>1193</v>
      </c>
      <c r="S1172" s="35" t="s">
        <v>1015</v>
      </c>
      <c r="T1172" s="164" t="s">
        <v>1194</v>
      </c>
      <c r="U1172" s="53"/>
      <c r="V1172" s="53"/>
      <c r="W1172" s="53"/>
      <c r="X1172" s="53"/>
      <c r="Y1172" s="53"/>
      <c r="Z1172" s="53"/>
      <c r="AA1172" s="53"/>
      <c r="AB1172" s="53"/>
      <c r="AC1172" s="53"/>
      <c r="AD1172" s="53"/>
      <c r="AE1172" s="53"/>
    </row>
    <row r="1173" ht="14.25" customHeight="1">
      <c r="A1173" s="157" t="str">
        <f t="shared" si="3"/>
        <v>191004_B21-T2-6_00DBG_00J96_M02_S_1</v>
      </c>
      <c r="B1173" s="47" t="s">
        <v>2024</v>
      </c>
      <c r="C1173" s="47" t="s">
        <v>5310</v>
      </c>
      <c r="D1173" s="162" t="s">
        <v>5311</v>
      </c>
      <c r="E1173" s="179">
        <v>3795.0</v>
      </c>
      <c r="F1173" s="195">
        <v>38279.0</v>
      </c>
      <c r="G1173" s="33" t="s">
        <v>1191</v>
      </c>
      <c r="H1173" s="33" t="s">
        <v>122</v>
      </c>
      <c r="I1173" s="33" t="s">
        <v>1007</v>
      </c>
      <c r="J1173" s="33">
        <v>1.0</v>
      </c>
      <c r="K1173" s="185" t="s">
        <v>1009</v>
      </c>
      <c r="L1173" s="35">
        <v>2.0</v>
      </c>
      <c r="M1173" s="35" t="s">
        <v>1011</v>
      </c>
      <c r="N1173" s="37"/>
      <c r="O1173" s="33" t="s">
        <v>1012</v>
      </c>
      <c r="P1173" s="32"/>
      <c r="Q1173" s="40" t="s">
        <v>1013</v>
      </c>
      <c r="R1173" s="130" t="s">
        <v>1193</v>
      </c>
      <c r="S1173" s="35" t="s">
        <v>1015</v>
      </c>
      <c r="T1173" s="164" t="s">
        <v>1194</v>
      </c>
      <c r="U1173" s="53"/>
      <c r="V1173" s="53"/>
      <c r="W1173" s="53"/>
      <c r="X1173" s="53"/>
      <c r="Y1173" s="53"/>
      <c r="Z1173" s="53"/>
      <c r="AA1173" s="53"/>
      <c r="AB1173" s="53"/>
      <c r="AC1173" s="53"/>
      <c r="AD1173" s="53"/>
      <c r="AE1173" s="53"/>
    </row>
    <row r="1174" ht="14.25" customHeight="1">
      <c r="A1174" s="157" t="str">
        <f t="shared" si="3"/>
        <v>191004_B21-T2-7_00DBH_00J97_M02_S_1</v>
      </c>
      <c r="B1174" s="47" t="s">
        <v>2028</v>
      </c>
      <c r="C1174" s="47" t="s">
        <v>5315</v>
      </c>
      <c r="D1174" s="162" t="s">
        <v>5316</v>
      </c>
      <c r="E1174" s="179">
        <v>9349.0</v>
      </c>
      <c r="F1174" s="195">
        <v>38279.0</v>
      </c>
      <c r="G1174" s="33" t="s">
        <v>1191</v>
      </c>
      <c r="H1174" s="33" t="s">
        <v>122</v>
      </c>
      <c r="I1174" s="33" t="s">
        <v>1007</v>
      </c>
      <c r="J1174" s="33">
        <v>1.0</v>
      </c>
      <c r="K1174" s="185" t="s">
        <v>1009</v>
      </c>
      <c r="L1174" s="35">
        <v>2.0</v>
      </c>
      <c r="M1174" s="35" t="s">
        <v>1011</v>
      </c>
      <c r="N1174" s="37"/>
      <c r="O1174" s="33" t="s">
        <v>1012</v>
      </c>
      <c r="P1174" s="32"/>
      <c r="Q1174" s="40" t="s">
        <v>1013</v>
      </c>
      <c r="R1174" s="130" t="s">
        <v>1193</v>
      </c>
      <c r="S1174" s="35" t="s">
        <v>1015</v>
      </c>
      <c r="T1174" s="164" t="s">
        <v>1194</v>
      </c>
      <c r="U1174" s="53"/>
      <c r="V1174" s="53"/>
      <c r="W1174" s="53"/>
      <c r="X1174" s="53"/>
      <c r="Y1174" s="53"/>
      <c r="Z1174" s="53"/>
      <c r="AA1174" s="53"/>
      <c r="AB1174" s="53"/>
      <c r="AC1174" s="53"/>
      <c r="AD1174" s="53"/>
      <c r="AE1174" s="53"/>
    </row>
    <row r="1175" ht="14.25" customHeight="1">
      <c r="A1175" s="157" t="str">
        <f t="shared" si="3"/>
        <v>191004_B21-T2-8_00DBI_00J98_M02_S_1</v>
      </c>
      <c r="B1175" s="47" t="s">
        <v>2032</v>
      </c>
      <c r="C1175" s="47" t="s">
        <v>5317</v>
      </c>
      <c r="D1175" s="162" t="s">
        <v>5318</v>
      </c>
      <c r="E1175" s="179">
        <v>2451.0</v>
      </c>
      <c r="F1175" s="195">
        <v>38279.0</v>
      </c>
      <c r="G1175" s="33" t="s">
        <v>1191</v>
      </c>
      <c r="H1175" s="33" t="s">
        <v>122</v>
      </c>
      <c r="I1175" s="33" t="s">
        <v>1007</v>
      </c>
      <c r="J1175" s="33">
        <v>1.0</v>
      </c>
      <c r="K1175" s="185" t="s">
        <v>1009</v>
      </c>
      <c r="L1175" s="35">
        <v>2.0</v>
      </c>
      <c r="M1175" s="35" t="s">
        <v>1011</v>
      </c>
      <c r="N1175" s="37"/>
      <c r="O1175" s="33" t="s">
        <v>1012</v>
      </c>
      <c r="P1175" s="32"/>
      <c r="Q1175" s="40" t="s">
        <v>1013</v>
      </c>
      <c r="R1175" s="130" t="s">
        <v>1193</v>
      </c>
      <c r="S1175" s="35" t="s">
        <v>1015</v>
      </c>
      <c r="T1175" s="164" t="s">
        <v>1194</v>
      </c>
      <c r="U1175" s="53"/>
      <c r="V1175" s="53"/>
      <c r="W1175" s="53"/>
      <c r="X1175" s="53"/>
      <c r="Y1175" s="53"/>
      <c r="Z1175" s="53"/>
      <c r="AA1175" s="53"/>
      <c r="AB1175" s="53"/>
      <c r="AC1175" s="53"/>
      <c r="AD1175" s="53"/>
      <c r="AE1175" s="53"/>
    </row>
    <row r="1176" ht="14.25" customHeight="1">
      <c r="A1176" s="157" t="str">
        <f t="shared" si="3"/>
        <v>191004_B21-T2-9_00DBJ_00J99_M02_S_1</v>
      </c>
      <c r="B1176" s="47" t="s">
        <v>2036</v>
      </c>
      <c r="C1176" s="47" t="s">
        <v>5322</v>
      </c>
      <c r="D1176" s="162" t="s">
        <v>5323</v>
      </c>
      <c r="E1176" s="179">
        <v>6389.0</v>
      </c>
      <c r="F1176" s="195">
        <v>38279.0</v>
      </c>
      <c r="G1176" s="33" t="s">
        <v>1191</v>
      </c>
      <c r="H1176" s="33" t="s">
        <v>122</v>
      </c>
      <c r="I1176" s="33" t="s">
        <v>1007</v>
      </c>
      <c r="J1176" s="33">
        <v>1.0</v>
      </c>
      <c r="K1176" s="185" t="s">
        <v>1009</v>
      </c>
      <c r="L1176" s="35">
        <v>2.0</v>
      </c>
      <c r="M1176" s="35" t="s">
        <v>1011</v>
      </c>
      <c r="N1176" s="37"/>
      <c r="O1176" s="33" t="s">
        <v>1012</v>
      </c>
      <c r="P1176" s="32"/>
      <c r="Q1176" s="40" t="s">
        <v>1013</v>
      </c>
      <c r="R1176" s="130" t="s">
        <v>1193</v>
      </c>
      <c r="S1176" s="35" t="s">
        <v>1015</v>
      </c>
      <c r="T1176" s="164" t="s">
        <v>1194</v>
      </c>
      <c r="U1176" s="53"/>
      <c r="V1176" s="53"/>
      <c r="W1176" s="53"/>
      <c r="X1176" s="53"/>
      <c r="Y1176" s="53"/>
      <c r="Z1176" s="53"/>
      <c r="AA1176" s="53"/>
      <c r="AB1176" s="53"/>
      <c r="AC1176" s="53"/>
      <c r="AD1176" s="53"/>
      <c r="AE1176" s="53"/>
    </row>
    <row r="1177" ht="14.25" customHeight="1">
      <c r="A1177" s="157" t="str">
        <f t="shared" si="3"/>
        <v>191004_B21-T2-10_00DBK_00J9A_M02_S_1</v>
      </c>
      <c r="B1177" s="47" t="s">
        <v>2039</v>
      </c>
      <c r="C1177" s="47" t="s">
        <v>5324</v>
      </c>
      <c r="D1177" s="162" t="s">
        <v>5326</v>
      </c>
      <c r="E1177" s="179">
        <v>5210.0</v>
      </c>
      <c r="F1177" s="195">
        <v>38279.0</v>
      </c>
      <c r="G1177" s="33" t="s">
        <v>1191</v>
      </c>
      <c r="H1177" s="33" t="s">
        <v>122</v>
      </c>
      <c r="I1177" s="33" t="s">
        <v>1007</v>
      </c>
      <c r="J1177" s="33">
        <v>1.0</v>
      </c>
      <c r="K1177" s="185" t="s">
        <v>1009</v>
      </c>
      <c r="L1177" s="35">
        <v>2.0</v>
      </c>
      <c r="M1177" s="35" t="s">
        <v>1011</v>
      </c>
      <c r="N1177" s="37"/>
      <c r="O1177" s="33" t="s">
        <v>1012</v>
      </c>
      <c r="P1177" s="32"/>
      <c r="Q1177" s="40" t="s">
        <v>1013</v>
      </c>
      <c r="R1177" s="130" t="s">
        <v>1193</v>
      </c>
      <c r="S1177" s="35" t="s">
        <v>1015</v>
      </c>
      <c r="T1177" s="164" t="s">
        <v>1194</v>
      </c>
      <c r="U1177" s="53"/>
      <c r="V1177" s="53"/>
      <c r="W1177" s="53"/>
      <c r="X1177" s="53"/>
      <c r="Y1177" s="53"/>
      <c r="Z1177" s="53"/>
      <c r="AA1177" s="53"/>
      <c r="AB1177" s="53"/>
      <c r="AC1177" s="53"/>
      <c r="AD1177" s="53"/>
      <c r="AE1177" s="53"/>
    </row>
    <row r="1178" ht="14.25" customHeight="1">
      <c r="A1178" s="157" t="str">
        <f t="shared" si="3"/>
        <v>191004_B21-T2-11_00DBL_00J9B_M02_S_1</v>
      </c>
      <c r="B1178" s="47" t="s">
        <v>2043</v>
      </c>
      <c r="C1178" s="47" t="s">
        <v>5329</v>
      </c>
      <c r="D1178" s="162" t="s">
        <v>5330</v>
      </c>
      <c r="E1178" s="179">
        <v>9455.0</v>
      </c>
      <c r="F1178" s="195">
        <v>38279.0</v>
      </c>
      <c r="G1178" s="33" t="s">
        <v>1191</v>
      </c>
      <c r="H1178" s="33" t="s">
        <v>122</v>
      </c>
      <c r="I1178" s="33" t="s">
        <v>1007</v>
      </c>
      <c r="J1178" s="33">
        <v>1.0</v>
      </c>
      <c r="K1178" s="185" t="s">
        <v>1009</v>
      </c>
      <c r="L1178" s="35">
        <v>2.0</v>
      </c>
      <c r="M1178" s="35" t="s">
        <v>1011</v>
      </c>
      <c r="N1178" s="37"/>
      <c r="O1178" s="33" t="s">
        <v>1012</v>
      </c>
      <c r="P1178" s="32"/>
      <c r="Q1178" s="40" t="s">
        <v>1013</v>
      </c>
      <c r="R1178" s="130" t="s">
        <v>1193</v>
      </c>
      <c r="S1178" s="35" t="s">
        <v>1015</v>
      </c>
      <c r="T1178" s="164" t="s">
        <v>1194</v>
      </c>
      <c r="U1178" s="53"/>
      <c r="V1178" s="53"/>
      <c r="W1178" s="53"/>
      <c r="X1178" s="53"/>
      <c r="Y1178" s="53"/>
      <c r="Z1178" s="53"/>
      <c r="AA1178" s="53"/>
      <c r="AB1178" s="53"/>
      <c r="AC1178" s="53"/>
      <c r="AD1178" s="53"/>
      <c r="AE1178" s="53"/>
    </row>
    <row r="1179" ht="14.25" customHeight="1">
      <c r="A1179" s="157" t="str">
        <f t="shared" si="3"/>
        <v>191004_B21-T2-12_00DBM_00J9C_M02_S_1</v>
      </c>
      <c r="B1179" s="47" t="s">
        <v>2047</v>
      </c>
      <c r="C1179" s="47" t="s">
        <v>5334</v>
      </c>
      <c r="D1179" s="162" t="s">
        <v>5335</v>
      </c>
      <c r="E1179" s="179">
        <v>5234.0</v>
      </c>
      <c r="F1179" s="195">
        <v>38279.0</v>
      </c>
      <c r="G1179" s="33" t="s">
        <v>1191</v>
      </c>
      <c r="H1179" s="33" t="s">
        <v>122</v>
      </c>
      <c r="I1179" s="33" t="s">
        <v>1007</v>
      </c>
      <c r="J1179" s="33">
        <v>1.0</v>
      </c>
      <c r="K1179" s="185" t="s">
        <v>1009</v>
      </c>
      <c r="L1179" s="35">
        <v>2.0</v>
      </c>
      <c r="M1179" s="35" t="s">
        <v>1011</v>
      </c>
      <c r="N1179" s="37"/>
      <c r="O1179" s="33" t="s">
        <v>1012</v>
      </c>
      <c r="P1179" s="32"/>
      <c r="Q1179" s="40" t="s">
        <v>1013</v>
      </c>
      <c r="R1179" s="130" t="s">
        <v>1193</v>
      </c>
      <c r="S1179" s="35" t="s">
        <v>1015</v>
      </c>
      <c r="T1179" s="164" t="s">
        <v>1194</v>
      </c>
      <c r="U1179" s="53"/>
      <c r="V1179" s="53"/>
      <c r="W1179" s="53"/>
      <c r="X1179" s="53"/>
      <c r="Y1179" s="53"/>
      <c r="Z1179" s="53"/>
      <c r="AA1179" s="53"/>
      <c r="AB1179" s="53"/>
      <c r="AC1179" s="53"/>
      <c r="AD1179" s="53"/>
      <c r="AE1179" s="53"/>
    </row>
    <row r="1180" ht="14.25" customHeight="1">
      <c r="A1180" s="157" t="str">
        <f t="shared" si="3"/>
        <v>191004_B21-T2-13_00DBN_00J9D_M02_S_1</v>
      </c>
      <c r="B1180" s="47" t="s">
        <v>2057</v>
      </c>
      <c r="C1180" s="47" t="s">
        <v>5337</v>
      </c>
      <c r="D1180" s="162" t="s">
        <v>5339</v>
      </c>
      <c r="E1180" s="179">
        <v>8076.0</v>
      </c>
      <c r="F1180" s="195">
        <v>38279.0</v>
      </c>
      <c r="G1180" s="33" t="s">
        <v>1191</v>
      </c>
      <c r="H1180" s="33" t="s">
        <v>122</v>
      </c>
      <c r="I1180" s="33" t="s">
        <v>1007</v>
      </c>
      <c r="J1180" s="33">
        <v>1.0</v>
      </c>
      <c r="K1180" s="185" t="s">
        <v>1009</v>
      </c>
      <c r="L1180" s="35">
        <v>2.0</v>
      </c>
      <c r="M1180" s="35" t="s">
        <v>1011</v>
      </c>
      <c r="N1180" s="37"/>
      <c r="O1180" s="33" t="s">
        <v>1012</v>
      </c>
      <c r="P1180" s="32"/>
      <c r="Q1180" s="40" t="s">
        <v>1013</v>
      </c>
      <c r="R1180" s="130" t="s">
        <v>1193</v>
      </c>
      <c r="S1180" s="35" t="s">
        <v>1015</v>
      </c>
      <c r="T1180" s="164" t="s">
        <v>1194</v>
      </c>
      <c r="U1180" s="53"/>
      <c r="V1180" s="53"/>
      <c r="W1180" s="53"/>
      <c r="X1180" s="53"/>
      <c r="Y1180" s="53"/>
      <c r="Z1180" s="53"/>
      <c r="AA1180" s="53"/>
      <c r="AB1180" s="53"/>
      <c r="AC1180" s="53"/>
      <c r="AD1180" s="53"/>
      <c r="AE1180" s="53"/>
    </row>
    <row r="1181" ht="14.25" customHeight="1">
      <c r="A1181" s="157" t="str">
        <f t="shared" si="3"/>
        <v>191004_B21-T2-14_00DBO_00J9E_M02_S_1</v>
      </c>
      <c r="B1181" s="47" t="s">
        <v>2061</v>
      </c>
      <c r="C1181" s="47" t="s">
        <v>5341</v>
      </c>
      <c r="D1181" s="162" t="s">
        <v>5342</v>
      </c>
      <c r="E1181" s="179">
        <v>9409.0</v>
      </c>
      <c r="F1181" s="195">
        <v>38279.0</v>
      </c>
      <c r="G1181" s="33" t="s">
        <v>1191</v>
      </c>
      <c r="H1181" s="33" t="s">
        <v>122</v>
      </c>
      <c r="I1181" s="33" t="s">
        <v>1007</v>
      </c>
      <c r="J1181" s="33">
        <v>1.0</v>
      </c>
      <c r="K1181" s="185" t="s">
        <v>1009</v>
      </c>
      <c r="L1181" s="35">
        <v>2.0</v>
      </c>
      <c r="M1181" s="35" t="s">
        <v>1011</v>
      </c>
      <c r="N1181" s="37"/>
      <c r="O1181" s="33" t="s">
        <v>1012</v>
      </c>
      <c r="P1181" s="32"/>
      <c r="Q1181" s="40" t="s">
        <v>1013</v>
      </c>
      <c r="R1181" s="130" t="s">
        <v>1193</v>
      </c>
      <c r="S1181" s="35" t="s">
        <v>1015</v>
      </c>
      <c r="T1181" s="164" t="s">
        <v>1194</v>
      </c>
      <c r="U1181" s="53"/>
      <c r="V1181" s="53"/>
      <c r="W1181" s="53"/>
      <c r="X1181" s="53"/>
      <c r="Y1181" s="53"/>
      <c r="Z1181" s="53"/>
      <c r="AA1181" s="53"/>
      <c r="AB1181" s="53"/>
      <c r="AC1181" s="53"/>
      <c r="AD1181" s="53"/>
      <c r="AE1181" s="53"/>
    </row>
    <row r="1182" ht="14.25" customHeight="1">
      <c r="A1182" s="157" t="str">
        <f t="shared" si="3"/>
        <v>191004_B21-T2-15_00DBP_00J9F_M02_S_1</v>
      </c>
      <c r="B1182" s="47" t="s">
        <v>2065</v>
      </c>
      <c r="C1182" s="47" t="s">
        <v>5346</v>
      </c>
      <c r="D1182" s="162" t="s">
        <v>5347</v>
      </c>
      <c r="E1182" s="33" t="s">
        <v>154</v>
      </c>
      <c r="F1182" s="195">
        <v>38279.0</v>
      </c>
      <c r="G1182" s="33" t="s">
        <v>1191</v>
      </c>
      <c r="H1182" s="33" t="s">
        <v>122</v>
      </c>
      <c r="I1182" s="33" t="s">
        <v>1007</v>
      </c>
      <c r="J1182" s="33">
        <v>1.0</v>
      </c>
      <c r="K1182" s="185" t="s">
        <v>1009</v>
      </c>
      <c r="L1182" s="35">
        <v>2.0</v>
      </c>
      <c r="M1182" s="35" t="s">
        <v>1011</v>
      </c>
      <c r="N1182" s="37"/>
      <c r="O1182" s="33" t="s">
        <v>1012</v>
      </c>
      <c r="P1182" s="32"/>
      <c r="Q1182" s="40" t="s">
        <v>1013</v>
      </c>
      <c r="R1182" s="130" t="s">
        <v>1193</v>
      </c>
      <c r="S1182" s="35" t="s">
        <v>1015</v>
      </c>
      <c r="T1182" s="164" t="s">
        <v>1194</v>
      </c>
      <c r="U1182" s="53"/>
      <c r="V1182" s="53"/>
      <c r="W1182" s="53"/>
      <c r="X1182" s="53"/>
      <c r="Y1182" s="53"/>
      <c r="Z1182" s="53"/>
      <c r="AA1182" s="53"/>
      <c r="AB1182" s="53"/>
      <c r="AC1182" s="53"/>
      <c r="AD1182" s="53"/>
      <c r="AE1182" s="53"/>
    </row>
    <row r="1183" ht="14.25" customHeight="1">
      <c r="A1183" s="157" t="str">
        <f t="shared" si="3"/>
        <v>191004_B21-T2-16_00DBQ_00J9G_M02_S_1</v>
      </c>
      <c r="B1183" s="47" t="s">
        <v>2068</v>
      </c>
      <c r="C1183" s="47" t="s">
        <v>5350</v>
      </c>
      <c r="D1183" s="162" t="s">
        <v>5352</v>
      </c>
      <c r="E1183" s="33" t="s">
        <v>765</v>
      </c>
      <c r="F1183" s="195">
        <v>38279.0</v>
      </c>
      <c r="G1183" s="33" t="s">
        <v>1191</v>
      </c>
      <c r="H1183" s="33" t="s">
        <v>122</v>
      </c>
      <c r="I1183" s="33" t="s">
        <v>1007</v>
      </c>
      <c r="J1183" s="33">
        <v>1.0</v>
      </c>
      <c r="K1183" s="185" t="s">
        <v>1009</v>
      </c>
      <c r="L1183" s="35">
        <v>2.0</v>
      </c>
      <c r="M1183" s="35" t="s">
        <v>1011</v>
      </c>
      <c r="N1183" s="37"/>
      <c r="O1183" s="33" t="s">
        <v>1012</v>
      </c>
      <c r="P1183" s="32"/>
      <c r="Q1183" s="40" t="s">
        <v>1013</v>
      </c>
      <c r="R1183" s="130" t="s">
        <v>1193</v>
      </c>
      <c r="S1183" s="35" t="s">
        <v>1015</v>
      </c>
      <c r="T1183" s="164" t="s">
        <v>1194</v>
      </c>
      <c r="U1183" s="53"/>
      <c r="V1183" s="53"/>
      <c r="W1183" s="53"/>
      <c r="X1183" s="53"/>
      <c r="Y1183" s="53"/>
      <c r="Z1183" s="53"/>
      <c r="AA1183" s="53"/>
      <c r="AB1183" s="53"/>
      <c r="AC1183" s="53"/>
      <c r="AD1183" s="53"/>
      <c r="AE1183" s="53"/>
    </row>
    <row r="1184" ht="14.25" customHeight="1">
      <c r="A1184" s="157" t="str">
        <f t="shared" si="3"/>
        <v>191004_HEK-QCS_000F2_00J9H_M03_S_1</v>
      </c>
      <c r="B1184" s="158" t="s">
        <v>108</v>
      </c>
      <c r="C1184" s="47" t="s">
        <v>5353</v>
      </c>
      <c r="D1184" s="123" t="s">
        <v>109</v>
      </c>
      <c r="E1184" s="192" t="s">
        <v>109</v>
      </c>
      <c r="F1184" s="195">
        <v>38279.0</v>
      </c>
      <c r="G1184" s="33" t="s">
        <v>5229</v>
      </c>
      <c r="H1184" s="33" t="s">
        <v>1219</v>
      </c>
      <c r="I1184" s="33" t="s">
        <v>1007</v>
      </c>
      <c r="J1184" s="33">
        <v>1.0</v>
      </c>
      <c r="K1184" s="185" t="s">
        <v>1009</v>
      </c>
      <c r="L1184" s="35">
        <v>2.0</v>
      </c>
      <c r="M1184" s="35" t="s">
        <v>1011</v>
      </c>
      <c r="N1184" s="37"/>
      <c r="O1184" s="33" t="s">
        <v>1012</v>
      </c>
      <c r="P1184" s="32"/>
      <c r="Q1184" s="35" t="s">
        <v>1013</v>
      </c>
      <c r="R1184" s="35" t="s">
        <v>5232</v>
      </c>
      <c r="S1184" s="35" t="s">
        <v>1015</v>
      </c>
      <c r="T1184" s="35" t="s">
        <v>5233</v>
      </c>
      <c r="U1184" s="53"/>
      <c r="V1184" s="53"/>
      <c r="W1184" s="53"/>
      <c r="X1184" s="53"/>
      <c r="Y1184" s="53"/>
      <c r="Z1184" s="53"/>
      <c r="AA1184" s="53"/>
      <c r="AB1184" s="53"/>
      <c r="AC1184" s="53"/>
      <c r="AD1184" s="53"/>
      <c r="AE1184" s="53"/>
    </row>
    <row r="1185" ht="14.25" customHeight="1">
      <c r="A1185" s="157" t="str">
        <f t="shared" si="3"/>
        <v>191004_B31-T2-1_00DFR_00J9I_M03_S_1</v>
      </c>
      <c r="B1185" s="47" t="s">
        <v>3132</v>
      </c>
      <c r="C1185" s="47" t="s">
        <v>5356</v>
      </c>
      <c r="D1185" s="162" t="s">
        <v>5357</v>
      </c>
      <c r="E1185" s="192">
        <v>3736.0</v>
      </c>
      <c r="F1185" s="195">
        <v>38279.0</v>
      </c>
      <c r="G1185" s="35" t="s">
        <v>5229</v>
      </c>
      <c r="H1185" s="35" t="s">
        <v>1219</v>
      </c>
      <c r="I1185" s="35" t="s">
        <v>1007</v>
      </c>
      <c r="J1185" s="35">
        <v>1.0</v>
      </c>
      <c r="K1185" s="185" t="s">
        <v>1009</v>
      </c>
      <c r="L1185" s="35">
        <v>2.0</v>
      </c>
      <c r="M1185" s="35" t="s">
        <v>1011</v>
      </c>
      <c r="N1185" s="37"/>
      <c r="O1185" s="33" t="s">
        <v>1012</v>
      </c>
      <c r="P1185" s="32"/>
      <c r="Q1185" s="35" t="s">
        <v>1013</v>
      </c>
      <c r="R1185" s="35" t="s">
        <v>5232</v>
      </c>
      <c r="S1185" s="35" t="s">
        <v>1015</v>
      </c>
      <c r="T1185" s="35" t="s">
        <v>5233</v>
      </c>
      <c r="U1185" s="53"/>
      <c r="V1185" s="53"/>
      <c r="W1185" s="53"/>
      <c r="X1185" s="53"/>
      <c r="Y1185" s="53"/>
      <c r="Z1185" s="53"/>
      <c r="AA1185" s="53"/>
      <c r="AB1185" s="53"/>
      <c r="AC1185" s="53"/>
      <c r="AD1185" s="53"/>
      <c r="AE1185" s="53"/>
    </row>
    <row r="1186" ht="14.25" customHeight="1">
      <c r="A1186" s="157" t="str">
        <f t="shared" si="3"/>
        <v>191004_B31-T2-2_00DFS_00J9J_M03_S_1</v>
      </c>
      <c r="B1186" s="47" t="s">
        <v>3138</v>
      </c>
      <c r="C1186" s="47" t="s">
        <v>5359</v>
      </c>
      <c r="D1186" s="162" t="s">
        <v>5360</v>
      </c>
      <c r="E1186" s="192">
        <v>8312.0</v>
      </c>
      <c r="F1186" s="195">
        <v>38279.0</v>
      </c>
      <c r="G1186" s="35" t="s">
        <v>5229</v>
      </c>
      <c r="H1186" s="35" t="s">
        <v>1219</v>
      </c>
      <c r="I1186" s="35" t="s">
        <v>1007</v>
      </c>
      <c r="J1186" s="35">
        <v>1.0</v>
      </c>
      <c r="K1186" s="185" t="s">
        <v>1009</v>
      </c>
      <c r="L1186" s="35">
        <v>2.0</v>
      </c>
      <c r="M1186" s="35" t="s">
        <v>1011</v>
      </c>
      <c r="N1186" s="37"/>
      <c r="O1186" s="33" t="s">
        <v>1012</v>
      </c>
      <c r="P1186" s="32"/>
      <c r="Q1186" s="35" t="s">
        <v>1013</v>
      </c>
      <c r="R1186" s="35" t="s">
        <v>5232</v>
      </c>
      <c r="S1186" s="35" t="s">
        <v>1015</v>
      </c>
      <c r="T1186" s="35" t="s">
        <v>5233</v>
      </c>
      <c r="U1186" s="53"/>
      <c r="V1186" s="53"/>
      <c r="W1186" s="53"/>
      <c r="X1186" s="53"/>
      <c r="Y1186" s="53"/>
      <c r="Z1186" s="53"/>
      <c r="AA1186" s="53"/>
      <c r="AB1186" s="53"/>
      <c r="AC1186" s="53"/>
      <c r="AD1186" s="53"/>
      <c r="AE1186" s="53"/>
    </row>
    <row r="1187" ht="14.25" customHeight="1">
      <c r="A1187" s="157" t="str">
        <f t="shared" si="3"/>
        <v>191004_B31-T2-3_00DFT_00J9K_M03_S_1</v>
      </c>
      <c r="B1187" s="47" t="s">
        <v>3145</v>
      </c>
      <c r="C1187" s="47" t="s">
        <v>5361</v>
      </c>
      <c r="D1187" s="162" t="s">
        <v>5362</v>
      </c>
      <c r="E1187" s="192">
        <v>3798.0</v>
      </c>
      <c r="F1187" s="195">
        <v>38279.0</v>
      </c>
      <c r="G1187" s="35" t="s">
        <v>5229</v>
      </c>
      <c r="H1187" s="35" t="s">
        <v>1219</v>
      </c>
      <c r="I1187" s="35" t="s">
        <v>1007</v>
      </c>
      <c r="J1187" s="35">
        <v>1.0</v>
      </c>
      <c r="K1187" s="185" t="s">
        <v>1009</v>
      </c>
      <c r="L1187" s="35">
        <v>2.0</v>
      </c>
      <c r="M1187" s="35" t="s">
        <v>1011</v>
      </c>
      <c r="N1187" s="37"/>
      <c r="O1187" s="33" t="s">
        <v>1012</v>
      </c>
      <c r="P1187" s="32"/>
      <c r="Q1187" s="35" t="s">
        <v>1013</v>
      </c>
      <c r="R1187" s="35" t="s">
        <v>5232</v>
      </c>
      <c r="S1187" s="35" t="s">
        <v>1015</v>
      </c>
      <c r="T1187" s="35" t="s">
        <v>5233</v>
      </c>
      <c r="U1187" s="53"/>
      <c r="V1187" s="53"/>
      <c r="W1187" s="53"/>
      <c r="X1187" s="53"/>
      <c r="Y1187" s="53"/>
      <c r="Z1187" s="53"/>
      <c r="AA1187" s="53"/>
      <c r="AB1187" s="53"/>
      <c r="AC1187" s="53"/>
      <c r="AD1187" s="53"/>
      <c r="AE1187" s="53"/>
    </row>
    <row r="1188" ht="14.25" customHeight="1">
      <c r="A1188" s="157" t="str">
        <f t="shared" si="3"/>
        <v>191004_B31-T2-4_00DFU_00J9L_M03_S_1</v>
      </c>
      <c r="B1188" s="47" t="s">
        <v>3151</v>
      </c>
      <c r="C1188" s="47" t="s">
        <v>5366</v>
      </c>
      <c r="D1188" s="162" t="s">
        <v>5367</v>
      </c>
      <c r="E1188" s="192">
        <v>9510.0</v>
      </c>
      <c r="F1188" s="195">
        <v>38279.0</v>
      </c>
      <c r="G1188" s="35" t="s">
        <v>5229</v>
      </c>
      <c r="H1188" s="35" t="s">
        <v>1219</v>
      </c>
      <c r="I1188" s="35" t="s">
        <v>1007</v>
      </c>
      <c r="J1188" s="35">
        <v>1.0</v>
      </c>
      <c r="K1188" s="185" t="s">
        <v>1009</v>
      </c>
      <c r="L1188" s="35">
        <v>2.0</v>
      </c>
      <c r="M1188" s="35" t="s">
        <v>1011</v>
      </c>
      <c r="N1188" s="37"/>
      <c r="O1188" s="33" t="s">
        <v>1012</v>
      </c>
      <c r="P1188" s="32"/>
      <c r="Q1188" s="35" t="s">
        <v>1013</v>
      </c>
      <c r="R1188" s="35" t="s">
        <v>5232</v>
      </c>
      <c r="S1188" s="35" t="s">
        <v>1015</v>
      </c>
      <c r="T1188" s="35" t="s">
        <v>5233</v>
      </c>
      <c r="U1188" s="53"/>
      <c r="V1188" s="53"/>
      <c r="W1188" s="53"/>
      <c r="X1188" s="53"/>
      <c r="Y1188" s="53"/>
      <c r="Z1188" s="53"/>
      <c r="AA1188" s="53"/>
      <c r="AB1188" s="53"/>
      <c r="AC1188" s="53"/>
      <c r="AD1188" s="53"/>
      <c r="AE1188" s="53"/>
    </row>
    <row r="1189" ht="14.25" customHeight="1">
      <c r="A1189" s="157" t="str">
        <f t="shared" si="3"/>
        <v>191004_B31-T2-5_00DFV_00J9M_M03_S_1</v>
      </c>
      <c r="B1189" s="47" t="s">
        <v>3158</v>
      </c>
      <c r="C1189" s="47" t="s">
        <v>5368</v>
      </c>
      <c r="D1189" s="162" t="s">
        <v>5369</v>
      </c>
      <c r="E1189" s="192">
        <v>7798.0</v>
      </c>
      <c r="F1189" s="195">
        <v>38279.0</v>
      </c>
      <c r="G1189" s="35" t="s">
        <v>5229</v>
      </c>
      <c r="H1189" s="35" t="s">
        <v>1219</v>
      </c>
      <c r="I1189" s="35" t="s">
        <v>1007</v>
      </c>
      <c r="J1189" s="35">
        <v>1.0</v>
      </c>
      <c r="K1189" s="185" t="s">
        <v>1009</v>
      </c>
      <c r="L1189" s="35">
        <v>2.0</v>
      </c>
      <c r="M1189" s="35" t="s">
        <v>1011</v>
      </c>
      <c r="N1189" s="37"/>
      <c r="O1189" s="33" t="s">
        <v>1012</v>
      </c>
      <c r="P1189" s="32"/>
      <c r="Q1189" s="35" t="s">
        <v>1013</v>
      </c>
      <c r="R1189" s="35" t="s">
        <v>5232</v>
      </c>
      <c r="S1189" s="35" t="s">
        <v>1015</v>
      </c>
      <c r="T1189" s="35" t="s">
        <v>5233</v>
      </c>
      <c r="U1189" s="53"/>
      <c r="V1189" s="53"/>
      <c r="W1189" s="53"/>
      <c r="X1189" s="53"/>
      <c r="Y1189" s="53"/>
      <c r="Z1189" s="53"/>
      <c r="AA1189" s="53"/>
      <c r="AB1189" s="53"/>
      <c r="AC1189" s="53"/>
      <c r="AD1189" s="53"/>
      <c r="AE1189" s="53"/>
    </row>
    <row r="1190" ht="14.25" customHeight="1">
      <c r="A1190" s="157" t="str">
        <f t="shared" si="3"/>
        <v>191004_B31-T2-6_00DFW_00J9N_M03_S_1</v>
      </c>
      <c r="B1190" s="47" t="s">
        <v>3163</v>
      </c>
      <c r="C1190" s="47" t="s">
        <v>5373</v>
      </c>
      <c r="D1190" s="162" t="s">
        <v>5374</v>
      </c>
      <c r="E1190" s="192">
        <v>8349.0</v>
      </c>
      <c r="F1190" s="195">
        <v>38279.0</v>
      </c>
      <c r="G1190" s="35" t="s">
        <v>5229</v>
      </c>
      <c r="H1190" s="35" t="s">
        <v>1219</v>
      </c>
      <c r="I1190" s="35" t="s">
        <v>1007</v>
      </c>
      <c r="J1190" s="35">
        <v>1.0</v>
      </c>
      <c r="K1190" s="185" t="s">
        <v>1009</v>
      </c>
      <c r="L1190" s="35">
        <v>2.0</v>
      </c>
      <c r="M1190" s="35" t="s">
        <v>1011</v>
      </c>
      <c r="N1190" s="37"/>
      <c r="O1190" s="33" t="s">
        <v>1012</v>
      </c>
      <c r="P1190" s="32"/>
      <c r="Q1190" s="35" t="s">
        <v>1013</v>
      </c>
      <c r="R1190" s="35" t="s">
        <v>5232</v>
      </c>
      <c r="S1190" s="35" t="s">
        <v>1015</v>
      </c>
      <c r="T1190" s="35" t="s">
        <v>5233</v>
      </c>
      <c r="U1190" s="53"/>
      <c r="V1190" s="53"/>
      <c r="W1190" s="53"/>
      <c r="X1190" s="53"/>
      <c r="Y1190" s="53"/>
      <c r="Z1190" s="53"/>
      <c r="AA1190" s="53"/>
      <c r="AB1190" s="53"/>
      <c r="AC1190" s="53"/>
      <c r="AD1190" s="53"/>
      <c r="AE1190" s="53"/>
    </row>
    <row r="1191" ht="14.25" customHeight="1">
      <c r="A1191" s="157" t="str">
        <f t="shared" si="3"/>
        <v>191004_B31-T2-7_00DFX_00J9O_M03_S_1</v>
      </c>
      <c r="B1191" s="47" t="s">
        <v>3169</v>
      </c>
      <c r="C1191" s="47" t="s">
        <v>5375</v>
      </c>
      <c r="D1191" s="162" t="s">
        <v>5376</v>
      </c>
      <c r="E1191" s="192">
        <v>2433.0</v>
      </c>
      <c r="F1191" s="195">
        <v>38279.0</v>
      </c>
      <c r="G1191" s="35" t="s">
        <v>5229</v>
      </c>
      <c r="H1191" s="35" t="s">
        <v>1219</v>
      </c>
      <c r="I1191" s="35" t="s">
        <v>1007</v>
      </c>
      <c r="J1191" s="35">
        <v>1.0</v>
      </c>
      <c r="K1191" s="185" t="s">
        <v>1009</v>
      </c>
      <c r="L1191" s="35">
        <v>2.0</v>
      </c>
      <c r="M1191" s="35" t="s">
        <v>1011</v>
      </c>
      <c r="N1191" s="37"/>
      <c r="O1191" s="33" t="s">
        <v>1012</v>
      </c>
      <c r="P1191" s="32"/>
      <c r="Q1191" s="35" t="s">
        <v>1013</v>
      </c>
      <c r="R1191" s="35" t="s">
        <v>5232</v>
      </c>
      <c r="S1191" s="35" t="s">
        <v>1015</v>
      </c>
      <c r="T1191" s="35" t="s">
        <v>5233</v>
      </c>
      <c r="U1191" s="53"/>
      <c r="V1191" s="53"/>
      <c r="W1191" s="53"/>
      <c r="X1191" s="53"/>
      <c r="Y1191" s="53"/>
      <c r="Z1191" s="53"/>
      <c r="AA1191" s="53"/>
      <c r="AB1191" s="53"/>
      <c r="AC1191" s="53"/>
      <c r="AD1191" s="53"/>
      <c r="AE1191" s="53"/>
    </row>
    <row r="1192" ht="14.25" customHeight="1">
      <c r="A1192" s="157" t="str">
        <f t="shared" si="3"/>
        <v>191004_B31-T2-8_00DFY_00J9P_M03_S_1</v>
      </c>
      <c r="B1192" s="47" t="s">
        <v>3175</v>
      </c>
      <c r="C1192" s="47" t="s">
        <v>5377</v>
      </c>
      <c r="D1192" s="162" t="s">
        <v>5378</v>
      </c>
      <c r="E1192" s="192">
        <v>2418.0</v>
      </c>
      <c r="F1192" s="195">
        <v>38279.0</v>
      </c>
      <c r="G1192" s="35" t="s">
        <v>5229</v>
      </c>
      <c r="H1192" s="35" t="s">
        <v>1219</v>
      </c>
      <c r="I1192" s="35" t="s">
        <v>1007</v>
      </c>
      <c r="J1192" s="35">
        <v>1.0</v>
      </c>
      <c r="K1192" s="185" t="s">
        <v>1009</v>
      </c>
      <c r="L1192" s="35">
        <v>2.0</v>
      </c>
      <c r="M1192" s="35" t="s">
        <v>1011</v>
      </c>
      <c r="N1192" s="37"/>
      <c r="O1192" s="33" t="s">
        <v>1012</v>
      </c>
      <c r="P1192" s="32"/>
      <c r="Q1192" s="35" t="s">
        <v>1013</v>
      </c>
      <c r="R1192" s="35" t="s">
        <v>5232</v>
      </c>
      <c r="S1192" s="35" t="s">
        <v>1015</v>
      </c>
      <c r="T1192" s="35" t="s">
        <v>5233</v>
      </c>
      <c r="U1192" s="53"/>
      <c r="V1192" s="53"/>
      <c r="W1192" s="53"/>
      <c r="X1192" s="53"/>
      <c r="Y1192" s="53"/>
      <c r="Z1192" s="53"/>
      <c r="AA1192" s="53"/>
      <c r="AB1192" s="53"/>
      <c r="AC1192" s="53"/>
      <c r="AD1192" s="53"/>
      <c r="AE1192" s="53"/>
    </row>
    <row r="1193" ht="14.25" customHeight="1">
      <c r="A1193" s="157" t="str">
        <f t="shared" si="3"/>
        <v>191004_B31-T2-9_00DFZ_00J9Q_M03_S_1</v>
      </c>
      <c r="B1193" s="47" t="s">
        <v>3179</v>
      </c>
      <c r="C1193" s="47" t="s">
        <v>5382</v>
      </c>
      <c r="D1193" s="162" t="s">
        <v>5383</v>
      </c>
      <c r="E1193" s="192">
        <v>3046.0</v>
      </c>
      <c r="F1193" s="195">
        <v>38279.0</v>
      </c>
      <c r="G1193" s="35" t="s">
        <v>5229</v>
      </c>
      <c r="H1193" s="35" t="s">
        <v>1219</v>
      </c>
      <c r="I1193" s="35" t="s">
        <v>1007</v>
      </c>
      <c r="J1193" s="35">
        <v>1.0</v>
      </c>
      <c r="K1193" s="185" t="s">
        <v>1009</v>
      </c>
      <c r="L1193" s="35">
        <v>2.0</v>
      </c>
      <c r="M1193" s="35" t="s">
        <v>1011</v>
      </c>
      <c r="N1193" s="37"/>
      <c r="O1193" s="33" t="s">
        <v>1012</v>
      </c>
      <c r="P1193" s="32"/>
      <c r="Q1193" s="35" t="s">
        <v>1013</v>
      </c>
      <c r="R1193" s="35" t="s">
        <v>5232</v>
      </c>
      <c r="S1193" s="35" t="s">
        <v>1015</v>
      </c>
      <c r="T1193" s="35" t="s">
        <v>5233</v>
      </c>
      <c r="U1193" s="53"/>
      <c r="V1193" s="53"/>
      <c r="W1193" s="53"/>
      <c r="X1193" s="53"/>
      <c r="Y1193" s="53"/>
      <c r="Z1193" s="53"/>
      <c r="AA1193" s="53"/>
      <c r="AB1193" s="53"/>
      <c r="AC1193" s="53"/>
      <c r="AD1193" s="53"/>
      <c r="AE1193" s="53"/>
    </row>
    <row r="1194" ht="14.25" customHeight="1">
      <c r="A1194" s="157" t="str">
        <f t="shared" si="3"/>
        <v>191004_B31-T2-10_00DG0_00J9R_M03_S_1</v>
      </c>
      <c r="B1194" s="47" t="s">
        <v>3183</v>
      </c>
      <c r="C1194" s="47" t="s">
        <v>5387</v>
      </c>
      <c r="D1194" s="162" t="s">
        <v>5388</v>
      </c>
      <c r="E1194" s="192">
        <v>2544.0</v>
      </c>
      <c r="F1194" s="195">
        <v>38279.0</v>
      </c>
      <c r="G1194" s="35" t="s">
        <v>5229</v>
      </c>
      <c r="H1194" s="35" t="s">
        <v>1219</v>
      </c>
      <c r="I1194" s="35" t="s">
        <v>1007</v>
      </c>
      <c r="J1194" s="35">
        <v>1.0</v>
      </c>
      <c r="K1194" s="185" t="s">
        <v>1009</v>
      </c>
      <c r="L1194" s="35">
        <v>2.0</v>
      </c>
      <c r="M1194" s="35" t="s">
        <v>1011</v>
      </c>
      <c r="N1194" s="37"/>
      <c r="O1194" s="33" t="s">
        <v>1012</v>
      </c>
      <c r="P1194" s="32"/>
      <c r="Q1194" s="35" t="s">
        <v>1013</v>
      </c>
      <c r="R1194" s="35" t="s">
        <v>5232</v>
      </c>
      <c r="S1194" s="35" t="s">
        <v>1015</v>
      </c>
      <c r="T1194" s="35" t="s">
        <v>5233</v>
      </c>
      <c r="U1194" s="53"/>
      <c r="V1194" s="53"/>
      <c r="W1194" s="53"/>
      <c r="X1194" s="53"/>
      <c r="Y1194" s="53"/>
      <c r="Z1194" s="53"/>
      <c r="AA1194" s="53"/>
      <c r="AB1194" s="53"/>
      <c r="AC1194" s="53"/>
      <c r="AD1194" s="53"/>
      <c r="AE1194" s="53"/>
    </row>
    <row r="1195" ht="14.25" customHeight="1">
      <c r="A1195" s="157" t="str">
        <f t="shared" si="3"/>
        <v>191004_B31-T2-11_00DG1_00J9S_M03_S_1</v>
      </c>
      <c r="B1195" s="47" t="s">
        <v>3189</v>
      </c>
      <c r="C1195" s="47" t="s">
        <v>5389</v>
      </c>
      <c r="D1195" s="162" t="s">
        <v>5390</v>
      </c>
      <c r="E1195" s="192">
        <v>7249.0</v>
      </c>
      <c r="F1195" s="195">
        <v>38279.0</v>
      </c>
      <c r="G1195" s="35" t="s">
        <v>5229</v>
      </c>
      <c r="H1195" s="35" t="s">
        <v>1219</v>
      </c>
      <c r="I1195" s="35" t="s">
        <v>1007</v>
      </c>
      <c r="J1195" s="35">
        <v>1.0</v>
      </c>
      <c r="K1195" s="185" t="s">
        <v>1009</v>
      </c>
      <c r="L1195" s="35">
        <v>2.0</v>
      </c>
      <c r="M1195" s="35" t="s">
        <v>1011</v>
      </c>
      <c r="N1195" s="37"/>
      <c r="O1195" s="33" t="s">
        <v>1012</v>
      </c>
      <c r="P1195" s="32"/>
      <c r="Q1195" s="35" t="s">
        <v>1013</v>
      </c>
      <c r="R1195" s="35" t="s">
        <v>5232</v>
      </c>
      <c r="S1195" s="35" t="s">
        <v>1015</v>
      </c>
      <c r="T1195" s="35" t="s">
        <v>5233</v>
      </c>
      <c r="U1195" s="53"/>
      <c r="V1195" s="53"/>
      <c r="W1195" s="53"/>
      <c r="X1195" s="53"/>
      <c r="Y1195" s="53"/>
      <c r="Z1195" s="53"/>
      <c r="AA1195" s="53"/>
      <c r="AB1195" s="53"/>
      <c r="AC1195" s="53"/>
      <c r="AD1195" s="53"/>
      <c r="AE1195" s="53"/>
    </row>
    <row r="1196" ht="14.25" customHeight="1">
      <c r="A1196" s="157" t="str">
        <f t="shared" si="3"/>
        <v>191004_B31-T2-12_00DG2_00J9T_M03_S_1</v>
      </c>
      <c r="B1196" s="47" t="s">
        <v>3193</v>
      </c>
      <c r="C1196" s="47" t="s">
        <v>5394</v>
      </c>
      <c r="D1196" s="162" t="s">
        <v>5395</v>
      </c>
      <c r="E1196" s="192">
        <v>8191.0</v>
      </c>
      <c r="F1196" s="195">
        <v>38279.0</v>
      </c>
      <c r="G1196" s="35" t="s">
        <v>5229</v>
      </c>
      <c r="H1196" s="35" t="s">
        <v>1219</v>
      </c>
      <c r="I1196" s="35" t="s">
        <v>1007</v>
      </c>
      <c r="J1196" s="35">
        <v>1.0</v>
      </c>
      <c r="K1196" s="185" t="s">
        <v>1009</v>
      </c>
      <c r="L1196" s="35">
        <v>2.0</v>
      </c>
      <c r="M1196" s="35" t="s">
        <v>1011</v>
      </c>
      <c r="N1196" s="37"/>
      <c r="O1196" s="33" t="s">
        <v>1012</v>
      </c>
      <c r="P1196" s="32"/>
      <c r="Q1196" s="35" t="s">
        <v>1013</v>
      </c>
      <c r="R1196" s="35" t="s">
        <v>5232</v>
      </c>
      <c r="S1196" s="35" t="s">
        <v>1015</v>
      </c>
      <c r="T1196" s="35" t="s">
        <v>5233</v>
      </c>
      <c r="U1196" s="53"/>
      <c r="V1196" s="53"/>
      <c r="W1196" s="53"/>
      <c r="X1196" s="53"/>
      <c r="Y1196" s="53"/>
      <c r="Z1196" s="53"/>
      <c r="AA1196" s="53"/>
      <c r="AB1196" s="53"/>
      <c r="AC1196" s="53"/>
      <c r="AD1196" s="53"/>
      <c r="AE1196" s="53"/>
    </row>
    <row r="1197" ht="14.25" customHeight="1">
      <c r="A1197" s="157" t="str">
        <f t="shared" si="3"/>
        <v>191004_B31-T2-13_00DG3_00J9U_M03_S_1</v>
      </c>
      <c r="B1197" s="47" t="s">
        <v>3199</v>
      </c>
      <c r="C1197" s="47" t="s">
        <v>5399</v>
      </c>
      <c r="D1197" s="162" t="s">
        <v>5400</v>
      </c>
      <c r="E1197" s="192">
        <v>2986.0</v>
      </c>
      <c r="F1197" s="195">
        <v>38279.0</v>
      </c>
      <c r="G1197" s="35" t="s">
        <v>5229</v>
      </c>
      <c r="H1197" s="35" t="s">
        <v>1219</v>
      </c>
      <c r="I1197" s="35" t="s">
        <v>1007</v>
      </c>
      <c r="J1197" s="35">
        <v>1.0</v>
      </c>
      <c r="K1197" s="185" t="s">
        <v>1009</v>
      </c>
      <c r="L1197" s="35">
        <v>2.0</v>
      </c>
      <c r="M1197" s="35" t="s">
        <v>1011</v>
      </c>
      <c r="N1197" s="37"/>
      <c r="O1197" s="33" t="s">
        <v>1012</v>
      </c>
      <c r="P1197" s="32"/>
      <c r="Q1197" s="35" t="s">
        <v>1013</v>
      </c>
      <c r="R1197" s="35" t="s">
        <v>5232</v>
      </c>
      <c r="S1197" s="35" t="s">
        <v>1015</v>
      </c>
      <c r="T1197" s="35" t="s">
        <v>5233</v>
      </c>
      <c r="U1197" s="53"/>
      <c r="V1197" s="53"/>
      <c r="W1197" s="53"/>
      <c r="X1197" s="53"/>
      <c r="Y1197" s="53"/>
      <c r="Z1197" s="53"/>
      <c r="AA1197" s="53"/>
      <c r="AB1197" s="53"/>
      <c r="AC1197" s="53"/>
      <c r="AD1197" s="53"/>
      <c r="AE1197" s="53"/>
    </row>
    <row r="1198" ht="14.25" customHeight="1">
      <c r="A1198" s="157" t="str">
        <f t="shared" si="3"/>
        <v>191004_B31-T2-14_00DG4_00J9V_M03_S_1</v>
      </c>
      <c r="B1198" s="47" t="s">
        <v>3203</v>
      </c>
      <c r="C1198" s="47" t="s">
        <v>5404</v>
      </c>
      <c r="D1198" s="162" t="s">
        <v>5405</v>
      </c>
      <c r="E1198" s="192">
        <v>9350.0</v>
      </c>
      <c r="F1198" s="195">
        <v>38279.0</v>
      </c>
      <c r="G1198" s="35" t="s">
        <v>5229</v>
      </c>
      <c r="H1198" s="35" t="s">
        <v>1219</v>
      </c>
      <c r="I1198" s="35" t="s">
        <v>1007</v>
      </c>
      <c r="J1198" s="35">
        <v>1.0</v>
      </c>
      <c r="K1198" s="185" t="s">
        <v>1009</v>
      </c>
      <c r="L1198" s="35">
        <v>2.0</v>
      </c>
      <c r="M1198" s="35" t="s">
        <v>1011</v>
      </c>
      <c r="N1198" s="37"/>
      <c r="O1198" s="33" t="s">
        <v>1012</v>
      </c>
      <c r="P1198" s="32"/>
      <c r="Q1198" s="35" t="s">
        <v>1013</v>
      </c>
      <c r="R1198" s="35" t="s">
        <v>5232</v>
      </c>
      <c r="S1198" s="35" t="s">
        <v>1015</v>
      </c>
      <c r="T1198" s="35" t="s">
        <v>5233</v>
      </c>
      <c r="U1198" s="53"/>
      <c r="V1198" s="53"/>
      <c r="W1198" s="53"/>
      <c r="X1198" s="53"/>
      <c r="Y1198" s="53"/>
      <c r="Z1198" s="53"/>
      <c r="AA1198" s="53"/>
      <c r="AB1198" s="53"/>
      <c r="AC1198" s="53"/>
      <c r="AD1198" s="53"/>
      <c r="AE1198" s="53"/>
    </row>
    <row r="1199" ht="14.25" customHeight="1">
      <c r="A1199" s="157" t="str">
        <f t="shared" si="3"/>
        <v>191004_B31-T2-15_00DG5_00J9W_M03_S_1</v>
      </c>
      <c r="B1199" s="47" t="s">
        <v>3207</v>
      </c>
      <c r="C1199" s="47" t="s">
        <v>5409</v>
      </c>
      <c r="D1199" s="162" t="s">
        <v>5410</v>
      </c>
      <c r="E1199" s="33" t="s">
        <v>154</v>
      </c>
      <c r="F1199" s="195">
        <v>38279.0</v>
      </c>
      <c r="G1199" s="35" t="s">
        <v>5229</v>
      </c>
      <c r="H1199" s="35" t="s">
        <v>1219</v>
      </c>
      <c r="I1199" s="35" t="s">
        <v>1007</v>
      </c>
      <c r="J1199" s="35">
        <v>1.0</v>
      </c>
      <c r="K1199" s="185" t="s">
        <v>1009</v>
      </c>
      <c r="L1199" s="35">
        <v>2.0</v>
      </c>
      <c r="M1199" s="35" t="s">
        <v>1011</v>
      </c>
      <c r="N1199" s="107" t="s">
        <v>5413</v>
      </c>
      <c r="O1199" s="33" t="s">
        <v>1012</v>
      </c>
      <c r="P1199" s="32"/>
      <c r="Q1199" s="35" t="s">
        <v>1013</v>
      </c>
      <c r="R1199" s="35" t="s">
        <v>5232</v>
      </c>
      <c r="S1199" s="35" t="s">
        <v>1015</v>
      </c>
      <c r="T1199" s="35" t="s">
        <v>5233</v>
      </c>
      <c r="U1199" s="53"/>
      <c r="V1199" s="53"/>
      <c r="W1199" s="53"/>
      <c r="X1199" s="53"/>
      <c r="Y1199" s="53"/>
      <c r="Z1199" s="53"/>
      <c r="AA1199" s="53"/>
      <c r="AB1199" s="53"/>
      <c r="AC1199" s="53"/>
      <c r="AD1199" s="53"/>
      <c r="AE1199" s="53"/>
    </row>
    <row r="1200" ht="14.25" customHeight="1">
      <c r="A1200" s="157" t="str">
        <f t="shared" si="3"/>
        <v>191004_B31-T2-16_00DG6_00J9X_M03_S_1</v>
      </c>
      <c r="B1200" s="47" t="s">
        <v>3213</v>
      </c>
      <c r="C1200" s="47" t="s">
        <v>5415</v>
      </c>
      <c r="D1200" s="162" t="s">
        <v>5416</v>
      </c>
      <c r="E1200" s="33" t="s">
        <v>809</v>
      </c>
      <c r="F1200" s="195">
        <v>38279.0</v>
      </c>
      <c r="G1200" s="35" t="s">
        <v>5229</v>
      </c>
      <c r="H1200" s="35" t="s">
        <v>1219</v>
      </c>
      <c r="I1200" s="35" t="s">
        <v>1007</v>
      </c>
      <c r="J1200" s="35">
        <v>1.0</v>
      </c>
      <c r="K1200" s="185" t="s">
        <v>1009</v>
      </c>
      <c r="L1200" s="35">
        <v>2.0</v>
      </c>
      <c r="M1200" s="35" t="s">
        <v>1011</v>
      </c>
      <c r="N1200" s="37"/>
      <c r="O1200" s="33" t="s">
        <v>1012</v>
      </c>
      <c r="P1200" s="32"/>
      <c r="Q1200" s="35" t="s">
        <v>1013</v>
      </c>
      <c r="R1200" s="35" t="s">
        <v>5232</v>
      </c>
      <c r="S1200" s="35" t="s">
        <v>1015</v>
      </c>
      <c r="T1200" s="35" t="s">
        <v>5233</v>
      </c>
      <c r="U1200" s="53"/>
      <c r="V1200" s="53"/>
      <c r="W1200" s="53"/>
      <c r="X1200" s="53"/>
      <c r="Y1200" s="53"/>
      <c r="Z1200" s="53"/>
      <c r="AA1200" s="53"/>
      <c r="AB1200" s="53"/>
      <c r="AC1200" s="53"/>
      <c r="AD1200" s="53"/>
      <c r="AE1200" s="53"/>
    </row>
    <row r="1201" ht="14.25" customHeight="1">
      <c r="A1201" s="157" t="str">
        <f t="shared" si="3"/>
        <v>191005_HEK-QCS_000F2_00J9Y_M03_S_1</v>
      </c>
      <c r="B1201" s="158" t="s">
        <v>108</v>
      </c>
      <c r="C1201" s="47" t="s">
        <v>5420</v>
      </c>
      <c r="D1201" s="123" t="s">
        <v>109</v>
      </c>
      <c r="E1201" s="194" t="s">
        <v>109</v>
      </c>
      <c r="F1201" s="195">
        <v>38644.0</v>
      </c>
      <c r="G1201" s="35" t="s">
        <v>5229</v>
      </c>
      <c r="H1201" s="35" t="s">
        <v>1219</v>
      </c>
      <c r="I1201" s="35" t="s">
        <v>1007</v>
      </c>
      <c r="J1201" s="35">
        <v>1.0</v>
      </c>
      <c r="K1201" s="185" t="s">
        <v>1009</v>
      </c>
      <c r="L1201" s="35">
        <v>2.0</v>
      </c>
      <c r="M1201" s="35" t="s">
        <v>1011</v>
      </c>
      <c r="N1201" s="37"/>
      <c r="O1201" s="33" t="s">
        <v>1012</v>
      </c>
      <c r="P1201" s="32"/>
      <c r="Q1201" s="35" t="s">
        <v>1013</v>
      </c>
      <c r="R1201" s="35" t="s">
        <v>5232</v>
      </c>
      <c r="S1201" s="35" t="s">
        <v>1015</v>
      </c>
      <c r="T1201" s="35" t="s">
        <v>5233</v>
      </c>
      <c r="U1201" s="53"/>
      <c r="V1201" s="53"/>
      <c r="W1201" s="53"/>
      <c r="X1201" s="53"/>
      <c r="Y1201" s="53"/>
      <c r="Z1201" s="53"/>
      <c r="AA1201" s="53"/>
      <c r="AB1201" s="53"/>
      <c r="AC1201" s="53"/>
      <c r="AD1201" s="53"/>
      <c r="AE1201" s="53"/>
    </row>
    <row r="1202" ht="14.25" customHeight="1">
      <c r="A1202" s="157" t="str">
        <f t="shared" si="3"/>
        <v>191005_B37-T2-1_00DIF_00J9Z_M03_S_1</v>
      </c>
      <c r="B1202" s="47" t="s">
        <v>3593</v>
      </c>
      <c r="C1202" s="47" t="s">
        <v>5424</v>
      </c>
      <c r="D1202" s="181" t="s">
        <v>5425</v>
      </c>
      <c r="E1202" s="194">
        <v>3088.0</v>
      </c>
      <c r="F1202" s="195">
        <v>38644.0</v>
      </c>
      <c r="G1202" s="35" t="s">
        <v>5229</v>
      </c>
      <c r="H1202" s="35" t="s">
        <v>1219</v>
      </c>
      <c r="I1202" s="35" t="s">
        <v>1007</v>
      </c>
      <c r="J1202" s="35">
        <v>1.0</v>
      </c>
      <c r="K1202" s="185" t="s">
        <v>1009</v>
      </c>
      <c r="L1202" s="35">
        <v>2.0</v>
      </c>
      <c r="M1202" s="35" t="s">
        <v>1011</v>
      </c>
      <c r="N1202" s="37"/>
      <c r="O1202" s="33" t="s">
        <v>1012</v>
      </c>
      <c r="P1202" s="32"/>
      <c r="Q1202" s="35" t="s">
        <v>1013</v>
      </c>
      <c r="R1202" s="35" t="s">
        <v>5232</v>
      </c>
      <c r="S1202" s="35" t="s">
        <v>1015</v>
      </c>
      <c r="T1202" s="35" t="s">
        <v>5233</v>
      </c>
      <c r="U1202" s="53"/>
      <c r="V1202" s="53"/>
      <c r="W1202" s="53"/>
      <c r="X1202" s="53"/>
      <c r="Y1202" s="53"/>
      <c r="Z1202" s="53"/>
      <c r="AA1202" s="53"/>
      <c r="AB1202" s="53"/>
      <c r="AC1202" s="53"/>
      <c r="AD1202" s="53"/>
      <c r="AE1202" s="53"/>
    </row>
    <row r="1203" ht="14.25" customHeight="1">
      <c r="A1203" s="157" t="str">
        <f t="shared" si="3"/>
        <v>191005_B37-T2-2_00DIG_00JA0_M03_S_1</v>
      </c>
      <c r="B1203" s="47" t="s">
        <v>3599</v>
      </c>
      <c r="C1203" s="47" t="s">
        <v>5429</v>
      </c>
      <c r="D1203" s="181" t="s">
        <v>5430</v>
      </c>
      <c r="E1203" s="194">
        <v>6449.0</v>
      </c>
      <c r="F1203" s="195">
        <v>38644.0</v>
      </c>
      <c r="G1203" s="35" t="s">
        <v>5229</v>
      </c>
      <c r="H1203" s="35" t="s">
        <v>1219</v>
      </c>
      <c r="I1203" s="35" t="s">
        <v>1007</v>
      </c>
      <c r="J1203" s="35">
        <v>1.0</v>
      </c>
      <c r="K1203" s="185" t="s">
        <v>1009</v>
      </c>
      <c r="L1203" s="35">
        <v>2.0</v>
      </c>
      <c r="M1203" s="35" t="s">
        <v>1011</v>
      </c>
      <c r="N1203" s="37"/>
      <c r="O1203" s="33" t="s">
        <v>1012</v>
      </c>
      <c r="P1203" s="32"/>
      <c r="Q1203" s="35" t="s">
        <v>1013</v>
      </c>
      <c r="R1203" s="35" t="s">
        <v>5232</v>
      </c>
      <c r="S1203" s="35" t="s">
        <v>1015</v>
      </c>
      <c r="T1203" s="35" t="s">
        <v>5233</v>
      </c>
      <c r="U1203" s="53"/>
      <c r="V1203" s="53"/>
      <c r="W1203" s="53"/>
      <c r="X1203" s="53"/>
      <c r="Y1203" s="53"/>
      <c r="Z1203" s="53"/>
      <c r="AA1203" s="53"/>
      <c r="AB1203" s="53"/>
      <c r="AC1203" s="53"/>
      <c r="AD1203" s="53"/>
      <c r="AE1203" s="53"/>
    </row>
    <row r="1204" ht="14.25" customHeight="1">
      <c r="A1204" s="157" t="str">
        <f t="shared" si="3"/>
        <v>191005_B37-T2-3_00DIH_00JA1_M03_S_1</v>
      </c>
      <c r="B1204" s="47" t="s">
        <v>3602</v>
      </c>
      <c r="C1204" s="47" t="s">
        <v>5431</v>
      </c>
      <c r="D1204" s="181" t="s">
        <v>5432</v>
      </c>
      <c r="E1204" s="194">
        <v>3449.0</v>
      </c>
      <c r="F1204" s="195">
        <v>38644.0</v>
      </c>
      <c r="G1204" s="35" t="s">
        <v>5229</v>
      </c>
      <c r="H1204" s="35" t="s">
        <v>1219</v>
      </c>
      <c r="I1204" s="35" t="s">
        <v>1007</v>
      </c>
      <c r="J1204" s="35">
        <v>1.0</v>
      </c>
      <c r="K1204" s="185" t="s">
        <v>1009</v>
      </c>
      <c r="L1204" s="35">
        <v>2.0</v>
      </c>
      <c r="M1204" s="35" t="s">
        <v>1011</v>
      </c>
      <c r="N1204" s="37"/>
      <c r="O1204" s="33" t="s">
        <v>1012</v>
      </c>
      <c r="P1204" s="32"/>
      <c r="Q1204" s="35" t="s">
        <v>1013</v>
      </c>
      <c r="R1204" s="35" t="s">
        <v>5232</v>
      </c>
      <c r="S1204" s="35" t="s">
        <v>1015</v>
      </c>
      <c r="T1204" s="35" t="s">
        <v>5233</v>
      </c>
      <c r="U1204" s="53"/>
      <c r="V1204" s="53"/>
      <c r="W1204" s="53"/>
      <c r="X1204" s="53"/>
      <c r="Y1204" s="53"/>
      <c r="Z1204" s="53"/>
      <c r="AA1204" s="53"/>
      <c r="AB1204" s="53"/>
      <c r="AC1204" s="53"/>
      <c r="AD1204" s="53"/>
      <c r="AE1204" s="53"/>
    </row>
    <row r="1205" ht="14.25" customHeight="1">
      <c r="A1205" s="157" t="str">
        <f t="shared" si="3"/>
        <v>191005_B37-T2-4_00DII_00JA2_M03_S_1</v>
      </c>
      <c r="B1205" s="47" t="s">
        <v>3605</v>
      </c>
      <c r="C1205" s="47" t="s">
        <v>5436</v>
      </c>
      <c r="D1205" s="181" t="s">
        <v>5437</v>
      </c>
      <c r="E1205" s="194">
        <v>9450.0</v>
      </c>
      <c r="F1205" s="195">
        <v>38644.0</v>
      </c>
      <c r="G1205" s="35" t="s">
        <v>5229</v>
      </c>
      <c r="H1205" s="35" t="s">
        <v>1219</v>
      </c>
      <c r="I1205" s="35" t="s">
        <v>1007</v>
      </c>
      <c r="J1205" s="35">
        <v>1.0</v>
      </c>
      <c r="K1205" s="185" t="s">
        <v>1009</v>
      </c>
      <c r="L1205" s="35">
        <v>2.0</v>
      </c>
      <c r="M1205" s="35" t="s">
        <v>1011</v>
      </c>
      <c r="N1205" s="37"/>
      <c r="O1205" s="33" t="s">
        <v>1012</v>
      </c>
      <c r="P1205" s="32"/>
      <c r="Q1205" s="35" t="s">
        <v>1013</v>
      </c>
      <c r="R1205" s="35" t="s">
        <v>5232</v>
      </c>
      <c r="S1205" s="35" t="s">
        <v>1015</v>
      </c>
      <c r="T1205" s="35" t="s">
        <v>5233</v>
      </c>
      <c r="U1205" s="53"/>
      <c r="V1205" s="53"/>
      <c r="W1205" s="53"/>
      <c r="X1205" s="53"/>
      <c r="Y1205" s="53"/>
      <c r="Z1205" s="53"/>
      <c r="AA1205" s="53"/>
      <c r="AB1205" s="53"/>
      <c r="AC1205" s="53"/>
      <c r="AD1205" s="53"/>
      <c r="AE1205" s="53"/>
    </row>
    <row r="1206" ht="14.25" customHeight="1">
      <c r="A1206" s="157" t="str">
        <f t="shared" si="3"/>
        <v>191005_B37-T2-5_00DIJ_00JA3_M03_S_1</v>
      </c>
      <c r="B1206" s="47" t="s">
        <v>3608</v>
      </c>
      <c r="C1206" s="47" t="s">
        <v>5441</v>
      </c>
      <c r="D1206" s="181" t="s">
        <v>5442</v>
      </c>
      <c r="E1206" s="194">
        <v>7050.0</v>
      </c>
      <c r="F1206" s="195">
        <v>38644.0</v>
      </c>
      <c r="G1206" s="35" t="s">
        <v>5229</v>
      </c>
      <c r="H1206" s="35" t="s">
        <v>1219</v>
      </c>
      <c r="I1206" s="35" t="s">
        <v>1007</v>
      </c>
      <c r="J1206" s="35">
        <v>1.0</v>
      </c>
      <c r="K1206" s="185" t="s">
        <v>1009</v>
      </c>
      <c r="L1206" s="35">
        <v>2.0</v>
      </c>
      <c r="M1206" s="35" t="s">
        <v>1011</v>
      </c>
      <c r="N1206" s="37"/>
      <c r="O1206" s="33" t="s">
        <v>1012</v>
      </c>
      <c r="P1206" s="32"/>
      <c r="Q1206" s="35" t="s">
        <v>1013</v>
      </c>
      <c r="R1206" s="35" t="s">
        <v>5232</v>
      </c>
      <c r="S1206" s="35" t="s">
        <v>1015</v>
      </c>
      <c r="T1206" s="35" t="s">
        <v>5233</v>
      </c>
      <c r="U1206" s="53"/>
      <c r="V1206" s="53"/>
      <c r="W1206" s="53"/>
      <c r="X1206" s="53"/>
      <c r="Y1206" s="53"/>
      <c r="Z1206" s="53"/>
      <c r="AA1206" s="53"/>
      <c r="AB1206" s="53"/>
      <c r="AC1206" s="53"/>
      <c r="AD1206" s="53"/>
      <c r="AE1206" s="53"/>
    </row>
    <row r="1207" ht="14.25" customHeight="1">
      <c r="A1207" s="157" t="str">
        <f t="shared" si="3"/>
        <v>191005_B37-T2-6_00DIK_00JA4_M03_S_1</v>
      </c>
      <c r="B1207" s="47" t="s">
        <v>3613</v>
      </c>
      <c r="C1207" s="47" t="s">
        <v>5446</v>
      </c>
      <c r="D1207" s="181" t="s">
        <v>5447</v>
      </c>
      <c r="E1207" s="194">
        <v>6661.0</v>
      </c>
      <c r="F1207" s="195">
        <v>38644.0</v>
      </c>
      <c r="G1207" s="35" t="s">
        <v>5229</v>
      </c>
      <c r="H1207" s="35" t="s">
        <v>1219</v>
      </c>
      <c r="I1207" s="35" t="s">
        <v>1007</v>
      </c>
      <c r="J1207" s="35">
        <v>1.0</v>
      </c>
      <c r="K1207" s="185" t="s">
        <v>1009</v>
      </c>
      <c r="L1207" s="35">
        <v>2.0</v>
      </c>
      <c r="M1207" s="35" t="s">
        <v>1011</v>
      </c>
      <c r="N1207" s="37"/>
      <c r="O1207" s="33" t="s">
        <v>1012</v>
      </c>
      <c r="P1207" s="32"/>
      <c r="Q1207" s="35" t="s">
        <v>1013</v>
      </c>
      <c r="R1207" s="35" t="s">
        <v>5232</v>
      </c>
      <c r="S1207" s="35" t="s">
        <v>1015</v>
      </c>
      <c r="T1207" s="35" t="s">
        <v>5233</v>
      </c>
      <c r="U1207" s="53"/>
      <c r="V1207" s="53"/>
      <c r="W1207" s="53"/>
      <c r="X1207" s="53"/>
      <c r="Y1207" s="53"/>
      <c r="Z1207" s="53"/>
      <c r="AA1207" s="53"/>
      <c r="AB1207" s="53"/>
      <c r="AC1207" s="53"/>
      <c r="AD1207" s="53"/>
      <c r="AE1207" s="53"/>
    </row>
    <row r="1208" ht="14.25" customHeight="1">
      <c r="A1208" s="157" t="str">
        <f t="shared" si="3"/>
        <v>191005_B37-T2-7_00DIL_00JA5_M03_S_1</v>
      </c>
      <c r="B1208" s="47" t="s">
        <v>3616</v>
      </c>
      <c r="C1208" s="47" t="s">
        <v>5448</v>
      </c>
      <c r="D1208" s="181" t="s">
        <v>5449</v>
      </c>
      <c r="E1208" s="194">
        <v>5949.0</v>
      </c>
      <c r="F1208" s="195">
        <v>38644.0</v>
      </c>
      <c r="G1208" s="35" t="s">
        <v>5229</v>
      </c>
      <c r="H1208" s="35" t="s">
        <v>1219</v>
      </c>
      <c r="I1208" s="35" t="s">
        <v>1007</v>
      </c>
      <c r="J1208" s="35">
        <v>1.0</v>
      </c>
      <c r="K1208" s="185" t="s">
        <v>1009</v>
      </c>
      <c r="L1208" s="35">
        <v>2.0</v>
      </c>
      <c r="M1208" s="35" t="s">
        <v>1011</v>
      </c>
      <c r="N1208" s="37"/>
      <c r="O1208" s="33" t="s">
        <v>1012</v>
      </c>
      <c r="P1208" s="32"/>
      <c r="Q1208" s="35" t="s">
        <v>1013</v>
      </c>
      <c r="R1208" s="35" t="s">
        <v>5232</v>
      </c>
      <c r="S1208" s="35" t="s">
        <v>1015</v>
      </c>
      <c r="T1208" s="35" t="s">
        <v>5233</v>
      </c>
      <c r="U1208" s="53"/>
      <c r="V1208" s="53"/>
      <c r="W1208" s="53"/>
      <c r="X1208" s="53"/>
      <c r="Y1208" s="53"/>
      <c r="Z1208" s="53"/>
      <c r="AA1208" s="53"/>
      <c r="AB1208" s="53"/>
      <c r="AC1208" s="53"/>
      <c r="AD1208" s="53"/>
      <c r="AE1208" s="53"/>
    </row>
    <row r="1209" ht="14.25" customHeight="1">
      <c r="A1209" s="157" t="str">
        <f t="shared" si="3"/>
        <v>191005_B37-T2-8_00DIM_00JA6_M03_S_1</v>
      </c>
      <c r="B1209" s="47" t="s">
        <v>3619</v>
      </c>
      <c r="C1209" s="47" t="s">
        <v>5453</v>
      </c>
      <c r="D1209" s="181" t="s">
        <v>5454</v>
      </c>
      <c r="E1209" s="194">
        <v>2555.0</v>
      </c>
      <c r="F1209" s="195">
        <v>38644.0</v>
      </c>
      <c r="G1209" s="35" t="s">
        <v>5229</v>
      </c>
      <c r="H1209" s="35" t="s">
        <v>1219</v>
      </c>
      <c r="I1209" s="35" t="s">
        <v>1007</v>
      </c>
      <c r="J1209" s="35">
        <v>1.0</v>
      </c>
      <c r="K1209" s="185" t="s">
        <v>1009</v>
      </c>
      <c r="L1209" s="35">
        <v>2.0</v>
      </c>
      <c r="M1209" s="35" t="s">
        <v>1011</v>
      </c>
      <c r="N1209" s="37"/>
      <c r="O1209" s="33" t="s">
        <v>1012</v>
      </c>
      <c r="P1209" s="32"/>
      <c r="Q1209" s="35" t="s">
        <v>1013</v>
      </c>
      <c r="R1209" s="35" t="s">
        <v>5232</v>
      </c>
      <c r="S1209" s="35" t="s">
        <v>1015</v>
      </c>
      <c r="T1209" s="35" t="s">
        <v>5233</v>
      </c>
      <c r="U1209" s="53"/>
      <c r="V1209" s="53"/>
      <c r="W1209" s="53"/>
      <c r="X1209" s="53"/>
      <c r="Y1209" s="53"/>
      <c r="Z1209" s="53"/>
      <c r="AA1209" s="53"/>
      <c r="AB1209" s="53"/>
      <c r="AC1209" s="53"/>
      <c r="AD1209" s="53"/>
      <c r="AE1209" s="53"/>
    </row>
    <row r="1210" ht="14.25" customHeight="1">
      <c r="A1210" s="157" t="str">
        <f t="shared" si="3"/>
        <v>191005_B37-T2-9_00DIN_00JA7_M03_S_1</v>
      </c>
      <c r="B1210" s="47" t="s">
        <v>3622</v>
      </c>
      <c r="C1210" s="47" t="s">
        <v>5458</v>
      </c>
      <c r="D1210" s="181" t="s">
        <v>5459</v>
      </c>
      <c r="E1210" s="194">
        <v>8251.0</v>
      </c>
      <c r="F1210" s="195">
        <v>38644.0</v>
      </c>
      <c r="G1210" s="35" t="s">
        <v>5229</v>
      </c>
      <c r="H1210" s="35" t="s">
        <v>1219</v>
      </c>
      <c r="I1210" s="35" t="s">
        <v>1007</v>
      </c>
      <c r="J1210" s="35">
        <v>1.0</v>
      </c>
      <c r="K1210" s="185" t="s">
        <v>1009</v>
      </c>
      <c r="L1210" s="35">
        <v>2.0</v>
      </c>
      <c r="M1210" s="35" t="s">
        <v>1011</v>
      </c>
      <c r="N1210" s="37"/>
      <c r="O1210" s="33" t="s">
        <v>1012</v>
      </c>
      <c r="P1210" s="32"/>
      <c r="Q1210" s="35" t="s">
        <v>1013</v>
      </c>
      <c r="R1210" s="35" t="s">
        <v>5232</v>
      </c>
      <c r="S1210" s="35" t="s">
        <v>1015</v>
      </c>
      <c r="T1210" s="35" t="s">
        <v>5233</v>
      </c>
      <c r="U1210" s="53"/>
      <c r="V1210" s="53"/>
      <c r="W1210" s="53"/>
      <c r="X1210" s="53"/>
      <c r="Y1210" s="53"/>
      <c r="Z1210" s="53"/>
      <c r="AA1210" s="53"/>
      <c r="AB1210" s="53"/>
      <c r="AC1210" s="53"/>
      <c r="AD1210" s="53"/>
      <c r="AE1210" s="53"/>
    </row>
    <row r="1211" ht="14.25" customHeight="1">
      <c r="A1211" s="157" t="str">
        <f t="shared" si="3"/>
        <v>191005_B37-T2-10_00DIO_00JA8_M03_S_1</v>
      </c>
      <c r="B1211" s="47" t="s">
        <v>3625</v>
      </c>
      <c r="C1211" s="47" t="s">
        <v>5463</v>
      </c>
      <c r="D1211" s="181" t="s">
        <v>5464</v>
      </c>
      <c r="E1211" s="194">
        <v>7511.0</v>
      </c>
      <c r="F1211" s="195">
        <v>38644.0</v>
      </c>
      <c r="G1211" s="35" t="s">
        <v>5229</v>
      </c>
      <c r="H1211" s="35" t="s">
        <v>1219</v>
      </c>
      <c r="I1211" s="35" t="s">
        <v>1007</v>
      </c>
      <c r="J1211" s="35">
        <v>1.0</v>
      </c>
      <c r="K1211" s="185" t="s">
        <v>1009</v>
      </c>
      <c r="L1211" s="35">
        <v>2.0</v>
      </c>
      <c r="M1211" s="35" t="s">
        <v>1011</v>
      </c>
      <c r="N1211" s="37"/>
      <c r="O1211" s="33" t="s">
        <v>1012</v>
      </c>
      <c r="P1211" s="32"/>
      <c r="Q1211" s="35" t="s">
        <v>1013</v>
      </c>
      <c r="R1211" s="35" t="s">
        <v>5232</v>
      </c>
      <c r="S1211" s="35" t="s">
        <v>1015</v>
      </c>
      <c r="T1211" s="35" t="s">
        <v>5233</v>
      </c>
      <c r="U1211" s="53"/>
      <c r="V1211" s="53"/>
      <c r="W1211" s="53"/>
      <c r="X1211" s="53"/>
      <c r="Y1211" s="53"/>
      <c r="Z1211" s="53"/>
      <c r="AA1211" s="53"/>
      <c r="AB1211" s="53"/>
      <c r="AC1211" s="53"/>
      <c r="AD1211" s="53"/>
      <c r="AE1211" s="53"/>
    </row>
    <row r="1212" ht="14.25" customHeight="1">
      <c r="A1212" s="157" t="str">
        <f t="shared" si="3"/>
        <v>191005_B37-T2-11_00DIP_00JA9_M03_S_1</v>
      </c>
      <c r="B1212" s="47" t="s">
        <v>3628</v>
      </c>
      <c r="C1212" s="47" t="s">
        <v>5468</v>
      </c>
      <c r="D1212" s="181" t="s">
        <v>5469</v>
      </c>
      <c r="E1212" s="194">
        <v>7310.0</v>
      </c>
      <c r="F1212" s="195">
        <v>38644.0</v>
      </c>
      <c r="G1212" s="35" t="s">
        <v>5229</v>
      </c>
      <c r="H1212" s="35" t="s">
        <v>1219</v>
      </c>
      <c r="I1212" s="35" t="s">
        <v>1007</v>
      </c>
      <c r="J1212" s="35">
        <v>1.0</v>
      </c>
      <c r="K1212" s="185" t="s">
        <v>1009</v>
      </c>
      <c r="L1212" s="35">
        <v>2.0</v>
      </c>
      <c r="M1212" s="35" t="s">
        <v>1011</v>
      </c>
      <c r="N1212" s="37"/>
      <c r="O1212" s="33" t="s">
        <v>1012</v>
      </c>
      <c r="P1212" s="32"/>
      <c r="Q1212" s="35" t="s">
        <v>1013</v>
      </c>
      <c r="R1212" s="35" t="s">
        <v>5232</v>
      </c>
      <c r="S1212" s="35" t="s">
        <v>1015</v>
      </c>
      <c r="T1212" s="35" t="s">
        <v>5233</v>
      </c>
      <c r="U1212" s="53"/>
      <c r="V1212" s="53"/>
      <c r="W1212" s="53"/>
      <c r="X1212" s="53"/>
      <c r="Y1212" s="53"/>
      <c r="Z1212" s="53"/>
      <c r="AA1212" s="53"/>
      <c r="AB1212" s="53"/>
      <c r="AC1212" s="53"/>
      <c r="AD1212" s="53"/>
      <c r="AE1212" s="53"/>
    </row>
    <row r="1213" ht="14.25" customHeight="1">
      <c r="A1213" s="157" t="str">
        <f t="shared" si="3"/>
        <v>191005_B37-T2-12_00DIQ_00JAA_M03_S_1</v>
      </c>
      <c r="B1213" s="47" t="s">
        <v>3631</v>
      </c>
      <c r="C1213" s="47" t="s">
        <v>5473</v>
      </c>
      <c r="D1213" s="181" t="s">
        <v>5474</v>
      </c>
      <c r="E1213" s="194">
        <v>8063.0</v>
      </c>
      <c r="F1213" s="195">
        <v>38644.0</v>
      </c>
      <c r="G1213" s="35" t="s">
        <v>5229</v>
      </c>
      <c r="H1213" s="35" t="s">
        <v>1219</v>
      </c>
      <c r="I1213" s="35" t="s">
        <v>1007</v>
      </c>
      <c r="J1213" s="35">
        <v>1.0</v>
      </c>
      <c r="K1213" s="185" t="s">
        <v>1009</v>
      </c>
      <c r="L1213" s="35">
        <v>2.0</v>
      </c>
      <c r="M1213" s="35" t="s">
        <v>1011</v>
      </c>
      <c r="N1213" s="37"/>
      <c r="O1213" s="33" t="s">
        <v>1012</v>
      </c>
      <c r="P1213" s="32"/>
      <c r="Q1213" s="35" t="s">
        <v>1013</v>
      </c>
      <c r="R1213" s="35" t="s">
        <v>5232</v>
      </c>
      <c r="S1213" s="35" t="s">
        <v>1015</v>
      </c>
      <c r="T1213" s="35" t="s">
        <v>5233</v>
      </c>
      <c r="U1213" s="53"/>
      <c r="V1213" s="53"/>
      <c r="W1213" s="53"/>
      <c r="X1213" s="53"/>
      <c r="Y1213" s="53"/>
      <c r="Z1213" s="53"/>
      <c r="AA1213" s="53"/>
      <c r="AB1213" s="53"/>
      <c r="AC1213" s="53"/>
      <c r="AD1213" s="53"/>
      <c r="AE1213" s="53"/>
    </row>
    <row r="1214" ht="14.25" customHeight="1">
      <c r="A1214" s="157" t="str">
        <f t="shared" si="3"/>
        <v>191005_B37-T2-13_00DIR_00JAB_M03_S_1</v>
      </c>
      <c r="B1214" s="47" t="s">
        <v>3635</v>
      </c>
      <c r="C1214" s="47" t="s">
        <v>5478</v>
      </c>
      <c r="D1214" s="181" t="s">
        <v>5479</v>
      </c>
      <c r="E1214" s="194">
        <v>8069.0</v>
      </c>
      <c r="F1214" s="195">
        <v>38644.0</v>
      </c>
      <c r="G1214" s="35" t="s">
        <v>5229</v>
      </c>
      <c r="H1214" s="35" t="s">
        <v>1219</v>
      </c>
      <c r="I1214" s="35" t="s">
        <v>1007</v>
      </c>
      <c r="J1214" s="35">
        <v>1.0</v>
      </c>
      <c r="K1214" s="185" t="s">
        <v>1009</v>
      </c>
      <c r="L1214" s="35">
        <v>2.0</v>
      </c>
      <c r="M1214" s="35" t="s">
        <v>1011</v>
      </c>
      <c r="N1214" s="37"/>
      <c r="O1214" s="33" t="s">
        <v>1012</v>
      </c>
      <c r="P1214" s="32"/>
      <c r="Q1214" s="35" t="s">
        <v>1013</v>
      </c>
      <c r="R1214" s="35" t="s">
        <v>5232</v>
      </c>
      <c r="S1214" s="35" t="s">
        <v>1015</v>
      </c>
      <c r="T1214" s="35" t="s">
        <v>5233</v>
      </c>
      <c r="U1214" s="53"/>
      <c r="V1214" s="53"/>
      <c r="W1214" s="53"/>
      <c r="X1214" s="53"/>
      <c r="Y1214" s="53"/>
      <c r="Z1214" s="53"/>
      <c r="AA1214" s="53"/>
      <c r="AB1214" s="53"/>
      <c r="AC1214" s="53"/>
      <c r="AD1214" s="53"/>
      <c r="AE1214" s="53"/>
    </row>
    <row r="1215" ht="14.25" customHeight="1">
      <c r="A1215" s="157" t="str">
        <f t="shared" si="3"/>
        <v>191005_B37-T2-14_00DIS_00JAC_M03_S_1</v>
      </c>
      <c r="B1215" s="47" t="s">
        <v>3639</v>
      </c>
      <c r="C1215" s="47" t="s">
        <v>5483</v>
      </c>
      <c r="D1215" s="181" t="s">
        <v>5484</v>
      </c>
      <c r="E1215" s="194">
        <v>10693.0</v>
      </c>
      <c r="F1215" s="195">
        <v>38644.0</v>
      </c>
      <c r="G1215" s="35" t="s">
        <v>5229</v>
      </c>
      <c r="H1215" s="35" t="s">
        <v>1219</v>
      </c>
      <c r="I1215" s="35" t="s">
        <v>1007</v>
      </c>
      <c r="J1215" s="35">
        <v>1.0</v>
      </c>
      <c r="K1215" s="185" t="s">
        <v>1009</v>
      </c>
      <c r="L1215" s="35">
        <v>2.0</v>
      </c>
      <c r="M1215" s="35" t="s">
        <v>1011</v>
      </c>
      <c r="N1215" s="37"/>
      <c r="O1215" s="33" t="s">
        <v>1012</v>
      </c>
      <c r="P1215" s="32"/>
      <c r="Q1215" s="35" t="s">
        <v>1013</v>
      </c>
      <c r="R1215" s="35" t="s">
        <v>5232</v>
      </c>
      <c r="S1215" s="35" t="s">
        <v>1015</v>
      </c>
      <c r="T1215" s="35" t="s">
        <v>5233</v>
      </c>
      <c r="U1215" s="53"/>
      <c r="V1215" s="53"/>
      <c r="W1215" s="53"/>
      <c r="X1215" s="53"/>
      <c r="Y1215" s="53"/>
      <c r="Z1215" s="53"/>
      <c r="AA1215" s="53"/>
      <c r="AB1215" s="53"/>
      <c r="AC1215" s="53"/>
      <c r="AD1215" s="53"/>
      <c r="AE1215" s="53"/>
    </row>
    <row r="1216" ht="14.25" customHeight="1">
      <c r="A1216" s="157" t="str">
        <f t="shared" si="3"/>
        <v>191005_B37-T2-15_00DIT_00JAD_M03_S_1</v>
      </c>
      <c r="B1216" s="47" t="s">
        <v>3643</v>
      </c>
      <c r="C1216" s="47" t="s">
        <v>5487</v>
      </c>
      <c r="D1216" s="181" t="s">
        <v>5488</v>
      </c>
      <c r="E1216" s="33" t="s">
        <v>154</v>
      </c>
      <c r="F1216" s="195">
        <v>38644.0</v>
      </c>
      <c r="G1216" s="35" t="s">
        <v>5229</v>
      </c>
      <c r="H1216" s="35" t="s">
        <v>1219</v>
      </c>
      <c r="I1216" s="35" t="s">
        <v>1007</v>
      </c>
      <c r="J1216" s="35">
        <v>1.0</v>
      </c>
      <c r="K1216" s="185" t="s">
        <v>1009</v>
      </c>
      <c r="L1216" s="35">
        <v>2.0</v>
      </c>
      <c r="M1216" s="35" t="s">
        <v>1011</v>
      </c>
      <c r="N1216" s="107" t="s">
        <v>5490</v>
      </c>
      <c r="O1216" s="33" t="s">
        <v>1012</v>
      </c>
      <c r="P1216" s="32"/>
      <c r="Q1216" s="35" t="s">
        <v>1013</v>
      </c>
      <c r="R1216" s="35" t="s">
        <v>5232</v>
      </c>
      <c r="S1216" s="35" t="s">
        <v>1015</v>
      </c>
      <c r="T1216" s="35" t="s">
        <v>5233</v>
      </c>
      <c r="U1216" s="53"/>
      <c r="V1216" s="53"/>
      <c r="W1216" s="53"/>
      <c r="X1216" s="53"/>
      <c r="Y1216" s="53"/>
      <c r="Z1216" s="53"/>
      <c r="AA1216" s="53"/>
      <c r="AB1216" s="53"/>
      <c r="AC1216" s="53"/>
      <c r="AD1216" s="53"/>
      <c r="AE1216" s="53"/>
    </row>
    <row r="1217" ht="14.25" customHeight="1">
      <c r="A1217" s="157" t="str">
        <f t="shared" si="3"/>
        <v>191005_B37-T2-16_00DIU_00JAE_M03_S_1</v>
      </c>
      <c r="B1217" s="47" t="s">
        <v>3647</v>
      </c>
      <c r="C1217" s="47" t="s">
        <v>5491</v>
      </c>
      <c r="D1217" s="181" t="s">
        <v>5492</v>
      </c>
      <c r="E1217" s="33" t="s">
        <v>831</v>
      </c>
      <c r="F1217" s="195">
        <v>38644.0</v>
      </c>
      <c r="G1217" s="35" t="s">
        <v>5229</v>
      </c>
      <c r="H1217" s="35" t="s">
        <v>1219</v>
      </c>
      <c r="I1217" s="35" t="s">
        <v>1007</v>
      </c>
      <c r="J1217" s="35">
        <v>1.0</v>
      </c>
      <c r="K1217" s="185" t="s">
        <v>1009</v>
      </c>
      <c r="L1217" s="35">
        <v>2.0</v>
      </c>
      <c r="M1217" s="35" t="s">
        <v>1011</v>
      </c>
      <c r="N1217" s="37"/>
      <c r="O1217" s="33" t="s">
        <v>1012</v>
      </c>
      <c r="P1217" s="32"/>
      <c r="Q1217" s="35" t="s">
        <v>1013</v>
      </c>
      <c r="R1217" s="35" t="s">
        <v>5232</v>
      </c>
      <c r="S1217" s="35" t="s">
        <v>1015</v>
      </c>
      <c r="T1217" s="35" t="s">
        <v>5233</v>
      </c>
      <c r="U1217" s="53"/>
      <c r="V1217" s="53"/>
      <c r="W1217" s="53"/>
      <c r="X1217" s="53"/>
      <c r="Y1217" s="53"/>
      <c r="Z1217" s="53"/>
      <c r="AA1217" s="53"/>
      <c r="AB1217" s="53"/>
      <c r="AC1217" s="53"/>
      <c r="AD1217" s="53"/>
      <c r="AE1217" s="53"/>
    </row>
    <row r="1218" ht="14.25" customHeight="1">
      <c r="A1218" s="157" t="str">
        <f t="shared" si="3"/>
        <v>191006_HEK-QCS_000F2_00JAF_M03_S_1</v>
      </c>
      <c r="B1218" s="158" t="s">
        <v>108</v>
      </c>
      <c r="C1218" s="47" t="s">
        <v>5495</v>
      </c>
      <c r="D1218" s="123" t="s">
        <v>109</v>
      </c>
      <c r="E1218" s="194" t="s">
        <v>109</v>
      </c>
      <c r="F1218" s="195">
        <v>39009.0</v>
      </c>
      <c r="G1218" s="35" t="s">
        <v>5229</v>
      </c>
      <c r="H1218" s="35" t="s">
        <v>1219</v>
      </c>
      <c r="I1218" s="35" t="s">
        <v>1007</v>
      </c>
      <c r="J1218" s="35">
        <v>1.0</v>
      </c>
      <c r="K1218" s="185" t="s">
        <v>1009</v>
      </c>
      <c r="L1218" s="35">
        <v>2.0</v>
      </c>
      <c r="M1218" s="35" t="s">
        <v>1011</v>
      </c>
      <c r="N1218" s="37"/>
      <c r="O1218" s="33" t="s">
        <v>1012</v>
      </c>
      <c r="P1218" s="32"/>
      <c r="Q1218" s="35" t="s">
        <v>1013</v>
      </c>
      <c r="R1218" s="35" t="s">
        <v>5232</v>
      </c>
      <c r="S1218" s="35" t="s">
        <v>1015</v>
      </c>
      <c r="T1218" s="35" t="s">
        <v>5233</v>
      </c>
      <c r="U1218" s="53"/>
      <c r="V1218" s="53"/>
      <c r="W1218" s="53"/>
      <c r="X1218" s="53"/>
      <c r="Y1218" s="53"/>
      <c r="Z1218" s="53"/>
      <c r="AA1218" s="53"/>
      <c r="AB1218" s="53"/>
      <c r="AC1218" s="53"/>
      <c r="AD1218" s="53"/>
      <c r="AE1218" s="53"/>
    </row>
    <row r="1219" ht="14.25" customHeight="1">
      <c r="A1219" s="157" t="str">
        <f t="shared" si="3"/>
        <v>191006_B41-T2-1_00DK7_00JAG_M03_S_1</v>
      </c>
      <c r="B1219" s="47" t="s">
        <v>3847</v>
      </c>
      <c r="C1219" s="47" t="s">
        <v>5497</v>
      </c>
      <c r="D1219" s="162" t="s">
        <v>5498</v>
      </c>
      <c r="E1219" s="194">
        <v>3088.0</v>
      </c>
      <c r="F1219" s="195">
        <v>39009.0</v>
      </c>
      <c r="G1219" s="35" t="s">
        <v>5229</v>
      </c>
      <c r="H1219" s="35" t="s">
        <v>1219</v>
      </c>
      <c r="I1219" s="35" t="s">
        <v>1007</v>
      </c>
      <c r="J1219" s="35">
        <v>1.0</v>
      </c>
      <c r="K1219" s="185" t="s">
        <v>1009</v>
      </c>
      <c r="L1219" s="35">
        <v>2.0</v>
      </c>
      <c r="M1219" s="35" t="s">
        <v>1011</v>
      </c>
      <c r="N1219" s="37"/>
      <c r="O1219" s="33" t="s">
        <v>1012</v>
      </c>
      <c r="P1219" s="32"/>
      <c r="Q1219" s="35" t="s">
        <v>1013</v>
      </c>
      <c r="R1219" s="35" t="s">
        <v>5232</v>
      </c>
      <c r="S1219" s="35" t="s">
        <v>1015</v>
      </c>
      <c r="T1219" s="35" t="s">
        <v>5233</v>
      </c>
      <c r="U1219" s="53"/>
      <c r="V1219" s="53"/>
      <c r="W1219" s="53"/>
      <c r="X1219" s="53"/>
      <c r="Y1219" s="53"/>
      <c r="Z1219" s="53"/>
      <c r="AA1219" s="53"/>
      <c r="AB1219" s="53"/>
      <c r="AC1219" s="53"/>
      <c r="AD1219" s="53"/>
      <c r="AE1219" s="53"/>
    </row>
    <row r="1220" ht="14.25" customHeight="1">
      <c r="A1220" s="157" t="str">
        <f t="shared" si="3"/>
        <v>191006_B41-T2-2_00DK8_00JAH_M03_S_1</v>
      </c>
      <c r="B1220" s="47" t="s">
        <v>3852</v>
      </c>
      <c r="C1220" s="47" t="s">
        <v>5502</v>
      </c>
      <c r="D1220" s="162" t="s">
        <v>5503</v>
      </c>
      <c r="E1220" s="194">
        <v>6449.0</v>
      </c>
      <c r="F1220" s="195">
        <v>39009.0</v>
      </c>
      <c r="G1220" s="35" t="s">
        <v>5229</v>
      </c>
      <c r="H1220" s="35" t="s">
        <v>1219</v>
      </c>
      <c r="I1220" s="35" t="s">
        <v>1007</v>
      </c>
      <c r="J1220" s="35">
        <v>1.0</v>
      </c>
      <c r="K1220" s="185" t="s">
        <v>1009</v>
      </c>
      <c r="L1220" s="35">
        <v>2.0</v>
      </c>
      <c r="M1220" s="35" t="s">
        <v>1011</v>
      </c>
      <c r="N1220" s="37"/>
      <c r="O1220" s="33" t="s">
        <v>1012</v>
      </c>
      <c r="P1220" s="32"/>
      <c r="Q1220" s="35" t="s">
        <v>1013</v>
      </c>
      <c r="R1220" s="35" t="s">
        <v>5232</v>
      </c>
      <c r="S1220" s="35" t="s">
        <v>1015</v>
      </c>
      <c r="T1220" s="35" t="s">
        <v>5233</v>
      </c>
      <c r="U1220" s="53"/>
      <c r="V1220" s="53"/>
      <c r="W1220" s="53"/>
      <c r="X1220" s="53"/>
      <c r="Y1220" s="53"/>
      <c r="Z1220" s="53"/>
      <c r="AA1220" s="53"/>
      <c r="AB1220" s="53"/>
      <c r="AC1220" s="53"/>
      <c r="AD1220" s="53"/>
      <c r="AE1220" s="53"/>
    </row>
    <row r="1221" ht="14.25" customHeight="1">
      <c r="A1221" s="157" t="str">
        <f t="shared" si="3"/>
        <v>191006_B41-T2-3_00DK9_00JAI_M03_S_1</v>
      </c>
      <c r="B1221" s="47" t="s">
        <v>3856</v>
      </c>
      <c r="C1221" s="47" t="s">
        <v>5507</v>
      </c>
      <c r="D1221" s="162" t="s">
        <v>5508</v>
      </c>
      <c r="E1221" s="194">
        <v>3449.0</v>
      </c>
      <c r="F1221" s="195">
        <v>39009.0</v>
      </c>
      <c r="G1221" s="35" t="s">
        <v>5229</v>
      </c>
      <c r="H1221" s="35" t="s">
        <v>1219</v>
      </c>
      <c r="I1221" s="35" t="s">
        <v>1007</v>
      </c>
      <c r="J1221" s="35">
        <v>1.0</v>
      </c>
      <c r="K1221" s="185" t="s">
        <v>1009</v>
      </c>
      <c r="L1221" s="35">
        <v>2.0</v>
      </c>
      <c r="M1221" s="35" t="s">
        <v>1011</v>
      </c>
      <c r="N1221" s="37"/>
      <c r="O1221" s="33" t="s">
        <v>1012</v>
      </c>
      <c r="P1221" s="32"/>
      <c r="Q1221" s="35" t="s">
        <v>1013</v>
      </c>
      <c r="R1221" s="35" t="s">
        <v>5232</v>
      </c>
      <c r="S1221" s="35" t="s">
        <v>1015</v>
      </c>
      <c r="T1221" s="35" t="s">
        <v>5233</v>
      </c>
      <c r="U1221" s="53"/>
      <c r="V1221" s="53"/>
      <c r="W1221" s="53"/>
      <c r="X1221" s="53"/>
      <c r="Y1221" s="53"/>
      <c r="Z1221" s="53"/>
      <c r="AA1221" s="53"/>
      <c r="AB1221" s="53"/>
      <c r="AC1221" s="53"/>
      <c r="AD1221" s="53"/>
      <c r="AE1221" s="53"/>
    </row>
    <row r="1222" ht="14.25" customHeight="1">
      <c r="A1222" s="157" t="str">
        <f t="shared" si="3"/>
        <v>191006_B41-T2-4_00DKA_00JAJ_M03_S_1</v>
      </c>
      <c r="B1222" s="47" t="s">
        <v>3862</v>
      </c>
      <c r="C1222" s="47" t="s">
        <v>5512</v>
      </c>
      <c r="D1222" s="162" t="s">
        <v>5513</v>
      </c>
      <c r="E1222" s="194">
        <v>9450.0</v>
      </c>
      <c r="F1222" s="195">
        <v>39009.0</v>
      </c>
      <c r="G1222" s="35" t="s">
        <v>5229</v>
      </c>
      <c r="H1222" s="35" t="s">
        <v>1219</v>
      </c>
      <c r="I1222" s="35" t="s">
        <v>1007</v>
      </c>
      <c r="J1222" s="35">
        <v>1.0</v>
      </c>
      <c r="K1222" s="185" t="s">
        <v>1009</v>
      </c>
      <c r="L1222" s="35">
        <v>2.0</v>
      </c>
      <c r="M1222" s="35" t="s">
        <v>1011</v>
      </c>
      <c r="N1222" s="37"/>
      <c r="O1222" s="33" t="s">
        <v>1012</v>
      </c>
      <c r="P1222" s="32"/>
      <c r="Q1222" s="35" t="s">
        <v>1013</v>
      </c>
      <c r="R1222" s="35" t="s">
        <v>5232</v>
      </c>
      <c r="S1222" s="35" t="s">
        <v>1015</v>
      </c>
      <c r="T1222" s="35" t="s">
        <v>5233</v>
      </c>
      <c r="U1222" s="53"/>
      <c r="V1222" s="53"/>
      <c r="W1222" s="53"/>
      <c r="X1222" s="53"/>
      <c r="Y1222" s="53"/>
      <c r="Z1222" s="53"/>
      <c r="AA1222" s="53"/>
      <c r="AB1222" s="53"/>
      <c r="AC1222" s="53"/>
      <c r="AD1222" s="53"/>
      <c r="AE1222" s="53"/>
    </row>
    <row r="1223" ht="14.25" customHeight="1">
      <c r="A1223" s="157" t="str">
        <f t="shared" si="3"/>
        <v>191006_B41-T2-5_00DKB_00JAK_M03_S_1</v>
      </c>
      <c r="B1223" s="47" t="s">
        <v>3866</v>
      </c>
      <c r="C1223" s="47" t="s">
        <v>5517</v>
      </c>
      <c r="D1223" s="162" t="s">
        <v>5518</v>
      </c>
      <c r="E1223" s="194">
        <v>7050.0</v>
      </c>
      <c r="F1223" s="195">
        <v>39009.0</v>
      </c>
      <c r="G1223" s="35" t="s">
        <v>5229</v>
      </c>
      <c r="H1223" s="35" t="s">
        <v>1219</v>
      </c>
      <c r="I1223" s="35" t="s">
        <v>1007</v>
      </c>
      <c r="J1223" s="35">
        <v>1.0</v>
      </c>
      <c r="K1223" s="185" t="s">
        <v>1009</v>
      </c>
      <c r="L1223" s="35">
        <v>2.0</v>
      </c>
      <c r="M1223" s="35" t="s">
        <v>1011</v>
      </c>
      <c r="N1223" s="37"/>
      <c r="O1223" s="33" t="s">
        <v>1012</v>
      </c>
      <c r="P1223" s="32"/>
      <c r="Q1223" s="35" t="s">
        <v>1013</v>
      </c>
      <c r="R1223" s="35" t="s">
        <v>5232</v>
      </c>
      <c r="S1223" s="35" t="s">
        <v>1015</v>
      </c>
      <c r="T1223" s="35" t="s">
        <v>5233</v>
      </c>
      <c r="U1223" s="53"/>
      <c r="V1223" s="53"/>
      <c r="W1223" s="53"/>
      <c r="X1223" s="53"/>
      <c r="Y1223" s="53"/>
      <c r="Z1223" s="53"/>
      <c r="AA1223" s="53"/>
      <c r="AB1223" s="53"/>
      <c r="AC1223" s="53"/>
      <c r="AD1223" s="53"/>
      <c r="AE1223" s="53"/>
    </row>
    <row r="1224" ht="14.25" customHeight="1">
      <c r="A1224" s="157" t="str">
        <f t="shared" si="3"/>
        <v>191006_B41-T2-6_00DKC_00JAL_M03_S_1</v>
      </c>
      <c r="B1224" s="47" t="s">
        <v>3870</v>
      </c>
      <c r="C1224" s="47" t="s">
        <v>5522</v>
      </c>
      <c r="D1224" s="162" t="s">
        <v>5523</v>
      </c>
      <c r="E1224" s="194">
        <v>6661.0</v>
      </c>
      <c r="F1224" s="195">
        <v>39009.0</v>
      </c>
      <c r="G1224" s="35" t="s">
        <v>5229</v>
      </c>
      <c r="H1224" s="35" t="s">
        <v>1219</v>
      </c>
      <c r="I1224" s="35" t="s">
        <v>1007</v>
      </c>
      <c r="J1224" s="35">
        <v>1.0</v>
      </c>
      <c r="K1224" s="185" t="s">
        <v>1009</v>
      </c>
      <c r="L1224" s="35">
        <v>2.0</v>
      </c>
      <c r="M1224" s="35" t="s">
        <v>1011</v>
      </c>
      <c r="N1224" s="37"/>
      <c r="O1224" s="33" t="s">
        <v>1012</v>
      </c>
      <c r="P1224" s="32"/>
      <c r="Q1224" s="35" t="s">
        <v>1013</v>
      </c>
      <c r="R1224" s="35" t="s">
        <v>5232</v>
      </c>
      <c r="S1224" s="35" t="s">
        <v>1015</v>
      </c>
      <c r="T1224" s="35" t="s">
        <v>5233</v>
      </c>
      <c r="U1224" s="53"/>
      <c r="V1224" s="53"/>
      <c r="W1224" s="53"/>
      <c r="X1224" s="53"/>
      <c r="Y1224" s="53"/>
      <c r="Z1224" s="53"/>
      <c r="AA1224" s="53"/>
      <c r="AB1224" s="53"/>
      <c r="AC1224" s="53"/>
      <c r="AD1224" s="53"/>
      <c r="AE1224" s="53"/>
    </row>
    <row r="1225" ht="14.25" customHeight="1">
      <c r="A1225" s="157" t="str">
        <f t="shared" si="3"/>
        <v>191006_B41-T2-7_00DKD_00JAM_M03_S_1</v>
      </c>
      <c r="B1225" s="47" t="s">
        <v>3874</v>
      </c>
      <c r="C1225" s="47" t="s">
        <v>5527</v>
      </c>
      <c r="D1225" s="162" t="s">
        <v>5528</v>
      </c>
      <c r="E1225" s="194">
        <v>5949.0</v>
      </c>
      <c r="F1225" s="195">
        <v>39009.0</v>
      </c>
      <c r="G1225" s="35" t="s">
        <v>5229</v>
      </c>
      <c r="H1225" s="35" t="s">
        <v>1219</v>
      </c>
      <c r="I1225" s="35" t="s">
        <v>1007</v>
      </c>
      <c r="J1225" s="35">
        <v>1.0</v>
      </c>
      <c r="K1225" s="185" t="s">
        <v>1009</v>
      </c>
      <c r="L1225" s="35">
        <v>2.0</v>
      </c>
      <c r="M1225" s="35" t="s">
        <v>1011</v>
      </c>
      <c r="N1225" s="37"/>
      <c r="O1225" s="33" t="s">
        <v>1012</v>
      </c>
      <c r="P1225" s="32"/>
      <c r="Q1225" s="35" t="s">
        <v>1013</v>
      </c>
      <c r="R1225" s="35" t="s">
        <v>5232</v>
      </c>
      <c r="S1225" s="35" t="s">
        <v>1015</v>
      </c>
      <c r="T1225" s="35" t="s">
        <v>5233</v>
      </c>
      <c r="U1225" s="53"/>
      <c r="V1225" s="53"/>
      <c r="W1225" s="53"/>
      <c r="X1225" s="53"/>
      <c r="Y1225" s="53"/>
      <c r="Z1225" s="53"/>
      <c r="AA1225" s="53"/>
      <c r="AB1225" s="53"/>
      <c r="AC1225" s="53"/>
      <c r="AD1225" s="53"/>
      <c r="AE1225" s="53"/>
    </row>
    <row r="1226" ht="14.25" customHeight="1">
      <c r="A1226" s="157" t="str">
        <f t="shared" si="3"/>
        <v>191006_B41-T2-8_00DKE_00JAN_M03_S_1</v>
      </c>
      <c r="B1226" s="47" t="s">
        <v>3878</v>
      </c>
      <c r="C1226" s="47" t="s">
        <v>5529</v>
      </c>
      <c r="D1226" s="162" t="s">
        <v>5530</v>
      </c>
      <c r="E1226" s="194">
        <v>2555.0</v>
      </c>
      <c r="F1226" s="195">
        <v>39009.0</v>
      </c>
      <c r="G1226" s="35" t="s">
        <v>5229</v>
      </c>
      <c r="H1226" s="35" t="s">
        <v>1219</v>
      </c>
      <c r="I1226" s="35" t="s">
        <v>1007</v>
      </c>
      <c r="J1226" s="35">
        <v>1.0</v>
      </c>
      <c r="K1226" s="185" t="s">
        <v>1009</v>
      </c>
      <c r="L1226" s="35">
        <v>2.0</v>
      </c>
      <c r="M1226" s="35" t="s">
        <v>1011</v>
      </c>
      <c r="N1226" s="37"/>
      <c r="O1226" s="33" t="s">
        <v>1012</v>
      </c>
      <c r="P1226" s="32"/>
      <c r="Q1226" s="35" t="s">
        <v>1013</v>
      </c>
      <c r="R1226" s="35" t="s">
        <v>5232</v>
      </c>
      <c r="S1226" s="35" t="s">
        <v>1015</v>
      </c>
      <c r="T1226" s="35" t="s">
        <v>5233</v>
      </c>
      <c r="U1226" s="53"/>
      <c r="V1226" s="53"/>
      <c r="W1226" s="53"/>
      <c r="X1226" s="53"/>
      <c r="Y1226" s="53"/>
      <c r="Z1226" s="53"/>
      <c r="AA1226" s="53"/>
      <c r="AB1226" s="53"/>
      <c r="AC1226" s="53"/>
      <c r="AD1226" s="53"/>
      <c r="AE1226" s="53"/>
    </row>
    <row r="1227" ht="14.25" customHeight="1">
      <c r="A1227" s="157" t="str">
        <f t="shared" si="3"/>
        <v>191006_B41-T2-9_00DKF_00JAO_M03_S_1</v>
      </c>
      <c r="B1227" s="47" t="s">
        <v>3882</v>
      </c>
      <c r="C1227" s="47" t="s">
        <v>5534</v>
      </c>
      <c r="D1227" s="162" t="s">
        <v>5535</v>
      </c>
      <c r="E1227" s="194">
        <v>8251.0</v>
      </c>
      <c r="F1227" s="195">
        <v>39009.0</v>
      </c>
      <c r="G1227" s="35" t="s">
        <v>5229</v>
      </c>
      <c r="H1227" s="35" t="s">
        <v>1219</v>
      </c>
      <c r="I1227" s="35" t="s">
        <v>1007</v>
      </c>
      <c r="J1227" s="35">
        <v>1.0</v>
      </c>
      <c r="K1227" s="185" t="s">
        <v>1009</v>
      </c>
      <c r="L1227" s="35">
        <v>2.0</v>
      </c>
      <c r="M1227" s="35" t="s">
        <v>1011</v>
      </c>
      <c r="N1227" s="37"/>
      <c r="O1227" s="33" t="s">
        <v>1012</v>
      </c>
      <c r="P1227" s="32"/>
      <c r="Q1227" s="35" t="s">
        <v>1013</v>
      </c>
      <c r="R1227" s="35" t="s">
        <v>5232</v>
      </c>
      <c r="S1227" s="35" t="s">
        <v>1015</v>
      </c>
      <c r="T1227" s="35" t="s">
        <v>5233</v>
      </c>
      <c r="U1227" s="53"/>
      <c r="V1227" s="53"/>
      <c r="W1227" s="53"/>
      <c r="X1227" s="53"/>
      <c r="Y1227" s="53"/>
      <c r="Z1227" s="53"/>
      <c r="AA1227" s="53"/>
      <c r="AB1227" s="53"/>
      <c r="AC1227" s="53"/>
      <c r="AD1227" s="53"/>
      <c r="AE1227" s="53"/>
    </row>
    <row r="1228" ht="14.25" customHeight="1">
      <c r="A1228" s="157" t="str">
        <f t="shared" si="3"/>
        <v>191006_B41-T2-10_00DKG_00JAP_M03_S_1</v>
      </c>
      <c r="B1228" s="47" t="s">
        <v>3886</v>
      </c>
      <c r="C1228" s="47" t="s">
        <v>5536</v>
      </c>
      <c r="D1228" s="162" t="s">
        <v>5537</v>
      </c>
      <c r="E1228" s="194">
        <v>7511.0</v>
      </c>
      <c r="F1228" s="195">
        <v>39009.0</v>
      </c>
      <c r="G1228" s="35" t="s">
        <v>5229</v>
      </c>
      <c r="H1228" s="35" t="s">
        <v>1219</v>
      </c>
      <c r="I1228" s="35" t="s">
        <v>1007</v>
      </c>
      <c r="J1228" s="35">
        <v>1.0</v>
      </c>
      <c r="K1228" s="185" t="s">
        <v>1009</v>
      </c>
      <c r="L1228" s="35">
        <v>2.0</v>
      </c>
      <c r="M1228" s="35" t="s">
        <v>1011</v>
      </c>
      <c r="N1228" s="37"/>
      <c r="O1228" s="33" t="s">
        <v>1012</v>
      </c>
      <c r="P1228" s="32"/>
      <c r="Q1228" s="35" t="s">
        <v>1013</v>
      </c>
      <c r="R1228" s="35" t="s">
        <v>5232</v>
      </c>
      <c r="S1228" s="35" t="s">
        <v>1015</v>
      </c>
      <c r="T1228" s="35" t="s">
        <v>5233</v>
      </c>
      <c r="U1228" s="53"/>
      <c r="V1228" s="53"/>
      <c r="W1228" s="53"/>
      <c r="X1228" s="53"/>
      <c r="Y1228" s="53"/>
      <c r="Z1228" s="53"/>
      <c r="AA1228" s="53"/>
      <c r="AB1228" s="53"/>
      <c r="AC1228" s="53"/>
      <c r="AD1228" s="53"/>
      <c r="AE1228" s="53"/>
    </row>
    <row r="1229" ht="14.25" customHeight="1">
      <c r="A1229" s="157" t="str">
        <f t="shared" si="3"/>
        <v>191006_B41-T2-11_00DKH_00JAQ_M03_S_1</v>
      </c>
      <c r="B1229" s="47" t="s">
        <v>3892</v>
      </c>
      <c r="C1229" s="47" t="s">
        <v>5541</v>
      </c>
      <c r="D1229" s="162" t="s">
        <v>5542</v>
      </c>
      <c r="E1229" s="194">
        <v>7310.0</v>
      </c>
      <c r="F1229" s="195">
        <v>39009.0</v>
      </c>
      <c r="G1229" s="35" t="s">
        <v>5229</v>
      </c>
      <c r="H1229" s="35" t="s">
        <v>1219</v>
      </c>
      <c r="I1229" s="35" t="s">
        <v>1007</v>
      </c>
      <c r="J1229" s="35">
        <v>1.0</v>
      </c>
      <c r="K1229" s="185" t="s">
        <v>1009</v>
      </c>
      <c r="L1229" s="35">
        <v>2.0</v>
      </c>
      <c r="M1229" s="35" t="s">
        <v>1011</v>
      </c>
      <c r="N1229" s="37"/>
      <c r="O1229" s="33" t="s">
        <v>1012</v>
      </c>
      <c r="P1229" s="32"/>
      <c r="Q1229" s="35" t="s">
        <v>1013</v>
      </c>
      <c r="R1229" s="35" t="s">
        <v>5232</v>
      </c>
      <c r="S1229" s="35" t="s">
        <v>1015</v>
      </c>
      <c r="T1229" s="35" t="s">
        <v>5233</v>
      </c>
      <c r="U1229" s="53"/>
      <c r="V1229" s="53"/>
      <c r="W1229" s="53"/>
      <c r="X1229" s="53"/>
      <c r="Y1229" s="53"/>
      <c r="Z1229" s="53"/>
      <c r="AA1229" s="53"/>
      <c r="AB1229" s="53"/>
      <c r="AC1229" s="53"/>
      <c r="AD1229" s="53"/>
      <c r="AE1229" s="53"/>
    </row>
    <row r="1230" ht="14.25" customHeight="1">
      <c r="A1230" s="157" t="str">
        <f t="shared" si="3"/>
        <v>191006_B41-T2-12_00DKI_00JAR_M03_S_1</v>
      </c>
      <c r="B1230" s="47" t="s">
        <v>3896</v>
      </c>
      <c r="C1230" s="47" t="s">
        <v>5546</v>
      </c>
      <c r="D1230" s="162" t="s">
        <v>5547</v>
      </c>
      <c r="E1230" s="194">
        <v>8063.0</v>
      </c>
      <c r="F1230" s="195">
        <v>39009.0</v>
      </c>
      <c r="G1230" s="35" t="s">
        <v>5229</v>
      </c>
      <c r="H1230" s="35" t="s">
        <v>1219</v>
      </c>
      <c r="I1230" s="35" t="s">
        <v>1007</v>
      </c>
      <c r="J1230" s="35">
        <v>1.0</v>
      </c>
      <c r="K1230" s="185" t="s">
        <v>1009</v>
      </c>
      <c r="L1230" s="35">
        <v>2.0</v>
      </c>
      <c r="M1230" s="35" t="s">
        <v>1011</v>
      </c>
      <c r="N1230" s="37"/>
      <c r="O1230" s="33" t="s">
        <v>1012</v>
      </c>
      <c r="P1230" s="32"/>
      <c r="Q1230" s="35" t="s">
        <v>1013</v>
      </c>
      <c r="R1230" s="35" t="s">
        <v>5232</v>
      </c>
      <c r="S1230" s="35" t="s">
        <v>1015</v>
      </c>
      <c r="T1230" s="35" t="s">
        <v>5233</v>
      </c>
      <c r="U1230" s="53"/>
      <c r="V1230" s="53"/>
      <c r="W1230" s="53"/>
      <c r="X1230" s="53"/>
      <c r="Y1230" s="53"/>
      <c r="Z1230" s="53"/>
      <c r="AA1230" s="53"/>
      <c r="AB1230" s="53"/>
      <c r="AC1230" s="53"/>
      <c r="AD1230" s="53"/>
      <c r="AE1230" s="53"/>
    </row>
    <row r="1231" ht="14.25" customHeight="1">
      <c r="A1231" s="157" t="str">
        <f t="shared" si="3"/>
        <v>191006_B41-T2-13_00DKJ_00JAS_M03_S_1</v>
      </c>
      <c r="B1231" s="47" t="s">
        <v>3900</v>
      </c>
      <c r="C1231" s="47" t="s">
        <v>5551</v>
      </c>
      <c r="D1231" s="162" t="s">
        <v>5552</v>
      </c>
      <c r="E1231" s="194">
        <v>8069.0</v>
      </c>
      <c r="F1231" s="195">
        <v>39009.0</v>
      </c>
      <c r="G1231" s="35" t="s">
        <v>5229</v>
      </c>
      <c r="H1231" s="35" t="s">
        <v>1219</v>
      </c>
      <c r="I1231" s="35" t="s">
        <v>1007</v>
      </c>
      <c r="J1231" s="35">
        <v>1.0</v>
      </c>
      <c r="K1231" s="185" t="s">
        <v>1009</v>
      </c>
      <c r="L1231" s="35">
        <v>2.0</v>
      </c>
      <c r="M1231" s="35" t="s">
        <v>1011</v>
      </c>
      <c r="N1231" s="37"/>
      <c r="O1231" s="33" t="s">
        <v>1012</v>
      </c>
      <c r="P1231" s="32"/>
      <c r="Q1231" s="35" t="s">
        <v>1013</v>
      </c>
      <c r="R1231" s="35" t="s">
        <v>5232</v>
      </c>
      <c r="S1231" s="35" t="s">
        <v>1015</v>
      </c>
      <c r="T1231" s="35" t="s">
        <v>5233</v>
      </c>
      <c r="U1231" s="53"/>
      <c r="V1231" s="53"/>
      <c r="W1231" s="53"/>
      <c r="X1231" s="53"/>
      <c r="Y1231" s="53"/>
      <c r="Z1231" s="53"/>
      <c r="AA1231" s="53"/>
      <c r="AB1231" s="53"/>
      <c r="AC1231" s="53"/>
      <c r="AD1231" s="53"/>
      <c r="AE1231" s="53"/>
    </row>
    <row r="1232" ht="14.25" customHeight="1">
      <c r="A1232" s="157" t="str">
        <f t="shared" si="3"/>
        <v>191006_B41-T2-14_00DKK_00JAT_M03_S_1</v>
      </c>
      <c r="B1232" s="47" t="s">
        <v>3904</v>
      </c>
      <c r="C1232" s="47" t="s">
        <v>5555</v>
      </c>
      <c r="D1232" s="162" t="s">
        <v>5557</v>
      </c>
      <c r="E1232" s="194">
        <v>10693.0</v>
      </c>
      <c r="F1232" s="195">
        <v>39009.0</v>
      </c>
      <c r="G1232" s="35" t="s">
        <v>5229</v>
      </c>
      <c r="H1232" s="35" t="s">
        <v>1219</v>
      </c>
      <c r="I1232" s="35" t="s">
        <v>1007</v>
      </c>
      <c r="J1232" s="35">
        <v>1.0</v>
      </c>
      <c r="K1232" s="185" t="s">
        <v>1009</v>
      </c>
      <c r="L1232" s="35">
        <v>2.0</v>
      </c>
      <c r="M1232" s="35" t="s">
        <v>1011</v>
      </c>
      <c r="N1232" s="37"/>
      <c r="O1232" s="33" t="s">
        <v>1012</v>
      </c>
      <c r="P1232" s="32"/>
      <c r="Q1232" s="35" t="s">
        <v>1013</v>
      </c>
      <c r="R1232" s="35" t="s">
        <v>5232</v>
      </c>
      <c r="S1232" s="35" t="s">
        <v>1015</v>
      </c>
      <c r="T1232" s="35" t="s">
        <v>5233</v>
      </c>
      <c r="U1232" s="53"/>
      <c r="V1232" s="53"/>
      <c r="W1232" s="53"/>
      <c r="X1232" s="53"/>
      <c r="Y1232" s="53"/>
      <c r="Z1232" s="53"/>
      <c r="AA1232" s="53"/>
      <c r="AB1232" s="53"/>
      <c r="AC1232" s="53"/>
      <c r="AD1232" s="53"/>
      <c r="AE1232" s="53"/>
    </row>
    <row r="1233" ht="14.25" customHeight="1">
      <c r="A1233" s="157" t="str">
        <f t="shared" si="3"/>
        <v>191006_B41-T2-15_00DKL_00JAU_M03_S_1</v>
      </c>
      <c r="B1233" s="47" t="s">
        <v>3908</v>
      </c>
      <c r="C1233" s="47" t="s">
        <v>5558</v>
      </c>
      <c r="D1233" s="162" t="s">
        <v>5559</v>
      </c>
      <c r="E1233" s="33" t="s">
        <v>154</v>
      </c>
      <c r="F1233" s="195">
        <v>39009.0</v>
      </c>
      <c r="G1233" s="35" t="s">
        <v>5229</v>
      </c>
      <c r="H1233" s="35" t="s">
        <v>1219</v>
      </c>
      <c r="I1233" s="35" t="s">
        <v>1007</v>
      </c>
      <c r="J1233" s="35">
        <v>1.0</v>
      </c>
      <c r="K1233" s="185" t="s">
        <v>1009</v>
      </c>
      <c r="L1233" s="35">
        <v>2.0</v>
      </c>
      <c r="M1233" s="35" t="s">
        <v>1011</v>
      </c>
      <c r="N1233" s="37"/>
      <c r="O1233" s="33" t="s">
        <v>1012</v>
      </c>
      <c r="P1233" s="32"/>
      <c r="Q1233" s="35" t="s">
        <v>1013</v>
      </c>
      <c r="R1233" s="35" t="s">
        <v>5232</v>
      </c>
      <c r="S1233" s="35" t="s">
        <v>1015</v>
      </c>
      <c r="T1233" s="35" t="s">
        <v>5233</v>
      </c>
      <c r="U1233" s="53"/>
      <c r="V1233" s="53"/>
      <c r="W1233" s="53"/>
      <c r="X1233" s="53"/>
      <c r="Y1233" s="53"/>
      <c r="Z1233" s="53"/>
      <c r="AA1233" s="53"/>
      <c r="AB1233" s="53"/>
      <c r="AC1233" s="53"/>
      <c r="AD1233" s="53"/>
      <c r="AE1233" s="53"/>
    </row>
    <row r="1234" ht="14.25" customHeight="1">
      <c r="A1234" s="157" t="str">
        <f t="shared" si="3"/>
        <v>191006_B41-T2-16_00DKM_00JAV_M03_S_1</v>
      </c>
      <c r="B1234" s="47" t="s">
        <v>3912</v>
      </c>
      <c r="C1234" s="47" t="s">
        <v>5563</v>
      </c>
      <c r="D1234" s="162" t="s">
        <v>5564</v>
      </c>
      <c r="E1234" s="33" t="s">
        <v>843</v>
      </c>
      <c r="F1234" s="195">
        <v>39009.0</v>
      </c>
      <c r="G1234" s="35" t="s">
        <v>5229</v>
      </c>
      <c r="H1234" s="35" t="s">
        <v>1219</v>
      </c>
      <c r="I1234" s="35" t="s">
        <v>1007</v>
      </c>
      <c r="J1234" s="35">
        <v>1.0</v>
      </c>
      <c r="K1234" s="185" t="s">
        <v>1009</v>
      </c>
      <c r="L1234" s="35">
        <v>2.0</v>
      </c>
      <c r="M1234" s="35" t="s">
        <v>1011</v>
      </c>
      <c r="N1234" s="37"/>
      <c r="O1234" s="33" t="s">
        <v>1012</v>
      </c>
      <c r="P1234" s="32"/>
      <c r="Q1234" s="35" t="s">
        <v>1013</v>
      </c>
      <c r="R1234" s="35" t="s">
        <v>5232</v>
      </c>
      <c r="S1234" s="35" t="s">
        <v>1015</v>
      </c>
      <c r="T1234" s="35" t="s">
        <v>5233</v>
      </c>
      <c r="U1234" s="53"/>
      <c r="V1234" s="53"/>
      <c r="W1234" s="53"/>
      <c r="X1234" s="53"/>
      <c r="Y1234" s="53"/>
      <c r="Z1234" s="53"/>
      <c r="AA1234" s="53"/>
      <c r="AB1234" s="53"/>
      <c r="AC1234" s="53"/>
      <c r="AD1234" s="53"/>
      <c r="AE1234" s="53"/>
    </row>
    <row r="1235" ht="14.25" customHeight="1">
      <c r="A1235" s="157" t="str">
        <f t="shared" si="3"/>
        <v>191005_HEK-QCS_000F2_00JAW_M01_S_1</v>
      </c>
      <c r="B1235" s="158" t="s">
        <v>108</v>
      </c>
      <c r="C1235" s="47" t="s">
        <v>5568</v>
      </c>
      <c r="D1235" s="123" t="s">
        <v>109</v>
      </c>
      <c r="E1235" s="194" t="s">
        <v>109</v>
      </c>
      <c r="F1235" s="195">
        <v>38644.0</v>
      </c>
      <c r="G1235" s="33" t="s">
        <v>1006</v>
      </c>
      <c r="H1235" s="33" t="s">
        <v>120</v>
      </c>
      <c r="I1235" s="33" t="s">
        <v>1007</v>
      </c>
      <c r="J1235" s="35">
        <v>1.0</v>
      </c>
      <c r="K1235" s="185" t="s">
        <v>1009</v>
      </c>
      <c r="L1235" s="35">
        <v>2.0</v>
      </c>
      <c r="M1235" s="35" t="s">
        <v>1011</v>
      </c>
      <c r="N1235" s="37"/>
      <c r="O1235" s="33" t="s">
        <v>1012</v>
      </c>
      <c r="P1235" s="32"/>
      <c r="Q1235" s="35" t="s">
        <v>1013</v>
      </c>
      <c r="R1235" s="33" t="s">
        <v>1014</v>
      </c>
      <c r="S1235" s="35" t="s">
        <v>1015</v>
      </c>
      <c r="T1235" s="33" t="s">
        <v>1016</v>
      </c>
      <c r="U1235" s="53"/>
      <c r="V1235" s="53"/>
      <c r="W1235" s="53"/>
      <c r="X1235" s="53"/>
      <c r="Y1235" s="53"/>
      <c r="Z1235" s="53"/>
      <c r="AA1235" s="53"/>
      <c r="AB1235" s="53"/>
      <c r="AC1235" s="53"/>
      <c r="AD1235" s="53"/>
      <c r="AE1235" s="53"/>
    </row>
    <row r="1236" ht="14.25" customHeight="1">
      <c r="A1236" s="157" t="str">
        <f t="shared" si="3"/>
        <v>191005_B43-T1-1_00DL3_00JAX_M01_S_1</v>
      </c>
      <c r="B1236" s="47" t="s">
        <v>3982</v>
      </c>
      <c r="C1236" s="47" t="s">
        <v>5572</v>
      </c>
      <c r="D1236" s="162" t="s">
        <v>5573</v>
      </c>
      <c r="E1236" s="169">
        <v>3024.0</v>
      </c>
      <c r="F1236" s="195">
        <v>38644.0</v>
      </c>
      <c r="G1236" s="33" t="s">
        <v>1006</v>
      </c>
      <c r="H1236" s="33" t="s">
        <v>120</v>
      </c>
      <c r="I1236" s="33" t="s">
        <v>1007</v>
      </c>
      <c r="J1236" s="35">
        <v>1.0</v>
      </c>
      <c r="K1236" s="185" t="s">
        <v>1009</v>
      </c>
      <c r="L1236" s="35">
        <v>2.0</v>
      </c>
      <c r="M1236" s="35" t="s">
        <v>1011</v>
      </c>
      <c r="N1236" s="37"/>
      <c r="O1236" s="33" t="s">
        <v>1012</v>
      </c>
      <c r="P1236" s="32"/>
      <c r="Q1236" s="35" t="s">
        <v>1013</v>
      </c>
      <c r="R1236" s="33" t="s">
        <v>1014</v>
      </c>
      <c r="S1236" s="35" t="s">
        <v>1015</v>
      </c>
      <c r="T1236" s="33" t="s">
        <v>1016</v>
      </c>
      <c r="U1236" s="53"/>
      <c r="V1236" s="53"/>
      <c r="W1236" s="53"/>
      <c r="X1236" s="53"/>
      <c r="Y1236" s="53"/>
      <c r="Z1236" s="53"/>
      <c r="AA1236" s="53"/>
      <c r="AB1236" s="53"/>
      <c r="AC1236" s="53"/>
      <c r="AD1236" s="53"/>
      <c r="AE1236" s="53"/>
    </row>
    <row r="1237" ht="14.25" customHeight="1">
      <c r="A1237" s="157" t="str">
        <f t="shared" si="3"/>
        <v>191005_B43-T1-2_00DL4_00JAY_M01_S_1</v>
      </c>
      <c r="B1237" s="47" t="s">
        <v>3984</v>
      </c>
      <c r="C1237" s="47" t="s">
        <v>5577</v>
      </c>
      <c r="D1237" s="162" t="s">
        <v>5578</v>
      </c>
      <c r="E1237" s="169">
        <v>8313.0</v>
      </c>
      <c r="F1237" s="195">
        <v>38644.0</v>
      </c>
      <c r="G1237" s="33" t="s">
        <v>1006</v>
      </c>
      <c r="H1237" s="33" t="s">
        <v>120</v>
      </c>
      <c r="I1237" s="33" t="s">
        <v>1007</v>
      </c>
      <c r="J1237" s="35">
        <v>1.0</v>
      </c>
      <c r="K1237" s="185" t="s">
        <v>1009</v>
      </c>
      <c r="L1237" s="35">
        <v>2.0</v>
      </c>
      <c r="M1237" s="35" t="s">
        <v>1011</v>
      </c>
      <c r="N1237" s="37"/>
      <c r="O1237" s="33" t="s">
        <v>1012</v>
      </c>
      <c r="P1237" s="32"/>
      <c r="Q1237" s="35" t="s">
        <v>1013</v>
      </c>
      <c r="R1237" s="33" t="s">
        <v>1014</v>
      </c>
      <c r="S1237" s="35" t="s">
        <v>1015</v>
      </c>
      <c r="T1237" s="33" t="s">
        <v>1016</v>
      </c>
      <c r="U1237" s="53"/>
      <c r="V1237" s="53"/>
      <c r="W1237" s="53"/>
      <c r="X1237" s="53"/>
      <c r="Y1237" s="53"/>
      <c r="Z1237" s="53"/>
      <c r="AA1237" s="53"/>
      <c r="AB1237" s="53"/>
      <c r="AC1237" s="53"/>
      <c r="AD1237" s="53"/>
      <c r="AE1237" s="53"/>
    </row>
    <row r="1238" ht="14.25" customHeight="1">
      <c r="A1238" s="157" t="str">
        <f t="shared" si="3"/>
        <v>191005_B43-T1-3_00DL5_00JAZ_M01_S_1</v>
      </c>
      <c r="B1238" s="47" t="s">
        <v>3988</v>
      </c>
      <c r="C1238" s="47" t="s">
        <v>5582</v>
      </c>
      <c r="D1238" s="162" t="s">
        <v>5583</v>
      </c>
      <c r="E1238" s="169">
        <v>8450.0</v>
      </c>
      <c r="F1238" s="195">
        <v>38644.0</v>
      </c>
      <c r="G1238" s="33" t="s">
        <v>1006</v>
      </c>
      <c r="H1238" s="33" t="s">
        <v>120</v>
      </c>
      <c r="I1238" s="33" t="s">
        <v>1007</v>
      </c>
      <c r="J1238" s="35">
        <v>1.0</v>
      </c>
      <c r="K1238" s="185" t="s">
        <v>1009</v>
      </c>
      <c r="L1238" s="35">
        <v>2.0</v>
      </c>
      <c r="M1238" s="35" t="s">
        <v>1011</v>
      </c>
      <c r="N1238" s="107" t="s">
        <v>5587</v>
      </c>
      <c r="O1238" s="33" t="s">
        <v>4297</v>
      </c>
      <c r="P1238" s="33" t="s">
        <v>5588</v>
      </c>
      <c r="Q1238" s="35" t="s">
        <v>1013</v>
      </c>
      <c r="R1238" s="33" t="s">
        <v>1014</v>
      </c>
      <c r="S1238" s="35" t="s">
        <v>1015</v>
      </c>
      <c r="T1238" s="33" t="s">
        <v>1016</v>
      </c>
      <c r="U1238" s="53"/>
      <c r="V1238" s="53"/>
      <c r="W1238" s="53"/>
      <c r="X1238" s="53"/>
      <c r="Y1238" s="53"/>
      <c r="Z1238" s="53"/>
      <c r="AA1238" s="53"/>
      <c r="AB1238" s="53"/>
      <c r="AC1238" s="53"/>
      <c r="AD1238" s="53"/>
      <c r="AE1238" s="53"/>
    </row>
    <row r="1239" ht="14.25" customHeight="1">
      <c r="A1239" s="157" t="str">
        <f t="shared" si="3"/>
        <v>191005_B43-T1-4_00DL6_00JCH_M01_S_1</v>
      </c>
      <c r="B1239" s="47" t="s">
        <v>3992</v>
      </c>
      <c r="C1239" s="47" t="s">
        <v>5589</v>
      </c>
      <c r="D1239" s="162" t="s">
        <v>5590</v>
      </c>
      <c r="E1239" s="169">
        <v>2539.0</v>
      </c>
      <c r="F1239" s="195">
        <v>38644.0</v>
      </c>
      <c r="G1239" s="33" t="s">
        <v>1006</v>
      </c>
      <c r="H1239" s="33" t="s">
        <v>120</v>
      </c>
      <c r="I1239" s="33" t="s">
        <v>1007</v>
      </c>
      <c r="J1239" s="35">
        <v>1.0</v>
      </c>
      <c r="K1239" s="185" t="s">
        <v>1009</v>
      </c>
      <c r="L1239" s="35">
        <v>2.0</v>
      </c>
      <c r="M1239" s="35" t="s">
        <v>1011</v>
      </c>
      <c r="N1239" s="37"/>
      <c r="O1239" s="33" t="s">
        <v>1012</v>
      </c>
      <c r="P1239" s="32"/>
      <c r="Q1239" s="35" t="s">
        <v>1013</v>
      </c>
      <c r="R1239" s="33" t="s">
        <v>1014</v>
      </c>
      <c r="S1239" s="35" t="s">
        <v>1015</v>
      </c>
      <c r="T1239" s="33" t="s">
        <v>1016</v>
      </c>
      <c r="U1239" s="53"/>
      <c r="V1239" s="53"/>
      <c r="W1239" s="53"/>
      <c r="X1239" s="53"/>
      <c r="Y1239" s="53"/>
      <c r="Z1239" s="53"/>
      <c r="AA1239" s="53"/>
      <c r="AB1239" s="53"/>
      <c r="AC1239" s="53"/>
      <c r="AD1239" s="53"/>
      <c r="AE1239" s="53"/>
    </row>
    <row r="1240" ht="14.25" customHeight="1">
      <c r="A1240" s="157" t="str">
        <f t="shared" si="3"/>
        <v>191005_B43-T1-5_00DL7_00JCI_M01_S_1</v>
      </c>
      <c r="B1240" s="47" t="s">
        <v>3998</v>
      </c>
      <c r="C1240" s="47" t="s">
        <v>5594</v>
      </c>
      <c r="D1240" s="162" t="s">
        <v>5595</v>
      </c>
      <c r="E1240" s="169">
        <v>8210.0</v>
      </c>
      <c r="F1240" s="195">
        <v>38644.0</v>
      </c>
      <c r="G1240" s="33" t="s">
        <v>1006</v>
      </c>
      <c r="H1240" s="33" t="s">
        <v>120</v>
      </c>
      <c r="I1240" s="33" t="s">
        <v>1007</v>
      </c>
      <c r="J1240" s="35">
        <v>1.0</v>
      </c>
      <c r="K1240" s="185" t="s">
        <v>1009</v>
      </c>
      <c r="L1240" s="35">
        <v>2.0</v>
      </c>
      <c r="M1240" s="35" t="s">
        <v>1011</v>
      </c>
      <c r="N1240" s="37"/>
      <c r="O1240" s="33" t="s">
        <v>1012</v>
      </c>
      <c r="P1240" s="32"/>
      <c r="Q1240" s="35" t="s">
        <v>1013</v>
      </c>
      <c r="R1240" s="33" t="s">
        <v>1014</v>
      </c>
      <c r="S1240" s="35" t="s">
        <v>1015</v>
      </c>
      <c r="T1240" s="33" t="s">
        <v>1016</v>
      </c>
      <c r="U1240" s="53"/>
      <c r="V1240" s="53"/>
      <c r="W1240" s="53"/>
      <c r="X1240" s="53"/>
      <c r="Y1240" s="53"/>
      <c r="Z1240" s="53"/>
      <c r="AA1240" s="53"/>
      <c r="AB1240" s="53"/>
      <c r="AC1240" s="53"/>
      <c r="AD1240" s="53"/>
      <c r="AE1240" s="53"/>
    </row>
    <row r="1241" ht="14.25" customHeight="1">
      <c r="A1241" s="157" t="str">
        <f t="shared" si="3"/>
        <v>191005_B43-T1-6_00DL8_00JCJ_M01_S_1</v>
      </c>
      <c r="B1241" s="47" t="s">
        <v>4002</v>
      </c>
      <c r="C1241" s="47" t="s">
        <v>5602</v>
      </c>
      <c r="D1241" s="162" t="s">
        <v>5603</v>
      </c>
      <c r="E1241" s="169">
        <v>2927.0</v>
      </c>
      <c r="F1241" s="195">
        <v>38644.0</v>
      </c>
      <c r="G1241" s="33" t="s">
        <v>1006</v>
      </c>
      <c r="H1241" s="33" t="s">
        <v>120</v>
      </c>
      <c r="I1241" s="33" t="s">
        <v>1007</v>
      </c>
      <c r="J1241" s="35">
        <v>1.0</v>
      </c>
      <c r="K1241" s="185" t="s">
        <v>1009</v>
      </c>
      <c r="L1241" s="35">
        <v>2.0</v>
      </c>
      <c r="M1241" s="35" t="s">
        <v>1011</v>
      </c>
      <c r="N1241" s="37"/>
      <c r="O1241" s="33" t="s">
        <v>1012</v>
      </c>
      <c r="P1241" s="32"/>
      <c r="Q1241" s="35" t="s">
        <v>1013</v>
      </c>
      <c r="R1241" s="33" t="s">
        <v>1014</v>
      </c>
      <c r="S1241" s="35" t="s">
        <v>1015</v>
      </c>
      <c r="T1241" s="33" t="s">
        <v>1016</v>
      </c>
      <c r="U1241" s="53"/>
      <c r="V1241" s="53"/>
      <c r="W1241" s="53"/>
      <c r="X1241" s="53"/>
      <c r="Y1241" s="53"/>
      <c r="Z1241" s="53"/>
      <c r="AA1241" s="53"/>
      <c r="AB1241" s="53"/>
      <c r="AC1241" s="53"/>
      <c r="AD1241" s="53"/>
      <c r="AE1241" s="53"/>
    </row>
    <row r="1242" ht="14.25" customHeight="1">
      <c r="A1242" s="157" t="str">
        <f t="shared" si="3"/>
        <v>191005_B43-T1-7_00DL9_00JCK_M01_S_1</v>
      </c>
      <c r="B1242" s="47" t="s">
        <v>4004</v>
      </c>
      <c r="C1242" s="47" t="s">
        <v>5607</v>
      </c>
      <c r="D1242" s="162" t="s">
        <v>5608</v>
      </c>
      <c r="E1242" s="169">
        <v>4949.0</v>
      </c>
      <c r="F1242" s="195">
        <v>38644.0</v>
      </c>
      <c r="G1242" s="33" t="s">
        <v>1006</v>
      </c>
      <c r="H1242" s="33" t="s">
        <v>120</v>
      </c>
      <c r="I1242" s="33" t="s">
        <v>1007</v>
      </c>
      <c r="J1242" s="35">
        <v>1.0</v>
      </c>
      <c r="K1242" s="185" t="s">
        <v>1009</v>
      </c>
      <c r="L1242" s="35">
        <v>2.0</v>
      </c>
      <c r="M1242" s="35" t="s">
        <v>1011</v>
      </c>
      <c r="N1242" s="37"/>
      <c r="O1242" s="33" t="s">
        <v>1012</v>
      </c>
      <c r="P1242" s="32"/>
      <c r="Q1242" s="35" t="s">
        <v>1013</v>
      </c>
      <c r="R1242" s="33" t="s">
        <v>1014</v>
      </c>
      <c r="S1242" s="35" t="s">
        <v>1015</v>
      </c>
      <c r="T1242" s="33" t="s">
        <v>1016</v>
      </c>
      <c r="U1242" s="53"/>
      <c r="V1242" s="53"/>
      <c r="W1242" s="53"/>
      <c r="X1242" s="53"/>
      <c r="Y1242" s="53"/>
      <c r="Z1242" s="53"/>
      <c r="AA1242" s="53"/>
      <c r="AB1242" s="53"/>
      <c r="AC1242" s="53"/>
      <c r="AD1242" s="53"/>
      <c r="AE1242" s="53"/>
    </row>
    <row r="1243" ht="14.25" customHeight="1">
      <c r="A1243" s="157" t="str">
        <f t="shared" si="3"/>
        <v>191005_B43-T1-8_00DLA_00JCL_M01_S_1</v>
      </c>
      <c r="B1243" s="47" t="s">
        <v>4008</v>
      </c>
      <c r="C1243" s="47" t="s">
        <v>5612</v>
      </c>
      <c r="D1243" s="162" t="s">
        <v>5613</v>
      </c>
      <c r="E1243" s="169">
        <v>6310.0</v>
      </c>
      <c r="F1243" s="195">
        <v>38644.0</v>
      </c>
      <c r="G1243" s="33" t="s">
        <v>1006</v>
      </c>
      <c r="H1243" s="33" t="s">
        <v>120</v>
      </c>
      <c r="I1243" s="33" t="s">
        <v>1007</v>
      </c>
      <c r="J1243" s="35">
        <v>1.0</v>
      </c>
      <c r="K1243" s="185" t="s">
        <v>1009</v>
      </c>
      <c r="L1243" s="35">
        <v>2.0</v>
      </c>
      <c r="M1243" s="35" t="s">
        <v>1011</v>
      </c>
      <c r="N1243" s="37"/>
      <c r="O1243" s="33" t="s">
        <v>1012</v>
      </c>
      <c r="P1243" s="32"/>
      <c r="Q1243" s="35" t="s">
        <v>1013</v>
      </c>
      <c r="R1243" s="33" t="s">
        <v>1014</v>
      </c>
      <c r="S1243" s="35" t="s">
        <v>1015</v>
      </c>
      <c r="T1243" s="33" t="s">
        <v>1016</v>
      </c>
      <c r="U1243" s="53"/>
      <c r="V1243" s="53"/>
      <c r="W1243" s="53"/>
      <c r="X1243" s="53"/>
      <c r="Y1243" s="53"/>
      <c r="Z1243" s="53"/>
      <c r="AA1243" s="53"/>
      <c r="AB1243" s="53"/>
      <c r="AC1243" s="53"/>
      <c r="AD1243" s="53"/>
      <c r="AE1243" s="53"/>
    </row>
    <row r="1244" ht="14.25" customHeight="1">
      <c r="A1244" s="157" t="str">
        <f t="shared" si="3"/>
        <v>191005_B43-T1-9_00DLB_00JCM_M01_S_1</v>
      </c>
      <c r="B1244" s="47" t="s">
        <v>4012</v>
      </c>
      <c r="C1244" s="47" t="s">
        <v>5617</v>
      </c>
      <c r="D1244" s="162" t="s">
        <v>5619</v>
      </c>
      <c r="E1244" s="169">
        <v>9229.0</v>
      </c>
      <c r="F1244" s="195">
        <v>38644.0</v>
      </c>
      <c r="G1244" s="33" t="s">
        <v>1006</v>
      </c>
      <c r="H1244" s="33" t="s">
        <v>120</v>
      </c>
      <c r="I1244" s="33" t="s">
        <v>1007</v>
      </c>
      <c r="J1244" s="35">
        <v>1.0</v>
      </c>
      <c r="K1244" s="185" t="s">
        <v>1009</v>
      </c>
      <c r="L1244" s="35">
        <v>2.0</v>
      </c>
      <c r="M1244" s="35" t="s">
        <v>1011</v>
      </c>
      <c r="N1244" s="37"/>
      <c r="O1244" s="33" t="s">
        <v>1012</v>
      </c>
      <c r="P1244" s="32"/>
      <c r="Q1244" s="35" t="s">
        <v>1013</v>
      </c>
      <c r="R1244" s="33" t="s">
        <v>1014</v>
      </c>
      <c r="S1244" s="35" t="s">
        <v>1015</v>
      </c>
      <c r="T1244" s="33" t="s">
        <v>1016</v>
      </c>
      <c r="U1244" s="53"/>
      <c r="V1244" s="53"/>
      <c r="W1244" s="53"/>
      <c r="X1244" s="53"/>
      <c r="Y1244" s="53"/>
      <c r="Z1244" s="53"/>
      <c r="AA1244" s="53"/>
      <c r="AB1244" s="53"/>
      <c r="AC1244" s="53"/>
      <c r="AD1244" s="53"/>
      <c r="AE1244" s="53"/>
    </row>
    <row r="1245" ht="14.25" customHeight="1">
      <c r="A1245" s="157" t="str">
        <f t="shared" si="3"/>
        <v>191005_B43-T1-10_00DLC_00JCN_M01_S_1</v>
      </c>
      <c r="B1245" s="47" t="s">
        <v>4016</v>
      </c>
      <c r="C1245" s="47" t="s">
        <v>5625</v>
      </c>
      <c r="D1245" s="162" t="s">
        <v>5626</v>
      </c>
      <c r="E1245" s="169">
        <v>3492.0</v>
      </c>
      <c r="F1245" s="195">
        <v>38644.0</v>
      </c>
      <c r="G1245" s="33" t="s">
        <v>1006</v>
      </c>
      <c r="H1245" s="33" t="s">
        <v>120</v>
      </c>
      <c r="I1245" s="33" t="s">
        <v>1007</v>
      </c>
      <c r="J1245" s="35">
        <v>1.0</v>
      </c>
      <c r="K1245" s="185" t="s">
        <v>1009</v>
      </c>
      <c r="L1245" s="35">
        <v>2.0</v>
      </c>
      <c r="M1245" s="35" t="s">
        <v>1011</v>
      </c>
      <c r="N1245" s="37"/>
      <c r="O1245" s="33" t="s">
        <v>1012</v>
      </c>
      <c r="P1245" s="32"/>
      <c r="Q1245" s="35" t="s">
        <v>1013</v>
      </c>
      <c r="R1245" s="33" t="s">
        <v>1014</v>
      </c>
      <c r="S1245" s="35" t="s">
        <v>1015</v>
      </c>
      <c r="T1245" s="33" t="s">
        <v>1016</v>
      </c>
      <c r="U1245" s="53"/>
      <c r="V1245" s="53"/>
      <c r="W1245" s="53"/>
      <c r="X1245" s="53"/>
      <c r="Y1245" s="53"/>
      <c r="Z1245" s="53"/>
      <c r="AA1245" s="53"/>
      <c r="AB1245" s="53"/>
      <c r="AC1245" s="53"/>
      <c r="AD1245" s="53"/>
      <c r="AE1245" s="53"/>
    </row>
    <row r="1246" ht="14.25" customHeight="1">
      <c r="A1246" s="157" t="str">
        <f t="shared" si="3"/>
        <v>191005_B43-T1-11_00DLD_00JCO_M01_S_1</v>
      </c>
      <c r="B1246" s="47" t="s">
        <v>4020</v>
      </c>
      <c r="C1246" s="47" t="s">
        <v>5630</v>
      </c>
      <c r="D1246" s="162" t="s">
        <v>5631</v>
      </c>
      <c r="E1246" s="169">
        <v>7192.0</v>
      </c>
      <c r="F1246" s="195">
        <v>38644.0</v>
      </c>
      <c r="G1246" s="33" t="s">
        <v>1006</v>
      </c>
      <c r="H1246" s="33" t="s">
        <v>120</v>
      </c>
      <c r="I1246" s="33" t="s">
        <v>1007</v>
      </c>
      <c r="J1246" s="35">
        <v>1.0</v>
      </c>
      <c r="K1246" s="185" t="s">
        <v>1009</v>
      </c>
      <c r="L1246" s="35">
        <v>2.0</v>
      </c>
      <c r="M1246" s="35" t="s">
        <v>1011</v>
      </c>
      <c r="N1246" s="37"/>
      <c r="O1246" s="33" t="s">
        <v>1012</v>
      </c>
      <c r="P1246" s="32"/>
      <c r="Q1246" s="35" t="s">
        <v>1013</v>
      </c>
      <c r="R1246" s="33" t="s">
        <v>1014</v>
      </c>
      <c r="S1246" s="35" t="s">
        <v>1015</v>
      </c>
      <c r="T1246" s="33" t="s">
        <v>1016</v>
      </c>
      <c r="U1246" s="53"/>
      <c r="V1246" s="53"/>
      <c r="W1246" s="53"/>
      <c r="X1246" s="53"/>
      <c r="Y1246" s="53"/>
      <c r="Z1246" s="53"/>
      <c r="AA1246" s="53"/>
      <c r="AB1246" s="53"/>
      <c r="AC1246" s="53"/>
      <c r="AD1246" s="53"/>
      <c r="AE1246" s="53"/>
    </row>
    <row r="1247" ht="14.25" customHeight="1">
      <c r="A1247" s="157" t="str">
        <f t="shared" si="3"/>
        <v>191005_B43-T1-12_00DLE_00JCP_M01_S_1</v>
      </c>
      <c r="B1247" s="47" t="s">
        <v>4024</v>
      </c>
      <c r="C1247" s="47" t="s">
        <v>5635</v>
      </c>
      <c r="D1247" s="162" t="s">
        <v>5637</v>
      </c>
      <c r="E1247" s="169">
        <v>9431.0</v>
      </c>
      <c r="F1247" s="195">
        <v>38644.0</v>
      </c>
      <c r="G1247" s="33" t="s">
        <v>1006</v>
      </c>
      <c r="H1247" s="33" t="s">
        <v>120</v>
      </c>
      <c r="I1247" s="33" t="s">
        <v>1007</v>
      </c>
      <c r="J1247" s="35">
        <v>1.0</v>
      </c>
      <c r="K1247" s="185" t="s">
        <v>1009</v>
      </c>
      <c r="L1247" s="35">
        <v>2.0</v>
      </c>
      <c r="M1247" s="35" t="s">
        <v>1011</v>
      </c>
      <c r="N1247" s="107" t="s">
        <v>5587</v>
      </c>
      <c r="O1247" s="33" t="s">
        <v>1012</v>
      </c>
      <c r="P1247" s="32"/>
      <c r="Q1247" s="35" t="s">
        <v>1013</v>
      </c>
      <c r="R1247" s="33" t="s">
        <v>1014</v>
      </c>
      <c r="S1247" s="35" t="s">
        <v>1015</v>
      </c>
      <c r="T1247" s="33" t="s">
        <v>1016</v>
      </c>
      <c r="U1247" s="53"/>
      <c r="V1247" s="53"/>
      <c r="W1247" s="53"/>
      <c r="X1247" s="53"/>
      <c r="Y1247" s="53"/>
      <c r="Z1247" s="53"/>
      <c r="AA1247" s="53"/>
      <c r="AB1247" s="53"/>
      <c r="AC1247" s="53"/>
      <c r="AD1247" s="53"/>
      <c r="AE1247" s="53"/>
    </row>
    <row r="1248" ht="14.25" customHeight="1">
      <c r="A1248" s="157" t="str">
        <f t="shared" si="3"/>
        <v>191005_B43-T1-13_00DLF_00JCQ_M01_S_1</v>
      </c>
      <c r="B1248" s="47" t="s">
        <v>4032</v>
      </c>
      <c r="C1248" s="47" t="s">
        <v>5643</v>
      </c>
      <c r="D1248" s="162" t="s">
        <v>5644</v>
      </c>
      <c r="E1248" s="169">
        <v>3288.0</v>
      </c>
      <c r="F1248" s="195">
        <v>38644.0</v>
      </c>
      <c r="G1248" s="33" t="s">
        <v>1006</v>
      </c>
      <c r="H1248" s="33" t="s">
        <v>120</v>
      </c>
      <c r="I1248" s="33" t="s">
        <v>1007</v>
      </c>
      <c r="J1248" s="35">
        <v>1.0</v>
      </c>
      <c r="K1248" s="185" t="s">
        <v>1009</v>
      </c>
      <c r="L1248" s="35">
        <v>2.0</v>
      </c>
      <c r="M1248" s="35" t="s">
        <v>1011</v>
      </c>
      <c r="N1248" s="37"/>
      <c r="O1248" s="33" t="s">
        <v>1012</v>
      </c>
      <c r="P1248" s="32"/>
      <c r="Q1248" s="35" t="s">
        <v>1013</v>
      </c>
      <c r="R1248" s="33" t="s">
        <v>1014</v>
      </c>
      <c r="S1248" s="35" t="s">
        <v>1015</v>
      </c>
      <c r="T1248" s="33" t="s">
        <v>1016</v>
      </c>
      <c r="U1248" s="53"/>
      <c r="V1248" s="53"/>
      <c r="W1248" s="53"/>
      <c r="X1248" s="53"/>
      <c r="Y1248" s="53"/>
      <c r="Z1248" s="53"/>
      <c r="AA1248" s="53"/>
      <c r="AB1248" s="53"/>
      <c r="AC1248" s="53"/>
      <c r="AD1248" s="53"/>
      <c r="AE1248" s="53"/>
    </row>
    <row r="1249" ht="14.25" customHeight="1">
      <c r="A1249" s="157" t="str">
        <f t="shared" si="3"/>
        <v>191005_B43-T1-14_00DLG_00JCR_M01_S_1</v>
      </c>
      <c r="B1249" s="47" t="s">
        <v>4037</v>
      </c>
      <c r="C1249" s="47" t="s">
        <v>5651</v>
      </c>
      <c r="D1249" s="162" t="s">
        <v>5652</v>
      </c>
      <c r="E1249" s="169">
        <v>9289.0</v>
      </c>
      <c r="F1249" s="195">
        <v>38644.0</v>
      </c>
      <c r="G1249" s="33" t="s">
        <v>1006</v>
      </c>
      <c r="H1249" s="33" t="s">
        <v>120</v>
      </c>
      <c r="I1249" s="33" t="s">
        <v>1007</v>
      </c>
      <c r="J1249" s="35">
        <v>1.0</v>
      </c>
      <c r="K1249" s="185" t="s">
        <v>1009</v>
      </c>
      <c r="L1249" s="35">
        <v>2.0</v>
      </c>
      <c r="M1249" s="35" t="s">
        <v>1011</v>
      </c>
      <c r="N1249" s="37"/>
      <c r="O1249" s="33" t="s">
        <v>1012</v>
      </c>
      <c r="P1249" s="32"/>
      <c r="Q1249" s="35" t="s">
        <v>1013</v>
      </c>
      <c r="R1249" s="33" t="s">
        <v>1014</v>
      </c>
      <c r="S1249" s="35" t="s">
        <v>1015</v>
      </c>
      <c r="T1249" s="33" t="s">
        <v>1016</v>
      </c>
      <c r="U1249" s="53"/>
      <c r="V1249" s="53"/>
      <c r="W1249" s="53"/>
      <c r="X1249" s="53"/>
      <c r="Y1249" s="53"/>
      <c r="Z1249" s="53"/>
      <c r="AA1249" s="53"/>
      <c r="AB1249" s="53"/>
      <c r="AC1249" s="53"/>
      <c r="AD1249" s="53"/>
      <c r="AE1249" s="53"/>
    </row>
    <row r="1250" ht="14.25" customHeight="1">
      <c r="A1250" s="157" t="str">
        <f t="shared" si="3"/>
        <v>191005_B43-T1-15_00DLH_00JCS_M01_S_1</v>
      </c>
      <c r="B1250" s="47" t="s">
        <v>4043</v>
      </c>
      <c r="C1250" s="47" t="s">
        <v>5656</v>
      </c>
      <c r="D1250" s="162" t="s">
        <v>5657</v>
      </c>
      <c r="E1250" s="33" t="s">
        <v>154</v>
      </c>
      <c r="F1250" s="195">
        <v>38644.0</v>
      </c>
      <c r="G1250" s="33" t="s">
        <v>1006</v>
      </c>
      <c r="H1250" s="33" t="s">
        <v>120</v>
      </c>
      <c r="I1250" s="33" t="s">
        <v>1007</v>
      </c>
      <c r="J1250" s="35">
        <v>1.0</v>
      </c>
      <c r="K1250" s="185" t="s">
        <v>1009</v>
      </c>
      <c r="L1250" s="35">
        <v>2.0</v>
      </c>
      <c r="M1250" s="35" t="s">
        <v>1011</v>
      </c>
      <c r="N1250" s="107" t="s">
        <v>5490</v>
      </c>
      <c r="O1250" s="33" t="s">
        <v>1012</v>
      </c>
      <c r="P1250" s="32"/>
      <c r="Q1250" s="35" t="s">
        <v>1013</v>
      </c>
      <c r="R1250" s="33" t="s">
        <v>1014</v>
      </c>
      <c r="S1250" s="35" t="s">
        <v>1015</v>
      </c>
      <c r="T1250" s="33" t="s">
        <v>1016</v>
      </c>
      <c r="U1250" s="53"/>
      <c r="V1250" s="53"/>
      <c r="W1250" s="53"/>
      <c r="X1250" s="53"/>
      <c r="Y1250" s="53"/>
      <c r="Z1250" s="53"/>
      <c r="AA1250" s="53"/>
      <c r="AB1250" s="53"/>
      <c r="AC1250" s="53"/>
      <c r="AD1250" s="53"/>
      <c r="AE1250" s="53"/>
    </row>
    <row r="1251" ht="14.25" customHeight="1">
      <c r="A1251" s="157" t="str">
        <f t="shared" si="3"/>
        <v>191005_B43-T1-16_00DLI_00JCT_M01_S_1</v>
      </c>
      <c r="B1251" s="47" t="s">
        <v>4049</v>
      </c>
      <c r="C1251" s="47" t="s">
        <v>5667</v>
      </c>
      <c r="D1251" s="162" t="s">
        <v>5668</v>
      </c>
      <c r="E1251" s="33" t="s">
        <v>852</v>
      </c>
      <c r="F1251" s="195">
        <v>38644.0</v>
      </c>
      <c r="G1251" s="33" t="s">
        <v>1006</v>
      </c>
      <c r="H1251" s="33" t="s">
        <v>120</v>
      </c>
      <c r="I1251" s="33" t="s">
        <v>1007</v>
      </c>
      <c r="J1251" s="35">
        <v>1.0</v>
      </c>
      <c r="K1251" s="185" t="s">
        <v>1009</v>
      </c>
      <c r="L1251" s="35">
        <v>2.0</v>
      </c>
      <c r="M1251" s="35" t="s">
        <v>1011</v>
      </c>
      <c r="N1251" s="37"/>
      <c r="O1251" s="33" t="s">
        <v>1012</v>
      </c>
      <c r="P1251" s="32"/>
      <c r="Q1251" s="35" t="s">
        <v>1013</v>
      </c>
      <c r="R1251" s="33" t="s">
        <v>1014</v>
      </c>
      <c r="S1251" s="35" t="s">
        <v>1015</v>
      </c>
      <c r="T1251" s="33" t="s">
        <v>1016</v>
      </c>
      <c r="U1251" s="53"/>
      <c r="V1251" s="53"/>
      <c r="W1251" s="53"/>
      <c r="X1251" s="53"/>
      <c r="Y1251" s="53"/>
      <c r="Z1251" s="53"/>
      <c r="AA1251" s="53"/>
      <c r="AB1251" s="53"/>
      <c r="AC1251" s="53"/>
      <c r="AD1251" s="53"/>
      <c r="AE1251" s="53"/>
    </row>
    <row r="1252" ht="14.25" customHeight="1">
      <c r="A1252" s="157" t="str">
        <f t="shared" si="3"/>
        <v>191006_HEK-QCS_000F2_00JCU_M01_S_1</v>
      </c>
      <c r="B1252" s="158" t="s">
        <v>108</v>
      </c>
      <c r="C1252" s="47" t="s">
        <v>5675</v>
      </c>
      <c r="D1252" s="123" t="s">
        <v>109</v>
      </c>
      <c r="E1252" s="194" t="s">
        <v>109</v>
      </c>
      <c r="F1252" s="195">
        <v>39009.0</v>
      </c>
      <c r="G1252" s="33" t="s">
        <v>1006</v>
      </c>
      <c r="H1252" s="33" t="s">
        <v>120</v>
      </c>
      <c r="I1252" s="33" t="s">
        <v>1007</v>
      </c>
      <c r="J1252" s="35">
        <v>1.0</v>
      </c>
      <c r="K1252" s="185" t="s">
        <v>1009</v>
      </c>
      <c r="L1252" s="35">
        <v>2.0</v>
      </c>
      <c r="M1252" s="35" t="s">
        <v>1011</v>
      </c>
      <c r="N1252" s="37"/>
      <c r="O1252" s="33" t="s">
        <v>1012</v>
      </c>
      <c r="P1252" s="32"/>
      <c r="Q1252" s="35" t="s">
        <v>1013</v>
      </c>
      <c r="R1252" s="33" t="s">
        <v>1014</v>
      </c>
      <c r="S1252" s="35" t="s">
        <v>1015</v>
      </c>
      <c r="T1252" s="33" t="s">
        <v>1016</v>
      </c>
      <c r="U1252" s="53"/>
      <c r="V1252" s="53"/>
      <c r="W1252" s="53"/>
      <c r="X1252" s="53"/>
      <c r="Y1252" s="53"/>
      <c r="Z1252" s="53"/>
      <c r="AA1252" s="53"/>
      <c r="AB1252" s="53"/>
      <c r="AC1252" s="53"/>
      <c r="AD1252" s="53"/>
      <c r="AE1252" s="53"/>
    </row>
    <row r="1253" ht="14.25" customHeight="1">
      <c r="A1253" s="157" t="str">
        <f t="shared" si="3"/>
        <v>191006_B45-T1-1_00DLZ_00JCV_M01_S_1</v>
      </c>
      <c r="B1253" s="47" t="s">
        <v>4118</v>
      </c>
      <c r="C1253" s="47" t="s">
        <v>5679</v>
      </c>
      <c r="D1253" s="162" t="s">
        <v>5680</v>
      </c>
      <c r="E1253" s="169">
        <v>3024.0</v>
      </c>
      <c r="F1253" s="195">
        <v>39009.0</v>
      </c>
      <c r="G1253" s="33" t="s">
        <v>1006</v>
      </c>
      <c r="H1253" s="33" t="s">
        <v>120</v>
      </c>
      <c r="I1253" s="33" t="s">
        <v>1007</v>
      </c>
      <c r="J1253" s="35">
        <v>1.0</v>
      </c>
      <c r="K1253" s="185" t="s">
        <v>1009</v>
      </c>
      <c r="L1253" s="35">
        <v>2.0</v>
      </c>
      <c r="M1253" s="35" t="s">
        <v>1011</v>
      </c>
      <c r="N1253" s="107" t="s">
        <v>5587</v>
      </c>
      <c r="O1253" s="33" t="s">
        <v>4297</v>
      </c>
      <c r="P1253" s="33" t="s">
        <v>5684</v>
      </c>
      <c r="Q1253" s="35" t="s">
        <v>1013</v>
      </c>
      <c r="R1253" s="33" t="s">
        <v>1014</v>
      </c>
      <c r="S1253" s="35" t="s">
        <v>1015</v>
      </c>
      <c r="T1253" s="33" t="s">
        <v>1016</v>
      </c>
      <c r="U1253" s="53"/>
      <c r="V1253" s="53"/>
      <c r="W1253" s="53"/>
      <c r="X1253" s="53"/>
      <c r="Y1253" s="53"/>
      <c r="Z1253" s="53"/>
      <c r="AA1253" s="53"/>
      <c r="AB1253" s="53"/>
      <c r="AC1253" s="53"/>
      <c r="AD1253" s="53"/>
      <c r="AE1253" s="53"/>
    </row>
    <row r="1254" ht="14.25" customHeight="1">
      <c r="A1254" s="157" t="str">
        <f t="shared" si="3"/>
        <v>191006_B45-T1-2_00DM0_00JCW_M01_S_1</v>
      </c>
      <c r="B1254" s="47" t="s">
        <v>4126</v>
      </c>
      <c r="C1254" s="47" t="s">
        <v>5685</v>
      </c>
      <c r="D1254" s="162" t="s">
        <v>5686</v>
      </c>
      <c r="E1254" s="169">
        <v>8313.0</v>
      </c>
      <c r="F1254" s="195">
        <v>39009.0</v>
      </c>
      <c r="G1254" s="33" t="s">
        <v>1006</v>
      </c>
      <c r="H1254" s="33" t="s">
        <v>120</v>
      </c>
      <c r="I1254" s="33" t="s">
        <v>1007</v>
      </c>
      <c r="J1254" s="35">
        <v>1.0</v>
      </c>
      <c r="K1254" s="185" t="s">
        <v>1009</v>
      </c>
      <c r="L1254" s="35">
        <v>2.0</v>
      </c>
      <c r="M1254" s="35" t="s">
        <v>1011</v>
      </c>
      <c r="N1254" s="37"/>
      <c r="O1254" s="33" t="s">
        <v>1012</v>
      </c>
      <c r="Q1254" s="35" t="s">
        <v>1013</v>
      </c>
      <c r="R1254" s="33" t="s">
        <v>1014</v>
      </c>
      <c r="S1254" s="35" t="s">
        <v>1015</v>
      </c>
      <c r="T1254" s="33" t="s">
        <v>1016</v>
      </c>
      <c r="U1254" s="53"/>
      <c r="V1254" s="53"/>
      <c r="W1254" s="53"/>
      <c r="X1254" s="53"/>
      <c r="Y1254" s="53"/>
      <c r="Z1254" s="53"/>
      <c r="AA1254" s="53"/>
      <c r="AB1254" s="53"/>
      <c r="AC1254" s="53"/>
      <c r="AD1254" s="53"/>
      <c r="AE1254" s="53"/>
    </row>
    <row r="1255" ht="14.25" customHeight="1">
      <c r="A1255" s="157" t="str">
        <f t="shared" si="3"/>
        <v>191006_B45-T1-3_00DM1_00JCX_M01_S_1</v>
      </c>
      <c r="B1255" s="47" t="s">
        <v>4129</v>
      </c>
      <c r="C1255" s="47" t="s">
        <v>5693</v>
      </c>
      <c r="D1255" s="162" t="s">
        <v>5694</v>
      </c>
      <c r="E1255" s="169">
        <v>8450.0</v>
      </c>
      <c r="F1255" s="195">
        <v>39009.0</v>
      </c>
      <c r="G1255" s="33" t="s">
        <v>1006</v>
      </c>
      <c r="H1255" s="33" t="s">
        <v>120</v>
      </c>
      <c r="I1255" s="33" t="s">
        <v>1007</v>
      </c>
      <c r="J1255" s="35">
        <v>1.0</v>
      </c>
      <c r="K1255" s="185" t="s">
        <v>1009</v>
      </c>
      <c r="L1255" s="35">
        <v>2.0</v>
      </c>
      <c r="M1255" s="35" t="s">
        <v>1011</v>
      </c>
      <c r="N1255" s="37"/>
      <c r="O1255" s="33" t="s">
        <v>1012</v>
      </c>
      <c r="P1255" s="3"/>
      <c r="Q1255" s="35" t="s">
        <v>1013</v>
      </c>
      <c r="R1255" s="33" t="s">
        <v>1014</v>
      </c>
      <c r="S1255" s="35" t="s">
        <v>1015</v>
      </c>
      <c r="T1255" s="33" t="s">
        <v>1016</v>
      </c>
      <c r="U1255" s="53"/>
      <c r="V1255" s="53"/>
      <c r="W1255" s="53"/>
      <c r="X1255" s="53"/>
      <c r="Y1255" s="53"/>
      <c r="Z1255" s="53"/>
      <c r="AA1255" s="53"/>
      <c r="AB1255" s="53"/>
      <c r="AC1255" s="53"/>
      <c r="AD1255" s="53"/>
      <c r="AE1255" s="53"/>
    </row>
    <row r="1256" ht="14.25" customHeight="1">
      <c r="A1256" s="157" t="str">
        <f t="shared" si="3"/>
        <v>191006_B45-T1-4_00DM2_00JCY_M01_S_1</v>
      </c>
      <c r="B1256" s="47" t="s">
        <v>4133</v>
      </c>
      <c r="C1256" s="47" t="s">
        <v>5698</v>
      </c>
      <c r="D1256" s="162" t="s">
        <v>5699</v>
      </c>
      <c r="E1256" s="169">
        <v>2539.0</v>
      </c>
      <c r="F1256" s="195">
        <v>39009.0</v>
      </c>
      <c r="G1256" s="33" t="s">
        <v>1006</v>
      </c>
      <c r="H1256" s="33" t="s">
        <v>120</v>
      </c>
      <c r="I1256" s="33" t="s">
        <v>1007</v>
      </c>
      <c r="J1256" s="35">
        <v>1.0</v>
      </c>
      <c r="K1256" s="185" t="s">
        <v>1009</v>
      </c>
      <c r="L1256" s="35">
        <v>2.0</v>
      </c>
      <c r="M1256" s="35" t="s">
        <v>1011</v>
      </c>
      <c r="N1256" s="37"/>
      <c r="O1256" s="33" t="s">
        <v>1012</v>
      </c>
      <c r="P1256" s="3"/>
      <c r="Q1256" s="35" t="s">
        <v>1013</v>
      </c>
      <c r="R1256" s="33" t="s">
        <v>1014</v>
      </c>
      <c r="S1256" s="35" t="s">
        <v>1015</v>
      </c>
      <c r="T1256" s="33" t="s">
        <v>1016</v>
      </c>
      <c r="U1256" s="53"/>
      <c r="V1256" s="53"/>
      <c r="W1256" s="53"/>
      <c r="X1256" s="53"/>
      <c r="Y1256" s="53"/>
      <c r="Z1256" s="53"/>
      <c r="AA1256" s="53"/>
      <c r="AB1256" s="53"/>
      <c r="AC1256" s="53"/>
      <c r="AD1256" s="53"/>
      <c r="AE1256" s="53"/>
    </row>
    <row r="1257" ht="14.25" customHeight="1">
      <c r="A1257" s="157" t="str">
        <f t="shared" si="3"/>
        <v>191006_B45-T1-5_00DM3_00JCZ_M01_S_1</v>
      </c>
      <c r="B1257" s="47" t="s">
        <v>4139</v>
      </c>
      <c r="C1257" s="47" t="s">
        <v>5703</v>
      </c>
      <c r="D1257" s="162" t="s">
        <v>5704</v>
      </c>
      <c r="E1257" s="169">
        <v>8210.0</v>
      </c>
      <c r="F1257" s="195">
        <v>39009.0</v>
      </c>
      <c r="G1257" s="33" t="s">
        <v>1006</v>
      </c>
      <c r="H1257" s="33" t="s">
        <v>120</v>
      </c>
      <c r="I1257" s="33" t="s">
        <v>1007</v>
      </c>
      <c r="J1257" s="35">
        <v>1.0</v>
      </c>
      <c r="K1257" s="185" t="s">
        <v>1009</v>
      </c>
      <c r="L1257" s="35">
        <v>2.0</v>
      </c>
      <c r="M1257" s="35" t="s">
        <v>1011</v>
      </c>
      <c r="N1257" s="37"/>
      <c r="O1257" s="33" t="s">
        <v>1012</v>
      </c>
      <c r="P1257" s="3"/>
      <c r="Q1257" s="35" t="s">
        <v>1013</v>
      </c>
      <c r="R1257" s="33" t="s">
        <v>1014</v>
      </c>
      <c r="S1257" s="35" t="s">
        <v>1015</v>
      </c>
      <c r="T1257" s="33" t="s">
        <v>1016</v>
      </c>
      <c r="U1257" s="53"/>
      <c r="V1257" s="53"/>
      <c r="W1257" s="53"/>
      <c r="X1257" s="53"/>
      <c r="Y1257" s="53"/>
      <c r="Z1257" s="53"/>
      <c r="AA1257" s="53"/>
      <c r="AB1257" s="53"/>
      <c r="AC1257" s="53"/>
      <c r="AD1257" s="53"/>
      <c r="AE1257" s="53"/>
    </row>
    <row r="1258" ht="14.25" customHeight="1">
      <c r="A1258" s="157" t="str">
        <f t="shared" si="3"/>
        <v>191006_B45-T1-6_00DM4_00JD0_M01_S_1</v>
      </c>
      <c r="B1258" s="47" t="s">
        <v>4143</v>
      </c>
      <c r="C1258" s="47" t="s">
        <v>5708</v>
      </c>
      <c r="D1258" s="162" t="s">
        <v>5709</v>
      </c>
      <c r="E1258" s="169">
        <v>2927.0</v>
      </c>
      <c r="F1258" s="195">
        <v>39009.0</v>
      </c>
      <c r="G1258" s="33" t="s">
        <v>1006</v>
      </c>
      <c r="H1258" s="33" t="s">
        <v>120</v>
      </c>
      <c r="I1258" s="33" t="s">
        <v>1007</v>
      </c>
      <c r="J1258" s="35">
        <v>1.0</v>
      </c>
      <c r="K1258" s="185" t="s">
        <v>1009</v>
      </c>
      <c r="L1258" s="35">
        <v>2.0</v>
      </c>
      <c r="M1258" s="35" t="s">
        <v>1011</v>
      </c>
      <c r="N1258" s="37"/>
      <c r="O1258" s="33" t="s">
        <v>1012</v>
      </c>
      <c r="P1258" s="3"/>
      <c r="Q1258" s="35" t="s">
        <v>1013</v>
      </c>
      <c r="R1258" s="33" t="s">
        <v>1014</v>
      </c>
      <c r="S1258" s="35" t="s">
        <v>1015</v>
      </c>
      <c r="T1258" s="33" t="s">
        <v>1016</v>
      </c>
      <c r="U1258" s="53"/>
      <c r="V1258" s="53"/>
      <c r="W1258" s="53"/>
      <c r="X1258" s="53"/>
      <c r="Y1258" s="53"/>
      <c r="Z1258" s="53"/>
      <c r="AA1258" s="53"/>
      <c r="AB1258" s="53"/>
      <c r="AC1258" s="53"/>
      <c r="AD1258" s="53"/>
      <c r="AE1258" s="53"/>
    </row>
    <row r="1259" ht="14.25" customHeight="1">
      <c r="A1259" s="157" t="str">
        <f t="shared" si="3"/>
        <v>191006_B45-T1-7_00DM5_00JD1_M01_S_1</v>
      </c>
      <c r="B1259" s="47" t="s">
        <v>4147</v>
      </c>
      <c r="C1259" s="47" t="s">
        <v>5710</v>
      </c>
      <c r="D1259" s="162" t="s">
        <v>5711</v>
      </c>
      <c r="E1259" s="169">
        <v>4949.0</v>
      </c>
      <c r="F1259" s="195">
        <v>39009.0</v>
      </c>
      <c r="G1259" s="33" t="s">
        <v>1006</v>
      </c>
      <c r="H1259" s="33" t="s">
        <v>120</v>
      </c>
      <c r="I1259" s="33" t="s">
        <v>1007</v>
      </c>
      <c r="J1259" s="35">
        <v>1.0</v>
      </c>
      <c r="K1259" s="185" t="s">
        <v>1009</v>
      </c>
      <c r="L1259" s="35">
        <v>2.0</v>
      </c>
      <c r="M1259" s="35" t="s">
        <v>1011</v>
      </c>
      <c r="N1259" s="37"/>
      <c r="O1259" s="33" t="s">
        <v>1012</v>
      </c>
      <c r="P1259" s="3"/>
      <c r="Q1259" s="35" t="s">
        <v>1013</v>
      </c>
      <c r="R1259" s="33" t="s">
        <v>1014</v>
      </c>
      <c r="S1259" s="35" t="s">
        <v>1015</v>
      </c>
      <c r="T1259" s="33" t="s">
        <v>1016</v>
      </c>
      <c r="U1259" s="53"/>
      <c r="V1259" s="53"/>
      <c r="W1259" s="53"/>
      <c r="X1259" s="53"/>
      <c r="Y1259" s="53"/>
      <c r="Z1259" s="53"/>
      <c r="AA1259" s="53"/>
      <c r="AB1259" s="53"/>
      <c r="AC1259" s="53"/>
      <c r="AD1259" s="53"/>
      <c r="AE1259" s="53"/>
    </row>
    <row r="1260" ht="14.25" customHeight="1">
      <c r="A1260" s="157" t="str">
        <f t="shared" si="3"/>
        <v>191006_B45-T1-8_00DM6_00JD2_M01_S_1</v>
      </c>
      <c r="B1260" s="47" t="s">
        <v>4151</v>
      </c>
      <c r="C1260" s="47" t="s">
        <v>5712</v>
      </c>
      <c r="D1260" s="162" t="s">
        <v>5713</v>
      </c>
      <c r="E1260" s="169">
        <v>6310.0</v>
      </c>
      <c r="F1260" s="195">
        <v>39009.0</v>
      </c>
      <c r="G1260" s="33" t="s">
        <v>1006</v>
      </c>
      <c r="H1260" s="33" t="s">
        <v>120</v>
      </c>
      <c r="I1260" s="33" t="s">
        <v>1007</v>
      </c>
      <c r="J1260" s="35">
        <v>1.0</v>
      </c>
      <c r="K1260" s="185" t="s">
        <v>1009</v>
      </c>
      <c r="L1260" s="35">
        <v>2.0</v>
      </c>
      <c r="M1260" s="35" t="s">
        <v>1011</v>
      </c>
      <c r="N1260" s="37"/>
      <c r="O1260" s="33" t="s">
        <v>1012</v>
      </c>
      <c r="P1260" s="3"/>
      <c r="Q1260" s="35" t="s">
        <v>1013</v>
      </c>
      <c r="R1260" s="33" t="s">
        <v>1014</v>
      </c>
      <c r="S1260" s="35" t="s">
        <v>1015</v>
      </c>
      <c r="T1260" s="33" t="s">
        <v>1016</v>
      </c>
      <c r="U1260" s="53"/>
      <c r="V1260" s="53"/>
      <c r="W1260" s="53"/>
      <c r="X1260" s="53"/>
      <c r="Y1260" s="53"/>
      <c r="Z1260" s="53"/>
      <c r="AA1260" s="53"/>
      <c r="AB1260" s="53"/>
      <c r="AC1260" s="53"/>
      <c r="AD1260" s="53"/>
      <c r="AE1260" s="53"/>
    </row>
    <row r="1261" ht="14.25" customHeight="1">
      <c r="A1261" s="157" t="str">
        <f t="shared" si="3"/>
        <v>191006_B45-T1-9_00DM7_00JD3_M01_S_1</v>
      </c>
      <c r="B1261" s="47" t="s">
        <v>4155</v>
      </c>
      <c r="C1261" s="47" t="s">
        <v>5720</v>
      </c>
      <c r="D1261" s="162" t="s">
        <v>5721</v>
      </c>
      <c r="E1261" s="169">
        <v>9229.0</v>
      </c>
      <c r="F1261" s="195">
        <v>39009.0</v>
      </c>
      <c r="G1261" s="33" t="s">
        <v>1006</v>
      </c>
      <c r="H1261" s="33" t="s">
        <v>120</v>
      </c>
      <c r="I1261" s="33" t="s">
        <v>1007</v>
      </c>
      <c r="J1261" s="35">
        <v>1.0</v>
      </c>
      <c r="K1261" s="185" t="s">
        <v>1009</v>
      </c>
      <c r="L1261" s="35">
        <v>2.0</v>
      </c>
      <c r="M1261" s="35" t="s">
        <v>1011</v>
      </c>
      <c r="N1261" s="37"/>
      <c r="O1261" s="33" t="s">
        <v>1012</v>
      </c>
      <c r="P1261" s="3"/>
      <c r="Q1261" s="35" t="s">
        <v>1013</v>
      </c>
      <c r="R1261" s="33" t="s">
        <v>1014</v>
      </c>
      <c r="S1261" s="35" t="s">
        <v>1015</v>
      </c>
      <c r="T1261" s="33" t="s">
        <v>1016</v>
      </c>
      <c r="U1261" s="53"/>
      <c r="V1261" s="53"/>
      <c r="W1261" s="53"/>
      <c r="X1261" s="53"/>
      <c r="Y1261" s="53"/>
      <c r="Z1261" s="53"/>
      <c r="AA1261" s="53"/>
      <c r="AB1261" s="53"/>
      <c r="AC1261" s="53"/>
      <c r="AD1261" s="53"/>
      <c r="AE1261" s="53"/>
    </row>
    <row r="1262" ht="14.25" customHeight="1">
      <c r="A1262" s="157" t="str">
        <f t="shared" si="3"/>
        <v>191006_B45-T1-10_00DM8_00JD4_M01_S_1</v>
      </c>
      <c r="B1262" s="47" t="s">
        <v>4159</v>
      </c>
      <c r="C1262" s="47" t="s">
        <v>5725</v>
      </c>
      <c r="D1262" s="162" t="s">
        <v>5726</v>
      </c>
      <c r="E1262" s="169">
        <v>3492.0</v>
      </c>
      <c r="F1262" s="195">
        <v>39009.0</v>
      </c>
      <c r="G1262" s="33" t="s">
        <v>1006</v>
      </c>
      <c r="H1262" s="33" t="s">
        <v>120</v>
      </c>
      <c r="I1262" s="33" t="s">
        <v>1007</v>
      </c>
      <c r="J1262" s="35">
        <v>1.0</v>
      </c>
      <c r="K1262" s="185" t="s">
        <v>1009</v>
      </c>
      <c r="L1262" s="35">
        <v>2.0</v>
      </c>
      <c r="M1262" s="35" t="s">
        <v>1011</v>
      </c>
      <c r="N1262" s="37"/>
      <c r="O1262" s="33" t="s">
        <v>1012</v>
      </c>
      <c r="P1262" s="3"/>
      <c r="Q1262" s="35" t="s">
        <v>1013</v>
      </c>
      <c r="R1262" s="33" t="s">
        <v>1014</v>
      </c>
      <c r="S1262" s="35" t="s">
        <v>1015</v>
      </c>
      <c r="T1262" s="33" t="s">
        <v>1016</v>
      </c>
      <c r="U1262" s="53"/>
      <c r="V1262" s="53"/>
      <c r="W1262" s="53"/>
      <c r="X1262" s="53"/>
      <c r="Y1262" s="53"/>
      <c r="Z1262" s="53"/>
      <c r="AA1262" s="53"/>
      <c r="AB1262" s="53"/>
      <c r="AC1262" s="53"/>
      <c r="AD1262" s="53"/>
      <c r="AE1262" s="53"/>
    </row>
    <row r="1263" ht="14.25" customHeight="1">
      <c r="A1263" s="157" t="str">
        <f t="shared" si="3"/>
        <v>191006_B45-T1-11_00DM9_00JD5_M01_S_1</v>
      </c>
      <c r="B1263" s="47" t="s">
        <v>4165</v>
      </c>
      <c r="C1263" s="47" t="s">
        <v>5730</v>
      </c>
      <c r="D1263" s="162" t="s">
        <v>5731</v>
      </c>
      <c r="E1263" s="169">
        <v>7192.0</v>
      </c>
      <c r="F1263" s="195">
        <v>39009.0</v>
      </c>
      <c r="G1263" s="33" t="s">
        <v>1006</v>
      </c>
      <c r="H1263" s="33" t="s">
        <v>120</v>
      </c>
      <c r="I1263" s="33" t="s">
        <v>1007</v>
      </c>
      <c r="J1263" s="35">
        <v>1.0</v>
      </c>
      <c r="K1263" s="185" t="s">
        <v>1009</v>
      </c>
      <c r="L1263" s="35">
        <v>2.0</v>
      </c>
      <c r="M1263" s="35" t="s">
        <v>1011</v>
      </c>
      <c r="N1263" s="37"/>
      <c r="O1263" s="33" t="s">
        <v>1012</v>
      </c>
      <c r="P1263" s="3"/>
      <c r="Q1263" s="35" t="s">
        <v>1013</v>
      </c>
      <c r="R1263" s="33" t="s">
        <v>1014</v>
      </c>
      <c r="S1263" s="35" t="s">
        <v>1015</v>
      </c>
      <c r="T1263" s="33" t="s">
        <v>1016</v>
      </c>
      <c r="U1263" s="53"/>
      <c r="V1263" s="53"/>
      <c r="W1263" s="53"/>
      <c r="X1263" s="53"/>
      <c r="Y1263" s="53"/>
      <c r="Z1263" s="53"/>
      <c r="AA1263" s="53"/>
      <c r="AB1263" s="53"/>
      <c r="AC1263" s="53"/>
      <c r="AD1263" s="53"/>
      <c r="AE1263" s="53"/>
    </row>
    <row r="1264" ht="14.25" customHeight="1">
      <c r="A1264" s="157" t="str">
        <f t="shared" si="3"/>
        <v>191006_B45-T1-12_00DMA_00JD6_M01_S_1</v>
      </c>
      <c r="B1264" s="47" t="s">
        <v>4169</v>
      </c>
      <c r="C1264" s="47" t="s">
        <v>5735</v>
      </c>
      <c r="D1264" s="162" t="s">
        <v>5736</v>
      </c>
      <c r="E1264" s="169">
        <v>9431.0</v>
      </c>
      <c r="F1264" s="195">
        <v>39009.0</v>
      </c>
      <c r="G1264" s="33" t="s">
        <v>1006</v>
      </c>
      <c r="H1264" s="33" t="s">
        <v>120</v>
      </c>
      <c r="I1264" s="33" t="s">
        <v>1007</v>
      </c>
      <c r="J1264" s="35">
        <v>1.0</v>
      </c>
      <c r="K1264" s="185" t="s">
        <v>1009</v>
      </c>
      <c r="L1264" s="35">
        <v>2.0</v>
      </c>
      <c r="M1264" s="35" t="s">
        <v>1011</v>
      </c>
      <c r="N1264" s="107" t="s">
        <v>5587</v>
      </c>
      <c r="O1264" s="33" t="s">
        <v>4297</v>
      </c>
      <c r="P1264" s="33" t="s">
        <v>5740</v>
      </c>
      <c r="Q1264" s="35" t="s">
        <v>1013</v>
      </c>
      <c r="R1264" s="33" t="s">
        <v>1014</v>
      </c>
      <c r="S1264" s="35" t="s">
        <v>1015</v>
      </c>
      <c r="T1264" s="33" t="s">
        <v>1016</v>
      </c>
      <c r="U1264" s="53"/>
      <c r="V1264" s="53"/>
      <c r="W1264" s="53"/>
      <c r="X1264" s="53"/>
      <c r="Y1264" s="53"/>
      <c r="Z1264" s="53"/>
      <c r="AA1264" s="53"/>
      <c r="AB1264" s="53"/>
      <c r="AC1264" s="53"/>
      <c r="AD1264" s="53"/>
      <c r="AE1264" s="53"/>
    </row>
    <row r="1265" ht="14.25" customHeight="1">
      <c r="A1265" s="157" t="str">
        <f t="shared" si="3"/>
        <v>191006_B45-T1-13_00DMB_00JD7_M01_S_1</v>
      </c>
      <c r="B1265" s="47" t="s">
        <v>4175</v>
      </c>
      <c r="C1265" s="47" t="s">
        <v>5741</v>
      </c>
      <c r="D1265" s="162" t="s">
        <v>5742</v>
      </c>
      <c r="E1265" s="169">
        <v>3288.0</v>
      </c>
      <c r="F1265" s="195">
        <v>39009.0</v>
      </c>
      <c r="G1265" s="33" t="s">
        <v>1006</v>
      </c>
      <c r="H1265" s="33" t="s">
        <v>120</v>
      </c>
      <c r="I1265" s="33" t="s">
        <v>1007</v>
      </c>
      <c r="J1265" s="35">
        <v>1.0</v>
      </c>
      <c r="K1265" s="185" t="s">
        <v>1009</v>
      </c>
      <c r="L1265" s="35">
        <v>2.0</v>
      </c>
      <c r="M1265" s="35" t="s">
        <v>1011</v>
      </c>
      <c r="N1265" s="37"/>
      <c r="O1265" s="33" t="s">
        <v>1012</v>
      </c>
      <c r="P1265" s="32"/>
      <c r="Q1265" s="35" t="s">
        <v>1013</v>
      </c>
      <c r="R1265" s="33" t="s">
        <v>1014</v>
      </c>
      <c r="S1265" s="35" t="s">
        <v>1015</v>
      </c>
      <c r="T1265" s="33" t="s">
        <v>1016</v>
      </c>
      <c r="U1265" s="53"/>
      <c r="V1265" s="53"/>
      <c r="W1265" s="53"/>
      <c r="X1265" s="53"/>
      <c r="Y1265" s="53"/>
      <c r="Z1265" s="53"/>
      <c r="AA1265" s="53"/>
      <c r="AB1265" s="53"/>
      <c r="AC1265" s="53"/>
      <c r="AD1265" s="53"/>
      <c r="AE1265" s="53"/>
    </row>
    <row r="1266" ht="14.25" customHeight="1">
      <c r="A1266" s="157" t="str">
        <f t="shared" si="3"/>
        <v>191006_B45-T1-14_00DMC_00JD8_M01_S_1</v>
      </c>
      <c r="B1266" s="47" t="s">
        <v>4179</v>
      </c>
      <c r="C1266" s="47" t="s">
        <v>5749</v>
      </c>
      <c r="D1266" s="162" t="s">
        <v>5750</v>
      </c>
      <c r="E1266" s="169">
        <v>9289.0</v>
      </c>
      <c r="F1266" s="195">
        <v>39009.0</v>
      </c>
      <c r="G1266" s="33" t="s">
        <v>1006</v>
      </c>
      <c r="H1266" s="33" t="s">
        <v>120</v>
      </c>
      <c r="I1266" s="33" t="s">
        <v>1007</v>
      </c>
      <c r="J1266" s="35">
        <v>1.0</v>
      </c>
      <c r="K1266" s="185" t="s">
        <v>1009</v>
      </c>
      <c r="L1266" s="35">
        <v>2.0</v>
      </c>
      <c r="M1266" s="35" t="s">
        <v>1011</v>
      </c>
      <c r="N1266" s="37"/>
      <c r="O1266" s="33" t="s">
        <v>1012</v>
      </c>
      <c r="P1266" s="32"/>
      <c r="Q1266" s="35" t="s">
        <v>1013</v>
      </c>
      <c r="R1266" s="33" t="s">
        <v>1014</v>
      </c>
      <c r="S1266" s="35" t="s">
        <v>1015</v>
      </c>
      <c r="T1266" s="33" t="s">
        <v>1016</v>
      </c>
      <c r="U1266" s="53"/>
      <c r="V1266" s="53"/>
      <c r="W1266" s="53"/>
      <c r="X1266" s="53"/>
      <c r="Y1266" s="53"/>
      <c r="Z1266" s="53"/>
      <c r="AA1266" s="53"/>
      <c r="AB1266" s="53"/>
      <c r="AC1266" s="53"/>
      <c r="AD1266" s="53"/>
      <c r="AE1266" s="53"/>
    </row>
    <row r="1267" ht="14.25" customHeight="1">
      <c r="A1267" s="157" t="str">
        <f t="shared" si="3"/>
        <v>191006_B45-T1-15_00DMD_00JD9_M01_S_1</v>
      </c>
      <c r="B1267" s="47" t="s">
        <v>4183</v>
      </c>
      <c r="C1267" s="47" t="s">
        <v>5754</v>
      </c>
      <c r="D1267" s="162" t="s">
        <v>5755</v>
      </c>
      <c r="E1267" s="33" t="s">
        <v>154</v>
      </c>
      <c r="F1267" s="195">
        <v>39009.0</v>
      </c>
      <c r="G1267" s="33" t="s">
        <v>1006</v>
      </c>
      <c r="H1267" s="33" t="s">
        <v>120</v>
      </c>
      <c r="I1267" s="33" t="s">
        <v>1007</v>
      </c>
      <c r="J1267" s="35">
        <v>1.0</v>
      </c>
      <c r="K1267" s="185" t="s">
        <v>1009</v>
      </c>
      <c r="L1267" s="35">
        <v>2.0</v>
      </c>
      <c r="M1267" s="35" t="s">
        <v>1011</v>
      </c>
      <c r="N1267" s="37"/>
      <c r="O1267" s="33" t="s">
        <v>1012</v>
      </c>
      <c r="P1267" s="32"/>
      <c r="Q1267" s="35" t="s">
        <v>1013</v>
      </c>
      <c r="R1267" s="33" t="s">
        <v>1014</v>
      </c>
      <c r="S1267" s="35" t="s">
        <v>1015</v>
      </c>
      <c r="T1267" s="33" t="s">
        <v>1016</v>
      </c>
      <c r="U1267" s="53"/>
      <c r="V1267" s="53"/>
      <c r="W1267" s="53"/>
      <c r="X1267" s="53"/>
      <c r="Y1267" s="53"/>
      <c r="Z1267" s="53"/>
      <c r="AA1267" s="53"/>
      <c r="AB1267" s="53"/>
      <c r="AC1267" s="53"/>
      <c r="AD1267" s="53"/>
      <c r="AE1267" s="53"/>
    </row>
    <row r="1268" ht="14.25" customHeight="1">
      <c r="A1268" s="157" t="str">
        <f t="shared" si="3"/>
        <v>191006_B45-T1-16_00DME_00JDA_M01_S_1</v>
      </c>
      <c r="B1268" s="47" t="s">
        <v>4191</v>
      </c>
      <c r="C1268" s="47" t="s">
        <v>5759</v>
      </c>
      <c r="D1268" s="162" t="s">
        <v>5760</v>
      </c>
      <c r="E1268" s="33" t="s">
        <v>858</v>
      </c>
      <c r="F1268" s="195">
        <v>39009.0</v>
      </c>
      <c r="G1268" s="33" t="s">
        <v>1006</v>
      </c>
      <c r="H1268" s="33" t="s">
        <v>120</v>
      </c>
      <c r="I1268" s="33" t="s">
        <v>1007</v>
      </c>
      <c r="J1268" s="35">
        <v>1.0</v>
      </c>
      <c r="K1268" s="185" t="s">
        <v>1009</v>
      </c>
      <c r="L1268" s="35">
        <v>2.0</v>
      </c>
      <c r="M1268" s="35" t="s">
        <v>1011</v>
      </c>
      <c r="N1268" s="37"/>
      <c r="O1268" s="33" t="s">
        <v>1012</v>
      </c>
      <c r="P1268" s="32"/>
      <c r="Q1268" s="35" t="s">
        <v>1013</v>
      </c>
      <c r="R1268" s="33" t="s">
        <v>1014</v>
      </c>
      <c r="S1268" s="35" t="s">
        <v>1015</v>
      </c>
      <c r="T1268" s="33" t="s">
        <v>1016</v>
      </c>
      <c r="U1268" s="53"/>
      <c r="V1268" s="53"/>
      <c r="W1268" s="53"/>
      <c r="X1268" s="53"/>
      <c r="Y1268" s="53"/>
      <c r="Z1268" s="53"/>
      <c r="AA1268" s="53"/>
      <c r="AB1268" s="53"/>
      <c r="AC1268" s="53"/>
      <c r="AD1268" s="53"/>
      <c r="AE1268" s="53"/>
    </row>
    <row r="1269" ht="14.25" customHeight="1">
      <c r="A1269" s="157" t="str">
        <f t="shared" si="3"/>
        <v>191005_HEK-QCS_000F2_00JDB_M02_S_1</v>
      </c>
      <c r="B1269" s="158" t="s">
        <v>108</v>
      </c>
      <c r="C1269" s="47" t="s">
        <v>5764</v>
      </c>
      <c r="D1269" s="123" t="s">
        <v>109</v>
      </c>
      <c r="E1269" s="194" t="s">
        <v>109</v>
      </c>
      <c r="F1269" s="195">
        <v>38644.0</v>
      </c>
      <c r="G1269" s="33" t="s">
        <v>1191</v>
      </c>
      <c r="H1269" s="33" t="s">
        <v>122</v>
      </c>
      <c r="I1269" s="33" t="s">
        <v>1007</v>
      </c>
      <c r="J1269" s="35">
        <v>1.0</v>
      </c>
      <c r="K1269" s="185" t="s">
        <v>1009</v>
      </c>
      <c r="L1269" s="35">
        <v>2.0</v>
      </c>
      <c r="M1269" s="35" t="s">
        <v>1011</v>
      </c>
      <c r="N1269" s="37"/>
      <c r="O1269" s="33" t="s">
        <v>1291</v>
      </c>
      <c r="P1269" s="32"/>
      <c r="Q1269" s="40" t="s">
        <v>1013</v>
      </c>
      <c r="R1269" s="130" t="s">
        <v>1193</v>
      </c>
      <c r="S1269" s="35" t="s">
        <v>1015</v>
      </c>
      <c r="T1269" s="164" t="s">
        <v>1194</v>
      </c>
      <c r="U1269" s="53"/>
      <c r="V1269" s="53"/>
      <c r="W1269" s="53"/>
      <c r="X1269" s="53"/>
      <c r="Y1269" s="53"/>
      <c r="Z1269" s="53"/>
      <c r="AA1269" s="53"/>
      <c r="AB1269" s="53"/>
      <c r="AC1269" s="53"/>
      <c r="AD1269" s="53"/>
      <c r="AE1269" s="53"/>
    </row>
    <row r="1270" ht="14.25" customHeight="1">
      <c r="A1270" s="157" t="str">
        <f t="shared" si="3"/>
        <v>191005_HEK-QCS_00J8W_00JDC_M02_S_1</v>
      </c>
      <c r="B1270" s="154" t="s">
        <v>5768</v>
      </c>
      <c r="C1270" s="47" t="s">
        <v>5769</v>
      </c>
      <c r="D1270" s="123" t="s">
        <v>109</v>
      </c>
      <c r="E1270" s="194" t="s">
        <v>109</v>
      </c>
      <c r="F1270" s="195">
        <v>38644.0</v>
      </c>
      <c r="G1270" s="33" t="s">
        <v>1191</v>
      </c>
      <c r="H1270" s="33" t="s">
        <v>122</v>
      </c>
      <c r="I1270" s="33" t="s">
        <v>1007</v>
      </c>
      <c r="J1270" s="35">
        <v>1.0</v>
      </c>
      <c r="K1270" s="185" t="s">
        <v>1009</v>
      </c>
      <c r="L1270" s="35">
        <v>2.0</v>
      </c>
      <c r="M1270" s="35" t="s">
        <v>1011</v>
      </c>
      <c r="N1270" s="37"/>
      <c r="O1270" s="33" t="s">
        <v>1291</v>
      </c>
      <c r="P1270" s="32"/>
      <c r="Q1270" s="40" t="s">
        <v>1013</v>
      </c>
      <c r="R1270" s="130" t="s">
        <v>1193</v>
      </c>
      <c r="S1270" s="35" t="s">
        <v>1015</v>
      </c>
      <c r="T1270" s="164" t="s">
        <v>1194</v>
      </c>
      <c r="U1270" s="53"/>
      <c r="V1270" s="53"/>
      <c r="W1270" s="53"/>
      <c r="X1270" s="53"/>
      <c r="Y1270" s="53"/>
      <c r="Z1270" s="53"/>
      <c r="AA1270" s="53"/>
      <c r="AB1270" s="53"/>
      <c r="AC1270" s="53"/>
      <c r="AD1270" s="53"/>
      <c r="AE1270" s="53"/>
    </row>
    <row r="1271" ht="14.25" customHeight="1">
      <c r="A1271" s="157" t="str">
        <f t="shared" si="3"/>
        <v>191005_B25-T2-1_00DD3_00JDD_M02_S_1</v>
      </c>
      <c r="B1271" s="47" t="s">
        <v>2287</v>
      </c>
      <c r="C1271" s="47" t="s">
        <v>5773</v>
      </c>
      <c r="D1271" s="162" t="s">
        <v>5774</v>
      </c>
      <c r="E1271" s="182">
        <v>5571.0</v>
      </c>
      <c r="F1271" s="195">
        <v>38644.0</v>
      </c>
      <c r="G1271" s="33" t="s">
        <v>1191</v>
      </c>
      <c r="H1271" s="33" t="s">
        <v>122</v>
      </c>
      <c r="I1271" s="33" t="s">
        <v>1007</v>
      </c>
      <c r="J1271" s="35">
        <v>1.0</v>
      </c>
      <c r="K1271" s="185" t="s">
        <v>1009</v>
      </c>
      <c r="L1271" s="35">
        <v>2.0</v>
      </c>
      <c r="M1271" s="35" t="s">
        <v>1011</v>
      </c>
      <c r="N1271" s="107" t="s">
        <v>5775</v>
      </c>
      <c r="O1271" s="33" t="s">
        <v>1291</v>
      </c>
      <c r="P1271" s="47" t="s">
        <v>5778</v>
      </c>
      <c r="Q1271" s="40" t="s">
        <v>1013</v>
      </c>
      <c r="R1271" s="130" t="s">
        <v>1193</v>
      </c>
      <c r="S1271" s="35" t="s">
        <v>1015</v>
      </c>
      <c r="T1271" s="164" t="s">
        <v>1194</v>
      </c>
      <c r="U1271" s="53"/>
      <c r="V1271" s="53"/>
      <c r="W1271" s="53"/>
      <c r="X1271" s="53"/>
      <c r="Y1271" s="53"/>
      <c r="Z1271" s="53"/>
      <c r="AA1271" s="53"/>
      <c r="AB1271" s="53"/>
      <c r="AC1271" s="53"/>
      <c r="AD1271" s="53"/>
      <c r="AE1271" s="53"/>
    </row>
    <row r="1272" ht="14.25" customHeight="1">
      <c r="A1272" s="157" t="str">
        <f t="shared" si="3"/>
        <v>191005_B25-T2-2_00DD4_00JDE_M02_S_1</v>
      </c>
      <c r="B1272" s="47" t="s">
        <v>2294</v>
      </c>
      <c r="C1272" s="47" t="s">
        <v>5780</v>
      </c>
      <c r="D1272" s="162" t="s">
        <v>5781</v>
      </c>
      <c r="E1272" s="182">
        <v>9129.0</v>
      </c>
      <c r="F1272" s="195">
        <v>38644.0</v>
      </c>
      <c r="G1272" s="33" t="s">
        <v>1191</v>
      </c>
      <c r="H1272" s="33" t="s">
        <v>122</v>
      </c>
      <c r="I1272" s="33" t="s">
        <v>1007</v>
      </c>
      <c r="J1272" s="35">
        <v>1.0</v>
      </c>
      <c r="K1272" s="185" t="s">
        <v>1009</v>
      </c>
      <c r="L1272" s="35">
        <v>2.0</v>
      </c>
      <c r="M1272" s="35" t="s">
        <v>1011</v>
      </c>
      <c r="N1272" s="107" t="s">
        <v>5775</v>
      </c>
      <c r="O1272" s="33" t="s">
        <v>1291</v>
      </c>
      <c r="P1272" s="47" t="s">
        <v>5785</v>
      </c>
      <c r="Q1272" s="40" t="s">
        <v>1013</v>
      </c>
      <c r="R1272" s="130" t="s">
        <v>1193</v>
      </c>
      <c r="S1272" s="35" t="s">
        <v>1015</v>
      </c>
      <c r="T1272" s="164" t="s">
        <v>1194</v>
      </c>
      <c r="U1272" s="53"/>
      <c r="V1272" s="53"/>
      <c r="W1272" s="53"/>
      <c r="X1272" s="53"/>
      <c r="Y1272" s="53"/>
      <c r="Z1272" s="53"/>
      <c r="AA1272" s="53"/>
      <c r="AB1272" s="53"/>
      <c r="AC1272" s="53"/>
      <c r="AD1272" s="53"/>
      <c r="AE1272" s="53"/>
    </row>
    <row r="1273" ht="14.25" customHeight="1">
      <c r="A1273" s="157" t="str">
        <f t="shared" si="3"/>
        <v>191005_B25-T2-3_00DD5_00JDF_M02_S_1</v>
      </c>
      <c r="B1273" s="47" t="s">
        <v>2299</v>
      </c>
      <c r="C1273" s="47" t="s">
        <v>5788</v>
      </c>
      <c r="D1273" s="162" t="s">
        <v>5789</v>
      </c>
      <c r="E1273" s="182">
        <v>3034.0</v>
      </c>
      <c r="F1273" s="195">
        <v>38644.0</v>
      </c>
      <c r="G1273" s="33" t="s">
        <v>1191</v>
      </c>
      <c r="H1273" s="33" t="s">
        <v>122</v>
      </c>
      <c r="I1273" s="33" t="s">
        <v>1007</v>
      </c>
      <c r="J1273" s="35">
        <v>1.0</v>
      </c>
      <c r="K1273" s="185" t="s">
        <v>1009</v>
      </c>
      <c r="L1273" s="35">
        <v>2.0</v>
      </c>
      <c r="M1273" s="35" t="s">
        <v>1011</v>
      </c>
      <c r="N1273" s="107" t="s">
        <v>5775</v>
      </c>
      <c r="O1273" s="33" t="s">
        <v>1291</v>
      </c>
      <c r="P1273" s="47" t="s">
        <v>5791</v>
      </c>
      <c r="Q1273" s="40" t="s">
        <v>1013</v>
      </c>
      <c r="R1273" s="130" t="s">
        <v>1193</v>
      </c>
      <c r="S1273" s="35" t="s">
        <v>1015</v>
      </c>
      <c r="T1273" s="164" t="s">
        <v>1194</v>
      </c>
      <c r="U1273" s="53"/>
      <c r="V1273" s="53"/>
      <c r="W1273" s="53"/>
      <c r="X1273" s="53"/>
      <c r="Y1273" s="53"/>
      <c r="Z1273" s="53"/>
      <c r="AA1273" s="53"/>
      <c r="AB1273" s="53"/>
      <c r="AC1273" s="53"/>
      <c r="AD1273" s="53"/>
      <c r="AE1273" s="53"/>
    </row>
    <row r="1274" ht="14.25" customHeight="1">
      <c r="A1274" s="157" t="str">
        <f t="shared" si="3"/>
        <v>191005_B25-T2-4_00DD6_00JDG_M02_S_1</v>
      </c>
      <c r="B1274" s="47" t="s">
        <v>2304</v>
      </c>
      <c r="C1274" s="47" t="s">
        <v>5795</v>
      </c>
      <c r="D1274" s="162" t="s">
        <v>5796</v>
      </c>
      <c r="E1274" s="182">
        <v>2655.0</v>
      </c>
      <c r="F1274" s="195">
        <v>38644.0</v>
      </c>
      <c r="G1274" s="33" t="s">
        <v>1191</v>
      </c>
      <c r="H1274" s="33" t="s">
        <v>122</v>
      </c>
      <c r="I1274" s="33" t="s">
        <v>1007</v>
      </c>
      <c r="J1274" s="35">
        <v>1.0</v>
      </c>
      <c r="K1274" s="185" t="s">
        <v>1009</v>
      </c>
      <c r="L1274" s="35">
        <v>2.0</v>
      </c>
      <c r="M1274" s="35" t="s">
        <v>1011</v>
      </c>
      <c r="N1274" s="107" t="s">
        <v>5775</v>
      </c>
      <c r="O1274" s="33" t="s">
        <v>1291</v>
      </c>
      <c r="P1274" s="47" t="s">
        <v>5800</v>
      </c>
      <c r="Q1274" s="40" t="s">
        <v>1013</v>
      </c>
      <c r="R1274" s="130" t="s">
        <v>1193</v>
      </c>
      <c r="S1274" s="35" t="s">
        <v>1015</v>
      </c>
      <c r="T1274" s="164" t="s">
        <v>1194</v>
      </c>
      <c r="U1274" s="53"/>
      <c r="V1274" s="53"/>
      <c r="W1274" s="53"/>
      <c r="X1274" s="53"/>
      <c r="Y1274" s="53"/>
      <c r="Z1274" s="53"/>
      <c r="AA1274" s="53"/>
      <c r="AB1274" s="53"/>
      <c r="AC1274" s="53"/>
      <c r="AD1274" s="53"/>
      <c r="AE1274" s="53"/>
    </row>
    <row r="1275" ht="14.25" customHeight="1">
      <c r="A1275" s="157" t="str">
        <f t="shared" si="3"/>
        <v>191005_B25-T2-5_00DD7_00JDH_M02_S_1</v>
      </c>
      <c r="B1275" s="47" t="s">
        <v>2308</v>
      </c>
      <c r="C1275" s="47" t="s">
        <v>5801</v>
      </c>
      <c r="D1275" s="162" t="s">
        <v>5802</v>
      </c>
      <c r="E1275" s="182">
        <v>8254.0</v>
      </c>
      <c r="F1275" s="195">
        <v>38644.0</v>
      </c>
      <c r="G1275" s="33" t="s">
        <v>1191</v>
      </c>
      <c r="H1275" s="33" t="s">
        <v>122</v>
      </c>
      <c r="I1275" s="33" t="s">
        <v>1007</v>
      </c>
      <c r="J1275" s="35">
        <v>1.0</v>
      </c>
      <c r="K1275" s="185" t="s">
        <v>1009</v>
      </c>
      <c r="L1275" s="35">
        <v>2.0</v>
      </c>
      <c r="M1275" s="35" t="s">
        <v>1011</v>
      </c>
      <c r="N1275" s="107" t="s">
        <v>5775</v>
      </c>
      <c r="O1275" s="33" t="s">
        <v>1291</v>
      </c>
      <c r="P1275" s="47" t="s">
        <v>5806</v>
      </c>
      <c r="Q1275" s="40" t="s">
        <v>1013</v>
      </c>
      <c r="R1275" s="130" t="s">
        <v>1193</v>
      </c>
      <c r="S1275" s="35" t="s">
        <v>1015</v>
      </c>
      <c r="T1275" s="164" t="s">
        <v>1194</v>
      </c>
      <c r="U1275" s="53"/>
      <c r="V1275" s="53"/>
      <c r="W1275" s="53"/>
      <c r="X1275" s="53"/>
      <c r="Y1275" s="53"/>
      <c r="Z1275" s="53"/>
      <c r="AA1275" s="53"/>
      <c r="AB1275" s="53"/>
      <c r="AC1275" s="53"/>
      <c r="AD1275" s="53"/>
      <c r="AE1275" s="53"/>
    </row>
    <row r="1276" ht="14.25" customHeight="1">
      <c r="A1276" s="157" t="str">
        <f t="shared" si="3"/>
        <v>191005_B25-T2-6_00DD8_00JDI_M02_S_1</v>
      </c>
      <c r="B1276" s="47" t="s">
        <v>2313</v>
      </c>
      <c r="C1276" s="47" t="s">
        <v>5810</v>
      </c>
      <c r="D1276" s="162" t="s">
        <v>5811</v>
      </c>
      <c r="E1276" s="182">
        <v>6489.0</v>
      </c>
      <c r="F1276" s="195">
        <v>38644.0</v>
      </c>
      <c r="G1276" s="33" t="s">
        <v>1191</v>
      </c>
      <c r="H1276" s="33" t="s">
        <v>122</v>
      </c>
      <c r="I1276" s="33" t="s">
        <v>1007</v>
      </c>
      <c r="J1276" s="35">
        <v>1.0</v>
      </c>
      <c r="K1276" s="185" t="s">
        <v>1009</v>
      </c>
      <c r="L1276" s="35">
        <v>2.0</v>
      </c>
      <c r="M1276" s="35" t="s">
        <v>1011</v>
      </c>
      <c r="N1276" s="107" t="s">
        <v>5775</v>
      </c>
      <c r="O1276" s="33" t="s">
        <v>1291</v>
      </c>
      <c r="P1276" s="47" t="s">
        <v>5812</v>
      </c>
      <c r="Q1276" s="40" t="s">
        <v>1013</v>
      </c>
      <c r="R1276" s="130" t="s">
        <v>1193</v>
      </c>
      <c r="S1276" s="35" t="s">
        <v>1015</v>
      </c>
      <c r="T1276" s="164" t="s">
        <v>1194</v>
      </c>
      <c r="U1276" s="53"/>
      <c r="V1276" s="53"/>
      <c r="W1276" s="53"/>
      <c r="X1276" s="53"/>
      <c r="Y1276" s="53"/>
      <c r="Z1276" s="53"/>
      <c r="AA1276" s="53"/>
      <c r="AB1276" s="53"/>
      <c r="AC1276" s="53"/>
      <c r="AD1276" s="53"/>
      <c r="AE1276" s="53"/>
    </row>
    <row r="1277" ht="14.25" customHeight="1">
      <c r="A1277" s="157" t="str">
        <f t="shared" si="3"/>
        <v>191005_B25-T2-7_00DD9_00JDJ_M02_S_1</v>
      </c>
      <c r="B1277" s="47" t="s">
        <v>2318</v>
      </c>
      <c r="C1277" s="47" t="s">
        <v>5816</v>
      </c>
      <c r="D1277" s="162" t="s">
        <v>5817</v>
      </c>
      <c r="E1277" s="182">
        <v>7250.0</v>
      </c>
      <c r="F1277" s="195">
        <v>38644.0</v>
      </c>
      <c r="G1277" s="33" t="s">
        <v>1191</v>
      </c>
      <c r="H1277" s="33" t="s">
        <v>122</v>
      </c>
      <c r="I1277" s="33" t="s">
        <v>1007</v>
      </c>
      <c r="J1277" s="35">
        <v>1.0</v>
      </c>
      <c r="K1277" s="185" t="s">
        <v>1009</v>
      </c>
      <c r="L1277" s="35">
        <v>2.0</v>
      </c>
      <c r="M1277" s="35" t="s">
        <v>1011</v>
      </c>
      <c r="N1277" s="107" t="s">
        <v>5775</v>
      </c>
      <c r="O1277" s="33" t="s">
        <v>1291</v>
      </c>
      <c r="P1277" s="47" t="s">
        <v>5821</v>
      </c>
      <c r="Q1277" s="40" t="s">
        <v>1013</v>
      </c>
      <c r="R1277" s="130" t="s">
        <v>1193</v>
      </c>
      <c r="S1277" s="35" t="s">
        <v>1015</v>
      </c>
      <c r="T1277" s="164" t="s">
        <v>1194</v>
      </c>
      <c r="U1277" s="53"/>
      <c r="V1277" s="53"/>
      <c r="W1277" s="53"/>
      <c r="X1277" s="53"/>
      <c r="Y1277" s="53"/>
      <c r="Z1277" s="53"/>
      <c r="AA1277" s="53"/>
      <c r="AB1277" s="53"/>
      <c r="AC1277" s="53"/>
      <c r="AD1277" s="53"/>
      <c r="AE1277" s="53"/>
    </row>
    <row r="1278" ht="14.25" customHeight="1">
      <c r="A1278" s="157" t="str">
        <f t="shared" si="3"/>
        <v>191005_B25-T2-8_00DDA_00JDK_M02_S_1</v>
      </c>
      <c r="B1278" s="47" t="s">
        <v>2323</v>
      </c>
      <c r="C1278" s="47" t="s">
        <v>5822</v>
      </c>
      <c r="D1278" s="162" t="s">
        <v>5823</v>
      </c>
      <c r="E1278" s="182">
        <v>3438.0</v>
      </c>
      <c r="F1278" s="195">
        <v>38644.0</v>
      </c>
      <c r="G1278" s="33" t="s">
        <v>1191</v>
      </c>
      <c r="H1278" s="33" t="s">
        <v>122</v>
      </c>
      <c r="I1278" s="33" t="s">
        <v>1007</v>
      </c>
      <c r="J1278" s="35">
        <v>1.0</v>
      </c>
      <c r="K1278" s="185" t="s">
        <v>1009</v>
      </c>
      <c r="L1278" s="35">
        <v>2.0</v>
      </c>
      <c r="M1278" s="35" t="s">
        <v>1011</v>
      </c>
      <c r="N1278" s="107" t="s">
        <v>5775</v>
      </c>
      <c r="O1278" s="33" t="s">
        <v>1291</v>
      </c>
      <c r="P1278" s="47" t="s">
        <v>5828</v>
      </c>
      <c r="Q1278" s="40" t="s">
        <v>1013</v>
      </c>
      <c r="R1278" s="130" t="s">
        <v>1193</v>
      </c>
      <c r="S1278" s="35" t="s">
        <v>1015</v>
      </c>
      <c r="T1278" s="164" t="s">
        <v>1194</v>
      </c>
      <c r="U1278" s="53"/>
      <c r="V1278" s="53"/>
      <c r="W1278" s="53"/>
      <c r="X1278" s="53"/>
      <c r="Y1278" s="53"/>
      <c r="Z1278" s="53"/>
      <c r="AA1278" s="53"/>
      <c r="AB1278" s="53"/>
      <c r="AC1278" s="53"/>
      <c r="AD1278" s="53"/>
      <c r="AE1278" s="53"/>
    </row>
    <row r="1279" ht="14.25" customHeight="1">
      <c r="A1279" s="157" t="str">
        <f t="shared" si="3"/>
        <v>191005_B25-T2-9_00DDB_00JDL_M02_S_1</v>
      </c>
      <c r="B1279" s="47" t="s">
        <v>2327</v>
      </c>
      <c r="C1279" s="47" t="s">
        <v>5831</v>
      </c>
      <c r="D1279" s="162" t="s">
        <v>5832</v>
      </c>
      <c r="E1279" s="182">
        <v>2046.0</v>
      </c>
      <c r="F1279" s="195">
        <v>38644.0</v>
      </c>
      <c r="G1279" s="33" t="s">
        <v>1191</v>
      </c>
      <c r="H1279" s="33" t="s">
        <v>122</v>
      </c>
      <c r="I1279" s="33" t="s">
        <v>1007</v>
      </c>
      <c r="J1279" s="35">
        <v>1.0</v>
      </c>
      <c r="K1279" s="185" t="s">
        <v>1009</v>
      </c>
      <c r="L1279" s="35">
        <v>2.0</v>
      </c>
      <c r="M1279" s="35" t="s">
        <v>1011</v>
      </c>
      <c r="N1279" s="107" t="s">
        <v>5775</v>
      </c>
      <c r="O1279" s="33" t="s">
        <v>1291</v>
      </c>
      <c r="P1279" s="47" t="s">
        <v>5836</v>
      </c>
      <c r="Q1279" s="40" t="s">
        <v>1013</v>
      </c>
      <c r="R1279" s="130" t="s">
        <v>1193</v>
      </c>
      <c r="S1279" s="35" t="s">
        <v>1015</v>
      </c>
      <c r="T1279" s="164" t="s">
        <v>1194</v>
      </c>
      <c r="U1279" s="53"/>
      <c r="V1279" s="53"/>
      <c r="W1279" s="53"/>
      <c r="X1279" s="53"/>
      <c r="Y1279" s="53"/>
      <c r="Z1279" s="53"/>
      <c r="AA1279" s="53"/>
      <c r="AB1279" s="53"/>
      <c r="AC1279" s="53"/>
      <c r="AD1279" s="53"/>
      <c r="AE1279" s="53"/>
    </row>
    <row r="1280" ht="14.25" customHeight="1">
      <c r="A1280" s="157" t="str">
        <f t="shared" si="3"/>
        <v>191005_B25-T2-10_00DDC_00JDM_M02_S_1</v>
      </c>
      <c r="B1280" s="47" t="s">
        <v>2332</v>
      </c>
      <c r="C1280" s="47" t="s">
        <v>5837</v>
      </c>
      <c r="D1280" s="162" t="s">
        <v>5838</v>
      </c>
      <c r="E1280" s="182">
        <v>7169.0</v>
      </c>
      <c r="F1280" s="195">
        <v>38644.0</v>
      </c>
      <c r="G1280" s="33" t="s">
        <v>1191</v>
      </c>
      <c r="H1280" s="33" t="s">
        <v>122</v>
      </c>
      <c r="I1280" s="33" t="s">
        <v>1007</v>
      </c>
      <c r="J1280" s="35">
        <v>1.0</v>
      </c>
      <c r="K1280" s="185" t="s">
        <v>1009</v>
      </c>
      <c r="L1280" s="35">
        <v>2.0</v>
      </c>
      <c r="M1280" s="35" t="s">
        <v>1011</v>
      </c>
      <c r="N1280" s="107" t="s">
        <v>5775</v>
      </c>
      <c r="O1280" s="33" t="s">
        <v>1291</v>
      </c>
      <c r="P1280" s="47" t="s">
        <v>5842</v>
      </c>
      <c r="Q1280" s="40" t="s">
        <v>1013</v>
      </c>
      <c r="R1280" s="130" t="s">
        <v>1193</v>
      </c>
      <c r="S1280" s="35" t="s">
        <v>1015</v>
      </c>
      <c r="T1280" s="164" t="s">
        <v>1194</v>
      </c>
      <c r="U1280" s="53"/>
      <c r="V1280" s="53"/>
      <c r="W1280" s="53"/>
      <c r="X1280" s="53"/>
      <c r="Y1280" s="53"/>
      <c r="Z1280" s="53"/>
      <c r="AA1280" s="53"/>
      <c r="AB1280" s="53"/>
      <c r="AC1280" s="53"/>
      <c r="AD1280" s="53"/>
      <c r="AE1280" s="53"/>
    </row>
    <row r="1281" ht="14.25" customHeight="1">
      <c r="A1281" s="157" t="str">
        <f t="shared" si="3"/>
        <v>191005_B25-T2-11_00DDD_00JDN_M02_S_1</v>
      </c>
      <c r="B1281" s="47" t="s">
        <v>2337</v>
      </c>
      <c r="C1281" s="47" t="s">
        <v>5843</v>
      </c>
      <c r="D1281" s="162" t="s">
        <v>5845</v>
      </c>
      <c r="E1281" s="182">
        <v>6459.0</v>
      </c>
      <c r="F1281" s="195">
        <v>38644.0</v>
      </c>
      <c r="G1281" s="33" t="s">
        <v>1191</v>
      </c>
      <c r="H1281" s="33" t="s">
        <v>122</v>
      </c>
      <c r="I1281" s="33" t="s">
        <v>1007</v>
      </c>
      <c r="J1281" s="35">
        <v>1.0</v>
      </c>
      <c r="K1281" s="185" t="s">
        <v>1009</v>
      </c>
      <c r="L1281" s="35">
        <v>2.0</v>
      </c>
      <c r="M1281" s="35" t="s">
        <v>1011</v>
      </c>
      <c r="N1281" s="107" t="s">
        <v>5775</v>
      </c>
      <c r="O1281" s="33" t="s">
        <v>1291</v>
      </c>
      <c r="P1281" s="47" t="s">
        <v>5848</v>
      </c>
      <c r="Q1281" s="40" t="s">
        <v>1013</v>
      </c>
      <c r="R1281" s="130" t="s">
        <v>1193</v>
      </c>
      <c r="S1281" s="35" t="s">
        <v>1015</v>
      </c>
      <c r="T1281" s="164" t="s">
        <v>1194</v>
      </c>
      <c r="U1281" s="53"/>
      <c r="V1281" s="53"/>
      <c r="W1281" s="53"/>
      <c r="X1281" s="53"/>
      <c r="Y1281" s="53"/>
      <c r="Z1281" s="53"/>
      <c r="AA1281" s="53"/>
      <c r="AB1281" s="53"/>
      <c r="AC1281" s="53"/>
      <c r="AD1281" s="53"/>
      <c r="AE1281" s="53"/>
    </row>
    <row r="1282" ht="14.25" customHeight="1">
      <c r="A1282" s="157" t="str">
        <f t="shared" si="3"/>
        <v>191005_B25-T2-12_00DDE_00JDO_M02_S_1</v>
      </c>
      <c r="B1282" s="47" t="s">
        <v>2342</v>
      </c>
      <c r="C1282" s="47" t="s">
        <v>5852</v>
      </c>
      <c r="D1282" s="162" t="s">
        <v>5853</v>
      </c>
      <c r="E1282" s="182">
        <v>6673.0</v>
      </c>
      <c r="F1282" s="195">
        <v>38644.0</v>
      </c>
      <c r="G1282" s="33" t="s">
        <v>1191</v>
      </c>
      <c r="H1282" s="33" t="s">
        <v>122</v>
      </c>
      <c r="I1282" s="33" t="s">
        <v>1007</v>
      </c>
      <c r="J1282" s="35">
        <v>1.0</v>
      </c>
      <c r="K1282" s="185" t="s">
        <v>1009</v>
      </c>
      <c r="L1282" s="35">
        <v>2.0</v>
      </c>
      <c r="M1282" s="35" t="s">
        <v>1011</v>
      </c>
      <c r="N1282" s="107" t="s">
        <v>5775</v>
      </c>
      <c r="O1282" s="33" t="s">
        <v>1291</v>
      </c>
      <c r="P1282" s="47" t="s">
        <v>5857</v>
      </c>
      <c r="Q1282" s="40" t="s">
        <v>1013</v>
      </c>
      <c r="R1282" s="130" t="s">
        <v>1193</v>
      </c>
      <c r="S1282" s="35" t="s">
        <v>1015</v>
      </c>
      <c r="T1282" s="164" t="s">
        <v>1194</v>
      </c>
      <c r="U1282" s="53"/>
      <c r="V1282" s="53"/>
      <c r="W1282" s="53"/>
      <c r="X1282" s="53"/>
      <c r="Y1282" s="53"/>
      <c r="Z1282" s="53"/>
      <c r="AA1282" s="53"/>
      <c r="AB1282" s="53"/>
      <c r="AC1282" s="53"/>
      <c r="AD1282" s="53"/>
      <c r="AE1282" s="53"/>
    </row>
    <row r="1283" ht="14.25" customHeight="1">
      <c r="A1283" s="157" t="str">
        <f t="shared" si="3"/>
        <v>191005_B25-T2-13_00DDF_00JDP_M02_S_1</v>
      </c>
      <c r="B1283" s="47" t="s">
        <v>2346</v>
      </c>
      <c r="C1283" s="47" t="s">
        <v>5858</v>
      </c>
      <c r="D1283" s="162" t="s">
        <v>5859</v>
      </c>
      <c r="E1283" s="182">
        <v>3164.0</v>
      </c>
      <c r="F1283" s="195">
        <v>38644.0</v>
      </c>
      <c r="G1283" s="33" t="s">
        <v>1191</v>
      </c>
      <c r="H1283" s="33" t="s">
        <v>122</v>
      </c>
      <c r="I1283" s="33" t="s">
        <v>1007</v>
      </c>
      <c r="J1283" s="35">
        <v>1.0</v>
      </c>
      <c r="K1283" s="185" t="s">
        <v>1009</v>
      </c>
      <c r="L1283" s="35">
        <v>2.0</v>
      </c>
      <c r="M1283" s="35" t="s">
        <v>1011</v>
      </c>
      <c r="N1283" s="107" t="s">
        <v>5775</v>
      </c>
      <c r="O1283" s="33" t="s">
        <v>1291</v>
      </c>
      <c r="P1283" s="47" t="s">
        <v>5863</v>
      </c>
      <c r="Q1283" s="40" t="s">
        <v>1013</v>
      </c>
      <c r="R1283" s="130" t="s">
        <v>1193</v>
      </c>
      <c r="S1283" s="35" t="s">
        <v>1015</v>
      </c>
      <c r="T1283" s="164" t="s">
        <v>1194</v>
      </c>
      <c r="U1283" s="53"/>
      <c r="V1283" s="53"/>
      <c r="W1283" s="53"/>
      <c r="X1283" s="53"/>
      <c r="Y1283" s="53"/>
      <c r="Z1283" s="53"/>
      <c r="AA1283" s="53"/>
      <c r="AB1283" s="53"/>
      <c r="AC1283" s="53"/>
      <c r="AD1283" s="53"/>
      <c r="AE1283" s="53"/>
    </row>
    <row r="1284" ht="14.25" customHeight="1">
      <c r="A1284" s="157" t="str">
        <f t="shared" si="3"/>
        <v>191005_B25-T2-14_00DDG_00JDQ_M02_S_1</v>
      </c>
      <c r="B1284" s="47" t="s">
        <v>2351</v>
      </c>
      <c r="C1284" s="47" t="s">
        <v>5864</v>
      </c>
      <c r="D1284" s="162" t="s">
        <v>5865</v>
      </c>
      <c r="E1284" s="182">
        <v>9269.0</v>
      </c>
      <c r="F1284" s="195">
        <v>38644.0</v>
      </c>
      <c r="G1284" s="33" t="s">
        <v>1191</v>
      </c>
      <c r="H1284" s="33" t="s">
        <v>122</v>
      </c>
      <c r="I1284" s="33" t="s">
        <v>1007</v>
      </c>
      <c r="J1284" s="35">
        <v>1.0</v>
      </c>
      <c r="K1284" s="185" t="s">
        <v>1009</v>
      </c>
      <c r="L1284" s="35">
        <v>2.0</v>
      </c>
      <c r="M1284" s="35" t="s">
        <v>1011</v>
      </c>
      <c r="N1284" s="107" t="s">
        <v>5775</v>
      </c>
      <c r="O1284" s="33" t="s">
        <v>1291</v>
      </c>
      <c r="P1284" s="47" t="s">
        <v>5871</v>
      </c>
      <c r="Q1284" s="40" t="s">
        <v>1013</v>
      </c>
      <c r="R1284" s="130" t="s">
        <v>1193</v>
      </c>
      <c r="S1284" s="35" t="s">
        <v>1015</v>
      </c>
      <c r="T1284" s="164" t="s">
        <v>1194</v>
      </c>
      <c r="U1284" s="53"/>
      <c r="V1284" s="53"/>
      <c r="W1284" s="53"/>
      <c r="X1284" s="53"/>
      <c r="Y1284" s="53"/>
      <c r="Z1284" s="53"/>
      <c r="AA1284" s="53"/>
      <c r="AB1284" s="53"/>
      <c r="AC1284" s="53"/>
      <c r="AD1284" s="53"/>
      <c r="AE1284" s="53"/>
    </row>
    <row r="1285" ht="14.25" customHeight="1">
      <c r="A1285" s="157" t="str">
        <f t="shared" si="3"/>
        <v>191005_B25-T2-15_00DDH_00JDR_M02_S_1</v>
      </c>
      <c r="B1285" s="47" t="s">
        <v>2356</v>
      </c>
      <c r="C1285" s="47" t="s">
        <v>5873</v>
      </c>
      <c r="D1285" s="162" t="s">
        <v>5874</v>
      </c>
      <c r="E1285" s="33" t="s">
        <v>154</v>
      </c>
      <c r="F1285" s="195">
        <v>38644.0</v>
      </c>
      <c r="G1285" s="33" t="s">
        <v>1191</v>
      </c>
      <c r="H1285" s="33" t="s">
        <v>122</v>
      </c>
      <c r="I1285" s="33" t="s">
        <v>1007</v>
      </c>
      <c r="J1285" s="35">
        <v>1.0</v>
      </c>
      <c r="K1285" s="185" t="s">
        <v>1009</v>
      </c>
      <c r="L1285" s="35">
        <v>2.0</v>
      </c>
      <c r="M1285" s="35" t="s">
        <v>1011</v>
      </c>
      <c r="N1285" s="107" t="s">
        <v>5775</v>
      </c>
      <c r="O1285" s="33" t="s">
        <v>1291</v>
      </c>
      <c r="P1285" s="47" t="s">
        <v>5878</v>
      </c>
      <c r="Q1285" s="40" t="s">
        <v>1013</v>
      </c>
      <c r="R1285" s="130" t="s">
        <v>1193</v>
      </c>
      <c r="S1285" s="35" t="s">
        <v>1015</v>
      </c>
      <c r="T1285" s="164" t="s">
        <v>1194</v>
      </c>
      <c r="U1285" s="53"/>
      <c r="V1285" s="53"/>
      <c r="W1285" s="53"/>
      <c r="X1285" s="53"/>
      <c r="Y1285" s="53"/>
      <c r="Z1285" s="53"/>
      <c r="AA1285" s="53"/>
      <c r="AB1285" s="53"/>
      <c r="AC1285" s="53"/>
      <c r="AD1285" s="53"/>
      <c r="AE1285" s="53"/>
    </row>
    <row r="1286" ht="14.25" customHeight="1">
      <c r="A1286" s="157" t="str">
        <f t="shared" si="3"/>
        <v>191005_B25-T2-16_00DDI_00JDS_M02_S_1</v>
      </c>
      <c r="B1286" s="47" t="s">
        <v>2360</v>
      </c>
      <c r="C1286" s="47" t="s">
        <v>5882</v>
      </c>
      <c r="D1286" s="162" t="s">
        <v>5883</v>
      </c>
      <c r="E1286" s="33" t="s">
        <v>785</v>
      </c>
      <c r="F1286" s="195">
        <v>38644.0</v>
      </c>
      <c r="G1286" s="33" t="s">
        <v>1191</v>
      </c>
      <c r="H1286" s="33" t="s">
        <v>122</v>
      </c>
      <c r="I1286" s="33" t="s">
        <v>1007</v>
      </c>
      <c r="J1286" s="35">
        <v>1.0</v>
      </c>
      <c r="K1286" s="185" t="s">
        <v>1009</v>
      </c>
      <c r="L1286" s="35">
        <v>2.0</v>
      </c>
      <c r="M1286" s="35" t="s">
        <v>1011</v>
      </c>
      <c r="N1286" s="107" t="s">
        <v>5775</v>
      </c>
      <c r="O1286" s="33" t="s">
        <v>1291</v>
      </c>
      <c r="P1286" s="47" t="s">
        <v>5884</v>
      </c>
      <c r="Q1286" s="40" t="s">
        <v>1013</v>
      </c>
      <c r="R1286" s="130" t="s">
        <v>1193</v>
      </c>
      <c r="S1286" s="35" t="s">
        <v>1015</v>
      </c>
      <c r="T1286" s="164" t="s">
        <v>1194</v>
      </c>
      <c r="U1286" s="53"/>
      <c r="V1286" s="53"/>
      <c r="W1286" s="53"/>
      <c r="X1286" s="53"/>
      <c r="Y1286" s="53"/>
      <c r="Z1286" s="53"/>
      <c r="AA1286" s="53"/>
      <c r="AB1286" s="53"/>
      <c r="AC1286" s="53"/>
      <c r="AD1286" s="53"/>
      <c r="AE1286" s="53"/>
    </row>
    <row r="1287" ht="14.25" customHeight="1">
      <c r="A1287" s="157" t="str">
        <f t="shared" si="3"/>
        <v>191006_HEK-QCS_000F2_00JDT_M02_S_1</v>
      </c>
      <c r="B1287" s="158" t="s">
        <v>108</v>
      </c>
      <c r="C1287" s="47" t="s">
        <v>5888</v>
      </c>
      <c r="D1287" s="123" t="s">
        <v>109</v>
      </c>
      <c r="E1287" s="194" t="s">
        <v>109</v>
      </c>
      <c r="F1287" s="195">
        <v>39009.0</v>
      </c>
      <c r="G1287" s="33" t="s">
        <v>1191</v>
      </c>
      <c r="H1287" s="33" t="s">
        <v>122</v>
      </c>
      <c r="I1287" s="33" t="s">
        <v>1007</v>
      </c>
      <c r="J1287" s="35">
        <v>1.0</v>
      </c>
      <c r="K1287" s="185" t="s">
        <v>1009</v>
      </c>
      <c r="L1287" s="35">
        <v>2.0</v>
      </c>
      <c r="M1287" s="35" t="s">
        <v>1011</v>
      </c>
      <c r="N1287" s="37"/>
      <c r="O1287" s="33" t="s">
        <v>1291</v>
      </c>
      <c r="P1287" s="32"/>
      <c r="Q1287" s="40" t="s">
        <v>1013</v>
      </c>
      <c r="R1287" s="130" t="s">
        <v>1193</v>
      </c>
      <c r="S1287" s="35" t="s">
        <v>1015</v>
      </c>
      <c r="T1287" s="164" t="s">
        <v>1194</v>
      </c>
      <c r="U1287" s="53"/>
      <c r="V1287" s="53"/>
      <c r="W1287" s="53"/>
      <c r="X1287" s="53"/>
      <c r="Y1287" s="53"/>
      <c r="Z1287" s="53"/>
      <c r="AA1287" s="53"/>
      <c r="AB1287" s="53"/>
      <c r="AC1287" s="53"/>
      <c r="AD1287" s="53"/>
      <c r="AE1287" s="53"/>
    </row>
    <row r="1288" ht="14.25" customHeight="1">
      <c r="A1288" s="157" t="str">
        <f t="shared" si="3"/>
        <v>191006_HEK-QCS_00J8W_00JDU_M02_S_1</v>
      </c>
      <c r="B1288" s="154" t="s">
        <v>5768</v>
      </c>
      <c r="C1288" s="47" t="s">
        <v>5889</v>
      </c>
      <c r="D1288" s="123" t="s">
        <v>109</v>
      </c>
      <c r="E1288" s="194" t="s">
        <v>109</v>
      </c>
      <c r="F1288" s="195">
        <v>39009.0</v>
      </c>
      <c r="G1288" s="33" t="s">
        <v>1191</v>
      </c>
      <c r="H1288" s="33" t="s">
        <v>122</v>
      </c>
      <c r="I1288" s="33" t="s">
        <v>1007</v>
      </c>
      <c r="J1288" s="35">
        <v>1.0</v>
      </c>
      <c r="K1288" s="185" t="s">
        <v>1009</v>
      </c>
      <c r="L1288" s="35">
        <v>2.0</v>
      </c>
      <c r="M1288" s="35" t="s">
        <v>1011</v>
      </c>
      <c r="N1288" s="37"/>
      <c r="O1288" s="33" t="s">
        <v>1291</v>
      </c>
      <c r="P1288" s="32"/>
      <c r="Q1288" s="40" t="s">
        <v>1013</v>
      </c>
      <c r="R1288" s="130" t="s">
        <v>1193</v>
      </c>
      <c r="S1288" s="35" t="s">
        <v>1015</v>
      </c>
      <c r="T1288" s="164" t="s">
        <v>1194</v>
      </c>
      <c r="U1288" s="53"/>
      <c r="V1288" s="53"/>
      <c r="W1288" s="53"/>
      <c r="X1288" s="53"/>
      <c r="Y1288" s="53"/>
      <c r="Z1288" s="53"/>
      <c r="AA1288" s="53"/>
      <c r="AB1288" s="53"/>
      <c r="AC1288" s="53"/>
      <c r="AD1288" s="53"/>
      <c r="AE1288" s="53"/>
    </row>
    <row r="1289" ht="14.25" customHeight="1">
      <c r="A1289" s="157" t="str">
        <f t="shared" si="3"/>
        <v>191023_B36-T1-1_00DHZ_00JDV_M02_S_1</v>
      </c>
      <c r="B1289" s="47" t="s">
        <v>3517</v>
      </c>
      <c r="C1289" s="47" t="s">
        <v>5896</v>
      </c>
      <c r="D1289" s="162" t="s">
        <v>5897</v>
      </c>
      <c r="E1289" s="193">
        <v>2866.0</v>
      </c>
      <c r="F1289" s="195">
        <v>45218.0</v>
      </c>
      <c r="G1289" s="33" t="s">
        <v>1191</v>
      </c>
      <c r="H1289" s="33" t="s">
        <v>122</v>
      </c>
      <c r="I1289" s="33" t="s">
        <v>1007</v>
      </c>
      <c r="J1289" s="35">
        <v>1.0</v>
      </c>
      <c r="K1289" s="185" t="s">
        <v>1009</v>
      </c>
      <c r="L1289" s="35">
        <v>2.0</v>
      </c>
      <c r="M1289" s="35" t="s">
        <v>1011</v>
      </c>
      <c r="N1289" s="107" t="s">
        <v>2376</v>
      </c>
      <c r="O1289" s="33" t="s">
        <v>1291</v>
      </c>
      <c r="P1289" s="47" t="s">
        <v>5898</v>
      </c>
      <c r="Q1289" s="40" t="s">
        <v>1013</v>
      </c>
      <c r="R1289" s="130" t="s">
        <v>1193</v>
      </c>
      <c r="S1289" s="35" t="s">
        <v>1015</v>
      </c>
      <c r="T1289" s="164" t="s">
        <v>1194</v>
      </c>
      <c r="U1289" s="53"/>
      <c r="V1289" s="53"/>
      <c r="W1289" s="53"/>
      <c r="X1289" s="53"/>
      <c r="Y1289" s="53"/>
      <c r="Z1289" s="53"/>
      <c r="AA1289" s="53"/>
      <c r="AB1289" s="53"/>
      <c r="AC1289" s="53"/>
      <c r="AD1289" s="53"/>
      <c r="AE1289" s="53"/>
    </row>
    <row r="1290" ht="14.25" customHeight="1">
      <c r="A1290" s="157" t="str">
        <f t="shared" si="3"/>
        <v>191023_B36-T1-2_00DI0_00JDW_M02_S_1</v>
      </c>
      <c r="B1290" s="47" t="s">
        <v>3521</v>
      </c>
      <c r="C1290" s="47" t="s">
        <v>5899</v>
      </c>
      <c r="D1290" s="162" t="s">
        <v>5901</v>
      </c>
      <c r="E1290" s="193">
        <v>2341.0</v>
      </c>
      <c r="F1290" s="195">
        <v>45218.0</v>
      </c>
      <c r="G1290" s="33" t="s">
        <v>1191</v>
      </c>
      <c r="H1290" s="33" t="s">
        <v>122</v>
      </c>
      <c r="I1290" s="33" t="s">
        <v>1007</v>
      </c>
      <c r="J1290" s="35">
        <v>1.0</v>
      </c>
      <c r="K1290" s="185" t="s">
        <v>1009</v>
      </c>
      <c r="L1290" s="35">
        <v>2.0</v>
      </c>
      <c r="M1290" s="35" t="s">
        <v>1011</v>
      </c>
      <c r="N1290" s="107" t="s">
        <v>2376</v>
      </c>
      <c r="O1290" s="33" t="s">
        <v>1291</v>
      </c>
      <c r="P1290" s="47" t="s">
        <v>5904</v>
      </c>
      <c r="Q1290" s="40" t="s">
        <v>1013</v>
      </c>
      <c r="R1290" s="130" t="s">
        <v>1193</v>
      </c>
      <c r="S1290" s="35" t="s">
        <v>1015</v>
      </c>
      <c r="T1290" s="164" t="s">
        <v>1194</v>
      </c>
      <c r="U1290" s="53"/>
      <c r="V1290" s="53"/>
      <c r="W1290" s="53"/>
      <c r="X1290" s="53"/>
      <c r="Y1290" s="53"/>
      <c r="Z1290" s="53"/>
      <c r="AA1290" s="53"/>
      <c r="AB1290" s="53"/>
      <c r="AC1290" s="53"/>
      <c r="AD1290" s="53"/>
      <c r="AE1290" s="53"/>
    </row>
    <row r="1291" ht="14.25" customHeight="1">
      <c r="A1291" s="157" t="str">
        <f t="shared" si="3"/>
        <v>191023_B36-T1-3_00DI1_00JDX_M02_S_1</v>
      </c>
      <c r="B1291" s="47" t="s">
        <v>3526</v>
      </c>
      <c r="C1291" s="47" t="s">
        <v>5905</v>
      </c>
      <c r="D1291" s="162" t="s">
        <v>5906</v>
      </c>
      <c r="E1291" s="193">
        <v>6373.0</v>
      </c>
      <c r="F1291" s="195">
        <v>45218.0</v>
      </c>
      <c r="G1291" s="33" t="s">
        <v>1191</v>
      </c>
      <c r="H1291" s="33" t="s">
        <v>122</v>
      </c>
      <c r="I1291" s="33" t="s">
        <v>1007</v>
      </c>
      <c r="J1291" s="35">
        <v>1.0</v>
      </c>
      <c r="K1291" s="185" t="s">
        <v>1009</v>
      </c>
      <c r="L1291" s="35">
        <v>2.0</v>
      </c>
      <c r="M1291" s="35" t="s">
        <v>1011</v>
      </c>
      <c r="N1291" s="107" t="s">
        <v>2376</v>
      </c>
      <c r="O1291" s="33" t="s">
        <v>1291</v>
      </c>
      <c r="P1291" s="47" t="s">
        <v>5910</v>
      </c>
      <c r="Q1291" s="40" t="s">
        <v>1013</v>
      </c>
      <c r="R1291" s="130" t="s">
        <v>1193</v>
      </c>
      <c r="S1291" s="35" t="s">
        <v>1015</v>
      </c>
      <c r="T1291" s="164" t="s">
        <v>1194</v>
      </c>
      <c r="U1291" s="53"/>
      <c r="V1291" s="53"/>
      <c r="W1291" s="53"/>
      <c r="X1291" s="53"/>
      <c r="Y1291" s="53"/>
      <c r="Z1291" s="53"/>
      <c r="AA1291" s="53"/>
      <c r="AB1291" s="53"/>
      <c r="AC1291" s="53"/>
      <c r="AD1291" s="53"/>
      <c r="AE1291" s="53"/>
    </row>
    <row r="1292" ht="14.25" customHeight="1">
      <c r="A1292" s="157" t="str">
        <f t="shared" si="3"/>
        <v>191023_B36-T1-4_00DI2_00JDY_M02_S_1</v>
      </c>
      <c r="B1292" s="47" t="s">
        <v>3530</v>
      </c>
      <c r="C1292" s="47" t="s">
        <v>5911</v>
      </c>
      <c r="D1292" s="162" t="s">
        <v>5912</v>
      </c>
      <c r="E1292" s="193">
        <v>7111.0</v>
      </c>
      <c r="F1292" s="195">
        <v>45218.0</v>
      </c>
      <c r="G1292" s="33" t="s">
        <v>1191</v>
      </c>
      <c r="H1292" s="33" t="s">
        <v>122</v>
      </c>
      <c r="I1292" s="33" t="s">
        <v>1007</v>
      </c>
      <c r="J1292" s="35">
        <v>1.0</v>
      </c>
      <c r="K1292" s="185" t="s">
        <v>1009</v>
      </c>
      <c r="L1292" s="35">
        <v>2.0</v>
      </c>
      <c r="M1292" s="35" t="s">
        <v>1011</v>
      </c>
      <c r="N1292" s="107" t="s">
        <v>2376</v>
      </c>
      <c r="O1292" s="33" t="s">
        <v>1291</v>
      </c>
      <c r="P1292" s="47" t="s">
        <v>5916</v>
      </c>
      <c r="Q1292" s="40" t="s">
        <v>1013</v>
      </c>
      <c r="R1292" s="130" t="s">
        <v>1193</v>
      </c>
      <c r="S1292" s="35" t="s">
        <v>1015</v>
      </c>
      <c r="T1292" s="164" t="s">
        <v>1194</v>
      </c>
      <c r="U1292" s="53"/>
      <c r="V1292" s="53"/>
      <c r="W1292" s="53"/>
      <c r="X1292" s="53"/>
      <c r="Y1292" s="53"/>
      <c r="Z1292" s="53"/>
      <c r="AA1292" s="53"/>
      <c r="AB1292" s="53"/>
      <c r="AC1292" s="53"/>
      <c r="AD1292" s="53"/>
      <c r="AE1292" s="53"/>
    </row>
    <row r="1293" ht="14.25" customHeight="1">
      <c r="A1293" s="157" t="str">
        <f t="shared" si="3"/>
        <v>191023_B36-T1-5_00DI3_00JDZ_M02_S_1</v>
      </c>
      <c r="B1293" s="47" t="s">
        <v>3534</v>
      </c>
      <c r="C1293" s="47" t="s">
        <v>5917</v>
      </c>
      <c r="D1293" s="162" t="s">
        <v>5918</v>
      </c>
      <c r="E1293" s="193">
        <v>3408.0</v>
      </c>
      <c r="F1293" s="195">
        <v>45218.0</v>
      </c>
      <c r="G1293" s="33" t="s">
        <v>1191</v>
      </c>
      <c r="H1293" s="33" t="s">
        <v>122</v>
      </c>
      <c r="I1293" s="33" t="s">
        <v>1007</v>
      </c>
      <c r="J1293" s="35">
        <v>1.0</v>
      </c>
      <c r="K1293" s="185" t="s">
        <v>1009</v>
      </c>
      <c r="L1293" s="35">
        <v>2.0</v>
      </c>
      <c r="M1293" s="35" t="s">
        <v>1011</v>
      </c>
      <c r="N1293" s="107" t="s">
        <v>2376</v>
      </c>
      <c r="O1293" s="33" t="s">
        <v>1291</v>
      </c>
      <c r="P1293" s="47" t="s">
        <v>5922</v>
      </c>
      <c r="Q1293" s="40" t="s">
        <v>1013</v>
      </c>
      <c r="R1293" s="130" t="s">
        <v>1193</v>
      </c>
      <c r="S1293" s="35" t="s">
        <v>1015</v>
      </c>
      <c r="T1293" s="164" t="s">
        <v>1194</v>
      </c>
      <c r="U1293" s="53"/>
      <c r="V1293" s="53"/>
      <c r="W1293" s="53"/>
      <c r="X1293" s="53"/>
      <c r="Y1293" s="53"/>
      <c r="Z1293" s="53"/>
      <c r="AA1293" s="53"/>
      <c r="AB1293" s="53"/>
      <c r="AC1293" s="53"/>
      <c r="AD1293" s="53"/>
      <c r="AE1293" s="53"/>
    </row>
    <row r="1294" ht="14.25" customHeight="1">
      <c r="A1294" s="157" t="str">
        <f t="shared" si="3"/>
        <v>191023_B36-T1-6_00DI4_00JE0_M02_S_1</v>
      </c>
      <c r="B1294" s="47" t="s">
        <v>3546</v>
      </c>
      <c r="C1294" s="47" t="s">
        <v>5923</v>
      </c>
      <c r="D1294" s="162" t="s">
        <v>5924</v>
      </c>
      <c r="E1294" s="193">
        <v>2526.0</v>
      </c>
      <c r="F1294" s="195">
        <v>45218.0</v>
      </c>
      <c r="G1294" s="33" t="s">
        <v>1191</v>
      </c>
      <c r="H1294" s="33" t="s">
        <v>122</v>
      </c>
      <c r="I1294" s="33" t="s">
        <v>1007</v>
      </c>
      <c r="J1294" s="35">
        <v>1.0</v>
      </c>
      <c r="K1294" s="185" t="s">
        <v>1009</v>
      </c>
      <c r="L1294" s="35">
        <v>2.0</v>
      </c>
      <c r="M1294" s="35" t="s">
        <v>1011</v>
      </c>
      <c r="N1294" s="107" t="s">
        <v>2376</v>
      </c>
      <c r="O1294" s="33" t="s">
        <v>1291</v>
      </c>
      <c r="P1294" s="47" t="s">
        <v>5928</v>
      </c>
      <c r="Q1294" s="40" t="s">
        <v>1013</v>
      </c>
      <c r="R1294" s="130" t="s">
        <v>1193</v>
      </c>
      <c r="S1294" s="35" t="s">
        <v>1015</v>
      </c>
      <c r="T1294" s="164" t="s">
        <v>1194</v>
      </c>
      <c r="U1294" s="53"/>
      <c r="V1294" s="53"/>
      <c r="W1294" s="53"/>
      <c r="X1294" s="53"/>
      <c r="Y1294" s="53"/>
      <c r="Z1294" s="53"/>
      <c r="AA1294" s="53"/>
      <c r="AB1294" s="53"/>
      <c r="AC1294" s="53"/>
      <c r="AD1294" s="53"/>
      <c r="AE1294" s="53"/>
    </row>
    <row r="1295" ht="14.25" customHeight="1">
      <c r="A1295" s="157" t="str">
        <f t="shared" si="3"/>
        <v>191023_B36-T1-7_00DI5_00JE1_M02_S_1</v>
      </c>
      <c r="B1295" s="47" t="s">
        <v>3552</v>
      </c>
      <c r="C1295" s="47" t="s">
        <v>5929</v>
      </c>
      <c r="D1295" s="162" t="s">
        <v>5930</v>
      </c>
      <c r="E1295" s="193">
        <v>2116.0</v>
      </c>
      <c r="F1295" s="195">
        <v>45218.0</v>
      </c>
      <c r="G1295" s="33" t="s">
        <v>1191</v>
      </c>
      <c r="H1295" s="33" t="s">
        <v>122</v>
      </c>
      <c r="I1295" s="33" t="s">
        <v>1007</v>
      </c>
      <c r="J1295" s="35">
        <v>1.0</v>
      </c>
      <c r="K1295" s="185" t="s">
        <v>1009</v>
      </c>
      <c r="L1295" s="35">
        <v>2.0</v>
      </c>
      <c r="M1295" s="35" t="s">
        <v>1011</v>
      </c>
      <c r="N1295" s="107" t="s">
        <v>2376</v>
      </c>
      <c r="O1295" s="33" t="s">
        <v>1291</v>
      </c>
      <c r="P1295" s="47" t="s">
        <v>5932</v>
      </c>
      <c r="Q1295" s="40" t="s">
        <v>1013</v>
      </c>
      <c r="R1295" s="130" t="s">
        <v>1193</v>
      </c>
      <c r="S1295" s="35" t="s">
        <v>1015</v>
      </c>
      <c r="T1295" s="164" t="s">
        <v>1194</v>
      </c>
      <c r="U1295" s="53"/>
      <c r="V1295" s="53"/>
      <c r="W1295" s="53"/>
      <c r="X1295" s="53"/>
      <c r="Y1295" s="53"/>
      <c r="Z1295" s="53"/>
      <c r="AA1295" s="53"/>
      <c r="AB1295" s="53"/>
      <c r="AC1295" s="53"/>
      <c r="AD1295" s="53"/>
      <c r="AE1295" s="53"/>
    </row>
    <row r="1296" ht="14.25" customHeight="1">
      <c r="A1296" s="157" t="str">
        <f t="shared" si="3"/>
        <v>191023_B36-T1-8_00DI6_00JE2_M02_S_1</v>
      </c>
      <c r="B1296" s="47" t="s">
        <v>3556</v>
      </c>
      <c r="C1296" s="47" t="s">
        <v>5935</v>
      </c>
      <c r="D1296" s="162" t="s">
        <v>5936</v>
      </c>
      <c r="E1296" s="193">
        <v>3244.0</v>
      </c>
      <c r="F1296" s="195">
        <v>45218.0</v>
      </c>
      <c r="G1296" s="33" t="s">
        <v>1191</v>
      </c>
      <c r="H1296" s="33" t="s">
        <v>122</v>
      </c>
      <c r="I1296" s="33" t="s">
        <v>1007</v>
      </c>
      <c r="J1296" s="35">
        <v>1.0</v>
      </c>
      <c r="K1296" s="185" t="s">
        <v>1009</v>
      </c>
      <c r="L1296" s="35">
        <v>2.0</v>
      </c>
      <c r="M1296" s="35" t="s">
        <v>1011</v>
      </c>
      <c r="N1296" s="107" t="s">
        <v>5937</v>
      </c>
      <c r="O1296" s="33" t="s">
        <v>1291</v>
      </c>
      <c r="P1296" s="47" t="s">
        <v>5938</v>
      </c>
      <c r="Q1296" s="40" t="s">
        <v>1013</v>
      </c>
      <c r="R1296" s="130" t="s">
        <v>1193</v>
      </c>
      <c r="S1296" s="35" t="s">
        <v>1015</v>
      </c>
      <c r="T1296" s="164" t="s">
        <v>1194</v>
      </c>
      <c r="U1296" s="53"/>
      <c r="V1296" s="53"/>
      <c r="W1296" s="53"/>
      <c r="X1296" s="53"/>
      <c r="Y1296" s="53"/>
      <c r="Z1296" s="53"/>
      <c r="AA1296" s="53"/>
      <c r="AB1296" s="53"/>
      <c r="AC1296" s="53"/>
      <c r="AD1296" s="53"/>
      <c r="AE1296" s="53"/>
    </row>
    <row r="1297" ht="14.25" customHeight="1">
      <c r="A1297" s="157" t="str">
        <f t="shared" si="3"/>
        <v>191023_B36-T1-9_00DI7_00JE3_M02_S_1</v>
      </c>
      <c r="B1297" s="47" t="s">
        <v>3560</v>
      </c>
      <c r="C1297" s="47" t="s">
        <v>5942</v>
      </c>
      <c r="D1297" s="162" t="s">
        <v>5943</v>
      </c>
      <c r="E1297" s="193">
        <v>6550.0</v>
      </c>
      <c r="F1297" s="195">
        <v>45218.0</v>
      </c>
      <c r="G1297" s="33" t="s">
        <v>1191</v>
      </c>
      <c r="H1297" s="33" t="s">
        <v>122</v>
      </c>
      <c r="I1297" s="33" t="s">
        <v>1007</v>
      </c>
      <c r="J1297" s="35">
        <v>1.0</v>
      </c>
      <c r="K1297" s="185" t="s">
        <v>1009</v>
      </c>
      <c r="L1297" s="35">
        <v>2.0</v>
      </c>
      <c r="M1297" s="35" t="s">
        <v>1011</v>
      </c>
      <c r="N1297" s="107" t="s">
        <v>5937</v>
      </c>
      <c r="O1297" s="33" t="s">
        <v>1291</v>
      </c>
      <c r="P1297" s="47" t="s">
        <v>5944</v>
      </c>
      <c r="Q1297" s="40" t="s">
        <v>1013</v>
      </c>
      <c r="R1297" s="130" t="s">
        <v>1193</v>
      </c>
      <c r="S1297" s="35" t="s">
        <v>1015</v>
      </c>
      <c r="T1297" s="164" t="s">
        <v>1194</v>
      </c>
      <c r="U1297" s="53"/>
      <c r="V1297" s="53"/>
      <c r="W1297" s="53"/>
      <c r="X1297" s="53"/>
      <c r="Y1297" s="53"/>
      <c r="Z1297" s="53"/>
      <c r="AA1297" s="53"/>
      <c r="AB1297" s="53"/>
      <c r="AC1297" s="53"/>
      <c r="AD1297" s="53"/>
      <c r="AE1297" s="53"/>
    </row>
    <row r="1298" ht="14.25" customHeight="1">
      <c r="A1298" s="157" t="str">
        <f t="shared" si="3"/>
        <v>191023_B36-T1-10_00DI8_00JE4_M02_S_1</v>
      </c>
      <c r="B1298" s="47" t="s">
        <v>3564</v>
      </c>
      <c r="C1298" s="47" t="s">
        <v>5948</v>
      </c>
      <c r="D1298" s="162" t="s">
        <v>5949</v>
      </c>
      <c r="E1298" s="193">
        <v>8257.0</v>
      </c>
      <c r="F1298" s="195">
        <v>45218.0</v>
      </c>
      <c r="G1298" s="33" t="s">
        <v>1191</v>
      </c>
      <c r="H1298" s="33" t="s">
        <v>122</v>
      </c>
      <c r="I1298" s="33" t="s">
        <v>1007</v>
      </c>
      <c r="J1298" s="35">
        <v>1.0</v>
      </c>
      <c r="K1298" s="185" t="s">
        <v>1009</v>
      </c>
      <c r="L1298" s="35">
        <v>2.0</v>
      </c>
      <c r="M1298" s="35" t="s">
        <v>1011</v>
      </c>
      <c r="N1298" s="107" t="s">
        <v>5937</v>
      </c>
      <c r="O1298" s="33" t="s">
        <v>1291</v>
      </c>
      <c r="P1298" s="47" t="s">
        <v>5950</v>
      </c>
      <c r="Q1298" s="40" t="s">
        <v>1013</v>
      </c>
      <c r="R1298" s="130" t="s">
        <v>1193</v>
      </c>
      <c r="S1298" s="35" t="s">
        <v>1015</v>
      </c>
      <c r="T1298" s="164" t="s">
        <v>1194</v>
      </c>
      <c r="U1298" s="53"/>
      <c r="V1298" s="53"/>
      <c r="W1298" s="53"/>
      <c r="X1298" s="53"/>
      <c r="Y1298" s="53"/>
      <c r="Z1298" s="53"/>
      <c r="AA1298" s="53"/>
      <c r="AB1298" s="53"/>
      <c r="AC1298" s="53"/>
      <c r="AD1298" s="53"/>
      <c r="AE1298" s="53"/>
    </row>
    <row r="1299" ht="14.25" customHeight="1">
      <c r="A1299" s="157" t="str">
        <f t="shared" si="3"/>
        <v>191023_B36-T1-11_00DI9_00JE5_M02_S_1</v>
      </c>
      <c r="B1299" s="47" t="s">
        <v>3572</v>
      </c>
      <c r="C1299" s="47" t="s">
        <v>5954</v>
      </c>
      <c r="D1299" s="162" t="s">
        <v>5955</v>
      </c>
      <c r="E1299" s="193">
        <v>5570.0</v>
      </c>
      <c r="F1299" s="195">
        <v>45218.0</v>
      </c>
      <c r="G1299" s="33" t="s">
        <v>1191</v>
      </c>
      <c r="H1299" s="33" t="s">
        <v>122</v>
      </c>
      <c r="I1299" s="33" t="s">
        <v>1007</v>
      </c>
      <c r="J1299" s="35">
        <v>1.0</v>
      </c>
      <c r="K1299" s="185" t="s">
        <v>1009</v>
      </c>
      <c r="L1299" s="35">
        <v>2.0</v>
      </c>
      <c r="M1299" s="35" t="s">
        <v>1011</v>
      </c>
      <c r="N1299" s="107" t="s">
        <v>5937</v>
      </c>
      <c r="O1299" s="33" t="s">
        <v>1291</v>
      </c>
      <c r="P1299" s="47" t="s">
        <v>5956</v>
      </c>
      <c r="Q1299" s="40" t="s">
        <v>1013</v>
      </c>
      <c r="R1299" s="130" t="s">
        <v>1193</v>
      </c>
      <c r="S1299" s="35" t="s">
        <v>1015</v>
      </c>
      <c r="T1299" s="164" t="s">
        <v>1194</v>
      </c>
      <c r="U1299" s="53"/>
      <c r="V1299" s="53"/>
      <c r="W1299" s="53"/>
      <c r="X1299" s="53"/>
      <c r="Y1299" s="53"/>
      <c r="Z1299" s="53"/>
      <c r="AA1299" s="53"/>
      <c r="AB1299" s="53"/>
      <c r="AC1299" s="53"/>
      <c r="AD1299" s="53"/>
      <c r="AE1299" s="53"/>
    </row>
    <row r="1300" ht="14.25" customHeight="1">
      <c r="A1300" s="157" t="str">
        <f t="shared" si="3"/>
        <v>191023_B36-T1-12_00DIA_00JE6_M02_S_1</v>
      </c>
      <c r="B1300" s="47" t="s">
        <v>3575</v>
      </c>
      <c r="C1300" s="47" t="s">
        <v>5958</v>
      </c>
      <c r="D1300" s="162" t="s">
        <v>5960</v>
      </c>
      <c r="E1300" s="193">
        <v>8091.0</v>
      </c>
      <c r="F1300" s="195">
        <v>45218.0</v>
      </c>
      <c r="G1300" s="33" t="s">
        <v>1191</v>
      </c>
      <c r="H1300" s="33" t="s">
        <v>122</v>
      </c>
      <c r="I1300" s="33" t="s">
        <v>1007</v>
      </c>
      <c r="J1300" s="35">
        <v>1.0</v>
      </c>
      <c r="K1300" s="185" t="s">
        <v>1009</v>
      </c>
      <c r="L1300" s="35">
        <v>2.0</v>
      </c>
      <c r="M1300" s="35" t="s">
        <v>1011</v>
      </c>
      <c r="N1300" s="107" t="s">
        <v>5937</v>
      </c>
      <c r="O1300" s="33" t="s">
        <v>1291</v>
      </c>
      <c r="P1300" s="47" t="s">
        <v>5962</v>
      </c>
      <c r="Q1300" s="40" t="s">
        <v>1013</v>
      </c>
      <c r="R1300" s="130" t="s">
        <v>1193</v>
      </c>
      <c r="S1300" s="35" t="s">
        <v>1015</v>
      </c>
      <c r="T1300" s="164" t="s">
        <v>1194</v>
      </c>
      <c r="U1300" s="53"/>
      <c r="V1300" s="53"/>
      <c r="W1300" s="53"/>
      <c r="X1300" s="53"/>
      <c r="Y1300" s="53"/>
      <c r="Z1300" s="53"/>
      <c r="AA1300" s="53"/>
      <c r="AB1300" s="53"/>
      <c r="AC1300" s="53"/>
      <c r="AD1300" s="53"/>
      <c r="AE1300" s="53"/>
    </row>
    <row r="1301" ht="14.25" customHeight="1">
      <c r="A1301" s="157" t="str">
        <f t="shared" si="3"/>
        <v>191023_B36-T1-13_00DIB_00JE7_M02_S_1</v>
      </c>
      <c r="B1301" s="47" t="s">
        <v>3580</v>
      </c>
      <c r="C1301" s="47" t="s">
        <v>5963</v>
      </c>
      <c r="D1301" s="162" t="s">
        <v>5964</v>
      </c>
      <c r="E1301" s="193">
        <v>3497.0</v>
      </c>
      <c r="F1301" s="195">
        <v>45218.0</v>
      </c>
      <c r="G1301" s="33" t="s">
        <v>1191</v>
      </c>
      <c r="H1301" s="33" t="s">
        <v>122</v>
      </c>
      <c r="I1301" s="33" t="s">
        <v>1007</v>
      </c>
      <c r="J1301" s="35">
        <v>1.0</v>
      </c>
      <c r="K1301" s="185" t="s">
        <v>1009</v>
      </c>
      <c r="L1301" s="35">
        <v>2.0</v>
      </c>
      <c r="M1301" s="35" t="s">
        <v>1011</v>
      </c>
      <c r="N1301" s="107" t="s">
        <v>5937</v>
      </c>
      <c r="O1301" s="33" t="s">
        <v>1291</v>
      </c>
      <c r="P1301" s="47" t="s">
        <v>5968</v>
      </c>
      <c r="Q1301" s="40" t="s">
        <v>1013</v>
      </c>
      <c r="R1301" s="130" t="s">
        <v>1193</v>
      </c>
      <c r="S1301" s="35" t="s">
        <v>1015</v>
      </c>
      <c r="T1301" s="164" t="s">
        <v>1194</v>
      </c>
      <c r="U1301" s="53"/>
      <c r="V1301" s="53"/>
      <c r="W1301" s="53"/>
      <c r="X1301" s="53"/>
      <c r="Y1301" s="53"/>
      <c r="Z1301" s="53"/>
      <c r="AA1301" s="53"/>
      <c r="AB1301" s="53"/>
      <c r="AC1301" s="53"/>
      <c r="AD1301" s="53"/>
      <c r="AE1301" s="53"/>
    </row>
    <row r="1302" ht="14.25" customHeight="1">
      <c r="A1302" s="157" t="str">
        <f t="shared" si="3"/>
        <v>191023_B36-T1-14_00DIC_00JE8_M02_S_1</v>
      </c>
      <c r="B1302" s="47" t="s">
        <v>3584</v>
      </c>
      <c r="C1302" s="47" t="s">
        <v>5969</v>
      </c>
      <c r="D1302" s="162" t="s">
        <v>5970</v>
      </c>
      <c r="E1302" s="193">
        <v>6450.0</v>
      </c>
      <c r="F1302" s="195">
        <v>45218.0</v>
      </c>
      <c r="G1302" s="33" t="s">
        <v>1191</v>
      </c>
      <c r="H1302" s="33" t="s">
        <v>122</v>
      </c>
      <c r="I1302" s="33" t="s">
        <v>1007</v>
      </c>
      <c r="J1302" s="35">
        <v>1.0</v>
      </c>
      <c r="K1302" s="185" t="s">
        <v>1009</v>
      </c>
      <c r="L1302" s="35">
        <v>2.0</v>
      </c>
      <c r="M1302" s="35" t="s">
        <v>1011</v>
      </c>
      <c r="N1302" s="107" t="s">
        <v>5937</v>
      </c>
      <c r="O1302" s="33" t="s">
        <v>1291</v>
      </c>
      <c r="P1302" s="47" t="s">
        <v>5974</v>
      </c>
      <c r="Q1302" s="40" t="s">
        <v>1013</v>
      </c>
      <c r="R1302" s="130" t="s">
        <v>1193</v>
      </c>
      <c r="S1302" s="35" t="s">
        <v>1015</v>
      </c>
      <c r="T1302" s="164" t="s">
        <v>1194</v>
      </c>
      <c r="U1302" s="53"/>
      <c r="V1302" s="53"/>
      <c r="W1302" s="53"/>
      <c r="X1302" s="53"/>
      <c r="Y1302" s="53"/>
      <c r="Z1302" s="53"/>
      <c r="AA1302" s="53"/>
      <c r="AB1302" s="53"/>
      <c r="AC1302" s="53"/>
      <c r="AD1302" s="53"/>
      <c r="AE1302" s="53"/>
    </row>
    <row r="1303" ht="14.25" customHeight="1">
      <c r="A1303" s="157" t="str">
        <f t="shared" si="3"/>
        <v>191023_B36-T1-15_00DID_00JE9_M02_S_1</v>
      </c>
      <c r="B1303" s="47" t="s">
        <v>3587</v>
      </c>
      <c r="C1303" s="47" t="s">
        <v>5975</v>
      </c>
      <c r="D1303" s="162" t="s">
        <v>5976</v>
      </c>
      <c r="E1303" s="33" t="s">
        <v>154</v>
      </c>
      <c r="F1303" s="195">
        <v>45218.0</v>
      </c>
      <c r="G1303" s="33" t="s">
        <v>1191</v>
      </c>
      <c r="H1303" s="33" t="s">
        <v>122</v>
      </c>
      <c r="I1303" s="33" t="s">
        <v>1007</v>
      </c>
      <c r="J1303" s="35">
        <v>1.0</v>
      </c>
      <c r="K1303" s="185" t="s">
        <v>1009</v>
      </c>
      <c r="L1303" s="35">
        <v>2.0</v>
      </c>
      <c r="M1303" s="35" t="s">
        <v>1011</v>
      </c>
      <c r="N1303" s="107" t="s">
        <v>5937</v>
      </c>
      <c r="O1303" s="33" t="s">
        <v>1291</v>
      </c>
      <c r="P1303" s="47" t="s">
        <v>5980</v>
      </c>
      <c r="Q1303" s="40" t="s">
        <v>1013</v>
      </c>
      <c r="R1303" s="130" t="s">
        <v>1193</v>
      </c>
      <c r="S1303" s="35" t="s">
        <v>1015</v>
      </c>
      <c r="T1303" s="164" t="s">
        <v>1194</v>
      </c>
      <c r="U1303" s="53"/>
      <c r="V1303" s="53"/>
      <c r="W1303" s="53"/>
      <c r="X1303" s="53"/>
      <c r="Y1303" s="53"/>
      <c r="Z1303" s="53"/>
      <c r="AA1303" s="53"/>
      <c r="AB1303" s="53"/>
      <c r="AC1303" s="53"/>
      <c r="AD1303" s="53"/>
      <c r="AE1303" s="53"/>
    </row>
    <row r="1304" ht="14.25" customHeight="1">
      <c r="A1304" s="157" t="str">
        <f t="shared" si="3"/>
        <v>191023_B36-T1-16_00DIE_00JEA_M02_S_1</v>
      </c>
      <c r="B1304" s="47" t="s">
        <v>3590</v>
      </c>
      <c r="C1304" s="47" t="s">
        <v>5981</v>
      </c>
      <c r="D1304" s="162" t="s">
        <v>5982</v>
      </c>
      <c r="E1304" s="33" t="s">
        <v>827</v>
      </c>
      <c r="F1304" s="195">
        <v>45218.0</v>
      </c>
      <c r="G1304" s="33" t="s">
        <v>1191</v>
      </c>
      <c r="H1304" s="33" t="s">
        <v>122</v>
      </c>
      <c r="I1304" s="33" t="s">
        <v>1007</v>
      </c>
      <c r="J1304" s="35">
        <v>1.0</v>
      </c>
      <c r="K1304" s="185" t="s">
        <v>1009</v>
      </c>
      <c r="L1304" s="35">
        <v>2.0</v>
      </c>
      <c r="M1304" s="35" t="s">
        <v>1011</v>
      </c>
      <c r="N1304" s="107" t="s">
        <v>5937</v>
      </c>
      <c r="O1304" s="33" t="s">
        <v>1291</v>
      </c>
      <c r="P1304" s="47" t="s">
        <v>5985</v>
      </c>
      <c r="Q1304" s="40" t="s">
        <v>1013</v>
      </c>
      <c r="R1304" s="130" t="s">
        <v>1193</v>
      </c>
      <c r="S1304" s="35" t="s">
        <v>1015</v>
      </c>
      <c r="T1304" s="164" t="s">
        <v>1194</v>
      </c>
      <c r="U1304" s="53"/>
      <c r="V1304" s="53"/>
      <c r="W1304" s="53"/>
      <c r="X1304" s="53"/>
      <c r="Y1304" s="53"/>
      <c r="Z1304" s="53"/>
      <c r="AA1304" s="53"/>
      <c r="AB1304" s="53"/>
      <c r="AC1304" s="53"/>
      <c r="AD1304" s="53"/>
      <c r="AE1304" s="53"/>
    </row>
    <row r="1305" ht="14.25" customHeight="1">
      <c r="A1305" s="157" t="str">
        <f t="shared" si="3"/>
        <v>191008_HEK-QCS_000F2_00JEB_M03_S_1</v>
      </c>
      <c r="B1305" s="158" t="s">
        <v>108</v>
      </c>
      <c r="C1305" s="47" t="s">
        <v>5987</v>
      </c>
      <c r="D1305" s="123" t="s">
        <v>109</v>
      </c>
      <c r="E1305" s="169" t="s">
        <v>109</v>
      </c>
      <c r="F1305" s="195">
        <v>39740.0</v>
      </c>
      <c r="G1305" s="33" t="s">
        <v>5229</v>
      </c>
      <c r="H1305" s="35" t="s">
        <v>1219</v>
      </c>
      <c r="I1305" s="35" t="s">
        <v>1007</v>
      </c>
      <c r="J1305" s="35">
        <v>1.0</v>
      </c>
      <c r="K1305" s="185" t="s">
        <v>1009</v>
      </c>
      <c r="L1305" s="35">
        <v>2.0</v>
      </c>
      <c r="M1305" s="35" t="s">
        <v>1011</v>
      </c>
      <c r="N1305" s="37"/>
      <c r="O1305" s="33" t="s">
        <v>1012</v>
      </c>
      <c r="P1305" s="32"/>
      <c r="Q1305" s="35" t="s">
        <v>1013</v>
      </c>
      <c r="R1305" s="35" t="s">
        <v>5232</v>
      </c>
      <c r="S1305" s="35" t="s">
        <v>1015</v>
      </c>
      <c r="T1305" s="35" t="s">
        <v>5233</v>
      </c>
      <c r="U1305" s="53"/>
      <c r="V1305" s="53"/>
      <c r="W1305" s="53"/>
      <c r="X1305" s="53"/>
      <c r="Y1305" s="53"/>
      <c r="Z1305" s="53"/>
      <c r="AA1305" s="53"/>
      <c r="AB1305" s="53"/>
      <c r="AC1305" s="53"/>
      <c r="AD1305" s="53"/>
      <c r="AE1305" s="53"/>
    </row>
    <row r="1306" ht="14.25" customHeight="1">
      <c r="A1306" s="157" t="str">
        <f t="shared" si="3"/>
        <v>191008_HEK-QCS_00J8W_00JEC_M03_S_1</v>
      </c>
      <c r="B1306" s="158" t="s">
        <v>5768</v>
      </c>
      <c r="C1306" s="47" t="s">
        <v>5991</v>
      </c>
      <c r="D1306" s="123" t="s">
        <v>109</v>
      </c>
      <c r="E1306" s="169" t="s">
        <v>5992</v>
      </c>
      <c r="F1306" s="228">
        <v>39740.0</v>
      </c>
      <c r="G1306" s="35" t="s">
        <v>5229</v>
      </c>
      <c r="H1306" s="35" t="s">
        <v>1219</v>
      </c>
      <c r="I1306" s="35" t="s">
        <v>1007</v>
      </c>
      <c r="J1306" s="35">
        <v>1.0</v>
      </c>
      <c r="K1306" s="185" t="s">
        <v>1009</v>
      </c>
      <c r="L1306" s="35">
        <v>2.0</v>
      </c>
      <c r="M1306" s="35" t="s">
        <v>1011</v>
      </c>
      <c r="N1306" s="3"/>
      <c r="O1306" s="33" t="s">
        <v>1012</v>
      </c>
      <c r="P1306" s="3"/>
      <c r="Q1306" s="35" t="s">
        <v>1013</v>
      </c>
      <c r="R1306" s="35" t="s">
        <v>5232</v>
      </c>
      <c r="S1306" s="35" t="s">
        <v>1015</v>
      </c>
      <c r="T1306" s="35" t="s">
        <v>5233</v>
      </c>
      <c r="U1306" s="53"/>
      <c r="V1306" s="53"/>
      <c r="W1306" s="53"/>
      <c r="X1306" s="53"/>
      <c r="Y1306" s="53"/>
      <c r="Z1306" s="53"/>
      <c r="AA1306" s="53"/>
      <c r="AB1306" s="53"/>
      <c r="AC1306" s="53"/>
      <c r="AD1306" s="53"/>
      <c r="AE1306" s="53"/>
    </row>
    <row r="1307" ht="14.25" customHeight="1">
      <c r="A1307" s="157" t="str">
        <f t="shared" si="3"/>
        <v>191008_B45-T2-1_00DLZ_00JED_M03_S_1</v>
      </c>
      <c r="B1307" s="47" t="s">
        <v>4118</v>
      </c>
      <c r="C1307" s="47" t="s">
        <v>5999</v>
      </c>
      <c r="D1307" s="181" t="s">
        <v>6000</v>
      </c>
      <c r="E1307" s="169">
        <v>3024.0</v>
      </c>
      <c r="F1307" s="228">
        <v>39740.0</v>
      </c>
      <c r="G1307" s="35" t="s">
        <v>5229</v>
      </c>
      <c r="H1307" s="35" t="s">
        <v>1219</v>
      </c>
      <c r="I1307" s="35" t="s">
        <v>1007</v>
      </c>
      <c r="J1307" s="35">
        <v>1.0</v>
      </c>
      <c r="K1307" s="185" t="s">
        <v>1009</v>
      </c>
      <c r="L1307" s="35">
        <v>2.0</v>
      </c>
      <c r="M1307" s="35" t="s">
        <v>1011</v>
      </c>
      <c r="N1307" s="229" t="s">
        <v>6004</v>
      </c>
      <c r="O1307" s="33" t="s">
        <v>4297</v>
      </c>
      <c r="P1307" s="33" t="s">
        <v>5684</v>
      </c>
      <c r="Q1307" s="35" t="s">
        <v>1013</v>
      </c>
      <c r="R1307" s="35" t="s">
        <v>5232</v>
      </c>
      <c r="S1307" s="35" t="s">
        <v>1015</v>
      </c>
      <c r="T1307" s="35" t="s">
        <v>5233</v>
      </c>
      <c r="U1307" s="53"/>
      <c r="V1307" s="53"/>
      <c r="W1307" s="53"/>
      <c r="X1307" s="53"/>
      <c r="Y1307" s="53"/>
      <c r="Z1307" s="53"/>
      <c r="AA1307" s="53"/>
      <c r="AB1307" s="53"/>
      <c r="AC1307" s="53"/>
      <c r="AD1307" s="53"/>
      <c r="AE1307" s="53"/>
    </row>
    <row r="1308" ht="14.25" customHeight="1">
      <c r="A1308" s="157" t="str">
        <f t="shared" si="3"/>
        <v>191008_B45-T2-2_00DM0_00JEE_M03_S_1</v>
      </c>
      <c r="B1308" s="47" t="s">
        <v>4126</v>
      </c>
      <c r="C1308" s="47" t="s">
        <v>6008</v>
      </c>
      <c r="D1308" s="181" t="s">
        <v>6009</v>
      </c>
      <c r="E1308" s="169">
        <v>8313.0</v>
      </c>
      <c r="F1308" s="228">
        <v>39740.0</v>
      </c>
      <c r="G1308" s="35" t="s">
        <v>5229</v>
      </c>
      <c r="H1308" s="35" t="s">
        <v>1219</v>
      </c>
      <c r="I1308" s="35" t="s">
        <v>1007</v>
      </c>
      <c r="J1308" s="35">
        <v>1.0</v>
      </c>
      <c r="K1308" s="185" t="s">
        <v>1009</v>
      </c>
      <c r="L1308" s="35">
        <v>2.0</v>
      </c>
      <c r="M1308" s="35" t="s">
        <v>1011</v>
      </c>
      <c r="N1308" s="3"/>
      <c r="O1308" s="33" t="s">
        <v>1012</v>
      </c>
      <c r="Q1308" s="35" t="s">
        <v>1013</v>
      </c>
      <c r="R1308" s="35" t="s">
        <v>5232</v>
      </c>
      <c r="S1308" s="35" t="s">
        <v>1015</v>
      </c>
      <c r="T1308" s="35" t="s">
        <v>5233</v>
      </c>
      <c r="U1308" s="53"/>
      <c r="V1308" s="53"/>
      <c r="W1308" s="53"/>
      <c r="X1308" s="53"/>
      <c r="Y1308" s="53"/>
      <c r="Z1308" s="53"/>
      <c r="AA1308" s="53"/>
      <c r="AB1308" s="53"/>
      <c r="AC1308" s="53"/>
      <c r="AD1308" s="53"/>
      <c r="AE1308" s="53"/>
    </row>
    <row r="1309" ht="14.25" customHeight="1">
      <c r="A1309" s="157" t="str">
        <f t="shared" si="3"/>
        <v>191008_B45-T2-3_00DM1_00JEF_M03_S_1</v>
      </c>
      <c r="B1309" s="47" t="s">
        <v>4129</v>
      </c>
      <c r="C1309" s="47" t="s">
        <v>6015</v>
      </c>
      <c r="D1309" s="181" t="s">
        <v>6016</v>
      </c>
      <c r="E1309" s="169">
        <v>8450.0</v>
      </c>
      <c r="F1309" s="228">
        <v>39740.0</v>
      </c>
      <c r="G1309" s="35" t="s">
        <v>5229</v>
      </c>
      <c r="H1309" s="35" t="s">
        <v>1219</v>
      </c>
      <c r="I1309" s="35" t="s">
        <v>1007</v>
      </c>
      <c r="J1309" s="35">
        <v>1.0</v>
      </c>
      <c r="K1309" s="185" t="s">
        <v>1009</v>
      </c>
      <c r="L1309" s="35">
        <v>2.0</v>
      </c>
      <c r="M1309" s="35" t="s">
        <v>1011</v>
      </c>
      <c r="N1309" s="3"/>
      <c r="O1309" s="33" t="s">
        <v>1012</v>
      </c>
      <c r="P1309" s="3"/>
      <c r="Q1309" s="35" t="s">
        <v>1013</v>
      </c>
      <c r="R1309" s="35" t="s">
        <v>5232</v>
      </c>
      <c r="S1309" s="35" t="s">
        <v>1015</v>
      </c>
      <c r="T1309" s="35" t="s">
        <v>5233</v>
      </c>
      <c r="U1309" s="53"/>
      <c r="V1309" s="53"/>
      <c r="W1309" s="53"/>
      <c r="X1309" s="53"/>
      <c r="Y1309" s="53"/>
      <c r="Z1309" s="53"/>
      <c r="AA1309" s="53"/>
      <c r="AB1309" s="53"/>
      <c r="AC1309" s="53"/>
      <c r="AD1309" s="53"/>
      <c r="AE1309" s="53"/>
    </row>
    <row r="1310" ht="14.25" customHeight="1">
      <c r="A1310" s="157" t="str">
        <f t="shared" si="3"/>
        <v>191008_B45-T2-4_00DM2_00JEG_M03_S_1</v>
      </c>
      <c r="B1310" s="47" t="s">
        <v>4133</v>
      </c>
      <c r="C1310" s="47" t="s">
        <v>6021</v>
      </c>
      <c r="D1310" s="181" t="s">
        <v>6022</v>
      </c>
      <c r="E1310" s="169">
        <v>2539.0</v>
      </c>
      <c r="F1310" s="228">
        <v>39740.0</v>
      </c>
      <c r="G1310" s="35" t="s">
        <v>5229</v>
      </c>
      <c r="H1310" s="35" t="s">
        <v>1219</v>
      </c>
      <c r="I1310" s="35" t="s">
        <v>1007</v>
      </c>
      <c r="J1310" s="35">
        <v>1.0</v>
      </c>
      <c r="K1310" s="185" t="s">
        <v>1009</v>
      </c>
      <c r="L1310" s="35">
        <v>2.0</v>
      </c>
      <c r="M1310" s="35" t="s">
        <v>1011</v>
      </c>
      <c r="N1310" s="3"/>
      <c r="O1310" s="33" t="s">
        <v>1012</v>
      </c>
      <c r="P1310" s="3"/>
      <c r="Q1310" s="35" t="s">
        <v>1013</v>
      </c>
      <c r="R1310" s="35" t="s">
        <v>5232</v>
      </c>
      <c r="S1310" s="35" t="s">
        <v>1015</v>
      </c>
      <c r="T1310" s="35" t="s">
        <v>5233</v>
      </c>
      <c r="U1310" s="53"/>
      <c r="V1310" s="53"/>
      <c r="W1310" s="53"/>
      <c r="X1310" s="53"/>
      <c r="Y1310" s="53"/>
      <c r="Z1310" s="53"/>
      <c r="AA1310" s="53"/>
      <c r="AB1310" s="53"/>
      <c r="AC1310" s="53"/>
      <c r="AD1310" s="53"/>
      <c r="AE1310" s="53"/>
    </row>
    <row r="1311" ht="14.25" customHeight="1">
      <c r="A1311" s="157" t="str">
        <f t="shared" si="3"/>
        <v>191008_B45-T2-5_00DM3_00JEH_M03_S_1</v>
      </c>
      <c r="B1311" s="47" t="s">
        <v>4139</v>
      </c>
      <c r="C1311" s="47" t="s">
        <v>6024</v>
      </c>
      <c r="D1311" s="181" t="s">
        <v>6025</v>
      </c>
      <c r="E1311" s="169">
        <v>8210.0</v>
      </c>
      <c r="F1311" s="228">
        <v>39740.0</v>
      </c>
      <c r="G1311" s="35" t="s">
        <v>5229</v>
      </c>
      <c r="H1311" s="35" t="s">
        <v>1219</v>
      </c>
      <c r="I1311" s="35" t="s">
        <v>1007</v>
      </c>
      <c r="J1311" s="35">
        <v>1.0</v>
      </c>
      <c r="K1311" s="185" t="s">
        <v>1009</v>
      </c>
      <c r="L1311" s="35">
        <v>2.0</v>
      </c>
      <c r="M1311" s="35" t="s">
        <v>1011</v>
      </c>
      <c r="N1311" s="3"/>
      <c r="O1311" s="33" t="s">
        <v>1012</v>
      </c>
      <c r="P1311" s="3"/>
      <c r="Q1311" s="35" t="s">
        <v>1013</v>
      </c>
      <c r="R1311" s="35" t="s">
        <v>5232</v>
      </c>
      <c r="S1311" s="35" t="s">
        <v>1015</v>
      </c>
      <c r="T1311" s="35" t="s">
        <v>5233</v>
      </c>
      <c r="U1311" s="53"/>
      <c r="V1311" s="53"/>
      <c r="W1311" s="53"/>
      <c r="X1311" s="53"/>
      <c r="Y1311" s="53"/>
      <c r="Z1311" s="53"/>
      <c r="AA1311" s="53"/>
      <c r="AB1311" s="53"/>
      <c r="AC1311" s="53"/>
      <c r="AD1311" s="53"/>
      <c r="AE1311" s="53"/>
    </row>
    <row r="1312" ht="14.25" customHeight="1">
      <c r="A1312" s="157" t="str">
        <f t="shared" si="3"/>
        <v>191008_B45-T2-6_00DM4_00JEI_M03_S_1</v>
      </c>
      <c r="B1312" s="47" t="s">
        <v>4143</v>
      </c>
      <c r="C1312" s="47" t="s">
        <v>6026</v>
      </c>
      <c r="D1312" s="181" t="s">
        <v>6027</v>
      </c>
      <c r="E1312" s="169">
        <v>2927.0</v>
      </c>
      <c r="F1312" s="228">
        <v>39740.0</v>
      </c>
      <c r="G1312" s="35" t="s">
        <v>5229</v>
      </c>
      <c r="H1312" s="35" t="s">
        <v>1219</v>
      </c>
      <c r="I1312" s="35" t="s">
        <v>1007</v>
      </c>
      <c r="J1312" s="35">
        <v>1.0</v>
      </c>
      <c r="K1312" s="185" t="s">
        <v>1009</v>
      </c>
      <c r="L1312" s="35">
        <v>2.0</v>
      </c>
      <c r="M1312" s="35" t="s">
        <v>1011</v>
      </c>
      <c r="N1312" s="3"/>
      <c r="O1312" s="33" t="s">
        <v>1012</v>
      </c>
      <c r="P1312" s="3"/>
      <c r="Q1312" s="35" t="s">
        <v>1013</v>
      </c>
      <c r="R1312" s="35" t="s">
        <v>5232</v>
      </c>
      <c r="S1312" s="35" t="s">
        <v>1015</v>
      </c>
      <c r="T1312" s="35" t="s">
        <v>5233</v>
      </c>
      <c r="U1312" s="53"/>
      <c r="V1312" s="53"/>
      <c r="W1312" s="53"/>
      <c r="X1312" s="53"/>
      <c r="Y1312" s="53"/>
      <c r="Z1312" s="53"/>
      <c r="AA1312" s="53"/>
      <c r="AB1312" s="53"/>
      <c r="AC1312" s="53"/>
      <c r="AD1312" s="53"/>
      <c r="AE1312" s="53"/>
    </row>
    <row r="1313" ht="14.25" customHeight="1">
      <c r="A1313" s="157" t="str">
        <f t="shared" si="3"/>
        <v>191008_B45-T2-7_00DM5_00JEJ_M03_S_1</v>
      </c>
      <c r="B1313" s="47" t="s">
        <v>4147</v>
      </c>
      <c r="C1313" s="47" t="s">
        <v>6029</v>
      </c>
      <c r="D1313" s="181" t="s">
        <v>6030</v>
      </c>
      <c r="E1313" s="169">
        <v>4949.0</v>
      </c>
      <c r="F1313" s="228">
        <v>39740.0</v>
      </c>
      <c r="G1313" s="35" t="s">
        <v>5229</v>
      </c>
      <c r="H1313" s="35" t="s">
        <v>1219</v>
      </c>
      <c r="I1313" s="35" t="s">
        <v>1007</v>
      </c>
      <c r="J1313" s="35">
        <v>1.0</v>
      </c>
      <c r="K1313" s="185" t="s">
        <v>1009</v>
      </c>
      <c r="L1313" s="35">
        <v>2.0</v>
      </c>
      <c r="M1313" s="35" t="s">
        <v>1011</v>
      </c>
      <c r="N1313" s="3"/>
      <c r="O1313" s="33" t="s">
        <v>1012</v>
      </c>
      <c r="P1313" s="3"/>
      <c r="Q1313" s="35" t="s">
        <v>1013</v>
      </c>
      <c r="R1313" s="35" t="s">
        <v>5232</v>
      </c>
      <c r="S1313" s="35" t="s">
        <v>1015</v>
      </c>
      <c r="T1313" s="35" t="s">
        <v>5233</v>
      </c>
      <c r="U1313" s="53"/>
      <c r="V1313" s="53"/>
      <c r="W1313" s="53"/>
      <c r="X1313" s="53"/>
      <c r="Y1313" s="53"/>
      <c r="Z1313" s="53"/>
      <c r="AA1313" s="53"/>
      <c r="AB1313" s="53"/>
      <c r="AC1313" s="53"/>
      <c r="AD1313" s="53"/>
      <c r="AE1313" s="53"/>
    </row>
    <row r="1314" ht="14.25" customHeight="1">
      <c r="A1314" s="157" t="str">
        <f t="shared" si="3"/>
        <v>191008_B45-T2-8_00DM6_00JEK_M03_S_1</v>
      </c>
      <c r="B1314" s="47" t="s">
        <v>4151</v>
      </c>
      <c r="C1314" s="47" t="s">
        <v>6034</v>
      </c>
      <c r="D1314" s="181" t="s">
        <v>6035</v>
      </c>
      <c r="E1314" s="169">
        <v>6310.0</v>
      </c>
      <c r="F1314" s="228">
        <v>39740.0</v>
      </c>
      <c r="G1314" s="35" t="s">
        <v>5229</v>
      </c>
      <c r="H1314" s="35" t="s">
        <v>1219</v>
      </c>
      <c r="I1314" s="35" t="s">
        <v>1007</v>
      </c>
      <c r="J1314" s="35">
        <v>1.0</v>
      </c>
      <c r="K1314" s="185" t="s">
        <v>1009</v>
      </c>
      <c r="L1314" s="35">
        <v>2.0</v>
      </c>
      <c r="M1314" s="35" t="s">
        <v>1011</v>
      </c>
      <c r="N1314" s="3"/>
      <c r="O1314" s="33" t="s">
        <v>1012</v>
      </c>
      <c r="P1314" s="3"/>
      <c r="Q1314" s="35" t="s">
        <v>1013</v>
      </c>
      <c r="R1314" s="35" t="s">
        <v>5232</v>
      </c>
      <c r="S1314" s="35" t="s">
        <v>1015</v>
      </c>
      <c r="T1314" s="35" t="s">
        <v>5233</v>
      </c>
      <c r="U1314" s="53"/>
      <c r="V1314" s="53"/>
      <c r="W1314" s="53"/>
      <c r="X1314" s="53"/>
      <c r="Y1314" s="53"/>
      <c r="Z1314" s="53"/>
      <c r="AA1314" s="53"/>
      <c r="AB1314" s="53"/>
      <c r="AC1314" s="53"/>
      <c r="AD1314" s="53"/>
      <c r="AE1314" s="53"/>
    </row>
    <row r="1315" ht="14.25" customHeight="1">
      <c r="A1315" s="157" t="str">
        <f t="shared" si="3"/>
        <v>191008_B45-T2-9_00DM7_00JEL_M03_S_1</v>
      </c>
      <c r="B1315" s="47" t="s">
        <v>4155</v>
      </c>
      <c r="C1315" s="47" t="s">
        <v>6039</v>
      </c>
      <c r="D1315" s="181" t="s">
        <v>6042</v>
      </c>
      <c r="E1315" s="169">
        <v>9229.0</v>
      </c>
      <c r="F1315" s="228">
        <v>39740.0</v>
      </c>
      <c r="G1315" s="35" t="s">
        <v>5229</v>
      </c>
      <c r="H1315" s="35" t="s">
        <v>1219</v>
      </c>
      <c r="I1315" s="35" t="s">
        <v>1007</v>
      </c>
      <c r="J1315" s="35">
        <v>1.0</v>
      </c>
      <c r="K1315" s="185" t="s">
        <v>1009</v>
      </c>
      <c r="L1315" s="35">
        <v>2.0</v>
      </c>
      <c r="M1315" s="35" t="s">
        <v>1011</v>
      </c>
      <c r="N1315" s="3"/>
      <c r="O1315" s="33" t="s">
        <v>1012</v>
      </c>
      <c r="P1315" s="3"/>
      <c r="Q1315" s="35" t="s">
        <v>1013</v>
      </c>
      <c r="R1315" s="35" t="s">
        <v>5232</v>
      </c>
      <c r="S1315" s="35" t="s">
        <v>1015</v>
      </c>
      <c r="T1315" s="35" t="s">
        <v>5233</v>
      </c>
      <c r="U1315" s="53"/>
      <c r="V1315" s="53"/>
      <c r="W1315" s="53"/>
      <c r="X1315" s="53"/>
      <c r="Y1315" s="53"/>
      <c r="Z1315" s="53"/>
      <c r="AA1315" s="53"/>
      <c r="AB1315" s="53"/>
      <c r="AC1315" s="53"/>
      <c r="AD1315" s="53"/>
      <c r="AE1315" s="53"/>
    </row>
    <row r="1316" ht="14.25" customHeight="1">
      <c r="A1316" s="157" t="str">
        <f t="shared" si="3"/>
        <v>191008_B45-T2-10_00DM8_00JEM_M03_S_1</v>
      </c>
      <c r="B1316" s="47" t="s">
        <v>4159</v>
      </c>
      <c r="C1316" s="47" t="s">
        <v>6047</v>
      </c>
      <c r="D1316" s="181" t="s">
        <v>6048</v>
      </c>
      <c r="E1316" s="169">
        <v>3492.0</v>
      </c>
      <c r="F1316" s="228">
        <v>39740.0</v>
      </c>
      <c r="G1316" s="35" t="s">
        <v>5229</v>
      </c>
      <c r="H1316" s="35" t="s">
        <v>1219</v>
      </c>
      <c r="I1316" s="35" t="s">
        <v>1007</v>
      </c>
      <c r="J1316" s="35">
        <v>1.0</v>
      </c>
      <c r="K1316" s="185" t="s">
        <v>1009</v>
      </c>
      <c r="L1316" s="35">
        <v>2.0</v>
      </c>
      <c r="M1316" s="35" t="s">
        <v>1011</v>
      </c>
      <c r="N1316" s="3"/>
      <c r="O1316" s="33" t="s">
        <v>1012</v>
      </c>
      <c r="P1316" s="3"/>
      <c r="Q1316" s="35" t="s">
        <v>1013</v>
      </c>
      <c r="R1316" s="35" t="s">
        <v>5232</v>
      </c>
      <c r="S1316" s="35" t="s">
        <v>1015</v>
      </c>
      <c r="T1316" s="35" t="s">
        <v>5233</v>
      </c>
      <c r="U1316" s="53"/>
      <c r="V1316" s="53"/>
      <c r="W1316" s="53"/>
      <c r="X1316" s="53"/>
      <c r="Y1316" s="53"/>
      <c r="Z1316" s="53"/>
      <c r="AA1316" s="53"/>
      <c r="AB1316" s="53"/>
      <c r="AC1316" s="53"/>
      <c r="AD1316" s="53"/>
      <c r="AE1316" s="53"/>
    </row>
    <row r="1317" ht="14.25" customHeight="1">
      <c r="A1317" s="157" t="str">
        <f t="shared" si="3"/>
        <v>191008_B45-T2-11_00DM9_00JEN_M03_S_1</v>
      </c>
      <c r="B1317" s="47" t="s">
        <v>4165</v>
      </c>
      <c r="C1317" s="47" t="s">
        <v>6052</v>
      </c>
      <c r="D1317" s="181" t="s">
        <v>6053</v>
      </c>
      <c r="E1317" s="169">
        <v>7192.0</v>
      </c>
      <c r="F1317" s="228">
        <v>39740.0</v>
      </c>
      <c r="G1317" s="35" t="s">
        <v>5229</v>
      </c>
      <c r="H1317" s="35" t="s">
        <v>1219</v>
      </c>
      <c r="I1317" s="35" t="s">
        <v>1007</v>
      </c>
      <c r="J1317" s="35">
        <v>1.0</v>
      </c>
      <c r="K1317" s="185" t="s">
        <v>1009</v>
      </c>
      <c r="L1317" s="35">
        <v>2.0</v>
      </c>
      <c r="M1317" s="35" t="s">
        <v>1011</v>
      </c>
      <c r="N1317" s="3"/>
      <c r="O1317" s="33" t="s">
        <v>1012</v>
      </c>
      <c r="P1317" s="3"/>
      <c r="Q1317" s="35" t="s">
        <v>1013</v>
      </c>
      <c r="R1317" s="35" t="s">
        <v>5232</v>
      </c>
      <c r="S1317" s="35" t="s">
        <v>1015</v>
      </c>
      <c r="T1317" s="35" t="s">
        <v>5233</v>
      </c>
      <c r="U1317" s="53"/>
      <c r="V1317" s="53"/>
      <c r="W1317" s="53"/>
      <c r="X1317" s="53"/>
      <c r="Y1317" s="53"/>
      <c r="Z1317" s="53"/>
      <c r="AA1317" s="53"/>
      <c r="AB1317" s="53"/>
      <c r="AC1317" s="53"/>
      <c r="AD1317" s="53"/>
      <c r="AE1317" s="53"/>
    </row>
    <row r="1318" ht="14.25" customHeight="1">
      <c r="A1318" s="157" t="str">
        <f t="shared" si="3"/>
        <v>191008_B45-T2-12_00DMA_00JEO_M03_S_1</v>
      </c>
      <c r="B1318" s="47" t="s">
        <v>4169</v>
      </c>
      <c r="C1318" s="47" t="s">
        <v>6057</v>
      </c>
      <c r="D1318" s="181" t="s">
        <v>6058</v>
      </c>
      <c r="E1318" s="169">
        <v>9431.0</v>
      </c>
      <c r="F1318" s="228">
        <v>39740.0</v>
      </c>
      <c r="G1318" s="35" t="s">
        <v>5229</v>
      </c>
      <c r="H1318" s="35" t="s">
        <v>1219</v>
      </c>
      <c r="I1318" s="35" t="s">
        <v>1007</v>
      </c>
      <c r="J1318" s="35">
        <v>1.0</v>
      </c>
      <c r="K1318" s="185" t="s">
        <v>1009</v>
      </c>
      <c r="L1318" s="35">
        <v>2.0</v>
      </c>
      <c r="M1318" s="35" t="s">
        <v>1011</v>
      </c>
      <c r="N1318" s="229" t="s">
        <v>6004</v>
      </c>
      <c r="O1318" s="33" t="s">
        <v>4297</v>
      </c>
      <c r="P1318" s="33" t="s">
        <v>5740</v>
      </c>
      <c r="Q1318" s="35" t="s">
        <v>1013</v>
      </c>
      <c r="R1318" s="35" t="s">
        <v>5232</v>
      </c>
      <c r="S1318" s="35" t="s">
        <v>1015</v>
      </c>
      <c r="T1318" s="35" t="s">
        <v>5233</v>
      </c>
      <c r="U1318" s="53"/>
      <c r="V1318" s="53"/>
      <c r="W1318" s="53"/>
      <c r="X1318" s="53"/>
      <c r="Y1318" s="53"/>
      <c r="Z1318" s="53"/>
      <c r="AA1318" s="53"/>
      <c r="AB1318" s="53"/>
      <c r="AC1318" s="53"/>
      <c r="AD1318" s="53"/>
      <c r="AE1318" s="53"/>
    </row>
    <row r="1319" ht="14.25" customHeight="1">
      <c r="A1319" s="157" t="str">
        <f t="shared" si="3"/>
        <v>191008_B45-T2-13_00DMB_00JEP_M03_S_1</v>
      </c>
      <c r="B1319" s="47" t="s">
        <v>4175</v>
      </c>
      <c r="C1319" s="47" t="s">
        <v>6065</v>
      </c>
      <c r="D1319" s="181" t="s">
        <v>6066</v>
      </c>
      <c r="E1319" s="169">
        <v>3288.0</v>
      </c>
      <c r="F1319" s="228">
        <v>39740.0</v>
      </c>
      <c r="G1319" s="35" t="s">
        <v>5229</v>
      </c>
      <c r="H1319" s="35" t="s">
        <v>1219</v>
      </c>
      <c r="I1319" s="35" t="s">
        <v>1007</v>
      </c>
      <c r="J1319" s="35">
        <v>1.0</v>
      </c>
      <c r="K1319" s="185" t="s">
        <v>1009</v>
      </c>
      <c r="L1319" s="35">
        <v>2.0</v>
      </c>
      <c r="M1319" s="35" t="s">
        <v>1011</v>
      </c>
      <c r="N1319" s="3"/>
      <c r="O1319" s="33" t="s">
        <v>1012</v>
      </c>
      <c r="P1319" s="3"/>
      <c r="Q1319" s="35" t="s">
        <v>1013</v>
      </c>
      <c r="R1319" s="35" t="s">
        <v>5232</v>
      </c>
      <c r="S1319" s="35" t="s">
        <v>1015</v>
      </c>
      <c r="T1319" s="35" t="s">
        <v>5233</v>
      </c>
      <c r="U1319" s="53"/>
      <c r="V1319" s="53"/>
      <c r="W1319" s="53"/>
      <c r="X1319" s="53"/>
      <c r="Y1319" s="53"/>
      <c r="Z1319" s="53"/>
      <c r="AA1319" s="53"/>
      <c r="AB1319" s="53"/>
      <c r="AC1319" s="53"/>
      <c r="AD1319" s="53"/>
      <c r="AE1319" s="53"/>
    </row>
    <row r="1320" ht="14.25" customHeight="1">
      <c r="A1320" s="157" t="str">
        <f t="shared" si="3"/>
        <v>191008_B45-T2-14_00DMC_00JEQ_M03_S_1</v>
      </c>
      <c r="B1320" s="47" t="s">
        <v>4179</v>
      </c>
      <c r="C1320" s="47" t="s">
        <v>6070</v>
      </c>
      <c r="D1320" s="181" t="s">
        <v>6071</v>
      </c>
      <c r="E1320" s="169">
        <v>9289.0</v>
      </c>
      <c r="F1320" s="228">
        <v>39740.0</v>
      </c>
      <c r="G1320" s="35" t="s">
        <v>5229</v>
      </c>
      <c r="H1320" s="35" t="s">
        <v>1219</v>
      </c>
      <c r="I1320" s="35" t="s">
        <v>1007</v>
      </c>
      <c r="J1320" s="35">
        <v>1.0</v>
      </c>
      <c r="K1320" s="185" t="s">
        <v>1009</v>
      </c>
      <c r="L1320" s="35">
        <v>2.0</v>
      </c>
      <c r="M1320" s="35" t="s">
        <v>1011</v>
      </c>
      <c r="N1320" s="3"/>
      <c r="O1320" s="33" t="s">
        <v>1012</v>
      </c>
      <c r="P1320" s="3"/>
      <c r="Q1320" s="35" t="s">
        <v>1013</v>
      </c>
      <c r="R1320" s="35" t="s">
        <v>5232</v>
      </c>
      <c r="S1320" s="35" t="s">
        <v>1015</v>
      </c>
      <c r="T1320" s="35" t="s">
        <v>5233</v>
      </c>
      <c r="U1320" s="53"/>
      <c r="V1320" s="53"/>
      <c r="W1320" s="53"/>
      <c r="X1320" s="53"/>
      <c r="Y1320" s="53"/>
      <c r="Z1320" s="53"/>
      <c r="AA1320" s="53"/>
      <c r="AB1320" s="53"/>
      <c r="AC1320" s="53"/>
      <c r="AD1320" s="53"/>
      <c r="AE1320" s="53"/>
    </row>
    <row r="1321" ht="14.25" customHeight="1">
      <c r="A1321" s="157" t="str">
        <f t="shared" si="3"/>
        <v>191008_B45-T2-15_00DMD_00JER_M03_S_1</v>
      </c>
      <c r="B1321" s="47" t="s">
        <v>4183</v>
      </c>
      <c r="C1321" s="47" t="s">
        <v>6077</v>
      </c>
      <c r="D1321" s="181" t="s">
        <v>6079</v>
      </c>
      <c r="E1321" s="33" t="s">
        <v>154</v>
      </c>
      <c r="F1321" s="228">
        <v>39740.0</v>
      </c>
      <c r="G1321" s="35" t="s">
        <v>5229</v>
      </c>
      <c r="H1321" s="35" t="s">
        <v>1219</v>
      </c>
      <c r="I1321" s="35" t="s">
        <v>1007</v>
      </c>
      <c r="J1321" s="35">
        <v>1.0</v>
      </c>
      <c r="K1321" s="185" t="s">
        <v>1009</v>
      </c>
      <c r="L1321" s="35">
        <v>2.0</v>
      </c>
      <c r="M1321" s="35" t="s">
        <v>1011</v>
      </c>
      <c r="N1321" s="229" t="s">
        <v>5490</v>
      </c>
      <c r="O1321" s="33" t="s">
        <v>1012</v>
      </c>
      <c r="P1321" s="3"/>
      <c r="Q1321" s="35" t="s">
        <v>1013</v>
      </c>
      <c r="R1321" s="35" t="s">
        <v>5232</v>
      </c>
      <c r="S1321" s="35" t="s">
        <v>1015</v>
      </c>
      <c r="T1321" s="35" t="s">
        <v>5233</v>
      </c>
      <c r="U1321" s="53"/>
      <c r="V1321" s="53"/>
      <c r="W1321" s="53"/>
      <c r="X1321" s="53"/>
      <c r="Y1321" s="53"/>
      <c r="Z1321" s="53"/>
      <c r="AA1321" s="53"/>
      <c r="AB1321" s="53"/>
      <c r="AC1321" s="53"/>
      <c r="AD1321" s="53"/>
      <c r="AE1321" s="53"/>
    </row>
    <row r="1322" ht="14.25" customHeight="1">
      <c r="A1322" s="157" t="str">
        <f t="shared" si="3"/>
        <v>191008_B45-T2-16_00DME_00JES_M03_S_1</v>
      </c>
      <c r="B1322" s="47" t="s">
        <v>4191</v>
      </c>
      <c r="C1322" s="47" t="s">
        <v>6083</v>
      </c>
      <c r="D1322" s="181" t="s">
        <v>6084</v>
      </c>
      <c r="E1322" s="33" t="s">
        <v>858</v>
      </c>
      <c r="F1322" s="228">
        <v>39740.0</v>
      </c>
      <c r="G1322" s="35" t="s">
        <v>5229</v>
      </c>
      <c r="H1322" s="35" t="s">
        <v>1219</v>
      </c>
      <c r="I1322" s="35" t="s">
        <v>1007</v>
      </c>
      <c r="J1322" s="35">
        <v>1.0</v>
      </c>
      <c r="K1322" s="185" t="s">
        <v>1009</v>
      </c>
      <c r="L1322" s="35">
        <v>2.0</v>
      </c>
      <c r="M1322" s="35" t="s">
        <v>1011</v>
      </c>
      <c r="N1322" s="3"/>
      <c r="O1322" s="33" t="s">
        <v>1012</v>
      </c>
      <c r="P1322" s="3"/>
      <c r="Q1322" s="35" t="s">
        <v>1013</v>
      </c>
      <c r="R1322" s="35" t="s">
        <v>5232</v>
      </c>
      <c r="S1322" s="35" t="s">
        <v>1015</v>
      </c>
      <c r="T1322" s="35" t="s">
        <v>5233</v>
      </c>
      <c r="U1322" s="53"/>
      <c r="V1322" s="53"/>
      <c r="W1322" s="53"/>
      <c r="X1322" s="53"/>
      <c r="Y1322" s="53"/>
      <c r="Z1322" s="53"/>
      <c r="AA1322" s="53"/>
      <c r="AB1322" s="53"/>
      <c r="AC1322" s="53"/>
      <c r="AD1322" s="53"/>
      <c r="AE1322" s="53"/>
    </row>
    <row r="1323" ht="14.25" customHeight="1">
      <c r="A1323" s="157" t="str">
        <f t="shared" si="3"/>
        <v>191008_HEK-QCS_000F2_00JET_M04_S_1</v>
      </c>
      <c r="B1323" s="158" t="s">
        <v>108</v>
      </c>
      <c r="C1323" s="47" t="s">
        <v>6088</v>
      </c>
      <c r="D1323" s="123" t="s">
        <v>109</v>
      </c>
      <c r="E1323" s="169" t="s">
        <v>109</v>
      </c>
      <c r="F1323" s="228">
        <v>39740.0</v>
      </c>
      <c r="G1323" s="33" t="s">
        <v>1419</v>
      </c>
      <c r="H1323" s="33" t="s">
        <v>122</v>
      </c>
      <c r="I1323" s="35" t="s">
        <v>1007</v>
      </c>
      <c r="J1323" s="35">
        <v>1.0</v>
      </c>
      <c r="K1323" s="185" t="s">
        <v>1009</v>
      </c>
      <c r="L1323" s="35">
        <v>2.0</v>
      </c>
      <c r="M1323" s="35" t="s">
        <v>1011</v>
      </c>
      <c r="N1323" s="37"/>
      <c r="O1323" s="33" t="s">
        <v>1012</v>
      </c>
      <c r="P1323" s="32"/>
      <c r="Q1323" s="35" t="s">
        <v>1013</v>
      </c>
      <c r="R1323" s="35" t="s">
        <v>1438</v>
      </c>
      <c r="S1323" s="35" t="s">
        <v>1015</v>
      </c>
      <c r="T1323" s="35" t="s">
        <v>3235</v>
      </c>
      <c r="U1323" s="53"/>
      <c r="V1323" s="53"/>
      <c r="W1323" s="53"/>
      <c r="X1323" s="53"/>
      <c r="Y1323" s="53"/>
      <c r="Z1323" s="53"/>
      <c r="AA1323" s="53"/>
      <c r="AB1323" s="53"/>
      <c r="AC1323" s="53"/>
      <c r="AD1323" s="53"/>
      <c r="AE1323" s="53"/>
    </row>
    <row r="1324" ht="14.25" customHeight="1">
      <c r="A1324" s="157" t="str">
        <f t="shared" si="3"/>
        <v>191008_HEK-QCS_00J8W_00JEU_M04_S_1</v>
      </c>
      <c r="B1324" s="158" t="s">
        <v>5768</v>
      </c>
      <c r="C1324" s="47" t="s">
        <v>6095</v>
      </c>
      <c r="D1324" s="123" t="s">
        <v>109</v>
      </c>
      <c r="E1324" s="169" t="s">
        <v>109</v>
      </c>
      <c r="F1324" s="228">
        <v>39740.0</v>
      </c>
      <c r="G1324" s="33" t="s">
        <v>1419</v>
      </c>
      <c r="H1324" s="33" t="s">
        <v>122</v>
      </c>
      <c r="I1324" s="35" t="s">
        <v>1007</v>
      </c>
      <c r="J1324" s="35">
        <v>1.0</v>
      </c>
      <c r="K1324" s="185" t="s">
        <v>1009</v>
      </c>
      <c r="L1324" s="35">
        <v>2.0</v>
      </c>
      <c r="M1324" s="35" t="s">
        <v>1011</v>
      </c>
      <c r="N1324" s="37"/>
      <c r="O1324" s="33" t="s">
        <v>1012</v>
      </c>
      <c r="P1324" s="32"/>
      <c r="Q1324" s="35" t="s">
        <v>1013</v>
      </c>
      <c r="R1324" s="35" t="s">
        <v>1438</v>
      </c>
      <c r="S1324" s="35" t="s">
        <v>1015</v>
      </c>
      <c r="T1324" s="35" t="s">
        <v>3235</v>
      </c>
      <c r="U1324" s="53"/>
      <c r="V1324" s="53"/>
      <c r="W1324" s="53"/>
      <c r="X1324" s="53"/>
      <c r="Y1324" s="53"/>
      <c r="Z1324" s="53"/>
      <c r="AA1324" s="53"/>
      <c r="AB1324" s="53"/>
      <c r="AC1324" s="53"/>
      <c r="AD1324" s="53"/>
      <c r="AE1324" s="53"/>
    </row>
    <row r="1325" ht="14.25" customHeight="1">
      <c r="A1325" s="157" t="str">
        <f t="shared" si="3"/>
        <v>191008_B35-T2-1_00DHJ_00JEV_M04_S_1</v>
      </c>
      <c r="B1325" s="47" t="s">
        <v>3450</v>
      </c>
      <c r="C1325" s="47" t="s">
        <v>6096</v>
      </c>
      <c r="D1325" s="162" t="s">
        <v>6097</v>
      </c>
      <c r="E1325" s="192">
        <v>3736.0</v>
      </c>
      <c r="F1325" s="228">
        <v>39740.0</v>
      </c>
      <c r="G1325" s="33" t="s">
        <v>1419</v>
      </c>
      <c r="H1325" s="33" t="s">
        <v>122</v>
      </c>
      <c r="I1325" s="35" t="s">
        <v>1007</v>
      </c>
      <c r="J1325" s="35">
        <v>1.0</v>
      </c>
      <c r="K1325" s="185" t="s">
        <v>1009</v>
      </c>
      <c r="L1325" s="35">
        <v>2.0</v>
      </c>
      <c r="M1325" s="35" t="s">
        <v>1011</v>
      </c>
      <c r="N1325" s="37"/>
      <c r="O1325" s="33" t="s">
        <v>1012</v>
      </c>
      <c r="P1325" s="32"/>
      <c r="Q1325" s="35" t="s">
        <v>1013</v>
      </c>
      <c r="R1325" s="35" t="s">
        <v>1438</v>
      </c>
      <c r="S1325" s="35" t="s">
        <v>1015</v>
      </c>
      <c r="T1325" s="35" t="s">
        <v>3235</v>
      </c>
      <c r="U1325" s="53"/>
      <c r="V1325" s="53"/>
      <c r="W1325" s="53"/>
      <c r="X1325" s="53"/>
      <c r="Y1325" s="53"/>
      <c r="Z1325" s="53"/>
      <c r="AA1325" s="53"/>
      <c r="AB1325" s="53"/>
      <c r="AC1325" s="53"/>
      <c r="AD1325" s="53"/>
      <c r="AE1325" s="53"/>
    </row>
    <row r="1326" ht="14.25" customHeight="1">
      <c r="A1326" s="157" t="str">
        <f t="shared" si="3"/>
        <v>191008_B35-T2-2_00DHK_00JEW_M04_S_1</v>
      </c>
      <c r="B1326" s="47" t="s">
        <v>3453</v>
      </c>
      <c r="C1326" s="47" t="s">
        <v>6104</v>
      </c>
      <c r="D1326" s="162" t="s">
        <v>6105</v>
      </c>
      <c r="E1326" s="192">
        <v>8312.0</v>
      </c>
      <c r="F1326" s="228">
        <v>39740.0</v>
      </c>
      <c r="G1326" s="33" t="s">
        <v>1419</v>
      </c>
      <c r="H1326" s="33" t="s">
        <v>122</v>
      </c>
      <c r="I1326" s="35" t="s">
        <v>1007</v>
      </c>
      <c r="J1326" s="35">
        <v>1.0</v>
      </c>
      <c r="K1326" s="185" t="s">
        <v>1009</v>
      </c>
      <c r="L1326" s="35">
        <v>2.0</v>
      </c>
      <c r="M1326" s="35" t="s">
        <v>1011</v>
      </c>
      <c r="N1326" s="37"/>
      <c r="O1326" s="33" t="s">
        <v>1012</v>
      </c>
      <c r="P1326" s="32"/>
      <c r="Q1326" s="35" t="s">
        <v>1013</v>
      </c>
      <c r="R1326" s="35" t="s">
        <v>1438</v>
      </c>
      <c r="S1326" s="35" t="s">
        <v>1015</v>
      </c>
      <c r="T1326" s="35" t="s">
        <v>3235</v>
      </c>
      <c r="U1326" s="53"/>
      <c r="V1326" s="53"/>
      <c r="W1326" s="53"/>
      <c r="X1326" s="53"/>
      <c r="Y1326" s="53"/>
      <c r="Z1326" s="53"/>
      <c r="AA1326" s="53"/>
      <c r="AB1326" s="53"/>
      <c r="AC1326" s="53"/>
      <c r="AD1326" s="53"/>
      <c r="AE1326" s="53"/>
    </row>
    <row r="1327" ht="14.25" customHeight="1">
      <c r="A1327" s="157" t="str">
        <f t="shared" si="3"/>
        <v>191008_B35-T2-3_00DHL_00JEX_M04_S_1</v>
      </c>
      <c r="B1327" s="47" t="s">
        <v>3456</v>
      </c>
      <c r="C1327" s="47" t="s">
        <v>6109</v>
      </c>
      <c r="D1327" s="162" t="s">
        <v>6111</v>
      </c>
      <c r="E1327" s="192">
        <v>3798.0</v>
      </c>
      <c r="F1327" s="228">
        <v>39740.0</v>
      </c>
      <c r="G1327" s="33" t="s">
        <v>1419</v>
      </c>
      <c r="H1327" s="33" t="s">
        <v>122</v>
      </c>
      <c r="I1327" s="35" t="s">
        <v>1007</v>
      </c>
      <c r="J1327" s="35">
        <v>1.0</v>
      </c>
      <c r="K1327" s="185" t="s">
        <v>1009</v>
      </c>
      <c r="L1327" s="35">
        <v>2.0</v>
      </c>
      <c r="M1327" s="35" t="s">
        <v>1011</v>
      </c>
      <c r="N1327" s="37"/>
      <c r="O1327" s="33" t="s">
        <v>1012</v>
      </c>
      <c r="P1327" s="32"/>
      <c r="Q1327" s="35" t="s">
        <v>1013</v>
      </c>
      <c r="R1327" s="35" t="s">
        <v>1438</v>
      </c>
      <c r="S1327" s="35" t="s">
        <v>1015</v>
      </c>
      <c r="T1327" s="35" t="s">
        <v>3235</v>
      </c>
      <c r="U1327" s="53"/>
      <c r="V1327" s="53"/>
      <c r="W1327" s="53"/>
      <c r="X1327" s="53"/>
      <c r="Y1327" s="53"/>
      <c r="Z1327" s="53"/>
      <c r="AA1327" s="53"/>
      <c r="AB1327" s="53"/>
      <c r="AC1327" s="53"/>
      <c r="AD1327" s="53"/>
      <c r="AE1327" s="53"/>
    </row>
    <row r="1328" ht="14.25" customHeight="1">
      <c r="A1328" s="157" t="str">
        <f t="shared" si="3"/>
        <v>191008_B35-T2-4_00DHM_00JEY_M04_S_1</v>
      </c>
      <c r="B1328" s="47" t="s">
        <v>3460</v>
      </c>
      <c r="C1328" s="47" t="s">
        <v>6117</v>
      </c>
      <c r="D1328" s="162" t="s">
        <v>6118</v>
      </c>
      <c r="E1328" s="192">
        <v>9510.0</v>
      </c>
      <c r="F1328" s="228">
        <v>39740.0</v>
      </c>
      <c r="G1328" s="33" t="s">
        <v>1419</v>
      </c>
      <c r="H1328" s="33" t="s">
        <v>122</v>
      </c>
      <c r="I1328" s="35" t="s">
        <v>1007</v>
      </c>
      <c r="J1328" s="35">
        <v>1.0</v>
      </c>
      <c r="K1328" s="185" t="s">
        <v>1009</v>
      </c>
      <c r="L1328" s="35">
        <v>2.0</v>
      </c>
      <c r="M1328" s="35" t="s">
        <v>1011</v>
      </c>
      <c r="N1328" s="37"/>
      <c r="O1328" s="33" t="s">
        <v>1012</v>
      </c>
      <c r="P1328" s="32"/>
      <c r="Q1328" s="35" t="s">
        <v>1013</v>
      </c>
      <c r="R1328" s="35" t="s">
        <v>1438</v>
      </c>
      <c r="S1328" s="35" t="s">
        <v>1015</v>
      </c>
      <c r="T1328" s="35" t="s">
        <v>3235</v>
      </c>
      <c r="U1328" s="53"/>
      <c r="V1328" s="53"/>
      <c r="W1328" s="53"/>
      <c r="X1328" s="53"/>
      <c r="Y1328" s="53"/>
      <c r="Z1328" s="53"/>
      <c r="AA1328" s="53"/>
      <c r="AB1328" s="53"/>
      <c r="AC1328" s="53"/>
      <c r="AD1328" s="53"/>
      <c r="AE1328" s="53"/>
    </row>
    <row r="1329" ht="14.25" customHeight="1">
      <c r="A1329" s="157" t="str">
        <f t="shared" si="3"/>
        <v>191008_B35-T2-5_00DHN_00JEZ_M04_S_1</v>
      </c>
      <c r="B1329" s="47" t="s">
        <v>3464</v>
      </c>
      <c r="C1329" s="47" t="s">
        <v>6122</v>
      </c>
      <c r="D1329" s="162" t="s">
        <v>6123</v>
      </c>
      <c r="E1329" s="192">
        <v>7798.0</v>
      </c>
      <c r="F1329" s="228">
        <v>39740.0</v>
      </c>
      <c r="G1329" s="33" t="s">
        <v>1419</v>
      </c>
      <c r="H1329" s="33" t="s">
        <v>122</v>
      </c>
      <c r="I1329" s="35" t="s">
        <v>1007</v>
      </c>
      <c r="J1329" s="35">
        <v>1.0</v>
      </c>
      <c r="K1329" s="185" t="s">
        <v>1009</v>
      </c>
      <c r="L1329" s="35">
        <v>2.0</v>
      </c>
      <c r="M1329" s="35" t="s">
        <v>1011</v>
      </c>
      <c r="N1329" s="37"/>
      <c r="O1329" s="33" t="s">
        <v>1012</v>
      </c>
      <c r="P1329" s="32"/>
      <c r="Q1329" s="35" t="s">
        <v>1013</v>
      </c>
      <c r="R1329" s="35" t="s">
        <v>1438</v>
      </c>
      <c r="S1329" s="35" t="s">
        <v>1015</v>
      </c>
      <c r="T1329" s="35" t="s">
        <v>3235</v>
      </c>
      <c r="U1329" s="53"/>
      <c r="V1329" s="53"/>
      <c r="W1329" s="53"/>
      <c r="X1329" s="53"/>
      <c r="Y1329" s="53"/>
      <c r="Z1329" s="53"/>
      <c r="AA1329" s="53"/>
      <c r="AB1329" s="53"/>
      <c r="AC1329" s="53"/>
      <c r="AD1329" s="53"/>
      <c r="AE1329" s="53"/>
    </row>
    <row r="1330" ht="14.25" customHeight="1">
      <c r="A1330" s="157" t="str">
        <f t="shared" si="3"/>
        <v>191008_B35-T2-6_00DHO_00JF0_M04_S_1</v>
      </c>
      <c r="B1330" s="47" t="s">
        <v>3470</v>
      </c>
      <c r="C1330" s="47" t="s">
        <v>6127</v>
      </c>
      <c r="D1330" s="162" t="s">
        <v>6129</v>
      </c>
      <c r="E1330" s="192">
        <v>8349.0</v>
      </c>
      <c r="F1330" s="228">
        <v>39740.0</v>
      </c>
      <c r="G1330" s="33" t="s">
        <v>1419</v>
      </c>
      <c r="H1330" s="33" t="s">
        <v>122</v>
      </c>
      <c r="I1330" s="35" t="s">
        <v>1007</v>
      </c>
      <c r="J1330" s="35">
        <v>1.0</v>
      </c>
      <c r="K1330" s="185" t="s">
        <v>1009</v>
      </c>
      <c r="L1330" s="35">
        <v>2.0</v>
      </c>
      <c r="M1330" s="35" t="s">
        <v>1011</v>
      </c>
      <c r="N1330" s="37"/>
      <c r="O1330" s="33" t="s">
        <v>1012</v>
      </c>
      <c r="P1330" s="32"/>
      <c r="Q1330" s="35" t="s">
        <v>1013</v>
      </c>
      <c r="R1330" s="35" t="s">
        <v>1438</v>
      </c>
      <c r="S1330" s="35" t="s">
        <v>1015</v>
      </c>
      <c r="T1330" s="35" t="s">
        <v>3235</v>
      </c>
      <c r="U1330" s="53"/>
      <c r="V1330" s="53"/>
      <c r="W1330" s="53"/>
      <c r="X1330" s="53"/>
      <c r="Y1330" s="53"/>
      <c r="Z1330" s="53"/>
      <c r="AA1330" s="53"/>
      <c r="AB1330" s="53"/>
      <c r="AC1330" s="53"/>
      <c r="AD1330" s="53"/>
      <c r="AE1330" s="53"/>
    </row>
    <row r="1331" ht="14.25" customHeight="1">
      <c r="A1331" s="157" t="str">
        <f t="shared" si="3"/>
        <v>191008_B35-T2-7_00DHP_00JF1_M04_S_1</v>
      </c>
      <c r="B1331" s="47" t="s">
        <v>3474</v>
      </c>
      <c r="C1331" s="47" t="s">
        <v>6135</v>
      </c>
      <c r="D1331" s="162" t="s">
        <v>6136</v>
      </c>
      <c r="E1331" s="192">
        <v>2433.0</v>
      </c>
      <c r="F1331" s="228">
        <v>39740.0</v>
      </c>
      <c r="G1331" s="33" t="s">
        <v>1419</v>
      </c>
      <c r="H1331" s="33" t="s">
        <v>122</v>
      </c>
      <c r="I1331" s="35" t="s">
        <v>1007</v>
      </c>
      <c r="J1331" s="35">
        <v>1.0</v>
      </c>
      <c r="K1331" s="185" t="s">
        <v>1009</v>
      </c>
      <c r="L1331" s="35">
        <v>2.0</v>
      </c>
      <c r="M1331" s="35" t="s">
        <v>1011</v>
      </c>
      <c r="N1331" s="37"/>
      <c r="O1331" s="33" t="s">
        <v>1012</v>
      </c>
      <c r="P1331" s="32"/>
      <c r="Q1331" s="35" t="s">
        <v>1013</v>
      </c>
      <c r="R1331" s="35" t="s">
        <v>1438</v>
      </c>
      <c r="S1331" s="35" t="s">
        <v>1015</v>
      </c>
      <c r="T1331" s="35" t="s">
        <v>3235</v>
      </c>
      <c r="U1331" s="53"/>
      <c r="V1331" s="53"/>
      <c r="W1331" s="53"/>
      <c r="X1331" s="53"/>
      <c r="Y1331" s="53"/>
      <c r="Z1331" s="53"/>
      <c r="AA1331" s="53"/>
      <c r="AB1331" s="53"/>
      <c r="AC1331" s="53"/>
      <c r="AD1331" s="53"/>
      <c r="AE1331" s="53"/>
    </row>
    <row r="1332" ht="14.25" customHeight="1">
      <c r="A1332" s="157" t="str">
        <f t="shared" si="3"/>
        <v>191008_B35-T2-8_00DHQ_00JF2_M04_S_1</v>
      </c>
      <c r="B1332" s="47" t="s">
        <v>3478</v>
      </c>
      <c r="C1332" s="47" t="s">
        <v>6140</v>
      </c>
      <c r="D1332" s="162" t="s">
        <v>6141</v>
      </c>
      <c r="E1332" s="192">
        <v>2418.0</v>
      </c>
      <c r="F1332" s="228">
        <v>39740.0</v>
      </c>
      <c r="G1332" s="33" t="s">
        <v>1419</v>
      </c>
      <c r="H1332" s="33" t="s">
        <v>122</v>
      </c>
      <c r="I1332" s="35" t="s">
        <v>1007</v>
      </c>
      <c r="J1332" s="35">
        <v>1.0</v>
      </c>
      <c r="K1332" s="185" t="s">
        <v>1009</v>
      </c>
      <c r="L1332" s="35">
        <v>2.0</v>
      </c>
      <c r="M1332" s="35" t="s">
        <v>1011</v>
      </c>
      <c r="N1332" s="37"/>
      <c r="O1332" s="33" t="s">
        <v>1012</v>
      </c>
      <c r="P1332" s="32"/>
      <c r="Q1332" s="35" t="s">
        <v>1013</v>
      </c>
      <c r="R1332" s="35" t="s">
        <v>1438</v>
      </c>
      <c r="S1332" s="35" t="s">
        <v>1015</v>
      </c>
      <c r="T1332" s="35" t="s">
        <v>3235</v>
      </c>
      <c r="U1332" s="53"/>
      <c r="V1332" s="53"/>
      <c r="W1332" s="53"/>
      <c r="X1332" s="53"/>
      <c r="Y1332" s="53"/>
      <c r="Z1332" s="53"/>
      <c r="AA1332" s="53"/>
      <c r="AB1332" s="53"/>
      <c r="AC1332" s="53"/>
      <c r="AD1332" s="53"/>
      <c r="AE1332" s="53"/>
    </row>
    <row r="1333" ht="14.25" customHeight="1">
      <c r="A1333" s="157" t="str">
        <f t="shared" si="3"/>
        <v>191008_B35-T2-9_00DHR_00JF3_M04_S_1</v>
      </c>
      <c r="B1333" s="47" t="s">
        <v>3482</v>
      </c>
      <c r="C1333" s="47" t="s">
        <v>6153</v>
      </c>
      <c r="D1333" s="162" t="s">
        <v>6155</v>
      </c>
      <c r="E1333" s="192">
        <v>3046.0</v>
      </c>
      <c r="F1333" s="228">
        <v>39740.0</v>
      </c>
      <c r="G1333" s="33" t="s">
        <v>1419</v>
      </c>
      <c r="H1333" s="33" t="s">
        <v>122</v>
      </c>
      <c r="I1333" s="35" t="s">
        <v>1007</v>
      </c>
      <c r="J1333" s="35">
        <v>1.0</v>
      </c>
      <c r="K1333" s="185" t="s">
        <v>1009</v>
      </c>
      <c r="L1333" s="35">
        <v>2.0</v>
      </c>
      <c r="M1333" s="35" t="s">
        <v>1011</v>
      </c>
      <c r="N1333" s="37"/>
      <c r="O1333" s="33" t="s">
        <v>1012</v>
      </c>
      <c r="P1333" s="32"/>
      <c r="Q1333" s="35" t="s">
        <v>1013</v>
      </c>
      <c r="R1333" s="35" t="s">
        <v>1438</v>
      </c>
      <c r="S1333" s="35" t="s">
        <v>1015</v>
      </c>
      <c r="T1333" s="35" t="s">
        <v>3235</v>
      </c>
      <c r="U1333" s="53"/>
      <c r="V1333" s="53"/>
      <c r="W1333" s="53"/>
      <c r="X1333" s="53"/>
      <c r="Y1333" s="53"/>
      <c r="Z1333" s="53"/>
      <c r="AA1333" s="53"/>
      <c r="AB1333" s="53"/>
      <c r="AC1333" s="53"/>
      <c r="AD1333" s="53"/>
      <c r="AE1333" s="53"/>
    </row>
    <row r="1334" ht="14.25" customHeight="1">
      <c r="A1334" s="157" t="str">
        <f t="shared" si="3"/>
        <v>191008_B35-T2-10_00DHS_00JF4_M04_S_1</v>
      </c>
      <c r="B1334" s="47" t="s">
        <v>3486</v>
      </c>
      <c r="C1334" s="47" t="s">
        <v>6159</v>
      </c>
      <c r="D1334" s="162" t="s">
        <v>6160</v>
      </c>
      <c r="E1334" s="192">
        <v>2544.0</v>
      </c>
      <c r="F1334" s="228">
        <v>39740.0</v>
      </c>
      <c r="G1334" s="33" t="s">
        <v>1419</v>
      </c>
      <c r="H1334" s="33" t="s">
        <v>122</v>
      </c>
      <c r="I1334" s="35" t="s">
        <v>1007</v>
      </c>
      <c r="J1334" s="35">
        <v>1.0</v>
      </c>
      <c r="K1334" s="185" t="s">
        <v>1009</v>
      </c>
      <c r="L1334" s="35">
        <v>2.0</v>
      </c>
      <c r="M1334" s="35" t="s">
        <v>1011</v>
      </c>
      <c r="N1334" s="107" t="s">
        <v>6162</v>
      </c>
      <c r="O1334" s="33" t="s">
        <v>1012</v>
      </c>
      <c r="P1334" s="32"/>
      <c r="Q1334" s="35" t="s">
        <v>1013</v>
      </c>
      <c r="R1334" s="35" t="s">
        <v>1438</v>
      </c>
      <c r="S1334" s="35" t="s">
        <v>1015</v>
      </c>
      <c r="T1334" s="35" t="s">
        <v>3235</v>
      </c>
      <c r="U1334" s="53"/>
      <c r="V1334" s="53"/>
      <c r="W1334" s="53"/>
      <c r="X1334" s="53"/>
      <c r="Y1334" s="53"/>
      <c r="Z1334" s="53"/>
      <c r="AA1334" s="53"/>
      <c r="AB1334" s="53"/>
      <c r="AC1334" s="53"/>
      <c r="AD1334" s="53"/>
      <c r="AE1334" s="53"/>
    </row>
    <row r="1335" ht="14.25" customHeight="1">
      <c r="A1335" s="157" t="str">
        <f t="shared" si="3"/>
        <v>191008_B35-T2-11_00DHT_00JF5_M04_S_1</v>
      </c>
      <c r="B1335" s="47" t="s">
        <v>3492</v>
      </c>
      <c r="C1335" s="47" t="s">
        <v>6168</v>
      </c>
      <c r="D1335" s="162" t="s">
        <v>6169</v>
      </c>
      <c r="E1335" s="192">
        <v>7249.0</v>
      </c>
      <c r="F1335" s="228">
        <v>39740.0</v>
      </c>
      <c r="G1335" s="33" t="s">
        <v>1419</v>
      </c>
      <c r="H1335" s="33" t="s">
        <v>122</v>
      </c>
      <c r="I1335" s="35" t="s">
        <v>1007</v>
      </c>
      <c r="J1335" s="35">
        <v>1.0</v>
      </c>
      <c r="K1335" s="185" t="s">
        <v>1009</v>
      </c>
      <c r="L1335" s="35">
        <v>2.0</v>
      </c>
      <c r="M1335" s="35" t="s">
        <v>1011</v>
      </c>
      <c r="N1335" s="107" t="s">
        <v>6162</v>
      </c>
      <c r="O1335" s="33" t="s">
        <v>1012</v>
      </c>
      <c r="P1335" s="32"/>
      <c r="Q1335" s="35" t="s">
        <v>1013</v>
      </c>
      <c r="R1335" s="35" t="s">
        <v>1438</v>
      </c>
      <c r="S1335" s="35" t="s">
        <v>1015</v>
      </c>
      <c r="T1335" s="35" t="s">
        <v>3235</v>
      </c>
      <c r="U1335" s="53"/>
      <c r="V1335" s="53"/>
      <c r="W1335" s="53"/>
      <c r="X1335" s="53"/>
      <c r="Y1335" s="53"/>
      <c r="Z1335" s="53"/>
      <c r="AA1335" s="53"/>
      <c r="AB1335" s="53"/>
      <c r="AC1335" s="53"/>
      <c r="AD1335" s="53"/>
      <c r="AE1335" s="53"/>
    </row>
    <row r="1336" ht="14.25" customHeight="1">
      <c r="A1336" s="157" t="str">
        <f t="shared" si="3"/>
        <v>191008_B35-T2-12_00DHU_00JF6_M04_S_1</v>
      </c>
      <c r="B1336" s="47" t="s">
        <v>3496</v>
      </c>
      <c r="C1336" s="47" t="s">
        <v>6173</v>
      </c>
      <c r="D1336" s="162" t="s">
        <v>6174</v>
      </c>
      <c r="E1336" s="192">
        <v>8191.0</v>
      </c>
      <c r="F1336" s="228">
        <v>39740.0</v>
      </c>
      <c r="G1336" s="33" t="s">
        <v>1419</v>
      </c>
      <c r="H1336" s="33" t="s">
        <v>122</v>
      </c>
      <c r="I1336" s="35" t="s">
        <v>1007</v>
      </c>
      <c r="J1336" s="35">
        <v>1.0</v>
      </c>
      <c r="K1336" s="185" t="s">
        <v>1009</v>
      </c>
      <c r="L1336" s="35">
        <v>2.0</v>
      </c>
      <c r="M1336" s="35" t="s">
        <v>1011</v>
      </c>
      <c r="N1336" s="37"/>
      <c r="O1336" s="33" t="s">
        <v>1012</v>
      </c>
      <c r="P1336" s="32"/>
      <c r="Q1336" s="35" t="s">
        <v>1013</v>
      </c>
      <c r="R1336" s="35" t="s">
        <v>1438</v>
      </c>
      <c r="S1336" s="35" t="s">
        <v>1015</v>
      </c>
      <c r="T1336" s="35" t="s">
        <v>3235</v>
      </c>
      <c r="U1336" s="53"/>
      <c r="V1336" s="53"/>
      <c r="W1336" s="53"/>
      <c r="X1336" s="53"/>
      <c r="Y1336" s="53"/>
      <c r="Z1336" s="53"/>
      <c r="AA1336" s="53"/>
      <c r="AB1336" s="53"/>
      <c r="AC1336" s="53"/>
      <c r="AD1336" s="53"/>
      <c r="AE1336" s="53"/>
    </row>
    <row r="1337" ht="14.25" customHeight="1">
      <c r="A1337" s="157" t="str">
        <f t="shared" si="3"/>
        <v>191008_B35-T2-13_00DHV_00JF7_M04_S_1</v>
      </c>
      <c r="B1337" s="47" t="s">
        <v>3500</v>
      </c>
      <c r="C1337" s="47" t="s">
        <v>6180</v>
      </c>
      <c r="D1337" s="162" t="s">
        <v>6182</v>
      </c>
      <c r="E1337" s="192">
        <v>2986.0</v>
      </c>
      <c r="F1337" s="228">
        <v>39740.0</v>
      </c>
      <c r="G1337" s="33" t="s">
        <v>1419</v>
      </c>
      <c r="H1337" s="33" t="s">
        <v>122</v>
      </c>
      <c r="I1337" s="35" t="s">
        <v>1007</v>
      </c>
      <c r="J1337" s="35">
        <v>1.0</v>
      </c>
      <c r="K1337" s="185" t="s">
        <v>1009</v>
      </c>
      <c r="L1337" s="35">
        <v>2.0</v>
      </c>
      <c r="M1337" s="35" t="s">
        <v>1011</v>
      </c>
      <c r="N1337" s="37"/>
      <c r="O1337" s="33" t="s">
        <v>1012</v>
      </c>
      <c r="P1337" s="32"/>
      <c r="Q1337" s="35" t="s">
        <v>1013</v>
      </c>
      <c r="R1337" s="35" t="s">
        <v>1438</v>
      </c>
      <c r="S1337" s="35" t="s">
        <v>1015</v>
      </c>
      <c r="T1337" s="35" t="s">
        <v>3235</v>
      </c>
      <c r="U1337" s="53"/>
      <c r="V1337" s="53"/>
      <c r="W1337" s="53"/>
      <c r="X1337" s="53"/>
      <c r="Y1337" s="53"/>
      <c r="Z1337" s="53"/>
      <c r="AA1337" s="53"/>
      <c r="AB1337" s="53"/>
      <c r="AC1337" s="53"/>
      <c r="AD1337" s="53"/>
      <c r="AE1337" s="53"/>
    </row>
    <row r="1338" ht="14.25" customHeight="1">
      <c r="A1338" s="157" t="str">
        <f t="shared" si="3"/>
        <v>191008_B35-T2-14_00DHW_00JF8_M04_S_1</v>
      </c>
      <c r="B1338" s="47" t="s">
        <v>3504</v>
      </c>
      <c r="C1338" s="47" t="s">
        <v>6186</v>
      </c>
      <c r="D1338" s="162" t="s">
        <v>6187</v>
      </c>
      <c r="E1338" s="192">
        <v>9350.0</v>
      </c>
      <c r="F1338" s="228">
        <v>39740.0</v>
      </c>
      <c r="G1338" s="33" t="s">
        <v>1419</v>
      </c>
      <c r="H1338" s="33" t="s">
        <v>122</v>
      </c>
      <c r="I1338" s="35" t="s">
        <v>1007</v>
      </c>
      <c r="J1338" s="35">
        <v>1.0</v>
      </c>
      <c r="K1338" s="185" t="s">
        <v>1009</v>
      </c>
      <c r="L1338" s="35">
        <v>2.0</v>
      </c>
      <c r="M1338" s="35" t="s">
        <v>1011</v>
      </c>
      <c r="N1338" s="107" t="s">
        <v>6162</v>
      </c>
      <c r="O1338" s="33" t="s">
        <v>1012</v>
      </c>
      <c r="P1338" s="32"/>
      <c r="Q1338" s="35" t="s">
        <v>1013</v>
      </c>
      <c r="R1338" s="35" t="s">
        <v>1438</v>
      </c>
      <c r="S1338" s="35" t="s">
        <v>1015</v>
      </c>
      <c r="T1338" s="35" t="s">
        <v>3235</v>
      </c>
      <c r="U1338" s="53"/>
      <c r="V1338" s="53"/>
      <c r="W1338" s="53"/>
      <c r="X1338" s="53"/>
      <c r="Y1338" s="53"/>
      <c r="Z1338" s="53"/>
      <c r="AA1338" s="53"/>
      <c r="AB1338" s="53"/>
      <c r="AC1338" s="53"/>
      <c r="AD1338" s="53"/>
      <c r="AE1338" s="53"/>
    </row>
    <row r="1339" ht="14.25" customHeight="1">
      <c r="A1339" s="157" t="str">
        <f t="shared" si="3"/>
        <v>191008_B35-T2-15_00DHX_00JF9_M04_S_1</v>
      </c>
      <c r="B1339" s="47" t="s">
        <v>3508</v>
      </c>
      <c r="C1339" s="47" t="s">
        <v>6192</v>
      </c>
      <c r="D1339" s="162" t="s">
        <v>6194</v>
      </c>
      <c r="E1339" s="33" t="s">
        <v>154</v>
      </c>
      <c r="F1339" s="228">
        <v>39740.0</v>
      </c>
      <c r="G1339" s="33" t="s">
        <v>1419</v>
      </c>
      <c r="H1339" s="33" t="s">
        <v>122</v>
      </c>
      <c r="I1339" s="35" t="s">
        <v>1007</v>
      </c>
      <c r="J1339" s="35">
        <v>1.0</v>
      </c>
      <c r="K1339" s="185" t="s">
        <v>1009</v>
      </c>
      <c r="L1339" s="35">
        <v>2.0</v>
      </c>
      <c r="M1339" s="35" t="s">
        <v>1011</v>
      </c>
      <c r="N1339" s="229" t="s">
        <v>5490</v>
      </c>
      <c r="O1339" s="33" t="s">
        <v>1012</v>
      </c>
      <c r="P1339" s="32"/>
      <c r="Q1339" s="35" t="s">
        <v>1013</v>
      </c>
      <c r="R1339" s="35" t="s">
        <v>1438</v>
      </c>
      <c r="S1339" s="35" t="s">
        <v>1015</v>
      </c>
      <c r="T1339" s="35" t="s">
        <v>3235</v>
      </c>
      <c r="U1339" s="53"/>
      <c r="V1339" s="53"/>
      <c r="W1339" s="53"/>
      <c r="X1339" s="53"/>
      <c r="Y1339" s="53"/>
      <c r="Z1339" s="53"/>
      <c r="AA1339" s="53"/>
      <c r="AB1339" s="53"/>
      <c r="AC1339" s="53"/>
      <c r="AD1339" s="53"/>
      <c r="AE1339" s="53"/>
    </row>
    <row r="1340" ht="14.25" customHeight="1">
      <c r="A1340" s="157" t="str">
        <f t="shared" si="3"/>
        <v>191008_B35-T2-16_00DHY_00JFA_M04_S_1</v>
      </c>
      <c r="B1340" s="47" t="s">
        <v>3512</v>
      </c>
      <c r="C1340" s="47" t="s">
        <v>6199</v>
      </c>
      <c r="D1340" s="162" t="s">
        <v>6200</v>
      </c>
      <c r="E1340" s="33" t="s">
        <v>824</v>
      </c>
      <c r="F1340" s="228">
        <v>39740.0</v>
      </c>
      <c r="G1340" s="33" t="s">
        <v>1419</v>
      </c>
      <c r="H1340" s="33" t="s">
        <v>122</v>
      </c>
      <c r="I1340" s="35" t="s">
        <v>1007</v>
      </c>
      <c r="J1340" s="35">
        <v>1.0</v>
      </c>
      <c r="K1340" s="185" t="s">
        <v>1009</v>
      </c>
      <c r="L1340" s="35">
        <v>2.0</v>
      </c>
      <c r="M1340" s="35" t="s">
        <v>1011</v>
      </c>
      <c r="N1340" s="107" t="s">
        <v>6162</v>
      </c>
      <c r="O1340" s="33" t="s">
        <v>1012</v>
      </c>
      <c r="P1340" s="32"/>
      <c r="Q1340" s="35" t="s">
        <v>1013</v>
      </c>
      <c r="R1340" s="35" t="s">
        <v>1438</v>
      </c>
      <c r="S1340" s="35" t="s">
        <v>1015</v>
      </c>
      <c r="T1340" s="35" t="s">
        <v>3235</v>
      </c>
      <c r="U1340" s="53"/>
      <c r="V1340" s="53"/>
      <c r="W1340" s="53"/>
      <c r="X1340" s="53"/>
      <c r="Y1340" s="53"/>
      <c r="Z1340" s="53"/>
      <c r="AA1340" s="53"/>
      <c r="AB1340" s="53"/>
      <c r="AC1340" s="53"/>
      <c r="AD1340" s="53"/>
      <c r="AE1340" s="53"/>
    </row>
    <row r="1341" ht="14.25" customHeight="1">
      <c r="A1341" s="157" t="str">
        <f t="shared" si="3"/>
        <v>191008_HEK-QCS_000F2_00JFB_M01_S_1</v>
      </c>
      <c r="B1341" s="158" t="s">
        <v>108</v>
      </c>
      <c r="C1341" s="47" t="s">
        <v>6204</v>
      </c>
      <c r="D1341" s="123" t="s">
        <v>109</v>
      </c>
      <c r="E1341" s="169" t="s">
        <v>109</v>
      </c>
      <c r="F1341" s="228">
        <v>39740.0</v>
      </c>
      <c r="G1341" s="33" t="s">
        <v>1006</v>
      </c>
      <c r="H1341" s="33" t="s">
        <v>120</v>
      </c>
      <c r="I1341" s="33" t="s">
        <v>1007</v>
      </c>
      <c r="J1341" s="35">
        <v>1.0</v>
      </c>
      <c r="K1341" s="185" t="s">
        <v>1009</v>
      </c>
      <c r="L1341" s="35">
        <v>2.0</v>
      </c>
      <c r="M1341" s="35" t="s">
        <v>1011</v>
      </c>
      <c r="N1341" s="37"/>
      <c r="O1341" s="33" t="s">
        <v>1012</v>
      </c>
      <c r="P1341" s="32"/>
      <c r="Q1341" s="35" t="s">
        <v>1013</v>
      </c>
      <c r="R1341" s="33" t="s">
        <v>1014</v>
      </c>
      <c r="S1341" s="35" t="s">
        <v>1015</v>
      </c>
      <c r="T1341" s="33" t="s">
        <v>1016</v>
      </c>
      <c r="U1341" s="53"/>
      <c r="V1341" s="53"/>
      <c r="W1341" s="53"/>
      <c r="X1341" s="53"/>
      <c r="Y1341" s="53"/>
      <c r="Z1341" s="53"/>
      <c r="AA1341" s="53"/>
      <c r="AB1341" s="53"/>
      <c r="AC1341" s="53"/>
      <c r="AD1341" s="53"/>
      <c r="AE1341" s="53"/>
    </row>
    <row r="1342" ht="14.25" customHeight="1">
      <c r="A1342" s="157" t="str">
        <f t="shared" si="3"/>
        <v>191008_HEK-QCS_00J8W_00JFC_M01_S_1</v>
      </c>
      <c r="B1342" s="158" t="s">
        <v>5768</v>
      </c>
      <c r="C1342" s="47" t="s">
        <v>6208</v>
      </c>
      <c r="D1342" s="123" t="s">
        <v>109</v>
      </c>
      <c r="E1342" s="169" t="s">
        <v>109</v>
      </c>
      <c r="F1342" s="228">
        <v>39740.0</v>
      </c>
      <c r="G1342" s="33" t="s">
        <v>1006</v>
      </c>
      <c r="H1342" s="33" t="s">
        <v>120</v>
      </c>
      <c r="I1342" s="33" t="s">
        <v>1007</v>
      </c>
      <c r="J1342" s="35">
        <v>1.0</v>
      </c>
      <c r="K1342" s="185" t="s">
        <v>1009</v>
      </c>
      <c r="L1342" s="35">
        <v>2.0</v>
      </c>
      <c r="M1342" s="35" t="s">
        <v>1011</v>
      </c>
      <c r="N1342" s="37"/>
      <c r="O1342" s="33" t="s">
        <v>1012</v>
      </c>
      <c r="P1342" s="32"/>
      <c r="Q1342" s="35" t="s">
        <v>1013</v>
      </c>
      <c r="R1342" s="33" t="s">
        <v>1014</v>
      </c>
      <c r="S1342" s="35" t="s">
        <v>1015</v>
      </c>
      <c r="T1342" s="33" t="s">
        <v>1016</v>
      </c>
      <c r="U1342" s="53"/>
      <c r="V1342" s="53"/>
      <c r="W1342" s="53"/>
      <c r="X1342" s="53"/>
      <c r="Y1342" s="53"/>
      <c r="Z1342" s="53"/>
      <c r="AA1342" s="53"/>
      <c r="AB1342" s="53"/>
      <c r="AC1342" s="53"/>
      <c r="AD1342" s="53"/>
      <c r="AE1342" s="53"/>
    </row>
    <row r="1343" ht="14.25" customHeight="1">
      <c r="A1343" s="157" t="str">
        <f t="shared" si="3"/>
        <v>191008_B47-T1-1_00DMV_00JFD_M01_S_1</v>
      </c>
      <c r="B1343" s="47" t="s">
        <v>4262</v>
      </c>
      <c r="C1343" s="47" t="s">
        <v>6212</v>
      </c>
      <c r="D1343" s="178" t="s">
        <v>6213</v>
      </c>
      <c r="E1343" s="169">
        <v>3024.0</v>
      </c>
      <c r="F1343" s="228">
        <v>39740.0</v>
      </c>
      <c r="G1343" s="33" t="s">
        <v>1006</v>
      </c>
      <c r="H1343" s="33" t="s">
        <v>120</v>
      </c>
      <c r="I1343" s="33" t="s">
        <v>1007</v>
      </c>
      <c r="J1343" s="35">
        <v>1.0</v>
      </c>
      <c r="K1343" s="185" t="s">
        <v>1009</v>
      </c>
      <c r="L1343" s="35">
        <v>2.0</v>
      </c>
      <c r="M1343" s="35" t="s">
        <v>1011</v>
      </c>
      <c r="N1343" s="107" t="s">
        <v>6214</v>
      </c>
      <c r="O1343" s="33" t="s">
        <v>4297</v>
      </c>
      <c r="P1343" s="33" t="s">
        <v>6215</v>
      </c>
      <c r="Q1343" s="35" t="s">
        <v>1013</v>
      </c>
      <c r="R1343" s="33" t="s">
        <v>1014</v>
      </c>
      <c r="S1343" s="35" t="s">
        <v>1015</v>
      </c>
      <c r="T1343" s="33" t="s">
        <v>1016</v>
      </c>
      <c r="U1343" s="53"/>
      <c r="V1343" s="53"/>
      <c r="W1343" s="53"/>
      <c r="X1343" s="53"/>
      <c r="Y1343" s="53"/>
      <c r="Z1343" s="53"/>
      <c r="AA1343" s="53"/>
      <c r="AB1343" s="53"/>
      <c r="AC1343" s="53"/>
      <c r="AD1343" s="53"/>
      <c r="AE1343" s="53"/>
    </row>
    <row r="1344" ht="14.25" customHeight="1">
      <c r="A1344" s="157" t="str">
        <f t="shared" si="3"/>
        <v>191008_B47-T1-2_00DMW_00JFE_M01_S_1</v>
      </c>
      <c r="B1344" s="47" t="s">
        <v>4267</v>
      </c>
      <c r="C1344" s="47" t="s">
        <v>6219</v>
      </c>
      <c r="D1344" s="178" t="s">
        <v>6220</v>
      </c>
      <c r="E1344" s="169">
        <v>8313.0</v>
      </c>
      <c r="F1344" s="228">
        <v>39740.0</v>
      </c>
      <c r="G1344" s="33" t="s">
        <v>1006</v>
      </c>
      <c r="H1344" s="33" t="s">
        <v>120</v>
      </c>
      <c r="I1344" s="33" t="s">
        <v>1007</v>
      </c>
      <c r="J1344" s="35">
        <v>1.0</v>
      </c>
      <c r="K1344" s="185" t="s">
        <v>1009</v>
      </c>
      <c r="L1344" s="35">
        <v>2.0</v>
      </c>
      <c r="M1344" s="35" t="s">
        <v>1011</v>
      </c>
      <c r="N1344" s="107" t="s">
        <v>6221</v>
      </c>
      <c r="O1344" s="33" t="s">
        <v>4297</v>
      </c>
      <c r="P1344" s="33" t="s">
        <v>6222</v>
      </c>
      <c r="Q1344" s="35" t="s">
        <v>1013</v>
      </c>
      <c r="R1344" s="33" t="s">
        <v>1014</v>
      </c>
      <c r="S1344" s="35" t="s">
        <v>1015</v>
      </c>
      <c r="T1344" s="33" t="s">
        <v>1016</v>
      </c>
      <c r="U1344" s="53"/>
      <c r="V1344" s="53"/>
      <c r="W1344" s="53"/>
      <c r="X1344" s="53"/>
      <c r="Y1344" s="53"/>
      <c r="Z1344" s="53"/>
      <c r="AA1344" s="53"/>
      <c r="AB1344" s="53"/>
      <c r="AC1344" s="53"/>
      <c r="AD1344" s="53"/>
      <c r="AE1344" s="53"/>
    </row>
    <row r="1345" ht="14.25" customHeight="1">
      <c r="A1345" s="157" t="str">
        <f t="shared" si="3"/>
        <v>191008_B47-T1-3_00DMX_00JFF_M01_S_1</v>
      </c>
      <c r="B1345" s="47" t="s">
        <v>4272</v>
      </c>
      <c r="C1345" s="47" t="s">
        <v>6225</v>
      </c>
      <c r="D1345" s="178" t="s">
        <v>6227</v>
      </c>
      <c r="E1345" s="169">
        <v>8450.0</v>
      </c>
      <c r="F1345" s="228">
        <v>39740.0</v>
      </c>
      <c r="G1345" s="33" t="s">
        <v>1006</v>
      </c>
      <c r="H1345" s="33" t="s">
        <v>120</v>
      </c>
      <c r="I1345" s="33" t="s">
        <v>1007</v>
      </c>
      <c r="J1345" s="35">
        <v>1.0</v>
      </c>
      <c r="K1345" s="185" t="s">
        <v>1009</v>
      </c>
      <c r="L1345" s="35">
        <v>2.0</v>
      </c>
      <c r="M1345" s="35" t="s">
        <v>1011</v>
      </c>
      <c r="N1345" s="107" t="s">
        <v>6221</v>
      </c>
      <c r="O1345" s="33" t="s">
        <v>1012</v>
      </c>
      <c r="Q1345" s="35" t="s">
        <v>1013</v>
      </c>
      <c r="R1345" s="33" t="s">
        <v>1014</v>
      </c>
      <c r="S1345" s="35" t="s">
        <v>1015</v>
      </c>
      <c r="T1345" s="33" t="s">
        <v>1016</v>
      </c>
      <c r="U1345" s="53"/>
      <c r="V1345" s="53"/>
      <c r="W1345" s="53"/>
      <c r="X1345" s="53"/>
      <c r="Y1345" s="53"/>
      <c r="Z1345" s="53"/>
      <c r="AA1345" s="53"/>
      <c r="AB1345" s="53"/>
      <c r="AC1345" s="53"/>
      <c r="AD1345" s="53"/>
      <c r="AE1345" s="53"/>
    </row>
    <row r="1346" ht="14.25" customHeight="1">
      <c r="A1346" s="157" t="str">
        <f t="shared" si="3"/>
        <v>191008_B47-T1-4_00DMY_00JFG_M01_S_1</v>
      </c>
      <c r="B1346" s="47" t="s">
        <v>4277</v>
      </c>
      <c r="C1346" s="47" t="s">
        <v>6228</v>
      </c>
      <c r="D1346" s="178" t="s">
        <v>6229</v>
      </c>
      <c r="E1346" s="169">
        <v>2539.0</v>
      </c>
      <c r="F1346" s="228">
        <v>39740.0</v>
      </c>
      <c r="G1346" s="33" t="s">
        <v>1006</v>
      </c>
      <c r="H1346" s="33" t="s">
        <v>120</v>
      </c>
      <c r="I1346" s="33" t="s">
        <v>1007</v>
      </c>
      <c r="J1346" s="35">
        <v>1.0</v>
      </c>
      <c r="K1346" s="185" t="s">
        <v>1009</v>
      </c>
      <c r="L1346" s="35">
        <v>2.0</v>
      </c>
      <c r="M1346" s="35" t="s">
        <v>1011</v>
      </c>
      <c r="N1346" s="107" t="s">
        <v>6221</v>
      </c>
      <c r="O1346" s="33" t="s">
        <v>4297</v>
      </c>
      <c r="P1346" s="33" t="s">
        <v>6230</v>
      </c>
      <c r="Q1346" s="35" t="s">
        <v>1013</v>
      </c>
      <c r="R1346" s="33" t="s">
        <v>1014</v>
      </c>
      <c r="S1346" s="35" t="s">
        <v>1015</v>
      </c>
      <c r="T1346" s="33" t="s">
        <v>1016</v>
      </c>
      <c r="U1346" s="53"/>
      <c r="V1346" s="53"/>
      <c r="W1346" s="53"/>
      <c r="X1346" s="53"/>
      <c r="Y1346" s="53"/>
      <c r="Z1346" s="53"/>
      <c r="AA1346" s="53"/>
      <c r="AB1346" s="53"/>
      <c r="AC1346" s="53"/>
      <c r="AD1346" s="53"/>
      <c r="AE1346" s="53"/>
    </row>
    <row r="1347" ht="14.25" customHeight="1">
      <c r="A1347" s="157" t="str">
        <f t="shared" si="3"/>
        <v>191008_B47-T1-5_00DMZ_00JFH_M01_S_1</v>
      </c>
      <c r="B1347" s="47" t="s">
        <v>4282</v>
      </c>
      <c r="C1347" s="47" t="s">
        <v>6234</v>
      </c>
      <c r="D1347" s="178" t="s">
        <v>6235</v>
      </c>
      <c r="E1347" s="169">
        <v>8210.0</v>
      </c>
      <c r="F1347" s="228">
        <v>39740.0</v>
      </c>
      <c r="G1347" s="33" t="s">
        <v>1006</v>
      </c>
      <c r="H1347" s="33" t="s">
        <v>120</v>
      </c>
      <c r="I1347" s="33" t="s">
        <v>1007</v>
      </c>
      <c r="J1347" s="35">
        <v>1.0</v>
      </c>
      <c r="K1347" s="185" t="s">
        <v>1009</v>
      </c>
      <c r="L1347" s="35">
        <v>2.0</v>
      </c>
      <c r="M1347" s="35" t="s">
        <v>1011</v>
      </c>
      <c r="N1347" s="37"/>
      <c r="O1347" s="33" t="s">
        <v>1012</v>
      </c>
      <c r="Q1347" s="35" t="s">
        <v>1013</v>
      </c>
      <c r="R1347" s="33" t="s">
        <v>1014</v>
      </c>
      <c r="S1347" s="35" t="s">
        <v>1015</v>
      </c>
      <c r="T1347" s="33" t="s">
        <v>1016</v>
      </c>
      <c r="U1347" s="53"/>
      <c r="V1347" s="53"/>
      <c r="W1347" s="53"/>
      <c r="X1347" s="53"/>
      <c r="Y1347" s="53"/>
      <c r="Z1347" s="53"/>
      <c r="AA1347" s="53"/>
      <c r="AB1347" s="53"/>
      <c r="AC1347" s="53"/>
      <c r="AD1347" s="53"/>
      <c r="AE1347" s="53"/>
    </row>
    <row r="1348" ht="14.25" customHeight="1">
      <c r="A1348" s="157" t="str">
        <f t="shared" si="3"/>
        <v>191008_B47-T1-6_00DN0_00JFI_M01_S_1</v>
      </c>
      <c r="B1348" s="47" t="s">
        <v>4287</v>
      </c>
      <c r="C1348" s="47" t="s">
        <v>6239</v>
      </c>
      <c r="D1348" s="178" t="s">
        <v>6240</v>
      </c>
      <c r="E1348" s="169">
        <v>2927.0</v>
      </c>
      <c r="F1348" s="228">
        <v>39740.0</v>
      </c>
      <c r="G1348" s="33" t="s">
        <v>1006</v>
      </c>
      <c r="H1348" s="33" t="s">
        <v>120</v>
      </c>
      <c r="I1348" s="33" t="s">
        <v>1007</v>
      </c>
      <c r="J1348" s="35">
        <v>1.0</v>
      </c>
      <c r="K1348" s="185" t="s">
        <v>1009</v>
      </c>
      <c r="L1348" s="35">
        <v>2.0</v>
      </c>
      <c r="M1348" s="35" t="s">
        <v>1011</v>
      </c>
      <c r="N1348" s="37"/>
      <c r="O1348" s="33" t="s">
        <v>1012</v>
      </c>
      <c r="P1348" s="32"/>
      <c r="Q1348" s="35" t="s">
        <v>1013</v>
      </c>
      <c r="R1348" s="33" t="s">
        <v>1014</v>
      </c>
      <c r="S1348" s="35" t="s">
        <v>1015</v>
      </c>
      <c r="T1348" s="33" t="s">
        <v>1016</v>
      </c>
      <c r="U1348" s="53"/>
      <c r="V1348" s="53"/>
      <c r="W1348" s="53"/>
      <c r="X1348" s="53"/>
      <c r="Y1348" s="53"/>
      <c r="Z1348" s="53"/>
      <c r="AA1348" s="53"/>
      <c r="AB1348" s="53"/>
      <c r="AC1348" s="53"/>
      <c r="AD1348" s="53"/>
      <c r="AE1348" s="53"/>
    </row>
    <row r="1349" ht="14.25" customHeight="1">
      <c r="A1349" s="157" t="str">
        <f t="shared" si="3"/>
        <v>191008_B47-T1-7_00DN1_00JFJ_M01_S_1</v>
      </c>
      <c r="B1349" s="47" t="s">
        <v>4292</v>
      </c>
      <c r="C1349" s="47" t="s">
        <v>6244</v>
      </c>
      <c r="D1349" s="178" t="s">
        <v>6245</v>
      </c>
      <c r="E1349" s="169">
        <v>4949.0</v>
      </c>
      <c r="F1349" s="228">
        <v>39740.0</v>
      </c>
      <c r="G1349" s="33" t="s">
        <v>1006</v>
      </c>
      <c r="H1349" s="33" t="s">
        <v>120</v>
      </c>
      <c r="I1349" s="33" t="s">
        <v>1007</v>
      </c>
      <c r="J1349" s="35">
        <v>1.0</v>
      </c>
      <c r="K1349" s="185" t="s">
        <v>1009</v>
      </c>
      <c r="L1349" s="35">
        <v>2.0</v>
      </c>
      <c r="M1349" s="35" t="s">
        <v>1011</v>
      </c>
      <c r="N1349" s="37"/>
      <c r="O1349" s="33" t="s">
        <v>1012</v>
      </c>
      <c r="P1349" s="32"/>
      <c r="Q1349" s="35" t="s">
        <v>1013</v>
      </c>
      <c r="R1349" s="33" t="s">
        <v>1014</v>
      </c>
      <c r="S1349" s="35" t="s">
        <v>1015</v>
      </c>
      <c r="T1349" s="33" t="s">
        <v>1016</v>
      </c>
      <c r="U1349" s="53"/>
      <c r="V1349" s="53"/>
      <c r="W1349" s="53"/>
      <c r="X1349" s="53"/>
      <c r="Y1349" s="53"/>
      <c r="Z1349" s="53"/>
      <c r="AA1349" s="53"/>
      <c r="AB1349" s="53"/>
      <c r="AC1349" s="53"/>
      <c r="AD1349" s="53"/>
      <c r="AE1349" s="53"/>
    </row>
    <row r="1350" ht="14.25" customHeight="1">
      <c r="A1350" s="157" t="str">
        <f t="shared" si="3"/>
        <v>191008_B47-T1-8_00DN2_00JFK_M01_S_1</v>
      </c>
      <c r="B1350" s="47" t="s">
        <v>4299</v>
      </c>
      <c r="C1350" s="47" t="s">
        <v>6246</v>
      </c>
      <c r="D1350" s="178" t="s">
        <v>6248</v>
      </c>
      <c r="E1350" s="169">
        <v>6310.0</v>
      </c>
      <c r="F1350" s="228">
        <v>39740.0</v>
      </c>
      <c r="G1350" s="33" t="s">
        <v>1006</v>
      </c>
      <c r="H1350" s="33" t="s">
        <v>120</v>
      </c>
      <c r="I1350" s="33" t="s">
        <v>1007</v>
      </c>
      <c r="J1350" s="35">
        <v>1.0</v>
      </c>
      <c r="K1350" s="185" t="s">
        <v>1009</v>
      </c>
      <c r="L1350" s="35">
        <v>2.0</v>
      </c>
      <c r="M1350" s="35" t="s">
        <v>1011</v>
      </c>
      <c r="N1350" s="37"/>
      <c r="O1350" s="33" t="s">
        <v>1012</v>
      </c>
      <c r="P1350" s="32"/>
      <c r="Q1350" s="35" t="s">
        <v>1013</v>
      </c>
      <c r="R1350" s="33" t="s">
        <v>1014</v>
      </c>
      <c r="S1350" s="35" t="s">
        <v>1015</v>
      </c>
      <c r="T1350" s="33" t="s">
        <v>1016</v>
      </c>
      <c r="U1350" s="53"/>
      <c r="V1350" s="53"/>
      <c r="W1350" s="53"/>
      <c r="X1350" s="53"/>
      <c r="Y1350" s="53"/>
      <c r="Z1350" s="53"/>
      <c r="AA1350" s="53"/>
      <c r="AB1350" s="53"/>
      <c r="AC1350" s="53"/>
      <c r="AD1350" s="53"/>
      <c r="AE1350" s="53"/>
    </row>
    <row r="1351" ht="14.25" customHeight="1">
      <c r="A1351" s="157" t="str">
        <f t="shared" si="3"/>
        <v>191008_B47-T1-9_00DN3_00JFL_M01_S_1</v>
      </c>
      <c r="B1351" s="47" t="s">
        <v>4307</v>
      </c>
      <c r="C1351" s="47" t="s">
        <v>6251</v>
      </c>
      <c r="D1351" s="178" t="s">
        <v>6252</v>
      </c>
      <c r="E1351" s="169">
        <v>9229.0</v>
      </c>
      <c r="F1351" s="228">
        <v>39740.0</v>
      </c>
      <c r="G1351" s="33" t="s">
        <v>1006</v>
      </c>
      <c r="H1351" s="33" t="s">
        <v>120</v>
      </c>
      <c r="I1351" s="33" t="s">
        <v>1007</v>
      </c>
      <c r="J1351" s="35">
        <v>1.0</v>
      </c>
      <c r="K1351" s="185" t="s">
        <v>1009</v>
      </c>
      <c r="L1351" s="35">
        <v>2.0</v>
      </c>
      <c r="M1351" s="35" t="s">
        <v>1011</v>
      </c>
      <c r="N1351" s="37"/>
      <c r="O1351" s="33" t="s">
        <v>1012</v>
      </c>
      <c r="P1351" s="32"/>
      <c r="Q1351" s="35" t="s">
        <v>1013</v>
      </c>
      <c r="R1351" s="33" t="s">
        <v>1014</v>
      </c>
      <c r="S1351" s="35" t="s">
        <v>1015</v>
      </c>
      <c r="T1351" s="33" t="s">
        <v>1016</v>
      </c>
      <c r="U1351" s="53"/>
      <c r="V1351" s="53"/>
      <c r="W1351" s="53"/>
      <c r="X1351" s="53"/>
      <c r="Y1351" s="53"/>
      <c r="Z1351" s="53"/>
      <c r="AA1351" s="53"/>
      <c r="AB1351" s="53"/>
      <c r="AC1351" s="53"/>
      <c r="AD1351" s="53"/>
      <c r="AE1351" s="53"/>
    </row>
    <row r="1352" ht="14.25" customHeight="1">
      <c r="A1352" s="157" t="str">
        <f t="shared" si="3"/>
        <v>191008_B47-T1-10_00DN4_00JFM_M01_S_1</v>
      </c>
      <c r="B1352" s="47" t="s">
        <v>4315</v>
      </c>
      <c r="C1352" s="47" t="s">
        <v>6256</v>
      </c>
      <c r="D1352" s="178" t="s">
        <v>6257</v>
      </c>
      <c r="E1352" s="169">
        <v>3492.0</v>
      </c>
      <c r="F1352" s="228">
        <v>39740.0</v>
      </c>
      <c r="G1352" s="33" t="s">
        <v>1006</v>
      </c>
      <c r="H1352" s="33" t="s">
        <v>120</v>
      </c>
      <c r="I1352" s="33" t="s">
        <v>1007</v>
      </c>
      <c r="J1352" s="35">
        <v>1.0</v>
      </c>
      <c r="K1352" s="185" t="s">
        <v>1009</v>
      </c>
      <c r="L1352" s="35">
        <v>2.0</v>
      </c>
      <c r="M1352" s="35" t="s">
        <v>1011</v>
      </c>
      <c r="N1352" s="37"/>
      <c r="O1352" s="33" t="s">
        <v>4297</v>
      </c>
      <c r="P1352" s="33" t="s">
        <v>6261</v>
      </c>
      <c r="Q1352" s="35" t="s">
        <v>1013</v>
      </c>
      <c r="R1352" s="33" t="s">
        <v>1014</v>
      </c>
      <c r="S1352" s="35" t="s">
        <v>1015</v>
      </c>
      <c r="T1352" s="33" t="s">
        <v>1016</v>
      </c>
      <c r="U1352" s="53"/>
      <c r="V1352" s="53"/>
      <c r="W1352" s="53"/>
      <c r="X1352" s="53"/>
      <c r="Y1352" s="53"/>
      <c r="Z1352" s="53"/>
      <c r="AA1352" s="53"/>
      <c r="AB1352" s="53"/>
      <c r="AC1352" s="53"/>
      <c r="AD1352" s="53"/>
      <c r="AE1352" s="53"/>
    </row>
    <row r="1353" ht="14.25" customHeight="1">
      <c r="A1353" s="157" t="str">
        <f t="shared" si="3"/>
        <v>191008_B47-T1-11_00DN5_00JFN_M01_S_1</v>
      </c>
      <c r="B1353" s="47" t="s">
        <v>4318</v>
      </c>
      <c r="C1353" s="47" t="s">
        <v>6262</v>
      </c>
      <c r="D1353" s="178" t="s">
        <v>6263</v>
      </c>
      <c r="E1353" s="169">
        <v>7192.0</v>
      </c>
      <c r="F1353" s="228">
        <v>39740.0</v>
      </c>
      <c r="G1353" s="33" t="s">
        <v>1006</v>
      </c>
      <c r="H1353" s="33" t="s">
        <v>120</v>
      </c>
      <c r="I1353" s="33" t="s">
        <v>1007</v>
      </c>
      <c r="J1353" s="35">
        <v>1.0</v>
      </c>
      <c r="K1353" s="185" t="s">
        <v>1009</v>
      </c>
      <c r="L1353" s="35">
        <v>2.0</v>
      </c>
      <c r="M1353" s="35" t="s">
        <v>1011</v>
      </c>
      <c r="N1353" s="37"/>
      <c r="O1353" s="33" t="s">
        <v>1012</v>
      </c>
      <c r="P1353" s="32"/>
      <c r="Q1353" s="35" t="s">
        <v>1013</v>
      </c>
      <c r="R1353" s="33" t="s">
        <v>1014</v>
      </c>
      <c r="S1353" s="35" t="s">
        <v>1015</v>
      </c>
      <c r="T1353" s="33" t="s">
        <v>1016</v>
      </c>
      <c r="U1353" s="53"/>
      <c r="V1353" s="53"/>
      <c r="W1353" s="53"/>
      <c r="X1353" s="53"/>
      <c r="Y1353" s="53"/>
      <c r="Z1353" s="53"/>
      <c r="AA1353" s="53"/>
      <c r="AB1353" s="53"/>
      <c r="AC1353" s="53"/>
      <c r="AD1353" s="53"/>
      <c r="AE1353" s="53"/>
    </row>
    <row r="1354" ht="14.25" customHeight="1">
      <c r="A1354" s="157" t="str">
        <f t="shared" si="3"/>
        <v>191008_B47-T1-13_00DN7_00JFO_M01_S_1</v>
      </c>
      <c r="B1354" s="47" t="s">
        <v>4328</v>
      </c>
      <c r="C1354" s="47" t="s">
        <v>6267</v>
      </c>
      <c r="D1354" s="178" t="s">
        <v>6268</v>
      </c>
      <c r="E1354" s="169">
        <v>3288.0</v>
      </c>
      <c r="F1354" s="228">
        <v>39740.0</v>
      </c>
      <c r="G1354" s="33" t="s">
        <v>1006</v>
      </c>
      <c r="H1354" s="33" t="s">
        <v>120</v>
      </c>
      <c r="I1354" s="33" t="s">
        <v>1007</v>
      </c>
      <c r="J1354" s="35">
        <v>1.0</v>
      </c>
      <c r="K1354" s="185" t="s">
        <v>1009</v>
      </c>
      <c r="L1354" s="35">
        <v>2.0</v>
      </c>
      <c r="M1354" s="35" t="s">
        <v>1011</v>
      </c>
      <c r="N1354" s="37"/>
      <c r="O1354" s="33" t="s">
        <v>1012</v>
      </c>
      <c r="P1354" s="32"/>
      <c r="Q1354" s="35" t="s">
        <v>1013</v>
      </c>
      <c r="R1354" s="33" t="s">
        <v>1014</v>
      </c>
      <c r="S1354" s="35" t="s">
        <v>1015</v>
      </c>
      <c r="T1354" s="33" t="s">
        <v>1016</v>
      </c>
      <c r="U1354" s="53"/>
      <c r="V1354" s="53"/>
      <c r="W1354" s="53"/>
      <c r="X1354" s="53"/>
      <c r="Y1354" s="53"/>
      <c r="Z1354" s="53"/>
      <c r="AA1354" s="53"/>
      <c r="AB1354" s="53"/>
      <c r="AC1354" s="53"/>
      <c r="AD1354" s="53"/>
      <c r="AE1354" s="53"/>
    </row>
    <row r="1355" ht="14.25" customHeight="1">
      <c r="A1355" s="157" t="str">
        <f t="shared" si="3"/>
        <v>191008_B47-T1-14_00DN8_00JFP_M01_S_1</v>
      </c>
      <c r="B1355" s="47" t="s">
        <v>4335</v>
      </c>
      <c r="C1355" s="47" t="s">
        <v>6272</v>
      </c>
      <c r="D1355" s="178" t="s">
        <v>6273</v>
      </c>
      <c r="E1355" s="169">
        <v>9289.0</v>
      </c>
      <c r="F1355" s="228">
        <v>39740.0</v>
      </c>
      <c r="G1355" s="33" t="s">
        <v>1006</v>
      </c>
      <c r="H1355" s="33" t="s">
        <v>120</v>
      </c>
      <c r="I1355" s="33" t="s">
        <v>1007</v>
      </c>
      <c r="J1355" s="35">
        <v>1.0</v>
      </c>
      <c r="K1355" s="185" t="s">
        <v>1009</v>
      </c>
      <c r="L1355" s="35">
        <v>2.0</v>
      </c>
      <c r="M1355" s="35" t="s">
        <v>1011</v>
      </c>
      <c r="N1355" s="37"/>
      <c r="O1355" s="33" t="s">
        <v>1012</v>
      </c>
      <c r="P1355" s="32"/>
      <c r="Q1355" s="35" t="s">
        <v>1013</v>
      </c>
      <c r="R1355" s="33" t="s">
        <v>1014</v>
      </c>
      <c r="S1355" s="35" t="s">
        <v>1015</v>
      </c>
      <c r="T1355" s="33" t="s">
        <v>1016</v>
      </c>
      <c r="U1355" s="53"/>
      <c r="V1355" s="53"/>
      <c r="W1355" s="53"/>
      <c r="X1355" s="53"/>
      <c r="Y1355" s="53"/>
      <c r="Z1355" s="53"/>
      <c r="AA1355" s="53"/>
      <c r="AB1355" s="53"/>
      <c r="AC1355" s="53"/>
      <c r="AD1355" s="53"/>
      <c r="AE1355" s="53"/>
    </row>
    <row r="1356" ht="14.25" customHeight="1">
      <c r="A1356" s="157" t="str">
        <f t="shared" si="3"/>
        <v>191008_B47-T1-15_00DN9_00JFQ_M01_S_1</v>
      </c>
      <c r="B1356" s="47" t="s">
        <v>4339</v>
      </c>
      <c r="C1356" s="47" t="s">
        <v>6277</v>
      </c>
      <c r="D1356" s="178" t="s">
        <v>6278</v>
      </c>
      <c r="E1356" s="33" t="s">
        <v>154</v>
      </c>
      <c r="F1356" s="228">
        <v>39740.0</v>
      </c>
      <c r="G1356" s="33" t="s">
        <v>1006</v>
      </c>
      <c r="H1356" s="33" t="s">
        <v>120</v>
      </c>
      <c r="I1356" s="33" t="s">
        <v>1007</v>
      </c>
      <c r="J1356" s="35">
        <v>1.0</v>
      </c>
      <c r="K1356" s="185" t="s">
        <v>1009</v>
      </c>
      <c r="L1356" s="35">
        <v>2.0</v>
      </c>
      <c r="M1356" s="35" t="s">
        <v>1011</v>
      </c>
      <c r="N1356" s="37"/>
      <c r="O1356" s="33" t="s">
        <v>1012</v>
      </c>
      <c r="P1356" s="32"/>
      <c r="Q1356" s="35" t="s">
        <v>1013</v>
      </c>
      <c r="R1356" s="33" t="s">
        <v>1014</v>
      </c>
      <c r="S1356" s="35" t="s">
        <v>1015</v>
      </c>
      <c r="T1356" s="33" t="s">
        <v>1016</v>
      </c>
      <c r="U1356" s="53"/>
      <c r="V1356" s="53"/>
      <c r="W1356" s="53"/>
      <c r="X1356" s="53"/>
      <c r="Y1356" s="53"/>
      <c r="Z1356" s="53"/>
      <c r="AA1356" s="53"/>
      <c r="AB1356" s="53"/>
      <c r="AC1356" s="53"/>
      <c r="AD1356" s="53"/>
      <c r="AE1356" s="53"/>
    </row>
    <row r="1357" ht="14.25" customHeight="1">
      <c r="A1357" s="157" t="str">
        <f t="shared" si="3"/>
        <v>191008_B47-T1-16_00DNA_00JFR_M01_S_1</v>
      </c>
      <c r="B1357" s="47" t="s">
        <v>4343</v>
      </c>
      <c r="C1357" s="47" t="s">
        <v>6282</v>
      </c>
      <c r="D1357" s="178" t="s">
        <v>6283</v>
      </c>
      <c r="E1357" s="33" t="s">
        <v>864</v>
      </c>
      <c r="F1357" s="228">
        <v>39740.0</v>
      </c>
      <c r="G1357" s="33" t="s">
        <v>1006</v>
      </c>
      <c r="H1357" s="33" t="s">
        <v>120</v>
      </c>
      <c r="I1357" s="33" t="s">
        <v>1007</v>
      </c>
      <c r="J1357" s="35">
        <v>1.0</v>
      </c>
      <c r="K1357" s="185" t="s">
        <v>1009</v>
      </c>
      <c r="L1357" s="35">
        <v>2.0</v>
      </c>
      <c r="M1357" s="35" t="s">
        <v>1011</v>
      </c>
      <c r="N1357" s="37"/>
      <c r="O1357" s="33" t="s">
        <v>1012</v>
      </c>
      <c r="P1357" s="32"/>
      <c r="Q1357" s="35" t="s">
        <v>1013</v>
      </c>
      <c r="R1357" s="33" t="s">
        <v>1014</v>
      </c>
      <c r="S1357" s="35" t="s">
        <v>1015</v>
      </c>
      <c r="T1357" s="33" t="s">
        <v>1016</v>
      </c>
      <c r="U1357" s="53"/>
      <c r="V1357" s="53"/>
      <c r="W1357" s="53"/>
      <c r="X1357" s="53"/>
      <c r="Y1357" s="53"/>
      <c r="Z1357" s="53"/>
      <c r="AA1357" s="53"/>
      <c r="AB1357" s="53"/>
      <c r="AC1357" s="53"/>
      <c r="AD1357" s="53"/>
      <c r="AE1357" s="53"/>
    </row>
    <row r="1358" ht="14.25" customHeight="1">
      <c r="A1358" s="157" t="str">
        <f t="shared" si="3"/>
        <v>191008_B35-T3-6_00DHO_00JFS_M01_S_1</v>
      </c>
      <c r="B1358" s="233" t="s">
        <v>3470</v>
      </c>
      <c r="C1358" s="47" t="s">
        <v>4493</v>
      </c>
      <c r="D1358" s="35" t="s">
        <v>6290</v>
      </c>
      <c r="E1358" s="234">
        <v>8349.0</v>
      </c>
      <c r="F1358" s="228">
        <v>39740.0</v>
      </c>
      <c r="G1358" s="33" t="s">
        <v>1006</v>
      </c>
      <c r="H1358" s="33" t="s">
        <v>120</v>
      </c>
      <c r="I1358" s="33" t="s">
        <v>1007</v>
      </c>
      <c r="J1358" s="35">
        <v>1.0</v>
      </c>
      <c r="K1358" s="185" t="s">
        <v>1009</v>
      </c>
      <c r="L1358" s="35">
        <v>2.0</v>
      </c>
      <c r="M1358" s="35" t="s">
        <v>1011</v>
      </c>
      <c r="N1358" s="37"/>
      <c r="O1358" s="33" t="s">
        <v>1012</v>
      </c>
      <c r="P1358" s="32"/>
      <c r="Q1358" s="35" t="s">
        <v>1013</v>
      </c>
      <c r="R1358" s="33" t="s">
        <v>1014</v>
      </c>
      <c r="S1358" s="35" t="s">
        <v>1015</v>
      </c>
      <c r="T1358" s="33" t="s">
        <v>1016</v>
      </c>
      <c r="U1358" s="53"/>
      <c r="V1358" s="53"/>
      <c r="W1358" s="53"/>
      <c r="X1358" s="53"/>
      <c r="Y1358" s="53"/>
      <c r="Z1358" s="53"/>
      <c r="AA1358" s="53"/>
      <c r="AB1358" s="53"/>
      <c r="AC1358" s="53"/>
      <c r="AD1358" s="53"/>
      <c r="AE1358" s="53"/>
    </row>
    <row r="1359" ht="14.25" customHeight="1">
      <c r="A1359" s="157" t="str">
        <f t="shared" si="3"/>
        <v>191008_B35-T3-10_00DHS_00JFT_M01_S_1</v>
      </c>
      <c r="B1359" s="233" t="s">
        <v>3486</v>
      </c>
      <c r="C1359" s="47" t="s">
        <v>4510</v>
      </c>
      <c r="D1359" s="35" t="s">
        <v>6294</v>
      </c>
      <c r="E1359" s="234">
        <v>2544.0</v>
      </c>
      <c r="F1359" s="228">
        <v>39740.0</v>
      </c>
      <c r="G1359" s="33" t="s">
        <v>1006</v>
      </c>
      <c r="H1359" s="33" t="s">
        <v>120</v>
      </c>
      <c r="I1359" s="33" t="s">
        <v>1007</v>
      </c>
      <c r="J1359" s="35">
        <v>1.0</v>
      </c>
      <c r="K1359" s="185" t="s">
        <v>1009</v>
      </c>
      <c r="L1359" s="35">
        <v>2.0</v>
      </c>
      <c r="M1359" s="35" t="s">
        <v>1011</v>
      </c>
      <c r="N1359" s="37"/>
      <c r="O1359" s="33" t="s">
        <v>1012</v>
      </c>
      <c r="P1359" s="32"/>
      <c r="Q1359" s="35" t="s">
        <v>1013</v>
      </c>
      <c r="R1359" s="33" t="s">
        <v>1014</v>
      </c>
      <c r="S1359" s="35" t="s">
        <v>1015</v>
      </c>
      <c r="T1359" s="33" t="s">
        <v>1016</v>
      </c>
      <c r="U1359" s="53"/>
      <c r="V1359" s="53"/>
      <c r="W1359" s="53"/>
      <c r="X1359" s="53"/>
      <c r="Y1359" s="53"/>
      <c r="Z1359" s="53"/>
      <c r="AA1359" s="53"/>
      <c r="AB1359" s="53"/>
      <c r="AC1359" s="53"/>
      <c r="AD1359" s="53"/>
      <c r="AE1359" s="53"/>
    </row>
    <row r="1360" ht="14.25" customHeight="1">
      <c r="A1360" s="157" t="str">
        <f t="shared" si="3"/>
        <v>191009_HEK-QCS_000F2_00JFU_M03_S_1</v>
      </c>
      <c r="B1360" s="158" t="s">
        <v>108</v>
      </c>
      <c r="C1360" s="47" t="s">
        <v>6298</v>
      </c>
      <c r="D1360" s="123" t="s">
        <v>109</v>
      </c>
      <c r="E1360" s="33" t="s">
        <v>109</v>
      </c>
      <c r="F1360" s="195">
        <v>40105.0</v>
      </c>
      <c r="G1360" s="33" t="s">
        <v>5229</v>
      </c>
      <c r="H1360" s="33" t="s">
        <v>1219</v>
      </c>
      <c r="I1360" s="33" t="s">
        <v>1007</v>
      </c>
      <c r="J1360" s="35">
        <v>1.0</v>
      </c>
      <c r="K1360" s="185" t="s">
        <v>1009</v>
      </c>
      <c r="L1360" s="35">
        <v>2.0</v>
      </c>
      <c r="M1360" s="35" t="s">
        <v>1011</v>
      </c>
      <c r="N1360" s="37"/>
      <c r="O1360" s="33" t="s">
        <v>1012</v>
      </c>
      <c r="P1360" s="32"/>
      <c r="Q1360" s="35" t="s">
        <v>1013</v>
      </c>
      <c r="R1360" s="35" t="s">
        <v>5232</v>
      </c>
      <c r="S1360" s="35" t="s">
        <v>1015</v>
      </c>
      <c r="T1360" s="35" t="s">
        <v>5233</v>
      </c>
      <c r="U1360" s="53"/>
      <c r="V1360" s="53"/>
      <c r="W1360" s="53"/>
      <c r="X1360" s="53"/>
      <c r="Y1360" s="53"/>
      <c r="Z1360" s="53"/>
      <c r="AA1360" s="53"/>
      <c r="AB1360" s="53"/>
      <c r="AC1360" s="53"/>
      <c r="AD1360" s="53"/>
      <c r="AE1360" s="53"/>
    </row>
    <row r="1361" ht="14.25" customHeight="1">
      <c r="A1361" s="157" t="str">
        <f t="shared" si="3"/>
        <v>191009_HEK-QCS_00J8W_00JFV_M03_S_1</v>
      </c>
      <c r="B1361" s="158" t="s">
        <v>5768</v>
      </c>
      <c r="C1361" s="47" t="s">
        <v>6302</v>
      </c>
      <c r="D1361" s="123" t="s">
        <v>109</v>
      </c>
      <c r="E1361" s="33" t="s">
        <v>109</v>
      </c>
      <c r="F1361" s="195">
        <v>40105.0</v>
      </c>
      <c r="G1361" s="33" t="s">
        <v>5229</v>
      </c>
      <c r="H1361" s="33" t="s">
        <v>1219</v>
      </c>
      <c r="I1361" s="33" t="s">
        <v>1007</v>
      </c>
      <c r="J1361" s="35">
        <v>1.0</v>
      </c>
      <c r="K1361" s="185" t="s">
        <v>1009</v>
      </c>
      <c r="L1361" s="35">
        <v>2.0</v>
      </c>
      <c r="M1361" s="35" t="s">
        <v>1011</v>
      </c>
      <c r="N1361" s="37"/>
      <c r="O1361" s="33" t="s">
        <v>1012</v>
      </c>
      <c r="P1361" s="32"/>
      <c r="Q1361" s="35" t="s">
        <v>1013</v>
      </c>
      <c r="R1361" s="35" t="s">
        <v>5232</v>
      </c>
      <c r="S1361" s="35" t="s">
        <v>1015</v>
      </c>
      <c r="T1361" s="35" t="s">
        <v>5233</v>
      </c>
      <c r="U1361" s="53"/>
      <c r="V1361" s="53"/>
      <c r="W1361" s="53"/>
      <c r="X1361" s="53"/>
      <c r="Y1361" s="53"/>
      <c r="Z1361" s="53"/>
      <c r="AA1361" s="53"/>
      <c r="AB1361" s="53"/>
      <c r="AC1361" s="53"/>
      <c r="AD1361" s="53"/>
      <c r="AE1361" s="53"/>
    </row>
    <row r="1362" ht="14.25" customHeight="1">
      <c r="A1362" s="157" t="str">
        <f t="shared" si="3"/>
        <v>191009_B43-T2-1_00DL3_00JFW_M03_S_1</v>
      </c>
      <c r="B1362" s="47" t="s">
        <v>3982</v>
      </c>
      <c r="C1362" s="47" t="s">
        <v>6306</v>
      </c>
      <c r="D1362" s="162" t="s">
        <v>6307</v>
      </c>
      <c r="E1362" s="169">
        <v>3024.0</v>
      </c>
      <c r="F1362" s="195">
        <v>40105.0</v>
      </c>
      <c r="G1362" s="33" t="s">
        <v>5229</v>
      </c>
      <c r="H1362" s="33" t="s">
        <v>1219</v>
      </c>
      <c r="I1362" s="33" t="s">
        <v>1007</v>
      </c>
      <c r="J1362" s="35">
        <v>1.0</v>
      </c>
      <c r="K1362" s="185" t="s">
        <v>1009</v>
      </c>
      <c r="L1362" s="35">
        <v>2.0</v>
      </c>
      <c r="M1362" s="35" t="s">
        <v>1011</v>
      </c>
      <c r="N1362" s="37"/>
      <c r="O1362" s="33" t="s">
        <v>1012</v>
      </c>
      <c r="P1362" s="32"/>
      <c r="Q1362" s="35" t="s">
        <v>1013</v>
      </c>
      <c r="R1362" s="35" t="s">
        <v>5232</v>
      </c>
      <c r="S1362" s="35" t="s">
        <v>1015</v>
      </c>
      <c r="T1362" s="35" t="s">
        <v>5233</v>
      </c>
      <c r="U1362" s="53"/>
      <c r="V1362" s="53"/>
      <c r="W1362" s="53"/>
      <c r="X1362" s="53"/>
      <c r="Y1362" s="53"/>
      <c r="Z1362" s="53"/>
      <c r="AA1362" s="53"/>
      <c r="AB1362" s="53"/>
      <c r="AC1362" s="53"/>
      <c r="AD1362" s="53"/>
      <c r="AE1362" s="53"/>
    </row>
    <row r="1363" ht="14.25" customHeight="1">
      <c r="A1363" s="157" t="str">
        <f t="shared" si="3"/>
        <v>191009_B43-T2-2_00DL4_00JFX_M03_S_1</v>
      </c>
      <c r="B1363" s="47" t="s">
        <v>3984</v>
      </c>
      <c r="C1363" s="47" t="s">
        <v>6308</v>
      </c>
      <c r="D1363" s="162" t="s">
        <v>6309</v>
      </c>
      <c r="E1363" s="169">
        <v>8313.0</v>
      </c>
      <c r="F1363" s="195">
        <v>40105.0</v>
      </c>
      <c r="G1363" s="33" t="s">
        <v>5229</v>
      </c>
      <c r="H1363" s="33" t="s">
        <v>1219</v>
      </c>
      <c r="I1363" s="33" t="s">
        <v>1007</v>
      </c>
      <c r="J1363" s="35">
        <v>1.0</v>
      </c>
      <c r="K1363" s="185" t="s">
        <v>1009</v>
      </c>
      <c r="L1363" s="35">
        <v>2.0</v>
      </c>
      <c r="M1363" s="35" t="s">
        <v>1011</v>
      </c>
      <c r="N1363" s="37"/>
      <c r="O1363" s="33" t="s">
        <v>1012</v>
      </c>
      <c r="P1363" s="32"/>
      <c r="Q1363" s="35" t="s">
        <v>1013</v>
      </c>
      <c r="R1363" s="35" t="s">
        <v>5232</v>
      </c>
      <c r="S1363" s="35" t="s">
        <v>1015</v>
      </c>
      <c r="T1363" s="35" t="s">
        <v>5233</v>
      </c>
      <c r="U1363" s="53"/>
      <c r="V1363" s="53"/>
      <c r="W1363" s="53"/>
      <c r="X1363" s="53"/>
      <c r="Y1363" s="53"/>
      <c r="Z1363" s="53"/>
      <c r="AA1363" s="53"/>
      <c r="AB1363" s="53"/>
      <c r="AC1363" s="53"/>
      <c r="AD1363" s="53"/>
      <c r="AE1363" s="53"/>
    </row>
    <row r="1364" ht="14.25" customHeight="1">
      <c r="A1364" s="157" t="str">
        <f t="shared" si="3"/>
        <v>191009_B43-T2-3_00DL5_00JFY_M03_S_1</v>
      </c>
      <c r="B1364" s="47" t="s">
        <v>3988</v>
      </c>
      <c r="C1364" s="47" t="s">
        <v>6310</v>
      </c>
      <c r="D1364" s="162" t="s">
        <v>6311</v>
      </c>
      <c r="E1364" s="169">
        <v>8450.0</v>
      </c>
      <c r="F1364" s="195">
        <v>40105.0</v>
      </c>
      <c r="G1364" s="33" t="s">
        <v>5229</v>
      </c>
      <c r="H1364" s="33" t="s">
        <v>1219</v>
      </c>
      <c r="I1364" s="33" t="s">
        <v>1007</v>
      </c>
      <c r="J1364" s="35">
        <v>1.0</v>
      </c>
      <c r="K1364" s="185" t="s">
        <v>1009</v>
      </c>
      <c r="L1364" s="35">
        <v>2.0</v>
      </c>
      <c r="M1364" s="35" t="s">
        <v>1011</v>
      </c>
      <c r="N1364" s="107" t="s">
        <v>5587</v>
      </c>
      <c r="O1364" s="33" t="s">
        <v>4297</v>
      </c>
      <c r="P1364" s="33" t="s">
        <v>5588</v>
      </c>
      <c r="Q1364" s="35" t="s">
        <v>1013</v>
      </c>
      <c r="R1364" s="35" t="s">
        <v>5232</v>
      </c>
      <c r="S1364" s="35" t="s">
        <v>1015</v>
      </c>
      <c r="T1364" s="35" t="s">
        <v>5233</v>
      </c>
      <c r="U1364" s="53"/>
      <c r="V1364" s="53"/>
      <c r="W1364" s="53"/>
      <c r="X1364" s="53"/>
      <c r="Y1364" s="53"/>
      <c r="Z1364" s="53"/>
      <c r="AA1364" s="53"/>
      <c r="AB1364" s="53"/>
      <c r="AC1364" s="53"/>
      <c r="AD1364" s="53"/>
      <c r="AE1364" s="53"/>
    </row>
    <row r="1365" ht="14.25" customHeight="1">
      <c r="A1365" s="157" t="str">
        <f t="shared" si="3"/>
        <v>191009_B43-T2-4_00DL6_00JFZ_M03_S_1</v>
      </c>
      <c r="B1365" s="47" t="s">
        <v>3992</v>
      </c>
      <c r="C1365" s="47" t="s">
        <v>6312</v>
      </c>
      <c r="D1365" s="162" t="s">
        <v>6313</v>
      </c>
      <c r="E1365" s="169">
        <v>2539.0</v>
      </c>
      <c r="F1365" s="195">
        <v>40105.0</v>
      </c>
      <c r="G1365" s="33" t="s">
        <v>5229</v>
      </c>
      <c r="H1365" s="33" t="s">
        <v>1219</v>
      </c>
      <c r="I1365" s="33" t="s">
        <v>1007</v>
      </c>
      <c r="J1365" s="35">
        <v>1.0</v>
      </c>
      <c r="K1365" s="185" t="s">
        <v>1009</v>
      </c>
      <c r="L1365" s="35">
        <v>2.0</v>
      </c>
      <c r="M1365" s="35" t="s">
        <v>1011</v>
      </c>
      <c r="N1365" s="37"/>
      <c r="O1365" s="33" t="s">
        <v>1012</v>
      </c>
      <c r="P1365" s="32"/>
      <c r="Q1365" s="35" t="s">
        <v>1013</v>
      </c>
      <c r="R1365" s="35" t="s">
        <v>5232</v>
      </c>
      <c r="S1365" s="35" t="s">
        <v>1015</v>
      </c>
      <c r="T1365" s="35" t="s">
        <v>5233</v>
      </c>
      <c r="U1365" s="53"/>
      <c r="V1365" s="53"/>
      <c r="W1365" s="53"/>
      <c r="X1365" s="53"/>
      <c r="Y1365" s="53"/>
      <c r="Z1365" s="53"/>
      <c r="AA1365" s="53"/>
      <c r="AB1365" s="53"/>
      <c r="AC1365" s="53"/>
      <c r="AD1365" s="53"/>
      <c r="AE1365" s="53"/>
    </row>
    <row r="1366" ht="14.25" customHeight="1">
      <c r="A1366" s="157" t="str">
        <f t="shared" si="3"/>
        <v>191009_B43-T2-5_00DL7_00JG0_M03_S_1</v>
      </c>
      <c r="B1366" s="47" t="s">
        <v>3998</v>
      </c>
      <c r="C1366" s="47" t="s">
        <v>6314</v>
      </c>
      <c r="D1366" s="162" t="s">
        <v>6315</v>
      </c>
      <c r="E1366" s="169">
        <v>8210.0</v>
      </c>
      <c r="F1366" s="195">
        <v>40105.0</v>
      </c>
      <c r="G1366" s="33" t="s">
        <v>5229</v>
      </c>
      <c r="H1366" s="33" t="s">
        <v>1219</v>
      </c>
      <c r="I1366" s="33" t="s">
        <v>1007</v>
      </c>
      <c r="J1366" s="35">
        <v>1.0</v>
      </c>
      <c r="K1366" s="185" t="s">
        <v>1009</v>
      </c>
      <c r="L1366" s="35">
        <v>2.0</v>
      </c>
      <c r="M1366" s="35" t="s">
        <v>1011</v>
      </c>
      <c r="N1366" s="37"/>
      <c r="O1366" s="33" t="s">
        <v>1012</v>
      </c>
      <c r="P1366" s="32"/>
      <c r="Q1366" s="35" t="s">
        <v>1013</v>
      </c>
      <c r="R1366" s="35" t="s">
        <v>5232</v>
      </c>
      <c r="S1366" s="35" t="s">
        <v>1015</v>
      </c>
      <c r="T1366" s="35" t="s">
        <v>5233</v>
      </c>
      <c r="U1366" s="53"/>
      <c r="V1366" s="53"/>
      <c r="W1366" s="53"/>
      <c r="X1366" s="53"/>
      <c r="Y1366" s="53"/>
      <c r="Z1366" s="53"/>
      <c r="AA1366" s="53"/>
      <c r="AB1366" s="53"/>
      <c r="AC1366" s="53"/>
      <c r="AD1366" s="53"/>
      <c r="AE1366" s="53"/>
    </row>
    <row r="1367" ht="14.25" customHeight="1">
      <c r="A1367" s="157" t="str">
        <f t="shared" si="3"/>
        <v>191009_B43-T2-6_00DL8_00JG1_M03_S_1</v>
      </c>
      <c r="B1367" s="47" t="s">
        <v>4002</v>
      </c>
      <c r="C1367" s="47" t="s">
        <v>6316</v>
      </c>
      <c r="D1367" s="162" t="s">
        <v>6317</v>
      </c>
      <c r="E1367" s="169">
        <v>2927.0</v>
      </c>
      <c r="F1367" s="195">
        <v>40105.0</v>
      </c>
      <c r="G1367" s="33" t="s">
        <v>5229</v>
      </c>
      <c r="H1367" s="33" t="s">
        <v>1219</v>
      </c>
      <c r="I1367" s="33" t="s">
        <v>1007</v>
      </c>
      <c r="J1367" s="35">
        <v>1.0</v>
      </c>
      <c r="K1367" s="185" t="s">
        <v>1009</v>
      </c>
      <c r="L1367" s="35">
        <v>2.0</v>
      </c>
      <c r="M1367" s="35" t="s">
        <v>1011</v>
      </c>
      <c r="N1367" s="37"/>
      <c r="O1367" s="33" t="s">
        <v>1012</v>
      </c>
      <c r="P1367" s="32"/>
      <c r="Q1367" s="35" t="s">
        <v>1013</v>
      </c>
      <c r="R1367" s="35" t="s">
        <v>5232</v>
      </c>
      <c r="S1367" s="35" t="s">
        <v>1015</v>
      </c>
      <c r="T1367" s="35" t="s">
        <v>5233</v>
      </c>
      <c r="U1367" s="53"/>
      <c r="V1367" s="53"/>
      <c r="W1367" s="53"/>
      <c r="X1367" s="53"/>
      <c r="Y1367" s="53"/>
      <c r="Z1367" s="53"/>
      <c r="AA1367" s="53"/>
      <c r="AB1367" s="53"/>
      <c r="AC1367" s="53"/>
      <c r="AD1367" s="53"/>
      <c r="AE1367" s="53"/>
    </row>
    <row r="1368" ht="14.25" customHeight="1">
      <c r="A1368" s="157" t="str">
        <f t="shared" si="3"/>
        <v>191009_B43-T2-7_00DL9_00JG2_M03_S_1</v>
      </c>
      <c r="B1368" s="47" t="s">
        <v>4004</v>
      </c>
      <c r="C1368" s="47" t="s">
        <v>6318</v>
      </c>
      <c r="D1368" s="162" t="s">
        <v>6319</v>
      </c>
      <c r="E1368" s="169">
        <v>4949.0</v>
      </c>
      <c r="F1368" s="195">
        <v>40105.0</v>
      </c>
      <c r="G1368" s="33" t="s">
        <v>5229</v>
      </c>
      <c r="H1368" s="33" t="s">
        <v>1219</v>
      </c>
      <c r="I1368" s="33" t="s">
        <v>1007</v>
      </c>
      <c r="J1368" s="35">
        <v>1.0</v>
      </c>
      <c r="K1368" s="185" t="s">
        <v>1009</v>
      </c>
      <c r="L1368" s="35">
        <v>2.0</v>
      </c>
      <c r="M1368" s="35" t="s">
        <v>1011</v>
      </c>
      <c r="N1368" s="37"/>
      <c r="O1368" s="33" t="s">
        <v>1012</v>
      </c>
      <c r="P1368" s="32"/>
      <c r="Q1368" s="35" t="s">
        <v>1013</v>
      </c>
      <c r="R1368" s="35" t="s">
        <v>5232</v>
      </c>
      <c r="S1368" s="35" t="s">
        <v>1015</v>
      </c>
      <c r="T1368" s="35" t="s">
        <v>5233</v>
      </c>
      <c r="U1368" s="53"/>
      <c r="V1368" s="53"/>
      <c r="W1368" s="53"/>
      <c r="X1368" s="53"/>
      <c r="Y1368" s="53"/>
      <c r="Z1368" s="53"/>
      <c r="AA1368" s="53"/>
      <c r="AB1368" s="53"/>
      <c r="AC1368" s="53"/>
      <c r="AD1368" s="53"/>
      <c r="AE1368" s="53"/>
    </row>
    <row r="1369" ht="14.25" customHeight="1">
      <c r="A1369" s="157" t="str">
        <f t="shared" si="3"/>
        <v>191009_B43-T2-8_00DLA_00JG3_M03_S_1</v>
      </c>
      <c r="B1369" s="47" t="s">
        <v>4008</v>
      </c>
      <c r="C1369" s="47" t="s">
        <v>6320</v>
      </c>
      <c r="D1369" s="162" t="s">
        <v>6321</v>
      </c>
      <c r="E1369" s="169">
        <v>6310.0</v>
      </c>
      <c r="F1369" s="195">
        <v>40105.0</v>
      </c>
      <c r="G1369" s="33" t="s">
        <v>5229</v>
      </c>
      <c r="H1369" s="33" t="s">
        <v>1219</v>
      </c>
      <c r="I1369" s="33" t="s">
        <v>1007</v>
      </c>
      <c r="J1369" s="35">
        <v>1.0</v>
      </c>
      <c r="K1369" s="185" t="s">
        <v>1009</v>
      </c>
      <c r="L1369" s="35">
        <v>2.0</v>
      </c>
      <c r="M1369" s="35" t="s">
        <v>1011</v>
      </c>
      <c r="N1369" s="37"/>
      <c r="O1369" s="33" t="s">
        <v>1012</v>
      </c>
      <c r="P1369" s="32"/>
      <c r="Q1369" s="35" t="s">
        <v>1013</v>
      </c>
      <c r="R1369" s="35" t="s">
        <v>5232</v>
      </c>
      <c r="S1369" s="35" t="s">
        <v>1015</v>
      </c>
      <c r="T1369" s="35" t="s">
        <v>5233</v>
      </c>
      <c r="U1369" s="53"/>
      <c r="V1369" s="53"/>
      <c r="W1369" s="53"/>
      <c r="X1369" s="53"/>
      <c r="Y1369" s="53"/>
      <c r="Z1369" s="53"/>
      <c r="AA1369" s="53"/>
      <c r="AB1369" s="53"/>
      <c r="AC1369" s="53"/>
      <c r="AD1369" s="53"/>
      <c r="AE1369" s="53"/>
    </row>
    <row r="1370" ht="14.25" customHeight="1">
      <c r="A1370" s="157" t="str">
        <f t="shared" si="3"/>
        <v>191009_B43-T2-9_00DLB_00JG4_M03_S_1</v>
      </c>
      <c r="B1370" s="47" t="s">
        <v>4012</v>
      </c>
      <c r="C1370" s="47" t="s">
        <v>6322</v>
      </c>
      <c r="D1370" s="162" t="s">
        <v>6323</v>
      </c>
      <c r="E1370" s="169">
        <v>9229.0</v>
      </c>
      <c r="F1370" s="195">
        <v>40105.0</v>
      </c>
      <c r="G1370" s="33" t="s">
        <v>5229</v>
      </c>
      <c r="H1370" s="33" t="s">
        <v>1219</v>
      </c>
      <c r="I1370" s="33" t="s">
        <v>1007</v>
      </c>
      <c r="J1370" s="35">
        <v>1.0</v>
      </c>
      <c r="K1370" s="185" t="s">
        <v>1009</v>
      </c>
      <c r="L1370" s="35">
        <v>2.0</v>
      </c>
      <c r="M1370" s="35" t="s">
        <v>1011</v>
      </c>
      <c r="N1370" s="37"/>
      <c r="O1370" s="33" t="s">
        <v>1012</v>
      </c>
      <c r="P1370" s="32"/>
      <c r="Q1370" s="35" t="s">
        <v>1013</v>
      </c>
      <c r="R1370" s="35" t="s">
        <v>5232</v>
      </c>
      <c r="S1370" s="35" t="s">
        <v>1015</v>
      </c>
      <c r="T1370" s="35" t="s">
        <v>5233</v>
      </c>
      <c r="U1370" s="53"/>
      <c r="V1370" s="53"/>
      <c r="W1370" s="53"/>
      <c r="X1370" s="53"/>
      <c r="Y1370" s="53"/>
      <c r="Z1370" s="53"/>
      <c r="AA1370" s="53"/>
      <c r="AB1370" s="53"/>
      <c r="AC1370" s="53"/>
      <c r="AD1370" s="53"/>
      <c r="AE1370" s="53"/>
    </row>
    <row r="1371" ht="14.25" customHeight="1">
      <c r="A1371" s="157" t="str">
        <f t="shared" si="3"/>
        <v>191009_B43-T2-10_00DLC_00JG5_M03_S_1</v>
      </c>
      <c r="B1371" s="47" t="s">
        <v>4016</v>
      </c>
      <c r="C1371" s="47" t="s">
        <v>6324</v>
      </c>
      <c r="D1371" s="162" t="s">
        <v>6325</v>
      </c>
      <c r="E1371" s="169">
        <v>3492.0</v>
      </c>
      <c r="F1371" s="195">
        <v>40105.0</v>
      </c>
      <c r="G1371" s="33" t="s">
        <v>5229</v>
      </c>
      <c r="H1371" s="33" t="s">
        <v>1219</v>
      </c>
      <c r="I1371" s="33" t="s">
        <v>1007</v>
      </c>
      <c r="J1371" s="35">
        <v>1.0</v>
      </c>
      <c r="K1371" s="185" t="s">
        <v>1009</v>
      </c>
      <c r="L1371" s="35">
        <v>2.0</v>
      </c>
      <c r="M1371" s="35" t="s">
        <v>1011</v>
      </c>
      <c r="N1371" s="107" t="s">
        <v>6326</v>
      </c>
      <c r="O1371" s="33" t="s">
        <v>1012</v>
      </c>
      <c r="P1371" s="32"/>
      <c r="Q1371" s="35" t="s">
        <v>1013</v>
      </c>
      <c r="R1371" s="35" t="s">
        <v>5232</v>
      </c>
      <c r="S1371" s="35" t="s">
        <v>1015</v>
      </c>
      <c r="T1371" s="35" t="s">
        <v>5233</v>
      </c>
      <c r="U1371" s="53"/>
      <c r="V1371" s="53"/>
      <c r="W1371" s="53"/>
      <c r="X1371" s="53"/>
      <c r="Y1371" s="53"/>
      <c r="Z1371" s="53"/>
      <c r="AA1371" s="53"/>
      <c r="AB1371" s="53"/>
      <c r="AC1371" s="53"/>
      <c r="AD1371" s="53"/>
      <c r="AE1371" s="53"/>
    </row>
    <row r="1372" ht="14.25" customHeight="1">
      <c r="A1372" s="157" t="str">
        <f t="shared" si="3"/>
        <v>191009_B43-T2-11_00DLD_00JG6_M03_S_1</v>
      </c>
      <c r="B1372" s="47" t="s">
        <v>4020</v>
      </c>
      <c r="C1372" s="47" t="s">
        <v>6327</v>
      </c>
      <c r="D1372" s="162" t="s">
        <v>6328</v>
      </c>
      <c r="E1372" s="169">
        <v>7192.0</v>
      </c>
      <c r="F1372" s="195">
        <v>40105.0</v>
      </c>
      <c r="G1372" s="33" t="s">
        <v>5229</v>
      </c>
      <c r="H1372" s="33" t="s">
        <v>1219</v>
      </c>
      <c r="I1372" s="33" t="s">
        <v>1007</v>
      </c>
      <c r="J1372" s="35">
        <v>1.0</v>
      </c>
      <c r="K1372" s="185" t="s">
        <v>1009</v>
      </c>
      <c r="L1372" s="35">
        <v>2.0</v>
      </c>
      <c r="M1372" s="35" t="s">
        <v>1011</v>
      </c>
      <c r="N1372" s="37"/>
      <c r="O1372" s="33" t="s">
        <v>1012</v>
      </c>
      <c r="P1372" s="32"/>
      <c r="Q1372" s="35" t="s">
        <v>1013</v>
      </c>
      <c r="R1372" s="35" t="s">
        <v>5232</v>
      </c>
      <c r="S1372" s="35" t="s">
        <v>1015</v>
      </c>
      <c r="T1372" s="35" t="s">
        <v>5233</v>
      </c>
      <c r="U1372" s="53"/>
      <c r="V1372" s="53"/>
      <c r="W1372" s="53"/>
      <c r="X1372" s="53"/>
      <c r="Y1372" s="53"/>
      <c r="Z1372" s="53"/>
      <c r="AA1372" s="53"/>
      <c r="AB1372" s="53"/>
      <c r="AC1372" s="53"/>
      <c r="AD1372" s="53"/>
      <c r="AE1372" s="53"/>
    </row>
    <row r="1373" ht="14.25" customHeight="1">
      <c r="A1373" s="157" t="str">
        <f t="shared" si="3"/>
        <v>191009_B43-T2-12_00DLE_00JG7_M03_S_1</v>
      </c>
      <c r="B1373" s="47" t="s">
        <v>4024</v>
      </c>
      <c r="C1373" s="47" t="s">
        <v>6329</v>
      </c>
      <c r="D1373" s="162" t="s">
        <v>6330</v>
      </c>
      <c r="E1373" s="169">
        <v>9431.0</v>
      </c>
      <c r="F1373" s="195">
        <v>40105.0</v>
      </c>
      <c r="G1373" s="33" t="s">
        <v>5229</v>
      </c>
      <c r="H1373" s="33" t="s">
        <v>1219</v>
      </c>
      <c r="I1373" s="33" t="s">
        <v>1007</v>
      </c>
      <c r="J1373" s="35">
        <v>1.0</v>
      </c>
      <c r="K1373" s="185" t="s">
        <v>1009</v>
      </c>
      <c r="L1373" s="35">
        <v>2.0</v>
      </c>
      <c r="M1373" s="35" t="s">
        <v>1011</v>
      </c>
      <c r="N1373" s="107" t="s">
        <v>5587</v>
      </c>
      <c r="O1373" s="33" t="s">
        <v>1012</v>
      </c>
      <c r="P1373" s="32"/>
      <c r="Q1373" s="35" t="s">
        <v>1013</v>
      </c>
      <c r="R1373" s="35" t="s">
        <v>5232</v>
      </c>
      <c r="S1373" s="35" t="s">
        <v>1015</v>
      </c>
      <c r="T1373" s="35" t="s">
        <v>5233</v>
      </c>
      <c r="U1373" s="53"/>
      <c r="V1373" s="53"/>
      <c r="W1373" s="53"/>
      <c r="X1373" s="53"/>
      <c r="Y1373" s="53"/>
      <c r="Z1373" s="53"/>
      <c r="AA1373" s="53"/>
      <c r="AB1373" s="53"/>
      <c r="AC1373" s="53"/>
      <c r="AD1373" s="53"/>
      <c r="AE1373" s="53"/>
    </row>
    <row r="1374" ht="14.25" customHeight="1">
      <c r="A1374" s="157" t="str">
        <f t="shared" si="3"/>
        <v>191009_B43-T2-13_00DLF_00JG8_M03_S_1</v>
      </c>
      <c r="B1374" s="47" t="s">
        <v>4032</v>
      </c>
      <c r="C1374" s="47" t="s">
        <v>6331</v>
      </c>
      <c r="D1374" s="162" t="s">
        <v>6332</v>
      </c>
      <c r="E1374" s="169">
        <v>3288.0</v>
      </c>
      <c r="F1374" s="195">
        <v>40105.0</v>
      </c>
      <c r="G1374" s="33" t="s">
        <v>5229</v>
      </c>
      <c r="H1374" s="33" t="s">
        <v>1219</v>
      </c>
      <c r="I1374" s="33" t="s">
        <v>1007</v>
      </c>
      <c r="J1374" s="35">
        <v>1.0</v>
      </c>
      <c r="K1374" s="185" t="s">
        <v>1009</v>
      </c>
      <c r="L1374" s="35">
        <v>2.0</v>
      </c>
      <c r="M1374" s="35" t="s">
        <v>1011</v>
      </c>
      <c r="N1374" s="37"/>
      <c r="O1374" s="33" t="s">
        <v>1012</v>
      </c>
      <c r="P1374" s="32"/>
      <c r="Q1374" s="35" t="s">
        <v>1013</v>
      </c>
      <c r="R1374" s="35" t="s">
        <v>5232</v>
      </c>
      <c r="S1374" s="35" t="s">
        <v>1015</v>
      </c>
      <c r="T1374" s="35" t="s">
        <v>5233</v>
      </c>
      <c r="U1374" s="53"/>
      <c r="V1374" s="53"/>
      <c r="W1374" s="53"/>
      <c r="X1374" s="53"/>
      <c r="Y1374" s="53"/>
      <c r="Z1374" s="53"/>
      <c r="AA1374" s="53"/>
      <c r="AB1374" s="53"/>
      <c r="AC1374" s="53"/>
      <c r="AD1374" s="53"/>
      <c r="AE1374" s="53"/>
    </row>
    <row r="1375" ht="14.25" customHeight="1">
      <c r="A1375" s="157" t="str">
        <f t="shared" si="3"/>
        <v>191009_B43-T2-14_00DLG_00JG9_M03_S_1</v>
      </c>
      <c r="B1375" s="47" t="s">
        <v>4037</v>
      </c>
      <c r="C1375" s="47" t="s">
        <v>6333</v>
      </c>
      <c r="D1375" s="162" t="s">
        <v>6334</v>
      </c>
      <c r="E1375" s="169">
        <v>9289.0</v>
      </c>
      <c r="F1375" s="195">
        <v>40105.0</v>
      </c>
      <c r="G1375" s="33" t="s">
        <v>5229</v>
      </c>
      <c r="H1375" s="33" t="s">
        <v>1219</v>
      </c>
      <c r="I1375" s="33" t="s">
        <v>1007</v>
      </c>
      <c r="J1375" s="35">
        <v>1.0</v>
      </c>
      <c r="K1375" s="185" t="s">
        <v>1009</v>
      </c>
      <c r="L1375" s="35">
        <v>2.0</v>
      </c>
      <c r="M1375" s="35" t="s">
        <v>1011</v>
      </c>
      <c r="N1375" s="37"/>
      <c r="O1375" s="33" t="s">
        <v>1012</v>
      </c>
      <c r="P1375" s="32"/>
      <c r="Q1375" s="35" t="s">
        <v>1013</v>
      </c>
      <c r="R1375" s="35" t="s">
        <v>5232</v>
      </c>
      <c r="S1375" s="35" t="s">
        <v>1015</v>
      </c>
      <c r="T1375" s="35" t="s">
        <v>5233</v>
      </c>
      <c r="U1375" s="53"/>
      <c r="V1375" s="53"/>
      <c r="W1375" s="53"/>
      <c r="X1375" s="53"/>
      <c r="Y1375" s="53"/>
      <c r="Z1375" s="53"/>
      <c r="AA1375" s="53"/>
      <c r="AB1375" s="53"/>
      <c r="AC1375" s="53"/>
      <c r="AD1375" s="53"/>
      <c r="AE1375" s="53"/>
    </row>
    <row r="1376" ht="14.25" customHeight="1">
      <c r="A1376" s="157" t="str">
        <f t="shared" si="3"/>
        <v>191009_B43-T2-15_00DLH_00JGA_M03_S_1</v>
      </c>
      <c r="B1376" s="47" t="s">
        <v>4043</v>
      </c>
      <c r="C1376" s="47" t="s">
        <v>6335</v>
      </c>
      <c r="D1376" s="162" t="s">
        <v>6336</v>
      </c>
      <c r="E1376" s="33" t="s">
        <v>154</v>
      </c>
      <c r="F1376" s="195">
        <v>40105.0</v>
      </c>
      <c r="G1376" s="33" t="s">
        <v>5229</v>
      </c>
      <c r="H1376" s="33" t="s">
        <v>1219</v>
      </c>
      <c r="I1376" s="33" t="s">
        <v>1007</v>
      </c>
      <c r="J1376" s="35">
        <v>1.0</v>
      </c>
      <c r="K1376" s="185" t="s">
        <v>1009</v>
      </c>
      <c r="L1376" s="35">
        <v>2.0</v>
      </c>
      <c r="M1376" s="35" t="s">
        <v>1011</v>
      </c>
      <c r="N1376" s="107" t="s">
        <v>6337</v>
      </c>
      <c r="O1376" s="33" t="s">
        <v>1012</v>
      </c>
      <c r="P1376" s="32"/>
      <c r="Q1376" s="35" t="s">
        <v>1013</v>
      </c>
      <c r="R1376" s="35" t="s">
        <v>5232</v>
      </c>
      <c r="S1376" s="35" t="s">
        <v>1015</v>
      </c>
      <c r="T1376" s="35" t="s">
        <v>5233</v>
      </c>
      <c r="U1376" s="53"/>
      <c r="V1376" s="53"/>
      <c r="W1376" s="53"/>
      <c r="X1376" s="53"/>
      <c r="Y1376" s="53"/>
      <c r="Z1376" s="53"/>
      <c r="AA1376" s="53"/>
      <c r="AB1376" s="53"/>
      <c r="AC1376" s="53"/>
      <c r="AD1376" s="53"/>
      <c r="AE1376" s="53"/>
    </row>
    <row r="1377" ht="14.25" customHeight="1">
      <c r="A1377" s="157" t="str">
        <f t="shared" si="3"/>
        <v>191009_B43-T2-16_00DLI_00JGB_M03_S_1</v>
      </c>
      <c r="B1377" s="47" t="s">
        <v>4049</v>
      </c>
      <c r="C1377" s="47" t="s">
        <v>6338</v>
      </c>
      <c r="D1377" s="162" t="s">
        <v>6339</v>
      </c>
      <c r="E1377" s="33" t="s">
        <v>852</v>
      </c>
      <c r="F1377" s="195">
        <v>40105.0</v>
      </c>
      <c r="G1377" s="33" t="s">
        <v>5229</v>
      </c>
      <c r="H1377" s="33" t="s">
        <v>1219</v>
      </c>
      <c r="I1377" s="33" t="s">
        <v>1007</v>
      </c>
      <c r="J1377" s="35">
        <v>1.0</v>
      </c>
      <c r="K1377" s="185" t="s">
        <v>1009</v>
      </c>
      <c r="L1377" s="35">
        <v>2.0</v>
      </c>
      <c r="M1377" s="35" t="s">
        <v>1011</v>
      </c>
      <c r="N1377" s="37"/>
      <c r="O1377" s="33" t="s">
        <v>1012</v>
      </c>
      <c r="P1377" s="32"/>
      <c r="Q1377" s="35" t="s">
        <v>1013</v>
      </c>
      <c r="R1377" s="35" t="s">
        <v>5232</v>
      </c>
      <c r="S1377" s="35" t="s">
        <v>1015</v>
      </c>
      <c r="T1377" s="35" t="s">
        <v>5233</v>
      </c>
      <c r="U1377" s="53"/>
      <c r="V1377" s="53"/>
      <c r="W1377" s="53"/>
      <c r="X1377" s="53"/>
      <c r="Y1377" s="53"/>
      <c r="Z1377" s="53"/>
      <c r="AA1377" s="53"/>
      <c r="AB1377" s="53"/>
      <c r="AC1377" s="53"/>
      <c r="AD1377" s="53"/>
      <c r="AE1377" s="53"/>
    </row>
    <row r="1378" ht="14.25" customHeight="1">
      <c r="A1378" s="157" t="str">
        <f t="shared" si="3"/>
        <v>191010_HEK-QCS_000F2_00JGC_M03_S_1</v>
      </c>
      <c r="B1378" s="158" t="s">
        <v>108</v>
      </c>
      <c r="C1378" s="47" t="s">
        <v>6340</v>
      </c>
      <c r="D1378" s="123" t="s">
        <v>109</v>
      </c>
      <c r="E1378" s="33" t="s">
        <v>109</v>
      </c>
      <c r="F1378" s="195">
        <v>40470.0</v>
      </c>
      <c r="G1378" s="33" t="s">
        <v>5229</v>
      </c>
      <c r="H1378" s="33" t="s">
        <v>1219</v>
      </c>
      <c r="I1378" s="33" t="s">
        <v>1007</v>
      </c>
      <c r="J1378" s="35">
        <v>1.0</v>
      </c>
      <c r="K1378" s="185" t="s">
        <v>1009</v>
      </c>
      <c r="L1378" s="35">
        <v>2.0</v>
      </c>
      <c r="M1378" s="35" t="s">
        <v>1011</v>
      </c>
      <c r="N1378" s="37"/>
      <c r="O1378" s="33" t="s">
        <v>1012</v>
      </c>
      <c r="P1378" s="32"/>
      <c r="Q1378" s="35" t="s">
        <v>1013</v>
      </c>
      <c r="R1378" s="35" t="s">
        <v>5232</v>
      </c>
      <c r="S1378" s="35" t="s">
        <v>1015</v>
      </c>
      <c r="T1378" s="35" t="s">
        <v>5233</v>
      </c>
      <c r="U1378" s="53"/>
      <c r="V1378" s="53"/>
      <c r="W1378" s="53"/>
      <c r="X1378" s="53"/>
      <c r="Y1378" s="53"/>
      <c r="Z1378" s="53"/>
      <c r="AA1378" s="53"/>
      <c r="AB1378" s="53"/>
      <c r="AC1378" s="53"/>
      <c r="AD1378" s="53"/>
      <c r="AE1378" s="53"/>
    </row>
    <row r="1379" ht="14.25" customHeight="1">
      <c r="A1379" s="157" t="str">
        <f t="shared" si="3"/>
        <v>191010_HEK-QCS_00J8W_00JGD_M03_S_1</v>
      </c>
      <c r="B1379" s="158" t="s">
        <v>5768</v>
      </c>
      <c r="C1379" s="47" t="s">
        <v>6341</v>
      </c>
      <c r="D1379" s="123" t="s">
        <v>109</v>
      </c>
      <c r="E1379" s="33" t="s">
        <v>109</v>
      </c>
      <c r="F1379" s="195">
        <v>40470.0</v>
      </c>
      <c r="G1379" s="33" t="s">
        <v>5229</v>
      </c>
      <c r="H1379" s="33" t="s">
        <v>1219</v>
      </c>
      <c r="I1379" s="33" t="s">
        <v>1007</v>
      </c>
      <c r="J1379" s="35">
        <v>1.0</v>
      </c>
      <c r="K1379" s="185" t="s">
        <v>1009</v>
      </c>
      <c r="L1379" s="35">
        <v>2.0</v>
      </c>
      <c r="M1379" s="35" t="s">
        <v>1011</v>
      </c>
      <c r="N1379" s="37"/>
      <c r="O1379" s="33" t="s">
        <v>1012</v>
      </c>
      <c r="P1379" s="32"/>
      <c r="Q1379" s="35" t="s">
        <v>1013</v>
      </c>
      <c r="R1379" s="35" t="s">
        <v>5232</v>
      </c>
      <c r="S1379" s="35" t="s">
        <v>1015</v>
      </c>
      <c r="T1379" s="35" t="s">
        <v>5233</v>
      </c>
      <c r="U1379" s="53"/>
      <c r="V1379" s="53"/>
      <c r="W1379" s="53"/>
      <c r="X1379" s="53"/>
      <c r="Y1379" s="53"/>
      <c r="Z1379" s="53"/>
      <c r="AA1379" s="53"/>
      <c r="AB1379" s="53"/>
      <c r="AC1379" s="53"/>
      <c r="AD1379" s="53"/>
      <c r="AE1379" s="53"/>
    </row>
    <row r="1380" ht="14.25" customHeight="1">
      <c r="A1380" s="157" t="str">
        <f t="shared" si="3"/>
        <v>191010_B40-T1-1_00DJR_00JGE_M03_S_1</v>
      </c>
      <c r="B1380" s="47" t="s">
        <v>3788</v>
      </c>
      <c r="C1380" s="47" t="s">
        <v>6342</v>
      </c>
      <c r="D1380" s="162" t="s">
        <v>6343</v>
      </c>
      <c r="E1380" s="161">
        <v>2286.0</v>
      </c>
      <c r="F1380" s="195">
        <v>40470.0</v>
      </c>
      <c r="G1380" s="33" t="s">
        <v>5229</v>
      </c>
      <c r="H1380" s="33" t="s">
        <v>1219</v>
      </c>
      <c r="I1380" s="33" t="s">
        <v>1007</v>
      </c>
      <c r="J1380" s="35">
        <v>1.0</v>
      </c>
      <c r="K1380" s="185" t="s">
        <v>1009</v>
      </c>
      <c r="L1380" s="35">
        <v>2.0</v>
      </c>
      <c r="M1380" s="35" t="s">
        <v>1011</v>
      </c>
      <c r="N1380" s="37"/>
      <c r="O1380" s="33" t="s">
        <v>1012</v>
      </c>
      <c r="P1380" s="32"/>
      <c r="Q1380" s="35" t="s">
        <v>1013</v>
      </c>
      <c r="R1380" s="35" t="s">
        <v>5232</v>
      </c>
      <c r="S1380" s="35" t="s">
        <v>1015</v>
      </c>
      <c r="T1380" s="35" t="s">
        <v>5233</v>
      </c>
      <c r="U1380" s="53"/>
      <c r="V1380" s="53"/>
      <c r="W1380" s="53"/>
      <c r="X1380" s="53"/>
      <c r="Y1380" s="53"/>
      <c r="Z1380" s="53"/>
      <c r="AA1380" s="53"/>
      <c r="AB1380" s="53"/>
      <c r="AC1380" s="53"/>
      <c r="AD1380" s="53"/>
      <c r="AE1380" s="53"/>
    </row>
    <row r="1381" ht="14.25" customHeight="1">
      <c r="A1381" s="157" t="str">
        <f t="shared" si="3"/>
        <v>191010_B40-T1-2_00DJS_00JGF_M03_S_1</v>
      </c>
      <c r="B1381" s="47" t="s">
        <v>3792</v>
      </c>
      <c r="C1381" s="47" t="s">
        <v>6344</v>
      </c>
      <c r="D1381" s="162" t="s">
        <v>6345</v>
      </c>
      <c r="E1381" s="161">
        <v>7012.0</v>
      </c>
      <c r="F1381" s="195">
        <v>40470.0</v>
      </c>
      <c r="G1381" s="33" t="s">
        <v>5229</v>
      </c>
      <c r="H1381" s="33" t="s">
        <v>1219</v>
      </c>
      <c r="I1381" s="33" t="s">
        <v>1007</v>
      </c>
      <c r="J1381" s="35">
        <v>1.0</v>
      </c>
      <c r="K1381" s="185" t="s">
        <v>1009</v>
      </c>
      <c r="L1381" s="35">
        <v>2.0</v>
      </c>
      <c r="M1381" s="35" t="s">
        <v>1011</v>
      </c>
      <c r="N1381" s="37"/>
      <c r="O1381" s="33" t="s">
        <v>1012</v>
      </c>
      <c r="P1381" s="32"/>
      <c r="Q1381" s="35" t="s">
        <v>1013</v>
      </c>
      <c r="R1381" s="35" t="s">
        <v>5232</v>
      </c>
      <c r="S1381" s="35" t="s">
        <v>1015</v>
      </c>
      <c r="T1381" s="35" t="s">
        <v>5233</v>
      </c>
      <c r="U1381" s="53"/>
      <c r="V1381" s="53"/>
      <c r="W1381" s="53"/>
      <c r="X1381" s="53"/>
      <c r="Y1381" s="53"/>
      <c r="Z1381" s="53"/>
      <c r="AA1381" s="53"/>
      <c r="AB1381" s="53"/>
      <c r="AC1381" s="53"/>
      <c r="AD1381" s="53"/>
      <c r="AE1381" s="53"/>
    </row>
    <row r="1382" ht="14.25" customHeight="1">
      <c r="A1382" s="157" t="str">
        <f t="shared" si="3"/>
        <v>191010_B40-T1-3_00DJT_00JGG_M03_S_1</v>
      </c>
      <c r="B1382" s="47" t="s">
        <v>3796</v>
      </c>
      <c r="C1382" s="47" t="s">
        <v>6346</v>
      </c>
      <c r="D1382" s="162" t="s">
        <v>6347</v>
      </c>
      <c r="E1382" s="161">
        <v>6956.0</v>
      </c>
      <c r="F1382" s="195">
        <v>40470.0</v>
      </c>
      <c r="G1382" s="33" t="s">
        <v>5229</v>
      </c>
      <c r="H1382" s="33" t="s">
        <v>1219</v>
      </c>
      <c r="I1382" s="33" t="s">
        <v>1007</v>
      </c>
      <c r="J1382" s="35">
        <v>1.0</v>
      </c>
      <c r="K1382" s="185" t="s">
        <v>1009</v>
      </c>
      <c r="L1382" s="35">
        <v>2.0</v>
      </c>
      <c r="M1382" s="35" t="s">
        <v>1011</v>
      </c>
      <c r="N1382" s="37"/>
      <c r="O1382" s="33" t="s">
        <v>1012</v>
      </c>
      <c r="P1382" s="32"/>
      <c r="Q1382" s="35" t="s">
        <v>1013</v>
      </c>
      <c r="R1382" s="35" t="s">
        <v>5232</v>
      </c>
      <c r="S1382" s="35" t="s">
        <v>1015</v>
      </c>
      <c r="T1382" s="35" t="s">
        <v>5233</v>
      </c>
      <c r="U1382" s="53"/>
      <c r="V1382" s="53"/>
      <c r="W1382" s="53"/>
      <c r="X1382" s="53"/>
      <c r="Y1382" s="53"/>
      <c r="Z1382" s="53"/>
      <c r="AA1382" s="53"/>
      <c r="AB1382" s="53"/>
      <c r="AC1382" s="53"/>
      <c r="AD1382" s="53"/>
      <c r="AE1382" s="53"/>
    </row>
    <row r="1383" ht="14.25" customHeight="1">
      <c r="A1383" s="157" t="str">
        <f t="shared" si="3"/>
        <v>191010_B40-T1-4_00DJU_00JGH_M03_S_1</v>
      </c>
      <c r="B1383" s="47" t="s">
        <v>3800</v>
      </c>
      <c r="C1383" s="47" t="s">
        <v>6348</v>
      </c>
      <c r="D1383" s="162" t="s">
        <v>6349</v>
      </c>
      <c r="E1383" s="161">
        <v>2499.0</v>
      </c>
      <c r="F1383" s="195">
        <v>40470.0</v>
      </c>
      <c r="G1383" s="33" t="s">
        <v>5229</v>
      </c>
      <c r="H1383" s="33" t="s">
        <v>1219</v>
      </c>
      <c r="I1383" s="33" t="s">
        <v>1007</v>
      </c>
      <c r="J1383" s="35">
        <v>1.0</v>
      </c>
      <c r="K1383" s="185" t="s">
        <v>1009</v>
      </c>
      <c r="L1383" s="35">
        <v>2.0</v>
      </c>
      <c r="M1383" s="35" t="s">
        <v>1011</v>
      </c>
      <c r="N1383" s="37"/>
      <c r="O1383" s="33" t="s">
        <v>1012</v>
      </c>
      <c r="P1383" s="32"/>
      <c r="Q1383" s="35" t="s">
        <v>1013</v>
      </c>
      <c r="R1383" s="35" t="s">
        <v>5232</v>
      </c>
      <c r="S1383" s="35" t="s">
        <v>1015</v>
      </c>
      <c r="T1383" s="35" t="s">
        <v>5233</v>
      </c>
      <c r="U1383" s="53"/>
      <c r="V1383" s="53"/>
      <c r="W1383" s="53"/>
      <c r="X1383" s="53"/>
      <c r="Y1383" s="53"/>
      <c r="Z1383" s="53"/>
      <c r="AA1383" s="53"/>
      <c r="AB1383" s="53"/>
      <c r="AC1383" s="53"/>
      <c r="AD1383" s="53"/>
      <c r="AE1383" s="53"/>
    </row>
    <row r="1384" ht="14.25" customHeight="1">
      <c r="A1384" s="157" t="str">
        <f t="shared" si="3"/>
        <v>191010_B40-T1-5_00DJV_00JGI_M03_S_1</v>
      </c>
      <c r="B1384" s="47" t="s">
        <v>3804</v>
      </c>
      <c r="C1384" s="47" t="s">
        <v>6350</v>
      </c>
      <c r="D1384" s="162" t="s">
        <v>6351</v>
      </c>
      <c r="E1384" s="161">
        <v>7799.0</v>
      </c>
      <c r="F1384" s="195">
        <v>40470.0</v>
      </c>
      <c r="G1384" s="33" t="s">
        <v>5229</v>
      </c>
      <c r="H1384" s="33" t="s">
        <v>1219</v>
      </c>
      <c r="I1384" s="33" t="s">
        <v>1007</v>
      </c>
      <c r="J1384" s="35">
        <v>1.0</v>
      </c>
      <c r="K1384" s="185" t="s">
        <v>1009</v>
      </c>
      <c r="L1384" s="35">
        <v>2.0</v>
      </c>
      <c r="M1384" s="35" t="s">
        <v>1011</v>
      </c>
      <c r="N1384" s="37"/>
      <c r="O1384" s="33" t="s">
        <v>1012</v>
      </c>
      <c r="P1384" s="32"/>
      <c r="Q1384" s="35" t="s">
        <v>1013</v>
      </c>
      <c r="R1384" s="35" t="s">
        <v>5232</v>
      </c>
      <c r="S1384" s="35" t="s">
        <v>1015</v>
      </c>
      <c r="T1384" s="35" t="s">
        <v>5233</v>
      </c>
      <c r="U1384" s="53"/>
      <c r="V1384" s="53"/>
      <c r="W1384" s="53"/>
      <c r="X1384" s="53"/>
      <c r="Y1384" s="53"/>
      <c r="Z1384" s="53"/>
      <c r="AA1384" s="53"/>
      <c r="AB1384" s="53"/>
      <c r="AC1384" s="53"/>
      <c r="AD1384" s="53"/>
      <c r="AE1384" s="53"/>
    </row>
    <row r="1385" ht="14.25" customHeight="1">
      <c r="A1385" s="157" t="str">
        <f t="shared" si="3"/>
        <v>191010_B40-T1-6_00DJW_00JGJ_M03_S_1</v>
      </c>
      <c r="B1385" s="47" t="s">
        <v>3807</v>
      </c>
      <c r="C1385" s="47" t="s">
        <v>6352</v>
      </c>
      <c r="D1385" s="162" t="s">
        <v>6353</v>
      </c>
      <c r="E1385" s="161">
        <v>2960.0</v>
      </c>
      <c r="F1385" s="195">
        <v>40470.0</v>
      </c>
      <c r="G1385" s="33" t="s">
        <v>5229</v>
      </c>
      <c r="H1385" s="33" t="s">
        <v>1219</v>
      </c>
      <c r="I1385" s="33" t="s">
        <v>1007</v>
      </c>
      <c r="J1385" s="35">
        <v>1.0</v>
      </c>
      <c r="K1385" s="185" t="s">
        <v>1009</v>
      </c>
      <c r="L1385" s="35">
        <v>2.0</v>
      </c>
      <c r="M1385" s="35" t="s">
        <v>1011</v>
      </c>
      <c r="N1385" s="37"/>
      <c r="O1385" s="33" t="s">
        <v>1012</v>
      </c>
      <c r="P1385" s="32"/>
      <c r="Q1385" s="35" t="s">
        <v>1013</v>
      </c>
      <c r="R1385" s="35" t="s">
        <v>5232</v>
      </c>
      <c r="S1385" s="35" t="s">
        <v>1015</v>
      </c>
      <c r="T1385" s="35" t="s">
        <v>5233</v>
      </c>
      <c r="U1385" s="53"/>
      <c r="V1385" s="53"/>
      <c r="W1385" s="53"/>
      <c r="X1385" s="53"/>
      <c r="Y1385" s="53"/>
      <c r="Z1385" s="53"/>
      <c r="AA1385" s="53"/>
      <c r="AB1385" s="53"/>
      <c r="AC1385" s="53"/>
      <c r="AD1385" s="53"/>
      <c r="AE1385" s="53"/>
    </row>
    <row r="1386" ht="14.25" customHeight="1">
      <c r="A1386" s="157" t="str">
        <f t="shared" si="3"/>
        <v>191010_B40-T1-7_00DJX_00JGK_M03_S_1</v>
      </c>
      <c r="B1386" s="47" t="s">
        <v>3811</v>
      </c>
      <c r="C1386" s="47" t="s">
        <v>6354</v>
      </c>
      <c r="D1386" s="162" t="s">
        <v>6355</v>
      </c>
      <c r="E1386" s="161">
        <v>3401.0</v>
      </c>
      <c r="F1386" s="195">
        <v>40470.0</v>
      </c>
      <c r="G1386" s="33" t="s">
        <v>5229</v>
      </c>
      <c r="H1386" s="33" t="s">
        <v>1219</v>
      </c>
      <c r="I1386" s="33" t="s">
        <v>1007</v>
      </c>
      <c r="J1386" s="35">
        <v>1.0</v>
      </c>
      <c r="K1386" s="185" t="s">
        <v>1009</v>
      </c>
      <c r="L1386" s="35">
        <v>2.0</v>
      </c>
      <c r="M1386" s="35" t="s">
        <v>1011</v>
      </c>
      <c r="N1386" s="37"/>
      <c r="O1386" s="33" t="s">
        <v>1012</v>
      </c>
      <c r="P1386" s="32"/>
      <c r="Q1386" s="35" t="s">
        <v>1013</v>
      </c>
      <c r="R1386" s="35" t="s">
        <v>5232</v>
      </c>
      <c r="S1386" s="35" t="s">
        <v>1015</v>
      </c>
      <c r="T1386" s="35" t="s">
        <v>5233</v>
      </c>
      <c r="U1386" s="53"/>
      <c r="V1386" s="53"/>
      <c r="W1386" s="53"/>
      <c r="X1386" s="53"/>
      <c r="Y1386" s="53"/>
      <c r="Z1386" s="53"/>
      <c r="AA1386" s="53"/>
      <c r="AB1386" s="53"/>
      <c r="AC1386" s="53"/>
      <c r="AD1386" s="53"/>
      <c r="AE1386" s="53"/>
    </row>
    <row r="1387" ht="14.25" customHeight="1">
      <c r="A1387" s="157" t="str">
        <f t="shared" si="3"/>
        <v>191010_B40-T1-8_00DJY_00JGL_M03_S_1</v>
      </c>
      <c r="B1387" s="47" t="s">
        <v>3815</v>
      </c>
      <c r="C1387" s="47" t="s">
        <v>6356</v>
      </c>
      <c r="D1387" s="162" t="s">
        <v>6357</v>
      </c>
      <c r="E1387" s="161">
        <v>10789.0</v>
      </c>
      <c r="F1387" s="195">
        <v>40470.0</v>
      </c>
      <c r="G1387" s="33" t="s">
        <v>5229</v>
      </c>
      <c r="H1387" s="33" t="s">
        <v>1219</v>
      </c>
      <c r="I1387" s="33" t="s">
        <v>1007</v>
      </c>
      <c r="J1387" s="35">
        <v>1.0</v>
      </c>
      <c r="K1387" s="185" t="s">
        <v>1009</v>
      </c>
      <c r="L1387" s="35">
        <v>2.0</v>
      </c>
      <c r="M1387" s="35" t="s">
        <v>1011</v>
      </c>
      <c r="N1387" s="37"/>
      <c r="O1387" s="33" t="s">
        <v>1012</v>
      </c>
      <c r="P1387" s="32"/>
      <c r="Q1387" s="35" t="s">
        <v>1013</v>
      </c>
      <c r="R1387" s="35" t="s">
        <v>5232</v>
      </c>
      <c r="S1387" s="35" t="s">
        <v>1015</v>
      </c>
      <c r="T1387" s="35" t="s">
        <v>5233</v>
      </c>
      <c r="U1387" s="53"/>
      <c r="V1387" s="53"/>
      <c r="W1387" s="53"/>
      <c r="X1387" s="53"/>
      <c r="Y1387" s="53"/>
      <c r="Z1387" s="53"/>
      <c r="AA1387" s="53"/>
      <c r="AB1387" s="53"/>
      <c r="AC1387" s="53"/>
      <c r="AD1387" s="53"/>
      <c r="AE1387" s="53"/>
    </row>
    <row r="1388" ht="14.25" customHeight="1">
      <c r="A1388" s="157" t="str">
        <f t="shared" si="3"/>
        <v>191010_B40-T1-9_00DJZ_00JGM_M03_S_1</v>
      </c>
      <c r="B1388" s="47" t="s">
        <v>3820</v>
      </c>
      <c r="C1388" s="47" t="s">
        <v>6358</v>
      </c>
      <c r="D1388" s="162" t="s">
        <v>6359</v>
      </c>
      <c r="E1388" s="161">
        <v>6472.0</v>
      </c>
      <c r="F1388" s="195">
        <v>40470.0</v>
      </c>
      <c r="G1388" s="33" t="s">
        <v>5229</v>
      </c>
      <c r="H1388" s="33" t="s">
        <v>1219</v>
      </c>
      <c r="I1388" s="33" t="s">
        <v>1007</v>
      </c>
      <c r="J1388" s="35">
        <v>1.0</v>
      </c>
      <c r="K1388" s="185" t="s">
        <v>1009</v>
      </c>
      <c r="L1388" s="35">
        <v>2.0</v>
      </c>
      <c r="M1388" s="35" t="s">
        <v>1011</v>
      </c>
      <c r="N1388" s="37"/>
      <c r="O1388" s="33" t="s">
        <v>1012</v>
      </c>
      <c r="P1388" s="32"/>
      <c r="Q1388" s="35" t="s">
        <v>1013</v>
      </c>
      <c r="R1388" s="35" t="s">
        <v>5232</v>
      </c>
      <c r="S1388" s="35" t="s">
        <v>1015</v>
      </c>
      <c r="T1388" s="35" t="s">
        <v>5233</v>
      </c>
      <c r="U1388" s="53"/>
      <c r="V1388" s="53"/>
      <c r="W1388" s="53"/>
      <c r="X1388" s="53"/>
      <c r="Y1388" s="53"/>
      <c r="Z1388" s="53"/>
      <c r="AA1388" s="53"/>
      <c r="AB1388" s="53"/>
      <c r="AC1388" s="53"/>
      <c r="AD1388" s="53"/>
      <c r="AE1388" s="53"/>
    </row>
    <row r="1389" ht="14.25" customHeight="1">
      <c r="A1389" s="157" t="str">
        <f t="shared" si="3"/>
        <v>191010_B40-T1-10_00DK0_00JGN_M03_S_1</v>
      </c>
      <c r="B1389" s="47" t="s">
        <v>3822</v>
      </c>
      <c r="C1389" s="47" t="s">
        <v>6360</v>
      </c>
      <c r="D1389" s="162" t="s">
        <v>6361</v>
      </c>
      <c r="E1389" s="161">
        <v>9454.0</v>
      </c>
      <c r="F1389" s="195">
        <v>40470.0</v>
      </c>
      <c r="G1389" s="33" t="s">
        <v>5229</v>
      </c>
      <c r="H1389" s="33" t="s">
        <v>1219</v>
      </c>
      <c r="I1389" s="33" t="s">
        <v>1007</v>
      </c>
      <c r="J1389" s="35">
        <v>1.0</v>
      </c>
      <c r="K1389" s="185" t="s">
        <v>1009</v>
      </c>
      <c r="L1389" s="35">
        <v>2.0</v>
      </c>
      <c r="M1389" s="35" t="s">
        <v>1011</v>
      </c>
      <c r="N1389" s="37"/>
      <c r="O1389" s="33" t="s">
        <v>1012</v>
      </c>
      <c r="P1389" s="32"/>
      <c r="Q1389" s="35" t="s">
        <v>1013</v>
      </c>
      <c r="R1389" s="35" t="s">
        <v>5232</v>
      </c>
      <c r="S1389" s="35" t="s">
        <v>1015</v>
      </c>
      <c r="T1389" s="35" t="s">
        <v>5233</v>
      </c>
      <c r="U1389" s="53"/>
      <c r="V1389" s="53"/>
      <c r="W1389" s="53"/>
      <c r="X1389" s="53"/>
      <c r="Y1389" s="53"/>
      <c r="Z1389" s="53"/>
      <c r="AA1389" s="53"/>
      <c r="AB1389" s="53"/>
      <c r="AC1389" s="53"/>
      <c r="AD1389" s="53"/>
      <c r="AE1389" s="53"/>
    </row>
    <row r="1390" ht="14.25" customHeight="1">
      <c r="A1390" s="157" t="str">
        <f t="shared" si="3"/>
        <v>191010_B40-T1-11_00DK1_00JGO_M03_S_1</v>
      </c>
      <c r="B1390" s="47" t="s">
        <v>3828</v>
      </c>
      <c r="C1390" s="47" t="s">
        <v>6362</v>
      </c>
      <c r="D1390" s="162" t="s">
        <v>6363</v>
      </c>
      <c r="E1390" s="161">
        <v>2388.0</v>
      </c>
      <c r="F1390" s="195">
        <v>40470.0</v>
      </c>
      <c r="G1390" s="33" t="s">
        <v>5229</v>
      </c>
      <c r="H1390" s="33" t="s">
        <v>1219</v>
      </c>
      <c r="I1390" s="33" t="s">
        <v>1007</v>
      </c>
      <c r="J1390" s="35">
        <v>1.0</v>
      </c>
      <c r="K1390" s="185" t="s">
        <v>1009</v>
      </c>
      <c r="L1390" s="35">
        <v>2.0</v>
      </c>
      <c r="M1390" s="35" t="s">
        <v>1011</v>
      </c>
      <c r="N1390" s="37"/>
      <c r="O1390" s="33" t="s">
        <v>1012</v>
      </c>
      <c r="P1390" s="32"/>
      <c r="Q1390" s="35" t="s">
        <v>1013</v>
      </c>
      <c r="R1390" s="35" t="s">
        <v>5232</v>
      </c>
      <c r="S1390" s="35" t="s">
        <v>1015</v>
      </c>
      <c r="T1390" s="35" t="s">
        <v>5233</v>
      </c>
      <c r="U1390" s="53"/>
      <c r="V1390" s="53"/>
      <c r="W1390" s="53"/>
      <c r="X1390" s="53"/>
      <c r="Y1390" s="53"/>
      <c r="Z1390" s="53"/>
      <c r="AA1390" s="53"/>
      <c r="AB1390" s="53"/>
      <c r="AC1390" s="53"/>
      <c r="AD1390" s="53"/>
      <c r="AE1390" s="53"/>
    </row>
    <row r="1391" ht="14.25" customHeight="1">
      <c r="A1391" s="157" t="str">
        <f t="shared" si="3"/>
        <v>191010_B40-T1-12_00DK2_00JGP_M03_S_1</v>
      </c>
      <c r="B1391" s="47" t="s">
        <v>3831</v>
      </c>
      <c r="C1391" s="47" t="s">
        <v>6364</v>
      </c>
      <c r="D1391" s="162" t="s">
        <v>6365</v>
      </c>
      <c r="E1391" s="161">
        <v>8500.0</v>
      </c>
      <c r="F1391" s="195">
        <v>40470.0</v>
      </c>
      <c r="G1391" s="33" t="s">
        <v>5229</v>
      </c>
      <c r="H1391" s="33" t="s">
        <v>1219</v>
      </c>
      <c r="I1391" s="33" t="s">
        <v>1007</v>
      </c>
      <c r="J1391" s="35">
        <v>1.0</v>
      </c>
      <c r="K1391" s="185" t="s">
        <v>1009</v>
      </c>
      <c r="L1391" s="35">
        <v>2.0</v>
      </c>
      <c r="M1391" s="35" t="s">
        <v>1011</v>
      </c>
      <c r="N1391" s="37"/>
      <c r="O1391" s="33" t="s">
        <v>1012</v>
      </c>
      <c r="P1391" s="32"/>
      <c r="Q1391" s="35" t="s">
        <v>1013</v>
      </c>
      <c r="R1391" s="35" t="s">
        <v>5232</v>
      </c>
      <c r="S1391" s="35" t="s">
        <v>1015</v>
      </c>
      <c r="T1391" s="35" t="s">
        <v>5233</v>
      </c>
      <c r="U1391" s="53"/>
      <c r="V1391" s="53"/>
      <c r="W1391" s="53"/>
      <c r="X1391" s="53"/>
      <c r="Y1391" s="53"/>
      <c r="Z1391" s="53"/>
      <c r="AA1391" s="53"/>
      <c r="AB1391" s="53"/>
      <c r="AC1391" s="53"/>
      <c r="AD1391" s="53"/>
      <c r="AE1391" s="53"/>
    </row>
    <row r="1392" ht="14.25" customHeight="1">
      <c r="A1392" s="157" t="str">
        <f t="shared" si="3"/>
        <v>191010_B40-T1-13_00DK3_00JGQ_M03_S_1</v>
      </c>
      <c r="B1392" s="47" t="s">
        <v>3834</v>
      </c>
      <c r="C1392" s="47" t="s">
        <v>6366</v>
      </c>
      <c r="D1392" s="162" t="s">
        <v>6367</v>
      </c>
      <c r="E1392" s="161">
        <v>7253.0</v>
      </c>
      <c r="F1392" s="195">
        <v>40470.0</v>
      </c>
      <c r="G1392" s="33" t="s">
        <v>5229</v>
      </c>
      <c r="H1392" s="33" t="s">
        <v>1219</v>
      </c>
      <c r="I1392" s="33" t="s">
        <v>1007</v>
      </c>
      <c r="J1392" s="35">
        <v>1.0</v>
      </c>
      <c r="K1392" s="185" t="s">
        <v>1009</v>
      </c>
      <c r="L1392" s="35">
        <v>2.0</v>
      </c>
      <c r="M1392" s="35" t="s">
        <v>1011</v>
      </c>
      <c r="N1392" s="37"/>
      <c r="O1392" s="33" t="s">
        <v>1012</v>
      </c>
      <c r="P1392" s="32"/>
      <c r="Q1392" s="35" t="s">
        <v>1013</v>
      </c>
      <c r="R1392" s="35" t="s">
        <v>5232</v>
      </c>
      <c r="S1392" s="35" t="s">
        <v>1015</v>
      </c>
      <c r="T1392" s="35" t="s">
        <v>5233</v>
      </c>
      <c r="U1392" s="53"/>
      <c r="V1392" s="53"/>
      <c r="W1392" s="53"/>
      <c r="X1392" s="53"/>
      <c r="Y1392" s="53"/>
      <c r="Z1392" s="53"/>
      <c r="AA1392" s="53"/>
      <c r="AB1392" s="53"/>
      <c r="AC1392" s="53"/>
      <c r="AD1392" s="53"/>
      <c r="AE1392" s="53"/>
    </row>
    <row r="1393" ht="14.25" customHeight="1">
      <c r="A1393" s="157" t="str">
        <f t="shared" si="3"/>
        <v>191010_B40-T1-14_00DK4_00JGR_M03_S_1</v>
      </c>
      <c r="B1393" s="47" t="s">
        <v>3837</v>
      </c>
      <c r="C1393" s="47" t="s">
        <v>6368</v>
      </c>
      <c r="D1393" s="162" t="s">
        <v>6369</v>
      </c>
      <c r="E1393" s="161">
        <v>3020.0</v>
      </c>
      <c r="F1393" s="195">
        <v>40470.0</v>
      </c>
      <c r="G1393" s="33" t="s">
        <v>5229</v>
      </c>
      <c r="H1393" s="33" t="s">
        <v>1219</v>
      </c>
      <c r="I1393" s="33" t="s">
        <v>1007</v>
      </c>
      <c r="J1393" s="35">
        <v>1.0</v>
      </c>
      <c r="K1393" s="185" t="s">
        <v>1009</v>
      </c>
      <c r="L1393" s="35">
        <v>2.0</v>
      </c>
      <c r="M1393" s="35" t="s">
        <v>1011</v>
      </c>
      <c r="N1393" s="37"/>
      <c r="O1393" s="33" t="s">
        <v>1012</v>
      </c>
      <c r="P1393" s="32"/>
      <c r="Q1393" s="35" t="s">
        <v>1013</v>
      </c>
      <c r="R1393" s="35" t="s">
        <v>5232</v>
      </c>
      <c r="S1393" s="35" t="s">
        <v>1015</v>
      </c>
      <c r="T1393" s="35" t="s">
        <v>5233</v>
      </c>
      <c r="U1393" s="53"/>
      <c r="V1393" s="53"/>
      <c r="W1393" s="53"/>
      <c r="X1393" s="53"/>
      <c r="Y1393" s="53"/>
      <c r="Z1393" s="53"/>
      <c r="AA1393" s="53"/>
      <c r="AB1393" s="53"/>
      <c r="AC1393" s="53"/>
      <c r="AD1393" s="53"/>
      <c r="AE1393" s="53"/>
    </row>
    <row r="1394" ht="14.25" customHeight="1">
      <c r="A1394" s="157" t="str">
        <f t="shared" si="3"/>
        <v>191010_B40-T1-15_00DK5_00JGS_M03_S_1</v>
      </c>
      <c r="B1394" s="47" t="s">
        <v>3841</v>
      </c>
      <c r="C1394" s="47" t="s">
        <v>6370</v>
      </c>
      <c r="D1394" s="162" t="s">
        <v>6371</v>
      </c>
      <c r="E1394" s="33" t="s">
        <v>154</v>
      </c>
      <c r="F1394" s="195">
        <v>40470.0</v>
      </c>
      <c r="G1394" s="33" t="s">
        <v>5229</v>
      </c>
      <c r="H1394" s="33" t="s">
        <v>1219</v>
      </c>
      <c r="I1394" s="33" t="s">
        <v>1007</v>
      </c>
      <c r="J1394" s="35">
        <v>1.0</v>
      </c>
      <c r="K1394" s="185" t="s">
        <v>1009</v>
      </c>
      <c r="L1394" s="35">
        <v>2.0</v>
      </c>
      <c r="M1394" s="35" t="s">
        <v>1011</v>
      </c>
      <c r="N1394" s="107" t="s">
        <v>5490</v>
      </c>
      <c r="O1394" s="33" t="s">
        <v>1012</v>
      </c>
      <c r="P1394" s="32"/>
      <c r="Q1394" s="35" t="s">
        <v>1013</v>
      </c>
      <c r="R1394" s="35" t="s">
        <v>5232</v>
      </c>
      <c r="S1394" s="35" t="s">
        <v>1015</v>
      </c>
      <c r="T1394" s="35" t="s">
        <v>5233</v>
      </c>
      <c r="U1394" s="53"/>
      <c r="V1394" s="53"/>
      <c r="W1394" s="53"/>
      <c r="X1394" s="53"/>
      <c r="Y1394" s="53"/>
      <c r="Z1394" s="53"/>
      <c r="AA1394" s="53"/>
      <c r="AB1394" s="53"/>
      <c r="AC1394" s="53"/>
      <c r="AD1394" s="53"/>
      <c r="AE1394" s="53"/>
    </row>
    <row r="1395" ht="14.25" customHeight="1">
      <c r="A1395" s="157" t="str">
        <f t="shared" si="3"/>
        <v>191010_B40-T1-16_00DK6_00JGT_M03_S_1</v>
      </c>
      <c r="B1395" s="47" t="s">
        <v>3844</v>
      </c>
      <c r="C1395" s="47" t="s">
        <v>6372</v>
      </c>
      <c r="D1395" s="162" t="s">
        <v>6373</v>
      </c>
      <c r="E1395" s="33" t="s">
        <v>840</v>
      </c>
      <c r="F1395" s="195">
        <v>40470.0</v>
      </c>
      <c r="G1395" s="33" t="s">
        <v>5229</v>
      </c>
      <c r="H1395" s="33" t="s">
        <v>1219</v>
      </c>
      <c r="I1395" s="33" t="s">
        <v>1007</v>
      </c>
      <c r="J1395" s="35">
        <v>1.0</v>
      </c>
      <c r="K1395" s="185" t="s">
        <v>1009</v>
      </c>
      <c r="L1395" s="35">
        <v>2.0</v>
      </c>
      <c r="M1395" s="35" t="s">
        <v>1011</v>
      </c>
      <c r="N1395" s="37"/>
      <c r="O1395" s="33" t="s">
        <v>1012</v>
      </c>
      <c r="P1395" s="32"/>
      <c r="Q1395" s="35" t="s">
        <v>1013</v>
      </c>
      <c r="R1395" s="35" t="s">
        <v>5232</v>
      </c>
      <c r="S1395" s="35" t="s">
        <v>1015</v>
      </c>
      <c r="T1395" s="35" t="s">
        <v>5233</v>
      </c>
      <c r="U1395" s="53"/>
      <c r="V1395" s="53"/>
      <c r="W1395" s="53"/>
      <c r="X1395" s="53"/>
      <c r="Y1395" s="53"/>
      <c r="Z1395" s="53"/>
      <c r="AA1395" s="53"/>
      <c r="AB1395" s="53"/>
      <c r="AC1395" s="53"/>
      <c r="AD1395" s="53"/>
      <c r="AE1395" s="53"/>
    </row>
    <row r="1396" ht="14.25" customHeight="1">
      <c r="A1396" s="157" t="str">
        <f t="shared" si="3"/>
        <v>191011_HEK-QCS_000F2_00JGU_M03_S_1</v>
      </c>
      <c r="B1396" s="158" t="s">
        <v>108</v>
      </c>
      <c r="C1396" s="47" t="s">
        <v>6374</v>
      </c>
      <c r="D1396" s="123" t="s">
        <v>109</v>
      </c>
      <c r="E1396" s="33" t="s">
        <v>109</v>
      </c>
      <c r="F1396" s="195">
        <v>40835.0</v>
      </c>
      <c r="G1396" s="33" t="s">
        <v>5229</v>
      </c>
      <c r="H1396" s="33" t="s">
        <v>1219</v>
      </c>
      <c r="I1396" s="33" t="s">
        <v>1007</v>
      </c>
      <c r="J1396" s="35">
        <v>1.0</v>
      </c>
      <c r="K1396" s="185" t="s">
        <v>1009</v>
      </c>
      <c r="L1396" s="35">
        <v>2.0</v>
      </c>
      <c r="M1396" s="35" t="s">
        <v>1011</v>
      </c>
      <c r="N1396" s="37"/>
      <c r="O1396" s="33" t="s">
        <v>1012</v>
      </c>
      <c r="P1396" s="32"/>
      <c r="Q1396" s="35" t="s">
        <v>1013</v>
      </c>
      <c r="R1396" s="35" t="s">
        <v>5232</v>
      </c>
      <c r="S1396" s="35" t="s">
        <v>1015</v>
      </c>
      <c r="T1396" s="35" t="s">
        <v>5233</v>
      </c>
      <c r="U1396" s="53"/>
      <c r="V1396" s="53"/>
      <c r="W1396" s="53"/>
      <c r="X1396" s="53"/>
      <c r="Y1396" s="53"/>
      <c r="Z1396" s="53"/>
      <c r="AA1396" s="53"/>
      <c r="AB1396" s="53"/>
      <c r="AC1396" s="53"/>
      <c r="AD1396" s="53"/>
      <c r="AE1396" s="53"/>
    </row>
    <row r="1397" ht="14.25" customHeight="1">
      <c r="A1397" s="157" t="str">
        <f t="shared" si="3"/>
        <v>191011_HEK-QCS_00J8W_00JGV_M03_S_1</v>
      </c>
      <c r="B1397" s="158" t="s">
        <v>5768</v>
      </c>
      <c r="C1397" s="47" t="s">
        <v>6375</v>
      </c>
      <c r="D1397" s="123" t="s">
        <v>109</v>
      </c>
      <c r="E1397" s="33" t="s">
        <v>109</v>
      </c>
      <c r="F1397" s="195">
        <v>40835.0</v>
      </c>
      <c r="G1397" s="33" t="s">
        <v>5229</v>
      </c>
      <c r="H1397" s="33" t="s">
        <v>1219</v>
      </c>
      <c r="I1397" s="33" t="s">
        <v>1007</v>
      </c>
      <c r="J1397" s="35">
        <v>1.0</v>
      </c>
      <c r="K1397" s="185" t="s">
        <v>1009</v>
      </c>
      <c r="L1397" s="35">
        <v>2.0</v>
      </c>
      <c r="M1397" s="35" t="s">
        <v>1011</v>
      </c>
      <c r="N1397" s="37"/>
      <c r="O1397" s="33" t="s">
        <v>1012</v>
      </c>
      <c r="P1397" s="32"/>
      <c r="Q1397" s="35" t="s">
        <v>1013</v>
      </c>
      <c r="R1397" s="35" t="s">
        <v>5232</v>
      </c>
      <c r="S1397" s="35" t="s">
        <v>1015</v>
      </c>
      <c r="T1397" s="35" t="s">
        <v>5233</v>
      </c>
      <c r="U1397" s="53"/>
      <c r="V1397" s="53"/>
      <c r="W1397" s="53"/>
      <c r="X1397" s="53"/>
      <c r="Y1397" s="53"/>
      <c r="Z1397" s="53"/>
      <c r="AA1397" s="53"/>
      <c r="AB1397" s="53"/>
      <c r="AC1397" s="53"/>
      <c r="AD1397" s="53"/>
      <c r="AE1397" s="53"/>
    </row>
    <row r="1398" ht="14.25" customHeight="1">
      <c r="A1398" s="157" t="str">
        <f t="shared" si="3"/>
        <v>191011_B42-T1-1_00DKN_00JGW_M03_S_1</v>
      </c>
      <c r="B1398" s="47" t="s">
        <v>3916</v>
      </c>
      <c r="C1398" s="47" t="s">
        <v>6376</v>
      </c>
      <c r="D1398" s="162" t="s">
        <v>6377</v>
      </c>
      <c r="E1398" s="161">
        <v>2286.0</v>
      </c>
      <c r="F1398" s="195">
        <v>40835.0</v>
      </c>
      <c r="G1398" s="33" t="s">
        <v>5229</v>
      </c>
      <c r="H1398" s="33" t="s">
        <v>1219</v>
      </c>
      <c r="I1398" s="33" t="s">
        <v>1007</v>
      </c>
      <c r="J1398" s="35">
        <v>1.0</v>
      </c>
      <c r="K1398" s="185" t="s">
        <v>1009</v>
      </c>
      <c r="L1398" s="35">
        <v>2.0</v>
      </c>
      <c r="M1398" s="35" t="s">
        <v>1011</v>
      </c>
      <c r="N1398" s="37"/>
      <c r="O1398" s="33" t="s">
        <v>1012</v>
      </c>
      <c r="P1398" s="32"/>
      <c r="Q1398" s="35" t="s">
        <v>1013</v>
      </c>
      <c r="R1398" s="35" t="s">
        <v>5232</v>
      </c>
      <c r="S1398" s="35" t="s">
        <v>1015</v>
      </c>
      <c r="T1398" s="35" t="s">
        <v>5233</v>
      </c>
      <c r="U1398" s="53"/>
      <c r="V1398" s="53"/>
      <c r="W1398" s="53"/>
      <c r="X1398" s="53"/>
      <c r="Y1398" s="53"/>
      <c r="Z1398" s="53"/>
      <c r="AA1398" s="53"/>
      <c r="AB1398" s="53"/>
      <c r="AC1398" s="53"/>
      <c r="AD1398" s="53"/>
      <c r="AE1398" s="53"/>
    </row>
    <row r="1399" ht="14.25" customHeight="1">
      <c r="A1399" s="157" t="str">
        <f t="shared" si="3"/>
        <v>191011_B42-T1-2_00DKO_00JGX_M03_S_1</v>
      </c>
      <c r="B1399" s="47" t="s">
        <v>3919</v>
      </c>
      <c r="C1399" s="47" t="s">
        <v>6378</v>
      </c>
      <c r="D1399" s="162" t="s">
        <v>6379</v>
      </c>
      <c r="E1399" s="161">
        <v>7012.0</v>
      </c>
      <c r="F1399" s="195">
        <v>40835.0</v>
      </c>
      <c r="G1399" s="33" t="s">
        <v>5229</v>
      </c>
      <c r="H1399" s="33" t="s">
        <v>1219</v>
      </c>
      <c r="I1399" s="33" t="s">
        <v>1007</v>
      </c>
      <c r="J1399" s="35">
        <v>1.0</v>
      </c>
      <c r="K1399" s="185" t="s">
        <v>1009</v>
      </c>
      <c r="L1399" s="35">
        <v>2.0</v>
      </c>
      <c r="M1399" s="35" t="s">
        <v>1011</v>
      </c>
      <c r="N1399" s="37"/>
      <c r="O1399" s="33" t="s">
        <v>1012</v>
      </c>
      <c r="P1399" s="32"/>
      <c r="Q1399" s="35" t="s">
        <v>1013</v>
      </c>
      <c r="R1399" s="35" t="s">
        <v>5232</v>
      </c>
      <c r="S1399" s="35" t="s">
        <v>1015</v>
      </c>
      <c r="T1399" s="35" t="s">
        <v>5233</v>
      </c>
      <c r="U1399" s="53"/>
      <c r="V1399" s="53"/>
      <c r="W1399" s="53"/>
      <c r="X1399" s="53"/>
      <c r="Y1399" s="53"/>
      <c r="Z1399" s="53"/>
      <c r="AA1399" s="53"/>
      <c r="AB1399" s="53"/>
      <c r="AC1399" s="53"/>
      <c r="AD1399" s="53"/>
      <c r="AE1399" s="53"/>
    </row>
    <row r="1400" ht="14.25" customHeight="1">
      <c r="A1400" s="157" t="str">
        <f t="shared" si="3"/>
        <v>191011_B42-T1-3_00DKP_00JGY_M03_S_1</v>
      </c>
      <c r="B1400" s="47" t="s">
        <v>3925</v>
      </c>
      <c r="C1400" s="47" t="s">
        <v>6380</v>
      </c>
      <c r="D1400" s="162" t="s">
        <v>6381</v>
      </c>
      <c r="E1400" s="161">
        <v>6956.0</v>
      </c>
      <c r="F1400" s="195">
        <v>40835.0</v>
      </c>
      <c r="G1400" s="33" t="s">
        <v>5229</v>
      </c>
      <c r="H1400" s="33" t="s">
        <v>1219</v>
      </c>
      <c r="I1400" s="33" t="s">
        <v>1007</v>
      </c>
      <c r="J1400" s="35">
        <v>1.0</v>
      </c>
      <c r="K1400" s="185" t="s">
        <v>1009</v>
      </c>
      <c r="L1400" s="35">
        <v>2.0</v>
      </c>
      <c r="M1400" s="35" t="s">
        <v>1011</v>
      </c>
      <c r="N1400" s="37"/>
      <c r="O1400" s="33" t="s">
        <v>1012</v>
      </c>
      <c r="P1400" s="32"/>
      <c r="Q1400" s="35" t="s">
        <v>1013</v>
      </c>
      <c r="R1400" s="35" t="s">
        <v>5232</v>
      </c>
      <c r="S1400" s="35" t="s">
        <v>1015</v>
      </c>
      <c r="T1400" s="35" t="s">
        <v>5233</v>
      </c>
      <c r="U1400" s="53"/>
      <c r="V1400" s="53"/>
      <c r="W1400" s="53"/>
      <c r="X1400" s="53"/>
      <c r="Y1400" s="53"/>
      <c r="Z1400" s="53"/>
      <c r="AA1400" s="53"/>
      <c r="AB1400" s="53"/>
      <c r="AC1400" s="53"/>
      <c r="AD1400" s="53"/>
      <c r="AE1400" s="53"/>
    </row>
    <row r="1401" ht="14.25" customHeight="1">
      <c r="A1401" s="157" t="str">
        <f t="shared" si="3"/>
        <v>191011_B42-T1-4_00DKQ_00JGZ_M03_S_1</v>
      </c>
      <c r="B1401" s="47" t="s">
        <v>3929</v>
      </c>
      <c r="C1401" s="47" t="s">
        <v>6382</v>
      </c>
      <c r="D1401" s="162" t="s">
        <v>6383</v>
      </c>
      <c r="E1401" s="161">
        <v>2499.0</v>
      </c>
      <c r="F1401" s="195">
        <v>40835.0</v>
      </c>
      <c r="G1401" s="33" t="s">
        <v>5229</v>
      </c>
      <c r="H1401" s="33" t="s">
        <v>1219</v>
      </c>
      <c r="I1401" s="33" t="s">
        <v>1007</v>
      </c>
      <c r="J1401" s="35">
        <v>1.0</v>
      </c>
      <c r="K1401" s="185" t="s">
        <v>1009</v>
      </c>
      <c r="L1401" s="35">
        <v>2.0</v>
      </c>
      <c r="M1401" s="35" t="s">
        <v>1011</v>
      </c>
      <c r="N1401" s="107" t="s">
        <v>6326</v>
      </c>
      <c r="O1401" s="33" t="s">
        <v>1012</v>
      </c>
      <c r="P1401" s="32"/>
      <c r="Q1401" s="35" t="s">
        <v>1013</v>
      </c>
      <c r="R1401" s="35" t="s">
        <v>5232</v>
      </c>
      <c r="S1401" s="35" t="s">
        <v>1015</v>
      </c>
      <c r="T1401" s="35" t="s">
        <v>5233</v>
      </c>
      <c r="U1401" s="53"/>
      <c r="V1401" s="53"/>
      <c r="W1401" s="53"/>
      <c r="X1401" s="53"/>
      <c r="Y1401" s="53"/>
      <c r="Z1401" s="53"/>
      <c r="AA1401" s="53"/>
      <c r="AB1401" s="53"/>
      <c r="AC1401" s="53"/>
      <c r="AD1401" s="53"/>
      <c r="AE1401" s="53"/>
    </row>
    <row r="1402" ht="14.25" customHeight="1">
      <c r="A1402" s="157" t="str">
        <f t="shared" si="3"/>
        <v>191011_B42-T1-5_00DKR_00JH0_M03_S_1</v>
      </c>
      <c r="B1402" s="47" t="s">
        <v>3933</v>
      </c>
      <c r="C1402" s="47" t="s">
        <v>6384</v>
      </c>
      <c r="D1402" s="162" t="s">
        <v>6385</v>
      </c>
      <c r="E1402" s="161">
        <v>7799.0</v>
      </c>
      <c r="F1402" s="195">
        <v>40835.0</v>
      </c>
      <c r="G1402" s="33" t="s">
        <v>5229</v>
      </c>
      <c r="H1402" s="33" t="s">
        <v>1219</v>
      </c>
      <c r="I1402" s="33" t="s">
        <v>1007</v>
      </c>
      <c r="J1402" s="35">
        <v>1.0</v>
      </c>
      <c r="K1402" s="185" t="s">
        <v>1009</v>
      </c>
      <c r="L1402" s="35">
        <v>2.0</v>
      </c>
      <c r="M1402" s="35" t="s">
        <v>1011</v>
      </c>
      <c r="N1402" s="37"/>
      <c r="O1402" s="33" t="s">
        <v>1012</v>
      </c>
      <c r="P1402" s="32"/>
      <c r="Q1402" s="35" t="s">
        <v>1013</v>
      </c>
      <c r="R1402" s="35" t="s">
        <v>5232</v>
      </c>
      <c r="S1402" s="35" t="s">
        <v>1015</v>
      </c>
      <c r="T1402" s="35" t="s">
        <v>5233</v>
      </c>
      <c r="U1402" s="53"/>
      <c r="V1402" s="53"/>
      <c r="W1402" s="53"/>
      <c r="X1402" s="53"/>
      <c r="Y1402" s="53"/>
      <c r="Z1402" s="53"/>
      <c r="AA1402" s="53"/>
      <c r="AB1402" s="53"/>
      <c r="AC1402" s="53"/>
      <c r="AD1402" s="53"/>
      <c r="AE1402" s="53"/>
    </row>
    <row r="1403" ht="14.25" customHeight="1">
      <c r="A1403" s="157" t="str">
        <f t="shared" si="3"/>
        <v>191011_B42-T1-6_00DKS_00JH1_M03_S_1</v>
      </c>
      <c r="B1403" s="47" t="s">
        <v>3937</v>
      </c>
      <c r="C1403" s="47" t="s">
        <v>6386</v>
      </c>
      <c r="D1403" s="162" t="s">
        <v>6387</v>
      </c>
      <c r="E1403" s="161">
        <v>2960.0</v>
      </c>
      <c r="F1403" s="195">
        <v>40835.0</v>
      </c>
      <c r="G1403" s="33" t="s">
        <v>5229</v>
      </c>
      <c r="H1403" s="33" t="s">
        <v>1219</v>
      </c>
      <c r="I1403" s="33" t="s">
        <v>1007</v>
      </c>
      <c r="J1403" s="35">
        <v>1.0</v>
      </c>
      <c r="K1403" s="185" t="s">
        <v>1009</v>
      </c>
      <c r="L1403" s="35">
        <v>2.0</v>
      </c>
      <c r="M1403" s="35" t="s">
        <v>1011</v>
      </c>
      <c r="N1403" s="37"/>
      <c r="O1403" s="33" t="s">
        <v>1012</v>
      </c>
      <c r="P1403" s="32"/>
      <c r="Q1403" s="35" t="s">
        <v>1013</v>
      </c>
      <c r="R1403" s="35" t="s">
        <v>5232</v>
      </c>
      <c r="S1403" s="35" t="s">
        <v>1015</v>
      </c>
      <c r="T1403" s="35" t="s">
        <v>5233</v>
      </c>
      <c r="U1403" s="53"/>
      <c r="V1403" s="53"/>
      <c r="W1403" s="53"/>
      <c r="X1403" s="53"/>
      <c r="Y1403" s="53"/>
      <c r="Z1403" s="53"/>
      <c r="AA1403" s="53"/>
      <c r="AB1403" s="53"/>
      <c r="AC1403" s="53"/>
      <c r="AD1403" s="53"/>
      <c r="AE1403" s="53"/>
    </row>
    <row r="1404" ht="14.25" customHeight="1">
      <c r="A1404" s="157" t="str">
        <f t="shared" si="3"/>
        <v>191011_B42-T1-7_00DKT_00JH2_M03_S_1</v>
      </c>
      <c r="B1404" s="47" t="s">
        <v>3941</v>
      </c>
      <c r="C1404" s="47" t="s">
        <v>6388</v>
      </c>
      <c r="D1404" s="162" t="s">
        <v>6389</v>
      </c>
      <c r="E1404" s="161">
        <v>3401.0</v>
      </c>
      <c r="F1404" s="195">
        <v>40835.0</v>
      </c>
      <c r="G1404" s="33" t="s">
        <v>5229</v>
      </c>
      <c r="H1404" s="33" t="s">
        <v>1219</v>
      </c>
      <c r="I1404" s="33" t="s">
        <v>1007</v>
      </c>
      <c r="J1404" s="35">
        <v>1.0</v>
      </c>
      <c r="K1404" s="185" t="s">
        <v>1009</v>
      </c>
      <c r="L1404" s="35">
        <v>2.0</v>
      </c>
      <c r="M1404" s="35" t="s">
        <v>1011</v>
      </c>
      <c r="N1404" s="37"/>
      <c r="O1404" s="33" t="s">
        <v>1012</v>
      </c>
      <c r="P1404" s="32"/>
      <c r="Q1404" s="35" t="s">
        <v>1013</v>
      </c>
      <c r="R1404" s="35" t="s">
        <v>5232</v>
      </c>
      <c r="S1404" s="35" t="s">
        <v>1015</v>
      </c>
      <c r="T1404" s="35" t="s">
        <v>5233</v>
      </c>
      <c r="U1404" s="53"/>
      <c r="V1404" s="53"/>
      <c r="W1404" s="53"/>
      <c r="X1404" s="53"/>
      <c r="Y1404" s="53"/>
      <c r="Z1404" s="53"/>
      <c r="AA1404" s="53"/>
      <c r="AB1404" s="53"/>
      <c r="AC1404" s="53"/>
      <c r="AD1404" s="53"/>
      <c r="AE1404" s="53"/>
    </row>
    <row r="1405" ht="14.25" customHeight="1">
      <c r="A1405" s="157" t="str">
        <f t="shared" si="3"/>
        <v>191011_B42-T1-8_00DKU_00JH3_M03_S_1</v>
      </c>
      <c r="B1405" s="47" t="s">
        <v>3945</v>
      </c>
      <c r="C1405" s="47" t="s">
        <v>6390</v>
      </c>
      <c r="D1405" s="162" t="s">
        <v>6391</v>
      </c>
      <c r="E1405" s="161">
        <v>10789.0</v>
      </c>
      <c r="F1405" s="195">
        <v>40835.0</v>
      </c>
      <c r="G1405" s="33" t="s">
        <v>5229</v>
      </c>
      <c r="H1405" s="33" t="s">
        <v>1219</v>
      </c>
      <c r="I1405" s="33" t="s">
        <v>1007</v>
      </c>
      <c r="J1405" s="35">
        <v>1.0</v>
      </c>
      <c r="K1405" s="185" t="s">
        <v>1009</v>
      </c>
      <c r="L1405" s="35">
        <v>2.0</v>
      </c>
      <c r="M1405" s="35" t="s">
        <v>1011</v>
      </c>
      <c r="N1405" s="37"/>
      <c r="O1405" s="33" t="s">
        <v>1012</v>
      </c>
      <c r="P1405" s="32"/>
      <c r="Q1405" s="35" t="s">
        <v>1013</v>
      </c>
      <c r="R1405" s="35" t="s">
        <v>5232</v>
      </c>
      <c r="S1405" s="35" t="s">
        <v>1015</v>
      </c>
      <c r="T1405" s="35" t="s">
        <v>5233</v>
      </c>
      <c r="U1405" s="53"/>
      <c r="V1405" s="53"/>
      <c r="W1405" s="53"/>
      <c r="X1405" s="53"/>
      <c r="Y1405" s="53"/>
      <c r="Z1405" s="53"/>
      <c r="AA1405" s="53"/>
      <c r="AB1405" s="53"/>
      <c r="AC1405" s="53"/>
      <c r="AD1405" s="53"/>
      <c r="AE1405" s="53"/>
    </row>
    <row r="1406" ht="14.25" customHeight="1">
      <c r="A1406" s="157" t="str">
        <f t="shared" si="3"/>
        <v>191011_B42-T1-9_00DKV_00JH4_M03_S_1</v>
      </c>
      <c r="B1406" s="47" t="s">
        <v>3951</v>
      </c>
      <c r="C1406" s="47" t="s">
        <v>6392</v>
      </c>
      <c r="D1406" s="162" t="s">
        <v>6393</v>
      </c>
      <c r="E1406" s="161">
        <v>6472.0</v>
      </c>
      <c r="F1406" s="195">
        <v>40835.0</v>
      </c>
      <c r="G1406" s="33" t="s">
        <v>5229</v>
      </c>
      <c r="H1406" s="33" t="s">
        <v>1219</v>
      </c>
      <c r="I1406" s="33" t="s">
        <v>1007</v>
      </c>
      <c r="J1406" s="35">
        <v>1.0</v>
      </c>
      <c r="K1406" s="185" t="s">
        <v>1009</v>
      </c>
      <c r="L1406" s="35">
        <v>2.0</v>
      </c>
      <c r="M1406" s="35" t="s">
        <v>1011</v>
      </c>
      <c r="N1406" s="37"/>
      <c r="O1406" s="33" t="s">
        <v>1012</v>
      </c>
      <c r="P1406" s="32"/>
      <c r="Q1406" s="35" t="s">
        <v>1013</v>
      </c>
      <c r="R1406" s="35" t="s">
        <v>5232</v>
      </c>
      <c r="S1406" s="35" t="s">
        <v>1015</v>
      </c>
      <c r="T1406" s="35" t="s">
        <v>5233</v>
      </c>
      <c r="U1406" s="53"/>
      <c r="V1406" s="53"/>
      <c r="W1406" s="53"/>
      <c r="X1406" s="53"/>
      <c r="Y1406" s="53"/>
      <c r="Z1406" s="53"/>
      <c r="AA1406" s="53"/>
      <c r="AB1406" s="53"/>
      <c r="AC1406" s="53"/>
      <c r="AD1406" s="53"/>
      <c r="AE1406" s="53"/>
    </row>
    <row r="1407" ht="14.25" customHeight="1">
      <c r="A1407" s="157" t="str">
        <f t="shared" si="3"/>
        <v>191011_B42-T1-10_00DKW_00JH5_M03_S_1</v>
      </c>
      <c r="B1407" s="47" t="s">
        <v>3955</v>
      </c>
      <c r="C1407" s="47" t="s">
        <v>6394</v>
      </c>
      <c r="D1407" s="162" t="s">
        <v>6395</v>
      </c>
      <c r="E1407" s="161">
        <v>9454.0</v>
      </c>
      <c r="F1407" s="195">
        <v>40835.0</v>
      </c>
      <c r="G1407" s="33" t="s">
        <v>5229</v>
      </c>
      <c r="H1407" s="33" t="s">
        <v>1219</v>
      </c>
      <c r="I1407" s="33" t="s">
        <v>1007</v>
      </c>
      <c r="J1407" s="35">
        <v>1.0</v>
      </c>
      <c r="K1407" s="185" t="s">
        <v>1009</v>
      </c>
      <c r="L1407" s="35">
        <v>2.0</v>
      </c>
      <c r="M1407" s="35" t="s">
        <v>1011</v>
      </c>
      <c r="N1407" s="37"/>
      <c r="O1407" s="33" t="s">
        <v>1012</v>
      </c>
      <c r="P1407" s="32"/>
      <c r="Q1407" s="35" t="s">
        <v>1013</v>
      </c>
      <c r="R1407" s="35" t="s">
        <v>5232</v>
      </c>
      <c r="S1407" s="35" t="s">
        <v>1015</v>
      </c>
      <c r="T1407" s="35" t="s">
        <v>5233</v>
      </c>
      <c r="U1407" s="53"/>
      <c r="V1407" s="53"/>
      <c r="W1407" s="53"/>
      <c r="X1407" s="53"/>
      <c r="Y1407" s="53"/>
      <c r="Z1407" s="53"/>
      <c r="AA1407" s="53"/>
      <c r="AB1407" s="53"/>
      <c r="AC1407" s="53"/>
      <c r="AD1407" s="53"/>
      <c r="AE1407" s="53"/>
    </row>
    <row r="1408" ht="14.25" customHeight="1">
      <c r="A1408" s="157" t="str">
        <f t="shared" si="3"/>
        <v>191011_B42-T1-11_00DKX_00JH6_M03_S_1</v>
      </c>
      <c r="B1408" s="47" t="s">
        <v>3957</v>
      </c>
      <c r="C1408" s="47" t="s">
        <v>6396</v>
      </c>
      <c r="D1408" s="162" t="s">
        <v>6397</v>
      </c>
      <c r="E1408" s="161">
        <v>2388.0</v>
      </c>
      <c r="F1408" s="195">
        <v>40835.0</v>
      </c>
      <c r="G1408" s="33" t="s">
        <v>5229</v>
      </c>
      <c r="H1408" s="33" t="s">
        <v>1219</v>
      </c>
      <c r="I1408" s="33" t="s">
        <v>1007</v>
      </c>
      <c r="J1408" s="35">
        <v>1.0</v>
      </c>
      <c r="K1408" s="185" t="s">
        <v>1009</v>
      </c>
      <c r="L1408" s="35">
        <v>2.0</v>
      </c>
      <c r="M1408" s="35" t="s">
        <v>1011</v>
      </c>
      <c r="N1408" s="37"/>
      <c r="O1408" s="33" t="s">
        <v>1012</v>
      </c>
      <c r="P1408" s="32"/>
      <c r="Q1408" s="35" t="s">
        <v>1013</v>
      </c>
      <c r="R1408" s="35" t="s">
        <v>5232</v>
      </c>
      <c r="S1408" s="35" t="s">
        <v>1015</v>
      </c>
      <c r="T1408" s="35" t="s">
        <v>5233</v>
      </c>
      <c r="U1408" s="53"/>
      <c r="V1408" s="53"/>
      <c r="W1408" s="53"/>
      <c r="X1408" s="53"/>
      <c r="Y1408" s="53"/>
      <c r="Z1408" s="53"/>
      <c r="AA1408" s="53"/>
      <c r="AB1408" s="53"/>
      <c r="AC1408" s="53"/>
      <c r="AD1408" s="53"/>
      <c r="AE1408" s="53"/>
    </row>
    <row r="1409" ht="14.25" customHeight="1">
      <c r="A1409" s="157" t="str">
        <f t="shared" si="3"/>
        <v>191011_B42-T1-12_00DKY_00JH7_M03_S_1</v>
      </c>
      <c r="B1409" s="47" t="s">
        <v>3963</v>
      </c>
      <c r="C1409" s="47" t="s">
        <v>6398</v>
      </c>
      <c r="D1409" s="162" t="s">
        <v>6399</v>
      </c>
      <c r="E1409" s="161">
        <v>8500.0</v>
      </c>
      <c r="F1409" s="195">
        <v>40835.0</v>
      </c>
      <c r="G1409" s="33" t="s">
        <v>5229</v>
      </c>
      <c r="H1409" s="33" t="s">
        <v>1219</v>
      </c>
      <c r="I1409" s="33" t="s">
        <v>1007</v>
      </c>
      <c r="J1409" s="35">
        <v>1.0</v>
      </c>
      <c r="K1409" s="185" t="s">
        <v>1009</v>
      </c>
      <c r="L1409" s="35">
        <v>2.0</v>
      </c>
      <c r="M1409" s="35" t="s">
        <v>1011</v>
      </c>
      <c r="N1409" s="37"/>
      <c r="O1409" s="33" t="s">
        <v>1012</v>
      </c>
      <c r="P1409" s="32"/>
      <c r="Q1409" s="35" t="s">
        <v>1013</v>
      </c>
      <c r="R1409" s="35" t="s">
        <v>5232</v>
      </c>
      <c r="S1409" s="35" t="s">
        <v>1015</v>
      </c>
      <c r="T1409" s="35" t="s">
        <v>5233</v>
      </c>
      <c r="U1409" s="53"/>
      <c r="V1409" s="53"/>
      <c r="W1409" s="53"/>
      <c r="X1409" s="53"/>
      <c r="Y1409" s="53"/>
      <c r="Z1409" s="53"/>
      <c r="AA1409" s="53"/>
      <c r="AB1409" s="53"/>
      <c r="AC1409" s="53"/>
      <c r="AD1409" s="53"/>
      <c r="AE1409" s="53"/>
    </row>
    <row r="1410" ht="14.25" customHeight="1">
      <c r="A1410" s="157" t="str">
        <f t="shared" si="3"/>
        <v>191011_B42-T1-13_00DKZ_00JH8_M03_S_1</v>
      </c>
      <c r="B1410" s="47" t="s">
        <v>3967</v>
      </c>
      <c r="C1410" s="47" t="s">
        <v>6400</v>
      </c>
      <c r="D1410" s="162" t="s">
        <v>6401</v>
      </c>
      <c r="E1410" s="161">
        <v>7253.0</v>
      </c>
      <c r="F1410" s="195">
        <v>40835.0</v>
      </c>
      <c r="G1410" s="33" t="s">
        <v>5229</v>
      </c>
      <c r="H1410" s="33" t="s">
        <v>1219</v>
      </c>
      <c r="I1410" s="33" t="s">
        <v>1007</v>
      </c>
      <c r="J1410" s="35">
        <v>1.0</v>
      </c>
      <c r="K1410" s="185" t="s">
        <v>1009</v>
      </c>
      <c r="L1410" s="35">
        <v>2.0</v>
      </c>
      <c r="M1410" s="35" t="s">
        <v>1011</v>
      </c>
      <c r="N1410" s="37"/>
      <c r="O1410" s="33" t="s">
        <v>1012</v>
      </c>
      <c r="P1410" s="32"/>
      <c r="Q1410" s="35" t="s">
        <v>1013</v>
      </c>
      <c r="R1410" s="35" t="s">
        <v>5232</v>
      </c>
      <c r="S1410" s="35" t="s">
        <v>1015</v>
      </c>
      <c r="T1410" s="35" t="s">
        <v>5233</v>
      </c>
      <c r="U1410" s="53"/>
      <c r="V1410" s="53"/>
      <c r="W1410" s="53"/>
      <c r="X1410" s="53"/>
      <c r="Y1410" s="53"/>
      <c r="Z1410" s="53"/>
      <c r="AA1410" s="53"/>
      <c r="AB1410" s="53"/>
      <c r="AC1410" s="53"/>
      <c r="AD1410" s="53"/>
      <c r="AE1410" s="53"/>
    </row>
    <row r="1411" ht="14.25" customHeight="1">
      <c r="A1411" s="157" t="str">
        <f t="shared" si="3"/>
        <v>191011_B42-T1-14_00DL0_00JH9_M03_S_1</v>
      </c>
      <c r="B1411" s="47" t="s">
        <v>3970</v>
      </c>
      <c r="C1411" s="47" t="s">
        <v>6402</v>
      </c>
      <c r="D1411" s="162" t="s">
        <v>6403</v>
      </c>
      <c r="E1411" s="161">
        <v>3020.0</v>
      </c>
      <c r="F1411" s="195">
        <v>40835.0</v>
      </c>
      <c r="G1411" s="33" t="s">
        <v>5229</v>
      </c>
      <c r="H1411" s="33" t="s">
        <v>1219</v>
      </c>
      <c r="I1411" s="33" t="s">
        <v>1007</v>
      </c>
      <c r="J1411" s="35">
        <v>1.0</v>
      </c>
      <c r="K1411" s="185" t="s">
        <v>1009</v>
      </c>
      <c r="L1411" s="35">
        <v>2.0</v>
      </c>
      <c r="M1411" s="35" t="s">
        <v>1011</v>
      </c>
      <c r="N1411" s="37"/>
      <c r="O1411" s="33" t="s">
        <v>1012</v>
      </c>
      <c r="P1411" s="32"/>
      <c r="Q1411" s="35" t="s">
        <v>1013</v>
      </c>
      <c r="R1411" s="35" t="s">
        <v>5232</v>
      </c>
      <c r="S1411" s="35" t="s">
        <v>1015</v>
      </c>
      <c r="T1411" s="35" t="s">
        <v>5233</v>
      </c>
      <c r="U1411" s="53"/>
      <c r="V1411" s="53"/>
      <c r="W1411" s="53"/>
      <c r="X1411" s="53"/>
      <c r="Y1411" s="53"/>
      <c r="Z1411" s="53"/>
      <c r="AA1411" s="53"/>
      <c r="AB1411" s="53"/>
      <c r="AC1411" s="53"/>
      <c r="AD1411" s="53"/>
      <c r="AE1411" s="53"/>
    </row>
    <row r="1412" ht="14.25" customHeight="1">
      <c r="A1412" s="157" t="str">
        <f t="shared" si="3"/>
        <v>191011_B42-T1-15_00DL1_00JHA_M03_S_1</v>
      </c>
      <c r="B1412" s="47" t="s">
        <v>3975</v>
      </c>
      <c r="C1412" s="47" t="s">
        <v>6404</v>
      </c>
      <c r="D1412" s="162" t="s">
        <v>6405</v>
      </c>
      <c r="E1412" s="33" t="s">
        <v>154</v>
      </c>
      <c r="F1412" s="195">
        <v>40835.0</v>
      </c>
      <c r="G1412" s="33" t="s">
        <v>5229</v>
      </c>
      <c r="H1412" s="33" t="s">
        <v>1219</v>
      </c>
      <c r="I1412" s="33" t="s">
        <v>1007</v>
      </c>
      <c r="J1412" s="35">
        <v>1.0</v>
      </c>
      <c r="K1412" s="185" t="s">
        <v>1009</v>
      </c>
      <c r="L1412" s="35">
        <v>2.0</v>
      </c>
      <c r="M1412" s="35" t="s">
        <v>1011</v>
      </c>
      <c r="N1412" s="107" t="s">
        <v>5490</v>
      </c>
      <c r="O1412" s="33" t="s">
        <v>1012</v>
      </c>
      <c r="P1412" s="32"/>
      <c r="Q1412" s="35" t="s">
        <v>1013</v>
      </c>
      <c r="R1412" s="35" t="s">
        <v>5232</v>
      </c>
      <c r="S1412" s="35" t="s">
        <v>1015</v>
      </c>
      <c r="T1412" s="35" t="s">
        <v>5233</v>
      </c>
      <c r="U1412" s="53"/>
      <c r="V1412" s="53"/>
      <c r="W1412" s="53"/>
      <c r="X1412" s="53"/>
      <c r="Y1412" s="53"/>
      <c r="Z1412" s="53"/>
      <c r="AA1412" s="53"/>
      <c r="AB1412" s="53"/>
      <c r="AC1412" s="53"/>
      <c r="AD1412" s="53"/>
      <c r="AE1412" s="53"/>
    </row>
    <row r="1413" ht="14.25" customHeight="1">
      <c r="A1413" s="157" t="str">
        <f t="shared" si="3"/>
        <v>191011_B42-T1-16_00DL2_00JHB_M03_S_1</v>
      </c>
      <c r="B1413" s="47" t="s">
        <v>3979</v>
      </c>
      <c r="C1413" s="47" t="s">
        <v>6406</v>
      </c>
      <c r="D1413" s="162" t="s">
        <v>6407</v>
      </c>
      <c r="E1413" s="33" t="s">
        <v>848</v>
      </c>
      <c r="F1413" s="195">
        <v>40835.0</v>
      </c>
      <c r="G1413" s="33" t="s">
        <v>5229</v>
      </c>
      <c r="H1413" s="33" t="s">
        <v>1219</v>
      </c>
      <c r="I1413" s="33" t="s">
        <v>1007</v>
      </c>
      <c r="J1413" s="35">
        <v>1.0</v>
      </c>
      <c r="K1413" s="185" t="s">
        <v>1009</v>
      </c>
      <c r="L1413" s="35">
        <v>2.0</v>
      </c>
      <c r="M1413" s="35" t="s">
        <v>1011</v>
      </c>
      <c r="N1413" s="37"/>
      <c r="O1413" s="33" t="s">
        <v>1012</v>
      </c>
      <c r="P1413" s="32"/>
      <c r="Q1413" s="35" t="s">
        <v>1013</v>
      </c>
      <c r="R1413" s="35" t="s">
        <v>5232</v>
      </c>
      <c r="S1413" s="35" t="s">
        <v>1015</v>
      </c>
      <c r="T1413" s="35" t="s">
        <v>5233</v>
      </c>
      <c r="U1413" s="53"/>
      <c r="V1413" s="53"/>
      <c r="W1413" s="53"/>
      <c r="X1413" s="53"/>
      <c r="Y1413" s="53"/>
      <c r="Z1413" s="53"/>
      <c r="AA1413" s="53"/>
      <c r="AB1413" s="53"/>
      <c r="AC1413" s="53"/>
      <c r="AD1413" s="53"/>
      <c r="AE1413" s="53"/>
    </row>
    <row r="1414" ht="14.25" customHeight="1">
      <c r="A1414" s="157" t="str">
        <f t="shared" si="3"/>
        <v>191012_HEK-QCS_000F2_00JHC_M03_S_1</v>
      </c>
      <c r="B1414" s="158" t="s">
        <v>108</v>
      </c>
      <c r="C1414" s="47" t="s">
        <v>6408</v>
      </c>
      <c r="D1414" s="123" t="s">
        <v>109</v>
      </c>
      <c r="E1414" s="33" t="s">
        <v>109</v>
      </c>
      <c r="F1414" s="195">
        <v>41201.0</v>
      </c>
      <c r="G1414" s="33" t="s">
        <v>5229</v>
      </c>
      <c r="H1414" s="33" t="s">
        <v>1219</v>
      </c>
      <c r="I1414" s="33" t="s">
        <v>1007</v>
      </c>
      <c r="J1414" s="35">
        <v>1.0</v>
      </c>
      <c r="K1414" s="185" t="s">
        <v>1009</v>
      </c>
      <c r="L1414" s="35">
        <v>2.0</v>
      </c>
      <c r="M1414" s="35" t="s">
        <v>1011</v>
      </c>
      <c r="N1414" s="37"/>
      <c r="O1414" s="33" t="s">
        <v>1012</v>
      </c>
      <c r="P1414" s="32"/>
      <c r="Q1414" s="35" t="s">
        <v>1013</v>
      </c>
      <c r="R1414" s="35" t="s">
        <v>5232</v>
      </c>
      <c r="S1414" s="35" t="s">
        <v>1015</v>
      </c>
      <c r="T1414" s="35" t="s">
        <v>5233</v>
      </c>
      <c r="U1414" s="53"/>
      <c r="V1414" s="53"/>
      <c r="W1414" s="53"/>
      <c r="X1414" s="53"/>
      <c r="Y1414" s="53"/>
      <c r="Z1414" s="53"/>
      <c r="AA1414" s="53"/>
      <c r="AB1414" s="53"/>
      <c r="AC1414" s="53"/>
      <c r="AD1414" s="53"/>
      <c r="AE1414" s="53"/>
    </row>
    <row r="1415" ht="14.25" customHeight="1">
      <c r="A1415" s="157" t="str">
        <f t="shared" si="3"/>
        <v>191012_HEK-QCS_00J8W_00JHD_M03_S_1</v>
      </c>
      <c r="B1415" s="158" t="s">
        <v>5768</v>
      </c>
      <c r="C1415" s="47" t="s">
        <v>6409</v>
      </c>
      <c r="D1415" s="123" t="s">
        <v>109</v>
      </c>
      <c r="E1415" s="33" t="s">
        <v>109</v>
      </c>
      <c r="F1415" s="195">
        <v>41201.0</v>
      </c>
      <c r="G1415" s="33" t="s">
        <v>5229</v>
      </c>
      <c r="H1415" s="33" t="s">
        <v>1219</v>
      </c>
      <c r="I1415" s="33" t="s">
        <v>1007</v>
      </c>
      <c r="J1415" s="35">
        <v>1.0</v>
      </c>
      <c r="K1415" s="185" t="s">
        <v>1009</v>
      </c>
      <c r="L1415" s="35">
        <v>2.0</v>
      </c>
      <c r="M1415" s="35" t="s">
        <v>1011</v>
      </c>
      <c r="N1415" s="37"/>
      <c r="O1415" s="33" t="s">
        <v>1012</v>
      </c>
      <c r="P1415" s="32"/>
      <c r="Q1415" s="35" t="s">
        <v>1013</v>
      </c>
      <c r="R1415" s="35" t="s">
        <v>5232</v>
      </c>
      <c r="S1415" s="35" t="s">
        <v>1015</v>
      </c>
      <c r="T1415" s="35" t="s">
        <v>5233</v>
      </c>
      <c r="U1415" s="53"/>
      <c r="V1415" s="53"/>
      <c r="W1415" s="53"/>
      <c r="X1415" s="53"/>
      <c r="Y1415" s="53"/>
      <c r="Z1415" s="53"/>
      <c r="AA1415" s="53"/>
      <c r="AB1415" s="53"/>
      <c r="AC1415" s="53"/>
      <c r="AD1415" s="53"/>
      <c r="AE1415" s="53"/>
    </row>
    <row r="1416" ht="14.25" customHeight="1">
      <c r="A1416" s="157" t="str">
        <f t="shared" si="3"/>
        <v>191012_B44-T1-1_00DLJ_00JHE_M03_S_1</v>
      </c>
      <c r="B1416" s="47" t="s">
        <v>4054</v>
      </c>
      <c r="C1416" s="47" t="s">
        <v>6410</v>
      </c>
      <c r="D1416" s="162" t="s">
        <v>6411</v>
      </c>
      <c r="E1416" s="46">
        <v>8671.0</v>
      </c>
      <c r="F1416" s="195">
        <v>41201.0</v>
      </c>
      <c r="G1416" s="33" t="s">
        <v>5229</v>
      </c>
      <c r="H1416" s="33" t="s">
        <v>1219</v>
      </c>
      <c r="I1416" s="33" t="s">
        <v>1007</v>
      </c>
      <c r="J1416" s="35">
        <v>1.0</v>
      </c>
      <c r="K1416" s="185" t="s">
        <v>1009</v>
      </c>
      <c r="L1416" s="35">
        <v>2.0</v>
      </c>
      <c r="M1416" s="35" t="s">
        <v>1011</v>
      </c>
      <c r="N1416" s="107" t="s">
        <v>6412</v>
      </c>
      <c r="O1416" s="33" t="s">
        <v>4297</v>
      </c>
      <c r="P1416" s="33" t="s">
        <v>6413</v>
      </c>
      <c r="Q1416" s="35" t="s">
        <v>1013</v>
      </c>
      <c r="R1416" s="35" t="s">
        <v>5232</v>
      </c>
      <c r="S1416" s="35" t="s">
        <v>1015</v>
      </c>
      <c r="T1416" s="35" t="s">
        <v>5233</v>
      </c>
      <c r="U1416" s="53"/>
      <c r="V1416" s="53"/>
      <c r="W1416" s="53"/>
      <c r="X1416" s="53"/>
      <c r="Y1416" s="53"/>
      <c r="Z1416" s="53"/>
      <c r="AA1416" s="53"/>
      <c r="AB1416" s="53"/>
      <c r="AC1416" s="53"/>
      <c r="AD1416" s="53"/>
      <c r="AE1416" s="53"/>
    </row>
    <row r="1417" ht="14.25" customHeight="1">
      <c r="A1417" s="157" t="str">
        <f t="shared" si="3"/>
        <v>191012_B44-T1-2_00DLK_00JHF_M03_S_1</v>
      </c>
      <c r="B1417" s="47" t="s">
        <v>4057</v>
      </c>
      <c r="C1417" s="47" t="s">
        <v>6414</v>
      </c>
      <c r="D1417" s="162" t="s">
        <v>6415</v>
      </c>
      <c r="E1417" s="46">
        <v>4581.0</v>
      </c>
      <c r="F1417" s="195">
        <v>41201.0</v>
      </c>
      <c r="G1417" s="33" t="s">
        <v>5229</v>
      </c>
      <c r="H1417" s="33" t="s">
        <v>1219</v>
      </c>
      <c r="I1417" s="33" t="s">
        <v>1007</v>
      </c>
      <c r="J1417" s="35">
        <v>1.0</v>
      </c>
      <c r="K1417" s="185" t="s">
        <v>1009</v>
      </c>
      <c r="L1417" s="35">
        <v>2.0</v>
      </c>
      <c r="M1417" s="35" t="s">
        <v>1011</v>
      </c>
      <c r="N1417" s="107" t="s">
        <v>6412</v>
      </c>
      <c r="O1417" s="33" t="s">
        <v>4297</v>
      </c>
      <c r="P1417" s="33" t="s">
        <v>6416</v>
      </c>
      <c r="Q1417" s="35" t="s">
        <v>1013</v>
      </c>
      <c r="R1417" s="35" t="s">
        <v>5232</v>
      </c>
      <c r="S1417" s="35" t="s">
        <v>1015</v>
      </c>
      <c r="T1417" s="35" t="s">
        <v>5233</v>
      </c>
      <c r="U1417" s="53"/>
      <c r="V1417" s="53"/>
      <c r="W1417" s="53"/>
      <c r="X1417" s="53"/>
      <c r="Y1417" s="53"/>
      <c r="Z1417" s="53"/>
      <c r="AA1417" s="53"/>
      <c r="AB1417" s="53"/>
      <c r="AC1417" s="53"/>
      <c r="AD1417" s="53"/>
      <c r="AE1417" s="53"/>
    </row>
    <row r="1418" ht="14.25" customHeight="1">
      <c r="A1418" s="157" t="str">
        <f t="shared" si="3"/>
        <v>191012_B44-T1-3_00DLL_00JHG_M03_S_1</v>
      </c>
      <c r="B1418" s="47" t="s">
        <v>4061</v>
      </c>
      <c r="C1418" s="47" t="s">
        <v>6417</v>
      </c>
      <c r="D1418" s="162" t="s">
        <v>6418</v>
      </c>
      <c r="E1418" s="46">
        <v>9430.0</v>
      </c>
      <c r="F1418" s="195">
        <v>41201.0</v>
      </c>
      <c r="G1418" s="33" t="s">
        <v>5229</v>
      </c>
      <c r="H1418" s="33" t="s">
        <v>1219</v>
      </c>
      <c r="I1418" s="33" t="s">
        <v>1007</v>
      </c>
      <c r="J1418" s="35">
        <v>1.0</v>
      </c>
      <c r="K1418" s="185" t="s">
        <v>1009</v>
      </c>
      <c r="L1418" s="35">
        <v>2.0</v>
      </c>
      <c r="M1418" s="35" t="s">
        <v>1011</v>
      </c>
      <c r="N1418" s="107" t="s">
        <v>6419</v>
      </c>
      <c r="O1418" s="33" t="s">
        <v>1012</v>
      </c>
      <c r="P1418" s="32"/>
      <c r="Q1418" s="35" t="s">
        <v>1013</v>
      </c>
      <c r="R1418" s="35" t="s">
        <v>5232</v>
      </c>
      <c r="S1418" s="35" t="s">
        <v>1015</v>
      </c>
      <c r="T1418" s="35" t="s">
        <v>5233</v>
      </c>
      <c r="U1418" s="53"/>
      <c r="V1418" s="53"/>
      <c r="W1418" s="53"/>
      <c r="X1418" s="53"/>
      <c r="Y1418" s="53"/>
      <c r="Z1418" s="53"/>
      <c r="AA1418" s="53"/>
      <c r="AB1418" s="53"/>
      <c r="AC1418" s="53"/>
      <c r="AD1418" s="53"/>
      <c r="AE1418" s="53"/>
    </row>
    <row r="1419" ht="14.25" customHeight="1">
      <c r="A1419" s="157" t="str">
        <f t="shared" si="3"/>
        <v>191012_B44-T1-4_00DLM_00JHH_M03_S_1</v>
      </c>
      <c r="B1419" s="47" t="s">
        <v>4063</v>
      </c>
      <c r="C1419" s="47" t="s">
        <v>6420</v>
      </c>
      <c r="D1419" s="162" t="s">
        <v>6421</v>
      </c>
      <c r="E1419" s="46">
        <v>7089.0</v>
      </c>
      <c r="F1419" s="195">
        <v>41201.0</v>
      </c>
      <c r="G1419" s="33" t="s">
        <v>5229</v>
      </c>
      <c r="H1419" s="33" t="s">
        <v>1219</v>
      </c>
      <c r="I1419" s="33" t="s">
        <v>1007</v>
      </c>
      <c r="J1419" s="35">
        <v>1.0</v>
      </c>
      <c r="K1419" s="185" t="s">
        <v>1009</v>
      </c>
      <c r="L1419" s="35">
        <v>2.0</v>
      </c>
      <c r="M1419" s="35" t="s">
        <v>1011</v>
      </c>
      <c r="N1419" s="107" t="s">
        <v>6422</v>
      </c>
      <c r="O1419" s="33" t="s">
        <v>1012</v>
      </c>
      <c r="P1419" s="32"/>
      <c r="Q1419" s="35" t="s">
        <v>1013</v>
      </c>
      <c r="R1419" s="35" t="s">
        <v>5232</v>
      </c>
      <c r="S1419" s="35" t="s">
        <v>1015</v>
      </c>
      <c r="T1419" s="35" t="s">
        <v>5233</v>
      </c>
      <c r="U1419" s="53"/>
      <c r="V1419" s="53"/>
      <c r="W1419" s="53"/>
      <c r="X1419" s="53"/>
      <c r="Y1419" s="53"/>
      <c r="Z1419" s="53"/>
      <c r="AA1419" s="53"/>
      <c r="AB1419" s="53"/>
      <c r="AC1419" s="53"/>
      <c r="AD1419" s="53"/>
      <c r="AE1419" s="53"/>
    </row>
    <row r="1420" ht="14.25" customHeight="1">
      <c r="A1420" s="157" t="str">
        <f t="shared" si="3"/>
        <v>191012_B44-T1-5_00DLN_00JHI_M03_S_1</v>
      </c>
      <c r="B1420" s="47" t="s">
        <v>4067</v>
      </c>
      <c r="C1420" s="47" t="s">
        <v>6423</v>
      </c>
      <c r="D1420" s="162" t="s">
        <v>6424</v>
      </c>
      <c r="E1420" s="46">
        <v>2415.0</v>
      </c>
      <c r="F1420" s="195">
        <v>41201.0</v>
      </c>
      <c r="G1420" s="33" t="s">
        <v>5229</v>
      </c>
      <c r="H1420" s="33" t="s">
        <v>1219</v>
      </c>
      <c r="I1420" s="33" t="s">
        <v>1007</v>
      </c>
      <c r="J1420" s="35">
        <v>1.0</v>
      </c>
      <c r="K1420" s="185" t="s">
        <v>1009</v>
      </c>
      <c r="L1420" s="35">
        <v>2.0</v>
      </c>
      <c r="M1420" s="35" t="s">
        <v>1011</v>
      </c>
      <c r="N1420" s="107" t="s">
        <v>6422</v>
      </c>
      <c r="O1420" s="33" t="s">
        <v>1012</v>
      </c>
      <c r="P1420" s="32"/>
      <c r="Q1420" s="35" t="s">
        <v>1013</v>
      </c>
      <c r="R1420" s="35" t="s">
        <v>5232</v>
      </c>
      <c r="S1420" s="35" t="s">
        <v>1015</v>
      </c>
      <c r="T1420" s="35" t="s">
        <v>5233</v>
      </c>
      <c r="U1420" s="53"/>
      <c r="V1420" s="53"/>
      <c r="W1420" s="53"/>
      <c r="X1420" s="53"/>
      <c r="Y1420" s="53"/>
      <c r="Z1420" s="53"/>
      <c r="AA1420" s="53"/>
      <c r="AB1420" s="53"/>
      <c r="AC1420" s="53"/>
      <c r="AD1420" s="53"/>
      <c r="AE1420" s="53"/>
    </row>
    <row r="1421" ht="14.25" customHeight="1">
      <c r="A1421" s="157" t="str">
        <f t="shared" si="3"/>
        <v>191012_B44-T1-6_00DLO_00JHJ_M03_S_1</v>
      </c>
      <c r="B1421" s="47" t="s">
        <v>4071</v>
      </c>
      <c r="C1421" s="47" t="s">
        <v>6425</v>
      </c>
      <c r="D1421" s="162" t="s">
        <v>6426</v>
      </c>
      <c r="E1421" s="46">
        <v>9329.0</v>
      </c>
      <c r="F1421" s="195">
        <v>41201.0</v>
      </c>
      <c r="G1421" s="33" t="s">
        <v>5229</v>
      </c>
      <c r="H1421" s="33" t="s">
        <v>1219</v>
      </c>
      <c r="I1421" s="33" t="s">
        <v>1007</v>
      </c>
      <c r="J1421" s="35">
        <v>1.0</v>
      </c>
      <c r="K1421" s="185" t="s">
        <v>1009</v>
      </c>
      <c r="L1421" s="35">
        <v>2.0</v>
      </c>
      <c r="M1421" s="35" t="s">
        <v>1011</v>
      </c>
      <c r="N1421" s="107" t="s">
        <v>6419</v>
      </c>
      <c r="O1421" s="33" t="s">
        <v>1012</v>
      </c>
      <c r="P1421" s="32"/>
      <c r="Q1421" s="35" t="s">
        <v>1013</v>
      </c>
      <c r="R1421" s="35" t="s">
        <v>5232</v>
      </c>
      <c r="S1421" s="35" t="s">
        <v>1015</v>
      </c>
      <c r="T1421" s="35" t="s">
        <v>5233</v>
      </c>
      <c r="U1421" s="53"/>
      <c r="V1421" s="53"/>
      <c r="W1421" s="53"/>
      <c r="X1421" s="53"/>
      <c r="Y1421" s="53"/>
      <c r="Z1421" s="53"/>
      <c r="AA1421" s="53"/>
      <c r="AB1421" s="53"/>
      <c r="AC1421" s="53"/>
      <c r="AD1421" s="53"/>
      <c r="AE1421" s="53"/>
    </row>
    <row r="1422" ht="14.25" customHeight="1">
      <c r="A1422" s="157" t="str">
        <f t="shared" si="3"/>
        <v>191012_B44-T1-7_00DLP_00JHK_M03_S_1</v>
      </c>
      <c r="B1422" s="47" t="s">
        <v>4075</v>
      </c>
      <c r="C1422" s="47" t="s">
        <v>6427</v>
      </c>
      <c r="D1422" s="162" t="s">
        <v>6428</v>
      </c>
      <c r="E1422" s="46">
        <v>6470.0</v>
      </c>
      <c r="F1422" s="195">
        <v>41201.0</v>
      </c>
      <c r="G1422" s="33" t="s">
        <v>5229</v>
      </c>
      <c r="H1422" s="33" t="s">
        <v>1219</v>
      </c>
      <c r="I1422" s="33" t="s">
        <v>1007</v>
      </c>
      <c r="J1422" s="35">
        <v>1.0</v>
      </c>
      <c r="K1422" s="185" t="s">
        <v>1009</v>
      </c>
      <c r="L1422" s="35">
        <v>2.0</v>
      </c>
      <c r="M1422" s="35" t="s">
        <v>1011</v>
      </c>
      <c r="N1422" s="107" t="s">
        <v>6422</v>
      </c>
      <c r="O1422" s="33" t="s">
        <v>1012</v>
      </c>
      <c r="P1422" s="32"/>
      <c r="Q1422" s="35" t="s">
        <v>1013</v>
      </c>
      <c r="R1422" s="35" t="s">
        <v>5232</v>
      </c>
      <c r="S1422" s="35" t="s">
        <v>1015</v>
      </c>
      <c r="T1422" s="35" t="s">
        <v>5233</v>
      </c>
      <c r="U1422" s="53"/>
      <c r="V1422" s="53"/>
      <c r="W1422" s="53"/>
      <c r="X1422" s="53"/>
      <c r="Y1422" s="53"/>
      <c r="Z1422" s="53"/>
      <c r="AA1422" s="53"/>
      <c r="AB1422" s="53"/>
      <c r="AC1422" s="53"/>
      <c r="AD1422" s="53"/>
      <c r="AE1422" s="53"/>
    </row>
    <row r="1423" ht="14.25" customHeight="1">
      <c r="A1423" s="157" t="str">
        <f t="shared" si="3"/>
        <v>191012_B44-T1-8_00DLQ_00JHL_M03_S_1</v>
      </c>
      <c r="B1423" s="47" t="s">
        <v>4079</v>
      </c>
      <c r="C1423" s="47" t="s">
        <v>6429</v>
      </c>
      <c r="D1423" s="162" t="s">
        <v>6430</v>
      </c>
      <c r="E1423" s="46">
        <v>2983.0</v>
      </c>
      <c r="F1423" s="195">
        <v>41201.0</v>
      </c>
      <c r="G1423" s="33" t="s">
        <v>5229</v>
      </c>
      <c r="H1423" s="33" t="s">
        <v>1219</v>
      </c>
      <c r="I1423" s="33" t="s">
        <v>1007</v>
      </c>
      <c r="J1423" s="35">
        <v>1.0</v>
      </c>
      <c r="K1423" s="185" t="s">
        <v>1009</v>
      </c>
      <c r="L1423" s="35">
        <v>2.0</v>
      </c>
      <c r="M1423" s="35" t="s">
        <v>1011</v>
      </c>
      <c r="N1423" s="37"/>
      <c r="O1423" s="33" t="s">
        <v>1012</v>
      </c>
      <c r="P1423" s="32"/>
      <c r="Q1423" s="35" t="s">
        <v>1013</v>
      </c>
      <c r="R1423" s="35" t="s">
        <v>5232</v>
      </c>
      <c r="S1423" s="35" t="s">
        <v>1015</v>
      </c>
      <c r="T1423" s="35" t="s">
        <v>5233</v>
      </c>
      <c r="U1423" s="53"/>
      <c r="V1423" s="53"/>
      <c r="W1423" s="53"/>
      <c r="X1423" s="53"/>
      <c r="Y1423" s="53"/>
      <c r="Z1423" s="53"/>
      <c r="AA1423" s="53"/>
      <c r="AB1423" s="53"/>
      <c r="AC1423" s="53"/>
      <c r="AD1423" s="53"/>
      <c r="AE1423" s="53"/>
    </row>
    <row r="1424" ht="14.25" customHeight="1">
      <c r="A1424" s="157" t="str">
        <f t="shared" si="3"/>
        <v>191012_B44-T1-9_00DLR_00JHM_M03_S_1</v>
      </c>
      <c r="B1424" s="47" t="s">
        <v>4083</v>
      </c>
      <c r="C1424" s="47" t="s">
        <v>6431</v>
      </c>
      <c r="D1424" s="162" t="s">
        <v>6432</v>
      </c>
      <c r="E1424" s="46">
        <v>8669.0</v>
      </c>
      <c r="F1424" s="195">
        <v>41201.0</v>
      </c>
      <c r="G1424" s="33" t="s">
        <v>5229</v>
      </c>
      <c r="H1424" s="33" t="s">
        <v>1219</v>
      </c>
      <c r="I1424" s="33" t="s">
        <v>1007</v>
      </c>
      <c r="J1424" s="35">
        <v>1.0</v>
      </c>
      <c r="K1424" s="185" t="s">
        <v>1009</v>
      </c>
      <c r="L1424" s="35">
        <v>2.0</v>
      </c>
      <c r="M1424" s="35" t="s">
        <v>1011</v>
      </c>
      <c r="N1424" s="37"/>
      <c r="O1424" s="33" t="s">
        <v>1012</v>
      </c>
      <c r="P1424" s="32"/>
      <c r="Q1424" s="35" t="s">
        <v>1013</v>
      </c>
      <c r="R1424" s="35" t="s">
        <v>5232</v>
      </c>
      <c r="S1424" s="35" t="s">
        <v>1015</v>
      </c>
      <c r="T1424" s="35" t="s">
        <v>5233</v>
      </c>
      <c r="U1424" s="53"/>
      <c r="V1424" s="53"/>
      <c r="W1424" s="53"/>
      <c r="X1424" s="53"/>
      <c r="Y1424" s="53"/>
      <c r="Z1424" s="53"/>
      <c r="AA1424" s="53"/>
      <c r="AB1424" s="53"/>
      <c r="AC1424" s="53"/>
      <c r="AD1424" s="53"/>
      <c r="AE1424" s="53"/>
    </row>
    <row r="1425" ht="14.25" customHeight="1">
      <c r="A1425" s="157" t="str">
        <f t="shared" si="3"/>
        <v>191012_B44-T1-10_00DLS_00JHN_M03_S_1</v>
      </c>
      <c r="B1425" s="47" t="s">
        <v>4087</v>
      </c>
      <c r="C1425" s="47" t="s">
        <v>6433</v>
      </c>
      <c r="D1425" s="162" t="s">
        <v>6434</v>
      </c>
      <c r="E1425" s="46">
        <v>2648.0</v>
      </c>
      <c r="F1425" s="195">
        <v>41201.0</v>
      </c>
      <c r="G1425" s="33" t="s">
        <v>5229</v>
      </c>
      <c r="H1425" s="33" t="s">
        <v>1219</v>
      </c>
      <c r="I1425" s="33" t="s">
        <v>1007</v>
      </c>
      <c r="J1425" s="35">
        <v>1.0</v>
      </c>
      <c r="K1425" s="185" t="s">
        <v>1009</v>
      </c>
      <c r="L1425" s="35">
        <v>2.0</v>
      </c>
      <c r="M1425" s="35" t="s">
        <v>1011</v>
      </c>
      <c r="N1425" s="107" t="s">
        <v>6435</v>
      </c>
      <c r="O1425" s="33" t="s">
        <v>1012</v>
      </c>
      <c r="P1425" s="32"/>
      <c r="Q1425" s="35" t="s">
        <v>1013</v>
      </c>
      <c r="R1425" s="35" t="s">
        <v>5232</v>
      </c>
      <c r="S1425" s="35" t="s">
        <v>1015</v>
      </c>
      <c r="T1425" s="35" t="s">
        <v>5233</v>
      </c>
      <c r="U1425" s="53"/>
      <c r="V1425" s="53"/>
      <c r="W1425" s="53"/>
      <c r="X1425" s="53"/>
      <c r="Y1425" s="53"/>
      <c r="Z1425" s="53"/>
      <c r="AA1425" s="53"/>
      <c r="AB1425" s="53"/>
      <c r="AC1425" s="53"/>
      <c r="AD1425" s="53"/>
      <c r="AE1425" s="53"/>
    </row>
    <row r="1426" ht="14.25" customHeight="1">
      <c r="A1426" s="157" t="str">
        <f t="shared" si="3"/>
        <v>191012_B44-T1-11_00DLT_00JHO_M03_S_1</v>
      </c>
      <c r="B1426" s="47" t="s">
        <v>4091</v>
      </c>
      <c r="C1426" s="47" t="s">
        <v>6436</v>
      </c>
      <c r="D1426" s="162" t="s">
        <v>6437</v>
      </c>
      <c r="E1426" s="46">
        <v>2627.0</v>
      </c>
      <c r="F1426" s="195">
        <v>41201.0</v>
      </c>
      <c r="G1426" s="33" t="s">
        <v>5229</v>
      </c>
      <c r="H1426" s="33" t="s">
        <v>1219</v>
      </c>
      <c r="I1426" s="33" t="s">
        <v>1007</v>
      </c>
      <c r="J1426" s="35">
        <v>1.0</v>
      </c>
      <c r="K1426" s="185" t="s">
        <v>1009</v>
      </c>
      <c r="L1426" s="35">
        <v>2.0</v>
      </c>
      <c r="M1426" s="35" t="s">
        <v>1011</v>
      </c>
      <c r="N1426" s="37"/>
      <c r="O1426" s="33" t="s">
        <v>1012</v>
      </c>
      <c r="P1426" s="32"/>
      <c r="Q1426" s="35" t="s">
        <v>1013</v>
      </c>
      <c r="R1426" s="35" t="s">
        <v>5232</v>
      </c>
      <c r="S1426" s="35" t="s">
        <v>1015</v>
      </c>
      <c r="T1426" s="35" t="s">
        <v>5233</v>
      </c>
      <c r="U1426" s="53"/>
      <c r="V1426" s="53"/>
      <c r="W1426" s="53"/>
      <c r="X1426" s="53"/>
      <c r="Y1426" s="53"/>
      <c r="Z1426" s="53"/>
      <c r="AA1426" s="53"/>
      <c r="AB1426" s="53"/>
      <c r="AC1426" s="53"/>
      <c r="AD1426" s="53"/>
      <c r="AE1426" s="53"/>
    </row>
    <row r="1427" ht="14.25" customHeight="1">
      <c r="A1427" s="157" t="str">
        <f t="shared" si="3"/>
        <v>191012_B44-T1-12_00DLU_00JHP_M03_S_1</v>
      </c>
      <c r="B1427" s="47" t="s">
        <v>4095</v>
      </c>
      <c r="C1427" s="47" t="s">
        <v>6438</v>
      </c>
      <c r="D1427" s="162" t="s">
        <v>6439</v>
      </c>
      <c r="E1427" s="46">
        <v>9351.0</v>
      </c>
      <c r="F1427" s="195">
        <v>41201.0</v>
      </c>
      <c r="G1427" s="33" t="s">
        <v>5229</v>
      </c>
      <c r="H1427" s="33" t="s">
        <v>1219</v>
      </c>
      <c r="I1427" s="33" t="s">
        <v>1007</v>
      </c>
      <c r="J1427" s="35">
        <v>1.0</v>
      </c>
      <c r="K1427" s="185" t="s">
        <v>1009</v>
      </c>
      <c r="L1427" s="35">
        <v>2.0</v>
      </c>
      <c r="M1427" s="35" t="s">
        <v>1011</v>
      </c>
      <c r="N1427" s="37"/>
      <c r="O1427" s="33" t="s">
        <v>1012</v>
      </c>
      <c r="P1427" s="32"/>
      <c r="Q1427" s="35" t="s">
        <v>1013</v>
      </c>
      <c r="R1427" s="35" t="s">
        <v>5232</v>
      </c>
      <c r="S1427" s="35" t="s">
        <v>1015</v>
      </c>
      <c r="T1427" s="35" t="s">
        <v>5233</v>
      </c>
      <c r="U1427" s="53"/>
      <c r="V1427" s="53"/>
      <c r="W1427" s="53"/>
      <c r="X1427" s="53"/>
      <c r="Y1427" s="53"/>
      <c r="Z1427" s="53"/>
      <c r="AA1427" s="53"/>
      <c r="AB1427" s="53"/>
      <c r="AC1427" s="53"/>
      <c r="AD1427" s="53"/>
      <c r="AE1427" s="53"/>
    </row>
    <row r="1428" ht="14.25" customHeight="1">
      <c r="A1428" s="157" t="str">
        <f t="shared" si="3"/>
        <v>191012_B44-T1-13_00DLV_00JHQ_M03_S_1</v>
      </c>
      <c r="B1428" s="47" t="s">
        <v>4099</v>
      </c>
      <c r="C1428" s="47" t="s">
        <v>6440</v>
      </c>
      <c r="D1428" s="162" t="s">
        <v>6441</v>
      </c>
      <c r="E1428" s="46">
        <v>6411.0</v>
      </c>
      <c r="F1428" s="195">
        <v>41201.0</v>
      </c>
      <c r="G1428" s="33" t="s">
        <v>5229</v>
      </c>
      <c r="H1428" s="33" t="s">
        <v>1219</v>
      </c>
      <c r="I1428" s="33" t="s">
        <v>1007</v>
      </c>
      <c r="J1428" s="35">
        <v>1.0</v>
      </c>
      <c r="K1428" s="185" t="s">
        <v>1009</v>
      </c>
      <c r="L1428" s="35">
        <v>2.0</v>
      </c>
      <c r="M1428" s="35" t="s">
        <v>1011</v>
      </c>
      <c r="N1428" s="37"/>
      <c r="O1428" s="33" t="s">
        <v>1012</v>
      </c>
      <c r="P1428" s="32"/>
      <c r="Q1428" s="35" t="s">
        <v>1013</v>
      </c>
      <c r="R1428" s="35" t="s">
        <v>5232</v>
      </c>
      <c r="S1428" s="35" t="s">
        <v>1015</v>
      </c>
      <c r="T1428" s="35" t="s">
        <v>5233</v>
      </c>
      <c r="U1428" s="53"/>
      <c r="V1428" s="53"/>
      <c r="W1428" s="53"/>
      <c r="X1428" s="53"/>
      <c r="Y1428" s="53"/>
      <c r="Z1428" s="53"/>
      <c r="AA1428" s="53"/>
      <c r="AB1428" s="53"/>
      <c r="AC1428" s="53"/>
      <c r="AD1428" s="53"/>
      <c r="AE1428" s="53"/>
    </row>
    <row r="1429" ht="14.25" customHeight="1">
      <c r="A1429" s="157" t="str">
        <f t="shared" si="3"/>
        <v>191012_B44-T1-14_00DLW_00JHR_M03_S_1</v>
      </c>
      <c r="B1429" s="47" t="s">
        <v>4106</v>
      </c>
      <c r="C1429" s="47" t="s">
        <v>6442</v>
      </c>
      <c r="D1429" s="162" t="s">
        <v>6443</v>
      </c>
      <c r="E1429" s="46">
        <v>3375.0</v>
      </c>
      <c r="F1429" s="195">
        <v>41201.0</v>
      </c>
      <c r="G1429" s="33" t="s">
        <v>5229</v>
      </c>
      <c r="H1429" s="33" t="s">
        <v>1219</v>
      </c>
      <c r="I1429" s="33" t="s">
        <v>1007</v>
      </c>
      <c r="J1429" s="35">
        <v>1.0</v>
      </c>
      <c r="K1429" s="185" t="s">
        <v>1009</v>
      </c>
      <c r="L1429" s="35">
        <v>2.0</v>
      </c>
      <c r="M1429" s="35" t="s">
        <v>1011</v>
      </c>
      <c r="N1429" s="37"/>
      <c r="O1429" s="33" t="s">
        <v>1012</v>
      </c>
      <c r="P1429" s="32"/>
      <c r="Q1429" s="35" t="s">
        <v>1013</v>
      </c>
      <c r="R1429" s="35" t="s">
        <v>5232</v>
      </c>
      <c r="S1429" s="35" t="s">
        <v>1015</v>
      </c>
      <c r="T1429" s="35" t="s">
        <v>5233</v>
      </c>
      <c r="U1429" s="53"/>
      <c r="V1429" s="53"/>
      <c r="W1429" s="53"/>
      <c r="X1429" s="53"/>
      <c r="Y1429" s="53"/>
      <c r="Z1429" s="53"/>
      <c r="AA1429" s="53"/>
      <c r="AB1429" s="53"/>
      <c r="AC1429" s="53"/>
      <c r="AD1429" s="53"/>
      <c r="AE1429" s="53"/>
    </row>
    <row r="1430" ht="14.25" customHeight="1">
      <c r="A1430" s="157" t="str">
        <f t="shared" si="3"/>
        <v>191012_B44-T1-15_00DLX_00JHS_M03_S_1</v>
      </c>
      <c r="B1430" s="47" t="s">
        <v>4110</v>
      </c>
      <c r="C1430" s="47" t="s">
        <v>6444</v>
      </c>
      <c r="D1430" s="162" t="s">
        <v>6445</v>
      </c>
      <c r="E1430" s="33" t="s">
        <v>154</v>
      </c>
      <c r="F1430" s="195">
        <v>41201.0</v>
      </c>
      <c r="G1430" s="33" t="s">
        <v>5229</v>
      </c>
      <c r="H1430" s="33" t="s">
        <v>1219</v>
      </c>
      <c r="I1430" s="33" t="s">
        <v>1007</v>
      </c>
      <c r="J1430" s="35">
        <v>1.0</v>
      </c>
      <c r="K1430" s="185" t="s">
        <v>1009</v>
      </c>
      <c r="L1430" s="35">
        <v>2.0</v>
      </c>
      <c r="M1430" s="35" t="s">
        <v>1011</v>
      </c>
      <c r="N1430" s="107" t="s">
        <v>5490</v>
      </c>
      <c r="O1430" s="33" t="s">
        <v>1012</v>
      </c>
      <c r="P1430" s="32"/>
      <c r="Q1430" s="35" t="s">
        <v>1013</v>
      </c>
      <c r="R1430" s="35" t="s">
        <v>5232</v>
      </c>
      <c r="S1430" s="35" t="s">
        <v>1015</v>
      </c>
      <c r="T1430" s="35" t="s">
        <v>5233</v>
      </c>
      <c r="U1430" s="53"/>
      <c r="V1430" s="53"/>
      <c r="W1430" s="53"/>
      <c r="X1430" s="53"/>
      <c r="Y1430" s="53"/>
      <c r="Z1430" s="53"/>
      <c r="AA1430" s="53"/>
      <c r="AB1430" s="53"/>
      <c r="AC1430" s="53"/>
      <c r="AD1430" s="53"/>
      <c r="AE1430" s="53"/>
    </row>
    <row r="1431" ht="14.25" customHeight="1">
      <c r="A1431" s="157" t="str">
        <f t="shared" si="3"/>
        <v>191012_B44-T1-16_00DLY_00JHT_M03_S_1</v>
      </c>
      <c r="B1431" s="47" t="s">
        <v>4114</v>
      </c>
      <c r="C1431" s="47" t="s">
        <v>6446</v>
      </c>
      <c r="D1431" s="162" t="s">
        <v>6447</v>
      </c>
      <c r="E1431" s="33" t="s">
        <v>855</v>
      </c>
      <c r="F1431" s="195">
        <v>41201.0</v>
      </c>
      <c r="G1431" s="33" t="s">
        <v>5229</v>
      </c>
      <c r="H1431" s="33" t="s">
        <v>1219</v>
      </c>
      <c r="I1431" s="33" t="s">
        <v>1007</v>
      </c>
      <c r="J1431" s="35">
        <v>1.0</v>
      </c>
      <c r="K1431" s="185" t="s">
        <v>1009</v>
      </c>
      <c r="L1431" s="35">
        <v>2.0</v>
      </c>
      <c r="M1431" s="35" t="s">
        <v>1011</v>
      </c>
      <c r="N1431" s="107" t="s">
        <v>6448</v>
      </c>
      <c r="O1431" s="33" t="s">
        <v>1012</v>
      </c>
      <c r="P1431" s="32"/>
      <c r="Q1431" s="35" t="s">
        <v>1013</v>
      </c>
      <c r="R1431" s="35" t="s">
        <v>5232</v>
      </c>
      <c r="S1431" s="35" t="s">
        <v>1015</v>
      </c>
      <c r="T1431" s="35" t="s">
        <v>5233</v>
      </c>
      <c r="U1431" s="53"/>
      <c r="V1431" s="53"/>
      <c r="W1431" s="53"/>
      <c r="X1431" s="53"/>
      <c r="Y1431" s="53"/>
      <c r="Z1431" s="53"/>
      <c r="AA1431" s="53"/>
      <c r="AB1431" s="53"/>
      <c r="AC1431" s="53"/>
      <c r="AD1431" s="53"/>
      <c r="AE1431" s="53"/>
    </row>
    <row r="1432" ht="14.25" customHeight="1">
      <c r="A1432" s="157" t="str">
        <f t="shared" si="3"/>
        <v>191011_HEK-QCS_000F2_00JHU_M01_S_1</v>
      </c>
      <c r="B1432" s="158" t="s">
        <v>108</v>
      </c>
      <c r="C1432" s="47" t="s">
        <v>6449</v>
      </c>
      <c r="D1432" s="123" t="s">
        <v>109</v>
      </c>
      <c r="E1432" s="33" t="s">
        <v>109</v>
      </c>
      <c r="F1432" s="195">
        <v>40835.0</v>
      </c>
      <c r="G1432" s="33" t="s">
        <v>1006</v>
      </c>
      <c r="H1432" s="33" t="s">
        <v>120</v>
      </c>
      <c r="I1432" s="33" t="s">
        <v>1007</v>
      </c>
      <c r="J1432" s="35">
        <v>1.0</v>
      </c>
      <c r="K1432" s="185" t="s">
        <v>1009</v>
      </c>
      <c r="L1432" s="35">
        <v>2.0</v>
      </c>
      <c r="M1432" s="35" t="s">
        <v>1011</v>
      </c>
      <c r="N1432" s="37"/>
      <c r="O1432" s="33" t="s">
        <v>1012</v>
      </c>
      <c r="P1432" s="32"/>
      <c r="Q1432" s="35" t="s">
        <v>1013</v>
      </c>
      <c r="R1432" s="33" t="s">
        <v>1014</v>
      </c>
      <c r="S1432" s="35" t="s">
        <v>1015</v>
      </c>
      <c r="T1432" s="33" t="s">
        <v>1016</v>
      </c>
      <c r="U1432" s="53"/>
      <c r="V1432" s="53"/>
      <c r="W1432" s="53"/>
      <c r="X1432" s="53"/>
      <c r="Y1432" s="53"/>
      <c r="Z1432" s="53"/>
      <c r="AA1432" s="53"/>
      <c r="AB1432" s="53"/>
      <c r="AC1432" s="53"/>
      <c r="AD1432" s="53"/>
      <c r="AE1432" s="53"/>
    </row>
    <row r="1433" ht="14.25" customHeight="1">
      <c r="A1433" s="157" t="str">
        <f t="shared" si="3"/>
        <v>191011_HEK-QCS_00J8W_00JHV_M01_S_1</v>
      </c>
      <c r="B1433" s="158" t="s">
        <v>5768</v>
      </c>
      <c r="C1433" s="47" t="s">
        <v>6450</v>
      </c>
      <c r="D1433" s="123" t="s">
        <v>109</v>
      </c>
      <c r="E1433" s="33" t="s">
        <v>109</v>
      </c>
      <c r="F1433" s="195">
        <v>40835.0</v>
      </c>
      <c r="G1433" s="33" t="s">
        <v>1006</v>
      </c>
      <c r="H1433" s="33" t="s">
        <v>120</v>
      </c>
      <c r="I1433" s="33" t="s">
        <v>1007</v>
      </c>
      <c r="J1433" s="35">
        <v>1.0</v>
      </c>
      <c r="K1433" s="185" t="s">
        <v>1009</v>
      </c>
      <c r="L1433" s="35">
        <v>2.0</v>
      </c>
      <c r="M1433" s="35" t="s">
        <v>1011</v>
      </c>
      <c r="N1433" s="37"/>
      <c r="O1433" s="33" t="s">
        <v>1012</v>
      </c>
      <c r="P1433" s="32"/>
      <c r="Q1433" s="35" t="s">
        <v>1013</v>
      </c>
      <c r="R1433" s="33" t="s">
        <v>1014</v>
      </c>
      <c r="S1433" s="35" t="s">
        <v>1015</v>
      </c>
      <c r="T1433" s="33" t="s">
        <v>1016</v>
      </c>
      <c r="U1433" s="53"/>
      <c r="V1433" s="53"/>
      <c r="W1433" s="53"/>
      <c r="X1433" s="53"/>
      <c r="Y1433" s="53"/>
      <c r="Z1433" s="53"/>
      <c r="AA1433" s="53"/>
      <c r="AB1433" s="53"/>
      <c r="AC1433" s="53"/>
      <c r="AD1433" s="53"/>
      <c r="AE1433" s="53"/>
    </row>
    <row r="1434" ht="14.25" customHeight="1">
      <c r="A1434" s="157" t="str">
        <f t="shared" si="3"/>
        <v>191011_B46-T1-1_00DMF_00JHW_M01_S_1</v>
      </c>
      <c r="B1434" s="47" t="s">
        <v>4194</v>
      </c>
      <c r="C1434" s="47" t="s">
        <v>6451</v>
      </c>
      <c r="D1434" s="162" t="s">
        <v>6452</v>
      </c>
      <c r="E1434" s="46">
        <v>8671.0</v>
      </c>
      <c r="F1434" s="195">
        <v>40835.0</v>
      </c>
      <c r="G1434" s="33" t="s">
        <v>1006</v>
      </c>
      <c r="H1434" s="33" t="s">
        <v>120</v>
      </c>
      <c r="I1434" s="33" t="s">
        <v>1007</v>
      </c>
      <c r="J1434" s="35">
        <v>1.0</v>
      </c>
      <c r="K1434" s="185" t="s">
        <v>1009</v>
      </c>
      <c r="L1434" s="35">
        <v>2.0</v>
      </c>
      <c r="M1434" s="35" t="s">
        <v>1011</v>
      </c>
      <c r="N1434" s="37"/>
      <c r="O1434" s="33" t="s">
        <v>1012</v>
      </c>
      <c r="P1434" s="32"/>
      <c r="Q1434" s="35" t="s">
        <v>1013</v>
      </c>
      <c r="R1434" s="33" t="s">
        <v>1014</v>
      </c>
      <c r="S1434" s="35" t="s">
        <v>1015</v>
      </c>
      <c r="T1434" s="33" t="s">
        <v>1016</v>
      </c>
      <c r="U1434" s="53"/>
      <c r="V1434" s="53"/>
      <c r="W1434" s="53"/>
      <c r="X1434" s="53"/>
      <c r="Y1434" s="53"/>
      <c r="Z1434" s="53"/>
      <c r="AA1434" s="53"/>
      <c r="AB1434" s="53"/>
      <c r="AC1434" s="53"/>
      <c r="AD1434" s="53"/>
      <c r="AE1434" s="53"/>
    </row>
    <row r="1435" ht="14.25" customHeight="1">
      <c r="A1435" s="157" t="str">
        <f t="shared" si="3"/>
        <v>191011_B46-T1-2_00DMG_00JHX_M01_S_1</v>
      </c>
      <c r="B1435" s="47" t="s">
        <v>4198</v>
      </c>
      <c r="C1435" s="47" t="s">
        <v>6453</v>
      </c>
      <c r="D1435" s="162" t="s">
        <v>6454</v>
      </c>
      <c r="E1435" s="46">
        <v>4581.0</v>
      </c>
      <c r="F1435" s="195">
        <v>40835.0</v>
      </c>
      <c r="G1435" s="33" t="s">
        <v>1006</v>
      </c>
      <c r="H1435" s="33" t="s">
        <v>120</v>
      </c>
      <c r="I1435" s="33" t="s">
        <v>1007</v>
      </c>
      <c r="J1435" s="35">
        <v>1.0</v>
      </c>
      <c r="K1435" s="185" t="s">
        <v>1009</v>
      </c>
      <c r="L1435" s="35">
        <v>2.0</v>
      </c>
      <c r="M1435" s="35" t="s">
        <v>1011</v>
      </c>
      <c r="N1435" s="37"/>
      <c r="O1435" s="33" t="s">
        <v>1012</v>
      </c>
      <c r="P1435" s="32"/>
      <c r="Q1435" s="35" t="s">
        <v>1013</v>
      </c>
      <c r="R1435" s="33" t="s">
        <v>1014</v>
      </c>
      <c r="S1435" s="35" t="s">
        <v>1015</v>
      </c>
      <c r="T1435" s="33" t="s">
        <v>1016</v>
      </c>
      <c r="U1435" s="53"/>
      <c r="V1435" s="53"/>
      <c r="W1435" s="53"/>
      <c r="X1435" s="53"/>
      <c r="Y1435" s="53"/>
      <c r="Z1435" s="53"/>
      <c r="AA1435" s="53"/>
      <c r="AB1435" s="53"/>
      <c r="AC1435" s="53"/>
      <c r="AD1435" s="53"/>
      <c r="AE1435" s="53"/>
    </row>
    <row r="1436" ht="14.25" customHeight="1">
      <c r="A1436" s="157" t="str">
        <f t="shared" si="3"/>
        <v>191011_B46-T1-3_00DMH_00JHY_M01_S_1</v>
      </c>
      <c r="B1436" s="47" t="s">
        <v>4202</v>
      </c>
      <c r="C1436" s="47" t="s">
        <v>6455</v>
      </c>
      <c r="D1436" s="162" t="s">
        <v>6456</v>
      </c>
      <c r="E1436" s="46">
        <v>9430.0</v>
      </c>
      <c r="F1436" s="195">
        <v>40835.0</v>
      </c>
      <c r="G1436" s="33" t="s">
        <v>1006</v>
      </c>
      <c r="H1436" s="33" t="s">
        <v>120</v>
      </c>
      <c r="I1436" s="33" t="s">
        <v>1007</v>
      </c>
      <c r="J1436" s="35">
        <v>1.0</v>
      </c>
      <c r="K1436" s="185" t="s">
        <v>1009</v>
      </c>
      <c r="L1436" s="35">
        <v>2.0</v>
      </c>
      <c r="M1436" s="35" t="s">
        <v>1011</v>
      </c>
      <c r="N1436" s="37"/>
      <c r="O1436" s="33" t="s">
        <v>1012</v>
      </c>
      <c r="P1436" s="32"/>
      <c r="Q1436" s="35" t="s">
        <v>1013</v>
      </c>
      <c r="R1436" s="33" t="s">
        <v>1014</v>
      </c>
      <c r="S1436" s="35" t="s">
        <v>1015</v>
      </c>
      <c r="T1436" s="33" t="s">
        <v>1016</v>
      </c>
      <c r="U1436" s="53"/>
      <c r="V1436" s="53"/>
      <c r="W1436" s="53"/>
      <c r="X1436" s="53"/>
      <c r="Y1436" s="53"/>
      <c r="Z1436" s="53"/>
      <c r="AA1436" s="53"/>
      <c r="AB1436" s="53"/>
      <c r="AC1436" s="53"/>
      <c r="AD1436" s="53"/>
      <c r="AE1436" s="53"/>
    </row>
    <row r="1437" ht="14.25" customHeight="1">
      <c r="A1437" s="157" t="str">
        <f t="shared" si="3"/>
        <v>191011_B46-T1-4_00DMI_00JHZ_M01_S_1</v>
      </c>
      <c r="B1437" s="47" t="s">
        <v>4208</v>
      </c>
      <c r="C1437" s="47" t="s">
        <v>6457</v>
      </c>
      <c r="D1437" s="162" t="s">
        <v>6458</v>
      </c>
      <c r="E1437" s="46">
        <v>7089.0</v>
      </c>
      <c r="F1437" s="195">
        <v>40835.0</v>
      </c>
      <c r="G1437" s="33" t="s">
        <v>1006</v>
      </c>
      <c r="H1437" s="33" t="s">
        <v>120</v>
      </c>
      <c r="I1437" s="33" t="s">
        <v>1007</v>
      </c>
      <c r="J1437" s="35">
        <v>1.0</v>
      </c>
      <c r="K1437" s="185" t="s">
        <v>1009</v>
      </c>
      <c r="L1437" s="35">
        <v>2.0</v>
      </c>
      <c r="M1437" s="35" t="s">
        <v>1011</v>
      </c>
      <c r="N1437" s="37"/>
      <c r="O1437" s="33" t="s">
        <v>1012</v>
      </c>
      <c r="P1437" s="32"/>
      <c r="Q1437" s="35" t="s">
        <v>1013</v>
      </c>
      <c r="R1437" s="33" t="s">
        <v>1014</v>
      </c>
      <c r="S1437" s="35" t="s">
        <v>1015</v>
      </c>
      <c r="T1437" s="33" t="s">
        <v>1016</v>
      </c>
      <c r="U1437" s="53"/>
      <c r="V1437" s="53"/>
      <c r="W1437" s="53"/>
      <c r="X1437" s="53"/>
      <c r="Y1437" s="53"/>
      <c r="Z1437" s="53"/>
      <c r="AA1437" s="53"/>
      <c r="AB1437" s="53"/>
      <c r="AC1437" s="53"/>
      <c r="AD1437" s="53"/>
      <c r="AE1437" s="53"/>
    </row>
    <row r="1438" ht="14.25" customHeight="1">
      <c r="A1438" s="157" t="str">
        <f t="shared" si="3"/>
        <v>191011_B46-T1-5_00DMJ_00JI0_M01_S_1</v>
      </c>
      <c r="B1438" s="47" t="s">
        <v>4212</v>
      </c>
      <c r="C1438" s="47" t="s">
        <v>6459</v>
      </c>
      <c r="D1438" s="162" t="s">
        <v>6460</v>
      </c>
      <c r="E1438" s="46">
        <v>2415.0</v>
      </c>
      <c r="F1438" s="195">
        <v>40835.0</v>
      </c>
      <c r="G1438" s="33" t="s">
        <v>1006</v>
      </c>
      <c r="H1438" s="33" t="s">
        <v>120</v>
      </c>
      <c r="I1438" s="33" t="s">
        <v>1007</v>
      </c>
      <c r="J1438" s="35">
        <v>1.0</v>
      </c>
      <c r="K1438" s="185" t="s">
        <v>1009</v>
      </c>
      <c r="L1438" s="35">
        <v>2.0</v>
      </c>
      <c r="M1438" s="35" t="s">
        <v>1011</v>
      </c>
      <c r="N1438" s="37"/>
      <c r="O1438" s="33" t="s">
        <v>1012</v>
      </c>
      <c r="P1438" s="32"/>
      <c r="Q1438" s="35" t="s">
        <v>1013</v>
      </c>
      <c r="R1438" s="33" t="s">
        <v>1014</v>
      </c>
      <c r="S1438" s="35" t="s">
        <v>1015</v>
      </c>
      <c r="T1438" s="33" t="s">
        <v>1016</v>
      </c>
      <c r="U1438" s="53"/>
      <c r="V1438" s="53"/>
      <c r="W1438" s="53"/>
      <c r="X1438" s="53"/>
      <c r="Y1438" s="53"/>
      <c r="Z1438" s="53"/>
      <c r="AA1438" s="53"/>
      <c r="AB1438" s="53"/>
      <c r="AC1438" s="53"/>
      <c r="AD1438" s="53"/>
      <c r="AE1438" s="53"/>
    </row>
    <row r="1439" ht="14.25" customHeight="1">
      <c r="A1439" s="157" t="str">
        <f t="shared" si="3"/>
        <v>191011_B46-T1-6_00DMK_00JI1_M01_S_1</v>
      </c>
      <c r="B1439" s="47" t="s">
        <v>4216</v>
      </c>
      <c r="C1439" s="47" t="s">
        <v>6461</v>
      </c>
      <c r="D1439" s="162" t="s">
        <v>6462</v>
      </c>
      <c r="E1439" s="46">
        <v>9329.0</v>
      </c>
      <c r="F1439" s="195">
        <v>40835.0</v>
      </c>
      <c r="G1439" s="33" t="s">
        <v>1006</v>
      </c>
      <c r="H1439" s="33" t="s">
        <v>120</v>
      </c>
      <c r="I1439" s="33" t="s">
        <v>1007</v>
      </c>
      <c r="J1439" s="35">
        <v>1.0</v>
      </c>
      <c r="K1439" s="185" t="s">
        <v>1009</v>
      </c>
      <c r="L1439" s="35">
        <v>2.0</v>
      </c>
      <c r="M1439" s="35" t="s">
        <v>1011</v>
      </c>
      <c r="N1439" s="37"/>
      <c r="O1439" s="33" t="s">
        <v>1012</v>
      </c>
      <c r="P1439" s="32"/>
      <c r="Q1439" s="35" t="s">
        <v>1013</v>
      </c>
      <c r="R1439" s="33" t="s">
        <v>1014</v>
      </c>
      <c r="S1439" s="35" t="s">
        <v>1015</v>
      </c>
      <c r="T1439" s="33" t="s">
        <v>1016</v>
      </c>
      <c r="U1439" s="53"/>
      <c r="V1439" s="53"/>
      <c r="W1439" s="53"/>
      <c r="X1439" s="53"/>
      <c r="Y1439" s="53"/>
      <c r="Z1439" s="53"/>
      <c r="AA1439" s="53"/>
      <c r="AB1439" s="53"/>
      <c r="AC1439" s="53"/>
      <c r="AD1439" s="53"/>
      <c r="AE1439" s="53"/>
    </row>
    <row r="1440" ht="14.25" customHeight="1">
      <c r="A1440" s="157" t="str">
        <f t="shared" si="3"/>
        <v>191011_B46-T1-7_00DML_00JI2_M01_S_1</v>
      </c>
      <c r="B1440" s="47" t="s">
        <v>4220</v>
      </c>
      <c r="C1440" s="47" t="s">
        <v>6463</v>
      </c>
      <c r="D1440" s="162" t="s">
        <v>6464</v>
      </c>
      <c r="E1440" s="46">
        <v>6470.0</v>
      </c>
      <c r="F1440" s="195">
        <v>40835.0</v>
      </c>
      <c r="G1440" s="33" t="s">
        <v>1006</v>
      </c>
      <c r="H1440" s="33" t="s">
        <v>120</v>
      </c>
      <c r="I1440" s="33" t="s">
        <v>1007</v>
      </c>
      <c r="J1440" s="35">
        <v>1.0</v>
      </c>
      <c r="K1440" s="185" t="s">
        <v>1009</v>
      </c>
      <c r="L1440" s="35">
        <v>2.0</v>
      </c>
      <c r="M1440" s="35" t="s">
        <v>1011</v>
      </c>
      <c r="N1440" s="37"/>
      <c r="O1440" s="33" t="s">
        <v>1012</v>
      </c>
      <c r="P1440" s="32"/>
      <c r="Q1440" s="35" t="s">
        <v>1013</v>
      </c>
      <c r="R1440" s="33" t="s">
        <v>1014</v>
      </c>
      <c r="S1440" s="35" t="s">
        <v>1015</v>
      </c>
      <c r="T1440" s="33" t="s">
        <v>1016</v>
      </c>
      <c r="U1440" s="53"/>
      <c r="V1440" s="53"/>
      <c r="W1440" s="53"/>
      <c r="X1440" s="53"/>
      <c r="Y1440" s="53"/>
      <c r="Z1440" s="53"/>
      <c r="AA1440" s="53"/>
      <c r="AB1440" s="53"/>
      <c r="AC1440" s="53"/>
      <c r="AD1440" s="53"/>
      <c r="AE1440" s="53"/>
    </row>
    <row r="1441" ht="14.25" customHeight="1">
      <c r="A1441" s="157" t="str">
        <f t="shared" si="3"/>
        <v>191011_B46-T1-8_00DMM_00JI3_M01_S_1</v>
      </c>
      <c r="B1441" s="47" t="s">
        <v>4224</v>
      </c>
      <c r="C1441" s="47" t="s">
        <v>6465</v>
      </c>
      <c r="D1441" s="162" t="s">
        <v>6466</v>
      </c>
      <c r="E1441" s="46">
        <v>2983.0</v>
      </c>
      <c r="F1441" s="195">
        <v>40835.0</v>
      </c>
      <c r="G1441" s="33" t="s">
        <v>1006</v>
      </c>
      <c r="H1441" s="33" t="s">
        <v>120</v>
      </c>
      <c r="I1441" s="33" t="s">
        <v>1007</v>
      </c>
      <c r="J1441" s="35">
        <v>1.0</v>
      </c>
      <c r="K1441" s="185" t="s">
        <v>1009</v>
      </c>
      <c r="L1441" s="35">
        <v>2.0</v>
      </c>
      <c r="M1441" s="35" t="s">
        <v>1011</v>
      </c>
      <c r="N1441" s="37"/>
      <c r="O1441" s="33" t="s">
        <v>1012</v>
      </c>
      <c r="P1441" s="32"/>
      <c r="Q1441" s="35" t="s">
        <v>1013</v>
      </c>
      <c r="R1441" s="33" t="s">
        <v>1014</v>
      </c>
      <c r="S1441" s="35" t="s">
        <v>1015</v>
      </c>
      <c r="T1441" s="33" t="s">
        <v>1016</v>
      </c>
      <c r="U1441" s="53"/>
      <c r="V1441" s="53"/>
      <c r="W1441" s="53"/>
      <c r="X1441" s="53"/>
      <c r="Y1441" s="53"/>
      <c r="Z1441" s="53"/>
      <c r="AA1441" s="53"/>
      <c r="AB1441" s="53"/>
      <c r="AC1441" s="53"/>
      <c r="AD1441" s="53"/>
      <c r="AE1441" s="53"/>
    </row>
    <row r="1442" ht="14.25" customHeight="1">
      <c r="A1442" s="157" t="str">
        <f t="shared" si="3"/>
        <v>191011_B46-T1-9_00DMN_00JI4_M01_S_1</v>
      </c>
      <c r="B1442" s="47" t="s">
        <v>4228</v>
      </c>
      <c r="C1442" s="47" t="s">
        <v>6467</v>
      </c>
      <c r="D1442" s="162" t="s">
        <v>6468</v>
      </c>
      <c r="E1442" s="46">
        <v>8669.0</v>
      </c>
      <c r="F1442" s="195">
        <v>40835.0</v>
      </c>
      <c r="G1442" s="33" t="s">
        <v>1006</v>
      </c>
      <c r="H1442" s="33" t="s">
        <v>120</v>
      </c>
      <c r="I1442" s="33" t="s">
        <v>1007</v>
      </c>
      <c r="J1442" s="35">
        <v>1.0</v>
      </c>
      <c r="K1442" s="185" t="s">
        <v>1009</v>
      </c>
      <c r="L1442" s="35">
        <v>2.0</v>
      </c>
      <c r="M1442" s="35" t="s">
        <v>1011</v>
      </c>
      <c r="N1442" s="37"/>
      <c r="O1442" s="33" t="s">
        <v>1012</v>
      </c>
      <c r="P1442" s="32"/>
      <c r="Q1442" s="35" t="s">
        <v>1013</v>
      </c>
      <c r="R1442" s="33" t="s">
        <v>1014</v>
      </c>
      <c r="S1442" s="35" t="s">
        <v>1015</v>
      </c>
      <c r="T1442" s="33" t="s">
        <v>1016</v>
      </c>
      <c r="U1442" s="53"/>
      <c r="V1442" s="53"/>
      <c r="W1442" s="53"/>
      <c r="X1442" s="53"/>
      <c r="Y1442" s="53"/>
      <c r="Z1442" s="53"/>
      <c r="AA1442" s="53"/>
      <c r="AB1442" s="53"/>
      <c r="AC1442" s="53"/>
      <c r="AD1442" s="53"/>
      <c r="AE1442" s="53"/>
    </row>
    <row r="1443" ht="14.25" customHeight="1">
      <c r="A1443" s="157" t="str">
        <f t="shared" si="3"/>
        <v>191011_B46-T1-10_00DMO_00JI9_M01_S_1</v>
      </c>
      <c r="B1443" s="47" t="s">
        <v>4234</v>
      </c>
      <c r="C1443" s="47" t="s">
        <v>6469</v>
      </c>
      <c r="D1443" s="162" t="s">
        <v>6470</v>
      </c>
      <c r="E1443" s="46">
        <v>2648.0</v>
      </c>
      <c r="F1443" s="195">
        <v>40835.0</v>
      </c>
      <c r="G1443" s="33" t="s">
        <v>1006</v>
      </c>
      <c r="H1443" s="33" t="s">
        <v>120</v>
      </c>
      <c r="I1443" s="33" t="s">
        <v>1007</v>
      </c>
      <c r="J1443" s="35">
        <v>1.0</v>
      </c>
      <c r="K1443" s="185" t="s">
        <v>1009</v>
      </c>
      <c r="L1443" s="35">
        <v>2.0</v>
      </c>
      <c r="M1443" s="35" t="s">
        <v>1011</v>
      </c>
      <c r="N1443" s="37"/>
      <c r="O1443" s="33" t="s">
        <v>1012</v>
      </c>
      <c r="P1443" s="32"/>
      <c r="Q1443" s="35" t="s">
        <v>1013</v>
      </c>
      <c r="R1443" s="33" t="s">
        <v>1014</v>
      </c>
      <c r="S1443" s="35" t="s">
        <v>1015</v>
      </c>
      <c r="T1443" s="33" t="s">
        <v>1016</v>
      </c>
      <c r="U1443" s="53"/>
      <c r="V1443" s="53"/>
      <c r="W1443" s="53"/>
      <c r="X1443" s="53"/>
      <c r="Y1443" s="53"/>
      <c r="Z1443" s="53"/>
      <c r="AA1443" s="53"/>
      <c r="AB1443" s="53"/>
      <c r="AC1443" s="53"/>
      <c r="AD1443" s="53"/>
      <c r="AE1443" s="53"/>
    </row>
    <row r="1444" ht="14.25" customHeight="1">
      <c r="A1444" s="157" t="str">
        <f t="shared" si="3"/>
        <v>191011_B46-T1-11_00DMP_00JIA_M01_S_1</v>
      </c>
      <c r="B1444" s="47" t="s">
        <v>4236</v>
      </c>
      <c r="C1444" s="47" t="s">
        <v>6471</v>
      </c>
      <c r="D1444" s="162" t="s">
        <v>6472</v>
      </c>
      <c r="E1444" s="46">
        <v>2627.0</v>
      </c>
      <c r="F1444" s="195">
        <v>40835.0</v>
      </c>
      <c r="G1444" s="33" t="s">
        <v>1006</v>
      </c>
      <c r="H1444" s="33" t="s">
        <v>120</v>
      </c>
      <c r="I1444" s="33" t="s">
        <v>1007</v>
      </c>
      <c r="J1444" s="35">
        <v>1.0</v>
      </c>
      <c r="K1444" s="185" t="s">
        <v>1009</v>
      </c>
      <c r="L1444" s="35">
        <v>2.0</v>
      </c>
      <c r="M1444" s="35" t="s">
        <v>1011</v>
      </c>
      <c r="N1444" s="37"/>
      <c r="O1444" s="33" t="s">
        <v>1012</v>
      </c>
      <c r="P1444" s="32"/>
      <c r="Q1444" s="35" t="s">
        <v>1013</v>
      </c>
      <c r="R1444" s="33" t="s">
        <v>1014</v>
      </c>
      <c r="S1444" s="35" t="s">
        <v>1015</v>
      </c>
      <c r="T1444" s="33" t="s">
        <v>1016</v>
      </c>
      <c r="U1444" s="53"/>
      <c r="V1444" s="53"/>
      <c r="W1444" s="53"/>
      <c r="X1444" s="53"/>
      <c r="Y1444" s="53"/>
      <c r="Z1444" s="53"/>
      <c r="AA1444" s="53"/>
      <c r="AB1444" s="53"/>
      <c r="AC1444" s="53"/>
      <c r="AD1444" s="53"/>
      <c r="AE1444" s="53"/>
    </row>
    <row r="1445" ht="14.25" customHeight="1">
      <c r="A1445" s="157" t="str">
        <f t="shared" si="3"/>
        <v>191011_B46-T1-12_00DMQ_00JIB_M01_S_1</v>
      </c>
      <c r="B1445" s="47" t="s">
        <v>4242</v>
      </c>
      <c r="C1445" s="47" t="s">
        <v>6473</v>
      </c>
      <c r="D1445" s="162" t="s">
        <v>6474</v>
      </c>
      <c r="E1445" s="46">
        <v>9351.0</v>
      </c>
      <c r="F1445" s="195">
        <v>40835.0</v>
      </c>
      <c r="G1445" s="33" t="s">
        <v>1006</v>
      </c>
      <c r="H1445" s="33" t="s">
        <v>120</v>
      </c>
      <c r="I1445" s="33" t="s">
        <v>1007</v>
      </c>
      <c r="J1445" s="35">
        <v>1.0</v>
      </c>
      <c r="K1445" s="185" t="s">
        <v>1009</v>
      </c>
      <c r="L1445" s="35">
        <v>2.0</v>
      </c>
      <c r="M1445" s="35" t="s">
        <v>1011</v>
      </c>
      <c r="N1445" s="37"/>
      <c r="O1445" s="33" t="s">
        <v>1012</v>
      </c>
      <c r="P1445" s="32"/>
      <c r="Q1445" s="35" t="s">
        <v>1013</v>
      </c>
      <c r="R1445" s="33" t="s">
        <v>1014</v>
      </c>
      <c r="S1445" s="35" t="s">
        <v>1015</v>
      </c>
      <c r="T1445" s="33" t="s">
        <v>1016</v>
      </c>
      <c r="U1445" s="53"/>
      <c r="V1445" s="53"/>
      <c r="W1445" s="53"/>
      <c r="X1445" s="53"/>
      <c r="Y1445" s="53"/>
      <c r="Z1445" s="53"/>
      <c r="AA1445" s="53"/>
      <c r="AB1445" s="53"/>
      <c r="AC1445" s="53"/>
      <c r="AD1445" s="53"/>
      <c r="AE1445" s="53"/>
    </row>
    <row r="1446" ht="14.25" customHeight="1">
      <c r="A1446" s="157" t="str">
        <f t="shared" si="3"/>
        <v>191011_B46-T1-13_00DMR_00JIC_M01_S_1</v>
      </c>
      <c r="B1446" s="47" t="s">
        <v>4246</v>
      </c>
      <c r="C1446" s="47" t="s">
        <v>6475</v>
      </c>
      <c r="D1446" s="162" t="s">
        <v>6476</v>
      </c>
      <c r="E1446" s="46">
        <v>6411.0</v>
      </c>
      <c r="F1446" s="195">
        <v>40835.0</v>
      </c>
      <c r="G1446" s="33" t="s">
        <v>1006</v>
      </c>
      <c r="H1446" s="33" t="s">
        <v>120</v>
      </c>
      <c r="I1446" s="33" t="s">
        <v>1007</v>
      </c>
      <c r="J1446" s="35">
        <v>1.0</v>
      </c>
      <c r="K1446" s="185" t="s">
        <v>1009</v>
      </c>
      <c r="L1446" s="35">
        <v>2.0</v>
      </c>
      <c r="M1446" s="35" t="s">
        <v>1011</v>
      </c>
      <c r="N1446" s="37"/>
      <c r="O1446" s="33" t="s">
        <v>1012</v>
      </c>
      <c r="P1446" s="32"/>
      <c r="Q1446" s="35" t="s">
        <v>1013</v>
      </c>
      <c r="R1446" s="33" t="s">
        <v>1014</v>
      </c>
      <c r="S1446" s="35" t="s">
        <v>1015</v>
      </c>
      <c r="T1446" s="33" t="s">
        <v>1016</v>
      </c>
      <c r="U1446" s="53"/>
      <c r="V1446" s="53"/>
      <c r="W1446" s="53"/>
      <c r="X1446" s="53"/>
      <c r="Y1446" s="53"/>
      <c r="Z1446" s="53"/>
      <c r="AA1446" s="53"/>
      <c r="AB1446" s="53"/>
      <c r="AC1446" s="53"/>
      <c r="AD1446" s="53"/>
      <c r="AE1446" s="53"/>
    </row>
    <row r="1447" ht="14.25" customHeight="1">
      <c r="A1447" s="157" t="str">
        <f t="shared" si="3"/>
        <v>191011_B46-T1-14_00DMS_00JID_M01_S_1</v>
      </c>
      <c r="B1447" s="47" t="s">
        <v>4250</v>
      </c>
      <c r="C1447" s="47" t="s">
        <v>6477</v>
      </c>
      <c r="D1447" s="162" t="s">
        <v>6478</v>
      </c>
      <c r="E1447" s="46">
        <v>3375.0</v>
      </c>
      <c r="F1447" s="195">
        <v>40835.0</v>
      </c>
      <c r="G1447" s="33" t="s">
        <v>1006</v>
      </c>
      <c r="H1447" s="33" t="s">
        <v>120</v>
      </c>
      <c r="I1447" s="33" t="s">
        <v>1007</v>
      </c>
      <c r="J1447" s="35">
        <v>1.0</v>
      </c>
      <c r="K1447" s="185" t="s">
        <v>1009</v>
      </c>
      <c r="L1447" s="35">
        <v>2.0</v>
      </c>
      <c r="M1447" s="35" t="s">
        <v>1011</v>
      </c>
      <c r="N1447" s="37"/>
      <c r="O1447" s="33" t="s">
        <v>1012</v>
      </c>
      <c r="P1447" s="32"/>
      <c r="Q1447" s="35" t="s">
        <v>1013</v>
      </c>
      <c r="R1447" s="33" t="s">
        <v>1014</v>
      </c>
      <c r="S1447" s="35" t="s">
        <v>1015</v>
      </c>
      <c r="T1447" s="33" t="s">
        <v>1016</v>
      </c>
      <c r="U1447" s="53"/>
      <c r="V1447" s="53"/>
      <c r="W1447" s="53"/>
      <c r="X1447" s="53"/>
      <c r="Y1447" s="53"/>
      <c r="Z1447" s="53"/>
      <c r="AA1447" s="53"/>
      <c r="AB1447" s="53"/>
      <c r="AC1447" s="53"/>
      <c r="AD1447" s="53"/>
      <c r="AE1447" s="53"/>
    </row>
    <row r="1448" ht="14.25" customHeight="1">
      <c r="A1448" s="157" t="str">
        <f t="shared" si="3"/>
        <v>191011_B46-T1-15_00DMT_00JIE_M01_S_1</v>
      </c>
      <c r="B1448" s="47" t="s">
        <v>4254</v>
      </c>
      <c r="C1448" s="47" t="s">
        <v>6479</v>
      </c>
      <c r="D1448" s="162" t="s">
        <v>6480</v>
      </c>
      <c r="E1448" s="33" t="s">
        <v>154</v>
      </c>
      <c r="F1448" s="195">
        <v>40835.0</v>
      </c>
      <c r="G1448" s="33" t="s">
        <v>1006</v>
      </c>
      <c r="H1448" s="33" t="s">
        <v>120</v>
      </c>
      <c r="I1448" s="33" t="s">
        <v>1007</v>
      </c>
      <c r="J1448" s="35">
        <v>1.0</v>
      </c>
      <c r="K1448" s="185" t="s">
        <v>1009</v>
      </c>
      <c r="L1448" s="35">
        <v>2.0</v>
      </c>
      <c r="M1448" s="35" t="s">
        <v>1011</v>
      </c>
      <c r="N1448" s="37"/>
      <c r="O1448" s="33" t="s">
        <v>1012</v>
      </c>
      <c r="P1448" s="32"/>
      <c r="Q1448" s="35" t="s">
        <v>1013</v>
      </c>
      <c r="R1448" s="33" t="s">
        <v>1014</v>
      </c>
      <c r="S1448" s="35" t="s">
        <v>1015</v>
      </c>
      <c r="T1448" s="33" t="s">
        <v>1016</v>
      </c>
      <c r="U1448" s="53"/>
      <c r="V1448" s="53"/>
      <c r="W1448" s="53"/>
      <c r="X1448" s="53"/>
      <c r="Y1448" s="53"/>
      <c r="Z1448" s="53"/>
      <c r="AA1448" s="53"/>
      <c r="AB1448" s="53"/>
      <c r="AC1448" s="53"/>
      <c r="AD1448" s="53"/>
      <c r="AE1448" s="53"/>
    </row>
    <row r="1449" ht="14.25" customHeight="1">
      <c r="A1449" s="157" t="str">
        <f t="shared" si="3"/>
        <v>191011_B46-T1-16_00DMU_00JIF_M01_S_1</v>
      </c>
      <c r="B1449" s="47" t="s">
        <v>4257</v>
      </c>
      <c r="C1449" s="47" t="s">
        <v>6481</v>
      </c>
      <c r="D1449" s="162" t="s">
        <v>6482</v>
      </c>
      <c r="E1449" s="33" t="s">
        <v>861</v>
      </c>
      <c r="F1449" s="195">
        <v>40835.0</v>
      </c>
      <c r="G1449" s="33" t="s">
        <v>1006</v>
      </c>
      <c r="H1449" s="33" t="s">
        <v>120</v>
      </c>
      <c r="I1449" s="33" t="s">
        <v>1007</v>
      </c>
      <c r="J1449" s="35">
        <v>1.0</v>
      </c>
      <c r="K1449" s="185" t="s">
        <v>1009</v>
      </c>
      <c r="L1449" s="35">
        <v>2.0</v>
      </c>
      <c r="M1449" s="35" t="s">
        <v>1011</v>
      </c>
      <c r="N1449" s="37"/>
      <c r="O1449" s="33" t="s">
        <v>1012</v>
      </c>
      <c r="P1449" s="32"/>
      <c r="Q1449" s="35" t="s">
        <v>1013</v>
      </c>
      <c r="R1449" s="33" t="s">
        <v>1014</v>
      </c>
      <c r="S1449" s="35" t="s">
        <v>1015</v>
      </c>
      <c r="T1449" s="33" t="s">
        <v>1016</v>
      </c>
      <c r="U1449" s="53"/>
      <c r="V1449" s="53"/>
      <c r="W1449" s="53"/>
      <c r="X1449" s="53"/>
      <c r="Y1449" s="53"/>
      <c r="Z1449" s="53"/>
      <c r="AA1449" s="53"/>
      <c r="AB1449" s="53"/>
      <c r="AC1449" s="53"/>
      <c r="AD1449" s="53"/>
      <c r="AE1449" s="53"/>
    </row>
    <row r="1450" ht="14.25" customHeight="1">
      <c r="A1450" s="157" t="str">
        <f t="shared" si="3"/>
        <v>191012_HEK-QCS_000F2_00JIG_M01_S_1</v>
      </c>
      <c r="B1450" s="158" t="s">
        <v>108</v>
      </c>
      <c r="C1450" s="47" t="s">
        <v>6483</v>
      </c>
      <c r="D1450" s="123" t="s">
        <v>109</v>
      </c>
      <c r="E1450" s="33" t="s">
        <v>109</v>
      </c>
      <c r="F1450" s="195">
        <v>41201.0</v>
      </c>
      <c r="G1450" s="33" t="s">
        <v>1006</v>
      </c>
      <c r="H1450" s="33" t="s">
        <v>120</v>
      </c>
      <c r="I1450" s="33" t="s">
        <v>1007</v>
      </c>
      <c r="J1450" s="35">
        <v>1.0</v>
      </c>
      <c r="K1450" s="185" t="s">
        <v>1009</v>
      </c>
      <c r="L1450" s="35">
        <v>2.0</v>
      </c>
      <c r="M1450" s="35" t="s">
        <v>1011</v>
      </c>
      <c r="N1450" s="37"/>
      <c r="O1450" s="33" t="s">
        <v>1012</v>
      </c>
      <c r="P1450" s="32"/>
      <c r="Q1450" s="35" t="s">
        <v>1013</v>
      </c>
      <c r="R1450" s="33" t="s">
        <v>1014</v>
      </c>
      <c r="S1450" s="35" t="s">
        <v>1015</v>
      </c>
      <c r="T1450" s="33" t="s">
        <v>1016</v>
      </c>
      <c r="U1450" s="53"/>
      <c r="V1450" s="53"/>
      <c r="W1450" s="53"/>
      <c r="X1450" s="53"/>
      <c r="Y1450" s="53"/>
      <c r="Z1450" s="53"/>
      <c r="AA1450" s="53"/>
      <c r="AB1450" s="53"/>
      <c r="AC1450" s="53"/>
      <c r="AD1450" s="53"/>
      <c r="AE1450" s="53"/>
    </row>
    <row r="1451" ht="14.25" customHeight="1">
      <c r="A1451" s="157" t="str">
        <f t="shared" si="3"/>
        <v>191012_HEK-QCS_00J8W_00JIH_M01_S_1</v>
      </c>
      <c r="B1451" s="158" t="s">
        <v>5768</v>
      </c>
      <c r="C1451" s="47" t="s">
        <v>6484</v>
      </c>
      <c r="D1451" s="123" t="s">
        <v>109</v>
      </c>
      <c r="E1451" s="33" t="s">
        <v>109</v>
      </c>
      <c r="F1451" s="195">
        <v>41201.0</v>
      </c>
      <c r="G1451" s="33" t="s">
        <v>1006</v>
      </c>
      <c r="H1451" s="33" t="s">
        <v>120</v>
      </c>
      <c r="I1451" s="33" t="s">
        <v>1007</v>
      </c>
      <c r="J1451" s="35">
        <v>1.0</v>
      </c>
      <c r="K1451" s="185" t="s">
        <v>1009</v>
      </c>
      <c r="L1451" s="35">
        <v>2.0</v>
      </c>
      <c r="M1451" s="35" t="s">
        <v>1011</v>
      </c>
      <c r="N1451" s="37"/>
      <c r="O1451" s="33" t="s">
        <v>1012</v>
      </c>
      <c r="P1451" s="32"/>
      <c r="Q1451" s="35" t="s">
        <v>1013</v>
      </c>
      <c r="R1451" s="33" t="s">
        <v>1014</v>
      </c>
      <c r="S1451" s="35" t="s">
        <v>1015</v>
      </c>
      <c r="T1451" s="33" t="s">
        <v>1016</v>
      </c>
      <c r="U1451" s="53"/>
      <c r="V1451" s="53"/>
      <c r="W1451" s="53"/>
      <c r="X1451" s="53"/>
      <c r="Y1451" s="53"/>
      <c r="Z1451" s="53"/>
      <c r="AA1451" s="53"/>
      <c r="AB1451" s="53"/>
      <c r="AC1451" s="53"/>
      <c r="AD1451" s="53"/>
      <c r="AE1451" s="53"/>
    </row>
    <row r="1452" ht="14.25" customHeight="1">
      <c r="A1452" s="157" t="str">
        <f t="shared" si="3"/>
        <v>191012_B51-T1-1_00DON_00JII_M01_S_1</v>
      </c>
      <c r="B1452" s="47" t="s">
        <v>4567</v>
      </c>
      <c r="C1452" s="47" t="s">
        <v>6485</v>
      </c>
      <c r="D1452" s="162" t="s">
        <v>6486</v>
      </c>
      <c r="E1452" s="179">
        <v>10953.0</v>
      </c>
      <c r="F1452" s="195">
        <v>41201.0</v>
      </c>
      <c r="G1452" s="33" t="s">
        <v>1006</v>
      </c>
      <c r="H1452" s="33" t="s">
        <v>120</v>
      </c>
      <c r="I1452" s="33" t="s">
        <v>1007</v>
      </c>
      <c r="J1452" s="35">
        <v>1.0</v>
      </c>
      <c r="K1452" s="185" t="s">
        <v>1009</v>
      </c>
      <c r="L1452" s="35">
        <v>2.0</v>
      </c>
      <c r="M1452" s="35" t="s">
        <v>1011</v>
      </c>
      <c r="N1452" s="37"/>
      <c r="O1452" s="33" t="s">
        <v>1012</v>
      </c>
      <c r="P1452" s="32"/>
      <c r="Q1452" s="35" t="s">
        <v>1013</v>
      </c>
      <c r="R1452" s="33" t="s">
        <v>1014</v>
      </c>
      <c r="S1452" s="35" t="s">
        <v>1015</v>
      </c>
      <c r="T1452" s="33" t="s">
        <v>1016</v>
      </c>
      <c r="U1452" s="53"/>
      <c r="V1452" s="53"/>
      <c r="W1452" s="53"/>
      <c r="X1452" s="53"/>
      <c r="Y1452" s="53"/>
      <c r="Z1452" s="53"/>
      <c r="AA1452" s="53"/>
      <c r="AB1452" s="53"/>
      <c r="AC1452" s="53"/>
      <c r="AD1452" s="53"/>
      <c r="AE1452" s="53"/>
    </row>
    <row r="1453" ht="14.25" customHeight="1">
      <c r="A1453" s="157" t="str">
        <f t="shared" si="3"/>
        <v>191012_B51-T1-2_00DOO_00JIJ_M01_S_1</v>
      </c>
      <c r="B1453" s="47" t="s">
        <v>4571</v>
      </c>
      <c r="C1453" s="47" t="s">
        <v>6487</v>
      </c>
      <c r="D1453" s="162" t="s">
        <v>6488</v>
      </c>
      <c r="E1453" s="179">
        <v>2122.0</v>
      </c>
      <c r="F1453" s="195">
        <v>41201.0</v>
      </c>
      <c r="G1453" s="33" t="s">
        <v>1006</v>
      </c>
      <c r="H1453" s="33" t="s">
        <v>120</v>
      </c>
      <c r="I1453" s="33" t="s">
        <v>1007</v>
      </c>
      <c r="J1453" s="35">
        <v>1.0</v>
      </c>
      <c r="K1453" s="185" t="s">
        <v>1009</v>
      </c>
      <c r="L1453" s="35">
        <v>2.0</v>
      </c>
      <c r="M1453" s="35" t="s">
        <v>1011</v>
      </c>
      <c r="N1453" s="37"/>
      <c r="O1453" s="33" t="s">
        <v>1012</v>
      </c>
      <c r="P1453" s="32"/>
      <c r="Q1453" s="35" t="s">
        <v>1013</v>
      </c>
      <c r="R1453" s="33" t="s">
        <v>1014</v>
      </c>
      <c r="S1453" s="35" t="s">
        <v>1015</v>
      </c>
      <c r="T1453" s="33" t="s">
        <v>1016</v>
      </c>
      <c r="U1453" s="53"/>
      <c r="V1453" s="53"/>
      <c r="W1453" s="53"/>
      <c r="X1453" s="53"/>
      <c r="Y1453" s="53"/>
      <c r="Z1453" s="53"/>
      <c r="AA1453" s="53"/>
      <c r="AB1453" s="53"/>
      <c r="AC1453" s="53"/>
      <c r="AD1453" s="53"/>
      <c r="AE1453" s="53"/>
    </row>
    <row r="1454" ht="14.25" customHeight="1">
      <c r="A1454" s="157" t="str">
        <f t="shared" si="3"/>
        <v>191012_B51-T1-3_00DOP_00JIK_M01_S_1</v>
      </c>
      <c r="B1454" s="47" t="s">
        <v>4575</v>
      </c>
      <c r="C1454" s="47" t="s">
        <v>6489</v>
      </c>
      <c r="D1454" s="162" t="s">
        <v>6490</v>
      </c>
      <c r="E1454" s="179">
        <v>3207.0</v>
      </c>
      <c r="F1454" s="195">
        <v>41201.0</v>
      </c>
      <c r="G1454" s="33" t="s">
        <v>1006</v>
      </c>
      <c r="H1454" s="33" t="s">
        <v>120</v>
      </c>
      <c r="I1454" s="33" t="s">
        <v>1007</v>
      </c>
      <c r="J1454" s="35">
        <v>1.0</v>
      </c>
      <c r="K1454" s="185" t="s">
        <v>1009</v>
      </c>
      <c r="L1454" s="35">
        <v>2.0</v>
      </c>
      <c r="M1454" s="35" t="s">
        <v>1011</v>
      </c>
      <c r="N1454" s="37"/>
      <c r="O1454" s="33" t="s">
        <v>1012</v>
      </c>
      <c r="P1454" s="32"/>
      <c r="Q1454" s="35" t="s">
        <v>1013</v>
      </c>
      <c r="R1454" s="33" t="s">
        <v>1014</v>
      </c>
      <c r="S1454" s="35" t="s">
        <v>1015</v>
      </c>
      <c r="T1454" s="33" t="s">
        <v>1016</v>
      </c>
      <c r="U1454" s="53"/>
      <c r="V1454" s="53"/>
      <c r="W1454" s="53"/>
      <c r="X1454" s="53"/>
      <c r="Y1454" s="53"/>
      <c r="Z1454" s="53"/>
      <c r="AA1454" s="53"/>
      <c r="AB1454" s="53"/>
      <c r="AC1454" s="53"/>
      <c r="AD1454" s="53"/>
      <c r="AE1454" s="53"/>
    </row>
    <row r="1455" ht="14.25" customHeight="1">
      <c r="A1455" s="157" t="str">
        <f t="shared" si="3"/>
        <v>191012_B51-T1-4_00DOQ_00JIL_M01_S_1</v>
      </c>
      <c r="B1455" s="47" t="s">
        <v>4579</v>
      </c>
      <c r="C1455" s="47" t="s">
        <v>6491</v>
      </c>
      <c r="D1455" s="162" t="s">
        <v>6492</v>
      </c>
      <c r="E1455" s="179">
        <v>9410.0</v>
      </c>
      <c r="F1455" s="195">
        <v>41201.0</v>
      </c>
      <c r="G1455" s="33" t="s">
        <v>1006</v>
      </c>
      <c r="H1455" s="33" t="s">
        <v>120</v>
      </c>
      <c r="I1455" s="33" t="s">
        <v>1007</v>
      </c>
      <c r="J1455" s="35">
        <v>1.0</v>
      </c>
      <c r="K1455" s="185" t="s">
        <v>1009</v>
      </c>
      <c r="L1455" s="35">
        <v>2.0</v>
      </c>
      <c r="M1455" s="35" t="s">
        <v>1011</v>
      </c>
      <c r="N1455" s="37"/>
      <c r="O1455" s="33" t="s">
        <v>1012</v>
      </c>
      <c r="P1455" s="32"/>
      <c r="Q1455" s="35" t="s">
        <v>1013</v>
      </c>
      <c r="R1455" s="33" t="s">
        <v>1014</v>
      </c>
      <c r="S1455" s="35" t="s">
        <v>1015</v>
      </c>
      <c r="T1455" s="33" t="s">
        <v>1016</v>
      </c>
      <c r="U1455" s="53"/>
      <c r="V1455" s="53"/>
      <c r="W1455" s="53"/>
      <c r="X1455" s="53"/>
      <c r="Y1455" s="53"/>
      <c r="Z1455" s="53"/>
      <c r="AA1455" s="53"/>
      <c r="AB1455" s="53"/>
      <c r="AC1455" s="53"/>
      <c r="AD1455" s="53"/>
      <c r="AE1455" s="53"/>
    </row>
    <row r="1456" ht="14.25" customHeight="1">
      <c r="A1456" s="157" t="str">
        <f t="shared" si="3"/>
        <v>191012_B51-T1-5_00DOR_00JIM_M01_S_1</v>
      </c>
      <c r="B1456" s="47" t="s">
        <v>4583</v>
      </c>
      <c r="C1456" s="47" t="s">
        <v>6493</v>
      </c>
      <c r="D1456" s="162" t="s">
        <v>6494</v>
      </c>
      <c r="E1456" s="179">
        <v>4929.0</v>
      </c>
      <c r="F1456" s="195">
        <v>41201.0</v>
      </c>
      <c r="G1456" s="33" t="s">
        <v>1006</v>
      </c>
      <c r="H1456" s="33" t="s">
        <v>120</v>
      </c>
      <c r="I1456" s="33" t="s">
        <v>1007</v>
      </c>
      <c r="J1456" s="35">
        <v>1.0</v>
      </c>
      <c r="K1456" s="185" t="s">
        <v>1009</v>
      </c>
      <c r="L1456" s="35">
        <v>2.0</v>
      </c>
      <c r="M1456" s="35" t="s">
        <v>1011</v>
      </c>
      <c r="N1456" s="37"/>
      <c r="O1456" s="33" t="s">
        <v>1012</v>
      </c>
      <c r="P1456" s="32"/>
      <c r="Q1456" s="35" t="s">
        <v>1013</v>
      </c>
      <c r="R1456" s="33" t="s">
        <v>1014</v>
      </c>
      <c r="S1456" s="35" t="s">
        <v>1015</v>
      </c>
      <c r="T1456" s="33" t="s">
        <v>1016</v>
      </c>
      <c r="U1456" s="53"/>
      <c r="V1456" s="53"/>
      <c r="W1456" s="53"/>
      <c r="X1456" s="53"/>
      <c r="Y1456" s="53"/>
      <c r="Z1456" s="53"/>
      <c r="AA1456" s="53"/>
      <c r="AB1456" s="53"/>
      <c r="AC1456" s="53"/>
      <c r="AD1456" s="53"/>
      <c r="AE1456" s="53"/>
    </row>
    <row r="1457" ht="14.25" customHeight="1">
      <c r="A1457" s="157" t="str">
        <f t="shared" si="3"/>
        <v>191012_B51-T1-6_00DOS_00JIN_M01_S_1</v>
      </c>
      <c r="B1457" s="47" t="s">
        <v>4587</v>
      </c>
      <c r="C1457" s="47" t="s">
        <v>6495</v>
      </c>
      <c r="D1457" s="162" t="s">
        <v>6496</v>
      </c>
      <c r="E1457" s="179">
        <v>3282.0</v>
      </c>
      <c r="F1457" s="195">
        <v>41201.0</v>
      </c>
      <c r="G1457" s="33" t="s">
        <v>1006</v>
      </c>
      <c r="H1457" s="33" t="s">
        <v>120</v>
      </c>
      <c r="I1457" s="33" t="s">
        <v>1007</v>
      </c>
      <c r="J1457" s="35">
        <v>1.0</v>
      </c>
      <c r="K1457" s="185" t="s">
        <v>1009</v>
      </c>
      <c r="L1457" s="35">
        <v>2.0</v>
      </c>
      <c r="M1457" s="35" t="s">
        <v>1011</v>
      </c>
      <c r="N1457" s="37"/>
      <c r="O1457" s="33" t="s">
        <v>1012</v>
      </c>
      <c r="P1457" s="32"/>
      <c r="Q1457" s="35" t="s">
        <v>1013</v>
      </c>
      <c r="R1457" s="33" t="s">
        <v>1014</v>
      </c>
      <c r="S1457" s="35" t="s">
        <v>1015</v>
      </c>
      <c r="T1457" s="33" t="s">
        <v>1016</v>
      </c>
      <c r="U1457" s="53"/>
      <c r="V1457" s="53"/>
      <c r="W1457" s="53"/>
      <c r="X1457" s="53"/>
      <c r="Y1457" s="53"/>
      <c r="Z1457" s="53"/>
      <c r="AA1457" s="53"/>
      <c r="AB1457" s="53"/>
      <c r="AC1457" s="53"/>
      <c r="AD1457" s="53"/>
      <c r="AE1457" s="53"/>
    </row>
    <row r="1458" ht="14.25" customHeight="1">
      <c r="A1458" s="157" t="str">
        <f t="shared" si="3"/>
        <v>191012_B51-T1-7_00DOT_00JIO_M01_S_1</v>
      </c>
      <c r="B1458" s="47" t="s">
        <v>4593</v>
      </c>
      <c r="C1458" s="47" t="s">
        <v>6497</v>
      </c>
      <c r="D1458" s="162" t="s">
        <v>6498</v>
      </c>
      <c r="E1458" s="179">
        <v>10691.0</v>
      </c>
      <c r="F1458" s="195">
        <v>41201.0</v>
      </c>
      <c r="G1458" s="33" t="s">
        <v>1006</v>
      </c>
      <c r="H1458" s="33" t="s">
        <v>120</v>
      </c>
      <c r="I1458" s="33" t="s">
        <v>1007</v>
      </c>
      <c r="J1458" s="35">
        <v>1.0</v>
      </c>
      <c r="K1458" s="185" t="s">
        <v>1009</v>
      </c>
      <c r="L1458" s="35">
        <v>2.0</v>
      </c>
      <c r="M1458" s="35" t="s">
        <v>1011</v>
      </c>
      <c r="N1458" s="37"/>
      <c r="O1458" s="33" t="s">
        <v>1012</v>
      </c>
      <c r="P1458" s="32"/>
      <c r="Q1458" s="35" t="s">
        <v>1013</v>
      </c>
      <c r="R1458" s="33" t="s">
        <v>1014</v>
      </c>
      <c r="S1458" s="35" t="s">
        <v>1015</v>
      </c>
      <c r="T1458" s="33" t="s">
        <v>1016</v>
      </c>
      <c r="U1458" s="53"/>
      <c r="V1458" s="53"/>
      <c r="W1458" s="53"/>
      <c r="X1458" s="53"/>
      <c r="Y1458" s="53"/>
      <c r="Z1458" s="53"/>
      <c r="AA1458" s="53"/>
      <c r="AB1458" s="53"/>
      <c r="AC1458" s="53"/>
      <c r="AD1458" s="53"/>
      <c r="AE1458" s="53"/>
    </row>
    <row r="1459" ht="14.25" customHeight="1">
      <c r="A1459" s="157" t="str">
        <f t="shared" si="3"/>
        <v>191012_B51-T1-8_00DOU_00JIP_M01_S_1</v>
      </c>
      <c r="B1459" s="47" t="s">
        <v>4597</v>
      </c>
      <c r="C1459" s="47" t="s">
        <v>6499</v>
      </c>
      <c r="D1459" s="162" t="s">
        <v>6500</v>
      </c>
      <c r="E1459" s="179">
        <v>2992.0</v>
      </c>
      <c r="F1459" s="195">
        <v>41201.0</v>
      </c>
      <c r="G1459" s="33" t="s">
        <v>1006</v>
      </c>
      <c r="H1459" s="33" t="s">
        <v>120</v>
      </c>
      <c r="I1459" s="33" t="s">
        <v>1007</v>
      </c>
      <c r="J1459" s="35">
        <v>1.0</v>
      </c>
      <c r="K1459" s="185" t="s">
        <v>1009</v>
      </c>
      <c r="L1459" s="35">
        <v>2.0</v>
      </c>
      <c r="M1459" s="35" t="s">
        <v>1011</v>
      </c>
      <c r="N1459" s="37"/>
      <c r="O1459" s="33" t="s">
        <v>1012</v>
      </c>
      <c r="P1459" s="32"/>
      <c r="Q1459" s="35" t="s">
        <v>1013</v>
      </c>
      <c r="R1459" s="33" t="s">
        <v>1014</v>
      </c>
      <c r="S1459" s="35" t="s">
        <v>1015</v>
      </c>
      <c r="T1459" s="33" t="s">
        <v>1016</v>
      </c>
      <c r="U1459" s="53"/>
      <c r="V1459" s="53"/>
      <c r="W1459" s="53"/>
      <c r="X1459" s="53"/>
      <c r="Y1459" s="53"/>
      <c r="Z1459" s="53"/>
      <c r="AA1459" s="53"/>
      <c r="AB1459" s="53"/>
      <c r="AC1459" s="53"/>
      <c r="AD1459" s="53"/>
      <c r="AE1459" s="53"/>
    </row>
    <row r="1460" ht="14.25" customHeight="1">
      <c r="A1460" s="157" t="str">
        <f t="shared" si="3"/>
        <v>191012_B51-T1-9_00DOV_00JIQ_M01_S_1</v>
      </c>
      <c r="B1460" s="47" t="s">
        <v>4601</v>
      </c>
      <c r="C1460" s="47" t="s">
        <v>6501</v>
      </c>
      <c r="D1460" s="162" t="s">
        <v>6502</v>
      </c>
      <c r="E1460" s="179">
        <v>6350.0</v>
      </c>
      <c r="F1460" s="195">
        <v>41201.0</v>
      </c>
      <c r="G1460" s="33" t="s">
        <v>1006</v>
      </c>
      <c r="H1460" s="33" t="s">
        <v>120</v>
      </c>
      <c r="I1460" s="33" t="s">
        <v>1007</v>
      </c>
      <c r="J1460" s="35">
        <v>1.0</v>
      </c>
      <c r="K1460" s="185" t="s">
        <v>1009</v>
      </c>
      <c r="L1460" s="35">
        <v>2.0</v>
      </c>
      <c r="M1460" s="35" t="s">
        <v>1011</v>
      </c>
      <c r="N1460" s="37"/>
      <c r="O1460" s="33" t="s">
        <v>1012</v>
      </c>
      <c r="P1460" s="32"/>
      <c r="Q1460" s="35" t="s">
        <v>1013</v>
      </c>
      <c r="R1460" s="33" t="s">
        <v>1014</v>
      </c>
      <c r="S1460" s="35" t="s">
        <v>1015</v>
      </c>
      <c r="T1460" s="33" t="s">
        <v>1016</v>
      </c>
      <c r="U1460" s="53"/>
      <c r="V1460" s="53"/>
      <c r="W1460" s="53"/>
      <c r="X1460" s="53"/>
      <c r="Y1460" s="53"/>
      <c r="Z1460" s="53"/>
      <c r="AA1460" s="53"/>
      <c r="AB1460" s="53"/>
      <c r="AC1460" s="53"/>
      <c r="AD1460" s="53"/>
      <c r="AE1460" s="53"/>
    </row>
    <row r="1461" ht="14.25" customHeight="1">
      <c r="A1461" s="157" t="str">
        <f t="shared" si="3"/>
        <v>191012_B51-T1-10_00DOW_00JIR_M01_S_1</v>
      </c>
      <c r="B1461" s="47" t="s">
        <v>4604</v>
      </c>
      <c r="C1461" s="47" t="s">
        <v>6503</v>
      </c>
      <c r="D1461" s="162" t="s">
        <v>6504</v>
      </c>
      <c r="E1461" s="179">
        <v>2479.0</v>
      </c>
      <c r="F1461" s="195">
        <v>41201.0</v>
      </c>
      <c r="G1461" s="33" t="s">
        <v>1006</v>
      </c>
      <c r="H1461" s="33" t="s">
        <v>120</v>
      </c>
      <c r="I1461" s="33" t="s">
        <v>1007</v>
      </c>
      <c r="J1461" s="35">
        <v>1.0</v>
      </c>
      <c r="K1461" s="185" t="s">
        <v>1009</v>
      </c>
      <c r="L1461" s="35">
        <v>2.0</v>
      </c>
      <c r="M1461" s="35" t="s">
        <v>1011</v>
      </c>
      <c r="N1461" s="37"/>
      <c r="O1461" s="33" t="s">
        <v>1012</v>
      </c>
      <c r="P1461" s="32"/>
      <c r="Q1461" s="35" t="s">
        <v>1013</v>
      </c>
      <c r="R1461" s="33" t="s">
        <v>1014</v>
      </c>
      <c r="S1461" s="35" t="s">
        <v>1015</v>
      </c>
      <c r="T1461" s="33" t="s">
        <v>1016</v>
      </c>
      <c r="U1461" s="53"/>
      <c r="V1461" s="53"/>
      <c r="W1461" s="53"/>
      <c r="X1461" s="53"/>
      <c r="Y1461" s="53"/>
      <c r="Z1461" s="53"/>
      <c r="AA1461" s="53"/>
      <c r="AB1461" s="53"/>
      <c r="AC1461" s="53"/>
      <c r="AD1461" s="53"/>
      <c r="AE1461" s="53"/>
    </row>
    <row r="1462" ht="14.25" customHeight="1">
      <c r="A1462" s="157" t="str">
        <f t="shared" si="3"/>
        <v>191012_B51-T1-11_00DOX_00JIS_M01_S_1</v>
      </c>
      <c r="B1462" s="47" t="s">
        <v>4608</v>
      </c>
      <c r="C1462" s="47" t="s">
        <v>6505</v>
      </c>
      <c r="D1462" s="162" t="s">
        <v>6506</v>
      </c>
      <c r="E1462" s="179">
        <v>8253.0</v>
      </c>
      <c r="F1462" s="195">
        <v>41201.0</v>
      </c>
      <c r="G1462" s="33" t="s">
        <v>1006</v>
      </c>
      <c r="H1462" s="33" t="s">
        <v>120</v>
      </c>
      <c r="I1462" s="33" t="s">
        <v>1007</v>
      </c>
      <c r="J1462" s="35">
        <v>1.0</v>
      </c>
      <c r="K1462" s="185" t="s">
        <v>1009</v>
      </c>
      <c r="L1462" s="35">
        <v>2.0</v>
      </c>
      <c r="M1462" s="35" t="s">
        <v>1011</v>
      </c>
      <c r="N1462" s="37"/>
      <c r="O1462" s="33" t="s">
        <v>1012</v>
      </c>
      <c r="P1462" s="32"/>
      <c r="Q1462" s="35" t="s">
        <v>1013</v>
      </c>
      <c r="R1462" s="33" t="s">
        <v>1014</v>
      </c>
      <c r="S1462" s="35" t="s">
        <v>1015</v>
      </c>
      <c r="T1462" s="33" t="s">
        <v>1016</v>
      </c>
      <c r="U1462" s="53"/>
      <c r="V1462" s="53"/>
      <c r="W1462" s="53"/>
      <c r="X1462" s="53"/>
      <c r="Y1462" s="53"/>
      <c r="Z1462" s="53"/>
      <c r="AA1462" s="53"/>
      <c r="AB1462" s="53"/>
      <c r="AC1462" s="53"/>
      <c r="AD1462" s="53"/>
      <c r="AE1462" s="53"/>
    </row>
    <row r="1463" ht="14.25" customHeight="1">
      <c r="A1463" s="157" t="str">
        <f t="shared" si="3"/>
        <v>191012_B51-T1-12_00DOY_00JIT_M01_S_1</v>
      </c>
      <c r="B1463" s="47" t="s">
        <v>4612</v>
      </c>
      <c r="C1463" s="47" t="s">
        <v>6507</v>
      </c>
      <c r="D1463" s="162" t="s">
        <v>6508</v>
      </c>
      <c r="E1463" s="179">
        <v>3301.0</v>
      </c>
      <c r="F1463" s="195">
        <v>41201.0</v>
      </c>
      <c r="G1463" s="33" t="s">
        <v>1006</v>
      </c>
      <c r="H1463" s="33" t="s">
        <v>120</v>
      </c>
      <c r="I1463" s="33" t="s">
        <v>1007</v>
      </c>
      <c r="J1463" s="35">
        <v>1.0</v>
      </c>
      <c r="K1463" s="185" t="s">
        <v>1009</v>
      </c>
      <c r="L1463" s="35">
        <v>2.0</v>
      </c>
      <c r="M1463" s="35" t="s">
        <v>1011</v>
      </c>
      <c r="N1463" s="37"/>
      <c r="O1463" s="33" t="s">
        <v>1012</v>
      </c>
      <c r="P1463" s="32"/>
      <c r="Q1463" s="35" t="s">
        <v>1013</v>
      </c>
      <c r="R1463" s="33" t="s">
        <v>1014</v>
      </c>
      <c r="S1463" s="35" t="s">
        <v>1015</v>
      </c>
      <c r="T1463" s="33" t="s">
        <v>1016</v>
      </c>
      <c r="U1463" s="53"/>
      <c r="V1463" s="53"/>
      <c r="W1463" s="53"/>
      <c r="X1463" s="53"/>
      <c r="Y1463" s="53"/>
      <c r="Z1463" s="53"/>
      <c r="AA1463" s="53"/>
      <c r="AB1463" s="53"/>
      <c r="AC1463" s="53"/>
      <c r="AD1463" s="53"/>
      <c r="AE1463" s="53"/>
    </row>
    <row r="1464" ht="14.25" customHeight="1">
      <c r="A1464" s="157" t="str">
        <f t="shared" si="3"/>
        <v>191012_B51-T1-13_00DOZ_00JIU_M01_S_1</v>
      </c>
      <c r="B1464" s="47" t="s">
        <v>4616</v>
      </c>
      <c r="C1464" s="47" t="s">
        <v>6509</v>
      </c>
      <c r="D1464" s="162" t="s">
        <v>6510</v>
      </c>
      <c r="E1464" s="179">
        <v>2809.0</v>
      </c>
      <c r="F1464" s="195">
        <v>41201.0</v>
      </c>
      <c r="G1464" s="33" t="s">
        <v>1006</v>
      </c>
      <c r="H1464" s="33" t="s">
        <v>120</v>
      </c>
      <c r="I1464" s="33" t="s">
        <v>1007</v>
      </c>
      <c r="J1464" s="35">
        <v>1.0</v>
      </c>
      <c r="K1464" s="185" t="s">
        <v>1009</v>
      </c>
      <c r="L1464" s="35">
        <v>2.0</v>
      </c>
      <c r="M1464" s="35" t="s">
        <v>1011</v>
      </c>
      <c r="N1464" s="37"/>
      <c r="O1464" s="33" t="s">
        <v>1012</v>
      </c>
      <c r="P1464" s="32"/>
      <c r="Q1464" s="35" t="s">
        <v>1013</v>
      </c>
      <c r="R1464" s="33" t="s">
        <v>1014</v>
      </c>
      <c r="S1464" s="35" t="s">
        <v>1015</v>
      </c>
      <c r="T1464" s="33" t="s">
        <v>1016</v>
      </c>
      <c r="U1464" s="53"/>
      <c r="V1464" s="53"/>
      <c r="W1464" s="53"/>
      <c r="X1464" s="53"/>
      <c r="Y1464" s="53"/>
      <c r="Z1464" s="53"/>
      <c r="AA1464" s="53"/>
      <c r="AB1464" s="53"/>
      <c r="AC1464" s="53"/>
      <c r="AD1464" s="53"/>
      <c r="AE1464" s="53"/>
    </row>
    <row r="1465" ht="14.25" customHeight="1">
      <c r="A1465" s="157" t="str">
        <f t="shared" si="3"/>
        <v>191012_B51-T1-14_00DP0_00JIV_M01_S_1</v>
      </c>
      <c r="B1465" s="47" t="s">
        <v>4620</v>
      </c>
      <c r="C1465" s="47" t="s">
        <v>6511</v>
      </c>
      <c r="D1465" s="162" t="s">
        <v>6512</v>
      </c>
      <c r="E1465" s="179">
        <v>6957.0</v>
      </c>
      <c r="F1465" s="195">
        <v>41201.0</v>
      </c>
      <c r="G1465" s="33" t="s">
        <v>1006</v>
      </c>
      <c r="H1465" s="33" t="s">
        <v>120</v>
      </c>
      <c r="I1465" s="33" t="s">
        <v>1007</v>
      </c>
      <c r="J1465" s="35">
        <v>1.0</v>
      </c>
      <c r="K1465" s="185" t="s">
        <v>1009</v>
      </c>
      <c r="L1465" s="35">
        <v>2.0</v>
      </c>
      <c r="M1465" s="35" t="s">
        <v>1011</v>
      </c>
      <c r="N1465" s="37"/>
      <c r="O1465" s="33" t="s">
        <v>1012</v>
      </c>
      <c r="P1465" s="32"/>
      <c r="Q1465" s="35" t="s">
        <v>1013</v>
      </c>
      <c r="R1465" s="33" t="s">
        <v>1014</v>
      </c>
      <c r="S1465" s="35" t="s">
        <v>1015</v>
      </c>
      <c r="T1465" s="33" t="s">
        <v>1016</v>
      </c>
      <c r="U1465" s="53"/>
      <c r="V1465" s="53"/>
      <c r="W1465" s="53"/>
      <c r="X1465" s="53"/>
      <c r="Y1465" s="53"/>
      <c r="Z1465" s="53"/>
      <c r="AA1465" s="53"/>
      <c r="AB1465" s="53"/>
      <c r="AC1465" s="53"/>
      <c r="AD1465" s="53"/>
      <c r="AE1465" s="53"/>
    </row>
    <row r="1466" ht="14.25" customHeight="1">
      <c r="A1466" s="157" t="str">
        <f t="shared" si="3"/>
        <v>191012_B51-T1-15_00DP1_00JIW_M01_S_1</v>
      </c>
      <c r="B1466" s="47" t="s">
        <v>4624</v>
      </c>
      <c r="C1466" s="47" t="s">
        <v>6513</v>
      </c>
      <c r="D1466" s="162" t="s">
        <v>6514</v>
      </c>
      <c r="E1466" s="33" t="s">
        <v>154</v>
      </c>
      <c r="F1466" s="195">
        <v>41201.0</v>
      </c>
      <c r="G1466" s="33" t="s">
        <v>1006</v>
      </c>
      <c r="H1466" s="33" t="s">
        <v>120</v>
      </c>
      <c r="I1466" s="33" t="s">
        <v>1007</v>
      </c>
      <c r="J1466" s="35">
        <v>1.0</v>
      </c>
      <c r="K1466" s="185" t="s">
        <v>1009</v>
      </c>
      <c r="L1466" s="35">
        <v>2.0</v>
      </c>
      <c r="M1466" s="35" t="s">
        <v>1011</v>
      </c>
      <c r="N1466" s="37"/>
      <c r="O1466" s="33" t="s">
        <v>1012</v>
      </c>
      <c r="P1466" s="32"/>
      <c r="Q1466" s="35" t="s">
        <v>1013</v>
      </c>
      <c r="R1466" s="33" t="s">
        <v>1014</v>
      </c>
      <c r="S1466" s="35" t="s">
        <v>1015</v>
      </c>
      <c r="T1466" s="33" t="s">
        <v>1016</v>
      </c>
      <c r="U1466" s="53"/>
      <c r="V1466" s="53"/>
      <c r="W1466" s="53"/>
      <c r="X1466" s="53"/>
      <c r="Y1466" s="53"/>
      <c r="Z1466" s="53"/>
      <c r="AA1466" s="53"/>
      <c r="AB1466" s="53"/>
      <c r="AC1466" s="53"/>
      <c r="AD1466" s="53"/>
      <c r="AE1466" s="53"/>
    </row>
    <row r="1467" ht="14.25" customHeight="1">
      <c r="A1467" s="157" t="str">
        <f t="shared" si="3"/>
        <v>191012_B51-T1-16_00DP2_00JIX_M01_S_1</v>
      </c>
      <c r="B1467" s="47" t="s">
        <v>4630</v>
      </c>
      <c r="C1467" s="47" t="s">
        <v>6515</v>
      </c>
      <c r="D1467" s="162" t="s">
        <v>6516</v>
      </c>
      <c r="E1467" s="33" t="s">
        <v>881</v>
      </c>
      <c r="F1467" s="195">
        <v>41201.0</v>
      </c>
      <c r="G1467" s="33" t="s">
        <v>1006</v>
      </c>
      <c r="H1467" s="33" t="s">
        <v>120</v>
      </c>
      <c r="I1467" s="33" t="s">
        <v>1007</v>
      </c>
      <c r="J1467" s="35">
        <v>1.0</v>
      </c>
      <c r="K1467" s="185" t="s">
        <v>1009</v>
      </c>
      <c r="L1467" s="35">
        <v>2.0</v>
      </c>
      <c r="M1467" s="35" t="s">
        <v>1011</v>
      </c>
      <c r="N1467" s="37"/>
      <c r="O1467" s="33" t="s">
        <v>1012</v>
      </c>
      <c r="P1467" s="32"/>
      <c r="Q1467" s="35" t="s">
        <v>1013</v>
      </c>
      <c r="R1467" s="33" t="s">
        <v>1014</v>
      </c>
      <c r="S1467" s="35" t="s">
        <v>1015</v>
      </c>
      <c r="T1467" s="33" t="s">
        <v>1016</v>
      </c>
      <c r="U1467" s="53"/>
      <c r="V1467" s="53"/>
      <c r="W1467" s="53"/>
      <c r="X1467" s="53"/>
      <c r="Y1467" s="53"/>
      <c r="Z1467" s="53"/>
      <c r="AA1467" s="53"/>
      <c r="AB1467" s="53"/>
      <c r="AC1467" s="53"/>
      <c r="AD1467" s="53"/>
      <c r="AE1467" s="53"/>
    </row>
    <row r="1468" ht="14.25" customHeight="1">
      <c r="A1468" s="157" t="str">
        <f t="shared" si="3"/>
        <v>191013_HEK-QCS_000F2_00JIY_M01_S_1</v>
      </c>
      <c r="B1468" s="158" t="s">
        <v>108</v>
      </c>
      <c r="C1468" s="47" t="s">
        <v>6517</v>
      </c>
      <c r="D1468" s="235" t="s">
        <v>109</v>
      </c>
      <c r="E1468" s="35" t="s">
        <v>109</v>
      </c>
      <c r="F1468" s="195">
        <v>41566.0</v>
      </c>
      <c r="G1468" s="33" t="s">
        <v>1006</v>
      </c>
      <c r="H1468" s="33" t="s">
        <v>120</v>
      </c>
      <c r="I1468" s="33" t="s">
        <v>1007</v>
      </c>
      <c r="J1468" s="35">
        <v>1.0</v>
      </c>
      <c r="K1468" s="185" t="s">
        <v>1009</v>
      </c>
      <c r="L1468" s="35">
        <v>2.0</v>
      </c>
      <c r="M1468" s="35" t="s">
        <v>1011</v>
      </c>
      <c r="N1468" s="37"/>
      <c r="O1468" s="33" t="s">
        <v>1012</v>
      </c>
      <c r="P1468" s="32"/>
      <c r="Q1468" s="35" t="s">
        <v>1013</v>
      </c>
      <c r="R1468" s="33" t="s">
        <v>1014</v>
      </c>
      <c r="S1468" s="35" t="s">
        <v>1015</v>
      </c>
      <c r="T1468" s="33" t="s">
        <v>1016</v>
      </c>
      <c r="U1468" s="53"/>
      <c r="V1468" s="53"/>
      <c r="W1468" s="53"/>
      <c r="X1468" s="53"/>
      <c r="Y1468" s="53"/>
      <c r="Z1468" s="53"/>
      <c r="AA1468" s="53"/>
      <c r="AB1468" s="53"/>
      <c r="AC1468" s="53"/>
      <c r="AD1468" s="53"/>
      <c r="AE1468" s="53"/>
    </row>
    <row r="1469" ht="14.25" customHeight="1">
      <c r="A1469" s="157" t="str">
        <f t="shared" si="3"/>
        <v>191013_HEK-QCS_00J8W_00JIZ_M01_S_1</v>
      </c>
      <c r="B1469" s="158" t="s">
        <v>5768</v>
      </c>
      <c r="C1469" s="47" t="s">
        <v>6518</v>
      </c>
      <c r="D1469" s="235" t="s">
        <v>109</v>
      </c>
      <c r="E1469" s="35" t="s">
        <v>109</v>
      </c>
      <c r="F1469" s="195">
        <v>41566.0</v>
      </c>
      <c r="G1469" s="33" t="s">
        <v>1006</v>
      </c>
      <c r="H1469" s="33" t="s">
        <v>120</v>
      </c>
      <c r="I1469" s="33" t="s">
        <v>1007</v>
      </c>
      <c r="J1469" s="35">
        <v>1.0</v>
      </c>
      <c r="K1469" s="185" t="s">
        <v>1009</v>
      </c>
      <c r="L1469" s="35">
        <v>2.0</v>
      </c>
      <c r="M1469" s="35" t="s">
        <v>1011</v>
      </c>
      <c r="N1469" s="37"/>
      <c r="O1469" s="33" t="s">
        <v>1012</v>
      </c>
      <c r="P1469" s="32"/>
      <c r="Q1469" s="35" t="s">
        <v>1013</v>
      </c>
      <c r="R1469" s="33" t="s">
        <v>1014</v>
      </c>
      <c r="S1469" s="35" t="s">
        <v>1015</v>
      </c>
      <c r="T1469" s="33" t="s">
        <v>1016</v>
      </c>
      <c r="U1469" s="53"/>
      <c r="V1469" s="53"/>
      <c r="W1469" s="53"/>
      <c r="X1469" s="53"/>
      <c r="Y1469" s="53"/>
      <c r="Z1469" s="53"/>
      <c r="AA1469" s="53"/>
      <c r="AB1469" s="53"/>
      <c r="AC1469" s="53"/>
      <c r="AD1469" s="53"/>
      <c r="AE1469" s="53"/>
    </row>
    <row r="1470" ht="14.25" customHeight="1">
      <c r="A1470" s="157" t="str">
        <f t="shared" si="3"/>
        <v>191013_B50-T1-1_00DO7_00JJ0_M01_S_1</v>
      </c>
      <c r="B1470" s="47" t="s">
        <v>4498</v>
      </c>
      <c r="C1470" s="47" t="s">
        <v>6519</v>
      </c>
      <c r="D1470" s="162" t="s">
        <v>6520</v>
      </c>
      <c r="E1470" s="66">
        <v>6376.0</v>
      </c>
      <c r="F1470" s="195">
        <v>41566.0</v>
      </c>
      <c r="G1470" s="33" t="s">
        <v>1006</v>
      </c>
      <c r="H1470" s="33" t="s">
        <v>120</v>
      </c>
      <c r="I1470" s="33" t="s">
        <v>1007</v>
      </c>
      <c r="J1470" s="35">
        <v>1.0</v>
      </c>
      <c r="K1470" s="185" t="s">
        <v>1009</v>
      </c>
      <c r="L1470" s="35">
        <v>2.0</v>
      </c>
      <c r="M1470" s="35" t="s">
        <v>1011</v>
      </c>
      <c r="N1470" s="37"/>
      <c r="O1470" s="33" t="s">
        <v>1012</v>
      </c>
      <c r="P1470" s="32"/>
      <c r="Q1470" s="35" t="s">
        <v>1013</v>
      </c>
      <c r="R1470" s="33" t="s">
        <v>1014</v>
      </c>
      <c r="S1470" s="35" t="s">
        <v>1015</v>
      </c>
      <c r="T1470" s="33" t="s">
        <v>1016</v>
      </c>
      <c r="U1470" s="53"/>
      <c r="V1470" s="53"/>
      <c r="W1470" s="53"/>
      <c r="X1470" s="53"/>
      <c r="Y1470" s="53"/>
      <c r="Z1470" s="53"/>
      <c r="AA1470" s="53"/>
      <c r="AB1470" s="53"/>
      <c r="AC1470" s="53"/>
      <c r="AD1470" s="53"/>
      <c r="AE1470" s="53"/>
    </row>
    <row r="1471" ht="14.25" customHeight="1">
      <c r="A1471" s="157" t="str">
        <f t="shared" si="3"/>
        <v>191013_B50-T1-2_00DO8_00JJ1_M01_S_1</v>
      </c>
      <c r="B1471" s="47" t="s">
        <v>4502</v>
      </c>
      <c r="C1471" s="47" t="s">
        <v>6521</v>
      </c>
      <c r="D1471" s="162" t="s">
        <v>6522</v>
      </c>
      <c r="E1471" s="66">
        <v>8490.0</v>
      </c>
      <c r="F1471" s="195">
        <v>41566.0</v>
      </c>
      <c r="G1471" s="33" t="s">
        <v>1006</v>
      </c>
      <c r="H1471" s="33" t="s">
        <v>120</v>
      </c>
      <c r="I1471" s="33" t="s">
        <v>1007</v>
      </c>
      <c r="J1471" s="35">
        <v>1.0</v>
      </c>
      <c r="K1471" s="185" t="s">
        <v>1009</v>
      </c>
      <c r="L1471" s="35">
        <v>2.0</v>
      </c>
      <c r="M1471" s="35" t="s">
        <v>1011</v>
      </c>
      <c r="N1471" s="37"/>
      <c r="O1471" s="33" t="s">
        <v>1012</v>
      </c>
      <c r="P1471" s="32"/>
      <c r="Q1471" s="35" t="s">
        <v>1013</v>
      </c>
      <c r="R1471" s="33" t="s">
        <v>1014</v>
      </c>
      <c r="S1471" s="35" t="s">
        <v>1015</v>
      </c>
      <c r="T1471" s="33" t="s">
        <v>1016</v>
      </c>
      <c r="U1471" s="53"/>
      <c r="V1471" s="53"/>
      <c r="W1471" s="53"/>
      <c r="X1471" s="53"/>
      <c r="Y1471" s="53"/>
      <c r="Z1471" s="53"/>
      <c r="AA1471" s="53"/>
      <c r="AB1471" s="53"/>
      <c r="AC1471" s="53"/>
      <c r="AD1471" s="53"/>
      <c r="AE1471" s="53"/>
    </row>
    <row r="1472" ht="14.25" customHeight="1">
      <c r="A1472" s="157" t="str">
        <f t="shared" si="3"/>
        <v>191013_B50-T1-3_00DO9_00JJ2_M01_S_1</v>
      </c>
      <c r="B1472" s="47" t="s">
        <v>4506</v>
      </c>
      <c r="C1472" s="47" t="s">
        <v>6523</v>
      </c>
      <c r="D1472" s="162" t="s">
        <v>6524</v>
      </c>
      <c r="E1472" s="66">
        <v>2633.0</v>
      </c>
      <c r="F1472" s="195">
        <v>41566.0</v>
      </c>
      <c r="G1472" s="33" t="s">
        <v>1006</v>
      </c>
      <c r="H1472" s="33" t="s">
        <v>120</v>
      </c>
      <c r="I1472" s="33" t="s">
        <v>1007</v>
      </c>
      <c r="J1472" s="35">
        <v>1.0</v>
      </c>
      <c r="K1472" s="185" t="s">
        <v>1009</v>
      </c>
      <c r="L1472" s="35">
        <v>2.0</v>
      </c>
      <c r="M1472" s="35" t="s">
        <v>1011</v>
      </c>
      <c r="N1472" s="107" t="s">
        <v>6221</v>
      </c>
      <c r="O1472" s="33" t="s">
        <v>4297</v>
      </c>
      <c r="P1472" s="33" t="s">
        <v>6525</v>
      </c>
      <c r="Q1472" s="35" t="s">
        <v>1013</v>
      </c>
      <c r="R1472" s="33" t="s">
        <v>1014</v>
      </c>
      <c r="S1472" s="35" t="s">
        <v>1015</v>
      </c>
      <c r="T1472" s="33" t="s">
        <v>1016</v>
      </c>
      <c r="U1472" s="53"/>
      <c r="V1472" s="53"/>
      <c r="W1472" s="53"/>
      <c r="X1472" s="53"/>
      <c r="Y1472" s="53"/>
      <c r="Z1472" s="53"/>
      <c r="AA1472" s="53"/>
      <c r="AB1472" s="53"/>
      <c r="AC1472" s="53"/>
      <c r="AD1472" s="53"/>
      <c r="AE1472" s="53"/>
    </row>
    <row r="1473" ht="14.25" customHeight="1">
      <c r="A1473" s="157" t="str">
        <f t="shared" si="3"/>
        <v>191013_B50-T1-4_00DOA_00JJ3_M01_S_1</v>
      </c>
      <c r="B1473" s="47" t="s">
        <v>4511</v>
      </c>
      <c r="C1473" s="47" t="s">
        <v>6526</v>
      </c>
      <c r="D1473" s="162" t="s">
        <v>6527</v>
      </c>
      <c r="E1473" s="66">
        <v>8590.0</v>
      </c>
      <c r="F1473" s="195">
        <v>41566.0</v>
      </c>
      <c r="G1473" s="33" t="s">
        <v>1006</v>
      </c>
      <c r="H1473" s="33" t="s">
        <v>120</v>
      </c>
      <c r="I1473" s="33" t="s">
        <v>1007</v>
      </c>
      <c r="J1473" s="35">
        <v>1.0</v>
      </c>
      <c r="K1473" s="185" t="s">
        <v>1009</v>
      </c>
      <c r="L1473" s="35">
        <v>2.0</v>
      </c>
      <c r="M1473" s="35" t="s">
        <v>1011</v>
      </c>
      <c r="N1473" s="107" t="s">
        <v>6528</v>
      </c>
      <c r="O1473" s="33" t="s">
        <v>4297</v>
      </c>
      <c r="P1473" s="33" t="s">
        <v>6529</v>
      </c>
      <c r="Q1473" s="35" t="s">
        <v>1013</v>
      </c>
      <c r="R1473" s="33" t="s">
        <v>1014</v>
      </c>
      <c r="S1473" s="35" t="s">
        <v>1015</v>
      </c>
      <c r="T1473" s="33" t="s">
        <v>1016</v>
      </c>
      <c r="U1473" s="53"/>
      <c r="V1473" s="53"/>
      <c r="W1473" s="53"/>
      <c r="X1473" s="53"/>
      <c r="Y1473" s="53"/>
      <c r="Z1473" s="53"/>
      <c r="AA1473" s="53"/>
      <c r="AB1473" s="53"/>
      <c r="AC1473" s="53"/>
      <c r="AD1473" s="53"/>
      <c r="AE1473" s="53"/>
    </row>
    <row r="1474" ht="14.25" customHeight="1">
      <c r="A1474" s="157" t="str">
        <f t="shared" si="3"/>
        <v>191013_B50-T1-5_00DOB_00JJ4_M01_S_1</v>
      </c>
      <c r="B1474" s="47" t="s">
        <v>4515</v>
      </c>
      <c r="C1474" s="47" t="s">
        <v>6530</v>
      </c>
      <c r="D1474" s="162" t="s">
        <v>6531</v>
      </c>
      <c r="E1474" s="66">
        <v>9671.0</v>
      </c>
      <c r="F1474" s="195">
        <v>41566.0</v>
      </c>
      <c r="G1474" s="33" t="s">
        <v>1006</v>
      </c>
      <c r="H1474" s="33" t="s">
        <v>120</v>
      </c>
      <c r="I1474" s="33" t="s">
        <v>1007</v>
      </c>
      <c r="J1474" s="35">
        <v>1.0</v>
      </c>
      <c r="K1474" s="185" t="s">
        <v>1009</v>
      </c>
      <c r="L1474" s="35">
        <v>2.0</v>
      </c>
      <c r="M1474" s="35" t="s">
        <v>1011</v>
      </c>
      <c r="N1474" s="107" t="s">
        <v>6528</v>
      </c>
      <c r="O1474" s="33" t="s">
        <v>4297</v>
      </c>
      <c r="P1474" s="33" t="s">
        <v>6532</v>
      </c>
      <c r="Q1474" s="35" t="s">
        <v>1013</v>
      </c>
      <c r="R1474" s="33" t="s">
        <v>1014</v>
      </c>
      <c r="S1474" s="35" t="s">
        <v>1015</v>
      </c>
      <c r="T1474" s="33" t="s">
        <v>1016</v>
      </c>
      <c r="U1474" s="53"/>
      <c r="V1474" s="53"/>
      <c r="W1474" s="53"/>
      <c r="X1474" s="53"/>
      <c r="Y1474" s="53"/>
      <c r="Z1474" s="53"/>
      <c r="AA1474" s="53"/>
      <c r="AB1474" s="53"/>
      <c r="AC1474" s="53"/>
      <c r="AD1474" s="53"/>
      <c r="AE1474" s="53"/>
    </row>
    <row r="1475" ht="14.25" customHeight="1">
      <c r="A1475" s="157" t="str">
        <f t="shared" si="3"/>
        <v>191013_B50-T1-6_00DOC_00JJ5_M01_S_1</v>
      </c>
      <c r="B1475" s="47" t="s">
        <v>4519</v>
      </c>
      <c r="C1475" s="47" t="s">
        <v>6533</v>
      </c>
      <c r="D1475" s="162" t="s">
        <v>6534</v>
      </c>
      <c r="E1475" s="66">
        <v>2407.0</v>
      </c>
      <c r="F1475" s="195">
        <v>41566.0</v>
      </c>
      <c r="G1475" s="33" t="s">
        <v>1006</v>
      </c>
      <c r="H1475" s="33" t="s">
        <v>120</v>
      </c>
      <c r="I1475" s="33" t="s">
        <v>1007</v>
      </c>
      <c r="J1475" s="35">
        <v>1.0</v>
      </c>
      <c r="K1475" s="185" t="s">
        <v>1009</v>
      </c>
      <c r="L1475" s="35">
        <v>2.0</v>
      </c>
      <c r="M1475" s="35" t="s">
        <v>1011</v>
      </c>
      <c r="N1475" s="107" t="s">
        <v>6528</v>
      </c>
      <c r="O1475" s="33" t="s">
        <v>4297</v>
      </c>
      <c r="P1475" s="33" t="s">
        <v>6535</v>
      </c>
      <c r="Q1475" s="35" t="s">
        <v>1013</v>
      </c>
      <c r="R1475" s="33" t="s">
        <v>1014</v>
      </c>
      <c r="S1475" s="35" t="s">
        <v>1015</v>
      </c>
      <c r="T1475" s="33" t="s">
        <v>1016</v>
      </c>
      <c r="U1475" s="53"/>
      <c r="V1475" s="53"/>
      <c r="W1475" s="53"/>
      <c r="X1475" s="53"/>
      <c r="Y1475" s="53"/>
      <c r="Z1475" s="53"/>
      <c r="AA1475" s="53"/>
      <c r="AB1475" s="53"/>
      <c r="AC1475" s="53"/>
      <c r="AD1475" s="53"/>
      <c r="AE1475" s="53"/>
    </row>
    <row r="1476" ht="14.25" customHeight="1">
      <c r="A1476" s="157" t="str">
        <f t="shared" si="3"/>
        <v>191013_B50-T1-7_00DOD_00JJ6_M01_S_1</v>
      </c>
      <c r="B1476" s="47" t="s">
        <v>4523</v>
      </c>
      <c r="C1476" s="47" t="s">
        <v>6536</v>
      </c>
      <c r="D1476" s="162" t="s">
        <v>6537</v>
      </c>
      <c r="E1476" s="66">
        <v>7695.0</v>
      </c>
      <c r="F1476" s="195">
        <v>41566.0</v>
      </c>
      <c r="G1476" s="33" t="s">
        <v>1006</v>
      </c>
      <c r="H1476" s="33" t="s">
        <v>120</v>
      </c>
      <c r="I1476" s="33" t="s">
        <v>1007</v>
      </c>
      <c r="J1476" s="35">
        <v>1.0</v>
      </c>
      <c r="K1476" s="185" t="s">
        <v>1009</v>
      </c>
      <c r="L1476" s="35">
        <v>2.0</v>
      </c>
      <c r="M1476" s="35" t="s">
        <v>1011</v>
      </c>
      <c r="N1476" s="37"/>
      <c r="O1476" s="33" t="s">
        <v>1012</v>
      </c>
      <c r="P1476" s="32"/>
      <c r="Q1476" s="35" t="s">
        <v>1013</v>
      </c>
      <c r="R1476" s="33" t="s">
        <v>1014</v>
      </c>
      <c r="S1476" s="35" t="s">
        <v>1015</v>
      </c>
      <c r="T1476" s="33" t="s">
        <v>1016</v>
      </c>
      <c r="U1476" s="53"/>
      <c r="V1476" s="53"/>
      <c r="W1476" s="53"/>
      <c r="X1476" s="53"/>
      <c r="Y1476" s="53"/>
      <c r="Z1476" s="53"/>
      <c r="AA1476" s="53"/>
      <c r="AB1476" s="53"/>
      <c r="AC1476" s="53"/>
      <c r="AD1476" s="53"/>
      <c r="AE1476" s="53"/>
    </row>
    <row r="1477" ht="14.25" customHeight="1">
      <c r="A1477" s="157" t="str">
        <f t="shared" si="3"/>
        <v>191013_B50-T1-8_00DOE_00JJ7_M01_S_1</v>
      </c>
      <c r="B1477" s="47" t="s">
        <v>4529</v>
      </c>
      <c r="C1477" s="47" t="s">
        <v>6538</v>
      </c>
      <c r="D1477" s="162" t="s">
        <v>6539</v>
      </c>
      <c r="E1477" s="66">
        <v>8074.0</v>
      </c>
      <c r="F1477" s="195">
        <v>41566.0</v>
      </c>
      <c r="G1477" s="33" t="s">
        <v>1006</v>
      </c>
      <c r="H1477" s="33" t="s">
        <v>120</v>
      </c>
      <c r="I1477" s="33" t="s">
        <v>1007</v>
      </c>
      <c r="J1477" s="35">
        <v>1.0</v>
      </c>
      <c r="K1477" s="185" t="s">
        <v>1009</v>
      </c>
      <c r="L1477" s="35">
        <v>2.0</v>
      </c>
      <c r="M1477" s="35" t="s">
        <v>1011</v>
      </c>
      <c r="N1477" s="37"/>
      <c r="O1477" s="33" t="s">
        <v>1012</v>
      </c>
      <c r="P1477" s="32"/>
      <c r="Q1477" s="35" t="s">
        <v>1013</v>
      </c>
      <c r="R1477" s="33" t="s">
        <v>1014</v>
      </c>
      <c r="S1477" s="35" t="s">
        <v>1015</v>
      </c>
      <c r="T1477" s="33" t="s">
        <v>1016</v>
      </c>
      <c r="U1477" s="53"/>
      <c r="V1477" s="53"/>
      <c r="W1477" s="53"/>
      <c r="X1477" s="53"/>
      <c r="Y1477" s="53"/>
      <c r="Z1477" s="53"/>
      <c r="AA1477" s="53"/>
      <c r="AB1477" s="53"/>
      <c r="AC1477" s="53"/>
      <c r="AD1477" s="53"/>
      <c r="AE1477" s="53"/>
    </row>
    <row r="1478" ht="14.25" customHeight="1">
      <c r="A1478" s="157" t="str">
        <f t="shared" si="3"/>
        <v>191013_B50-T1-9_00DOF_00JJ8_M01_S_1</v>
      </c>
      <c r="B1478" s="47" t="s">
        <v>4533</v>
      </c>
      <c r="C1478" s="47" t="s">
        <v>6540</v>
      </c>
      <c r="D1478" s="162" t="s">
        <v>6541</v>
      </c>
      <c r="E1478" s="66">
        <v>2556.0</v>
      </c>
      <c r="F1478" s="195">
        <v>41566.0</v>
      </c>
      <c r="G1478" s="33" t="s">
        <v>1006</v>
      </c>
      <c r="H1478" s="33" t="s">
        <v>120</v>
      </c>
      <c r="I1478" s="33" t="s">
        <v>1007</v>
      </c>
      <c r="J1478" s="35">
        <v>1.0</v>
      </c>
      <c r="K1478" s="185" t="s">
        <v>1009</v>
      </c>
      <c r="L1478" s="35">
        <v>2.0</v>
      </c>
      <c r="M1478" s="35" t="s">
        <v>1011</v>
      </c>
      <c r="N1478" s="37"/>
      <c r="O1478" s="33" t="s">
        <v>1012</v>
      </c>
      <c r="P1478" s="32"/>
      <c r="Q1478" s="35" t="s">
        <v>1013</v>
      </c>
      <c r="R1478" s="33" t="s">
        <v>1014</v>
      </c>
      <c r="S1478" s="35" t="s">
        <v>1015</v>
      </c>
      <c r="T1478" s="33" t="s">
        <v>1016</v>
      </c>
      <c r="U1478" s="53"/>
      <c r="V1478" s="53"/>
      <c r="W1478" s="53"/>
      <c r="X1478" s="53"/>
      <c r="Y1478" s="53"/>
      <c r="Z1478" s="53"/>
      <c r="AA1478" s="53"/>
      <c r="AB1478" s="53"/>
      <c r="AC1478" s="53"/>
      <c r="AD1478" s="53"/>
      <c r="AE1478" s="53"/>
    </row>
    <row r="1479" ht="14.25" customHeight="1">
      <c r="A1479" s="157" t="str">
        <f t="shared" si="3"/>
        <v>191013_B50-T1-10_00DOG_00JJ9_M01_S_1</v>
      </c>
      <c r="B1479" s="47" t="s">
        <v>4536</v>
      </c>
      <c r="C1479" s="47" t="s">
        <v>6542</v>
      </c>
      <c r="D1479" s="162" t="s">
        <v>6543</v>
      </c>
      <c r="E1479" s="66">
        <v>10814.0</v>
      </c>
      <c r="F1479" s="195">
        <v>41566.0</v>
      </c>
      <c r="G1479" s="33" t="s">
        <v>1006</v>
      </c>
      <c r="H1479" s="33" t="s">
        <v>120</v>
      </c>
      <c r="I1479" s="33" t="s">
        <v>1007</v>
      </c>
      <c r="J1479" s="35">
        <v>1.0</v>
      </c>
      <c r="K1479" s="185" t="s">
        <v>1009</v>
      </c>
      <c r="L1479" s="35">
        <v>2.0</v>
      </c>
      <c r="M1479" s="35" t="s">
        <v>1011</v>
      </c>
      <c r="N1479" s="37"/>
      <c r="O1479" s="33" t="s">
        <v>1012</v>
      </c>
      <c r="P1479" s="32"/>
      <c r="Q1479" s="35" t="s">
        <v>1013</v>
      </c>
      <c r="R1479" s="33" t="s">
        <v>1014</v>
      </c>
      <c r="S1479" s="35" t="s">
        <v>1015</v>
      </c>
      <c r="T1479" s="33" t="s">
        <v>1016</v>
      </c>
      <c r="U1479" s="53"/>
      <c r="V1479" s="53"/>
      <c r="W1479" s="53"/>
      <c r="X1479" s="53"/>
      <c r="Y1479" s="53"/>
      <c r="Z1479" s="53"/>
      <c r="AA1479" s="53"/>
      <c r="AB1479" s="53"/>
      <c r="AC1479" s="53"/>
      <c r="AD1479" s="53"/>
      <c r="AE1479" s="53"/>
    </row>
    <row r="1480" ht="14.25" customHeight="1">
      <c r="A1480" s="157" t="str">
        <f t="shared" si="3"/>
        <v>191013_B50-T1-11_00DOH_00JJA_M01_S_1</v>
      </c>
      <c r="B1480" s="47" t="s">
        <v>4538</v>
      </c>
      <c r="C1480" s="47" t="s">
        <v>6544</v>
      </c>
      <c r="D1480" s="162" t="s">
        <v>6545</v>
      </c>
      <c r="E1480" s="66">
        <v>6952.0</v>
      </c>
      <c r="F1480" s="195">
        <v>41566.0</v>
      </c>
      <c r="G1480" s="33" t="s">
        <v>1006</v>
      </c>
      <c r="H1480" s="33" t="s">
        <v>120</v>
      </c>
      <c r="I1480" s="33" t="s">
        <v>1007</v>
      </c>
      <c r="J1480" s="35">
        <v>1.0</v>
      </c>
      <c r="K1480" s="185" t="s">
        <v>1009</v>
      </c>
      <c r="L1480" s="35">
        <v>2.0</v>
      </c>
      <c r="M1480" s="35" t="s">
        <v>1011</v>
      </c>
      <c r="N1480" s="37"/>
      <c r="O1480" s="33" t="s">
        <v>1012</v>
      </c>
      <c r="P1480" s="32"/>
      <c r="Q1480" s="35" t="s">
        <v>1013</v>
      </c>
      <c r="R1480" s="33" t="s">
        <v>1014</v>
      </c>
      <c r="S1480" s="35" t="s">
        <v>1015</v>
      </c>
      <c r="T1480" s="33" t="s">
        <v>1016</v>
      </c>
      <c r="U1480" s="53"/>
      <c r="V1480" s="53"/>
      <c r="W1480" s="53"/>
      <c r="X1480" s="53"/>
      <c r="Y1480" s="53"/>
      <c r="Z1480" s="53"/>
      <c r="AA1480" s="53"/>
      <c r="AB1480" s="53"/>
      <c r="AC1480" s="53"/>
      <c r="AD1480" s="53"/>
      <c r="AE1480" s="53"/>
    </row>
    <row r="1481" ht="14.25" customHeight="1">
      <c r="A1481" s="157" t="str">
        <f t="shared" si="3"/>
        <v>191013_B50-T1-12_00DOI_00JJB_M01_S_1</v>
      </c>
      <c r="B1481" s="47" t="s">
        <v>4544</v>
      </c>
      <c r="C1481" s="47" t="s">
        <v>6546</v>
      </c>
      <c r="D1481" s="162" t="s">
        <v>6547</v>
      </c>
      <c r="E1481" s="66">
        <v>8071.0</v>
      </c>
      <c r="F1481" s="195">
        <v>41566.0</v>
      </c>
      <c r="G1481" s="33" t="s">
        <v>1006</v>
      </c>
      <c r="H1481" s="33" t="s">
        <v>120</v>
      </c>
      <c r="I1481" s="33" t="s">
        <v>1007</v>
      </c>
      <c r="J1481" s="35">
        <v>1.0</v>
      </c>
      <c r="K1481" s="185" t="s">
        <v>1009</v>
      </c>
      <c r="L1481" s="35">
        <v>2.0</v>
      </c>
      <c r="M1481" s="35" t="s">
        <v>1011</v>
      </c>
      <c r="N1481" s="37"/>
      <c r="O1481" s="33" t="s">
        <v>1012</v>
      </c>
      <c r="P1481" s="32"/>
      <c r="Q1481" s="35" t="s">
        <v>1013</v>
      </c>
      <c r="R1481" s="33" t="s">
        <v>1014</v>
      </c>
      <c r="S1481" s="35" t="s">
        <v>1015</v>
      </c>
      <c r="T1481" s="33" t="s">
        <v>1016</v>
      </c>
      <c r="U1481" s="53"/>
      <c r="V1481" s="53"/>
      <c r="W1481" s="53"/>
      <c r="X1481" s="53"/>
      <c r="Y1481" s="53"/>
      <c r="Z1481" s="53"/>
      <c r="AA1481" s="53"/>
      <c r="AB1481" s="53"/>
      <c r="AC1481" s="53"/>
      <c r="AD1481" s="53"/>
      <c r="AE1481" s="53"/>
    </row>
    <row r="1482" ht="14.25" customHeight="1">
      <c r="A1482" s="157" t="str">
        <f t="shared" si="3"/>
        <v>191013_B50-T1-13_00DOJ_00JJC_M01_S_1</v>
      </c>
      <c r="B1482" s="47" t="s">
        <v>4549</v>
      </c>
      <c r="C1482" s="47" t="s">
        <v>6548</v>
      </c>
      <c r="D1482" s="162" t="s">
        <v>6549</v>
      </c>
      <c r="E1482" s="66">
        <v>8211.0</v>
      </c>
      <c r="F1482" s="195">
        <v>41566.0</v>
      </c>
      <c r="G1482" s="33" t="s">
        <v>1006</v>
      </c>
      <c r="H1482" s="33" t="s">
        <v>120</v>
      </c>
      <c r="I1482" s="33" t="s">
        <v>1007</v>
      </c>
      <c r="J1482" s="35">
        <v>1.0</v>
      </c>
      <c r="K1482" s="185" t="s">
        <v>1009</v>
      </c>
      <c r="L1482" s="35">
        <v>2.0</v>
      </c>
      <c r="M1482" s="35" t="s">
        <v>1011</v>
      </c>
      <c r="N1482" s="37"/>
      <c r="O1482" s="33" t="s">
        <v>1012</v>
      </c>
      <c r="P1482" s="32"/>
      <c r="Q1482" s="35" t="s">
        <v>1013</v>
      </c>
      <c r="R1482" s="33" t="s">
        <v>1014</v>
      </c>
      <c r="S1482" s="35" t="s">
        <v>1015</v>
      </c>
      <c r="T1482" s="33" t="s">
        <v>1016</v>
      </c>
      <c r="U1482" s="53"/>
      <c r="V1482" s="53"/>
      <c r="W1482" s="53"/>
      <c r="X1482" s="53"/>
      <c r="Y1482" s="53"/>
      <c r="Z1482" s="53"/>
      <c r="AA1482" s="53"/>
      <c r="AB1482" s="53"/>
      <c r="AC1482" s="53"/>
      <c r="AD1482" s="53"/>
      <c r="AE1482" s="53"/>
    </row>
    <row r="1483" ht="14.25" customHeight="1">
      <c r="A1483" s="157" t="str">
        <f t="shared" si="3"/>
        <v>191013_B50-T1-14_00DOK_00JJD_M01_S_1</v>
      </c>
      <c r="B1483" s="47" t="s">
        <v>4553</v>
      </c>
      <c r="C1483" s="47" t="s">
        <v>6550</v>
      </c>
      <c r="D1483" s="162" t="s">
        <v>6551</v>
      </c>
      <c r="E1483" s="66">
        <v>8065.0</v>
      </c>
      <c r="F1483" s="195">
        <v>41566.0</v>
      </c>
      <c r="G1483" s="33" t="s">
        <v>1006</v>
      </c>
      <c r="H1483" s="33" t="s">
        <v>120</v>
      </c>
      <c r="I1483" s="33" t="s">
        <v>1007</v>
      </c>
      <c r="J1483" s="35">
        <v>1.0</v>
      </c>
      <c r="K1483" s="185" t="s">
        <v>1009</v>
      </c>
      <c r="L1483" s="35">
        <v>2.0</v>
      </c>
      <c r="M1483" s="35" t="s">
        <v>1011</v>
      </c>
      <c r="N1483" s="37"/>
      <c r="O1483" s="33" t="s">
        <v>1012</v>
      </c>
      <c r="P1483" s="32"/>
      <c r="Q1483" s="35" t="s">
        <v>1013</v>
      </c>
      <c r="R1483" s="33" t="s">
        <v>1014</v>
      </c>
      <c r="S1483" s="35" t="s">
        <v>1015</v>
      </c>
      <c r="T1483" s="33" t="s">
        <v>1016</v>
      </c>
      <c r="U1483" s="53"/>
      <c r="V1483" s="53"/>
      <c r="W1483" s="53"/>
      <c r="X1483" s="53"/>
      <c r="Y1483" s="53"/>
      <c r="Z1483" s="53"/>
      <c r="AA1483" s="53"/>
      <c r="AB1483" s="53"/>
      <c r="AC1483" s="53"/>
      <c r="AD1483" s="53"/>
      <c r="AE1483" s="53"/>
    </row>
    <row r="1484" ht="14.25" customHeight="1">
      <c r="A1484" s="157" t="str">
        <f t="shared" si="3"/>
        <v>191013_B50-T1-15_00DOL_00JJE_M01_S_1</v>
      </c>
      <c r="B1484" s="47" t="s">
        <v>4557</v>
      </c>
      <c r="C1484" s="47" t="s">
        <v>6552</v>
      </c>
      <c r="D1484" s="162" t="s">
        <v>6553</v>
      </c>
      <c r="E1484" s="33" t="s">
        <v>154</v>
      </c>
      <c r="F1484" s="195">
        <v>41566.0</v>
      </c>
      <c r="G1484" s="33" t="s">
        <v>1006</v>
      </c>
      <c r="H1484" s="33" t="s">
        <v>120</v>
      </c>
      <c r="I1484" s="33" t="s">
        <v>1007</v>
      </c>
      <c r="J1484" s="35">
        <v>1.0</v>
      </c>
      <c r="K1484" s="185" t="s">
        <v>1009</v>
      </c>
      <c r="L1484" s="35">
        <v>2.0</v>
      </c>
      <c r="M1484" s="35" t="s">
        <v>1011</v>
      </c>
      <c r="N1484" s="37"/>
      <c r="O1484" s="33" t="s">
        <v>1012</v>
      </c>
      <c r="P1484" s="32"/>
      <c r="Q1484" s="35" t="s">
        <v>1013</v>
      </c>
      <c r="R1484" s="33" t="s">
        <v>1014</v>
      </c>
      <c r="S1484" s="35" t="s">
        <v>1015</v>
      </c>
      <c r="T1484" s="33" t="s">
        <v>1016</v>
      </c>
      <c r="U1484" s="53"/>
      <c r="V1484" s="53"/>
      <c r="W1484" s="53"/>
      <c r="X1484" s="53"/>
      <c r="Y1484" s="53"/>
      <c r="Z1484" s="53"/>
      <c r="AA1484" s="53"/>
      <c r="AB1484" s="53"/>
      <c r="AC1484" s="53"/>
      <c r="AD1484" s="53"/>
      <c r="AE1484" s="53"/>
    </row>
    <row r="1485" ht="14.25" customHeight="1">
      <c r="A1485" s="157" t="str">
        <f t="shared" si="3"/>
        <v>191013_B50-T1-16_00DOM_00JJF_M01_S_1</v>
      </c>
      <c r="B1485" s="47" t="s">
        <v>4563</v>
      </c>
      <c r="C1485" s="47" t="s">
        <v>6554</v>
      </c>
      <c r="D1485" s="162" t="s">
        <v>6555</v>
      </c>
      <c r="E1485" s="33" t="s">
        <v>878</v>
      </c>
      <c r="F1485" s="195">
        <v>41566.0</v>
      </c>
      <c r="G1485" s="33" t="s">
        <v>1006</v>
      </c>
      <c r="H1485" s="33" t="s">
        <v>120</v>
      </c>
      <c r="I1485" s="33" t="s">
        <v>1007</v>
      </c>
      <c r="J1485" s="35">
        <v>1.0</v>
      </c>
      <c r="K1485" s="185" t="s">
        <v>1009</v>
      </c>
      <c r="L1485" s="35">
        <v>2.0</v>
      </c>
      <c r="M1485" s="35" t="s">
        <v>1011</v>
      </c>
      <c r="N1485" s="37"/>
      <c r="O1485" s="33" t="s">
        <v>1012</v>
      </c>
      <c r="P1485" s="32"/>
      <c r="Q1485" s="35" t="s">
        <v>1013</v>
      </c>
      <c r="R1485" s="33" t="s">
        <v>1014</v>
      </c>
      <c r="S1485" s="35" t="s">
        <v>1015</v>
      </c>
      <c r="T1485" s="33" t="s">
        <v>1016</v>
      </c>
      <c r="U1485" s="53"/>
      <c r="V1485" s="53"/>
      <c r="W1485" s="53"/>
      <c r="X1485" s="53"/>
      <c r="Y1485" s="53"/>
      <c r="Z1485" s="53"/>
      <c r="AA1485" s="53"/>
      <c r="AB1485" s="53"/>
      <c r="AC1485" s="53"/>
      <c r="AD1485" s="53"/>
      <c r="AE1485" s="53"/>
    </row>
    <row r="1486" ht="14.25" customHeight="1">
      <c r="A1486" s="157" t="str">
        <f t="shared" si="3"/>
        <v>191011_HEK-QCS_000F2_00JJG_M04_S_1</v>
      </c>
      <c r="B1486" s="158" t="s">
        <v>108</v>
      </c>
      <c r="C1486" s="47" t="s">
        <v>6556</v>
      </c>
      <c r="D1486" s="235" t="s">
        <v>109</v>
      </c>
      <c r="E1486" s="35" t="s">
        <v>109</v>
      </c>
      <c r="F1486" s="195">
        <v>40835.0</v>
      </c>
      <c r="G1486" s="33" t="s">
        <v>1419</v>
      </c>
      <c r="H1486" s="33" t="s">
        <v>122</v>
      </c>
      <c r="I1486" s="33" t="s">
        <v>1007</v>
      </c>
      <c r="J1486" s="35">
        <v>1.0</v>
      </c>
      <c r="K1486" s="185" t="s">
        <v>1009</v>
      </c>
      <c r="L1486" s="35">
        <v>2.0</v>
      </c>
      <c r="M1486" s="35" t="s">
        <v>1011</v>
      </c>
      <c r="N1486" s="37"/>
      <c r="O1486" s="33" t="s">
        <v>1291</v>
      </c>
      <c r="P1486" s="32"/>
      <c r="Q1486" s="35" t="s">
        <v>1013</v>
      </c>
      <c r="R1486" s="35" t="s">
        <v>1438</v>
      </c>
      <c r="S1486" s="35" t="s">
        <v>1015</v>
      </c>
      <c r="T1486" s="35" t="s">
        <v>3235</v>
      </c>
      <c r="U1486" s="53"/>
      <c r="V1486" s="53"/>
      <c r="W1486" s="53"/>
      <c r="X1486" s="53"/>
      <c r="Y1486" s="53"/>
      <c r="Z1486" s="53"/>
      <c r="AA1486" s="53"/>
      <c r="AB1486" s="53"/>
      <c r="AC1486" s="53"/>
      <c r="AD1486" s="53"/>
      <c r="AE1486" s="53"/>
    </row>
    <row r="1487" ht="14.25" customHeight="1">
      <c r="A1487" s="157" t="str">
        <f t="shared" si="3"/>
        <v>191011_HEK-QCS_00J8W_00JJH_M04_S_1</v>
      </c>
      <c r="B1487" s="158" t="s">
        <v>5768</v>
      </c>
      <c r="C1487" s="47" t="s">
        <v>6557</v>
      </c>
      <c r="D1487" s="235" t="s">
        <v>109</v>
      </c>
      <c r="E1487" s="35" t="s">
        <v>109</v>
      </c>
      <c r="F1487" s="195">
        <v>40835.0</v>
      </c>
      <c r="G1487" s="33" t="s">
        <v>1419</v>
      </c>
      <c r="H1487" s="33" t="s">
        <v>122</v>
      </c>
      <c r="I1487" s="33" t="s">
        <v>1007</v>
      </c>
      <c r="J1487" s="35">
        <v>1.0</v>
      </c>
      <c r="K1487" s="185" t="s">
        <v>1009</v>
      </c>
      <c r="L1487" s="35">
        <v>2.0</v>
      </c>
      <c r="M1487" s="35" t="s">
        <v>1011</v>
      </c>
      <c r="N1487" s="37"/>
      <c r="O1487" s="33" t="s">
        <v>1291</v>
      </c>
      <c r="P1487" s="32"/>
      <c r="Q1487" s="35" t="s">
        <v>1013</v>
      </c>
      <c r="R1487" s="35" t="s">
        <v>1438</v>
      </c>
      <c r="S1487" s="35" t="s">
        <v>1015</v>
      </c>
      <c r="T1487" s="35" t="s">
        <v>3235</v>
      </c>
      <c r="U1487" s="53"/>
      <c r="V1487" s="53"/>
      <c r="W1487" s="53"/>
      <c r="X1487" s="53"/>
      <c r="Y1487" s="53"/>
      <c r="Z1487" s="53"/>
      <c r="AA1487" s="53"/>
      <c r="AB1487" s="53"/>
      <c r="AC1487" s="53"/>
      <c r="AD1487" s="53"/>
      <c r="AE1487" s="53"/>
    </row>
    <row r="1488" ht="14.25" customHeight="1">
      <c r="A1488" s="157" t="str">
        <f t="shared" si="3"/>
        <v>191011_B47-T2-1_00DMV_00JJI_M04_S_1</v>
      </c>
      <c r="B1488" s="47" t="s">
        <v>4262</v>
      </c>
      <c r="C1488" s="47" t="s">
        <v>6558</v>
      </c>
      <c r="D1488" s="162" t="s">
        <v>6559</v>
      </c>
      <c r="E1488" s="169">
        <v>3024.0</v>
      </c>
      <c r="F1488" s="195">
        <v>40835.0</v>
      </c>
      <c r="G1488" s="33" t="s">
        <v>1419</v>
      </c>
      <c r="H1488" s="33" t="s">
        <v>122</v>
      </c>
      <c r="I1488" s="33" t="s">
        <v>1007</v>
      </c>
      <c r="J1488" s="35">
        <v>1.0</v>
      </c>
      <c r="K1488" s="185" t="s">
        <v>1009</v>
      </c>
      <c r="L1488" s="35">
        <v>2.0</v>
      </c>
      <c r="M1488" s="35" t="s">
        <v>1011</v>
      </c>
      <c r="N1488" s="107" t="s">
        <v>6560</v>
      </c>
      <c r="O1488" s="33" t="s">
        <v>1291</v>
      </c>
      <c r="P1488" s="47" t="s">
        <v>6561</v>
      </c>
      <c r="Q1488" s="35" t="s">
        <v>1013</v>
      </c>
      <c r="R1488" s="35" t="s">
        <v>1438</v>
      </c>
      <c r="S1488" s="35" t="s">
        <v>1015</v>
      </c>
      <c r="T1488" s="35" t="s">
        <v>3235</v>
      </c>
      <c r="U1488" s="53"/>
      <c r="V1488" s="53"/>
      <c r="W1488" s="53"/>
      <c r="X1488" s="53"/>
      <c r="Y1488" s="53"/>
      <c r="Z1488" s="53"/>
      <c r="AA1488" s="53"/>
      <c r="AB1488" s="53"/>
      <c r="AC1488" s="53"/>
      <c r="AD1488" s="53"/>
      <c r="AE1488" s="53"/>
    </row>
    <row r="1489" ht="14.25" customHeight="1">
      <c r="A1489" s="157" t="str">
        <f t="shared" si="3"/>
        <v>191011_B47-T2-2_00DMW_00JJJ_M04_S_1</v>
      </c>
      <c r="B1489" s="47" t="s">
        <v>4267</v>
      </c>
      <c r="C1489" s="47" t="s">
        <v>6562</v>
      </c>
      <c r="D1489" s="162" t="s">
        <v>6563</v>
      </c>
      <c r="E1489" s="169">
        <v>8313.0</v>
      </c>
      <c r="F1489" s="195">
        <v>40835.0</v>
      </c>
      <c r="G1489" s="33" t="s">
        <v>1419</v>
      </c>
      <c r="H1489" s="33" t="s">
        <v>122</v>
      </c>
      <c r="I1489" s="33" t="s">
        <v>1007</v>
      </c>
      <c r="J1489" s="35">
        <v>1.0</v>
      </c>
      <c r="K1489" s="185" t="s">
        <v>1009</v>
      </c>
      <c r="L1489" s="35">
        <v>2.0</v>
      </c>
      <c r="M1489" s="35" t="s">
        <v>1011</v>
      </c>
      <c r="N1489" s="37"/>
      <c r="O1489" s="33" t="s">
        <v>1291</v>
      </c>
      <c r="P1489" s="47" t="s">
        <v>6564</v>
      </c>
      <c r="Q1489" s="35" t="s">
        <v>1013</v>
      </c>
      <c r="R1489" s="35" t="s">
        <v>1438</v>
      </c>
      <c r="S1489" s="35" t="s">
        <v>1015</v>
      </c>
      <c r="T1489" s="35" t="s">
        <v>3235</v>
      </c>
      <c r="U1489" s="53"/>
      <c r="V1489" s="53"/>
      <c r="W1489" s="53"/>
      <c r="X1489" s="53"/>
      <c r="Y1489" s="53"/>
      <c r="Z1489" s="53"/>
      <c r="AA1489" s="53"/>
      <c r="AB1489" s="53"/>
      <c r="AC1489" s="53"/>
      <c r="AD1489" s="53"/>
      <c r="AE1489" s="53"/>
    </row>
    <row r="1490" ht="14.25" customHeight="1">
      <c r="A1490" s="157" t="str">
        <f t="shared" si="3"/>
        <v>191011_B47-T2-3_00DMX_00JJK_M04_S_1</v>
      </c>
      <c r="B1490" s="47" t="s">
        <v>4272</v>
      </c>
      <c r="C1490" s="47" t="s">
        <v>6565</v>
      </c>
      <c r="D1490" s="162" t="s">
        <v>6566</v>
      </c>
      <c r="E1490" s="169">
        <v>8450.0</v>
      </c>
      <c r="F1490" s="195">
        <v>40835.0</v>
      </c>
      <c r="G1490" s="33" t="s">
        <v>1419</v>
      </c>
      <c r="H1490" s="33" t="s">
        <v>122</v>
      </c>
      <c r="I1490" s="33" t="s">
        <v>1007</v>
      </c>
      <c r="J1490" s="35">
        <v>1.0</v>
      </c>
      <c r="K1490" s="185" t="s">
        <v>1009</v>
      </c>
      <c r="L1490" s="35">
        <v>2.0</v>
      </c>
      <c r="M1490" s="35" t="s">
        <v>1011</v>
      </c>
      <c r="N1490" s="37"/>
      <c r="O1490" s="33" t="s">
        <v>1291</v>
      </c>
      <c r="P1490" s="47" t="s">
        <v>6567</v>
      </c>
      <c r="Q1490" s="35" t="s">
        <v>1013</v>
      </c>
      <c r="R1490" s="35" t="s">
        <v>1438</v>
      </c>
      <c r="S1490" s="35" t="s">
        <v>1015</v>
      </c>
      <c r="T1490" s="35" t="s">
        <v>3235</v>
      </c>
      <c r="U1490" s="53"/>
      <c r="V1490" s="53"/>
      <c r="W1490" s="53"/>
      <c r="X1490" s="53"/>
      <c r="Y1490" s="53"/>
      <c r="Z1490" s="53"/>
      <c r="AA1490" s="53"/>
      <c r="AB1490" s="53"/>
      <c r="AC1490" s="53"/>
      <c r="AD1490" s="53"/>
      <c r="AE1490" s="53"/>
    </row>
    <row r="1491" ht="14.25" customHeight="1">
      <c r="A1491" s="157" t="str">
        <f t="shared" si="3"/>
        <v>191011_B47-T2-4_00DMY_00JJL_M04_S_1</v>
      </c>
      <c r="B1491" s="47" t="s">
        <v>4277</v>
      </c>
      <c r="C1491" s="47" t="s">
        <v>6568</v>
      </c>
      <c r="D1491" s="162" t="s">
        <v>6569</v>
      </c>
      <c r="E1491" s="169">
        <v>2539.0</v>
      </c>
      <c r="F1491" s="195">
        <v>40835.0</v>
      </c>
      <c r="G1491" s="33" t="s">
        <v>1419</v>
      </c>
      <c r="H1491" s="33" t="s">
        <v>122</v>
      </c>
      <c r="I1491" s="33" t="s">
        <v>1007</v>
      </c>
      <c r="J1491" s="35">
        <v>1.0</v>
      </c>
      <c r="K1491" s="185" t="s">
        <v>1009</v>
      </c>
      <c r="L1491" s="35">
        <v>2.0</v>
      </c>
      <c r="M1491" s="35" t="s">
        <v>1011</v>
      </c>
      <c r="N1491" s="37"/>
      <c r="O1491" s="33" t="s">
        <v>1291</v>
      </c>
      <c r="P1491" s="47" t="s">
        <v>6570</v>
      </c>
      <c r="Q1491" s="35" t="s">
        <v>1013</v>
      </c>
      <c r="R1491" s="35" t="s">
        <v>1438</v>
      </c>
      <c r="S1491" s="35" t="s">
        <v>1015</v>
      </c>
      <c r="T1491" s="35" t="s">
        <v>3235</v>
      </c>
      <c r="U1491" s="53"/>
      <c r="V1491" s="53"/>
      <c r="W1491" s="53"/>
      <c r="X1491" s="53"/>
      <c r="Y1491" s="53"/>
      <c r="Z1491" s="53"/>
      <c r="AA1491" s="53"/>
      <c r="AB1491" s="53"/>
      <c r="AC1491" s="53"/>
      <c r="AD1491" s="53"/>
      <c r="AE1491" s="53"/>
    </row>
    <row r="1492" ht="14.25" customHeight="1">
      <c r="A1492" s="157" t="str">
        <f t="shared" si="3"/>
        <v>191011_B47-T2-5_00DMZ_00JJM_M04_S_1</v>
      </c>
      <c r="B1492" s="47" t="s">
        <v>4282</v>
      </c>
      <c r="C1492" s="47" t="s">
        <v>6571</v>
      </c>
      <c r="D1492" s="162" t="s">
        <v>6572</v>
      </c>
      <c r="E1492" s="169">
        <v>8210.0</v>
      </c>
      <c r="F1492" s="195">
        <v>40835.0</v>
      </c>
      <c r="G1492" s="33" t="s">
        <v>1419</v>
      </c>
      <c r="H1492" s="33" t="s">
        <v>122</v>
      </c>
      <c r="I1492" s="33" t="s">
        <v>1007</v>
      </c>
      <c r="J1492" s="35">
        <v>1.0</v>
      </c>
      <c r="K1492" s="185" t="s">
        <v>1009</v>
      </c>
      <c r="L1492" s="35">
        <v>2.0</v>
      </c>
      <c r="M1492" s="35" t="s">
        <v>1011</v>
      </c>
      <c r="N1492" s="37"/>
      <c r="O1492" s="33" t="s">
        <v>1291</v>
      </c>
      <c r="P1492" s="47" t="s">
        <v>6573</v>
      </c>
      <c r="Q1492" s="35" t="s">
        <v>1013</v>
      </c>
      <c r="R1492" s="35" t="s">
        <v>1438</v>
      </c>
      <c r="S1492" s="35" t="s">
        <v>1015</v>
      </c>
      <c r="T1492" s="35" t="s">
        <v>3235</v>
      </c>
      <c r="U1492" s="53"/>
      <c r="V1492" s="53"/>
      <c r="W1492" s="53"/>
      <c r="X1492" s="53"/>
      <c r="Y1492" s="53"/>
      <c r="Z1492" s="53"/>
      <c r="AA1492" s="53"/>
      <c r="AB1492" s="53"/>
      <c r="AC1492" s="53"/>
      <c r="AD1492" s="53"/>
      <c r="AE1492" s="53"/>
    </row>
    <row r="1493" ht="14.25" customHeight="1">
      <c r="A1493" s="157" t="str">
        <f t="shared" si="3"/>
        <v>191011_B47-T2-6_00DN0_00JJN_M04_S_1</v>
      </c>
      <c r="B1493" s="47" t="s">
        <v>4287</v>
      </c>
      <c r="C1493" s="47" t="s">
        <v>6574</v>
      </c>
      <c r="D1493" s="162" t="s">
        <v>6575</v>
      </c>
      <c r="E1493" s="169">
        <v>2927.0</v>
      </c>
      <c r="F1493" s="195">
        <v>40835.0</v>
      </c>
      <c r="G1493" s="33" t="s">
        <v>1419</v>
      </c>
      <c r="H1493" s="33" t="s">
        <v>122</v>
      </c>
      <c r="I1493" s="33" t="s">
        <v>1007</v>
      </c>
      <c r="J1493" s="35">
        <v>1.0</v>
      </c>
      <c r="K1493" s="185" t="s">
        <v>1009</v>
      </c>
      <c r="L1493" s="35">
        <v>2.0</v>
      </c>
      <c r="M1493" s="35" t="s">
        <v>1011</v>
      </c>
      <c r="N1493" s="37"/>
      <c r="O1493" s="33" t="s">
        <v>1291</v>
      </c>
      <c r="P1493" s="47" t="s">
        <v>6576</v>
      </c>
      <c r="Q1493" s="35" t="s">
        <v>1013</v>
      </c>
      <c r="R1493" s="35" t="s">
        <v>1438</v>
      </c>
      <c r="S1493" s="35" t="s">
        <v>1015</v>
      </c>
      <c r="T1493" s="35" t="s">
        <v>3235</v>
      </c>
      <c r="U1493" s="53"/>
      <c r="V1493" s="53"/>
      <c r="W1493" s="53"/>
      <c r="X1493" s="53"/>
      <c r="Y1493" s="53"/>
      <c r="Z1493" s="53"/>
      <c r="AA1493" s="53"/>
      <c r="AB1493" s="53"/>
      <c r="AC1493" s="53"/>
      <c r="AD1493" s="53"/>
      <c r="AE1493" s="53"/>
    </row>
    <row r="1494" ht="14.25" customHeight="1">
      <c r="A1494" s="157" t="str">
        <f t="shared" si="3"/>
        <v>191011_B47-T2-7_00DN1_00JJO_M04_S_1</v>
      </c>
      <c r="B1494" s="47" t="s">
        <v>4292</v>
      </c>
      <c r="C1494" s="47" t="s">
        <v>6577</v>
      </c>
      <c r="D1494" s="162" t="s">
        <v>6578</v>
      </c>
      <c r="E1494" s="169">
        <v>4949.0</v>
      </c>
      <c r="F1494" s="195">
        <v>40835.0</v>
      </c>
      <c r="G1494" s="33" t="s">
        <v>1419</v>
      </c>
      <c r="H1494" s="33" t="s">
        <v>122</v>
      </c>
      <c r="I1494" s="33" t="s">
        <v>1007</v>
      </c>
      <c r="J1494" s="35">
        <v>1.0</v>
      </c>
      <c r="K1494" s="185" t="s">
        <v>1009</v>
      </c>
      <c r="L1494" s="35">
        <v>2.0</v>
      </c>
      <c r="M1494" s="35" t="s">
        <v>1011</v>
      </c>
      <c r="N1494" s="37"/>
      <c r="O1494" s="33" t="s">
        <v>1291</v>
      </c>
      <c r="P1494" s="47" t="s">
        <v>6579</v>
      </c>
      <c r="Q1494" s="35" t="s">
        <v>1013</v>
      </c>
      <c r="R1494" s="35" t="s">
        <v>1438</v>
      </c>
      <c r="S1494" s="35" t="s">
        <v>1015</v>
      </c>
      <c r="T1494" s="35" t="s">
        <v>3235</v>
      </c>
      <c r="U1494" s="53"/>
      <c r="V1494" s="53"/>
      <c r="W1494" s="53"/>
      <c r="X1494" s="53"/>
      <c r="Y1494" s="53"/>
      <c r="Z1494" s="53"/>
      <c r="AA1494" s="53"/>
      <c r="AB1494" s="53"/>
      <c r="AC1494" s="53"/>
      <c r="AD1494" s="53"/>
      <c r="AE1494" s="53"/>
    </row>
    <row r="1495" ht="14.25" customHeight="1">
      <c r="A1495" s="157" t="str">
        <f t="shared" si="3"/>
        <v>191011_B47-T2-8_00DN2_00JJP_M04_S_1</v>
      </c>
      <c r="B1495" s="47" t="s">
        <v>4299</v>
      </c>
      <c r="C1495" s="47" t="s">
        <v>6580</v>
      </c>
      <c r="D1495" s="162" t="s">
        <v>6581</v>
      </c>
      <c r="E1495" s="169">
        <v>6310.0</v>
      </c>
      <c r="F1495" s="195">
        <v>40835.0</v>
      </c>
      <c r="G1495" s="33" t="s">
        <v>1419</v>
      </c>
      <c r="H1495" s="33" t="s">
        <v>122</v>
      </c>
      <c r="I1495" s="33" t="s">
        <v>1007</v>
      </c>
      <c r="J1495" s="35">
        <v>1.0</v>
      </c>
      <c r="K1495" s="185" t="s">
        <v>1009</v>
      </c>
      <c r="L1495" s="35">
        <v>2.0</v>
      </c>
      <c r="M1495" s="35" t="s">
        <v>1011</v>
      </c>
      <c r="N1495" s="37"/>
      <c r="O1495" s="33" t="s">
        <v>1291</v>
      </c>
      <c r="P1495" s="47" t="s">
        <v>6582</v>
      </c>
      <c r="Q1495" s="35" t="s">
        <v>1013</v>
      </c>
      <c r="R1495" s="35" t="s">
        <v>1438</v>
      </c>
      <c r="S1495" s="35" t="s">
        <v>1015</v>
      </c>
      <c r="T1495" s="35" t="s">
        <v>3235</v>
      </c>
      <c r="U1495" s="53"/>
      <c r="V1495" s="53"/>
      <c r="W1495" s="53"/>
      <c r="X1495" s="53"/>
      <c r="Y1495" s="53"/>
      <c r="Z1495" s="53"/>
      <c r="AA1495" s="53"/>
      <c r="AB1495" s="53"/>
      <c r="AC1495" s="53"/>
      <c r="AD1495" s="53"/>
      <c r="AE1495" s="53"/>
    </row>
    <row r="1496" ht="14.25" customHeight="1">
      <c r="A1496" s="157" t="str">
        <f t="shared" si="3"/>
        <v>191011_B47-T2-9_00DN3_00JJQ_M04_S_1</v>
      </c>
      <c r="B1496" s="47" t="s">
        <v>4307</v>
      </c>
      <c r="C1496" s="47" t="s">
        <v>6583</v>
      </c>
      <c r="D1496" s="162" t="s">
        <v>6584</v>
      </c>
      <c r="E1496" s="169">
        <v>9229.0</v>
      </c>
      <c r="F1496" s="195">
        <v>40835.0</v>
      </c>
      <c r="G1496" s="33" t="s">
        <v>1419</v>
      </c>
      <c r="H1496" s="33" t="s">
        <v>122</v>
      </c>
      <c r="I1496" s="33" t="s">
        <v>1007</v>
      </c>
      <c r="J1496" s="35">
        <v>1.0</v>
      </c>
      <c r="K1496" s="185" t="s">
        <v>1009</v>
      </c>
      <c r="L1496" s="35">
        <v>2.0</v>
      </c>
      <c r="M1496" s="35" t="s">
        <v>1011</v>
      </c>
      <c r="N1496" s="37"/>
      <c r="O1496" s="33" t="s">
        <v>1291</v>
      </c>
      <c r="P1496" s="47" t="s">
        <v>6585</v>
      </c>
      <c r="Q1496" s="35" t="s">
        <v>1013</v>
      </c>
      <c r="R1496" s="35" t="s">
        <v>1438</v>
      </c>
      <c r="S1496" s="35" t="s">
        <v>1015</v>
      </c>
      <c r="T1496" s="35" t="s">
        <v>3235</v>
      </c>
      <c r="U1496" s="53"/>
      <c r="V1496" s="53"/>
      <c r="W1496" s="53"/>
      <c r="X1496" s="53"/>
      <c r="Y1496" s="53"/>
      <c r="Z1496" s="53"/>
      <c r="AA1496" s="53"/>
      <c r="AB1496" s="53"/>
      <c r="AC1496" s="53"/>
      <c r="AD1496" s="53"/>
      <c r="AE1496" s="53"/>
    </row>
    <row r="1497" ht="14.25" customHeight="1">
      <c r="A1497" s="157" t="str">
        <f t="shared" si="3"/>
        <v>191011_B47-T2-10_00DN4_00JJR_M04_S_1</v>
      </c>
      <c r="B1497" s="47" t="s">
        <v>4315</v>
      </c>
      <c r="C1497" s="47" t="s">
        <v>6586</v>
      </c>
      <c r="D1497" s="162" t="s">
        <v>6587</v>
      </c>
      <c r="E1497" s="169">
        <v>3492.0</v>
      </c>
      <c r="F1497" s="195">
        <v>40835.0</v>
      </c>
      <c r="G1497" s="33" t="s">
        <v>1419</v>
      </c>
      <c r="H1497" s="33" t="s">
        <v>122</v>
      </c>
      <c r="I1497" s="33" t="s">
        <v>1007</v>
      </c>
      <c r="J1497" s="35">
        <v>1.0</v>
      </c>
      <c r="K1497" s="185" t="s">
        <v>1009</v>
      </c>
      <c r="L1497" s="35">
        <v>2.0</v>
      </c>
      <c r="M1497" s="35" t="s">
        <v>1011</v>
      </c>
      <c r="N1497" s="37"/>
      <c r="O1497" s="33" t="s">
        <v>1291</v>
      </c>
      <c r="P1497" s="47" t="s">
        <v>6588</v>
      </c>
      <c r="Q1497" s="35" t="s">
        <v>1013</v>
      </c>
      <c r="R1497" s="35" t="s">
        <v>1438</v>
      </c>
      <c r="S1497" s="35" t="s">
        <v>1015</v>
      </c>
      <c r="T1497" s="35" t="s">
        <v>3235</v>
      </c>
      <c r="U1497" s="53"/>
      <c r="V1497" s="53"/>
      <c r="W1497" s="53"/>
      <c r="X1497" s="53"/>
      <c r="Y1497" s="53"/>
      <c r="Z1497" s="53"/>
      <c r="AA1497" s="53"/>
      <c r="AB1497" s="53"/>
      <c r="AC1497" s="53"/>
      <c r="AD1497" s="53"/>
      <c r="AE1497" s="53"/>
    </row>
    <row r="1498" ht="14.25" customHeight="1">
      <c r="A1498" s="157" t="str">
        <f t="shared" si="3"/>
        <v>191011_B47-T2-11_00DN5_00JJS_M04_S_1</v>
      </c>
      <c r="B1498" s="47" t="s">
        <v>4318</v>
      </c>
      <c r="C1498" s="47" t="s">
        <v>6589</v>
      </c>
      <c r="D1498" s="162" t="s">
        <v>6590</v>
      </c>
      <c r="E1498" s="169">
        <v>7192.0</v>
      </c>
      <c r="F1498" s="195">
        <v>40835.0</v>
      </c>
      <c r="G1498" s="33" t="s">
        <v>1419</v>
      </c>
      <c r="H1498" s="33" t="s">
        <v>122</v>
      </c>
      <c r="I1498" s="33" t="s">
        <v>1007</v>
      </c>
      <c r="J1498" s="35">
        <v>1.0</v>
      </c>
      <c r="K1498" s="185" t="s">
        <v>1009</v>
      </c>
      <c r="L1498" s="35">
        <v>2.0</v>
      </c>
      <c r="M1498" s="35" t="s">
        <v>1011</v>
      </c>
      <c r="N1498" s="37"/>
      <c r="O1498" s="33" t="s">
        <v>1291</v>
      </c>
      <c r="P1498" s="47" t="s">
        <v>6591</v>
      </c>
      <c r="Q1498" s="35" t="s">
        <v>1013</v>
      </c>
      <c r="R1498" s="35" t="s">
        <v>1438</v>
      </c>
      <c r="S1498" s="35" t="s">
        <v>1015</v>
      </c>
      <c r="T1498" s="35" t="s">
        <v>3235</v>
      </c>
      <c r="U1498" s="53"/>
      <c r="V1498" s="53"/>
      <c r="W1498" s="53"/>
      <c r="X1498" s="53"/>
      <c r="Y1498" s="53"/>
      <c r="Z1498" s="53"/>
      <c r="AA1498" s="53"/>
      <c r="AB1498" s="53"/>
      <c r="AC1498" s="53"/>
      <c r="AD1498" s="53"/>
      <c r="AE1498" s="53"/>
    </row>
    <row r="1499" ht="14.25" customHeight="1">
      <c r="A1499" s="157" t="str">
        <f t="shared" si="3"/>
        <v>191011_B47-T2-12_00DN6_00JJT_M04_S_1</v>
      </c>
      <c r="B1499" s="47" t="s">
        <v>4323</v>
      </c>
      <c r="C1499" s="47" t="s">
        <v>6592</v>
      </c>
      <c r="D1499" s="162" t="s">
        <v>6593</v>
      </c>
      <c r="E1499" s="169">
        <v>9431.0</v>
      </c>
      <c r="F1499" s="195">
        <v>40835.0</v>
      </c>
      <c r="G1499" s="33" t="s">
        <v>1419</v>
      </c>
      <c r="H1499" s="33" t="s">
        <v>122</v>
      </c>
      <c r="I1499" s="33" t="s">
        <v>1007</v>
      </c>
      <c r="J1499" s="35">
        <v>1.0</v>
      </c>
      <c r="K1499" s="185" t="s">
        <v>1009</v>
      </c>
      <c r="L1499" s="35">
        <v>2.0</v>
      </c>
      <c r="M1499" s="35" t="s">
        <v>1011</v>
      </c>
      <c r="N1499" s="107" t="s">
        <v>6594</v>
      </c>
      <c r="O1499" s="33" t="s">
        <v>1291</v>
      </c>
      <c r="P1499" s="47" t="s">
        <v>6595</v>
      </c>
      <c r="Q1499" s="35"/>
      <c r="R1499" s="35"/>
      <c r="S1499" s="35"/>
      <c r="T1499" s="35"/>
      <c r="U1499" s="53"/>
      <c r="V1499" s="53"/>
      <c r="W1499" s="53"/>
      <c r="X1499" s="53"/>
      <c r="Y1499" s="53"/>
      <c r="Z1499" s="53"/>
      <c r="AA1499" s="53"/>
      <c r="AB1499" s="53"/>
      <c r="AC1499" s="53"/>
      <c r="AD1499" s="53"/>
      <c r="AE1499" s="53"/>
    </row>
    <row r="1500" ht="14.25" customHeight="1">
      <c r="A1500" s="157" t="str">
        <f t="shared" si="3"/>
        <v>191011_B47-T2-13_00DN7_00JJU_M04_S_1</v>
      </c>
      <c r="B1500" s="47" t="s">
        <v>4328</v>
      </c>
      <c r="C1500" s="47" t="s">
        <v>6596</v>
      </c>
      <c r="D1500" s="162" t="s">
        <v>6597</v>
      </c>
      <c r="E1500" s="169">
        <v>3288.0</v>
      </c>
      <c r="F1500" s="195">
        <v>40835.0</v>
      </c>
      <c r="G1500" s="33" t="s">
        <v>1419</v>
      </c>
      <c r="H1500" s="33" t="s">
        <v>122</v>
      </c>
      <c r="I1500" s="33" t="s">
        <v>1007</v>
      </c>
      <c r="J1500" s="35">
        <v>1.0</v>
      </c>
      <c r="K1500" s="185" t="s">
        <v>1009</v>
      </c>
      <c r="L1500" s="35">
        <v>2.0</v>
      </c>
      <c r="M1500" s="35" t="s">
        <v>1011</v>
      </c>
      <c r="N1500" s="37"/>
      <c r="O1500" s="33" t="s">
        <v>1291</v>
      </c>
      <c r="P1500" s="47" t="s">
        <v>6598</v>
      </c>
      <c r="Q1500" s="35" t="s">
        <v>1013</v>
      </c>
      <c r="R1500" s="35" t="s">
        <v>1438</v>
      </c>
      <c r="S1500" s="35" t="s">
        <v>1015</v>
      </c>
      <c r="T1500" s="35" t="s">
        <v>3235</v>
      </c>
      <c r="U1500" s="53"/>
      <c r="V1500" s="53"/>
      <c r="W1500" s="53"/>
      <c r="X1500" s="53"/>
      <c r="Y1500" s="53"/>
      <c r="Z1500" s="53"/>
      <c r="AA1500" s="53"/>
      <c r="AB1500" s="53"/>
      <c r="AC1500" s="53"/>
      <c r="AD1500" s="53"/>
      <c r="AE1500" s="53"/>
    </row>
    <row r="1501" ht="14.25" customHeight="1">
      <c r="A1501" s="157" t="str">
        <f t="shared" si="3"/>
        <v>191011_B47-T2-14_00DN8_00JJV_M04_S_1</v>
      </c>
      <c r="B1501" s="47" t="s">
        <v>4335</v>
      </c>
      <c r="C1501" s="47" t="s">
        <v>6599</v>
      </c>
      <c r="D1501" s="162" t="s">
        <v>6600</v>
      </c>
      <c r="E1501" s="169">
        <v>9289.0</v>
      </c>
      <c r="F1501" s="195">
        <v>40835.0</v>
      </c>
      <c r="G1501" s="33" t="s">
        <v>1419</v>
      </c>
      <c r="H1501" s="33" t="s">
        <v>122</v>
      </c>
      <c r="I1501" s="33" t="s">
        <v>1007</v>
      </c>
      <c r="J1501" s="35">
        <v>1.0</v>
      </c>
      <c r="K1501" s="185" t="s">
        <v>1009</v>
      </c>
      <c r="L1501" s="35">
        <v>2.0</v>
      </c>
      <c r="M1501" s="35" t="s">
        <v>1011</v>
      </c>
      <c r="N1501" s="37"/>
      <c r="O1501" s="33" t="s">
        <v>1291</v>
      </c>
      <c r="P1501" s="47" t="s">
        <v>6601</v>
      </c>
      <c r="Q1501" s="35" t="s">
        <v>1013</v>
      </c>
      <c r="R1501" s="35" t="s">
        <v>1438</v>
      </c>
      <c r="S1501" s="35" t="s">
        <v>1015</v>
      </c>
      <c r="T1501" s="35" t="s">
        <v>3235</v>
      </c>
      <c r="U1501" s="53"/>
      <c r="V1501" s="53"/>
      <c r="W1501" s="53"/>
      <c r="X1501" s="53"/>
      <c r="Y1501" s="53"/>
      <c r="Z1501" s="53"/>
      <c r="AA1501" s="53"/>
      <c r="AB1501" s="53"/>
      <c r="AC1501" s="53"/>
      <c r="AD1501" s="53"/>
      <c r="AE1501" s="53"/>
    </row>
    <row r="1502" ht="14.25" customHeight="1">
      <c r="A1502" s="157" t="str">
        <f t="shared" si="3"/>
        <v>191011_B47-T2-15_00DN9_00JJW_M04_S_1</v>
      </c>
      <c r="B1502" s="47" t="s">
        <v>4339</v>
      </c>
      <c r="C1502" s="47" t="s">
        <v>6602</v>
      </c>
      <c r="D1502" s="162" t="s">
        <v>6603</v>
      </c>
      <c r="E1502" s="33" t="s">
        <v>154</v>
      </c>
      <c r="F1502" s="195">
        <v>40835.0</v>
      </c>
      <c r="G1502" s="33" t="s">
        <v>1419</v>
      </c>
      <c r="H1502" s="33" t="s">
        <v>122</v>
      </c>
      <c r="I1502" s="33" t="s">
        <v>1007</v>
      </c>
      <c r="J1502" s="35">
        <v>1.0</v>
      </c>
      <c r="K1502" s="185" t="s">
        <v>1009</v>
      </c>
      <c r="L1502" s="35">
        <v>2.0</v>
      </c>
      <c r="M1502" s="35" t="s">
        <v>1011</v>
      </c>
      <c r="N1502" s="37"/>
      <c r="O1502" s="33" t="s">
        <v>1291</v>
      </c>
      <c r="P1502" s="47" t="s">
        <v>6604</v>
      </c>
      <c r="Q1502" s="35" t="s">
        <v>1013</v>
      </c>
      <c r="R1502" s="35" t="s">
        <v>1438</v>
      </c>
      <c r="S1502" s="35" t="s">
        <v>1015</v>
      </c>
      <c r="T1502" s="35" t="s">
        <v>3235</v>
      </c>
      <c r="U1502" s="53"/>
      <c r="V1502" s="53"/>
      <c r="W1502" s="53"/>
      <c r="X1502" s="53"/>
      <c r="Y1502" s="53"/>
      <c r="Z1502" s="53"/>
      <c r="AA1502" s="53"/>
      <c r="AB1502" s="53"/>
      <c r="AC1502" s="53"/>
      <c r="AD1502" s="53"/>
      <c r="AE1502" s="53"/>
    </row>
    <row r="1503" ht="14.25" customHeight="1">
      <c r="A1503" s="157" t="str">
        <f t="shared" si="3"/>
        <v>191011_B47-T2-16_00DNA_00JJX_M04_S_1</v>
      </c>
      <c r="B1503" s="47" t="s">
        <v>4343</v>
      </c>
      <c r="C1503" s="47" t="s">
        <v>6605</v>
      </c>
      <c r="D1503" s="162" t="s">
        <v>6606</v>
      </c>
      <c r="E1503" s="33" t="s">
        <v>864</v>
      </c>
      <c r="F1503" s="195">
        <v>40835.0</v>
      </c>
      <c r="G1503" s="33" t="s">
        <v>1419</v>
      </c>
      <c r="H1503" s="33" t="s">
        <v>122</v>
      </c>
      <c r="I1503" s="33" t="s">
        <v>1007</v>
      </c>
      <c r="J1503" s="35">
        <v>1.0</v>
      </c>
      <c r="K1503" s="185" t="s">
        <v>1009</v>
      </c>
      <c r="L1503" s="35">
        <v>2.0</v>
      </c>
      <c r="M1503" s="35" t="s">
        <v>1011</v>
      </c>
      <c r="N1503" s="37"/>
      <c r="O1503" s="33" t="s">
        <v>1291</v>
      </c>
      <c r="P1503" s="47" t="s">
        <v>6607</v>
      </c>
      <c r="Q1503" s="35" t="s">
        <v>1013</v>
      </c>
      <c r="R1503" s="35" t="s">
        <v>1438</v>
      </c>
      <c r="S1503" s="35" t="s">
        <v>1015</v>
      </c>
      <c r="T1503" s="35" t="s">
        <v>3235</v>
      </c>
      <c r="U1503" s="53"/>
      <c r="V1503" s="53"/>
      <c r="W1503" s="53"/>
      <c r="X1503" s="53"/>
      <c r="Y1503" s="53"/>
      <c r="Z1503" s="53"/>
      <c r="AA1503" s="53"/>
      <c r="AB1503" s="53"/>
      <c r="AC1503" s="53"/>
      <c r="AD1503" s="53"/>
      <c r="AE1503" s="53"/>
    </row>
    <row r="1504" ht="14.25" customHeight="1">
      <c r="A1504" s="157" t="str">
        <f t="shared" si="3"/>
        <v>191010_HEK-QCS_000F2_00JJY_M02_S_1</v>
      </c>
      <c r="B1504" s="158" t="s">
        <v>108</v>
      </c>
      <c r="C1504" s="47" t="s">
        <v>6608</v>
      </c>
      <c r="D1504" s="235" t="s">
        <v>109</v>
      </c>
      <c r="E1504" s="35" t="s">
        <v>109</v>
      </c>
      <c r="F1504" s="195">
        <v>40470.0</v>
      </c>
      <c r="G1504" s="33" t="s">
        <v>1191</v>
      </c>
      <c r="H1504" s="33" t="s">
        <v>122</v>
      </c>
      <c r="I1504" s="33" t="s">
        <v>1007</v>
      </c>
      <c r="J1504" s="35">
        <v>1.0</v>
      </c>
      <c r="K1504" s="185" t="s">
        <v>1009</v>
      </c>
      <c r="L1504" s="35">
        <v>2.0</v>
      </c>
      <c r="M1504" s="35" t="s">
        <v>1011</v>
      </c>
      <c r="N1504" s="37"/>
      <c r="O1504" s="33" t="s">
        <v>1012</v>
      </c>
      <c r="P1504" s="32"/>
      <c r="Q1504" s="40" t="s">
        <v>1013</v>
      </c>
      <c r="R1504" s="130" t="s">
        <v>1193</v>
      </c>
      <c r="S1504" s="35" t="s">
        <v>1015</v>
      </c>
      <c r="T1504" s="164" t="s">
        <v>1194</v>
      </c>
      <c r="U1504" s="53"/>
      <c r="V1504" s="53"/>
      <c r="W1504" s="53"/>
      <c r="X1504" s="53"/>
      <c r="Y1504" s="53"/>
      <c r="Z1504" s="53"/>
      <c r="AA1504" s="53"/>
      <c r="AB1504" s="53"/>
      <c r="AC1504" s="53"/>
      <c r="AD1504" s="53"/>
      <c r="AE1504" s="53"/>
    </row>
    <row r="1505" ht="14.25" customHeight="1">
      <c r="A1505" s="157" t="str">
        <f t="shared" si="3"/>
        <v>191010_HEK-QCS_00J8W_00JJZ_M02_S_1</v>
      </c>
      <c r="B1505" s="158" t="s">
        <v>5768</v>
      </c>
      <c r="C1505" s="47" t="s">
        <v>6609</v>
      </c>
      <c r="D1505" s="235" t="s">
        <v>109</v>
      </c>
      <c r="E1505" s="35" t="s">
        <v>109</v>
      </c>
      <c r="F1505" s="195">
        <v>40470.0</v>
      </c>
      <c r="G1505" s="33" t="s">
        <v>1191</v>
      </c>
      <c r="H1505" s="33" t="s">
        <v>122</v>
      </c>
      <c r="I1505" s="33" t="s">
        <v>1007</v>
      </c>
      <c r="J1505" s="35">
        <v>1.0</v>
      </c>
      <c r="K1505" s="185" t="s">
        <v>1009</v>
      </c>
      <c r="L1505" s="35">
        <v>2.0</v>
      </c>
      <c r="M1505" s="35" t="s">
        <v>1011</v>
      </c>
      <c r="N1505" s="37"/>
      <c r="O1505" s="33" t="s">
        <v>1012</v>
      </c>
      <c r="P1505" s="32"/>
      <c r="Q1505" s="40" t="s">
        <v>1013</v>
      </c>
      <c r="R1505" s="130" t="s">
        <v>1193</v>
      </c>
      <c r="S1505" s="35" t="s">
        <v>1015</v>
      </c>
      <c r="T1505" s="164" t="s">
        <v>1194</v>
      </c>
      <c r="U1505" s="53"/>
      <c r="V1505" s="53"/>
      <c r="W1505" s="53"/>
      <c r="X1505" s="53"/>
      <c r="Y1505" s="53"/>
      <c r="Z1505" s="53"/>
      <c r="AA1505" s="53"/>
      <c r="AB1505" s="53"/>
      <c r="AC1505" s="53"/>
      <c r="AD1505" s="53"/>
      <c r="AE1505" s="53"/>
    </row>
    <row r="1506" ht="14.25" customHeight="1">
      <c r="A1506" s="157" t="str">
        <f t="shared" si="3"/>
        <v>191010_B48-T1-1_00DNB_00JK0_M02_S_1</v>
      </c>
      <c r="B1506" s="47" t="s">
        <v>4347</v>
      </c>
      <c r="C1506" s="47" t="s">
        <v>6610</v>
      </c>
      <c r="D1506" s="162" t="s">
        <v>6611</v>
      </c>
      <c r="E1506" s="46">
        <v>8671.0</v>
      </c>
      <c r="F1506" s="195">
        <v>40470.0</v>
      </c>
      <c r="G1506" s="33" t="s">
        <v>1191</v>
      </c>
      <c r="H1506" s="33" t="s">
        <v>122</v>
      </c>
      <c r="I1506" s="33" t="s">
        <v>1007</v>
      </c>
      <c r="J1506" s="35">
        <v>1.0</v>
      </c>
      <c r="K1506" s="185" t="s">
        <v>1009</v>
      </c>
      <c r="L1506" s="35">
        <v>2.0</v>
      </c>
      <c r="M1506" s="35" t="s">
        <v>1011</v>
      </c>
      <c r="N1506" s="37"/>
      <c r="O1506" s="33" t="s">
        <v>1012</v>
      </c>
      <c r="P1506" s="32"/>
      <c r="Q1506" s="40" t="s">
        <v>1013</v>
      </c>
      <c r="R1506" s="130" t="s">
        <v>1193</v>
      </c>
      <c r="S1506" s="35" t="s">
        <v>1015</v>
      </c>
      <c r="T1506" s="164" t="s">
        <v>1194</v>
      </c>
      <c r="U1506" s="53"/>
      <c r="V1506" s="53"/>
      <c r="W1506" s="53"/>
      <c r="X1506" s="53"/>
      <c r="Y1506" s="53"/>
      <c r="Z1506" s="53"/>
      <c r="AA1506" s="53"/>
      <c r="AB1506" s="53"/>
      <c r="AC1506" s="53"/>
      <c r="AD1506" s="53"/>
      <c r="AE1506" s="53"/>
    </row>
    <row r="1507" ht="14.25" customHeight="1">
      <c r="A1507" s="157" t="str">
        <f t="shared" si="3"/>
        <v>191010_B48-T1-2_00DNC_00JK1_M02_S_1</v>
      </c>
      <c r="B1507" s="47" t="s">
        <v>4353</v>
      </c>
      <c r="C1507" s="47" t="s">
        <v>6612</v>
      </c>
      <c r="D1507" s="162" t="s">
        <v>6613</v>
      </c>
      <c r="E1507" s="46">
        <v>4581.0</v>
      </c>
      <c r="F1507" s="195">
        <v>40470.0</v>
      </c>
      <c r="G1507" s="33" t="s">
        <v>1191</v>
      </c>
      <c r="H1507" s="33" t="s">
        <v>122</v>
      </c>
      <c r="I1507" s="33" t="s">
        <v>1007</v>
      </c>
      <c r="J1507" s="35">
        <v>1.0</v>
      </c>
      <c r="K1507" s="185" t="s">
        <v>1009</v>
      </c>
      <c r="L1507" s="35">
        <v>2.0</v>
      </c>
      <c r="M1507" s="35" t="s">
        <v>1011</v>
      </c>
      <c r="N1507" s="37"/>
      <c r="O1507" s="33" t="s">
        <v>1012</v>
      </c>
      <c r="P1507" s="32"/>
      <c r="Q1507" s="40" t="s">
        <v>1013</v>
      </c>
      <c r="R1507" s="130" t="s">
        <v>1193</v>
      </c>
      <c r="S1507" s="35" t="s">
        <v>1015</v>
      </c>
      <c r="T1507" s="164" t="s">
        <v>1194</v>
      </c>
      <c r="U1507" s="53"/>
      <c r="V1507" s="53"/>
      <c r="W1507" s="53"/>
      <c r="X1507" s="53"/>
      <c r="Y1507" s="53"/>
      <c r="Z1507" s="53"/>
      <c r="AA1507" s="53"/>
      <c r="AB1507" s="53"/>
      <c r="AC1507" s="53"/>
      <c r="AD1507" s="53"/>
      <c r="AE1507" s="53"/>
    </row>
    <row r="1508" ht="14.25" customHeight="1">
      <c r="A1508" s="157" t="str">
        <f t="shared" si="3"/>
        <v>191010_B48-T1-3_00DND_00JK2_M02_S_1</v>
      </c>
      <c r="B1508" s="47" t="s">
        <v>4357</v>
      </c>
      <c r="C1508" s="47" t="s">
        <v>6614</v>
      </c>
      <c r="D1508" s="162" t="s">
        <v>6615</v>
      </c>
      <c r="E1508" s="46">
        <v>9430.0</v>
      </c>
      <c r="F1508" s="195">
        <v>40470.0</v>
      </c>
      <c r="G1508" s="33" t="s">
        <v>1191</v>
      </c>
      <c r="H1508" s="33" t="s">
        <v>122</v>
      </c>
      <c r="I1508" s="33" t="s">
        <v>1007</v>
      </c>
      <c r="J1508" s="35">
        <v>1.0</v>
      </c>
      <c r="K1508" s="185" t="s">
        <v>1009</v>
      </c>
      <c r="L1508" s="35">
        <v>2.0</v>
      </c>
      <c r="M1508" s="35" t="s">
        <v>1011</v>
      </c>
      <c r="N1508" s="37"/>
      <c r="O1508" s="33" t="s">
        <v>1012</v>
      </c>
      <c r="P1508" s="32"/>
      <c r="Q1508" s="40" t="s">
        <v>1013</v>
      </c>
      <c r="R1508" s="130" t="s">
        <v>1193</v>
      </c>
      <c r="S1508" s="35" t="s">
        <v>1015</v>
      </c>
      <c r="T1508" s="164" t="s">
        <v>1194</v>
      </c>
      <c r="U1508" s="53"/>
      <c r="V1508" s="53"/>
      <c r="W1508" s="53"/>
      <c r="X1508" s="53"/>
      <c r="Y1508" s="53"/>
      <c r="Z1508" s="53"/>
      <c r="AA1508" s="53"/>
      <c r="AB1508" s="53"/>
      <c r="AC1508" s="53"/>
      <c r="AD1508" s="53"/>
      <c r="AE1508" s="53"/>
    </row>
    <row r="1509" ht="14.25" customHeight="1">
      <c r="A1509" s="157" t="str">
        <f t="shared" si="3"/>
        <v>191010_B48-T1-4_00DNE_00JK3_M02_S_1</v>
      </c>
      <c r="B1509" s="47" t="s">
        <v>4361</v>
      </c>
      <c r="C1509" s="47" t="s">
        <v>6616</v>
      </c>
      <c r="D1509" s="162" t="s">
        <v>6617</v>
      </c>
      <c r="E1509" s="46">
        <v>7089.0</v>
      </c>
      <c r="F1509" s="195">
        <v>40470.0</v>
      </c>
      <c r="G1509" s="33" t="s">
        <v>1191</v>
      </c>
      <c r="H1509" s="33" t="s">
        <v>122</v>
      </c>
      <c r="I1509" s="33" t="s">
        <v>1007</v>
      </c>
      <c r="J1509" s="35">
        <v>1.0</v>
      </c>
      <c r="K1509" s="185" t="s">
        <v>1009</v>
      </c>
      <c r="L1509" s="35">
        <v>2.0</v>
      </c>
      <c r="M1509" s="35" t="s">
        <v>1011</v>
      </c>
      <c r="N1509" s="37"/>
      <c r="O1509" s="33" t="s">
        <v>1012</v>
      </c>
      <c r="P1509" s="32"/>
      <c r="Q1509" s="40" t="s">
        <v>1013</v>
      </c>
      <c r="R1509" s="130" t="s">
        <v>1193</v>
      </c>
      <c r="S1509" s="35" t="s">
        <v>1015</v>
      </c>
      <c r="T1509" s="164" t="s">
        <v>1194</v>
      </c>
      <c r="U1509" s="53"/>
      <c r="V1509" s="53"/>
      <c r="W1509" s="53"/>
      <c r="X1509" s="53"/>
      <c r="Y1509" s="53"/>
      <c r="Z1509" s="53"/>
      <c r="AA1509" s="53"/>
      <c r="AB1509" s="53"/>
      <c r="AC1509" s="53"/>
      <c r="AD1509" s="53"/>
      <c r="AE1509" s="53"/>
    </row>
    <row r="1510" ht="14.25" customHeight="1">
      <c r="A1510" s="157" t="str">
        <f t="shared" si="3"/>
        <v>191010_B48-T1-5_00DNF_00JK4_M02_S_1</v>
      </c>
      <c r="B1510" s="47" t="s">
        <v>4365</v>
      </c>
      <c r="C1510" s="47" t="s">
        <v>6618</v>
      </c>
      <c r="D1510" s="162" t="s">
        <v>6619</v>
      </c>
      <c r="E1510" s="46">
        <v>2415.0</v>
      </c>
      <c r="F1510" s="195">
        <v>40470.0</v>
      </c>
      <c r="G1510" s="33" t="s">
        <v>1191</v>
      </c>
      <c r="H1510" s="33" t="s">
        <v>122</v>
      </c>
      <c r="I1510" s="33" t="s">
        <v>1007</v>
      </c>
      <c r="J1510" s="35">
        <v>1.0</v>
      </c>
      <c r="K1510" s="185" t="s">
        <v>1009</v>
      </c>
      <c r="L1510" s="35">
        <v>2.0</v>
      </c>
      <c r="M1510" s="35" t="s">
        <v>1011</v>
      </c>
      <c r="N1510" s="37"/>
      <c r="O1510" s="33" t="s">
        <v>1012</v>
      </c>
      <c r="P1510" s="32"/>
      <c r="Q1510" s="40" t="s">
        <v>1013</v>
      </c>
      <c r="R1510" s="130" t="s">
        <v>1193</v>
      </c>
      <c r="S1510" s="35" t="s">
        <v>1015</v>
      </c>
      <c r="T1510" s="164" t="s">
        <v>1194</v>
      </c>
      <c r="U1510" s="53"/>
      <c r="V1510" s="53"/>
      <c r="W1510" s="53"/>
      <c r="X1510" s="53"/>
      <c r="Y1510" s="53"/>
      <c r="Z1510" s="53"/>
      <c r="AA1510" s="53"/>
      <c r="AB1510" s="53"/>
      <c r="AC1510" s="53"/>
      <c r="AD1510" s="53"/>
      <c r="AE1510" s="53"/>
    </row>
    <row r="1511" ht="14.25" customHeight="1">
      <c r="A1511" s="157" t="str">
        <f t="shared" si="3"/>
        <v>191010_B48-T1-6_00DNG_00JK5_M02_S_1</v>
      </c>
      <c r="B1511" s="47" t="s">
        <v>4369</v>
      </c>
      <c r="C1511" s="47" t="s">
        <v>6620</v>
      </c>
      <c r="D1511" s="162" t="s">
        <v>6621</v>
      </c>
      <c r="E1511" s="46">
        <v>9329.0</v>
      </c>
      <c r="F1511" s="195">
        <v>40470.0</v>
      </c>
      <c r="G1511" s="33" t="s">
        <v>1191</v>
      </c>
      <c r="H1511" s="33" t="s">
        <v>122</v>
      </c>
      <c r="I1511" s="33" t="s">
        <v>1007</v>
      </c>
      <c r="J1511" s="35">
        <v>1.0</v>
      </c>
      <c r="K1511" s="185" t="s">
        <v>1009</v>
      </c>
      <c r="L1511" s="35">
        <v>2.0</v>
      </c>
      <c r="M1511" s="35" t="s">
        <v>1011</v>
      </c>
      <c r="N1511" s="37"/>
      <c r="O1511" s="33" t="s">
        <v>1012</v>
      </c>
      <c r="P1511" s="32"/>
      <c r="Q1511" s="40" t="s">
        <v>1013</v>
      </c>
      <c r="R1511" s="130" t="s">
        <v>1193</v>
      </c>
      <c r="S1511" s="35" t="s">
        <v>1015</v>
      </c>
      <c r="T1511" s="164" t="s">
        <v>1194</v>
      </c>
      <c r="U1511" s="53"/>
      <c r="V1511" s="53"/>
      <c r="W1511" s="53"/>
      <c r="X1511" s="53"/>
      <c r="Y1511" s="53"/>
      <c r="Z1511" s="53"/>
      <c r="AA1511" s="53"/>
      <c r="AB1511" s="53"/>
      <c r="AC1511" s="53"/>
      <c r="AD1511" s="53"/>
      <c r="AE1511" s="53"/>
    </row>
    <row r="1512" ht="14.25" customHeight="1">
      <c r="A1512" s="157" t="str">
        <f t="shared" si="3"/>
        <v>191010_B48-T1-7_00DNH_00JK6_M02_S_1</v>
      </c>
      <c r="B1512" s="47" t="s">
        <v>4374</v>
      </c>
      <c r="C1512" s="47" t="s">
        <v>6622</v>
      </c>
      <c r="D1512" s="162" t="s">
        <v>6623</v>
      </c>
      <c r="E1512" s="46">
        <v>6470.0</v>
      </c>
      <c r="F1512" s="195">
        <v>40470.0</v>
      </c>
      <c r="G1512" s="33" t="s">
        <v>1191</v>
      </c>
      <c r="H1512" s="33" t="s">
        <v>122</v>
      </c>
      <c r="I1512" s="33" t="s">
        <v>1007</v>
      </c>
      <c r="J1512" s="35">
        <v>1.0</v>
      </c>
      <c r="K1512" s="185" t="s">
        <v>1009</v>
      </c>
      <c r="L1512" s="35">
        <v>2.0</v>
      </c>
      <c r="M1512" s="35" t="s">
        <v>1011</v>
      </c>
      <c r="N1512" s="37"/>
      <c r="O1512" s="33" t="s">
        <v>1012</v>
      </c>
      <c r="P1512" s="32"/>
      <c r="Q1512" s="40" t="s">
        <v>1013</v>
      </c>
      <c r="R1512" s="130" t="s">
        <v>1193</v>
      </c>
      <c r="S1512" s="35" t="s">
        <v>1015</v>
      </c>
      <c r="T1512" s="164" t="s">
        <v>1194</v>
      </c>
      <c r="U1512" s="53"/>
      <c r="V1512" s="53"/>
      <c r="W1512" s="53"/>
      <c r="X1512" s="53"/>
      <c r="Y1512" s="53"/>
      <c r="Z1512" s="53"/>
      <c r="AA1512" s="53"/>
      <c r="AB1512" s="53"/>
      <c r="AC1512" s="53"/>
      <c r="AD1512" s="53"/>
      <c r="AE1512" s="53"/>
    </row>
    <row r="1513" ht="14.25" customHeight="1">
      <c r="A1513" s="157" t="str">
        <f t="shared" si="3"/>
        <v>191010_B48-T1-8_00DNI_00JK7_M02_S_1</v>
      </c>
      <c r="B1513" s="47" t="s">
        <v>4382</v>
      </c>
      <c r="C1513" s="47" t="s">
        <v>6624</v>
      </c>
      <c r="D1513" s="162" t="s">
        <v>6625</v>
      </c>
      <c r="E1513" s="46">
        <v>2983.0</v>
      </c>
      <c r="F1513" s="195">
        <v>40470.0</v>
      </c>
      <c r="G1513" s="33" t="s">
        <v>1191</v>
      </c>
      <c r="H1513" s="33" t="s">
        <v>122</v>
      </c>
      <c r="I1513" s="33" t="s">
        <v>1007</v>
      </c>
      <c r="J1513" s="35">
        <v>1.0</v>
      </c>
      <c r="K1513" s="185" t="s">
        <v>1009</v>
      </c>
      <c r="L1513" s="35">
        <v>2.0</v>
      </c>
      <c r="M1513" s="35" t="s">
        <v>1011</v>
      </c>
      <c r="N1513" s="107" t="s">
        <v>6594</v>
      </c>
      <c r="O1513" s="33" t="s">
        <v>4297</v>
      </c>
      <c r="P1513" s="33" t="s">
        <v>6626</v>
      </c>
      <c r="Q1513" s="40"/>
      <c r="R1513" s="130"/>
      <c r="S1513" s="35"/>
      <c r="T1513" s="164"/>
      <c r="U1513" s="53"/>
      <c r="V1513" s="53"/>
      <c r="W1513" s="53"/>
      <c r="X1513" s="53"/>
      <c r="Y1513" s="53"/>
      <c r="Z1513" s="53"/>
      <c r="AA1513" s="53"/>
      <c r="AB1513" s="53"/>
      <c r="AC1513" s="53"/>
      <c r="AD1513" s="53"/>
      <c r="AE1513" s="53"/>
    </row>
    <row r="1514" ht="14.25" customHeight="1">
      <c r="A1514" s="157" t="str">
        <f t="shared" si="3"/>
        <v>191010_B48-T1-9_00DNJ_00JK8_M02_S_1</v>
      </c>
      <c r="B1514" s="47" t="s">
        <v>4386</v>
      </c>
      <c r="C1514" s="47" t="s">
        <v>6627</v>
      </c>
      <c r="D1514" s="162" t="s">
        <v>6628</v>
      </c>
      <c r="E1514" s="46">
        <v>8669.0</v>
      </c>
      <c r="F1514" s="195">
        <v>40470.0</v>
      </c>
      <c r="G1514" s="33" t="s">
        <v>1191</v>
      </c>
      <c r="H1514" s="33" t="s">
        <v>122</v>
      </c>
      <c r="I1514" s="33" t="s">
        <v>1007</v>
      </c>
      <c r="J1514" s="35">
        <v>1.0</v>
      </c>
      <c r="K1514" s="185" t="s">
        <v>1009</v>
      </c>
      <c r="L1514" s="35">
        <v>2.0</v>
      </c>
      <c r="M1514" s="35" t="s">
        <v>1011</v>
      </c>
      <c r="N1514" s="107" t="s">
        <v>6594</v>
      </c>
      <c r="O1514" s="33" t="s">
        <v>4297</v>
      </c>
      <c r="P1514" s="33" t="s">
        <v>6629</v>
      </c>
      <c r="Q1514" s="40"/>
      <c r="R1514" s="130"/>
      <c r="S1514" s="35"/>
      <c r="T1514" s="164"/>
      <c r="U1514" s="53"/>
      <c r="V1514" s="53"/>
      <c r="W1514" s="53"/>
      <c r="X1514" s="53"/>
      <c r="Y1514" s="53"/>
      <c r="Z1514" s="53"/>
      <c r="AA1514" s="53"/>
      <c r="AB1514" s="53"/>
      <c r="AC1514" s="53"/>
      <c r="AD1514" s="53"/>
      <c r="AE1514" s="53"/>
    </row>
    <row r="1515" ht="14.25" customHeight="1">
      <c r="A1515" s="157" t="str">
        <f t="shared" si="3"/>
        <v>191010_B48-T1-10_00DNK_00JK9_M02_S_1</v>
      </c>
      <c r="B1515" s="47" t="s">
        <v>4392</v>
      </c>
      <c r="C1515" s="47" t="s">
        <v>6630</v>
      </c>
      <c r="D1515" s="162" t="s">
        <v>6631</v>
      </c>
      <c r="E1515" s="46">
        <v>2648.0</v>
      </c>
      <c r="F1515" s="195">
        <v>40470.0</v>
      </c>
      <c r="G1515" s="33" t="s">
        <v>1191</v>
      </c>
      <c r="H1515" s="33" t="s">
        <v>122</v>
      </c>
      <c r="I1515" s="33" t="s">
        <v>1007</v>
      </c>
      <c r="J1515" s="35">
        <v>1.0</v>
      </c>
      <c r="K1515" s="185" t="s">
        <v>1009</v>
      </c>
      <c r="L1515" s="35">
        <v>2.0</v>
      </c>
      <c r="M1515" s="35" t="s">
        <v>1011</v>
      </c>
      <c r="N1515" s="37"/>
      <c r="O1515" s="33" t="s">
        <v>1012</v>
      </c>
      <c r="P1515" s="32"/>
      <c r="Q1515" s="40" t="s">
        <v>1013</v>
      </c>
      <c r="R1515" s="130" t="s">
        <v>1193</v>
      </c>
      <c r="S1515" s="35" t="s">
        <v>1015</v>
      </c>
      <c r="T1515" s="164" t="s">
        <v>1194</v>
      </c>
      <c r="U1515" s="53"/>
      <c r="V1515" s="53"/>
      <c r="W1515" s="53"/>
      <c r="X1515" s="53"/>
      <c r="Y1515" s="53"/>
      <c r="Z1515" s="53"/>
      <c r="AA1515" s="53"/>
      <c r="AB1515" s="53"/>
      <c r="AC1515" s="53"/>
      <c r="AD1515" s="53"/>
      <c r="AE1515" s="53"/>
    </row>
    <row r="1516" ht="14.25" customHeight="1">
      <c r="A1516" s="157" t="str">
        <f t="shared" si="3"/>
        <v>191010_B48-T1-11_00DNL_00JKA_M02_S_1</v>
      </c>
      <c r="B1516" s="47" t="s">
        <v>4396</v>
      </c>
      <c r="C1516" s="47" t="s">
        <v>6632</v>
      </c>
      <c r="D1516" s="162" t="s">
        <v>6633</v>
      </c>
      <c r="E1516" s="46">
        <v>2627.0</v>
      </c>
      <c r="F1516" s="195">
        <v>40470.0</v>
      </c>
      <c r="G1516" s="33" t="s">
        <v>1191</v>
      </c>
      <c r="H1516" s="33" t="s">
        <v>122</v>
      </c>
      <c r="I1516" s="33" t="s">
        <v>1007</v>
      </c>
      <c r="J1516" s="35">
        <v>1.0</v>
      </c>
      <c r="K1516" s="185" t="s">
        <v>1009</v>
      </c>
      <c r="L1516" s="35">
        <v>2.0</v>
      </c>
      <c r="M1516" s="35" t="s">
        <v>1011</v>
      </c>
      <c r="N1516" s="37"/>
      <c r="O1516" s="33" t="s">
        <v>1012</v>
      </c>
      <c r="P1516" s="32"/>
      <c r="Q1516" s="40" t="s">
        <v>1013</v>
      </c>
      <c r="R1516" s="130" t="s">
        <v>1193</v>
      </c>
      <c r="S1516" s="35" t="s">
        <v>1015</v>
      </c>
      <c r="T1516" s="164" t="s">
        <v>1194</v>
      </c>
      <c r="U1516" s="53"/>
      <c r="V1516" s="53"/>
      <c r="W1516" s="53"/>
      <c r="X1516" s="53"/>
      <c r="Y1516" s="53"/>
      <c r="Z1516" s="53"/>
      <c r="AA1516" s="53"/>
      <c r="AB1516" s="53"/>
      <c r="AC1516" s="53"/>
      <c r="AD1516" s="53"/>
      <c r="AE1516" s="53"/>
    </row>
    <row r="1517" ht="14.25" customHeight="1">
      <c r="A1517" s="157" t="str">
        <f t="shared" si="3"/>
        <v>191010_B48-T1-12_00DNM_00JKB_M02_S_1</v>
      </c>
      <c r="B1517" s="47" t="s">
        <v>4401</v>
      </c>
      <c r="C1517" s="47" t="s">
        <v>6634</v>
      </c>
      <c r="D1517" s="162" t="s">
        <v>6635</v>
      </c>
      <c r="E1517" s="46">
        <v>9351.0</v>
      </c>
      <c r="F1517" s="195">
        <v>40470.0</v>
      </c>
      <c r="G1517" s="33" t="s">
        <v>1191</v>
      </c>
      <c r="H1517" s="33" t="s">
        <v>122</v>
      </c>
      <c r="I1517" s="33" t="s">
        <v>1007</v>
      </c>
      <c r="J1517" s="35">
        <v>1.0</v>
      </c>
      <c r="K1517" s="185" t="s">
        <v>1009</v>
      </c>
      <c r="L1517" s="35">
        <v>2.0</v>
      </c>
      <c r="M1517" s="35" t="s">
        <v>1011</v>
      </c>
      <c r="N1517" s="236" t="s">
        <v>6636</v>
      </c>
      <c r="O1517" s="33" t="s">
        <v>1012</v>
      </c>
      <c r="P1517" s="32"/>
      <c r="Q1517" s="40" t="s">
        <v>1013</v>
      </c>
      <c r="R1517" s="130" t="s">
        <v>1193</v>
      </c>
      <c r="S1517" s="35" t="s">
        <v>1015</v>
      </c>
      <c r="T1517" s="164" t="s">
        <v>1194</v>
      </c>
      <c r="U1517" s="53"/>
      <c r="V1517" s="53"/>
      <c r="W1517" s="53"/>
      <c r="X1517" s="53"/>
      <c r="Y1517" s="53"/>
      <c r="Z1517" s="53"/>
      <c r="AA1517" s="53"/>
      <c r="AB1517" s="53"/>
      <c r="AC1517" s="53"/>
      <c r="AD1517" s="53"/>
      <c r="AE1517" s="53"/>
    </row>
    <row r="1518" ht="14.25" customHeight="1">
      <c r="A1518" s="157" t="str">
        <f t="shared" si="3"/>
        <v>191010_B48-T1-13_00DNN_00JKC_M02_S_1</v>
      </c>
      <c r="B1518" s="47" t="s">
        <v>4405</v>
      </c>
      <c r="C1518" s="47" t="s">
        <v>6637</v>
      </c>
      <c r="D1518" s="162" t="s">
        <v>6638</v>
      </c>
      <c r="E1518" s="46">
        <v>6411.0</v>
      </c>
      <c r="F1518" s="195">
        <v>40470.0</v>
      </c>
      <c r="G1518" s="33" t="s">
        <v>1191</v>
      </c>
      <c r="H1518" s="33" t="s">
        <v>122</v>
      </c>
      <c r="I1518" s="33" t="s">
        <v>1007</v>
      </c>
      <c r="J1518" s="35">
        <v>1.0</v>
      </c>
      <c r="K1518" s="185" t="s">
        <v>1009</v>
      </c>
      <c r="L1518" s="35">
        <v>2.0</v>
      </c>
      <c r="M1518" s="35" t="s">
        <v>1011</v>
      </c>
      <c r="N1518" s="107"/>
      <c r="O1518" s="33" t="s">
        <v>1012</v>
      </c>
      <c r="P1518" s="32"/>
      <c r="Q1518" s="40" t="s">
        <v>1013</v>
      </c>
      <c r="R1518" s="130" t="s">
        <v>1193</v>
      </c>
      <c r="S1518" s="35" t="s">
        <v>1015</v>
      </c>
      <c r="T1518" s="164" t="s">
        <v>1194</v>
      </c>
      <c r="U1518" s="53"/>
      <c r="V1518" s="53"/>
      <c r="W1518" s="53"/>
      <c r="X1518" s="53"/>
      <c r="Y1518" s="53"/>
      <c r="Z1518" s="53"/>
      <c r="AA1518" s="53"/>
      <c r="AB1518" s="53"/>
      <c r="AC1518" s="53"/>
      <c r="AD1518" s="53"/>
      <c r="AE1518" s="53"/>
    </row>
    <row r="1519" ht="14.25" customHeight="1">
      <c r="A1519" s="157" t="str">
        <f t="shared" si="3"/>
        <v>191010_B48-T1-14_00DNO_00JKD_M02_S_1</v>
      </c>
      <c r="B1519" s="47" t="s">
        <v>4411</v>
      </c>
      <c r="C1519" s="47" t="s">
        <v>6639</v>
      </c>
      <c r="D1519" s="162" t="s">
        <v>6640</v>
      </c>
      <c r="E1519" s="46">
        <v>3375.0</v>
      </c>
      <c r="F1519" s="195">
        <v>40470.0</v>
      </c>
      <c r="G1519" s="33" t="s">
        <v>1191</v>
      </c>
      <c r="H1519" s="33" t="s">
        <v>122</v>
      </c>
      <c r="I1519" s="33" t="s">
        <v>1007</v>
      </c>
      <c r="J1519" s="35">
        <v>1.0</v>
      </c>
      <c r="K1519" s="185" t="s">
        <v>1009</v>
      </c>
      <c r="L1519" s="35">
        <v>2.0</v>
      </c>
      <c r="M1519" s="35" t="s">
        <v>1011</v>
      </c>
      <c r="N1519" s="107"/>
      <c r="O1519" s="33" t="s">
        <v>1012</v>
      </c>
      <c r="P1519" s="32"/>
      <c r="Q1519" s="40" t="s">
        <v>1013</v>
      </c>
      <c r="R1519" s="130" t="s">
        <v>1193</v>
      </c>
      <c r="S1519" s="35" t="s">
        <v>1015</v>
      </c>
      <c r="T1519" s="164" t="s">
        <v>1194</v>
      </c>
      <c r="U1519" s="53"/>
      <c r="V1519" s="53"/>
      <c r="W1519" s="53"/>
      <c r="X1519" s="53"/>
      <c r="Y1519" s="53"/>
      <c r="Z1519" s="53"/>
      <c r="AA1519" s="53"/>
      <c r="AB1519" s="53"/>
      <c r="AC1519" s="53"/>
      <c r="AD1519" s="53"/>
      <c r="AE1519" s="53"/>
    </row>
    <row r="1520" ht="14.25" customHeight="1">
      <c r="A1520" s="157" t="str">
        <f t="shared" si="3"/>
        <v>191010_B48-T1-15_00DNP_00JKE_M02_S_1</v>
      </c>
      <c r="B1520" s="47" t="s">
        <v>4415</v>
      </c>
      <c r="C1520" s="47" t="s">
        <v>6641</v>
      </c>
      <c r="D1520" s="162" t="s">
        <v>6642</v>
      </c>
      <c r="E1520" s="33" t="s">
        <v>154</v>
      </c>
      <c r="F1520" s="195">
        <v>40470.0</v>
      </c>
      <c r="G1520" s="33" t="s">
        <v>1191</v>
      </c>
      <c r="H1520" s="33" t="s">
        <v>122</v>
      </c>
      <c r="I1520" s="33" t="s">
        <v>1007</v>
      </c>
      <c r="J1520" s="35">
        <v>1.0</v>
      </c>
      <c r="K1520" s="185" t="s">
        <v>1009</v>
      </c>
      <c r="L1520" s="35">
        <v>2.0</v>
      </c>
      <c r="M1520" s="35" t="s">
        <v>1011</v>
      </c>
      <c r="N1520" s="107"/>
      <c r="O1520" s="33" t="s">
        <v>1012</v>
      </c>
      <c r="P1520" s="32"/>
      <c r="Q1520" s="40" t="s">
        <v>1013</v>
      </c>
      <c r="R1520" s="130" t="s">
        <v>1193</v>
      </c>
      <c r="S1520" s="35" t="s">
        <v>1015</v>
      </c>
      <c r="T1520" s="164" t="s">
        <v>1194</v>
      </c>
      <c r="U1520" s="53"/>
      <c r="V1520" s="53"/>
      <c r="W1520" s="53"/>
      <c r="X1520" s="53"/>
      <c r="Y1520" s="53"/>
      <c r="Z1520" s="53"/>
      <c r="AA1520" s="53"/>
      <c r="AB1520" s="53"/>
      <c r="AC1520" s="53"/>
      <c r="AD1520" s="53"/>
      <c r="AE1520" s="53"/>
    </row>
    <row r="1521" ht="14.25" customHeight="1">
      <c r="A1521" s="157" t="str">
        <f t="shared" si="3"/>
        <v>191010_B48-T1-16_00DNQ_00JKF_M02_S_1</v>
      </c>
      <c r="B1521" s="47" t="s">
        <v>4421</v>
      </c>
      <c r="C1521" s="47" t="s">
        <v>6643</v>
      </c>
      <c r="D1521" s="162" t="s">
        <v>6644</v>
      </c>
      <c r="E1521" s="33" t="s">
        <v>871</v>
      </c>
      <c r="F1521" s="195">
        <v>40470.0</v>
      </c>
      <c r="G1521" s="33" t="s">
        <v>1191</v>
      </c>
      <c r="H1521" s="33" t="s">
        <v>122</v>
      </c>
      <c r="I1521" s="33" t="s">
        <v>1007</v>
      </c>
      <c r="J1521" s="35">
        <v>1.0</v>
      </c>
      <c r="K1521" s="185" t="s">
        <v>1009</v>
      </c>
      <c r="L1521" s="35">
        <v>2.0</v>
      </c>
      <c r="M1521" s="35" t="s">
        <v>1011</v>
      </c>
      <c r="N1521" s="107"/>
      <c r="O1521" s="33" t="s">
        <v>1012</v>
      </c>
      <c r="P1521" s="32"/>
      <c r="Q1521" s="40" t="s">
        <v>1013</v>
      </c>
      <c r="R1521" s="130" t="s">
        <v>1193</v>
      </c>
      <c r="S1521" s="35" t="s">
        <v>1015</v>
      </c>
      <c r="T1521" s="164" t="s">
        <v>1194</v>
      </c>
      <c r="U1521" s="53"/>
      <c r="V1521" s="53"/>
      <c r="W1521" s="53"/>
      <c r="X1521" s="53"/>
      <c r="Y1521" s="53"/>
      <c r="Z1521" s="53"/>
      <c r="AA1521" s="53"/>
      <c r="AB1521" s="53"/>
      <c r="AC1521" s="53"/>
      <c r="AD1521" s="53"/>
      <c r="AE1521" s="53"/>
    </row>
    <row r="1522" ht="14.25" customHeight="1">
      <c r="A1522" s="157" t="str">
        <f t="shared" si="3"/>
        <v>191011_HEK-QCS_000F2_00JKG_M05_S_1</v>
      </c>
      <c r="B1522" s="158" t="s">
        <v>108</v>
      </c>
      <c r="C1522" s="47" t="s">
        <v>6645</v>
      </c>
      <c r="D1522" s="235" t="s">
        <v>109</v>
      </c>
      <c r="E1522" s="35" t="s">
        <v>109</v>
      </c>
      <c r="F1522" s="195">
        <v>40835.0</v>
      </c>
      <c r="G1522" s="33" t="s">
        <v>2746</v>
      </c>
      <c r="H1522" s="33" t="s">
        <v>122</v>
      </c>
      <c r="I1522" s="33" t="s">
        <v>1007</v>
      </c>
      <c r="J1522" s="35">
        <v>1.0</v>
      </c>
      <c r="K1522" s="185" t="s">
        <v>1009</v>
      </c>
      <c r="L1522" s="35">
        <v>2.0</v>
      </c>
      <c r="M1522" s="35" t="s">
        <v>1011</v>
      </c>
      <c r="N1522" s="107" t="s">
        <v>6646</v>
      </c>
      <c r="O1522" s="33" t="s">
        <v>1012</v>
      </c>
      <c r="P1522" s="32"/>
      <c r="Q1522" s="35" t="s">
        <v>1013</v>
      </c>
      <c r="R1522" s="33" t="s">
        <v>3577</v>
      </c>
      <c r="S1522" s="35" t="s">
        <v>1015</v>
      </c>
      <c r="T1522" s="33" t="s">
        <v>6647</v>
      </c>
      <c r="U1522" s="53"/>
      <c r="V1522" s="53"/>
      <c r="W1522" s="53"/>
      <c r="X1522" s="53"/>
      <c r="Y1522" s="53"/>
      <c r="Z1522" s="53"/>
      <c r="AA1522" s="53"/>
      <c r="AB1522" s="53"/>
      <c r="AC1522" s="53"/>
      <c r="AD1522" s="53"/>
      <c r="AE1522" s="53"/>
    </row>
    <row r="1523" ht="14.25" customHeight="1">
      <c r="A1523" s="157" t="str">
        <f t="shared" si="3"/>
        <v>191011_HEK-QCS_00J8W_00JKH_M05_S_1</v>
      </c>
      <c r="B1523" s="158" t="s">
        <v>5768</v>
      </c>
      <c r="C1523" s="47" t="s">
        <v>6648</v>
      </c>
      <c r="D1523" s="235" t="s">
        <v>109</v>
      </c>
      <c r="E1523" s="35" t="s">
        <v>109</v>
      </c>
      <c r="F1523" s="195">
        <v>40835.0</v>
      </c>
      <c r="G1523" s="33" t="s">
        <v>2746</v>
      </c>
      <c r="H1523" s="33" t="s">
        <v>122</v>
      </c>
      <c r="I1523" s="33" t="s">
        <v>1007</v>
      </c>
      <c r="J1523" s="35">
        <v>1.0</v>
      </c>
      <c r="K1523" s="185" t="s">
        <v>1009</v>
      </c>
      <c r="L1523" s="35">
        <v>2.0</v>
      </c>
      <c r="M1523" s="35" t="s">
        <v>1011</v>
      </c>
      <c r="N1523" s="37"/>
      <c r="O1523" s="33" t="s">
        <v>1012</v>
      </c>
      <c r="P1523" s="32"/>
      <c r="Q1523" s="35" t="s">
        <v>1013</v>
      </c>
      <c r="R1523" s="33" t="s">
        <v>3577</v>
      </c>
      <c r="S1523" s="35" t="s">
        <v>1015</v>
      </c>
      <c r="T1523" s="33" t="s">
        <v>6647</v>
      </c>
      <c r="U1523" s="53"/>
      <c r="V1523" s="53"/>
      <c r="W1523" s="53"/>
      <c r="X1523" s="53"/>
      <c r="Y1523" s="53"/>
      <c r="Z1523" s="53"/>
      <c r="AA1523" s="53"/>
      <c r="AB1523" s="53"/>
      <c r="AC1523" s="53"/>
      <c r="AD1523" s="53"/>
      <c r="AE1523" s="53"/>
    </row>
    <row r="1524" ht="14.25" customHeight="1">
      <c r="A1524" s="157" t="str">
        <f t="shared" si="3"/>
        <v>191011_B40-T2-1_00DJR_00JKI_M05_S_1</v>
      </c>
      <c r="B1524" s="47" t="s">
        <v>3788</v>
      </c>
      <c r="C1524" s="47" t="s">
        <v>6649</v>
      </c>
      <c r="D1524" s="162" t="s">
        <v>6650</v>
      </c>
      <c r="E1524" s="161">
        <v>2286.0</v>
      </c>
      <c r="F1524" s="195">
        <v>40835.0</v>
      </c>
      <c r="G1524" s="33" t="s">
        <v>2746</v>
      </c>
      <c r="H1524" s="33" t="s">
        <v>122</v>
      </c>
      <c r="I1524" s="33" t="s">
        <v>1007</v>
      </c>
      <c r="J1524" s="35">
        <v>1.0</v>
      </c>
      <c r="K1524" s="185" t="s">
        <v>1009</v>
      </c>
      <c r="L1524" s="35">
        <v>2.0</v>
      </c>
      <c r="M1524" s="35" t="s">
        <v>1011</v>
      </c>
      <c r="N1524" s="37"/>
      <c r="O1524" s="33" t="s">
        <v>1012</v>
      </c>
      <c r="P1524" s="32"/>
      <c r="Q1524" s="35" t="s">
        <v>1013</v>
      </c>
      <c r="R1524" s="33" t="s">
        <v>3577</v>
      </c>
      <c r="S1524" s="35" t="s">
        <v>1015</v>
      </c>
      <c r="T1524" s="33" t="s">
        <v>6647</v>
      </c>
      <c r="U1524" s="53"/>
      <c r="V1524" s="53"/>
      <c r="W1524" s="53"/>
      <c r="X1524" s="53"/>
      <c r="Y1524" s="53"/>
      <c r="Z1524" s="53"/>
      <c r="AA1524" s="53"/>
      <c r="AB1524" s="53"/>
      <c r="AC1524" s="53"/>
      <c r="AD1524" s="53"/>
      <c r="AE1524" s="53"/>
    </row>
    <row r="1525" ht="14.25" customHeight="1">
      <c r="A1525" s="157" t="str">
        <f t="shared" si="3"/>
        <v>191011_B40-T2-2_00DJS_00JKJ_M05_S_1</v>
      </c>
      <c r="B1525" s="47" t="s">
        <v>3792</v>
      </c>
      <c r="C1525" s="47" t="s">
        <v>6651</v>
      </c>
      <c r="D1525" s="162" t="s">
        <v>6652</v>
      </c>
      <c r="E1525" s="161">
        <v>7012.0</v>
      </c>
      <c r="F1525" s="195">
        <v>40835.0</v>
      </c>
      <c r="G1525" s="33" t="s">
        <v>2746</v>
      </c>
      <c r="H1525" s="33" t="s">
        <v>122</v>
      </c>
      <c r="I1525" s="33" t="s">
        <v>1007</v>
      </c>
      <c r="J1525" s="35">
        <v>1.0</v>
      </c>
      <c r="K1525" s="185" t="s">
        <v>1009</v>
      </c>
      <c r="L1525" s="35">
        <v>2.0</v>
      </c>
      <c r="M1525" s="35" t="s">
        <v>1011</v>
      </c>
      <c r="N1525" s="37"/>
      <c r="O1525" s="33" t="s">
        <v>1012</v>
      </c>
      <c r="P1525" s="32"/>
      <c r="Q1525" s="35" t="s">
        <v>1013</v>
      </c>
      <c r="R1525" s="33" t="s">
        <v>3577</v>
      </c>
      <c r="S1525" s="35" t="s">
        <v>1015</v>
      </c>
      <c r="T1525" s="33" t="s">
        <v>6647</v>
      </c>
      <c r="U1525" s="53"/>
      <c r="V1525" s="53"/>
      <c r="W1525" s="53"/>
      <c r="X1525" s="53"/>
      <c r="Y1525" s="53"/>
      <c r="Z1525" s="53"/>
      <c r="AA1525" s="53"/>
      <c r="AB1525" s="53"/>
      <c r="AC1525" s="53"/>
      <c r="AD1525" s="53"/>
      <c r="AE1525" s="53"/>
    </row>
    <row r="1526" ht="14.25" customHeight="1">
      <c r="A1526" s="157" t="str">
        <f t="shared" si="3"/>
        <v>191011_B40-T2-3_00DJT_00JKK_M05_S_1</v>
      </c>
      <c r="B1526" s="47" t="s">
        <v>3796</v>
      </c>
      <c r="C1526" s="47" t="s">
        <v>6653</v>
      </c>
      <c r="D1526" s="162" t="s">
        <v>6654</v>
      </c>
      <c r="E1526" s="161">
        <v>6956.0</v>
      </c>
      <c r="F1526" s="195">
        <v>40835.0</v>
      </c>
      <c r="G1526" s="33" t="s">
        <v>2746</v>
      </c>
      <c r="H1526" s="33" t="s">
        <v>122</v>
      </c>
      <c r="I1526" s="33" t="s">
        <v>1007</v>
      </c>
      <c r="J1526" s="35">
        <v>1.0</v>
      </c>
      <c r="K1526" s="185" t="s">
        <v>1009</v>
      </c>
      <c r="L1526" s="35">
        <v>2.0</v>
      </c>
      <c r="M1526" s="35" t="s">
        <v>1011</v>
      </c>
      <c r="N1526" s="107" t="s">
        <v>6655</v>
      </c>
      <c r="O1526" s="33" t="s">
        <v>1012</v>
      </c>
      <c r="P1526" s="32"/>
      <c r="Q1526" s="35" t="s">
        <v>1013</v>
      </c>
      <c r="R1526" s="33" t="s">
        <v>3577</v>
      </c>
      <c r="S1526" s="35" t="s">
        <v>1015</v>
      </c>
      <c r="T1526" s="33" t="s">
        <v>6647</v>
      </c>
      <c r="U1526" s="53"/>
      <c r="V1526" s="53"/>
      <c r="W1526" s="53"/>
      <c r="X1526" s="53"/>
      <c r="Y1526" s="53"/>
      <c r="Z1526" s="53"/>
      <c r="AA1526" s="53"/>
      <c r="AB1526" s="53"/>
      <c r="AC1526" s="53"/>
      <c r="AD1526" s="53"/>
      <c r="AE1526" s="53"/>
    </row>
    <row r="1527" ht="14.25" customHeight="1">
      <c r="A1527" s="157" t="str">
        <f t="shared" si="3"/>
        <v>191011_B40-T2-4_00DJU_00JKL_M05_S_1</v>
      </c>
      <c r="B1527" s="47" t="s">
        <v>3800</v>
      </c>
      <c r="C1527" s="47" t="s">
        <v>6656</v>
      </c>
      <c r="D1527" s="162" t="s">
        <v>6657</v>
      </c>
      <c r="E1527" s="161">
        <v>2499.0</v>
      </c>
      <c r="F1527" s="195">
        <v>40835.0</v>
      </c>
      <c r="G1527" s="33" t="s">
        <v>2746</v>
      </c>
      <c r="H1527" s="33" t="s">
        <v>122</v>
      </c>
      <c r="I1527" s="33" t="s">
        <v>1007</v>
      </c>
      <c r="J1527" s="35">
        <v>1.0</v>
      </c>
      <c r="K1527" s="185" t="s">
        <v>1009</v>
      </c>
      <c r="L1527" s="35">
        <v>2.0</v>
      </c>
      <c r="M1527" s="35" t="s">
        <v>1011</v>
      </c>
      <c r="N1527" s="37"/>
      <c r="O1527" s="33" t="s">
        <v>1012</v>
      </c>
      <c r="P1527" s="32"/>
      <c r="Q1527" s="35" t="s">
        <v>1013</v>
      </c>
      <c r="R1527" s="33" t="s">
        <v>3577</v>
      </c>
      <c r="S1527" s="35" t="s">
        <v>1015</v>
      </c>
      <c r="T1527" s="33" t="s">
        <v>6647</v>
      </c>
      <c r="U1527" s="53"/>
      <c r="V1527" s="53"/>
      <c r="W1527" s="53"/>
      <c r="X1527" s="53"/>
      <c r="Y1527" s="53"/>
      <c r="Z1527" s="53"/>
      <c r="AA1527" s="53"/>
      <c r="AB1527" s="53"/>
      <c r="AC1527" s="53"/>
      <c r="AD1527" s="53"/>
      <c r="AE1527" s="53"/>
    </row>
    <row r="1528" ht="14.25" customHeight="1">
      <c r="A1528" s="157" t="str">
        <f t="shared" si="3"/>
        <v>191011_B40-T2-5_00DJV_00JKM_M05_S_1</v>
      </c>
      <c r="B1528" s="47" t="s">
        <v>3804</v>
      </c>
      <c r="C1528" s="47" t="s">
        <v>6658</v>
      </c>
      <c r="D1528" s="162" t="s">
        <v>6659</v>
      </c>
      <c r="E1528" s="161">
        <v>7799.0</v>
      </c>
      <c r="F1528" s="195">
        <v>40835.0</v>
      </c>
      <c r="G1528" s="33" t="s">
        <v>2746</v>
      </c>
      <c r="H1528" s="33" t="s">
        <v>122</v>
      </c>
      <c r="I1528" s="33" t="s">
        <v>1007</v>
      </c>
      <c r="J1528" s="35">
        <v>1.0</v>
      </c>
      <c r="K1528" s="185" t="s">
        <v>1009</v>
      </c>
      <c r="L1528" s="35">
        <v>2.0</v>
      </c>
      <c r="M1528" s="35" t="s">
        <v>1011</v>
      </c>
      <c r="N1528" s="37"/>
      <c r="O1528" s="33" t="s">
        <v>1012</v>
      </c>
      <c r="P1528" s="32"/>
      <c r="Q1528" s="35" t="s">
        <v>1013</v>
      </c>
      <c r="R1528" s="33" t="s">
        <v>3577</v>
      </c>
      <c r="S1528" s="35" t="s">
        <v>1015</v>
      </c>
      <c r="T1528" s="33" t="s">
        <v>6647</v>
      </c>
      <c r="U1528" s="53"/>
      <c r="V1528" s="53"/>
      <c r="W1528" s="53"/>
      <c r="X1528" s="53"/>
      <c r="Y1528" s="53"/>
      <c r="Z1528" s="53"/>
      <c r="AA1528" s="53"/>
      <c r="AB1528" s="53"/>
      <c r="AC1528" s="53"/>
      <c r="AD1528" s="53"/>
      <c r="AE1528" s="53"/>
    </row>
    <row r="1529" ht="14.25" customHeight="1">
      <c r="A1529" s="157" t="str">
        <f t="shared" si="3"/>
        <v>191011_B40-T2-6_00DJW_00JKN_M05_S_1</v>
      </c>
      <c r="B1529" s="47" t="s">
        <v>3807</v>
      </c>
      <c r="C1529" s="47" t="s">
        <v>6660</v>
      </c>
      <c r="D1529" s="162" t="s">
        <v>6661</v>
      </c>
      <c r="E1529" s="161">
        <v>2960.0</v>
      </c>
      <c r="F1529" s="195">
        <v>40835.0</v>
      </c>
      <c r="G1529" s="33" t="s">
        <v>2746</v>
      </c>
      <c r="H1529" s="33" t="s">
        <v>122</v>
      </c>
      <c r="I1529" s="33" t="s">
        <v>1007</v>
      </c>
      <c r="J1529" s="35">
        <v>1.0</v>
      </c>
      <c r="K1529" s="185" t="s">
        <v>1009</v>
      </c>
      <c r="L1529" s="35">
        <v>2.0</v>
      </c>
      <c r="M1529" s="35" t="s">
        <v>1011</v>
      </c>
      <c r="N1529" s="37"/>
      <c r="O1529" s="33" t="s">
        <v>1012</v>
      </c>
      <c r="P1529" s="32"/>
      <c r="Q1529" s="35" t="s">
        <v>1013</v>
      </c>
      <c r="R1529" s="33" t="s">
        <v>3577</v>
      </c>
      <c r="S1529" s="35" t="s">
        <v>1015</v>
      </c>
      <c r="T1529" s="33" t="s">
        <v>6647</v>
      </c>
      <c r="U1529" s="53"/>
      <c r="V1529" s="53"/>
      <c r="W1529" s="53"/>
      <c r="X1529" s="53"/>
      <c r="Y1529" s="53"/>
      <c r="Z1529" s="53"/>
      <c r="AA1529" s="53"/>
      <c r="AB1529" s="53"/>
      <c r="AC1529" s="53"/>
      <c r="AD1529" s="53"/>
      <c r="AE1529" s="53"/>
    </row>
    <row r="1530" ht="14.25" customHeight="1">
      <c r="A1530" s="157" t="str">
        <f t="shared" si="3"/>
        <v>191011_B40-T2-7_00DJX_00JKO_M05_S_1</v>
      </c>
      <c r="B1530" s="47" t="s">
        <v>3811</v>
      </c>
      <c r="C1530" s="47" t="s">
        <v>6662</v>
      </c>
      <c r="D1530" s="162" t="s">
        <v>6663</v>
      </c>
      <c r="E1530" s="161">
        <v>3401.0</v>
      </c>
      <c r="F1530" s="195">
        <v>40835.0</v>
      </c>
      <c r="G1530" s="33" t="s">
        <v>2746</v>
      </c>
      <c r="H1530" s="33" t="s">
        <v>122</v>
      </c>
      <c r="I1530" s="33" t="s">
        <v>1007</v>
      </c>
      <c r="J1530" s="35">
        <v>1.0</v>
      </c>
      <c r="K1530" s="185" t="s">
        <v>1009</v>
      </c>
      <c r="L1530" s="35">
        <v>2.0</v>
      </c>
      <c r="M1530" s="35" t="s">
        <v>1011</v>
      </c>
      <c r="N1530" s="37"/>
      <c r="O1530" s="33" t="s">
        <v>1012</v>
      </c>
      <c r="P1530" s="32"/>
      <c r="Q1530" s="35" t="s">
        <v>1013</v>
      </c>
      <c r="R1530" s="33" t="s">
        <v>3577</v>
      </c>
      <c r="S1530" s="35" t="s">
        <v>1015</v>
      </c>
      <c r="T1530" s="33" t="s">
        <v>6647</v>
      </c>
      <c r="U1530" s="53"/>
      <c r="V1530" s="53"/>
      <c r="W1530" s="53"/>
      <c r="X1530" s="53"/>
      <c r="Y1530" s="53"/>
      <c r="Z1530" s="53"/>
      <c r="AA1530" s="53"/>
      <c r="AB1530" s="53"/>
      <c r="AC1530" s="53"/>
      <c r="AD1530" s="53"/>
      <c r="AE1530" s="53"/>
    </row>
    <row r="1531" ht="14.25" customHeight="1">
      <c r="A1531" s="157" t="str">
        <f t="shared" si="3"/>
        <v>191011_B40-T2-8_00DJY_00JKP_M05_S_1</v>
      </c>
      <c r="B1531" s="47" t="s">
        <v>3815</v>
      </c>
      <c r="C1531" s="47" t="s">
        <v>6664</v>
      </c>
      <c r="D1531" s="162" t="s">
        <v>6665</v>
      </c>
      <c r="E1531" s="161">
        <v>10789.0</v>
      </c>
      <c r="F1531" s="195">
        <v>40835.0</v>
      </c>
      <c r="G1531" s="33" t="s">
        <v>2746</v>
      </c>
      <c r="H1531" s="33" t="s">
        <v>122</v>
      </c>
      <c r="I1531" s="33" t="s">
        <v>1007</v>
      </c>
      <c r="J1531" s="35">
        <v>1.0</v>
      </c>
      <c r="K1531" s="185" t="s">
        <v>1009</v>
      </c>
      <c r="L1531" s="35">
        <v>2.0</v>
      </c>
      <c r="M1531" s="35" t="s">
        <v>1011</v>
      </c>
      <c r="N1531" s="37"/>
      <c r="O1531" s="33" t="s">
        <v>1012</v>
      </c>
      <c r="P1531" s="32"/>
      <c r="Q1531" s="35" t="s">
        <v>1013</v>
      </c>
      <c r="R1531" s="33" t="s">
        <v>3577</v>
      </c>
      <c r="S1531" s="35" t="s">
        <v>1015</v>
      </c>
      <c r="T1531" s="33" t="s">
        <v>6647</v>
      </c>
      <c r="U1531" s="53"/>
      <c r="V1531" s="53"/>
      <c r="W1531" s="53"/>
      <c r="X1531" s="53"/>
      <c r="Y1531" s="53"/>
      <c r="Z1531" s="53"/>
      <c r="AA1531" s="53"/>
      <c r="AB1531" s="53"/>
      <c r="AC1531" s="53"/>
      <c r="AD1531" s="53"/>
      <c r="AE1531" s="53"/>
    </row>
    <row r="1532" ht="14.25" customHeight="1">
      <c r="A1532" s="157" t="str">
        <f t="shared" si="3"/>
        <v>191011_B40-T2-9_00DJZ_00JKQ_M05_S_1</v>
      </c>
      <c r="B1532" s="47" t="s">
        <v>3820</v>
      </c>
      <c r="C1532" s="47" t="s">
        <v>6666</v>
      </c>
      <c r="D1532" s="162" t="s">
        <v>6667</v>
      </c>
      <c r="E1532" s="161">
        <v>6472.0</v>
      </c>
      <c r="F1532" s="195">
        <v>40835.0</v>
      </c>
      <c r="G1532" s="33" t="s">
        <v>2746</v>
      </c>
      <c r="H1532" s="33" t="s">
        <v>122</v>
      </c>
      <c r="I1532" s="33" t="s">
        <v>1007</v>
      </c>
      <c r="J1532" s="35">
        <v>1.0</v>
      </c>
      <c r="K1532" s="185" t="s">
        <v>1009</v>
      </c>
      <c r="L1532" s="35">
        <v>2.0</v>
      </c>
      <c r="M1532" s="35" t="s">
        <v>1011</v>
      </c>
      <c r="N1532" s="107" t="s">
        <v>6668</v>
      </c>
      <c r="O1532" s="33" t="s">
        <v>1012</v>
      </c>
      <c r="P1532" s="32"/>
      <c r="Q1532" s="35" t="s">
        <v>1013</v>
      </c>
      <c r="R1532" s="33" t="s">
        <v>3577</v>
      </c>
      <c r="S1532" s="35" t="s">
        <v>1015</v>
      </c>
      <c r="T1532" s="33" t="s">
        <v>6647</v>
      </c>
      <c r="U1532" s="53"/>
      <c r="V1532" s="53"/>
      <c r="W1532" s="53"/>
      <c r="X1532" s="53"/>
      <c r="Y1532" s="53"/>
      <c r="Z1532" s="53"/>
      <c r="AA1532" s="53"/>
      <c r="AB1532" s="53"/>
      <c r="AC1532" s="53"/>
      <c r="AD1532" s="53"/>
      <c r="AE1532" s="53"/>
    </row>
    <row r="1533" ht="14.25" customHeight="1">
      <c r="A1533" s="157" t="str">
        <f t="shared" si="3"/>
        <v>191011_B40-T2-10_00DK0_00JKR_M05_S_1</v>
      </c>
      <c r="B1533" s="47" t="s">
        <v>3822</v>
      </c>
      <c r="C1533" s="47" t="s">
        <v>6669</v>
      </c>
      <c r="D1533" s="162" t="s">
        <v>6670</v>
      </c>
      <c r="E1533" s="161">
        <v>9454.0</v>
      </c>
      <c r="F1533" s="195">
        <v>40835.0</v>
      </c>
      <c r="G1533" s="33" t="s">
        <v>2746</v>
      </c>
      <c r="H1533" s="33" t="s">
        <v>122</v>
      </c>
      <c r="I1533" s="33" t="s">
        <v>1007</v>
      </c>
      <c r="J1533" s="35">
        <v>1.0</v>
      </c>
      <c r="K1533" s="185" t="s">
        <v>1009</v>
      </c>
      <c r="L1533" s="35">
        <v>2.0</v>
      </c>
      <c r="M1533" s="35" t="s">
        <v>1011</v>
      </c>
      <c r="N1533" s="107" t="s">
        <v>6671</v>
      </c>
      <c r="O1533" s="33" t="s">
        <v>1012</v>
      </c>
      <c r="P1533" s="32"/>
      <c r="Q1533" s="35" t="s">
        <v>1013</v>
      </c>
      <c r="R1533" s="33" t="s">
        <v>3577</v>
      </c>
      <c r="S1533" s="35" t="s">
        <v>1015</v>
      </c>
      <c r="T1533" s="33" t="s">
        <v>6647</v>
      </c>
      <c r="U1533" s="53"/>
      <c r="V1533" s="53"/>
      <c r="W1533" s="53"/>
      <c r="X1533" s="53"/>
      <c r="Y1533" s="53"/>
      <c r="Z1533" s="53"/>
      <c r="AA1533" s="53"/>
      <c r="AB1533" s="53"/>
      <c r="AC1533" s="53"/>
      <c r="AD1533" s="53"/>
      <c r="AE1533" s="53"/>
    </row>
    <row r="1534" ht="14.25" customHeight="1">
      <c r="A1534" s="157" t="str">
        <f t="shared" si="3"/>
        <v>191011_B40-T2-11_00DK1_00JKS_M05_S_1</v>
      </c>
      <c r="B1534" s="47" t="s">
        <v>3828</v>
      </c>
      <c r="C1534" s="47" t="s">
        <v>6672</v>
      </c>
      <c r="D1534" s="162" t="s">
        <v>6673</v>
      </c>
      <c r="E1534" s="161">
        <v>2388.0</v>
      </c>
      <c r="F1534" s="195">
        <v>40835.0</v>
      </c>
      <c r="G1534" s="33" t="s">
        <v>2746</v>
      </c>
      <c r="H1534" s="33" t="s">
        <v>122</v>
      </c>
      <c r="I1534" s="33" t="s">
        <v>1007</v>
      </c>
      <c r="J1534" s="35">
        <v>1.0</v>
      </c>
      <c r="K1534" s="185" t="s">
        <v>1009</v>
      </c>
      <c r="L1534" s="35">
        <v>2.0</v>
      </c>
      <c r="M1534" s="35" t="s">
        <v>1011</v>
      </c>
      <c r="N1534" s="37"/>
      <c r="O1534" s="33" t="s">
        <v>1012</v>
      </c>
      <c r="P1534" s="32"/>
      <c r="Q1534" s="35" t="s">
        <v>1013</v>
      </c>
      <c r="R1534" s="33" t="s">
        <v>3577</v>
      </c>
      <c r="S1534" s="35" t="s">
        <v>1015</v>
      </c>
      <c r="T1534" s="33" t="s">
        <v>6647</v>
      </c>
      <c r="U1534" s="53"/>
      <c r="V1534" s="53"/>
      <c r="W1534" s="53"/>
      <c r="X1534" s="53"/>
      <c r="Y1534" s="53"/>
      <c r="Z1534" s="53"/>
      <c r="AA1534" s="53"/>
      <c r="AB1534" s="53"/>
      <c r="AC1534" s="53"/>
      <c r="AD1534" s="53"/>
      <c r="AE1534" s="53"/>
    </row>
    <row r="1535" ht="14.25" customHeight="1">
      <c r="A1535" s="157" t="str">
        <f t="shared" si="3"/>
        <v>191011_B40-T2-12_00DK2_00JKT_M05_S_1</v>
      </c>
      <c r="B1535" s="47" t="s">
        <v>3831</v>
      </c>
      <c r="C1535" s="47" t="s">
        <v>6674</v>
      </c>
      <c r="D1535" s="162" t="s">
        <v>6675</v>
      </c>
      <c r="E1535" s="161">
        <v>8500.0</v>
      </c>
      <c r="F1535" s="195">
        <v>40835.0</v>
      </c>
      <c r="G1535" s="33" t="s">
        <v>2746</v>
      </c>
      <c r="H1535" s="33" t="s">
        <v>122</v>
      </c>
      <c r="I1535" s="33" t="s">
        <v>1007</v>
      </c>
      <c r="J1535" s="35">
        <v>1.0</v>
      </c>
      <c r="K1535" s="185" t="s">
        <v>1009</v>
      </c>
      <c r="L1535" s="35">
        <v>2.0</v>
      </c>
      <c r="M1535" s="35" t="s">
        <v>1011</v>
      </c>
      <c r="N1535" s="37"/>
      <c r="O1535" s="33" t="s">
        <v>1012</v>
      </c>
      <c r="P1535" s="32"/>
      <c r="Q1535" s="35" t="s">
        <v>1013</v>
      </c>
      <c r="R1535" s="33" t="s">
        <v>3577</v>
      </c>
      <c r="S1535" s="35" t="s">
        <v>1015</v>
      </c>
      <c r="T1535" s="33" t="s">
        <v>6647</v>
      </c>
      <c r="U1535" s="53"/>
      <c r="V1535" s="53"/>
      <c r="W1535" s="53"/>
      <c r="X1535" s="53"/>
      <c r="Y1535" s="53"/>
      <c r="Z1535" s="53"/>
      <c r="AA1535" s="53"/>
      <c r="AB1535" s="53"/>
      <c r="AC1535" s="53"/>
      <c r="AD1535" s="53"/>
      <c r="AE1535" s="53"/>
    </row>
    <row r="1536" ht="14.25" customHeight="1">
      <c r="A1536" s="157" t="str">
        <f t="shared" si="3"/>
        <v>191011_B40-T2-13_00DK3_00JKU_M05_S_1</v>
      </c>
      <c r="B1536" s="47" t="s">
        <v>3834</v>
      </c>
      <c r="C1536" s="47" t="s">
        <v>6676</v>
      </c>
      <c r="D1536" s="162" t="s">
        <v>6677</v>
      </c>
      <c r="E1536" s="161">
        <v>7253.0</v>
      </c>
      <c r="F1536" s="195">
        <v>40835.0</v>
      </c>
      <c r="G1536" s="33" t="s">
        <v>2746</v>
      </c>
      <c r="H1536" s="33" t="s">
        <v>122</v>
      </c>
      <c r="I1536" s="33" t="s">
        <v>1007</v>
      </c>
      <c r="J1536" s="35">
        <v>1.0</v>
      </c>
      <c r="K1536" s="185" t="s">
        <v>1009</v>
      </c>
      <c r="L1536" s="35">
        <v>2.0</v>
      </c>
      <c r="M1536" s="35" t="s">
        <v>1011</v>
      </c>
      <c r="N1536" s="37"/>
      <c r="O1536" s="33" t="s">
        <v>1012</v>
      </c>
      <c r="P1536" s="32"/>
      <c r="Q1536" s="35" t="s">
        <v>1013</v>
      </c>
      <c r="R1536" s="33" t="s">
        <v>3577</v>
      </c>
      <c r="S1536" s="35" t="s">
        <v>1015</v>
      </c>
      <c r="T1536" s="33" t="s">
        <v>6647</v>
      </c>
      <c r="U1536" s="53"/>
      <c r="V1536" s="53"/>
      <c r="W1536" s="53"/>
      <c r="X1536" s="53"/>
      <c r="Y1536" s="53"/>
      <c r="Z1536" s="53"/>
      <c r="AA1536" s="53"/>
      <c r="AB1536" s="53"/>
      <c r="AC1536" s="53"/>
      <c r="AD1536" s="53"/>
      <c r="AE1536" s="53"/>
    </row>
    <row r="1537" ht="14.25" customHeight="1">
      <c r="A1537" s="157" t="str">
        <f t="shared" si="3"/>
        <v>191011_B40-T2-14_00DK4_00JKV_M05_S_1</v>
      </c>
      <c r="B1537" s="47" t="s">
        <v>3837</v>
      </c>
      <c r="C1537" s="47" t="s">
        <v>6678</v>
      </c>
      <c r="D1537" s="162" t="s">
        <v>6679</v>
      </c>
      <c r="E1537" s="161">
        <v>3020.0</v>
      </c>
      <c r="F1537" s="195">
        <v>40835.0</v>
      </c>
      <c r="G1537" s="33" t="s">
        <v>2746</v>
      </c>
      <c r="H1537" s="33" t="s">
        <v>122</v>
      </c>
      <c r="I1537" s="33" t="s">
        <v>1007</v>
      </c>
      <c r="J1537" s="35">
        <v>1.0</v>
      </c>
      <c r="K1537" s="185" t="s">
        <v>1009</v>
      </c>
      <c r="L1537" s="35">
        <v>2.0</v>
      </c>
      <c r="M1537" s="35" t="s">
        <v>1011</v>
      </c>
      <c r="N1537" s="37"/>
      <c r="O1537" s="33" t="s">
        <v>1012</v>
      </c>
      <c r="P1537" s="32"/>
      <c r="Q1537" s="35" t="s">
        <v>1013</v>
      </c>
      <c r="R1537" s="33" t="s">
        <v>3577</v>
      </c>
      <c r="S1537" s="35" t="s">
        <v>1015</v>
      </c>
      <c r="T1537" s="33" t="s">
        <v>6647</v>
      </c>
      <c r="U1537" s="53"/>
      <c r="V1537" s="53"/>
      <c r="W1537" s="53"/>
      <c r="X1537" s="53"/>
      <c r="Y1537" s="53"/>
      <c r="Z1537" s="53"/>
      <c r="AA1537" s="53"/>
      <c r="AB1537" s="53"/>
      <c r="AC1537" s="53"/>
      <c r="AD1537" s="53"/>
      <c r="AE1537" s="53"/>
    </row>
    <row r="1538" ht="14.25" customHeight="1">
      <c r="A1538" s="157" t="str">
        <f t="shared" si="3"/>
        <v>191011_B40-T2-15_00DK5_00JKW_M05_S_1</v>
      </c>
      <c r="B1538" s="47" t="s">
        <v>3841</v>
      </c>
      <c r="C1538" s="47" t="s">
        <v>6680</v>
      </c>
      <c r="D1538" s="162" t="s">
        <v>6681</v>
      </c>
      <c r="E1538" s="33" t="s">
        <v>154</v>
      </c>
      <c r="F1538" s="195">
        <v>40835.0</v>
      </c>
      <c r="G1538" s="33" t="s">
        <v>2746</v>
      </c>
      <c r="H1538" s="33" t="s">
        <v>122</v>
      </c>
      <c r="I1538" s="33" t="s">
        <v>1007</v>
      </c>
      <c r="J1538" s="35">
        <v>1.0</v>
      </c>
      <c r="K1538" s="185" t="s">
        <v>1009</v>
      </c>
      <c r="L1538" s="35">
        <v>2.0</v>
      </c>
      <c r="M1538" s="35" t="s">
        <v>1011</v>
      </c>
      <c r="N1538" s="107" t="s">
        <v>1064</v>
      </c>
      <c r="O1538" s="33" t="s">
        <v>1012</v>
      </c>
      <c r="P1538" s="32"/>
      <c r="Q1538" s="35" t="s">
        <v>1013</v>
      </c>
      <c r="R1538" s="33" t="s">
        <v>3577</v>
      </c>
      <c r="S1538" s="35" t="s">
        <v>1015</v>
      </c>
      <c r="T1538" s="33" t="s">
        <v>6647</v>
      </c>
      <c r="U1538" s="53"/>
      <c r="V1538" s="53"/>
      <c r="W1538" s="53"/>
      <c r="X1538" s="53"/>
      <c r="Y1538" s="53"/>
      <c r="Z1538" s="53"/>
      <c r="AA1538" s="53"/>
      <c r="AB1538" s="53"/>
      <c r="AC1538" s="53"/>
      <c r="AD1538" s="53"/>
      <c r="AE1538" s="53"/>
    </row>
    <row r="1539" ht="14.25" customHeight="1">
      <c r="A1539" s="157" t="str">
        <f t="shared" si="3"/>
        <v>191011_B40-T2-16_00DK6_00JKX_M05_S_1</v>
      </c>
      <c r="B1539" s="47" t="s">
        <v>3844</v>
      </c>
      <c r="C1539" s="47" t="s">
        <v>6682</v>
      </c>
      <c r="D1539" s="162" t="s">
        <v>6683</v>
      </c>
      <c r="E1539" s="33" t="s">
        <v>840</v>
      </c>
      <c r="F1539" s="195">
        <v>40835.0</v>
      </c>
      <c r="G1539" s="33" t="s">
        <v>2746</v>
      </c>
      <c r="H1539" s="33" t="s">
        <v>122</v>
      </c>
      <c r="I1539" s="33" t="s">
        <v>1007</v>
      </c>
      <c r="J1539" s="35">
        <v>1.0</v>
      </c>
      <c r="K1539" s="185" t="s">
        <v>1009</v>
      </c>
      <c r="L1539" s="35">
        <v>2.0</v>
      </c>
      <c r="M1539" s="35" t="s">
        <v>1011</v>
      </c>
      <c r="N1539" s="37"/>
      <c r="O1539" s="33" t="s">
        <v>1012</v>
      </c>
      <c r="P1539" s="32"/>
      <c r="Q1539" s="35" t="s">
        <v>1013</v>
      </c>
      <c r="R1539" s="33" t="s">
        <v>3577</v>
      </c>
      <c r="S1539" s="35" t="s">
        <v>1015</v>
      </c>
      <c r="T1539" s="33" t="s">
        <v>6647</v>
      </c>
      <c r="U1539" s="53"/>
      <c r="V1539" s="53"/>
      <c r="W1539" s="53"/>
      <c r="X1539" s="53"/>
      <c r="Y1539" s="53"/>
      <c r="Z1539" s="53"/>
      <c r="AA1539" s="53"/>
      <c r="AB1539" s="53"/>
      <c r="AC1539" s="53"/>
      <c r="AD1539" s="53"/>
      <c r="AE1539" s="53"/>
    </row>
    <row r="1540" ht="14.25" customHeight="1">
      <c r="A1540" s="157" t="str">
        <f t="shared" si="3"/>
        <v>191012_HEK-QCS_000F2_00JKY_M05_S_1</v>
      </c>
      <c r="B1540" s="158" t="s">
        <v>108</v>
      </c>
      <c r="C1540" s="47" t="s">
        <v>6684</v>
      </c>
      <c r="D1540" s="235" t="s">
        <v>109</v>
      </c>
      <c r="E1540" s="35" t="s">
        <v>109</v>
      </c>
      <c r="F1540" s="195">
        <v>41201.0</v>
      </c>
      <c r="G1540" s="33" t="s">
        <v>2746</v>
      </c>
      <c r="H1540" s="33" t="s">
        <v>122</v>
      </c>
      <c r="I1540" s="33" t="s">
        <v>1007</v>
      </c>
      <c r="J1540" s="35">
        <v>1.0</v>
      </c>
      <c r="K1540" s="185" t="s">
        <v>1009</v>
      </c>
      <c r="L1540" s="35">
        <v>2.0</v>
      </c>
      <c r="M1540" s="35" t="s">
        <v>1011</v>
      </c>
      <c r="N1540" s="37"/>
      <c r="O1540" s="33" t="s">
        <v>1012</v>
      </c>
      <c r="P1540" s="32"/>
      <c r="Q1540" s="35" t="s">
        <v>1013</v>
      </c>
      <c r="R1540" s="33" t="s">
        <v>3577</v>
      </c>
      <c r="S1540" s="35" t="s">
        <v>1015</v>
      </c>
      <c r="T1540" s="33" t="s">
        <v>6647</v>
      </c>
      <c r="U1540" s="53"/>
      <c r="V1540" s="53"/>
      <c r="W1540" s="53"/>
      <c r="X1540" s="53"/>
      <c r="Y1540" s="53"/>
      <c r="Z1540" s="53"/>
      <c r="AA1540" s="53"/>
      <c r="AB1540" s="53"/>
      <c r="AC1540" s="53"/>
      <c r="AD1540" s="53"/>
      <c r="AE1540" s="53"/>
    </row>
    <row r="1541" ht="14.25" customHeight="1">
      <c r="A1541" s="157" t="str">
        <f t="shared" si="3"/>
        <v>191012_HEK-QCS_00J8W_00JKZ_M05_S_1</v>
      </c>
      <c r="B1541" s="158" t="s">
        <v>5768</v>
      </c>
      <c r="C1541" s="47" t="s">
        <v>6685</v>
      </c>
      <c r="D1541" s="235" t="s">
        <v>109</v>
      </c>
      <c r="E1541" s="35" t="s">
        <v>109</v>
      </c>
      <c r="F1541" s="195">
        <v>41201.0</v>
      </c>
      <c r="G1541" s="33" t="s">
        <v>2746</v>
      </c>
      <c r="H1541" s="33" t="s">
        <v>122</v>
      </c>
      <c r="I1541" s="33" t="s">
        <v>1007</v>
      </c>
      <c r="J1541" s="35">
        <v>1.0</v>
      </c>
      <c r="K1541" s="185" t="s">
        <v>1009</v>
      </c>
      <c r="L1541" s="35">
        <v>2.0</v>
      </c>
      <c r="M1541" s="35" t="s">
        <v>1011</v>
      </c>
      <c r="N1541" s="37"/>
      <c r="O1541" s="33" t="s">
        <v>1012</v>
      </c>
      <c r="P1541" s="32"/>
      <c r="Q1541" s="35" t="s">
        <v>1013</v>
      </c>
      <c r="R1541" s="33" t="s">
        <v>3577</v>
      </c>
      <c r="S1541" s="35" t="s">
        <v>1015</v>
      </c>
      <c r="T1541" s="33" t="s">
        <v>6647</v>
      </c>
      <c r="U1541" s="53"/>
      <c r="V1541" s="53"/>
      <c r="W1541" s="53"/>
      <c r="X1541" s="53"/>
      <c r="Y1541" s="53"/>
      <c r="Z1541" s="53"/>
      <c r="AA1541" s="53"/>
      <c r="AB1541" s="53"/>
      <c r="AC1541" s="53"/>
      <c r="AD1541" s="53"/>
      <c r="AE1541" s="53"/>
    </row>
    <row r="1542" ht="14.25" customHeight="1">
      <c r="A1542" s="157" t="str">
        <f t="shared" si="3"/>
        <v>191012_B44-T2-1_00DLJ_00JL0_M05_S_1</v>
      </c>
      <c r="B1542" s="47" t="s">
        <v>4054</v>
      </c>
      <c r="C1542" s="47" t="s">
        <v>6686</v>
      </c>
      <c r="D1542" s="162" t="s">
        <v>6687</v>
      </c>
      <c r="E1542" s="46">
        <v>8671.0</v>
      </c>
      <c r="F1542" s="195">
        <v>41201.0</v>
      </c>
      <c r="G1542" s="33" t="s">
        <v>2746</v>
      </c>
      <c r="H1542" s="33" t="s">
        <v>122</v>
      </c>
      <c r="I1542" s="33" t="s">
        <v>1007</v>
      </c>
      <c r="J1542" s="35">
        <v>1.0</v>
      </c>
      <c r="K1542" s="185" t="s">
        <v>1009</v>
      </c>
      <c r="L1542" s="35">
        <v>2.0</v>
      </c>
      <c r="M1542" s="35" t="s">
        <v>1011</v>
      </c>
      <c r="N1542" s="107" t="s">
        <v>6688</v>
      </c>
      <c r="O1542" s="33" t="s">
        <v>4297</v>
      </c>
      <c r="P1542" s="33" t="s">
        <v>6413</v>
      </c>
      <c r="Q1542" s="35" t="s">
        <v>1013</v>
      </c>
      <c r="R1542" s="33" t="s">
        <v>3577</v>
      </c>
      <c r="S1542" s="35" t="s">
        <v>1015</v>
      </c>
      <c r="T1542" s="33" t="s">
        <v>6647</v>
      </c>
      <c r="U1542" s="53"/>
      <c r="V1542" s="53"/>
      <c r="W1542" s="53"/>
      <c r="X1542" s="53"/>
      <c r="Y1542" s="53"/>
      <c r="Z1542" s="53"/>
      <c r="AA1542" s="53"/>
      <c r="AB1542" s="53"/>
      <c r="AC1542" s="53"/>
      <c r="AD1542" s="53"/>
      <c r="AE1542" s="53"/>
    </row>
    <row r="1543" ht="14.25" customHeight="1">
      <c r="A1543" s="157" t="str">
        <f t="shared" si="3"/>
        <v>191012_B44-T2-2_00DLK_00JL1_M05_S_1</v>
      </c>
      <c r="B1543" s="47" t="s">
        <v>4057</v>
      </c>
      <c r="C1543" s="47" t="s">
        <v>6689</v>
      </c>
      <c r="D1543" s="162" t="s">
        <v>6690</v>
      </c>
      <c r="E1543" s="46">
        <v>4581.0</v>
      </c>
      <c r="F1543" s="195">
        <v>41201.0</v>
      </c>
      <c r="G1543" s="33" t="s">
        <v>2746</v>
      </c>
      <c r="H1543" s="33" t="s">
        <v>122</v>
      </c>
      <c r="I1543" s="33" t="s">
        <v>1007</v>
      </c>
      <c r="J1543" s="35">
        <v>1.0</v>
      </c>
      <c r="K1543" s="185" t="s">
        <v>1009</v>
      </c>
      <c r="L1543" s="35">
        <v>2.0</v>
      </c>
      <c r="M1543" s="35" t="s">
        <v>1011</v>
      </c>
      <c r="N1543" s="107" t="s">
        <v>6691</v>
      </c>
      <c r="O1543" s="33" t="s">
        <v>4297</v>
      </c>
      <c r="P1543" s="33" t="s">
        <v>6416</v>
      </c>
      <c r="Q1543" s="35" t="s">
        <v>1013</v>
      </c>
      <c r="R1543" s="33" t="s">
        <v>3577</v>
      </c>
      <c r="S1543" s="35" t="s">
        <v>1015</v>
      </c>
      <c r="T1543" s="33" t="s">
        <v>6647</v>
      </c>
      <c r="U1543" s="53"/>
      <c r="V1543" s="53"/>
      <c r="W1543" s="53"/>
      <c r="X1543" s="53"/>
      <c r="Y1543" s="53"/>
      <c r="Z1543" s="53"/>
      <c r="AA1543" s="53"/>
      <c r="AB1543" s="53"/>
      <c r="AC1543" s="53"/>
      <c r="AD1543" s="53"/>
      <c r="AE1543" s="53"/>
    </row>
    <row r="1544" ht="14.25" customHeight="1">
      <c r="A1544" s="157" t="str">
        <f t="shared" si="3"/>
        <v>191012_B44-T2-3_00DLL_00JL2_M05_S_1</v>
      </c>
      <c r="B1544" s="47" t="s">
        <v>4061</v>
      </c>
      <c r="C1544" s="47" t="s">
        <v>6692</v>
      </c>
      <c r="D1544" s="162" t="s">
        <v>6693</v>
      </c>
      <c r="E1544" s="46">
        <v>9430.0</v>
      </c>
      <c r="F1544" s="195">
        <v>41201.0</v>
      </c>
      <c r="G1544" s="33" t="s">
        <v>2746</v>
      </c>
      <c r="H1544" s="33" t="s">
        <v>122</v>
      </c>
      <c r="I1544" s="33" t="s">
        <v>1007</v>
      </c>
      <c r="J1544" s="35">
        <v>1.0</v>
      </c>
      <c r="K1544" s="185" t="s">
        <v>1009</v>
      </c>
      <c r="L1544" s="35">
        <v>2.0</v>
      </c>
      <c r="M1544" s="35" t="s">
        <v>1011</v>
      </c>
      <c r="N1544" s="107" t="s">
        <v>6694</v>
      </c>
      <c r="O1544" s="33" t="s">
        <v>1012</v>
      </c>
      <c r="P1544" s="32"/>
      <c r="Q1544" s="35" t="s">
        <v>1013</v>
      </c>
      <c r="R1544" s="33" t="s">
        <v>3577</v>
      </c>
      <c r="S1544" s="35" t="s">
        <v>1015</v>
      </c>
      <c r="T1544" s="33" t="s">
        <v>6647</v>
      </c>
      <c r="U1544" s="53"/>
      <c r="V1544" s="53"/>
      <c r="W1544" s="53"/>
      <c r="X1544" s="53"/>
      <c r="Y1544" s="53"/>
      <c r="Z1544" s="53"/>
      <c r="AA1544" s="53"/>
      <c r="AB1544" s="53"/>
      <c r="AC1544" s="53"/>
      <c r="AD1544" s="53"/>
      <c r="AE1544" s="53"/>
    </row>
    <row r="1545" ht="14.25" customHeight="1">
      <c r="A1545" s="157" t="str">
        <f t="shared" si="3"/>
        <v>191012_B44-T2-4_00DLM_00JL3_M05_S_1</v>
      </c>
      <c r="B1545" s="47" t="s">
        <v>4063</v>
      </c>
      <c r="C1545" s="47" t="s">
        <v>6695</v>
      </c>
      <c r="D1545" s="162" t="s">
        <v>6696</v>
      </c>
      <c r="E1545" s="46">
        <v>7089.0</v>
      </c>
      <c r="F1545" s="195">
        <v>41201.0</v>
      </c>
      <c r="G1545" s="33" t="s">
        <v>2746</v>
      </c>
      <c r="H1545" s="33" t="s">
        <v>122</v>
      </c>
      <c r="I1545" s="33" t="s">
        <v>1007</v>
      </c>
      <c r="J1545" s="35">
        <v>1.0</v>
      </c>
      <c r="K1545" s="185" t="s">
        <v>1009</v>
      </c>
      <c r="L1545" s="35">
        <v>2.0</v>
      </c>
      <c r="M1545" s="35" t="s">
        <v>1011</v>
      </c>
      <c r="N1545" s="37"/>
      <c r="O1545" s="33" t="s">
        <v>1012</v>
      </c>
      <c r="P1545" s="32"/>
      <c r="Q1545" s="35" t="s">
        <v>1013</v>
      </c>
      <c r="R1545" s="33" t="s">
        <v>3577</v>
      </c>
      <c r="S1545" s="35" t="s">
        <v>1015</v>
      </c>
      <c r="T1545" s="33" t="s">
        <v>6647</v>
      </c>
      <c r="U1545" s="53"/>
      <c r="V1545" s="53"/>
      <c r="W1545" s="53"/>
      <c r="X1545" s="53"/>
      <c r="Y1545" s="53"/>
      <c r="Z1545" s="53"/>
      <c r="AA1545" s="53"/>
      <c r="AB1545" s="53"/>
      <c r="AC1545" s="53"/>
      <c r="AD1545" s="53"/>
      <c r="AE1545" s="53"/>
    </row>
    <row r="1546" ht="14.25" customHeight="1">
      <c r="A1546" s="157" t="str">
        <f t="shared" si="3"/>
        <v>191012_B44-T2-5_00DLN_00JL4_M05_S_1</v>
      </c>
      <c r="B1546" s="47" t="s">
        <v>4067</v>
      </c>
      <c r="C1546" s="47" t="s">
        <v>6697</v>
      </c>
      <c r="D1546" s="162" t="s">
        <v>6698</v>
      </c>
      <c r="E1546" s="46">
        <v>2415.0</v>
      </c>
      <c r="F1546" s="195">
        <v>41201.0</v>
      </c>
      <c r="G1546" s="33" t="s">
        <v>2746</v>
      </c>
      <c r="H1546" s="33" t="s">
        <v>122</v>
      </c>
      <c r="I1546" s="33" t="s">
        <v>1007</v>
      </c>
      <c r="J1546" s="35">
        <v>1.0</v>
      </c>
      <c r="K1546" s="185" t="s">
        <v>1009</v>
      </c>
      <c r="L1546" s="35">
        <v>2.0</v>
      </c>
      <c r="M1546" s="35" t="s">
        <v>1011</v>
      </c>
      <c r="N1546" s="107" t="s">
        <v>6694</v>
      </c>
      <c r="O1546" s="33" t="s">
        <v>1012</v>
      </c>
      <c r="P1546" s="32"/>
      <c r="Q1546" s="35" t="s">
        <v>1013</v>
      </c>
      <c r="R1546" s="33" t="s">
        <v>3577</v>
      </c>
      <c r="S1546" s="35" t="s">
        <v>1015</v>
      </c>
      <c r="T1546" s="33" t="s">
        <v>6647</v>
      </c>
      <c r="U1546" s="53"/>
      <c r="V1546" s="53"/>
      <c r="W1546" s="53"/>
      <c r="X1546" s="53"/>
      <c r="Y1546" s="53"/>
      <c r="Z1546" s="53"/>
      <c r="AA1546" s="53"/>
      <c r="AB1546" s="53"/>
      <c r="AC1546" s="53"/>
      <c r="AD1546" s="53"/>
      <c r="AE1546" s="53"/>
    </row>
    <row r="1547" ht="14.25" customHeight="1">
      <c r="A1547" s="157" t="str">
        <f t="shared" si="3"/>
        <v>191012_B44-T2-6_00DLO_00JL5_M05_S_1</v>
      </c>
      <c r="B1547" s="47" t="s">
        <v>4071</v>
      </c>
      <c r="C1547" s="47" t="s">
        <v>6699</v>
      </c>
      <c r="D1547" s="162" t="s">
        <v>6700</v>
      </c>
      <c r="E1547" s="46">
        <v>9329.0</v>
      </c>
      <c r="F1547" s="195">
        <v>41201.0</v>
      </c>
      <c r="G1547" s="33" t="s">
        <v>2746</v>
      </c>
      <c r="H1547" s="33" t="s">
        <v>122</v>
      </c>
      <c r="I1547" s="33" t="s">
        <v>1007</v>
      </c>
      <c r="J1547" s="35">
        <v>1.0</v>
      </c>
      <c r="K1547" s="185" t="s">
        <v>1009</v>
      </c>
      <c r="L1547" s="35">
        <v>2.0</v>
      </c>
      <c r="M1547" s="35" t="s">
        <v>1011</v>
      </c>
      <c r="N1547" s="37"/>
      <c r="O1547" s="33" t="s">
        <v>1012</v>
      </c>
      <c r="P1547" s="32"/>
      <c r="Q1547" s="35" t="s">
        <v>1013</v>
      </c>
      <c r="R1547" s="33" t="s">
        <v>3577</v>
      </c>
      <c r="S1547" s="35" t="s">
        <v>1015</v>
      </c>
      <c r="T1547" s="33" t="s">
        <v>6647</v>
      </c>
      <c r="U1547" s="53"/>
      <c r="V1547" s="53"/>
      <c r="W1547" s="53"/>
      <c r="X1547" s="53"/>
      <c r="Y1547" s="53"/>
      <c r="Z1547" s="53"/>
      <c r="AA1547" s="53"/>
      <c r="AB1547" s="53"/>
      <c r="AC1547" s="53"/>
      <c r="AD1547" s="53"/>
      <c r="AE1547" s="53"/>
    </row>
    <row r="1548" ht="14.25" customHeight="1">
      <c r="A1548" s="157" t="str">
        <f t="shared" si="3"/>
        <v>191012_B44-T2-7_00DLP_00JL6_M05_S_1</v>
      </c>
      <c r="B1548" s="47" t="s">
        <v>4075</v>
      </c>
      <c r="C1548" s="47" t="s">
        <v>6701</v>
      </c>
      <c r="D1548" s="162" t="s">
        <v>6702</v>
      </c>
      <c r="E1548" s="46">
        <v>6470.0</v>
      </c>
      <c r="F1548" s="195">
        <v>41201.0</v>
      </c>
      <c r="G1548" s="33" t="s">
        <v>2746</v>
      </c>
      <c r="H1548" s="33" t="s">
        <v>122</v>
      </c>
      <c r="I1548" s="33" t="s">
        <v>1007</v>
      </c>
      <c r="J1548" s="35">
        <v>1.0</v>
      </c>
      <c r="K1548" s="185" t="s">
        <v>1009</v>
      </c>
      <c r="L1548" s="35">
        <v>2.0</v>
      </c>
      <c r="M1548" s="35" t="s">
        <v>1011</v>
      </c>
      <c r="N1548" s="107" t="s">
        <v>6694</v>
      </c>
      <c r="O1548" s="33" t="s">
        <v>1012</v>
      </c>
      <c r="P1548" s="32"/>
      <c r="Q1548" s="35" t="s">
        <v>1013</v>
      </c>
      <c r="R1548" s="33" t="s">
        <v>3577</v>
      </c>
      <c r="S1548" s="35" t="s">
        <v>1015</v>
      </c>
      <c r="T1548" s="33" t="s">
        <v>6647</v>
      </c>
      <c r="U1548" s="53"/>
      <c r="V1548" s="53"/>
      <c r="W1548" s="53"/>
      <c r="X1548" s="53"/>
      <c r="Y1548" s="53"/>
      <c r="Z1548" s="53"/>
      <c r="AA1548" s="53"/>
      <c r="AB1548" s="53"/>
      <c r="AC1548" s="53"/>
      <c r="AD1548" s="53"/>
      <c r="AE1548" s="53"/>
    </row>
    <row r="1549" ht="14.25" customHeight="1">
      <c r="A1549" s="157" t="str">
        <f t="shared" si="3"/>
        <v>191012_B44-T2-8_00DLQ_00JL7_M05_S_1</v>
      </c>
      <c r="B1549" s="47" t="s">
        <v>4079</v>
      </c>
      <c r="C1549" s="47" t="s">
        <v>6703</v>
      </c>
      <c r="D1549" s="162" t="s">
        <v>6704</v>
      </c>
      <c r="E1549" s="46">
        <v>2983.0</v>
      </c>
      <c r="F1549" s="195">
        <v>41201.0</v>
      </c>
      <c r="G1549" s="33" t="s">
        <v>2746</v>
      </c>
      <c r="H1549" s="33" t="s">
        <v>122</v>
      </c>
      <c r="I1549" s="33" t="s">
        <v>1007</v>
      </c>
      <c r="J1549" s="35">
        <v>1.0</v>
      </c>
      <c r="K1549" s="185" t="s">
        <v>1009</v>
      </c>
      <c r="L1549" s="35">
        <v>2.0</v>
      </c>
      <c r="M1549" s="35" t="s">
        <v>1011</v>
      </c>
      <c r="N1549" s="37"/>
      <c r="O1549" s="33" t="s">
        <v>1012</v>
      </c>
      <c r="P1549" s="32"/>
      <c r="Q1549" s="35" t="s">
        <v>1013</v>
      </c>
      <c r="R1549" s="33" t="s">
        <v>3577</v>
      </c>
      <c r="S1549" s="35" t="s">
        <v>1015</v>
      </c>
      <c r="T1549" s="33" t="s">
        <v>6647</v>
      </c>
      <c r="U1549" s="53"/>
      <c r="V1549" s="53"/>
      <c r="W1549" s="53"/>
      <c r="X1549" s="53"/>
      <c r="Y1549" s="53"/>
      <c r="Z1549" s="53"/>
      <c r="AA1549" s="53"/>
      <c r="AB1549" s="53"/>
      <c r="AC1549" s="53"/>
      <c r="AD1549" s="53"/>
      <c r="AE1549" s="53"/>
    </row>
    <row r="1550" ht="14.25" customHeight="1">
      <c r="A1550" s="157" t="str">
        <f t="shared" si="3"/>
        <v>191012_B44-T2-9_00DLR_00JL8_M05_S_1</v>
      </c>
      <c r="B1550" s="47" t="s">
        <v>4083</v>
      </c>
      <c r="C1550" s="47" t="s">
        <v>6705</v>
      </c>
      <c r="D1550" s="162" t="s">
        <v>6706</v>
      </c>
      <c r="E1550" s="46">
        <v>8669.0</v>
      </c>
      <c r="F1550" s="195">
        <v>41201.0</v>
      </c>
      <c r="G1550" s="33" t="s">
        <v>2746</v>
      </c>
      <c r="H1550" s="33" t="s">
        <v>122</v>
      </c>
      <c r="I1550" s="33" t="s">
        <v>1007</v>
      </c>
      <c r="J1550" s="35">
        <v>1.0</v>
      </c>
      <c r="K1550" s="185" t="s">
        <v>1009</v>
      </c>
      <c r="L1550" s="35">
        <v>2.0</v>
      </c>
      <c r="M1550" s="35" t="s">
        <v>1011</v>
      </c>
      <c r="N1550" s="37"/>
      <c r="O1550" s="33" t="s">
        <v>1012</v>
      </c>
      <c r="P1550" s="32"/>
      <c r="Q1550" s="35" t="s">
        <v>1013</v>
      </c>
      <c r="R1550" s="33" t="s">
        <v>3577</v>
      </c>
      <c r="S1550" s="35" t="s">
        <v>1015</v>
      </c>
      <c r="T1550" s="33" t="s">
        <v>6647</v>
      </c>
      <c r="U1550" s="53"/>
      <c r="V1550" s="53"/>
      <c r="W1550" s="53"/>
      <c r="X1550" s="53"/>
      <c r="Y1550" s="53"/>
      <c r="Z1550" s="53"/>
      <c r="AA1550" s="53"/>
      <c r="AB1550" s="53"/>
      <c r="AC1550" s="53"/>
      <c r="AD1550" s="53"/>
      <c r="AE1550" s="53"/>
    </row>
    <row r="1551" ht="14.25" customHeight="1">
      <c r="A1551" s="157" t="str">
        <f t="shared" si="3"/>
        <v>191012_B44-T2-10_00DLS_00JL9_M05_S_1</v>
      </c>
      <c r="B1551" s="47" t="s">
        <v>4087</v>
      </c>
      <c r="C1551" s="47" t="s">
        <v>6707</v>
      </c>
      <c r="D1551" s="162" t="s">
        <v>6708</v>
      </c>
      <c r="E1551" s="46">
        <v>2648.0</v>
      </c>
      <c r="F1551" s="195">
        <v>41201.0</v>
      </c>
      <c r="G1551" s="33" t="s">
        <v>2746</v>
      </c>
      <c r="H1551" s="33" t="s">
        <v>122</v>
      </c>
      <c r="I1551" s="33" t="s">
        <v>1007</v>
      </c>
      <c r="J1551" s="35">
        <v>1.0</v>
      </c>
      <c r="K1551" s="185" t="s">
        <v>1009</v>
      </c>
      <c r="L1551" s="35">
        <v>2.0</v>
      </c>
      <c r="M1551" s="35" t="s">
        <v>1011</v>
      </c>
      <c r="N1551" s="37"/>
      <c r="O1551" s="33" t="s">
        <v>1012</v>
      </c>
      <c r="P1551" s="32"/>
      <c r="Q1551" s="35" t="s">
        <v>1013</v>
      </c>
      <c r="R1551" s="33" t="s">
        <v>3577</v>
      </c>
      <c r="S1551" s="35" t="s">
        <v>1015</v>
      </c>
      <c r="T1551" s="33" t="s">
        <v>6647</v>
      </c>
      <c r="U1551" s="53"/>
      <c r="V1551" s="53"/>
      <c r="W1551" s="53"/>
      <c r="X1551" s="53"/>
      <c r="Y1551" s="53"/>
      <c r="Z1551" s="53"/>
      <c r="AA1551" s="53"/>
      <c r="AB1551" s="53"/>
      <c r="AC1551" s="53"/>
      <c r="AD1551" s="53"/>
      <c r="AE1551" s="53"/>
    </row>
    <row r="1552" ht="14.25" customHeight="1">
      <c r="A1552" s="157" t="str">
        <f t="shared" si="3"/>
        <v>191012_B44-T2-11_00DLT_00JLA_M05_S_1</v>
      </c>
      <c r="B1552" s="47" t="s">
        <v>4091</v>
      </c>
      <c r="C1552" s="47" t="s">
        <v>6709</v>
      </c>
      <c r="D1552" s="162" t="s">
        <v>6710</v>
      </c>
      <c r="E1552" s="46">
        <v>2627.0</v>
      </c>
      <c r="F1552" s="195">
        <v>41201.0</v>
      </c>
      <c r="G1552" s="33" t="s">
        <v>2746</v>
      </c>
      <c r="H1552" s="33" t="s">
        <v>122</v>
      </c>
      <c r="I1552" s="33" t="s">
        <v>1007</v>
      </c>
      <c r="J1552" s="35">
        <v>1.0</v>
      </c>
      <c r="K1552" s="185" t="s">
        <v>1009</v>
      </c>
      <c r="L1552" s="35">
        <v>2.0</v>
      </c>
      <c r="M1552" s="35" t="s">
        <v>1011</v>
      </c>
      <c r="N1552" s="37"/>
      <c r="O1552" s="33" t="s">
        <v>1012</v>
      </c>
      <c r="P1552" s="32"/>
      <c r="Q1552" s="35" t="s">
        <v>1013</v>
      </c>
      <c r="R1552" s="33" t="s">
        <v>3577</v>
      </c>
      <c r="S1552" s="35" t="s">
        <v>1015</v>
      </c>
      <c r="T1552" s="33" t="s">
        <v>6647</v>
      </c>
      <c r="U1552" s="53"/>
      <c r="V1552" s="53"/>
      <c r="W1552" s="53"/>
      <c r="X1552" s="53"/>
      <c r="Y1552" s="53"/>
      <c r="Z1552" s="53"/>
      <c r="AA1552" s="53"/>
      <c r="AB1552" s="53"/>
      <c r="AC1552" s="53"/>
      <c r="AD1552" s="53"/>
      <c r="AE1552" s="53"/>
    </row>
    <row r="1553" ht="14.25" customHeight="1">
      <c r="A1553" s="157" t="str">
        <f t="shared" si="3"/>
        <v>191012_B44-T2-12_00DLU_00JLB_M05_S_1</v>
      </c>
      <c r="B1553" s="47" t="s">
        <v>4095</v>
      </c>
      <c r="C1553" s="160" t="s">
        <v>6711</v>
      </c>
      <c r="D1553" s="162" t="s">
        <v>6712</v>
      </c>
      <c r="E1553" s="46">
        <v>9351.0</v>
      </c>
      <c r="F1553" s="195">
        <v>41201.0</v>
      </c>
      <c r="G1553" s="33" t="s">
        <v>2746</v>
      </c>
      <c r="H1553" s="33" t="s">
        <v>122</v>
      </c>
      <c r="I1553" s="33" t="s">
        <v>1007</v>
      </c>
      <c r="J1553" s="35">
        <v>1.0</v>
      </c>
      <c r="K1553" s="185" t="s">
        <v>1009</v>
      </c>
      <c r="L1553" s="35">
        <v>2.0</v>
      </c>
      <c r="M1553" s="35" t="s">
        <v>1011</v>
      </c>
      <c r="N1553" s="37"/>
      <c r="O1553" s="33" t="s">
        <v>1012</v>
      </c>
      <c r="P1553" s="32"/>
      <c r="Q1553" s="35" t="s">
        <v>1013</v>
      </c>
      <c r="R1553" s="33" t="s">
        <v>3577</v>
      </c>
      <c r="S1553" s="35" t="s">
        <v>1015</v>
      </c>
      <c r="T1553" s="33" t="s">
        <v>6647</v>
      </c>
      <c r="U1553" s="53"/>
      <c r="V1553" s="53"/>
      <c r="W1553" s="53"/>
      <c r="X1553" s="53"/>
      <c r="Y1553" s="53"/>
      <c r="Z1553" s="53"/>
      <c r="AA1553" s="53"/>
      <c r="AB1553" s="53"/>
      <c r="AC1553" s="53"/>
      <c r="AD1553" s="53"/>
      <c r="AE1553" s="53"/>
    </row>
    <row r="1554" ht="14.25" customHeight="1">
      <c r="A1554" s="157" t="str">
        <f t="shared" si="3"/>
        <v>191012_B44-T2-13_00DLV_00JLC_M05_S_1</v>
      </c>
      <c r="B1554" s="47" t="s">
        <v>4099</v>
      </c>
      <c r="C1554" s="160" t="s">
        <v>6713</v>
      </c>
      <c r="D1554" s="162" t="s">
        <v>6714</v>
      </c>
      <c r="E1554" s="46">
        <v>6411.0</v>
      </c>
      <c r="F1554" s="195">
        <v>41201.0</v>
      </c>
      <c r="G1554" s="33" t="s">
        <v>2746</v>
      </c>
      <c r="H1554" s="33" t="s">
        <v>122</v>
      </c>
      <c r="I1554" s="33" t="s">
        <v>1007</v>
      </c>
      <c r="J1554" s="35">
        <v>1.0</v>
      </c>
      <c r="K1554" s="185" t="s">
        <v>1009</v>
      </c>
      <c r="L1554" s="35">
        <v>2.0</v>
      </c>
      <c r="M1554" s="35" t="s">
        <v>1011</v>
      </c>
      <c r="N1554" s="107" t="s">
        <v>6694</v>
      </c>
      <c r="O1554" s="33" t="s">
        <v>1012</v>
      </c>
      <c r="P1554" s="32"/>
      <c r="Q1554" s="35" t="s">
        <v>1013</v>
      </c>
      <c r="R1554" s="33" t="s">
        <v>3577</v>
      </c>
      <c r="S1554" s="35" t="s">
        <v>1015</v>
      </c>
      <c r="T1554" s="33" t="s">
        <v>6647</v>
      </c>
      <c r="U1554" s="53"/>
      <c r="V1554" s="53"/>
      <c r="W1554" s="53"/>
      <c r="X1554" s="53"/>
      <c r="Y1554" s="53"/>
      <c r="Z1554" s="53"/>
      <c r="AA1554" s="53"/>
      <c r="AB1554" s="53"/>
      <c r="AC1554" s="53"/>
      <c r="AD1554" s="53"/>
      <c r="AE1554" s="53"/>
    </row>
    <row r="1555" ht="14.25" customHeight="1">
      <c r="A1555" s="157" t="str">
        <f t="shared" si="3"/>
        <v>191012_B44-T2-14_00DLW_00JLD_M05_S_1</v>
      </c>
      <c r="B1555" s="47" t="s">
        <v>4106</v>
      </c>
      <c r="C1555" s="160" t="s">
        <v>6715</v>
      </c>
      <c r="D1555" s="162" t="s">
        <v>6716</v>
      </c>
      <c r="E1555" s="46">
        <v>3375.0</v>
      </c>
      <c r="F1555" s="195">
        <v>41201.0</v>
      </c>
      <c r="G1555" s="33" t="s">
        <v>2746</v>
      </c>
      <c r="H1555" s="33" t="s">
        <v>122</v>
      </c>
      <c r="I1555" s="33" t="s">
        <v>1007</v>
      </c>
      <c r="J1555" s="35">
        <v>1.0</v>
      </c>
      <c r="K1555" s="185" t="s">
        <v>1009</v>
      </c>
      <c r="L1555" s="35">
        <v>2.0</v>
      </c>
      <c r="M1555" s="35" t="s">
        <v>1011</v>
      </c>
      <c r="N1555" s="37"/>
      <c r="O1555" s="33" t="s">
        <v>1012</v>
      </c>
      <c r="P1555" s="32"/>
      <c r="Q1555" s="35" t="s">
        <v>1013</v>
      </c>
      <c r="R1555" s="33" t="s">
        <v>3577</v>
      </c>
      <c r="S1555" s="35" t="s">
        <v>1015</v>
      </c>
      <c r="T1555" s="33" t="s">
        <v>6647</v>
      </c>
      <c r="U1555" s="53"/>
      <c r="V1555" s="53"/>
      <c r="W1555" s="53"/>
      <c r="X1555" s="53"/>
      <c r="Y1555" s="53"/>
      <c r="Z1555" s="53"/>
      <c r="AA1555" s="53"/>
      <c r="AB1555" s="53"/>
      <c r="AC1555" s="53"/>
      <c r="AD1555" s="53"/>
      <c r="AE1555" s="53"/>
    </row>
    <row r="1556" ht="14.25" customHeight="1">
      <c r="A1556" s="157" t="str">
        <f t="shared" si="3"/>
        <v>191012_B44-T2-15_00DLX_00JLE_M05_S_1</v>
      </c>
      <c r="B1556" s="47" t="s">
        <v>4110</v>
      </c>
      <c r="C1556" s="160" t="s">
        <v>6717</v>
      </c>
      <c r="D1556" s="162" t="s">
        <v>6718</v>
      </c>
      <c r="E1556" s="33" t="s">
        <v>154</v>
      </c>
      <c r="F1556" s="195">
        <v>41201.0</v>
      </c>
      <c r="G1556" s="33" t="s">
        <v>2746</v>
      </c>
      <c r="H1556" s="33" t="s">
        <v>122</v>
      </c>
      <c r="I1556" s="33" t="s">
        <v>1007</v>
      </c>
      <c r="J1556" s="35">
        <v>1.0</v>
      </c>
      <c r="K1556" s="185" t="s">
        <v>1009</v>
      </c>
      <c r="L1556" s="35">
        <v>2.0</v>
      </c>
      <c r="M1556" s="35" t="s">
        <v>1011</v>
      </c>
      <c r="N1556" s="107" t="s">
        <v>1064</v>
      </c>
      <c r="O1556" s="33" t="s">
        <v>1012</v>
      </c>
      <c r="P1556" s="32"/>
      <c r="Q1556" s="35" t="s">
        <v>1013</v>
      </c>
      <c r="R1556" s="33" t="s">
        <v>3577</v>
      </c>
      <c r="S1556" s="35" t="s">
        <v>1015</v>
      </c>
      <c r="T1556" s="33" t="s">
        <v>6647</v>
      </c>
      <c r="U1556" s="53"/>
      <c r="V1556" s="53"/>
      <c r="W1556" s="53"/>
      <c r="X1556" s="53"/>
      <c r="Y1556" s="53"/>
      <c r="Z1556" s="53"/>
      <c r="AA1556" s="53"/>
      <c r="AB1556" s="53"/>
      <c r="AC1556" s="53"/>
      <c r="AD1556" s="53"/>
      <c r="AE1556" s="53"/>
    </row>
    <row r="1557" ht="14.25" customHeight="1">
      <c r="A1557" s="157" t="str">
        <f t="shared" si="3"/>
        <v>191012_B44-T2-16_00DLY_00JLF_M05_S_1</v>
      </c>
      <c r="B1557" s="47" t="s">
        <v>4114</v>
      </c>
      <c r="C1557" s="160" t="s">
        <v>6719</v>
      </c>
      <c r="D1557" s="162" t="s">
        <v>6720</v>
      </c>
      <c r="E1557" s="33" t="s">
        <v>855</v>
      </c>
      <c r="F1557" s="195">
        <v>41201.0</v>
      </c>
      <c r="G1557" s="33" t="s">
        <v>2746</v>
      </c>
      <c r="H1557" s="33" t="s">
        <v>122</v>
      </c>
      <c r="I1557" s="33" t="s">
        <v>1007</v>
      </c>
      <c r="J1557" s="35">
        <v>1.0</v>
      </c>
      <c r="K1557" s="185" t="s">
        <v>1009</v>
      </c>
      <c r="L1557" s="35">
        <v>2.0</v>
      </c>
      <c r="M1557" s="35" t="s">
        <v>1011</v>
      </c>
      <c r="N1557" s="107" t="s">
        <v>6694</v>
      </c>
      <c r="O1557" s="33" t="s">
        <v>1012</v>
      </c>
      <c r="P1557" s="32"/>
      <c r="Q1557" s="35" t="s">
        <v>1013</v>
      </c>
      <c r="R1557" s="33" t="s">
        <v>3577</v>
      </c>
      <c r="S1557" s="35" t="s">
        <v>1015</v>
      </c>
      <c r="T1557" s="33" t="s">
        <v>6647</v>
      </c>
      <c r="U1557" s="53"/>
      <c r="V1557" s="53"/>
      <c r="W1557" s="53"/>
      <c r="X1557" s="53"/>
      <c r="Y1557" s="53"/>
      <c r="Z1557" s="53"/>
      <c r="AA1557" s="53"/>
      <c r="AB1557" s="53"/>
      <c r="AC1557" s="53"/>
      <c r="AD1557" s="53"/>
      <c r="AE1557" s="53"/>
    </row>
    <row r="1558" ht="14.25" customHeight="1">
      <c r="A1558" s="157" t="str">
        <f t="shared" si="3"/>
        <v>191012_HEK-QCS_000F2_00JLG_M04_S_1</v>
      </c>
      <c r="B1558" s="158" t="s">
        <v>108</v>
      </c>
      <c r="C1558" s="160" t="s">
        <v>6721</v>
      </c>
      <c r="D1558" s="235" t="s">
        <v>109</v>
      </c>
      <c r="E1558" s="35" t="s">
        <v>109</v>
      </c>
      <c r="F1558" s="195">
        <v>41201.0</v>
      </c>
      <c r="G1558" s="33" t="s">
        <v>1419</v>
      </c>
      <c r="H1558" s="33" t="s">
        <v>122</v>
      </c>
      <c r="I1558" s="33" t="s">
        <v>1007</v>
      </c>
      <c r="J1558" s="35">
        <v>1.0</v>
      </c>
      <c r="K1558" s="185" t="s">
        <v>1009</v>
      </c>
      <c r="L1558" s="35">
        <v>2.0</v>
      </c>
      <c r="M1558" s="35" t="s">
        <v>1011</v>
      </c>
      <c r="N1558" s="37"/>
      <c r="O1558" s="33" t="s">
        <v>1291</v>
      </c>
      <c r="P1558" s="32"/>
      <c r="Q1558" s="35" t="s">
        <v>1013</v>
      </c>
      <c r="R1558" s="35" t="s">
        <v>1438</v>
      </c>
      <c r="S1558" s="35" t="s">
        <v>1015</v>
      </c>
      <c r="T1558" s="35" t="s">
        <v>3235</v>
      </c>
      <c r="U1558" s="53"/>
      <c r="V1558" s="53"/>
      <c r="W1558" s="53"/>
      <c r="X1558" s="53"/>
      <c r="Y1558" s="53"/>
      <c r="Z1558" s="53"/>
      <c r="AA1558" s="53"/>
      <c r="AB1558" s="53"/>
      <c r="AC1558" s="53"/>
      <c r="AD1558" s="53"/>
      <c r="AE1558" s="53"/>
    </row>
    <row r="1559" ht="14.25" customHeight="1">
      <c r="A1559" s="157" t="str">
        <f t="shared" si="3"/>
        <v>191012_HEK-QCS_00J8W_00JLH_M04_S_1</v>
      </c>
      <c r="B1559" s="158" t="s">
        <v>5768</v>
      </c>
      <c r="C1559" s="160" t="s">
        <v>6722</v>
      </c>
      <c r="D1559" s="235" t="s">
        <v>109</v>
      </c>
      <c r="E1559" s="35" t="s">
        <v>109</v>
      </c>
      <c r="F1559" s="195">
        <v>41201.0</v>
      </c>
      <c r="G1559" s="33" t="s">
        <v>1419</v>
      </c>
      <c r="H1559" s="33" t="s">
        <v>122</v>
      </c>
      <c r="I1559" s="33" t="s">
        <v>1007</v>
      </c>
      <c r="J1559" s="35">
        <v>1.0</v>
      </c>
      <c r="K1559" s="185" t="s">
        <v>1009</v>
      </c>
      <c r="L1559" s="35">
        <v>2.0</v>
      </c>
      <c r="M1559" s="35" t="s">
        <v>1011</v>
      </c>
      <c r="N1559" s="37"/>
      <c r="O1559" s="33" t="s">
        <v>1291</v>
      </c>
      <c r="P1559" s="32"/>
      <c r="Q1559" s="35" t="s">
        <v>1013</v>
      </c>
      <c r="R1559" s="35" t="s">
        <v>1438</v>
      </c>
      <c r="S1559" s="35" t="s">
        <v>1015</v>
      </c>
      <c r="T1559" s="35" t="s">
        <v>3235</v>
      </c>
      <c r="U1559" s="53"/>
      <c r="V1559" s="53"/>
      <c r="W1559" s="53"/>
      <c r="X1559" s="53"/>
      <c r="Y1559" s="53"/>
      <c r="Z1559" s="53"/>
      <c r="AA1559" s="53"/>
      <c r="AB1559" s="53"/>
      <c r="AC1559" s="53"/>
      <c r="AD1559" s="53"/>
      <c r="AE1559" s="53"/>
    </row>
    <row r="1560" ht="14.25" customHeight="1">
      <c r="A1560" s="157" t="str">
        <f t="shared" si="3"/>
        <v>191012_B32-T2-1_00DG7_00JLI_M04_S_1</v>
      </c>
      <c r="B1560" s="47" t="s">
        <v>3219</v>
      </c>
      <c r="C1560" s="160" t="s">
        <v>6723</v>
      </c>
      <c r="D1560" s="162" t="s">
        <v>6724</v>
      </c>
      <c r="E1560" s="193">
        <v>2866.0</v>
      </c>
      <c r="F1560" s="195">
        <v>41201.0</v>
      </c>
      <c r="G1560" s="33" t="s">
        <v>1419</v>
      </c>
      <c r="H1560" s="33" t="s">
        <v>122</v>
      </c>
      <c r="I1560" s="33" t="s">
        <v>1007</v>
      </c>
      <c r="J1560" s="35">
        <v>1.0</v>
      </c>
      <c r="K1560" s="185" t="s">
        <v>1009</v>
      </c>
      <c r="L1560" s="35">
        <v>2.0</v>
      </c>
      <c r="M1560" s="35" t="s">
        <v>1011</v>
      </c>
      <c r="N1560" s="107" t="s">
        <v>6725</v>
      </c>
      <c r="O1560" s="33" t="s">
        <v>1291</v>
      </c>
      <c r="P1560" s="47" t="s">
        <v>6726</v>
      </c>
      <c r="Q1560" s="35" t="s">
        <v>1013</v>
      </c>
      <c r="R1560" s="35" t="s">
        <v>1438</v>
      </c>
      <c r="S1560" s="35" t="s">
        <v>1015</v>
      </c>
      <c r="T1560" s="35" t="s">
        <v>3235</v>
      </c>
      <c r="U1560" s="53"/>
      <c r="V1560" s="53"/>
      <c r="W1560" s="53"/>
      <c r="X1560" s="53"/>
      <c r="Y1560" s="53"/>
      <c r="Z1560" s="53"/>
      <c r="AA1560" s="53"/>
      <c r="AB1560" s="53"/>
      <c r="AC1560" s="53"/>
      <c r="AD1560" s="53"/>
      <c r="AE1560" s="53"/>
    </row>
    <row r="1561" ht="14.25" customHeight="1">
      <c r="A1561" s="157" t="str">
        <f t="shared" si="3"/>
        <v>191012_B32-T2-2_00DG8_00JLJ_M04_S_1</v>
      </c>
      <c r="B1561" s="47" t="s">
        <v>3225</v>
      </c>
      <c r="C1561" s="160" t="s">
        <v>6727</v>
      </c>
      <c r="D1561" s="162" t="s">
        <v>6728</v>
      </c>
      <c r="E1561" s="193">
        <v>2341.0</v>
      </c>
      <c r="F1561" s="195">
        <v>41201.0</v>
      </c>
      <c r="G1561" s="33" t="s">
        <v>1419</v>
      </c>
      <c r="H1561" s="33" t="s">
        <v>122</v>
      </c>
      <c r="I1561" s="33" t="s">
        <v>1007</v>
      </c>
      <c r="J1561" s="35">
        <v>1.0</v>
      </c>
      <c r="K1561" s="185" t="s">
        <v>1009</v>
      </c>
      <c r="L1561" s="35">
        <v>2.0</v>
      </c>
      <c r="M1561" s="35" t="s">
        <v>1011</v>
      </c>
      <c r="N1561" s="37"/>
      <c r="O1561" s="33" t="s">
        <v>1291</v>
      </c>
      <c r="P1561" s="47" t="s">
        <v>6729</v>
      </c>
      <c r="Q1561" s="35" t="s">
        <v>1013</v>
      </c>
      <c r="R1561" s="35" t="s">
        <v>1438</v>
      </c>
      <c r="S1561" s="35" t="s">
        <v>1015</v>
      </c>
      <c r="T1561" s="35" t="s">
        <v>3235</v>
      </c>
      <c r="U1561" s="53"/>
      <c r="V1561" s="53"/>
      <c r="W1561" s="53"/>
      <c r="X1561" s="53"/>
      <c r="Y1561" s="53"/>
      <c r="Z1561" s="53"/>
      <c r="AA1561" s="53"/>
      <c r="AB1561" s="53"/>
      <c r="AC1561" s="53"/>
      <c r="AD1561" s="53"/>
      <c r="AE1561" s="53"/>
    </row>
    <row r="1562" ht="14.25" customHeight="1">
      <c r="A1562" s="157" t="str">
        <f t="shared" si="3"/>
        <v>191012_B32-T2-3_00DG9_00JLK_M04_S_1</v>
      </c>
      <c r="B1562" s="47" t="s">
        <v>3229</v>
      </c>
      <c r="C1562" s="160" t="s">
        <v>6730</v>
      </c>
      <c r="D1562" s="162" t="s">
        <v>6731</v>
      </c>
      <c r="E1562" s="193">
        <v>6373.0</v>
      </c>
      <c r="F1562" s="195">
        <v>41201.0</v>
      </c>
      <c r="G1562" s="33" t="s">
        <v>1419</v>
      </c>
      <c r="H1562" s="33" t="s">
        <v>122</v>
      </c>
      <c r="I1562" s="33" t="s">
        <v>1007</v>
      </c>
      <c r="J1562" s="35">
        <v>1.0</v>
      </c>
      <c r="K1562" s="185" t="s">
        <v>1009</v>
      </c>
      <c r="L1562" s="35">
        <v>2.0</v>
      </c>
      <c r="M1562" s="35" t="s">
        <v>1011</v>
      </c>
      <c r="N1562" s="37"/>
      <c r="O1562" s="33" t="s">
        <v>1291</v>
      </c>
      <c r="P1562" s="47" t="s">
        <v>6732</v>
      </c>
      <c r="Q1562" s="35" t="s">
        <v>1013</v>
      </c>
      <c r="R1562" s="35" t="s">
        <v>1438</v>
      </c>
      <c r="S1562" s="35" t="s">
        <v>1015</v>
      </c>
      <c r="T1562" s="35" t="s">
        <v>3235</v>
      </c>
      <c r="U1562" s="53"/>
      <c r="V1562" s="53"/>
      <c r="W1562" s="53"/>
      <c r="X1562" s="53"/>
      <c r="Y1562" s="53"/>
      <c r="Z1562" s="53"/>
      <c r="AA1562" s="53"/>
      <c r="AB1562" s="53"/>
      <c r="AC1562" s="53"/>
      <c r="AD1562" s="53"/>
      <c r="AE1562" s="53"/>
    </row>
    <row r="1563" ht="14.25" customHeight="1">
      <c r="A1563" s="157" t="str">
        <f t="shared" si="3"/>
        <v>191012_B32-T2-4_00DGA_00JLL_M04_S_1</v>
      </c>
      <c r="B1563" s="47" t="s">
        <v>3232</v>
      </c>
      <c r="C1563" s="160" t="s">
        <v>6733</v>
      </c>
      <c r="D1563" s="162" t="s">
        <v>6734</v>
      </c>
      <c r="E1563" s="193">
        <v>7111.0</v>
      </c>
      <c r="F1563" s="195">
        <v>41201.0</v>
      </c>
      <c r="G1563" s="33" t="s">
        <v>1419</v>
      </c>
      <c r="H1563" s="33" t="s">
        <v>122</v>
      </c>
      <c r="I1563" s="33" t="s">
        <v>1007</v>
      </c>
      <c r="J1563" s="35">
        <v>1.0</v>
      </c>
      <c r="K1563" s="185" t="s">
        <v>1009</v>
      </c>
      <c r="L1563" s="35">
        <v>2.0</v>
      </c>
      <c r="M1563" s="35" t="s">
        <v>1011</v>
      </c>
      <c r="N1563" s="37"/>
      <c r="O1563" s="33" t="s">
        <v>1291</v>
      </c>
      <c r="P1563" s="47" t="s">
        <v>6735</v>
      </c>
      <c r="Q1563" s="35" t="s">
        <v>1013</v>
      </c>
      <c r="R1563" s="35" t="s">
        <v>1438</v>
      </c>
      <c r="S1563" s="35" t="s">
        <v>1015</v>
      </c>
      <c r="T1563" s="35" t="s">
        <v>3235</v>
      </c>
      <c r="U1563" s="53"/>
      <c r="V1563" s="53"/>
      <c r="W1563" s="53"/>
      <c r="X1563" s="53"/>
      <c r="Y1563" s="53"/>
      <c r="Z1563" s="53"/>
      <c r="AA1563" s="53"/>
      <c r="AB1563" s="53"/>
      <c r="AC1563" s="53"/>
      <c r="AD1563" s="53"/>
      <c r="AE1563" s="53"/>
    </row>
    <row r="1564" ht="14.25" customHeight="1">
      <c r="A1564" s="157" t="str">
        <f t="shared" si="3"/>
        <v>191012_B32-T2-5_00DGB_00JLM_M04_S_1</v>
      </c>
      <c r="B1564" s="47" t="s">
        <v>3240</v>
      </c>
      <c r="C1564" s="160" t="s">
        <v>6736</v>
      </c>
      <c r="D1564" s="162" t="s">
        <v>6737</v>
      </c>
      <c r="E1564" s="193">
        <v>3408.0</v>
      </c>
      <c r="F1564" s="195">
        <v>41201.0</v>
      </c>
      <c r="G1564" s="33" t="s">
        <v>1419</v>
      </c>
      <c r="H1564" s="33" t="s">
        <v>122</v>
      </c>
      <c r="I1564" s="33" t="s">
        <v>1007</v>
      </c>
      <c r="J1564" s="35">
        <v>1.0</v>
      </c>
      <c r="K1564" s="185" t="s">
        <v>1009</v>
      </c>
      <c r="L1564" s="35">
        <v>2.0</v>
      </c>
      <c r="M1564" s="35" t="s">
        <v>1011</v>
      </c>
      <c r="N1564" s="37"/>
      <c r="O1564" s="33" t="s">
        <v>1291</v>
      </c>
      <c r="P1564" s="47" t="s">
        <v>6738</v>
      </c>
      <c r="Q1564" s="35" t="s">
        <v>1013</v>
      </c>
      <c r="R1564" s="35" t="s">
        <v>1438</v>
      </c>
      <c r="S1564" s="35" t="s">
        <v>1015</v>
      </c>
      <c r="T1564" s="35" t="s">
        <v>3235</v>
      </c>
      <c r="U1564" s="53"/>
      <c r="V1564" s="53"/>
      <c r="W1564" s="53"/>
      <c r="X1564" s="53"/>
      <c r="Y1564" s="53"/>
      <c r="Z1564" s="53"/>
      <c r="AA1564" s="53"/>
      <c r="AB1564" s="53"/>
      <c r="AC1564" s="53"/>
      <c r="AD1564" s="53"/>
      <c r="AE1564" s="53"/>
    </row>
    <row r="1565" ht="14.25" customHeight="1">
      <c r="A1565" s="157" t="str">
        <f t="shared" si="3"/>
        <v>191012_B32-T2-6_00DGC_00JLN_M04_S_1</v>
      </c>
      <c r="B1565" s="47" t="s">
        <v>3247</v>
      </c>
      <c r="C1565" s="160" t="s">
        <v>6739</v>
      </c>
      <c r="D1565" s="162" t="s">
        <v>6740</v>
      </c>
      <c r="E1565" s="193">
        <v>2526.0</v>
      </c>
      <c r="F1565" s="195">
        <v>41201.0</v>
      </c>
      <c r="G1565" s="33" t="s">
        <v>1419</v>
      </c>
      <c r="H1565" s="33" t="s">
        <v>122</v>
      </c>
      <c r="I1565" s="33" t="s">
        <v>1007</v>
      </c>
      <c r="J1565" s="35">
        <v>1.0</v>
      </c>
      <c r="K1565" s="185" t="s">
        <v>1009</v>
      </c>
      <c r="L1565" s="35">
        <v>2.0</v>
      </c>
      <c r="M1565" s="35" t="s">
        <v>1011</v>
      </c>
      <c r="N1565" s="37"/>
      <c r="O1565" s="33" t="s">
        <v>1291</v>
      </c>
      <c r="P1565" s="47" t="s">
        <v>6741</v>
      </c>
      <c r="Q1565" s="35" t="s">
        <v>1013</v>
      </c>
      <c r="R1565" s="35" t="s">
        <v>1438</v>
      </c>
      <c r="S1565" s="35" t="s">
        <v>1015</v>
      </c>
      <c r="T1565" s="35" t="s">
        <v>3235</v>
      </c>
      <c r="U1565" s="53"/>
      <c r="V1565" s="53"/>
      <c r="W1565" s="53"/>
      <c r="X1565" s="53"/>
      <c r="Y1565" s="53"/>
      <c r="Z1565" s="53"/>
      <c r="AA1565" s="53"/>
      <c r="AB1565" s="53"/>
      <c r="AC1565" s="53"/>
      <c r="AD1565" s="53"/>
      <c r="AE1565" s="53"/>
    </row>
    <row r="1566" ht="14.25" customHeight="1">
      <c r="A1566" s="157" t="str">
        <f t="shared" si="3"/>
        <v>191012_B32-T2-7_00DGD_00JLO_M04_S_1</v>
      </c>
      <c r="B1566" s="47" t="s">
        <v>3253</v>
      </c>
      <c r="C1566" s="160" t="s">
        <v>6742</v>
      </c>
      <c r="D1566" s="162" t="s">
        <v>6743</v>
      </c>
      <c r="E1566" s="193">
        <v>2116.0</v>
      </c>
      <c r="F1566" s="195">
        <v>41201.0</v>
      </c>
      <c r="G1566" s="33" t="s">
        <v>1419</v>
      </c>
      <c r="H1566" s="33" t="s">
        <v>122</v>
      </c>
      <c r="I1566" s="33" t="s">
        <v>1007</v>
      </c>
      <c r="J1566" s="35">
        <v>1.0</v>
      </c>
      <c r="K1566" s="185" t="s">
        <v>1009</v>
      </c>
      <c r="L1566" s="35">
        <v>2.0</v>
      </c>
      <c r="M1566" s="35" t="s">
        <v>1011</v>
      </c>
      <c r="N1566" s="37"/>
      <c r="O1566" s="33" t="s">
        <v>1291</v>
      </c>
      <c r="P1566" s="47" t="s">
        <v>6744</v>
      </c>
      <c r="Q1566" s="35" t="s">
        <v>1013</v>
      </c>
      <c r="R1566" s="35" t="s">
        <v>1438</v>
      </c>
      <c r="S1566" s="35" t="s">
        <v>1015</v>
      </c>
      <c r="T1566" s="35" t="s">
        <v>3235</v>
      </c>
      <c r="U1566" s="53"/>
      <c r="V1566" s="53"/>
      <c r="W1566" s="53"/>
      <c r="X1566" s="53"/>
      <c r="Y1566" s="53"/>
      <c r="Z1566" s="53"/>
      <c r="AA1566" s="53"/>
      <c r="AB1566" s="53"/>
      <c r="AC1566" s="53"/>
      <c r="AD1566" s="53"/>
      <c r="AE1566" s="53"/>
    </row>
    <row r="1567" ht="14.25" customHeight="1">
      <c r="A1567" s="157" t="str">
        <f t="shared" si="3"/>
        <v>191012_B32-T2-8_00DGE_00JLP_M04_S_1</v>
      </c>
      <c r="B1567" s="47" t="s">
        <v>3260</v>
      </c>
      <c r="C1567" s="160" t="s">
        <v>6745</v>
      </c>
      <c r="D1567" s="162" t="s">
        <v>6746</v>
      </c>
      <c r="E1567" s="193">
        <v>3244.0</v>
      </c>
      <c r="F1567" s="195">
        <v>41201.0</v>
      </c>
      <c r="G1567" s="33" t="s">
        <v>1419</v>
      </c>
      <c r="H1567" s="33" t="s">
        <v>122</v>
      </c>
      <c r="I1567" s="33" t="s">
        <v>1007</v>
      </c>
      <c r="J1567" s="35">
        <v>1.0</v>
      </c>
      <c r="K1567" s="185" t="s">
        <v>1009</v>
      </c>
      <c r="L1567" s="35">
        <v>2.0</v>
      </c>
      <c r="M1567" s="35" t="s">
        <v>1011</v>
      </c>
      <c r="N1567" s="37"/>
      <c r="O1567" s="33" t="s">
        <v>1291</v>
      </c>
      <c r="P1567" s="47" t="s">
        <v>6747</v>
      </c>
      <c r="Q1567" s="35" t="s">
        <v>1013</v>
      </c>
      <c r="R1567" s="35" t="s">
        <v>1438</v>
      </c>
      <c r="S1567" s="35" t="s">
        <v>1015</v>
      </c>
      <c r="T1567" s="35" t="s">
        <v>3235</v>
      </c>
      <c r="U1567" s="53"/>
      <c r="V1567" s="53"/>
      <c r="W1567" s="53"/>
      <c r="X1567" s="53"/>
      <c r="Y1567" s="53"/>
      <c r="Z1567" s="53"/>
      <c r="AA1567" s="53"/>
      <c r="AB1567" s="53"/>
      <c r="AC1567" s="53"/>
      <c r="AD1567" s="53"/>
      <c r="AE1567" s="53"/>
    </row>
    <row r="1568" ht="14.25" customHeight="1">
      <c r="A1568" s="157" t="str">
        <f t="shared" si="3"/>
        <v>191012_B32-T2-9_00DGF_00JLQ_M04_S_1</v>
      </c>
      <c r="B1568" s="47" t="s">
        <v>3265</v>
      </c>
      <c r="C1568" s="160" t="s">
        <v>6748</v>
      </c>
      <c r="D1568" s="162" t="s">
        <v>6749</v>
      </c>
      <c r="E1568" s="193">
        <v>6550.0</v>
      </c>
      <c r="F1568" s="195">
        <v>41201.0</v>
      </c>
      <c r="G1568" s="33" t="s">
        <v>1419</v>
      </c>
      <c r="H1568" s="33" t="s">
        <v>122</v>
      </c>
      <c r="I1568" s="33" t="s">
        <v>1007</v>
      </c>
      <c r="J1568" s="35">
        <v>1.0</v>
      </c>
      <c r="K1568" s="185" t="s">
        <v>1009</v>
      </c>
      <c r="L1568" s="35">
        <v>2.0</v>
      </c>
      <c r="M1568" s="35" t="s">
        <v>1011</v>
      </c>
      <c r="N1568" s="37"/>
      <c r="O1568" s="33" t="s">
        <v>1291</v>
      </c>
      <c r="P1568" s="47" t="s">
        <v>6750</v>
      </c>
      <c r="Q1568" s="35" t="s">
        <v>1013</v>
      </c>
      <c r="R1568" s="35" t="s">
        <v>1438</v>
      </c>
      <c r="S1568" s="35" t="s">
        <v>1015</v>
      </c>
      <c r="T1568" s="35" t="s">
        <v>3235</v>
      </c>
      <c r="U1568" s="53"/>
      <c r="V1568" s="53"/>
      <c r="W1568" s="53"/>
      <c r="X1568" s="53"/>
      <c r="Y1568" s="53"/>
      <c r="Z1568" s="53"/>
      <c r="AA1568" s="53"/>
      <c r="AB1568" s="53"/>
      <c r="AC1568" s="53"/>
      <c r="AD1568" s="53"/>
      <c r="AE1568" s="53"/>
    </row>
    <row r="1569" ht="14.25" customHeight="1">
      <c r="A1569" s="157" t="str">
        <f t="shared" si="3"/>
        <v>191012_B32-T2-10_00DGG_00JLR_M04_S_1</v>
      </c>
      <c r="B1569" s="47" t="s">
        <v>3271</v>
      </c>
      <c r="C1569" s="160" t="s">
        <v>6751</v>
      </c>
      <c r="D1569" s="162" t="s">
        <v>6752</v>
      </c>
      <c r="E1569" s="193">
        <v>8257.0</v>
      </c>
      <c r="F1569" s="195">
        <v>41201.0</v>
      </c>
      <c r="G1569" s="33" t="s">
        <v>1419</v>
      </c>
      <c r="H1569" s="33" t="s">
        <v>122</v>
      </c>
      <c r="I1569" s="33" t="s">
        <v>1007</v>
      </c>
      <c r="J1569" s="35">
        <v>1.0</v>
      </c>
      <c r="K1569" s="185" t="s">
        <v>1009</v>
      </c>
      <c r="L1569" s="35">
        <v>2.0</v>
      </c>
      <c r="M1569" s="35" t="s">
        <v>1011</v>
      </c>
      <c r="N1569" s="37"/>
      <c r="O1569" s="33" t="s">
        <v>1291</v>
      </c>
      <c r="P1569" s="47" t="s">
        <v>6753</v>
      </c>
      <c r="Q1569" s="35" t="s">
        <v>1013</v>
      </c>
      <c r="R1569" s="35" t="s">
        <v>1438</v>
      </c>
      <c r="S1569" s="35" t="s">
        <v>1015</v>
      </c>
      <c r="T1569" s="35" t="s">
        <v>3235</v>
      </c>
      <c r="U1569" s="53"/>
      <c r="V1569" s="53"/>
      <c r="W1569" s="53"/>
      <c r="X1569" s="53"/>
      <c r="Y1569" s="53"/>
      <c r="Z1569" s="53"/>
      <c r="AA1569" s="53"/>
      <c r="AB1569" s="53"/>
      <c r="AC1569" s="53"/>
      <c r="AD1569" s="53"/>
      <c r="AE1569" s="53"/>
    </row>
    <row r="1570" ht="14.25" customHeight="1">
      <c r="A1570" s="157" t="str">
        <f t="shared" si="3"/>
        <v>191012_B32-T2-11_00DGH_00JLS_M04_S_1</v>
      </c>
      <c r="B1570" s="47" t="s">
        <v>3278</v>
      </c>
      <c r="C1570" s="160" t="s">
        <v>6754</v>
      </c>
      <c r="D1570" s="162" t="s">
        <v>6755</v>
      </c>
      <c r="E1570" s="193">
        <v>5570.0</v>
      </c>
      <c r="F1570" s="195">
        <v>41201.0</v>
      </c>
      <c r="G1570" s="33" t="s">
        <v>1419</v>
      </c>
      <c r="H1570" s="33" t="s">
        <v>122</v>
      </c>
      <c r="I1570" s="33" t="s">
        <v>1007</v>
      </c>
      <c r="J1570" s="35">
        <v>1.0</v>
      </c>
      <c r="K1570" s="185" t="s">
        <v>1009</v>
      </c>
      <c r="L1570" s="35">
        <v>2.0</v>
      </c>
      <c r="M1570" s="35" t="s">
        <v>1011</v>
      </c>
      <c r="N1570" s="37"/>
      <c r="O1570" s="33" t="s">
        <v>1291</v>
      </c>
      <c r="P1570" s="47" t="s">
        <v>6756</v>
      </c>
      <c r="Q1570" s="35" t="s">
        <v>1013</v>
      </c>
      <c r="R1570" s="35" t="s">
        <v>1438</v>
      </c>
      <c r="S1570" s="35" t="s">
        <v>1015</v>
      </c>
      <c r="T1570" s="35" t="s">
        <v>3235</v>
      </c>
      <c r="U1570" s="53"/>
      <c r="V1570" s="53"/>
      <c r="W1570" s="53"/>
      <c r="X1570" s="53"/>
      <c r="Y1570" s="53"/>
      <c r="Z1570" s="53"/>
      <c r="AA1570" s="53"/>
      <c r="AB1570" s="53"/>
      <c r="AC1570" s="53"/>
      <c r="AD1570" s="53"/>
      <c r="AE1570" s="53"/>
    </row>
    <row r="1571" ht="14.25" customHeight="1">
      <c r="A1571" s="157" t="str">
        <f t="shared" si="3"/>
        <v>191012_B32-T2-12_00DGI_00JLT_M04_S_1</v>
      </c>
      <c r="B1571" s="47" t="s">
        <v>3283</v>
      </c>
      <c r="C1571" s="160" t="s">
        <v>6757</v>
      </c>
      <c r="D1571" s="162" t="s">
        <v>6758</v>
      </c>
      <c r="E1571" s="193">
        <v>8091.0</v>
      </c>
      <c r="F1571" s="195">
        <v>41201.0</v>
      </c>
      <c r="G1571" s="33" t="s">
        <v>1419</v>
      </c>
      <c r="H1571" s="33" t="s">
        <v>122</v>
      </c>
      <c r="I1571" s="33" t="s">
        <v>1007</v>
      </c>
      <c r="J1571" s="35">
        <v>1.0</v>
      </c>
      <c r="K1571" s="185" t="s">
        <v>1009</v>
      </c>
      <c r="L1571" s="35">
        <v>2.0</v>
      </c>
      <c r="M1571" s="35" t="s">
        <v>1011</v>
      </c>
      <c r="N1571" s="37"/>
      <c r="O1571" s="33" t="s">
        <v>1291</v>
      </c>
      <c r="P1571" s="47" t="s">
        <v>6759</v>
      </c>
      <c r="Q1571" s="35" t="s">
        <v>1013</v>
      </c>
      <c r="R1571" s="35" t="s">
        <v>1438</v>
      </c>
      <c r="S1571" s="35" t="s">
        <v>1015</v>
      </c>
      <c r="T1571" s="35" t="s">
        <v>3235</v>
      </c>
      <c r="U1571" s="53"/>
      <c r="V1571" s="53"/>
      <c r="W1571" s="53"/>
      <c r="X1571" s="53"/>
      <c r="Y1571" s="53"/>
      <c r="Z1571" s="53"/>
      <c r="AA1571" s="53"/>
      <c r="AB1571" s="53"/>
      <c r="AC1571" s="53"/>
      <c r="AD1571" s="53"/>
      <c r="AE1571" s="53"/>
    </row>
    <row r="1572" ht="14.25" customHeight="1">
      <c r="A1572" s="157" t="str">
        <f t="shared" si="3"/>
        <v>191012_B32-T2-13_00DGJ_00JLU_M04_S_1</v>
      </c>
      <c r="B1572" s="47" t="s">
        <v>3289</v>
      </c>
      <c r="C1572" s="160" t="s">
        <v>6760</v>
      </c>
      <c r="D1572" s="162" t="s">
        <v>6761</v>
      </c>
      <c r="E1572" s="193">
        <v>3497.0</v>
      </c>
      <c r="F1572" s="195">
        <v>41201.0</v>
      </c>
      <c r="G1572" s="33" t="s">
        <v>1419</v>
      </c>
      <c r="H1572" s="33" t="s">
        <v>122</v>
      </c>
      <c r="I1572" s="33" t="s">
        <v>1007</v>
      </c>
      <c r="J1572" s="35">
        <v>1.0</v>
      </c>
      <c r="K1572" s="185" t="s">
        <v>1009</v>
      </c>
      <c r="L1572" s="35">
        <v>2.0</v>
      </c>
      <c r="M1572" s="35" t="s">
        <v>1011</v>
      </c>
      <c r="N1572" s="37"/>
      <c r="O1572" s="33" t="s">
        <v>1291</v>
      </c>
      <c r="P1572" s="47" t="s">
        <v>6762</v>
      </c>
      <c r="Q1572" s="35" t="s">
        <v>1013</v>
      </c>
      <c r="R1572" s="35" t="s">
        <v>1438</v>
      </c>
      <c r="S1572" s="35" t="s">
        <v>1015</v>
      </c>
      <c r="T1572" s="35" t="s">
        <v>3235</v>
      </c>
      <c r="U1572" s="53"/>
      <c r="V1572" s="53"/>
      <c r="W1572" s="53"/>
      <c r="X1572" s="53"/>
      <c r="Y1572" s="53"/>
      <c r="Z1572" s="53"/>
      <c r="AA1572" s="53"/>
      <c r="AB1572" s="53"/>
      <c r="AC1572" s="53"/>
      <c r="AD1572" s="53"/>
      <c r="AE1572" s="53"/>
    </row>
    <row r="1573" ht="14.25" customHeight="1">
      <c r="A1573" s="157" t="str">
        <f t="shared" si="3"/>
        <v>191012_B32-T2-14_00DGK_00JLV_M04_S_1</v>
      </c>
      <c r="B1573" s="47" t="s">
        <v>3294</v>
      </c>
      <c r="C1573" s="160" t="s">
        <v>6763</v>
      </c>
      <c r="D1573" s="162" t="s">
        <v>6764</v>
      </c>
      <c r="E1573" s="193">
        <v>6450.0</v>
      </c>
      <c r="F1573" s="195">
        <v>41201.0</v>
      </c>
      <c r="G1573" s="33" t="s">
        <v>1419</v>
      </c>
      <c r="H1573" s="33" t="s">
        <v>122</v>
      </c>
      <c r="I1573" s="33" t="s">
        <v>1007</v>
      </c>
      <c r="J1573" s="35">
        <v>1.0</v>
      </c>
      <c r="K1573" s="185" t="s">
        <v>1009</v>
      </c>
      <c r="L1573" s="35">
        <v>2.0</v>
      </c>
      <c r="M1573" s="35" t="s">
        <v>1011</v>
      </c>
      <c r="N1573" s="37"/>
      <c r="O1573" s="33" t="s">
        <v>1291</v>
      </c>
      <c r="P1573" s="47" t="s">
        <v>6765</v>
      </c>
      <c r="Q1573" s="35" t="s">
        <v>1013</v>
      </c>
      <c r="R1573" s="35" t="s">
        <v>1438</v>
      </c>
      <c r="S1573" s="35" t="s">
        <v>1015</v>
      </c>
      <c r="T1573" s="35" t="s">
        <v>3235</v>
      </c>
      <c r="U1573" s="53"/>
      <c r="V1573" s="53"/>
      <c r="W1573" s="53"/>
      <c r="X1573" s="53"/>
      <c r="Y1573" s="53"/>
      <c r="Z1573" s="53"/>
      <c r="AA1573" s="53"/>
      <c r="AB1573" s="53"/>
      <c r="AC1573" s="53"/>
      <c r="AD1573" s="53"/>
      <c r="AE1573" s="53"/>
    </row>
    <row r="1574" ht="14.25" customHeight="1">
      <c r="A1574" s="157" t="str">
        <f t="shared" si="3"/>
        <v>191012_B32-T2-15_00DGL_00JLW_M04_S_1</v>
      </c>
      <c r="B1574" s="47" t="s">
        <v>3301</v>
      </c>
      <c r="C1574" s="160" t="s">
        <v>6766</v>
      </c>
      <c r="D1574" s="162" t="s">
        <v>6767</v>
      </c>
      <c r="E1574" s="33" t="s">
        <v>154</v>
      </c>
      <c r="F1574" s="195">
        <v>41201.0</v>
      </c>
      <c r="G1574" s="33" t="s">
        <v>1419</v>
      </c>
      <c r="H1574" s="33" t="s">
        <v>122</v>
      </c>
      <c r="I1574" s="33" t="s">
        <v>1007</v>
      </c>
      <c r="J1574" s="35">
        <v>1.0</v>
      </c>
      <c r="K1574" s="185" t="s">
        <v>1009</v>
      </c>
      <c r="L1574" s="35">
        <v>2.0</v>
      </c>
      <c r="M1574" s="35" t="s">
        <v>1011</v>
      </c>
      <c r="N1574" s="37"/>
      <c r="O1574" s="33" t="s">
        <v>1291</v>
      </c>
      <c r="P1574" s="47" t="s">
        <v>6768</v>
      </c>
      <c r="Q1574" s="35" t="s">
        <v>1013</v>
      </c>
      <c r="R1574" s="35" t="s">
        <v>1438</v>
      </c>
      <c r="S1574" s="35" t="s">
        <v>1015</v>
      </c>
      <c r="T1574" s="35" t="s">
        <v>3235</v>
      </c>
      <c r="U1574" s="53"/>
      <c r="V1574" s="53"/>
      <c r="W1574" s="53"/>
      <c r="X1574" s="53"/>
      <c r="Y1574" s="53"/>
      <c r="Z1574" s="53"/>
      <c r="AA1574" s="53"/>
      <c r="AB1574" s="53"/>
      <c r="AC1574" s="53"/>
      <c r="AD1574" s="53"/>
      <c r="AE1574" s="53"/>
    </row>
    <row r="1575" ht="14.25" customHeight="1">
      <c r="A1575" s="157" t="str">
        <f t="shared" si="3"/>
        <v>191012_B32-T2-16_00DGM_00JLX_M04_S_1</v>
      </c>
      <c r="B1575" s="47" t="s">
        <v>3306</v>
      </c>
      <c r="C1575" s="160" t="s">
        <v>6769</v>
      </c>
      <c r="D1575" s="162" t="s">
        <v>6770</v>
      </c>
      <c r="E1575" s="33" t="s">
        <v>812</v>
      </c>
      <c r="F1575" s="195">
        <v>41201.0</v>
      </c>
      <c r="G1575" s="33" t="s">
        <v>1419</v>
      </c>
      <c r="H1575" s="33" t="s">
        <v>122</v>
      </c>
      <c r="I1575" s="33" t="s">
        <v>1007</v>
      </c>
      <c r="J1575" s="35">
        <v>1.0</v>
      </c>
      <c r="K1575" s="185" t="s">
        <v>1009</v>
      </c>
      <c r="L1575" s="35">
        <v>2.0</v>
      </c>
      <c r="M1575" s="35" t="s">
        <v>1011</v>
      </c>
      <c r="N1575" s="37"/>
      <c r="O1575" s="33" t="s">
        <v>1291</v>
      </c>
      <c r="P1575" s="47" t="s">
        <v>6771</v>
      </c>
      <c r="Q1575" s="35" t="s">
        <v>1013</v>
      </c>
      <c r="R1575" s="35" t="s">
        <v>1438</v>
      </c>
      <c r="S1575" s="35" t="s">
        <v>1015</v>
      </c>
      <c r="T1575" s="35" t="s">
        <v>3235</v>
      </c>
      <c r="U1575" s="53"/>
      <c r="V1575" s="53"/>
      <c r="W1575" s="53"/>
      <c r="X1575" s="53"/>
      <c r="Y1575" s="53"/>
      <c r="Z1575" s="53"/>
      <c r="AA1575" s="53"/>
      <c r="AB1575" s="53"/>
      <c r="AC1575" s="53"/>
      <c r="AD1575" s="53"/>
      <c r="AE1575" s="53"/>
    </row>
    <row r="1576" ht="14.25" customHeight="1">
      <c r="A1576" s="157" t="str">
        <f t="shared" si="3"/>
        <v>191012_HEK-QCS_000F2_00JLY_M06_S_1</v>
      </c>
      <c r="B1576" s="158" t="s">
        <v>108</v>
      </c>
      <c r="C1576" s="160" t="s">
        <v>6772</v>
      </c>
      <c r="D1576" s="235" t="s">
        <v>109</v>
      </c>
      <c r="E1576" s="35" t="s">
        <v>109</v>
      </c>
      <c r="F1576" s="195">
        <v>41201.0</v>
      </c>
      <c r="G1576" s="33" t="s">
        <v>2498</v>
      </c>
      <c r="H1576" s="33" t="s">
        <v>122</v>
      </c>
      <c r="I1576" s="33" t="s">
        <v>1007</v>
      </c>
      <c r="J1576" s="35">
        <v>1.0</v>
      </c>
      <c r="K1576" s="185" t="s">
        <v>1009</v>
      </c>
      <c r="L1576" s="35">
        <v>2.0</v>
      </c>
      <c r="M1576" s="35" t="s">
        <v>1011</v>
      </c>
      <c r="N1576" s="37"/>
      <c r="O1576" s="33" t="s">
        <v>1012</v>
      </c>
      <c r="P1576" s="32"/>
      <c r="Q1576" s="35" t="s">
        <v>1013</v>
      </c>
      <c r="R1576" s="33" t="s">
        <v>2500</v>
      </c>
      <c r="S1576" s="35" t="s">
        <v>1015</v>
      </c>
      <c r="T1576" s="33" t="s">
        <v>2501</v>
      </c>
      <c r="U1576" s="53"/>
      <c r="V1576" s="53"/>
      <c r="W1576" s="53"/>
      <c r="X1576" s="53"/>
      <c r="Y1576" s="53"/>
      <c r="Z1576" s="53"/>
      <c r="AA1576" s="53"/>
      <c r="AB1576" s="53"/>
      <c r="AC1576" s="53"/>
      <c r="AD1576" s="53"/>
      <c r="AE1576" s="53"/>
    </row>
    <row r="1577" ht="14.25" customHeight="1">
      <c r="A1577" s="157" t="str">
        <f t="shared" si="3"/>
        <v>191012_HEK-QCS_00J8W_00JLZ_M06_S_1</v>
      </c>
      <c r="B1577" s="158" t="s">
        <v>5768</v>
      </c>
      <c r="C1577" s="160" t="s">
        <v>6773</v>
      </c>
      <c r="D1577" s="235" t="s">
        <v>109</v>
      </c>
      <c r="E1577" s="35" t="s">
        <v>109</v>
      </c>
      <c r="F1577" s="195">
        <v>41201.0</v>
      </c>
      <c r="G1577" s="33" t="s">
        <v>2498</v>
      </c>
      <c r="H1577" s="33" t="s">
        <v>122</v>
      </c>
      <c r="I1577" s="33" t="s">
        <v>1007</v>
      </c>
      <c r="J1577" s="35">
        <v>1.0</v>
      </c>
      <c r="K1577" s="185" t="s">
        <v>1009</v>
      </c>
      <c r="L1577" s="35">
        <v>2.0</v>
      </c>
      <c r="M1577" s="35" t="s">
        <v>1011</v>
      </c>
      <c r="N1577" s="37"/>
      <c r="O1577" s="33" t="s">
        <v>1012</v>
      </c>
      <c r="P1577" s="32"/>
      <c r="Q1577" s="35" t="s">
        <v>1013</v>
      </c>
      <c r="R1577" s="33" t="s">
        <v>2500</v>
      </c>
      <c r="S1577" s="35" t="s">
        <v>1015</v>
      </c>
      <c r="T1577" s="33" t="s">
        <v>2501</v>
      </c>
      <c r="U1577" s="53"/>
      <c r="V1577" s="53"/>
      <c r="W1577" s="53"/>
      <c r="X1577" s="53"/>
      <c r="Y1577" s="53"/>
      <c r="Z1577" s="53"/>
      <c r="AA1577" s="53"/>
      <c r="AB1577" s="53"/>
      <c r="AC1577" s="53"/>
      <c r="AD1577" s="53"/>
      <c r="AE1577" s="53"/>
    </row>
    <row r="1578" ht="14.25" customHeight="1">
      <c r="A1578" s="157" t="str">
        <f t="shared" si="3"/>
        <v>191012_B36-T2-1_00DHZ_00JM0_M06_S_1</v>
      </c>
      <c r="B1578" s="47" t="s">
        <v>3517</v>
      </c>
      <c r="C1578" s="160" t="s">
        <v>6774</v>
      </c>
      <c r="D1578" s="162" t="s">
        <v>6775</v>
      </c>
      <c r="E1578" s="193">
        <v>2866.0</v>
      </c>
      <c r="F1578" s="195">
        <v>41201.0</v>
      </c>
      <c r="G1578" s="33" t="s">
        <v>2498</v>
      </c>
      <c r="H1578" s="33" t="s">
        <v>122</v>
      </c>
      <c r="I1578" s="33" t="s">
        <v>1007</v>
      </c>
      <c r="J1578" s="35">
        <v>1.0</v>
      </c>
      <c r="K1578" s="185" t="s">
        <v>1009</v>
      </c>
      <c r="L1578" s="35">
        <v>2.0</v>
      </c>
      <c r="M1578" s="35" t="s">
        <v>1011</v>
      </c>
      <c r="N1578" s="37"/>
      <c r="O1578" s="33" t="s">
        <v>1012</v>
      </c>
      <c r="P1578" s="32"/>
      <c r="Q1578" s="35" t="s">
        <v>1013</v>
      </c>
      <c r="R1578" s="33" t="s">
        <v>2500</v>
      </c>
      <c r="S1578" s="35" t="s">
        <v>1015</v>
      </c>
      <c r="T1578" s="33" t="s">
        <v>2501</v>
      </c>
      <c r="U1578" s="53"/>
      <c r="V1578" s="53"/>
      <c r="W1578" s="53"/>
      <c r="X1578" s="53"/>
      <c r="Y1578" s="53"/>
      <c r="Z1578" s="53"/>
      <c r="AA1578" s="53"/>
      <c r="AB1578" s="53"/>
      <c r="AC1578" s="53"/>
      <c r="AD1578" s="53"/>
      <c r="AE1578" s="53"/>
    </row>
    <row r="1579" ht="14.25" customHeight="1">
      <c r="A1579" s="157" t="str">
        <f t="shared" si="3"/>
        <v>191012_B36-T2-2_00DI0_00JM1_M06_S_1</v>
      </c>
      <c r="B1579" s="47" t="s">
        <v>3521</v>
      </c>
      <c r="C1579" s="160" t="s">
        <v>6776</v>
      </c>
      <c r="D1579" s="162" t="s">
        <v>6777</v>
      </c>
      <c r="E1579" s="193">
        <v>2341.0</v>
      </c>
      <c r="F1579" s="195">
        <v>41201.0</v>
      </c>
      <c r="G1579" s="33" t="s">
        <v>2498</v>
      </c>
      <c r="H1579" s="33" t="s">
        <v>122</v>
      </c>
      <c r="I1579" s="33" t="s">
        <v>1007</v>
      </c>
      <c r="J1579" s="35">
        <v>1.0</v>
      </c>
      <c r="K1579" s="185" t="s">
        <v>1009</v>
      </c>
      <c r="L1579" s="35">
        <v>2.0</v>
      </c>
      <c r="M1579" s="35" t="s">
        <v>1011</v>
      </c>
      <c r="N1579" s="37"/>
      <c r="O1579" s="33" t="s">
        <v>1012</v>
      </c>
      <c r="P1579" s="32"/>
      <c r="Q1579" s="35" t="s">
        <v>1013</v>
      </c>
      <c r="R1579" s="33" t="s">
        <v>2500</v>
      </c>
      <c r="S1579" s="35" t="s">
        <v>1015</v>
      </c>
      <c r="T1579" s="33" t="s">
        <v>2501</v>
      </c>
      <c r="U1579" s="53"/>
      <c r="V1579" s="53"/>
      <c r="W1579" s="53"/>
      <c r="X1579" s="53"/>
      <c r="Y1579" s="53"/>
      <c r="Z1579" s="53"/>
      <c r="AA1579" s="53"/>
      <c r="AB1579" s="53"/>
      <c r="AC1579" s="53"/>
      <c r="AD1579" s="53"/>
      <c r="AE1579" s="53"/>
    </row>
    <row r="1580" ht="14.25" customHeight="1">
      <c r="A1580" s="157" t="str">
        <f t="shared" si="3"/>
        <v>191012_B36-T2-3_00DI1_00JM2_M06_S_1</v>
      </c>
      <c r="B1580" s="47" t="s">
        <v>3526</v>
      </c>
      <c r="C1580" s="160" t="s">
        <v>6778</v>
      </c>
      <c r="D1580" s="162" t="s">
        <v>6779</v>
      </c>
      <c r="E1580" s="193">
        <v>6373.0</v>
      </c>
      <c r="F1580" s="195">
        <v>41201.0</v>
      </c>
      <c r="G1580" s="33" t="s">
        <v>2498</v>
      </c>
      <c r="H1580" s="33" t="s">
        <v>122</v>
      </c>
      <c r="I1580" s="33" t="s">
        <v>1007</v>
      </c>
      <c r="J1580" s="35">
        <v>1.0</v>
      </c>
      <c r="K1580" s="185" t="s">
        <v>1009</v>
      </c>
      <c r="L1580" s="35">
        <v>2.0</v>
      </c>
      <c r="M1580" s="35" t="s">
        <v>1011</v>
      </c>
      <c r="N1580" s="37"/>
      <c r="O1580" s="33" t="s">
        <v>1012</v>
      </c>
      <c r="P1580" s="32"/>
      <c r="Q1580" s="35" t="s">
        <v>1013</v>
      </c>
      <c r="R1580" s="33" t="s">
        <v>2500</v>
      </c>
      <c r="S1580" s="35" t="s">
        <v>1015</v>
      </c>
      <c r="T1580" s="33" t="s">
        <v>2501</v>
      </c>
      <c r="U1580" s="53"/>
      <c r="V1580" s="53"/>
      <c r="W1580" s="53"/>
      <c r="X1580" s="53"/>
      <c r="Y1580" s="53"/>
      <c r="Z1580" s="53"/>
      <c r="AA1580" s="53"/>
      <c r="AB1580" s="53"/>
      <c r="AC1580" s="53"/>
      <c r="AD1580" s="53"/>
      <c r="AE1580" s="53"/>
    </row>
    <row r="1581" ht="14.25" customHeight="1">
      <c r="A1581" s="157" t="str">
        <f t="shared" si="3"/>
        <v>191012_B36-T2-4_00DI2_00JM3_M06_S_1</v>
      </c>
      <c r="B1581" s="47" t="s">
        <v>3530</v>
      </c>
      <c r="C1581" s="160" t="s">
        <v>6780</v>
      </c>
      <c r="D1581" s="162" t="s">
        <v>6781</v>
      </c>
      <c r="E1581" s="193">
        <v>7111.0</v>
      </c>
      <c r="F1581" s="195">
        <v>41201.0</v>
      </c>
      <c r="G1581" s="33" t="s">
        <v>2498</v>
      </c>
      <c r="H1581" s="33" t="s">
        <v>122</v>
      </c>
      <c r="I1581" s="33" t="s">
        <v>1007</v>
      </c>
      <c r="J1581" s="35">
        <v>1.0</v>
      </c>
      <c r="K1581" s="185" t="s">
        <v>1009</v>
      </c>
      <c r="L1581" s="35">
        <v>2.0</v>
      </c>
      <c r="M1581" s="35" t="s">
        <v>1011</v>
      </c>
      <c r="N1581" s="37"/>
      <c r="O1581" s="33" t="s">
        <v>1012</v>
      </c>
      <c r="P1581" s="32"/>
      <c r="Q1581" s="35" t="s">
        <v>1013</v>
      </c>
      <c r="R1581" s="33" t="s">
        <v>2500</v>
      </c>
      <c r="S1581" s="35" t="s">
        <v>1015</v>
      </c>
      <c r="T1581" s="33" t="s">
        <v>2501</v>
      </c>
      <c r="U1581" s="53"/>
      <c r="V1581" s="53"/>
      <c r="W1581" s="53"/>
      <c r="X1581" s="53"/>
      <c r="Y1581" s="53"/>
      <c r="Z1581" s="53"/>
      <c r="AA1581" s="53"/>
      <c r="AB1581" s="53"/>
      <c r="AC1581" s="53"/>
      <c r="AD1581" s="53"/>
      <c r="AE1581" s="53"/>
    </row>
    <row r="1582" ht="14.25" customHeight="1">
      <c r="A1582" s="157" t="str">
        <f t="shared" si="3"/>
        <v>191012_B36-T2-5_00DI3_00JM4_M06_S_1</v>
      </c>
      <c r="B1582" s="47" t="s">
        <v>3534</v>
      </c>
      <c r="C1582" s="160" t="s">
        <v>6782</v>
      </c>
      <c r="D1582" s="162" t="s">
        <v>6783</v>
      </c>
      <c r="E1582" s="193">
        <v>3408.0</v>
      </c>
      <c r="F1582" s="195">
        <v>41201.0</v>
      </c>
      <c r="G1582" s="33" t="s">
        <v>2498</v>
      </c>
      <c r="H1582" s="33" t="s">
        <v>122</v>
      </c>
      <c r="I1582" s="33" t="s">
        <v>1007</v>
      </c>
      <c r="J1582" s="35">
        <v>1.0</v>
      </c>
      <c r="K1582" s="185" t="s">
        <v>1009</v>
      </c>
      <c r="L1582" s="35">
        <v>2.0</v>
      </c>
      <c r="M1582" s="35" t="s">
        <v>1011</v>
      </c>
      <c r="N1582" s="107" t="s">
        <v>6784</v>
      </c>
      <c r="O1582" s="33" t="s">
        <v>1291</v>
      </c>
      <c r="P1582" s="47" t="s">
        <v>6785</v>
      </c>
      <c r="Q1582" s="35" t="s">
        <v>1013</v>
      </c>
      <c r="R1582" s="33" t="s">
        <v>2500</v>
      </c>
      <c r="S1582" s="35" t="s">
        <v>1015</v>
      </c>
      <c r="T1582" s="33" t="s">
        <v>2501</v>
      </c>
      <c r="U1582" s="53"/>
      <c r="V1582" s="53"/>
      <c r="W1582" s="53"/>
      <c r="X1582" s="53"/>
      <c r="Y1582" s="53"/>
      <c r="Z1582" s="53"/>
      <c r="AA1582" s="53"/>
      <c r="AB1582" s="53"/>
      <c r="AC1582" s="53"/>
      <c r="AD1582" s="53"/>
      <c r="AE1582" s="53"/>
    </row>
    <row r="1583" ht="14.25" customHeight="1">
      <c r="A1583" s="157" t="str">
        <f t="shared" si="3"/>
        <v>191012_B36-T2-6_00DI4_00JM5_M06_S_1</v>
      </c>
      <c r="B1583" s="47" t="s">
        <v>3546</v>
      </c>
      <c r="C1583" s="160" t="s">
        <v>6786</v>
      </c>
      <c r="D1583" s="162" t="s">
        <v>6787</v>
      </c>
      <c r="E1583" s="193">
        <v>2526.0</v>
      </c>
      <c r="F1583" s="195">
        <v>41201.0</v>
      </c>
      <c r="G1583" s="33" t="s">
        <v>2498</v>
      </c>
      <c r="H1583" s="33" t="s">
        <v>122</v>
      </c>
      <c r="I1583" s="33" t="s">
        <v>1007</v>
      </c>
      <c r="J1583" s="35">
        <v>1.0</v>
      </c>
      <c r="K1583" s="185" t="s">
        <v>1009</v>
      </c>
      <c r="L1583" s="35">
        <v>2.0</v>
      </c>
      <c r="M1583" s="35" t="s">
        <v>1011</v>
      </c>
      <c r="N1583" s="37"/>
      <c r="O1583" s="33" t="s">
        <v>1012</v>
      </c>
      <c r="P1583" s="32"/>
      <c r="Q1583" s="35" t="s">
        <v>1013</v>
      </c>
      <c r="R1583" s="33" t="s">
        <v>2500</v>
      </c>
      <c r="S1583" s="35" t="s">
        <v>1015</v>
      </c>
      <c r="T1583" s="33" t="s">
        <v>2501</v>
      </c>
      <c r="U1583" s="53"/>
      <c r="V1583" s="53"/>
      <c r="W1583" s="53"/>
      <c r="X1583" s="53"/>
      <c r="Y1583" s="53"/>
      <c r="Z1583" s="53"/>
      <c r="AA1583" s="53"/>
      <c r="AB1583" s="53"/>
      <c r="AC1583" s="53"/>
      <c r="AD1583" s="53"/>
      <c r="AE1583" s="53"/>
    </row>
    <row r="1584" ht="14.25" customHeight="1">
      <c r="A1584" s="157" t="str">
        <f t="shared" si="3"/>
        <v>191012_B36-T2-7_00DI5_00JM6_M06_S_1</v>
      </c>
      <c r="B1584" s="47" t="s">
        <v>3552</v>
      </c>
      <c r="C1584" s="160" t="s">
        <v>6788</v>
      </c>
      <c r="D1584" s="162" t="s">
        <v>6789</v>
      </c>
      <c r="E1584" s="193">
        <v>2116.0</v>
      </c>
      <c r="F1584" s="195">
        <v>41201.0</v>
      </c>
      <c r="G1584" s="33" t="s">
        <v>2498</v>
      </c>
      <c r="H1584" s="33" t="s">
        <v>122</v>
      </c>
      <c r="I1584" s="33" t="s">
        <v>1007</v>
      </c>
      <c r="J1584" s="35">
        <v>1.0</v>
      </c>
      <c r="K1584" s="185" t="s">
        <v>1009</v>
      </c>
      <c r="L1584" s="35">
        <v>2.0</v>
      </c>
      <c r="M1584" s="35" t="s">
        <v>1011</v>
      </c>
      <c r="N1584" s="37"/>
      <c r="O1584" s="33" t="s">
        <v>1012</v>
      </c>
      <c r="P1584" s="32"/>
      <c r="Q1584" s="35" t="s">
        <v>1013</v>
      </c>
      <c r="R1584" s="33" t="s">
        <v>2500</v>
      </c>
      <c r="S1584" s="35" t="s">
        <v>1015</v>
      </c>
      <c r="T1584" s="33" t="s">
        <v>2501</v>
      </c>
      <c r="U1584" s="53"/>
      <c r="V1584" s="53"/>
      <c r="W1584" s="53"/>
      <c r="X1584" s="53"/>
      <c r="Y1584" s="53"/>
      <c r="Z1584" s="53"/>
      <c r="AA1584" s="53"/>
      <c r="AB1584" s="53"/>
      <c r="AC1584" s="53"/>
      <c r="AD1584" s="53"/>
      <c r="AE1584" s="53"/>
    </row>
    <row r="1585" ht="14.25" customHeight="1">
      <c r="A1585" s="157" t="str">
        <f t="shared" si="3"/>
        <v>191012_B36-T2-8_00DI6_00JM7_M06_S_1</v>
      </c>
      <c r="B1585" s="47" t="s">
        <v>3556</v>
      </c>
      <c r="C1585" s="160" t="s">
        <v>6790</v>
      </c>
      <c r="D1585" s="162" t="s">
        <v>6791</v>
      </c>
      <c r="E1585" s="193">
        <v>3244.0</v>
      </c>
      <c r="F1585" s="195">
        <v>41201.0</v>
      </c>
      <c r="G1585" s="33" t="s">
        <v>2498</v>
      </c>
      <c r="H1585" s="33" t="s">
        <v>122</v>
      </c>
      <c r="I1585" s="33" t="s">
        <v>1007</v>
      </c>
      <c r="J1585" s="35">
        <v>1.0</v>
      </c>
      <c r="K1585" s="185" t="s">
        <v>1009</v>
      </c>
      <c r="L1585" s="35">
        <v>2.0</v>
      </c>
      <c r="M1585" s="35" t="s">
        <v>1011</v>
      </c>
      <c r="N1585" s="37"/>
      <c r="O1585" s="33" t="s">
        <v>1012</v>
      </c>
      <c r="P1585" s="32"/>
      <c r="Q1585" s="35" t="s">
        <v>1013</v>
      </c>
      <c r="R1585" s="33" t="s">
        <v>2500</v>
      </c>
      <c r="S1585" s="35" t="s">
        <v>1015</v>
      </c>
      <c r="T1585" s="33" t="s">
        <v>2501</v>
      </c>
      <c r="U1585" s="53"/>
      <c r="V1585" s="53"/>
      <c r="W1585" s="53"/>
      <c r="X1585" s="53"/>
      <c r="Y1585" s="53"/>
      <c r="Z1585" s="53"/>
      <c r="AA1585" s="53"/>
      <c r="AB1585" s="53"/>
      <c r="AC1585" s="53"/>
      <c r="AD1585" s="53"/>
      <c r="AE1585" s="53"/>
    </row>
    <row r="1586" ht="14.25" customHeight="1">
      <c r="A1586" s="157" t="str">
        <f t="shared" si="3"/>
        <v>191012_B36-T2-9_00DI7_00JM8_M06_S_1</v>
      </c>
      <c r="B1586" s="47" t="s">
        <v>3560</v>
      </c>
      <c r="C1586" s="160" t="s">
        <v>6792</v>
      </c>
      <c r="D1586" s="162" t="s">
        <v>6793</v>
      </c>
      <c r="E1586" s="193">
        <v>6550.0</v>
      </c>
      <c r="F1586" s="195">
        <v>41201.0</v>
      </c>
      <c r="G1586" s="33" t="s">
        <v>2498</v>
      </c>
      <c r="H1586" s="33" t="s">
        <v>122</v>
      </c>
      <c r="I1586" s="33" t="s">
        <v>1007</v>
      </c>
      <c r="J1586" s="35">
        <v>1.0</v>
      </c>
      <c r="K1586" s="185" t="s">
        <v>1009</v>
      </c>
      <c r="L1586" s="35">
        <v>2.0</v>
      </c>
      <c r="M1586" s="35" t="s">
        <v>1011</v>
      </c>
      <c r="N1586" s="37"/>
      <c r="O1586" s="33" t="s">
        <v>1012</v>
      </c>
      <c r="P1586" s="32"/>
      <c r="Q1586" s="35" t="s">
        <v>1013</v>
      </c>
      <c r="R1586" s="33" t="s">
        <v>2500</v>
      </c>
      <c r="S1586" s="35" t="s">
        <v>1015</v>
      </c>
      <c r="T1586" s="33" t="s">
        <v>2501</v>
      </c>
      <c r="U1586" s="53"/>
      <c r="V1586" s="53"/>
      <c r="W1586" s="53"/>
      <c r="X1586" s="53"/>
      <c r="Y1586" s="53"/>
      <c r="Z1586" s="53"/>
      <c r="AA1586" s="53"/>
      <c r="AB1586" s="53"/>
      <c r="AC1586" s="53"/>
      <c r="AD1586" s="53"/>
      <c r="AE1586" s="53"/>
    </row>
    <row r="1587" ht="14.25" customHeight="1">
      <c r="A1587" s="157" t="str">
        <f t="shared" si="3"/>
        <v>191012_B36-T2-10_00DI8_00JM9_M06_S_1</v>
      </c>
      <c r="B1587" s="47" t="s">
        <v>3564</v>
      </c>
      <c r="C1587" s="160" t="s">
        <v>6794</v>
      </c>
      <c r="D1587" s="162" t="s">
        <v>6795</v>
      </c>
      <c r="E1587" s="193">
        <v>8257.0</v>
      </c>
      <c r="F1587" s="195">
        <v>41201.0</v>
      </c>
      <c r="G1587" s="33" t="s">
        <v>2498</v>
      </c>
      <c r="H1587" s="33" t="s">
        <v>122</v>
      </c>
      <c r="I1587" s="33" t="s">
        <v>1007</v>
      </c>
      <c r="J1587" s="35">
        <v>1.0</v>
      </c>
      <c r="K1587" s="185" t="s">
        <v>1009</v>
      </c>
      <c r="L1587" s="35">
        <v>2.0</v>
      </c>
      <c r="M1587" s="35" t="s">
        <v>1011</v>
      </c>
      <c r="N1587" s="37"/>
      <c r="O1587" s="33" t="s">
        <v>1012</v>
      </c>
      <c r="P1587" s="32"/>
      <c r="Q1587" s="35" t="s">
        <v>1013</v>
      </c>
      <c r="R1587" s="33" t="s">
        <v>2500</v>
      </c>
      <c r="S1587" s="35" t="s">
        <v>1015</v>
      </c>
      <c r="T1587" s="33" t="s">
        <v>2501</v>
      </c>
      <c r="U1587" s="53"/>
      <c r="V1587" s="53"/>
      <c r="W1587" s="53"/>
      <c r="X1587" s="53"/>
      <c r="Y1587" s="53"/>
      <c r="Z1587" s="53"/>
      <c r="AA1587" s="53"/>
      <c r="AB1587" s="53"/>
      <c r="AC1587" s="53"/>
      <c r="AD1587" s="53"/>
      <c r="AE1587" s="53"/>
    </row>
    <row r="1588" ht="14.25" customHeight="1">
      <c r="A1588" s="157" t="str">
        <f t="shared" si="3"/>
        <v>191012_B36-T2-11_00DI9_00JMA_M06_S_1</v>
      </c>
      <c r="B1588" s="47" t="s">
        <v>3572</v>
      </c>
      <c r="C1588" s="160" t="s">
        <v>6796</v>
      </c>
      <c r="D1588" s="162" t="s">
        <v>6797</v>
      </c>
      <c r="E1588" s="193">
        <v>5570.0</v>
      </c>
      <c r="F1588" s="195">
        <v>41201.0</v>
      </c>
      <c r="G1588" s="33" t="s">
        <v>2498</v>
      </c>
      <c r="H1588" s="33" t="s">
        <v>122</v>
      </c>
      <c r="I1588" s="33" t="s">
        <v>1007</v>
      </c>
      <c r="J1588" s="35">
        <v>1.0</v>
      </c>
      <c r="K1588" s="185" t="s">
        <v>1009</v>
      </c>
      <c r="L1588" s="35">
        <v>2.0</v>
      </c>
      <c r="M1588" s="35" t="s">
        <v>1011</v>
      </c>
      <c r="N1588" s="107" t="s">
        <v>6784</v>
      </c>
      <c r="O1588" s="33" t="s">
        <v>1291</v>
      </c>
      <c r="P1588" s="47" t="s">
        <v>6798</v>
      </c>
      <c r="Q1588" s="35" t="s">
        <v>1013</v>
      </c>
      <c r="R1588" s="33" t="s">
        <v>2500</v>
      </c>
      <c r="S1588" s="35" t="s">
        <v>1015</v>
      </c>
      <c r="T1588" s="33" t="s">
        <v>2501</v>
      </c>
      <c r="U1588" s="53"/>
      <c r="V1588" s="53"/>
      <c r="W1588" s="53"/>
      <c r="X1588" s="53"/>
      <c r="Y1588" s="53"/>
      <c r="Z1588" s="53"/>
      <c r="AA1588" s="53"/>
      <c r="AB1588" s="53"/>
      <c r="AC1588" s="53"/>
      <c r="AD1588" s="53"/>
      <c r="AE1588" s="53"/>
    </row>
    <row r="1589" ht="14.25" customHeight="1">
      <c r="A1589" s="157" t="str">
        <f t="shared" si="3"/>
        <v>191012_B36-T2-12_00DIA_00JMB_M06_S_1</v>
      </c>
      <c r="B1589" s="47" t="s">
        <v>3575</v>
      </c>
      <c r="C1589" s="160" t="s">
        <v>6799</v>
      </c>
      <c r="D1589" s="162" t="s">
        <v>6800</v>
      </c>
      <c r="E1589" s="193">
        <v>8091.0</v>
      </c>
      <c r="F1589" s="195">
        <v>41201.0</v>
      </c>
      <c r="G1589" s="33" t="s">
        <v>2498</v>
      </c>
      <c r="H1589" s="33" t="s">
        <v>122</v>
      </c>
      <c r="I1589" s="33" t="s">
        <v>1007</v>
      </c>
      <c r="J1589" s="35">
        <v>1.0</v>
      </c>
      <c r="K1589" s="185" t="s">
        <v>1009</v>
      </c>
      <c r="L1589" s="35">
        <v>2.0</v>
      </c>
      <c r="M1589" s="35" t="s">
        <v>1011</v>
      </c>
      <c r="N1589" s="37"/>
      <c r="O1589" s="33" t="s">
        <v>1012</v>
      </c>
      <c r="P1589" s="32"/>
      <c r="Q1589" s="35" t="s">
        <v>1013</v>
      </c>
      <c r="R1589" s="33" t="s">
        <v>2500</v>
      </c>
      <c r="S1589" s="35" t="s">
        <v>1015</v>
      </c>
      <c r="T1589" s="33" t="s">
        <v>2501</v>
      </c>
      <c r="U1589" s="53"/>
      <c r="V1589" s="53"/>
      <c r="W1589" s="53"/>
      <c r="X1589" s="53"/>
      <c r="Y1589" s="53"/>
      <c r="Z1589" s="53"/>
      <c r="AA1589" s="53"/>
      <c r="AB1589" s="53"/>
      <c r="AC1589" s="53"/>
      <c r="AD1589" s="53"/>
      <c r="AE1589" s="53"/>
    </row>
    <row r="1590" ht="14.25" customHeight="1">
      <c r="A1590" s="157" t="str">
        <f t="shared" si="3"/>
        <v>191012_B36-T2-13_00DIB_00JMC_M06_S_1</v>
      </c>
      <c r="B1590" s="47" t="s">
        <v>3580</v>
      </c>
      <c r="C1590" s="160" t="s">
        <v>6801</v>
      </c>
      <c r="D1590" s="162" t="s">
        <v>6802</v>
      </c>
      <c r="E1590" s="193">
        <v>3497.0</v>
      </c>
      <c r="F1590" s="195">
        <v>41201.0</v>
      </c>
      <c r="G1590" s="33" t="s">
        <v>2498</v>
      </c>
      <c r="H1590" s="33" t="s">
        <v>122</v>
      </c>
      <c r="I1590" s="33" t="s">
        <v>1007</v>
      </c>
      <c r="J1590" s="35">
        <v>1.0</v>
      </c>
      <c r="K1590" s="185" t="s">
        <v>1009</v>
      </c>
      <c r="L1590" s="35">
        <v>2.0</v>
      </c>
      <c r="M1590" s="35" t="s">
        <v>1011</v>
      </c>
      <c r="N1590" s="107" t="s">
        <v>6784</v>
      </c>
      <c r="O1590" s="33" t="s">
        <v>1291</v>
      </c>
      <c r="P1590" s="47" t="s">
        <v>6803</v>
      </c>
      <c r="Q1590" s="35" t="s">
        <v>1013</v>
      </c>
      <c r="R1590" s="33" t="s">
        <v>2500</v>
      </c>
      <c r="S1590" s="35" t="s">
        <v>1015</v>
      </c>
      <c r="T1590" s="33" t="s">
        <v>2501</v>
      </c>
      <c r="U1590" s="53"/>
      <c r="V1590" s="53"/>
      <c r="W1590" s="53"/>
      <c r="X1590" s="53"/>
      <c r="Y1590" s="53"/>
      <c r="Z1590" s="53"/>
      <c r="AA1590" s="53"/>
      <c r="AB1590" s="53"/>
      <c r="AC1590" s="53"/>
      <c r="AD1590" s="53"/>
      <c r="AE1590" s="53"/>
    </row>
    <row r="1591" ht="14.25" customHeight="1">
      <c r="A1591" s="157" t="str">
        <f t="shared" si="3"/>
        <v>191012_B36-T2-14_00DIC_00JMD_M06_S_1</v>
      </c>
      <c r="B1591" s="47" t="s">
        <v>3584</v>
      </c>
      <c r="C1591" s="160" t="s">
        <v>6804</v>
      </c>
      <c r="D1591" s="162" t="s">
        <v>6805</v>
      </c>
      <c r="E1591" s="193">
        <v>6450.0</v>
      </c>
      <c r="F1591" s="195">
        <v>41201.0</v>
      </c>
      <c r="G1591" s="33" t="s">
        <v>2498</v>
      </c>
      <c r="H1591" s="33" t="s">
        <v>122</v>
      </c>
      <c r="I1591" s="33" t="s">
        <v>1007</v>
      </c>
      <c r="J1591" s="35">
        <v>1.0</v>
      </c>
      <c r="K1591" s="185" t="s">
        <v>1009</v>
      </c>
      <c r="L1591" s="35">
        <v>2.0</v>
      </c>
      <c r="M1591" s="35" t="s">
        <v>1011</v>
      </c>
      <c r="N1591" s="37"/>
      <c r="O1591" s="33" t="s">
        <v>1012</v>
      </c>
      <c r="P1591" s="32"/>
      <c r="Q1591" s="35" t="s">
        <v>1013</v>
      </c>
      <c r="R1591" s="33" t="s">
        <v>2500</v>
      </c>
      <c r="S1591" s="35" t="s">
        <v>1015</v>
      </c>
      <c r="T1591" s="33" t="s">
        <v>2501</v>
      </c>
      <c r="U1591" s="53"/>
      <c r="V1591" s="53"/>
      <c r="W1591" s="53"/>
      <c r="X1591" s="53"/>
      <c r="Y1591" s="53"/>
      <c r="Z1591" s="53"/>
      <c r="AA1591" s="53"/>
      <c r="AB1591" s="53"/>
      <c r="AC1591" s="53"/>
      <c r="AD1591" s="53"/>
      <c r="AE1591" s="53"/>
    </row>
    <row r="1592" ht="14.25" customHeight="1">
      <c r="A1592" s="157" t="str">
        <f t="shared" si="3"/>
        <v>191012_B36-T2-15_00DID_00JME_M06_S_1</v>
      </c>
      <c r="B1592" s="47" t="s">
        <v>3587</v>
      </c>
      <c r="C1592" s="160" t="s">
        <v>6806</v>
      </c>
      <c r="D1592" s="162" t="s">
        <v>6807</v>
      </c>
      <c r="E1592" s="33" t="s">
        <v>154</v>
      </c>
      <c r="F1592" s="195">
        <v>41201.0</v>
      </c>
      <c r="G1592" s="33" t="s">
        <v>2498</v>
      </c>
      <c r="H1592" s="33" t="s">
        <v>122</v>
      </c>
      <c r="I1592" s="33" t="s">
        <v>1007</v>
      </c>
      <c r="J1592" s="35">
        <v>1.0</v>
      </c>
      <c r="K1592" s="185" t="s">
        <v>1009</v>
      </c>
      <c r="L1592" s="35">
        <v>2.0</v>
      </c>
      <c r="M1592" s="35" t="s">
        <v>1011</v>
      </c>
      <c r="N1592" s="37"/>
      <c r="O1592" s="33" t="s">
        <v>1012</v>
      </c>
      <c r="P1592" s="32"/>
      <c r="Q1592" s="35" t="s">
        <v>1013</v>
      </c>
      <c r="R1592" s="33" t="s">
        <v>2500</v>
      </c>
      <c r="S1592" s="35" t="s">
        <v>1015</v>
      </c>
      <c r="T1592" s="33" t="s">
        <v>2501</v>
      </c>
      <c r="U1592" s="53"/>
      <c r="V1592" s="53"/>
      <c r="W1592" s="53"/>
      <c r="X1592" s="53"/>
      <c r="Y1592" s="53"/>
      <c r="Z1592" s="53"/>
      <c r="AA1592" s="53"/>
      <c r="AB1592" s="53"/>
      <c r="AC1592" s="53"/>
      <c r="AD1592" s="53"/>
      <c r="AE1592" s="53"/>
    </row>
    <row r="1593" ht="14.25" customHeight="1">
      <c r="A1593" s="157" t="str">
        <f t="shared" si="3"/>
        <v>191012_B36-T2-16_00DIE_00JMF_M06_S_1</v>
      </c>
      <c r="B1593" s="47" t="s">
        <v>3590</v>
      </c>
      <c r="C1593" s="160" t="s">
        <v>6808</v>
      </c>
      <c r="D1593" s="162" t="s">
        <v>6809</v>
      </c>
      <c r="E1593" s="33" t="s">
        <v>827</v>
      </c>
      <c r="F1593" s="195">
        <v>41201.0</v>
      </c>
      <c r="G1593" s="33" t="s">
        <v>2498</v>
      </c>
      <c r="H1593" s="33" t="s">
        <v>122</v>
      </c>
      <c r="I1593" s="33" t="s">
        <v>1007</v>
      </c>
      <c r="J1593" s="35">
        <v>1.0</v>
      </c>
      <c r="K1593" s="185" t="s">
        <v>1009</v>
      </c>
      <c r="L1593" s="35">
        <v>2.0</v>
      </c>
      <c r="M1593" s="35" t="s">
        <v>1011</v>
      </c>
      <c r="N1593" s="37"/>
      <c r="O1593" s="33" t="s">
        <v>1012</v>
      </c>
      <c r="P1593" s="32"/>
      <c r="Q1593" s="35" t="s">
        <v>1013</v>
      </c>
      <c r="R1593" s="33" t="s">
        <v>2500</v>
      </c>
      <c r="S1593" s="35" t="s">
        <v>1015</v>
      </c>
      <c r="T1593" s="33" t="s">
        <v>2501</v>
      </c>
      <c r="U1593" s="53"/>
      <c r="V1593" s="53"/>
      <c r="W1593" s="53"/>
      <c r="X1593" s="53"/>
      <c r="Y1593" s="53"/>
      <c r="Z1593" s="53"/>
      <c r="AA1593" s="53"/>
      <c r="AB1593" s="53"/>
      <c r="AC1593" s="53"/>
      <c r="AD1593" s="53"/>
      <c r="AE1593" s="53"/>
    </row>
    <row r="1594" ht="14.25" customHeight="1">
      <c r="A1594" s="157" t="str">
        <f t="shared" si="3"/>
        <v>191012_HEK-QCS_000F2_00JMG_M06_S_1</v>
      </c>
      <c r="B1594" s="158" t="s">
        <v>108</v>
      </c>
      <c r="C1594" s="160" t="s">
        <v>6810</v>
      </c>
      <c r="D1594" s="235" t="s">
        <v>109</v>
      </c>
      <c r="E1594" s="35" t="s">
        <v>109</v>
      </c>
      <c r="F1594" s="195">
        <v>41201.0</v>
      </c>
      <c r="G1594" s="33" t="s">
        <v>2498</v>
      </c>
      <c r="H1594" s="33" t="s">
        <v>122</v>
      </c>
      <c r="I1594" s="33" t="s">
        <v>1007</v>
      </c>
      <c r="J1594" s="35">
        <v>1.0</v>
      </c>
      <c r="K1594" s="185" t="s">
        <v>1009</v>
      </c>
      <c r="L1594" s="35">
        <v>2.0</v>
      </c>
      <c r="M1594" s="35" t="s">
        <v>1011</v>
      </c>
      <c r="N1594" s="107" t="s">
        <v>6811</v>
      </c>
      <c r="O1594" s="33" t="s">
        <v>1012</v>
      </c>
      <c r="P1594" s="32"/>
      <c r="Q1594" s="35" t="s">
        <v>1013</v>
      </c>
      <c r="R1594" s="33" t="s">
        <v>2500</v>
      </c>
      <c r="S1594" s="35" t="s">
        <v>1015</v>
      </c>
      <c r="T1594" s="33" t="s">
        <v>2501</v>
      </c>
      <c r="U1594" s="53"/>
      <c r="V1594" s="53"/>
      <c r="W1594" s="53"/>
      <c r="X1594" s="53"/>
      <c r="Y1594" s="53"/>
      <c r="Z1594" s="53"/>
      <c r="AA1594" s="53"/>
      <c r="AB1594" s="53"/>
      <c r="AC1594" s="53"/>
      <c r="AD1594" s="53"/>
      <c r="AE1594" s="53"/>
    </row>
    <row r="1595" ht="14.25" customHeight="1">
      <c r="A1595" s="157" t="str">
        <f t="shared" si="3"/>
        <v>191012_HEK-QCS_00J8W_00JMH_M06_S_1</v>
      </c>
      <c r="B1595" s="158" t="s">
        <v>5768</v>
      </c>
      <c r="C1595" s="160" t="s">
        <v>6812</v>
      </c>
      <c r="D1595" s="235" t="s">
        <v>109</v>
      </c>
      <c r="E1595" s="35" t="s">
        <v>109</v>
      </c>
      <c r="F1595" s="195">
        <v>41201.0</v>
      </c>
      <c r="G1595" s="33" t="s">
        <v>2498</v>
      </c>
      <c r="H1595" s="33" t="s">
        <v>122</v>
      </c>
      <c r="I1595" s="33" t="s">
        <v>1007</v>
      </c>
      <c r="J1595" s="35">
        <v>1.0</v>
      </c>
      <c r="K1595" s="185" t="s">
        <v>1009</v>
      </c>
      <c r="L1595" s="35">
        <v>2.0</v>
      </c>
      <c r="M1595" s="35" t="s">
        <v>1011</v>
      </c>
      <c r="N1595" s="37"/>
      <c r="O1595" s="33" t="s">
        <v>1012</v>
      </c>
      <c r="P1595" s="32"/>
      <c r="Q1595" s="35" t="s">
        <v>1013</v>
      </c>
      <c r="R1595" s="33" t="s">
        <v>2500</v>
      </c>
      <c r="S1595" s="35" t="s">
        <v>1015</v>
      </c>
      <c r="T1595" s="33" t="s">
        <v>2501</v>
      </c>
      <c r="U1595" s="53"/>
      <c r="V1595" s="53"/>
      <c r="W1595" s="53"/>
      <c r="X1595" s="53"/>
      <c r="Y1595" s="53"/>
      <c r="Z1595" s="53"/>
      <c r="AA1595" s="53"/>
      <c r="AB1595" s="53"/>
      <c r="AC1595" s="53"/>
      <c r="AD1595" s="53"/>
      <c r="AE1595" s="53"/>
    </row>
    <row r="1596" ht="14.25" customHeight="1">
      <c r="A1596" s="157" t="str">
        <f t="shared" si="3"/>
        <v>191012_B48-T2-1_00DNB_00JMI_M06_S_1</v>
      </c>
      <c r="B1596" s="47" t="s">
        <v>4347</v>
      </c>
      <c r="C1596" s="160" t="s">
        <v>6813</v>
      </c>
      <c r="D1596" s="162" t="s">
        <v>6814</v>
      </c>
      <c r="E1596" s="46">
        <v>8671.0</v>
      </c>
      <c r="F1596" s="195">
        <v>41201.0</v>
      </c>
      <c r="G1596" s="33" t="s">
        <v>2498</v>
      </c>
      <c r="H1596" s="33" t="s">
        <v>122</v>
      </c>
      <c r="I1596" s="33" t="s">
        <v>1007</v>
      </c>
      <c r="J1596" s="35">
        <v>1.0</v>
      </c>
      <c r="K1596" s="185" t="s">
        <v>1009</v>
      </c>
      <c r="L1596" s="35">
        <v>2.0</v>
      </c>
      <c r="M1596" s="35" t="s">
        <v>1011</v>
      </c>
      <c r="N1596" s="37"/>
      <c r="O1596" s="33" t="s">
        <v>1012</v>
      </c>
      <c r="P1596" s="32"/>
      <c r="Q1596" s="35" t="s">
        <v>1013</v>
      </c>
      <c r="R1596" s="33" t="s">
        <v>2500</v>
      </c>
      <c r="S1596" s="35" t="s">
        <v>1015</v>
      </c>
      <c r="T1596" s="33" t="s">
        <v>2501</v>
      </c>
      <c r="U1596" s="53"/>
      <c r="V1596" s="53"/>
      <c r="W1596" s="53"/>
      <c r="X1596" s="53"/>
      <c r="Y1596" s="53"/>
      <c r="Z1596" s="53"/>
      <c r="AA1596" s="53"/>
      <c r="AB1596" s="53"/>
      <c r="AC1596" s="53"/>
      <c r="AD1596" s="53"/>
      <c r="AE1596" s="53"/>
    </row>
    <row r="1597" ht="14.25" customHeight="1">
      <c r="A1597" s="157" t="str">
        <f t="shared" si="3"/>
        <v>191012_B48-T2-2_00DNC_00JMJ_M06_S_1</v>
      </c>
      <c r="B1597" s="47" t="s">
        <v>4353</v>
      </c>
      <c r="C1597" s="160" t="s">
        <v>6815</v>
      </c>
      <c r="D1597" s="162" t="s">
        <v>6816</v>
      </c>
      <c r="E1597" s="46">
        <v>4581.0</v>
      </c>
      <c r="F1597" s="195">
        <v>41201.0</v>
      </c>
      <c r="G1597" s="33" t="s">
        <v>2498</v>
      </c>
      <c r="H1597" s="33" t="s">
        <v>122</v>
      </c>
      <c r="I1597" s="33" t="s">
        <v>1007</v>
      </c>
      <c r="J1597" s="35">
        <v>1.0</v>
      </c>
      <c r="K1597" s="185" t="s">
        <v>1009</v>
      </c>
      <c r="L1597" s="35">
        <v>2.0</v>
      </c>
      <c r="M1597" s="35" t="s">
        <v>1011</v>
      </c>
      <c r="N1597" s="37"/>
      <c r="O1597" s="33" t="s">
        <v>1012</v>
      </c>
      <c r="P1597" s="32"/>
      <c r="Q1597" s="35" t="s">
        <v>1013</v>
      </c>
      <c r="R1597" s="33" t="s">
        <v>2500</v>
      </c>
      <c r="S1597" s="35" t="s">
        <v>1015</v>
      </c>
      <c r="T1597" s="33" t="s">
        <v>2501</v>
      </c>
      <c r="U1597" s="53"/>
      <c r="V1597" s="53"/>
      <c r="W1597" s="53"/>
      <c r="X1597" s="53"/>
      <c r="Y1597" s="53"/>
      <c r="Z1597" s="53"/>
      <c r="AA1597" s="53"/>
      <c r="AB1597" s="53"/>
      <c r="AC1597" s="53"/>
      <c r="AD1597" s="53"/>
      <c r="AE1597" s="53"/>
    </row>
    <row r="1598" ht="14.25" customHeight="1">
      <c r="A1598" s="157" t="str">
        <f t="shared" si="3"/>
        <v>191012_B48-T2-3_00DND_00JMK_M06_S_1</v>
      </c>
      <c r="B1598" s="47" t="s">
        <v>4357</v>
      </c>
      <c r="C1598" s="160" t="s">
        <v>6817</v>
      </c>
      <c r="D1598" s="162" t="s">
        <v>6818</v>
      </c>
      <c r="E1598" s="46">
        <v>9430.0</v>
      </c>
      <c r="F1598" s="195">
        <v>41201.0</v>
      </c>
      <c r="G1598" s="33" t="s">
        <v>2498</v>
      </c>
      <c r="H1598" s="33" t="s">
        <v>122</v>
      </c>
      <c r="I1598" s="33" t="s">
        <v>1007</v>
      </c>
      <c r="J1598" s="35">
        <v>1.0</v>
      </c>
      <c r="K1598" s="185" t="s">
        <v>1009</v>
      </c>
      <c r="L1598" s="35">
        <v>2.0</v>
      </c>
      <c r="M1598" s="35" t="s">
        <v>1011</v>
      </c>
      <c r="N1598" s="37"/>
      <c r="O1598" s="33" t="s">
        <v>1012</v>
      </c>
      <c r="P1598" s="32"/>
      <c r="Q1598" s="35" t="s">
        <v>1013</v>
      </c>
      <c r="R1598" s="33" t="s">
        <v>2500</v>
      </c>
      <c r="S1598" s="35" t="s">
        <v>1015</v>
      </c>
      <c r="T1598" s="33" t="s">
        <v>2501</v>
      </c>
      <c r="U1598" s="53"/>
      <c r="V1598" s="53"/>
      <c r="W1598" s="53"/>
      <c r="X1598" s="53"/>
      <c r="Y1598" s="53"/>
      <c r="Z1598" s="53"/>
      <c r="AA1598" s="53"/>
      <c r="AB1598" s="53"/>
      <c r="AC1598" s="53"/>
      <c r="AD1598" s="53"/>
      <c r="AE1598" s="53"/>
    </row>
    <row r="1599" ht="14.25" customHeight="1">
      <c r="A1599" s="157" t="str">
        <f t="shared" si="3"/>
        <v>191012_B48-T2-4_00DNE_00JML_M06_S_1</v>
      </c>
      <c r="B1599" s="47" t="s">
        <v>4361</v>
      </c>
      <c r="C1599" s="160" t="s">
        <v>6819</v>
      </c>
      <c r="D1599" s="162" t="s">
        <v>6820</v>
      </c>
      <c r="E1599" s="46">
        <v>7089.0</v>
      </c>
      <c r="F1599" s="195">
        <v>41201.0</v>
      </c>
      <c r="G1599" s="33" t="s">
        <v>2498</v>
      </c>
      <c r="H1599" s="33" t="s">
        <v>122</v>
      </c>
      <c r="I1599" s="33" t="s">
        <v>1007</v>
      </c>
      <c r="J1599" s="35">
        <v>1.0</v>
      </c>
      <c r="K1599" s="185" t="s">
        <v>1009</v>
      </c>
      <c r="L1599" s="35">
        <v>2.0</v>
      </c>
      <c r="M1599" s="35" t="s">
        <v>1011</v>
      </c>
      <c r="N1599" s="37"/>
      <c r="O1599" s="33" t="s">
        <v>1012</v>
      </c>
      <c r="P1599" s="32"/>
      <c r="Q1599" s="35" t="s">
        <v>1013</v>
      </c>
      <c r="R1599" s="33" t="s">
        <v>2500</v>
      </c>
      <c r="S1599" s="35" t="s">
        <v>1015</v>
      </c>
      <c r="T1599" s="33" t="s">
        <v>2501</v>
      </c>
      <c r="U1599" s="53"/>
      <c r="V1599" s="53"/>
      <c r="W1599" s="53"/>
      <c r="X1599" s="53"/>
      <c r="Y1599" s="53"/>
      <c r="Z1599" s="53"/>
      <c r="AA1599" s="53"/>
      <c r="AB1599" s="53"/>
      <c r="AC1599" s="53"/>
      <c r="AD1599" s="53"/>
      <c r="AE1599" s="53"/>
    </row>
    <row r="1600" ht="14.25" customHeight="1">
      <c r="A1600" s="157" t="str">
        <f t="shared" si="3"/>
        <v>191012_B48-T2-5_00DNF_00JMM_M06_S_1</v>
      </c>
      <c r="B1600" s="47" t="s">
        <v>4365</v>
      </c>
      <c r="C1600" s="160" t="s">
        <v>6821</v>
      </c>
      <c r="D1600" s="162" t="s">
        <v>6822</v>
      </c>
      <c r="E1600" s="46">
        <v>2415.0</v>
      </c>
      <c r="F1600" s="195">
        <v>41201.0</v>
      </c>
      <c r="G1600" s="33" t="s">
        <v>2498</v>
      </c>
      <c r="H1600" s="33" t="s">
        <v>122</v>
      </c>
      <c r="I1600" s="33" t="s">
        <v>1007</v>
      </c>
      <c r="J1600" s="35">
        <v>1.0</v>
      </c>
      <c r="K1600" s="185" t="s">
        <v>1009</v>
      </c>
      <c r="L1600" s="35">
        <v>2.0</v>
      </c>
      <c r="M1600" s="35" t="s">
        <v>1011</v>
      </c>
      <c r="N1600" s="37"/>
      <c r="O1600" s="33" t="s">
        <v>1012</v>
      </c>
      <c r="P1600" s="32"/>
      <c r="Q1600" s="35" t="s">
        <v>1013</v>
      </c>
      <c r="R1600" s="33" t="s">
        <v>2500</v>
      </c>
      <c r="S1600" s="35" t="s">
        <v>1015</v>
      </c>
      <c r="T1600" s="33" t="s">
        <v>2501</v>
      </c>
      <c r="U1600" s="53"/>
      <c r="V1600" s="53"/>
      <c r="W1600" s="53"/>
      <c r="X1600" s="53"/>
      <c r="Y1600" s="53"/>
      <c r="Z1600" s="53"/>
      <c r="AA1600" s="53"/>
      <c r="AB1600" s="53"/>
      <c r="AC1600" s="53"/>
      <c r="AD1600" s="53"/>
      <c r="AE1600" s="53"/>
    </row>
    <row r="1601" ht="14.25" customHeight="1">
      <c r="A1601" s="157" t="str">
        <f t="shared" si="3"/>
        <v>191012_B48-T2-6_00DNG_00JMN_M06_S_1</v>
      </c>
      <c r="B1601" s="47" t="s">
        <v>4369</v>
      </c>
      <c r="C1601" s="160" t="s">
        <v>6823</v>
      </c>
      <c r="D1601" s="162" t="s">
        <v>6824</v>
      </c>
      <c r="E1601" s="46">
        <v>9329.0</v>
      </c>
      <c r="F1601" s="195">
        <v>41201.0</v>
      </c>
      <c r="G1601" s="33" t="s">
        <v>2498</v>
      </c>
      <c r="H1601" s="33" t="s">
        <v>122</v>
      </c>
      <c r="I1601" s="33" t="s">
        <v>1007</v>
      </c>
      <c r="J1601" s="35">
        <v>1.0</v>
      </c>
      <c r="K1601" s="185" t="s">
        <v>1009</v>
      </c>
      <c r="L1601" s="35">
        <v>2.0</v>
      </c>
      <c r="M1601" s="35" t="s">
        <v>1011</v>
      </c>
      <c r="N1601" s="37"/>
      <c r="O1601" s="33" t="s">
        <v>1012</v>
      </c>
      <c r="P1601" s="32"/>
      <c r="Q1601" s="35" t="s">
        <v>1013</v>
      </c>
      <c r="R1601" s="33" t="s">
        <v>2500</v>
      </c>
      <c r="S1601" s="35" t="s">
        <v>1015</v>
      </c>
      <c r="T1601" s="33" t="s">
        <v>2501</v>
      </c>
      <c r="U1601" s="53"/>
      <c r="V1601" s="53"/>
      <c r="W1601" s="53"/>
      <c r="X1601" s="53"/>
      <c r="Y1601" s="53"/>
      <c r="Z1601" s="53"/>
      <c r="AA1601" s="53"/>
      <c r="AB1601" s="53"/>
      <c r="AC1601" s="53"/>
      <c r="AD1601" s="53"/>
      <c r="AE1601" s="53"/>
    </row>
    <row r="1602" ht="14.25" customHeight="1">
      <c r="A1602" s="157" t="str">
        <f t="shared" si="3"/>
        <v>191012_B48-T2-7_00DNH_00JMO_M06_S_1</v>
      </c>
      <c r="B1602" s="47" t="s">
        <v>4374</v>
      </c>
      <c r="C1602" s="160" t="s">
        <v>6825</v>
      </c>
      <c r="D1602" s="162" t="s">
        <v>6826</v>
      </c>
      <c r="E1602" s="46">
        <v>6470.0</v>
      </c>
      <c r="F1602" s="195">
        <v>41201.0</v>
      </c>
      <c r="G1602" s="33" t="s">
        <v>2498</v>
      </c>
      <c r="H1602" s="33" t="s">
        <v>122</v>
      </c>
      <c r="I1602" s="33" t="s">
        <v>1007</v>
      </c>
      <c r="J1602" s="35">
        <v>1.0</v>
      </c>
      <c r="K1602" s="185" t="s">
        <v>1009</v>
      </c>
      <c r="L1602" s="35">
        <v>2.0</v>
      </c>
      <c r="M1602" s="35" t="s">
        <v>1011</v>
      </c>
      <c r="N1602" s="37"/>
      <c r="O1602" s="33" t="s">
        <v>1012</v>
      </c>
      <c r="P1602" s="32"/>
      <c r="Q1602" s="35" t="s">
        <v>1013</v>
      </c>
      <c r="R1602" s="33" t="s">
        <v>2500</v>
      </c>
      <c r="S1602" s="35" t="s">
        <v>1015</v>
      </c>
      <c r="T1602" s="33" t="s">
        <v>2501</v>
      </c>
      <c r="U1602" s="53"/>
      <c r="V1602" s="53"/>
      <c r="W1602" s="53"/>
      <c r="X1602" s="53"/>
      <c r="Y1602" s="53"/>
      <c r="Z1602" s="53"/>
      <c r="AA1602" s="53"/>
      <c r="AB1602" s="53"/>
      <c r="AC1602" s="53"/>
      <c r="AD1602" s="53"/>
      <c r="AE1602" s="53"/>
    </row>
    <row r="1603" ht="14.25" customHeight="1">
      <c r="A1603" s="157" t="str">
        <f t="shared" si="3"/>
        <v>191012_B48-T2-8_00DNI_00JMP_M06_S_1</v>
      </c>
      <c r="B1603" s="47" t="s">
        <v>4382</v>
      </c>
      <c r="C1603" s="160" t="s">
        <v>6827</v>
      </c>
      <c r="D1603" s="162" t="s">
        <v>6828</v>
      </c>
      <c r="E1603" s="46">
        <v>2983.0</v>
      </c>
      <c r="F1603" s="195">
        <v>41201.0</v>
      </c>
      <c r="G1603" s="33" t="s">
        <v>2498</v>
      </c>
      <c r="H1603" s="33" t="s">
        <v>122</v>
      </c>
      <c r="I1603" s="33" t="s">
        <v>1007</v>
      </c>
      <c r="J1603" s="35">
        <v>1.0</v>
      </c>
      <c r="K1603" s="185" t="s">
        <v>1009</v>
      </c>
      <c r="L1603" s="35">
        <v>2.0</v>
      </c>
      <c r="M1603" s="35" t="s">
        <v>1011</v>
      </c>
      <c r="N1603" s="107" t="s">
        <v>6594</v>
      </c>
      <c r="O1603" s="33" t="s">
        <v>4297</v>
      </c>
      <c r="P1603" s="33" t="s">
        <v>6626</v>
      </c>
      <c r="Q1603" s="35" t="s">
        <v>1013</v>
      </c>
      <c r="R1603" s="33" t="s">
        <v>2500</v>
      </c>
      <c r="S1603" s="35" t="s">
        <v>1015</v>
      </c>
      <c r="T1603" s="33" t="s">
        <v>2501</v>
      </c>
      <c r="U1603" s="53"/>
      <c r="V1603" s="53"/>
      <c r="W1603" s="53"/>
      <c r="X1603" s="53"/>
      <c r="Y1603" s="53"/>
      <c r="Z1603" s="53"/>
      <c r="AA1603" s="53"/>
      <c r="AB1603" s="53"/>
      <c r="AC1603" s="53"/>
      <c r="AD1603" s="53"/>
      <c r="AE1603" s="53"/>
    </row>
    <row r="1604" ht="14.25" customHeight="1">
      <c r="A1604" s="157" t="str">
        <f t="shared" si="3"/>
        <v>191012_B48-T2-9_00DNJ_00JMQ_M06_S_1</v>
      </c>
      <c r="B1604" s="47" t="s">
        <v>4386</v>
      </c>
      <c r="C1604" s="160" t="s">
        <v>6829</v>
      </c>
      <c r="D1604" s="162" t="s">
        <v>6830</v>
      </c>
      <c r="E1604" s="46">
        <v>8669.0</v>
      </c>
      <c r="F1604" s="195">
        <v>41201.0</v>
      </c>
      <c r="G1604" s="33" t="s">
        <v>2498</v>
      </c>
      <c r="H1604" s="33" t="s">
        <v>122</v>
      </c>
      <c r="I1604" s="33" t="s">
        <v>1007</v>
      </c>
      <c r="J1604" s="35">
        <v>1.0</v>
      </c>
      <c r="K1604" s="185" t="s">
        <v>1009</v>
      </c>
      <c r="L1604" s="35">
        <v>2.0</v>
      </c>
      <c r="M1604" s="35" t="s">
        <v>1011</v>
      </c>
      <c r="N1604" s="107" t="s">
        <v>6594</v>
      </c>
      <c r="O1604" s="33" t="s">
        <v>4297</v>
      </c>
      <c r="P1604" s="33" t="s">
        <v>6629</v>
      </c>
      <c r="Q1604" s="35" t="s">
        <v>1013</v>
      </c>
      <c r="R1604" s="33" t="s">
        <v>2500</v>
      </c>
      <c r="S1604" s="35" t="s">
        <v>1015</v>
      </c>
      <c r="T1604" s="33" t="s">
        <v>2501</v>
      </c>
      <c r="U1604" s="53"/>
      <c r="V1604" s="53"/>
      <c r="W1604" s="53"/>
      <c r="X1604" s="53"/>
      <c r="Y1604" s="53"/>
      <c r="Z1604" s="53"/>
      <c r="AA1604" s="53"/>
      <c r="AB1604" s="53"/>
      <c r="AC1604" s="53"/>
      <c r="AD1604" s="53"/>
      <c r="AE1604" s="53"/>
    </row>
    <row r="1605" ht="14.25" customHeight="1">
      <c r="A1605" s="157" t="str">
        <f t="shared" si="3"/>
        <v>191012_B48-T2-10_00DNK_00JMR_M06_S_1</v>
      </c>
      <c r="B1605" s="47" t="s">
        <v>4392</v>
      </c>
      <c r="C1605" s="160" t="s">
        <v>6831</v>
      </c>
      <c r="D1605" s="162" t="s">
        <v>6832</v>
      </c>
      <c r="E1605" s="46">
        <v>2648.0</v>
      </c>
      <c r="F1605" s="195">
        <v>41201.0</v>
      </c>
      <c r="G1605" s="33" t="s">
        <v>2498</v>
      </c>
      <c r="H1605" s="33" t="s">
        <v>122</v>
      </c>
      <c r="I1605" s="33" t="s">
        <v>1007</v>
      </c>
      <c r="J1605" s="35">
        <v>1.0</v>
      </c>
      <c r="K1605" s="185" t="s">
        <v>1009</v>
      </c>
      <c r="L1605" s="35">
        <v>2.0</v>
      </c>
      <c r="M1605" s="35" t="s">
        <v>1011</v>
      </c>
      <c r="N1605" s="37"/>
      <c r="O1605" s="33" t="s">
        <v>1012</v>
      </c>
      <c r="P1605" s="32"/>
      <c r="Q1605" s="35" t="s">
        <v>1013</v>
      </c>
      <c r="R1605" s="33" t="s">
        <v>2500</v>
      </c>
      <c r="S1605" s="35" t="s">
        <v>1015</v>
      </c>
      <c r="T1605" s="33" t="s">
        <v>2501</v>
      </c>
      <c r="U1605" s="53"/>
      <c r="V1605" s="53"/>
      <c r="W1605" s="53"/>
      <c r="X1605" s="53"/>
      <c r="Y1605" s="53"/>
      <c r="Z1605" s="53"/>
      <c r="AA1605" s="53"/>
      <c r="AB1605" s="53"/>
      <c r="AC1605" s="53"/>
      <c r="AD1605" s="53"/>
      <c r="AE1605" s="53"/>
    </row>
    <row r="1606" ht="14.25" customHeight="1">
      <c r="A1606" s="157" t="str">
        <f t="shared" si="3"/>
        <v>191012_B48-T2-11_00DNL_00JMS_M06_S_1</v>
      </c>
      <c r="B1606" s="47" t="s">
        <v>4396</v>
      </c>
      <c r="C1606" s="160" t="s">
        <v>6833</v>
      </c>
      <c r="D1606" s="162" t="s">
        <v>6834</v>
      </c>
      <c r="E1606" s="46">
        <v>2627.0</v>
      </c>
      <c r="F1606" s="195">
        <v>41201.0</v>
      </c>
      <c r="G1606" s="33" t="s">
        <v>2498</v>
      </c>
      <c r="H1606" s="33" t="s">
        <v>122</v>
      </c>
      <c r="I1606" s="33" t="s">
        <v>1007</v>
      </c>
      <c r="J1606" s="35">
        <v>1.0</v>
      </c>
      <c r="K1606" s="185" t="s">
        <v>1009</v>
      </c>
      <c r="L1606" s="35">
        <v>2.0</v>
      </c>
      <c r="M1606" s="35" t="s">
        <v>1011</v>
      </c>
      <c r="N1606" s="37"/>
      <c r="O1606" s="33" t="s">
        <v>1012</v>
      </c>
      <c r="P1606" s="32"/>
      <c r="Q1606" s="35" t="s">
        <v>1013</v>
      </c>
      <c r="R1606" s="33" t="s">
        <v>2500</v>
      </c>
      <c r="S1606" s="35" t="s">
        <v>1015</v>
      </c>
      <c r="T1606" s="33" t="s">
        <v>2501</v>
      </c>
      <c r="U1606" s="53"/>
      <c r="V1606" s="53"/>
      <c r="W1606" s="53"/>
      <c r="X1606" s="53"/>
      <c r="Y1606" s="53"/>
      <c r="Z1606" s="53"/>
      <c r="AA1606" s="53"/>
      <c r="AB1606" s="53"/>
      <c r="AC1606" s="53"/>
      <c r="AD1606" s="53"/>
      <c r="AE1606" s="53"/>
    </row>
    <row r="1607" ht="14.25" customHeight="1">
      <c r="A1607" s="157" t="str">
        <f t="shared" si="3"/>
        <v>191012_B48-T2-12_00DNM_00JMT_M06_S_1</v>
      </c>
      <c r="B1607" s="47" t="s">
        <v>4401</v>
      </c>
      <c r="C1607" s="160" t="s">
        <v>6835</v>
      </c>
      <c r="D1607" s="162" t="s">
        <v>6836</v>
      </c>
      <c r="E1607" s="46">
        <v>9351.0</v>
      </c>
      <c r="F1607" s="195">
        <v>41201.0</v>
      </c>
      <c r="G1607" s="33" t="s">
        <v>2498</v>
      </c>
      <c r="H1607" s="33" t="s">
        <v>122</v>
      </c>
      <c r="I1607" s="33" t="s">
        <v>1007</v>
      </c>
      <c r="J1607" s="35">
        <v>1.0</v>
      </c>
      <c r="K1607" s="185" t="s">
        <v>1009</v>
      </c>
      <c r="L1607" s="35">
        <v>2.0</v>
      </c>
      <c r="M1607" s="35" t="s">
        <v>1011</v>
      </c>
      <c r="N1607" s="37"/>
      <c r="O1607" s="33" t="s">
        <v>1012</v>
      </c>
      <c r="P1607" s="32"/>
      <c r="Q1607" s="35" t="s">
        <v>1013</v>
      </c>
      <c r="R1607" s="33" t="s">
        <v>2500</v>
      </c>
      <c r="S1607" s="35" t="s">
        <v>1015</v>
      </c>
      <c r="T1607" s="33" t="s">
        <v>2501</v>
      </c>
      <c r="U1607" s="53"/>
      <c r="V1607" s="53"/>
      <c r="W1607" s="53"/>
      <c r="X1607" s="53"/>
      <c r="Y1607" s="53"/>
      <c r="Z1607" s="53"/>
      <c r="AA1607" s="53"/>
      <c r="AB1607" s="53"/>
      <c r="AC1607" s="53"/>
      <c r="AD1607" s="53"/>
      <c r="AE1607" s="53"/>
    </row>
    <row r="1608" ht="14.25" customHeight="1">
      <c r="A1608" s="157" t="str">
        <f t="shared" si="3"/>
        <v>191012_B48-T2-13_00DNN_00JMU_M06_S_1</v>
      </c>
      <c r="B1608" s="47" t="s">
        <v>4405</v>
      </c>
      <c r="C1608" s="160" t="s">
        <v>6837</v>
      </c>
      <c r="D1608" s="162" t="s">
        <v>6838</v>
      </c>
      <c r="E1608" s="46">
        <v>6411.0</v>
      </c>
      <c r="F1608" s="195">
        <v>41201.0</v>
      </c>
      <c r="G1608" s="33" t="s">
        <v>2498</v>
      </c>
      <c r="H1608" s="33" t="s">
        <v>122</v>
      </c>
      <c r="I1608" s="33" t="s">
        <v>1007</v>
      </c>
      <c r="J1608" s="35">
        <v>1.0</v>
      </c>
      <c r="K1608" s="185" t="s">
        <v>1009</v>
      </c>
      <c r="L1608" s="35">
        <v>2.0</v>
      </c>
      <c r="M1608" s="35" t="s">
        <v>1011</v>
      </c>
      <c r="N1608" s="37"/>
      <c r="O1608" s="33" t="s">
        <v>1012</v>
      </c>
      <c r="P1608" s="32"/>
      <c r="Q1608" s="35" t="s">
        <v>1013</v>
      </c>
      <c r="R1608" s="33" t="s">
        <v>2500</v>
      </c>
      <c r="S1608" s="35" t="s">
        <v>1015</v>
      </c>
      <c r="T1608" s="33" t="s">
        <v>2501</v>
      </c>
      <c r="U1608" s="53"/>
      <c r="V1608" s="53"/>
      <c r="W1608" s="53"/>
      <c r="X1608" s="53"/>
      <c r="Y1608" s="53"/>
      <c r="Z1608" s="53"/>
      <c r="AA1608" s="53"/>
      <c r="AB1608" s="53"/>
      <c r="AC1608" s="53"/>
      <c r="AD1608" s="53"/>
      <c r="AE1608" s="53"/>
    </row>
    <row r="1609" ht="14.25" customHeight="1">
      <c r="A1609" s="157" t="str">
        <f t="shared" si="3"/>
        <v>191012_B48-T2-14_00DNO_00JMV_M06_S_1</v>
      </c>
      <c r="B1609" s="47" t="s">
        <v>4411</v>
      </c>
      <c r="C1609" s="160" t="s">
        <v>6839</v>
      </c>
      <c r="D1609" s="162" t="s">
        <v>6840</v>
      </c>
      <c r="E1609" s="46">
        <v>3375.0</v>
      </c>
      <c r="F1609" s="195">
        <v>41201.0</v>
      </c>
      <c r="G1609" s="33" t="s">
        <v>2498</v>
      </c>
      <c r="H1609" s="33" t="s">
        <v>122</v>
      </c>
      <c r="I1609" s="33" t="s">
        <v>1007</v>
      </c>
      <c r="J1609" s="35">
        <v>1.0</v>
      </c>
      <c r="K1609" s="185" t="s">
        <v>1009</v>
      </c>
      <c r="L1609" s="35">
        <v>2.0</v>
      </c>
      <c r="M1609" s="35" t="s">
        <v>1011</v>
      </c>
      <c r="N1609" s="37"/>
      <c r="O1609" s="33" t="s">
        <v>1012</v>
      </c>
      <c r="P1609" s="32"/>
      <c r="Q1609" s="35" t="s">
        <v>1013</v>
      </c>
      <c r="R1609" s="33" t="s">
        <v>2500</v>
      </c>
      <c r="S1609" s="35" t="s">
        <v>1015</v>
      </c>
      <c r="T1609" s="33" t="s">
        <v>2501</v>
      </c>
      <c r="U1609" s="53"/>
      <c r="V1609" s="53"/>
      <c r="W1609" s="53"/>
      <c r="X1609" s="53"/>
      <c r="Y1609" s="53"/>
      <c r="Z1609" s="53"/>
      <c r="AA1609" s="53"/>
      <c r="AB1609" s="53"/>
      <c r="AC1609" s="53"/>
      <c r="AD1609" s="53"/>
      <c r="AE1609" s="53"/>
    </row>
    <row r="1610" ht="14.25" customHeight="1">
      <c r="A1610" s="157" t="str">
        <f t="shared" si="3"/>
        <v>191012_B48-T2-15_00DNP_00JMW_M06_S_1</v>
      </c>
      <c r="B1610" s="47" t="s">
        <v>4415</v>
      </c>
      <c r="C1610" s="160" t="s">
        <v>6841</v>
      </c>
      <c r="D1610" s="162" t="s">
        <v>6842</v>
      </c>
      <c r="E1610" s="33" t="s">
        <v>154</v>
      </c>
      <c r="F1610" s="195">
        <v>41201.0</v>
      </c>
      <c r="G1610" s="33" t="s">
        <v>2498</v>
      </c>
      <c r="H1610" s="33" t="s">
        <v>122</v>
      </c>
      <c r="I1610" s="33" t="s">
        <v>1007</v>
      </c>
      <c r="J1610" s="35">
        <v>1.0</v>
      </c>
      <c r="K1610" s="185" t="s">
        <v>1009</v>
      </c>
      <c r="L1610" s="35">
        <v>2.0</v>
      </c>
      <c r="M1610" s="35" t="s">
        <v>1011</v>
      </c>
      <c r="N1610" s="37"/>
      <c r="O1610" s="33" t="s">
        <v>1012</v>
      </c>
      <c r="P1610" s="32"/>
      <c r="Q1610" s="35" t="s">
        <v>1013</v>
      </c>
      <c r="R1610" s="33" t="s">
        <v>2500</v>
      </c>
      <c r="S1610" s="35" t="s">
        <v>1015</v>
      </c>
      <c r="T1610" s="33" t="s">
        <v>2501</v>
      </c>
      <c r="U1610" s="53"/>
      <c r="V1610" s="53"/>
      <c r="W1610" s="53"/>
      <c r="X1610" s="53"/>
      <c r="Y1610" s="53"/>
      <c r="Z1610" s="53"/>
      <c r="AA1610" s="53"/>
      <c r="AB1610" s="53"/>
      <c r="AC1610" s="53"/>
      <c r="AD1610" s="53"/>
      <c r="AE1610" s="53"/>
    </row>
    <row r="1611" ht="14.25" customHeight="1">
      <c r="A1611" s="157" t="str">
        <f t="shared" si="3"/>
        <v>191012_B48-T2-16_00DNQ_00JMX_M06_S_1</v>
      </c>
      <c r="B1611" s="47" t="s">
        <v>4421</v>
      </c>
      <c r="C1611" s="160" t="s">
        <v>6843</v>
      </c>
      <c r="D1611" s="162" t="s">
        <v>6844</v>
      </c>
      <c r="E1611" s="33" t="s">
        <v>871</v>
      </c>
      <c r="F1611" s="195">
        <v>41201.0</v>
      </c>
      <c r="G1611" s="33" t="s">
        <v>2498</v>
      </c>
      <c r="H1611" s="33" t="s">
        <v>122</v>
      </c>
      <c r="I1611" s="33" t="s">
        <v>1007</v>
      </c>
      <c r="J1611" s="35">
        <v>1.0</v>
      </c>
      <c r="K1611" s="185" t="s">
        <v>1009</v>
      </c>
      <c r="L1611" s="35">
        <v>2.0</v>
      </c>
      <c r="M1611" s="35" t="s">
        <v>1011</v>
      </c>
      <c r="N1611" s="37"/>
      <c r="O1611" s="33" t="s">
        <v>1012</v>
      </c>
      <c r="P1611" s="32"/>
      <c r="Q1611" s="35" t="s">
        <v>1013</v>
      </c>
      <c r="R1611" s="33" t="s">
        <v>2500</v>
      </c>
      <c r="S1611" s="35" t="s">
        <v>1015</v>
      </c>
      <c r="T1611" s="33" t="s">
        <v>2501</v>
      </c>
      <c r="U1611" s="53"/>
      <c r="V1611" s="53"/>
      <c r="W1611" s="53"/>
      <c r="X1611" s="53"/>
      <c r="Y1611" s="53"/>
      <c r="Z1611" s="53"/>
      <c r="AA1611" s="53"/>
      <c r="AB1611" s="53"/>
      <c r="AC1611" s="53"/>
      <c r="AD1611" s="53"/>
      <c r="AE1611" s="53"/>
    </row>
    <row r="1612" ht="14.25" customHeight="1">
      <c r="A1612" s="157" t="str">
        <f t="shared" si="3"/>
        <v>191013_HEK-QCS_000F2_00JMY_M04_S_1</v>
      </c>
      <c r="B1612" s="158" t="s">
        <v>108</v>
      </c>
      <c r="C1612" s="160" t="s">
        <v>6845</v>
      </c>
      <c r="D1612" s="235" t="s">
        <v>109</v>
      </c>
      <c r="E1612" s="35" t="s">
        <v>109</v>
      </c>
      <c r="F1612" s="195">
        <v>41566.0</v>
      </c>
      <c r="G1612" s="33" t="s">
        <v>1419</v>
      </c>
      <c r="H1612" s="33" t="s">
        <v>122</v>
      </c>
      <c r="I1612" s="33" t="s">
        <v>1007</v>
      </c>
      <c r="J1612" s="35">
        <v>1.0</v>
      </c>
      <c r="K1612" s="185" t="s">
        <v>1009</v>
      </c>
      <c r="L1612" s="35">
        <v>2.0</v>
      </c>
      <c r="M1612" s="35" t="s">
        <v>1011</v>
      </c>
      <c r="N1612" s="37"/>
      <c r="O1612" s="33" t="s">
        <v>1012</v>
      </c>
      <c r="P1612" s="32"/>
      <c r="Q1612" s="35" t="s">
        <v>1013</v>
      </c>
      <c r="R1612" s="35" t="s">
        <v>1438</v>
      </c>
      <c r="S1612" s="35" t="s">
        <v>1015</v>
      </c>
      <c r="T1612" s="35" t="s">
        <v>3235</v>
      </c>
      <c r="U1612" s="53"/>
      <c r="V1612" s="53"/>
      <c r="W1612" s="53"/>
      <c r="X1612" s="53"/>
      <c r="Y1612" s="53"/>
      <c r="Z1612" s="53"/>
      <c r="AA1612" s="53"/>
      <c r="AB1612" s="53"/>
      <c r="AC1612" s="53"/>
      <c r="AD1612" s="53"/>
      <c r="AE1612" s="53"/>
    </row>
    <row r="1613" ht="14.25" customHeight="1">
      <c r="A1613" s="157" t="str">
        <f t="shared" si="3"/>
        <v>191013_HEK-QCS_00J8W_00JMZ_M04_S_1</v>
      </c>
      <c r="B1613" s="158" t="s">
        <v>5768</v>
      </c>
      <c r="C1613" s="160" t="s">
        <v>6846</v>
      </c>
      <c r="D1613" s="235" t="s">
        <v>109</v>
      </c>
      <c r="E1613" s="35" t="s">
        <v>109</v>
      </c>
      <c r="F1613" s="195">
        <v>41566.0</v>
      </c>
      <c r="G1613" s="33" t="s">
        <v>1419</v>
      </c>
      <c r="H1613" s="33" t="s">
        <v>122</v>
      </c>
      <c r="I1613" s="33" t="s">
        <v>1007</v>
      </c>
      <c r="J1613" s="35">
        <v>1.0</v>
      </c>
      <c r="K1613" s="185" t="s">
        <v>1009</v>
      </c>
      <c r="L1613" s="35">
        <v>2.0</v>
      </c>
      <c r="M1613" s="35" t="s">
        <v>1011</v>
      </c>
      <c r="N1613" s="37"/>
      <c r="O1613" s="33" t="s">
        <v>1012</v>
      </c>
      <c r="P1613" s="32"/>
      <c r="Q1613" s="35" t="s">
        <v>1013</v>
      </c>
      <c r="R1613" s="35" t="s">
        <v>1438</v>
      </c>
      <c r="S1613" s="35" t="s">
        <v>1015</v>
      </c>
      <c r="T1613" s="35" t="s">
        <v>3235</v>
      </c>
      <c r="U1613" s="53"/>
      <c r="V1613" s="53"/>
      <c r="W1613" s="53"/>
      <c r="X1613" s="53"/>
      <c r="Y1613" s="53"/>
      <c r="Z1613" s="53"/>
      <c r="AA1613" s="53"/>
      <c r="AB1613" s="53"/>
      <c r="AC1613" s="53"/>
      <c r="AD1613" s="53"/>
      <c r="AE1613" s="53"/>
    </row>
    <row r="1614" ht="14.25" customHeight="1">
      <c r="A1614" s="157" t="str">
        <f t="shared" si="3"/>
        <v>191013_B52_T1_1_00DP3_00JN0_M04_S_1</v>
      </c>
      <c r="B1614" s="47" t="s">
        <v>4634</v>
      </c>
      <c r="C1614" s="160" t="s">
        <v>6847</v>
      </c>
      <c r="D1614" s="123" t="s">
        <v>6848</v>
      </c>
      <c r="E1614" s="66">
        <v>6376.0</v>
      </c>
      <c r="F1614" s="195">
        <v>41566.0</v>
      </c>
      <c r="G1614" s="33" t="s">
        <v>1419</v>
      </c>
      <c r="H1614" s="33" t="s">
        <v>122</v>
      </c>
      <c r="I1614" s="33" t="s">
        <v>1007</v>
      </c>
      <c r="J1614" s="35">
        <v>1.0</v>
      </c>
      <c r="K1614" s="185" t="s">
        <v>1009</v>
      </c>
      <c r="L1614" s="35">
        <v>2.0</v>
      </c>
      <c r="M1614" s="35" t="s">
        <v>1011</v>
      </c>
      <c r="N1614" s="107" t="s">
        <v>6849</v>
      </c>
      <c r="O1614" s="33" t="s">
        <v>1291</v>
      </c>
      <c r="P1614" s="160" t="s">
        <v>6850</v>
      </c>
      <c r="Q1614" s="35" t="s">
        <v>1013</v>
      </c>
      <c r="R1614" s="35" t="s">
        <v>1438</v>
      </c>
      <c r="S1614" s="35" t="s">
        <v>1015</v>
      </c>
      <c r="T1614" s="35" t="s">
        <v>3235</v>
      </c>
      <c r="U1614" s="53"/>
      <c r="V1614" s="53"/>
      <c r="W1614" s="53"/>
      <c r="X1614" s="53"/>
      <c r="Y1614" s="53"/>
      <c r="Z1614" s="53"/>
      <c r="AA1614" s="53"/>
      <c r="AB1614" s="53"/>
      <c r="AC1614" s="53"/>
      <c r="AD1614" s="53"/>
      <c r="AE1614" s="53"/>
    </row>
    <row r="1615" ht="14.25" customHeight="1">
      <c r="A1615" s="157" t="str">
        <f t="shared" si="3"/>
        <v>191013_B52_T1_2_00DP4_00JN1_M04_S_1</v>
      </c>
      <c r="B1615" s="47" t="s">
        <v>4639</v>
      </c>
      <c r="C1615" s="160" t="s">
        <v>6851</v>
      </c>
      <c r="D1615" s="123" t="s">
        <v>6852</v>
      </c>
      <c r="E1615" s="66">
        <v>8490.0</v>
      </c>
      <c r="F1615" s="195">
        <v>41566.0</v>
      </c>
      <c r="G1615" s="33" t="s">
        <v>1419</v>
      </c>
      <c r="H1615" s="33" t="s">
        <v>122</v>
      </c>
      <c r="I1615" s="33" t="s">
        <v>1007</v>
      </c>
      <c r="J1615" s="35">
        <v>1.0</v>
      </c>
      <c r="K1615" s="185" t="s">
        <v>1009</v>
      </c>
      <c r="L1615" s="35">
        <v>2.0</v>
      </c>
      <c r="M1615" s="35" t="s">
        <v>1011</v>
      </c>
      <c r="N1615" s="107" t="s">
        <v>6849</v>
      </c>
      <c r="O1615" s="33" t="s">
        <v>1291</v>
      </c>
      <c r="P1615" s="160" t="s">
        <v>6853</v>
      </c>
      <c r="Q1615" s="35" t="s">
        <v>1013</v>
      </c>
      <c r="R1615" s="35" t="s">
        <v>1438</v>
      </c>
      <c r="S1615" s="35" t="s">
        <v>1015</v>
      </c>
      <c r="T1615" s="35" t="s">
        <v>3235</v>
      </c>
      <c r="U1615" s="53"/>
      <c r="V1615" s="53"/>
      <c r="W1615" s="53"/>
      <c r="X1615" s="53"/>
      <c r="Y1615" s="53"/>
      <c r="Z1615" s="53"/>
      <c r="AA1615" s="53"/>
      <c r="AB1615" s="53"/>
      <c r="AC1615" s="53"/>
      <c r="AD1615" s="53"/>
      <c r="AE1615" s="53"/>
    </row>
    <row r="1616" ht="14.25" customHeight="1">
      <c r="A1616" s="157" t="str">
        <f t="shared" si="3"/>
        <v>191013_B52_T1_3_00DP5_00JN2_M04_S_1</v>
      </c>
      <c r="B1616" s="47" t="s">
        <v>4643</v>
      </c>
      <c r="C1616" s="160" t="s">
        <v>6854</v>
      </c>
      <c r="D1616" s="123" t="s">
        <v>6855</v>
      </c>
      <c r="E1616" s="66">
        <v>2633.0</v>
      </c>
      <c r="F1616" s="195">
        <v>41566.0</v>
      </c>
      <c r="G1616" s="33" t="s">
        <v>1419</v>
      </c>
      <c r="H1616" s="33" t="s">
        <v>122</v>
      </c>
      <c r="I1616" s="33" t="s">
        <v>1007</v>
      </c>
      <c r="J1616" s="35">
        <v>1.0</v>
      </c>
      <c r="K1616" s="185" t="s">
        <v>1009</v>
      </c>
      <c r="L1616" s="35">
        <v>2.0</v>
      </c>
      <c r="M1616" s="35" t="s">
        <v>1011</v>
      </c>
      <c r="N1616" s="107" t="s">
        <v>6849</v>
      </c>
      <c r="O1616" s="33" t="s">
        <v>1291</v>
      </c>
      <c r="P1616" s="160" t="s">
        <v>6856</v>
      </c>
      <c r="Q1616" s="35" t="s">
        <v>1013</v>
      </c>
      <c r="R1616" s="35" t="s">
        <v>1438</v>
      </c>
      <c r="S1616" s="35" t="s">
        <v>1015</v>
      </c>
      <c r="T1616" s="35" t="s">
        <v>3235</v>
      </c>
      <c r="U1616" s="53"/>
      <c r="V1616" s="53"/>
      <c r="W1616" s="53"/>
      <c r="X1616" s="53"/>
      <c r="Y1616" s="53"/>
      <c r="Z1616" s="53"/>
      <c r="AA1616" s="53"/>
      <c r="AB1616" s="53"/>
      <c r="AC1616" s="53"/>
      <c r="AD1616" s="53"/>
      <c r="AE1616" s="53"/>
    </row>
    <row r="1617" ht="14.25" customHeight="1">
      <c r="A1617" s="157" t="str">
        <f t="shared" si="3"/>
        <v>191013_B52_T1_4_00DP6_00JN3_M04_S_1</v>
      </c>
      <c r="B1617" s="47" t="s">
        <v>4649</v>
      </c>
      <c r="C1617" s="160" t="s">
        <v>6857</v>
      </c>
      <c r="D1617" s="123" t="s">
        <v>6858</v>
      </c>
      <c r="E1617" s="66">
        <v>8590.0</v>
      </c>
      <c r="F1617" s="195">
        <v>41566.0</v>
      </c>
      <c r="G1617" s="33" t="s">
        <v>1419</v>
      </c>
      <c r="H1617" s="33" t="s">
        <v>122</v>
      </c>
      <c r="I1617" s="33" t="s">
        <v>1007</v>
      </c>
      <c r="J1617" s="35">
        <v>1.0</v>
      </c>
      <c r="K1617" s="185" t="s">
        <v>1009</v>
      </c>
      <c r="L1617" s="35">
        <v>2.0</v>
      </c>
      <c r="M1617" s="35" t="s">
        <v>1011</v>
      </c>
      <c r="N1617" s="107" t="s">
        <v>6849</v>
      </c>
      <c r="O1617" s="33" t="s">
        <v>1291</v>
      </c>
      <c r="P1617" s="160" t="s">
        <v>6859</v>
      </c>
      <c r="Q1617" s="35" t="s">
        <v>1013</v>
      </c>
      <c r="R1617" s="35" t="s">
        <v>1438</v>
      </c>
      <c r="S1617" s="35" t="s">
        <v>1015</v>
      </c>
      <c r="T1617" s="35" t="s">
        <v>3235</v>
      </c>
      <c r="U1617" s="53"/>
      <c r="V1617" s="53"/>
      <c r="W1617" s="53"/>
      <c r="X1617" s="53"/>
      <c r="Y1617" s="53"/>
      <c r="Z1617" s="53"/>
      <c r="AA1617" s="53"/>
      <c r="AB1617" s="53"/>
      <c r="AC1617" s="53"/>
      <c r="AD1617" s="53"/>
      <c r="AE1617" s="53"/>
    </row>
    <row r="1618" ht="14.25" customHeight="1">
      <c r="A1618" s="157" t="str">
        <f t="shared" si="3"/>
        <v>191013_B52_T1_5_00DP7_00JN4_M04_S_1</v>
      </c>
      <c r="B1618" s="47" t="s">
        <v>4653</v>
      </c>
      <c r="C1618" s="160" t="s">
        <v>6860</v>
      </c>
      <c r="D1618" s="123" t="s">
        <v>6861</v>
      </c>
      <c r="E1618" s="66">
        <v>9671.0</v>
      </c>
      <c r="F1618" s="195">
        <v>41566.0</v>
      </c>
      <c r="G1618" s="33" t="s">
        <v>1419</v>
      </c>
      <c r="H1618" s="33" t="s">
        <v>122</v>
      </c>
      <c r="I1618" s="33" t="s">
        <v>1007</v>
      </c>
      <c r="J1618" s="35">
        <v>1.0</v>
      </c>
      <c r="K1618" s="185" t="s">
        <v>1009</v>
      </c>
      <c r="L1618" s="35">
        <v>2.0</v>
      </c>
      <c r="M1618" s="35" t="s">
        <v>1011</v>
      </c>
      <c r="N1618" s="107" t="s">
        <v>6862</v>
      </c>
      <c r="O1618" s="33" t="s">
        <v>1291</v>
      </c>
      <c r="P1618" s="160" t="s">
        <v>6863</v>
      </c>
      <c r="Q1618" s="35" t="s">
        <v>1013</v>
      </c>
      <c r="R1618" s="35" t="s">
        <v>1438</v>
      </c>
      <c r="S1618" s="35" t="s">
        <v>1015</v>
      </c>
      <c r="T1618" s="35" t="s">
        <v>3235</v>
      </c>
      <c r="U1618" s="53"/>
      <c r="V1618" s="53"/>
      <c r="W1618" s="53"/>
      <c r="X1618" s="53"/>
      <c r="Y1618" s="53"/>
      <c r="Z1618" s="53"/>
      <c r="AA1618" s="53"/>
      <c r="AB1618" s="53"/>
      <c r="AC1618" s="53"/>
      <c r="AD1618" s="53"/>
      <c r="AE1618" s="53"/>
    </row>
    <row r="1619" ht="14.25" customHeight="1">
      <c r="A1619" s="157" t="str">
        <f t="shared" si="3"/>
        <v>191014_B52-T1-6_00DP8_00JN5_M02_S_1</v>
      </c>
      <c r="B1619" s="47" t="s">
        <v>4657</v>
      </c>
      <c r="C1619" s="160" t="s">
        <v>6864</v>
      </c>
      <c r="D1619" s="162" t="s">
        <v>6865</v>
      </c>
      <c r="E1619" s="66">
        <v>2407.0</v>
      </c>
      <c r="F1619" s="195">
        <v>41931.0</v>
      </c>
      <c r="G1619" s="33" t="s">
        <v>1191</v>
      </c>
      <c r="H1619" s="33" t="s">
        <v>122</v>
      </c>
      <c r="I1619" s="33" t="s">
        <v>1007</v>
      </c>
      <c r="J1619" s="35">
        <v>1.0</v>
      </c>
      <c r="K1619" s="185" t="s">
        <v>1009</v>
      </c>
      <c r="L1619" s="35">
        <v>2.0</v>
      </c>
      <c r="M1619" s="35" t="s">
        <v>1011</v>
      </c>
      <c r="N1619" s="37"/>
      <c r="O1619" s="33" t="s">
        <v>1012</v>
      </c>
      <c r="P1619" s="32"/>
      <c r="Q1619" s="40" t="s">
        <v>1013</v>
      </c>
      <c r="R1619" s="130" t="s">
        <v>1193</v>
      </c>
      <c r="S1619" s="35" t="s">
        <v>1015</v>
      </c>
      <c r="T1619" s="164" t="s">
        <v>1194</v>
      </c>
      <c r="U1619" s="53"/>
      <c r="V1619" s="53"/>
      <c r="W1619" s="53"/>
      <c r="X1619" s="53"/>
      <c r="Y1619" s="53"/>
      <c r="Z1619" s="53"/>
      <c r="AA1619" s="53"/>
      <c r="AB1619" s="53"/>
      <c r="AC1619" s="53"/>
      <c r="AD1619" s="53"/>
      <c r="AE1619" s="53"/>
    </row>
    <row r="1620" ht="14.25" customHeight="1">
      <c r="A1620" s="157" t="str">
        <f t="shared" si="3"/>
        <v>191014_B52-T1-7_00DP9_00JN6_M02_S_1</v>
      </c>
      <c r="B1620" s="47" t="s">
        <v>4661</v>
      </c>
      <c r="C1620" s="160" t="s">
        <v>6866</v>
      </c>
      <c r="D1620" s="162" t="s">
        <v>6867</v>
      </c>
      <c r="E1620" s="66">
        <v>7695.0</v>
      </c>
      <c r="F1620" s="195">
        <v>41931.0</v>
      </c>
      <c r="G1620" s="33" t="s">
        <v>1191</v>
      </c>
      <c r="H1620" s="33" t="s">
        <v>122</v>
      </c>
      <c r="I1620" s="33" t="s">
        <v>1007</v>
      </c>
      <c r="J1620" s="35">
        <v>1.0</v>
      </c>
      <c r="K1620" s="185" t="s">
        <v>1009</v>
      </c>
      <c r="L1620" s="35">
        <v>2.0</v>
      </c>
      <c r="M1620" s="35" t="s">
        <v>1011</v>
      </c>
      <c r="N1620" s="37"/>
      <c r="O1620" s="33" t="s">
        <v>1012</v>
      </c>
      <c r="P1620" s="32"/>
      <c r="Q1620" s="40" t="s">
        <v>1013</v>
      </c>
      <c r="R1620" s="130" t="s">
        <v>1193</v>
      </c>
      <c r="S1620" s="35" t="s">
        <v>1015</v>
      </c>
      <c r="T1620" s="164" t="s">
        <v>1194</v>
      </c>
      <c r="U1620" s="53"/>
      <c r="V1620" s="53"/>
      <c r="W1620" s="53"/>
      <c r="X1620" s="53"/>
      <c r="Y1620" s="53"/>
      <c r="Z1620" s="53"/>
      <c r="AA1620" s="53"/>
      <c r="AB1620" s="53"/>
      <c r="AC1620" s="53"/>
      <c r="AD1620" s="53"/>
      <c r="AE1620" s="53"/>
    </row>
    <row r="1621" ht="14.25" customHeight="1">
      <c r="A1621" s="157" t="str">
        <f t="shared" si="3"/>
        <v>191014_B52-T1-8_00DPA_00JN7_M02_S_1</v>
      </c>
      <c r="B1621" s="47" t="s">
        <v>4665</v>
      </c>
      <c r="C1621" s="160" t="s">
        <v>6868</v>
      </c>
      <c r="D1621" s="162" t="s">
        <v>6869</v>
      </c>
      <c r="E1621" s="66">
        <v>8074.0</v>
      </c>
      <c r="F1621" s="195">
        <v>41931.0</v>
      </c>
      <c r="G1621" s="33" t="s">
        <v>1191</v>
      </c>
      <c r="H1621" s="33" t="s">
        <v>122</v>
      </c>
      <c r="I1621" s="33" t="s">
        <v>1007</v>
      </c>
      <c r="J1621" s="35">
        <v>1.0</v>
      </c>
      <c r="K1621" s="185" t="s">
        <v>1009</v>
      </c>
      <c r="L1621" s="35">
        <v>2.0</v>
      </c>
      <c r="M1621" s="35" t="s">
        <v>1011</v>
      </c>
      <c r="N1621" s="37"/>
      <c r="O1621" s="33" t="s">
        <v>1012</v>
      </c>
      <c r="P1621" s="32"/>
      <c r="Q1621" s="40" t="s">
        <v>1013</v>
      </c>
      <c r="R1621" s="130" t="s">
        <v>1193</v>
      </c>
      <c r="S1621" s="35" t="s">
        <v>1015</v>
      </c>
      <c r="T1621" s="164" t="s">
        <v>1194</v>
      </c>
      <c r="U1621" s="53"/>
      <c r="V1621" s="53"/>
      <c r="W1621" s="53"/>
      <c r="X1621" s="53"/>
      <c r="Y1621" s="53"/>
      <c r="Z1621" s="53"/>
      <c r="AA1621" s="53"/>
      <c r="AB1621" s="53"/>
      <c r="AC1621" s="53"/>
      <c r="AD1621" s="53"/>
      <c r="AE1621" s="53"/>
    </row>
    <row r="1622" ht="14.25" customHeight="1">
      <c r="A1622" s="157" t="str">
        <f t="shared" si="3"/>
        <v>191014_B52-T1-9_00DPB_00JN8_M02_S_1</v>
      </c>
      <c r="B1622" s="47" t="s">
        <v>4668</v>
      </c>
      <c r="C1622" s="160" t="s">
        <v>6870</v>
      </c>
      <c r="D1622" s="162" t="s">
        <v>6871</v>
      </c>
      <c r="E1622" s="66">
        <v>2556.0</v>
      </c>
      <c r="F1622" s="195">
        <v>41931.0</v>
      </c>
      <c r="G1622" s="33" t="s">
        <v>1191</v>
      </c>
      <c r="H1622" s="33" t="s">
        <v>122</v>
      </c>
      <c r="I1622" s="33" t="s">
        <v>1007</v>
      </c>
      <c r="J1622" s="35">
        <v>1.0</v>
      </c>
      <c r="K1622" s="185" t="s">
        <v>1009</v>
      </c>
      <c r="L1622" s="35">
        <v>2.0</v>
      </c>
      <c r="M1622" s="35" t="s">
        <v>1011</v>
      </c>
      <c r="N1622" s="37"/>
      <c r="O1622" s="33" t="s">
        <v>1012</v>
      </c>
      <c r="P1622" s="32"/>
      <c r="Q1622" s="40" t="s">
        <v>1013</v>
      </c>
      <c r="R1622" s="130" t="s">
        <v>1193</v>
      </c>
      <c r="S1622" s="35" t="s">
        <v>1015</v>
      </c>
      <c r="T1622" s="164" t="s">
        <v>1194</v>
      </c>
      <c r="U1622" s="53"/>
      <c r="V1622" s="53"/>
      <c r="W1622" s="53"/>
      <c r="X1622" s="53"/>
      <c r="Y1622" s="53"/>
      <c r="Z1622" s="53"/>
      <c r="AA1622" s="53"/>
      <c r="AB1622" s="53"/>
      <c r="AC1622" s="53"/>
      <c r="AD1622" s="53"/>
      <c r="AE1622" s="53"/>
    </row>
    <row r="1623" ht="14.25" customHeight="1">
      <c r="A1623" s="157" t="str">
        <f t="shared" si="3"/>
        <v>191014_B52-T1-10_00DPC_00JN9_M02_S_1</v>
      </c>
      <c r="B1623" s="47" t="s">
        <v>4671</v>
      </c>
      <c r="C1623" s="160" t="s">
        <v>6872</v>
      </c>
      <c r="D1623" s="162" t="s">
        <v>6873</v>
      </c>
      <c r="E1623" s="66">
        <v>10814.0</v>
      </c>
      <c r="F1623" s="195">
        <v>41931.0</v>
      </c>
      <c r="G1623" s="33" t="s">
        <v>1191</v>
      </c>
      <c r="H1623" s="33" t="s">
        <v>122</v>
      </c>
      <c r="I1623" s="33" t="s">
        <v>1007</v>
      </c>
      <c r="J1623" s="35">
        <v>1.0</v>
      </c>
      <c r="K1623" s="185" t="s">
        <v>1009</v>
      </c>
      <c r="L1623" s="35">
        <v>2.0</v>
      </c>
      <c r="M1623" s="35" t="s">
        <v>1011</v>
      </c>
      <c r="N1623" s="37"/>
      <c r="O1623" s="33" t="s">
        <v>1012</v>
      </c>
      <c r="P1623" s="32"/>
      <c r="Q1623" s="40" t="s">
        <v>1013</v>
      </c>
      <c r="R1623" s="130" t="s">
        <v>1193</v>
      </c>
      <c r="S1623" s="35" t="s">
        <v>1015</v>
      </c>
      <c r="T1623" s="164" t="s">
        <v>1194</v>
      </c>
      <c r="U1623" s="53"/>
      <c r="V1623" s="53"/>
      <c r="W1623" s="53"/>
      <c r="X1623" s="53"/>
      <c r="Y1623" s="53"/>
      <c r="Z1623" s="53"/>
      <c r="AA1623" s="53"/>
      <c r="AB1623" s="53"/>
      <c r="AC1623" s="53"/>
      <c r="AD1623" s="53"/>
      <c r="AE1623" s="53"/>
    </row>
    <row r="1624" ht="14.25" customHeight="1">
      <c r="A1624" s="157" t="str">
        <f t="shared" si="3"/>
        <v>191014_B52-T1-11_00DPD_00JNA_M02_S_1</v>
      </c>
      <c r="B1624" s="47" t="s">
        <v>4675</v>
      </c>
      <c r="C1624" s="160" t="s">
        <v>6874</v>
      </c>
      <c r="D1624" s="162" t="s">
        <v>6875</v>
      </c>
      <c r="E1624" s="66">
        <v>6952.0</v>
      </c>
      <c r="F1624" s="195">
        <v>41931.0</v>
      </c>
      <c r="G1624" s="33" t="s">
        <v>1191</v>
      </c>
      <c r="H1624" s="33" t="s">
        <v>122</v>
      </c>
      <c r="I1624" s="33" t="s">
        <v>1007</v>
      </c>
      <c r="J1624" s="35">
        <v>1.0</v>
      </c>
      <c r="K1624" s="185" t="s">
        <v>1009</v>
      </c>
      <c r="L1624" s="35">
        <v>2.0</v>
      </c>
      <c r="M1624" s="35" t="s">
        <v>1011</v>
      </c>
      <c r="N1624" s="37"/>
      <c r="O1624" s="33" t="s">
        <v>1012</v>
      </c>
      <c r="P1624" s="32"/>
      <c r="Q1624" s="40" t="s">
        <v>1013</v>
      </c>
      <c r="R1624" s="130" t="s">
        <v>1193</v>
      </c>
      <c r="S1624" s="35" t="s">
        <v>1015</v>
      </c>
      <c r="T1624" s="164" t="s">
        <v>1194</v>
      </c>
      <c r="U1624" s="53"/>
      <c r="V1624" s="53"/>
      <c r="W1624" s="53"/>
      <c r="X1624" s="53"/>
      <c r="Y1624" s="53"/>
      <c r="Z1624" s="53"/>
      <c r="AA1624" s="53"/>
      <c r="AB1624" s="53"/>
      <c r="AC1624" s="53"/>
      <c r="AD1624" s="53"/>
      <c r="AE1624" s="53"/>
    </row>
    <row r="1625" ht="14.25" customHeight="1">
      <c r="A1625" s="157" t="str">
        <f t="shared" si="3"/>
        <v>191014_B52-T1-12_00DPE_00JNB_M02_S_1</v>
      </c>
      <c r="B1625" s="47" t="s">
        <v>4681</v>
      </c>
      <c r="C1625" s="160" t="s">
        <v>6876</v>
      </c>
      <c r="D1625" s="162" t="s">
        <v>6877</v>
      </c>
      <c r="E1625" s="66">
        <v>8071.0</v>
      </c>
      <c r="F1625" s="195">
        <v>41931.0</v>
      </c>
      <c r="G1625" s="33" t="s">
        <v>1191</v>
      </c>
      <c r="H1625" s="33" t="s">
        <v>122</v>
      </c>
      <c r="I1625" s="33" t="s">
        <v>1007</v>
      </c>
      <c r="J1625" s="35">
        <v>1.0</v>
      </c>
      <c r="K1625" s="185" t="s">
        <v>1009</v>
      </c>
      <c r="L1625" s="35">
        <v>2.0</v>
      </c>
      <c r="M1625" s="35" t="s">
        <v>1011</v>
      </c>
      <c r="N1625" s="37"/>
      <c r="O1625" s="33" t="s">
        <v>1012</v>
      </c>
      <c r="P1625" s="32"/>
      <c r="Q1625" s="40" t="s">
        <v>1013</v>
      </c>
      <c r="R1625" s="130" t="s">
        <v>1193</v>
      </c>
      <c r="S1625" s="35" t="s">
        <v>1015</v>
      </c>
      <c r="T1625" s="164" t="s">
        <v>1194</v>
      </c>
      <c r="U1625" s="53"/>
      <c r="V1625" s="53"/>
      <c r="W1625" s="53"/>
      <c r="X1625" s="53"/>
      <c r="Y1625" s="53"/>
      <c r="Z1625" s="53"/>
      <c r="AA1625" s="53"/>
      <c r="AB1625" s="53"/>
      <c r="AC1625" s="53"/>
      <c r="AD1625" s="53"/>
      <c r="AE1625" s="53"/>
    </row>
    <row r="1626" ht="14.25" customHeight="1">
      <c r="A1626" s="157" t="str">
        <f t="shared" si="3"/>
        <v>191014_B52-T1-13_00DPF_00JNC_M02_S_1</v>
      </c>
      <c r="B1626" s="47" t="s">
        <v>4685</v>
      </c>
      <c r="C1626" s="160" t="s">
        <v>6878</v>
      </c>
      <c r="D1626" s="162" t="s">
        <v>6879</v>
      </c>
      <c r="E1626" s="66">
        <v>8211.0</v>
      </c>
      <c r="F1626" s="195">
        <v>41931.0</v>
      </c>
      <c r="G1626" s="33" t="s">
        <v>1191</v>
      </c>
      <c r="H1626" s="33" t="s">
        <v>122</v>
      </c>
      <c r="I1626" s="33" t="s">
        <v>1007</v>
      </c>
      <c r="J1626" s="35">
        <v>1.0</v>
      </c>
      <c r="K1626" s="185" t="s">
        <v>1009</v>
      </c>
      <c r="L1626" s="35">
        <v>2.0</v>
      </c>
      <c r="M1626" s="35" t="s">
        <v>1011</v>
      </c>
      <c r="N1626" s="37"/>
      <c r="O1626" s="33" t="s">
        <v>1012</v>
      </c>
      <c r="P1626" s="32"/>
      <c r="Q1626" s="40" t="s">
        <v>1013</v>
      </c>
      <c r="R1626" s="130" t="s">
        <v>1193</v>
      </c>
      <c r="S1626" s="35" t="s">
        <v>1015</v>
      </c>
      <c r="T1626" s="164" t="s">
        <v>1194</v>
      </c>
      <c r="U1626" s="53"/>
      <c r="V1626" s="53"/>
      <c r="W1626" s="53"/>
      <c r="X1626" s="53"/>
      <c r="Y1626" s="53"/>
      <c r="Z1626" s="53"/>
      <c r="AA1626" s="53"/>
      <c r="AB1626" s="53"/>
      <c r="AC1626" s="53"/>
      <c r="AD1626" s="53"/>
      <c r="AE1626" s="53"/>
    </row>
    <row r="1627" ht="14.25" customHeight="1">
      <c r="A1627" s="157" t="str">
        <f t="shared" si="3"/>
        <v>191014_B52-T1-14_00DPG_00JND_M02_S_1</v>
      </c>
      <c r="B1627" s="47" t="s">
        <v>4689</v>
      </c>
      <c r="C1627" s="160" t="s">
        <v>6880</v>
      </c>
      <c r="D1627" s="162" t="s">
        <v>6881</v>
      </c>
      <c r="E1627" s="66">
        <v>8065.0</v>
      </c>
      <c r="F1627" s="195">
        <v>41931.0</v>
      </c>
      <c r="G1627" s="33" t="s">
        <v>1191</v>
      </c>
      <c r="H1627" s="33" t="s">
        <v>122</v>
      </c>
      <c r="I1627" s="33" t="s">
        <v>1007</v>
      </c>
      <c r="J1627" s="35">
        <v>1.0</v>
      </c>
      <c r="K1627" s="185" t="s">
        <v>1009</v>
      </c>
      <c r="L1627" s="35">
        <v>2.0</v>
      </c>
      <c r="M1627" s="35" t="s">
        <v>1011</v>
      </c>
      <c r="N1627" s="37"/>
      <c r="O1627" s="33" t="s">
        <v>1012</v>
      </c>
      <c r="P1627" s="32"/>
      <c r="Q1627" s="40" t="s">
        <v>1013</v>
      </c>
      <c r="R1627" s="130" t="s">
        <v>1193</v>
      </c>
      <c r="S1627" s="35" t="s">
        <v>1015</v>
      </c>
      <c r="T1627" s="164" t="s">
        <v>1194</v>
      </c>
      <c r="U1627" s="53"/>
      <c r="V1627" s="53"/>
      <c r="W1627" s="53"/>
      <c r="X1627" s="53"/>
      <c r="Y1627" s="53"/>
      <c r="Z1627" s="53"/>
      <c r="AA1627" s="53"/>
      <c r="AB1627" s="53"/>
      <c r="AC1627" s="53"/>
      <c r="AD1627" s="53"/>
      <c r="AE1627" s="53"/>
    </row>
    <row r="1628" ht="14.25" customHeight="1">
      <c r="A1628" s="157" t="str">
        <f t="shared" si="3"/>
        <v>191014_B52-T1-15_00DPH_00JNE_M02_S_1</v>
      </c>
      <c r="B1628" s="47" t="s">
        <v>4693</v>
      </c>
      <c r="C1628" s="160" t="s">
        <v>6882</v>
      </c>
      <c r="D1628" s="162" t="s">
        <v>6883</v>
      </c>
      <c r="E1628" s="33" t="s">
        <v>154</v>
      </c>
      <c r="F1628" s="195">
        <v>41931.0</v>
      </c>
      <c r="G1628" s="33" t="s">
        <v>1191</v>
      </c>
      <c r="H1628" s="33" t="s">
        <v>122</v>
      </c>
      <c r="I1628" s="33" t="s">
        <v>1007</v>
      </c>
      <c r="J1628" s="35">
        <v>1.0</v>
      </c>
      <c r="K1628" s="185" t="s">
        <v>1009</v>
      </c>
      <c r="L1628" s="35">
        <v>2.0</v>
      </c>
      <c r="M1628" s="35" t="s">
        <v>1011</v>
      </c>
      <c r="N1628" s="107" t="s">
        <v>1064</v>
      </c>
      <c r="O1628" s="33" t="s">
        <v>1012</v>
      </c>
      <c r="P1628" s="32"/>
      <c r="Q1628" s="40" t="s">
        <v>1013</v>
      </c>
      <c r="R1628" s="130" t="s">
        <v>1193</v>
      </c>
      <c r="S1628" s="35" t="s">
        <v>1015</v>
      </c>
      <c r="T1628" s="164" t="s">
        <v>1194</v>
      </c>
      <c r="U1628" s="53"/>
      <c r="V1628" s="53"/>
      <c r="W1628" s="53"/>
      <c r="X1628" s="53"/>
      <c r="Y1628" s="53"/>
      <c r="Z1628" s="53"/>
      <c r="AA1628" s="53"/>
      <c r="AB1628" s="53"/>
      <c r="AC1628" s="53"/>
      <c r="AD1628" s="53"/>
      <c r="AE1628" s="53"/>
    </row>
    <row r="1629" ht="14.25" customHeight="1">
      <c r="A1629" s="157" t="str">
        <f t="shared" si="3"/>
        <v>191014_B52-T1-16_00DPI_00JNF_M02_S_1</v>
      </c>
      <c r="B1629" s="47" t="s">
        <v>4697</v>
      </c>
      <c r="C1629" s="160" t="s">
        <v>6884</v>
      </c>
      <c r="D1629" s="162" t="s">
        <v>6885</v>
      </c>
      <c r="E1629" s="33" t="s">
        <v>885</v>
      </c>
      <c r="F1629" s="195">
        <v>41931.0</v>
      </c>
      <c r="G1629" s="33" t="s">
        <v>1191</v>
      </c>
      <c r="H1629" s="33" t="s">
        <v>122</v>
      </c>
      <c r="I1629" s="33" t="s">
        <v>1007</v>
      </c>
      <c r="J1629" s="35">
        <v>1.0</v>
      </c>
      <c r="K1629" s="185" t="s">
        <v>1009</v>
      </c>
      <c r="L1629" s="35">
        <v>2.0</v>
      </c>
      <c r="M1629" s="35" t="s">
        <v>1011</v>
      </c>
      <c r="N1629" s="37"/>
      <c r="O1629" s="33" t="s">
        <v>1012</v>
      </c>
      <c r="P1629" s="32"/>
      <c r="Q1629" s="40" t="s">
        <v>1013</v>
      </c>
      <c r="R1629" s="130" t="s">
        <v>1193</v>
      </c>
      <c r="S1629" s="35" t="s">
        <v>1015</v>
      </c>
      <c r="T1629" s="164" t="s">
        <v>1194</v>
      </c>
      <c r="U1629" s="53"/>
      <c r="V1629" s="53"/>
      <c r="W1629" s="53"/>
      <c r="X1629" s="53"/>
      <c r="Y1629" s="53"/>
      <c r="Z1629" s="53"/>
      <c r="AA1629" s="53"/>
      <c r="AB1629" s="53"/>
      <c r="AC1629" s="53"/>
      <c r="AD1629" s="53"/>
      <c r="AE1629" s="53"/>
    </row>
    <row r="1630" ht="14.25" customHeight="1">
      <c r="A1630" s="157" t="str">
        <f t="shared" si="3"/>
        <v>191014_HEK-QCS_000F2_00JNG_M02_S_1</v>
      </c>
      <c r="B1630" s="158" t="s">
        <v>108</v>
      </c>
      <c r="C1630" s="160" t="s">
        <v>6886</v>
      </c>
      <c r="D1630" s="235" t="s">
        <v>109</v>
      </c>
      <c r="E1630" s="35" t="s">
        <v>109</v>
      </c>
      <c r="F1630" s="195">
        <v>41931.0</v>
      </c>
      <c r="G1630" s="33" t="s">
        <v>1191</v>
      </c>
      <c r="H1630" s="33" t="s">
        <v>122</v>
      </c>
      <c r="I1630" s="33" t="s">
        <v>1007</v>
      </c>
      <c r="J1630" s="35">
        <v>1.0</v>
      </c>
      <c r="K1630" s="185" t="s">
        <v>1009</v>
      </c>
      <c r="L1630" s="35">
        <v>2.0</v>
      </c>
      <c r="M1630" s="35" t="s">
        <v>1011</v>
      </c>
      <c r="N1630" s="107" t="s">
        <v>6887</v>
      </c>
      <c r="O1630" s="33" t="s">
        <v>1012</v>
      </c>
      <c r="P1630" s="32"/>
      <c r="Q1630" s="40" t="s">
        <v>1013</v>
      </c>
      <c r="R1630" s="130" t="s">
        <v>1193</v>
      </c>
      <c r="S1630" s="35" t="s">
        <v>1015</v>
      </c>
      <c r="T1630" s="164" t="s">
        <v>1194</v>
      </c>
      <c r="U1630" s="53"/>
      <c r="V1630" s="53"/>
      <c r="W1630" s="53"/>
      <c r="X1630" s="53"/>
      <c r="Y1630" s="53"/>
      <c r="Z1630" s="53"/>
      <c r="AA1630" s="53"/>
      <c r="AB1630" s="53"/>
      <c r="AC1630" s="53"/>
      <c r="AD1630" s="53"/>
      <c r="AE1630" s="53"/>
    </row>
    <row r="1631" ht="14.25" customHeight="1">
      <c r="A1631" s="157" t="str">
        <f t="shared" si="3"/>
        <v>191014_HEK-QCS_000F2_00JNH_M02_S_1</v>
      </c>
      <c r="B1631" s="158" t="s">
        <v>108</v>
      </c>
      <c r="C1631" s="160" t="s">
        <v>6888</v>
      </c>
      <c r="D1631" s="235" t="s">
        <v>109</v>
      </c>
      <c r="E1631" s="35" t="s">
        <v>109</v>
      </c>
      <c r="F1631" s="195">
        <v>41931.0</v>
      </c>
      <c r="G1631" s="33" t="s">
        <v>1191</v>
      </c>
      <c r="H1631" s="33" t="s">
        <v>122</v>
      </c>
      <c r="I1631" s="33" t="s">
        <v>1007</v>
      </c>
      <c r="J1631" s="35">
        <v>1.0</v>
      </c>
      <c r="K1631" s="185" t="s">
        <v>1009</v>
      </c>
      <c r="L1631" s="35">
        <v>2.0</v>
      </c>
      <c r="M1631" s="35" t="s">
        <v>1011</v>
      </c>
      <c r="N1631" s="37"/>
      <c r="O1631" s="33" t="s">
        <v>1012</v>
      </c>
      <c r="P1631" s="32"/>
      <c r="Q1631" s="40" t="s">
        <v>1013</v>
      </c>
      <c r="R1631" s="130" t="s">
        <v>1193</v>
      </c>
      <c r="S1631" s="35" t="s">
        <v>1015</v>
      </c>
      <c r="T1631" s="164" t="s">
        <v>1194</v>
      </c>
      <c r="U1631" s="53"/>
      <c r="V1631" s="53"/>
      <c r="W1631" s="53"/>
      <c r="X1631" s="53"/>
      <c r="Y1631" s="53"/>
      <c r="Z1631" s="53"/>
      <c r="AA1631" s="53"/>
      <c r="AB1631" s="53"/>
      <c r="AC1631" s="53"/>
      <c r="AD1631" s="53"/>
      <c r="AE1631" s="53"/>
    </row>
    <row r="1632" ht="14.25" customHeight="1">
      <c r="A1632" s="157" t="str">
        <f t="shared" si="3"/>
        <v>191014_HEK-QCS_00J8W_00JNI_M02_S_1</v>
      </c>
      <c r="B1632" s="158" t="s">
        <v>5768</v>
      </c>
      <c r="C1632" s="160" t="s">
        <v>6889</v>
      </c>
      <c r="D1632" s="235" t="s">
        <v>109</v>
      </c>
      <c r="E1632" s="35" t="s">
        <v>109</v>
      </c>
      <c r="F1632" s="195">
        <v>41931.0</v>
      </c>
      <c r="G1632" s="33" t="s">
        <v>1191</v>
      </c>
      <c r="H1632" s="33" t="s">
        <v>122</v>
      </c>
      <c r="I1632" s="33" t="s">
        <v>1007</v>
      </c>
      <c r="J1632" s="35">
        <v>1.0</v>
      </c>
      <c r="K1632" s="185" t="s">
        <v>1009</v>
      </c>
      <c r="L1632" s="35">
        <v>2.0</v>
      </c>
      <c r="M1632" s="35" t="s">
        <v>1011</v>
      </c>
      <c r="N1632" s="37"/>
      <c r="O1632" s="33" t="s">
        <v>1012</v>
      </c>
      <c r="P1632" s="32"/>
      <c r="Q1632" s="40" t="s">
        <v>1013</v>
      </c>
      <c r="R1632" s="130" t="s">
        <v>1193</v>
      </c>
      <c r="S1632" s="35" t="s">
        <v>1015</v>
      </c>
      <c r="T1632" s="164" t="s">
        <v>1194</v>
      </c>
      <c r="U1632" s="53"/>
      <c r="V1632" s="53"/>
      <c r="W1632" s="53"/>
      <c r="X1632" s="53"/>
      <c r="Y1632" s="53"/>
      <c r="Z1632" s="53"/>
      <c r="AA1632" s="53"/>
      <c r="AB1632" s="53"/>
      <c r="AC1632" s="53"/>
      <c r="AD1632" s="53"/>
      <c r="AE1632" s="53"/>
    </row>
    <row r="1633" ht="14.25" customHeight="1">
      <c r="A1633" s="157" t="str">
        <f t="shared" si="3"/>
        <v>191014_B52-T1-1_00DP3_00JNJ_M02_S_1</v>
      </c>
      <c r="B1633" s="47" t="s">
        <v>4634</v>
      </c>
      <c r="C1633" s="160" t="s">
        <v>6850</v>
      </c>
      <c r="D1633" s="162" t="s">
        <v>6890</v>
      </c>
      <c r="E1633" s="66">
        <v>6376.0</v>
      </c>
      <c r="F1633" s="195">
        <v>41931.0</v>
      </c>
      <c r="G1633" s="33" t="s">
        <v>1191</v>
      </c>
      <c r="H1633" s="33" t="s">
        <v>122</v>
      </c>
      <c r="I1633" s="33" t="s">
        <v>1007</v>
      </c>
      <c r="J1633" s="35">
        <v>1.0</v>
      </c>
      <c r="K1633" s="185" t="s">
        <v>1009</v>
      </c>
      <c r="L1633" s="35">
        <v>2.0</v>
      </c>
      <c r="M1633" s="35" t="s">
        <v>1011</v>
      </c>
      <c r="N1633" s="107" t="s">
        <v>6891</v>
      </c>
      <c r="O1633" s="33" t="s">
        <v>1012</v>
      </c>
      <c r="P1633" s="32"/>
      <c r="Q1633" s="40" t="s">
        <v>1013</v>
      </c>
      <c r="R1633" s="130" t="s">
        <v>1193</v>
      </c>
      <c r="S1633" s="35" t="s">
        <v>1015</v>
      </c>
      <c r="T1633" s="164" t="s">
        <v>1194</v>
      </c>
      <c r="U1633" s="53"/>
      <c r="V1633" s="53"/>
      <c r="W1633" s="53"/>
      <c r="X1633" s="53"/>
      <c r="Y1633" s="53"/>
      <c r="Z1633" s="53"/>
      <c r="AA1633" s="53"/>
      <c r="AB1633" s="53"/>
      <c r="AC1633" s="53"/>
      <c r="AD1633" s="53"/>
      <c r="AE1633" s="53"/>
    </row>
    <row r="1634" ht="14.25" customHeight="1">
      <c r="A1634" s="157" t="str">
        <f t="shared" si="3"/>
        <v>191014_B52-T1-2_00DP4_00JNK_M02_S_1</v>
      </c>
      <c r="B1634" s="47" t="s">
        <v>4639</v>
      </c>
      <c r="C1634" s="160" t="s">
        <v>6853</v>
      </c>
      <c r="D1634" s="162" t="s">
        <v>6892</v>
      </c>
      <c r="E1634" s="66">
        <v>8490.0</v>
      </c>
      <c r="F1634" s="195">
        <v>41931.0</v>
      </c>
      <c r="G1634" s="33" t="s">
        <v>1191</v>
      </c>
      <c r="H1634" s="33" t="s">
        <v>122</v>
      </c>
      <c r="I1634" s="33" t="s">
        <v>1007</v>
      </c>
      <c r="J1634" s="35">
        <v>1.0</v>
      </c>
      <c r="K1634" s="185" t="s">
        <v>1009</v>
      </c>
      <c r="L1634" s="35">
        <v>2.0</v>
      </c>
      <c r="M1634" s="35" t="s">
        <v>1011</v>
      </c>
      <c r="N1634" s="107" t="s">
        <v>6891</v>
      </c>
      <c r="O1634" s="33" t="s">
        <v>1012</v>
      </c>
      <c r="P1634" s="32"/>
      <c r="Q1634" s="40" t="s">
        <v>1013</v>
      </c>
      <c r="R1634" s="130" t="s">
        <v>1193</v>
      </c>
      <c r="S1634" s="35" t="s">
        <v>1015</v>
      </c>
      <c r="T1634" s="164" t="s">
        <v>1194</v>
      </c>
      <c r="U1634" s="53"/>
      <c r="V1634" s="53"/>
      <c r="W1634" s="53"/>
      <c r="X1634" s="53"/>
      <c r="Y1634" s="53"/>
      <c r="Z1634" s="53"/>
      <c r="AA1634" s="53"/>
      <c r="AB1634" s="53"/>
      <c r="AC1634" s="53"/>
      <c r="AD1634" s="53"/>
      <c r="AE1634" s="53"/>
    </row>
    <row r="1635" ht="14.25" customHeight="1">
      <c r="A1635" s="157" t="str">
        <f t="shared" si="3"/>
        <v>191014_B52-T1-3_00DP5_00JNL_M02_S_1</v>
      </c>
      <c r="B1635" s="47" t="s">
        <v>4643</v>
      </c>
      <c r="C1635" s="160" t="s">
        <v>6856</v>
      </c>
      <c r="D1635" s="162" t="s">
        <v>6893</v>
      </c>
      <c r="E1635" s="66">
        <v>2633.0</v>
      </c>
      <c r="F1635" s="195">
        <v>41931.0</v>
      </c>
      <c r="G1635" s="33" t="s">
        <v>1191</v>
      </c>
      <c r="H1635" s="33" t="s">
        <v>122</v>
      </c>
      <c r="I1635" s="33" t="s">
        <v>1007</v>
      </c>
      <c r="J1635" s="35">
        <v>1.0</v>
      </c>
      <c r="K1635" s="185" t="s">
        <v>1009</v>
      </c>
      <c r="L1635" s="35">
        <v>2.0</v>
      </c>
      <c r="M1635" s="35" t="s">
        <v>1011</v>
      </c>
      <c r="N1635" s="107" t="s">
        <v>6891</v>
      </c>
      <c r="O1635" s="33" t="s">
        <v>1012</v>
      </c>
      <c r="P1635" s="32"/>
      <c r="Q1635" s="40" t="s">
        <v>1013</v>
      </c>
      <c r="R1635" s="130" t="s">
        <v>1193</v>
      </c>
      <c r="S1635" s="35" t="s">
        <v>1015</v>
      </c>
      <c r="T1635" s="164" t="s">
        <v>1194</v>
      </c>
      <c r="U1635" s="53"/>
      <c r="V1635" s="53"/>
      <c r="W1635" s="53"/>
      <c r="X1635" s="53"/>
      <c r="Y1635" s="53"/>
      <c r="Z1635" s="53"/>
      <c r="AA1635" s="53"/>
      <c r="AB1635" s="53"/>
      <c r="AC1635" s="53"/>
      <c r="AD1635" s="53"/>
      <c r="AE1635" s="53"/>
    </row>
    <row r="1636" ht="14.25" customHeight="1">
      <c r="A1636" s="157" t="str">
        <f t="shared" si="3"/>
        <v>191014_B52-T1-4_00DP6_00JNM_M02_S_1</v>
      </c>
      <c r="B1636" s="47" t="s">
        <v>4649</v>
      </c>
      <c r="C1636" s="160" t="s">
        <v>6859</v>
      </c>
      <c r="D1636" s="162" t="s">
        <v>6894</v>
      </c>
      <c r="E1636" s="66">
        <v>8590.0</v>
      </c>
      <c r="F1636" s="195">
        <v>41931.0</v>
      </c>
      <c r="G1636" s="33" t="s">
        <v>1191</v>
      </c>
      <c r="H1636" s="33" t="s">
        <v>122</v>
      </c>
      <c r="I1636" s="33" t="s">
        <v>1007</v>
      </c>
      <c r="J1636" s="35">
        <v>1.0</v>
      </c>
      <c r="K1636" s="185" t="s">
        <v>1009</v>
      </c>
      <c r="L1636" s="35">
        <v>2.0</v>
      </c>
      <c r="M1636" s="35" t="s">
        <v>1011</v>
      </c>
      <c r="N1636" s="107" t="s">
        <v>6891</v>
      </c>
      <c r="O1636" s="33" t="s">
        <v>1012</v>
      </c>
      <c r="P1636" s="32"/>
      <c r="Q1636" s="40" t="s">
        <v>1013</v>
      </c>
      <c r="R1636" s="130" t="s">
        <v>1193</v>
      </c>
      <c r="S1636" s="35" t="s">
        <v>1015</v>
      </c>
      <c r="T1636" s="164" t="s">
        <v>1194</v>
      </c>
      <c r="U1636" s="53"/>
      <c r="V1636" s="53"/>
      <c r="W1636" s="53"/>
      <c r="X1636" s="53"/>
      <c r="Y1636" s="53"/>
      <c r="Z1636" s="53"/>
      <c r="AA1636" s="53"/>
      <c r="AB1636" s="53"/>
      <c r="AC1636" s="53"/>
      <c r="AD1636" s="53"/>
      <c r="AE1636" s="53"/>
    </row>
    <row r="1637" ht="14.25" customHeight="1">
      <c r="A1637" s="157" t="str">
        <f t="shared" si="3"/>
        <v>191014_B52-T1-5_00DP7_00JNN_M02_S_1</v>
      </c>
      <c r="B1637" s="47" t="s">
        <v>4653</v>
      </c>
      <c r="C1637" s="160" t="s">
        <v>6863</v>
      </c>
      <c r="D1637" s="162" t="s">
        <v>6895</v>
      </c>
      <c r="E1637" s="66">
        <v>9671.0</v>
      </c>
      <c r="F1637" s="195">
        <v>41931.0</v>
      </c>
      <c r="G1637" s="33" t="s">
        <v>1191</v>
      </c>
      <c r="H1637" s="33" t="s">
        <v>122</v>
      </c>
      <c r="I1637" s="33" t="s">
        <v>1007</v>
      </c>
      <c r="J1637" s="35">
        <v>1.0</v>
      </c>
      <c r="K1637" s="185" t="s">
        <v>1009</v>
      </c>
      <c r="L1637" s="35">
        <v>2.0</v>
      </c>
      <c r="M1637" s="35" t="s">
        <v>1011</v>
      </c>
      <c r="N1637" s="107" t="s">
        <v>6891</v>
      </c>
      <c r="O1637" s="33" t="s">
        <v>1012</v>
      </c>
      <c r="P1637" s="32"/>
      <c r="Q1637" s="40" t="s">
        <v>1013</v>
      </c>
      <c r="R1637" s="130" t="s">
        <v>1193</v>
      </c>
      <c r="S1637" s="35" t="s">
        <v>1015</v>
      </c>
      <c r="T1637" s="164" t="s">
        <v>1194</v>
      </c>
      <c r="U1637" s="53"/>
      <c r="V1637" s="53"/>
      <c r="W1637" s="53"/>
      <c r="X1637" s="53"/>
      <c r="Y1637" s="53"/>
      <c r="Z1637" s="53"/>
      <c r="AA1637" s="53"/>
      <c r="AB1637" s="53"/>
      <c r="AC1637" s="53"/>
      <c r="AD1637" s="53"/>
      <c r="AE1637" s="53"/>
    </row>
    <row r="1638" ht="14.25" customHeight="1">
      <c r="A1638" s="157" t="str">
        <f t="shared" si="3"/>
        <v>191014_HEK-QCS_000F2_00JNO_M05_S_1</v>
      </c>
      <c r="B1638" s="158" t="s">
        <v>108</v>
      </c>
      <c r="C1638" s="160" t="s">
        <v>6896</v>
      </c>
      <c r="D1638" s="235" t="s">
        <v>109</v>
      </c>
      <c r="E1638" s="35" t="s">
        <v>109</v>
      </c>
      <c r="F1638" s="195">
        <v>41931.0</v>
      </c>
      <c r="G1638" s="33" t="s">
        <v>2746</v>
      </c>
      <c r="H1638" s="33" t="s">
        <v>120</v>
      </c>
      <c r="I1638" s="33" t="s">
        <v>1007</v>
      </c>
      <c r="J1638" s="35">
        <v>1.0</v>
      </c>
      <c r="K1638" s="185" t="s">
        <v>1009</v>
      </c>
      <c r="L1638" s="35">
        <v>2.0</v>
      </c>
      <c r="M1638" s="35" t="s">
        <v>1011</v>
      </c>
      <c r="N1638" s="37"/>
      <c r="O1638" s="33" t="s">
        <v>1012</v>
      </c>
      <c r="P1638" s="32"/>
      <c r="Q1638" s="35" t="s">
        <v>1013</v>
      </c>
      <c r="R1638" s="33" t="s">
        <v>3577</v>
      </c>
      <c r="S1638" s="35" t="s">
        <v>1015</v>
      </c>
      <c r="T1638" s="33" t="s">
        <v>6647</v>
      </c>
      <c r="U1638" s="53"/>
      <c r="V1638" s="53"/>
      <c r="W1638" s="53"/>
      <c r="X1638" s="53"/>
      <c r="Y1638" s="53"/>
      <c r="Z1638" s="53"/>
      <c r="AA1638" s="53"/>
      <c r="AB1638" s="53"/>
      <c r="AC1638" s="53"/>
      <c r="AD1638" s="53"/>
      <c r="AE1638" s="53"/>
    </row>
    <row r="1639" ht="14.25" customHeight="1">
      <c r="A1639" s="157" t="str">
        <f t="shared" si="3"/>
        <v>191014_HEK-QCS_00J8W_00JNP_M05_S_1</v>
      </c>
      <c r="B1639" s="158" t="s">
        <v>5768</v>
      </c>
      <c r="C1639" s="160" t="s">
        <v>6897</v>
      </c>
      <c r="D1639" s="235" t="s">
        <v>109</v>
      </c>
      <c r="E1639" s="35" t="s">
        <v>109</v>
      </c>
      <c r="F1639" s="195">
        <v>41931.0</v>
      </c>
      <c r="G1639" s="33" t="s">
        <v>2746</v>
      </c>
      <c r="H1639" s="33" t="s">
        <v>120</v>
      </c>
      <c r="I1639" s="33" t="s">
        <v>1007</v>
      </c>
      <c r="J1639" s="35">
        <v>1.0</v>
      </c>
      <c r="K1639" s="185" t="s">
        <v>1009</v>
      </c>
      <c r="L1639" s="35">
        <v>2.0</v>
      </c>
      <c r="M1639" s="35" t="s">
        <v>1011</v>
      </c>
      <c r="N1639" s="37"/>
      <c r="O1639" s="33" t="s">
        <v>1012</v>
      </c>
      <c r="P1639" s="32"/>
      <c r="Q1639" s="35" t="s">
        <v>1013</v>
      </c>
      <c r="R1639" s="33" t="s">
        <v>3577</v>
      </c>
      <c r="S1639" s="35" t="s">
        <v>1015</v>
      </c>
      <c r="T1639" s="33" t="s">
        <v>6647</v>
      </c>
      <c r="U1639" s="53"/>
      <c r="V1639" s="53"/>
      <c r="W1639" s="53"/>
      <c r="X1639" s="53"/>
      <c r="Y1639" s="53"/>
      <c r="Z1639" s="53"/>
      <c r="AA1639" s="53"/>
      <c r="AB1639" s="53"/>
      <c r="AC1639" s="53"/>
      <c r="AD1639" s="53"/>
      <c r="AE1639" s="53"/>
    </row>
    <row r="1640" ht="14.25" customHeight="1">
      <c r="A1640" s="157" t="str">
        <f t="shared" si="3"/>
        <v>191014_B14-T2-1_00BAY_00JNQ_M05_S_1</v>
      </c>
      <c r="B1640" s="47" t="s">
        <v>1628</v>
      </c>
      <c r="C1640" s="160" t="s">
        <v>6898</v>
      </c>
      <c r="D1640" s="178" t="s">
        <v>6899</v>
      </c>
      <c r="E1640" s="46">
        <v>10690.0</v>
      </c>
      <c r="F1640" s="195">
        <v>41931.0</v>
      </c>
      <c r="G1640" s="33" t="s">
        <v>2746</v>
      </c>
      <c r="H1640" s="33" t="s">
        <v>120</v>
      </c>
      <c r="I1640" s="33" t="s">
        <v>1007</v>
      </c>
      <c r="J1640" s="35">
        <v>1.0</v>
      </c>
      <c r="K1640" s="185" t="s">
        <v>1009</v>
      </c>
      <c r="L1640" s="35">
        <v>2.0</v>
      </c>
      <c r="M1640" s="35" t="s">
        <v>1011</v>
      </c>
      <c r="N1640" s="37"/>
      <c r="O1640" s="33" t="s">
        <v>1012</v>
      </c>
      <c r="P1640" s="32"/>
      <c r="Q1640" s="35" t="s">
        <v>1013</v>
      </c>
      <c r="R1640" s="33" t="s">
        <v>3577</v>
      </c>
      <c r="S1640" s="35" t="s">
        <v>1015</v>
      </c>
      <c r="T1640" s="33" t="s">
        <v>6647</v>
      </c>
      <c r="U1640" s="53"/>
      <c r="V1640" s="53"/>
      <c r="W1640" s="53"/>
      <c r="X1640" s="53"/>
      <c r="Y1640" s="53"/>
      <c r="Z1640" s="53"/>
      <c r="AA1640" s="53"/>
      <c r="AB1640" s="53"/>
      <c r="AC1640" s="53"/>
      <c r="AD1640" s="53"/>
      <c r="AE1640" s="53"/>
    </row>
    <row r="1641" ht="14.25" customHeight="1">
      <c r="A1641" s="157" t="str">
        <f t="shared" si="3"/>
        <v>191014_B14-T2-2_00BAZ_00JNR_M05_S_1</v>
      </c>
      <c r="B1641" s="47" t="s">
        <v>1635</v>
      </c>
      <c r="C1641" s="160" t="s">
        <v>6900</v>
      </c>
      <c r="D1641" s="178" t="s">
        <v>6901</v>
      </c>
      <c r="E1641" s="46">
        <v>5950.0</v>
      </c>
      <c r="F1641" s="195">
        <v>41931.0</v>
      </c>
      <c r="G1641" s="33" t="s">
        <v>2746</v>
      </c>
      <c r="H1641" s="33" t="s">
        <v>120</v>
      </c>
      <c r="I1641" s="33" t="s">
        <v>1007</v>
      </c>
      <c r="J1641" s="35">
        <v>1.0</v>
      </c>
      <c r="K1641" s="185" t="s">
        <v>1009</v>
      </c>
      <c r="L1641" s="35">
        <v>2.0</v>
      </c>
      <c r="M1641" s="35" t="s">
        <v>1011</v>
      </c>
      <c r="N1641" s="37"/>
      <c r="O1641" s="33" t="s">
        <v>1012</v>
      </c>
      <c r="P1641" s="32"/>
      <c r="Q1641" s="35" t="s">
        <v>1013</v>
      </c>
      <c r="R1641" s="33" t="s">
        <v>3577</v>
      </c>
      <c r="S1641" s="35" t="s">
        <v>1015</v>
      </c>
      <c r="T1641" s="33" t="s">
        <v>6647</v>
      </c>
      <c r="U1641" s="53"/>
      <c r="V1641" s="53"/>
      <c r="W1641" s="53"/>
      <c r="X1641" s="53"/>
      <c r="Y1641" s="53"/>
      <c r="Z1641" s="53"/>
      <c r="AA1641" s="53"/>
      <c r="AB1641" s="53"/>
      <c r="AC1641" s="53"/>
      <c r="AD1641" s="53"/>
      <c r="AE1641" s="53"/>
    </row>
    <row r="1642" ht="14.25" customHeight="1">
      <c r="A1642" s="157" t="str">
        <f t="shared" si="3"/>
        <v>191014_B14-T2-3_00BB0_00JNS_M05_S_1</v>
      </c>
      <c r="B1642" s="47" t="s">
        <v>1640</v>
      </c>
      <c r="C1642" s="160" t="s">
        <v>6902</v>
      </c>
      <c r="D1642" s="178" t="s">
        <v>6903</v>
      </c>
      <c r="E1642" s="46">
        <v>8073.0</v>
      </c>
      <c r="F1642" s="195">
        <v>41931.0</v>
      </c>
      <c r="G1642" s="33" t="s">
        <v>2746</v>
      </c>
      <c r="H1642" s="33" t="s">
        <v>120</v>
      </c>
      <c r="I1642" s="33" t="s">
        <v>1007</v>
      </c>
      <c r="J1642" s="35">
        <v>1.0</v>
      </c>
      <c r="K1642" s="185" t="s">
        <v>1009</v>
      </c>
      <c r="L1642" s="35">
        <v>2.0</v>
      </c>
      <c r="M1642" s="35" t="s">
        <v>1011</v>
      </c>
      <c r="N1642" s="37"/>
      <c r="O1642" s="33" t="s">
        <v>1012</v>
      </c>
      <c r="P1642" s="32"/>
      <c r="Q1642" s="35" t="s">
        <v>1013</v>
      </c>
      <c r="R1642" s="33" t="s">
        <v>3577</v>
      </c>
      <c r="S1642" s="35" t="s">
        <v>1015</v>
      </c>
      <c r="T1642" s="33" t="s">
        <v>6647</v>
      </c>
      <c r="U1642" s="53"/>
      <c r="V1642" s="53"/>
      <c r="W1642" s="53"/>
      <c r="X1642" s="53"/>
      <c r="Y1642" s="53"/>
      <c r="Z1642" s="53"/>
      <c r="AA1642" s="53"/>
      <c r="AB1642" s="53"/>
      <c r="AC1642" s="53"/>
      <c r="AD1642" s="53"/>
      <c r="AE1642" s="53"/>
    </row>
    <row r="1643" ht="14.25" customHeight="1">
      <c r="A1643" s="157" t="str">
        <f t="shared" si="3"/>
        <v>191014_B14-T2-4_00BB1_00JNT_M05_S_1</v>
      </c>
      <c r="B1643" s="47" t="s">
        <v>1650</v>
      </c>
      <c r="C1643" s="160" t="s">
        <v>6904</v>
      </c>
      <c r="D1643" s="178" t="s">
        <v>6905</v>
      </c>
      <c r="E1643" s="46">
        <v>10610.0</v>
      </c>
      <c r="F1643" s="195">
        <v>41931.0</v>
      </c>
      <c r="G1643" s="33" t="s">
        <v>2746</v>
      </c>
      <c r="H1643" s="33" t="s">
        <v>120</v>
      </c>
      <c r="I1643" s="33" t="s">
        <v>1007</v>
      </c>
      <c r="J1643" s="35">
        <v>1.0</v>
      </c>
      <c r="K1643" s="185" t="s">
        <v>1009</v>
      </c>
      <c r="L1643" s="35">
        <v>2.0</v>
      </c>
      <c r="M1643" s="35" t="s">
        <v>1011</v>
      </c>
      <c r="N1643" s="37"/>
      <c r="O1643" s="33" t="s">
        <v>1012</v>
      </c>
      <c r="P1643" s="32"/>
      <c r="Q1643" s="35" t="s">
        <v>1013</v>
      </c>
      <c r="R1643" s="33" t="s">
        <v>3577</v>
      </c>
      <c r="S1643" s="35" t="s">
        <v>1015</v>
      </c>
      <c r="T1643" s="33" t="s">
        <v>6647</v>
      </c>
      <c r="U1643" s="53"/>
      <c r="V1643" s="53"/>
      <c r="W1643" s="53"/>
      <c r="X1643" s="53"/>
      <c r="Y1643" s="53"/>
      <c r="Z1643" s="53"/>
      <c r="AA1643" s="53"/>
      <c r="AB1643" s="53"/>
      <c r="AC1643" s="53"/>
      <c r="AD1643" s="53"/>
      <c r="AE1643" s="53"/>
    </row>
    <row r="1644" ht="14.25" customHeight="1">
      <c r="A1644" s="157" t="str">
        <f t="shared" si="3"/>
        <v>191014_B14-T2-5_00BB2_00JNU_M05_S_1</v>
      </c>
      <c r="B1644" s="47" t="s">
        <v>1658</v>
      </c>
      <c r="C1644" s="160" t="s">
        <v>6906</v>
      </c>
      <c r="D1644" s="178" t="s">
        <v>6907</v>
      </c>
      <c r="E1644" s="46">
        <v>2357.0</v>
      </c>
      <c r="F1644" s="195">
        <v>41931.0</v>
      </c>
      <c r="G1644" s="33" t="s">
        <v>2746</v>
      </c>
      <c r="H1644" s="33" t="s">
        <v>120</v>
      </c>
      <c r="I1644" s="33" t="s">
        <v>1007</v>
      </c>
      <c r="J1644" s="35">
        <v>1.0</v>
      </c>
      <c r="K1644" s="185" t="s">
        <v>1009</v>
      </c>
      <c r="L1644" s="35">
        <v>2.0</v>
      </c>
      <c r="M1644" s="35" t="s">
        <v>1011</v>
      </c>
      <c r="N1644" s="37"/>
      <c r="O1644" s="33" t="s">
        <v>1012</v>
      </c>
      <c r="P1644" s="32"/>
      <c r="Q1644" s="35" t="s">
        <v>1013</v>
      </c>
      <c r="R1644" s="33" t="s">
        <v>3577</v>
      </c>
      <c r="S1644" s="35" t="s">
        <v>1015</v>
      </c>
      <c r="T1644" s="33" t="s">
        <v>6647</v>
      </c>
      <c r="U1644" s="53"/>
      <c r="V1644" s="53"/>
      <c r="W1644" s="53"/>
      <c r="X1644" s="53"/>
      <c r="Y1644" s="53"/>
      <c r="Z1644" s="53"/>
      <c r="AA1644" s="53"/>
      <c r="AB1644" s="53"/>
      <c r="AC1644" s="53"/>
      <c r="AD1644" s="53"/>
      <c r="AE1644" s="53"/>
    </row>
    <row r="1645" ht="14.25" customHeight="1">
      <c r="A1645" s="157" t="str">
        <f t="shared" si="3"/>
        <v>191014_B14-T2-6_00BB3_00JNV_M05_S_1</v>
      </c>
      <c r="B1645" s="47" t="s">
        <v>1666</v>
      </c>
      <c r="C1645" s="160" t="s">
        <v>6908</v>
      </c>
      <c r="D1645" s="178" t="s">
        <v>6909</v>
      </c>
      <c r="E1645" s="46">
        <v>2319.0</v>
      </c>
      <c r="F1645" s="195">
        <v>41931.0</v>
      </c>
      <c r="G1645" s="33" t="s">
        <v>2746</v>
      </c>
      <c r="H1645" s="33" t="s">
        <v>120</v>
      </c>
      <c r="I1645" s="33" t="s">
        <v>1007</v>
      </c>
      <c r="J1645" s="35">
        <v>1.0</v>
      </c>
      <c r="K1645" s="185" t="s">
        <v>1009</v>
      </c>
      <c r="L1645" s="35">
        <v>2.0</v>
      </c>
      <c r="M1645" s="35" t="s">
        <v>1011</v>
      </c>
      <c r="N1645" s="37"/>
      <c r="O1645" s="33" t="s">
        <v>1012</v>
      </c>
      <c r="P1645" s="32"/>
      <c r="Q1645" s="35" t="s">
        <v>1013</v>
      </c>
      <c r="R1645" s="33" t="s">
        <v>3577</v>
      </c>
      <c r="S1645" s="35" t="s">
        <v>1015</v>
      </c>
      <c r="T1645" s="33" t="s">
        <v>6647</v>
      </c>
      <c r="U1645" s="53"/>
      <c r="V1645" s="53"/>
      <c r="W1645" s="53"/>
      <c r="X1645" s="53"/>
      <c r="Y1645" s="53"/>
      <c r="Z1645" s="53"/>
      <c r="AA1645" s="53"/>
      <c r="AB1645" s="53"/>
      <c r="AC1645" s="53"/>
      <c r="AD1645" s="53"/>
      <c r="AE1645" s="53"/>
    </row>
    <row r="1646" ht="14.25" customHeight="1">
      <c r="A1646" s="157" t="str">
        <f t="shared" si="3"/>
        <v>191014_B14-T2-7_00BB4_00JNW_M05_S_1</v>
      </c>
      <c r="B1646" s="47" t="s">
        <v>1672</v>
      </c>
      <c r="C1646" s="160" t="s">
        <v>6910</v>
      </c>
      <c r="D1646" s="178" t="s">
        <v>6911</v>
      </c>
      <c r="E1646" s="46">
        <v>3367.0</v>
      </c>
      <c r="F1646" s="195">
        <v>41931.0</v>
      </c>
      <c r="G1646" s="33" t="s">
        <v>2746</v>
      </c>
      <c r="H1646" s="33" t="s">
        <v>120</v>
      </c>
      <c r="I1646" s="33" t="s">
        <v>1007</v>
      </c>
      <c r="J1646" s="35">
        <v>1.0</v>
      </c>
      <c r="K1646" s="185" t="s">
        <v>1009</v>
      </c>
      <c r="L1646" s="35">
        <v>2.0</v>
      </c>
      <c r="M1646" s="35" t="s">
        <v>1011</v>
      </c>
      <c r="N1646" s="37"/>
      <c r="O1646" s="33" t="s">
        <v>1012</v>
      </c>
      <c r="P1646" s="32"/>
      <c r="Q1646" s="35" t="s">
        <v>1013</v>
      </c>
      <c r="R1646" s="33" t="s">
        <v>3577</v>
      </c>
      <c r="S1646" s="35" t="s">
        <v>1015</v>
      </c>
      <c r="T1646" s="33" t="s">
        <v>6647</v>
      </c>
      <c r="U1646" s="53"/>
      <c r="V1646" s="53"/>
      <c r="W1646" s="53"/>
      <c r="X1646" s="53"/>
      <c r="Y1646" s="53"/>
      <c r="Z1646" s="53"/>
      <c r="AA1646" s="53"/>
      <c r="AB1646" s="53"/>
      <c r="AC1646" s="53"/>
      <c r="AD1646" s="53"/>
      <c r="AE1646" s="53"/>
    </row>
    <row r="1647" ht="14.25" customHeight="1">
      <c r="A1647" s="157" t="str">
        <f t="shared" si="3"/>
        <v>191014_B14-T2-8_00BB5_00JNX_M05_S_1</v>
      </c>
      <c r="B1647" s="47" t="s">
        <v>1681</v>
      </c>
      <c r="C1647" s="160" t="s">
        <v>6912</v>
      </c>
      <c r="D1647" s="178" t="s">
        <v>6913</v>
      </c>
      <c r="E1647" s="46">
        <v>8311.0</v>
      </c>
      <c r="F1647" s="195">
        <v>41931.0</v>
      </c>
      <c r="G1647" s="33" t="s">
        <v>2746</v>
      </c>
      <c r="H1647" s="33" t="s">
        <v>120</v>
      </c>
      <c r="I1647" s="33" t="s">
        <v>1007</v>
      </c>
      <c r="J1647" s="35">
        <v>1.0</v>
      </c>
      <c r="K1647" s="185" t="s">
        <v>1009</v>
      </c>
      <c r="L1647" s="35">
        <v>2.0</v>
      </c>
      <c r="M1647" s="35" t="s">
        <v>1011</v>
      </c>
      <c r="N1647" s="37"/>
      <c r="O1647" s="33" t="s">
        <v>1012</v>
      </c>
      <c r="P1647" s="32"/>
      <c r="Q1647" s="35" t="s">
        <v>1013</v>
      </c>
      <c r="R1647" s="33" t="s">
        <v>3577</v>
      </c>
      <c r="S1647" s="35" t="s">
        <v>1015</v>
      </c>
      <c r="T1647" s="33" t="s">
        <v>6647</v>
      </c>
      <c r="U1647" s="53"/>
      <c r="V1647" s="53"/>
      <c r="W1647" s="53"/>
      <c r="X1647" s="53"/>
      <c r="Y1647" s="53"/>
      <c r="Z1647" s="53"/>
      <c r="AA1647" s="53"/>
      <c r="AB1647" s="53"/>
      <c r="AC1647" s="53"/>
      <c r="AD1647" s="53"/>
      <c r="AE1647" s="53"/>
    </row>
    <row r="1648" ht="14.25" customHeight="1">
      <c r="A1648" s="157" t="str">
        <f t="shared" si="3"/>
        <v>191014_B14-T2-9_00BB6_00JNY_M05_S_1</v>
      </c>
      <c r="B1648" s="47" t="s">
        <v>1691</v>
      </c>
      <c r="C1648" s="160" t="s">
        <v>6914</v>
      </c>
      <c r="D1648" s="178" t="s">
        <v>6915</v>
      </c>
      <c r="E1648" s="46">
        <v>6453.0</v>
      </c>
      <c r="F1648" s="195">
        <v>41931.0</v>
      </c>
      <c r="G1648" s="33" t="s">
        <v>2746</v>
      </c>
      <c r="H1648" s="33" t="s">
        <v>120</v>
      </c>
      <c r="I1648" s="33" t="s">
        <v>1007</v>
      </c>
      <c r="J1648" s="35">
        <v>1.0</v>
      </c>
      <c r="K1648" s="185" t="s">
        <v>1009</v>
      </c>
      <c r="L1648" s="35">
        <v>2.0</v>
      </c>
      <c r="M1648" s="35" t="s">
        <v>1011</v>
      </c>
      <c r="N1648" s="37"/>
      <c r="O1648" s="33" t="s">
        <v>1012</v>
      </c>
      <c r="P1648" s="32"/>
      <c r="Q1648" s="35" t="s">
        <v>1013</v>
      </c>
      <c r="R1648" s="33" t="s">
        <v>3577</v>
      </c>
      <c r="S1648" s="35" t="s">
        <v>1015</v>
      </c>
      <c r="T1648" s="33" t="s">
        <v>6647</v>
      </c>
      <c r="U1648" s="53"/>
      <c r="V1648" s="53"/>
      <c r="W1648" s="53"/>
      <c r="X1648" s="53"/>
      <c r="Y1648" s="53"/>
      <c r="Z1648" s="53"/>
      <c r="AA1648" s="53"/>
      <c r="AB1648" s="53"/>
      <c r="AC1648" s="53"/>
      <c r="AD1648" s="53"/>
      <c r="AE1648" s="53"/>
    </row>
    <row r="1649" ht="14.25" customHeight="1">
      <c r="A1649" s="157" t="str">
        <f t="shared" si="3"/>
        <v>191014_B14-T2-10_00BB7_00JNZ_M05_S_1</v>
      </c>
      <c r="B1649" s="47" t="s">
        <v>1699</v>
      </c>
      <c r="C1649" s="160" t="s">
        <v>6916</v>
      </c>
      <c r="D1649" s="178" t="s">
        <v>6917</v>
      </c>
      <c r="E1649" s="46">
        <v>6909.0</v>
      </c>
      <c r="F1649" s="195">
        <v>41931.0</v>
      </c>
      <c r="G1649" s="33" t="s">
        <v>2746</v>
      </c>
      <c r="H1649" s="33" t="s">
        <v>120</v>
      </c>
      <c r="I1649" s="33" t="s">
        <v>1007</v>
      </c>
      <c r="J1649" s="35">
        <v>1.0</v>
      </c>
      <c r="K1649" s="185" t="s">
        <v>1009</v>
      </c>
      <c r="L1649" s="35">
        <v>2.0</v>
      </c>
      <c r="M1649" s="35" t="s">
        <v>1011</v>
      </c>
      <c r="N1649" s="37"/>
      <c r="O1649" s="33" t="s">
        <v>1012</v>
      </c>
      <c r="P1649" s="32"/>
      <c r="Q1649" s="35" t="s">
        <v>1013</v>
      </c>
      <c r="R1649" s="33" t="s">
        <v>3577</v>
      </c>
      <c r="S1649" s="35" t="s">
        <v>1015</v>
      </c>
      <c r="T1649" s="33" t="s">
        <v>6647</v>
      </c>
      <c r="U1649" s="53"/>
      <c r="V1649" s="53"/>
      <c r="W1649" s="53"/>
      <c r="X1649" s="53"/>
      <c r="Y1649" s="53"/>
      <c r="Z1649" s="53"/>
      <c r="AA1649" s="53"/>
      <c r="AB1649" s="53"/>
      <c r="AC1649" s="53"/>
      <c r="AD1649" s="53"/>
      <c r="AE1649" s="53"/>
    </row>
    <row r="1650" ht="14.25" customHeight="1">
      <c r="A1650" s="157" t="str">
        <f t="shared" si="3"/>
        <v>191014_B14-T2-11_00BB8_00JO0_M05_S_1</v>
      </c>
      <c r="B1650" s="47" t="s">
        <v>1706</v>
      </c>
      <c r="C1650" s="160" t="s">
        <v>6918</v>
      </c>
      <c r="D1650" s="178" t="s">
        <v>6919</v>
      </c>
      <c r="E1650" s="46">
        <v>8009.0</v>
      </c>
      <c r="F1650" s="195">
        <v>41931.0</v>
      </c>
      <c r="G1650" s="33" t="s">
        <v>2746</v>
      </c>
      <c r="H1650" s="33" t="s">
        <v>120</v>
      </c>
      <c r="I1650" s="33" t="s">
        <v>1007</v>
      </c>
      <c r="J1650" s="35">
        <v>1.0</v>
      </c>
      <c r="K1650" s="185" t="s">
        <v>1009</v>
      </c>
      <c r="L1650" s="35">
        <v>2.0</v>
      </c>
      <c r="M1650" s="35" t="s">
        <v>1011</v>
      </c>
      <c r="N1650" s="37"/>
      <c r="O1650" s="33" t="s">
        <v>1012</v>
      </c>
      <c r="P1650" s="32"/>
      <c r="Q1650" s="35" t="s">
        <v>1013</v>
      </c>
      <c r="R1650" s="33" t="s">
        <v>3577</v>
      </c>
      <c r="S1650" s="35" t="s">
        <v>1015</v>
      </c>
      <c r="T1650" s="33" t="s">
        <v>6647</v>
      </c>
      <c r="U1650" s="53"/>
      <c r="V1650" s="53"/>
      <c r="W1650" s="53"/>
      <c r="X1650" s="53"/>
      <c r="Y1650" s="53"/>
      <c r="Z1650" s="53"/>
      <c r="AA1650" s="53"/>
      <c r="AB1650" s="53"/>
      <c r="AC1650" s="53"/>
      <c r="AD1650" s="53"/>
      <c r="AE1650" s="53"/>
    </row>
    <row r="1651" ht="14.25" customHeight="1">
      <c r="A1651" s="157" t="str">
        <f t="shared" si="3"/>
        <v>191014_B14-T2-12_00BB9_00JO1_M05_S_1</v>
      </c>
      <c r="B1651" s="47" t="s">
        <v>1712</v>
      </c>
      <c r="C1651" s="160" t="s">
        <v>6920</v>
      </c>
      <c r="D1651" s="178" t="s">
        <v>6921</v>
      </c>
      <c r="E1651" s="46">
        <v>2014.0</v>
      </c>
      <c r="F1651" s="195">
        <v>41931.0</v>
      </c>
      <c r="G1651" s="33" t="s">
        <v>2746</v>
      </c>
      <c r="H1651" s="33" t="s">
        <v>120</v>
      </c>
      <c r="I1651" s="33" t="s">
        <v>1007</v>
      </c>
      <c r="J1651" s="35">
        <v>1.0</v>
      </c>
      <c r="K1651" s="185" t="s">
        <v>1009</v>
      </c>
      <c r="L1651" s="35">
        <v>2.0</v>
      </c>
      <c r="M1651" s="35" t="s">
        <v>1011</v>
      </c>
      <c r="N1651" s="37"/>
      <c r="O1651" s="33" t="s">
        <v>1012</v>
      </c>
      <c r="P1651" s="32"/>
      <c r="Q1651" s="35" t="s">
        <v>1013</v>
      </c>
      <c r="R1651" s="33" t="s">
        <v>3577</v>
      </c>
      <c r="S1651" s="35" t="s">
        <v>1015</v>
      </c>
      <c r="T1651" s="33" t="s">
        <v>6647</v>
      </c>
      <c r="U1651" s="53"/>
      <c r="V1651" s="53"/>
      <c r="W1651" s="53"/>
      <c r="X1651" s="53"/>
      <c r="Y1651" s="53"/>
      <c r="Z1651" s="53"/>
      <c r="AA1651" s="53"/>
      <c r="AB1651" s="53"/>
      <c r="AC1651" s="53"/>
      <c r="AD1651" s="53"/>
      <c r="AE1651" s="53"/>
    </row>
    <row r="1652" ht="14.25" customHeight="1">
      <c r="A1652" s="157" t="str">
        <f t="shared" si="3"/>
        <v>191014_B14-T2-13_00BBA_00JO2_M05_S_1</v>
      </c>
      <c r="B1652" s="47" t="s">
        <v>1718</v>
      </c>
      <c r="C1652" s="160" t="s">
        <v>6922</v>
      </c>
      <c r="D1652" s="178" t="s">
        <v>6923</v>
      </c>
      <c r="E1652" s="46">
        <v>3108.0</v>
      </c>
      <c r="F1652" s="195">
        <v>41931.0</v>
      </c>
      <c r="G1652" s="33" t="s">
        <v>2746</v>
      </c>
      <c r="H1652" s="33" t="s">
        <v>120</v>
      </c>
      <c r="I1652" s="33" t="s">
        <v>1007</v>
      </c>
      <c r="J1652" s="35">
        <v>1.0</v>
      </c>
      <c r="K1652" s="185" t="s">
        <v>1009</v>
      </c>
      <c r="L1652" s="35">
        <v>2.0</v>
      </c>
      <c r="M1652" s="35" t="s">
        <v>1011</v>
      </c>
      <c r="N1652" s="37"/>
      <c r="O1652" s="33" t="s">
        <v>1012</v>
      </c>
      <c r="P1652" s="32"/>
      <c r="Q1652" s="35" t="s">
        <v>1013</v>
      </c>
      <c r="R1652" s="33" t="s">
        <v>3577</v>
      </c>
      <c r="S1652" s="35" t="s">
        <v>1015</v>
      </c>
      <c r="T1652" s="33" t="s">
        <v>6647</v>
      </c>
      <c r="U1652" s="53"/>
      <c r="V1652" s="53"/>
      <c r="W1652" s="53"/>
      <c r="X1652" s="53"/>
      <c r="Y1652" s="53"/>
      <c r="Z1652" s="53"/>
      <c r="AA1652" s="53"/>
      <c r="AB1652" s="53"/>
      <c r="AC1652" s="53"/>
      <c r="AD1652" s="53"/>
      <c r="AE1652" s="53"/>
    </row>
    <row r="1653" ht="14.25" customHeight="1">
      <c r="A1653" s="157" t="str">
        <f t="shared" si="3"/>
        <v>191014_B14-T2-14_00BBB_00JO3_M05_S_1</v>
      </c>
      <c r="B1653" s="47" t="s">
        <v>1724</v>
      </c>
      <c r="C1653" s="160" t="s">
        <v>6924</v>
      </c>
      <c r="D1653" s="178" t="s">
        <v>6925</v>
      </c>
      <c r="E1653" s="46">
        <v>8256.0</v>
      </c>
      <c r="F1653" s="195">
        <v>41931.0</v>
      </c>
      <c r="G1653" s="33" t="s">
        <v>2746</v>
      </c>
      <c r="H1653" s="33" t="s">
        <v>120</v>
      </c>
      <c r="I1653" s="33" t="s">
        <v>1007</v>
      </c>
      <c r="J1653" s="35">
        <v>1.0</v>
      </c>
      <c r="K1653" s="185" t="s">
        <v>1009</v>
      </c>
      <c r="L1653" s="35">
        <v>2.0</v>
      </c>
      <c r="M1653" s="35" t="s">
        <v>1011</v>
      </c>
      <c r="N1653" s="37"/>
      <c r="O1653" s="33" t="s">
        <v>1012</v>
      </c>
      <c r="P1653" s="32"/>
      <c r="Q1653" s="35" t="s">
        <v>1013</v>
      </c>
      <c r="R1653" s="33" t="s">
        <v>3577</v>
      </c>
      <c r="S1653" s="35" t="s">
        <v>1015</v>
      </c>
      <c r="T1653" s="33" t="s">
        <v>6647</v>
      </c>
      <c r="U1653" s="53"/>
      <c r="V1653" s="53"/>
      <c r="W1653" s="53"/>
      <c r="X1653" s="53"/>
      <c r="Y1653" s="53"/>
      <c r="Z1653" s="53"/>
      <c r="AA1653" s="53"/>
      <c r="AB1653" s="53"/>
      <c r="AC1653" s="53"/>
      <c r="AD1653" s="53"/>
      <c r="AE1653" s="53"/>
    </row>
    <row r="1654" ht="14.25" customHeight="1">
      <c r="A1654" s="157" t="str">
        <f t="shared" si="3"/>
        <v>191014_B14-T2-15_00BBC_00JO4_M05_S_1</v>
      </c>
      <c r="B1654" s="47" t="s">
        <v>1728</v>
      </c>
      <c r="C1654" s="160" t="s">
        <v>6926</v>
      </c>
      <c r="D1654" s="178" t="s">
        <v>6927</v>
      </c>
      <c r="E1654" s="33" t="s">
        <v>154</v>
      </c>
      <c r="F1654" s="195">
        <v>41931.0</v>
      </c>
      <c r="G1654" s="33" t="s">
        <v>2746</v>
      </c>
      <c r="H1654" s="33" t="s">
        <v>120</v>
      </c>
      <c r="I1654" s="33" t="s">
        <v>1007</v>
      </c>
      <c r="J1654" s="35">
        <v>1.0</v>
      </c>
      <c r="K1654" s="185" t="s">
        <v>1009</v>
      </c>
      <c r="L1654" s="35">
        <v>2.0</v>
      </c>
      <c r="M1654" s="35" t="s">
        <v>1011</v>
      </c>
      <c r="N1654" s="37"/>
      <c r="O1654" s="33" t="s">
        <v>1012</v>
      </c>
      <c r="P1654" s="32"/>
      <c r="Q1654" s="35" t="s">
        <v>1013</v>
      </c>
      <c r="R1654" s="33" t="s">
        <v>3577</v>
      </c>
      <c r="S1654" s="35" t="s">
        <v>1015</v>
      </c>
      <c r="T1654" s="33" t="s">
        <v>6647</v>
      </c>
      <c r="U1654" s="53"/>
      <c r="V1654" s="53"/>
      <c r="W1654" s="53"/>
      <c r="X1654" s="53"/>
      <c r="Y1654" s="53"/>
      <c r="Z1654" s="53"/>
      <c r="AA1654" s="53"/>
      <c r="AB1654" s="53"/>
      <c r="AC1654" s="53"/>
      <c r="AD1654" s="53"/>
      <c r="AE1654" s="53"/>
    </row>
    <row r="1655" ht="14.25" customHeight="1">
      <c r="A1655" s="157" t="str">
        <f t="shared" si="3"/>
        <v>191014_B14-T2-16_00BBD_00JO5_M05_S_1</v>
      </c>
      <c r="B1655" s="47" t="s">
        <v>1736</v>
      </c>
      <c r="C1655" s="160" t="s">
        <v>6928</v>
      </c>
      <c r="D1655" s="178" t="s">
        <v>6929</v>
      </c>
      <c r="E1655" s="33" t="s">
        <v>734</v>
      </c>
      <c r="F1655" s="195">
        <v>41931.0</v>
      </c>
      <c r="G1655" s="33" t="s">
        <v>2746</v>
      </c>
      <c r="H1655" s="33" t="s">
        <v>120</v>
      </c>
      <c r="I1655" s="33" t="s">
        <v>1007</v>
      </c>
      <c r="J1655" s="35">
        <v>1.0</v>
      </c>
      <c r="K1655" s="185" t="s">
        <v>1009</v>
      </c>
      <c r="L1655" s="35">
        <v>2.0</v>
      </c>
      <c r="M1655" s="35" t="s">
        <v>1011</v>
      </c>
      <c r="N1655" s="37"/>
      <c r="O1655" s="33" t="s">
        <v>1012</v>
      </c>
      <c r="P1655" s="32"/>
      <c r="Q1655" s="35" t="s">
        <v>1013</v>
      </c>
      <c r="R1655" s="33" t="s">
        <v>3577</v>
      </c>
      <c r="S1655" s="35" t="s">
        <v>1015</v>
      </c>
      <c r="T1655" s="33" t="s">
        <v>6647</v>
      </c>
      <c r="U1655" s="53"/>
      <c r="V1655" s="53"/>
      <c r="W1655" s="53"/>
      <c r="X1655" s="53"/>
      <c r="Y1655" s="53"/>
      <c r="Z1655" s="53"/>
      <c r="AA1655" s="53"/>
      <c r="AB1655" s="53"/>
      <c r="AC1655" s="53"/>
      <c r="AD1655" s="53"/>
      <c r="AE1655" s="53"/>
    </row>
    <row r="1656" ht="14.25" customHeight="1">
      <c r="A1656" s="157" t="str">
        <f t="shared" si="3"/>
        <v>191015_HEK-QCS_000F2_00JO6_M01_S_1</v>
      </c>
      <c r="B1656" s="158" t="s">
        <v>108</v>
      </c>
      <c r="C1656" s="160" t="s">
        <v>6930</v>
      </c>
      <c r="D1656" s="235" t="s">
        <v>109</v>
      </c>
      <c r="E1656" s="35" t="s">
        <v>109</v>
      </c>
      <c r="F1656" s="195">
        <v>42296.0</v>
      </c>
      <c r="G1656" s="33" t="s">
        <v>1006</v>
      </c>
      <c r="H1656" s="33" t="s">
        <v>120</v>
      </c>
      <c r="I1656" s="33" t="s">
        <v>1007</v>
      </c>
      <c r="J1656" s="35">
        <v>1.0</v>
      </c>
      <c r="K1656" s="185" t="s">
        <v>1009</v>
      </c>
      <c r="L1656" s="35">
        <v>2.0</v>
      </c>
      <c r="M1656" s="35" t="s">
        <v>1011</v>
      </c>
      <c r="N1656" s="37"/>
      <c r="O1656" s="33" t="s">
        <v>1012</v>
      </c>
      <c r="P1656" s="32"/>
      <c r="Q1656" s="35" t="s">
        <v>1013</v>
      </c>
      <c r="R1656" s="33" t="s">
        <v>1014</v>
      </c>
      <c r="S1656" s="35" t="s">
        <v>1015</v>
      </c>
      <c r="T1656" s="33" t="s">
        <v>1016</v>
      </c>
      <c r="U1656" s="53"/>
      <c r="V1656" s="53"/>
      <c r="W1656" s="53"/>
      <c r="X1656" s="53"/>
      <c r="Y1656" s="53"/>
      <c r="Z1656" s="53"/>
      <c r="AA1656" s="53"/>
      <c r="AB1656" s="53"/>
      <c r="AC1656" s="53"/>
      <c r="AD1656" s="53"/>
      <c r="AE1656" s="53"/>
    </row>
    <row r="1657" ht="14.25" customHeight="1">
      <c r="A1657" s="157" t="str">
        <f t="shared" si="3"/>
        <v>191015_HEK-QCS_00J8W_00JO7_M01_S_1</v>
      </c>
      <c r="B1657" s="158" t="s">
        <v>5768</v>
      </c>
      <c r="C1657" s="160" t="s">
        <v>6931</v>
      </c>
      <c r="D1657" s="235" t="s">
        <v>109</v>
      </c>
      <c r="E1657" s="35" t="s">
        <v>109</v>
      </c>
      <c r="F1657" s="195">
        <v>42296.0</v>
      </c>
      <c r="G1657" s="33" t="s">
        <v>1006</v>
      </c>
      <c r="H1657" s="33" t="s">
        <v>120</v>
      </c>
      <c r="I1657" s="33" t="s">
        <v>1007</v>
      </c>
      <c r="J1657" s="35">
        <v>1.0</v>
      </c>
      <c r="K1657" s="185" t="s">
        <v>1009</v>
      </c>
      <c r="L1657" s="35">
        <v>2.0</v>
      </c>
      <c r="M1657" s="35" t="s">
        <v>1011</v>
      </c>
      <c r="N1657" s="37"/>
      <c r="O1657" s="33" t="s">
        <v>1012</v>
      </c>
      <c r="P1657" s="32"/>
      <c r="Q1657" s="35" t="s">
        <v>1013</v>
      </c>
      <c r="R1657" s="33" t="s">
        <v>1014</v>
      </c>
      <c r="S1657" s="35" t="s">
        <v>1015</v>
      </c>
      <c r="T1657" s="33" t="s">
        <v>1016</v>
      </c>
      <c r="U1657" s="53"/>
      <c r="V1657" s="53"/>
      <c r="W1657" s="53"/>
      <c r="X1657" s="53"/>
      <c r="Y1657" s="53"/>
      <c r="Z1657" s="53"/>
      <c r="AA1657" s="53"/>
      <c r="AB1657" s="53"/>
      <c r="AC1657" s="53"/>
      <c r="AD1657" s="53"/>
      <c r="AE1657" s="53"/>
    </row>
    <row r="1658" ht="14.25" customHeight="1">
      <c r="A1658" s="157" t="str">
        <f t="shared" si="3"/>
        <v>191015_B49-T1-1_00DNR_00JO8_M01_S_1</v>
      </c>
      <c r="B1658" s="47" t="s">
        <v>4426</v>
      </c>
      <c r="C1658" s="160" t="s">
        <v>6932</v>
      </c>
      <c r="D1658" s="162" t="s">
        <v>6933</v>
      </c>
      <c r="E1658" s="179">
        <v>10953.0</v>
      </c>
      <c r="F1658" s="195">
        <v>42296.0</v>
      </c>
      <c r="G1658" s="33" t="s">
        <v>1006</v>
      </c>
      <c r="H1658" s="33" t="s">
        <v>120</v>
      </c>
      <c r="I1658" s="33" t="s">
        <v>1007</v>
      </c>
      <c r="J1658" s="35">
        <v>1.0</v>
      </c>
      <c r="K1658" s="185" t="s">
        <v>1009</v>
      </c>
      <c r="L1658" s="35">
        <v>2.0</v>
      </c>
      <c r="M1658" s="35" t="s">
        <v>1011</v>
      </c>
      <c r="N1658" s="37"/>
      <c r="O1658" s="33" t="s">
        <v>1012</v>
      </c>
      <c r="P1658" s="32"/>
      <c r="Q1658" s="35" t="s">
        <v>1013</v>
      </c>
      <c r="R1658" s="33" t="s">
        <v>1014</v>
      </c>
      <c r="S1658" s="35" t="s">
        <v>1015</v>
      </c>
      <c r="T1658" s="33" t="s">
        <v>1016</v>
      </c>
      <c r="U1658" s="53"/>
      <c r="V1658" s="53"/>
      <c r="W1658" s="53"/>
      <c r="X1658" s="53"/>
      <c r="Y1658" s="53"/>
      <c r="Z1658" s="53"/>
      <c r="AA1658" s="53"/>
      <c r="AB1658" s="53"/>
      <c r="AC1658" s="53"/>
      <c r="AD1658" s="53"/>
      <c r="AE1658" s="53"/>
    </row>
    <row r="1659" ht="14.25" customHeight="1">
      <c r="A1659" s="157" t="str">
        <f t="shared" si="3"/>
        <v>191015_B49-T1-2_00DNS_00JO9_M01_S_1</v>
      </c>
      <c r="B1659" s="47" t="s">
        <v>4432</v>
      </c>
      <c r="C1659" s="160" t="s">
        <v>6934</v>
      </c>
      <c r="D1659" s="162" t="s">
        <v>6935</v>
      </c>
      <c r="E1659" s="179">
        <v>2122.0</v>
      </c>
      <c r="F1659" s="195">
        <v>42296.0</v>
      </c>
      <c r="G1659" s="33" t="s">
        <v>1006</v>
      </c>
      <c r="H1659" s="33" t="s">
        <v>120</v>
      </c>
      <c r="I1659" s="33" t="s">
        <v>1007</v>
      </c>
      <c r="J1659" s="35">
        <v>1.0</v>
      </c>
      <c r="K1659" s="185" t="s">
        <v>1009</v>
      </c>
      <c r="L1659" s="35">
        <v>2.0</v>
      </c>
      <c r="M1659" s="35" t="s">
        <v>1011</v>
      </c>
      <c r="N1659" s="107" t="s">
        <v>6528</v>
      </c>
      <c r="O1659" s="33" t="s">
        <v>4297</v>
      </c>
      <c r="P1659" s="33" t="s">
        <v>6936</v>
      </c>
      <c r="Q1659" s="35" t="s">
        <v>1013</v>
      </c>
      <c r="R1659" s="33" t="s">
        <v>1014</v>
      </c>
      <c r="S1659" s="35" t="s">
        <v>1015</v>
      </c>
      <c r="T1659" s="33" t="s">
        <v>1016</v>
      </c>
      <c r="U1659" s="53"/>
      <c r="V1659" s="53"/>
      <c r="W1659" s="53"/>
      <c r="X1659" s="53"/>
      <c r="Y1659" s="53"/>
      <c r="Z1659" s="53"/>
      <c r="AA1659" s="53"/>
      <c r="AB1659" s="53"/>
      <c r="AC1659" s="53"/>
      <c r="AD1659" s="53"/>
      <c r="AE1659" s="53"/>
    </row>
    <row r="1660" ht="14.25" customHeight="1">
      <c r="A1660" s="157" t="str">
        <f t="shared" si="3"/>
        <v>191015_B49-T1-3_00DNT_00JOA_M01_S_1</v>
      </c>
      <c r="B1660" s="47" t="s">
        <v>4436</v>
      </c>
      <c r="C1660" s="160" t="s">
        <v>6937</v>
      </c>
      <c r="D1660" s="162" t="s">
        <v>6938</v>
      </c>
      <c r="E1660" s="179">
        <v>3207.0</v>
      </c>
      <c r="F1660" s="195">
        <v>42296.0</v>
      </c>
      <c r="G1660" s="33" t="s">
        <v>1006</v>
      </c>
      <c r="H1660" s="33" t="s">
        <v>120</v>
      </c>
      <c r="I1660" s="33" t="s">
        <v>1007</v>
      </c>
      <c r="J1660" s="35">
        <v>1.0</v>
      </c>
      <c r="K1660" s="185" t="s">
        <v>1009</v>
      </c>
      <c r="L1660" s="35">
        <v>2.0</v>
      </c>
      <c r="M1660" s="35" t="s">
        <v>1011</v>
      </c>
      <c r="N1660" s="37"/>
      <c r="O1660" s="33" t="s">
        <v>1012</v>
      </c>
      <c r="P1660" s="32"/>
      <c r="Q1660" s="35" t="s">
        <v>1013</v>
      </c>
      <c r="R1660" s="33" t="s">
        <v>1014</v>
      </c>
      <c r="S1660" s="35" t="s">
        <v>1015</v>
      </c>
      <c r="T1660" s="33" t="s">
        <v>1016</v>
      </c>
      <c r="U1660" s="53"/>
      <c r="V1660" s="53"/>
      <c r="W1660" s="53"/>
      <c r="X1660" s="53"/>
      <c r="Y1660" s="53"/>
      <c r="Z1660" s="53"/>
      <c r="AA1660" s="53"/>
      <c r="AB1660" s="53"/>
      <c r="AC1660" s="53"/>
      <c r="AD1660" s="53"/>
      <c r="AE1660" s="53"/>
    </row>
    <row r="1661" ht="14.25" customHeight="1">
      <c r="A1661" s="157" t="str">
        <f t="shared" si="3"/>
        <v>191015_B49-T1-4_00DNU_00JOB_M01_S_1</v>
      </c>
      <c r="B1661" s="47" t="s">
        <v>4442</v>
      </c>
      <c r="C1661" s="160" t="s">
        <v>6939</v>
      </c>
      <c r="D1661" s="162" t="s">
        <v>6940</v>
      </c>
      <c r="E1661" s="179">
        <v>9410.0</v>
      </c>
      <c r="F1661" s="195">
        <v>42296.0</v>
      </c>
      <c r="G1661" s="33" t="s">
        <v>1006</v>
      </c>
      <c r="H1661" s="33" t="s">
        <v>120</v>
      </c>
      <c r="I1661" s="33" t="s">
        <v>1007</v>
      </c>
      <c r="J1661" s="35">
        <v>1.0</v>
      </c>
      <c r="K1661" s="185" t="s">
        <v>1009</v>
      </c>
      <c r="L1661" s="35">
        <v>2.0</v>
      </c>
      <c r="M1661" s="35" t="s">
        <v>1011</v>
      </c>
      <c r="N1661" s="37"/>
      <c r="O1661" s="33" t="s">
        <v>1012</v>
      </c>
      <c r="P1661" s="32"/>
      <c r="Q1661" s="35" t="s">
        <v>1013</v>
      </c>
      <c r="R1661" s="33" t="s">
        <v>1014</v>
      </c>
      <c r="S1661" s="35" t="s">
        <v>1015</v>
      </c>
      <c r="T1661" s="33" t="s">
        <v>1016</v>
      </c>
      <c r="U1661" s="53"/>
      <c r="V1661" s="53"/>
      <c r="W1661" s="53"/>
      <c r="X1661" s="53"/>
      <c r="Y1661" s="53"/>
      <c r="Z1661" s="53"/>
      <c r="AA1661" s="53"/>
      <c r="AB1661" s="53"/>
      <c r="AC1661" s="53"/>
      <c r="AD1661" s="53"/>
      <c r="AE1661" s="53"/>
    </row>
    <row r="1662" ht="14.25" customHeight="1">
      <c r="A1662" s="157" t="str">
        <f t="shared" si="3"/>
        <v>191015_B49-T1-5_00DNV_00JOC_M01_S_1</v>
      </c>
      <c r="B1662" s="47" t="s">
        <v>4446</v>
      </c>
      <c r="C1662" s="160" t="s">
        <v>6941</v>
      </c>
      <c r="D1662" s="162" t="s">
        <v>6942</v>
      </c>
      <c r="E1662" s="179">
        <v>4929.0</v>
      </c>
      <c r="F1662" s="195">
        <v>42296.0</v>
      </c>
      <c r="G1662" s="33" t="s">
        <v>1006</v>
      </c>
      <c r="H1662" s="33" t="s">
        <v>120</v>
      </c>
      <c r="I1662" s="33" t="s">
        <v>1007</v>
      </c>
      <c r="J1662" s="35">
        <v>1.0</v>
      </c>
      <c r="K1662" s="185" t="s">
        <v>1009</v>
      </c>
      <c r="L1662" s="35">
        <v>2.0</v>
      </c>
      <c r="M1662" s="35" t="s">
        <v>1011</v>
      </c>
      <c r="N1662" s="37"/>
      <c r="O1662" s="33" t="s">
        <v>1012</v>
      </c>
      <c r="P1662" s="32"/>
      <c r="Q1662" s="35" t="s">
        <v>1013</v>
      </c>
      <c r="R1662" s="33" t="s">
        <v>1014</v>
      </c>
      <c r="S1662" s="35" t="s">
        <v>1015</v>
      </c>
      <c r="T1662" s="33" t="s">
        <v>1016</v>
      </c>
      <c r="U1662" s="53"/>
      <c r="V1662" s="53"/>
      <c r="W1662" s="53"/>
      <c r="X1662" s="53"/>
      <c r="Y1662" s="53"/>
      <c r="Z1662" s="53"/>
      <c r="AA1662" s="53"/>
      <c r="AB1662" s="53"/>
      <c r="AC1662" s="53"/>
      <c r="AD1662" s="53"/>
      <c r="AE1662" s="53"/>
    </row>
    <row r="1663" ht="14.25" customHeight="1">
      <c r="A1663" s="157" t="str">
        <f t="shared" si="3"/>
        <v>191015_B49-T1-6_00DNW_00JOD_M01_S_1</v>
      </c>
      <c r="B1663" s="47" t="s">
        <v>4449</v>
      </c>
      <c r="C1663" s="160" t="s">
        <v>6943</v>
      </c>
      <c r="D1663" s="162" t="s">
        <v>6944</v>
      </c>
      <c r="E1663" s="179">
        <v>3282.0</v>
      </c>
      <c r="F1663" s="195">
        <v>42296.0</v>
      </c>
      <c r="G1663" s="33" t="s">
        <v>1006</v>
      </c>
      <c r="H1663" s="33" t="s">
        <v>120</v>
      </c>
      <c r="I1663" s="33" t="s">
        <v>1007</v>
      </c>
      <c r="J1663" s="35">
        <v>1.0</v>
      </c>
      <c r="K1663" s="185" t="s">
        <v>1009</v>
      </c>
      <c r="L1663" s="35">
        <v>2.0</v>
      </c>
      <c r="M1663" s="35" t="s">
        <v>1011</v>
      </c>
      <c r="N1663" s="37"/>
      <c r="O1663" s="33" t="s">
        <v>1012</v>
      </c>
      <c r="P1663" s="32"/>
      <c r="Q1663" s="35" t="s">
        <v>1013</v>
      </c>
      <c r="R1663" s="33" t="s">
        <v>1014</v>
      </c>
      <c r="S1663" s="35" t="s">
        <v>1015</v>
      </c>
      <c r="T1663" s="33" t="s">
        <v>1016</v>
      </c>
      <c r="U1663" s="53"/>
      <c r="V1663" s="53"/>
      <c r="W1663" s="53"/>
      <c r="X1663" s="53"/>
      <c r="Y1663" s="53"/>
      <c r="Z1663" s="53"/>
      <c r="AA1663" s="53"/>
      <c r="AB1663" s="53"/>
      <c r="AC1663" s="53"/>
      <c r="AD1663" s="53"/>
      <c r="AE1663" s="53"/>
    </row>
    <row r="1664" ht="14.25" customHeight="1">
      <c r="A1664" s="157" t="str">
        <f t="shared" si="3"/>
        <v>191015_B49-T1-7_00DNX_00JOE_M01_S_1</v>
      </c>
      <c r="B1664" s="47" t="s">
        <v>4453</v>
      </c>
      <c r="C1664" s="160" t="s">
        <v>6945</v>
      </c>
      <c r="D1664" s="162" t="s">
        <v>6946</v>
      </c>
      <c r="E1664" s="179">
        <v>10691.0</v>
      </c>
      <c r="F1664" s="195">
        <v>42296.0</v>
      </c>
      <c r="G1664" s="33" t="s">
        <v>1006</v>
      </c>
      <c r="H1664" s="33" t="s">
        <v>120</v>
      </c>
      <c r="I1664" s="33" t="s">
        <v>1007</v>
      </c>
      <c r="J1664" s="35">
        <v>1.0</v>
      </c>
      <c r="K1664" s="185" t="s">
        <v>1009</v>
      </c>
      <c r="L1664" s="35">
        <v>2.0</v>
      </c>
      <c r="M1664" s="35" t="s">
        <v>1011</v>
      </c>
      <c r="N1664" s="37"/>
      <c r="O1664" s="33" t="s">
        <v>1012</v>
      </c>
      <c r="P1664" s="32"/>
      <c r="Q1664" s="35" t="s">
        <v>1013</v>
      </c>
      <c r="R1664" s="33" t="s">
        <v>1014</v>
      </c>
      <c r="S1664" s="35" t="s">
        <v>1015</v>
      </c>
      <c r="T1664" s="33" t="s">
        <v>1016</v>
      </c>
      <c r="U1664" s="53"/>
      <c r="V1664" s="53"/>
      <c r="W1664" s="53"/>
      <c r="X1664" s="53"/>
      <c r="Y1664" s="53"/>
      <c r="Z1664" s="53"/>
      <c r="AA1664" s="53"/>
      <c r="AB1664" s="53"/>
      <c r="AC1664" s="53"/>
      <c r="AD1664" s="53"/>
      <c r="AE1664" s="53"/>
    </row>
    <row r="1665" ht="14.25" customHeight="1">
      <c r="A1665" s="157" t="str">
        <f t="shared" si="3"/>
        <v>191015_B49-T1-8_00DNY_00JOF_M01_S_1</v>
      </c>
      <c r="B1665" s="47" t="s">
        <v>4456</v>
      </c>
      <c r="C1665" s="160" t="s">
        <v>6947</v>
      </c>
      <c r="D1665" s="162" t="s">
        <v>6948</v>
      </c>
      <c r="E1665" s="179">
        <v>2992.0</v>
      </c>
      <c r="F1665" s="195">
        <v>42296.0</v>
      </c>
      <c r="G1665" s="33" t="s">
        <v>1006</v>
      </c>
      <c r="H1665" s="33" t="s">
        <v>120</v>
      </c>
      <c r="I1665" s="33" t="s">
        <v>1007</v>
      </c>
      <c r="J1665" s="35">
        <v>1.0</v>
      </c>
      <c r="K1665" s="185" t="s">
        <v>1009</v>
      </c>
      <c r="L1665" s="35">
        <v>2.0</v>
      </c>
      <c r="M1665" s="35" t="s">
        <v>1011</v>
      </c>
      <c r="N1665" s="37"/>
      <c r="O1665" s="33" t="s">
        <v>1012</v>
      </c>
      <c r="P1665" s="32"/>
      <c r="Q1665" s="35" t="s">
        <v>1013</v>
      </c>
      <c r="R1665" s="33" t="s">
        <v>1014</v>
      </c>
      <c r="S1665" s="35" t="s">
        <v>1015</v>
      </c>
      <c r="T1665" s="33" t="s">
        <v>1016</v>
      </c>
      <c r="U1665" s="53"/>
      <c r="V1665" s="53"/>
      <c r="W1665" s="53"/>
      <c r="X1665" s="53"/>
      <c r="Y1665" s="53"/>
      <c r="Z1665" s="53"/>
      <c r="AA1665" s="53"/>
      <c r="AB1665" s="53"/>
      <c r="AC1665" s="53"/>
      <c r="AD1665" s="53"/>
      <c r="AE1665" s="53"/>
    </row>
    <row r="1666" ht="14.25" customHeight="1">
      <c r="A1666" s="157" t="str">
        <f t="shared" si="3"/>
        <v>191015_B49-T1-9_00DNZ_00JOG_M01_S_1</v>
      </c>
      <c r="B1666" s="47" t="s">
        <v>4462</v>
      </c>
      <c r="C1666" s="160" t="s">
        <v>6949</v>
      </c>
      <c r="D1666" s="162" t="s">
        <v>6950</v>
      </c>
      <c r="E1666" s="179">
        <v>6350.0</v>
      </c>
      <c r="F1666" s="195">
        <v>42296.0</v>
      </c>
      <c r="G1666" s="33" t="s">
        <v>1006</v>
      </c>
      <c r="H1666" s="33" t="s">
        <v>120</v>
      </c>
      <c r="I1666" s="33" t="s">
        <v>1007</v>
      </c>
      <c r="J1666" s="35">
        <v>1.0</v>
      </c>
      <c r="K1666" s="185" t="s">
        <v>1009</v>
      </c>
      <c r="L1666" s="35">
        <v>2.0</v>
      </c>
      <c r="M1666" s="35" t="s">
        <v>1011</v>
      </c>
      <c r="N1666" s="37"/>
      <c r="O1666" s="33" t="s">
        <v>1012</v>
      </c>
      <c r="P1666" s="32"/>
      <c r="Q1666" s="35" t="s">
        <v>1013</v>
      </c>
      <c r="R1666" s="33" t="s">
        <v>1014</v>
      </c>
      <c r="S1666" s="35" t="s">
        <v>1015</v>
      </c>
      <c r="T1666" s="33" t="s">
        <v>1016</v>
      </c>
      <c r="U1666" s="53"/>
      <c r="V1666" s="53"/>
      <c r="W1666" s="53"/>
      <c r="X1666" s="53"/>
      <c r="Y1666" s="53"/>
      <c r="Z1666" s="53"/>
      <c r="AA1666" s="53"/>
      <c r="AB1666" s="53"/>
      <c r="AC1666" s="53"/>
      <c r="AD1666" s="53"/>
      <c r="AE1666" s="53"/>
    </row>
    <row r="1667" ht="14.25" customHeight="1">
      <c r="A1667" s="157" t="str">
        <f t="shared" si="3"/>
        <v>191015_B49-T1-10_00DO0_00JOH_M01_S_1</v>
      </c>
      <c r="B1667" s="168" t="s">
        <v>4468</v>
      </c>
      <c r="C1667" s="160" t="s">
        <v>6951</v>
      </c>
      <c r="D1667" s="162" t="s">
        <v>6952</v>
      </c>
      <c r="E1667" s="202">
        <v>2479.0</v>
      </c>
      <c r="F1667" s="195">
        <v>42296.0</v>
      </c>
      <c r="G1667" s="33" t="s">
        <v>1006</v>
      </c>
      <c r="H1667" s="33" t="s">
        <v>120</v>
      </c>
      <c r="I1667" s="33" t="s">
        <v>1007</v>
      </c>
      <c r="J1667" s="35">
        <v>1.0</v>
      </c>
      <c r="K1667" s="185" t="s">
        <v>1009</v>
      </c>
      <c r="L1667" s="35">
        <v>2.0</v>
      </c>
      <c r="M1667" s="35" t="s">
        <v>1011</v>
      </c>
      <c r="N1667" s="107" t="s">
        <v>4309</v>
      </c>
      <c r="O1667" s="33" t="s">
        <v>4297</v>
      </c>
      <c r="P1667" s="33" t="s">
        <v>6953</v>
      </c>
      <c r="Q1667" s="35" t="s">
        <v>1013</v>
      </c>
      <c r="R1667" s="33" t="s">
        <v>1014</v>
      </c>
      <c r="S1667" s="35" t="s">
        <v>1015</v>
      </c>
      <c r="T1667" s="33" t="s">
        <v>1016</v>
      </c>
      <c r="U1667" s="53"/>
      <c r="V1667" s="53"/>
      <c r="W1667" s="53"/>
      <c r="X1667" s="53"/>
      <c r="Y1667" s="53"/>
      <c r="Z1667" s="53"/>
      <c r="AA1667" s="53"/>
      <c r="AB1667" s="53"/>
      <c r="AC1667" s="53"/>
      <c r="AD1667" s="53"/>
      <c r="AE1667" s="53"/>
    </row>
    <row r="1668" ht="14.25" customHeight="1">
      <c r="A1668" s="157" t="str">
        <f t="shared" si="3"/>
        <v>191015_B49-T1-11_00DO1_00JOI_M01_S_1</v>
      </c>
      <c r="B1668" s="47" t="s">
        <v>4472</v>
      </c>
      <c r="C1668" s="160" t="s">
        <v>6954</v>
      </c>
      <c r="D1668" s="162" t="s">
        <v>6955</v>
      </c>
      <c r="E1668" s="179">
        <v>8253.0</v>
      </c>
      <c r="F1668" s="195">
        <v>42296.0</v>
      </c>
      <c r="G1668" s="33" t="s">
        <v>1006</v>
      </c>
      <c r="H1668" s="33" t="s">
        <v>120</v>
      </c>
      <c r="I1668" s="33" t="s">
        <v>1007</v>
      </c>
      <c r="J1668" s="35">
        <v>1.0</v>
      </c>
      <c r="K1668" s="185" t="s">
        <v>1009</v>
      </c>
      <c r="L1668" s="35">
        <v>2.0</v>
      </c>
      <c r="M1668" s="35" t="s">
        <v>1011</v>
      </c>
      <c r="N1668" s="37"/>
      <c r="O1668" s="33" t="s">
        <v>1012</v>
      </c>
      <c r="P1668" s="32"/>
      <c r="Q1668" s="35" t="s">
        <v>1013</v>
      </c>
      <c r="R1668" s="33" t="s">
        <v>1014</v>
      </c>
      <c r="S1668" s="35" t="s">
        <v>1015</v>
      </c>
      <c r="T1668" s="33" t="s">
        <v>1016</v>
      </c>
      <c r="U1668" s="53"/>
      <c r="V1668" s="53"/>
      <c r="W1668" s="53"/>
      <c r="X1668" s="53"/>
      <c r="Y1668" s="53"/>
      <c r="Z1668" s="53"/>
      <c r="AA1668" s="53"/>
      <c r="AB1668" s="53"/>
      <c r="AC1668" s="53"/>
      <c r="AD1668" s="53"/>
      <c r="AE1668" s="53"/>
    </row>
    <row r="1669" ht="14.25" customHeight="1">
      <c r="A1669" s="157" t="str">
        <f t="shared" si="3"/>
        <v>191015_B49-T1-12_00DO2_00JOJ_M01_S_1</v>
      </c>
      <c r="B1669" s="47" t="s">
        <v>4476</v>
      </c>
      <c r="C1669" s="160" t="s">
        <v>6956</v>
      </c>
      <c r="D1669" s="162" t="s">
        <v>6957</v>
      </c>
      <c r="E1669" s="179">
        <v>3301.0</v>
      </c>
      <c r="F1669" s="195">
        <v>42296.0</v>
      </c>
      <c r="G1669" s="33" t="s">
        <v>1006</v>
      </c>
      <c r="H1669" s="33" t="s">
        <v>120</v>
      </c>
      <c r="I1669" s="33" t="s">
        <v>1007</v>
      </c>
      <c r="J1669" s="35">
        <v>1.0</v>
      </c>
      <c r="K1669" s="185" t="s">
        <v>1009</v>
      </c>
      <c r="L1669" s="35">
        <v>2.0</v>
      </c>
      <c r="M1669" s="35" t="s">
        <v>1011</v>
      </c>
      <c r="N1669" s="37"/>
      <c r="O1669" s="33" t="s">
        <v>1012</v>
      </c>
      <c r="P1669" s="32"/>
      <c r="Q1669" s="35" t="s">
        <v>1013</v>
      </c>
      <c r="R1669" s="33" t="s">
        <v>1014</v>
      </c>
      <c r="S1669" s="35" t="s">
        <v>1015</v>
      </c>
      <c r="T1669" s="33" t="s">
        <v>1016</v>
      </c>
      <c r="U1669" s="53"/>
      <c r="V1669" s="53"/>
      <c r="W1669" s="53"/>
      <c r="X1669" s="53"/>
      <c r="Y1669" s="53"/>
      <c r="Z1669" s="53"/>
      <c r="AA1669" s="53"/>
      <c r="AB1669" s="53"/>
      <c r="AC1669" s="53"/>
      <c r="AD1669" s="53"/>
      <c r="AE1669" s="53"/>
    </row>
    <row r="1670" ht="14.25" customHeight="1">
      <c r="A1670" s="157" t="str">
        <f t="shared" si="3"/>
        <v>191015_B49-T1-13_00DO3_00JOK_M01_S_1</v>
      </c>
      <c r="B1670" s="47" t="s">
        <v>4480</v>
      </c>
      <c r="C1670" s="160" t="s">
        <v>6958</v>
      </c>
      <c r="D1670" s="162" t="s">
        <v>6959</v>
      </c>
      <c r="E1670" s="179">
        <v>2809.0</v>
      </c>
      <c r="F1670" s="195">
        <v>42296.0</v>
      </c>
      <c r="G1670" s="33" t="s">
        <v>1006</v>
      </c>
      <c r="H1670" s="33" t="s">
        <v>120</v>
      </c>
      <c r="I1670" s="33" t="s">
        <v>1007</v>
      </c>
      <c r="J1670" s="35">
        <v>1.0</v>
      </c>
      <c r="K1670" s="185" t="s">
        <v>1009</v>
      </c>
      <c r="L1670" s="35">
        <v>2.0</v>
      </c>
      <c r="M1670" s="35" t="s">
        <v>1011</v>
      </c>
      <c r="N1670" s="37"/>
      <c r="O1670" s="33" t="s">
        <v>1012</v>
      </c>
      <c r="P1670" s="32"/>
      <c r="Q1670" s="35" t="s">
        <v>1013</v>
      </c>
      <c r="R1670" s="33" t="s">
        <v>1014</v>
      </c>
      <c r="S1670" s="35" t="s">
        <v>1015</v>
      </c>
      <c r="T1670" s="33" t="s">
        <v>1016</v>
      </c>
      <c r="U1670" s="53"/>
      <c r="V1670" s="53"/>
      <c r="W1670" s="53"/>
      <c r="X1670" s="53"/>
      <c r="Y1670" s="53"/>
      <c r="Z1670" s="53"/>
      <c r="AA1670" s="53"/>
      <c r="AB1670" s="53"/>
      <c r="AC1670" s="53"/>
      <c r="AD1670" s="53"/>
      <c r="AE1670" s="53"/>
    </row>
    <row r="1671" ht="14.25" customHeight="1">
      <c r="A1671" s="157" t="str">
        <f t="shared" si="3"/>
        <v>191015_B49-T1-14_00DO4_00JOL_M01_S_1</v>
      </c>
      <c r="B1671" s="47" t="s">
        <v>4484</v>
      </c>
      <c r="C1671" s="160" t="s">
        <v>6960</v>
      </c>
      <c r="D1671" s="162" t="s">
        <v>6961</v>
      </c>
      <c r="E1671" s="179">
        <v>6957.0</v>
      </c>
      <c r="F1671" s="195">
        <v>42296.0</v>
      </c>
      <c r="G1671" s="33" t="s">
        <v>1006</v>
      </c>
      <c r="H1671" s="33" t="s">
        <v>120</v>
      </c>
      <c r="I1671" s="33" t="s">
        <v>1007</v>
      </c>
      <c r="J1671" s="35">
        <v>1.0</v>
      </c>
      <c r="K1671" s="185" t="s">
        <v>1009</v>
      </c>
      <c r="L1671" s="35">
        <v>2.0</v>
      </c>
      <c r="M1671" s="35" t="s">
        <v>1011</v>
      </c>
      <c r="N1671" s="37"/>
      <c r="O1671" s="33" t="s">
        <v>1012</v>
      </c>
      <c r="P1671" s="32"/>
      <c r="Q1671" s="35" t="s">
        <v>1013</v>
      </c>
      <c r="R1671" s="33" t="s">
        <v>1014</v>
      </c>
      <c r="S1671" s="35" t="s">
        <v>1015</v>
      </c>
      <c r="T1671" s="33" t="s">
        <v>1016</v>
      </c>
      <c r="U1671" s="53"/>
      <c r="V1671" s="53"/>
      <c r="W1671" s="53"/>
      <c r="X1671" s="53"/>
      <c r="Y1671" s="53"/>
      <c r="Z1671" s="53"/>
      <c r="AA1671" s="53"/>
      <c r="AB1671" s="53"/>
      <c r="AC1671" s="53"/>
      <c r="AD1671" s="53"/>
      <c r="AE1671" s="53"/>
    </row>
    <row r="1672" ht="14.25" customHeight="1">
      <c r="A1672" s="157" t="str">
        <f t="shared" si="3"/>
        <v>191015_B49-T1-15_00DO5_00JOM_M01_S_1</v>
      </c>
      <c r="B1672" s="47" t="s">
        <v>4488</v>
      </c>
      <c r="C1672" s="160" t="s">
        <v>6962</v>
      </c>
      <c r="D1672" s="162" t="s">
        <v>6963</v>
      </c>
      <c r="E1672" s="33" t="s">
        <v>154</v>
      </c>
      <c r="F1672" s="195">
        <v>42296.0</v>
      </c>
      <c r="G1672" s="33" t="s">
        <v>1006</v>
      </c>
      <c r="H1672" s="33" t="s">
        <v>120</v>
      </c>
      <c r="I1672" s="33" t="s">
        <v>1007</v>
      </c>
      <c r="J1672" s="35">
        <v>1.0</v>
      </c>
      <c r="K1672" s="185" t="s">
        <v>1009</v>
      </c>
      <c r="L1672" s="35">
        <v>2.0</v>
      </c>
      <c r="M1672" s="35" t="s">
        <v>1011</v>
      </c>
      <c r="N1672" s="37"/>
      <c r="O1672" s="33" t="s">
        <v>1012</v>
      </c>
      <c r="P1672" s="32"/>
      <c r="Q1672" s="35" t="s">
        <v>1013</v>
      </c>
      <c r="R1672" s="33" t="s">
        <v>1014</v>
      </c>
      <c r="S1672" s="35" t="s">
        <v>1015</v>
      </c>
      <c r="T1672" s="33" t="s">
        <v>1016</v>
      </c>
      <c r="U1672" s="53"/>
      <c r="V1672" s="53"/>
      <c r="W1672" s="53"/>
      <c r="X1672" s="53"/>
      <c r="Y1672" s="53"/>
      <c r="Z1672" s="53"/>
      <c r="AA1672" s="53"/>
      <c r="AB1672" s="53"/>
      <c r="AC1672" s="53"/>
      <c r="AD1672" s="53"/>
      <c r="AE1672" s="53"/>
    </row>
    <row r="1673" ht="14.25" customHeight="1">
      <c r="A1673" s="157" t="str">
        <f t="shared" si="3"/>
        <v>191015_B49-T1-16_00DO6_00JON_M01_S_1</v>
      </c>
      <c r="B1673" s="168" t="s">
        <v>4494</v>
      </c>
      <c r="C1673" s="160" t="s">
        <v>6964</v>
      </c>
      <c r="D1673" s="162" t="s">
        <v>6965</v>
      </c>
      <c r="E1673" s="203" t="s">
        <v>875</v>
      </c>
      <c r="F1673" s="195">
        <v>42296.0</v>
      </c>
      <c r="G1673" s="33" t="s">
        <v>1006</v>
      </c>
      <c r="H1673" s="33" t="s">
        <v>120</v>
      </c>
      <c r="I1673" s="33" t="s">
        <v>1007</v>
      </c>
      <c r="J1673" s="35">
        <v>1.0</v>
      </c>
      <c r="K1673" s="185" t="s">
        <v>1009</v>
      </c>
      <c r="L1673" s="35">
        <v>2.0</v>
      </c>
      <c r="M1673" s="35" t="s">
        <v>1011</v>
      </c>
      <c r="N1673" s="107" t="s">
        <v>4309</v>
      </c>
      <c r="O1673" s="33" t="s">
        <v>4297</v>
      </c>
      <c r="P1673" s="33" t="s">
        <v>6966</v>
      </c>
      <c r="Q1673" s="35" t="s">
        <v>1013</v>
      </c>
      <c r="R1673" s="33" t="s">
        <v>1014</v>
      </c>
      <c r="S1673" s="35" t="s">
        <v>1015</v>
      </c>
      <c r="T1673" s="33" t="s">
        <v>1016</v>
      </c>
      <c r="U1673" s="53"/>
      <c r="V1673" s="53"/>
      <c r="W1673" s="53"/>
      <c r="X1673" s="53"/>
      <c r="Y1673" s="53"/>
      <c r="Z1673" s="53"/>
      <c r="AA1673" s="53"/>
      <c r="AB1673" s="53"/>
      <c r="AC1673" s="53"/>
      <c r="AD1673" s="53"/>
      <c r="AE1673" s="53"/>
    </row>
    <row r="1674" ht="14.25" customHeight="1">
      <c r="A1674" s="157" t="str">
        <f t="shared" si="3"/>
        <v>191015_HEK-QCS_000F2_00JOO_M03_S_1</v>
      </c>
      <c r="B1674" s="158" t="s">
        <v>108</v>
      </c>
      <c r="C1674" s="160" t="s">
        <v>6967</v>
      </c>
      <c r="D1674" s="123" t="s">
        <v>109</v>
      </c>
      <c r="E1674" s="123" t="s">
        <v>109</v>
      </c>
      <c r="F1674" s="195">
        <v>42296.0</v>
      </c>
      <c r="G1674" s="33" t="s">
        <v>5229</v>
      </c>
      <c r="H1674" s="33" t="s">
        <v>1219</v>
      </c>
      <c r="I1674" s="33" t="s">
        <v>1007</v>
      </c>
      <c r="J1674" s="35">
        <v>1.0</v>
      </c>
      <c r="K1674" s="185" t="s">
        <v>1009</v>
      </c>
      <c r="L1674" s="35">
        <v>2.0</v>
      </c>
      <c r="M1674" s="35" t="s">
        <v>1011</v>
      </c>
      <c r="N1674" s="37"/>
      <c r="O1674" s="33" t="s">
        <v>1012</v>
      </c>
      <c r="P1674" s="32"/>
      <c r="Q1674" s="35" t="s">
        <v>1013</v>
      </c>
      <c r="R1674" s="35" t="s">
        <v>5232</v>
      </c>
      <c r="S1674" s="35" t="s">
        <v>1015</v>
      </c>
      <c r="T1674" s="35" t="s">
        <v>5233</v>
      </c>
      <c r="U1674" s="53"/>
      <c r="V1674" s="53"/>
      <c r="W1674" s="53"/>
      <c r="X1674" s="53"/>
      <c r="Y1674" s="53"/>
      <c r="Z1674" s="53"/>
      <c r="AA1674" s="53"/>
      <c r="AB1674" s="53"/>
      <c r="AC1674" s="53"/>
      <c r="AD1674" s="53"/>
      <c r="AE1674" s="53"/>
    </row>
    <row r="1675" ht="14.25" customHeight="1">
      <c r="A1675" s="157" t="str">
        <f t="shared" si="3"/>
        <v>191015_HEK-QCS_00J8W_00JOP_M03_S_1</v>
      </c>
      <c r="B1675" s="158" t="s">
        <v>5768</v>
      </c>
      <c r="C1675" s="160" t="s">
        <v>6968</v>
      </c>
      <c r="D1675" s="123" t="s">
        <v>109</v>
      </c>
      <c r="E1675" s="123" t="s">
        <v>109</v>
      </c>
      <c r="F1675" s="195">
        <v>42296.0</v>
      </c>
      <c r="G1675" s="33" t="s">
        <v>5229</v>
      </c>
      <c r="H1675" s="33" t="s">
        <v>1219</v>
      </c>
      <c r="I1675" s="33" t="s">
        <v>1007</v>
      </c>
      <c r="J1675" s="35">
        <v>1.0</v>
      </c>
      <c r="K1675" s="185" t="s">
        <v>1009</v>
      </c>
      <c r="L1675" s="35">
        <v>2.0</v>
      </c>
      <c r="M1675" s="35" t="s">
        <v>1011</v>
      </c>
      <c r="N1675" s="37"/>
      <c r="O1675" s="33" t="s">
        <v>1012</v>
      </c>
      <c r="P1675" s="32"/>
      <c r="Q1675" s="35" t="s">
        <v>1013</v>
      </c>
      <c r="R1675" s="35" t="s">
        <v>5232</v>
      </c>
      <c r="S1675" s="35" t="s">
        <v>1015</v>
      </c>
      <c r="T1675" s="35" t="s">
        <v>5233</v>
      </c>
      <c r="U1675" s="53"/>
      <c r="V1675" s="53"/>
      <c r="W1675" s="53"/>
      <c r="X1675" s="53"/>
      <c r="Y1675" s="53"/>
      <c r="Z1675" s="53"/>
      <c r="AA1675" s="53"/>
      <c r="AB1675" s="53"/>
      <c r="AC1675" s="53"/>
      <c r="AD1675" s="53"/>
      <c r="AE1675" s="53"/>
    </row>
    <row r="1676" ht="14.25" customHeight="1">
      <c r="A1676" s="157" t="str">
        <f t="shared" si="3"/>
        <v>191015_B53-T1-1_00DPJ_00JOQ_M03_S_1</v>
      </c>
      <c r="B1676" s="47" t="s">
        <v>4701</v>
      </c>
      <c r="C1676" s="160" t="s">
        <v>6969</v>
      </c>
      <c r="D1676" s="181" t="s">
        <v>6970</v>
      </c>
      <c r="E1676" s="179">
        <v>10953.0</v>
      </c>
      <c r="F1676" s="195">
        <v>42296.0</v>
      </c>
      <c r="G1676" s="33" t="s">
        <v>5229</v>
      </c>
      <c r="H1676" s="33" t="s">
        <v>1219</v>
      </c>
      <c r="I1676" s="33" t="s">
        <v>1007</v>
      </c>
      <c r="J1676" s="35">
        <v>1.0</v>
      </c>
      <c r="K1676" s="185" t="s">
        <v>1009</v>
      </c>
      <c r="L1676" s="35">
        <v>2.0</v>
      </c>
      <c r="M1676" s="35" t="s">
        <v>1011</v>
      </c>
      <c r="N1676" s="237" t="s">
        <v>5587</v>
      </c>
      <c r="O1676" s="33" t="s">
        <v>4297</v>
      </c>
      <c r="P1676" s="33" t="s">
        <v>6971</v>
      </c>
      <c r="Q1676" s="35" t="s">
        <v>1013</v>
      </c>
      <c r="R1676" s="35" t="s">
        <v>5232</v>
      </c>
      <c r="S1676" s="35" t="s">
        <v>1015</v>
      </c>
      <c r="T1676" s="35" t="s">
        <v>5233</v>
      </c>
      <c r="U1676" s="53"/>
      <c r="V1676" s="53"/>
      <c r="W1676" s="53"/>
      <c r="X1676" s="53"/>
      <c r="Y1676" s="53"/>
      <c r="Z1676" s="53"/>
      <c r="AA1676" s="53"/>
      <c r="AB1676" s="53"/>
      <c r="AC1676" s="53"/>
      <c r="AD1676" s="53"/>
      <c r="AE1676" s="53"/>
    </row>
    <row r="1677" ht="14.25" customHeight="1">
      <c r="A1677" s="157" t="str">
        <f t="shared" si="3"/>
        <v>191015_B53-T1-2_00DPK_00JOR_M03_S_1</v>
      </c>
      <c r="B1677" s="47" t="s">
        <v>4709</v>
      </c>
      <c r="C1677" s="160" t="s">
        <v>6972</v>
      </c>
      <c r="D1677" s="181" t="s">
        <v>6973</v>
      </c>
      <c r="E1677" s="179">
        <v>2122.0</v>
      </c>
      <c r="F1677" s="195">
        <v>42296.0</v>
      </c>
      <c r="G1677" s="33" t="s">
        <v>5229</v>
      </c>
      <c r="H1677" s="33" t="s">
        <v>1219</v>
      </c>
      <c r="I1677" s="33" t="s">
        <v>1007</v>
      </c>
      <c r="J1677" s="35">
        <v>1.0</v>
      </c>
      <c r="K1677" s="185" t="s">
        <v>1009</v>
      </c>
      <c r="L1677" s="35">
        <v>2.0</v>
      </c>
      <c r="M1677" s="35" t="s">
        <v>1011</v>
      </c>
      <c r="N1677" s="37"/>
      <c r="O1677" s="33" t="s">
        <v>1012</v>
      </c>
      <c r="Q1677" s="35" t="s">
        <v>1013</v>
      </c>
      <c r="R1677" s="35" t="s">
        <v>5232</v>
      </c>
      <c r="S1677" s="35" t="s">
        <v>1015</v>
      </c>
      <c r="T1677" s="35" t="s">
        <v>5233</v>
      </c>
      <c r="U1677" s="53"/>
      <c r="V1677" s="53"/>
      <c r="W1677" s="53"/>
      <c r="X1677" s="53"/>
      <c r="Y1677" s="53"/>
      <c r="Z1677" s="53"/>
      <c r="AA1677" s="53"/>
      <c r="AB1677" s="53"/>
      <c r="AC1677" s="53"/>
      <c r="AD1677" s="53"/>
      <c r="AE1677" s="53"/>
    </row>
    <row r="1678" ht="14.25" customHeight="1">
      <c r="A1678" s="157" t="str">
        <f t="shared" si="3"/>
        <v>191015_B53-T1-3_00DPL_00JOS_M03_S_1</v>
      </c>
      <c r="B1678" s="47" t="s">
        <v>4712</v>
      </c>
      <c r="C1678" s="160" t="s">
        <v>6974</v>
      </c>
      <c r="D1678" s="181" t="s">
        <v>6975</v>
      </c>
      <c r="E1678" s="179">
        <v>3207.0</v>
      </c>
      <c r="F1678" s="195">
        <v>42296.0</v>
      </c>
      <c r="G1678" s="33" t="s">
        <v>5229</v>
      </c>
      <c r="H1678" s="33" t="s">
        <v>1219</v>
      </c>
      <c r="I1678" s="33" t="s">
        <v>1007</v>
      </c>
      <c r="J1678" s="35">
        <v>1.0</v>
      </c>
      <c r="K1678" s="185" t="s">
        <v>1009</v>
      </c>
      <c r="L1678" s="35">
        <v>2.0</v>
      </c>
      <c r="M1678" s="35" t="s">
        <v>1011</v>
      </c>
      <c r="N1678" s="37"/>
      <c r="O1678" s="33" t="s">
        <v>1012</v>
      </c>
      <c r="Q1678" s="35" t="s">
        <v>1013</v>
      </c>
      <c r="R1678" s="35" t="s">
        <v>5232</v>
      </c>
      <c r="S1678" s="35" t="s">
        <v>1015</v>
      </c>
      <c r="T1678" s="35" t="s">
        <v>5233</v>
      </c>
      <c r="U1678" s="53"/>
      <c r="V1678" s="53"/>
      <c r="W1678" s="53"/>
      <c r="X1678" s="53"/>
      <c r="Y1678" s="53"/>
      <c r="Z1678" s="53"/>
      <c r="AA1678" s="53"/>
      <c r="AB1678" s="53"/>
      <c r="AC1678" s="53"/>
      <c r="AD1678" s="53"/>
      <c r="AE1678" s="53"/>
    </row>
    <row r="1679" ht="14.25" customHeight="1">
      <c r="A1679" s="157" t="str">
        <f t="shared" si="3"/>
        <v>191015_B53-T1-4_00DPM_00JOT_M03_S_1</v>
      </c>
      <c r="B1679" s="47" t="s">
        <v>4717</v>
      </c>
      <c r="C1679" s="160" t="s">
        <v>6976</v>
      </c>
      <c r="D1679" s="181" t="s">
        <v>6977</v>
      </c>
      <c r="E1679" s="179">
        <v>9410.0</v>
      </c>
      <c r="F1679" s="195">
        <v>42296.0</v>
      </c>
      <c r="G1679" s="33" t="s">
        <v>5229</v>
      </c>
      <c r="H1679" s="33" t="s">
        <v>1219</v>
      </c>
      <c r="I1679" s="33" t="s">
        <v>1007</v>
      </c>
      <c r="J1679" s="35">
        <v>1.0</v>
      </c>
      <c r="K1679" s="185" t="s">
        <v>1009</v>
      </c>
      <c r="L1679" s="35">
        <v>2.0</v>
      </c>
      <c r="M1679" s="35" t="s">
        <v>1011</v>
      </c>
      <c r="N1679" s="237" t="s">
        <v>5587</v>
      </c>
      <c r="O1679" s="33" t="s">
        <v>4297</v>
      </c>
      <c r="P1679" s="33" t="s">
        <v>6978</v>
      </c>
      <c r="Q1679" s="35" t="s">
        <v>1013</v>
      </c>
      <c r="R1679" s="35" t="s">
        <v>5232</v>
      </c>
      <c r="S1679" s="35" t="s">
        <v>1015</v>
      </c>
      <c r="T1679" s="35" t="s">
        <v>5233</v>
      </c>
      <c r="U1679" s="53"/>
      <c r="V1679" s="53"/>
      <c r="W1679" s="53"/>
      <c r="X1679" s="53"/>
      <c r="Y1679" s="53"/>
      <c r="Z1679" s="53"/>
      <c r="AA1679" s="53"/>
      <c r="AB1679" s="53"/>
      <c r="AC1679" s="53"/>
      <c r="AD1679" s="53"/>
      <c r="AE1679" s="53"/>
    </row>
    <row r="1680" ht="14.25" customHeight="1">
      <c r="A1680" s="157" t="str">
        <f t="shared" si="3"/>
        <v>191015_B53-T1-5_00DPN_00JOU_M03_S_1</v>
      </c>
      <c r="B1680" s="47" t="s">
        <v>4721</v>
      </c>
      <c r="C1680" s="160" t="s">
        <v>6979</v>
      </c>
      <c r="D1680" s="181" t="s">
        <v>6980</v>
      </c>
      <c r="E1680" s="179">
        <v>4929.0</v>
      </c>
      <c r="F1680" s="195">
        <v>42296.0</v>
      </c>
      <c r="G1680" s="33" t="s">
        <v>5229</v>
      </c>
      <c r="H1680" s="33" t="s">
        <v>1219</v>
      </c>
      <c r="I1680" s="33" t="s">
        <v>1007</v>
      </c>
      <c r="J1680" s="35">
        <v>1.0</v>
      </c>
      <c r="K1680" s="185" t="s">
        <v>1009</v>
      </c>
      <c r="L1680" s="35">
        <v>2.0</v>
      </c>
      <c r="M1680" s="35" t="s">
        <v>1011</v>
      </c>
      <c r="N1680" s="237" t="s">
        <v>5587</v>
      </c>
      <c r="O1680" s="33" t="s">
        <v>4297</v>
      </c>
      <c r="P1680" s="33" t="s">
        <v>6981</v>
      </c>
      <c r="Q1680" s="35" t="s">
        <v>1013</v>
      </c>
      <c r="R1680" s="35" t="s">
        <v>5232</v>
      </c>
      <c r="S1680" s="35" t="s">
        <v>1015</v>
      </c>
      <c r="T1680" s="35" t="s">
        <v>5233</v>
      </c>
      <c r="U1680" s="53"/>
      <c r="V1680" s="53"/>
      <c r="W1680" s="53"/>
      <c r="X1680" s="53"/>
      <c r="Y1680" s="53"/>
      <c r="Z1680" s="53"/>
      <c r="AA1680" s="53"/>
      <c r="AB1680" s="53"/>
      <c r="AC1680" s="53"/>
      <c r="AD1680" s="53"/>
      <c r="AE1680" s="53"/>
    </row>
    <row r="1681" ht="14.25" customHeight="1">
      <c r="A1681" s="157" t="str">
        <f t="shared" si="3"/>
        <v>191015_B53-T1-6_00DPO_00JOV_M03_S_1</v>
      </c>
      <c r="B1681" s="47" t="s">
        <v>4725</v>
      </c>
      <c r="C1681" s="160" t="s">
        <v>6982</v>
      </c>
      <c r="D1681" s="181" t="s">
        <v>6983</v>
      </c>
      <c r="E1681" s="179">
        <v>3282.0</v>
      </c>
      <c r="F1681" s="195">
        <v>42296.0</v>
      </c>
      <c r="G1681" s="33" t="s">
        <v>5229</v>
      </c>
      <c r="H1681" s="33" t="s">
        <v>1219</v>
      </c>
      <c r="I1681" s="33" t="s">
        <v>1007</v>
      </c>
      <c r="J1681" s="35">
        <v>1.0</v>
      </c>
      <c r="K1681" s="185" t="s">
        <v>1009</v>
      </c>
      <c r="L1681" s="35">
        <v>2.0</v>
      </c>
      <c r="M1681" s="35" t="s">
        <v>1011</v>
      </c>
      <c r="N1681" s="37"/>
      <c r="O1681" s="33" t="s">
        <v>1012</v>
      </c>
      <c r="P1681" s="32"/>
      <c r="Q1681" s="35" t="s">
        <v>1013</v>
      </c>
      <c r="R1681" s="35" t="s">
        <v>5232</v>
      </c>
      <c r="S1681" s="35" t="s">
        <v>1015</v>
      </c>
      <c r="T1681" s="35" t="s">
        <v>5233</v>
      </c>
      <c r="U1681" s="53"/>
      <c r="V1681" s="53"/>
      <c r="W1681" s="53"/>
      <c r="X1681" s="53"/>
      <c r="Y1681" s="53"/>
      <c r="Z1681" s="53"/>
      <c r="AA1681" s="53"/>
      <c r="AB1681" s="53"/>
      <c r="AC1681" s="53"/>
      <c r="AD1681" s="53"/>
      <c r="AE1681" s="53"/>
    </row>
    <row r="1682" ht="14.25" customHeight="1">
      <c r="A1682" s="157" t="str">
        <f t="shared" si="3"/>
        <v>191015_B53-T1-7_00DPP_00JOW_M03_S_1</v>
      </c>
      <c r="B1682" s="47" t="s">
        <v>4729</v>
      </c>
      <c r="C1682" s="160" t="s">
        <v>6984</v>
      </c>
      <c r="D1682" s="181" t="s">
        <v>6985</v>
      </c>
      <c r="E1682" s="179">
        <v>10691.0</v>
      </c>
      <c r="F1682" s="195">
        <v>42296.0</v>
      </c>
      <c r="G1682" s="33" t="s">
        <v>5229</v>
      </c>
      <c r="H1682" s="33" t="s">
        <v>1219</v>
      </c>
      <c r="I1682" s="33" t="s">
        <v>1007</v>
      </c>
      <c r="J1682" s="35">
        <v>1.0</v>
      </c>
      <c r="K1682" s="185" t="s">
        <v>1009</v>
      </c>
      <c r="L1682" s="35">
        <v>2.0</v>
      </c>
      <c r="M1682" s="35" t="s">
        <v>1011</v>
      </c>
      <c r="N1682" s="37"/>
      <c r="O1682" s="33" t="s">
        <v>1012</v>
      </c>
      <c r="P1682" s="32"/>
      <c r="Q1682" s="35" t="s">
        <v>1013</v>
      </c>
      <c r="R1682" s="35" t="s">
        <v>5232</v>
      </c>
      <c r="S1682" s="35" t="s">
        <v>1015</v>
      </c>
      <c r="T1682" s="35" t="s">
        <v>5233</v>
      </c>
      <c r="U1682" s="53"/>
      <c r="V1682" s="53"/>
      <c r="W1682" s="53"/>
      <c r="X1682" s="53"/>
      <c r="Y1682" s="53"/>
      <c r="Z1682" s="53"/>
      <c r="AA1682" s="53"/>
      <c r="AB1682" s="53"/>
      <c r="AC1682" s="53"/>
      <c r="AD1682" s="53"/>
      <c r="AE1682" s="53"/>
    </row>
    <row r="1683" ht="14.25" customHeight="1">
      <c r="A1683" s="157" t="str">
        <f t="shared" si="3"/>
        <v>191015_B53-T1-8_00DPQ_00JOX_M03_S_1</v>
      </c>
      <c r="B1683" s="47" t="s">
        <v>4733</v>
      </c>
      <c r="C1683" s="160" t="s">
        <v>6986</v>
      </c>
      <c r="D1683" s="181" t="s">
        <v>6987</v>
      </c>
      <c r="E1683" s="179">
        <v>2992.0</v>
      </c>
      <c r="F1683" s="195">
        <v>42296.0</v>
      </c>
      <c r="G1683" s="33" t="s">
        <v>5229</v>
      </c>
      <c r="H1683" s="33" t="s">
        <v>1219</v>
      </c>
      <c r="I1683" s="33" t="s">
        <v>1007</v>
      </c>
      <c r="J1683" s="35">
        <v>1.0</v>
      </c>
      <c r="K1683" s="185" t="s">
        <v>1009</v>
      </c>
      <c r="L1683" s="35">
        <v>2.0</v>
      </c>
      <c r="M1683" s="35" t="s">
        <v>1011</v>
      </c>
      <c r="N1683" s="107" t="s">
        <v>6326</v>
      </c>
      <c r="O1683" s="33" t="s">
        <v>1012</v>
      </c>
      <c r="P1683" s="32"/>
      <c r="Q1683" s="35" t="s">
        <v>1013</v>
      </c>
      <c r="R1683" s="35" t="s">
        <v>5232</v>
      </c>
      <c r="S1683" s="35" t="s">
        <v>1015</v>
      </c>
      <c r="T1683" s="35" t="s">
        <v>5233</v>
      </c>
      <c r="U1683" s="53"/>
      <c r="V1683" s="53"/>
      <c r="W1683" s="53"/>
      <c r="X1683" s="53"/>
      <c r="Y1683" s="53"/>
      <c r="Z1683" s="53"/>
      <c r="AA1683" s="53"/>
      <c r="AB1683" s="53"/>
      <c r="AC1683" s="53"/>
      <c r="AD1683" s="53"/>
      <c r="AE1683" s="53"/>
    </row>
    <row r="1684" ht="14.25" customHeight="1">
      <c r="A1684" s="157" t="str">
        <f t="shared" si="3"/>
        <v>191015_B53-T1-9_00DPR_00JOY_M03_S_1</v>
      </c>
      <c r="B1684" s="47" t="s">
        <v>4736</v>
      </c>
      <c r="C1684" s="160" t="s">
        <v>6988</v>
      </c>
      <c r="D1684" s="181" t="s">
        <v>6989</v>
      </c>
      <c r="E1684" s="179">
        <v>6350.0</v>
      </c>
      <c r="F1684" s="195">
        <v>42296.0</v>
      </c>
      <c r="G1684" s="33" t="s">
        <v>5229</v>
      </c>
      <c r="H1684" s="33" t="s">
        <v>1219</v>
      </c>
      <c r="I1684" s="33" t="s">
        <v>1007</v>
      </c>
      <c r="J1684" s="35">
        <v>1.0</v>
      </c>
      <c r="K1684" s="185" t="s">
        <v>1009</v>
      </c>
      <c r="L1684" s="35">
        <v>2.0</v>
      </c>
      <c r="M1684" s="35" t="s">
        <v>1011</v>
      </c>
      <c r="N1684" s="37"/>
      <c r="O1684" s="33" t="s">
        <v>1012</v>
      </c>
      <c r="P1684" s="32"/>
      <c r="Q1684" s="35" t="s">
        <v>1013</v>
      </c>
      <c r="R1684" s="35" t="s">
        <v>5232</v>
      </c>
      <c r="S1684" s="35" t="s">
        <v>1015</v>
      </c>
      <c r="T1684" s="35" t="s">
        <v>5233</v>
      </c>
      <c r="U1684" s="53"/>
      <c r="V1684" s="53"/>
      <c r="W1684" s="53"/>
      <c r="X1684" s="53"/>
      <c r="Y1684" s="53"/>
      <c r="Z1684" s="53"/>
      <c r="AA1684" s="53"/>
      <c r="AB1684" s="53"/>
      <c r="AC1684" s="53"/>
      <c r="AD1684" s="53"/>
      <c r="AE1684" s="53"/>
    </row>
    <row r="1685" ht="14.25" customHeight="1">
      <c r="A1685" s="157" t="str">
        <f t="shared" si="3"/>
        <v>191015_B53-T1-10_00DPS_00JOZ_M03_S_1</v>
      </c>
      <c r="B1685" s="47" t="s">
        <v>4739</v>
      </c>
      <c r="C1685" s="160" t="s">
        <v>6990</v>
      </c>
      <c r="D1685" s="181" t="s">
        <v>6991</v>
      </c>
      <c r="E1685" s="179">
        <v>2479.0</v>
      </c>
      <c r="F1685" s="195">
        <v>42296.0</v>
      </c>
      <c r="G1685" s="33" t="s">
        <v>5229</v>
      </c>
      <c r="H1685" s="33" t="s">
        <v>1219</v>
      </c>
      <c r="I1685" s="33" t="s">
        <v>1007</v>
      </c>
      <c r="J1685" s="35">
        <v>1.0</v>
      </c>
      <c r="K1685" s="185" t="s">
        <v>1009</v>
      </c>
      <c r="L1685" s="35">
        <v>2.0</v>
      </c>
      <c r="M1685" s="35" t="s">
        <v>1011</v>
      </c>
      <c r="N1685" s="37"/>
      <c r="O1685" s="33" t="s">
        <v>1012</v>
      </c>
      <c r="P1685" s="32"/>
      <c r="Q1685" s="35" t="s">
        <v>1013</v>
      </c>
      <c r="R1685" s="35" t="s">
        <v>5232</v>
      </c>
      <c r="S1685" s="35" t="s">
        <v>1015</v>
      </c>
      <c r="T1685" s="35" t="s">
        <v>5233</v>
      </c>
      <c r="U1685" s="53"/>
      <c r="V1685" s="53"/>
      <c r="W1685" s="53"/>
      <c r="X1685" s="53"/>
      <c r="Y1685" s="53"/>
      <c r="Z1685" s="53"/>
      <c r="AA1685" s="53"/>
      <c r="AB1685" s="53"/>
      <c r="AC1685" s="53"/>
      <c r="AD1685" s="53"/>
      <c r="AE1685" s="53"/>
    </row>
    <row r="1686" ht="14.25" customHeight="1">
      <c r="A1686" s="157" t="str">
        <f t="shared" si="3"/>
        <v>191015_B53-T1-11_00DPT_00K66_M03_S_1</v>
      </c>
      <c r="B1686" s="47" t="s">
        <v>4744</v>
      </c>
      <c r="C1686" s="47" t="s">
        <v>6992</v>
      </c>
      <c r="D1686" s="181" t="s">
        <v>6993</v>
      </c>
      <c r="E1686" s="179">
        <v>8253.0</v>
      </c>
      <c r="F1686" s="195">
        <v>42296.0</v>
      </c>
      <c r="G1686" s="33" t="s">
        <v>5229</v>
      </c>
      <c r="H1686" s="33" t="s">
        <v>1219</v>
      </c>
      <c r="I1686" s="33" t="s">
        <v>1007</v>
      </c>
      <c r="J1686" s="35">
        <v>1.0</v>
      </c>
      <c r="K1686" s="185" t="s">
        <v>1009</v>
      </c>
      <c r="L1686" s="35">
        <v>2.0</v>
      </c>
      <c r="M1686" s="35" t="s">
        <v>1011</v>
      </c>
      <c r="N1686" s="37"/>
      <c r="O1686" s="33" t="s">
        <v>1012</v>
      </c>
      <c r="P1686" s="32"/>
      <c r="Q1686" s="35" t="s">
        <v>1013</v>
      </c>
      <c r="R1686" s="35" t="s">
        <v>5232</v>
      </c>
      <c r="S1686" s="35" t="s">
        <v>1015</v>
      </c>
      <c r="T1686" s="35" t="s">
        <v>5233</v>
      </c>
      <c r="U1686" s="53"/>
      <c r="V1686" s="53"/>
      <c r="W1686" s="53"/>
      <c r="X1686" s="53"/>
      <c r="Y1686" s="53"/>
      <c r="Z1686" s="53"/>
      <c r="AA1686" s="53"/>
      <c r="AB1686" s="53"/>
      <c r="AC1686" s="53"/>
      <c r="AD1686" s="53"/>
      <c r="AE1686" s="53"/>
    </row>
    <row r="1687" ht="14.25" customHeight="1">
      <c r="A1687" s="157" t="str">
        <f t="shared" si="3"/>
        <v>191015_B53-T1-12_00DPU_00K67_M03_S_1</v>
      </c>
      <c r="B1687" s="47" t="s">
        <v>4747</v>
      </c>
      <c r="C1687" s="47" t="s">
        <v>6994</v>
      </c>
      <c r="D1687" s="181" t="s">
        <v>6995</v>
      </c>
      <c r="E1687" s="179">
        <v>3301.0</v>
      </c>
      <c r="F1687" s="195">
        <v>42296.0</v>
      </c>
      <c r="G1687" s="33" t="s">
        <v>5229</v>
      </c>
      <c r="H1687" s="33" t="s">
        <v>1219</v>
      </c>
      <c r="I1687" s="33" t="s">
        <v>1007</v>
      </c>
      <c r="J1687" s="35">
        <v>1.0</v>
      </c>
      <c r="K1687" s="185" t="s">
        <v>1009</v>
      </c>
      <c r="L1687" s="35">
        <v>2.0</v>
      </c>
      <c r="M1687" s="35" t="s">
        <v>1011</v>
      </c>
      <c r="N1687" s="37"/>
      <c r="O1687" s="33" t="s">
        <v>1012</v>
      </c>
      <c r="P1687" s="32"/>
      <c r="Q1687" s="35" t="s">
        <v>1013</v>
      </c>
      <c r="R1687" s="35" t="s">
        <v>5232</v>
      </c>
      <c r="S1687" s="35" t="s">
        <v>1015</v>
      </c>
      <c r="T1687" s="35" t="s">
        <v>5233</v>
      </c>
      <c r="U1687" s="53"/>
      <c r="V1687" s="53"/>
      <c r="W1687" s="53"/>
      <c r="X1687" s="53"/>
      <c r="Y1687" s="53"/>
      <c r="Z1687" s="53"/>
      <c r="AA1687" s="53"/>
      <c r="AB1687" s="53"/>
      <c r="AC1687" s="53"/>
      <c r="AD1687" s="53"/>
      <c r="AE1687" s="53"/>
    </row>
    <row r="1688" ht="14.25" customHeight="1">
      <c r="A1688" s="157" t="str">
        <f t="shared" si="3"/>
        <v>191015_B53-T1-13_00DPV_00K68_M03_S_1</v>
      </c>
      <c r="B1688" s="47" t="s">
        <v>4752</v>
      </c>
      <c r="C1688" s="47" t="s">
        <v>6996</v>
      </c>
      <c r="D1688" s="181" t="s">
        <v>6997</v>
      </c>
      <c r="E1688" s="179">
        <v>2809.0</v>
      </c>
      <c r="F1688" s="195">
        <v>42296.0</v>
      </c>
      <c r="G1688" s="33" t="s">
        <v>5229</v>
      </c>
      <c r="H1688" s="33" t="s">
        <v>1219</v>
      </c>
      <c r="I1688" s="33" t="s">
        <v>1007</v>
      </c>
      <c r="J1688" s="35">
        <v>1.0</v>
      </c>
      <c r="K1688" s="185" t="s">
        <v>1009</v>
      </c>
      <c r="L1688" s="35">
        <v>2.0</v>
      </c>
      <c r="M1688" s="35" t="s">
        <v>1011</v>
      </c>
      <c r="N1688" s="37"/>
      <c r="O1688" s="33" t="s">
        <v>1012</v>
      </c>
      <c r="P1688" s="32"/>
      <c r="Q1688" s="35" t="s">
        <v>1013</v>
      </c>
      <c r="R1688" s="35" t="s">
        <v>5232</v>
      </c>
      <c r="S1688" s="35" t="s">
        <v>1015</v>
      </c>
      <c r="T1688" s="35" t="s">
        <v>5233</v>
      </c>
      <c r="U1688" s="53"/>
      <c r="V1688" s="53"/>
      <c r="W1688" s="53"/>
      <c r="X1688" s="53"/>
      <c r="Y1688" s="53"/>
      <c r="Z1688" s="53"/>
      <c r="AA1688" s="53"/>
      <c r="AB1688" s="53"/>
      <c r="AC1688" s="53"/>
      <c r="AD1688" s="53"/>
      <c r="AE1688" s="53"/>
    </row>
    <row r="1689" ht="14.25" customHeight="1">
      <c r="A1689" s="157" t="str">
        <f t="shared" si="3"/>
        <v>191015_B53-T1-14_00DPW_00K69_M03_S_1</v>
      </c>
      <c r="B1689" s="47" t="s">
        <v>4759</v>
      </c>
      <c r="C1689" s="47" t="s">
        <v>6998</v>
      </c>
      <c r="D1689" s="181" t="s">
        <v>6999</v>
      </c>
      <c r="E1689" s="179">
        <v>6957.0</v>
      </c>
      <c r="F1689" s="195">
        <v>42296.0</v>
      </c>
      <c r="G1689" s="33" t="s">
        <v>5229</v>
      </c>
      <c r="H1689" s="33" t="s">
        <v>1219</v>
      </c>
      <c r="I1689" s="33" t="s">
        <v>1007</v>
      </c>
      <c r="J1689" s="35">
        <v>1.0</v>
      </c>
      <c r="K1689" s="185" t="s">
        <v>1009</v>
      </c>
      <c r="L1689" s="35">
        <v>2.0</v>
      </c>
      <c r="M1689" s="35" t="s">
        <v>1011</v>
      </c>
      <c r="N1689" s="237" t="s">
        <v>5587</v>
      </c>
      <c r="O1689" s="33" t="s">
        <v>1012</v>
      </c>
      <c r="P1689" s="32"/>
      <c r="Q1689" s="35" t="s">
        <v>1013</v>
      </c>
      <c r="R1689" s="35" t="s">
        <v>5232</v>
      </c>
      <c r="S1689" s="35" t="s">
        <v>1015</v>
      </c>
      <c r="T1689" s="35" t="s">
        <v>5233</v>
      </c>
      <c r="U1689" s="53"/>
      <c r="V1689" s="53"/>
      <c r="W1689" s="53"/>
      <c r="X1689" s="53"/>
      <c r="Y1689" s="53"/>
      <c r="Z1689" s="53"/>
      <c r="AA1689" s="53"/>
      <c r="AB1689" s="53"/>
      <c r="AC1689" s="53"/>
      <c r="AD1689" s="53"/>
      <c r="AE1689" s="53"/>
    </row>
    <row r="1690" ht="14.25" customHeight="1">
      <c r="A1690" s="157" t="str">
        <f t="shared" si="3"/>
        <v>191015_B53-T1-15_00DPX_00K6A_M03_S_1</v>
      </c>
      <c r="B1690" s="47" t="s">
        <v>4765</v>
      </c>
      <c r="C1690" s="47" t="s">
        <v>7000</v>
      </c>
      <c r="D1690" s="181" t="s">
        <v>7001</v>
      </c>
      <c r="E1690" s="33" t="s">
        <v>154</v>
      </c>
      <c r="F1690" s="195">
        <v>42296.0</v>
      </c>
      <c r="G1690" s="33" t="s">
        <v>5229</v>
      </c>
      <c r="H1690" s="33" t="s">
        <v>1219</v>
      </c>
      <c r="I1690" s="33" t="s">
        <v>1007</v>
      </c>
      <c r="J1690" s="35">
        <v>1.0</v>
      </c>
      <c r="K1690" s="185" t="s">
        <v>1009</v>
      </c>
      <c r="L1690" s="35">
        <v>2.0</v>
      </c>
      <c r="M1690" s="35" t="s">
        <v>1011</v>
      </c>
      <c r="N1690" s="107" t="s">
        <v>5490</v>
      </c>
      <c r="O1690" s="33" t="s">
        <v>1012</v>
      </c>
      <c r="P1690" s="32"/>
      <c r="Q1690" s="35" t="s">
        <v>1013</v>
      </c>
      <c r="R1690" s="35" t="s">
        <v>5232</v>
      </c>
      <c r="S1690" s="35" t="s">
        <v>1015</v>
      </c>
      <c r="T1690" s="35" t="s">
        <v>5233</v>
      </c>
      <c r="U1690" s="53"/>
      <c r="V1690" s="53"/>
      <c r="W1690" s="53"/>
      <c r="X1690" s="53"/>
      <c r="Y1690" s="53"/>
      <c r="Z1690" s="53"/>
      <c r="AA1690" s="53"/>
      <c r="AB1690" s="53"/>
      <c r="AC1690" s="53"/>
      <c r="AD1690" s="53"/>
      <c r="AE1690" s="53"/>
    </row>
    <row r="1691" ht="14.25" customHeight="1">
      <c r="A1691" s="157" t="str">
        <f t="shared" si="3"/>
        <v>191015_B53-T1-16_00DPY_00K6B_M03_S_1</v>
      </c>
      <c r="B1691" s="47" t="s">
        <v>4772</v>
      </c>
      <c r="C1691" s="47" t="s">
        <v>7002</v>
      </c>
      <c r="D1691" s="181" t="s">
        <v>7003</v>
      </c>
      <c r="E1691" s="33" t="s">
        <v>890</v>
      </c>
      <c r="F1691" s="195">
        <v>42296.0</v>
      </c>
      <c r="G1691" s="33" t="s">
        <v>5229</v>
      </c>
      <c r="H1691" s="33" t="s">
        <v>1219</v>
      </c>
      <c r="I1691" s="33" t="s">
        <v>1007</v>
      </c>
      <c r="J1691" s="35">
        <v>1.0</v>
      </c>
      <c r="K1691" s="185" t="s">
        <v>1009</v>
      </c>
      <c r="L1691" s="35">
        <v>2.0</v>
      </c>
      <c r="M1691" s="35" t="s">
        <v>1011</v>
      </c>
      <c r="N1691" s="37"/>
      <c r="O1691" s="33" t="s">
        <v>1012</v>
      </c>
      <c r="P1691" s="32"/>
      <c r="Q1691" s="35" t="s">
        <v>1013</v>
      </c>
      <c r="R1691" s="35" t="s">
        <v>5232</v>
      </c>
      <c r="S1691" s="35" t="s">
        <v>1015</v>
      </c>
      <c r="T1691" s="35" t="s">
        <v>5233</v>
      </c>
      <c r="U1691" s="53"/>
      <c r="V1691" s="53"/>
      <c r="W1691" s="53"/>
      <c r="X1691" s="53"/>
      <c r="Y1691" s="53"/>
      <c r="Z1691" s="53"/>
      <c r="AA1691" s="53"/>
      <c r="AB1691" s="53"/>
      <c r="AC1691" s="53"/>
      <c r="AD1691" s="53"/>
      <c r="AE1691" s="53"/>
    </row>
    <row r="1692" ht="14.25" customHeight="1">
      <c r="A1692" s="157" t="str">
        <f t="shared" si="3"/>
        <v>191015_HEK-QCS_000F2_00K6C_M05_S_1</v>
      </c>
      <c r="B1692" s="158" t="s">
        <v>108</v>
      </c>
      <c r="C1692" s="47" t="s">
        <v>7004</v>
      </c>
      <c r="D1692" s="235" t="s">
        <v>109</v>
      </c>
      <c r="E1692" s="235" t="s">
        <v>109</v>
      </c>
      <c r="F1692" s="195">
        <v>42296.0</v>
      </c>
      <c r="G1692" s="33" t="s">
        <v>2746</v>
      </c>
      <c r="H1692" s="33" t="s">
        <v>120</v>
      </c>
      <c r="I1692" s="33" t="s">
        <v>1007</v>
      </c>
      <c r="J1692" s="35">
        <v>1.0</v>
      </c>
      <c r="K1692" s="185" t="s">
        <v>1009</v>
      </c>
      <c r="L1692" s="35">
        <v>2.0</v>
      </c>
      <c r="M1692" s="35" t="s">
        <v>1011</v>
      </c>
      <c r="N1692" s="37"/>
      <c r="O1692" s="33" t="s">
        <v>1012</v>
      </c>
      <c r="P1692" s="32"/>
      <c r="Q1692" s="35" t="s">
        <v>1013</v>
      </c>
      <c r="R1692" s="33" t="s">
        <v>3577</v>
      </c>
      <c r="S1692" s="35" t="s">
        <v>1015</v>
      </c>
      <c r="T1692" s="33" t="s">
        <v>6647</v>
      </c>
      <c r="U1692" s="53"/>
      <c r="V1692" s="53"/>
      <c r="W1692" s="53"/>
      <c r="X1692" s="53"/>
      <c r="Y1692" s="53"/>
      <c r="Z1692" s="53"/>
      <c r="AA1692" s="53"/>
      <c r="AB1692" s="53"/>
      <c r="AC1692" s="53"/>
      <c r="AD1692" s="53"/>
      <c r="AE1692" s="53"/>
    </row>
    <row r="1693" ht="14.25" customHeight="1">
      <c r="A1693" s="157" t="str">
        <f t="shared" si="3"/>
        <v>191015_HEK-QCS_00J8W_00K6D_M05_S_1</v>
      </c>
      <c r="B1693" s="158" t="s">
        <v>5768</v>
      </c>
      <c r="C1693" s="47" t="s">
        <v>7005</v>
      </c>
      <c r="D1693" s="235" t="s">
        <v>109</v>
      </c>
      <c r="E1693" s="235" t="s">
        <v>109</v>
      </c>
      <c r="F1693" s="195">
        <v>42296.0</v>
      </c>
      <c r="G1693" s="33" t="s">
        <v>2746</v>
      </c>
      <c r="H1693" s="33" t="s">
        <v>120</v>
      </c>
      <c r="I1693" s="33" t="s">
        <v>1007</v>
      </c>
      <c r="J1693" s="35">
        <v>1.0</v>
      </c>
      <c r="K1693" s="185" t="s">
        <v>1009</v>
      </c>
      <c r="L1693" s="35">
        <v>2.0</v>
      </c>
      <c r="M1693" s="35" t="s">
        <v>1011</v>
      </c>
      <c r="N1693" s="37"/>
      <c r="O1693" s="33" t="s">
        <v>1012</v>
      </c>
      <c r="P1693" s="32"/>
      <c r="Q1693" s="35" t="s">
        <v>1013</v>
      </c>
      <c r="R1693" s="33" t="s">
        <v>3577</v>
      </c>
      <c r="S1693" s="35" t="s">
        <v>1015</v>
      </c>
      <c r="T1693" s="33" t="s">
        <v>6647</v>
      </c>
      <c r="U1693" s="53"/>
      <c r="V1693" s="53"/>
      <c r="W1693" s="53"/>
      <c r="X1693" s="53"/>
      <c r="Y1693" s="53"/>
      <c r="Z1693" s="53"/>
      <c r="AA1693" s="53"/>
      <c r="AB1693" s="53"/>
      <c r="AC1693" s="53"/>
      <c r="AD1693" s="53"/>
      <c r="AE1693" s="53"/>
    </row>
    <row r="1694" ht="14.25" customHeight="1">
      <c r="A1694" s="157" t="str">
        <f t="shared" si="3"/>
        <v>191015_B29-T2-1_00DEV_00K6E_M05_S_1</v>
      </c>
      <c r="B1694" s="47" t="s">
        <v>2428</v>
      </c>
      <c r="C1694" s="47" t="s">
        <v>7006</v>
      </c>
      <c r="D1694" s="162" t="s">
        <v>7007</v>
      </c>
      <c r="E1694" s="182">
        <v>5571.0</v>
      </c>
      <c r="F1694" s="195">
        <v>42296.0</v>
      </c>
      <c r="G1694" s="33" t="s">
        <v>2746</v>
      </c>
      <c r="H1694" s="33" t="s">
        <v>120</v>
      </c>
      <c r="I1694" s="33" t="s">
        <v>1007</v>
      </c>
      <c r="J1694" s="35">
        <v>1.0</v>
      </c>
      <c r="K1694" s="185" t="s">
        <v>1009</v>
      </c>
      <c r="L1694" s="35">
        <v>2.0</v>
      </c>
      <c r="M1694" s="35" t="s">
        <v>1011</v>
      </c>
      <c r="N1694" s="107" t="s">
        <v>7008</v>
      </c>
      <c r="O1694" s="33" t="s">
        <v>1012</v>
      </c>
      <c r="P1694" s="32"/>
      <c r="Q1694" s="35" t="s">
        <v>1013</v>
      </c>
      <c r="R1694" s="33" t="s">
        <v>3577</v>
      </c>
      <c r="S1694" s="35" t="s">
        <v>1015</v>
      </c>
      <c r="T1694" s="33" t="s">
        <v>6647</v>
      </c>
      <c r="U1694" s="53"/>
      <c r="V1694" s="53"/>
      <c r="W1694" s="53"/>
      <c r="X1694" s="53"/>
      <c r="Y1694" s="53"/>
      <c r="Z1694" s="53"/>
      <c r="AA1694" s="53"/>
      <c r="AB1694" s="53"/>
      <c r="AC1694" s="53"/>
      <c r="AD1694" s="53"/>
      <c r="AE1694" s="53"/>
    </row>
    <row r="1695" ht="14.25" customHeight="1">
      <c r="A1695" s="157" t="str">
        <f t="shared" si="3"/>
        <v>191015_B29-T2-2_00DEW_00K6F_M05_S_1</v>
      </c>
      <c r="B1695" s="47" t="s">
        <v>2432</v>
      </c>
      <c r="C1695" s="47" t="s">
        <v>7009</v>
      </c>
      <c r="D1695" s="162" t="s">
        <v>7010</v>
      </c>
      <c r="E1695" s="182">
        <v>9129.0</v>
      </c>
      <c r="F1695" s="195">
        <v>42296.0</v>
      </c>
      <c r="G1695" s="33" t="s">
        <v>2746</v>
      </c>
      <c r="H1695" s="33" t="s">
        <v>120</v>
      </c>
      <c r="I1695" s="33" t="s">
        <v>1007</v>
      </c>
      <c r="J1695" s="35">
        <v>1.0</v>
      </c>
      <c r="K1695" s="185" t="s">
        <v>1009</v>
      </c>
      <c r="L1695" s="35">
        <v>2.0</v>
      </c>
      <c r="M1695" s="35" t="s">
        <v>1011</v>
      </c>
      <c r="N1695" s="107" t="s">
        <v>7008</v>
      </c>
      <c r="O1695" s="33" t="s">
        <v>1012</v>
      </c>
      <c r="P1695" s="32"/>
      <c r="Q1695" s="35" t="s">
        <v>1013</v>
      </c>
      <c r="R1695" s="33" t="s">
        <v>3577</v>
      </c>
      <c r="S1695" s="35" t="s">
        <v>1015</v>
      </c>
      <c r="T1695" s="33" t="s">
        <v>6647</v>
      </c>
      <c r="U1695" s="53"/>
      <c r="V1695" s="53"/>
      <c r="W1695" s="53"/>
      <c r="X1695" s="53"/>
      <c r="Y1695" s="53"/>
      <c r="Z1695" s="53"/>
      <c r="AA1695" s="53"/>
      <c r="AB1695" s="53"/>
      <c r="AC1695" s="53"/>
      <c r="AD1695" s="53"/>
      <c r="AE1695" s="53"/>
    </row>
    <row r="1696" ht="14.25" customHeight="1">
      <c r="A1696" s="157" t="str">
        <f t="shared" si="3"/>
        <v>191015_B29-T2-3_00DEX_00K6G_M05_S_1</v>
      </c>
      <c r="B1696" s="47" t="s">
        <v>2436</v>
      </c>
      <c r="C1696" s="47" t="s">
        <v>7011</v>
      </c>
      <c r="D1696" s="162" t="s">
        <v>7012</v>
      </c>
      <c r="E1696" s="182">
        <v>3034.0</v>
      </c>
      <c r="F1696" s="195">
        <v>42296.0</v>
      </c>
      <c r="G1696" s="33" t="s">
        <v>2746</v>
      </c>
      <c r="H1696" s="33" t="s">
        <v>120</v>
      </c>
      <c r="I1696" s="33" t="s">
        <v>1007</v>
      </c>
      <c r="J1696" s="35">
        <v>1.0</v>
      </c>
      <c r="K1696" s="185" t="s">
        <v>1009</v>
      </c>
      <c r="L1696" s="35">
        <v>2.0</v>
      </c>
      <c r="M1696" s="35" t="s">
        <v>1011</v>
      </c>
      <c r="N1696" s="107" t="s">
        <v>7008</v>
      </c>
      <c r="O1696" s="33" t="s">
        <v>1012</v>
      </c>
      <c r="P1696" s="32"/>
      <c r="Q1696" s="35" t="s">
        <v>1013</v>
      </c>
      <c r="R1696" s="33" t="s">
        <v>3577</v>
      </c>
      <c r="S1696" s="35" t="s">
        <v>1015</v>
      </c>
      <c r="T1696" s="33" t="s">
        <v>6647</v>
      </c>
      <c r="U1696" s="53"/>
      <c r="V1696" s="53"/>
      <c r="W1696" s="53"/>
      <c r="X1696" s="53"/>
      <c r="Y1696" s="53"/>
      <c r="Z1696" s="53"/>
      <c r="AA1696" s="53"/>
      <c r="AB1696" s="53"/>
      <c r="AC1696" s="53"/>
      <c r="AD1696" s="53"/>
      <c r="AE1696" s="53"/>
    </row>
    <row r="1697" ht="14.25" customHeight="1">
      <c r="A1697" s="157" t="str">
        <f t="shared" si="3"/>
        <v>191015_B29-T2-4_00DEY_00K6H_M05_S_1</v>
      </c>
      <c r="B1697" s="47" t="s">
        <v>2440</v>
      </c>
      <c r="C1697" s="47" t="s">
        <v>7013</v>
      </c>
      <c r="D1697" s="162" t="s">
        <v>7014</v>
      </c>
      <c r="E1697" s="182">
        <v>2655.0</v>
      </c>
      <c r="F1697" s="195">
        <v>42296.0</v>
      </c>
      <c r="G1697" s="33" t="s">
        <v>2746</v>
      </c>
      <c r="H1697" s="33" t="s">
        <v>120</v>
      </c>
      <c r="I1697" s="33" t="s">
        <v>1007</v>
      </c>
      <c r="J1697" s="35">
        <v>1.0</v>
      </c>
      <c r="K1697" s="185" t="s">
        <v>1009</v>
      </c>
      <c r="L1697" s="35">
        <v>2.0</v>
      </c>
      <c r="M1697" s="35" t="s">
        <v>1011</v>
      </c>
      <c r="N1697" s="37"/>
      <c r="O1697" s="33" t="s">
        <v>1012</v>
      </c>
      <c r="P1697" s="32"/>
      <c r="Q1697" s="35" t="s">
        <v>1013</v>
      </c>
      <c r="R1697" s="33" t="s">
        <v>3577</v>
      </c>
      <c r="S1697" s="35" t="s">
        <v>1015</v>
      </c>
      <c r="T1697" s="33" t="s">
        <v>6647</v>
      </c>
      <c r="U1697" s="53"/>
      <c r="V1697" s="53"/>
      <c r="W1697" s="53"/>
      <c r="X1697" s="53"/>
      <c r="Y1697" s="53"/>
      <c r="Z1697" s="53"/>
      <c r="AA1697" s="53"/>
      <c r="AB1697" s="53"/>
      <c r="AC1697" s="53"/>
      <c r="AD1697" s="53"/>
      <c r="AE1697" s="53"/>
    </row>
    <row r="1698" ht="14.25" customHeight="1">
      <c r="A1698" s="157" t="str">
        <f t="shared" si="3"/>
        <v>191015_B29-T2-5_00DEZ_00K6I_M05_S_1</v>
      </c>
      <c r="B1698" s="47" t="s">
        <v>2444</v>
      </c>
      <c r="C1698" s="47" t="s">
        <v>7015</v>
      </c>
      <c r="D1698" s="162" t="s">
        <v>7016</v>
      </c>
      <c r="E1698" s="182">
        <v>8254.0</v>
      </c>
      <c r="F1698" s="195">
        <v>42296.0</v>
      </c>
      <c r="G1698" s="33" t="s">
        <v>2746</v>
      </c>
      <c r="H1698" s="33" t="s">
        <v>120</v>
      </c>
      <c r="I1698" s="33" t="s">
        <v>1007</v>
      </c>
      <c r="J1698" s="35">
        <v>1.0</v>
      </c>
      <c r="K1698" s="185" t="s">
        <v>1009</v>
      </c>
      <c r="L1698" s="35">
        <v>2.0</v>
      </c>
      <c r="M1698" s="35" t="s">
        <v>1011</v>
      </c>
      <c r="N1698" s="37"/>
      <c r="O1698" s="33" t="s">
        <v>1012</v>
      </c>
      <c r="P1698" s="32"/>
      <c r="Q1698" s="35" t="s">
        <v>1013</v>
      </c>
      <c r="R1698" s="33" t="s">
        <v>3577</v>
      </c>
      <c r="S1698" s="35" t="s">
        <v>1015</v>
      </c>
      <c r="T1698" s="33" t="s">
        <v>6647</v>
      </c>
      <c r="U1698" s="53"/>
      <c r="V1698" s="53"/>
      <c r="W1698" s="53"/>
      <c r="X1698" s="53"/>
      <c r="Y1698" s="53"/>
      <c r="Z1698" s="53"/>
      <c r="AA1698" s="53"/>
      <c r="AB1698" s="53"/>
      <c r="AC1698" s="53"/>
      <c r="AD1698" s="53"/>
      <c r="AE1698" s="53"/>
    </row>
    <row r="1699" ht="14.25" customHeight="1">
      <c r="A1699" s="157" t="str">
        <f t="shared" si="3"/>
        <v>191015_B29-T2-6_00DF0_00K6J_M05_S_1</v>
      </c>
      <c r="B1699" s="47" t="s">
        <v>2447</v>
      </c>
      <c r="C1699" s="47" t="s">
        <v>7017</v>
      </c>
      <c r="D1699" s="162" t="s">
        <v>7018</v>
      </c>
      <c r="E1699" s="182">
        <v>6489.0</v>
      </c>
      <c r="F1699" s="195">
        <v>42296.0</v>
      </c>
      <c r="G1699" s="33" t="s">
        <v>2746</v>
      </c>
      <c r="H1699" s="33" t="s">
        <v>120</v>
      </c>
      <c r="I1699" s="33" t="s">
        <v>1007</v>
      </c>
      <c r="J1699" s="35">
        <v>1.0</v>
      </c>
      <c r="K1699" s="185" t="s">
        <v>1009</v>
      </c>
      <c r="L1699" s="35">
        <v>2.0</v>
      </c>
      <c r="M1699" s="35" t="s">
        <v>1011</v>
      </c>
      <c r="N1699" s="37"/>
      <c r="O1699" s="33" t="s">
        <v>1012</v>
      </c>
      <c r="P1699" s="32"/>
      <c r="Q1699" s="35" t="s">
        <v>1013</v>
      </c>
      <c r="R1699" s="33" t="s">
        <v>3577</v>
      </c>
      <c r="S1699" s="35" t="s">
        <v>1015</v>
      </c>
      <c r="T1699" s="33" t="s">
        <v>6647</v>
      </c>
      <c r="U1699" s="53"/>
      <c r="V1699" s="53"/>
      <c r="W1699" s="53"/>
      <c r="X1699" s="53"/>
      <c r="Y1699" s="53"/>
      <c r="Z1699" s="53"/>
      <c r="AA1699" s="53"/>
      <c r="AB1699" s="53"/>
      <c r="AC1699" s="53"/>
      <c r="AD1699" s="53"/>
      <c r="AE1699" s="53"/>
    </row>
    <row r="1700" ht="14.25" customHeight="1">
      <c r="A1700" s="157" t="str">
        <f t="shared" si="3"/>
        <v>191015_B29-T2-7_00DF1_00K6K_M05_S_1</v>
      </c>
      <c r="B1700" s="47" t="s">
        <v>2451</v>
      </c>
      <c r="C1700" s="47" t="s">
        <v>7019</v>
      </c>
      <c r="D1700" s="162" t="s">
        <v>7020</v>
      </c>
      <c r="E1700" s="182">
        <v>7250.0</v>
      </c>
      <c r="F1700" s="195">
        <v>42296.0</v>
      </c>
      <c r="G1700" s="33" t="s">
        <v>2746</v>
      </c>
      <c r="H1700" s="33" t="s">
        <v>120</v>
      </c>
      <c r="I1700" s="33" t="s">
        <v>1007</v>
      </c>
      <c r="J1700" s="35">
        <v>1.0</v>
      </c>
      <c r="K1700" s="185" t="s">
        <v>1009</v>
      </c>
      <c r="L1700" s="35">
        <v>2.0</v>
      </c>
      <c r="M1700" s="35" t="s">
        <v>1011</v>
      </c>
      <c r="N1700" s="37"/>
      <c r="O1700" s="33" t="s">
        <v>1012</v>
      </c>
      <c r="P1700" s="32"/>
      <c r="Q1700" s="35" t="s">
        <v>1013</v>
      </c>
      <c r="R1700" s="33" t="s">
        <v>3577</v>
      </c>
      <c r="S1700" s="35" t="s">
        <v>1015</v>
      </c>
      <c r="T1700" s="33" t="s">
        <v>6647</v>
      </c>
      <c r="U1700" s="53"/>
      <c r="V1700" s="53"/>
      <c r="W1700" s="53"/>
      <c r="X1700" s="53"/>
      <c r="Y1700" s="53"/>
      <c r="Z1700" s="53"/>
      <c r="AA1700" s="53"/>
      <c r="AB1700" s="53"/>
      <c r="AC1700" s="53"/>
      <c r="AD1700" s="53"/>
      <c r="AE1700" s="53"/>
    </row>
    <row r="1701" ht="14.25" customHeight="1">
      <c r="A1701" s="157" t="str">
        <f t="shared" si="3"/>
        <v>191015_B29-T2-8_00DF2_00K6L_M05_S_1</v>
      </c>
      <c r="B1701" s="47" t="s">
        <v>2456</v>
      </c>
      <c r="C1701" s="47" t="s">
        <v>7021</v>
      </c>
      <c r="D1701" s="162" t="s">
        <v>7022</v>
      </c>
      <c r="E1701" s="182">
        <v>3438.0</v>
      </c>
      <c r="F1701" s="195">
        <v>42296.0</v>
      </c>
      <c r="G1701" s="33" t="s">
        <v>2746</v>
      </c>
      <c r="H1701" s="33" t="s">
        <v>120</v>
      </c>
      <c r="I1701" s="33" t="s">
        <v>1007</v>
      </c>
      <c r="J1701" s="35">
        <v>1.0</v>
      </c>
      <c r="K1701" s="185" t="s">
        <v>1009</v>
      </c>
      <c r="L1701" s="35">
        <v>2.0</v>
      </c>
      <c r="M1701" s="35" t="s">
        <v>1011</v>
      </c>
      <c r="N1701" s="37"/>
      <c r="O1701" s="33" t="s">
        <v>1012</v>
      </c>
      <c r="P1701" s="32"/>
      <c r="Q1701" s="35" t="s">
        <v>1013</v>
      </c>
      <c r="R1701" s="33" t="s">
        <v>3577</v>
      </c>
      <c r="S1701" s="35" t="s">
        <v>1015</v>
      </c>
      <c r="T1701" s="33" t="s">
        <v>6647</v>
      </c>
      <c r="U1701" s="53"/>
      <c r="V1701" s="53"/>
      <c r="W1701" s="53"/>
      <c r="X1701" s="53"/>
      <c r="Y1701" s="53"/>
      <c r="Z1701" s="53"/>
      <c r="AA1701" s="53"/>
      <c r="AB1701" s="53"/>
      <c r="AC1701" s="53"/>
      <c r="AD1701" s="53"/>
      <c r="AE1701" s="53"/>
    </row>
    <row r="1702" ht="14.25" customHeight="1">
      <c r="A1702" s="157" t="str">
        <f t="shared" si="3"/>
        <v>191015_B29-T2-9_00DF3_00K6M_M05_S_1</v>
      </c>
      <c r="B1702" s="47" t="s">
        <v>2459</v>
      </c>
      <c r="C1702" s="47" t="s">
        <v>7023</v>
      </c>
      <c r="D1702" s="162" t="s">
        <v>7024</v>
      </c>
      <c r="E1702" s="182">
        <v>2046.0</v>
      </c>
      <c r="F1702" s="195">
        <v>42296.0</v>
      </c>
      <c r="G1702" s="33" t="s">
        <v>2746</v>
      </c>
      <c r="H1702" s="33" t="s">
        <v>120</v>
      </c>
      <c r="I1702" s="33" t="s">
        <v>1007</v>
      </c>
      <c r="J1702" s="35">
        <v>1.0</v>
      </c>
      <c r="K1702" s="185" t="s">
        <v>1009</v>
      </c>
      <c r="L1702" s="35">
        <v>2.0</v>
      </c>
      <c r="M1702" s="35" t="s">
        <v>1011</v>
      </c>
      <c r="N1702" s="37"/>
      <c r="O1702" s="33" t="s">
        <v>1012</v>
      </c>
      <c r="P1702" s="32"/>
      <c r="Q1702" s="35" t="s">
        <v>1013</v>
      </c>
      <c r="R1702" s="33" t="s">
        <v>3577</v>
      </c>
      <c r="S1702" s="35" t="s">
        <v>1015</v>
      </c>
      <c r="T1702" s="33" t="s">
        <v>6647</v>
      </c>
      <c r="U1702" s="53"/>
      <c r="V1702" s="53"/>
      <c r="W1702" s="53"/>
      <c r="X1702" s="53"/>
      <c r="Y1702" s="53"/>
      <c r="Z1702" s="53"/>
      <c r="AA1702" s="53"/>
      <c r="AB1702" s="53"/>
      <c r="AC1702" s="53"/>
      <c r="AD1702" s="53"/>
      <c r="AE1702" s="53"/>
    </row>
    <row r="1703" ht="14.25" customHeight="1">
      <c r="A1703" s="157" t="str">
        <f t="shared" si="3"/>
        <v>191015_B29-T2-10_00DF4_00K6N_M05_S_1</v>
      </c>
      <c r="B1703" s="47" t="s">
        <v>2464</v>
      </c>
      <c r="C1703" s="47" t="s">
        <v>7025</v>
      </c>
      <c r="D1703" s="162" t="s">
        <v>7026</v>
      </c>
      <c r="E1703" s="182">
        <v>7169.0</v>
      </c>
      <c r="F1703" s="195">
        <v>42296.0</v>
      </c>
      <c r="G1703" s="33" t="s">
        <v>2746</v>
      </c>
      <c r="H1703" s="33" t="s">
        <v>120</v>
      </c>
      <c r="I1703" s="33" t="s">
        <v>1007</v>
      </c>
      <c r="J1703" s="35">
        <v>1.0</v>
      </c>
      <c r="K1703" s="185" t="s">
        <v>1009</v>
      </c>
      <c r="L1703" s="35">
        <v>2.0</v>
      </c>
      <c r="M1703" s="35" t="s">
        <v>1011</v>
      </c>
      <c r="N1703" s="37"/>
      <c r="O1703" s="33" t="s">
        <v>1012</v>
      </c>
      <c r="P1703" s="32"/>
      <c r="Q1703" s="35" t="s">
        <v>1013</v>
      </c>
      <c r="R1703" s="33" t="s">
        <v>3577</v>
      </c>
      <c r="S1703" s="35" t="s">
        <v>1015</v>
      </c>
      <c r="T1703" s="33" t="s">
        <v>6647</v>
      </c>
      <c r="U1703" s="53"/>
      <c r="V1703" s="53"/>
      <c r="W1703" s="53"/>
      <c r="X1703" s="53"/>
      <c r="Y1703" s="53"/>
      <c r="Z1703" s="53"/>
      <c r="AA1703" s="53"/>
      <c r="AB1703" s="53"/>
      <c r="AC1703" s="53"/>
      <c r="AD1703" s="53"/>
      <c r="AE1703" s="53"/>
    </row>
    <row r="1704" ht="14.25" customHeight="1">
      <c r="A1704" s="157" t="str">
        <f t="shared" si="3"/>
        <v>191015_B29-T2-11_00DF5_00K6O_M05_S_1</v>
      </c>
      <c r="B1704" s="47" t="s">
        <v>2469</v>
      </c>
      <c r="C1704" s="47" t="s">
        <v>7027</v>
      </c>
      <c r="D1704" s="162" t="s">
        <v>7028</v>
      </c>
      <c r="E1704" s="182">
        <v>6459.0</v>
      </c>
      <c r="F1704" s="195">
        <v>42296.0</v>
      </c>
      <c r="G1704" s="33" t="s">
        <v>2746</v>
      </c>
      <c r="H1704" s="33" t="s">
        <v>120</v>
      </c>
      <c r="I1704" s="33" t="s">
        <v>1007</v>
      </c>
      <c r="J1704" s="35">
        <v>1.0</v>
      </c>
      <c r="K1704" s="185" t="s">
        <v>1009</v>
      </c>
      <c r="L1704" s="35">
        <v>2.0</v>
      </c>
      <c r="M1704" s="35" t="s">
        <v>1011</v>
      </c>
      <c r="N1704" s="37"/>
      <c r="O1704" s="33" t="s">
        <v>1012</v>
      </c>
      <c r="P1704" s="32"/>
      <c r="Q1704" s="35" t="s">
        <v>1013</v>
      </c>
      <c r="R1704" s="33" t="s">
        <v>3577</v>
      </c>
      <c r="S1704" s="35" t="s">
        <v>1015</v>
      </c>
      <c r="T1704" s="33" t="s">
        <v>6647</v>
      </c>
      <c r="U1704" s="53"/>
      <c r="V1704" s="53"/>
      <c r="W1704" s="53"/>
      <c r="X1704" s="53"/>
      <c r="Y1704" s="53"/>
      <c r="Z1704" s="53"/>
      <c r="AA1704" s="53"/>
      <c r="AB1704" s="53"/>
      <c r="AC1704" s="53"/>
      <c r="AD1704" s="53"/>
      <c r="AE1704" s="53"/>
    </row>
    <row r="1705" ht="14.25" customHeight="1">
      <c r="A1705" s="157" t="str">
        <f t="shared" si="3"/>
        <v>191015_B29-T2-12_00DF6_00K6P_M05_S_1</v>
      </c>
      <c r="B1705" s="47" t="s">
        <v>2472</v>
      </c>
      <c r="C1705" s="47" t="s">
        <v>7029</v>
      </c>
      <c r="D1705" s="162" t="s">
        <v>7030</v>
      </c>
      <c r="E1705" s="182">
        <v>6673.0</v>
      </c>
      <c r="F1705" s="195">
        <v>42296.0</v>
      </c>
      <c r="G1705" s="33" t="s">
        <v>2746</v>
      </c>
      <c r="H1705" s="33" t="s">
        <v>120</v>
      </c>
      <c r="I1705" s="33" t="s">
        <v>1007</v>
      </c>
      <c r="J1705" s="35">
        <v>1.0</v>
      </c>
      <c r="K1705" s="185" t="s">
        <v>1009</v>
      </c>
      <c r="L1705" s="35">
        <v>2.0</v>
      </c>
      <c r="M1705" s="35" t="s">
        <v>1011</v>
      </c>
      <c r="N1705" s="37"/>
      <c r="O1705" s="33" t="s">
        <v>1012</v>
      </c>
      <c r="P1705" s="32"/>
      <c r="Q1705" s="35" t="s">
        <v>1013</v>
      </c>
      <c r="R1705" s="33" t="s">
        <v>3577</v>
      </c>
      <c r="S1705" s="35" t="s">
        <v>1015</v>
      </c>
      <c r="T1705" s="33" t="s">
        <v>6647</v>
      </c>
      <c r="U1705" s="53"/>
      <c r="V1705" s="53"/>
      <c r="W1705" s="53"/>
      <c r="X1705" s="53"/>
      <c r="Y1705" s="53"/>
      <c r="Z1705" s="53"/>
      <c r="AA1705" s="53"/>
      <c r="AB1705" s="53"/>
      <c r="AC1705" s="53"/>
      <c r="AD1705" s="53"/>
      <c r="AE1705" s="53"/>
    </row>
    <row r="1706" ht="14.25" customHeight="1">
      <c r="A1706" s="157" t="str">
        <f t="shared" si="3"/>
        <v>191015_B29-T2-13_00DF7_00K6Q_M05_S_1</v>
      </c>
      <c r="B1706" s="47" t="s">
        <v>2477</v>
      </c>
      <c r="C1706" s="47" t="s">
        <v>7031</v>
      </c>
      <c r="D1706" s="162" t="s">
        <v>7032</v>
      </c>
      <c r="E1706" s="182">
        <v>3164.0</v>
      </c>
      <c r="F1706" s="195">
        <v>42296.0</v>
      </c>
      <c r="G1706" s="33" t="s">
        <v>2746</v>
      </c>
      <c r="H1706" s="33" t="s">
        <v>120</v>
      </c>
      <c r="I1706" s="33" t="s">
        <v>1007</v>
      </c>
      <c r="J1706" s="35">
        <v>1.0</v>
      </c>
      <c r="K1706" s="185" t="s">
        <v>1009</v>
      </c>
      <c r="L1706" s="35">
        <v>2.0</v>
      </c>
      <c r="M1706" s="35" t="s">
        <v>1011</v>
      </c>
      <c r="N1706" s="37"/>
      <c r="O1706" s="33" t="s">
        <v>1012</v>
      </c>
      <c r="P1706" s="32"/>
      <c r="Q1706" s="35" t="s">
        <v>1013</v>
      </c>
      <c r="R1706" s="33" t="s">
        <v>3577</v>
      </c>
      <c r="S1706" s="35" t="s">
        <v>1015</v>
      </c>
      <c r="T1706" s="33" t="s">
        <v>6647</v>
      </c>
      <c r="U1706" s="53"/>
      <c r="V1706" s="53"/>
      <c r="W1706" s="53"/>
      <c r="X1706" s="53"/>
      <c r="Y1706" s="53"/>
      <c r="Z1706" s="53"/>
      <c r="AA1706" s="53"/>
      <c r="AB1706" s="53"/>
      <c r="AC1706" s="53"/>
      <c r="AD1706" s="53"/>
      <c r="AE1706" s="53"/>
    </row>
    <row r="1707" ht="14.25" customHeight="1">
      <c r="A1707" s="157" t="str">
        <f t="shared" si="3"/>
        <v>191015_B29-T2-14_00DF8_00K6R_M05_S_1</v>
      </c>
      <c r="B1707" s="47" t="s">
        <v>2482</v>
      </c>
      <c r="C1707" s="47" t="s">
        <v>7033</v>
      </c>
      <c r="D1707" s="162" t="s">
        <v>7034</v>
      </c>
      <c r="E1707" s="182">
        <v>9269.0</v>
      </c>
      <c r="F1707" s="195">
        <v>42296.0</v>
      </c>
      <c r="G1707" s="33" t="s">
        <v>2746</v>
      </c>
      <c r="H1707" s="33" t="s">
        <v>120</v>
      </c>
      <c r="I1707" s="33" t="s">
        <v>1007</v>
      </c>
      <c r="J1707" s="35">
        <v>1.0</v>
      </c>
      <c r="K1707" s="185" t="s">
        <v>1009</v>
      </c>
      <c r="L1707" s="35">
        <v>2.0</v>
      </c>
      <c r="M1707" s="35" t="s">
        <v>1011</v>
      </c>
      <c r="N1707" s="37"/>
      <c r="O1707" s="33" t="s">
        <v>1012</v>
      </c>
      <c r="P1707" s="32"/>
      <c r="Q1707" s="35" t="s">
        <v>1013</v>
      </c>
      <c r="R1707" s="33" t="s">
        <v>3577</v>
      </c>
      <c r="S1707" s="35" t="s">
        <v>1015</v>
      </c>
      <c r="T1707" s="33" t="s">
        <v>6647</v>
      </c>
      <c r="U1707" s="53"/>
      <c r="V1707" s="53"/>
      <c r="W1707" s="53"/>
      <c r="X1707" s="53"/>
      <c r="Y1707" s="53"/>
      <c r="Z1707" s="53"/>
      <c r="AA1707" s="53"/>
      <c r="AB1707" s="53"/>
      <c r="AC1707" s="53"/>
      <c r="AD1707" s="53"/>
      <c r="AE1707" s="53"/>
    </row>
    <row r="1708" ht="14.25" customHeight="1">
      <c r="A1708" s="157" t="str">
        <f t="shared" si="3"/>
        <v>191015_B29-T2-15_00DF9_00K6S_M05_S_1</v>
      </c>
      <c r="B1708" s="47" t="s">
        <v>2487</v>
      </c>
      <c r="C1708" s="47" t="s">
        <v>7035</v>
      </c>
      <c r="D1708" s="162" t="s">
        <v>7036</v>
      </c>
      <c r="E1708" s="33" t="s">
        <v>154</v>
      </c>
      <c r="F1708" s="195">
        <v>42296.0</v>
      </c>
      <c r="G1708" s="33" t="s">
        <v>2746</v>
      </c>
      <c r="H1708" s="33" t="s">
        <v>120</v>
      </c>
      <c r="I1708" s="33" t="s">
        <v>1007</v>
      </c>
      <c r="J1708" s="35">
        <v>1.0</v>
      </c>
      <c r="K1708" s="185" t="s">
        <v>1009</v>
      </c>
      <c r="L1708" s="35">
        <v>2.0</v>
      </c>
      <c r="M1708" s="35" t="s">
        <v>1011</v>
      </c>
      <c r="N1708" s="107" t="s">
        <v>7037</v>
      </c>
      <c r="O1708" s="33" t="s">
        <v>1012</v>
      </c>
      <c r="P1708" s="32"/>
      <c r="Q1708" s="35" t="s">
        <v>1013</v>
      </c>
      <c r="R1708" s="33" t="s">
        <v>3577</v>
      </c>
      <c r="S1708" s="35" t="s">
        <v>1015</v>
      </c>
      <c r="T1708" s="33" t="s">
        <v>6647</v>
      </c>
      <c r="U1708" s="53"/>
      <c r="V1708" s="53"/>
      <c r="W1708" s="53"/>
      <c r="X1708" s="53"/>
      <c r="Y1708" s="53"/>
      <c r="Z1708" s="53"/>
      <c r="AA1708" s="53"/>
      <c r="AB1708" s="53"/>
      <c r="AC1708" s="53"/>
      <c r="AD1708" s="53"/>
      <c r="AE1708" s="53"/>
    </row>
    <row r="1709" ht="14.25" customHeight="1">
      <c r="A1709" s="157" t="str">
        <f t="shared" si="3"/>
        <v>191015_B29-T2-16_00DFA_00K6T_M05_S_1</v>
      </c>
      <c r="B1709" s="47" t="s">
        <v>2490</v>
      </c>
      <c r="C1709" s="47" t="s">
        <v>7038</v>
      </c>
      <c r="D1709" s="162" t="s">
        <v>7039</v>
      </c>
      <c r="E1709" s="33" t="s">
        <v>802</v>
      </c>
      <c r="F1709" s="195">
        <v>42296.0</v>
      </c>
      <c r="G1709" s="33" t="s">
        <v>2746</v>
      </c>
      <c r="H1709" s="33" t="s">
        <v>120</v>
      </c>
      <c r="I1709" s="33" t="s">
        <v>1007</v>
      </c>
      <c r="J1709" s="35">
        <v>1.0</v>
      </c>
      <c r="K1709" s="185" t="s">
        <v>1009</v>
      </c>
      <c r="L1709" s="35">
        <v>2.0</v>
      </c>
      <c r="M1709" s="35" t="s">
        <v>1011</v>
      </c>
      <c r="N1709" s="107" t="s">
        <v>7037</v>
      </c>
      <c r="O1709" s="33" t="s">
        <v>1012</v>
      </c>
      <c r="P1709" s="32"/>
      <c r="Q1709" s="35" t="s">
        <v>1013</v>
      </c>
      <c r="R1709" s="33" t="s">
        <v>3577</v>
      </c>
      <c r="S1709" s="35" t="s">
        <v>1015</v>
      </c>
      <c r="T1709" s="33" t="s">
        <v>6647</v>
      </c>
      <c r="U1709" s="53"/>
      <c r="V1709" s="53"/>
      <c r="W1709" s="53"/>
      <c r="X1709" s="53"/>
      <c r="Y1709" s="53"/>
      <c r="Z1709" s="53"/>
      <c r="AA1709" s="53"/>
      <c r="AB1709" s="53"/>
      <c r="AC1709" s="53"/>
      <c r="AD1709" s="53"/>
      <c r="AE1709" s="53"/>
    </row>
    <row r="1710" ht="14.25" customHeight="1">
      <c r="A1710" s="157" t="str">
        <f t="shared" si="3"/>
        <v>191016_HEK-QCS_000F2_00K6U_M02_S_1</v>
      </c>
      <c r="B1710" s="158" t="s">
        <v>108</v>
      </c>
      <c r="C1710" s="47" t="s">
        <v>7040</v>
      </c>
      <c r="D1710" s="235" t="s">
        <v>109</v>
      </c>
      <c r="E1710" s="235" t="s">
        <v>109</v>
      </c>
      <c r="F1710" s="195">
        <v>42662.0</v>
      </c>
      <c r="G1710" s="33" t="s">
        <v>1191</v>
      </c>
      <c r="H1710" s="33" t="s">
        <v>122</v>
      </c>
      <c r="I1710" s="33" t="s">
        <v>1007</v>
      </c>
      <c r="J1710" s="35">
        <v>1.0</v>
      </c>
      <c r="K1710" s="185" t="s">
        <v>1009</v>
      </c>
      <c r="L1710" s="35">
        <v>2.0</v>
      </c>
      <c r="M1710" s="35" t="s">
        <v>1011</v>
      </c>
      <c r="N1710" s="37"/>
      <c r="O1710" s="33" t="s">
        <v>1012</v>
      </c>
      <c r="P1710" s="32"/>
      <c r="Q1710" s="40" t="s">
        <v>1013</v>
      </c>
      <c r="R1710" s="130" t="s">
        <v>1193</v>
      </c>
      <c r="S1710" s="35" t="s">
        <v>1015</v>
      </c>
      <c r="T1710" s="164" t="s">
        <v>1194</v>
      </c>
      <c r="U1710" s="53"/>
      <c r="V1710" s="53"/>
      <c r="W1710" s="53"/>
      <c r="X1710" s="53"/>
      <c r="Y1710" s="53"/>
      <c r="Z1710" s="53"/>
      <c r="AA1710" s="53"/>
      <c r="AB1710" s="53"/>
      <c r="AC1710" s="53"/>
      <c r="AD1710" s="53"/>
      <c r="AE1710" s="53"/>
    </row>
    <row r="1711" ht="14.25" customHeight="1">
      <c r="A1711" s="157" t="str">
        <f t="shared" si="3"/>
        <v>191016_HEK-QCS_00J8W_00K6V_M02_S_1</v>
      </c>
      <c r="B1711" s="158" t="s">
        <v>5768</v>
      </c>
      <c r="C1711" s="47" t="s">
        <v>7041</v>
      </c>
      <c r="D1711" s="235" t="s">
        <v>109</v>
      </c>
      <c r="E1711" s="235" t="s">
        <v>109</v>
      </c>
      <c r="F1711" s="195">
        <v>42662.0</v>
      </c>
      <c r="G1711" s="33" t="s">
        <v>1191</v>
      </c>
      <c r="H1711" s="33" t="s">
        <v>122</v>
      </c>
      <c r="I1711" s="33" t="s">
        <v>1007</v>
      </c>
      <c r="J1711" s="35">
        <v>1.0</v>
      </c>
      <c r="K1711" s="185" t="s">
        <v>1009</v>
      </c>
      <c r="L1711" s="35">
        <v>2.0</v>
      </c>
      <c r="M1711" s="35" t="s">
        <v>1011</v>
      </c>
      <c r="N1711" s="37"/>
      <c r="O1711" s="33" t="s">
        <v>1012</v>
      </c>
      <c r="P1711" s="32"/>
      <c r="Q1711" s="40" t="s">
        <v>1013</v>
      </c>
      <c r="R1711" s="130" t="s">
        <v>1193</v>
      </c>
      <c r="S1711" s="35" t="s">
        <v>1015</v>
      </c>
      <c r="T1711" s="164" t="s">
        <v>1194</v>
      </c>
      <c r="U1711" s="53"/>
      <c r="V1711" s="53"/>
      <c r="W1711" s="53"/>
      <c r="X1711" s="53"/>
      <c r="Y1711" s="53"/>
      <c r="Z1711" s="53"/>
      <c r="AA1711" s="53"/>
      <c r="AB1711" s="53"/>
      <c r="AC1711" s="53"/>
      <c r="AD1711" s="53"/>
      <c r="AE1711" s="53"/>
    </row>
    <row r="1712" ht="14.25" customHeight="1">
      <c r="A1712" s="157" t="str">
        <f t="shared" si="3"/>
        <v>191016_B38-T2-1_00DIV_00K6W_M02_S_1</v>
      </c>
      <c r="B1712" s="47" t="s">
        <v>3651</v>
      </c>
      <c r="C1712" s="47" t="s">
        <v>7042</v>
      </c>
      <c r="D1712" s="162" t="s">
        <v>7043</v>
      </c>
      <c r="E1712" s="161">
        <v>2286.0</v>
      </c>
      <c r="F1712" s="195">
        <v>42662.0</v>
      </c>
      <c r="G1712" s="33" t="s">
        <v>1191</v>
      </c>
      <c r="H1712" s="33" t="s">
        <v>122</v>
      </c>
      <c r="I1712" s="33" t="s">
        <v>1007</v>
      </c>
      <c r="J1712" s="35">
        <v>1.0</v>
      </c>
      <c r="K1712" s="185" t="s">
        <v>1009</v>
      </c>
      <c r="L1712" s="35">
        <v>2.0</v>
      </c>
      <c r="M1712" s="35" t="s">
        <v>1011</v>
      </c>
      <c r="N1712" s="107" t="s">
        <v>7044</v>
      </c>
      <c r="O1712" s="33" t="s">
        <v>1012</v>
      </c>
      <c r="P1712" s="32"/>
      <c r="Q1712" s="40" t="s">
        <v>1013</v>
      </c>
      <c r="R1712" s="130" t="s">
        <v>1193</v>
      </c>
      <c r="S1712" s="35" t="s">
        <v>1015</v>
      </c>
      <c r="T1712" s="164" t="s">
        <v>1194</v>
      </c>
      <c r="U1712" s="53"/>
      <c r="V1712" s="53"/>
      <c r="W1712" s="53"/>
      <c r="X1712" s="53"/>
      <c r="Y1712" s="53"/>
      <c r="Z1712" s="53"/>
      <c r="AA1712" s="53"/>
      <c r="AB1712" s="53"/>
      <c r="AC1712" s="53"/>
      <c r="AD1712" s="53"/>
      <c r="AE1712" s="53"/>
    </row>
    <row r="1713" ht="14.25" customHeight="1">
      <c r="A1713" s="157" t="str">
        <f t="shared" si="3"/>
        <v>191016_B38-T2-2_00DIW_00K6X_M02_S_1</v>
      </c>
      <c r="B1713" s="47" t="s">
        <v>3657</v>
      </c>
      <c r="C1713" s="47" t="s">
        <v>7045</v>
      </c>
      <c r="D1713" s="162" t="s">
        <v>7046</v>
      </c>
      <c r="E1713" s="161">
        <v>7012.0</v>
      </c>
      <c r="F1713" s="195">
        <v>42662.0</v>
      </c>
      <c r="G1713" s="33" t="s">
        <v>1191</v>
      </c>
      <c r="H1713" s="33" t="s">
        <v>122</v>
      </c>
      <c r="I1713" s="33" t="s">
        <v>1007</v>
      </c>
      <c r="J1713" s="35">
        <v>1.0</v>
      </c>
      <c r="K1713" s="185" t="s">
        <v>1009</v>
      </c>
      <c r="L1713" s="35">
        <v>2.0</v>
      </c>
      <c r="M1713" s="35" t="s">
        <v>1011</v>
      </c>
      <c r="N1713" s="37"/>
      <c r="O1713" s="33" t="s">
        <v>1012</v>
      </c>
      <c r="P1713" s="32"/>
      <c r="Q1713" s="40" t="s">
        <v>1013</v>
      </c>
      <c r="R1713" s="130" t="s">
        <v>1193</v>
      </c>
      <c r="S1713" s="35" t="s">
        <v>1015</v>
      </c>
      <c r="T1713" s="164" t="s">
        <v>1194</v>
      </c>
      <c r="U1713" s="53"/>
      <c r="V1713" s="53"/>
      <c r="W1713" s="53"/>
      <c r="X1713" s="53"/>
      <c r="Y1713" s="53"/>
      <c r="Z1713" s="53"/>
      <c r="AA1713" s="53"/>
      <c r="AB1713" s="53"/>
      <c r="AC1713" s="53"/>
      <c r="AD1713" s="53"/>
      <c r="AE1713" s="53"/>
    </row>
    <row r="1714" ht="14.25" customHeight="1">
      <c r="A1714" s="157" t="str">
        <f t="shared" si="3"/>
        <v>191016_B38-T2-3_00DIX_00K6Y_M02_S_1</v>
      </c>
      <c r="B1714" s="47" t="s">
        <v>3661</v>
      </c>
      <c r="C1714" s="47" t="s">
        <v>7047</v>
      </c>
      <c r="D1714" s="162" t="s">
        <v>7048</v>
      </c>
      <c r="E1714" s="161">
        <v>6956.0</v>
      </c>
      <c r="F1714" s="195">
        <v>42662.0</v>
      </c>
      <c r="G1714" s="33" t="s">
        <v>1191</v>
      </c>
      <c r="H1714" s="33" t="s">
        <v>122</v>
      </c>
      <c r="I1714" s="33" t="s">
        <v>1007</v>
      </c>
      <c r="J1714" s="35">
        <v>1.0</v>
      </c>
      <c r="K1714" s="185" t="s">
        <v>1009</v>
      </c>
      <c r="L1714" s="35">
        <v>2.0</v>
      </c>
      <c r="M1714" s="35" t="s">
        <v>1011</v>
      </c>
      <c r="N1714" s="37"/>
      <c r="O1714" s="33" t="s">
        <v>1012</v>
      </c>
      <c r="P1714" s="32"/>
      <c r="Q1714" s="40" t="s">
        <v>1013</v>
      </c>
      <c r="R1714" s="130" t="s">
        <v>1193</v>
      </c>
      <c r="S1714" s="35" t="s">
        <v>1015</v>
      </c>
      <c r="T1714" s="164" t="s">
        <v>1194</v>
      </c>
      <c r="U1714" s="53"/>
      <c r="V1714" s="53"/>
      <c r="W1714" s="53"/>
      <c r="X1714" s="53"/>
      <c r="Y1714" s="53"/>
      <c r="Z1714" s="53"/>
      <c r="AA1714" s="53"/>
      <c r="AB1714" s="53"/>
      <c r="AC1714" s="53"/>
      <c r="AD1714" s="53"/>
      <c r="AE1714" s="53"/>
    </row>
    <row r="1715" ht="14.25" customHeight="1">
      <c r="A1715" s="157" t="str">
        <f t="shared" si="3"/>
        <v>191016_B38-T2-4_00DIY_00K6Z_M02_S_1</v>
      </c>
      <c r="B1715" s="47" t="s">
        <v>3665</v>
      </c>
      <c r="C1715" s="47" t="s">
        <v>7049</v>
      </c>
      <c r="D1715" s="162" t="s">
        <v>7050</v>
      </c>
      <c r="E1715" s="161">
        <v>2499.0</v>
      </c>
      <c r="F1715" s="195">
        <v>42662.0</v>
      </c>
      <c r="G1715" s="33" t="s">
        <v>1191</v>
      </c>
      <c r="H1715" s="33" t="s">
        <v>122</v>
      </c>
      <c r="I1715" s="33" t="s">
        <v>1007</v>
      </c>
      <c r="J1715" s="35">
        <v>1.0</v>
      </c>
      <c r="K1715" s="185" t="s">
        <v>1009</v>
      </c>
      <c r="L1715" s="35">
        <v>2.0</v>
      </c>
      <c r="M1715" s="35" t="s">
        <v>1011</v>
      </c>
      <c r="N1715" s="37"/>
      <c r="O1715" s="33" t="s">
        <v>1012</v>
      </c>
      <c r="P1715" s="32"/>
      <c r="Q1715" s="40" t="s">
        <v>1013</v>
      </c>
      <c r="R1715" s="130" t="s">
        <v>1193</v>
      </c>
      <c r="S1715" s="35" t="s">
        <v>1015</v>
      </c>
      <c r="T1715" s="164" t="s">
        <v>1194</v>
      </c>
      <c r="U1715" s="53"/>
      <c r="V1715" s="53"/>
      <c r="W1715" s="53"/>
      <c r="X1715" s="53"/>
      <c r="Y1715" s="53"/>
      <c r="Z1715" s="53"/>
      <c r="AA1715" s="53"/>
      <c r="AB1715" s="53"/>
      <c r="AC1715" s="53"/>
      <c r="AD1715" s="53"/>
      <c r="AE1715" s="53"/>
    </row>
    <row r="1716" ht="14.25" customHeight="1">
      <c r="A1716" s="157" t="str">
        <f t="shared" si="3"/>
        <v>191016_B38-T2-5_00DIZ_00K70_M02_S_1</v>
      </c>
      <c r="B1716" s="47" t="s">
        <v>3669</v>
      </c>
      <c r="C1716" s="47" t="s">
        <v>7051</v>
      </c>
      <c r="D1716" s="162" t="s">
        <v>7052</v>
      </c>
      <c r="E1716" s="161">
        <v>7799.0</v>
      </c>
      <c r="F1716" s="195">
        <v>42662.0</v>
      </c>
      <c r="G1716" s="33" t="s">
        <v>1191</v>
      </c>
      <c r="H1716" s="33" t="s">
        <v>122</v>
      </c>
      <c r="I1716" s="33" t="s">
        <v>1007</v>
      </c>
      <c r="J1716" s="35">
        <v>1.0</v>
      </c>
      <c r="K1716" s="185" t="s">
        <v>1009</v>
      </c>
      <c r="L1716" s="35">
        <v>2.0</v>
      </c>
      <c r="M1716" s="35" t="s">
        <v>1011</v>
      </c>
      <c r="N1716" s="37"/>
      <c r="O1716" s="33" t="s">
        <v>1012</v>
      </c>
      <c r="P1716" s="32"/>
      <c r="Q1716" s="40" t="s">
        <v>1013</v>
      </c>
      <c r="R1716" s="130" t="s">
        <v>1193</v>
      </c>
      <c r="S1716" s="35" t="s">
        <v>1015</v>
      </c>
      <c r="T1716" s="164" t="s">
        <v>1194</v>
      </c>
      <c r="U1716" s="53"/>
      <c r="V1716" s="53"/>
      <c r="W1716" s="53"/>
      <c r="X1716" s="53"/>
      <c r="Y1716" s="53"/>
      <c r="Z1716" s="53"/>
      <c r="AA1716" s="53"/>
      <c r="AB1716" s="53"/>
      <c r="AC1716" s="53"/>
      <c r="AD1716" s="53"/>
      <c r="AE1716" s="53"/>
    </row>
    <row r="1717" ht="14.25" customHeight="1">
      <c r="A1717" s="157" t="str">
        <f t="shared" si="3"/>
        <v>191016_B38-T2-6_00DJ0_00K71_M02_S_1</v>
      </c>
      <c r="B1717" s="47" t="s">
        <v>3671</v>
      </c>
      <c r="C1717" s="47" t="s">
        <v>7053</v>
      </c>
      <c r="D1717" s="162" t="s">
        <v>7054</v>
      </c>
      <c r="E1717" s="161">
        <v>2960.0</v>
      </c>
      <c r="F1717" s="195">
        <v>42662.0</v>
      </c>
      <c r="G1717" s="33" t="s">
        <v>1191</v>
      </c>
      <c r="H1717" s="33" t="s">
        <v>122</v>
      </c>
      <c r="I1717" s="33" t="s">
        <v>1007</v>
      </c>
      <c r="J1717" s="35">
        <v>1.0</v>
      </c>
      <c r="K1717" s="185" t="s">
        <v>1009</v>
      </c>
      <c r="L1717" s="35">
        <v>2.0</v>
      </c>
      <c r="M1717" s="35" t="s">
        <v>1011</v>
      </c>
      <c r="N1717" s="37"/>
      <c r="O1717" s="33" t="s">
        <v>1012</v>
      </c>
      <c r="P1717" s="32"/>
      <c r="Q1717" s="40" t="s">
        <v>1013</v>
      </c>
      <c r="R1717" s="130" t="s">
        <v>1193</v>
      </c>
      <c r="S1717" s="35" t="s">
        <v>1015</v>
      </c>
      <c r="T1717" s="164" t="s">
        <v>1194</v>
      </c>
      <c r="U1717" s="53"/>
      <c r="V1717" s="53"/>
      <c r="W1717" s="53"/>
      <c r="X1717" s="53"/>
      <c r="Y1717" s="53"/>
      <c r="Z1717" s="53"/>
      <c r="AA1717" s="53"/>
      <c r="AB1717" s="53"/>
      <c r="AC1717" s="53"/>
      <c r="AD1717" s="53"/>
      <c r="AE1717" s="53"/>
    </row>
    <row r="1718" ht="14.25" customHeight="1">
      <c r="A1718" s="157" t="str">
        <f t="shared" si="3"/>
        <v>191016_B38-T2-7_00DJ1_00K72_M02_S_1</v>
      </c>
      <c r="B1718" s="47" t="s">
        <v>3675</v>
      </c>
      <c r="C1718" s="47" t="s">
        <v>7055</v>
      </c>
      <c r="D1718" s="162" t="s">
        <v>7056</v>
      </c>
      <c r="E1718" s="161">
        <v>3401.0</v>
      </c>
      <c r="F1718" s="195">
        <v>42662.0</v>
      </c>
      <c r="G1718" s="33" t="s">
        <v>1191</v>
      </c>
      <c r="H1718" s="33" t="s">
        <v>122</v>
      </c>
      <c r="I1718" s="33" t="s">
        <v>1007</v>
      </c>
      <c r="J1718" s="35">
        <v>1.0</v>
      </c>
      <c r="K1718" s="185" t="s">
        <v>1009</v>
      </c>
      <c r="L1718" s="35">
        <v>2.0</v>
      </c>
      <c r="M1718" s="35" t="s">
        <v>1011</v>
      </c>
      <c r="N1718" s="37"/>
      <c r="O1718" s="33" t="s">
        <v>1012</v>
      </c>
      <c r="P1718" s="32"/>
      <c r="Q1718" s="40" t="s">
        <v>1013</v>
      </c>
      <c r="R1718" s="130" t="s">
        <v>1193</v>
      </c>
      <c r="S1718" s="35" t="s">
        <v>1015</v>
      </c>
      <c r="T1718" s="164" t="s">
        <v>1194</v>
      </c>
      <c r="U1718" s="53"/>
      <c r="V1718" s="53"/>
      <c r="W1718" s="53"/>
      <c r="X1718" s="53"/>
      <c r="Y1718" s="53"/>
      <c r="Z1718" s="53"/>
      <c r="AA1718" s="53"/>
      <c r="AB1718" s="53"/>
      <c r="AC1718" s="53"/>
      <c r="AD1718" s="53"/>
      <c r="AE1718" s="53"/>
    </row>
    <row r="1719" ht="14.25" customHeight="1">
      <c r="A1719" s="157" t="str">
        <f t="shared" si="3"/>
        <v>191016_B38-T2-8_00DJ2_00K73_M02_S_1</v>
      </c>
      <c r="B1719" s="47" t="s">
        <v>3682</v>
      </c>
      <c r="C1719" s="47" t="s">
        <v>7057</v>
      </c>
      <c r="D1719" s="162" t="s">
        <v>7058</v>
      </c>
      <c r="E1719" s="161">
        <v>10789.0</v>
      </c>
      <c r="F1719" s="195">
        <v>42662.0</v>
      </c>
      <c r="G1719" s="33" t="s">
        <v>1191</v>
      </c>
      <c r="H1719" s="33" t="s">
        <v>122</v>
      </c>
      <c r="I1719" s="33" t="s">
        <v>1007</v>
      </c>
      <c r="J1719" s="35">
        <v>1.0</v>
      </c>
      <c r="K1719" s="185" t="s">
        <v>1009</v>
      </c>
      <c r="L1719" s="35">
        <v>2.0</v>
      </c>
      <c r="M1719" s="35" t="s">
        <v>1011</v>
      </c>
      <c r="N1719" s="37"/>
      <c r="O1719" s="33" t="s">
        <v>1012</v>
      </c>
      <c r="P1719" s="32"/>
      <c r="Q1719" s="40" t="s">
        <v>1013</v>
      </c>
      <c r="R1719" s="130" t="s">
        <v>1193</v>
      </c>
      <c r="S1719" s="35" t="s">
        <v>1015</v>
      </c>
      <c r="T1719" s="164" t="s">
        <v>1194</v>
      </c>
      <c r="U1719" s="53"/>
      <c r="V1719" s="53"/>
      <c r="W1719" s="53"/>
      <c r="X1719" s="53"/>
      <c r="Y1719" s="53"/>
      <c r="Z1719" s="53"/>
      <c r="AA1719" s="53"/>
      <c r="AB1719" s="53"/>
      <c r="AC1719" s="53"/>
      <c r="AD1719" s="53"/>
      <c r="AE1719" s="53"/>
    </row>
    <row r="1720" ht="14.25" customHeight="1">
      <c r="A1720" s="157" t="str">
        <f t="shared" si="3"/>
        <v>191016_B38-T2-9_00DJ3_00K74_M02_S_1</v>
      </c>
      <c r="B1720" s="47" t="s">
        <v>3686</v>
      </c>
      <c r="C1720" s="47" t="s">
        <v>7059</v>
      </c>
      <c r="D1720" s="162" t="s">
        <v>7060</v>
      </c>
      <c r="E1720" s="161">
        <v>6472.0</v>
      </c>
      <c r="F1720" s="195">
        <v>42662.0</v>
      </c>
      <c r="G1720" s="33" t="s">
        <v>1191</v>
      </c>
      <c r="H1720" s="33" t="s">
        <v>122</v>
      </c>
      <c r="I1720" s="33" t="s">
        <v>1007</v>
      </c>
      <c r="J1720" s="35">
        <v>1.0</v>
      </c>
      <c r="K1720" s="185" t="s">
        <v>1009</v>
      </c>
      <c r="L1720" s="35">
        <v>2.0</v>
      </c>
      <c r="M1720" s="35" t="s">
        <v>1011</v>
      </c>
      <c r="N1720" s="37"/>
      <c r="O1720" s="33" t="s">
        <v>1012</v>
      </c>
      <c r="P1720" s="32"/>
      <c r="Q1720" s="40" t="s">
        <v>1013</v>
      </c>
      <c r="R1720" s="130" t="s">
        <v>1193</v>
      </c>
      <c r="S1720" s="35" t="s">
        <v>1015</v>
      </c>
      <c r="T1720" s="164" t="s">
        <v>1194</v>
      </c>
      <c r="U1720" s="53"/>
      <c r="V1720" s="53"/>
      <c r="W1720" s="53"/>
      <c r="X1720" s="53"/>
      <c r="Y1720" s="53"/>
      <c r="Z1720" s="53"/>
      <c r="AA1720" s="53"/>
      <c r="AB1720" s="53"/>
      <c r="AC1720" s="53"/>
      <c r="AD1720" s="53"/>
      <c r="AE1720" s="53"/>
    </row>
    <row r="1721" ht="14.25" customHeight="1">
      <c r="A1721" s="157" t="str">
        <f t="shared" si="3"/>
        <v>191016_B38-T2-10_00DJ4_00K75_M02_S_1</v>
      </c>
      <c r="B1721" s="47" t="s">
        <v>3690</v>
      </c>
      <c r="C1721" s="47" t="s">
        <v>7061</v>
      </c>
      <c r="D1721" s="162" t="s">
        <v>7062</v>
      </c>
      <c r="E1721" s="161">
        <v>9454.0</v>
      </c>
      <c r="F1721" s="195">
        <v>42662.0</v>
      </c>
      <c r="G1721" s="33" t="s">
        <v>1191</v>
      </c>
      <c r="H1721" s="33" t="s">
        <v>122</v>
      </c>
      <c r="I1721" s="33" t="s">
        <v>1007</v>
      </c>
      <c r="J1721" s="35">
        <v>1.0</v>
      </c>
      <c r="K1721" s="185" t="s">
        <v>1009</v>
      </c>
      <c r="L1721" s="35">
        <v>2.0</v>
      </c>
      <c r="M1721" s="35" t="s">
        <v>1011</v>
      </c>
      <c r="N1721" s="37"/>
      <c r="O1721" s="33" t="s">
        <v>1012</v>
      </c>
      <c r="P1721" s="32"/>
      <c r="Q1721" s="40" t="s">
        <v>1013</v>
      </c>
      <c r="R1721" s="130" t="s">
        <v>1193</v>
      </c>
      <c r="S1721" s="35" t="s">
        <v>1015</v>
      </c>
      <c r="T1721" s="164" t="s">
        <v>1194</v>
      </c>
      <c r="U1721" s="53"/>
      <c r="V1721" s="53"/>
      <c r="W1721" s="53"/>
      <c r="X1721" s="53"/>
      <c r="Y1721" s="53"/>
      <c r="Z1721" s="53"/>
      <c r="AA1721" s="53"/>
      <c r="AB1721" s="53"/>
      <c r="AC1721" s="53"/>
      <c r="AD1721" s="53"/>
      <c r="AE1721" s="53"/>
    </row>
    <row r="1722" ht="14.25" customHeight="1">
      <c r="A1722" s="157" t="str">
        <f t="shared" si="3"/>
        <v>191016_B38-T2-11_00DJ5_00K76_M02_S_1</v>
      </c>
      <c r="B1722" s="47" t="s">
        <v>3694</v>
      </c>
      <c r="C1722" s="47" t="s">
        <v>7063</v>
      </c>
      <c r="D1722" s="162" t="s">
        <v>7064</v>
      </c>
      <c r="E1722" s="161">
        <v>2388.0</v>
      </c>
      <c r="F1722" s="195">
        <v>42662.0</v>
      </c>
      <c r="G1722" s="33" t="s">
        <v>1191</v>
      </c>
      <c r="H1722" s="33" t="s">
        <v>122</v>
      </c>
      <c r="I1722" s="33" t="s">
        <v>1007</v>
      </c>
      <c r="J1722" s="35">
        <v>1.0</v>
      </c>
      <c r="K1722" s="185" t="s">
        <v>1009</v>
      </c>
      <c r="L1722" s="35">
        <v>2.0</v>
      </c>
      <c r="M1722" s="35" t="s">
        <v>1011</v>
      </c>
      <c r="N1722" s="37"/>
      <c r="O1722" s="33" t="s">
        <v>1012</v>
      </c>
      <c r="P1722" s="32"/>
      <c r="Q1722" s="40" t="s">
        <v>1013</v>
      </c>
      <c r="R1722" s="130" t="s">
        <v>1193</v>
      </c>
      <c r="S1722" s="35" t="s">
        <v>1015</v>
      </c>
      <c r="T1722" s="164" t="s">
        <v>1194</v>
      </c>
      <c r="U1722" s="53"/>
      <c r="V1722" s="53"/>
      <c r="W1722" s="53"/>
      <c r="X1722" s="53"/>
      <c r="Y1722" s="53"/>
      <c r="Z1722" s="53"/>
      <c r="AA1722" s="53"/>
      <c r="AB1722" s="53"/>
      <c r="AC1722" s="53"/>
      <c r="AD1722" s="53"/>
      <c r="AE1722" s="53"/>
    </row>
    <row r="1723" ht="14.25" customHeight="1">
      <c r="A1723" s="157" t="str">
        <f t="shared" si="3"/>
        <v>191016_B38-T2-12_00DJ6_00K77_M02_S_1</v>
      </c>
      <c r="B1723" s="47" t="s">
        <v>3698</v>
      </c>
      <c r="C1723" s="47" t="s">
        <v>7065</v>
      </c>
      <c r="D1723" s="162" t="s">
        <v>7066</v>
      </c>
      <c r="E1723" s="161">
        <v>8500.0</v>
      </c>
      <c r="F1723" s="195">
        <v>42662.0</v>
      </c>
      <c r="G1723" s="33" t="s">
        <v>1191</v>
      </c>
      <c r="H1723" s="33" t="s">
        <v>122</v>
      </c>
      <c r="I1723" s="33" t="s">
        <v>1007</v>
      </c>
      <c r="J1723" s="35">
        <v>1.0</v>
      </c>
      <c r="K1723" s="185" t="s">
        <v>1009</v>
      </c>
      <c r="L1723" s="35">
        <v>2.0</v>
      </c>
      <c r="M1723" s="35" t="s">
        <v>1011</v>
      </c>
      <c r="N1723" s="37"/>
      <c r="O1723" s="33" t="s">
        <v>1012</v>
      </c>
      <c r="P1723" s="32"/>
      <c r="Q1723" s="40" t="s">
        <v>1013</v>
      </c>
      <c r="R1723" s="130" t="s">
        <v>1193</v>
      </c>
      <c r="S1723" s="35" t="s">
        <v>1015</v>
      </c>
      <c r="T1723" s="164" t="s">
        <v>1194</v>
      </c>
      <c r="U1723" s="53"/>
      <c r="V1723" s="53"/>
      <c r="W1723" s="53"/>
      <c r="X1723" s="53"/>
      <c r="Y1723" s="53"/>
      <c r="Z1723" s="53"/>
      <c r="AA1723" s="53"/>
      <c r="AB1723" s="53"/>
      <c r="AC1723" s="53"/>
      <c r="AD1723" s="53"/>
      <c r="AE1723" s="53"/>
    </row>
    <row r="1724" ht="14.25" customHeight="1">
      <c r="A1724" s="157" t="str">
        <f t="shared" si="3"/>
        <v>191016_B38-T2-13_00DJ7_00K78_M02_S_1</v>
      </c>
      <c r="B1724" s="47" t="s">
        <v>3702</v>
      </c>
      <c r="C1724" s="47" t="s">
        <v>7067</v>
      </c>
      <c r="D1724" s="162" t="s">
        <v>7068</v>
      </c>
      <c r="E1724" s="161">
        <v>7253.0</v>
      </c>
      <c r="F1724" s="195">
        <v>42662.0</v>
      </c>
      <c r="G1724" s="33" t="s">
        <v>1191</v>
      </c>
      <c r="H1724" s="33" t="s">
        <v>122</v>
      </c>
      <c r="I1724" s="33" t="s">
        <v>1007</v>
      </c>
      <c r="J1724" s="35">
        <v>1.0</v>
      </c>
      <c r="K1724" s="185" t="s">
        <v>1009</v>
      </c>
      <c r="L1724" s="35">
        <v>2.0</v>
      </c>
      <c r="M1724" s="35" t="s">
        <v>1011</v>
      </c>
      <c r="N1724" s="107" t="s">
        <v>7069</v>
      </c>
      <c r="O1724" s="33" t="s">
        <v>1291</v>
      </c>
      <c r="P1724" s="166" t="s">
        <v>7070</v>
      </c>
      <c r="Q1724" s="40" t="s">
        <v>1013</v>
      </c>
      <c r="R1724" s="130" t="s">
        <v>1193</v>
      </c>
      <c r="S1724" s="35" t="s">
        <v>1015</v>
      </c>
      <c r="T1724" s="164" t="s">
        <v>1194</v>
      </c>
      <c r="U1724" s="53"/>
      <c r="V1724" s="53"/>
      <c r="W1724" s="53"/>
      <c r="X1724" s="53"/>
      <c r="Y1724" s="53"/>
      <c r="Z1724" s="53"/>
      <c r="AA1724" s="53"/>
      <c r="AB1724" s="53"/>
      <c r="AC1724" s="53"/>
      <c r="AD1724" s="53"/>
      <c r="AE1724" s="53"/>
    </row>
    <row r="1725" ht="14.25" customHeight="1">
      <c r="A1725" s="157" t="str">
        <f t="shared" si="3"/>
        <v>191016_B38-T2-14_00DJ8_00K79_M02_S_1</v>
      </c>
      <c r="B1725" s="47" t="s">
        <v>3706</v>
      </c>
      <c r="C1725" s="47" t="s">
        <v>7071</v>
      </c>
      <c r="D1725" s="162" t="s">
        <v>7072</v>
      </c>
      <c r="E1725" s="161">
        <v>3020.0</v>
      </c>
      <c r="F1725" s="195">
        <v>42662.0</v>
      </c>
      <c r="G1725" s="33" t="s">
        <v>1191</v>
      </c>
      <c r="H1725" s="33" t="s">
        <v>122</v>
      </c>
      <c r="I1725" s="33" t="s">
        <v>1007</v>
      </c>
      <c r="J1725" s="35">
        <v>1.0</v>
      </c>
      <c r="K1725" s="185" t="s">
        <v>1009</v>
      </c>
      <c r="L1725" s="35">
        <v>2.0</v>
      </c>
      <c r="M1725" s="35" t="s">
        <v>1011</v>
      </c>
      <c r="N1725" s="37"/>
      <c r="O1725" s="33" t="s">
        <v>1012</v>
      </c>
      <c r="P1725" s="32"/>
      <c r="Q1725" s="40" t="s">
        <v>1013</v>
      </c>
      <c r="R1725" s="130" t="s">
        <v>1193</v>
      </c>
      <c r="S1725" s="35" t="s">
        <v>1015</v>
      </c>
      <c r="T1725" s="164" t="s">
        <v>1194</v>
      </c>
      <c r="U1725" s="53"/>
      <c r="V1725" s="53"/>
      <c r="W1725" s="53"/>
      <c r="X1725" s="53"/>
      <c r="Y1725" s="53"/>
      <c r="Z1725" s="53"/>
      <c r="AA1725" s="53"/>
      <c r="AB1725" s="53"/>
      <c r="AC1725" s="53"/>
      <c r="AD1725" s="53"/>
      <c r="AE1725" s="53"/>
    </row>
    <row r="1726" ht="14.25" customHeight="1">
      <c r="A1726" s="157" t="str">
        <f t="shared" si="3"/>
        <v>191016_B38-T2-15_00DJ9_00K7A_M02_S_1</v>
      </c>
      <c r="B1726" s="47" t="s">
        <v>3710</v>
      </c>
      <c r="C1726" s="47" t="s">
        <v>7073</v>
      </c>
      <c r="D1726" s="162" t="s">
        <v>7074</v>
      </c>
      <c r="E1726" s="33" t="s">
        <v>154</v>
      </c>
      <c r="F1726" s="195">
        <v>42662.0</v>
      </c>
      <c r="G1726" s="33" t="s">
        <v>1191</v>
      </c>
      <c r="H1726" s="33" t="s">
        <v>122</v>
      </c>
      <c r="I1726" s="33" t="s">
        <v>1007</v>
      </c>
      <c r="J1726" s="35">
        <v>1.0</v>
      </c>
      <c r="K1726" s="185" t="s">
        <v>1009</v>
      </c>
      <c r="L1726" s="35">
        <v>2.0</v>
      </c>
      <c r="M1726" s="35" t="s">
        <v>1011</v>
      </c>
      <c r="N1726" s="107" t="s">
        <v>5490</v>
      </c>
      <c r="O1726" s="33" t="s">
        <v>1012</v>
      </c>
      <c r="P1726" s="32"/>
      <c r="Q1726" s="40" t="s">
        <v>1013</v>
      </c>
      <c r="R1726" s="130" t="s">
        <v>1193</v>
      </c>
      <c r="S1726" s="35" t="s">
        <v>1015</v>
      </c>
      <c r="T1726" s="164" t="s">
        <v>1194</v>
      </c>
      <c r="U1726" s="53"/>
      <c r="V1726" s="53"/>
      <c r="W1726" s="53"/>
      <c r="X1726" s="53"/>
      <c r="Y1726" s="53"/>
      <c r="Z1726" s="53"/>
      <c r="AA1726" s="53"/>
      <c r="AB1726" s="53"/>
      <c r="AC1726" s="53"/>
      <c r="AD1726" s="53"/>
      <c r="AE1726" s="53"/>
    </row>
    <row r="1727" ht="14.25" customHeight="1">
      <c r="A1727" s="157" t="str">
        <f t="shared" si="3"/>
        <v>191016_B38-T2-16_00DJA_00K7B_M02_S_1</v>
      </c>
      <c r="B1727" s="47" t="s">
        <v>3714</v>
      </c>
      <c r="C1727" s="47" t="s">
        <v>7075</v>
      </c>
      <c r="D1727" s="162" t="s">
        <v>7076</v>
      </c>
      <c r="E1727" s="33" t="s">
        <v>834</v>
      </c>
      <c r="F1727" s="195">
        <v>42662.0</v>
      </c>
      <c r="G1727" s="33" t="s">
        <v>1191</v>
      </c>
      <c r="H1727" s="33" t="s">
        <v>122</v>
      </c>
      <c r="I1727" s="33" t="s">
        <v>1007</v>
      </c>
      <c r="J1727" s="35">
        <v>1.0</v>
      </c>
      <c r="K1727" s="185" t="s">
        <v>1009</v>
      </c>
      <c r="L1727" s="35">
        <v>2.0</v>
      </c>
      <c r="M1727" s="35" t="s">
        <v>1011</v>
      </c>
      <c r="N1727" s="37"/>
      <c r="O1727" s="33" t="s">
        <v>1012</v>
      </c>
      <c r="P1727" s="32"/>
      <c r="Q1727" s="40" t="s">
        <v>1013</v>
      </c>
      <c r="R1727" s="130" t="s">
        <v>1193</v>
      </c>
      <c r="S1727" s="35" t="s">
        <v>1015</v>
      </c>
      <c r="T1727" s="164" t="s">
        <v>1194</v>
      </c>
      <c r="U1727" s="53"/>
      <c r="V1727" s="53"/>
      <c r="W1727" s="53"/>
      <c r="X1727" s="53"/>
      <c r="Y1727" s="53"/>
      <c r="Z1727" s="53"/>
      <c r="AA1727" s="53"/>
      <c r="AB1727" s="53"/>
      <c r="AC1727" s="53"/>
      <c r="AD1727" s="53"/>
      <c r="AE1727" s="53"/>
    </row>
    <row r="1728" ht="14.25" customHeight="1">
      <c r="A1728" s="157" t="str">
        <f t="shared" si="3"/>
        <v>191016_HEK-QCS_000F2_00K7C_M01_S_1</v>
      </c>
      <c r="B1728" s="158" t="s">
        <v>108</v>
      </c>
      <c r="C1728" s="47" t="s">
        <v>7077</v>
      </c>
      <c r="D1728" s="235" t="s">
        <v>109</v>
      </c>
      <c r="E1728" s="235" t="s">
        <v>109</v>
      </c>
      <c r="F1728" s="195">
        <v>42662.0</v>
      </c>
      <c r="G1728" s="33" t="s">
        <v>1006</v>
      </c>
      <c r="H1728" s="33" t="s">
        <v>120</v>
      </c>
      <c r="I1728" s="33" t="s">
        <v>1007</v>
      </c>
      <c r="J1728" s="35">
        <v>1.0</v>
      </c>
      <c r="K1728" s="185" t="s">
        <v>1009</v>
      </c>
      <c r="L1728" s="35">
        <v>2.0</v>
      </c>
      <c r="M1728" s="35" t="s">
        <v>1011</v>
      </c>
      <c r="N1728" s="37"/>
      <c r="O1728" s="33" t="s">
        <v>1012</v>
      </c>
      <c r="P1728" s="32"/>
      <c r="Q1728" s="35" t="s">
        <v>1013</v>
      </c>
      <c r="R1728" s="33" t="s">
        <v>1014</v>
      </c>
      <c r="S1728" s="35" t="s">
        <v>1015</v>
      </c>
      <c r="T1728" s="33" t="s">
        <v>1016</v>
      </c>
      <c r="U1728" s="53"/>
      <c r="V1728" s="53"/>
      <c r="W1728" s="53"/>
      <c r="X1728" s="53"/>
      <c r="Y1728" s="53"/>
      <c r="Z1728" s="53"/>
      <c r="AA1728" s="53"/>
      <c r="AB1728" s="53"/>
      <c r="AC1728" s="53"/>
      <c r="AD1728" s="53"/>
      <c r="AE1728" s="53"/>
    </row>
    <row r="1729" ht="14.25" customHeight="1">
      <c r="A1729" s="157" t="str">
        <f t="shared" si="3"/>
        <v>191016_HEK-QCS_00J8W_00K7D_M01_S_1</v>
      </c>
      <c r="B1729" s="158" t="s">
        <v>5768</v>
      </c>
      <c r="C1729" s="47" t="s">
        <v>7078</v>
      </c>
      <c r="D1729" s="235" t="s">
        <v>109</v>
      </c>
      <c r="E1729" s="235" t="s">
        <v>109</v>
      </c>
      <c r="F1729" s="195">
        <v>42662.0</v>
      </c>
      <c r="G1729" s="33" t="s">
        <v>1006</v>
      </c>
      <c r="H1729" s="33" t="s">
        <v>120</v>
      </c>
      <c r="I1729" s="33" t="s">
        <v>1007</v>
      </c>
      <c r="J1729" s="35">
        <v>1.0</v>
      </c>
      <c r="K1729" s="185" t="s">
        <v>1009</v>
      </c>
      <c r="L1729" s="35">
        <v>2.0</v>
      </c>
      <c r="M1729" s="35" t="s">
        <v>1011</v>
      </c>
      <c r="N1729" s="37"/>
      <c r="O1729" s="33" t="s">
        <v>1012</v>
      </c>
      <c r="P1729" s="32"/>
      <c r="Q1729" s="35" t="s">
        <v>1013</v>
      </c>
      <c r="R1729" s="33" t="s">
        <v>1014</v>
      </c>
      <c r="S1729" s="35" t="s">
        <v>1015</v>
      </c>
      <c r="T1729" s="33" t="s">
        <v>1016</v>
      </c>
      <c r="U1729" s="53"/>
      <c r="V1729" s="53"/>
      <c r="W1729" s="53"/>
      <c r="X1729" s="53"/>
      <c r="Y1729" s="53"/>
      <c r="Z1729" s="53"/>
      <c r="AA1729" s="53"/>
      <c r="AB1729" s="53"/>
      <c r="AC1729" s="53"/>
      <c r="AD1729" s="53"/>
      <c r="AE1729" s="53"/>
    </row>
    <row r="1730" ht="14.25" customHeight="1">
      <c r="A1730" s="157" t="str">
        <f t="shared" si="3"/>
        <v>191016_B42-T2-1_00DKN_00K7E_M01_S_1</v>
      </c>
      <c r="B1730" s="47" t="s">
        <v>3916</v>
      </c>
      <c r="C1730" s="47" t="s">
        <v>7079</v>
      </c>
      <c r="D1730" s="162" t="s">
        <v>7080</v>
      </c>
      <c r="E1730" s="161">
        <v>2286.0</v>
      </c>
      <c r="F1730" s="195">
        <v>42662.0</v>
      </c>
      <c r="G1730" s="33" t="s">
        <v>1006</v>
      </c>
      <c r="H1730" s="33" t="s">
        <v>120</v>
      </c>
      <c r="I1730" s="33" t="s">
        <v>1007</v>
      </c>
      <c r="J1730" s="35">
        <v>1.0</v>
      </c>
      <c r="K1730" s="185" t="s">
        <v>1009</v>
      </c>
      <c r="L1730" s="35">
        <v>2.0</v>
      </c>
      <c r="M1730" s="35" t="s">
        <v>1011</v>
      </c>
      <c r="N1730" s="37"/>
      <c r="O1730" s="33" t="s">
        <v>1012</v>
      </c>
      <c r="P1730" s="32"/>
      <c r="Q1730" s="35" t="s">
        <v>1013</v>
      </c>
      <c r="R1730" s="33" t="s">
        <v>1014</v>
      </c>
      <c r="S1730" s="35" t="s">
        <v>1015</v>
      </c>
      <c r="T1730" s="33" t="s">
        <v>1016</v>
      </c>
      <c r="U1730" s="53"/>
      <c r="V1730" s="53"/>
      <c r="W1730" s="53"/>
      <c r="X1730" s="53"/>
      <c r="Y1730" s="53"/>
      <c r="Z1730" s="53"/>
      <c r="AA1730" s="53"/>
      <c r="AB1730" s="53"/>
      <c r="AC1730" s="53"/>
      <c r="AD1730" s="53"/>
      <c r="AE1730" s="53"/>
    </row>
    <row r="1731" ht="14.25" customHeight="1">
      <c r="A1731" s="157" t="str">
        <f t="shared" si="3"/>
        <v>191016_B42-T2-2_00DKO_00K7F_M01_S_1</v>
      </c>
      <c r="B1731" s="47" t="s">
        <v>3919</v>
      </c>
      <c r="C1731" s="47" t="s">
        <v>7081</v>
      </c>
      <c r="D1731" s="162" t="s">
        <v>7082</v>
      </c>
      <c r="E1731" s="161">
        <v>7012.0</v>
      </c>
      <c r="F1731" s="195">
        <v>42662.0</v>
      </c>
      <c r="G1731" s="33" t="s">
        <v>1006</v>
      </c>
      <c r="H1731" s="33" t="s">
        <v>120</v>
      </c>
      <c r="I1731" s="33" t="s">
        <v>1007</v>
      </c>
      <c r="J1731" s="35">
        <v>1.0</v>
      </c>
      <c r="K1731" s="185" t="s">
        <v>1009</v>
      </c>
      <c r="L1731" s="35">
        <v>2.0</v>
      </c>
      <c r="M1731" s="35" t="s">
        <v>1011</v>
      </c>
      <c r="N1731" s="37"/>
      <c r="O1731" s="33" t="s">
        <v>1012</v>
      </c>
      <c r="P1731" s="32"/>
      <c r="Q1731" s="35" t="s">
        <v>1013</v>
      </c>
      <c r="R1731" s="33" t="s">
        <v>1014</v>
      </c>
      <c r="S1731" s="35" t="s">
        <v>1015</v>
      </c>
      <c r="T1731" s="33" t="s">
        <v>1016</v>
      </c>
      <c r="U1731" s="53"/>
      <c r="V1731" s="53"/>
      <c r="W1731" s="53"/>
      <c r="X1731" s="53"/>
      <c r="Y1731" s="53"/>
      <c r="Z1731" s="53"/>
      <c r="AA1731" s="53"/>
      <c r="AB1731" s="53"/>
      <c r="AC1731" s="53"/>
      <c r="AD1731" s="53"/>
      <c r="AE1731" s="53"/>
    </row>
    <row r="1732" ht="14.25" customHeight="1">
      <c r="A1732" s="157" t="str">
        <f t="shared" si="3"/>
        <v>191016_B42-T2-3_00DKP_00K7G_M01_S_1</v>
      </c>
      <c r="B1732" s="47" t="s">
        <v>3925</v>
      </c>
      <c r="C1732" s="47" t="s">
        <v>7083</v>
      </c>
      <c r="D1732" s="162" t="s">
        <v>7084</v>
      </c>
      <c r="E1732" s="161">
        <v>6956.0</v>
      </c>
      <c r="F1732" s="195">
        <v>42662.0</v>
      </c>
      <c r="G1732" s="33" t="s">
        <v>1006</v>
      </c>
      <c r="H1732" s="33" t="s">
        <v>120</v>
      </c>
      <c r="I1732" s="33" t="s">
        <v>1007</v>
      </c>
      <c r="J1732" s="35">
        <v>1.0</v>
      </c>
      <c r="K1732" s="185" t="s">
        <v>1009</v>
      </c>
      <c r="L1732" s="35">
        <v>2.0</v>
      </c>
      <c r="M1732" s="35" t="s">
        <v>1011</v>
      </c>
      <c r="N1732" s="37"/>
      <c r="O1732" s="33" t="s">
        <v>1012</v>
      </c>
      <c r="P1732" s="32"/>
      <c r="Q1732" s="35" t="s">
        <v>1013</v>
      </c>
      <c r="R1732" s="33" t="s">
        <v>1014</v>
      </c>
      <c r="S1732" s="35" t="s">
        <v>1015</v>
      </c>
      <c r="T1732" s="33" t="s">
        <v>1016</v>
      </c>
      <c r="U1732" s="53"/>
      <c r="V1732" s="53"/>
      <c r="W1732" s="53"/>
      <c r="X1732" s="53"/>
      <c r="Y1732" s="53"/>
      <c r="Z1732" s="53"/>
      <c r="AA1732" s="53"/>
      <c r="AB1732" s="53"/>
      <c r="AC1732" s="53"/>
      <c r="AD1732" s="53"/>
      <c r="AE1732" s="53"/>
    </row>
    <row r="1733" ht="14.25" customHeight="1">
      <c r="A1733" s="157" t="str">
        <f t="shared" si="3"/>
        <v>191016_B42-T2-4_00DKQ_00K7H_M01_S_1</v>
      </c>
      <c r="B1733" s="47" t="s">
        <v>3929</v>
      </c>
      <c r="C1733" s="47" t="s">
        <v>7085</v>
      </c>
      <c r="D1733" s="162" t="s">
        <v>7086</v>
      </c>
      <c r="E1733" s="161">
        <v>2499.0</v>
      </c>
      <c r="F1733" s="195">
        <v>42662.0</v>
      </c>
      <c r="G1733" s="33" t="s">
        <v>1006</v>
      </c>
      <c r="H1733" s="33" t="s">
        <v>120</v>
      </c>
      <c r="I1733" s="33" t="s">
        <v>1007</v>
      </c>
      <c r="J1733" s="35">
        <v>1.0</v>
      </c>
      <c r="K1733" s="185" t="s">
        <v>1009</v>
      </c>
      <c r="L1733" s="35">
        <v>2.0</v>
      </c>
      <c r="M1733" s="35" t="s">
        <v>1011</v>
      </c>
      <c r="N1733" s="37"/>
      <c r="O1733" s="33" t="s">
        <v>1012</v>
      </c>
      <c r="P1733" s="32"/>
      <c r="Q1733" s="35" t="s">
        <v>1013</v>
      </c>
      <c r="R1733" s="33" t="s">
        <v>1014</v>
      </c>
      <c r="S1733" s="35" t="s">
        <v>1015</v>
      </c>
      <c r="T1733" s="33" t="s">
        <v>1016</v>
      </c>
      <c r="U1733" s="53"/>
      <c r="V1733" s="53"/>
      <c r="W1733" s="53"/>
      <c r="X1733" s="53"/>
      <c r="Y1733" s="53"/>
      <c r="Z1733" s="53"/>
      <c r="AA1733" s="53"/>
      <c r="AB1733" s="53"/>
      <c r="AC1733" s="53"/>
      <c r="AD1733" s="53"/>
      <c r="AE1733" s="53"/>
    </row>
    <row r="1734" ht="14.25" customHeight="1">
      <c r="A1734" s="157" t="str">
        <f t="shared" si="3"/>
        <v>191016_B42-T2-5_00DKR_00K7I_M01_S_1</v>
      </c>
      <c r="B1734" s="47" t="s">
        <v>3933</v>
      </c>
      <c r="C1734" s="47" t="s">
        <v>7087</v>
      </c>
      <c r="D1734" s="162" t="s">
        <v>7088</v>
      </c>
      <c r="E1734" s="161">
        <v>7799.0</v>
      </c>
      <c r="F1734" s="195">
        <v>42662.0</v>
      </c>
      <c r="G1734" s="33" t="s">
        <v>1006</v>
      </c>
      <c r="H1734" s="33" t="s">
        <v>120</v>
      </c>
      <c r="I1734" s="33" t="s">
        <v>1007</v>
      </c>
      <c r="J1734" s="35">
        <v>1.0</v>
      </c>
      <c r="K1734" s="185" t="s">
        <v>1009</v>
      </c>
      <c r="L1734" s="35">
        <v>2.0</v>
      </c>
      <c r="M1734" s="35" t="s">
        <v>1011</v>
      </c>
      <c r="N1734" s="37"/>
      <c r="O1734" s="33" t="s">
        <v>1012</v>
      </c>
      <c r="P1734" s="32"/>
      <c r="Q1734" s="35" t="s">
        <v>1013</v>
      </c>
      <c r="R1734" s="33" t="s">
        <v>1014</v>
      </c>
      <c r="S1734" s="35" t="s">
        <v>1015</v>
      </c>
      <c r="T1734" s="33" t="s">
        <v>1016</v>
      </c>
      <c r="U1734" s="53"/>
      <c r="V1734" s="53"/>
      <c r="W1734" s="53"/>
      <c r="X1734" s="53"/>
      <c r="Y1734" s="53"/>
      <c r="Z1734" s="53"/>
      <c r="AA1734" s="53"/>
      <c r="AB1734" s="53"/>
      <c r="AC1734" s="53"/>
      <c r="AD1734" s="53"/>
      <c r="AE1734" s="53"/>
    </row>
    <row r="1735" ht="14.25" customHeight="1">
      <c r="A1735" s="157" t="str">
        <f t="shared" si="3"/>
        <v>191016_B42-T2-6_00DKS_00K7J_M01_S_1</v>
      </c>
      <c r="B1735" s="47" t="s">
        <v>3937</v>
      </c>
      <c r="C1735" s="47" t="s">
        <v>7089</v>
      </c>
      <c r="D1735" s="162" t="s">
        <v>7090</v>
      </c>
      <c r="E1735" s="161">
        <v>2960.0</v>
      </c>
      <c r="F1735" s="195">
        <v>42662.0</v>
      </c>
      <c r="G1735" s="33" t="s">
        <v>1006</v>
      </c>
      <c r="H1735" s="33" t="s">
        <v>120</v>
      </c>
      <c r="I1735" s="33" t="s">
        <v>1007</v>
      </c>
      <c r="J1735" s="35">
        <v>1.0</v>
      </c>
      <c r="K1735" s="185" t="s">
        <v>1009</v>
      </c>
      <c r="L1735" s="35">
        <v>2.0</v>
      </c>
      <c r="M1735" s="35" t="s">
        <v>1011</v>
      </c>
      <c r="N1735" s="37"/>
      <c r="O1735" s="33" t="s">
        <v>1012</v>
      </c>
      <c r="P1735" s="32"/>
      <c r="Q1735" s="35" t="s">
        <v>1013</v>
      </c>
      <c r="R1735" s="33" t="s">
        <v>1014</v>
      </c>
      <c r="S1735" s="35" t="s">
        <v>1015</v>
      </c>
      <c r="T1735" s="33" t="s">
        <v>1016</v>
      </c>
      <c r="U1735" s="53"/>
      <c r="V1735" s="53"/>
      <c r="W1735" s="53"/>
      <c r="X1735" s="53"/>
      <c r="Y1735" s="53"/>
      <c r="Z1735" s="53"/>
      <c r="AA1735" s="53"/>
      <c r="AB1735" s="53"/>
      <c r="AC1735" s="53"/>
      <c r="AD1735" s="53"/>
      <c r="AE1735" s="53"/>
    </row>
    <row r="1736" ht="14.25" customHeight="1">
      <c r="A1736" s="157" t="str">
        <f t="shared" si="3"/>
        <v>191016_B42-T2-7_00DKT_00K7K_M01_S_1</v>
      </c>
      <c r="B1736" s="47" t="s">
        <v>3941</v>
      </c>
      <c r="C1736" s="47" t="s">
        <v>7091</v>
      </c>
      <c r="D1736" s="162" t="s">
        <v>7092</v>
      </c>
      <c r="E1736" s="161">
        <v>3401.0</v>
      </c>
      <c r="F1736" s="195">
        <v>42662.0</v>
      </c>
      <c r="G1736" s="33" t="s">
        <v>1006</v>
      </c>
      <c r="H1736" s="33" t="s">
        <v>120</v>
      </c>
      <c r="I1736" s="33" t="s">
        <v>1007</v>
      </c>
      <c r="J1736" s="35">
        <v>1.0</v>
      </c>
      <c r="K1736" s="185" t="s">
        <v>1009</v>
      </c>
      <c r="L1736" s="35">
        <v>2.0</v>
      </c>
      <c r="M1736" s="35" t="s">
        <v>1011</v>
      </c>
      <c r="N1736" s="37"/>
      <c r="O1736" s="33" t="s">
        <v>1012</v>
      </c>
      <c r="P1736" s="32"/>
      <c r="Q1736" s="35" t="s">
        <v>1013</v>
      </c>
      <c r="R1736" s="33" t="s">
        <v>1014</v>
      </c>
      <c r="S1736" s="35" t="s">
        <v>1015</v>
      </c>
      <c r="T1736" s="33" t="s">
        <v>1016</v>
      </c>
      <c r="U1736" s="53"/>
      <c r="V1736" s="53"/>
      <c r="W1736" s="53"/>
      <c r="X1736" s="53"/>
      <c r="Y1736" s="53"/>
      <c r="Z1736" s="53"/>
      <c r="AA1736" s="53"/>
      <c r="AB1736" s="53"/>
      <c r="AC1736" s="53"/>
      <c r="AD1736" s="53"/>
      <c r="AE1736" s="53"/>
    </row>
    <row r="1737" ht="14.25" customHeight="1">
      <c r="A1737" s="157" t="str">
        <f t="shared" si="3"/>
        <v>191016_B42-T2-8_00DKU_00K7L_M01_S_1</v>
      </c>
      <c r="B1737" s="47" t="s">
        <v>3945</v>
      </c>
      <c r="C1737" s="47" t="s">
        <v>7093</v>
      </c>
      <c r="D1737" s="162" t="s">
        <v>7094</v>
      </c>
      <c r="E1737" s="161">
        <v>10789.0</v>
      </c>
      <c r="F1737" s="195">
        <v>42662.0</v>
      </c>
      <c r="G1737" s="33" t="s">
        <v>1006</v>
      </c>
      <c r="H1737" s="33" t="s">
        <v>120</v>
      </c>
      <c r="I1737" s="33" t="s">
        <v>1007</v>
      </c>
      <c r="J1737" s="35">
        <v>1.0</v>
      </c>
      <c r="K1737" s="185" t="s">
        <v>1009</v>
      </c>
      <c r="L1737" s="35">
        <v>2.0</v>
      </c>
      <c r="M1737" s="35" t="s">
        <v>1011</v>
      </c>
      <c r="N1737" s="37"/>
      <c r="O1737" s="33" t="s">
        <v>1012</v>
      </c>
      <c r="P1737" s="32"/>
      <c r="Q1737" s="35" t="s">
        <v>1013</v>
      </c>
      <c r="R1737" s="33" t="s">
        <v>1014</v>
      </c>
      <c r="S1737" s="35" t="s">
        <v>1015</v>
      </c>
      <c r="T1737" s="33" t="s">
        <v>1016</v>
      </c>
      <c r="U1737" s="53"/>
      <c r="V1737" s="53"/>
      <c r="W1737" s="53"/>
      <c r="X1737" s="53"/>
      <c r="Y1737" s="53"/>
      <c r="Z1737" s="53"/>
      <c r="AA1737" s="53"/>
      <c r="AB1737" s="53"/>
      <c r="AC1737" s="53"/>
      <c r="AD1737" s="53"/>
      <c r="AE1737" s="53"/>
    </row>
    <row r="1738" ht="14.25" customHeight="1">
      <c r="A1738" s="157" t="str">
        <f t="shared" si="3"/>
        <v>191016_B42-T2-9_00DKV_00K7M_M01_S_1</v>
      </c>
      <c r="B1738" s="47" t="s">
        <v>3951</v>
      </c>
      <c r="C1738" s="47" t="s">
        <v>7095</v>
      </c>
      <c r="D1738" s="162" t="s">
        <v>7096</v>
      </c>
      <c r="E1738" s="161">
        <v>6472.0</v>
      </c>
      <c r="F1738" s="195">
        <v>42662.0</v>
      </c>
      <c r="G1738" s="33" t="s">
        <v>1006</v>
      </c>
      <c r="H1738" s="33" t="s">
        <v>120</v>
      </c>
      <c r="I1738" s="33" t="s">
        <v>1007</v>
      </c>
      <c r="J1738" s="35">
        <v>1.0</v>
      </c>
      <c r="K1738" s="185" t="s">
        <v>1009</v>
      </c>
      <c r="L1738" s="35">
        <v>2.0</v>
      </c>
      <c r="M1738" s="35" t="s">
        <v>1011</v>
      </c>
      <c r="N1738" s="37"/>
      <c r="O1738" s="33" t="s">
        <v>1012</v>
      </c>
      <c r="P1738" s="32"/>
      <c r="Q1738" s="35" t="s">
        <v>1013</v>
      </c>
      <c r="R1738" s="33" t="s">
        <v>1014</v>
      </c>
      <c r="S1738" s="35" t="s">
        <v>1015</v>
      </c>
      <c r="T1738" s="33" t="s">
        <v>1016</v>
      </c>
      <c r="U1738" s="53"/>
      <c r="V1738" s="53"/>
      <c r="W1738" s="53"/>
      <c r="X1738" s="53"/>
      <c r="Y1738" s="53"/>
      <c r="Z1738" s="53"/>
      <c r="AA1738" s="53"/>
      <c r="AB1738" s="53"/>
      <c r="AC1738" s="53"/>
      <c r="AD1738" s="53"/>
      <c r="AE1738" s="53"/>
    </row>
    <row r="1739" ht="14.25" customHeight="1">
      <c r="A1739" s="157" t="str">
        <f t="shared" si="3"/>
        <v>191016_B42-T2-10_00DKW_00K7N_M01_S_1</v>
      </c>
      <c r="B1739" s="47" t="s">
        <v>3955</v>
      </c>
      <c r="C1739" s="47" t="s">
        <v>7097</v>
      </c>
      <c r="D1739" s="162" t="s">
        <v>7098</v>
      </c>
      <c r="E1739" s="161">
        <v>9454.0</v>
      </c>
      <c r="F1739" s="195">
        <v>42662.0</v>
      </c>
      <c r="G1739" s="33" t="s">
        <v>1006</v>
      </c>
      <c r="H1739" s="33" t="s">
        <v>120</v>
      </c>
      <c r="I1739" s="33" t="s">
        <v>1007</v>
      </c>
      <c r="J1739" s="35">
        <v>1.0</v>
      </c>
      <c r="K1739" s="185" t="s">
        <v>1009</v>
      </c>
      <c r="L1739" s="35">
        <v>2.0</v>
      </c>
      <c r="M1739" s="35" t="s">
        <v>1011</v>
      </c>
      <c r="N1739" s="37"/>
      <c r="O1739" s="33" t="s">
        <v>1012</v>
      </c>
      <c r="P1739" s="32"/>
      <c r="Q1739" s="35" t="s">
        <v>1013</v>
      </c>
      <c r="R1739" s="33" t="s">
        <v>1014</v>
      </c>
      <c r="S1739" s="35" t="s">
        <v>1015</v>
      </c>
      <c r="T1739" s="33" t="s">
        <v>1016</v>
      </c>
      <c r="U1739" s="53"/>
      <c r="V1739" s="53"/>
      <c r="W1739" s="53"/>
      <c r="X1739" s="53"/>
      <c r="Y1739" s="53"/>
      <c r="Z1739" s="53"/>
      <c r="AA1739" s="53"/>
      <c r="AB1739" s="53"/>
      <c r="AC1739" s="53"/>
      <c r="AD1739" s="53"/>
      <c r="AE1739" s="53"/>
    </row>
    <row r="1740" ht="14.25" customHeight="1">
      <c r="A1740" s="157" t="str">
        <f t="shared" si="3"/>
        <v>191016_B42-T2-11_00DKX_00K7O_M01_S_1</v>
      </c>
      <c r="B1740" s="47" t="s">
        <v>3957</v>
      </c>
      <c r="C1740" s="47" t="s">
        <v>7099</v>
      </c>
      <c r="D1740" s="162" t="s">
        <v>7100</v>
      </c>
      <c r="E1740" s="161">
        <v>2388.0</v>
      </c>
      <c r="F1740" s="195">
        <v>42662.0</v>
      </c>
      <c r="G1740" s="33" t="s">
        <v>1006</v>
      </c>
      <c r="H1740" s="33" t="s">
        <v>120</v>
      </c>
      <c r="I1740" s="33" t="s">
        <v>1007</v>
      </c>
      <c r="J1740" s="35">
        <v>1.0</v>
      </c>
      <c r="K1740" s="185" t="s">
        <v>1009</v>
      </c>
      <c r="L1740" s="35">
        <v>2.0</v>
      </c>
      <c r="M1740" s="35" t="s">
        <v>1011</v>
      </c>
      <c r="N1740" s="37"/>
      <c r="O1740" s="33" t="s">
        <v>1012</v>
      </c>
      <c r="P1740" s="32"/>
      <c r="Q1740" s="35" t="s">
        <v>1013</v>
      </c>
      <c r="R1740" s="33" t="s">
        <v>1014</v>
      </c>
      <c r="S1740" s="35" t="s">
        <v>1015</v>
      </c>
      <c r="T1740" s="33" t="s">
        <v>1016</v>
      </c>
      <c r="U1740" s="53"/>
      <c r="V1740" s="53"/>
      <c r="W1740" s="53"/>
      <c r="X1740" s="53"/>
      <c r="Y1740" s="53"/>
      <c r="Z1740" s="53"/>
      <c r="AA1740" s="53"/>
      <c r="AB1740" s="53"/>
      <c r="AC1740" s="53"/>
      <c r="AD1740" s="53"/>
      <c r="AE1740" s="53"/>
    </row>
    <row r="1741" ht="14.25" customHeight="1">
      <c r="A1741" s="157" t="str">
        <f t="shared" si="3"/>
        <v>191016_B42-T2-12_00DKY_00K7P_M01_S_1</v>
      </c>
      <c r="B1741" s="47" t="s">
        <v>3963</v>
      </c>
      <c r="C1741" s="47" t="s">
        <v>7101</v>
      </c>
      <c r="D1741" s="162" t="s">
        <v>7102</v>
      </c>
      <c r="E1741" s="161">
        <v>8500.0</v>
      </c>
      <c r="F1741" s="195">
        <v>42662.0</v>
      </c>
      <c r="G1741" s="33" t="s">
        <v>1006</v>
      </c>
      <c r="H1741" s="33" t="s">
        <v>120</v>
      </c>
      <c r="I1741" s="33" t="s">
        <v>1007</v>
      </c>
      <c r="J1741" s="35">
        <v>1.0</v>
      </c>
      <c r="K1741" s="185" t="s">
        <v>1009</v>
      </c>
      <c r="L1741" s="35">
        <v>2.0</v>
      </c>
      <c r="M1741" s="35" t="s">
        <v>1011</v>
      </c>
      <c r="N1741" s="37"/>
      <c r="O1741" s="33" t="s">
        <v>1012</v>
      </c>
      <c r="P1741" s="32"/>
      <c r="Q1741" s="35" t="s">
        <v>1013</v>
      </c>
      <c r="R1741" s="33" t="s">
        <v>1014</v>
      </c>
      <c r="S1741" s="35" t="s">
        <v>1015</v>
      </c>
      <c r="T1741" s="33" t="s">
        <v>1016</v>
      </c>
      <c r="U1741" s="53"/>
      <c r="V1741" s="53"/>
      <c r="W1741" s="53"/>
      <c r="X1741" s="53"/>
      <c r="Y1741" s="53"/>
      <c r="Z1741" s="53"/>
      <c r="AA1741" s="53"/>
      <c r="AB1741" s="53"/>
      <c r="AC1741" s="53"/>
      <c r="AD1741" s="53"/>
      <c r="AE1741" s="53"/>
    </row>
    <row r="1742" ht="14.25" customHeight="1">
      <c r="A1742" s="157" t="str">
        <f t="shared" si="3"/>
        <v>191016_B42-T2-13_00DKZ_00K7Q_M01_S_1</v>
      </c>
      <c r="B1742" s="47" t="s">
        <v>3967</v>
      </c>
      <c r="C1742" s="47" t="s">
        <v>7103</v>
      </c>
      <c r="D1742" s="162" t="s">
        <v>7104</v>
      </c>
      <c r="E1742" s="161">
        <v>7253.0</v>
      </c>
      <c r="F1742" s="195">
        <v>42662.0</v>
      </c>
      <c r="G1742" s="33" t="s">
        <v>1006</v>
      </c>
      <c r="H1742" s="33" t="s">
        <v>120</v>
      </c>
      <c r="I1742" s="33" t="s">
        <v>1007</v>
      </c>
      <c r="J1742" s="35">
        <v>1.0</v>
      </c>
      <c r="K1742" s="185" t="s">
        <v>1009</v>
      </c>
      <c r="L1742" s="35">
        <v>2.0</v>
      </c>
      <c r="M1742" s="35" t="s">
        <v>1011</v>
      </c>
      <c r="N1742" s="37"/>
      <c r="O1742" s="33" t="s">
        <v>1012</v>
      </c>
      <c r="P1742" s="32"/>
      <c r="Q1742" s="35" t="s">
        <v>1013</v>
      </c>
      <c r="R1742" s="33" t="s">
        <v>1014</v>
      </c>
      <c r="S1742" s="35" t="s">
        <v>1015</v>
      </c>
      <c r="T1742" s="33" t="s">
        <v>1016</v>
      </c>
      <c r="U1742" s="53"/>
      <c r="V1742" s="53"/>
      <c r="W1742" s="53"/>
      <c r="X1742" s="53"/>
      <c r="Y1742" s="53"/>
      <c r="Z1742" s="53"/>
      <c r="AA1742" s="53"/>
      <c r="AB1742" s="53"/>
      <c r="AC1742" s="53"/>
      <c r="AD1742" s="53"/>
      <c r="AE1742" s="53"/>
    </row>
    <row r="1743" ht="14.25" customHeight="1">
      <c r="A1743" s="157" t="str">
        <f t="shared" si="3"/>
        <v>191016_B42-T2-14_00DL0_00K7R_M01_S_1</v>
      </c>
      <c r="B1743" s="47" t="s">
        <v>3970</v>
      </c>
      <c r="C1743" s="47" t="s">
        <v>7105</v>
      </c>
      <c r="D1743" s="162" t="s">
        <v>7106</v>
      </c>
      <c r="E1743" s="161">
        <v>3020.0</v>
      </c>
      <c r="F1743" s="195">
        <v>42662.0</v>
      </c>
      <c r="G1743" s="33" t="s">
        <v>1006</v>
      </c>
      <c r="H1743" s="33" t="s">
        <v>120</v>
      </c>
      <c r="I1743" s="33" t="s">
        <v>1007</v>
      </c>
      <c r="J1743" s="35">
        <v>1.0</v>
      </c>
      <c r="K1743" s="185" t="s">
        <v>1009</v>
      </c>
      <c r="L1743" s="35">
        <v>2.0</v>
      </c>
      <c r="M1743" s="35" t="s">
        <v>1011</v>
      </c>
      <c r="N1743" s="37"/>
      <c r="O1743" s="33" t="s">
        <v>1012</v>
      </c>
      <c r="P1743" s="32"/>
      <c r="Q1743" s="35" t="s">
        <v>1013</v>
      </c>
      <c r="R1743" s="33" t="s">
        <v>1014</v>
      </c>
      <c r="S1743" s="35" t="s">
        <v>1015</v>
      </c>
      <c r="T1743" s="33" t="s">
        <v>1016</v>
      </c>
      <c r="U1743" s="53"/>
      <c r="V1743" s="53"/>
      <c r="W1743" s="53"/>
      <c r="X1743" s="53"/>
      <c r="Y1743" s="53"/>
      <c r="Z1743" s="53"/>
      <c r="AA1743" s="53"/>
      <c r="AB1743" s="53"/>
      <c r="AC1743" s="53"/>
      <c r="AD1743" s="53"/>
      <c r="AE1743" s="53"/>
    </row>
    <row r="1744" ht="14.25" customHeight="1">
      <c r="A1744" s="157" t="str">
        <f t="shared" si="3"/>
        <v>191016_B42-T2-15_00DL1_00K7S_M01_S_1</v>
      </c>
      <c r="B1744" s="47" t="s">
        <v>3975</v>
      </c>
      <c r="C1744" s="47" t="s">
        <v>7107</v>
      </c>
      <c r="D1744" s="162" t="s">
        <v>7108</v>
      </c>
      <c r="E1744" s="33" t="s">
        <v>154</v>
      </c>
      <c r="F1744" s="195">
        <v>42662.0</v>
      </c>
      <c r="G1744" s="33" t="s">
        <v>1006</v>
      </c>
      <c r="H1744" s="33" t="s">
        <v>120</v>
      </c>
      <c r="I1744" s="33" t="s">
        <v>1007</v>
      </c>
      <c r="J1744" s="35">
        <v>1.0</v>
      </c>
      <c r="K1744" s="185" t="s">
        <v>1009</v>
      </c>
      <c r="L1744" s="35">
        <v>2.0</v>
      </c>
      <c r="M1744" s="35" t="s">
        <v>1011</v>
      </c>
      <c r="N1744" s="37"/>
      <c r="O1744" s="33" t="s">
        <v>1012</v>
      </c>
      <c r="P1744" s="32"/>
      <c r="Q1744" s="35" t="s">
        <v>1013</v>
      </c>
      <c r="R1744" s="33" t="s">
        <v>1014</v>
      </c>
      <c r="S1744" s="35" t="s">
        <v>1015</v>
      </c>
      <c r="T1744" s="33" t="s">
        <v>1016</v>
      </c>
      <c r="U1744" s="53"/>
      <c r="V1744" s="53"/>
      <c r="W1744" s="53"/>
      <c r="X1744" s="53"/>
      <c r="Y1744" s="53"/>
      <c r="Z1744" s="53"/>
      <c r="AA1744" s="53"/>
      <c r="AB1744" s="53"/>
      <c r="AC1744" s="53"/>
      <c r="AD1744" s="53"/>
      <c r="AE1744" s="53"/>
    </row>
    <row r="1745" ht="14.25" customHeight="1">
      <c r="A1745" s="157" t="str">
        <f t="shared" si="3"/>
        <v>191016_B42-T2-16_00DL2_00K7T_M01_S_1</v>
      </c>
      <c r="B1745" s="47" t="s">
        <v>3979</v>
      </c>
      <c r="C1745" s="47" t="s">
        <v>7109</v>
      </c>
      <c r="D1745" s="162" t="s">
        <v>7110</v>
      </c>
      <c r="E1745" s="33" t="s">
        <v>848</v>
      </c>
      <c r="F1745" s="195">
        <v>42662.0</v>
      </c>
      <c r="G1745" s="33" t="s">
        <v>1006</v>
      </c>
      <c r="H1745" s="33" t="s">
        <v>120</v>
      </c>
      <c r="I1745" s="33" t="s">
        <v>1007</v>
      </c>
      <c r="J1745" s="35">
        <v>1.0</v>
      </c>
      <c r="K1745" s="185" t="s">
        <v>1009</v>
      </c>
      <c r="L1745" s="35">
        <v>2.0</v>
      </c>
      <c r="M1745" s="35" t="s">
        <v>1011</v>
      </c>
      <c r="N1745" s="37"/>
      <c r="O1745" s="33" t="s">
        <v>1012</v>
      </c>
      <c r="P1745" s="32"/>
      <c r="Q1745" s="35" t="s">
        <v>1013</v>
      </c>
      <c r="R1745" s="33" t="s">
        <v>1014</v>
      </c>
      <c r="S1745" s="35" t="s">
        <v>1015</v>
      </c>
      <c r="T1745" s="33" t="s">
        <v>1016</v>
      </c>
      <c r="U1745" s="53"/>
      <c r="V1745" s="53"/>
      <c r="W1745" s="53"/>
      <c r="X1745" s="53"/>
      <c r="Y1745" s="53"/>
      <c r="Z1745" s="53"/>
      <c r="AA1745" s="53"/>
      <c r="AB1745" s="53"/>
      <c r="AC1745" s="53"/>
      <c r="AD1745" s="53"/>
      <c r="AE1745" s="53"/>
    </row>
    <row r="1746" ht="14.25" customHeight="1">
      <c r="A1746" s="157" t="str">
        <f t="shared" si="3"/>
        <v>191017_HEK-QCS_000F2_00K7U_M02_S_1</v>
      </c>
      <c r="B1746" s="158" t="s">
        <v>108</v>
      </c>
      <c r="C1746" s="47" t="s">
        <v>7111</v>
      </c>
      <c r="D1746" s="235" t="s">
        <v>109</v>
      </c>
      <c r="E1746" s="235" t="s">
        <v>109</v>
      </c>
      <c r="F1746" s="195">
        <v>43027.0</v>
      </c>
      <c r="G1746" s="33" t="s">
        <v>1191</v>
      </c>
      <c r="H1746" s="33" t="s">
        <v>122</v>
      </c>
      <c r="I1746" s="33" t="s">
        <v>1007</v>
      </c>
      <c r="J1746" s="35">
        <v>1.0</v>
      </c>
      <c r="K1746" s="185" t="s">
        <v>1009</v>
      </c>
      <c r="L1746" s="35">
        <v>2.0</v>
      </c>
      <c r="M1746" s="35" t="s">
        <v>1011</v>
      </c>
      <c r="N1746" s="107" t="s">
        <v>7112</v>
      </c>
      <c r="O1746" s="33" t="s">
        <v>7113</v>
      </c>
      <c r="P1746" s="32"/>
      <c r="Q1746" s="40" t="s">
        <v>1013</v>
      </c>
      <c r="R1746" s="130" t="s">
        <v>1193</v>
      </c>
      <c r="S1746" s="35" t="s">
        <v>1015</v>
      </c>
      <c r="T1746" s="164" t="s">
        <v>1194</v>
      </c>
      <c r="U1746" s="53"/>
      <c r="V1746" s="53"/>
      <c r="W1746" s="53"/>
      <c r="X1746" s="53"/>
      <c r="Y1746" s="53"/>
      <c r="Z1746" s="53"/>
      <c r="AA1746" s="53"/>
      <c r="AB1746" s="53"/>
      <c r="AC1746" s="53"/>
      <c r="AD1746" s="53"/>
      <c r="AE1746" s="53"/>
    </row>
    <row r="1747" ht="14.25" customHeight="1">
      <c r="A1747" s="157" t="str">
        <f t="shared" si="3"/>
        <v>191017_HEK-QCS_00J8W_00K7V_M02_S_1</v>
      </c>
      <c r="B1747" s="158" t="s">
        <v>5768</v>
      </c>
      <c r="C1747" s="47" t="s">
        <v>7114</v>
      </c>
      <c r="D1747" s="235" t="s">
        <v>109</v>
      </c>
      <c r="E1747" s="235" t="s">
        <v>109</v>
      </c>
      <c r="F1747" s="195">
        <v>43027.0</v>
      </c>
      <c r="G1747" s="33" t="s">
        <v>1191</v>
      </c>
      <c r="H1747" s="33" t="s">
        <v>122</v>
      </c>
      <c r="I1747" s="33" t="s">
        <v>1007</v>
      </c>
      <c r="J1747" s="35">
        <v>1.0</v>
      </c>
      <c r="K1747" s="185" t="s">
        <v>1009</v>
      </c>
      <c r="L1747" s="35">
        <v>2.0</v>
      </c>
      <c r="M1747" s="35" t="s">
        <v>1011</v>
      </c>
      <c r="N1747" s="107" t="s">
        <v>7112</v>
      </c>
      <c r="O1747" s="33" t="s">
        <v>7113</v>
      </c>
      <c r="P1747" s="32"/>
      <c r="Q1747" s="40" t="s">
        <v>1013</v>
      </c>
      <c r="R1747" s="130" t="s">
        <v>1193</v>
      </c>
      <c r="S1747" s="35" t="s">
        <v>1015</v>
      </c>
      <c r="T1747" s="164" t="s">
        <v>1194</v>
      </c>
      <c r="U1747" s="53"/>
      <c r="V1747" s="53"/>
      <c r="W1747" s="53"/>
      <c r="X1747" s="53"/>
      <c r="Y1747" s="53"/>
      <c r="Z1747" s="53"/>
      <c r="AA1747" s="53"/>
      <c r="AB1747" s="53"/>
      <c r="AC1747" s="53"/>
      <c r="AD1747" s="53"/>
      <c r="AE1747" s="53"/>
    </row>
    <row r="1748" ht="14.25" customHeight="1">
      <c r="A1748" s="157" t="str">
        <f t="shared" si="3"/>
        <v>191016_HEK-QCS_000F2_00K7W_M03_S_1</v>
      </c>
      <c r="B1748" s="154" t="s">
        <v>108</v>
      </c>
      <c r="C1748" s="47" t="s">
        <v>7115</v>
      </c>
      <c r="D1748" s="123" t="s">
        <v>109</v>
      </c>
      <c r="E1748" s="33" t="s">
        <v>109</v>
      </c>
      <c r="F1748" s="195">
        <v>42662.0</v>
      </c>
      <c r="G1748" s="33" t="s">
        <v>5229</v>
      </c>
      <c r="H1748" s="33" t="s">
        <v>1219</v>
      </c>
      <c r="I1748" s="33" t="s">
        <v>1007</v>
      </c>
      <c r="J1748" s="35">
        <v>1.0</v>
      </c>
      <c r="K1748" s="185" t="s">
        <v>1009</v>
      </c>
      <c r="L1748" s="35">
        <v>2.0</v>
      </c>
      <c r="M1748" s="35" t="s">
        <v>1011</v>
      </c>
      <c r="N1748" s="37"/>
      <c r="O1748" s="33" t="s">
        <v>1012</v>
      </c>
      <c r="P1748" s="32"/>
      <c r="Q1748" s="35" t="s">
        <v>1013</v>
      </c>
      <c r="R1748" s="35" t="s">
        <v>5232</v>
      </c>
      <c r="S1748" s="35" t="s">
        <v>1015</v>
      </c>
      <c r="T1748" s="35" t="s">
        <v>5233</v>
      </c>
      <c r="U1748" s="53"/>
      <c r="V1748" s="53"/>
      <c r="W1748" s="53"/>
      <c r="X1748" s="53"/>
      <c r="Y1748" s="53"/>
      <c r="Z1748" s="53"/>
      <c r="AA1748" s="53"/>
      <c r="AB1748" s="53"/>
      <c r="AC1748" s="53"/>
      <c r="AD1748" s="53"/>
      <c r="AE1748" s="53"/>
    </row>
    <row r="1749" ht="14.25" customHeight="1">
      <c r="A1749" s="157" t="str">
        <f t="shared" si="3"/>
        <v>191016_HEK-QCS_00J8W_00K7X_M03_S_1</v>
      </c>
      <c r="B1749" s="154" t="s">
        <v>5768</v>
      </c>
      <c r="C1749" s="47" t="s">
        <v>7116</v>
      </c>
      <c r="D1749" s="123" t="s">
        <v>109</v>
      </c>
      <c r="E1749" s="33" t="s">
        <v>109</v>
      </c>
      <c r="F1749" s="195">
        <v>42662.0</v>
      </c>
      <c r="G1749" s="33" t="s">
        <v>5229</v>
      </c>
      <c r="H1749" s="33" t="s">
        <v>1219</v>
      </c>
      <c r="I1749" s="33" t="s">
        <v>1007</v>
      </c>
      <c r="J1749" s="35">
        <v>1.0</v>
      </c>
      <c r="K1749" s="185" t="s">
        <v>1009</v>
      </c>
      <c r="L1749" s="35">
        <v>2.0</v>
      </c>
      <c r="M1749" s="35" t="s">
        <v>1011</v>
      </c>
      <c r="N1749" s="37"/>
      <c r="O1749" s="33" t="s">
        <v>1012</v>
      </c>
      <c r="P1749" s="32"/>
      <c r="Q1749" s="35" t="s">
        <v>1013</v>
      </c>
      <c r="R1749" s="35" t="s">
        <v>5232</v>
      </c>
      <c r="S1749" s="35" t="s">
        <v>1015</v>
      </c>
      <c r="T1749" s="35" t="s">
        <v>5233</v>
      </c>
      <c r="U1749" s="53"/>
      <c r="V1749" s="53"/>
      <c r="W1749" s="53"/>
      <c r="X1749" s="53"/>
      <c r="Y1749" s="53"/>
      <c r="Z1749" s="53"/>
      <c r="AA1749" s="53"/>
      <c r="AB1749" s="53"/>
      <c r="AC1749" s="53"/>
      <c r="AD1749" s="53"/>
      <c r="AE1749" s="53"/>
    </row>
    <row r="1750" ht="14.25" customHeight="1">
      <c r="A1750" s="157" t="str">
        <f t="shared" si="3"/>
        <v>191016_B55-T1-1_00DQF_00K7Y_M03_S_1</v>
      </c>
      <c r="B1750" s="47" t="s">
        <v>4859</v>
      </c>
      <c r="C1750" s="47" t="s">
        <v>7117</v>
      </c>
      <c r="D1750" s="162" t="s">
        <v>7118</v>
      </c>
      <c r="E1750" s="182">
        <v>9529.0</v>
      </c>
      <c r="F1750" s="195">
        <v>42662.0</v>
      </c>
      <c r="G1750" s="33" t="s">
        <v>5229</v>
      </c>
      <c r="H1750" s="33" t="s">
        <v>1219</v>
      </c>
      <c r="I1750" s="33" t="s">
        <v>1007</v>
      </c>
      <c r="J1750" s="35">
        <v>1.0</v>
      </c>
      <c r="K1750" s="185" t="s">
        <v>1009</v>
      </c>
      <c r="L1750" s="35">
        <v>2.0</v>
      </c>
      <c r="M1750" s="35" t="s">
        <v>1011</v>
      </c>
      <c r="N1750" s="107" t="s">
        <v>6326</v>
      </c>
      <c r="O1750" s="33" t="s">
        <v>1012</v>
      </c>
      <c r="P1750" s="32"/>
      <c r="Q1750" s="35" t="s">
        <v>1013</v>
      </c>
      <c r="R1750" s="35" t="s">
        <v>5232</v>
      </c>
      <c r="S1750" s="35" t="s">
        <v>1015</v>
      </c>
      <c r="T1750" s="35" t="s">
        <v>5233</v>
      </c>
      <c r="U1750" s="53"/>
      <c r="V1750" s="53"/>
      <c r="W1750" s="53"/>
      <c r="X1750" s="53"/>
      <c r="Y1750" s="53"/>
      <c r="Z1750" s="53"/>
      <c r="AA1750" s="53"/>
      <c r="AB1750" s="53"/>
      <c r="AC1750" s="53"/>
      <c r="AD1750" s="53"/>
      <c r="AE1750" s="53"/>
    </row>
    <row r="1751" ht="14.25" customHeight="1">
      <c r="A1751" s="157" t="str">
        <f t="shared" si="3"/>
        <v>191016_B55-T1-2_00DQG_00K7Z_M03_S_1</v>
      </c>
      <c r="B1751" s="47" t="s">
        <v>4863</v>
      </c>
      <c r="C1751" s="47" t="s">
        <v>7119</v>
      </c>
      <c r="D1751" s="162" t="s">
        <v>7120</v>
      </c>
      <c r="E1751" s="182">
        <v>2793.0</v>
      </c>
      <c r="F1751" s="195">
        <v>42662.0</v>
      </c>
      <c r="G1751" s="33" t="s">
        <v>5229</v>
      </c>
      <c r="H1751" s="33" t="s">
        <v>1219</v>
      </c>
      <c r="I1751" s="33" t="s">
        <v>1007</v>
      </c>
      <c r="J1751" s="35">
        <v>1.0</v>
      </c>
      <c r="K1751" s="185" t="s">
        <v>1009</v>
      </c>
      <c r="L1751" s="35">
        <v>2.0</v>
      </c>
      <c r="M1751" s="35" t="s">
        <v>1011</v>
      </c>
      <c r="N1751" s="37"/>
      <c r="O1751" s="33" t="s">
        <v>1012</v>
      </c>
      <c r="P1751" s="32"/>
      <c r="Q1751" s="35" t="s">
        <v>1013</v>
      </c>
      <c r="R1751" s="35" t="s">
        <v>5232</v>
      </c>
      <c r="S1751" s="35" t="s">
        <v>1015</v>
      </c>
      <c r="T1751" s="35" t="s">
        <v>5233</v>
      </c>
      <c r="U1751" s="53"/>
      <c r="V1751" s="53"/>
      <c r="W1751" s="53"/>
      <c r="X1751" s="53"/>
      <c r="Y1751" s="53"/>
      <c r="Z1751" s="53"/>
      <c r="AA1751" s="53"/>
      <c r="AB1751" s="53"/>
      <c r="AC1751" s="53"/>
      <c r="AD1751" s="53"/>
      <c r="AE1751" s="53"/>
    </row>
    <row r="1752" ht="14.25" customHeight="1">
      <c r="A1752" s="157" t="str">
        <f t="shared" si="3"/>
        <v>191016_B55-T1-3_00DQH_00K9A_M03_S_1</v>
      </c>
      <c r="B1752" s="47" t="s">
        <v>4867</v>
      </c>
      <c r="C1752" s="47" t="s">
        <v>7121</v>
      </c>
      <c r="D1752" s="162" t="s">
        <v>7122</v>
      </c>
      <c r="E1752" s="182">
        <v>3294.0</v>
      </c>
      <c r="F1752" s="195">
        <v>42662.0</v>
      </c>
      <c r="G1752" s="33" t="s">
        <v>5229</v>
      </c>
      <c r="H1752" s="33" t="s">
        <v>1219</v>
      </c>
      <c r="I1752" s="33" t="s">
        <v>1007</v>
      </c>
      <c r="J1752" s="35">
        <v>1.0</v>
      </c>
      <c r="K1752" s="185" t="s">
        <v>1009</v>
      </c>
      <c r="L1752" s="35">
        <v>2.0</v>
      </c>
      <c r="M1752" s="35" t="s">
        <v>1011</v>
      </c>
      <c r="N1752" s="37"/>
      <c r="O1752" s="33" t="s">
        <v>1012</v>
      </c>
      <c r="P1752" s="32"/>
      <c r="Q1752" s="35" t="s">
        <v>1013</v>
      </c>
      <c r="R1752" s="35" t="s">
        <v>5232</v>
      </c>
      <c r="S1752" s="35" t="s">
        <v>1015</v>
      </c>
      <c r="T1752" s="35" t="s">
        <v>5233</v>
      </c>
      <c r="U1752" s="53"/>
      <c r="V1752" s="53"/>
      <c r="W1752" s="53"/>
      <c r="X1752" s="53"/>
      <c r="Y1752" s="53"/>
      <c r="Z1752" s="53"/>
      <c r="AA1752" s="53"/>
      <c r="AB1752" s="53"/>
      <c r="AC1752" s="53"/>
      <c r="AD1752" s="53"/>
      <c r="AE1752" s="53"/>
    </row>
    <row r="1753" ht="14.25" customHeight="1">
      <c r="A1753" s="157" t="str">
        <f t="shared" si="3"/>
        <v>191016_B55-T1-4_00DQI_00K9B_M03_S_1</v>
      </c>
      <c r="B1753" s="47" t="s">
        <v>4872</v>
      </c>
      <c r="C1753" s="47" t="s">
        <v>7123</v>
      </c>
      <c r="D1753" s="162" t="s">
        <v>7124</v>
      </c>
      <c r="E1753" s="182">
        <v>10695.0</v>
      </c>
      <c r="F1753" s="195">
        <v>42662.0</v>
      </c>
      <c r="G1753" s="33" t="s">
        <v>5229</v>
      </c>
      <c r="H1753" s="33" t="s">
        <v>1219</v>
      </c>
      <c r="I1753" s="33" t="s">
        <v>1007</v>
      </c>
      <c r="J1753" s="35">
        <v>1.0</v>
      </c>
      <c r="K1753" s="185" t="s">
        <v>1009</v>
      </c>
      <c r="L1753" s="35">
        <v>2.0</v>
      </c>
      <c r="M1753" s="35" t="s">
        <v>1011</v>
      </c>
      <c r="N1753" s="37"/>
      <c r="O1753" s="33" t="s">
        <v>1012</v>
      </c>
      <c r="P1753" s="32"/>
      <c r="Q1753" s="35" t="s">
        <v>1013</v>
      </c>
      <c r="R1753" s="35" t="s">
        <v>5232</v>
      </c>
      <c r="S1753" s="35" t="s">
        <v>1015</v>
      </c>
      <c r="T1753" s="35" t="s">
        <v>5233</v>
      </c>
      <c r="U1753" s="53"/>
      <c r="V1753" s="53"/>
      <c r="W1753" s="53"/>
      <c r="X1753" s="53"/>
      <c r="Y1753" s="53"/>
      <c r="Z1753" s="53"/>
      <c r="AA1753" s="53"/>
      <c r="AB1753" s="53"/>
      <c r="AC1753" s="53"/>
      <c r="AD1753" s="53"/>
      <c r="AE1753" s="53"/>
    </row>
    <row r="1754" ht="14.25" customHeight="1">
      <c r="A1754" s="157" t="str">
        <f t="shared" si="3"/>
        <v>191016_B55-T1-5_00DQJ_00K9C_M03_S_1</v>
      </c>
      <c r="B1754" s="47" t="s">
        <v>4878</v>
      </c>
      <c r="C1754" s="47" t="s">
        <v>7125</v>
      </c>
      <c r="D1754" s="162" t="s">
        <v>7126</v>
      </c>
      <c r="E1754" s="182">
        <v>6653.0</v>
      </c>
      <c r="F1754" s="195">
        <v>42662.0</v>
      </c>
      <c r="G1754" s="33" t="s">
        <v>5229</v>
      </c>
      <c r="H1754" s="33" t="s">
        <v>1219</v>
      </c>
      <c r="I1754" s="33" t="s">
        <v>1007</v>
      </c>
      <c r="J1754" s="35">
        <v>1.0</v>
      </c>
      <c r="K1754" s="185" t="s">
        <v>1009</v>
      </c>
      <c r="L1754" s="35">
        <v>2.0</v>
      </c>
      <c r="M1754" s="35" t="s">
        <v>1011</v>
      </c>
      <c r="N1754" s="37"/>
      <c r="O1754" s="33" t="s">
        <v>1012</v>
      </c>
      <c r="P1754" s="32"/>
      <c r="Q1754" s="35" t="s">
        <v>1013</v>
      </c>
      <c r="R1754" s="35" t="s">
        <v>5232</v>
      </c>
      <c r="S1754" s="35" t="s">
        <v>1015</v>
      </c>
      <c r="T1754" s="35" t="s">
        <v>5233</v>
      </c>
      <c r="U1754" s="53"/>
      <c r="V1754" s="53"/>
      <c r="W1754" s="53"/>
      <c r="X1754" s="53"/>
      <c r="Y1754" s="53"/>
      <c r="Z1754" s="53"/>
      <c r="AA1754" s="53"/>
      <c r="AB1754" s="53"/>
      <c r="AC1754" s="53"/>
      <c r="AD1754" s="53"/>
      <c r="AE1754" s="53"/>
    </row>
    <row r="1755" ht="14.25" customHeight="1">
      <c r="A1755" s="157" t="str">
        <f t="shared" si="3"/>
        <v>191016_B55-T1-6_00DQK_00K9D_M03_S_1</v>
      </c>
      <c r="B1755" s="47" t="s">
        <v>4882</v>
      </c>
      <c r="C1755" s="47" t="s">
        <v>7127</v>
      </c>
      <c r="D1755" s="162" t="s">
        <v>7128</v>
      </c>
      <c r="E1755" s="182">
        <v>6469.0</v>
      </c>
      <c r="F1755" s="195">
        <v>42662.0</v>
      </c>
      <c r="G1755" s="33" t="s">
        <v>5229</v>
      </c>
      <c r="H1755" s="33" t="s">
        <v>1219</v>
      </c>
      <c r="I1755" s="33" t="s">
        <v>1007</v>
      </c>
      <c r="J1755" s="35">
        <v>1.0</v>
      </c>
      <c r="K1755" s="185" t="s">
        <v>1009</v>
      </c>
      <c r="L1755" s="35">
        <v>2.0</v>
      </c>
      <c r="M1755" s="35" t="s">
        <v>1011</v>
      </c>
      <c r="N1755" s="237" t="s">
        <v>5587</v>
      </c>
      <c r="O1755" s="33" t="s">
        <v>4297</v>
      </c>
      <c r="P1755" s="33" t="s">
        <v>7129</v>
      </c>
      <c r="Q1755" s="35" t="s">
        <v>1013</v>
      </c>
      <c r="R1755" s="35" t="s">
        <v>5232</v>
      </c>
      <c r="S1755" s="35" t="s">
        <v>1015</v>
      </c>
      <c r="T1755" s="35" t="s">
        <v>5233</v>
      </c>
      <c r="U1755" s="53"/>
      <c r="V1755" s="53"/>
      <c r="W1755" s="53"/>
      <c r="X1755" s="53"/>
      <c r="Y1755" s="53"/>
      <c r="Z1755" s="53"/>
      <c r="AA1755" s="53"/>
      <c r="AB1755" s="53"/>
      <c r="AC1755" s="53"/>
      <c r="AD1755" s="53"/>
      <c r="AE1755" s="53"/>
    </row>
    <row r="1756" ht="14.25" customHeight="1">
      <c r="A1756" s="157" t="str">
        <f t="shared" si="3"/>
        <v>191016_B55-T1-7_00DQL_00K9E_M03_S_1</v>
      </c>
      <c r="B1756" s="47" t="s">
        <v>4885</v>
      </c>
      <c r="C1756" s="47" t="s">
        <v>7130</v>
      </c>
      <c r="D1756" s="162" t="s">
        <v>7131</v>
      </c>
      <c r="E1756" s="182">
        <v>7113.0</v>
      </c>
      <c r="F1756" s="195">
        <v>42662.0</v>
      </c>
      <c r="G1756" s="33" t="s">
        <v>5229</v>
      </c>
      <c r="H1756" s="33" t="s">
        <v>1219</v>
      </c>
      <c r="I1756" s="33" t="s">
        <v>1007</v>
      </c>
      <c r="J1756" s="35">
        <v>1.0</v>
      </c>
      <c r="K1756" s="185" t="s">
        <v>1009</v>
      </c>
      <c r="L1756" s="35">
        <v>2.0</v>
      </c>
      <c r="M1756" s="35" t="s">
        <v>1011</v>
      </c>
      <c r="N1756" s="237" t="s">
        <v>5587</v>
      </c>
      <c r="O1756" s="33" t="s">
        <v>1012</v>
      </c>
      <c r="P1756" s="32"/>
      <c r="Q1756" s="35" t="s">
        <v>1013</v>
      </c>
      <c r="R1756" s="35" t="s">
        <v>5232</v>
      </c>
      <c r="S1756" s="35" t="s">
        <v>1015</v>
      </c>
      <c r="T1756" s="35" t="s">
        <v>5233</v>
      </c>
      <c r="U1756" s="53"/>
      <c r="V1756" s="53"/>
      <c r="W1756" s="53"/>
      <c r="X1756" s="53"/>
      <c r="Y1756" s="53"/>
      <c r="Z1756" s="53"/>
      <c r="AA1756" s="53"/>
      <c r="AB1756" s="53"/>
      <c r="AC1756" s="53"/>
      <c r="AD1756" s="53"/>
      <c r="AE1756" s="53"/>
    </row>
    <row r="1757" ht="14.25" customHeight="1">
      <c r="A1757" s="157" t="str">
        <f t="shared" si="3"/>
        <v>191016_B55-T1-8_00DQM_00K9F_M03_S_1</v>
      </c>
      <c r="B1757" s="47" t="s">
        <v>4887</v>
      </c>
      <c r="C1757" s="47" t="s">
        <v>7132</v>
      </c>
      <c r="D1757" s="162" t="s">
        <v>7133</v>
      </c>
      <c r="E1757" s="182">
        <v>7951.0</v>
      </c>
      <c r="F1757" s="195">
        <v>42662.0</v>
      </c>
      <c r="G1757" s="33" t="s">
        <v>5229</v>
      </c>
      <c r="H1757" s="33" t="s">
        <v>1219</v>
      </c>
      <c r="I1757" s="33" t="s">
        <v>1007</v>
      </c>
      <c r="J1757" s="35">
        <v>1.0</v>
      </c>
      <c r="K1757" s="185" t="s">
        <v>1009</v>
      </c>
      <c r="L1757" s="35">
        <v>2.0</v>
      </c>
      <c r="M1757" s="35" t="s">
        <v>1011</v>
      </c>
      <c r="N1757" s="37"/>
      <c r="O1757" s="33" t="s">
        <v>1012</v>
      </c>
      <c r="P1757" s="32"/>
      <c r="Q1757" s="35" t="s">
        <v>1013</v>
      </c>
      <c r="R1757" s="35" t="s">
        <v>5232</v>
      </c>
      <c r="S1757" s="35" t="s">
        <v>1015</v>
      </c>
      <c r="T1757" s="35" t="s">
        <v>5233</v>
      </c>
      <c r="U1757" s="53"/>
      <c r="V1757" s="53"/>
      <c r="W1757" s="53"/>
      <c r="X1757" s="53"/>
      <c r="Y1757" s="53"/>
      <c r="Z1757" s="53"/>
      <c r="AA1757" s="53"/>
      <c r="AB1757" s="53"/>
      <c r="AC1757" s="53"/>
      <c r="AD1757" s="53"/>
      <c r="AE1757" s="53"/>
    </row>
    <row r="1758" ht="14.25" customHeight="1">
      <c r="A1758" s="157" t="str">
        <f t="shared" si="3"/>
        <v>191016_B55-T1-9_00DQN_00K9G_M03_S_1</v>
      </c>
      <c r="B1758" s="47" t="s">
        <v>4889</v>
      </c>
      <c r="C1758" s="47" t="s">
        <v>7134</v>
      </c>
      <c r="D1758" s="162" t="s">
        <v>7135</v>
      </c>
      <c r="E1758" s="182">
        <v>6953.0</v>
      </c>
      <c r="F1758" s="195">
        <v>42662.0</v>
      </c>
      <c r="G1758" s="33" t="s">
        <v>5229</v>
      </c>
      <c r="H1758" s="33" t="s">
        <v>1219</v>
      </c>
      <c r="I1758" s="33" t="s">
        <v>1007</v>
      </c>
      <c r="J1758" s="35">
        <v>1.0</v>
      </c>
      <c r="K1758" s="185" t="s">
        <v>1009</v>
      </c>
      <c r="L1758" s="35">
        <v>2.0</v>
      </c>
      <c r="M1758" s="35" t="s">
        <v>1011</v>
      </c>
      <c r="N1758" s="37"/>
      <c r="O1758" s="33" t="s">
        <v>1012</v>
      </c>
      <c r="P1758" s="32"/>
      <c r="Q1758" s="35" t="s">
        <v>1013</v>
      </c>
      <c r="R1758" s="35" t="s">
        <v>5232</v>
      </c>
      <c r="S1758" s="35" t="s">
        <v>1015</v>
      </c>
      <c r="T1758" s="35" t="s">
        <v>5233</v>
      </c>
      <c r="U1758" s="53"/>
      <c r="V1758" s="53"/>
      <c r="W1758" s="53"/>
      <c r="X1758" s="53"/>
      <c r="Y1758" s="53"/>
      <c r="Z1758" s="53"/>
      <c r="AA1758" s="53"/>
      <c r="AB1758" s="53"/>
      <c r="AC1758" s="53"/>
      <c r="AD1758" s="53"/>
      <c r="AE1758" s="53"/>
    </row>
    <row r="1759" ht="14.25" customHeight="1">
      <c r="A1759" s="157" t="str">
        <f t="shared" si="3"/>
        <v>191016_B55-T1-10_00DQO_00K9H_M03_S_1</v>
      </c>
      <c r="B1759" s="47" t="s">
        <v>4896</v>
      </c>
      <c r="C1759" s="47" t="s">
        <v>7136</v>
      </c>
      <c r="D1759" s="162" t="s">
        <v>7137</v>
      </c>
      <c r="E1759" s="182">
        <v>2546.0</v>
      </c>
      <c r="F1759" s="195">
        <v>42662.0</v>
      </c>
      <c r="G1759" s="33" t="s">
        <v>5229</v>
      </c>
      <c r="H1759" s="33" t="s">
        <v>1219</v>
      </c>
      <c r="I1759" s="33" t="s">
        <v>1007</v>
      </c>
      <c r="J1759" s="35">
        <v>1.0</v>
      </c>
      <c r="K1759" s="185" t="s">
        <v>1009</v>
      </c>
      <c r="L1759" s="35">
        <v>2.0</v>
      </c>
      <c r="M1759" s="35" t="s">
        <v>1011</v>
      </c>
      <c r="N1759" s="37"/>
      <c r="O1759" s="33" t="s">
        <v>1012</v>
      </c>
      <c r="P1759" s="32"/>
      <c r="Q1759" s="35" t="s">
        <v>1013</v>
      </c>
      <c r="R1759" s="35" t="s">
        <v>5232</v>
      </c>
      <c r="S1759" s="35" t="s">
        <v>1015</v>
      </c>
      <c r="T1759" s="35" t="s">
        <v>5233</v>
      </c>
      <c r="U1759" s="53"/>
      <c r="V1759" s="53"/>
      <c r="W1759" s="53"/>
      <c r="X1759" s="53"/>
      <c r="Y1759" s="53"/>
      <c r="Z1759" s="53"/>
      <c r="AA1759" s="53"/>
      <c r="AB1759" s="53"/>
      <c r="AC1759" s="53"/>
      <c r="AD1759" s="53"/>
      <c r="AE1759" s="53"/>
    </row>
    <row r="1760" ht="14.25" customHeight="1">
      <c r="A1760" s="157" t="str">
        <f t="shared" si="3"/>
        <v>191016_B55-T1-11_00DQP_00K9I_M03_S_1</v>
      </c>
      <c r="B1760" s="47" t="s">
        <v>4900</v>
      </c>
      <c r="C1760" s="47" t="s">
        <v>7138</v>
      </c>
      <c r="D1760" s="162" t="s">
        <v>7139</v>
      </c>
      <c r="E1760" s="182">
        <v>6955.0</v>
      </c>
      <c r="F1760" s="195">
        <v>42662.0</v>
      </c>
      <c r="G1760" s="33" t="s">
        <v>5229</v>
      </c>
      <c r="H1760" s="33" t="s">
        <v>1219</v>
      </c>
      <c r="I1760" s="33" t="s">
        <v>1007</v>
      </c>
      <c r="J1760" s="35">
        <v>1.0</v>
      </c>
      <c r="K1760" s="185" t="s">
        <v>1009</v>
      </c>
      <c r="L1760" s="35">
        <v>2.0</v>
      </c>
      <c r="M1760" s="35" t="s">
        <v>1011</v>
      </c>
      <c r="N1760" s="237" t="s">
        <v>5587</v>
      </c>
      <c r="O1760" s="33" t="s">
        <v>1012</v>
      </c>
      <c r="P1760" s="32"/>
      <c r="Q1760" s="35" t="s">
        <v>1013</v>
      </c>
      <c r="R1760" s="35" t="s">
        <v>5232</v>
      </c>
      <c r="S1760" s="35" t="s">
        <v>1015</v>
      </c>
      <c r="T1760" s="35" t="s">
        <v>5233</v>
      </c>
      <c r="U1760" s="53"/>
      <c r="V1760" s="53"/>
      <c r="W1760" s="53"/>
      <c r="X1760" s="53"/>
      <c r="Y1760" s="53"/>
      <c r="Z1760" s="53"/>
      <c r="AA1760" s="53"/>
      <c r="AB1760" s="53"/>
      <c r="AC1760" s="53"/>
      <c r="AD1760" s="53"/>
      <c r="AE1760" s="53"/>
    </row>
    <row r="1761" ht="14.25" customHeight="1">
      <c r="A1761" s="157" t="str">
        <f t="shared" si="3"/>
        <v>191016_B55-T1-12_00DQQ_00K9J_M03_S_1</v>
      </c>
      <c r="B1761" s="47" t="s">
        <v>4906</v>
      </c>
      <c r="C1761" s="47" t="s">
        <v>7140</v>
      </c>
      <c r="D1761" s="162" t="s">
        <v>7141</v>
      </c>
      <c r="E1761" s="182">
        <v>6590.0</v>
      </c>
      <c r="F1761" s="195">
        <v>42662.0</v>
      </c>
      <c r="G1761" s="33" t="s">
        <v>5229</v>
      </c>
      <c r="H1761" s="33" t="s">
        <v>1219</v>
      </c>
      <c r="I1761" s="33" t="s">
        <v>1007</v>
      </c>
      <c r="J1761" s="35">
        <v>1.0</v>
      </c>
      <c r="K1761" s="185" t="s">
        <v>1009</v>
      </c>
      <c r="L1761" s="35">
        <v>2.0</v>
      </c>
      <c r="M1761" s="35" t="s">
        <v>1011</v>
      </c>
      <c r="N1761" s="37"/>
      <c r="O1761" s="33" t="s">
        <v>1012</v>
      </c>
      <c r="P1761" s="32"/>
      <c r="Q1761" s="35" t="s">
        <v>1013</v>
      </c>
      <c r="R1761" s="35" t="s">
        <v>5232</v>
      </c>
      <c r="S1761" s="35" t="s">
        <v>1015</v>
      </c>
      <c r="T1761" s="35" t="s">
        <v>5233</v>
      </c>
      <c r="U1761" s="53"/>
      <c r="V1761" s="53"/>
      <c r="W1761" s="53"/>
      <c r="X1761" s="53"/>
      <c r="Y1761" s="53"/>
      <c r="Z1761" s="53"/>
      <c r="AA1761" s="53"/>
      <c r="AB1761" s="53"/>
      <c r="AC1761" s="53"/>
      <c r="AD1761" s="53"/>
      <c r="AE1761" s="53"/>
    </row>
    <row r="1762" ht="14.25" customHeight="1">
      <c r="A1762" s="157" t="str">
        <f t="shared" si="3"/>
        <v>191016_B55-T1-13_00DQR_00K9K_M03_S_1</v>
      </c>
      <c r="B1762" s="47" t="s">
        <v>4910</v>
      </c>
      <c r="C1762" s="47" t="s">
        <v>7142</v>
      </c>
      <c r="D1762" s="162" t="s">
        <v>7143</v>
      </c>
      <c r="E1762" s="182">
        <v>7011.0</v>
      </c>
      <c r="F1762" s="195">
        <v>42662.0</v>
      </c>
      <c r="G1762" s="33" t="s">
        <v>5229</v>
      </c>
      <c r="H1762" s="33" t="s">
        <v>1219</v>
      </c>
      <c r="I1762" s="33" t="s">
        <v>1007</v>
      </c>
      <c r="J1762" s="35">
        <v>1.0</v>
      </c>
      <c r="K1762" s="185" t="s">
        <v>1009</v>
      </c>
      <c r="L1762" s="35">
        <v>2.0</v>
      </c>
      <c r="M1762" s="35" t="s">
        <v>1011</v>
      </c>
      <c r="N1762" s="37"/>
      <c r="O1762" s="33" t="s">
        <v>1012</v>
      </c>
      <c r="P1762" s="32"/>
      <c r="Q1762" s="35" t="s">
        <v>1013</v>
      </c>
      <c r="R1762" s="35" t="s">
        <v>5232</v>
      </c>
      <c r="S1762" s="35" t="s">
        <v>1015</v>
      </c>
      <c r="T1762" s="35" t="s">
        <v>5233</v>
      </c>
      <c r="U1762" s="53"/>
      <c r="V1762" s="53"/>
      <c r="W1762" s="53"/>
      <c r="X1762" s="53"/>
      <c r="Y1762" s="53"/>
      <c r="Z1762" s="53"/>
      <c r="AA1762" s="53"/>
      <c r="AB1762" s="53"/>
      <c r="AC1762" s="53"/>
      <c r="AD1762" s="53"/>
      <c r="AE1762" s="53"/>
    </row>
    <row r="1763" ht="14.25" customHeight="1">
      <c r="A1763" s="157" t="str">
        <f t="shared" si="3"/>
        <v>191016_B55-T1-14_00DQS_00K9L_M03_S_1</v>
      </c>
      <c r="B1763" s="47" t="s">
        <v>4916</v>
      </c>
      <c r="C1763" s="47" t="s">
        <v>7144</v>
      </c>
      <c r="D1763" s="162" t="s">
        <v>7145</v>
      </c>
      <c r="E1763" s="182">
        <v>5569.0</v>
      </c>
      <c r="F1763" s="195">
        <v>42662.0</v>
      </c>
      <c r="G1763" s="33" t="s">
        <v>5229</v>
      </c>
      <c r="H1763" s="33" t="s">
        <v>1219</v>
      </c>
      <c r="I1763" s="33" t="s">
        <v>1007</v>
      </c>
      <c r="J1763" s="35">
        <v>1.0</v>
      </c>
      <c r="K1763" s="185" t="s">
        <v>1009</v>
      </c>
      <c r="L1763" s="35">
        <v>2.0</v>
      </c>
      <c r="M1763" s="35" t="s">
        <v>1011</v>
      </c>
      <c r="N1763" s="37"/>
      <c r="O1763" s="33" t="s">
        <v>1012</v>
      </c>
      <c r="P1763" s="32"/>
      <c r="Q1763" s="35" t="s">
        <v>1013</v>
      </c>
      <c r="R1763" s="35" t="s">
        <v>5232</v>
      </c>
      <c r="S1763" s="35" t="s">
        <v>1015</v>
      </c>
      <c r="T1763" s="35" t="s">
        <v>5233</v>
      </c>
      <c r="U1763" s="53"/>
      <c r="V1763" s="53"/>
      <c r="W1763" s="53"/>
      <c r="X1763" s="53"/>
      <c r="Y1763" s="53"/>
      <c r="Z1763" s="53"/>
      <c r="AA1763" s="53"/>
      <c r="AB1763" s="53"/>
      <c r="AC1763" s="53"/>
      <c r="AD1763" s="53"/>
      <c r="AE1763" s="53"/>
    </row>
    <row r="1764" ht="14.25" customHeight="1">
      <c r="A1764" s="157" t="str">
        <f t="shared" si="3"/>
        <v>191016_B55-T1-15_00DQT_00K9M_M03_S_1</v>
      </c>
      <c r="B1764" s="47" t="s">
        <v>4922</v>
      </c>
      <c r="C1764" s="47" t="s">
        <v>7146</v>
      </c>
      <c r="D1764" s="162" t="s">
        <v>7147</v>
      </c>
      <c r="E1764" s="33" t="s">
        <v>154</v>
      </c>
      <c r="F1764" s="195">
        <v>42662.0</v>
      </c>
      <c r="G1764" s="33" t="s">
        <v>5229</v>
      </c>
      <c r="H1764" s="33" t="s">
        <v>1219</v>
      </c>
      <c r="I1764" s="33" t="s">
        <v>1007</v>
      </c>
      <c r="J1764" s="35">
        <v>1.0</v>
      </c>
      <c r="K1764" s="185" t="s">
        <v>1009</v>
      </c>
      <c r="L1764" s="35">
        <v>2.0</v>
      </c>
      <c r="M1764" s="35" t="s">
        <v>1011</v>
      </c>
      <c r="N1764" s="107" t="s">
        <v>5490</v>
      </c>
      <c r="O1764" s="33" t="s">
        <v>1012</v>
      </c>
      <c r="P1764" s="32"/>
      <c r="Q1764" s="35" t="s">
        <v>1013</v>
      </c>
      <c r="R1764" s="35" t="s">
        <v>5232</v>
      </c>
      <c r="S1764" s="35" t="s">
        <v>1015</v>
      </c>
      <c r="T1764" s="35" t="s">
        <v>5233</v>
      </c>
      <c r="U1764" s="53"/>
      <c r="V1764" s="53"/>
      <c r="W1764" s="53"/>
      <c r="X1764" s="53"/>
      <c r="Y1764" s="53"/>
      <c r="Z1764" s="53"/>
      <c r="AA1764" s="53"/>
      <c r="AB1764" s="53"/>
      <c r="AC1764" s="53"/>
      <c r="AD1764" s="53"/>
      <c r="AE1764" s="53"/>
    </row>
    <row r="1765" ht="14.25" customHeight="1">
      <c r="A1765" s="157" t="str">
        <f t="shared" si="3"/>
        <v>191016_B55-T1-16_00DQU_00K9N_M03_S_1</v>
      </c>
      <c r="B1765" s="47" t="s">
        <v>4928</v>
      </c>
      <c r="C1765" s="47" t="s">
        <v>7148</v>
      </c>
      <c r="D1765" s="162" t="s">
        <v>7149</v>
      </c>
      <c r="E1765" s="33" t="s">
        <v>897</v>
      </c>
      <c r="F1765" s="195">
        <v>42662.0</v>
      </c>
      <c r="G1765" s="33" t="s">
        <v>5229</v>
      </c>
      <c r="H1765" s="33" t="s">
        <v>1219</v>
      </c>
      <c r="I1765" s="33" t="s">
        <v>1007</v>
      </c>
      <c r="J1765" s="35">
        <v>1.0</v>
      </c>
      <c r="K1765" s="185" t="s">
        <v>1009</v>
      </c>
      <c r="L1765" s="35">
        <v>2.0</v>
      </c>
      <c r="M1765" s="35" t="s">
        <v>1011</v>
      </c>
      <c r="N1765" s="37"/>
      <c r="O1765" s="33" t="s">
        <v>1012</v>
      </c>
      <c r="P1765" s="32"/>
      <c r="Q1765" s="35" t="s">
        <v>1013</v>
      </c>
      <c r="R1765" s="35" t="s">
        <v>5232</v>
      </c>
      <c r="S1765" s="35" t="s">
        <v>1015</v>
      </c>
      <c r="T1765" s="35" t="s">
        <v>5233</v>
      </c>
      <c r="U1765" s="53"/>
      <c r="V1765" s="53"/>
      <c r="W1765" s="53"/>
      <c r="X1765" s="53"/>
      <c r="Y1765" s="53"/>
      <c r="Z1765" s="53"/>
      <c r="AA1765" s="53"/>
      <c r="AB1765" s="53"/>
      <c r="AC1765" s="53"/>
      <c r="AD1765" s="53"/>
      <c r="AE1765" s="53"/>
    </row>
    <row r="1766" ht="14.25" customHeight="1">
      <c r="A1766" s="157" t="str">
        <f t="shared" si="3"/>
        <v>191017_HEK-QCS_000F2_00K9O_M05_S_1</v>
      </c>
      <c r="B1766" s="154" t="s">
        <v>108</v>
      </c>
      <c r="C1766" s="47" t="s">
        <v>7150</v>
      </c>
      <c r="D1766" s="123" t="s">
        <v>109</v>
      </c>
      <c r="E1766" s="33" t="s">
        <v>109</v>
      </c>
      <c r="F1766" s="195">
        <v>43027.0</v>
      </c>
      <c r="G1766" s="33" t="s">
        <v>2746</v>
      </c>
      <c r="H1766" s="33" t="s">
        <v>120</v>
      </c>
      <c r="I1766" s="33" t="s">
        <v>1007</v>
      </c>
      <c r="J1766" s="35">
        <v>1.0</v>
      </c>
      <c r="K1766" s="185" t="s">
        <v>1009</v>
      </c>
      <c r="L1766" s="35">
        <v>2.0</v>
      </c>
      <c r="M1766" s="35" t="s">
        <v>1011</v>
      </c>
      <c r="N1766" s="37"/>
      <c r="O1766" s="33" t="s">
        <v>1012</v>
      </c>
      <c r="P1766" s="32"/>
      <c r="Q1766" s="35" t="s">
        <v>1013</v>
      </c>
      <c r="R1766" s="33" t="s">
        <v>3577</v>
      </c>
      <c r="S1766" s="35" t="s">
        <v>1015</v>
      </c>
      <c r="T1766" s="33" t="s">
        <v>6647</v>
      </c>
      <c r="U1766" s="53"/>
      <c r="V1766" s="53"/>
      <c r="W1766" s="53"/>
      <c r="X1766" s="53"/>
      <c r="Y1766" s="53"/>
      <c r="Z1766" s="53"/>
      <c r="AA1766" s="53"/>
      <c r="AB1766" s="53"/>
      <c r="AC1766" s="53"/>
      <c r="AD1766" s="53"/>
      <c r="AE1766" s="53"/>
    </row>
    <row r="1767" ht="14.25" customHeight="1">
      <c r="A1767" s="157" t="str">
        <f t="shared" si="3"/>
        <v>191017_HEK-QCS_00J8W_00K9P_M05_S_1</v>
      </c>
      <c r="B1767" s="154" t="s">
        <v>5768</v>
      </c>
      <c r="C1767" s="47" t="s">
        <v>7151</v>
      </c>
      <c r="D1767" s="123" t="s">
        <v>109</v>
      </c>
      <c r="E1767" s="33" t="s">
        <v>109</v>
      </c>
      <c r="F1767" s="195">
        <v>43027.0</v>
      </c>
      <c r="G1767" s="33" t="s">
        <v>2746</v>
      </c>
      <c r="H1767" s="33" t="s">
        <v>120</v>
      </c>
      <c r="I1767" s="33" t="s">
        <v>1007</v>
      </c>
      <c r="J1767" s="35">
        <v>1.0</v>
      </c>
      <c r="K1767" s="185" t="s">
        <v>1009</v>
      </c>
      <c r="L1767" s="35">
        <v>2.0</v>
      </c>
      <c r="M1767" s="35" t="s">
        <v>1011</v>
      </c>
      <c r="N1767" s="37"/>
      <c r="O1767" s="33" t="s">
        <v>1012</v>
      </c>
      <c r="P1767" s="32"/>
      <c r="Q1767" s="35" t="s">
        <v>1013</v>
      </c>
      <c r="R1767" s="33" t="s">
        <v>3577</v>
      </c>
      <c r="S1767" s="35" t="s">
        <v>1015</v>
      </c>
      <c r="T1767" s="33" t="s">
        <v>6647</v>
      </c>
      <c r="U1767" s="53"/>
      <c r="V1767" s="53"/>
      <c r="W1767" s="53"/>
      <c r="X1767" s="53"/>
      <c r="Y1767" s="53"/>
      <c r="Z1767" s="53"/>
      <c r="AA1767" s="53"/>
      <c r="AB1767" s="53"/>
      <c r="AC1767" s="53"/>
      <c r="AD1767" s="53"/>
      <c r="AE1767" s="53"/>
    </row>
    <row r="1768" ht="14.25" customHeight="1">
      <c r="A1768" s="157" t="str">
        <f t="shared" si="3"/>
        <v>191017_B46-T2-1_00DMF_00K9Q_M05_S_1</v>
      </c>
      <c r="B1768" s="47" t="s">
        <v>4194</v>
      </c>
      <c r="C1768" s="47" t="s">
        <v>7152</v>
      </c>
      <c r="D1768" s="162" t="s">
        <v>7153</v>
      </c>
      <c r="E1768" s="46">
        <v>8671.0</v>
      </c>
      <c r="F1768" s="195">
        <v>43027.0</v>
      </c>
      <c r="G1768" s="33" t="s">
        <v>2746</v>
      </c>
      <c r="H1768" s="33" t="s">
        <v>120</v>
      </c>
      <c r="I1768" s="33" t="s">
        <v>1007</v>
      </c>
      <c r="J1768" s="35">
        <v>1.0</v>
      </c>
      <c r="K1768" s="185" t="s">
        <v>1009</v>
      </c>
      <c r="L1768" s="35">
        <v>2.0</v>
      </c>
      <c r="M1768" s="35" t="s">
        <v>1011</v>
      </c>
      <c r="N1768" s="37"/>
      <c r="O1768" s="33" t="s">
        <v>1012</v>
      </c>
      <c r="P1768" s="32"/>
      <c r="Q1768" s="35" t="s">
        <v>1013</v>
      </c>
      <c r="R1768" s="33" t="s">
        <v>3577</v>
      </c>
      <c r="S1768" s="35" t="s">
        <v>1015</v>
      </c>
      <c r="T1768" s="33" t="s">
        <v>6647</v>
      </c>
      <c r="U1768" s="53"/>
      <c r="V1768" s="53"/>
      <c r="W1768" s="53"/>
      <c r="X1768" s="53"/>
      <c r="Y1768" s="53"/>
      <c r="Z1768" s="53"/>
      <c r="AA1768" s="53"/>
      <c r="AB1768" s="53"/>
      <c r="AC1768" s="53"/>
      <c r="AD1768" s="53"/>
      <c r="AE1768" s="53"/>
    </row>
    <row r="1769" ht="14.25" customHeight="1">
      <c r="A1769" s="157" t="str">
        <f t="shared" si="3"/>
        <v>191017_B46-T2-2_00DMG_00K9R_M05_S_1</v>
      </c>
      <c r="B1769" s="47" t="s">
        <v>4198</v>
      </c>
      <c r="C1769" s="47" t="s">
        <v>7154</v>
      </c>
      <c r="D1769" s="162" t="s">
        <v>7155</v>
      </c>
      <c r="E1769" s="46">
        <v>4581.0</v>
      </c>
      <c r="F1769" s="195">
        <v>43027.0</v>
      </c>
      <c r="G1769" s="33" t="s">
        <v>2746</v>
      </c>
      <c r="H1769" s="33" t="s">
        <v>120</v>
      </c>
      <c r="I1769" s="33" t="s">
        <v>1007</v>
      </c>
      <c r="J1769" s="35">
        <v>1.0</v>
      </c>
      <c r="K1769" s="185" t="s">
        <v>1009</v>
      </c>
      <c r="L1769" s="35">
        <v>2.0</v>
      </c>
      <c r="M1769" s="35" t="s">
        <v>1011</v>
      </c>
      <c r="N1769" s="37"/>
      <c r="O1769" s="33" t="s">
        <v>1012</v>
      </c>
      <c r="P1769" s="32"/>
      <c r="Q1769" s="35" t="s">
        <v>1013</v>
      </c>
      <c r="R1769" s="33" t="s">
        <v>3577</v>
      </c>
      <c r="S1769" s="35" t="s">
        <v>1015</v>
      </c>
      <c r="T1769" s="33" t="s">
        <v>6647</v>
      </c>
      <c r="U1769" s="53"/>
      <c r="V1769" s="53"/>
      <c r="W1769" s="53"/>
      <c r="X1769" s="53"/>
      <c r="Y1769" s="53"/>
      <c r="Z1769" s="53"/>
      <c r="AA1769" s="53"/>
      <c r="AB1769" s="53"/>
      <c r="AC1769" s="53"/>
      <c r="AD1769" s="53"/>
      <c r="AE1769" s="53"/>
    </row>
    <row r="1770" ht="14.25" customHeight="1">
      <c r="A1770" s="157" t="str">
        <f t="shared" si="3"/>
        <v>191017_B46-T2-3_00DMH_00K9S_M05_S_1</v>
      </c>
      <c r="B1770" s="47" t="s">
        <v>4202</v>
      </c>
      <c r="C1770" s="47" t="s">
        <v>7156</v>
      </c>
      <c r="D1770" s="162" t="s">
        <v>7157</v>
      </c>
      <c r="E1770" s="46">
        <v>9430.0</v>
      </c>
      <c r="F1770" s="195">
        <v>43027.0</v>
      </c>
      <c r="G1770" s="33" t="s">
        <v>2746</v>
      </c>
      <c r="H1770" s="33" t="s">
        <v>120</v>
      </c>
      <c r="I1770" s="33" t="s">
        <v>1007</v>
      </c>
      <c r="J1770" s="35">
        <v>1.0</v>
      </c>
      <c r="K1770" s="185" t="s">
        <v>1009</v>
      </c>
      <c r="L1770" s="35">
        <v>2.0</v>
      </c>
      <c r="M1770" s="35" t="s">
        <v>1011</v>
      </c>
      <c r="N1770" s="37"/>
      <c r="O1770" s="33" t="s">
        <v>1012</v>
      </c>
      <c r="P1770" s="32"/>
      <c r="Q1770" s="35" t="s">
        <v>1013</v>
      </c>
      <c r="R1770" s="33" t="s">
        <v>3577</v>
      </c>
      <c r="S1770" s="35" t="s">
        <v>1015</v>
      </c>
      <c r="T1770" s="33" t="s">
        <v>6647</v>
      </c>
      <c r="U1770" s="53"/>
      <c r="V1770" s="53"/>
      <c r="W1770" s="53"/>
      <c r="X1770" s="53"/>
      <c r="Y1770" s="53"/>
      <c r="Z1770" s="53"/>
      <c r="AA1770" s="53"/>
      <c r="AB1770" s="53"/>
      <c r="AC1770" s="53"/>
      <c r="AD1770" s="53"/>
      <c r="AE1770" s="53"/>
    </row>
    <row r="1771" ht="14.25" customHeight="1">
      <c r="A1771" s="157" t="str">
        <f t="shared" si="3"/>
        <v>191017_B46-T2-4_00DMI_00K9T_M05_S_1</v>
      </c>
      <c r="B1771" s="47" t="s">
        <v>4208</v>
      </c>
      <c r="C1771" s="47" t="s">
        <v>7158</v>
      </c>
      <c r="D1771" s="162" t="s">
        <v>7159</v>
      </c>
      <c r="E1771" s="46">
        <v>7089.0</v>
      </c>
      <c r="F1771" s="195">
        <v>43027.0</v>
      </c>
      <c r="G1771" s="33" t="s">
        <v>2746</v>
      </c>
      <c r="H1771" s="33" t="s">
        <v>120</v>
      </c>
      <c r="I1771" s="33" t="s">
        <v>1007</v>
      </c>
      <c r="J1771" s="35">
        <v>1.0</v>
      </c>
      <c r="K1771" s="185" t="s">
        <v>1009</v>
      </c>
      <c r="L1771" s="35">
        <v>2.0</v>
      </c>
      <c r="M1771" s="35" t="s">
        <v>1011</v>
      </c>
      <c r="N1771" s="37"/>
      <c r="O1771" s="33" t="s">
        <v>1012</v>
      </c>
      <c r="P1771" s="32"/>
      <c r="Q1771" s="35" t="s">
        <v>1013</v>
      </c>
      <c r="R1771" s="33" t="s">
        <v>3577</v>
      </c>
      <c r="S1771" s="35" t="s">
        <v>1015</v>
      </c>
      <c r="T1771" s="33" t="s">
        <v>6647</v>
      </c>
      <c r="U1771" s="53"/>
      <c r="V1771" s="53"/>
      <c r="W1771" s="53"/>
      <c r="X1771" s="53"/>
      <c r="Y1771" s="53"/>
      <c r="Z1771" s="53"/>
      <c r="AA1771" s="53"/>
      <c r="AB1771" s="53"/>
      <c r="AC1771" s="53"/>
      <c r="AD1771" s="53"/>
      <c r="AE1771" s="53"/>
    </row>
    <row r="1772" ht="14.25" customHeight="1">
      <c r="A1772" s="157" t="str">
        <f t="shared" si="3"/>
        <v>191017_B46-T2-5_00DMJ_00K9U_M05_S_1</v>
      </c>
      <c r="B1772" s="47" t="s">
        <v>4212</v>
      </c>
      <c r="C1772" s="47" t="s">
        <v>7160</v>
      </c>
      <c r="D1772" s="162" t="s">
        <v>7161</v>
      </c>
      <c r="E1772" s="46">
        <v>2415.0</v>
      </c>
      <c r="F1772" s="195">
        <v>43027.0</v>
      </c>
      <c r="G1772" s="33" t="s">
        <v>2746</v>
      </c>
      <c r="H1772" s="33" t="s">
        <v>120</v>
      </c>
      <c r="I1772" s="33" t="s">
        <v>1007</v>
      </c>
      <c r="J1772" s="35">
        <v>1.0</v>
      </c>
      <c r="K1772" s="185" t="s">
        <v>1009</v>
      </c>
      <c r="L1772" s="35">
        <v>2.0</v>
      </c>
      <c r="M1772" s="35" t="s">
        <v>1011</v>
      </c>
      <c r="N1772" s="37"/>
      <c r="O1772" s="33" t="s">
        <v>1012</v>
      </c>
      <c r="P1772" s="32"/>
      <c r="Q1772" s="35" t="s">
        <v>1013</v>
      </c>
      <c r="R1772" s="33" t="s">
        <v>3577</v>
      </c>
      <c r="S1772" s="35" t="s">
        <v>1015</v>
      </c>
      <c r="T1772" s="33" t="s">
        <v>6647</v>
      </c>
      <c r="U1772" s="53"/>
      <c r="V1772" s="53"/>
      <c r="W1772" s="53"/>
      <c r="X1772" s="53"/>
      <c r="Y1772" s="53"/>
      <c r="Z1772" s="53"/>
      <c r="AA1772" s="53"/>
      <c r="AB1772" s="53"/>
      <c r="AC1772" s="53"/>
      <c r="AD1772" s="53"/>
      <c r="AE1772" s="53"/>
    </row>
    <row r="1773" ht="14.25" customHeight="1">
      <c r="A1773" s="157" t="str">
        <f t="shared" si="3"/>
        <v>191017_B46-T2-6_00DMK_00K9V_M05_S_1</v>
      </c>
      <c r="B1773" s="47" t="s">
        <v>4216</v>
      </c>
      <c r="C1773" s="47" t="s">
        <v>7162</v>
      </c>
      <c r="D1773" s="162" t="s">
        <v>7163</v>
      </c>
      <c r="E1773" s="46">
        <v>9329.0</v>
      </c>
      <c r="F1773" s="195">
        <v>43027.0</v>
      </c>
      <c r="G1773" s="33" t="s">
        <v>2746</v>
      </c>
      <c r="H1773" s="33" t="s">
        <v>120</v>
      </c>
      <c r="I1773" s="33" t="s">
        <v>1007</v>
      </c>
      <c r="J1773" s="35">
        <v>1.0</v>
      </c>
      <c r="K1773" s="185" t="s">
        <v>1009</v>
      </c>
      <c r="L1773" s="35">
        <v>2.0</v>
      </c>
      <c r="M1773" s="35" t="s">
        <v>1011</v>
      </c>
      <c r="N1773" s="37"/>
      <c r="O1773" s="33" t="s">
        <v>1012</v>
      </c>
      <c r="P1773" s="32"/>
      <c r="Q1773" s="35" t="s">
        <v>1013</v>
      </c>
      <c r="R1773" s="33" t="s">
        <v>3577</v>
      </c>
      <c r="S1773" s="35" t="s">
        <v>1015</v>
      </c>
      <c r="T1773" s="33" t="s">
        <v>6647</v>
      </c>
      <c r="U1773" s="53"/>
      <c r="V1773" s="53"/>
      <c r="W1773" s="53"/>
      <c r="X1773" s="53"/>
      <c r="Y1773" s="53"/>
      <c r="Z1773" s="53"/>
      <c r="AA1773" s="53"/>
      <c r="AB1773" s="53"/>
      <c r="AC1773" s="53"/>
      <c r="AD1773" s="53"/>
      <c r="AE1773" s="53"/>
    </row>
    <row r="1774" ht="14.25" customHeight="1">
      <c r="A1774" s="157" t="str">
        <f t="shared" si="3"/>
        <v>191017_B46-T2-7_00DML_00K9W_M05_S_1</v>
      </c>
      <c r="B1774" s="47" t="s">
        <v>4220</v>
      </c>
      <c r="C1774" s="47" t="s">
        <v>7164</v>
      </c>
      <c r="D1774" s="162" t="s">
        <v>7165</v>
      </c>
      <c r="E1774" s="46">
        <v>6470.0</v>
      </c>
      <c r="F1774" s="195">
        <v>43027.0</v>
      </c>
      <c r="G1774" s="33" t="s">
        <v>2746</v>
      </c>
      <c r="H1774" s="33" t="s">
        <v>120</v>
      </c>
      <c r="I1774" s="33" t="s">
        <v>1007</v>
      </c>
      <c r="J1774" s="35">
        <v>1.0</v>
      </c>
      <c r="K1774" s="185" t="s">
        <v>1009</v>
      </c>
      <c r="L1774" s="35">
        <v>2.0</v>
      </c>
      <c r="M1774" s="35" t="s">
        <v>1011</v>
      </c>
      <c r="N1774" s="37"/>
      <c r="O1774" s="33" t="s">
        <v>1012</v>
      </c>
      <c r="P1774" s="32"/>
      <c r="Q1774" s="35" t="s">
        <v>1013</v>
      </c>
      <c r="R1774" s="33" t="s">
        <v>3577</v>
      </c>
      <c r="S1774" s="35" t="s">
        <v>1015</v>
      </c>
      <c r="T1774" s="33" t="s">
        <v>6647</v>
      </c>
      <c r="U1774" s="53"/>
      <c r="V1774" s="53"/>
      <c r="W1774" s="53"/>
      <c r="X1774" s="53"/>
      <c r="Y1774" s="53"/>
      <c r="Z1774" s="53"/>
      <c r="AA1774" s="53"/>
      <c r="AB1774" s="53"/>
      <c r="AC1774" s="53"/>
      <c r="AD1774" s="53"/>
      <c r="AE1774" s="53"/>
    </row>
    <row r="1775" ht="14.25" customHeight="1">
      <c r="A1775" s="157" t="str">
        <f t="shared" si="3"/>
        <v>191017_B46-T2-8_00DMM_00K9X_M05_S_1</v>
      </c>
      <c r="B1775" s="47" t="s">
        <v>4224</v>
      </c>
      <c r="C1775" s="47" t="s">
        <v>7166</v>
      </c>
      <c r="D1775" s="162" t="s">
        <v>7167</v>
      </c>
      <c r="E1775" s="46">
        <v>2983.0</v>
      </c>
      <c r="F1775" s="195">
        <v>43027.0</v>
      </c>
      <c r="G1775" s="33" t="s">
        <v>2746</v>
      </c>
      <c r="H1775" s="33" t="s">
        <v>120</v>
      </c>
      <c r="I1775" s="33" t="s">
        <v>1007</v>
      </c>
      <c r="J1775" s="35">
        <v>1.0</v>
      </c>
      <c r="K1775" s="185" t="s">
        <v>1009</v>
      </c>
      <c r="L1775" s="35">
        <v>2.0</v>
      </c>
      <c r="M1775" s="35" t="s">
        <v>1011</v>
      </c>
      <c r="N1775" s="37"/>
      <c r="O1775" s="33" t="s">
        <v>1012</v>
      </c>
      <c r="P1775" s="32"/>
      <c r="Q1775" s="35" t="s">
        <v>1013</v>
      </c>
      <c r="R1775" s="33" t="s">
        <v>3577</v>
      </c>
      <c r="S1775" s="35" t="s">
        <v>1015</v>
      </c>
      <c r="T1775" s="33" t="s">
        <v>6647</v>
      </c>
      <c r="U1775" s="53"/>
      <c r="V1775" s="53"/>
      <c r="W1775" s="53"/>
      <c r="X1775" s="53"/>
      <c r="Y1775" s="53"/>
      <c r="Z1775" s="53"/>
      <c r="AA1775" s="53"/>
      <c r="AB1775" s="53"/>
      <c r="AC1775" s="53"/>
      <c r="AD1775" s="53"/>
      <c r="AE1775" s="53"/>
    </row>
    <row r="1776" ht="14.25" customHeight="1">
      <c r="A1776" s="157" t="str">
        <f t="shared" si="3"/>
        <v>191017_B46-T2-9_00DMN_00K9Y_M05_S_1</v>
      </c>
      <c r="B1776" s="47" t="s">
        <v>4228</v>
      </c>
      <c r="C1776" s="47" t="s">
        <v>7168</v>
      </c>
      <c r="D1776" s="162" t="s">
        <v>7169</v>
      </c>
      <c r="E1776" s="46">
        <v>8669.0</v>
      </c>
      <c r="F1776" s="195">
        <v>43027.0</v>
      </c>
      <c r="G1776" s="33" t="s">
        <v>2746</v>
      </c>
      <c r="H1776" s="33" t="s">
        <v>120</v>
      </c>
      <c r="I1776" s="33" t="s">
        <v>1007</v>
      </c>
      <c r="J1776" s="35">
        <v>1.0</v>
      </c>
      <c r="K1776" s="185" t="s">
        <v>1009</v>
      </c>
      <c r="L1776" s="35">
        <v>2.0</v>
      </c>
      <c r="M1776" s="35" t="s">
        <v>1011</v>
      </c>
      <c r="N1776" s="37"/>
      <c r="O1776" s="33" t="s">
        <v>1012</v>
      </c>
      <c r="P1776" s="32"/>
      <c r="Q1776" s="35" t="s">
        <v>1013</v>
      </c>
      <c r="R1776" s="33" t="s">
        <v>3577</v>
      </c>
      <c r="S1776" s="35" t="s">
        <v>1015</v>
      </c>
      <c r="T1776" s="33" t="s">
        <v>6647</v>
      </c>
      <c r="U1776" s="53"/>
      <c r="V1776" s="53"/>
      <c r="W1776" s="53"/>
      <c r="X1776" s="53"/>
      <c r="Y1776" s="53"/>
      <c r="Z1776" s="53"/>
      <c r="AA1776" s="53"/>
      <c r="AB1776" s="53"/>
      <c r="AC1776" s="53"/>
      <c r="AD1776" s="53"/>
      <c r="AE1776" s="53"/>
    </row>
    <row r="1777" ht="14.25" customHeight="1">
      <c r="A1777" s="157" t="str">
        <f t="shared" si="3"/>
        <v>191017_B46-T2-10_00DMO_00K9Z_M05_S_1</v>
      </c>
      <c r="B1777" s="47" t="s">
        <v>4234</v>
      </c>
      <c r="C1777" s="47" t="s">
        <v>7170</v>
      </c>
      <c r="D1777" s="162" t="s">
        <v>7171</v>
      </c>
      <c r="E1777" s="46">
        <v>2648.0</v>
      </c>
      <c r="F1777" s="195">
        <v>43027.0</v>
      </c>
      <c r="G1777" s="33" t="s">
        <v>2746</v>
      </c>
      <c r="H1777" s="33" t="s">
        <v>120</v>
      </c>
      <c r="I1777" s="33" t="s">
        <v>1007</v>
      </c>
      <c r="J1777" s="35">
        <v>1.0</v>
      </c>
      <c r="K1777" s="185" t="s">
        <v>1009</v>
      </c>
      <c r="L1777" s="35">
        <v>2.0</v>
      </c>
      <c r="M1777" s="35" t="s">
        <v>1011</v>
      </c>
      <c r="N1777" s="37"/>
      <c r="O1777" s="33" t="s">
        <v>1012</v>
      </c>
      <c r="P1777" s="32"/>
      <c r="Q1777" s="35" t="s">
        <v>1013</v>
      </c>
      <c r="R1777" s="33" t="s">
        <v>3577</v>
      </c>
      <c r="S1777" s="35" t="s">
        <v>1015</v>
      </c>
      <c r="T1777" s="33" t="s">
        <v>6647</v>
      </c>
      <c r="U1777" s="53"/>
      <c r="V1777" s="53"/>
      <c r="W1777" s="53"/>
      <c r="X1777" s="53"/>
      <c r="Y1777" s="53"/>
      <c r="Z1777" s="53"/>
      <c r="AA1777" s="53"/>
      <c r="AB1777" s="53"/>
      <c r="AC1777" s="53"/>
      <c r="AD1777" s="53"/>
      <c r="AE1777" s="53"/>
    </row>
    <row r="1778" ht="14.25" customHeight="1">
      <c r="A1778" s="157" t="str">
        <f t="shared" si="3"/>
        <v>191017_B46-T2-11_00DMP_00KA0_M05_S_1</v>
      </c>
      <c r="B1778" s="47" t="s">
        <v>4236</v>
      </c>
      <c r="C1778" s="47" t="s">
        <v>7172</v>
      </c>
      <c r="D1778" s="162" t="s">
        <v>7173</v>
      </c>
      <c r="E1778" s="46">
        <v>2627.0</v>
      </c>
      <c r="F1778" s="195">
        <v>43027.0</v>
      </c>
      <c r="G1778" s="33" t="s">
        <v>2746</v>
      </c>
      <c r="H1778" s="33" t="s">
        <v>120</v>
      </c>
      <c r="I1778" s="33" t="s">
        <v>1007</v>
      </c>
      <c r="J1778" s="35">
        <v>1.0</v>
      </c>
      <c r="K1778" s="185" t="s">
        <v>1009</v>
      </c>
      <c r="L1778" s="35">
        <v>2.0</v>
      </c>
      <c r="M1778" s="35" t="s">
        <v>1011</v>
      </c>
      <c r="N1778" s="37"/>
      <c r="O1778" s="33" t="s">
        <v>1012</v>
      </c>
      <c r="P1778" s="32"/>
      <c r="Q1778" s="35" t="s">
        <v>1013</v>
      </c>
      <c r="R1778" s="33" t="s">
        <v>3577</v>
      </c>
      <c r="S1778" s="35" t="s">
        <v>1015</v>
      </c>
      <c r="T1778" s="33" t="s">
        <v>6647</v>
      </c>
      <c r="U1778" s="53"/>
      <c r="V1778" s="53"/>
      <c r="W1778" s="53"/>
      <c r="X1778" s="53"/>
      <c r="Y1778" s="53"/>
      <c r="Z1778" s="53"/>
      <c r="AA1778" s="53"/>
      <c r="AB1778" s="53"/>
      <c r="AC1778" s="53"/>
      <c r="AD1778" s="53"/>
      <c r="AE1778" s="53"/>
    </row>
    <row r="1779" ht="14.25" customHeight="1">
      <c r="A1779" s="157" t="str">
        <f t="shared" si="3"/>
        <v>191017_B46-T2-12_00DMQ_00KA1_M05_S_1</v>
      </c>
      <c r="B1779" s="47" t="s">
        <v>4242</v>
      </c>
      <c r="C1779" s="47" t="s">
        <v>7174</v>
      </c>
      <c r="D1779" s="162" t="s">
        <v>7175</v>
      </c>
      <c r="E1779" s="46">
        <v>9351.0</v>
      </c>
      <c r="F1779" s="195">
        <v>43027.0</v>
      </c>
      <c r="G1779" s="33" t="s">
        <v>2746</v>
      </c>
      <c r="H1779" s="33" t="s">
        <v>120</v>
      </c>
      <c r="I1779" s="33" t="s">
        <v>1007</v>
      </c>
      <c r="J1779" s="35">
        <v>1.0</v>
      </c>
      <c r="K1779" s="185" t="s">
        <v>1009</v>
      </c>
      <c r="L1779" s="35">
        <v>2.0</v>
      </c>
      <c r="M1779" s="35" t="s">
        <v>1011</v>
      </c>
      <c r="N1779" s="37"/>
      <c r="O1779" s="33" t="s">
        <v>1012</v>
      </c>
      <c r="P1779" s="32"/>
      <c r="Q1779" s="35" t="s">
        <v>1013</v>
      </c>
      <c r="R1779" s="33" t="s">
        <v>3577</v>
      </c>
      <c r="S1779" s="35" t="s">
        <v>1015</v>
      </c>
      <c r="T1779" s="33" t="s">
        <v>6647</v>
      </c>
      <c r="U1779" s="53"/>
      <c r="V1779" s="53"/>
      <c r="W1779" s="53"/>
      <c r="X1779" s="53"/>
      <c r="Y1779" s="53"/>
      <c r="Z1779" s="53"/>
      <c r="AA1779" s="53"/>
      <c r="AB1779" s="53"/>
      <c r="AC1779" s="53"/>
      <c r="AD1779" s="53"/>
      <c r="AE1779" s="53"/>
    </row>
    <row r="1780" ht="14.25" customHeight="1">
      <c r="A1780" s="157" t="str">
        <f t="shared" si="3"/>
        <v>191017_B46-T2-13_00DMR_00KA2_M05_S_1</v>
      </c>
      <c r="B1780" s="47" t="s">
        <v>4246</v>
      </c>
      <c r="C1780" s="47" t="s">
        <v>7176</v>
      </c>
      <c r="D1780" s="162" t="s">
        <v>7177</v>
      </c>
      <c r="E1780" s="46">
        <v>6411.0</v>
      </c>
      <c r="F1780" s="195">
        <v>43027.0</v>
      </c>
      <c r="G1780" s="33" t="s">
        <v>2746</v>
      </c>
      <c r="H1780" s="33" t="s">
        <v>120</v>
      </c>
      <c r="I1780" s="33" t="s">
        <v>1007</v>
      </c>
      <c r="J1780" s="35">
        <v>1.0</v>
      </c>
      <c r="K1780" s="185" t="s">
        <v>1009</v>
      </c>
      <c r="L1780" s="35">
        <v>2.0</v>
      </c>
      <c r="M1780" s="35" t="s">
        <v>1011</v>
      </c>
      <c r="N1780" s="37"/>
      <c r="O1780" s="33" t="s">
        <v>1012</v>
      </c>
      <c r="P1780" s="32"/>
      <c r="Q1780" s="35" t="s">
        <v>1013</v>
      </c>
      <c r="R1780" s="33" t="s">
        <v>3577</v>
      </c>
      <c r="S1780" s="35" t="s">
        <v>1015</v>
      </c>
      <c r="T1780" s="33" t="s">
        <v>6647</v>
      </c>
      <c r="U1780" s="53"/>
      <c r="V1780" s="53"/>
      <c r="W1780" s="53"/>
      <c r="X1780" s="53"/>
      <c r="Y1780" s="53"/>
      <c r="Z1780" s="53"/>
      <c r="AA1780" s="53"/>
      <c r="AB1780" s="53"/>
      <c r="AC1780" s="53"/>
      <c r="AD1780" s="53"/>
      <c r="AE1780" s="53"/>
    </row>
    <row r="1781" ht="14.25" customHeight="1">
      <c r="A1781" s="157" t="str">
        <f t="shared" si="3"/>
        <v>191017_B46-T2-14_00DMS_00KA3_M05_S_1</v>
      </c>
      <c r="B1781" s="47" t="s">
        <v>4250</v>
      </c>
      <c r="C1781" s="47" t="s">
        <v>7178</v>
      </c>
      <c r="D1781" s="162" t="s">
        <v>7179</v>
      </c>
      <c r="E1781" s="46">
        <v>3375.0</v>
      </c>
      <c r="F1781" s="195">
        <v>43027.0</v>
      </c>
      <c r="G1781" s="33" t="s">
        <v>2746</v>
      </c>
      <c r="H1781" s="33" t="s">
        <v>120</v>
      </c>
      <c r="I1781" s="33" t="s">
        <v>1007</v>
      </c>
      <c r="J1781" s="35">
        <v>1.0</v>
      </c>
      <c r="K1781" s="185" t="s">
        <v>1009</v>
      </c>
      <c r="L1781" s="35">
        <v>2.0</v>
      </c>
      <c r="M1781" s="35" t="s">
        <v>1011</v>
      </c>
      <c r="N1781" s="37"/>
      <c r="O1781" s="33" t="s">
        <v>1012</v>
      </c>
      <c r="P1781" s="32"/>
      <c r="Q1781" s="35" t="s">
        <v>1013</v>
      </c>
      <c r="R1781" s="33" t="s">
        <v>3577</v>
      </c>
      <c r="S1781" s="35" t="s">
        <v>1015</v>
      </c>
      <c r="T1781" s="33" t="s">
        <v>6647</v>
      </c>
      <c r="U1781" s="53"/>
      <c r="V1781" s="53"/>
      <c r="W1781" s="53"/>
      <c r="X1781" s="53"/>
      <c r="Y1781" s="53"/>
      <c r="Z1781" s="53"/>
      <c r="AA1781" s="53"/>
      <c r="AB1781" s="53"/>
      <c r="AC1781" s="53"/>
      <c r="AD1781" s="53"/>
      <c r="AE1781" s="53"/>
    </row>
    <row r="1782" ht="14.25" customHeight="1">
      <c r="A1782" s="157" t="str">
        <f t="shared" si="3"/>
        <v>191017_B46-T2-15_00DMT_00KA4_M05_S_1</v>
      </c>
      <c r="B1782" s="47" t="s">
        <v>4254</v>
      </c>
      <c r="C1782" s="47" t="s">
        <v>7180</v>
      </c>
      <c r="D1782" s="162" t="s">
        <v>7181</v>
      </c>
      <c r="E1782" s="33" t="s">
        <v>154</v>
      </c>
      <c r="F1782" s="195">
        <v>43027.0</v>
      </c>
      <c r="G1782" s="33" t="s">
        <v>2746</v>
      </c>
      <c r="H1782" s="33" t="s">
        <v>120</v>
      </c>
      <c r="I1782" s="33" t="s">
        <v>1007</v>
      </c>
      <c r="J1782" s="35">
        <v>1.0</v>
      </c>
      <c r="K1782" s="185" t="s">
        <v>1009</v>
      </c>
      <c r="L1782" s="35">
        <v>2.0</v>
      </c>
      <c r="M1782" s="35" t="s">
        <v>1011</v>
      </c>
      <c r="N1782" s="37"/>
      <c r="O1782" s="33" t="s">
        <v>1012</v>
      </c>
      <c r="P1782" s="32"/>
      <c r="Q1782" s="35" t="s">
        <v>1013</v>
      </c>
      <c r="R1782" s="33" t="s">
        <v>3577</v>
      </c>
      <c r="S1782" s="35" t="s">
        <v>1015</v>
      </c>
      <c r="T1782" s="33" t="s">
        <v>6647</v>
      </c>
      <c r="U1782" s="53"/>
      <c r="V1782" s="53"/>
      <c r="W1782" s="53"/>
      <c r="X1782" s="53"/>
      <c r="Y1782" s="53"/>
      <c r="Z1782" s="53"/>
      <c r="AA1782" s="53"/>
      <c r="AB1782" s="53"/>
      <c r="AC1782" s="53"/>
      <c r="AD1782" s="53"/>
      <c r="AE1782" s="53"/>
    </row>
    <row r="1783" ht="14.25" customHeight="1">
      <c r="A1783" s="157" t="str">
        <f t="shared" si="3"/>
        <v>191017_B46-T2-16_00DMU_00KA5_M05_S_1</v>
      </c>
      <c r="B1783" s="47" t="s">
        <v>4257</v>
      </c>
      <c r="C1783" s="47" t="s">
        <v>7182</v>
      </c>
      <c r="D1783" s="162" t="s">
        <v>7183</v>
      </c>
      <c r="E1783" s="33" t="s">
        <v>861</v>
      </c>
      <c r="F1783" s="195">
        <v>43027.0</v>
      </c>
      <c r="G1783" s="33" t="s">
        <v>2746</v>
      </c>
      <c r="H1783" s="33" t="s">
        <v>120</v>
      </c>
      <c r="I1783" s="33" t="s">
        <v>1007</v>
      </c>
      <c r="J1783" s="35">
        <v>1.0</v>
      </c>
      <c r="K1783" s="185" t="s">
        <v>1009</v>
      </c>
      <c r="L1783" s="35">
        <v>2.0</v>
      </c>
      <c r="M1783" s="35" t="s">
        <v>1011</v>
      </c>
      <c r="N1783" s="37"/>
      <c r="O1783" s="33" t="s">
        <v>1012</v>
      </c>
      <c r="P1783" s="32"/>
      <c r="Q1783" s="35" t="s">
        <v>1013</v>
      </c>
      <c r="R1783" s="33" t="s">
        <v>3577</v>
      </c>
      <c r="S1783" s="35" t="s">
        <v>1015</v>
      </c>
      <c r="T1783" s="33" t="s">
        <v>6647</v>
      </c>
      <c r="U1783" s="53"/>
      <c r="V1783" s="53"/>
      <c r="W1783" s="53"/>
      <c r="X1783" s="53"/>
      <c r="Y1783" s="53"/>
      <c r="Z1783" s="53"/>
      <c r="AA1783" s="53"/>
      <c r="AB1783" s="53"/>
      <c r="AC1783" s="53"/>
      <c r="AD1783" s="53"/>
      <c r="AE1783" s="53"/>
    </row>
    <row r="1784" ht="14.25" customHeight="1">
      <c r="A1784" s="157" t="str">
        <f t="shared" si="3"/>
        <v>191017_HEK-QCS_000F2_00KA6_M04_S_1</v>
      </c>
      <c r="B1784" s="158" t="s">
        <v>108</v>
      </c>
      <c r="C1784" s="47" t="s">
        <v>7184</v>
      </c>
      <c r="D1784" s="235" t="s">
        <v>109</v>
      </c>
      <c r="E1784" s="35" t="s">
        <v>109</v>
      </c>
      <c r="F1784" s="195">
        <v>43027.0</v>
      </c>
      <c r="G1784" s="33" t="s">
        <v>1419</v>
      </c>
      <c r="H1784" s="33" t="s">
        <v>122</v>
      </c>
      <c r="I1784" s="33" t="s">
        <v>1007</v>
      </c>
      <c r="J1784" s="35">
        <v>1.0</v>
      </c>
      <c r="K1784" s="185" t="s">
        <v>1009</v>
      </c>
      <c r="L1784" s="35">
        <v>2.0</v>
      </c>
      <c r="M1784" s="35" t="s">
        <v>1011</v>
      </c>
      <c r="N1784" s="37"/>
      <c r="O1784" s="33" t="s">
        <v>1012</v>
      </c>
      <c r="P1784" s="32"/>
      <c r="Q1784" s="35" t="s">
        <v>1013</v>
      </c>
      <c r="R1784" s="35" t="s">
        <v>1438</v>
      </c>
      <c r="S1784" s="35" t="s">
        <v>1015</v>
      </c>
      <c r="T1784" s="35" t="s">
        <v>3235</v>
      </c>
      <c r="U1784" s="53"/>
      <c r="V1784" s="53"/>
      <c r="W1784" s="53"/>
      <c r="X1784" s="53"/>
      <c r="Y1784" s="53"/>
      <c r="Z1784" s="53"/>
      <c r="AA1784" s="53"/>
      <c r="AB1784" s="53"/>
      <c r="AC1784" s="53"/>
      <c r="AD1784" s="53"/>
      <c r="AE1784" s="53"/>
    </row>
    <row r="1785" ht="14.25" customHeight="1">
      <c r="A1785" s="157" t="str">
        <f t="shared" si="3"/>
        <v>191017_HEK-QCS_00J8W_00KA7_M04_S_1</v>
      </c>
      <c r="B1785" s="158" t="s">
        <v>5768</v>
      </c>
      <c r="C1785" s="47" t="s">
        <v>7185</v>
      </c>
      <c r="D1785" s="235" t="s">
        <v>109</v>
      </c>
      <c r="E1785" s="35" t="s">
        <v>109</v>
      </c>
      <c r="F1785" s="195">
        <v>43027.0</v>
      </c>
      <c r="G1785" s="33" t="s">
        <v>1419</v>
      </c>
      <c r="H1785" s="33" t="s">
        <v>122</v>
      </c>
      <c r="I1785" s="33" t="s">
        <v>1007</v>
      </c>
      <c r="J1785" s="35">
        <v>1.0</v>
      </c>
      <c r="K1785" s="185" t="s">
        <v>1009</v>
      </c>
      <c r="L1785" s="35">
        <v>2.0</v>
      </c>
      <c r="M1785" s="35" t="s">
        <v>1011</v>
      </c>
      <c r="N1785" s="37"/>
      <c r="O1785" s="33" t="s">
        <v>1012</v>
      </c>
      <c r="P1785" s="32"/>
      <c r="Q1785" s="35" t="s">
        <v>1013</v>
      </c>
      <c r="R1785" s="35" t="s">
        <v>1438</v>
      </c>
      <c r="S1785" s="35" t="s">
        <v>1015</v>
      </c>
      <c r="T1785" s="35" t="s">
        <v>3235</v>
      </c>
      <c r="U1785" s="53"/>
      <c r="V1785" s="53"/>
      <c r="W1785" s="53"/>
      <c r="X1785" s="53"/>
      <c r="Y1785" s="53"/>
      <c r="Z1785" s="53"/>
      <c r="AA1785" s="53"/>
      <c r="AB1785" s="53"/>
      <c r="AC1785" s="53"/>
      <c r="AD1785" s="53"/>
      <c r="AE1785" s="53"/>
    </row>
    <row r="1786" ht="15.0" customHeight="1">
      <c r="A1786" s="157" t="str">
        <f t="shared" si="3"/>
        <v>191017_B47-T3-1_00DMV_00KA8_M04_S_1</v>
      </c>
      <c r="B1786" s="47" t="s">
        <v>4262</v>
      </c>
      <c r="C1786" s="47" t="s">
        <v>6561</v>
      </c>
      <c r="D1786" s="123" t="s">
        <v>7186</v>
      </c>
      <c r="E1786" s="169">
        <v>3024.0</v>
      </c>
      <c r="F1786" s="195">
        <v>43027.0</v>
      </c>
      <c r="G1786" s="33" t="s">
        <v>1419</v>
      </c>
      <c r="H1786" s="33" t="s">
        <v>122</v>
      </c>
      <c r="I1786" s="33" t="s">
        <v>1007</v>
      </c>
      <c r="J1786" s="35">
        <v>1.0</v>
      </c>
      <c r="K1786" s="185" t="s">
        <v>1009</v>
      </c>
      <c r="L1786" s="35">
        <v>2.0</v>
      </c>
      <c r="M1786" s="35" t="s">
        <v>1011</v>
      </c>
      <c r="N1786" s="107" t="s">
        <v>7187</v>
      </c>
      <c r="O1786" s="33" t="s">
        <v>4297</v>
      </c>
      <c r="P1786" s="33" t="s">
        <v>6215</v>
      </c>
      <c r="Q1786" s="35" t="s">
        <v>1013</v>
      </c>
      <c r="R1786" s="35" t="s">
        <v>1438</v>
      </c>
      <c r="S1786" s="35" t="s">
        <v>1015</v>
      </c>
      <c r="T1786" s="35" t="s">
        <v>3235</v>
      </c>
      <c r="U1786" s="53"/>
      <c r="V1786" s="53"/>
      <c r="W1786" s="53"/>
      <c r="X1786" s="53"/>
      <c r="Y1786" s="53"/>
      <c r="Z1786" s="53"/>
      <c r="AA1786" s="53"/>
      <c r="AB1786" s="53"/>
      <c r="AC1786" s="53"/>
      <c r="AD1786" s="53"/>
      <c r="AE1786" s="53"/>
    </row>
    <row r="1787" ht="14.25" customHeight="1">
      <c r="A1787" s="157" t="str">
        <f t="shared" si="3"/>
        <v>191017_B47-T3-2_00DMW_00KA9_M04_S_1</v>
      </c>
      <c r="B1787" s="47" t="s">
        <v>4267</v>
      </c>
      <c r="C1787" s="47" t="s">
        <v>6564</v>
      </c>
      <c r="D1787" s="123" t="s">
        <v>7188</v>
      </c>
      <c r="E1787" s="169">
        <v>8313.0</v>
      </c>
      <c r="F1787" s="195">
        <v>43027.0</v>
      </c>
      <c r="G1787" s="33" t="s">
        <v>1419</v>
      </c>
      <c r="H1787" s="33" t="s">
        <v>122</v>
      </c>
      <c r="I1787" s="33" t="s">
        <v>1007</v>
      </c>
      <c r="J1787" s="35">
        <v>1.0</v>
      </c>
      <c r="K1787" s="185" t="s">
        <v>1009</v>
      </c>
      <c r="L1787" s="35">
        <v>2.0</v>
      </c>
      <c r="M1787" s="35" t="s">
        <v>1011</v>
      </c>
      <c r="N1787" s="107" t="s">
        <v>7189</v>
      </c>
      <c r="O1787" s="33" t="s">
        <v>4297</v>
      </c>
      <c r="P1787" s="33" t="s">
        <v>6222</v>
      </c>
      <c r="Q1787" s="35" t="s">
        <v>1013</v>
      </c>
      <c r="R1787" s="35" t="s">
        <v>1438</v>
      </c>
      <c r="S1787" s="35" t="s">
        <v>1015</v>
      </c>
      <c r="T1787" s="35" t="s">
        <v>3235</v>
      </c>
      <c r="U1787" s="53"/>
      <c r="V1787" s="53"/>
      <c r="W1787" s="53"/>
      <c r="X1787" s="53"/>
      <c r="Y1787" s="53"/>
      <c r="Z1787" s="53"/>
      <c r="AA1787" s="53"/>
      <c r="AB1787" s="53"/>
      <c r="AC1787" s="53"/>
      <c r="AD1787" s="53"/>
      <c r="AE1787" s="53"/>
    </row>
    <row r="1788" ht="14.25" customHeight="1">
      <c r="A1788" s="157" t="str">
        <f t="shared" si="3"/>
        <v>191017_B47-T3-3_00DMX_00KAA_M04_S_1</v>
      </c>
      <c r="B1788" s="47" t="s">
        <v>4272</v>
      </c>
      <c r="C1788" s="47" t="s">
        <v>6567</v>
      </c>
      <c r="D1788" s="123" t="s">
        <v>7190</v>
      </c>
      <c r="E1788" s="169">
        <v>8450.0</v>
      </c>
      <c r="F1788" s="195">
        <v>43027.0</v>
      </c>
      <c r="G1788" s="33" t="s">
        <v>1419</v>
      </c>
      <c r="H1788" s="33" t="s">
        <v>122</v>
      </c>
      <c r="I1788" s="33" t="s">
        <v>1007</v>
      </c>
      <c r="J1788" s="35">
        <v>1.0</v>
      </c>
      <c r="K1788" s="185" t="s">
        <v>1009</v>
      </c>
      <c r="L1788" s="35">
        <v>2.0</v>
      </c>
      <c r="M1788" s="35" t="s">
        <v>1011</v>
      </c>
      <c r="N1788" s="37"/>
      <c r="O1788" s="33" t="s">
        <v>1012</v>
      </c>
      <c r="Q1788" s="35" t="s">
        <v>1013</v>
      </c>
      <c r="R1788" s="35" t="s">
        <v>1438</v>
      </c>
      <c r="S1788" s="35" t="s">
        <v>1015</v>
      </c>
      <c r="T1788" s="35" t="s">
        <v>3235</v>
      </c>
      <c r="U1788" s="53"/>
      <c r="V1788" s="53"/>
      <c r="W1788" s="53"/>
      <c r="X1788" s="53"/>
      <c r="Y1788" s="53"/>
      <c r="Z1788" s="53"/>
      <c r="AA1788" s="53"/>
      <c r="AB1788" s="53"/>
      <c r="AC1788" s="53"/>
      <c r="AD1788" s="53"/>
      <c r="AE1788" s="53"/>
    </row>
    <row r="1789" ht="14.25" customHeight="1">
      <c r="A1789" s="157" t="str">
        <f t="shared" si="3"/>
        <v>191017_B47-T3-4_00DMY_00KAB_M04_S_1</v>
      </c>
      <c r="B1789" s="47" t="s">
        <v>4277</v>
      </c>
      <c r="C1789" s="47" t="s">
        <v>6570</v>
      </c>
      <c r="D1789" s="123" t="s">
        <v>7191</v>
      </c>
      <c r="E1789" s="169">
        <v>2539.0</v>
      </c>
      <c r="F1789" s="195">
        <v>43027.0</v>
      </c>
      <c r="G1789" s="33" t="s">
        <v>1419</v>
      </c>
      <c r="H1789" s="33" t="s">
        <v>122</v>
      </c>
      <c r="I1789" s="33" t="s">
        <v>1007</v>
      </c>
      <c r="J1789" s="35">
        <v>1.0</v>
      </c>
      <c r="K1789" s="185" t="s">
        <v>1009</v>
      </c>
      <c r="L1789" s="35">
        <v>2.0</v>
      </c>
      <c r="M1789" s="35" t="s">
        <v>1011</v>
      </c>
      <c r="N1789" s="107" t="s">
        <v>7189</v>
      </c>
      <c r="O1789" s="33" t="s">
        <v>4297</v>
      </c>
      <c r="P1789" s="33" t="s">
        <v>6230</v>
      </c>
      <c r="Q1789" s="35" t="s">
        <v>1013</v>
      </c>
      <c r="R1789" s="35" t="s">
        <v>1438</v>
      </c>
      <c r="S1789" s="35" t="s">
        <v>1015</v>
      </c>
      <c r="T1789" s="35" t="s">
        <v>3235</v>
      </c>
      <c r="U1789" s="53"/>
      <c r="V1789" s="53"/>
      <c r="W1789" s="53"/>
      <c r="X1789" s="53"/>
      <c r="Y1789" s="53"/>
      <c r="Z1789" s="53"/>
      <c r="AA1789" s="53"/>
      <c r="AB1789" s="53"/>
      <c r="AC1789" s="53"/>
      <c r="AD1789" s="53"/>
      <c r="AE1789" s="53"/>
    </row>
    <row r="1790" ht="14.25" customHeight="1">
      <c r="A1790" s="157" t="str">
        <f t="shared" si="3"/>
        <v>191017_B47-T3-5_00DMZ_00KAC_M04_S_1</v>
      </c>
      <c r="B1790" s="47" t="s">
        <v>4282</v>
      </c>
      <c r="C1790" s="47" t="s">
        <v>6573</v>
      </c>
      <c r="D1790" s="123" t="s">
        <v>7192</v>
      </c>
      <c r="E1790" s="169">
        <v>8210.0</v>
      </c>
      <c r="F1790" s="195">
        <v>43027.0</v>
      </c>
      <c r="G1790" s="33" t="s">
        <v>1419</v>
      </c>
      <c r="H1790" s="33" t="s">
        <v>122</v>
      </c>
      <c r="I1790" s="33" t="s">
        <v>1007</v>
      </c>
      <c r="J1790" s="35">
        <v>1.0</v>
      </c>
      <c r="K1790" s="185" t="s">
        <v>1009</v>
      </c>
      <c r="L1790" s="35">
        <v>2.0</v>
      </c>
      <c r="M1790" s="35" t="s">
        <v>1011</v>
      </c>
      <c r="N1790" s="37"/>
      <c r="O1790" s="33" t="s">
        <v>1012</v>
      </c>
      <c r="Q1790" s="35" t="s">
        <v>1013</v>
      </c>
      <c r="R1790" s="35" t="s">
        <v>1438</v>
      </c>
      <c r="S1790" s="35" t="s">
        <v>1015</v>
      </c>
      <c r="T1790" s="35" t="s">
        <v>3235</v>
      </c>
      <c r="U1790" s="53"/>
      <c r="V1790" s="53"/>
      <c r="W1790" s="53"/>
      <c r="X1790" s="53"/>
      <c r="Y1790" s="53"/>
      <c r="Z1790" s="53"/>
      <c r="AA1790" s="53"/>
      <c r="AB1790" s="53"/>
      <c r="AC1790" s="53"/>
      <c r="AD1790" s="53"/>
      <c r="AE1790" s="53"/>
    </row>
    <row r="1791" ht="14.25" customHeight="1">
      <c r="A1791" s="157" t="str">
        <f t="shared" si="3"/>
        <v>191017_B47-T3-6_00DN0_00KAD_M04_S_1</v>
      </c>
      <c r="B1791" s="47" t="s">
        <v>4287</v>
      </c>
      <c r="C1791" s="47" t="s">
        <v>6576</v>
      </c>
      <c r="D1791" s="123" t="s">
        <v>7193</v>
      </c>
      <c r="E1791" s="169">
        <v>2927.0</v>
      </c>
      <c r="F1791" s="195">
        <v>43027.0</v>
      </c>
      <c r="G1791" s="33" t="s">
        <v>1419</v>
      </c>
      <c r="H1791" s="33" t="s">
        <v>122</v>
      </c>
      <c r="I1791" s="33" t="s">
        <v>1007</v>
      </c>
      <c r="J1791" s="35">
        <v>1.0</v>
      </c>
      <c r="K1791" s="185" t="s">
        <v>1009</v>
      </c>
      <c r="L1791" s="35">
        <v>2.0</v>
      </c>
      <c r="M1791" s="35" t="s">
        <v>1011</v>
      </c>
      <c r="N1791" s="37"/>
      <c r="O1791" s="33" t="s">
        <v>1012</v>
      </c>
      <c r="P1791" s="32"/>
      <c r="Q1791" s="35" t="s">
        <v>1013</v>
      </c>
      <c r="R1791" s="35" t="s">
        <v>1438</v>
      </c>
      <c r="S1791" s="35" t="s">
        <v>1015</v>
      </c>
      <c r="T1791" s="35" t="s">
        <v>3235</v>
      </c>
      <c r="U1791" s="53"/>
      <c r="V1791" s="53"/>
      <c r="W1791" s="53"/>
      <c r="X1791" s="53"/>
      <c r="Y1791" s="53"/>
      <c r="Z1791" s="53"/>
      <c r="AA1791" s="53"/>
      <c r="AB1791" s="53"/>
      <c r="AC1791" s="53"/>
      <c r="AD1791" s="53"/>
      <c r="AE1791" s="53"/>
    </row>
    <row r="1792" ht="14.25" customHeight="1">
      <c r="A1792" s="157" t="str">
        <f t="shared" si="3"/>
        <v>191017_B47-T3-7_00DN1_00KAE_M04_S_1</v>
      </c>
      <c r="B1792" s="47" t="s">
        <v>4292</v>
      </c>
      <c r="C1792" s="47" t="s">
        <v>6579</v>
      </c>
      <c r="D1792" s="123" t="s">
        <v>7194</v>
      </c>
      <c r="E1792" s="169">
        <v>4949.0</v>
      </c>
      <c r="F1792" s="195">
        <v>43027.0</v>
      </c>
      <c r="G1792" s="33" t="s">
        <v>1419</v>
      </c>
      <c r="H1792" s="33" t="s">
        <v>122</v>
      </c>
      <c r="I1792" s="33" t="s">
        <v>1007</v>
      </c>
      <c r="J1792" s="35">
        <v>1.0</v>
      </c>
      <c r="K1792" s="185" t="s">
        <v>1009</v>
      </c>
      <c r="L1792" s="35">
        <v>2.0</v>
      </c>
      <c r="M1792" s="35" t="s">
        <v>1011</v>
      </c>
      <c r="N1792" s="37"/>
      <c r="O1792" s="33" t="s">
        <v>1012</v>
      </c>
      <c r="P1792" s="32"/>
      <c r="Q1792" s="35" t="s">
        <v>1013</v>
      </c>
      <c r="R1792" s="35" t="s">
        <v>1438</v>
      </c>
      <c r="S1792" s="35" t="s">
        <v>1015</v>
      </c>
      <c r="T1792" s="35" t="s">
        <v>3235</v>
      </c>
      <c r="U1792" s="53"/>
      <c r="V1792" s="53"/>
      <c r="W1792" s="53"/>
      <c r="X1792" s="53"/>
      <c r="Y1792" s="53"/>
      <c r="Z1792" s="53"/>
      <c r="AA1792" s="53"/>
      <c r="AB1792" s="53"/>
      <c r="AC1792" s="53"/>
      <c r="AD1792" s="53"/>
      <c r="AE1792" s="53"/>
    </row>
    <row r="1793" ht="14.25" customHeight="1">
      <c r="A1793" s="157" t="str">
        <f t="shared" si="3"/>
        <v>191017_B47-T3-8_00DN2_00KAF_M04_S_1</v>
      </c>
      <c r="B1793" s="47" t="s">
        <v>4299</v>
      </c>
      <c r="C1793" s="47" t="s">
        <v>6582</v>
      </c>
      <c r="D1793" s="123" t="s">
        <v>7195</v>
      </c>
      <c r="E1793" s="169">
        <v>6310.0</v>
      </c>
      <c r="F1793" s="195">
        <v>43027.0</v>
      </c>
      <c r="G1793" s="33" t="s">
        <v>1419</v>
      </c>
      <c r="H1793" s="33" t="s">
        <v>122</v>
      </c>
      <c r="I1793" s="33" t="s">
        <v>1007</v>
      </c>
      <c r="J1793" s="35">
        <v>1.0</v>
      </c>
      <c r="K1793" s="185" t="s">
        <v>1009</v>
      </c>
      <c r="L1793" s="35">
        <v>2.0</v>
      </c>
      <c r="M1793" s="35" t="s">
        <v>1011</v>
      </c>
      <c r="N1793" s="37"/>
      <c r="O1793" s="33" t="s">
        <v>1012</v>
      </c>
      <c r="P1793" s="32"/>
      <c r="Q1793" s="35" t="s">
        <v>1013</v>
      </c>
      <c r="R1793" s="35" t="s">
        <v>1438</v>
      </c>
      <c r="S1793" s="35" t="s">
        <v>1015</v>
      </c>
      <c r="T1793" s="35" t="s">
        <v>3235</v>
      </c>
      <c r="U1793" s="53"/>
      <c r="V1793" s="53"/>
      <c r="W1793" s="53"/>
      <c r="X1793" s="53"/>
      <c r="Y1793" s="53"/>
      <c r="Z1793" s="53"/>
      <c r="AA1793" s="53"/>
      <c r="AB1793" s="53"/>
      <c r="AC1793" s="53"/>
      <c r="AD1793" s="53"/>
      <c r="AE1793" s="53"/>
    </row>
    <row r="1794" ht="14.25" customHeight="1">
      <c r="A1794" s="157" t="str">
        <f t="shared" si="3"/>
        <v>191017_B47-T3-9_00DN3_00KAG_M04_S_1</v>
      </c>
      <c r="B1794" s="47" t="s">
        <v>4307</v>
      </c>
      <c r="C1794" s="47" t="s">
        <v>6585</v>
      </c>
      <c r="D1794" s="123" t="s">
        <v>7196</v>
      </c>
      <c r="E1794" s="169">
        <v>9229.0</v>
      </c>
      <c r="F1794" s="195">
        <v>43027.0</v>
      </c>
      <c r="G1794" s="33" t="s">
        <v>1419</v>
      </c>
      <c r="H1794" s="33" t="s">
        <v>122</v>
      </c>
      <c r="I1794" s="33" t="s">
        <v>1007</v>
      </c>
      <c r="J1794" s="35">
        <v>1.0</v>
      </c>
      <c r="K1794" s="185" t="s">
        <v>1009</v>
      </c>
      <c r="L1794" s="35">
        <v>2.0</v>
      </c>
      <c r="M1794" s="35" t="s">
        <v>1011</v>
      </c>
      <c r="N1794" s="107" t="s">
        <v>6594</v>
      </c>
      <c r="O1794" s="33" t="s">
        <v>1291</v>
      </c>
      <c r="P1794" s="166" t="s">
        <v>7197</v>
      </c>
      <c r="Q1794" s="35" t="s">
        <v>1013</v>
      </c>
      <c r="R1794" s="35" t="s">
        <v>1438</v>
      </c>
      <c r="S1794" s="35" t="s">
        <v>1015</v>
      </c>
      <c r="T1794" s="35" t="s">
        <v>3235</v>
      </c>
      <c r="U1794" s="53"/>
      <c r="V1794" s="53"/>
      <c r="W1794" s="53"/>
      <c r="X1794" s="53"/>
      <c r="Y1794" s="53"/>
      <c r="Z1794" s="53"/>
      <c r="AA1794" s="53"/>
      <c r="AB1794" s="53"/>
      <c r="AC1794" s="53"/>
      <c r="AD1794" s="53"/>
      <c r="AE1794" s="53"/>
    </row>
    <row r="1795" ht="14.25" customHeight="1">
      <c r="A1795" s="157" t="str">
        <f t="shared" si="3"/>
        <v>191017_B47-T3-10_00DN4_00KAH_M04_S_1</v>
      </c>
      <c r="B1795" s="47" t="s">
        <v>4315</v>
      </c>
      <c r="C1795" s="47" t="s">
        <v>6588</v>
      </c>
      <c r="D1795" s="123" t="s">
        <v>7198</v>
      </c>
      <c r="E1795" s="169">
        <v>3492.0</v>
      </c>
      <c r="F1795" s="195">
        <v>43027.0</v>
      </c>
      <c r="G1795" s="33" t="s">
        <v>1419</v>
      </c>
      <c r="H1795" s="33" t="s">
        <v>122</v>
      </c>
      <c r="I1795" s="33" t="s">
        <v>1007</v>
      </c>
      <c r="J1795" s="35">
        <v>1.0</v>
      </c>
      <c r="K1795" s="185" t="s">
        <v>1009</v>
      </c>
      <c r="L1795" s="35">
        <v>2.0</v>
      </c>
      <c r="M1795" s="35" t="s">
        <v>1011</v>
      </c>
      <c r="N1795" s="107" t="s">
        <v>7199</v>
      </c>
      <c r="O1795" s="33" t="s">
        <v>4297</v>
      </c>
      <c r="P1795" s="33" t="s">
        <v>6261</v>
      </c>
      <c r="Q1795" s="35" t="s">
        <v>1013</v>
      </c>
      <c r="R1795" s="35" t="s">
        <v>1438</v>
      </c>
      <c r="S1795" s="35" t="s">
        <v>1015</v>
      </c>
      <c r="T1795" s="35" t="s">
        <v>3235</v>
      </c>
      <c r="U1795" s="53"/>
      <c r="V1795" s="53"/>
      <c r="W1795" s="53"/>
      <c r="X1795" s="53"/>
      <c r="Y1795" s="53"/>
      <c r="Z1795" s="53"/>
      <c r="AA1795" s="53"/>
      <c r="AB1795" s="53"/>
      <c r="AC1795" s="53"/>
      <c r="AD1795" s="53"/>
      <c r="AE1795" s="53"/>
    </row>
    <row r="1796" ht="14.25" customHeight="1">
      <c r="A1796" s="157" t="str">
        <f t="shared" si="3"/>
        <v>191017_B47-T3-11_00DN5_00KAI_M04_S_1</v>
      </c>
      <c r="B1796" s="47" t="s">
        <v>4318</v>
      </c>
      <c r="C1796" s="47" t="s">
        <v>6591</v>
      </c>
      <c r="D1796" s="123" t="s">
        <v>7200</v>
      </c>
      <c r="E1796" s="169">
        <v>7192.0</v>
      </c>
      <c r="F1796" s="195">
        <v>43027.0</v>
      </c>
      <c r="G1796" s="33" t="s">
        <v>1419</v>
      </c>
      <c r="H1796" s="33" t="s">
        <v>122</v>
      </c>
      <c r="I1796" s="33" t="s">
        <v>1007</v>
      </c>
      <c r="J1796" s="35">
        <v>1.0</v>
      </c>
      <c r="K1796" s="185" t="s">
        <v>1009</v>
      </c>
      <c r="L1796" s="35">
        <v>2.0</v>
      </c>
      <c r="M1796" s="35" t="s">
        <v>1011</v>
      </c>
      <c r="N1796" s="37"/>
      <c r="O1796" s="33" t="s">
        <v>1012</v>
      </c>
      <c r="P1796" s="32"/>
      <c r="Q1796" s="35" t="s">
        <v>1013</v>
      </c>
      <c r="R1796" s="35" t="s">
        <v>1438</v>
      </c>
      <c r="S1796" s="35" t="s">
        <v>1015</v>
      </c>
      <c r="T1796" s="35" t="s">
        <v>3235</v>
      </c>
      <c r="U1796" s="53"/>
      <c r="V1796" s="53"/>
      <c r="W1796" s="53"/>
      <c r="X1796" s="53"/>
      <c r="Y1796" s="53"/>
      <c r="Z1796" s="53"/>
      <c r="AA1796" s="53"/>
      <c r="AB1796" s="53"/>
      <c r="AC1796" s="53"/>
      <c r="AD1796" s="53"/>
      <c r="AE1796" s="53"/>
    </row>
    <row r="1797" ht="14.25" customHeight="1">
      <c r="A1797" s="157" t="str">
        <f t="shared" si="3"/>
        <v>191017_B47-T3-12_00DN6_00KAJ_M04_S_1</v>
      </c>
      <c r="B1797" s="47" t="s">
        <v>4323</v>
      </c>
      <c r="C1797" s="47" t="s">
        <v>6595</v>
      </c>
      <c r="D1797" s="123" t="s">
        <v>7201</v>
      </c>
      <c r="E1797" s="169">
        <v>9431.0</v>
      </c>
      <c r="F1797" s="195">
        <v>43027.0</v>
      </c>
      <c r="G1797" s="33" t="s">
        <v>1419</v>
      </c>
      <c r="H1797" s="33" t="s">
        <v>122</v>
      </c>
      <c r="I1797" s="33" t="s">
        <v>1007</v>
      </c>
      <c r="J1797" s="35">
        <v>1.0</v>
      </c>
      <c r="K1797" s="185" t="s">
        <v>1009</v>
      </c>
      <c r="L1797" s="35">
        <v>2.0</v>
      </c>
      <c r="M1797" s="35" t="s">
        <v>1011</v>
      </c>
      <c r="N1797" s="107" t="s">
        <v>7202</v>
      </c>
      <c r="O1797" s="33" t="s">
        <v>4297</v>
      </c>
      <c r="P1797" s="33" t="s">
        <v>7203</v>
      </c>
      <c r="Q1797" s="35" t="s">
        <v>1013</v>
      </c>
      <c r="R1797" s="35" t="s">
        <v>1438</v>
      </c>
      <c r="S1797" s="35" t="s">
        <v>1015</v>
      </c>
      <c r="T1797" s="35" t="s">
        <v>3235</v>
      </c>
      <c r="U1797" s="53"/>
      <c r="V1797" s="53"/>
      <c r="W1797" s="53"/>
      <c r="X1797" s="53"/>
      <c r="Y1797" s="53"/>
      <c r="Z1797" s="53"/>
      <c r="AA1797" s="53"/>
      <c r="AB1797" s="53"/>
      <c r="AC1797" s="53"/>
      <c r="AD1797" s="53"/>
      <c r="AE1797" s="53"/>
    </row>
    <row r="1798" ht="14.25" customHeight="1">
      <c r="A1798" s="157" t="str">
        <f t="shared" si="3"/>
        <v>191017_B47-T3-13_00DN7_00KAK_M04_S_1</v>
      </c>
      <c r="B1798" s="47" t="s">
        <v>4328</v>
      </c>
      <c r="C1798" s="47" t="s">
        <v>6598</v>
      </c>
      <c r="D1798" s="123" t="s">
        <v>7204</v>
      </c>
      <c r="E1798" s="169">
        <v>3288.0</v>
      </c>
      <c r="F1798" s="195">
        <v>43027.0</v>
      </c>
      <c r="G1798" s="33" t="s">
        <v>1419</v>
      </c>
      <c r="H1798" s="33" t="s">
        <v>122</v>
      </c>
      <c r="I1798" s="33" t="s">
        <v>1007</v>
      </c>
      <c r="J1798" s="35">
        <v>1.0</v>
      </c>
      <c r="K1798" s="185" t="s">
        <v>1009</v>
      </c>
      <c r="L1798" s="35">
        <v>2.0</v>
      </c>
      <c r="M1798" s="35" t="s">
        <v>1011</v>
      </c>
      <c r="N1798" s="37"/>
      <c r="O1798" s="33" t="s">
        <v>1012</v>
      </c>
      <c r="P1798" s="32"/>
      <c r="Q1798" s="35" t="s">
        <v>1013</v>
      </c>
      <c r="R1798" s="35" t="s">
        <v>1438</v>
      </c>
      <c r="S1798" s="35" t="s">
        <v>1015</v>
      </c>
      <c r="T1798" s="35" t="s">
        <v>3235</v>
      </c>
      <c r="U1798" s="53"/>
      <c r="V1798" s="53"/>
      <c r="W1798" s="53"/>
      <c r="X1798" s="53"/>
      <c r="Y1798" s="53"/>
      <c r="Z1798" s="53"/>
      <c r="AA1798" s="53"/>
      <c r="AB1798" s="53"/>
      <c r="AC1798" s="53"/>
      <c r="AD1798" s="53"/>
      <c r="AE1798" s="53"/>
    </row>
    <row r="1799" ht="14.25" customHeight="1">
      <c r="A1799" s="157" t="str">
        <f t="shared" si="3"/>
        <v>191017_B47-T3-14_00DN8_00KAL_M04_S_1</v>
      </c>
      <c r="B1799" s="47" t="s">
        <v>4335</v>
      </c>
      <c r="C1799" s="47" t="s">
        <v>6601</v>
      </c>
      <c r="D1799" s="123" t="s">
        <v>7205</v>
      </c>
      <c r="E1799" s="169">
        <v>9289.0</v>
      </c>
      <c r="F1799" s="195">
        <v>43027.0</v>
      </c>
      <c r="G1799" s="33" t="s">
        <v>1419</v>
      </c>
      <c r="H1799" s="33" t="s">
        <v>122</v>
      </c>
      <c r="I1799" s="33" t="s">
        <v>1007</v>
      </c>
      <c r="J1799" s="35">
        <v>1.0</v>
      </c>
      <c r="K1799" s="185" t="s">
        <v>1009</v>
      </c>
      <c r="L1799" s="35">
        <v>2.0</v>
      </c>
      <c r="M1799" s="35" t="s">
        <v>1011</v>
      </c>
      <c r="N1799" s="37"/>
      <c r="O1799" s="33" t="s">
        <v>1012</v>
      </c>
      <c r="P1799" s="32"/>
      <c r="Q1799" s="35" t="s">
        <v>1013</v>
      </c>
      <c r="R1799" s="35" t="s">
        <v>1438</v>
      </c>
      <c r="S1799" s="35" t="s">
        <v>1015</v>
      </c>
      <c r="T1799" s="35" t="s">
        <v>3235</v>
      </c>
      <c r="U1799" s="53"/>
      <c r="V1799" s="53"/>
      <c r="W1799" s="53"/>
      <c r="X1799" s="53"/>
      <c r="Y1799" s="53"/>
      <c r="Z1799" s="53"/>
      <c r="AA1799" s="53"/>
      <c r="AB1799" s="53"/>
      <c r="AC1799" s="53"/>
      <c r="AD1799" s="53"/>
      <c r="AE1799" s="53"/>
    </row>
    <row r="1800" ht="14.25" customHeight="1">
      <c r="A1800" s="157" t="str">
        <f t="shared" si="3"/>
        <v>191017_B47-T3-15_00DN9_00KAM_M04_S_1</v>
      </c>
      <c r="B1800" s="47" t="s">
        <v>4339</v>
      </c>
      <c r="C1800" s="47" t="s">
        <v>6604</v>
      </c>
      <c r="D1800" s="123" t="s">
        <v>7206</v>
      </c>
      <c r="E1800" s="33" t="s">
        <v>154</v>
      </c>
      <c r="F1800" s="195">
        <v>43027.0</v>
      </c>
      <c r="G1800" s="33" t="s">
        <v>1419</v>
      </c>
      <c r="H1800" s="33" t="s">
        <v>122</v>
      </c>
      <c r="I1800" s="33" t="s">
        <v>1007</v>
      </c>
      <c r="J1800" s="35">
        <v>1.0</v>
      </c>
      <c r="K1800" s="185" t="s">
        <v>1009</v>
      </c>
      <c r="L1800" s="35">
        <v>2.0</v>
      </c>
      <c r="M1800" s="35" t="s">
        <v>1011</v>
      </c>
      <c r="N1800" s="107" t="s">
        <v>1064</v>
      </c>
      <c r="O1800" s="33" t="s">
        <v>1012</v>
      </c>
      <c r="P1800" s="32"/>
      <c r="Q1800" s="35" t="s">
        <v>1013</v>
      </c>
      <c r="R1800" s="35" t="s">
        <v>1438</v>
      </c>
      <c r="S1800" s="35" t="s">
        <v>1015</v>
      </c>
      <c r="T1800" s="35" t="s">
        <v>3235</v>
      </c>
      <c r="U1800" s="53"/>
      <c r="V1800" s="53"/>
      <c r="W1800" s="53"/>
      <c r="X1800" s="53"/>
      <c r="Y1800" s="53"/>
      <c r="Z1800" s="53"/>
      <c r="AA1800" s="53"/>
      <c r="AB1800" s="53"/>
      <c r="AC1800" s="53"/>
      <c r="AD1800" s="53"/>
      <c r="AE1800" s="53"/>
    </row>
    <row r="1801" ht="14.25" customHeight="1">
      <c r="A1801" s="157" t="str">
        <f t="shared" si="3"/>
        <v>191017_B47-T3-16_00DNA_00KAN_M04_S_1</v>
      </c>
      <c r="B1801" s="47" t="s">
        <v>4343</v>
      </c>
      <c r="C1801" s="47" t="s">
        <v>6607</v>
      </c>
      <c r="D1801" s="123" t="s">
        <v>7207</v>
      </c>
      <c r="E1801" s="33" t="s">
        <v>864</v>
      </c>
      <c r="F1801" s="195">
        <v>43027.0</v>
      </c>
      <c r="G1801" s="33" t="s">
        <v>1419</v>
      </c>
      <c r="H1801" s="33" t="s">
        <v>122</v>
      </c>
      <c r="I1801" s="33" t="s">
        <v>1007</v>
      </c>
      <c r="J1801" s="35">
        <v>1.0</v>
      </c>
      <c r="K1801" s="185" t="s">
        <v>1009</v>
      </c>
      <c r="L1801" s="35">
        <v>2.0</v>
      </c>
      <c r="M1801" s="35" t="s">
        <v>1011</v>
      </c>
      <c r="N1801" s="37"/>
      <c r="O1801" s="33" t="s">
        <v>1012</v>
      </c>
      <c r="P1801" s="32"/>
      <c r="Q1801" s="35" t="s">
        <v>1013</v>
      </c>
      <c r="R1801" s="35" t="s">
        <v>1438</v>
      </c>
      <c r="S1801" s="35" t="s">
        <v>1015</v>
      </c>
      <c r="T1801" s="35" t="s">
        <v>3235</v>
      </c>
      <c r="U1801" s="53"/>
      <c r="V1801" s="53"/>
      <c r="W1801" s="53"/>
      <c r="X1801" s="53"/>
      <c r="Y1801" s="53"/>
      <c r="Z1801" s="53"/>
      <c r="AA1801" s="53"/>
      <c r="AB1801" s="53"/>
      <c r="AC1801" s="53"/>
      <c r="AD1801" s="53"/>
      <c r="AE1801" s="53"/>
    </row>
    <row r="1802" ht="14.25" customHeight="1">
      <c r="A1802" s="157" t="str">
        <f t="shared" si="3"/>
        <v>191017_HEK-QCS_000F2_00KAO_M01_S_1</v>
      </c>
      <c r="B1802" s="158" t="s">
        <v>108</v>
      </c>
      <c r="C1802" s="47" t="s">
        <v>7208</v>
      </c>
      <c r="D1802" s="235" t="s">
        <v>109</v>
      </c>
      <c r="E1802" s="35" t="s">
        <v>109</v>
      </c>
      <c r="F1802" s="195">
        <v>43027.0</v>
      </c>
      <c r="G1802" s="33" t="s">
        <v>1006</v>
      </c>
      <c r="H1802" s="33" t="s">
        <v>120</v>
      </c>
      <c r="I1802" s="33" t="s">
        <v>1007</v>
      </c>
      <c r="J1802" s="35">
        <v>1.0</v>
      </c>
      <c r="K1802" s="185" t="s">
        <v>1009</v>
      </c>
      <c r="L1802" s="35">
        <v>2.0</v>
      </c>
      <c r="M1802" s="35" t="s">
        <v>1011</v>
      </c>
      <c r="N1802" s="37"/>
      <c r="O1802" s="33" t="s">
        <v>1012</v>
      </c>
      <c r="P1802" s="32"/>
      <c r="Q1802" s="35" t="s">
        <v>1013</v>
      </c>
      <c r="R1802" s="33" t="s">
        <v>1014</v>
      </c>
      <c r="S1802" s="35" t="s">
        <v>1015</v>
      </c>
      <c r="T1802" s="33" t="s">
        <v>1016</v>
      </c>
      <c r="U1802" s="53"/>
      <c r="V1802" s="53"/>
      <c r="W1802" s="53"/>
      <c r="X1802" s="53"/>
      <c r="Y1802" s="53"/>
      <c r="Z1802" s="53"/>
      <c r="AA1802" s="53"/>
      <c r="AB1802" s="53"/>
      <c r="AC1802" s="53"/>
      <c r="AD1802" s="53"/>
      <c r="AE1802" s="53"/>
    </row>
    <row r="1803" ht="14.25" customHeight="1">
      <c r="A1803" s="157" t="str">
        <f t="shared" si="3"/>
        <v>191017_HEK-QCS_00J8W_00KAP_M01_S_1</v>
      </c>
      <c r="B1803" s="158" t="s">
        <v>5768</v>
      </c>
      <c r="C1803" s="47" t="s">
        <v>7209</v>
      </c>
      <c r="D1803" s="235" t="s">
        <v>109</v>
      </c>
      <c r="E1803" s="35" t="s">
        <v>109</v>
      </c>
      <c r="F1803" s="195">
        <v>43027.0</v>
      </c>
      <c r="G1803" s="33" t="s">
        <v>1006</v>
      </c>
      <c r="H1803" s="33" t="s">
        <v>120</v>
      </c>
      <c r="I1803" s="33" t="s">
        <v>1007</v>
      </c>
      <c r="J1803" s="35">
        <v>1.0</v>
      </c>
      <c r="K1803" s="185" t="s">
        <v>1009</v>
      </c>
      <c r="L1803" s="35">
        <v>2.0</v>
      </c>
      <c r="M1803" s="35" t="s">
        <v>1011</v>
      </c>
      <c r="N1803" s="37"/>
      <c r="O1803" s="33" t="s">
        <v>1012</v>
      </c>
      <c r="P1803" s="32"/>
      <c r="Q1803" s="35" t="s">
        <v>1013</v>
      </c>
      <c r="R1803" s="33" t="s">
        <v>1014</v>
      </c>
      <c r="S1803" s="35" t="s">
        <v>1015</v>
      </c>
      <c r="T1803" s="33" t="s">
        <v>1016</v>
      </c>
      <c r="U1803" s="53"/>
      <c r="V1803" s="53"/>
      <c r="W1803" s="53"/>
      <c r="X1803" s="53"/>
      <c r="Y1803" s="53"/>
      <c r="Z1803" s="53"/>
      <c r="AA1803" s="53"/>
      <c r="AB1803" s="53"/>
      <c r="AC1803" s="53"/>
      <c r="AD1803" s="53"/>
      <c r="AE1803" s="53"/>
    </row>
    <row r="1804" ht="14.25" customHeight="1">
      <c r="A1804" s="157" t="str">
        <f t="shared" si="3"/>
        <v>191017_B57-T1-1_00DR8_00KAQ_M01_S_1</v>
      </c>
      <c r="B1804" s="47" t="s">
        <v>5000</v>
      </c>
      <c r="C1804" s="47" t="s">
        <v>7210</v>
      </c>
      <c r="D1804" s="162" t="s">
        <v>7211</v>
      </c>
      <c r="E1804" s="182">
        <v>9529.0</v>
      </c>
      <c r="F1804" s="195">
        <v>43027.0</v>
      </c>
      <c r="G1804" s="33" t="s">
        <v>1006</v>
      </c>
      <c r="H1804" s="33" t="s">
        <v>120</v>
      </c>
      <c r="I1804" s="33" t="s">
        <v>1007</v>
      </c>
      <c r="J1804" s="35">
        <v>1.0</v>
      </c>
      <c r="K1804" s="185" t="s">
        <v>1009</v>
      </c>
      <c r="L1804" s="35">
        <v>2.0</v>
      </c>
      <c r="M1804" s="35" t="s">
        <v>1011</v>
      </c>
      <c r="N1804" s="37"/>
      <c r="O1804" s="33" t="s">
        <v>1012</v>
      </c>
      <c r="P1804" s="32"/>
      <c r="Q1804" s="35" t="s">
        <v>1013</v>
      </c>
      <c r="R1804" s="33" t="s">
        <v>1014</v>
      </c>
      <c r="S1804" s="35" t="s">
        <v>1015</v>
      </c>
      <c r="T1804" s="33" t="s">
        <v>1016</v>
      </c>
      <c r="U1804" s="53"/>
      <c r="V1804" s="53"/>
      <c r="W1804" s="53"/>
      <c r="X1804" s="53"/>
      <c r="Y1804" s="53"/>
      <c r="Z1804" s="53"/>
      <c r="AA1804" s="53"/>
      <c r="AB1804" s="53"/>
      <c r="AC1804" s="53"/>
      <c r="AD1804" s="53"/>
      <c r="AE1804" s="53"/>
    </row>
    <row r="1805" ht="14.25" customHeight="1">
      <c r="A1805" s="157" t="str">
        <f t="shared" si="3"/>
        <v>191017_B57-T1-2_00DR9_00KAR_M01_S_1</v>
      </c>
      <c r="B1805" s="47" t="s">
        <v>5006</v>
      </c>
      <c r="C1805" s="47" t="s">
        <v>7212</v>
      </c>
      <c r="D1805" s="162" t="s">
        <v>7213</v>
      </c>
      <c r="E1805" s="182">
        <v>2793.0</v>
      </c>
      <c r="F1805" s="195">
        <v>43027.0</v>
      </c>
      <c r="G1805" s="33" t="s">
        <v>1006</v>
      </c>
      <c r="H1805" s="33" t="s">
        <v>120</v>
      </c>
      <c r="I1805" s="33" t="s">
        <v>1007</v>
      </c>
      <c r="J1805" s="35">
        <v>1.0</v>
      </c>
      <c r="K1805" s="185" t="s">
        <v>1009</v>
      </c>
      <c r="L1805" s="35">
        <v>2.0</v>
      </c>
      <c r="M1805" s="35" t="s">
        <v>1011</v>
      </c>
      <c r="N1805" s="107" t="s">
        <v>7214</v>
      </c>
      <c r="O1805" s="33" t="s">
        <v>1012</v>
      </c>
      <c r="P1805" s="32"/>
      <c r="Q1805" s="35" t="s">
        <v>1013</v>
      </c>
      <c r="R1805" s="33" t="s">
        <v>1014</v>
      </c>
      <c r="S1805" s="35" t="s">
        <v>1015</v>
      </c>
      <c r="T1805" s="33" t="s">
        <v>1016</v>
      </c>
      <c r="U1805" s="53"/>
      <c r="V1805" s="53"/>
      <c r="W1805" s="53"/>
      <c r="X1805" s="53"/>
      <c r="Y1805" s="53"/>
      <c r="Z1805" s="53"/>
      <c r="AA1805" s="53"/>
      <c r="AB1805" s="53"/>
      <c r="AC1805" s="53"/>
      <c r="AD1805" s="53"/>
      <c r="AE1805" s="53"/>
    </row>
    <row r="1806" ht="14.25" customHeight="1">
      <c r="A1806" s="157" t="str">
        <f t="shared" si="3"/>
        <v>191017_B57-T1-3_00DRA_00KAS_M01_S_1</v>
      </c>
      <c r="B1806" s="47" t="s">
        <v>5011</v>
      </c>
      <c r="C1806" s="47" t="s">
        <v>7215</v>
      </c>
      <c r="D1806" s="162" t="s">
        <v>7216</v>
      </c>
      <c r="E1806" s="182">
        <v>3294.0</v>
      </c>
      <c r="F1806" s="195">
        <v>43027.0</v>
      </c>
      <c r="G1806" s="33" t="s">
        <v>1006</v>
      </c>
      <c r="H1806" s="33" t="s">
        <v>120</v>
      </c>
      <c r="I1806" s="33" t="s">
        <v>1007</v>
      </c>
      <c r="J1806" s="35">
        <v>1.0</v>
      </c>
      <c r="K1806" s="185" t="s">
        <v>1009</v>
      </c>
      <c r="L1806" s="35">
        <v>2.0</v>
      </c>
      <c r="M1806" s="35" t="s">
        <v>1011</v>
      </c>
      <c r="N1806" s="107" t="s">
        <v>7214</v>
      </c>
      <c r="O1806" s="33" t="s">
        <v>4297</v>
      </c>
      <c r="P1806" s="33" t="s">
        <v>7217</v>
      </c>
      <c r="Q1806" s="35" t="s">
        <v>1013</v>
      </c>
      <c r="R1806" s="33" t="s">
        <v>1014</v>
      </c>
      <c r="S1806" s="35" t="s">
        <v>1015</v>
      </c>
      <c r="T1806" s="33" t="s">
        <v>1016</v>
      </c>
      <c r="U1806" s="53"/>
      <c r="V1806" s="53"/>
      <c r="W1806" s="53"/>
      <c r="X1806" s="53"/>
      <c r="Y1806" s="53"/>
      <c r="Z1806" s="53"/>
      <c r="AA1806" s="53"/>
      <c r="AB1806" s="53"/>
      <c r="AC1806" s="53"/>
      <c r="AD1806" s="53"/>
      <c r="AE1806" s="53"/>
    </row>
    <row r="1807" ht="14.25" customHeight="1">
      <c r="A1807" s="157" t="str">
        <f t="shared" si="3"/>
        <v>191017_B57-T1-4_00DRB_00KAT_M01_S_1</v>
      </c>
      <c r="B1807" s="47" t="s">
        <v>5016</v>
      </c>
      <c r="C1807" s="47" t="s">
        <v>7218</v>
      </c>
      <c r="D1807" s="162" t="s">
        <v>7219</v>
      </c>
      <c r="E1807" s="182">
        <v>10695.0</v>
      </c>
      <c r="F1807" s="195">
        <v>43027.0</v>
      </c>
      <c r="G1807" s="33" t="s">
        <v>1006</v>
      </c>
      <c r="H1807" s="33" t="s">
        <v>120</v>
      </c>
      <c r="I1807" s="33" t="s">
        <v>1007</v>
      </c>
      <c r="J1807" s="35">
        <v>1.0</v>
      </c>
      <c r="K1807" s="185" t="s">
        <v>1009</v>
      </c>
      <c r="L1807" s="35">
        <v>2.0</v>
      </c>
      <c r="M1807" s="35" t="s">
        <v>1011</v>
      </c>
      <c r="N1807" s="37"/>
      <c r="O1807" s="33" t="s">
        <v>1012</v>
      </c>
      <c r="P1807" s="32"/>
      <c r="Q1807" s="35" t="s">
        <v>1013</v>
      </c>
      <c r="R1807" s="33" t="s">
        <v>1014</v>
      </c>
      <c r="S1807" s="35" t="s">
        <v>1015</v>
      </c>
      <c r="T1807" s="33" t="s">
        <v>1016</v>
      </c>
      <c r="U1807" s="53"/>
      <c r="V1807" s="53"/>
      <c r="W1807" s="53"/>
      <c r="X1807" s="53"/>
      <c r="Y1807" s="53"/>
      <c r="Z1807" s="53"/>
      <c r="AA1807" s="53"/>
      <c r="AB1807" s="53"/>
      <c r="AC1807" s="53"/>
      <c r="AD1807" s="53"/>
      <c r="AE1807" s="53"/>
    </row>
    <row r="1808" ht="14.25" customHeight="1">
      <c r="A1808" s="157" t="str">
        <f t="shared" si="3"/>
        <v>191017_B57-T1-5_00DRC_00KAU_M01_S_1</v>
      </c>
      <c r="B1808" s="47" t="s">
        <v>5021</v>
      </c>
      <c r="C1808" s="47" t="s">
        <v>7220</v>
      </c>
      <c r="D1808" s="162" t="s">
        <v>7221</v>
      </c>
      <c r="E1808" s="182">
        <v>6653.0</v>
      </c>
      <c r="F1808" s="195">
        <v>43027.0</v>
      </c>
      <c r="G1808" s="33" t="s">
        <v>1006</v>
      </c>
      <c r="H1808" s="33" t="s">
        <v>120</v>
      </c>
      <c r="I1808" s="33" t="s">
        <v>1007</v>
      </c>
      <c r="J1808" s="35">
        <v>1.0</v>
      </c>
      <c r="K1808" s="185" t="s">
        <v>1009</v>
      </c>
      <c r="L1808" s="35">
        <v>2.0</v>
      </c>
      <c r="M1808" s="35" t="s">
        <v>1011</v>
      </c>
      <c r="N1808" s="37"/>
      <c r="O1808" s="33" t="s">
        <v>1012</v>
      </c>
      <c r="P1808" s="32"/>
      <c r="Q1808" s="35" t="s">
        <v>1013</v>
      </c>
      <c r="R1808" s="33" t="s">
        <v>1014</v>
      </c>
      <c r="S1808" s="35" t="s">
        <v>1015</v>
      </c>
      <c r="T1808" s="33" t="s">
        <v>1016</v>
      </c>
      <c r="U1808" s="53"/>
      <c r="V1808" s="53"/>
      <c r="W1808" s="53"/>
      <c r="X1808" s="53"/>
      <c r="Y1808" s="53"/>
      <c r="Z1808" s="53"/>
      <c r="AA1808" s="53"/>
      <c r="AB1808" s="53"/>
      <c r="AC1808" s="53"/>
      <c r="AD1808" s="53"/>
      <c r="AE1808" s="53"/>
    </row>
    <row r="1809" ht="14.25" customHeight="1">
      <c r="A1809" s="157" t="str">
        <f t="shared" si="3"/>
        <v>191017_B57-T1-6_00DRD_00KAV_M01_S_1</v>
      </c>
      <c r="B1809" s="47" t="s">
        <v>5027</v>
      </c>
      <c r="C1809" s="47" t="s">
        <v>7222</v>
      </c>
      <c r="D1809" s="162" t="s">
        <v>7223</v>
      </c>
      <c r="E1809" s="182">
        <v>6469.0</v>
      </c>
      <c r="F1809" s="195">
        <v>43027.0</v>
      </c>
      <c r="G1809" s="33" t="s">
        <v>1006</v>
      </c>
      <c r="H1809" s="33" t="s">
        <v>120</v>
      </c>
      <c r="I1809" s="33" t="s">
        <v>1007</v>
      </c>
      <c r="J1809" s="35">
        <v>1.0</v>
      </c>
      <c r="K1809" s="185" t="s">
        <v>1009</v>
      </c>
      <c r="L1809" s="35">
        <v>2.0</v>
      </c>
      <c r="M1809" s="35" t="s">
        <v>1011</v>
      </c>
      <c r="N1809" s="37"/>
      <c r="O1809" s="33" t="s">
        <v>1012</v>
      </c>
      <c r="P1809" s="32"/>
      <c r="Q1809" s="35" t="s">
        <v>1013</v>
      </c>
      <c r="R1809" s="33" t="s">
        <v>1014</v>
      </c>
      <c r="S1809" s="35" t="s">
        <v>1015</v>
      </c>
      <c r="T1809" s="33" t="s">
        <v>1016</v>
      </c>
      <c r="U1809" s="53"/>
      <c r="V1809" s="53"/>
      <c r="W1809" s="53"/>
      <c r="X1809" s="53"/>
      <c r="Y1809" s="53"/>
      <c r="Z1809" s="53"/>
      <c r="AA1809" s="53"/>
      <c r="AB1809" s="53"/>
      <c r="AC1809" s="53"/>
      <c r="AD1809" s="53"/>
      <c r="AE1809" s="53"/>
    </row>
    <row r="1810" ht="14.25" customHeight="1">
      <c r="A1810" s="157" t="str">
        <f t="shared" si="3"/>
        <v>191017_B57-T1-7_00DRE_00KAW_M01_S_1</v>
      </c>
      <c r="B1810" s="47" t="s">
        <v>5032</v>
      </c>
      <c r="C1810" s="47" t="s">
        <v>7224</v>
      </c>
      <c r="D1810" s="162" t="s">
        <v>7225</v>
      </c>
      <c r="E1810" s="182">
        <v>7113.0</v>
      </c>
      <c r="F1810" s="195">
        <v>43027.0</v>
      </c>
      <c r="G1810" s="33" t="s">
        <v>1006</v>
      </c>
      <c r="H1810" s="33" t="s">
        <v>120</v>
      </c>
      <c r="I1810" s="33" t="s">
        <v>1007</v>
      </c>
      <c r="J1810" s="35">
        <v>1.0</v>
      </c>
      <c r="K1810" s="185" t="s">
        <v>1009</v>
      </c>
      <c r="L1810" s="35">
        <v>2.0</v>
      </c>
      <c r="M1810" s="35" t="s">
        <v>1011</v>
      </c>
      <c r="N1810" s="37"/>
      <c r="O1810" s="33" t="s">
        <v>1012</v>
      </c>
      <c r="P1810" s="32"/>
      <c r="Q1810" s="35" t="s">
        <v>1013</v>
      </c>
      <c r="R1810" s="33" t="s">
        <v>1014</v>
      </c>
      <c r="S1810" s="35" t="s">
        <v>1015</v>
      </c>
      <c r="T1810" s="33" t="s">
        <v>1016</v>
      </c>
      <c r="U1810" s="53"/>
      <c r="V1810" s="53"/>
      <c r="W1810" s="53"/>
      <c r="X1810" s="53"/>
      <c r="Y1810" s="53"/>
      <c r="Z1810" s="53"/>
      <c r="AA1810" s="53"/>
      <c r="AB1810" s="53"/>
      <c r="AC1810" s="53"/>
      <c r="AD1810" s="53"/>
      <c r="AE1810" s="53"/>
    </row>
    <row r="1811" ht="14.25" customHeight="1">
      <c r="A1811" s="157" t="str">
        <f t="shared" si="3"/>
        <v>191017_B57-T1-8_00DRF_00KAX_M01_S_1</v>
      </c>
      <c r="B1811" s="47" t="s">
        <v>5037</v>
      </c>
      <c r="C1811" s="47" t="s">
        <v>7226</v>
      </c>
      <c r="D1811" s="162" t="s">
        <v>7227</v>
      </c>
      <c r="E1811" s="182">
        <v>7951.0</v>
      </c>
      <c r="F1811" s="195">
        <v>43027.0</v>
      </c>
      <c r="G1811" s="33" t="s">
        <v>1006</v>
      </c>
      <c r="H1811" s="33" t="s">
        <v>120</v>
      </c>
      <c r="I1811" s="33" t="s">
        <v>1007</v>
      </c>
      <c r="J1811" s="35">
        <v>1.0</v>
      </c>
      <c r="K1811" s="185" t="s">
        <v>1009</v>
      </c>
      <c r="L1811" s="35">
        <v>2.0</v>
      </c>
      <c r="M1811" s="35" t="s">
        <v>1011</v>
      </c>
      <c r="N1811" s="37"/>
      <c r="O1811" s="33" t="s">
        <v>1012</v>
      </c>
      <c r="P1811" s="32"/>
      <c r="Q1811" s="35" t="s">
        <v>1013</v>
      </c>
      <c r="R1811" s="33" t="s">
        <v>1014</v>
      </c>
      <c r="S1811" s="35" t="s">
        <v>1015</v>
      </c>
      <c r="T1811" s="33" t="s">
        <v>1016</v>
      </c>
      <c r="U1811" s="53"/>
      <c r="V1811" s="53"/>
      <c r="W1811" s="53"/>
      <c r="X1811" s="53"/>
      <c r="Y1811" s="53"/>
      <c r="Z1811" s="53"/>
      <c r="AA1811" s="53"/>
      <c r="AB1811" s="53"/>
      <c r="AC1811" s="53"/>
      <c r="AD1811" s="53"/>
      <c r="AE1811" s="53"/>
    </row>
    <row r="1812" ht="14.25" customHeight="1">
      <c r="A1812" s="157" t="str">
        <f t="shared" si="3"/>
        <v>191017_B57-T1-9_00DRG_00KAY_M01_S_1</v>
      </c>
      <c r="B1812" s="47" t="s">
        <v>5042</v>
      </c>
      <c r="C1812" s="47" t="s">
        <v>7228</v>
      </c>
      <c r="D1812" s="162" t="s">
        <v>7229</v>
      </c>
      <c r="E1812" s="182">
        <v>6953.0</v>
      </c>
      <c r="F1812" s="195">
        <v>43027.0</v>
      </c>
      <c r="G1812" s="33" t="s">
        <v>1006</v>
      </c>
      <c r="H1812" s="33" t="s">
        <v>120</v>
      </c>
      <c r="I1812" s="33" t="s">
        <v>1007</v>
      </c>
      <c r="J1812" s="35">
        <v>1.0</v>
      </c>
      <c r="K1812" s="185" t="s">
        <v>1009</v>
      </c>
      <c r="L1812" s="35">
        <v>2.0</v>
      </c>
      <c r="M1812" s="35" t="s">
        <v>1011</v>
      </c>
      <c r="N1812" s="37"/>
      <c r="O1812" s="33" t="s">
        <v>1012</v>
      </c>
      <c r="P1812" s="32"/>
      <c r="Q1812" s="35" t="s">
        <v>1013</v>
      </c>
      <c r="R1812" s="33" t="s">
        <v>1014</v>
      </c>
      <c r="S1812" s="35" t="s">
        <v>1015</v>
      </c>
      <c r="T1812" s="33" t="s">
        <v>1016</v>
      </c>
      <c r="U1812" s="53"/>
      <c r="V1812" s="53"/>
      <c r="W1812" s="53"/>
      <c r="X1812" s="53"/>
      <c r="Y1812" s="53"/>
      <c r="Z1812" s="53"/>
      <c r="AA1812" s="53"/>
      <c r="AB1812" s="53"/>
      <c r="AC1812" s="53"/>
      <c r="AD1812" s="53"/>
      <c r="AE1812" s="53"/>
    </row>
    <row r="1813" ht="14.25" customHeight="1">
      <c r="A1813" s="157" t="str">
        <f t="shared" si="3"/>
        <v>191017_B57-T1-10_00DRH_00KAZ_M01_S_1</v>
      </c>
      <c r="B1813" s="168" t="s">
        <v>5051</v>
      </c>
      <c r="C1813" s="47" t="s">
        <v>7230</v>
      </c>
      <c r="D1813" s="162" t="s">
        <v>7231</v>
      </c>
      <c r="E1813" s="206">
        <v>2546.0</v>
      </c>
      <c r="F1813" s="195">
        <v>43027.0</v>
      </c>
      <c r="G1813" s="33" t="s">
        <v>1006</v>
      </c>
      <c r="H1813" s="33" t="s">
        <v>120</v>
      </c>
      <c r="I1813" s="33" t="s">
        <v>1007</v>
      </c>
      <c r="J1813" s="35">
        <v>1.0</v>
      </c>
      <c r="K1813" s="185" t="s">
        <v>1009</v>
      </c>
      <c r="L1813" s="35">
        <v>2.0</v>
      </c>
      <c r="M1813" s="35" t="s">
        <v>1011</v>
      </c>
      <c r="N1813" s="107" t="s">
        <v>4309</v>
      </c>
      <c r="O1813" s="33" t="s">
        <v>4297</v>
      </c>
      <c r="P1813" s="33" t="s">
        <v>7232</v>
      </c>
      <c r="Q1813" s="35" t="s">
        <v>1013</v>
      </c>
      <c r="R1813" s="33" t="s">
        <v>1014</v>
      </c>
      <c r="S1813" s="35" t="s">
        <v>1015</v>
      </c>
      <c r="T1813" s="33" t="s">
        <v>1016</v>
      </c>
      <c r="U1813" s="53"/>
      <c r="V1813" s="53"/>
      <c r="W1813" s="53"/>
      <c r="X1813" s="53"/>
      <c r="Y1813" s="53"/>
      <c r="Z1813" s="53"/>
      <c r="AA1813" s="53"/>
      <c r="AB1813" s="53"/>
      <c r="AC1813" s="53"/>
      <c r="AD1813" s="53"/>
      <c r="AE1813" s="53"/>
    </row>
    <row r="1814" ht="14.25" customHeight="1">
      <c r="A1814" s="157" t="str">
        <f t="shared" si="3"/>
        <v>191017_B57-T1-11_00DRI_00KB0_M01_S_1</v>
      </c>
      <c r="B1814" s="47" t="s">
        <v>5058</v>
      </c>
      <c r="C1814" s="47" t="s">
        <v>7233</v>
      </c>
      <c r="D1814" s="162" t="s">
        <v>7234</v>
      </c>
      <c r="E1814" s="182">
        <v>6955.0</v>
      </c>
      <c r="F1814" s="195">
        <v>43027.0</v>
      </c>
      <c r="G1814" s="33" t="s">
        <v>1006</v>
      </c>
      <c r="H1814" s="33" t="s">
        <v>120</v>
      </c>
      <c r="I1814" s="33" t="s">
        <v>1007</v>
      </c>
      <c r="J1814" s="35">
        <v>1.0</v>
      </c>
      <c r="K1814" s="185" t="s">
        <v>1009</v>
      </c>
      <c r="L1814" s="35">
        <v>2.0</v>
      </c>
      <c r="M1814" s="35" t="s">
        <v>1011</v>
      </c>
      <c r="N1814" s="37"/>
      <c r="O1814" s="33" t="s">
        <v>1012</v>
      </c>
      <c r="P1814" s="32"/>
      <c r="Q1814" s="35" t="s">
        <v>1013</v>
      </c>
      <c r="R1814" s="33" t="s">
        <v>1014</v>
      </c>
      <c r="S1814" s="35" t="s">
        <v>1015</v>
      </c>
      <c r="T1814" s="33" t="s">
        <v>1016</v>
      </c>
      <c r="U1814" s="53"/>
      <c r="V1814" s="53"/>
      <c r="W1814" s="53"/>
      <c r="X1814" s="53"/>
      <c r="Y1814" s="53"/>
      <c r="Z1814" s="53"/>
      <c r="AA1814" s="53"/>
      <c r="AB1814" s="53"/>
      <c r="AC1814" s="53"/>
      <c r="AD1814" s="53"/>
      <c r="AE1814" s="53"/>
    </row>
    <row r="1815" ht="14.25" customHeight="1">
      <c r="A1815" s="157" t="str">
        <f t="shared" si="3"/>
        <v>191017_B57-T1-12_00DRJ_00KB1_M01_S_1</v>
      </c>
      <c r="B1815" s="47" t="s">
        <v>5063</v>
      </c>
      <c r="C1815" s="47" t="s">
        <v>7235</v>
      </c>
      <c r="D1815" s="162" t="s">
        <v>7236</v>
      </c>
      <c r="E1815" s="182">
        <v>6590.0</v>
      </c>
      <c r="F1815" s="195">
        <v>43027.0</v>
      </c>
      <c r="G1815" s="33" t="s">
        <v>1006</v>
      </c>
      <c r="H1815" s="33" t="s">
        <v>120</v>
      </c>
      <c r="I1815" s="33" t="s">
        <v>1007</v>
      </c>
      <c r="J1815" s="35">
        <v>1.0</v>
      </c>
      <c r="K1815" s="185" t="s">
        <v>1009</v>
      </c>
      <c r="L1815" s="35">
        <v>2.0</v>
      </c>
      <c r="M1815" s="35" t="s">
        <v>1011</v>
      </c>
      <c r="N1815" s="37"/>
      <c r="O1815" s="33" t="s">
        <v>1012</v>
      </c>
      <c r="P1815" s="32"/>
      <c r="Q1815" s="35" t="s">
        <v>1013</v>
      </c>
      <c r="R1815" s="33" t="s">
        <v>1014</v>
      </c>
      <c r="S1815" s="35" t="s">
        <v>1015</v>
      </c>
      <c r="T1815" s="33" t="s">
        <v>1016</v>
      </c>
      <c r="U1815" s="53"/>
      <c r="V1815" s="53"/>
      <c r="W1815" s="53"/>
      <c r="X1815" s="53"/>
      <c r="Y1815" s="53"/>
      <c r="Z1815" s="53"/>
      <c r="AA1815" s="53"/>
      <c r="AB1815" s="53"/>
      <c r="AC1815" s="53"/>
      <c r="AD1815" s="53"/>
      <c r="AE1815" s="53"/>
    </row>
    <row r="1816" ht="14.25" customHeight="1">
      <c r="A1816" s="157" t="str">
        <f t="shared" si="3"/>
        <v>191017_B57-T1-13_00DRK_00KB2_M01_S_1</v>
      </c>
      <c r="B1816" s="47" t="s">
        <v>5068</v>
      </c>
      <c r="C1816" s="47" t="s">
        <v>7237</v>
      </c>
      <c r="D1816" s="162" t="s">
        <v>7238</v>
      </c>
      <c r="E1816" s="182">
        <v>7011.0</v>
      </c>
      <c r="F1816" s="195">
        <v>43027.0</v>
      </c>
      <c r="G1816" s="33" t="s">
        <v>1006</v>
      </c>
      <c r="H1816" s="33" t="s">
        <v>120</v>
      </c>
      <c r="I1816" s="33" t="s">
        <v>1007</v>
      </c>
      <c r="J1816" s="35">
        <v>1.0</v>
      </c>
      <c r="K1816" s="185" t="s">
        <v>1009</v>
      </c>
      <c r="L1816" s="35">
        <v>2.0</v>
      </c>
      <c r="M1816" s="35" t="s">
        <v>1011</v>
      </c>
      <c r="N1816" s="37"/>
      <c r="O1816" s="33" t="s">
        <v>1012</v>
      </c>
      <c r="P1816" s="32"/>
      <c r="Q1816" s="35" t="s">
        <v>1013</v>
      </c>
      <c r="R1816" s="33" t="s">
        <v>1014</v>
      </c>
      <c r="S1816" s="35" t="s">
        <v>1015</v>
      </c>
      <c r="T1816" s="33" t="s">
        <v>1016</v>
      </c>
      <c r="U1816" s="53"/>
      <c r="V1816" s="53"/>
      <c r="W1816" s="53"/>
      <c r="X1816" s="53"/>
      <c r="Y1816" s="53"/>
      <c r="Z1816" s="53"/>
      <c r="AA1816" s="53"/>
      <c r="AB1816" s="53"/>
      <c r="AC1816" s="53"/>
      <c r="AD1816" s="53"/>
      <c r="AE1816" s="53"/>
    </row>
    <row r="1817" ht="14.25" customHeight="1">
      <c r="A1817" s="157" t="str">
        <f t="shared" si="3"/>
        <v>191017_B57-T1-14_00DRL_00KB3_M01_S_1</v>
      </c>
      <c r="B1817" s="47" t="s">
        <v>5073</v>
      </c>
      <c r="C1817" s="47" t="s">
        <v>7239</v>
      </c>
      <c r="D1817" s="162" t="s">
        <v>7240</v>
      </c>
      <c r="E1817" s="182">
        <v>5569.0</v>
      </c>
      <c r="F1817" s="195">
        <v>43027.0</v>
      </c>
      <c r="G1817" s="33" t="s">
        <v>1006</v>
      </c>
      <c r="H1817" s="33" t="s">
        <v>120</v>
      </c>
      <c r="I1817" s="33" t="s">
        <v>1007</v>
      </c>
      <c r="J1817" s="35">
        <v>1.0</v>
      </c>
      <c r="K1817" s="185" t="s">
        <v>1009</v>
      </c>
      <c r="L1817" s="35">
        <v>2.0</v>
      </c>
      <c r="M1817" s="35" t="s">
        <v>1011</v>
      </c>
      <c r="N1817" s="37"/>
      <c r="O1817" s="33" t="s">
        <v>1012</v>
      </c>
      <c r="P1817" s="32"/>
      <c r="Q1817" s="35" t="s">
        <v>1013</v>
      </c>
      <c r="R1817" s="33" t="s">
        <v>1014</v>
      </c>
      <c r="S1817" s="35" t="s">
        <v>1015</v>
      </c>
      <c r="T1817" s="33" t="s">
        <v>1016</v>
      </c>
      <c r="U1817" s="53"/>
      <c r="V1817" s="53"/>
      <c r="W1817" s="53"/>
      <c r="X1817" s="53"/>
      <c r="Y1817" s="53"/>
      <c r="Z1817" s="53"/>
      <c r="AA1817" s="53"/>
      <c r="AB1817" s="53"/>
      <c r="AC1817" s="53"/>
      <c r="AD1817" s="53"/>
      <c r="AE1817" s="53"/>
    </row>
    <row r="1818" ht="14.25" customHeight="1">
      <c r="A1818" s="157" t="str">
        <f t="shared" si="3"/>
        <v>191017_B57-T1-15_00DRM_00KB4_M01_S_1</v>
      </c>
      <c r="B1818" s="47" t="s">
        <v>5079</v>
      </c>
      <c r="C1818" s="47" t="s">
        <v>7241</v>
      </c>
      <c r="D1818" s="162" t="s">
        <v>7242</v>
      </c>
      <c r="E1818" s="33" t="s">
        <v>154</v>
      </c>
      <c r="F1818" s="195">
        <v>43027.0</v>
      </c>
      <c r="G1818" s="33" t="s">
        <v>1006</v>
      </c>
      <c r="H1818" s="33" t="s">
        <v>120</v>
      </c>
      <c r="I1818" s="33" t="s">
        <v>1007</v>
      </c>
      <c r="J1818" s="35">
        <v>1.0</v>
      </c>
      <c r="K1818" s="185" t="s">
        <v>1009</v>
      </c>
      <c r="L1818" s="35">
        <v>2.0</v>
      </c>
      <c r="M1818" s="35" t="s">
        <v>1011</v>
      </c>
      <c r="N1818" s="107" t="s">
        <v>1064</v>
      </c>
      <c r="O1818" s="33" t="s">
        <v>1012</v>
      </c>
      <c r="P1818" s="32"/>
      <c r="Q1818" s="35" t="s">
        <v>1013</v>
      </c>
      <c r="R1818" s="33" t="s">
        <v>1014</v>
      </c>
      <c r="S1818" s="35" t="s">
        <v>1015</v>
      </c>
      <c r="T1818" s="33" t="s">
        <v>1016</v>
      </c>
      <c r="U1818" s="53"/>
      <c r="V1818" s="53"/>
      <c r="W1818" s="53"/>
      <c r="X1818" s="53"/>
      <c r="Y1818" s="53"/>
      <c r="Z1818" s="53"/>
      <c r="AA1818" s="53"/>
      <c r="AB1818" s="53"/>
      <c r="AC1818" s="53"/>
      <c r="AD1818" s="53"/>
      <c r="AE1818" s="53"/>
    </row>
    <row r="1819" ht="14.25" customHeight="1">
      <c r="A1819" s="157" t="str">
        <f t="shared" si="3"/>
        <v>191017_B57-T1-16_00DRN_00KB5_M01_S_1</v>
      </c>
      <c r="B1819" s="47" t="s">
        <v>5085</v>
      </c>
      <c r="C1819" s="47" t="s">
        <v>7243</v>
      </c>
      <c r="D1819" s="162" t="s">
        <v>7244</v>
      </c>
      <c r="E1819" s="33" t="s">
        <v>903</v>
      </c>
      <c r="F1819" s="195">
        <v>43027.0</v>
      </c>
      <c r="G1819" s="33" t="s">
        <v>1006</v>
      </c>
      <c r="H1819" s="33" t="s">
        <v>120</v>
      </c>
      <c r="I1819" s="33" t="s">
        <v>1007</v>
      </c>
      <c r="J1819" s="35">
        <v>1.0</v>
      </c>
      <c r="K1819" s="185" t="s">
        <v>1009</v>
      </c>
      <c r="L1819" s="35">
        <v>2.0</v>
      </c>
      <c r="M1819" s="35" t="s">
        <v>1011</v>
      </c>
      <c r="N1819" s="37"/>
      <c r="O1819" s="33" t="s">
        <v>1012</v>
      </c>
      <c r="P1819" s="32"/>
      <c r="Q1819" s="35" t="s">
        <v>1013</v>
      </c>
      <c r="R1819" s="33" t="s">
        <v>1014</v>
      </c>
      <c r="S1819" s="35" t="s">
        <v>1015</v>
      </c>
      <c r="T1819" s="33" t="s">
        <v>1016</v>
      </c>
      <c r="U1819" s="53"/>
      <c r="V1819" s="53"/>
      <c r="W1819" s="53"/>
      <c r="X1819" s="53"/>
      <c r="Y1819" s="53"/>
      <c r="Z1819" s="53"/>
      <c r="AA1819" s="53"/>
      <c r="AB1819" s="53"/>
      <c r="AC1819" s="53"/>
      <c r="AD1819" s="53"/>
      <c r="AE1819" s="53"/>
    </row>
    <row r="1820" ht="14.25" customHeight="1">
      <c r="A1820" s="157" t="str">
        <f t="shared" si="3"/>
        <v>191018_HEK-QCS_000F2_00KB6_M03_S_1</v>
      </c>
      <c r="B1820" s="154" t="s">
        <v>108</v>
      </c>
      <c r="C1820" s="47" t="s">
        <v>7245</v>
      </c>
      <c r="D1820" s="123" t="s">
        <v>109</v>
      </c>
      <c r="E1820" s="33" t="s">
        <v>109</v>
      </c>
      <c r="F1820" s="195">
        <v>43392.0</v>
      </c>
      <c r="G1820" s="33" t="s">
        <v>5229</v>
      </c>
      <c r="H1820" s="33" t="s">
        <v>1219</v>
      </c>
      <c r="I1820" s="33" t="s">
        <v>1007</v>
      </c>
      <c r="J1820" s="35">
        <v>1.0</v>
      </c>
      <c r="K1820" s="185" t="s">
        <v>1009</v>
      </c>
      <c r="L1820" s="35">
        <v>2.0</v>
      </c>
      <c r="M1820" s="35" t="s">
        <v>1011</v>
      </c>
      <c r="N1820" s="37"/>
      <c r="O1820" s="33" t="s">
        <v>1012</v>
      </c>
      <c r="P1820" s="32"/>
      <c r="Q1820" s="35" t="s">
        <v>1013</v>
      </c>
      <c r="R1820" s="35" t="s">
        <v>5232</v>
      </c>
      <c r="S1820" s="35" t="s">
        <v>1015</v>
      </c>
      <c r="T1820" s="35" t="s">
        <v>5233</v>
      </c>
      <c r="U1820" s="53"/>
      <c r="V1820" s="53"/>
      <c r="W1820" s="53"/>
      <c r="X1820" s="53"/>
      <c r="Y1820" s="53"/>
      <c r="Z1820" s="53"/>
      <c r="AA1820" s="53"/>
      <c r="AB1820" s="53"/>
      <c r="AC1820" s="53"/>
      <c r="AD1820" s="53"/>
      <c r="AE1820" s="53"/>
    </row>
    <row r="1821" ht="14.25" customHeight="1">
      <c r="A1821" s="157" t="str">
        <f t="shared" si="3"/>
        <v>191018_HEK-QCS_00J8W_00KB7_M03_S_1</v>
      </c>
      <c r="B1821" s="154" t="s">
        <v>5768</v>
      </c>
      <c r="C1821" s="47" t="s">
        <v>7246</v>
      </c>
      <c r="D1821" s="123" t="s">
        <v>109</v>
      </c>
      <c r="E1821" s="33" t="s">
        <v>109</v>
      </c>
      <c r="F1821" s="195">
        <v>43392.0</v>
      </c>
      <c r="G1821" s="33" t="s">
        <v>5229</v>
      </c>
      <c r="H1821" s="33" t="s">
        <v>1219</v>
      </c>
      <c r="I1821" s="33" t="s">
        <v>1007</v>
      </c>
      <c r="J1821" s="35">
        <v>1.0</v>
      </c>
      <c r="K1821" s="185" t="s">
        <v>1009</v>
      </c>
      <c r="L1821" s="35">
        <v>2.0</v>
      </c>
      <c r="M1821" s="35" t="s">
        <v>1011</v>
      </c>
      <c r="N1821" s="37"/>
      <c r="O1821" s="33" t="s">
        <v>1012</v>
      </c>
      <c r="P1821" s="32"/>
      <c r="Q1821" s="35" t="s">
        <v>1013</v>
      </c>
      <c r="R1821" s="35" t="s">
        <v>5232</v>
      </c>
      <c r="S1821" s="35" t="s">
        <v>1015</v>
      </c>
      <c r="T1821" s="35" t="s">
        <v>5233</v>
      </c>
      <c r="U1821" s="53"/>
      <c r="V1821" s="53"/>
      <c r="W1821" s="53"/>
      <c r="X1821" s="53"/>
      <c r="Y1821" s="53"/>
      <c r="Z1821" s="53"/>
      <c r="AA1821" s="53"/>
      <c r="AB1821" s="53"/>
      <c r="AC1821" s="53"/>
      <c r="AD1821" s="53"/>
      <c r="AE1821" s="53"/>
    </row>
    <row r="1822" ht="14.25" customHeight="1">
      <c r="A1822" s="157" t="str">
        <f t="shared" si="3"/>
        <v>191018_B51-T2-1_00DON_00KB8_M03_S_1</v>
      </c>
      <c r="B1822" s="47" t="s">
        <v>4567</v>
      </c>
      <c r="C1822" s="47" t="s">
        <v>7247</v>
      </c>
      <c r="D1822" s="162" t="s">
        <v>7248</v>
      </c>
      <c r="E1822" s="179">
        <v>10953.0</v>
      </c>
      <c r="F1822" s="195">
        <v>43392.0</v>
      </c>
      <c r="G1822" s="33" t="s">
        <v>5229</v>
      </c>
      <c r="H1822" s="33" t="s">
        <v>1219</v>
      </c>
      <c r="I1822" s="33" t="s">
        <v>1007</v>
      </c>
      <c r="J1822" s="35">
        <v>1.0</v>
      </c>
      <c r="K1822" s="185" t="s">
        <v>1009</v>
      </c>
      <c r="L1822" s="35">
        <v>2.0</v>
      </c>
      <c r="M1822" s="35" t="s">
        <v>1011</v>
      </c>
      <c r="N1822" s="37"/>
      <c r="O1822" s="33" t="s">
        <v>1012</v>
      </c>
      <c r="P1822" s="32"/>
      <c r="Q1822" s="35" t="s">
        <v>1013</v>
      </c>
      <c r="R1822" s="35" t="s">
        <v>5232</v>
      </c>
      <c r="S1822" s="35" t="s">
        <v>1015</v>
      </c>
      <c r="T1822" s="35" t="s">
        <v>5233</v>
      </c>
      <c r="U1822" s="53"/>
      <c r="V1822" s="53"/>
      <c r="W1822" s="53"/>
      <c r="X1822" s="53"/>
      <c r="Y1822" s="53"/>
      <c r="Z1822" s="53"/>
      <c r="AA1822" s="53"/>
      <c r="AB1822" s="53"/>
      <c r="AC1822" s="53"/>
      <c r="AD1822" s="53"/>
      <c r="AE1822" s="53"/>
    </row>
    <row r="1823" ht="14.25" customHeight="1">
      <c r="A1823" s="157" t="str">
        <f t="shared" si="3"/>
        <v>191018_B51-T2-2_00DOO_00KB9_M03_S_1</v>
      </c>
      <c r="B1823" s="47" t="s">
        <v>4571</v>
      </c>
      <c r="C1823" s="47" t="s">
        <v>7249</v>
      </c>
      <c r="D1823" s="162" t="s">
        <v>7250</v>
      </c>
      <c r="E1823" s="179">
        <v>2122.0</v>
      </c>
      <c r="F1823" s="195">
        <v>43392.0</v>
      </c>
      <c r="G1823" s="33" t="s">
        <v>5229</v>
      </c>
      <c r="H1823" s="33" t="s">
        <v>1219</v>
      </c>
      <c r="I1823" s="33" t="s">
        <v>1007</v>
      </c>
      <c r="J1823" s="35">
        <v>1.0</v>
      </c>
      <c r="K1823" s="185" t="s">
        <v>1009</v>
      </c>
      <c r="L1823" s="35">
        <v>2.0</v>
      </c>
      <c r="M1823" s="35" t="s">
        <v>1011</v>
      </c>
      <c r="N1823" s="37"/>
      <c r="O1823" s="33" t="s">
        <v>1012</v>
      </c>
      <c r="P1823" s="32"/>
      <c r="Q1823" s="35" t="s">
        <v>1013</v>
      </c>
      <c r="R1823" s="35" t="s">
        <v>5232</v>
      </c>
      <c r="S1823" s="35" t="s">
        <v>1015</v>
      </c>
      <c r="T1823" s="35" t="s">
        <v>5233</v>
      </c>
      <c r="U1823" s="53"/>
      <c r="V1823" s="53"/>
      <c r="W1823" s="53"/>
      <c r="X1823" s="53"/>
      <c r="Y1823" s="53"/>
      <c r="Z1823" s="53"/>
      <c r="AA1823" s="53"/>
      <c r="AB1823" s="53"/>
      <c r="AC1823" s="53"/>
      <c r="AD1823" s="53"/>
      <c r="AE1823" s="53"/>
    </row>
    <row r="1824" ht="14.25" customHeight="1">
      <c r="A1824" s="157" t="str">
        <f t="shared" si="3"/>
        <v>191018_B51-T2-3_00DOP_00KBA_M03_S_1</v>
      </c>
      <c r="B1824" s="47" t="s">
        <v>4575</v>
      </c>
      <c r="C1824" s="47" t="s">
        <v>7251</v>
      </c>
      <c r="D1824" s="162" t="s">
        <v>7252</v>
      </c>
      <c r="E1824" s="179">
        <v>3207.0</v>
      </c>
      <c r="F1824" s="195">
        <v>43392.0</v>
      </c>
      <c r="G1824" s="33" t="s">
        <v>5229</v>
      </c>
      <c r="H1824" s="33" t="s">
        <v>1219</v>
      </c>
      <c r="I1824" s="33" t="s">
        <v>1007</v>
      </c>
      <c r="J1824" s="35">
        <v>1.0</v>
      </c>
      <c r="K1824" s="185" t="s">
        <v>1009</v>
      </c>
      <c r="L1824" s="35">
        <v>2.0</v>
      </c>
      <c r="M1824" s="35" t="s">
        <v>1011</v>
      </c>
      <c r="N1824" s="37"/>
      <c r="O1824" s="33" t="s">
        <v>1012</v>
      </c>
      <c r="P1824" s="32"/>
      <c r="Q1824" s="35" t="s">
        <v>1013</v>
      </c>
      <c r="R1824" s="35" t="s">
        <v>5232</v>
      </c>
      <c r="S1824" s="35" t="s">
        <v>1015</v>
      </c>
      <c r="T1824" s="35" t="s">
        <v>5233</v>
      </c>
      <c r="U1824" s="53"/>
      <c r="V1824" s="53"/>
      <c r="W1824" s="53"/>
      <c r="X1824" s="53"/>
      <c r="Y1824" s="53"/>
      <c r="Z1824" s="53"/>
      <c r="AA1824" s="53"/>
      <c r="AB1824" s="53"/>
      <c r="AC1824" s="53"/>
      <c r="AD1824" s="53"/>
      <c r="AE1824" s="53"/>
    </row>
    <row r="1825" ht="14.25" customHeight="1">
      <c r="A1825" s="157" t="str">
        <f t="shared" si="3"/>
        <v>191018_B51-T2-4_00DOQ_00KBB_M03_S_1</v>
      </c>
      <c r="B1825" s="47" t="s">
        <v>4579</v>
      </c>
      <c r="C1825" s="47" t="s">
        <v>7253</v>
      </c>
      <c r="D1825" s="162" t="s">
        <v>7254</v>
      </c>
      <c r="E1825" s="179">
        <v>9410.0</v>
      </c>
      <c r="F1825" s="195">
        <v>43392.0</v>
      </c>
      <c r="G1825" s="33" t="s">
        <v>5229</v>
      </c>
      <c r="H1825" s="33" t="s">
        <v>1219</v>
      </c>
      <c r="I1825" s="33" t="s">
        <v>1007</v>
      </c>
      <c r="J1825" s="35">
        <v>1.0</v>
      </c>
      <c r="K1825" s="185" t="s">
        <v>1009</v>
      </c>
      <c r="L1825" s="35">
        <v>2.0</v>
      </c>
      <c r="M1825" s="35" t="s">
        <v>1011</v>
      </c>
      <c r="N1825" s="37"/>
      <c r="O1825" s="33" t="s">
        <v>1012</v>
      </c>
      <c r="P1825" s="32"/>
      <c r="Q1825" s="35" t="s">
        <v>1013</v>
      </c>
      <c r="R1825" s="35" t="s">
        <v>5232</v>
      </c>
      <c r="S1825" s="35" t="s">
        <v>1015</v>
      </c>
      <c r="T1825" s="35" t="s">
        <v>5233</v>
      </c>
      <c r="U1825" s="53"/>
      <c r="V1825" s="53"/>
      <c r="W1825" s="53"/>
      <c r="X1825" s="53"/>
      <c r="Y1825" s="53"/>
      <c r="Z1825" s="53"/>
      <c r="AA1825" s="53"/>
      <c r="AB1825" s="53"/>
      <c r="AC1825" s="53"/>
      <c r="AD1825" s="53"/>
      <c r="AE1825" s="53"/>
    </row>
    <row r="1826" ht="14.25" customHeight="1">
      <c r="A1826" s="157" t="str">
        <f t="shared" si="3"/>
        <v>191018_B51-T2-5_00DOR_00KBC_M03_S_1</v>
      </c>
      <c r="B1826" s="47" t="s">
        <v>4583</v>
      </c>
      <c r="C1826" s="47" t="s">
        <v>7255</v>
      </c>
      <c r="D1826" s="162" t="s">
        <v>7256</v>
      </c>
      <c r="E1826" s="179">
        <v>4929.0</v>
      </c>
      <c r="F1826" s="195">
        <v>43392.0</v>
      </c>
      <c r="G1826" s="33" t="s">
        <v>5229</v>
      </c>
      <c r="H1826" s="33" t="s">
        <v>1219</v>
      </c>
      <c r="I1826" s="33" t="s">
        <v>1007</v>
      </c>
      <c r="J1826" s="35">
        <v>1.0</v>
      </c>
      <c r="K1826" s="185" t="s">
        <v>1009</v>
      </c>
      <c r="L1826" s="35">
        <v>2.0</v>
      </c>
      <c r="M1826" s="35" t="s">
        <v>1011</v>
      </c>
      <c r="N1826" s="37"/>
      <c r="O1826" s="33" t="s">
        <v>1012</v>
      </c>
      <c r="P1826" s="32"/>
      <c r="Q1826" s="35" t="s">
        <v>1013</v>
      </c>
      <c r="R1826" s="35" t="s">
        <v>5232</v>
      </c>
      <c r="S1826" s="35" t="s">
        <v>1015</v>
      </c>
      <c r="T1826" s="35" t="s">
        <v>5233</v>
      </c>
      <c r="U1826" s="53"/>
      <c r="V1826" s="53"/>
      <c r="W1826" s="53"/>
      <c r="X1826" s="53"/>
      <c r="Y1826" s="53"/>
      <c r="Z1826" s="53"/>
      <c r="AA1826" s="53"/>
      <c r="AB1826" s="53"/>
      <c r="AC1826" s="53"/>
      <c r="AD1826" s="53"/>
      <c r="AE1826" s="53"/>
    </row>
    <row r="1827" ht="14.25" customHeight="1">
      <c r="A1827" s="157" t="str">
        <f t="shared" si="3"/>
        <v>191018_B51-T2-6_00DOS_00KBD_M03_S_1</v>
      </c>
      <c r="B1827" s="47" t="s">
        <v>4587</v>
      </c>
      <c r="C1827" s="47" t="s">
        <v>7257</v>
      </c>
      <c r="D1827" s="162" t="s">
        <v>7258</v>
      </c>
      <c r="E1827" s="179">
        <v>3282.0</v>
      </c>
      <c r="F1827" s="195">
        <v>43392.0</v>
      </c>
      <c r="G1827" s="33" t="s">
        <v>5229</v>
      </c>
      <c r="H1827" s="33" t="s">
        <v>1219</v>
      </c>
      <c r="I1827" s="33" t="s">
        <v>1007</v>
      </c>
      <c r="J1827" s="35">
        <v>1.0</v>
      </c>
      <c r="K1827" s="185" t="s">
        <v>1009</v>
      </c>
      <c r="L1827" s="35">
        <v>2.0</v>
      </c>
      <c r="M1827" s="35" t="s">
        <v>1011</v>
      </c>
      <c r="N1827" s="37"/>
      <c r="O1827" s="33" t="s">
        <v>1012</v>
      </c>
      <c r="P1827" s="32"/>
      <c r="Q1827" s="35" t="s">
        <v>1013</v>
      </c>
      <c r="R1827" s="35" t="s">
        <v>5232</v>
      </c>
      <c r="S1827" s="35" t="s">
        <v>1015</v>
      </c>
      <c r="T1827" s="35" t="s">
        <v>5233</v>
      </c>
      <c r="U1827" s="53"/>
      <c r="V1827" s="53"/>
      <c r="W1827" s="53"/>
      <c r="X1827" s="53"/>
      <c r="Y1827" s="53"/>
      <c r="Z1827" s="53"/>
      <c r="AA1827" s="53"/>
      <c r="AB1827" s="53"/>
      <c r="AC1827" s="53"/>
      <c r="AD1827" s="53"/>
      <c r="AE1827" s="53"/>
    </row>
    <row r="1828" ht="14.25" customHeight="1">
      <c r="A1828" s="157" t="str">
        <f t="shared" si="3"/>
        <v>191018_B51-T2-7_00DOT_00KBE_M03_S_1</v>
      </c>
      <c r="B1828" s="47" t="s">
        <v>4593</v>
      </c>
      <c r="C1828" s="47" t="s">
        <v>7259</v>
      </c>
      <c r="D1828" s="162" t="s">
        <v>7260</v>
      </c>
      <c r="E1828" s="179">
        <v>10691.0</v>
      </c>
      <c r="F1828" s="195">
        <v>43392.0</v>
      </c>
      <c r="G1828" s="33" t="s">
        <v>5229</v>
      </c>
      <c r="H1828" s="33" t="s">
        <v>1219</v>
      </c>
      <c r="I1828" s="33" t="s">
        <v>1007</v>
      </c>
      <c r="J1828" s="35">
        <v>1.0</v>
      </c>
      <c r="K1828" s="185" t="s">
        <v>1009</v>
      </c>
      <c r="L1828" s="35">
        <v>2.0</v>
      </c>
      <c r="M1828" s="35" t="s">
        <v>1011</v>
      </c>
      <c r="N1828" s="37"/>
      <c r="O1828" s="33" t="s">
        <v>1012</v>
      </c>
      <c r="P1828" s="32"/>
      <c r="Q1828" s="35" t="s">
        <v>1013</v>
      </c>
      <c r="R1828" s="35" t="s">
        <v>5232</v>
      </c>
      <c r="S1828" s="35" t="s">
        <v>1015</v>
      </c>
      <c r="T1828" s="35" t="s">
        <v>5233</v>
      </c>
      <c r="U1828" s="53"/>
      <c r="V1828" s="53"/>
      <c r="W1828" s="53"/>
      <c r="X1828" s="53"/>
      <c r="Y1828" s="53"/>
      <c r="Z1828" s="53"/>
      <c r="AA1828" s="53"/>
      <c r="AB1828" s="53"/>
      <c r="AC1828" s="53"/>
      <c r="AD1828" s="53"/>
      <c r="AE1828" s="53"/>
    </row>
    <row r="1829" ht="14.25" customHeight="1">
      <c r="A1829" s="157" t="str">
        <f t="shared" si="3"/>
        <v>191018_B51-T2-8_00DOU_00KBF_M03_S_1</v>
      </c>
      <c r="B1829" s="47" t="s">
        <v>4597</v>
      </c>
      <c r="C1829" s="47" t="s">
        <v>7261</v>
      </c>
      <c r="D1829" s="162" t="s">
        <v>7262</v>
      </c>
      <c r="E1829" s="179">
        <v>2992.0</v>
      </c>
      <c r="F1829" s="195">
        <v>43392.0</v>
      </c>
      <c r="G1829" s="33" t="s">
        <v>5229</v>
      </c>
      <c r="H1829" s="33" t="s">
        <v>1219</v>
      </c>
      <c r="I1829" s="33" t="s">
        <v>1007</v>
      </c>
      <c r="J1829" s="35">
        <v>1.0</v>
      </c>
      <c r="K1829" s="185" t="s">
        <v>1009</v>
      </c>
      <c r="L1829" s="35">
        <v>2.0</v>
      </c>
      <c r="M1829" s="35" t="s">
        <v>1011</v>
      </c>
      <c r="N1829" s="37"/>
      <c r="O1829" s="33" t="s">
        <v>1012</v>
      </c>
      <c r="P1829" s="32"/>
      <c r="Q1829" s="35" t="s">
        <v>1013</v>
      </c>
      <c r="R1829" s="35" t="s">
        <v>5232</v>
      </c>
      <c r="S1829" s="35" t="s">
        <v>1015</v>
      </c>
      <c r="T1829" s="35" t="s">
        <v>5233</v>
      </c>
      <c r="U1829" s="53"/>
      <c r="V1829" s="53"/>
      <c r="W1829" s="53"/>
      <c r="X1829" s="53"/>
      <c r="Y1829" s="53"/>
      <c r="Z1829" s="53"/>
      <c r="AA1829" s="53"/>
      <c r="AB1829" s="53"/>
      <c r="AC1829" s="53"/>
      <c r="AD1829" s="53"/>
      <c r="AE1829" s="53"/>
    </row>
    <row r="1830" ht="14.25" customHeight="1">
      <c r="A1830" s="157" t="str">
        <f t="shared" si="3"/>
        <v>191018_B51-T2-9_00DOV_00KBG_M03_S_1</v>
      </c>
      <c r="B1830" s="47" t="s">
        <v>4601</v>
      </c>
      <c r="C1830" s="47" t="s">
        <v>7263</v>
      </c>
      <c r="D1830" s="162" t="s">
        <v>7264</v>
      </c>
      <c r="E1830" s="179">
        <v>6350.0</v>
      </c>
      <c r="F1830" s="195">
        <v>43392.0</v>
      </c>
      <c r="G1830" s="33" t="s">
        <v>5229</v>
      </c>
      <c r="H1830" s="33" t="s">
        <v>1219</v>
      </c>
      <c r="I1830" s="33" t="s">
        <v>1007</v>
      </c>
      <c r="J1830" s="35">
        <v>1.0</v>
      </c>
      <c r="K1830" s="185" t="s">
        <v>1009</v>
      </c>
      <c r="L1830" s="35">
        <v>2.0</v>
      </c>
      <c r="M1830" s="35" t="s">
        <v>1011</v>
      </c>
      <c r="N1830" s="37"/>
      <c r="O1830" s="33" t="s">
        <v>1012</v>
      </c>
      <c r="P1830" s="32"/>
      <c r="Q1830" s="35" t="s">
        <v>1013</v>
      </c>
      <c r="R1830" s="35" t="s">
        <v>5232</v>
      </c>
      <c r="S1830" s="35" t="s">
        <v>1015</v>
      </c>
      <c r="T1830" s="35" t="s">
        <v>5233</v>
      </c>
      <c r="U1830" s="53"/>
      <c r="V1830" s="53"/>
      <c r="W1830" s="53"/>
      <c r="X1830" s="53"/>
      <c r="Y1830" s="53"/>
      <c r="Z1830" s="53"/>
      <c r="AA1830" s="53"/>
      <c r="AB1830" s="53"/>
      <c r="AC1830" s="53"/>
      <c r="AD1830" s="53"/>
      <c r="AE1830" s="53"/>
    </row>
    <row r="1831" ht="14.25" customHeight="1">
      <c r="A1831" s="157" t="str">
        <f t="shared" si="3"/>
        <v>191018_B51-T2-10_00DOW_00KBH_M03_S_1</v>
      </c>
      <c r="B1831" s="47" t="s">
        <v>4604</v>
      </c>
      <c r="C1831" s="47" t="s">
        <v>7265</v>
      </c>
      <c r="D1831" s="162" t="s">
        <v>7266</v>
      </c>
      <c r="E1831" s="179">
        <v>2479.0</v>
      </c>
      <c r="F1831" s="195">
        <v>43392.0</v>
      </c>
      <c r="G1831" s="33" t="s">
        <v>5229</v>
      </c>
      <c r="H1831" s="33" t="s">
        <v>1219</v>
      </c>
      <c r="I1831" s="33" t="s">
        <v>1007</v>
      </c>
      <c r="J1831" s="35">
        <v>1.0</v>
      </c>
      <c r="K1831" s="185" t="s">
        <v>1009</v>
      </c>
      <c r="L1831" s="35">
        <v>2.0</v>
      </c>
      <c r="M1831" s="35" t="s">
        <v>1011</v>
      </c>
      <c r="N1831" s="37"/>
      <c r="O1831" s="33" t="s">
        <v>1012</v>
      </c>
      <c r="P1831" s="32"/>
      <c r="Q1831" s="35" t="s">
        <v>1013</v>
      </c>
      <c r="R1831" s="35" t="s">
        <v>5232</v>
      </c>
      <c r="S1831" s="35" t="s">
        <v>1015</v>
      </c>
      <c r="T1831" s="35" t="s">
        <v>5233</v>
      </c>
      <c r="U1831" s="53"/>
      <c r="V1831" s="53"/>
      <c r="W1831" s="53"/>
      <c r="X1831" s="53"/>
      <c r="Y1831" s="53"/>
      <c r="Z1831" s="53"/>
      <c r="AA1831" s="53"/>
      <c r="AB1831" s="53"/>
      <c r="AC1831" s="53"/>
      <c r="AD1831" s="53"/>
      <c r="AE1831" s="53"/>
    </row>
    <row r="1832" ht="14.25" customHeight="1">
      <c r="A1832" s="157" t="str">
        <f t="shared" si="3"/>
        <v>191018_B51-T2-11_00DOX_00KBI_M03_S_1</v>
      </c>
      <c r="B1832" s="47" t="s">
        <v>4608</v>
      </c>
      <c r="C1832" s="47" t="s">
        <v>7267</v>
      </c>
      <c r="D1832" s="162" t="s">
        <v>7268</v>
      </c>
      <c r="E1832" s="179">
        <v>8253.0</v>
      </c>
      <c r="F1832" s="195">
        <v>43392.0</v>
      </c>
      <c r="G1832" s="33" t="s">
        <v>5229</v>
      </c>
      <c r="H1832" s="33" t="s">
        <v>1219</v>
      </c>
      <c r="I1832" s="33" t="s">
        <v>1007</v>
      </c>
      <c r="J1832" s="35">
        <v>1.0</v>
      </c>
      <c r="K1832" s="185" t="s">
        <v>1009</v>
      </c>
      <c r="L1832" s="35">
        <v>2.0</v>
      </c>
      <c r="M1832" s="35" t="s">
        <v>1011</v>
      </c>
      <c r="N1832" s="107" t="s">
        <v>6326</v>
      </c>
      <c r="O1832" s="33" t="s">
        <v>1012</v>
      </c>
      <c r="P1832" s="32"/>
      <c r="Q1832" s="35" t="s">
        <v>1013</v>
      </c>
      <c r="R1832" s="35" t="s">
        <v>5232</v>
      </c>
      <c r="S1832" s="35" t="s">
        <v>1015</v>
      </c>
      <c r="T1832" s="35" t="s">
        <v>5233</v>
      </c>
      <c r="U1832" s="53"/>
      <c r="V1832" s="53"/>
      <c r="W1832" s="53"/>
      <c r="X1832" s="53"/>
      <c r="Y1832" s="53"/>
      <c r="Z1832" s="53"/>
      <c r="AA1832" s="53"/>
      <c r="AB1832" s="53"/>
      <c r="AC1832" s="53"/>
      <c r="AD1832" s="53"/>
      <c r="AE1832" s="53"/>
    </row>
    <row r="1833" ht="14.25" customHeight="1">
      <c r="A1833" s="157" t="str">
        <f t="shared" si="3"/>
        <v>191018_B51-T2-12_00DOY_00KBJ_M03_S_1</v>
      </c>
      <c r="B1833" s="47" t="s">
        <v>4612</v>
      </c>
      <c r="C1833" s="47" t="s">
        <v>7269</v>
      </c>
      <c r="D1833" s="162" t="s">
        <v>7270</v>
      </c>
      <c r="E1833" s="179">
        <v>3301.0</v>
      </c>
      <c r="F1833" s="195">
        <v>43392.0</v>
      </c>
      <c r="G1833" s="33" t="s">
        <v>5229</v>
      </c>
      <c r="H1833" s="33" t="s">
        <v>1219</v>
      </c>
      <c r="I1833" s="33" t="s">
        <v>1007</v>
      </c>
      <c r="J1833" s="35">
        <v>1.0</v>
      </c>
      <c r="K1833" s="185" t="s">
        <v>1009</v>
      </c>
      <c r="L1833" s="35">
        <v>2.0</v>
      </c>
      <c r="M1833" s="35" t="s">
        <v>1011</v>
      </c>
      <c r="N1833" s="37"/>
      <c r="O1833" s="33" t="s">
        <v>1012</v>
      </c>
      <c r="P1833" s="32"/>
      <c r="Q1833" s="35" t="s">
        <v>1013</v>
      </c>
      <c r="R1833" s="35" t="s">
        <v>5232</v>
      </c>
      <c r="S1833" s="35" t="s">
        <v>1015</v>
      </c>
      <c r="T1833" s="35" t="s">
        <v>5233</v>
      </c>
      <c r="U1833" s="53"/>
      <c r="V1833" s="53"/>
      <c r="W1833" s="53"/>
      <c r="X1833" s="53"/>
      <c r="Y1833" s="53"/>
      <c r="Z1833" s="53"/>
      <c r="AA1833" s="53"/>
      <c r="AB1833" s="53"/>
      <c r="AC1833" s="53"/>
      <c r="AD1833" s="53"/>
      <c r="AE1833" s="53"/>
    </row>
    <row r="1834" ht="14.25" customHeight="1">
      <c r="A1834" s="157" t="str">
        <f t="shared" si="3"/>
        <v>191018_B51-T2-13_00DOZ_00KBK_M03_S_1</v>
      </c>
      <c r="B1834" s="47" t="s">
        <v>4616</v>
      </c>
      <c r="C1834" s="47" t="s">
        <v>7271</v>
      </c>
      <c r="D1834" s="162" t="s">
        <v>7272</v>
      </c>
      <c r="E1834" s="179">
        <v>2809.0</v>
      </c>
      <c r="F1834" s="195">
        <v>43392.0</v>
      </c>
      <c r="G1834" s="33" t="s">
        <v>5229</v>
      </c>
      <c r="H1834" s="33" t="s">
        <v>1219</v>
      </c>
      <c r="I1834" s="33" t="s">
        <v>1007</v>
      </c>
      <c r="J1834" s="35">
        <v>1.0</v>
      </c>
      <c r="K1834" s="185" t="s">
        <v>1009</v>
      </c>
      <c r="L1834" s="35">
        <v>2.0</v>
      </c>
      <c r="M1834" s="35" t="s">
        <v>1011</v>
      </c>
      <c r="N1834" s="37"/>
      <c r="O1834" s="33" t="s">
        <v>1012</v>
      </c>
      <c r="P1834" s="32"/>
      <c r="Q1834" s="35" t="s">
        <v>1013</v>
      </c>
      <c r="R1834" s="35" t="s">
        <v>5232</v>
      </c>
      <c r="S1834" s="35" t="s">
        <v>1015</v>
      </c>
      <c r="T1834" s="35" t="s">
        <v>5233</v>
      </c>
      <c r="U1834" s="53"/>
      <c r="V1834" s="53"/>
      <c r="W1834" s="53"/>
      <c r="X1834" s="53"/>
      <c r="Y1834" s="53"/>
      <c r="Z1834" s="53"/>
      <c r="AA1834" s="53"/>
      <c r="AB1834" s="53"/>
      <c r="AC1834" s="53"/>
      <c r="AD1834" s="53"/>
      <c r="AE1834" s="53"/>
    </row>
    <row r="1835" ht="14.25" customHeight="1">
      <c r="A1835" s="157" t="str">
        <f t="shared" si="3"/>
        <v>191018_B51-T2-14_00DP0_00KBL_M03_S_1</v>
      </c>
      <c r="B1835" s="47" t="s">
        <v>4620</v>
      </c>
      <c r="C1835" s="47" t="s">
        <v>7273</v>
      </c>
      <c r="D1835" s="162" t="s">
        <v>7274</v>
      </c>
      <c r="E1835" s="179">
        <v>6957.0</v>
      </c>
      <c r="F1835" s="195">
        <v>43392.0</v>
      </c>
      <c r="G1835" s="33" t="s">
        <v>5229</v>
      </c>
      <c r="H1835" s="33" t="s">
        <v>1219</v>
      </c>
      <c r="I1835" s="33" t="s">
        <v>1007</v>
      </c>
      <c r="J1835" s="35">
        <v>1.0</v>
      </c>
      <c r="K1835" s="185" t="s">
        <v>1009</v>
      </c>
      <c r="L1835" s="35">
        <v>2.0</v>
      </c>
      <c r="M1835" s="35" t="s">
        <v>1011</v>
      </c>
      <c r="N1835" s="37"/>
      <c r="O1835" s="33" t="s">
        <v>1012</v>
      </c>
      <c r="P1835" s="32"/>
      <c r="Q1835" s="35" t="s">
        <v>1013</v>
      </c>
      <c r="R1835" s="35" t="s">
        <v>5232</v>
      </c>
      <c r="S1835" s="35" t="s">
        <v>1015</v>
      </c>
      <c r="T1835" s="35" t="s">
        <v>5233</v>
      </c>
      <c r="U1835" s="53"/>
      <c r="V1835" s="53"/>
      <c r="W1835" s="53"/>
      <c r="X1835" s="53"/>
      <c r="Y1835" s="53"/>
      <c r="Z1835" s="53"/>
      <c r="AA1835" s="53"/>
      <c r="AB1835" s="53"/>
      <c r="AC1835" s="53"/>
      <c r="AD1835" s="53"/>
      <c r="AE1835" s="53"/>
    </row>
    <row r="1836" ht="14.25" customHeight="1">
      <c r="A1836" s="157" t="str">
        <f t="shared" si="3"/>
        <v>191018_B51-T2-15_00DP1_00KBM_M03_S_1</v>
      </c>
      <c r="B1836" s="47" t="s">
        <v>4624</v>
      </c>
      <c r="C1836" s="47" t="s">
        <v>7275</v>
      </c>
      <c r="D1836" s="162" t="s">
        <v>7276</v>
      </c>
      <c r="E1836" s="33" t="s">
        <v>154</v>
      </c>
      <c r="F1836" s="195">
        <v>43392.0</v>
      </c>
      <c r="G1836" s="33" t="s">
        <v>5229</v>
      </c>
      <c r="H1836" s="33" t="s">
        <v>1219</v>
      </c>
      <c r="I1836" s="33" t="s">
        <v>1007</v>
      </c>
      <c r="J1836" s="35">
        <v>1.0</v>
      </c>
      <c r="K1836" s="185" t="s">
        <v>1009</v>
      </c>
      <c r="L1836" s="35">
        <v>2.0</v>
      </c>
      <c r="M1836" s="35" t="s">
        <v>1011</v>
      </c>
      <c r="N1836" s="107" t="s">
        <v>5490</v>
      </c>
      <c r="O1836" s="33" t="s">
        <v>1012</v>
      </c>
      <c r="P1836" s="32"/>
      <c r="Q1836" s="35" t="s">
        <v>1013</v>
      </c>
      <c r="R1836" s="35" t="s">
        <v>5232</v>
      </c>
      <c r="S1836" s="35" t="s">
        <v>1015</v>
      </c>
      <c r="T1836" s="35" t="s">
        <v>5233</v>
      </c>
      <c r="U1836" s="53"/>
      <c r="V1836" s="53"/>
      <c r="W1836" s="53"/>
      <c r="X1836" s="53"/>
      <c r="Y1836" s="53"/>
      <c r="Z1836" s="53"/>
      <c r="AA1836" s="53"/>
      <c r="AB1836" s="53"/>
      <c r="AC1836" s="53"/>
      <c r="AD1836" s="53"/>
      <c r="AE1836" s="53"/>
    </row>
    <row r="1837" ht="14.25" customHeight="1">
      <c r="A1837" s="157" t="str">
        <f t="shared" si="3"/>
        <v>191018_B51-T2-16_00DP2_00KBN_M03_S_1</v>
      </c>
      <c r="B1837" s="47" t="s">
        <v>4630</v>
      </c>
      <c r="C1837" s="47" t="s">
        <v>7277</v>
      </c>
      <c r="D1837" s="162" t="s">
        <v>7278</v>
      </c>
      <c r="E1837" s="33" t="s">
        <v>881</v>
      </c>
      <c r="F1837" s="195">
        <v>43392.0</v>
      </c>
      <c r="G1837" s="33" t="s">
        <v>5229</v>
      </c>
      <c r="H1837" s="33" t="s">
        <v>1219</v>
      </c>
      <c r="I1837" s="33" t="s">
        <v>1007</v>
      </c>
      <c r="J1837" s="35">
        <v>1.0</v>
      </c>
      <c r="K1837" s="185" t="s">
        <v>1009</v>
      </c>
      <c r="L1837" s="35">
        <v>2.0</v>
      </c>
      <c r="M1837" s="35" t="s">
        <v>1011</v>
      </c>
      <c r="N1837" s="37"/>
      <c r="O1837" s="33" t="s">
        <v>1012</v>
      </c>
      <c r="P1837" s="32"/>
      <c r="Q1837" s="35" t="s">
        <v>1013</v>
      </c>
      <c r="R1837" s="35" t="s">
        <v>5232</v>
      </c>
      <c r="S1837" s="35" t="s">
        <v>1015</v>
      </c>
      <c r="T1837" s="35" t="s">
        <v>5233</v>
      </c>
      <c r="U1837" s="53"/>
      <c r="V1837" s="53"/>
      <c r="W1837" s="53"/>
      <c r="X1837" s="53"/>
      <c r="Y1837" s="53"/>
      <c r="Z1837" s="53"/>
      <c r="AA1837" s="53"/>
      <c r="AB1837" s="53"/>
      <c r="AC1837" s="53"/>
      <c r="AD1837" s="53"/>
      <c r="AE1837" s="53"/>
    </row>
    <row r="1838" ht="14.25" customHeight="1">
      <c r="A1838" s="157" t="str">
        <f t="shared" si="3"/>
        <v>191019_HEK-QCS_000F2_00KBO_M03_S_1</v>
      </c>
      <c r="B1838" s="154" t="s">
        <v>108</v>
      </c>
      <c r="C1838" s="47" t="s">
        <v>7279</v>
      </c>
      <c r="D1838" s="123" t="s">
        <v>109</v>
      </c>
      <c r="E1838" s="33" t="s">
        <v>109</v>
      </c>
      <c r="F1838" s="195">
        <v>43757.0</v>
      </c>
      <c r="G1838" s="33" t="s">
        <v>5229</v>
      </c>
      <c r="H1838" s="33" t="s">
        <v>1219</v>
      </c>
      <c r="I1838" s="33" t="s">
        <v>1007</v>
      </c>
      <c r="J1838" s="35">
        <v>1.0</v>
      </c>
      <c r="K1838" s="185" t="s">
        <v>1009</v>
      </c>
      <c r="L1838" s="35">
        <v>2.0</v>
      </c>
      <c r="M1838" s="35" t="s">
        <v>1011</v>
      </c>
      <c r="N1838" s="37"/>
      <c r="O1838" s="33" t="s">
        <v>1012</v>
      </c>
      <c r="P1838" s="32"/>
      <c r="Q1838" s="35" t="s">
        <v>1013</v>
      </c>
      <c r="R1838" s="35" t="s">
        <v>5232</v>
      </c>
      <c r="S1838" s="35" t="s">
        <v>1015</v>
      </c>
      <c r="T1838" s="35" t="s">
        <v>5233</v>
      </c>
      <c r="U1838" s="53"/>
      <c r="V1838" s="53"/>
      <c r="W1838" s="53"/>
      <c r="X1838" s="53"/>
      <c r="Y1838" s="53"/>
      <c r="Z1838" s="53"/>
      <c r="AA1838" s="53"/>
      <c r="AB1838" s="53"/>
      <c r="AC1838" s="53"/>
      <c r="AD1838" s="53"/>
      <c r="AE1838" s="53"/>
    </row>
    <row r="1839" ht="14.25" customHeight="1">
      <c r="A1839" s="157" t="str">
        <f t="shared" si="3"/>
        <v>191019_HEK-QCS_00J8W_00KBP_M03_S_1</v>
      </c>
      <c r="B1839" s="154" t="s">
        <v>5768</v>
      </c>
      <c r="C1839" s="47" t="s">
        <v>7280</v>
      </c>
      <c r="D1839" s="123" t="s">
        <v>109</v>
      </c>
      <c r="E1839" s="33" t="s">
        <v>109</v>
      </c>
      <c r="F1839" s="195">
        <v>43757.0</v>
      </c>
      <c r="G1839" s="33" t="s">
        <v>5229</v>
      </c>
      <c r="H1839" s="33" t="s">
        <v>1219</v>
      </c>
      <c r="I1839" s="33" t="s">
        <v>1007</v>
      </c>
      <c r="J1839" s="35">
        <v>1.0</v>
      </c>
      <c r="K1839" s="185" t="s">
        <v>1009</v>
      </c>
      <c r="L1839" s="35">
        <v>2.0</v>
      </c>
      <c r="M1839" s="35" t="s">
        <v>1011</v>
      </c>
      <c r="N1839" s="37"/>
      <c r="O1839" s="33" t="s">
        <v>1012</v>
      </c>
      <c r="P1839" s="32"/>
      <c r="Q1839" s="35" t="s">
        <v>1013</v>
      </c>
      <c r="R1839" s="35" t="s">
        <v>5232</v>
      </c>
      <c r="S1839" s="35" t="s">
        <v>1015</v>
      </c>
      <c r="T1839" s="35" t="s">
        <v>5233</v>
      </c>
      <c r="U1839" s="53"/>
      <c r="V1839" s="53"/>
      <c r="W1839" s="53"/>
      <c r="X1839" s="53"/>
      <c r="Y1839" s="53"/>
      <c r="Z1839" s="53"/>
      <c r="AA1839" s="53"/>
      <c r="AB1839" s="53"/>
      <c r="AC1839" s="53"/>
      <c r="AD1839" s="53"/>
      <c r="AE1839" s="53"/>
    </row>
    <row r="1840" ht="14.25" customHeight="1">
      <c r="A1840" s="157" t="str">
        <f t="shared" si="3"/>
        <v>191019_B54-T1-1_00DPZ_00KBQ_M03_S_1</v>
      </c>
      <c r="B1840" s="47" t="s">
        <v>4778</v>
      </c>
      <c r="C1840" s="47" t="s">
        <v>7281</v>
      </c>
      <c r="D1840" s="162" t="s">
        <v>7282</v>
      </c>
      <c r="E1840" s="66">
        <v>6376.0</v>
      </c>
      <c r="F1840" s="195">
        <v>43757.0</v>
      </c>
      <c r="G1840" s="33" t="s">
        <v>5229</v>
      </c>
      <c r="H1840" s="33" t="s">
        <v>1219</v>
      </c>
      <c r="I1840" s="33" t="s">
        <v>1007</v>
      </c>
      <c r="J1840" s="35">
        <v>1.0</v>
      </c>
      <c r="K1840" s="185" t="s">
        <v>1009</v>
      </c>
      <c r="L1840" s="35">
        <v>2.0</v>
      </c>
      <c r="M1840" s="35" t="s">
        <v>1011</v>
      </c>
      <c r="N1840" s="37"/>
      <c r="O1840" s="33" t="s">
        <v>1012</v>
      </c>
      <c r="P1840" s="32"/>
      <c r="Q1840" s="35" t="s">
        <v>1013</v>
      </c>
      <c r="R1840" s="35" t="s">
        <v>5232</v>
      </c>
      <c r="S1840" s="35" t="s">
        <v>1015</v>
      </c>
      <c r="T1840" s="35" t="s">
        <v>5233</v>
      </c>
      <c r="U1840" s="53"/>
      <c r="V1840" s="53"/>
      <c r="W1840" s="53"/>
      <c r="X1840" s="53"/>
      <c r="Y1840" s="53"/>
      <c r="Z1840" s="53"/>
      <c r="AA1840" s="53"/>
      <c r="AB1840" s="53"/>
      <c r="AC1840" s="53"/>
      <c r="AD1840" s="53"/>
      <c r="AE1840" s="53"/>
    </row>
    <row r="1841" ht="14.25" customHeight="1">
      <c r="A1841" s="157" t="str">
        <f t="shared" si="3"/>
        <v>191019_B54-T1-2_00DQ0_00KBR_M03_S_1</v>
      </c>
      <c r="B1841" s="47" t="s">
        <v>4789</v>
      </c>
      <c r="C1841" s="47" t="s">
        <v>7283</v>
      </c>
      <c r="D1841" s="162" t="s">
        <v>7284</v>
      </c>
      <c r="E1841" s="66">
        <v>8490.0</v>
      </c>
      <c r="F1841" s="195">
        <v>43757.0</v>
      </c>
      <c r="G1841" s="33" t="s">
        <v>5229</v>
      </c>
      <c r="H1841" s="33" t="s">
        <v>1219</v>
      </c>
      <c r="I1841" s="33" t="s">
        <v>1007</v>
      </c>
      <c r="J1841" s="35">
        <v>1.0</v>
      </c>
      <c r="K1841" s="185" t="s">
        <v>1009</v>
      </c>
      <c r="L1841" s="35">
        <v>2.0</v>
      </c>
      <c r="M1841" s="35" t="s">
        <v>1011</v>
      </c>
      <c r="N1841" s="37"/>
      <c r="O1841" s="33" t="s">
        <v>1012</v>
      </c>
      <c r="P1841" s="32"/>
      <c r="Q1841" s="35" t="s">
        <v>1013</v>
      </c>
      <c r="R1841" s="35" t="s">
        <v>5232</v>
      </c>
      <c r="S1841" s="35" t="s">
        <v>1015</v>
      </c>
      <c r="T1841" s="35" t="s">
        <v>5233</v>
      </c>
      <c r="U1841" s="53"/>
      <c r="V1841" s="53"/>
      <c r="W1841" s="53"/>
      <c r="X1841" s="53"/>
      <c r="Y1841" s="53"/>
      <c r="Z1841" s="53"/>
      <c r="AA1841" s="53"/>
      <c r="AB1841" s="53"/>
      <c r="AC1841" s="53"/>
      <c r="AD1841" s="53"/>
      <c r="AE1841" s="53"/>
    </row>
    <row r="1842" ht="14.25" customHeight="1">
      <c r="A1842" s="157" t="str">
        <f t="shared" si="3"/>
        <v>191019_B54-T1-3_00DQ1_00KBS_M03_S_1</v>
      </c>
      <c r="B1842" s="47" t="s">
        <v>4795</v>
      </c>
      <c r="C1842" s="47" t="s">
        <v>7285</v>
      </c>
      <c r="D1842" s="162" t="s">
        <v>7286</v>
      </c>
      <c r="E1842" s="66">
        <v>2633.0</v>
      </c>
      <c r="F1842" s="195">
        <v>43757.0</v>
      </c>
      <c r="G1842" s="33" t="s">
        <v>5229</v>
      </c>
      <c r="H1842" s="33" t="s">
        <v>1219</v>
      </c>
      <c r="I1842" s="33" t="s">
        <v>1007</v>
      </c>
      <c r="J1842" s="35">
        <v>1.0</v>
      </c>
      <c r="K1842" s="185" t="s">
        <v>1009</v>
      </c>
      <c r="L1842" s="35">
        <v>2.0</v>
      </c>
      <c r="M1842" s="35" t="s">
        <v>1011</v>
      </c>
      <c r="N1842" s="37"/>
      <c r="O1842" s="33" t="s">
        <v>1012</v>
      </c>
      <c r="P1842" s="32"/>
      <c r="Q1842" s="35" t="s">
        <v>1013</v>
      </c>
      <c r="R1842" s="35" t="s">
        <v>5232</v>
      </c>
      <c r="S1842" s="35" t="s">
        <v>1015</v>
      </c>
      <c r="T1842" s="35" t="s">
        <v>5233</v>
      </c>
      <c r="U1842" s="53"/>
      <c r="V1842" s="53"/>
      <c r="W1842" s="53"/>
      <c r="X1842" s="53"/>
      <c r="Y1842" s="53"/>
      <c r="Z1842" s="53"/>
      <c r="AA1842" s="53"/>
      <c r="AB1842" s="53"/>
      <c r="AC1842" s="53"/>
      <c r="AD1842" s="53"/>
      <c r="AE1842" s="53"/>
    </row>
    <row r="1843" ht="14.25" customHeight="1">
      <c r="A1843" s="157" t="str">
        <f t="shared" si="3"/>
        <v>191019_B54-T1-4_00DQ2_00KBT_M03_S_1</v>
      </c>
      <c r="B1843" s="47" t="s">
        <v>4804</v>
      </c>
      <c r="C1843" s="47" t="s">
        <v>7287</v>
      </c>
      <c r="D1843" s="162" t="s">
        <v>7288</v>
      </c>
      <c r="E1843" s="66">
        <v>8590.0</v>
      </c>
      <c r="F1843" s="195">
        <v>43757.0</v>
      </c>
      <c r="G1843" s="33" t="s">
        <v>5229</v>
      </c>
      <c r="H1843" s="33" t="s">
        <v>1219</v>
      </c>
      <c r="I1843" s="33" t="s">
        <v>1007</v>
      </c>
      <c r="J1843" s="35">
        <v>1.0</v>
      </c>
      <c r="K1843" s="185" t="s">
        <v>1009</v>
      </c>
      <c r="L1843" s="35">
        <v>2.0</v>
      </c>
      <c r="M1843" s="35" t="s">
        <v>1011</v>
      </c>
      <c r="N1843" s="37"/>
      <c r="O1843" s="33" t="s">
        <v>1012</v>
      </c>
      <c r="P1843" s="32"/>
      <c r="Q1843" s="35" t="s">
        <v>1013</v>
      </c>
      <c r="R1843" s="35" t="s">
        <v>5232</v>
      </c>
      <c r="S1843" s="35" t="s">
        <v>1015</v>
      </c>
      <c r="T1843" s="35" t="s">
        <v>5233</v>
      </c>
      <c r="U1843" s="53"/>
      <c r="V1843" s="53"/>
      <c r="W1843" s="53"/>
      <c r="X1843" s="53"/>
      <c r="Y1843" s="53"/>
      <c r="Z1843" s="53"/>
      <c r="AA1843" s="53"/>
      <c r="AB1843" s="53"/>
      <c r="AC1843" s="53"/>
      <c r="AD1843" s="53"/>
      <c r="AE1843" s="53"/>
    </row>
    <row r="1844" ht="14.25" customHeight="1">
      <c r="A1844" s="157" t="str">
        <f t="shared" si="3"/>
        <v>191019_B54-T1-5_00DQ3_00KBU_M03_S_1</v>
      </c>
      <c r="B1844" s="47" t="s">
        <v>4809</v>
      </c>
      <c r="C1844" s="47" t="s">
        <v>7289</v>
      </c>
      <c r="D1844" s="162" t="s">
        <v>7290</v>
      </c>
      <c r="E1844" s="66">
        <v>9671.0</v>
      </c>
      <c r="F1844" s="195">
        <v>43757.0</v>
      </c>
      <c r="G1844" s="33" t="s">
        <v>5229</v>
      </c>
      <c r="H1844" s="33" t="s">
        <v>1219</v>
      </c>
      <c r="I1844" s="33" t="s">
        <v>1007</v>
      </c>
      <c r="J1844" s="35">
        <v>1.0</v>
      </c>
      <c r="K1844" s="185" t="s">
        <v>1009</v>
      </c>
      <c r="L1844" s="35">
        <v>2.0</v>
      </c>
      <c r="M1844" s="35" t="s">
        <v>1011</v>
      </c>
      <c r="N1844" s="37"/>
      <c r="O1844" s="33" t="s">
        <v>1012</v>
      </c>
      <c r="P1844" s="32"/>
      <c r="Q1844" s="35" t="s">
        <v>1013</v>
      </c>
      <c r="R1844" s="35" t="s">
        <v>5232</v>
      </c>
      <c r="S1844" s="35" t="s">
        <v>1015</v>
      </c>
      <c r="T1844" s="35" t="s">
        <v>5233</v>
      </c>
      <c r="U1844" s="53"/>
      <c r="V1844" s="53"/>
      <c r="W1844" s="53"/>
      <c r="X1844" s="53"/>
      <c r="Y1844" s="53"/>
      <c r="Z1844" s="53"/>
      <c r="AA1844" s="53"/>
      <c r="AB1844" s="53"/>
      <c r="AC1844" s="53"/>
      <c r="AD1844" s="53"/>
      <c r="AE1844" s="53"/>
    </row>
    <row r="1845" ht="14.25" customHeight="1">
      <c r="A1845" s="157" t="str">
        <f t="shared" si="3"/>
        <v>191019_B54-T1-6_00DQ4_00KBV_M03_S_1</v>
      </c>
      <c r="B1845" s="47" t="s">
        <v>4813</v>
      </c>
      <c r="C1845" s="47" t="s">
        <v>7291</v>
      </c>
      <c r="D1845" s="162" t="s">
        <v>7292</v>
      </c>
      <c r="E1845" s="66">
        <v>2407.0</v>
      </c>
      <c r="F1845" s="195">
        <v>43757.0</v>
      </c>
      <c r="G1845" s="33" t="s">
        <v>5229</v>
      </c>
      <c r="H1845" s="33" t="s">
        <v>1219</v>
      </c>
      <c r="I1845" s="33" t="s">
        <v>1007</v>
      </c>
      <c r="J1845" s="35">
        <v>1.0</v>
      </c>
      <c r="K1845" s="185" t="s">
        <v>1009</v>
      </c>
      <c r="L1845" s="35">
        <v>2.0</v>
      </c>
      <c r="M1845" s="35" t="s">
        <v>1011</v>
      </c>
      <c r="N1845" s="37"/>
      <c r="O1845" s="33" t="s">
        <v>1012</v>
      </c>
      <c r="P1845" s="32"/>
      <c r="Q1845" s="35" t="s">
        <v>1013</v>
      </c>
      <c r="R1845" s="35" t="s">
        <v>5232</v>
      </c>
      <c r="S1845" s="35" t="s">
        <v>1015</v>
      </c>
      <c r="T1845" s="35" t="s">
        <v>5233</v>
      </c>
      <c r="U1845" s="53"/>
      <c r="V1845" s="53"/>
      <c r="W1845" s="53"/>
      <c r="X1845" s="53"/>
      <c r="Y1845" s="53"/>
      <c r="Z1845" s="53"/>
      <c r="AA1845" s="53"/>
      <c r="AB1845" s="53"/>
      <c r="AC1845" s="53"/>
      <c r="AD1845" s="53"/>
      <c r="AE1845" s="53"/>
    </row>
    <row r="1846" ht="14.25" customHeight="1">
      <c r="A1846" s="157" t="str">
        <f t="shared" si="3"/>
        <v>191019_B54-T1-7_00DQ5_00KBW_M03_S_1</v>
      </c>
      <c r="B1846" s="47" t="s">
        <v>4817</v>
      </c>
      <c r="C1846" s="47" t="s">
        <v>7293</v>
      </c>
      <c r="D1846" s="162" t="s">
        <v>7294</v>
      </c>
      <c r="E1846" s="66">
        <v>7695.0</v>
      </c>
      <c r="F1846" s="195">
        <v>43757.0</v>
      </c>
      <c r="G1846" s="33" t="s">
        <v>5229</v>
      </c>
      <c r="H1846" s="33" t="s">
        <v>1219</v>
      </c>
      <c r="I1846" s="33" t="s">
        <v>1007</v>
      </c>
      <c r="J1846" s="35">
        <v>1.0</v>
      </c>
      <c r="K1846" s="185" t="s">
        <v>1009</v>
      </c>
      <c r="L1846" s="35">
        <v>2.0</v>
      </c>
      <c r="M1846" s="35" t="s">
        <v>1011</v>
      </c>
      <c r="N1846" s="37"/>
      <c r="O1846" s="33" t="s">
        <v>1012</v>
      </c>
      <c r="P1846" s="32"/>
      <c r="Q1846" s="35" t="s">
        <v>1013</v>
      </c>
      <c r="R1846" s="35" t="s">
        <v>5232</v>
      </c>
      <c r="S1846" s="35" t="s">
        <v>1015</v>
      </c>
      <c r="T1846" s="35" t="s">
        <v>5233</v>
      </c>
      <c r="U1846" s="53"/>
      <c r="V1846" s="53"/>
      <c r="W1846" s="53"/>
      <c r="X1846" s="53"/>
      <c r="Y1846" s="53"/>
      <c r="Z1846" s="53"/>
      <c r="AA1846" s="53"/>
      <c r="AB1846" s="53"/>
      <c r="AC1846" s="53"/>
      <c r="AD1846" s="53"/>
      <c r="AE1846" s="53"/>
    </row>
    <row r="1847" ht="14.25" customHeight="1">
      <c r="A1847" s="157" t="str">
        <f t="shared" si="3"/>
        <v>191019_B54-T1-8_00DQ6_00KBX_M03_S_1</v>
      </c>
      <c r="B1847" s="47" t="s">
        <v>4820</v>
      </c>
      <c r="C1847" s="47" t="s">
        <v>7295</v>
      </c>
      <c r="D1847" s="162" t="s">
        <v>7296</v>
      </c>
      <c r="E1847" s="66">
        <v>8074.0</v>
      </c>
      <c r="F1847" s="195">
        <v>43757.0</v>
      </c>
      <c r="G1847" s="33" t="s">
        <v>5229</v>
      </c>
      <c r="H1847" s="33" t="s">
        <v>1219</v>
      </c>
      <c r="I1847" s="33" t="s">
        <v>1007</v>
      </c>
      <c r="J1847" s="35">
        <v>1.0</v>
      </c>
      <c r="K1847" s="185" t="s">
        <v>1009</v>
      </c>
      <c r="L1847" s="35">
        <v>2.0</v>
      </c>
      <c r="M1847" s="35" t="s">
        <v>1011</v>
      </c>
      <c r="N1847" s="107" t="s">
        <v>4492</v>
      </c>
      <c r="O1847" s="33" t="s">
        <v>1291</v>
      </c>
      <c r="P1847" s="33" t="s">
        <v>7297</v>
      </c>
      <c r="Q1847" s="35" t="s">
        <v>1013</v>
      </c>
      <c r="R1847" s="35" t="s">
        <v>5232</v>
      </c>
      <c r="S1847" s="35" t="s">
        <v>1015</v>
      </c>
      <c r="T1847" s="35" t="s">
        <v>5233</v>
      </c>
      <c r="U1847" s="53"/>
      <c r="V1847" s="53"/>
      <c r="W1847" s="53"/>
      <c r="X1847" s="53"/>
      <c r="Y1847" s="53"/>
      <c r="Z1847" s="53"/>
      <c r="AA1847" s="53"/>
      <c r="AB1847" s="53"/>
      <c r="AC1847" s="53"/>
      <c r="AD1847" s="53"/>
      <c r="AE1847" s="53"/>
    </row>
    <row r="1848" ht="14.25" customHeight="1">
      <c r="A1848" s="157" t="str">
        <f t="shared" si="3"/>
        <v>191019_B54-T1-9_00DQ7_00KBY_M03_S_1</v>
      </c>
      <c r="B1848" s="47" t="s">
        <v>4823</v>
      </c>
      <c r="C1848" s="47" t="s">
        <v>7298</v>
      </c>
      <c r="D1848" s="162" t="s">
        <v>7299</v>
      </c>
      <c r="E1848" s="66">
        <v>2556.0</v>
      </c>
      <c r="F1848" s="195">
        <v>43757.0</v>
      </c>
      <c r="G1848" s="33" t="s">
        <v>5229</v>
      </c>
      <c r="H1848" s="33" t="s">
        <v>1219</v>
      </c>
      <c r="I1848" s="33" t="s">
        <v>1007</v>
      </c>
      <c r="J1848" s="35">
        <v>1.0</v>
      </c>
      <c r="K1848" s="185" t="s">
        <v>1009</v>
      </c>
      <c r="L1848" s="35">
        <v>2.0</v>
      </c>
      <c r="M1848" s="35" t="s">
        <v>1011</v>
      </c>
      <c r="N1848" s="37"/>
      <c r="O1848" s="33" t="s">
        <v>1012</v>
      </c>
      <c r="P1848" s="32"/>
      <c r="Q1848" s="35" t="s">
        <v>1013</v>
      </c>
      <c r="R1848" s="35" t="s">
        <v>5232</v>
      </c>
      <c r="S1848" s="35" t="s">
        <v>1015</v>
      </c>
      <c r="T1848" s="35" t="s">
        <v>5233</v>
      </c>
      <c r="U1848" s="53"/>
      <c r="V1848" s="53"/>
      <c r="W1848" s="53"/>
      <c r="X1848" s="53"/>
      <c r="Y1848" s="53"/>
      <c r="Z1848" s="53"/>
      <c r="AA1848" s="53"/>
      <c r="AB1848" s="53"/>
      <c r="AC1848" s="53"/>
      <c r="AD1848" s="53"/>
      <c r="AE1848" s="53"/>
    </row>
    <row r="1849" ht="14.25" customHeight="1">
      <c r="A1849" s="157" t="str">
        <f t="shared" si="3"/>
        <v>191019_B54-T1-10_00DQ8_00KBZ_M03_S_1</v>
      </c>
      <c r="B1849" s="47" t="s">
        <v>4827</v>
      </c>
      <c r="C1849" s="47" t="s">
        <v>7300</v>
      </c>
      <c r="D1849" s="162" t="s">
        <v>7301</v>
      </c>
      <c r="E1849" s="66">
        <v>10814.0</v>
      </c>
      <c r="F1849" s="195">
        <v>43757.0</v>
      </c>
      <c r="G1849" s="33" t="s">
        <v>5229</v>
      </c>
      <c r="H1849" s="33" t="s">
        <v>1219</v>
      </c>
      <c r="I1849" s="33" t="s">
        <v>1007</v>
      </c>
      <c r="J1849" s="35">
        <v>1.0</v>
      </c>
      <c r="K1849" s="185" t="s">
        <v>1009</v>
      </c>
      <c r="L1849" s="35">
        <v>2.0</v>
      </c>
      <c r="M1849" s="35" t="s">
        <v>1011</v>
      </c>
      <c r="N1849" s="37"/>
      <c r="O1849" s="33" t="s">
        <v>1012</v>
      </c>
      <c r="P1849" s="32"/>
      <c r="Q1849" s="35" t="s">
        <v>1013</v>
      </c>
      <c r="R1849" s="35" t="s">
        <v>5232</v>
      </c>
      <c r="S1849" s="35" t="s">
        <v>1015</v>
      </c>
      <c r="T1849" s="35" t="s">
        <v>5233</v>
      </c>
      <c r="U1849" s="53"/>
      <c r="V1849" s="53"/>
      <c r="W1849" s="53"/>
      <c r="X1849" s="53"/>
      <c r="Y1849" s="53"/>
      <c r="Z1849" s="53"/>
      <c r="AA1849" s="53"/>
      <c r="AB1849" s="53"/>
      <c r="AC1849" s="53"/>
      <c r="AD1849" s="53"/>
      <c r="AE1849" s="53"/>
    </row>
    <row r="1850" ht="14.25" customHeight="1">
      <c r="A1850" s="157" t="str">
        <f t="shared" si="3"/>
        <v>191019_B54-T1-11_00DQ9_00KC0_M03_S_1</v>
      </c>
      <c r="B1850" s="47" t="s">
        <v>4831</v>
      </c>
      <c r="C1850" s="47" t="s">
        <v>7302</v>
      </c>
      <c r="D1850" s="162" t="s">
        <v>7303</v>
      </c>
      <c r="E1850" s="66">
        <v>6952.0</v>
      </c>
      <c r="F1850" s="195">
        <v>43757.0</v>
      </c>
      <c r="G1850" s="33" t="s">
        <v>5229</v>
      </c>
      <c r="H1850" s="33" t="s">
        <v>1219</v>
      </c>
      <c r="I1850" s="33" t="s">
        <v>1007</v>
      </c>
      <c r="J1850" s="35">
        <v>1.0</v>
      </c>
      <c r="K1850" s="185" t="s">
        <v>1009</v>
      </c>
      <c r="L1850" s="35">
        <v>2.0</v>
      </c>
      <c r="M1850" s="35" t="s">
        <v>1011</v>
      </c>
      <c r="N1850" s="37"/>
      <c r="O1850" s="33" t="s">
        <v>1012</v>
      </c>
      <c r="P1850" s="32"/>
      <c r="Q1850" s="35" t="s">
        <v>1013</v>
      </c>
      <c r="R1850" s="35" t="s">
        <v>5232</v>
      </c>
      <c r="S1850" s="35" t="s">
        <v>1015</v>
      </c>
      <c r="T1850" s="35" t="s">
        <v>5233</v>
      </c>
      <c r="U1850" s="53"/>
      <c r="V1850" s="53"/>
      <c r="W1850" s="53"/>
      <c r="X1850" s="53"/>
      <c r="Y1850" s="53"/>
      <c r="Z1850" s="53"/>
      <c r="AA1850" s="53"/>
      <c r="AB1850" s="53"/>
      <c r="AC1850" s="53"/>
      <c r="AD1850" s="53"/>
      <c r="AE1850" s="53"/>
    </row>
    <row r="1851" ht="14.25" customHeight="1">
      <c r="A1851" s="157" t="str">
        <f t="shared" si="3"/>
        <v>191019_B54-T1-12_00DQA_00KC1_M03_S_1</v>
      </c>
      <c r="B1851" s="47" t="s">
        <v>4835</v>
      </c>
      <c r="C1851" s="47" t="s">
        <v>7304</v>
      </c>
      <c r="D1851" s="162" t="s">
        <v>7305</v>
      </c>
      <c r="E1851" s="66">
        <v>8071.0</v>
      </c>
      <c r="F1851" s="195">
        <v>43757.0</v>
      </c>
      <c r="G1851" s="33" t="s">
        <v>5229</v>
      </c>
      <c r="H1851" s="33" t="s">
        <v>1219</v>
      </c>
      <c r="I1851" s="33" t="s">
        <v>1007</v>
      </c>
      <c r="J1851" s="35">
        <v>1.0</v>
      </c>
      <c r="K1851" s="185" t="s">
        <v>1009</v>
      </c>
      <c r="L1851" s="35">
        <v>2.0</v>
      </c>
      <c r="M1851" s="35" t="s">
        <v>1011</v>
      </c>
      <c r="N1851" s="37"/>
      <c r="O1851" s="33" t="s">
        <v>1012</v>
      </c>
      <c r="P1851" s="32"/>
      <c r="Q1851" s="35" t="s">
        <v>1013</v>
      </c>
      <c r="R1851" s="35" t="s">
        <v>5232</v>
      </c>
      <c r="S1851" s="35" t="s">
        <v>1015</v>
      </c>
      <c r="T1851" s="35" t="s">
        <v>5233</v>
      </c>
      <c r="U1851" s="53"/>
      <c r="V1851" s="53"/>
      <c r="W1851" s="53"/>
      <c r="X1851" s="53"/>
      <c r="Y1851" s="53"/>
      <c r="Z1851" s="53"/>
      <c r="AA1851" s="53"/>
      <c r="AB1851" s="53"/>
      <c r="AC1851" s="53"/>
      <c r="AD1851" s="53"/>
      <c r="AE1851" s="53"/>
    </row>
    <row r="1852" ht="14.25" customHeight="1">
      <c r="A1852" s="157" t="str">
        <f t="shared" si="3"/>
        <v>191019_B54-T1-13_00DQB_00KC2_M03_S_1</v>
      </c>
      <c r="B1852" s="47" t="s">
        <v>4839</v>
      </c>
      <c r="C1852" s="47" t="s">
        <v>7306</v>
      </c>
      <c r="D1852" s="162" t="s">
        <v>7307</v>
      </c>
      <c r="E1852" s="66">
        <v>8211.0</v>
      </c>
      <c r="F1852" s="195">
        <v>43757.0</v>
      </c>
      <c r="G1852" s="33" t="s">
        <v>5229</v>
      </c>
      <c r="H1852" s="33" t="s">
        <v>1219</v>
      </c>
      <c r="I1852" s="33" t="s">
        <v>1007</v>
      </c>
      <c r="J1852" s="35">
        <v>1.0</v>
      </c>
      <c r="K1852" s="185" t="s">
        <v>1009</v>
      </c>
      <c r="L1852" s="35">
        <v>2.0</v>
      </c>
      <c r="M1852" s="35" t="s">
        <v>1011</v>
      </c>
      <c r="N1852" s="37"/>
      <c r="O1852" s="33" t="s">
        <v>1012</v>
      </c>
      <c r="P1852" s="32"/>
      <c r="Q1852" s="35" t="s">
        <v>1013</v>
      </c>
      <c r="R1852" s="35" t="s">
        <v>5232</v>
      </c>
      <c r="S1852" s="35" t="s">
        <v>1015</v>
      </c>
      <c r="T1852" s="35" t="s">
        <v>5233</v>
      </c>
      <c r="U1852" s="53"/>
      <c r="V1852" s="53"/>
      <c r="W1852" s="53"/>
      <c r="X1852" s="53"/>
      <c r="Y1852" s="53"/>
      <c r="Z1852" s="53"/>
      <c r="AA1852" s="53"/>
      <c r="AB1852" s="53"/>
      <c r="AC1852" s="53"/>
      <c r="AD1852" s="53"/>
      <c r="AE1852" s="53"/>
    </row>
    <row r="1853" ht="14.25" customHeight="1">
      <c r="A1853" s="157" t="str">
        <f t="shared" si="3"/>
        <v>191019_B54-T1-14_00DQC_00KC3_M03_S_1</v>
      </c>
      <c r="B1853" s="47" t="s">
        <v>4843</v>
      </c>
      <c r="C1853" s="47" t="s">
        <v>7308</v>
      </c>
      <c r="D1853" s="162" t="s">
        <v>7309</v>
      </c>
      <c r="E1853" s="66">
        <v>8065.0</v>
      </c>
      <c r="F1853" s="195">
        <v>43757.0</v>
      </c>
      <c r="G1853" s="33" t="s">
        <v>5229</v>
      </c>
      <c r="H1853" s="33" t="s">
        <v>1219</v>
      </c>
      <c r="I1853" s="33" t="s">
        <v>1007</v>
      </c>
      <c r="J1853" s="35">
        <v>1.0</v>
      </c>
      <c r="K1853" s="185" t="s">
        <v>1009</v>
      </c>
      <c r="L1853" s="35">
        <v>2.0</v>
      </c>
      <c r="M1853" s="35" t="s">
        <v>1011</v>
      </c>
      <c r="N1853" s="37"/>
      <c r="O1853" s="33" t="s">
        <v>1012</v>
      </c>
      <c r="P1853" s="32"/>
      <c r="Q1853" s="35" t="s">
        <v>1013</v>
      </c>
      <c r="R1853" s="35" t="s">
        <v>5232</v>
      </c>
      <c r="S1853" s="35" t="s">
        <v>1015</v>
      </c>
      <c r="T1853" s="35" t="s">
        <v>5233</v>
      </c>
      <c r="U1853" s="53"/>
      <c r="V1853" s="53"/>
      <c r="W1853" s="53"/>
      <c r="X1853" s="53"/>
      <c r="Y1853" s="53"/>
      <c r="Z1853" s="53"/>
      <c r="AA1853" s="53"/>
      <c r="AB1853" s="53"/>
      <c r="AC1853" s="53"/>
      <c r="AD1853" s="53"/>
      <c r="AE1853" s="53"/>
    </row>
    <row r="1854" ht="14.25" customHeight="1">
      <c r="A1854" s="157" t="str">
        <f t="shared" si="3"/>
        <v>191019_B54-T1-15_00DQD_00KC4_M03_S_1</v>
      </c>
      <c r="B1854" s="47" t="s">
        <v>4849</v>
      </c>
      <c r="C1854" s="47" t="s">
        <v>7310</v>
      </c>
      <c r="D1854" s="162" t="s">
        <v>7311</v>
      </c>
      <c r="E1854" s="33" t="s">
        <v>154</v>
      </c>
      <c r="F1854" s="195">
        <v>43757.0</v>
      </c>
      <c r="G1854" s="33" t="s">
        <v>5229</v>
      </c>
      <c r="H1854" s="33" t="s">
        <v>1219</v>
      </c>
      <c r="I1854" s="33" t="s">
        <v>1007</v>
      </c>
      <c r="J1854" s="35">
        <v>1.0</v>
      </c>
      <c r="K1854" s="185" t="s">
        <v>1009</v>
      </c>
      <c r="L1854" s="35">
        <v>2.0</v>
      </c>
      <c r="M1854" s="35" t="s">
        <v>1011</v>
      </c>
      <c r="N1854" s="107" t="s">
        <v>1064</v>
      </c>
      <c r="O1854" s="33" t="s">
        <v>1012</v>
      </c>
      <c r="P1854" s="32"/>
      <c r="Q1854" s="35" t="s">
        <v>1013</v>
      </c>
      <c r="R1854" s="35" t="s">
        <v>5232</v>
      </c>
      <c r="S1854" s="35" t="s">
        <v>1015</v>
      </c>
      <c r="T1854" s="35" t="s">
        <v>5233</v>
      </c>
      <c r="U1854" s="53"/>
      <c r="V1854" s="53"/>
      <c r="W1854" s="53"/>
      <c r="X1854" s="53"/>
      <c r="Y1854" s="53"/>
      <c r="Z1854" s="53"/>
      <c r="AA1854" s="53"/>
      <c r="AB1854" s="53"/>
      <c r="AC1854" s="53"/>
      <c r="AD1854" s="53"/>
      <c r="AE1854" s="53"/>
    </row>
    <row r="1855" ht="14.25" customHeight="1">
      <c r="A1855" s="157" t="str">
        <f t="shared" si="3"/>
        <v>191019_B54-T1-16_00DQE_00KC5_M03_S_1</v>
      </c>
      <c r="B1855" s="47" t="s">
        <v>4853</v>
      </c>
      <c r="C1855" s="47" t="s">
        <v>7312</v>
      </c>
      <c r="D1855" s="162" t="s">
        <v>7313</v>
      </c>
      <c r="E1855" s="33" t="s">
        <v>893</v>
      </c>
      <c r="F1855" s="195">
        <v>43757.0</v>
      </c>
      <c r="G1855" s="33" t="s">
        <v>5229</v>
      </c>
      <c r="H1855" s="33" t="s">
        <v>1219</v>
      </c>
      <c r="I1855" s="33" t="s">
        <v>1007</v>
      </c>
      <c r="J1855" s="35">
        <v>1.0</v>
      </c>
      <c r="K1855" s="185" t="s">
        <v>1009</v>
      </c>
      <c r="L1855" s="35">
        <v>2.0</v>
      </c>
      <c r="M1855" s="35" t="s">
        <v>1011</v>
      </c>
      <c r="N1855" s="37"/>
      <c r="O1855" s="33" t="s">
        <v>1012</v>
      </c>
      <c r="P1855" s="32"/>
      <c r="Q1855" s="35" t="s">
        <v>1013</v>
      </c>
      <c r="R1855" s="35" t="s">
        <v>5232</v>
      </c>
      <c r="S1855" s="35" t="s">
        <v>1015</v>
      </c>
      <c r="T1855" s="35" t="s">
        <v>5233</v>
      </c>
      <c r="U1855" s="53"/>
      <c r="V1855" s="53"/>
      <c r="W1855" s="53"/>
      <c r="X1855" s="53"/>
      <c r="Y1855" s="53"/>
      <c r="Z1855" s="53"/>
      <c r="AA1855" s="53"/>
      <c r="AB1855" s="53"/>
      <c r="AC1855" s="53"/>
      <c r="AD1855" s="53"/>
      <c r="AE1855" s="53"/>
    </row>
    <row r="1856" ht="14.25" customHeight="1">
      <c r="A1856" s="157" t="str">
        <f t="shared" si="3"/>
        <v>191020_HEK-QCS_000F2_00KC6_M03_S_1</v>
      </c>
      <c r="B1856" s="154" t="s">
        <v>108</v>
      </c>
      <c r="C1856" s="47" t="s">
        <v>7314</v>
      </c>
      <c r="D1856" s="123" t="s">
        <v>109</v>
      </c>
      <c r="E1856" s="33" t="s">
        <v>109</v>
      </c>
      <c r="F1856" s="195">
        <v>44123.0</v>
      </c>
      <c r="G1856" s="33" t="s">
        <v>5229</v>
      </c>
      <c r="H1856" s="33" t="s">
        <v>1219</v>
      </c>
      <c r="I1856" s="33" t="s">
        <v>1007</v>
      </c>
      <c r="J1856" s="35">
        <v>1.0</v>
      </c>
      <c r="K1856" s="185" t="s">
        <v>1009</v>
      </c>
      <c r="L1856" s="35">
        <v>2.0</v>
      </c>
      <c r="M1856" s="35" t="s">
        <v>1011</v>
      </c>
      <c r="N1856" s="37"/>
      <c r="O1856" s="33" t="s">
        <v>1012</v>
      </c>
      <c r="P1856" s="32"/>
      <c r="Q1856" s="35" t="s">
        <v>1013</v>
      </c>
      <c r="R1856" s="35" t="s">
        <v>5232</v>
      </c>
      <c r="S1856" s="35" t="s">
        <v>1015</v>
      </c>
      <c r="T1856" s="35" t="s">
        <v>5233</v>
      </c>
      <c r="U1856" s="53"/>
      <c r="V1856" s="53"/>
      <c r="W1856" s="53"/>
      <c r="X1856" s="53"/>
      <c r="Y1856" s="53"/>
      <c r="Z1856" s="53"/>
      <c r="AA1856" s="53"/>
      <c r="AB1856" s="53"/>
      <c r="AC1856" s="53"/>
      <c r="AD1856" s="53"/>
      <c r="AE1856" s="53"/>
    </row>
    <row r="1857" ht="14.25" customHeight="1">
      <c r="A1857" s="157" t="str">
        <f t="shared" si="3"/>
        <v>191020_HEK-QCS_00J8W_00KC7_M03_S_1</v>
      </c>
      <c r="B1857" s="154" t="s">
        <v>5768</v>
      </c>
      <c r="C1857" s="47" t="s">
        <v>7315</v>
      </c>
      <c r="D1857" s="123" t="s">
        <v>109</v>
      </c>
      <c r="E1857" s="33" t="s">
        <v>109</v>
      </c>
      <c r="F1857" s="195">
        <v>44123.0</v>
      </c>
      <c r="G1857" s="33" t="s">
        <v>5229</v>
      </c>
      <c r="H1857" s="33" t="s">
        <v>1219</v>
      </c>
      <c r="I1857" s="33" t="s">
        <v>1007</v>
      </c>
      <c r="J1857" s="35">
        <v>1.0</v>
      </c>
      <c r="K1857" s="185" t="s">
        <v>1009</v>
      </c>
      <c r="L1857" s="35">
        <v>2.0</v>
      </c>
      <c r="M1857" s="35" t="s">
        <v>1011</v>
      </c>
      <c r="N1857" s="37"/>
      <c r="O1857" s="33" t="s">
        <v>1012</v>
      </c>
      <c r="P1857" s="32"/>
      <c r="Q1857" s="35" t="s">
        <v>1013</v>
      </c>
      <c r="R1857" s="35" t="s">
        <v>5232</v>
      </c>
      <c r="S1857" s="35" t="s">
        <v>1015</v>
      </c>
      <c r="T1857" s="35" t="s">
        <v>5233</v>
      </c>
      <c r="U1857" s="53"/>
      <c r="V1857" s="53"/>
      <c r="W1857" s="53"/>
      <c r="X1857" s="53"/>
      <c r="Y1857" s="53"/>
      <c r="Z1857" s="53"/>
      <c r="AA1857" s="53"/>
      <c r="AB1857" s="53"/>
      <c r="AC1857" s="53"/>
      <c r="AD1857" s="53"/>
      <c r="AE1857" s="53"/>
    </row>
    <row r="1858" ht="14.25" customHeight="1">
      <c r="A1858" s="157" t="str">
        <f t="shared" si="3"/>
        <v>191020_B56-T1-1_00DQV_00KC8_M03_S_1</v>
      </c>
      <c r="B1858" s="47" t="s">
        <v>4932</v>
      </c>
      <c r="C1858" s="47" t="s">
        <v>7316</v>
      </c>
      <c r="D1858" s="162" t="s">
        <v>7317</v>
      </c>
      <c r="E1858" s="190">
        <v>2560.0</v>
      </c>
      <c r="F1858" s="195">
        <v>44123.0</v>
      </c>
      <c r="G1858" s="33" t="s">
        <v>5229</v>
      </c>
      <c r="H1858" s="33" t="s">
        <v>1219</v>
      </c>
      <c r="I1858" s="33" t="s">
        <v>1007</v>
      </c>
      <c r="J1858" s="35">
        <v>1.0</v>
      </c>
      <c r="K1858" s="185" t="s">
        <v>1009</v>
      </c>
      <c r="L1858" s="35">
        <v>2.0</v>
      </c>
      <c r="M1858" s="35" t="s">
        <v>1011</v>
      </c>
      <c r="N1858" s="37"/>
      <c r="O1858" s="33" t="s">
        <v>1012</v>
      </c>
      <c r="P1858" s="32"/>
      <c r="Q1858" s="35" t="s">
        <v>1013</v>
      </c>
      <c r="R1858" s="35" t="s">
        <v>5232</v>
      </c>
      <c r="S1858" s="35" t="s">
        <v>1015</v>
      </c>
      <c r="T1858" s="35" t="s">
        <v>5233</v>
      </c>
      <c r="U1858" s="53"/>
      <c r="V1858" s="53"/>
      <c r="W1858" s="53"/>
      <c r="X1858" s="53"/>
      <c r="Y1858" s="53"/>
      <c r="Z1858" s="53"/>
      <c r="AA1858" s="53"/>
      <c r="AB1858" s="53"/>
      <c r="AC1858" s="53"/>
      <c r="AD1858" s="53"/>
      <c r="AE1858" s="53"/>
    </row>
    <row r="1859" ht="14.25" customHeight="1">
      <c r="A1859" s="157" t="str">
        <f t="shared" si="3"/>
        <v>191020_B56-T1-2_00DQW_00KC9_M03_S_1</v>
      </c>
      <c r="B1859" s="47" t="s">
        <v>4939</v>
      </c>
      <c r="C1859" s="47" t="s">
        <v>7318</v>
      </c>
      <c r="D1859" s="162" t="s">
        <v>7319</v>
      </c>
      <c r="E1859" s="190">
        <v>6889.0</v>
      </c>
      <c r="F1859" s="195">
        <v>44123.0</v>
      </c>
      <c r="G1859" s="33" t="s">
        <v>5229</v>
      </c>
      <c r="H1859" s="33" t="s">
        <v>1219</v>
      </c>
      <c r="I1859" s="33" t="s">
        <v>1007</v>
      </c>
      <c r="J1859" s="35">
        <v>1.0</v>
      </c>
      <c r="K1859" s="185" t="s">
        <v>1009</v>
      </c>
      <c r="L1859" s="35">
        <v>2.0</v>
      </c>
      <c r="M1859" s="35" t="s">
        <v>1011</v>
      </c>
      <c r="N1859" s="37"/>
      <c r="O1859" s="33" t="s">
        <v>1012</v>
      </c>
      <c r="P1859" s="32"/>
      <c r="Q1859" s="35" t="s">
        <v>1013</v>
      </c>
      <c r="R1859" s="35" t="s">
        <v>5232</v>
      </c>
      <c r="S1859" s="35" t="s">
        <v>1015</v>
      </c>
      <c r="T1859" s="35" t="s">
        <v>5233</v>
      </c>
      <c r="U1859" s="53"/>
      <c r="V1859" s="53"/>
      <c r="W1859" s="53"/>
      <c r="X1859" s="53"/>
      <c r="Y1859" s="53"/>
      <c r="Z1859" s="53"/>
      <c r="AA1859" s="53"/>
      <c r="AB1859" s="53"/>
      <c r="AC1859" s="53"/>
      <c r="AD1859" s="53"/>
      <c r="AE1859" s="53"/>
    </row>
    <row r="1860" ht="14.25" customHeight="1">
      <c r="A1860" s="157" t="str">
        <f t="shared" si="3"/>
        <v>191020_B56-T1-3_00DQX_00KCA_M03_S_1</v>
      </c>
      <c r="B1860" s="47" t="s">
        <v>4944</v>
      </c>
      <c r="C1860" s="47" t="s">
        <v>7320</v>
      </c>
      <c r="D1860" s="162" t="s">
        <v>7321</v>
      </c>
      <c r="E1860" s="190">
        <v>3332.0</v>
      </c>
      <c r="F1860" s="195">
        <v>44123.0</v>
      </c>
      <c r="G1860" s="33" t="s">
        <v>5229</v>
      </c>
      <c r="H1860" s="33" t="s">
        <v>1219</v>
      </c>
      <c r="I1860" s="33" t="s">
        <v>1007</v>
      </c>
      <c r="J1860" s="35">
        <v>1.0</v>
      </c>
      <c r="K1860" s="185" t="s">
        <v>1009</v>
      </c>
      <c r="L1860" s="35">
        <v>2.0</v>
      </c>
      <c r="M1860" s="35" t="s">
        <v>1011</v>
      </c>
      <c r="N1860" s="107" t="s">
        <v>7322</v>
      </c>
      <c r="O1860" s="33" t="s">
        <v>1012</v>
      </c>
      <c r="P1860" s="32"/>
      <c r="Q1860" s="35" t="s">
        <v>1013</v>
      </c>
      <c r="R1860" s="35" t="s">
        <v>5232</v>
      </c>
      <c r="S1860" s="35" t="s">
        <v>1015</v>
      </c>
      <c r="T1860" s="35" t="s">
        <v>5233</v>
      </c>
      <c r="U1860" s="53"/>
      <c r="V1860" s="53"/>
      <c r="W1860" s="53"/>
      <c r="X1860" s="53"/>
      <c r="Y1860" s="53"/>
      <c r="Z1860" s="53"/>
      <c r="AA1860" s="53"/>
      <c r="AB1860" s="53"/>
      <c r="AC1860" s="53"/>
      <c r="AD1860" s="53"/>
      <c r="AE1860" s="53"/>
    </row>
    <row r="1861" ht="14.25" customHeight="1">
      <c r="A1861" s="157" t="str">
        <f t="shared" si="3"/>
        <v>191020_B56-T1-4_00DQY_00KCB_M03_S_1</v>
      </c>
      <c r="B1861" s="47" t="s">
        <v>4949</v>
      </c>
      <c r="C1861" s="47" t="s">
        <v>7323</v>
      </c>
      <c r="D1861" s="162" t="s">
        <v>7324</v>
      </c>
      <c r="E1861" s="190">
        <v>9130.0</v>
      </c>
      <c r="F1861" s="195">
        <v>44123.0</v>
      </c>
      <c r="G1861" s="33" t="s">
        <v>5229</v>
      </c>
      <c r="H1861" s="33" t="s">
        <v>1219</v>
      </c>
      <c r="I1861" s="33" t="s">
        <v>1007</v>
      </c>
      <c r="J1861" s="35">
        <v>1.0</v>
      </c>
      <c r="K1861" s="185" t="s">
        <v>1009</v>
      </c>
      <c r="L1861" s="35">
        <v>2.0</v>
      </c>
      <c r="M1861" s="35" t="s">
        <v>1011</v>
      </c>
      <c r="N1861" s="37"/>
      <c r="O1861" s="33" t="s">
        <v>1012</v>
      </c>
      <c r="P1861" s="32"/>
      <c r="Q1861" s="35" t="s">
        <v>1013</v>
      </c>
      <c r="R1861" s="35" t="s">
        <v>5232</v>
      </c>
      <c r="S1861" s="35" t="s">
        <v>1015</v>
      </c>
      <c r="T1861" s="35" t="s">
        <v>5233</v>
      </c>
      <c r="U1861" s="53"/>
      <c r="V1861" s="53"/>
      <c r="W1861" s="53"/>
      <c r="X1861" s="53"/>
      <c r="Y1861" s="53"/>
      <c r="Z1861" s="53"/>
      <c r="AA1861" s="53"/>
      <c r="AB1861" s="53"/>
      <c r="AC1861" s="53"/>
      <c r="AD1861" s="53"/>
      <c r="AE1861" s="53"/>
    </row>
    <row r="1862" ht="14.25" customHeight="1">
      <c r="A1862" s="157" t="str">
        <f t="shared" si="3"/>
        <v>191020_B56-T1-5_00DQZ_00KCC_M03_S_1</v>
      </c>
      <c r="B1862" s="47" t="s">
        <v>4955</v>
      </c>
      <c r="C1862" s="47" t="s">
        <v>7325</v>
      </c>
      <c r="D1862" s="162" t="s">
        <v>7326</v>
      </c>
      <c r="E1862" s="190">
        <v>7129.0</v>
      </c>
      <c r="F1862" s="195">
        <v>44123.0</v>
      </c>
      <c r="G1862" s="33" t="s">
        <v>5229</v>
      </c>
      <c r="H1862" s="33" t="s">
        <v>1219</v>
      </c>
      <c r="I1862" s="33" t="s">
        <v>1007</v>
      </c>
      <c r="J1862" s="35">
        <v>1.0</v>
      </c>
      <c r="K1862" s="185" t="s">
        <v>1009</v>
      </c>
      <c r="L1862" s="35">
        <v>2.0</v>
      </c>
      <c r="M1862" s="35" t="s">
        <v>1011</v>
      </c>
      <c r="N1862" s="37"/>
      <c r="O1862" s="33" t="s">
        <v>1012</v>
      </c>
      <c r="P1862" s="32"/>
      <c r="Q1862" s="35" t="s">
        <v>1013</v>
      </c>
      <c r="R1862" s="35" t="s">
        <v>5232</v>
      </c>
      <c r="S1862" s="35" t="s">
        <v>1015</v>
      </c>
      <c r="T1862" s="35" t="s">
        <v>5233</v>
      </c>
      <c r="U1862" s="53"/>
      <c r="V1862" s="53"/>
      <c r="W1862" s="53"/>
      <c r="X1862" s="53"/>
      <c r="Y1862" s="53"/>
      <c r="Z1862" s="53"/>
      <c r="AA1862" s="53"/>
      <c r="AB1862" s="53"/>
      <c r="AC1862" s="53"/>
      <c r="AD1862" s="53"/>
      <c r="AE1862" s="53"/>
    </row>
    <row r="1863" ht="14.25" customHeight="1">
      <c r="A1863" s="157" t="str">
        <f t="shared" si="3"/>
        <v>191020_B56-T1-6_00DR0_00KCD_M03_S_1</v>
      </c>
      <c r="B1863" s="47" t="s">
        <v>4959</v>
      </c>
      <c r="C1863" s="47" t="s">
        <v>7327</v>
      </c>
      <c r="D1863" s="162" t="s">
        <v>7328</v>
      </c>
      <c r="E1863" s="190">
        <v>2464.0</v>
      </c>
      <c r="F1863" s="195">
        <v>44123.0</v>
      </c>
      <c r="G1863" s="33" t="s">
        <v>5229</v>
      </c>
      <c r="H1863" s="33" t="s">
        <v>1219</v>
      </c>
      <c r="I1863" s="33" t="s">
        <v>1007</v>
      </c>
      <c r="J1863" s="35">
        <v>1.0</v>
      </c>
      <c r="K1863" s="185" t="s">
        <v>1009</v>
      </c>
      <c r="L1863" s="35">
        <v>2.0</v>
      </c>
      <c r="M1863" s="35" t="s">
        <v>1011</v>
      </c>
      <c r="N1863" s="37"/>
      <c r="O1863" s="33" t="s">
        <v>1012</v>
      </c>
      <c r="P1863" s="32"/>
      <c r="Q1863" s="35" t="s">
        <v>1013</v>
      </c>
      <c r="R1863" s="35" t="s">
        <v>5232</v>
      </c>
      <c r="S1863" s="35" t="s">
        <v>1015</v>
      </c>
      <c r="T1863" s="35" t="s">
        <v>5233</v>
      </c>
      <c r="U1863" s="53"/>
      <c r="V1863" s="53"/>
      <c r="W1863" s="53"/>
      <c r="X1863" s="53"/>
      <c r="Y1863" s="53"/>
      <c r="Z1863" s="53"/>
      <c r="AA1863" s="53"/>
      <c r="AB1863" s="53"/>
      <c r="AC1863" s="53"/>
      <c r="AD1863" s="53"/>
      <c r="AE1863" s="53"/>
    </row>
    <row r="1864" ht="14.25" customHeight="1">
      <c r="A1864" s="157" t="str">
        <f t="shared" si="3"/>
        <v>191020_B56-T1-7_00DR1_00KCE_M03_S_1</v>
      </c>
      <c r="B1864" s="47" t="s">
        <v>4965</v>
      </c>
      <c r="C1864" s="47" t="s">
        <v>7329</v>
      </c>
      <c r="D1864" s="162" t="s">
        <v>7330</v>
      </c>
      <c r="E1864" s="190">
        <v>6309.0</v>
      </c>
      <c r="F1864" s="195">
        <v>44123.0</v>
      </c>
      <c r="G1864" s="33" t="s">
        <v>5229</v>
      </c>
      <c r="H1864" s="33" t="s">
        <v>1219</v>
      </c>
      <c r="I1864" s="33" t="s">
        <v>1007</v>
      </c>
      <c r="J1864" s="35">
        <v>1.0</v>
      </c>
      <c r="K1864" s="185" t="s">
        <v>1009</v>
      </c>
      <c r="L1864" s="35">
        <v>2.0</v>
      </c>
      <c r="M1864" s="35" t="s">
        <v>1011</v>
      </c>
      <c r="N1864" s="37"/>
      <c r="O1864" s="33" t="s">
        <v>1012</v>
      </c>
      <c r="P1864" s="32"/>
      <c r="Q1864" s="35" t="s">
        <v>1013</v>
      </c>
      <c r="R1864" s="35" t="s">
        <v>5232</v>
      </c>
      <c r="S1864" s="35" t="s">
        <v>1015</v>
      </c>
      <c r="T1864" s="35" t="s">
        <v>5233</v>
      </c>
      <c r="U1864" s="53"/>
      <c r="V1864" s="53"/>
      <c r="W1864" s="53"/>
      <c r="X1864" s="53"/>
      <c r="Y1864" s="53"/>
      <c r="Z1864" s="53"/>
      <c r="AA1864" s="53"/>
      <c r="AB1864" s="53"/>
      <c r="AC1864" s="53"/>
      <c r="AD1864" s="53"/>
      <c r="AE1864" s="53"/>
    </row>
    <row r="1865" ht="14.25" customHeight="1">
      <c r="A1865" s="157" t="str">
        <f t="shared" si="3"/>
        <v>191020_B56-T1-8_00DR2_00KCF_M03_S_1</v>
      </c>
      <c r="B1865" s="47" t="s">
        <v>4969</v>
      </c>
      <c r="C1865" s="47" t="s">
        <v>7331</v>
      </c>
      <c r="D1865" s="162" t="s">
        <v>7332</v>
      </c>
      <c r="E1865" s="190">
        <v>2619.0</v>
      </c>
      <c r="F1865" s="195">
        <v>44123.0</v>
      </c>
      <c r="G1865" s="33" t="s">
        <v>5229</v>
      </c>
      <c r="H1865" s="33" t="s">
        <v>1219</v>
      </c>
      <c r="I1865" s="33" t="s">
        <v>1007</v>
      </c>
      <c r="J1865" s="35">
        <v>1.0</v>
      </c>
      <c r="K1865" s="185" t="s">
        <v>1009</v>
      </c>
      <c r="L1865" s="35">
        <v>2.0</v>
      </c>
      <c r="M1865" s="35" t="s">
        <v>1011</v>
      </c>
      <c r="N1865" s="37"/>
      <c r="O1865" s="33" t="s">
        <v>1012</v>
      </c>
      <c r="P1865" s="32"/>
      <c r="Q1865" s="35" t="s">
        <v>1013</v>
      </c>
      <c r="R1865" s="35" t="s">
        <v>5232</v>
      </c>
      <c r="S1865" s="35" t="s">
        <v>1015</v>
      </c>
      <c r="T1865" s="35" t="s">
        <v>5233</v>
      </c>
      <c r="U1865" s="53"/>
      <c r="V1865" s="53"/>
      <c r="W1865" s="53"/>
      <c r="X1865" s="53"/>
      <c r="Y1865" s="53"/>
      <c r="Z1865" s="53"/>
      <c r="AA1865" s="53"/>
      <c r="AB1865" s="53"/>
      <c r="AC1865" s="53"/>
      <c r="AD1865" s="53"/>
      <c r="AE1865" s="53"/>
    </row>
    <row r="1866" ht="14.25" customHeight="1">
      <c r="A1866" s="157" t="str">
        <f t="shared" si="3"/>
        <v>191020_B56-T1-9_00DR3_00KCG_M03_S_1</v>
      </c>
      <c r="B1866" s="47" t="s">
        <v>4975</v>
      </c>
      <c r="C1866" s="47" t="s">
        <v>7333</v>
      </c>
      <c r="D1866" s="162" t="s">
        <v>7334</v>
      </c>
      <c r="E1866" s="190">
        <v>6410.0</v>
      </c>
      <c r="F1866" s="195">
        <v>44123.0</v>
      </c>
      <c r="G1866" s="33" t="s">
        <v>5229</v>
      </c>
      <c r="H1866" s="33" t="s">
        <v>1219</v>
      </c>
      <c r="I1866" s="33" t="s">
        <v>1007</v>
      </c>
      <c r="J1866" s="35">
        <v>1.0</v>
      </c>
      <c r="K1866" s="185" t="s">
        <v>1009</v>
      </c>
      <c r="L1866" s="35">
        <v>2.0</v>
      </c>
      <c r="M1866" s="35" t="s">
        <v>1011</v>
      </c>
      <c r="N1866" s="37"/>
      <c r="O1866" s="33" t="s">
        <v>1012</v>
      </c>
      <c r="P1866" s="32"/>
      <c r="Q1866" s="35" t="s">
        <v>1013</v>
      </c>
      <c r="R1866" s="35" t="s">
        <v>5232</v>
      </c>
      <c r="S1866" s="35" t="s">
        <v>1015</v>
      </c>
      <c r="T1866" s="35" t="s">
        <v>5233</v>
      </c>
      <c r="U1866" s="53"/>
      <c r="V1866" s="53"/>
      <c r="W1866" s="53"/>
      <c r="X1866" s="53"/>
      <c r="Y1866" s="53"/>
      <c r="Z1866" s="53"/>
      <c r="AA1866" s="53"/>
      <c r="AB1866" s="53"/>
      <c r="AC1866" s="53"/>
      <c r="AD1866" s="53"/>
      <c r="AE1866" s="53"/>
    </row>
    <row r="1867" ht="14.25" customHeight="1">
      <c r="A1867" s="157" t="str">
        <f t="shared" si="3"/>
        <v>191020_B56-T1-10_00DR4_00KCH_M03_S_1</v>
      </c>
      <c r="B1867" s="47" t="s">
        <v>4979</v>
      </c>
      <c r="C1867" s="47" t="s">
        <v>7335</v>
      </c>
      <c r="D1867" s="162" t="s">
        <v>7336</v>
      </c>
      <c r="E1867" s="190">
        <v>3107.0</v>
      </c>
      <c r="F1867" s="195">
        <v>44123.0</v>
      </c>
      <c r="G1867" s="33" t="s">
        <v>5229</v>
      </c>
      <c r="H1867" s="33" t="s">
        <v>1219</v>
      </c>
      <c r="I1867" s="33" t="s">
        <v>1007</v>
      </c>
      <c r="J1867" s="35">
        <v>1.0</v>
      </c>
      <c r="K1867" s="185" t="s">
        <v>1009</v>
      </c>
      <c r="L1867" s="35">
        <v>2.0</v>
      </c>
      <c r="M1867" s="35" t="s">
        <v>1011</v>
      </c>
      <c r="N1867" s="37"/>
      <c r="O1867" s="33" t="s">
        <v>1012</v>
      </c>
      <c r="P1867" s="32"/>
      <c r="Q1867" s="35" t="s">
        <v>1013</v>
      </c>
      <c r="R1867" s="35" t="s">
        <v>5232</v>
      </c>
      <c r="S1867" s="35" t="s">
        <v>1015</v>
      </c>
      <c r="T1867" s="35" t="s">
        <v>5233</v>
      </c>
      <c r="U1867" s="53"/>
      <c r="V1867" s="53"/>
      <c r="W1867" s="53"/>
      <c r="X1867" s="53"/>
      <c r="Y1867" s="53"/>
      <c r="Z1867" s="53"/>
      <c r="AA1867" s="53"/>
      <c r="AB1867" s="53"/>
      <c r="AC1867" s="53"/>
      <c r="AD1867" s="53"/>
      <c r="AE1867" s="53"/>
    </row>
    <row r="1868" ht="14.25" customHeight="1">
      <c r="A1868" s="157" t="str">
        <f t="shared" si="3"/>
        <v>191020_B56-T1-11_00DR5_00KCI_M03_S_1</v>
      </c>
      <c r="B1868" s="47" t="s">
        <v>4985</v>
      </c>
      <c r="C1868" s="47" t="s">
        <v>7337</v>
      </c>
      <c r="D1868" s="162" t="s">
        <v>7338</v>
      </c>
      <c r="E1868" s="190">
        <v>2497.0</v>
      </c>
      <c r="F1868" s="195">
        <v>44123.0</v>
      </c>
      <c r="G1868" s="33" t="s">
        <v>5229</v>
      </c>
      <c r="H1868" s="33" t="s">
        <v>1219</v>
      </c>
      <c r="I1868" s="33" t="s">
        <v>1007</v>
      </c>
      <c r="J1868" s="35">
        <v>1.0</v>
      </c>
      <c r="K1868" s="185" t="s">
        <v>1009</v>
      </c>
      <c r="L1868" s="35">
        <v>2.0</v>
      </c>
      <c r="M1868" s="35" t="s">
        <v>1011</v>
      </c>
      <c r="N1868" s="37"/>
      <c r="O1868" s="33" t="s">
        <v>1012</v>
      </c>
      <c r="P1868" s="32"/>
      <c r="Q1868" s="35" t="s">
        <v>1013</v>
      </c>
      <c r="R1868" s="35" t="s">
        <v>5232</v>
      </c>
      <c r="S1868" s="35" t="s">
        <v>1015</v>
      </c>
      <c r="T1868" s="35" t="s">
        <v>5233</v>
      </c>
      <c r="U1868" s="53"/>
      <c r="V1868" s="53"/>
      <c r="W1868" s="53"/>
      <c r="X1868" s="53"/>
      <c r="Y1868" s="53"/>
      <c r="Z1868" s="53"/>
      <c r="AA1868" s="53"/>
      <c r="AB1868" s="53"/>
      <c r="AC1868" s="53"/>
      <c r="AD1868" s="53"/>
      <c r="AE1868" s="53"/>
    </row>
    <row r="1869" ht="14.25" customHeight="1">
      <c r="A1869" s="157" t="str">
        <f t="shared" si="3"/>
        <v>191020_B56-T1-12_00DR6_00KCJ_M03_S_1</v>
      </c>
      <c r="B1869" s="47" t="s">
        <v>4989</v>
      </c>
      <c r="C1869" s="47" t="s">
        <v>7339</v>
      </c>
      <c r="D1869" s="162" t="s">
        <v>7340</v>
      </c>
      <c r="E1869" s="33" t="s">
        <v>154</v>
      </c>
      <c r="F1869" s="195">
        <v>44123.0</v>
      </c>
      <c r="G1869" s="33" t="s">
        <v>5229</v>
      </c>
      <c r="H1869" s="33" t="s">
        <v>1219</v>
      </c>
      <c r="I1869" s="33" t="s">
        <v>1007</v>
      </c>
      <c r="J1869" s="35">
        <v>1.0</v>
      </c>
      <c r="K1869" s="185" t="s">
        <v>1009</v>
      </c>
      <c r="L1869" s="35">
        <v>2.0</v>
      </c>
      <c r="M1869" s="35" t="s">
        <v>1011</v>
      </c>
      <c r="N1869" s="37"/>
      <c r="O1869" s="33" t="s">
        <v>1012</v>
      </c>
      <c r="P1869" s="32"/>
      <c r="Q1869" s="35" t="s">
        <v>1013</v>
      </c>
      <c r="R1869" s="35" t="s">
        <v>5232</v>
      </c>
      <c r="S1869" s="35" t="s">
        <v>1015</v>
      </c>
      <c r="T1869" s="35" t="s">
        <v>5233</v>
      </c>
      <c r="U1869" s="53"/>
      <c r="V1869" s="53"/>
      <c r="W1869" s="53"/>
      <c r="X1869" s="53"/>
      <c r="Y1869" s="53"/>
      <c r="Z1869" s="53"/>
      <c r="AA1869" s="53"/>
      <c r="AB1869" s="53"/>
      <c r="AC1869" s="53"/>
      <c r="AD1869" s="53"/>
      <c r="AE1869" s="53"/>
    </row>
    <row r="1870" ht="14.25" customHeight="1">
      <c r="A1870" s="157" t="str">
        <f t="shared" si="3"/>
        <v>191020_B56-T1-13_00DR7_00KCK_M03_S_1</v>
      </c>
      <c r="B1870" s="47" t="s">
        <v>4996</v>
      </c>
      <c r="C1870" s="47" t="s">
        <v>7341</v>
      </c>
      <c r="D1870" s="162" t="s">
        <v>7342</v>
      </c>
      <c r="E1870" s="33" t="s">
        <v>900</v>
      </c>
      <c r="F1870" s="195">
        <v>44123.0</v>
      </c>
      <c r="G1870" s="33" t="s">
        <v>5229</v>
      </c>
      <c r="H1870" s="33" t="s">
        <v>1219</v>
      </c>
      <c r="I1870" s="33" t="s">
        <v>1007</v>
      </c>
      <c r="J1870" s="35">
        <v>1.0</v>
      </c>
      <c r="K1870" s="185" t="s">
        <v>1009</v>
      </c>
      <c r="L1870" s="35">
        <v>2.0</v>
      </c>
      <c r="M1870" s="35" t="s">
        <v>1011</v>
      </c>
      <c r="N1870" s="37"/>
      <c r="O1870" s="33" t="s">
        <v>1012</v>
      </c>
      <c r="P1870" s="32"/>
      <c r="Q1870" s="35" t="s">
        <v>1013</v>
      </c>
      <c r="R1870" s="35" t="s">
        <v>5232</v>
      </c>
      <c r="S1870" s="35" t="s">
        <v>1015</v>
      </c>
      <c r="T1870" s="35" t="s">
        <v>5233</v>
      </c>
      <c r="U1870" s="53"/>
      <c r="V1870" s="53"/>
      <c r="W1870" s="53"/>
      <c r="X1870" s="53"/>
      <c r="Y1870" s="53"/>
      <c r="Z1870" s="53"/>
      <c r="AA1870" s="53"/>
      <c r="AB1870" s="53"/>
      <c r="AC1870" s="53"/>
      <c r="AD1870" s="53"/>
      <c r="AE1870" s="53"/>
    </row>
    <row r="1871" ht="14.25" customHeight="1">
      <c r="A1871" s="157" t="str">
        <f t="shared" si="3"/>
        <v>191020_HEK-QCS_000F2_00KCL_M05_S_1</v>
      </c>
      <c r="B1871" s="154" t="s">
        <v>108</v>
      </c>
      <c r="C1871" s="47" t="s">
        <v>7343</v>
      </c>
      <c r="D1871" s="235" t="s">
        <v>109</v>
      </c>
      <c r="E1871" s="35" t="s">
        <v>109</v>
      </c>
      <c r="F1871" s="195">
        <v>44123.0</v>
      </c>
      <c r="G1871" s="33" t="s">
        <v>2746</v>
      </c>
      <c r="H1871" s="33" t="s">
        <v>120</v>
      </c>
      <c r="I1871" s="33" t="s">
        <v>1007</v>
      </c>
      <c r="J1871" s="35">
        <v>1.0</v>
      </c>
      <c r="K1871" s="185" t="s">
        <v>1009</v>
      </c>
      <c r="L1871" s="35">
        <v>2.0</v>
      </c>
      <c r="M1871" s="35" t="s">
        <v>1011</v>
      </c>
      <c r="N1871" s="37"/>
      <c r="O1871" s="33" t="s">
        <v>1012</v>
      </c>
      <c r="P1871" s="32"/>
      <c r="Q1871" s="35" t="s">
        <v>1013</v>
      </c>
      <c r="R1871" s="33" t="s">
        <v>3577</v>
      </c>
      <c r="S1871" s="35" t="s">
        <v>1015</v>
      </c>
      <c r="T1871" s="33" t="s">
        <v>7344</v>
      </c>
      <c r="U1871" s="53"/>
      <c r="V1871" s="53"/>
      <c r="W1871" s="53"/>
      <c r="X1871" s="53"/>
      <c r="Y1871" s="53"/>
      <c r="Z1871" s="53"/>
      <c r="AA1871" s="53"/>
      <c r="AB1871" s="53"/>
      <c r="AC1871" s="53"/>
      <c r="AD1871" s="53"/>
      <c r="AE1871" s="53"/>
    </row>
    <row r="1872" ht="14.25" customHeight="1">
      <c r="A1872" s="157" t="str">
        <f t="shared" si="3"/>
        <v>191020_HEK-QCS_00J8W_00KCM_M05_S_1</v>
      </c>
      <c r="B1872" s="154" t="s">
        <v>5768</v>
      </c>
      <c r="C1872" s="47" t="s">
        <v>7345</v>
      </c>
      <c r="D1872" s="235" t="s">
        <v>109</v>
      </c>
      <c r="E1872" s="35" t="s">
        <v>109</v>
      </c>
      <c r="F1872" s="195">
        <v>44123.0</v>
      </c>
      <c r="G1872" s="33" t="s">
        <v>2746</v>
      </c>
      <c r="H1872" s="33" t="s">
        <v>120</v>
      </c>
      <c r="I1872" s="33" t="s">
        <v>1007</v>
      </c>
      <c r="J1872" s="35">
        <v>1.0</v>
      </c>
      <c r="K1872" s="185" t="s">
        <v>1009</v>
      </c>
      <c r="L1872" s="35">
        <v>2.0</v>
      </c>
      <c r="M1872" s="35" t="s">
        <v>1011</v>
      </c>
      <c r="N1872" s="37"/>
      <c r="O1872" s="33" t="s">
        <v>1012</v>
      </c>
      <c r="P1872" s="32"/>
      <c r="Q1872" s="35" t="s">
        <v>1013</v>
      </c>
      <c r="R1872" s="33" t="s">
        <v>3577</v>
      </c>
      <c r="S1872" s="35" t="s">
        <v>1015</v>
      </c>
      <c r="T1872" s="33" t="s">
        <v>7344</v>
      </c>
      <c r="U1872" s="53"/>
      <c r="V1872" s="53"/>
      <c r="W1872" s="53"/>
      <c r="X1872" s="53"/>
      <c r="Y1872" s="53"/>
      <c r="Z1872" s="53"/>
      <c r="AA1872" s="53"/>
      <c r="AB1872" s="53"/>
      <c r="AC1872" s="53"/>
      <c r="AD1872" s="53"/>
      <c r="AE1872" s="53"/>
    </row>
    <row r="1873" ht="14.25" customHeight="1">
      <c r="A1873" s="157" t="str">
        <f t="shared" si="3"/>
        <v>191020_B54-T2-1_00DPZ_00KCN_M05_S_1</v>
      </c>
      <c r="B1873" s="47" t="s">
        <v>4778</v>
      </c>
      <c r="C1873" s="47" t="s">
        <v>7346</v>
      </c>
      <c r="D1873" s="162" t="s">
        <v>7347</v>
      </c>
      <c r="E1873" s="66">
        <v>6376.0</v>
      </c>
      <c r="F1873" s="195">
        <v>44123.0</v>
      </c>
      <c r="G1873" s="33" t="s">
        <v>2746</v>
      </c>
      <c r="H1873" s="33" t="s">
        <v>120</v>
      </c>
      <c r="I1873" s="33" t="s">
        <v>1007</v>
      </c>
      <c r="J1873" s="35">
        <v>1.0</v>
      </c>
      <c r="K1873" s="185" t="s">
        <v>1009</v>
      </c>
      <c r="L1873" s="35">
        <v>2.0</v>
      </c>
      <c r="M1873" s="35" t="s">
        <v>1011</v>
      </c>
      <c r="N1873" s="37"/>
      <c r="O1873" s="33" t="s">
        <v>1012</v>
      </c>
      <c r="P1873" s="32"/>
      <c r="Q1873" s="35" t="s">
        <v>1013</v>
      </c>
      <c r="R1873" s="33" t="s">
        <v>3577</v>
      </c>
      <c r="S1873" s="35" t="s">
        <v>1015</v>
      </c>
      <c r="T1873" s="33" t="s">
        <v>7344</v>
      </c>
      <c r="U1873" s="53"/>
      <c r="V1873" s="53"/>
      <c r="W1873" s="53"/>
      <c r="X1873" s="53"/>
      <c r="Y1873" s="53"/>
      <c r="Z1873" s="53"/>
      <c r="AA1873" s="53"/>
      <c r="AB1873" s="53"/>
      <c r="AC1873" s="53"/>
      <c r="AD1873" s="53"/>
      <c r="AE1873" s="53"/>
    </row>
    <row r="1874" ht="14.25" customHeight="1">
      <c r="A1874" s="157" t="str">
        <f t="shared" si="3"/>
        <v>191020_B54-T2-2_00DQ0_00KCO_M05_S_1</v>
      </c>
      <c r="B1874" s="47" t="s">
        <v>4789</v>
      </c>
      <c r="C1874" s="47" t="s">
        <v>7348</v>
      </c>
      <c r="D1874" s="162" t="s">
        <v>7349</v>
      </c>
      <c r="E1874" s="66">
        <v>8490.0</v>
      </c>
      <c r="F1874" s="195">
        <v>44123.0</v>
      </c>
      <c r="G1874" s="33" t="s">
        <v>2746</v>
      </c>
      <c r="H1874" s="33" t="s">
        <v>120</v>
      </c>
      <c r="I1874" s="33" t="s">
        <v>1007</v>
      </c>
      <c r="J1874" s="35">
        <v>1.0</v>
      </c>
      <c r="K1874" s="185" t="s">
        <v>1009</v>
      </c>
      <c r="L1874" s="35">
        <v>2.0</v>
      </c>
      <c r="M1874" s="35" t="s">
        <v>1011</v>
      </c>
      <c r="N1874" s="37"/>
      <c r="O1874" s="33" t="s">
        <v>1012</v>
      </c>
      <c r="P1874" s="32"/>
      <c r="Q1874" s="35" t="s">
        <v>1013</v>
      </c>
      <c r="R1874" s="33" t="s">
        <v>3577</v>
      </c>
      <c r="S1874" s="35" t="s">
        <v>1015</v>
      </c>
      <c r="T1874" s="33" t="s">
        <v>7344</v>
      </c>
      <c r="U1874" s="53"/>
      <c r="V1874" s="53"/>
      <c r="W1874" s="53"/>
      <c r="X1874" s="53"/>
      <c r="Y1874" s="53"/>
      <c r="Z1874" s="53"/>
      <c r="AA1874" s="53"/>
      <c r="AB1874" s="53"/>
      <c r="AC1874" s="53"/>
      <c r="AD1874" s="53"/>
      <c r="AE1874" s="53"/>
    </row>
    <row r="1875" ht="14.25" customHeight="1">
      <c r="A1875" s="157" t="str">
        <f t="shared" si="3"/>
        <v>191020_B54-T2-3_00DQ1_00KCP_M05_S_1</v>
      </c>
      <c r="B1875" s="47" t="s">
        <v>4795</v>
      </c>
      <c r="C1875" s="47" t="s">
        <v>7350</v>
      </c>
      <c r="D1875" s="162" t="s">
        <v>7351</v>
      </c>
      <c r="E1875" s="66">
        <v>2633.0</v>
      </c>
      <c r="F1875" s="195">
        <v>44123.0</v>
      </c>
      <c r="G1875" s="33" t="s">
        <v>2746</v>
      </c>
      <c r="H1875" s="33" t="s">
        <v>120</v>
      </c>
      <c r="I1875" s="33" t="s">
        <v>1007</v>
      </c>
      <c r="J1875" s="35">
        <v>1.0</v>
      </c>
      <c r="K1875" s="185" t="s">
        <v>1009</v>
      </c>
      <c r="L1875" s="35">
        <v>2.0</v>
      </c>
      <c r="M1875" s="35" t="s">
        <v>1011</v>
      </c>
      <c r="N1875" s="37"/>
      <c r="O1875" s="33" t="s">
        <v>1012</v>
      </c>
      <c r="P1875" s="32"/>
      <c r="Q1875" s="35" t="s">
        <v>1013</v>
      </c>
      <c r="R1875" s="33" t="s">
        <v>3577</v>
      </c>
      <c r="S1875" s="35" t="s">
        <v>1015</v>
      </c>
      <c r="T1875" s="33" t="s">
        <v>7344</v>
      </c>
      <c r="U1875" s="53"/>
      <c r="V1875" s="53"/>
      <c r="W1875" s="53"/>
      <c r="X1875" s="53"/>
      <c r="Y1875" s="53"/>
      <c r="Z1875" s="53"/>
      <c r="AA1875" s="53"/>
      <c r="AB1875" s="53"/>
      <c r="AC1875" s="53"/>
      <c r="AD1875" s="53"/>
      <c r="AE1875" s="53"/>
    </row>
    <row r="1876" ht="14.25" customHeight="1">
      <c r="A1876" s="157" t="str">
        <f t="shared" si="3"/>
        <v>191020_B54-T2-4_00DQ2_00KCQ_M05_S_1</v>
      </c>
      <c r="B1876" s="47" t="s">
        <v>4804</v>
      </c>
      <c r="C1876" s="47" t="s">
        <v>7352</v>
      </c>
      <c r="D1876" s="162" t="s">
        <v>7353</v>
      </c>
      <c r="E1876" s="66">
        <v>8590.0</v>
      </c>
      <c r="F1876" s="195">
        <v>44123.0</v>
      </c>
      <c r="G1876" s="33" t="s">
        <v>2746</v>
      </c>
      <c r="H1876" s="33" t="s">
        <v>120</v>
      </c>
      <c r="I1876" s="33" t="s">
        <v>1007</v>
      </c>
      <c r="J1876" s="35">
        <v>1.0</v>
      </c>
      <c r="K1876" s="185" t="s">
        <v>1009</v>
      </c>
      <c r="L1876" s="35">
        <v>2.0</v>
      </c>
      <c r="M1876" s="35" t="s">
        <v>1011</v>
      </c>
      <c r="N1876" s="37"/>
      <c r="O1876" s="33" t="s">
        <v>1012</v>
      </c>
      <c r="P1876" s="32"/>
      <c r="Q1876" s="35" t="s">
        <v>1013</v>
      </c>
      <c r="R1876" s="33" t="s">
        <v>3577</v>
      </c>
      <c r="S1876" s="35" t="s">
        <v>1015</v>
      </c>
      <c r="T1876" s="33" t="s">
        <v>7344</v>
      </c>
      <c r="U1876" s="53"/>
      <c r="V1876" s="53"/>
      <c r="W1876" s="53"/>
      <c r="X1876" s="53"/>
      <c r="Y1876" s="53"/>
      <c r="Z1876" s="53"/>
      <c r="AA1876" s="53"/>
      <c r="AB1876" s="53"/>
      <c r="AC1876" s="53"/>
      <c r="AD1876" s="53"/>
      <c r="AE1876" s="53"/>
    </row>
    <row r="1877" ht="14.25" customHeight="1">
      <c r="A1877" s="157" t="str">
        <f t="shared" si="3"/>
        <v>191020_B54-T2-5_00DQ3_00KCR_M05_S_1</v>
      </c>
      <c r="B1877" s="47" t="s">
        <v>4809</v>
      </c>
      <c r="C1877" s="47" t="s">
        <v>7354</v>
      </c>
      <c r="D1877" s="162" t="s">
        <v>7355</v>
      </c>
      <c r="E1877" s="66">
        <v>9671.0</v>
      </c>
      <c r="F1877" s="195">
        <v>44123.0</v>
      </c>
      <c r="G1877" s="33" t="s">
        <v>2746</v>
      </c>
      <c r="H1877" s="33" t="s">
        <v>120</v>
      </c>
      <c r="I1877" s="33" t="s">
        <v>1007</v>
      </c>
      <c r="J1877" s="35">
        <v>1.0</v>
      </c>
      <c r="K1877" s="185" t="s">
        <v>1009</v>
      </c>
      <c r="L1877" s="35">
        <v>2.0</v>
      </c>
      <c r="M1877" s="35" t="s">
        <v>1011</v>
      </c>
      <c r="N1877" s="37"/>
      <c r="O1877" s="33" t="s">
        <v>1012</v>
      </c>
      <c r="P1877" s="32"/>
      <c r="Q1877" s="35" t="s">
        <v>1013</v>
      </c>
      <c r="R1877" s="33" t="s">
        <v>3577</v>
      </c>
      <c r="S1877" s="35" t="s">
        <v>1015</v>
      </c>
      <c r="T1877" s="33" t="s">
        <v>7344</v>
      </c>
      <c r="U1877" s="53"/>
      <c r="V1877" s="53"/>
      <c r="W1877" s="53"/>
      <c r="X1877" s="53"/>
      <c r="Y1877" s="53"/>
      <c r="Z1877" s="53"/>
      <c r="AA1877" s="53"/>
      <c r="AB1877" s="53"/>
      <c r="AC1877" s="53"/>
      <c r="AD1877" s="53"/>
      <c r="AE1877" s="53"/>
    </row>
    <row r="1878" ht="14.25" customHeight="1">
      <c r="A1878" s="157" t="str">
        <f t="shared" si="3"/>
        <v>191020_B54-T2-6_00DQ4_00KCS_M05_S_1</v>
      </c>
      <c r="B1878" s="47" t="s">
        <v>4813</v>
      </c>
      <c r="C1878" s="47" t="s">
        <v>7356</v>
      </c>
      <c r="D1878" s="162" t="s">
        <v>7357</v>
      </c>
      <c r="E1878" s="66">
        <v>2407.0</v>
      </c>
      <c r="F1878" s="195">
        <v>44123.0</v>
      </c>
      <c r="G1878" s="33" t="s">
        <v>2746</v>
      </c>
      <c r="H1878" s="33" t="s">
        <v>120</v>
      </c>
      <c r="I1878" s="33" t="s">
        <v>1007</v>
      </c>
      <c r="J1878" s="35">
        <v>1.0</v>
      </c>
      <c r="K1878" s="185" t="s">
        <v>1009</v>
      </c>
      <c r="L1878" s="35">
        <v>2.0</v>
      </c>
      <c r="M1878" s="35" t="s">
        <v>1011</v>
      </c>
      <c r="N1878" s="37"/>
      <c r="O1878" s="33" t="s">
        <v>1012</v>
      </c>
      <c r="P1878" s="32"/>
      <c r="Q1878" s="35" t="s">
        <v>1013</v>
      </c>
      <c r="R1878" s="33" t="s">
        <v>3577</v>
      </c>
      <c r="S1878" s="35" t="s">
        <v>1015</v>
      </c>
      <c r="T1878" s="33" t="s">
        <v>7344</v>
      </c>
      <c r="U1878" s="53"/>
      <c r="V1878" s="53"/>
      <c r="W1878" s="53"/>
      <c r="X1878" s="53"/>
      <c r="Y1878" s="53"/>
      <c r="Z1878" s="53"/>
      <c r="AA1878" s="53"/>
      <c r="AB1878" s="53"/>
      <c r="AC1878" s="53"/>
      <c r="AD1878" s="53"/>
      <c r="AE1878" s="53"/>
    </row>
    <row r="1879" ht="14.25" customHeight="1">
      <c r="A1879" s="157" t="str">
        <f t="shared" si="3"/>
        <v>191020_B54-T2-7_00DQ5_00KCT_M05_S_1</v>
      </c>
      <c r="B1879" s="47" t="s">
        <v>4817</v>
      </c>
      <c r="C1879" s="47" t="s">
        <v>7358</v>
      </c>
      <c r="D1879" s="162" t="s">
        <v>7359</v>
      </c>
      <c r="E1879" s="66">
        <v>7695.0</v>
      </c>
      <c r="F1879" s="195">
        <v>44123.0</v>
      </c>
      <c r="G1879" s="33" t="s">
        <v>2746</v>
      </c>
      <c r="H1879" s="33" t="s">
        <v>120</v>
      </c>
      <c r="I1879" s="33" t="s">
        <v>1007</v>
      </c>
      <c r="J1879" s="35">
        <v>1.0</v>
      </c>
      <c r="K1879" s="185" t="s">
        <v>1009</v>
      </c>
      <c r="L1879" s="35">
        <v>2.0</v>
      </c>
      <c r="M1879" s="35" t="s">
        <v>1011</v>
      </c>
      <c r="N1879" s="37"/>
      <c r="O1879" s="33" t="s">
        <v>1012</v>
      </c>
      <c r="P1879" s="32"/>
      <c r="Q1879" s="35" t="s">
        <v>1013</v>
      </c>
      <c r="R1879" s="33" t="s">
        <v>3577</v>
      </c>
      <c r="S1879" s="35" t="s">
        <v>1015</v>
      </c>
      <c r="T1879" s="33" t="s">
        <v>7344</v>
      </c>
      <c r="U1879" s="53"/>
      <c r="V1879" s="53"/>
      <c r="W1879" s="53"/>
      <c r="X1879" s="53"/>
      <c r="Y1879" s="53"/>
      <c r="Z1879" s="53"/>
      <c r="AA1879" s="53"/>
      <c r="AB1879" s="53"/>
      <c r="AC1879" s="53"/>
      <c r="AD1879" s="53"/>
      <c r="AE1879" s="53"/>
    </row>
    <row r="1880" ht="14.25" customHeight="1">
      <c r="A1880" s="157" t="str">
        <f t="shared" si="3"/>
        <v>191020_B54-T2-8_00DQ6_00KCU_M05_S_1</v>
      </c>
      <c r="B1880" s="47" t="s">
        <v>4820</v>
      </c>
      <c r="C1880" s="47" t="s">
        <v>7360</v>
      </c>
      <c r="D1880" s="162" t="s">
        <v>7361</v>
      </c>
      <c r="E1880" s="66">
        <v>8074.0</v>
      </c>
      <c r="F1880" s="195">
        <v>44123.0</v>
      </c>
      <c r="G1880" s="33" t="s">
        <v>2746</v>
      </c>
      <c r="H1880" s="33" t="s">
        <v>120</v>
      </c>
      <c r="I1880" s="33" t="s">
        <v>1007</v>
      </c>
      <c r="J1880" s="35">
        <v>1.0</v>
      </c>
      <c r="K1880" s="185" t="s">
        <v>1009</v>
      </c>
      <c r="L1880" s="35">
        <v>2.0</v>
      </c>
      <c r="M1880" s="35" t="s">
        <v>1011</v>
      </c>
      <c r="N1880" s="107" t="s">
        <v>4492</v>
      </c>
      <c r="O1880" s="33" t="s">
        <v>1291</v>
      </c>
      <c r="P1880" s="33" t="s">
        <v>7362</v>
      </c>
      <c r="Q1880" s="35" t="s">
        <v>1013</v>
      </c>
      <c r="R1880" s="33" t="s">
        <v>3577</v>
      </c>
      <c r="S1880" s="35" t="s">
        <v>1015</v>
      </c>
      <c r="T1880" s="33" t="s">
        <v>7344</v>
      </c>
      <c r="U1880" s="53"/>
      <c r="V1880" s="53"/>
      <c r="W1880" s="53"/>
      <c r="X1880" s="53"/>
      <c r="Y1880" s="53"/>
      <c r="Z1880" s="53"/>
      <c r="AA1880" s="53"/>
      <c r="AB1880" s="53"/>
      <c r="AC1880" s="53"/>
      <c r="AD1880" s="53"/>
      <c r="AE1880" s="53"/>
    </row>
    <row r="1881" ht="14.25" customHeight="1">
      <c r="A1881" s="157" t="str">
        <f t="shared" si="3"/>
        <v>191020_B54-T2-9_00DQ7_00KCV_M05_S_1</v>
      </c>
      <c r="B1881" s="47" t="s">
        <v>4823</v>
      </c>
      <c r="C1881" s="47" t="s">
        <v>7363</v>
      </c>
      <c r="D1881" s="162" t="s">
        <v>7364</v>
      </c>
      <c r="E1881" s="66">
        <v>2556.0</v>
      </c>
      <c r="F1881" s="195">
        <v>44123.0</v>
      </c>
      <c r="G1881" s="33" t="s">
        <v>2746</v>
      </c>
      <c r="H1881" s="33" t="s">
        <v>120</v>
      </c>
      <c r="I1881" s="33" t="s">
        <v>1007</v>
      </c>
      <c r="J1881" s="35">
        <v>1.0</v>
      </c>
      <c r="K1881" s="185" t="s">
        <v>1009</v>
      </c>
      <c r="L1881" s="35">
        <v>2.0</v>
      </c>
      <c r="M1881" s="35" t="s">
        <v>1011</v>
      </c>
      <c r="N1881" s="37"/>
      <c r="O1881" s="33" t="s">
        <v>1012</v>
      </c>
      <c r="P1881" s="32"/>
      <c r="Q1881" s="35" t="s">
        <v>1013</v>
      </c>
      <c r="R1881" s="33" t="s">
        <v>3577</v>
      </c>
      <c r="S1881" s="35" t="s">
        <v>1015</v>
      </c>
      <c r="T1881" s="33" t="s">
        <v>7344</v>
      </c>
      <c r="U1881" s="53"/>
      <c r="V1881" s="53"/>
      <c r="W1881" s="53"/>
      <c r="X1881" s="53"/>
      <c r="Y1881" s="53"/>
      <c r="Z1881" s="53"/>
      <c r="AA1881" s="53"/>
      <c r="AB1881" s="53"/>
      <c r="AC1881" s="53"/>
      <c r="AD1881" s="53"/>
      <c r="AE1881" s="53"/>
    </row>
    <row r="1882" ht="14.25" customHeight="1">
      <c r="A1882" s="157" t="str">
        <f t="shared" si="3"/>
        <v>191020_B54-T2-10_00DQ8_00KCW_M05_S_1</v>
      </c>
      <c r="B1882" s="47" t="s">
        <v>4827</v>
      </c>
      <c r="C1882" s="47" t="s">
        <v>7365</v>
      </c>
      <c r="D1882" s="162" t="s">
        <v>7366</v>
      </c>
      <c r="E1882" s="66">
        <v>10814.0</v>
      </c>
      <c r="F1882" s="195">
        <v>44123.0</v>
      </c>
      <c r="G1882" s="33" t="s">
        <v>2746</v>
      </c>
      <c r="H1882" s="33" t="s">
        <v>120</v>
      </c>
      <c r="I1882" s="33" t="s">
        <v>1007</v>
      </c>
      <c r="J1882" s="35">
        <v>1.0</v>
      </c>
      <c r="K1882" s="185" t="s">
        <v>1009</v>
      </c>
      <c r="L1882" s="35">
        <v>2.0</v>
      </c>
      <c r="M1882" s="35" t="s">
        <v>1011</v>
      </c>
      <c r="N1882" s="37"/>
      <c r="O1882" s="33" t="s">
        <v>1012</v>
      </c>
      <c r="P1882" s="32"/>
      <c r="Q1882" s="35" t="s">
        <v>1013</v>
      </c>
      <c r="R1882" s="33" t="s">
        <v>3577</v>
      </c>
      <c r="S1882" s="35" t="s">
        <v>1015</v>
      </c>
      <c r="T1882" s="33" t="s">
        <v>7344</v>
      </c>
      <c r="U1882" s="53"/>
      <c r="V1882" s="53"/>
      <c r="W1882" s="53"/>
      <c r="X1882" s="53"/>
      <c r="Y1882" s="53"/>
      <c r="Z1882" s="53"/>
      <c r="AA1882" s="53"/>
      <c r="AB1882" s="53"/>
      <c r="AC1882" s="53"/>
      <c r="AD1882" s="53"/>
      <c r="AE1882" s="53"/>
    </row>
    <row r="1883" ht="14.25" customHeight="1">
      <c r="A1883" s="157" t="str">
        <f t="shared" si="3"/>
        <v>191020_B54-T2-11_00DQ9_00KCX_M05_S_1</v>
      </c>
      <c r="B1883" s="47" t="s">
        <v>4831</v>
      </c>
      <c r="C1883" s="47" t="s">
        <v>7367</v>
      </c>
      <c r="D1883" s="162" t="s">
        <v>7368</v>
      </c>
      <c r="E1883" s="66">
        <v>6952.0</v>
      </c>
      <c r="F1883" s="195">
        <v>44123.0</v>
      </c>
      <c r="G1883" s="33" t="s">
        <v>2746</v>
      </c>
      <c r="H1883" s="33" t="s">
        <v>120</v>
      </c>
      <c r="I1883" s="33" t="s">
        <v>1007</v>
      </c>
      <c r="J1883" s="35">
        <v>1.0</v>
      </c>
      <c r="K1883" s="185" t="s">
        <v>1009</v>
      </c>
      <c r="L1883" s="35">
        <v>2.0</v>
      </c>
      <c r="M1883" s="35" t="s">
        <v>1011</v>
      </c>
      <c r="N1883" s="37"/>
      <c r="O1883" s="33" t="s">
        <v>1012</v>
      </c>
      <c r="P1883" s="32"/>
      <c r="Q1883" s="35" t="s">
        <v>1013</v>
      </c>
      <c r="R1883" s="33" t="s">
        <v>3577</v>
      </c>
      <c r="S1883" s="35" t="s">
        <v>1015</v>
      </c>
      <c r="T1883" s="33" t="s">
        <v>7344</v>
      </c>
      <c r="U1883" s="53"/>
      <c r="V1883" s="53"/>
      <c r="W1883" s="53"/>
      <c r="X1883" s="53"/>
      <c r="Y1883" s="53"/>
      <c r="Z1883" s="53"/>
      <c r="AA1883" s="53"/>
      <c r="AB1883" s="53"/>
      <c r="AC1883" s="53"/>
      <c r="AD1883" s="53"/>
      <c r="AE1883" s="53"/>
    </row>
    <row r="1884" ht="14.25" customHeight="1">
      <c r="A1884" s="157" t="str">
        <f t="shared" si="3"/>
        <v>191020_B54-T2-12_00DQA_00KCY_M05_S_1</v>
      </c>
      <c r="B1884" s="47" t="s">
        <v>4835</v>
      </c>
      <c r="C1884" s="47" t="s">
        <v>7369</v>
      </c>
      <c r="D1884" s="162" t="s">
        <v>7370</v>
      </c>
      <c r="E1884" s="66">
        <v>8071.0</v>
      </c>
      <c r="F1884" s="195">
        <v>44123.0</v>
      </c>
      <c r="G1884" s="33" t="s">
        <v>2746</v>
      </c>
      <c r="H1884" s="33" t="s">
        <v>120</v>
      </c>
      <c r="I1884" s="33" t="s">
        <v>1007</v>
      </c>
      <c r="J1884" s="35">
        <v>1.0</v>
      </c>
      <c r="K1884" s="185" t="s">
        <v>1009</v>
      </c>
      <c r="L1884" s="35">
        <v>2.0</v>
      </c>
      <c r="M1884" s="35" t="s">
        <v>1011</v>
      </c>
      <c r="N1884" s="37"/>
      <c r="O1884" s="33" t="s">
        <v>1012</v>
      </c>
      <c r="P1884" s="32"/>
      <c r="Q1884" s="35" t="s">
        <v>1013</v>
      </c>
      <c r="R1884" s="33" t="s">
        <v>3577</v>
      </c>
      <c r="S1884" s="35" t="s">
        <v>1015</v>
      </c>
      <c r="T1884" s="33" t="s">
        <v>7344</v>
      </c>
      <c r="U1884" s="53"/>
      <c r="V1884" s="53"/>
      <c r="W1884" s="53"/>
      <c r="X1884" s="53"/>
      <c r="Y1884" s="53"/>
      <c r="Z1884" s="53"/>
      <c r="AA1884" s="53"/>
      <c r="AB1884" s="53"/>
      <c r="AC1884" s="53"/>
      <c r="AD1884" s="53"/>
      <c r="AE1884" s="53"/>
    </row>
    <row r="1885" ht="14.25" customHeight="1">
      <c r="A1885" s="157" t="str">
        <f t="shared" si="3"/>
        <v>191020_B54-T2-13_00DQB_00KCZ_M05_S_1</v>
      </c>
      <c r="B1885" s="47" t="s">
        <v>4839</v>
      </c>
      <c r="C1885" s="47" t="s">
        <v>7371</v>
      </c>
      <c r="D1885" s="162" t="s">
        <v>7372</v>
      </c>
      <c r="E1885" s="66">
        <v>8211.0</v>
      </c>
      <c r="F1885" s="195">
        <v>44123.0</v>
      </c>
      <c r="G1885" s="33" t="s">
        <v>2746</v>
      </c>
      <c r="H1885" s="33" t="s">
        <v>120</v>
      </c>
      <c r="I1885" s="33" t="s">
        <v>1007</v>
      </c>
      <c r="J1885" s="35">
        <v>1.0</v>
      </c>
      <c r="K1885" s="185" t="s">
        <v>1009</v>
      </c>
      <c r="L1885" s="35">
        <v>2.0</v>
      </c>
      <c r="M1885" s="35" t="s">
        <v>1011</v>
      </c>
      <c r="N1885" s="37"/>
      <c r="O1885" s="33" t="s">
        <v>1012</v>
      </c>
      <c r="P1885" s="32"/>
      <c r="Q1885" s="35" t="s">
        <v>1013</v>
      </c>
      <c r="R1885" s="33" t="s">
        <v>3577</v>
      </c>
      <c r="S1885" s="35" t="s">
        <v>1015</v>
      </c>
      <c r="T1885" s="33" t="s">
        <v>7344</v>
      </c>
      <c r="U1885" s="53"/>
      <c r="V1885" s="53"/>
      <c r="W1885" s="53"/>
      <c r="X1885" s="53"/>
      <c r="Y1885" s="53"/>
      <c r="Z1885" s="53"/>
      <c r="AA1885" s="53"/>
      <c r="AB1885" s="53"/>
      <c r="AC1885" s="53"/>
      <c r="AD1885" s="53"/>
      <c r="AE1885" s="53"/>
    </row>
    <row r="1886" ht="14.25" customHeight="1">
      <c r="A1886" s="157" t="str">
        <f t="shared" si="3"/>
        <v>191020_B54-T2-14_00DQC_00KD0_M05_S_1</v>
      </c>
      <c r="B1886" s="47" t="s">
        <v>4843</v>
      </c>
      <c r="C1886" s="47" t="s">
        <v>7373</v>
      </c>
      <c r="D1886" s="162" t="s">
        <v>7374</v>
      </c>
      <c r="E1886" s="66">
        <v>8065.0</v>
      </c>
      <c r="F1886" s="195">
        <v>44123.0</v>
      </c>
      <c r="G1886" s="33" t="s">
        <v>2746</v>
      </c>
      <c r="H1886" s="33" t="s">
        <v>120</v>
      </c>
      <c r="I1886" s="33" t="s">
        <v>1007</v>
      </c>
      <c r="J1886" s="35">
        <v>1.0</v>
      </c>
      <c r="K1886" s="185" t="s">
        <v>1009</v>
      </c>
      <c r="L1886" s="35">
        <v>2.0</v>
      </c>
      <c r="M1886" s="35" t="s">
        <v>1011</v>
      </c>
      <c r="N1886" s="107" t="s">
        <v>7375</v>
      </c>
      <c r="O1886" s="33" t="s">
        <v>1012</v>
      </c>
      <c r="P1886" s="32"/>
      <c r="Q1886" s="35" t="s">
        <v>1013</v>
      </c>
      <c r="R1886" s="33" t="s">
        <v>3577</v>
      </c>
      <c r="S1886" s="35" t="s">
        <v>1015</v>
      </c>
      <c r="T1886" s="33" t="s">
        <v>7344</v>
      </c>
      <c r="U1886" s="53"/>
      <c r="V1886" s="53"/>
      <c r="W1886" s="53"/>
      <c r="X1886" s="53"/>
      <c r="Y1886" s="53"/>
      <c r="Z1886" s="53"/>
      <c r="AA1886" s="53"/>
      <c r="AB1886" s="53"/>
      <c r="AC1886" s="53"/>
      <c r="AD1886" s="53"/>
      <c r="AE1886" s="53"/>
    </row>
    <row r="1887" ht="14.25" customHeight="1">
      <c r="A1887" s="157" t="str">
        <f t="shared" si="3"/>
        <v>191020_B54-T2-15_00DQD_00KD1_M05_S_1</v>
      </c>
      <c r="B1887" s="47" t="s">
        <v>4849</v>
      </c>
      <c r="C1887" s="47" t="s">
        <v>7376</v>
      </c>
      <c r="D1887" s="162" t="s">
        <v>7377</v>
      </c>
      <c r="E1887" s="33" t="s">
        <v>154</v>
      </c>
      <c r="F1887" s="195">
        <v>44123.0</v>
      </c>
      <c r="G1887" s="33" t="s">
        <v>2746</v>
      </c>
      <c r="H1887" s="33" t="s">
        <v>120</v>
      </c>
      <c r="I1887" s="33" t="s">
        <v>1007</v>
      </c>
      <c r="J1887" s="35">
        <v>1.0</v>
      </c>
      <c r="K1887" s="185" t="s">
        <v>1009</v>
      </c>
      <c r="L1887" s="35">
        <v>2.0</v>
      </c>
      <c r="M1887" s="35" t="s">
        <v>1011</v>
      </c>
      <c r="N1887" s="107" t="s">
        <v>1064</v>
      </c>
      <c r="O1887" s="33" t="s">
        <v>1012</v>
      </c>
      <c r="P1887" s="32"/>
      <c r="Q1887" s="35" t="s">
        <v>1013</v>
      </c>
      <c r="R1887" s="33" t="s">
        <v>3577</v>
      </c>
      <c r="S1887" s="35" t="s">
        <v>1015</v>
      </c>
      <c r="T1887" s="33" t="s">
        <v>7344</v>
      </c>
      <c r="U1887" s="53"/>
      <c r="V1887" s="53"/>
      <c r="W1887" s="53"/>
      <c r="X1887" s="53"/>
      <c r="Y1887" s="53"/>
      <c r="Z1887" s="53"/>
      <c r="AA1887" s="53"/>
      <c r="AB1887" s="53"/>
      <c r="AC1887" s="53"/>
      <c r="AD1887" s="53"/>
      <c r="AE1887" s="53"/>
    </row>
    <row r="1888" ht="14.25" customHeight="1">
      <c r="A1888" s="157" t="str">
        <f t="shared" si="3"/>
        <v>191020_B54-T2-16_00DQE_00KD2_M05_S_1</v>
      </c>
      <c r="B1888" s="47" t="s">
        <v>4853</v>
      </c>
      <c r="C1888" s="47" t="s">
        <v>7378</v>
      </c>
      <c r="D1888" s="162" t="s">
        <v>7379</v>
      </c>
      <c r="E1888" s="33" t="s">
        <v>893</v>
      </c>
      <c r="F1888" s="195">
        <v>44123.0</v>
      </c>
      <c r="G1888" s="33" t="s">
        <v>2746</v>
      </c>
      <c r="H1888" s="33" t="s">
        <v>120</v>
      </c>
      <c r="I1888" s="33" t="s">
        <v>1007</v>
      </c>
      <c r="J1888" s="35">
        <v>1.0</v>
      </c>
      <c r="K1888" s="185" t="s">
        <v>1009</v>
      </c>
      <c r="L1888" s="35">
        <v>2.0</v>
      </c>
      <c r="M1888" s="35" t="s">
        <v>1011</v>
      </c>
      <c r="N1888" s="37"/>
      <c r="O1888" s="33" t="s">
        <v>1012</v>
      </c>
      <c r="P1888" s="32"/>
      <c r="Q1888" s="35" t="s">
        <v>1013</v>
      </c>
      <c r="R1888" s="33" t="s">
        <v>3577</v>
      </c>
      <c r="S1888" s="35" t="s">
        <v>1015</v>
      </c>
      <c r="T1888" s="33" t="s">
        <v>7344</v>
      </c>
      <c r="U1888" s="53"/>
      <c r="V1888" s="53"/>
      <c r="W1888" s="53"/>
      <c r="X1888" s="53"/>
      <c r="Y1888" s="53"/>
      <c r="Z1888" s="53"/>
      <c r="AA1888" s="53"/>
      <c r="AB1888" s="53"/>
      <c r="AC1888" s="53"/>
      <c r="AD1888" s="53"/>
      <c r="AE1888" s="53"/>
    </row>
    <row r="1889" ht="14.25" customHeight="1">
      <c r="A1889" s="157" t="str">
        <f t="shared" si="3"/>
        <v>191019_HEK-QCS_000F2_00KD3_M05_S_1</v>
      </c>
      <c r="B1889" s="154" t="s">
        <v>108</v>
      </c>
      <c r="C1889" s="47" t="s">
        <v>7380</v>
      </c>
      <c r="D1889" s="235" t="s">
        <v>109</v>
      </c>
      <c r="E1889" s="35" t="s">
        <v>109</v>
      </c>
      <c r="F1889" s="195">
        <v>43757.0</v>
      </c>
      <c r="G1889" s="33" t="s">
        <v>2746</v>
      </c>
      <c r="H1889" s="33" t="s">
        <v>120</v>
      </c>
      <c r="I1889" s="33" t="s">
        <v>1007</v>
      </c>
      <c r="J1889" s="35">
        <v>1.0</v>
      </c>
      <c r="K1889" s="185" t="s">
        <v>1009</v>
      </c>
      <c r="L1889" s="35">
        <v>2.0</v>
      </c>
      <c r="M1889" s="35" t="s">
        <v>1011</v>
      </c>
      <c r="N1889" s="37"/>
      <c r="O1889" s="33" t="s">
        <v>1012</v>
      </c>
      <c r="P1889" s="32"/>
      <c r="Q1889" s="35" t="s">
        <v>1013</v>
      </c>
      <c r="R1889" s="33" t="s">
        <v>3577</v>
      </c>
      <c r="S1889" s="35" t="s">
        <v>1015</v>
      </c>
      <c r="T1889" s="33" t="s">
        <v>7344</v>
      </c>
      <c r="U1889" s="53"/>
      <c r="V1889" s="53"/>
      <c r="W1889" s="53"/>
      <c r="X1889" s="53"/>
      <c r="Y1889" s="53"/>
      <c r="Z1889" s="53"/>
      <c r="AA1889" s="53"/>
      <c r="AB1889" s="53"/>
      <c r="AC1889" s="53"/>
      <c r="AD1889" s="53"/>
      <c r="AE1889" s="53"/>
    </row>
    <row r="1890" ht="14.25" customHeight="1">
      <c r="A1890" s="157" t="str">
        <f t="shared" si="3"/>
        <v>191019_HEK-QCS_00J8W_00KD4_M05_S_1</v>
      </c>
      <c r="B1890" s="154" t="s">
        <v>5768</v>
      </c>
      <c r="C1890" s="47" t="s">
        <v>7381</v>
      </c>
      <c r="D1890" s="235" t="s">
        <v>109</v>
      </c>
      <c r="E1890" s="35" t="s">
        <v>109</v>
      </c>
      <c r="F1890" s="195">
        <v>43757.0</v>
      </c>
      <c r="G1890" s="33" t="s">
        <v>2746</v>
      </c>
      <c r="H1890" s="33" t="s">
        <v>120</v>
      </c>
      <c r="I1890" s="33" t="s">
        <v>1007</v>
      </c>
      <c r="J1890" s="35">
        <v>1.0</v>
      </c>
      <c r="K1890" s="185" t="s">
        <v>1009</v>
      </c>
      <c r="L1890" s="35">
        <v>2.0</v>
      </c>
      <c r="M1890" s="35" t="s">
        <v>1011</v>
      </c>
      <c r="N1890" s="37"/>
      <c r="O1890" s="33" t="s">
        <v>1012</v>
      </c>
      <c r="P1890" s="32"/>
      <c r="Q1890" s="35" t="s">
        <v>1013</v>
      </c>
      <c r="R1890" s="33" t="s">
        <v>3577</v>
      </c>
      <c r="S1890" s="35" t="s">
        <v>1015</v>
      </c>
      <c r="T1890" s="33" t="s">
        <v>7344</v>
      </c>
      <c r="U1890" s="53"/>
      <c r="V1890" s="53"/>
      <c r="W1890" s="53"/>
      <c r="X1890" s="53"/>
      <c r="Y1890" s="53"/>
      <c r="Z1890" s="53"/>
      <c r="AA1890" s="53"/>
      <c r="AB1890" s="53"/>
      <c r="AC1890" s="53"/>
      <c r="AD1890" s="53"/>
      <c r="AE1890" s="53"/>
    </row>
    <row r="1891" ht="14.25" customHeight="1">
      <c r="A1891" s="157" t="str">
        <f t="shared" si="3"/>
        <v>191019_B53-T2-1_00DPJ_00KD5_M05_S_1</v>
      </c>
      <c r="B1891" s="47" t="s">
        <v>4701</v>
      </c>
      <c r="C1891" s="47" t="s">
        <v>7382</v>
      </c>
      <c r="D1891" s="162" t="s">
        <v>7383</v>
      </c>
      <c r="E1891" s="179">
        <v>10953.0</v>
      </c>
      <c r="F1891" s="195">
        <v>43757.0</v>
      </c>
      <c r="G1891" s="33" t="s">
        <v>2746</v>
      </c>
      <c r="H1891" s="33" t="s">
        <v>120</v>
      </c>
      <c r="I1891" s="33" t="s">
        <v>1007</v>
      </c>
      <c r="J1891" s="35">
        <v>1.0</v>
      </c>
      <c r="K1891" s="185" t="s">
        <v>1009</v>
      </c>
      <c r="L1891" s="35">
        <v>2.0</v>
      </c>
      <c r="M1891" s="35" t="s">
        <v>1011</v>
      </c>
      <c r="N1891" s="107" t="s">
        <v>7384</v>
      </c>
      <c r="O1891" s="33" t="s">
        <v>4297</v>
      </c>
      <c r="P1891" s="33" t="s">
        <v>6971</v>
      </c>
      <c r="Q1891" s="35" t="s">
        <v>1013</v>
      </c>
      <c r="R1891" s="33" t="s">
        <v>3577</v>
      </c>
      <c r="S1891" s="35" t="s">
        <v>1015</v>
      </c>
      <c r="T1891" s="33" t="s">
        <v>7344</v>
      </c>
      <c r="U1891" s="53"/>
      <c r="V1891" s="53"/>
      <c r="W1891" s="53"/>
      <c r="X1891" s="53"/>
      <c r="Y1891" s="53"/>
      <c r="Z1891" s="53"/>
      <c r="AA1891" s="53"/>
      <c r="AB1891" s="53"/>
      <c r="AC1891" s="53"/>
      <c r="AD1891" s="53"/>
      <c r="AE1891" s="53"/>
    </row>
    <row r="1892" ht="14.25" customHeight="1">
      <c r="A1892" s="157" t="str">
        <f t="shared" si="3"/>
        <v>191019_B53-T2-2_00DPK_00KD6_M05_S_1</v>
      </c>
      <c r="B1892" s="47" t="s">
        <v>4709</v>
      </c>
      <c r="C1892" s="47" t="s">
        <v>7385</v>
      </c>
      <c r="D1892" s="162" t="s">
        <v>7386</v>
      </c>
      <c r="E1892" s="179">
        <v>2122.0</v>
      </c>
      <c r="F1892" s="195">
        <v>43757.0</v>
      </c>
      <c r="G1892" s="33" t="s">
        <v>2746</v>
      </c>
      <c r="H1892" s="33" t="s">
        <v>120</v>
      </c>
      <c r="I1892" s="33" t="s">
        <v>1007</v>
      </c>
      <c r="J1892" s="35">
        <v>1.0</v>
      </c>
      <c r="K1892" s="185" t="s">
        <v>1009</v>
      </c>
      <c r="L1892" s="35">
        <v>2.0</v>
      </c>
      <c r="M1892" s="35" t="s">
        <v>1011</v>
      </c>
      <c r="N1892" s="37"/>
      <c r="O1892" s="33" t="s">
        <v>1012</v>
      </c>
      <c r="Q1892" s="35" t="s">
        <v>1013</v>
      </c>
      <c r="R1892" s="33" t="s">
        <v>3577</v>
      </c>
      <c r="S1892" s="35" t="s">
        <v>1015</v>
      </c>
      <c r="T1892" s="33" t="s">
        <v>7344</v>
      </c>
      <c r="U1892" s="53"/>
      <c r="V1892" s="53"/>
      <c r="W1892" s="53"/>
      <c r="X1892" s="53"/>
      <c r="Y1892" s="53"/>
      <c r="Z1892" s="53"/>
      <c r="AA1892" s="53"/>
      <c r="AB1892" s="53"/>
      <c r="AC1892" s="53"/>
      <c r="AD1892" s="53"/>
      <c r="AE1892" s="53"/>
    </row>
    <row r="1893" ht="14.25" customHeight="1">
      <c r="A1893" s="157" t="str">
        <f t="shared" si="3"/>
        <v>191019_B53-T2-3_00DPL_00KD7_M05_S_1</v>
      </c>
      <c r="B1893" s="47" t="s">
        <v>4712</v>
      </c>
      <c r="C1893" s="47" t="s">
        <v>7387</v>
      </c>
      <c r="D1893" s="162" t="s">
        <v>7388</v>
      </c>
      <c r="E1893" s="179">
        <v>3207.0</v>
      </c>
      <c r="F1893" s="195">
        <v>43757.0</v>
      </c>
      <c r="G1893" s="33" t="s">
        <v>2746</v>
      </c>
      <c r="H1893" s="33" t="s">
        <v>120</v>
      </c>
      <c r="I1893" s="33" t="s">
        <v>1007</v>
      </c>
      <c r="J1893" s="35">
        <v>1.0</v>
      </c>
      <c r="K1893" s="185" t="s">
        <v>1009</v>
      </c>
      <c r="L1893" s="35">
        <v>2.0</v>
      </c>
      <c r="M1893" s="35" t="s">
        <v>1011</v>
      </c>
      <c r="N1893" s="37"/>
      <c r="O1893" s="33" t="s">
        <v>1012</v>
      </c>
      <c r="Q1893" s="35" t="s">
        <v>1013</v>
      </c>
      <c r="R1893" s="33" t="s">
        <v>3577</v>
      </c>
      <c r="S1893" s="35" t="s">
        <v>1015</v>
      </c>
      <c r="T1893" s="33" t="s">
        <v>7344</v>
      </c>
      <c r="U1893" s="53"/>
      <c r="V1893" s="53"/>
      <c r="W1893" s="53"/>
      <c r="X1893" s="53"/>
      <c r="Y1893" s="53"/>
      <c r="Z1893" s="53"/>
      <c r="AA1893" s="53"/>
      <c r="AB1893" s="53"/>
      <c r="AC1893" s="53"/>
      <c r="AD1893" s="53"/>
      <c r="AE1893" s="53"/>
    </row>
    <row r="1894" ht="14.25" customHeight="1">
      <c r="A1894" s="157" t="str">
        <f t="shared" si="3"/>
        <v>191019_B53-T2-4_00DPM_00KD8_M05_S_1</v>
      </c>
      <c r="B1894" s="47" t="s">
        <v>4717</v>
      </c>
      <c r="C1894" s="47" t="s">
        <v>7389</v>
      </c>
      <c r="D1894" s="162" t="s">
        <v>7390</v>
      </c>
      <c r="E1894" s="179">
        <v>9410.0</v>
      </c>
      <c r="F1894" s="195">
        <v>43757.0</v>
      </c>
      <c r="G1894" s="33" t="s">
        <v>2746</v>
      </c>
      <c r="H1894" s="33" t="s">
        <v>120</v>
      </c>
      <c r="I1894" s="33" t="s">
        <v>1007</v>
      </c>
      <c r="J1894" s="35">
        <v>1.0</v>
      </c>
      <c r="K1894" s="185" t="s">
        <v>1009</v>
      </c>
      <c r="L1894" s="35">
        <v>2.0</v>
      </c>
      <c r="M1894" s="35" t="s">
        <v>1011</v>
      </c>
      <c r="N1894" s="107" t="s">
        <v>7384</v>
      </c>
      <c r="O1894" s="33" t="s">
        <v>4297</v>
      </c>
      <c r="P1894" s="33" t="s">
        <v>6978</v>
      </c>
      <c r="Q1894" s="35" t="s">
        <v>1013</v>
      </c>
      <c r="R1894" s="33" t="s">
        <v>3577</v>
      </c>
      <c r="S1894" s="35" t="s">
        <v>1015</v>
      </c>
      <c r="T1894" s="33" t="s">
        <v>7344</v>
      </c>
      <c r="U1894" s="53"/>
      <c r="V1894" s="53"/>
      <c r="W1894" s="53"/>
      <c r="X1894" s="53"/>
      <c r="Y1894" s="53"/>
      <c r="Z1894" s="53"/>
      <c r="AA1894" s="53"/>
      <c r="AB1894" s="53"/>
      <c r="AC1894" s="53"/>
      <c r="AD1894" s="53"/>
      <c r="AE1894" s="53"/>
    </row>
    <row r="1895" ht="14.25" customHeight="1">
      <c r="A1895" s="157" t="str">
        <f t="shared" si="3"/>
        <v>191019_B53-T2-5_00DPN_00KD9_M05_S_1</v>
      </c>
      <c r="B1895" s="47" t="s">
        <v>4721</v>
      </c>
      <c r="C1895" s="47" t="s">
        <v>7391</v>
      </c>
      <c r="D1895" s="162" t="s">
        <v>7392</v>
      </c>
      <c r="E1895" s="179">
        <v>4929.0</v>
      </c>
      <c r="F1895" s="195">
        <v>43757.0</v>
      </c>
      <c r="G1895" s="33" t="s">
        <v>2746</v>
      </c>
      <c r="H1895" s="33" t="s">
        <v>120</v>
      </c>
      <c r="I1895" s="33" t="s">
        <v>1007</v>
      </c>
      <c r="J1895" s="35">
        <v>1.0</v>
      </c>
      <c r="K1895" s="185" t="s">
        <v>1009</v>
      </c>
      <c r="L1895" s="35">
        <v>2.0</v>
      </c>
      <c r="M1895" s="35" t="s">
        <v>1011</v>
      </c>
      <c r="N1895" s="107" t="s">
        <v>7384</v>
      </c>
      <c r="O1895" s="33" t="s">
        <v>4297</v>
      </c>
      <c r="P1895" s="33" t="s">
        <v>6981</v>
      </c>
      <c r="Q1895" s="35" t="s">
        <v>1013</v>
      </c>
      <c r="R1895" s="33" t="s">
        <v>3577</v>
      </c>
      <c r="S1895" s="35" t="s">
        <v>1015</v>
      </c>
      <c r="T1895" s="33" t="s">
        <v>7344</v>
      </c>
      <c r="U1895" s="53"/>
      <c r="V1895" s="53"/>
      <c r="W1895" s="53"/>
      <c r="X1895" s="53"/>
      <c r="Y1895" s="53"/>
      <c r="Z1895" s="53"/>
      <c r="AA1895" s="53"/>
      <c r="AB1895" s="53"/>
      <c r="AC1895" s="53"/>
      <c r="AD1895" s="53"/>
      <c r="AE1895" s="53"/>
    </row>
    <row r="1896" ht="14.25" customHeight="1">
      <c r="A1896" s="157" t="str">
        <f t="shared" si="3"/>
        <v>191019_B53-T2-6_00DPO_00KDA_M05_S_1</v>
      </c>
      <c r="B1896" s="47" t="s">
        <v>4725</v>
      </c>
      <c r="C1896" s="47" t="s">
        <v>7393</v>
      </c>
      <c r="D1896" s="162" t="s">
        <v>7394</v>
      </c>
      <c r="E1896" s="179">
        <v>3282.0</v>
      </c>
      <c r="F1896" s="195">
        <v>43757.0</v>
      </c>
      <c r="G1896" s="33" t="s">
        <v>2746</v>
      </c>
      <c r="H1896" s="33" t="s">
        <v>120</v>
      </c>
      <c r="I1896" s="33" t="s">
        <v>1007</v>
      </c>
      <c r="J1896" s="35">
        <v>1.0</v>
      </c>
      <c r="K1896" s="185" t="s">
        <v>1009</v>
      </c>
      <c r="L1896" s="35">
        <v>2.0</v>
      </c>
      <c r="M1896" s="35" t="s">
        <v>1011</v>
      </c>
      <c r="N1896" s="37"/>
      <c r="O1896" s="33" t="s">
        <v>1012</v>
      </c>
      <c r="P1896" s="32"/>
      <c r="Q1896" s="35" t="s">
        <v>1013</v>
      </c>
      <c r="R1896" s="33" t="s">
        <v>3577</v>
      </c>
      <c r="S1896" s="35" t="s">
        <v>1015</v>
      </c>
      <c r="T1896" s="33" t="s">
        <v>7344</v>
      </c>
      <c r="U1896" s="53"/>
      <c r="V1896" s="53"/>
      <c r="W1896" s="53"/>
      <c r="X1896" s="53"/>
      <c r="Y1896" s="53"/>
      <c r="Z1896" s="53"/>
      <c r="AA1896" s="53"/>
      <c r="AB1896" s="53"/>
      <c r="AC1896" s="53"/>
      <c r="AD1896" s="53"/>
      <c r="AE1896" s="53"/>
    </row>
    <row r="1897" ht="14.25" customHeight="1">
      <c r="A1897" s="157" t="str">
        <f t="shared" si="3"/>
        <v>191019_B53-T2-7_00DPP_00KDB_M05_S_1</v>
      </c>
      <c r="B1897" s="47" t="s">
        <v>4729</v>
      </c>
      <c r="C1897" s="47" t="s">
        <v>7395</v>
      </c>
      <c r="D1897" s="162" t="s">
        <v>7396</v>
      </c>
      <c r="E1897" s="179">
        <v>10691.0</v>
      </c>
      <c r="F1897" s="195">
        <v>43757.0</v>
      </c>
      <c r="G1897" s="33" t="s">
        <v>2746</v>
      </c>
      <c r="H1897" s="33" t="s">
        <v>120</v>
      </c>
      <c r="I1897" s="33" t="s">
        <v>1007</v>
      </c>
      <c r="J1897" s="35">
        <v>1.0</v>
      </c>
      <c r="K1897" s="185" t="s">
        <v>1009</v>
      </c>
      <c r="L1897" s="35">
        <v>2.0</v>
      </c>
      <c r="M1897" s="35" t="s">
        <v>1011</v>
      </c>
      <c r="N1897" s="37"/>
      <c r="O1897" s="33" t="s">
        <v>1012</v>
      </c>
      <c r="P1897" s="32"/>
      <c r="Q1897" s="35" t="s">
        <v>1013</v>
      </c>
      <c r="R1897" s="33" t="s">
        <v>3577</v>
      </c>
      <c r="S1897" s="35" t="s">
        <v>1015</v>
      </c>
      <c r="T1897" s="33" t="s">
        <v>7344</v>
      </c>
      <c r="U1897" s="53"/>
      <c r="V1897" s="53"/>
      <c r="W1897" s="53"/>
      <c r="X1897" s="53"/>
      <c r="Y1897" s="53"/>
      <c r="Z1897" s="53"/>
      <c r="AA1897" s="53"/>
      <c r="AB1897" s="53"/>
      <c r="AC1897" s="53"/>
      <c r="AD1897" s="53"/>
      <c r="AE1897" s="53"/>
    </row>
    <row r="1898" ht="14.25" customHeight="1">
      <c r="A1898" s="157" t="str">
        <f t="shared" si="3"/>
        <v>191019_B53-T2-8_00DPQ_00KDC_M05_S_1</v>
      </c>
      <c r="B1898" s="47" t="s">
        <v>4733</v>
      </c>
      <c r="C1898" s="47" t="s">
        <v>7397</v>
      </c>
      <c r="D1898" s="162" t="s">
        <v>7398</v>
      </c>
      <c r="E1898" s="179">
        <v>2992.0</v>
      </c>
      <c r="F1898" s="195">
        <v>43757.0</v>
      </c>
      <c r="G1898" s="33" t="s">
        <v>2746</v>
      </c>
      <c r="H1898" s="33" t="s">
        <v>120</v>
      </c>
      <c r="I1898" s="33" t="s">
        <v>1007</v>
      </c>
      <c r="J1898" s="35">
        <v>1.0</v>
      </c>
      <c r="K1898" s="185" t="s">
        <v>1009</v>
      </c>
      <c r="L1898" s="35">
        <v>2.0</v>
      </c>
      <c r="M1898" s="35" t="s">
        <v>1011</v>
      </c>
      <c r="N1898" s="107" t="s">
        <v>7384</v>
      </c>
      <c r="O1898" s="33" t="s">
        <v>1012</v>
      </c>
      <c r="P1898" s="32"/>
      <c r="Q1898" s="35" t="s">
        <v>1013</v>
      </c>
      <c r="R1898" s="33" t="s">
        <v>3577</v>
      </c>
      <c r="S1898" s="35" t="s">
        <v>1015</v>
      </c>
      <c r="T1898" s="33" t="s">
        <v>7344</v>
      </c>
      <c r="U1898" s="53"/>
      <c r="V1898" s="53"/>
      <c r="W1898" s="53"/>
      <c r="X1898" s="53"/>
      <c r="Y1898" s="53"/>
      <c r="Z1898" s="53"/>
      <c r="AA1898" s="53"/>
      <c r="AB1898" s="53"/>
      <c r="AC1898" s="53"/>
      <c r="AD1898" s="53"/>
      <c r="AE1898" s="53"/>
    </row>
    <row r="1899" ht="14.25" customHeight="1">
      <c r="A1899" s="157" t="str">
        <f t="shared" si="3"/>
        <v>191019_B53-T2-9_00DPR_00KDD_M05_S_1</v>
      </c>
      <c r="B1899" s="47" t="s">
        <v>4736</v>
      </c>
      <c r="C1899" s="47" t="s">
        <v>7399</v>
      </c>
      <c r="D1899" s="162" t="s">
        <v>7400</v>
      </c>
      <c r="E1899" s="179">
        <v>6350.0</v>
      </c>
      <c r="F1899" s="195">
        <v>43757.0</v>
      </c>
      <c r="G1899" s="33" t="s">
        <v>2746</v>
      </c>
      <c r="H1899" s="33" t="s">
        <v>120</v>
      </c>
      <c r="I1899" s="33" t="s">
        <v>1007</v>
      </c>
      <c r="J1899" s="35">
        <v>1.0</v>
      </c>
      <c r="K1899" s="185" t="s">
        <v>1009</v>
      </c>
      <c r="L1899" s="35">
        <v>2.0</v>
      </c>
      <c r="M1899" s="35" t="s">
        <v>1011</v>
      </c>
      <c r="N1899" s="37"/>
      <c r="O1899" s="33" t="s">
        <v>1012</v>
      </c>
      <c r="P1899" s="32"/>
      <c r="Q1899" s="35" t="s">
        <v>1013</v>
      </c>
      <c r="R1899" s="33" t="s">
        <v>3577</v>
      </c>
      <c r="S1899" s="35" t="s">
        <v>1015</v>
      </c>
      <c r="T1899" s="33" t="s">
        <v>7344</v>
      </c>
      <c r="U1899" s="53"/>
      <c r="V1899" s="53"/>
      <c r="W1899" s="53"/>
      <c r="X1899" s="53"/>
      <c r="Y1899" s="53"/>
      <c r="Z1899" s="53"/>
      <c r="AA1899" s="53"/>
      <c r="AB1899" s="53"/>
      <c r="AC1899" s="53"/>
      <c r="AD1899" s="53"/>
      <c r="AE1899" s="53"/>
    </row>
    <row r="1900" ht="14.25" customHeight="1">
      <c r="A1900" s="157" t="str">
        <f t="shared" si="3"/>
        <v>191019_B53-T2-10_00DPS_00KDE_M05_S_1</v>
      </c>
      <c r="B1900" s="47" t="s">
        <v>4739</v>
      </c>
      <c r="C1900" s="47" t="s">
        <v>7401</v>
      </c>
      <c r="D1900" s="162" t="s">
        <v>7402</v>
      </c>
      <c r="E1900" s="179">
        <v>2479.0</v>
      </c>
      <c r="F1900" s="195">
        <v>43757.0</v>
      </c>
      <c r="G1900" s="33" t="s">
        <v>2746</v>
      </c>
      <c r="H1900" s="33" t="s">
        <v>120</v>
      </c>
      <c r="I1900" s="33" t="s">
        <v>1007</v>
      </c>
      <c r="J1900" s="35">
        <v>1.0</v>
      </c>
      <c r="K1900" s="185" t="s">
        <v>1009</v>
      </c>
      <c r="L1900" s="35">
        <v>2.0</v>
      </c>
      <c r="M1900" s="35" t="s">
        <v>1011</v>
      </c>
      <c r="N1900" s="37"/>
      <c r="O1900" s="33" t="s">
        <v>1012</v>
      </c>
      <c r="P1900" s="32"/>
      <c r="Q1900" s="35" t="s">
        <v>1013</v>
      </c>
      <c r="R1900" s="33" t="s">
        <v>3577</v>
      </c>
      <c r="S1900" s="35" t="s">
        <v>1015</v>
      </c>
      <c r="T1900" s="33" t="s">
        <v>7344</v>
      </c>
      <c r="U1900" s="53"/>
      <c r="V1900" s="53"/>
      <c r="W1900" s="53"/>
      <c r="X1900" s="53"/>
      <c r="Y1900" s="53"/>
      <c r="Z1900" s="53"/>
      <c r="AA1900" s="53"/>
      <c r="AB1900" s="53"/>
      <c r="AC1900" s="53"/>
      <c r="AD1900" s="53"/>
      <c r="AE1900" s="53"/>
    </row>
    <row r="1901" ht="14.25" customHeight="1">
      <c r="A1901" s="157" t="str">
        <f t="shared" si="3"/>
        <v>191019_B53-T2-11_00DPT_00KDF_M05_S_1</v>
      </c>
      <c r="B1901" s="47" t="s">
        <v>4744</v>
      </c>
      <c r="C1901" s="47" t="s">
        <v>7403</v>
      </c>
      <c r="D1901" s="162" t="s">
        <v>7404</v>
      </c>
      <c r="E1901" s="179">
        <v>8253.0</v>
      </c>
      <c r="F1901" s="195">
        <v>43757.0</v>
      </c>
      <c r="G1901" s="33" t="s">
        <v>2746</v>
      </c>
      <c r="H1901" s="33" t="s">
        <v>120</v>
      </c>
      <c r="I1901" s="33" t="s">
        <v>1007</v>
      </c>
      <c r="J1901" s="35">
        <v>1.0</v>
      </c>
      <c r="K1901" s="185" t="s">
        <v>1009</v>
      </c>
      <c r="L1901" s="35">
        <v>2.0</v>
      </c>
      <c r="M1901" s="35" t="s">
        <v>1011</v>
      </c>
      <c r="N1901" s="37"/>
      <c r="O1901" s="33" t="s">
        <v>1012</v>
      </c>
      <c r="P1901" s="32"/>
      <c r="Q1901" s="35" t="s">
        <v>1013</v>
      </c>
      <c r="R1901" s="33" t="s">
        <v>3577</v>
      </c>
      <c r="S1901" s="35" t="s">
        <v>1015</v>
      </c>
      <c r="T1901" s="33" t="s">
        <v>7344</v>
      </c>
      <c r="U1901" s="53"/>
      <c r="V1901" s="53"/>
      <c r="W1901" s="53"/>
      <c r="X1901" s="53"/>
      <c r="Y1901" s="53"/>
      <c r="Z1901" s="53"/>
      <c r="AA1901" s="53"/>
      <c r="AB1901" s="53"/>
      <c r="AC1901" s="53"/>
      <c r="AD1901" s="53"/>
      <c r="AE1901" s="53"/>
    </row>
    <row r="1902" ht="14.25" customHeight="1">
      <c r="A1902" s="157" t="str">
        <f t="shared" si="3"/>
        <v>191019_B53-T2-12_00DPU_00KDG_M05_S_1</v>
      </c>
      <c r="B1902" s="47" t="s">
        <v>4747</v>
      </c>
      <c r="C1902" s="47" t="s">
        <v>7405</v>
      </c>
      <c r="D1902" s="162" t="s">
        <v>7406</v>
      </c>
      <c r="E1902" s="179">
        <v>3301.0</v>
      </c>
      <c r="F1902" s="195">
        <v>43757.0</v>
      </c>
      <c r="G1902" s="33" t="s">
        <v>2746</v>
      </c>
      <c r="H1902" s="33" t="s">
        <v>120</v>
      </c>
      <c r="I1902" s="33" t="s">
        <v>1007</v>
      </c>
      <c r="J1902" s="35">
        <v>1.0</v>
      </c>
      <c r="K1902" s="185" t="s">
        <v>1009</v>
      </c>
      <c r="L1902" s="35">
        <v>2.0</v>
      </c>
      <c r="M1902" s="35" t="s">
        <v>1011</v>
      </c>
      <c r="N1902" s="37"/>
      <c r="O1902" s="33" t="s">
        <v>1012</v>
      </c>
      <c r="P1902" s="32"/>
      <c r="Q1902" s="35" t="s">
        <v>1013</v>
      </c>
      <c r="R1902" s="33" t="s">
        <v>3577</v>
      </c>
      <c r="S1902" s="35" t="s">
        <v>1015</v>
      </c>
      <c r="T1902" s="33" t="s">
        <v>7344</v>
      </c>
      <c r="U1902" s="53"/>
      <c r="V1902" s="53"/>
      <c r="W1902" s="53"/>
      <c r="X1902" s="53"/>
      <c r="Y1902" s="53"/>
      <c r="Z1902" s="53"/>
      <c r="AA1902" s="53"/>
      <c r="AB1902" s="53"/>
      <c r="AC1902" s="53"/>
      <c r="AD1902" s="53"/>
      <c r="AE1902" s="53"/>
    </row>
    <row r="1903" ht="14.25" customHeight="1">
      <c r="A1903" s="157" t="str">
        <f t="shared" si="3"/>
        <v>191019_B53-T2-13_00DPV_00KDH_M05_S_1</v>
      </c>
      <c r="B1903" s="47" t="s">
        <v>4752</v>
      </c>
      <c r="C1903" s="47" t="s">
        <v>7407</v>
      </c>
      <c r="D1903" s="162" t="s">
        <v>7408</v>
      </c>
      <c r="E1903" s="179">
        <v>2809.0</v>
      </c>
      <c r="F1903" s="195">
        <v>43757.0</v>
      </c>
      <c r="G1903" s="33" t="s">
        <v>2746</v>
      </c>
      <c r="H1903" s="33" t="s">
        <v>120</v>
      </c>
      <c r="I1903" s="33" t="s">
        <v>1007</v>
      </c>
      <c r="J1903" s="35">
        <v>1.0</v>
      </c>
      <c r="K1903" s="185" t="s">
        <v>1009</v>
      </c>
      <c r="L1903" s="35">
        <v>2.0</v>
      </c>
      <c r="M1903" s="35" t="s">
        <v>1011</v>
      </c>
      <c r="N1903" s="37"/>
      <c r="O1903" s="33" t="s">
        <v>1012</v>
      </c>
      <c r="P1903" s="32"/>
      <c r="Q1903" s="35" t="s">
        <v>1013</v>
      </c>
      <c r="R1903" s="33" t="s">
        <v>3577</v>
      </c>
      <c r="S1903" s="35" t="s">
        <v>1015</v>
      </c>
      <c r="T1903" s="33" t="s">
        <v>7344</v>
      </c>
      <c r="U1903" s="53"/>
      <c r="V1903" s="53"/>
      <c r="W1903" s="53"/>
      <c r="X1903" s="53"/>
      <c r="Y1903" s="53"/>
      <c r="Z1903" s="53"/>
      <c r="AA1903" s="53"/>
      <c r="AB1903" s="53"/>
      <c r="AC1903" s="53"/>
      <c r="AD1903" s="53"/>
      <c r="AE1903" s="53"/>
    </row>
    <row r="1904" ht="14.25" customHeight="1">
      <c r="A1904" s="157" t="str">
        <f t="shared" si="3"/>
        <v>191019_B53-T2-14_00DPW_00KDI_M05_S_1</v>
      </c>
      <c r="B1904" s="47" t="s">
        <v>4759</v>
      </c>
      <c r="C1904" s="47" t="s">
        <v>7409</v>
      </c>
      <c r="D1904" s="162" t="s">
        <v>7410</v>
      </c>
      <c r="E1904" s="179">
        <v>6957.0</v>
      </c>
      <c r="F1904" s="195">
        <v>43757.0</v>
      </c>
      <c r="G1904" s="33" t="s">
        <v>2746</v>
      </c>
      <c r="H1904" s="33" t="s">
        <v>120</v>
      </c>
      <c r="I1904" s="33" t="s">
        <v>1007</v>
      </c>
      <c r="J1904" s="35">
        <v>1.0</v>
      </c>
      <c r="K1904" s="185" t="s">
        <v>1009</v>
      </c>
      <c r="L1904" s="35">
        <v>2.0</v>
      </c>
      <c r="M1904" s="35" t="s">
        <v>1011</v>
      </c>
      <c r="N1904" s="107" t="s">
        <v>7384</v>
      </c>
      <c r="O1904" s="33" t="s">
        <v>1012</v>
      </c>
      <c r="P1904" s="32"/>
      <c r="Q1904" s="35" t="s">
        <v>1013</v>
      </c>
      <c r="R1904" s="33" t="s">
        <v>3577</v>
      </c>
      <c r="S1904" s="35" t="s">
        <v>1015</v>
      </c>
      <c r="T1904" s="33" t="s">
        <v>7344</v>
      </c>
      <c r="U1904" s="53"/>
      <c r="V1904" s="53"/>
      <c r="W1904" s="53"/>
      <c r="X1904" s="53"/>
      <c r="Y1904" s="53"/>
      <c r="Z1904" s="53"/>
      <c r="AA1904" s="53"/>
      <c r="AB1904" s="53"/>
      <c r="AC1904" s="53"/>
      <c r="AD1904" s="53"/>
      <c r="AE1904" s="53"/>
    </row>
    <row r="1905" ht="14.25" customHeight="1">
      <c r="A1905" s="157" t="str">
        <f t="shared" si="3"/>
        <v>191019_B53-T2-15_00DPX_00KDJ_M05_S_1</v>
      </c>
      <c r="B1905" s="47" t="s">
        <v>4765</v>
      </c>
      <c r="C1905" s="47" t="s">
        <v>7411</v>
      </c>
      <c r="D1905" s="162" t="s">
        <v>7412</v>
      </c>
      <c r="E1905" s="33" t="s">
        <v>154</v>
      </c>
      <c r="F1905" s="195">
        <v>43757.0</v>
      </c>
      <c r="G1905" s="33" t="s">
        <v>2746</v>
      </c>
      <c r="H1905" s="33" t="s">
        <v>120</v>
      </c>
      <c r="I1905" s="33" t="s">
        <v>1007</v>
      </c>
      <c r="J1905" s="35">
        <v>1.0</v>
      </c>
      <c r="K1905" s="185" t="s">
        <v>1009</v>
      </c>
      <c r="L1905" s="35">
        <v>2.0</v>
      </c>
      <c r="M1905" s="35" t="s">
        <v>1011</v>
      </c>
      <c r="N1905" s="107" t="s">
        <v>1064</v>
      </c>
      <c r="O1905" s="33" t="s">
        <v>1012</v>
      </c>
      <c r="P1905" s="32"/>
      <c r="Q1905" s="35" t="s">
        <v>1013</v>
      </c>
      <c r="R1905" s="33" t="s">
        <v>3577</v>
      </c>
      <c r="S1905" s="35" t="s">
        <v>1015</v>
      </c>
      <c r="T1905" s="33" t="s">
        <v>7344</v>
      </c>
      <c r="U1905" s="53"/>
      <c r="V1905" s="53"/>
      <c r="W1905" s="53"/>
      <c r="X1905" s="53"/>
      <c r="Y1905" s="53"/>
      <c r="Z1905" s="53"/>
      <c r="AA1905" s="53"/>
      <c r="AB1905" s="53"/>
      <c r="AC1905" s="53"/>
      <c r="AD1905" s="53"/>
      <c r="AE1905" s="53"/>
    </row>
    <row r="1906" ht="14.25" customHeight="1">
      <c r="A1906" s="157" t="str">
        <f t="shared" si="3"/>
        <v>191019_B53-T2-16_00DPY_00KDK_M05_S_1</v>
      </c>
      <c r="B1906" s="47" t="s">
        <v>4772</v>
      </c>
      <c r="C1906" s="47" t="s">
        <v>7413</v>
      </c>
      <c r="D1906" s="162" t="s">
        <v>7414</v>
      </c>
      <c r="E1906" s="33" t="s">
        <v>890</v>
      </c>
      <c r="F1906" s="195">
        <v>43757.0</v>
      </c>
      <c r="G1906" s="33" t="s">
        <v>2746</v>
      </c>
      <c r="H1906" s="33" t="s">
        <v>120</v>
      </c>
      <c r="I1906" s="33" t="s">
        <v>1007</v>
      </c>
      <c r="J1906" s="35">
        <v>1.0</v>
      </c>
      <c r="K1906" s="185" t="s">
        <v>1009</v>
      </c>
      <c r="L1906" s="35">
        <v>2.0</v>
      </c>
      <c r="M1906" s="35" t="s">
        <v>1011</v>
      </c>
      <c r="N1906" s="37"/>
      <c r="O1906" s="33" t="s">
        <v>1012</v>
      </c>
      <c r="P1906" s="32"/>
      <c r="Q1906" s="35" t="s">
        <v>1013</v>
      </c>
      <c r="R1906" s="33" t="s">
        <v>3577</v>
      </c>
      <c r="S1906" s="35" t="s">
        <v>1015</v>
      </c>
      <c r="T1906" s="33" t="s">
        <v>7344</v>
      </c>
      <c r="U1906" s="53"/>
      <c r="V1906" s="53"/>
      <c r="W1906" s="53"/>
      <c r="X1906" s="53"/>
      <c r="Y1906" s="53"/>
      <c r="Z1906" s="53"/>
      <c r="AA1906" s="53"/>
      <c r="AB1906" s="53"/>
      <c r="AC1906" s="53"/>
      <c r="AD1906" s="53"/>
      <c r="AE1906" s="53"/>
    </row>
    <row r="1907" ht="14.25" customHeight="1">
      <c r="A1907" s="157" t="str">
        <f t="shared" si="3"/>
        <v>191018_HEK-QCS_000F2_00KDL_M04_S_1</v>
      </c>
      <c r="B1907" s="154" t="s">
        <v>108</v>
      </c>
      <c r="C1907" s="47" t="s">
        <v>7415</v>
      </c>
      <c r="D1907" s="235" t="s">
        <v>109</v>
      </c>
      <c r="E1907" s="35" t="s">
        <v>109</v>
      </c>
      <c r="F1907" s="195">
        <v>43392.0</v>
      </c>
      <c r="G1907" s="33" t="s">
        <v>1419</v>
      </c>
      <c r="H1907" s="33" t="s">
        <v>122</v>
      </c>
      <c r="I1907" s="33" t="s">
        <v>1007</v>
      </c>
      <c r="J1907" s="35">
        <v>1.0</v>
      </c>
      <c r="K1907" s="185" t="s">
        <v>1009</v>
      </c>
      <c r="L1907" s="35">
        <v>2.0</v>
      </c>
      <c r="M1907" s="35" t="s">
        <v>1011</v>
      </c>
      <c r="N1907" s="37"/>
      <c r="O1907" s="33" t="s">
        <v>1012</v>
      </c>
      <c r="P1907" s="32"/>
      <c r="Q1907" s="35" t="s">
        <v>1013</v>
      </c>
      <c r="R1907" s="35" t="s">
        <v>1438</v>
      </c>
      <c r="S1907" s="35" t="s">
        <v>1015</v>
      </c>
      <c r="T1907" s="35" t="s">
        <v>3235</v>
      </c>
      <c r="U1907" s="53"/>
      <c r="V1907" s="53"/>
      <c r="W1907" s="53"/>
      <c r="X1907" s="53"/>
      <c r="Y1907" s="53"/>
      <c r="Z1907" s="53"/>
      <c r="AA1907" s="53"/>
      <c r="AB1907" s="53"/>
      <c r="AC1907" s="53"/>
      <c r="AD1907" s="53"/>
      <c r="AE1907" s="53"/>
    </row>
    <row r="1908" ht="14.25" customHeight="1">
      <c r="A1908" s="157" t="str">
        <f t="shared" si="3"/>
        <v>191018_HEK-QCS_00J8W_00KDM_M04_S_1</v>
      </c>
      <c r="B1908" s="154" t="s">
        <v>5768</v>
      </c>
      <c r="C1908" s="47" t="s">
        <v>7416</v>
      </c>
      <c r="D1908" s="235" t="s">
        <v>109</v>
      </c>
      <c r="E1908" s="35" t="s">
        <v>109</v>
      </c>
      <c r="F1908" s="195">
        <v>43392.0</v>
      </c>
      <c r="G1908" s="33" t="s">
        <v>1419</v>
      </c>
      <c r="H1908" s="33" t="s">
        <v>122</v>
      </c>
      <c r="I1908" s="33" t="s">
        <v>1007</v>
      </c>
      <c r="J1908" s="35">
        <v>1.0</v>
      </c>
      <c r="K1908" s="185" t="s">
        <v>1009</v>
      </c>
      <c r="L1908" s="35">
        <v>2.0</v>
      </c>
      <c r="M1908" s="35" t="s">
        <v>1011</v>
      </c>
      <c r="N1908" s="37"/>
      <c r="O1908" s="33" t="s">
        <v>1012</v>
      </c>
      <c r="P1908" s="32"/>
      <c r="Q1908" s="35" t="s">
        <v>1013</v>
      </c>
      <c r="R1908" s="35" t="s">
        <v>1438</v>
      </c>
      <c r="S1908" s="35" t="s">
        <v>1015</v>
      </c>
      <c r="T1908" s="35" t="s">
        <v>3235</v>
      </c>
      <c r="U1908" s="53"/>
      <c r="V1908" s="53"/>
      <c r="W1908" s="53"/>
      <c r="X1908" s="53"/>
      <c r="Y1908" s="53"/>
      <c r="Z1908" s="53"/>
      <c r="AA1908" s="53"/>
      <c r="AB1908" s="53"/>
      <c r="AC1908" s="53"/>
      <c r="AD1908" s="53"/>
      <c r="AE1908" s="53"/>
    </row>
    <row r="1909" ht="14.25" customHeight="1">
      <c r="A1909" s="157" t="str">
        <f t="shared" si="3"/>
        <v>191018_B32-T3-1_00DG7_00KDN_M04_S_1</v>
      </c>
      <c r="B1909" s="47" t="s">
        <v>3219</v>
      </c>
      <c r="C1909" s="47" t="s">
        <v>6726</v>
      </c>
      <c r="D1909" s="123" t="s">
        <v>7417</v>
      </c>
      <c r="E1909" s="193">
        <v>2866.0</v>
      </c>
      <c r="F1909" s="195">
        <v>43392.0</v>
      </c>
      <c r="G1909" s="33" t="s">
        <v>1419</v>
      </c>
      <c r="H1909" s="33" t="s">
        <v>122</v>
      </c>
      <c r="I1909" s="33" t="s">
        <v>1007</v>
      </c>
      <c r="J1909" s="35">
        <v>1.0</v>
      </c>
      <c r="K1909" s="185" t="s">
        <v>1009</v>
      </c>
      <c r="L1909" s="35">
        <v>2.0</v>
      </c>
      <c r="M1909" s="35" t="s">
        <v>1011</v>
      </c>
      <c r="N1909" s="37"/>
      <c r="O1909" s="33" t="s">
        <v>1012</v>
      </c>
      <c r="P1909" s="32"/>
      <c r="Q1909" s="35" t="s">
        <v>1013</v>
      </c>
      <c r="R1909" s="35" t="s">
        <v>1438</v>
      </c>
      <c r="S1909" s="35" t="s">
        <v>1015</v>
      </c>
      <c r="T1909" s="35" t="s">
        <v>3235</v>
      </c>
      <c r="U1909" s="53"/>
      <c r="V1909" s="53"/>
      <c r="W1909" s="53"/>
      <c r="X1909" s="53"/>
      <c r="Y1909" s="53"/>
      <c r="Z1909" s="53"/>
      <c r="AA1909" s="53"/>
      <c r="AB1909" s="53"/>
      <c r="AC1909" s="53"/>
      <c r="AD1909" s="53"/>
      <c r="AE1909" s="53"/>
    </row>
    <row r="1910" ht="14.25" customHeight="1">
      <c r="A1910" s="157" t="str">
        <f t="shared" si="3"/>
        <v>191018_B32-T3-2_00DG8_00KDO_M04_S_1</v>
      </c>
      <c r="B1910" s="47" t="s">
        <v>3225</v>
      </c>
      <c r="C1910" s="47" t="s">
        <v>6729</v>
      </c>
      <c r="D1910" s="123" t="s">
        <v>7418</v>
      </c>
      <c r="E1910" s="193">
        <v>2341.0</v>
      </c>
      <c r="F1910" s="195">
        <v>43392.0</v>
      </c>
      <c r="G1910" s="33" t="s">
        <v>1419</v>
      </c>
      <c r="H1910" s="33" t="s">
        <v>122</v>
      </c>
      <c r="I1910" s="33" t="s">
        <v>1007</v>
      </c>
      <c r="J1910" s="35">
        <v>1.0</v>
      </c>
      <c r="K1910" s="185" t="s">
        <v>1009</v>
      </c>
      <c r="L1910" s="35">
        <v>2.0</v>
      </c>
      <c r="M1910" s="35" t="s">
        <v>1011</v>
      </c>
      <c r="N1910" s="37"/>
      <c r="O1910" s="33" t="s">
        <v>1012</v>
      </c>
      <c r="P1910" s="32"/>
      <c r="Q1910" s="35" t="s">
        <v>1013</v>
      </c>
      <c r="R1910" s="35" t="s">
        <v>1438</v>
      </c>
      <c r="S1910" s="35" t="s">
        <v>1015</v>
      </c>
      <c r="T1910" s="35" t="s">
        <v>3235</v>
      </c>
      <c r="U1910" s="53"/>
      <c r="V1910" s="53"/>
      <c r="W1910" s="53"/>
      <c r="X1910" s="53"/>
      <c r="Y1910" s="53"/>
      <c r="Z1910" s="53"/>
      <c r="AA1910" s="53"/>
      <c r="AB1910" s="53"/>
      <c r="AC1910" s="53"/>
      <c r="AD1910" s="53"/>
      <c r="AE1910" s="53"/>
    </row>
    <row r="1911" ht="14.25" customHeight="1">
      <c r="A1911" s="157" t="str">
        <f t="shared" si="3"/>
        <v>191018_B32-T3-3_00DG9_00KDP_M04_S_1</v>
      </c>
      <c r="B1911" s="47" t="s">
        <v>3229</v>
      </c>
      <c r="C1911" s="47" t="s">
        <v>6732</v>
      </c>
      <c r="D1911" s="123" t="s">
        <v>7419</v>
      </c>
      <c r="E1911" s="193">
        <v>6373.0</v>
      </c>
      <c r="F1911" s="195">
        <v>43392.0</v>
      </c>
      <c r="G1911" s="33" t="s">
        <v>1419</v>
      </c>
      <c r="H1911" s="33" t="s">
        <v>122</v>
      </c>
      <c r="I1911" s="33" t="s">
        <v>1007</v>
      </c>
      <c r="J1911" s="35">
        <v>1.0</v>
      </c>
      <c r="K1911" s="185" t="s">
        <v>1009</v>
      </c>
      <c r="L1911" s="35">
        <v>2.0</v>
      </c>
      <c r="M1911" s="35" t="s">
        <v>1011</v>
      </c>
      <c r="N1911" s="37"/>
      <c r="O1911" s="33" t="s">
        <v>1012</v>
      </c>
      <c r="P1911" s="32"/>
      <c r="Q1911" s="35" t="s">
        <v>1013</v>
      </c>
      <c r="R1911" s="35" t="s">
        <v>1438</v>
      </c>
      <c r="S1911" s="35" t="s">
        <v>1015</v>
      </c>
      <c r="T1911" s="35" t="s">
        <v>3235</v>
      </c>
      <c r="U1911" s="53"/>
      <c r="V1911" s="53"/>
      <c r="W1911" s="53"/>
      <c r="X1911" s="53"/>
      <c r="Y1911" s="53"/>
      <c r="Z1911" s="53"/>
      <c r="AA1911" s="53"/>
      <c r="AB1911" s="53"/>
      <c r="AC1911" s="53"/>
      <c r="AD1911" s="53"/>
      <c r="AE1911" s="53"/>
    </row>
    <row r="1912" ht="14.25" customHeight="1">
      <c r="A1912" s="157" t="str">
        <f t="shared" si="3"/>
        <v>191018_B32-T3-4_00DGA_00KDQ_M04_S_1</v>
      </c>
      <c r="B1912" s="47" t="s">
        <v>3232</v>
      </c>
      <c r="C1912" s="47" t="s">
        <v>6735</v>
      </c>
      <c r="D1912" s="123" t="s">
        <v>7420</v>
      </c>
      <c r="E1912" s="193">
        <v>7111.0</v>
      </c>
      <c r="F1912" s="195">
        <v>43392.0</v>
      </c>
      <c r="G1912" s="33" t="s">
        <v>1419</v>
      </c>
      <c r="H1912" s="33" t="s">
        <v>122</v>
      </c>
      <c r="I1912" s="33" t="s">
        <v>1007</v>
      </c>
      <c r="J1912" s="35">
        <v>1.0</v>
      </c>
      <c r="K1912" s="185" t="s">
        <v>1009</v>
      </c>
      <c r="L1912" s="35">
        <v>2.0</v>
      </c>
      <c r="M1912" s="35" t="s">
        <v>1011</v>
      </c>
      <c r="N1912" s="37"/>
      <c r="O1912" s="33" t="s">
        <v>1012</v>
      </c>
      <c r="P1912" s="32"/>
      <c r="Q1912" s="35" t="s">
        <v>1013</v>
      </c>
      <c r="R1912" s="35" t="s">
        <v>1438</v>
      </c>
      <c r="S1912" s="35" t="s">
        <v>1015</v>
      </c>
      <c r="T1912" s="35" t="s">
        <v>3235</v>
      </c>
      <c r="U1912" s="53"/>
      <c r="V1912" s="53"/>
      <c r="W1912" s="53"/>
      <c r="X1912" s="53"/>
      <c r="Y1912" s="53"/>
      <c r="Z1912" s="53"/>
      <c r="AA1912" s="53"/>
      <c r="AB1912" s="53"/>
      <c r="AC1912" s="53"/>
      <c r="AD1912" s="53"/>
      <c r="AE1912" s="53"/>
    </row>
    <row r="1913" ht="14.25" customHeight="1">
      <c r="A1913" s="157" t="str">
        <f t="shared" si="3"/>
        <v>191018_B32-T3-5_00DGB_00KDR_M04_S_1</v>
      </c>
      <c r="B1913" s="47" t="s">
        <v>3240</v>
      </c>
      <c r="C1913" s="47" t="s">
        <v>6738</v>
      </c>
      <c r="D1913" s="123" t="s">
        <v>7421</v>
      </c>
      <c r="E1913" s="193">
        <v>3408.0</v>
      </c>
      <c r="F1913" s="195">
        <v>43392.0</v>
      </c>
      <c r="G1913" s="33" t="s">
        <v>1419</v>
      </c>
      <c r="H1913" s="33" t="s">
        <v>122</v>
      </c>
      <c r="I1913" s="33" t="s">
        <v>1007</v>
      </c>
      <c r="J1913" s="35">
        <v>1.0</v>
      </c>
      <c r="K1913" s="185" t="s">
        <v>1009</v>
      </c>
      <c r="L1913" s="35">
        <v>2.0</v>
      </c>
      <c r="M1913" s="35" t="s">
        <v>1011</v>
      </c>
      <c r="N1913" s="37"/>
      <c r="O1913" s="33" t="s">
        <v>1012</v>
      </c>
      <c r="P1913" s="32"/>
      <c r="Q1913" s="35" t="s">
        <v>1013</v>
      </c>
      <c r="R1913" s="35" t="s">
        <v>1438</v>
      </c>
      <c r="S1913" s="35" t="s">
        <v>1015</v>
      </c>
      <c r="T1913" s="35" t="s">
        <v>3235</v>
      </c>
      <c r="U1913" s="53"/>
      <c r="V1913" s="53"/>
      <c r="W1913" s="53"/>
      <c r="X1913" s="53"/>
      <c r="Y1913" s="53"/>
      <c r="Z1913" s="53"/>
      <c r="AA1913" s="53"/>
      <c r="AB1913" s="53"/>
      <c r="AC1913" s="53"/>
      <c r="AD1913" s="53"/>
      <c r="AE1913" s="53"/>
    </row>
    <row r="1914" ht="14.25" customHeight="1">
      <c r="A1914" s="157" t="str">
        <f t="shared" si="3"/>
        <v>191018_B32-T3-6_00DGC_00KDS_M04_S_1</v>
      </c>
      <c r="B1914" s="47" t="s">
        <v>3247</v>
      </c>
      <c r="C1914" s="47" t="s">
        <v>6741</v>
      </c>
      <c r="D1914" s="123" t="s">
        <v>7422</v>
      </c>
      <c r="E1914" s="193">
        <v>2526.0</v>
      </c>
      <c r="F1914" s="195">
        <v>43392.0</v>
      </c>
      <c r="G1914" s="33" t="s">
        <v>1419</v>
      </c>
      <c r="H1914" s="33" t="s">
        <v>122</v>
      </c>
      <c r="I1914" s="33" t="s">
        <v>1007</v>
      </c>
      <c r="J1914" s="35">
        <v>1.0</v>
      </c>
      <c r="K1914" s="185" t="s">
        <v>1009</v>
      </c>
      <c r="L1914" s="35">
        <v>2.0</v>
      </c>
      <c r="M1914" s="35" t="s">
        <v>1011</v>
      </c>
      <c r="N1914" s="37"/>
      <c r="O1914" s="33" t="s">
        <v>1012</v>
      </c>
      <c r="P1914" s="32"/>
      <c r="Q1914" s="35" t="s">
        <v>1013</v>
      </c>
      <c r="R1914" s="35" t="s">
        <v>1438</v>
      </c>
      <c r="S1914" s="35" t="s">
        <v>1015</v>
      </c>
      <c r="T1914" s="35" t="s">
        <v>3235</v>
      </c>
      <c r="U1914" s="53"/>
      <c r="V1914" s="53"/>
      <c r="W1914" s="53"/>
      <c r="X1914" s="53"/>
      <c r="Y1914" s="53"/>
      <c r="Z1914" s="53"/>
      <c r="AA1914" s="53"/>
      <c r="AB1914" s="53"/>
      <c r="AC1914" s="53"/>
      <c r="AD1914" s="53"/>
      <c r="AE1914" s="53"/>
    </row>
    <row r="1915" ht="14.25" customHeight="1">
      <c r="A1915" s="157" t="str">
        <f t="shared" si="3"/>
        <v>191018_B32-T3-7_00DGD_00KDT_M04_S_1</v>
      </c>
      <c r="B1915" s="47" t="s">
        <v>3253</v>
      </c>
      <c r="C1915" s="47" t="s">
        <v>6744</v>
      </c>
      <c r="D1915" s="123" t="s">
        <v>7423</v>
      </c>
      <c r="E1915" s="193">
        <v>2116.0</v>
      </c>
      <c r="F1915" s="195">
        <v>43392.0</v>
      </c>
      <c r="G1915" s="33" t="s">
        <v>1419</v>
      </c>
      <c r="H1915" s="33" t="s">
        <v>122</v>
      </c>
      <c r="I1915" s="33" t="s">
        <v>1007</v>
      </c>
      <c r="J1915" s="35">
        <v>1.0</v>
      </c>
      <c r="K1915" s="185" t="s">
        <v>1009</v>
      </c>
      <c r="L1915" s="35">
        <v>2.0</v>
      </c>
      <c r="M1915" s="35" t="s">
        <v>1011</v>
      </c>
      <c r="N1915" s="37"/>
      <c r="O1915" s="33" t="s">
        <v>1012</v>
      </c>
      <c r="P1915" s="32"/>
      <c r="Q1915" s="35" t="s">
        <v>1013</v>
      </c>
      <c r="R1915" s="35" t="s">
        <v>1438</v>
      </c>
      <c r="S1915" s="35" t="s">
        <v>1015</v>
      </c>
      <c r="T1915" s="35" t="s">
        <v>3235</v>
      </c>
      <c r="U1915" s="53"/>
      <c r="V1915" s="53"/>
      <c r="W1915" s="53"/>
      <c r="X1915" s="53"/>
      <c r="Y1915" s="53"/>
      <c r="Z1915" s="53"/>
      <c r="AA1915" s="53"/>
      <c r="AB1915" s="53"/>
      <c r="AC1915" s="53"/>
      <c r="AD1915" s="53"/>
      <c r="AE1915" s="53"/>
    </row>
    <row r="1916" ht="14.25" customHeight="1">
      <c r="A1916" s="157" t="str">
        <f t="shared" si="3"/>
        <v>191018_B32-T3-8_00DGE_00KDU_M04_S_1</v>
      </c>
      <c r="B1916" s="47" t="s">
        <v>3260</v>
      </c>
      <c r="C1916" s="47" t="s">
        <v>6747</v>
      </c>
      <c r="D1916" s="123" t="s">
        <v>7424</v>
      </c>
      <c r="E1916" s="193">
        <v>3244.0</v>
      </c>
      <c r="F1916" s="195">
        <v>43392.0</v>
      </c>
      <c r="G1916" s="33" t="s">
        <v>1419</v>
      </c>
      <c r="H1916" s="33" t="s">
        <v>122</v>
      </c>
      <c r="I1916" s="33" t="s">
        <v>1007</v>
      </c>
      <c r="J1916" s="35">
        <v>1.0</v>
      </c>
      <c r="K1916" s="185" t="s">
        <v>1009</v>
      </c>
      <c r="L1916" s="35">
        <v>2.0</v>
      </c>
      <c r="M1916" s="35" t="s">
        <v>1011</v>
      </c>
      <c r="N1916" s="37"/>
      <c r="O1916" s="33" t="s">
        <v>1012</v>
      </c>
      <c r="P1916" s="32"/>
      <c r="Q1916" s="35" t="s">
        <v>1013</v>
      </c>
      <c r="R1916" s="35" t="s">
        <v>1438</v>
      </c>
      <c r="S1916" s="35" t="s">
        <v>1015</v>
      </c>
      <c r="T1916" s="35" t="s">
        <v>3235</v>
      </c>
      <c r="U1916" s="53"/>
      <c r="V1916" s="53"/>
      <c r="W1916" s="53"/>
      <c r="X1916" s="53"/>
      <c r="Y1916" s="53"/>
      <c r="Z1916" s="53"/>
      <c r="AA1916" s="53"/>
      <c r="AB1916" s="53"/>
      <c r="AC1916" s="53"/>
      <c r="AD1916" s="53"/>
      <c r="AE1916" s="53"/>
    </row>
    <row r="1917" ht="14.25" customHeight="1">
      <c r="A1917" s="157" t="str">
        <f t="shared" si="3"/>
        <v>191018_B32-T3-9_00DGF_00KDV_M04_S_1</v>
      </c>
      <c r="B1917" s="47" t="s">
        <v>3265</v>
      </c>
      <c r="C1917" s="47" t="s">
        <v>6750</v>
      </c>
      <c r="D1917" s="123" t="s">
        <v>7425</v>
      </c>
      <c r="E1917" s="193">
        <v>6550.0</v>
      </c>
      <c r="F1917" s="195">
        <v>43392.0</v>
      </c>
      <c r="G1917" s="33" t="s">
        <v>1419</v>
      </c>
      <c r="H1917" s="33" t="s">
        <v>122</v>
      </c>
      <c r="I1917" s="33" t="s">
        <v>1007</v>
      </c>
      <c r="J1917" s="35">
        <v>1.0</v>
      </c>
      <c r="K1917" s="185" t="s">
        <v>1009</v>
      </c>
      <c r="L1917" s="35">
        <v>2.0</v>
      </c>
      <c r="M1917" s="35" t="s">
        <v>1011</v>
      </c>
      <c r="N1917" s="37"/>
      <c r="O1917" s="33" t="s">
        <v>1012</v>
      </c>
      <c r="P1917" s="32"/>
      <c r="Q1917" s="35" t="s">
        <v>1013</v>
      </c>
      <c r="R1917" s="35" t="s">
        <v>1438</v>
      </c>
      <c r="S1917" s="35" t="s">
        <v>1015</v>
      </c>
      <c r="T1917" s="35" t="s">
        <v>3235</v>
      </c>
      <c r="U1917" s="53"/>
      <c r="V1917" s="53"/>
      <c r="W1917" s="53"/>
      <c r="X1917" s="53"/>
      <c r="Y1917" s="53"/>
      <c r="Z1917" s="53"/>
      <c r="AA1917" s="53"/>
      <c r="AB1917" s="53"/>
      <c r="AC1917" s="53"/>
      <c r="AD1917" s="53"/>
      <c r="AE1917" s="53"/>
    </row>
    <row r="1918" ht="14.25" customHeight="1">
      <c r="A1918" s="157" t="str">
        <f t="shared" si="3"/>
        <v>191018_B32-T3-10_00DGG_00KDW_M04_S_1</v>
      </c>
      <c r="B1918" s="47" t="s">
        <v>3271</v>
      </c>
      <c r="C1918" s="47" t="s">
        <v>6753</v>
      </c>
      <c r="D1918" s="123" t="s">
        <v>7426</v>
      </c>
      <c r="E1918" s="193">
        <v>8257.0</v>
      </c>
      <c r="F1918" s="195">
        <v>43392.0</v>
      </c>
      <c r="G1918" s="33" t="s">
        <v>1419</v>
      </c>
      <c r="H1918" s="33" t="s">
        <v>122</v>
      </c>
      <c r="I1918" s="33" t="s">
        <v>1007</v>
      </c>
      <c r="J1918" s="35">
        <v>1.0</v>
      </c>
      <c r="K1918" s="185" t="s">
        <v>1009</v>
      </c>
      <c r="L1918" s="35">
        <v>2.0</v>
      </c>
      <c r="M1918" s="35" t="s">
        <v>1011</v>
      </c>
      <c r="N1918" s="37"/>
      <c r="O1918" s="33" t="s">
        <v>1012</v>
      </c>
      <c r="P1918" s="32"/>
      <c r="Q1918" s="35" t="s">
        <v>1013</v>
      </c>
      <c r="R1918" s="35" t="s">
        <v>1438</v>
      </c>
      <c r="S1918" s="35" t="s">
        <v>1015</v>
      </c>
      <c r="T1918" s="35" t="s">
        <v>3235</v>
      </c>
      <c r="U1918" s="53"/>
      <c r="V1918" s="53"/>
      <c r="W1918" s="53"/>
      <c r="X1918" s="53"/>
      <c r="Y1918" s="53"/>
      <c r="Z1918" s="53"/>
      <c r="AA1918" s="53"/>
      <c r="AB1918" s="53"/>
      <c r="AC1918" s="53"/>
      <c r="AD1918" s="53"/>
      <c r="AE1918" s="53"/>
    </row>
    <row r="1919" ht="14.25" customHeight="1">
      <c r="A1919" s="157" t="str">
        <f t="shared" si="3"/>
        <v>191018_B32-T3-11_00DGH_00KDX_M04_S_1</v>
      </c>
      <c r="B1919" s="47" t="s">
        <v>3278</v>
      </c>
      <c r="C1919" s="47" t="s">
        <v>6756</v>
      </c>
      <c r="D1919" s="123" t="s">
        <v>7427</v>
      </c>
      <c r="E1919" s="193">
        <v>5570.0</v>
      </c>
      <c r="F1919" s="195">
        <v>43392.0</v>
      </c>
      <c r="G1919" s="33" t="s">
        <v>1419</v>
      </c>
      <c r="H1919" s="33" t="s">
        <v>122</v>
      </c>
      <c r="I1919" s="33" t="s">
        <v>1007</v>
      </c>
      <c r="J1919" s="35">
        <v>1.0</v>
      </c>
      <c r="K1919" s="185" t="s">
        <v>1009</v>
      </c>
      <c r="L1919" s="35">
        <v>2.0</v>
      </c>
      <c r="M1919" s="35" t="s">
        <v>1011</v>
      </c>
      <c r="N1919" s="37"/>
      <c r="O1919" s="33" t="s">
        <v>1012</v>
      </c>
      <c r="P1919" s="32"/>
      <c r="Q1919" s="35" t="s">
        <v>1013</v>
      </c>
      <c r="R1919" s="35" t="s">
        <v>1438</v>
      </c>
      <c r="S1919" s="35" t="s">
        <v>1015</v>
      </c>
      <c r="T1919" s="35" t="s">
        <v>3235</v>
      </c>
      <c r="U1919" s="53"/>
      <c r="V1919" s="53"/>
      <c r="W1919" s="53"/>
      <c r="X1919" s="53"/>
      <c r="Y1919" s="53"/>
      <c r="Z1919" s="53"/>
      <c r="AA1919" s="53"/>
      <c r="AB1919" s="53"/>
      <c r="AC1919" s="53"/>
      <c r="AD1919" s="53"/>
      <c r="AE1919" s="53"/>
    </row>
    <row r="1920" ht="14.25" customHeight="1">
      <c r="A1920" s="157" t="str">
        <f t="shared" si="3"/>
        <v>191018_B32-T3-12_00DGI_00KDY_M04_S_1</v>
      </c>
      <c r="B1920" s="47" t="s">
        <v>3283</v>
      </c>
      <c r="C1920" s="47" t="s">
        <v>6759</v>
      </c>
      <c r="D1920" s="123" t="s">
        <v>7428</v>
      </c>
      <c r="E1920" s="193">
        <v>8091.0</v>
      </c>
      <c r="F1920" s="195">
        <v>43392.0</v>
      </c>
      <c r="G1920" s="33" t="s">
        <v>1419</v>
      </c>
      <c r="H1920" s="33" t="s">
        <v>122</v>
      </c>
      <c r="I1920" s="33" t="s">
        <v>1007</v>
      </c>
      <c r="J1920" s="35">
        <v>1.0</v>
      </c>
      <c r="K1920" s="185" t="s">
        <v>1009</v>
      </c>
      <c r="L1920" s="35">
        <v>2.0</v>
      </c>
      <c r="M1920" s="35" t="s">
        <v>1011</v>
      </c>
      <c r="N1920" s="37"/>
      <c r="O1920" s="33" t="s">
        <v>1012</v>
      </c>
      <c r="P1920" s="32"/>
      <c r="Q1920" s="35" t="s">
        <v>1013</v>
      </c>
      <c r="R1920" s="35" t="s">
        <v>1438</v>
      </c>
      <c r="S1920" s="35" t="s">
        <v>1015</v>
      </c>
      <c r="T1920" s="35" t="s">
        <v>3235</v>
      </c>
      <c r="U1920" s="53"/>
      <c r="V1920" s="53"/>
      <c r="W1920" s="53"/>
      <c r="X1920" s="53"/>
      <c r="Y1920" s="53"/>
      <c r="Z1920" s="53"/>
      <c r="AA1920" s="53"/>
      <c r="AB1920" s="53"/>
      <c r="AC1920" s="53"/>
      <c r="AD1920" s="53"/>
      <c r="AE1920" s="53"/>
    </row>
    <row r="1921" ht="14.25" customHeight="1">
      <c r="A1921" s="157" t="str">
        <f t="shared" si="3"/>
        <v>191018_B32-T3-13_00DGJ_00KDZ_M04_S_1</v>
      </c>
      <c r="B1921" s="47" t="s">
        <v>3289</v>
      </c>
      <c r="C1921" s="47" t="s">
        <v>6762</v>
      </c>
      <c r="D1921" s="123" t="s">
        <v>7429</v>
      </c>
      <c r="E1921" s="193">
        <v>3497.0</v>
      </c>
      <c r="F1921" s="195">
        <v>43392.0</v>
      </c>
      <c r="G1921" s="33" t="s">
        <v>1419</v>
      </c>
      <c r="H1921" s="33" t="s">
        <v>122</v>
      </c>
      <c r="I1921" s="33" t="s">
        <v>1007</v>
      </c>
      <c r="J1921" s="35">
        <v>1.0</v>
      </c>
      <c r="K1921" s="185" t="s">
        <v>1009</v>
      </c>
      <c r="L1921" s="35">
        <v>2.0</v>
      </c>
      <c r="M1921" s="35" t="s">
        <v>1011</v>
      </c>
      <c r="N1921" s="37"/>
      <c r="O1921" s="33" t="s">
        <v>1012</v>
      </c>
      <c r="P1921" s="32"/>
      <c r="Q1921" s="35" t="s">
        <v>1013</v>
      </c>
      <c r="R1921" s="35" t="s">
        <v>1438</v>
      </c>
      <c r="S1921" s="35" t="s">
        <v>1015</v>
      </c>
      <c r="T1921" s="35" t="s">
        <v>3235</v>
      </c>
      <c r="U1921" s="53"/>
      <c r="V1921" s="53"/>
      <c r="W1921" s="53"/>
      <c r="X1921" s="53"/>
      <c r="Y1921" s="53"/>
      <c r="Z1921" s="53"/>
      <c r="AA1921" s="53"/>
      <c r="AB1921" s="53"/>
      <c r="AC1921" s="53"/>
      <c r="AD1921" s="53"/>
      <c r="AE1921" s="53"/>
    </row>
    <row r="1922" ht="14.25" customHeight="1">
      <c r="A1922" s="157" t="str">
        <f t="shared" si="3"/>
        <v>191018_B32-T3-14_00DGK_00KE0_M04_S_1</v>
      </c>
      <c r="B1922" s="47" t="s">
        <v>3294</v>
      </c>
      <c r="C1922" s="47" t="s">
        <v>6765</v>
      </c>
      <c r="D1922" s="123" t="s">
        <v>7430</v>
      </c>
      <c r="E1922" s="193">
        <v>6450.0</v>
      </c>
      <c r="F1922" s="195">
        <v>43392.0</v>
      </c>
      <c r="G1922" s="33" t="s">
        <v>1419</v>
      </c>
      <c r="H1922" s="33" t="s">
        <v>122</v>
      </c>
      <c r="I1922" s="33" t="s">
        <v>1007</v>
      </c>
      <c r="J1922" s="35">
        <v>1.0</v>
      </c>
      <c r="K1922" s="185" t="s">
        <v>1009</v>
      </c>
      <c r="L1922" s="35">
        <v>2.0</v>
      </c>
      <c r="M1922" s="35" t="s">
        <v>1011</v>
      </c>
      <c r="N1922" s="37"/>
      <c r="O1922" s="33" t="s">
        <v>1012</v>
      </c>
      <c r="P1922" s="32"/>
      <c r="Q1922" s="35" t="s">
        <v>1013</v>
      </c>
      <c r="R1922" s="35" t="s">
        <v>1438</v>
      </c>
      <c r="S1922" s="35" t="s">
        <v>1015</v>
      </c>
      <c r="T1922" s="35" t="s">
        <v>3235</v>
      </c>
      <c r="U1922" s="53"/>
      <c r="V1922" s="53"/>
      <c r="W1922" s="53"/>
      <c r="X1922" s="53"/>
      <c r="Y1922" s="53"/>
      <c r="Z1922" s="53"/>
      <c r="AA1922" s="53"/>
      <c r="AB1922" s="53"/>
      <c r="AC1922" s="53"/>
      <c r="AD1922" s="53"/>
      <c r="AE1922" s="53"/>
    </row>
    <row r="1923" ht="14.25" customHeight="1">
      <c r="A1923" s="157" t="str">
        <f t="shared" si="3"/>
        <v>191018_B32-T3-15_00DGL_00KE1_M04_S_1</v>
      </c>
      <c r="B1923" s="47" t="s">
        <v>3301</v>
      </c>
      <c r="C1923" s="47" t="s">
        <v>6768</v>
      </c>
      <c r="D1923" s="123" t="s">
        <v>7431</v>
      </c>
      <c r="E1923" s="33" t="s">
        <v>154</v>
      </c>
      <c r="F1923" s="195">
        <v>43392.0</v>
      </c>
      <c r="G1923" s="33" t="s">
        <v>1419</v>
      </c>
      <c r="H1923" s="33" t="s">
        <v>122</v>
      </c>
      <c r="I1923" s="33" t="s">
        <v>1007</v>
      </c>
      <c r="J1923" s="35">
        <v>1.0</v>
      </c>
      <c r="K1923" s="185" t="s">
        <v>1009</v>
      </c>
      <c r="L1923" s="35">
        <v>2.0</v>
      </c>
      <c r="M1923" s="35" t="s">
        <v>1011</v>
      </c>
      <c r="N1923" s="107" t="s">
        <v>1064</v>
      </c>
      <c r="O1923" s="33" t="s">
        <v>1012</v>
      </c>
      <c r="P1923" s="32"/>
      <c r="Q1923" s="35" t="s">
        <v>1013</v>
      </c>
      <c r="R1923" s="35" t="s">
        <v>1438</v>
      </c>
      <c r="S1923" s="35" t="s">
        <v>1015</v>
      </c>
      <c r="T1923" s="35" t="s">
        <v>3235</v>
      </c>
      <c r="U1923" s="53"/>
      <c r="V1923" s="53"/>
      <c r="W1923" s="53"/>
      <c r="X1923" s="53"/>
      <c r="Y1923" s="53"/>
      <c r="Z1923" s="53"/>
      <c r="AA1923" s="53"/>
      <c r="AB1923" s="53"/>
      <c r="AC1923" s="53"/>
      <c r="AD1923" s="53"/>
      <c r="AE1923" s="53"/>
    </row>
    <row r="1924" ht="14.25" customHeight="1">
      <c r="A1924" s="157" t="str">
        <f t="shared" si="3"/>
        <v>191018_B32-T3-16_00DGM_00KE2_M04_S_1</v>
      </c>
      <c r="B1924" s="47" t="s">
        <v>3306</v>
      </c>
      <c r="C1924" s="47" t="s">
        <v>6771</v>
      </c>
      <c r="D1924" s="123" t="s">
        <v>7432</v>
      </c>
      <c r="E1924" s="33" t="s">
        <v>812</v>
      </c>
      <c r="F1924" s="195">
        <v>43392.0</v>
      </c>
      <c r="G1924" s="33" t="s">
        <v>1419</v>
      </c>
      <c r="H1924" s="33" t="s">
        <v>122</v>
      </c>
      <c r="I1924" s="33" t="s">
        <v>1007</v>
      </c>
      <c r="J1924" s="35">
        <v>1.0</v>
      </c>
      <c r="K1924" s="185" t="s">
        <v>1009</v>
      </c>
      <c r="L1924" s="35">
        <v>2.0</v>
      </c>
      <c r="M1924" s="35" t="s">
        <v>1011</v>
      </c>
      <c r="N1924" s="37"/>
      <c r="O1924" s="33" t="s">
        <v>1012</v>
      </c>
      <c r="P1924" s="32"/>
      <c r="Q1924" s="35" t="s">
        <v>1013</v>
      </c>
      <c r="R1924" s="35" t="s">
        <v>1438</v>
      </c>
      <c r="S1924" s="35" t="s">
        <v>1015</v>
      </c>
      <c r="T1924" s="35" t="s">
        <v>3235</v>
      </c>
      <c r="U1924" s="53"/>
      <c r="V1924" s="53"/>
      <c r="W1924" s="53"/>
      <c r="X1924" s="53"/>
      <c r="Y1924" s="53"/>
      <c r="Z1924" s="53"/>
      <c r="AA1924" s="53"/>
      <c r="AB1924" s="53"/>
      <c r="AC1924" s="53"/>
      <c r="AD1924" s="53"/>
      <c r="AE1924" s="53"/>
    </row>
    <row r="1925" ht="14.25" customHeight="1">
      <c r="A1925" s="157" t="str">
        <f t="shared" si="3"/>
        <v>191020_HEK-QCS_000F2_00KE3_M04_S_1</v>
      </c>
      <c r="B1925" s="154" t="s">
        <v>108</v>
      </c>
      <c r="C1925" s="47" t="s">
        <v>7433</v>
      </c>
      <c r="D1925" s="235" t="s">
        <v>109</v>
      </c>
      <c r="E1925" s="35" t="s">
        <v>109</v>
      </c>
      <c r="F1925" s="195">
        <v>44123.0</v>
      </c>
      <c r="G1925" s="33" t="s">
        <v>1419</v>
      </c>
      <c r="H1925" s="33" t="s">
        <v>122</v>
      </c>
      <c r="I1925" s="33" t="s">
        <v>1007</v>
      </c>
      <c r="J1925" s="35">
        <v>1.0</v>
      </c>
      <c r="K1925" s="185" t="s">
        <v>1009</v>
      </c>
      <c r="L1925" s="35">
        <v>2.0</v>
      </c>
      <c r="M1925" s="35" t="s">
        <v>1011</v>
      </c>
      <c r="N1925" s="37"/>
      <c r="O1925" s="33" t="s">
        <v>1012</v>
      </c>
      <c r="P1925" s="32"/>
      <c r="Q1925" s="35" t="s">
        <v>1013</v>
      </c>
      <c r="R1925" s="35" t="s">
        <v>1438</v>
      </c>
      <c r="S1925" s="35" t="s">
        <v>1015</v>
      </c>
      <c r="T1925" s="35" t="s">
        <v>3235</v>
      </c>
      <c r="U1925" s="53"/>
      <c r="V1925" s="53"/>
      <c r="W1925" s="53"/>
      <c r="X1925" s="53"/>
      <c r="Y1925" s="53"/>
      <c r="Z1925" s="53"/>
      <c r="AA1925" s="53"/>
      <c r="AB1925" s="53"/>
      <c r="AC1925" s="53"/>
      <c r="AD1925" s="53"/>
      <c r="AE1925" s="53"/>
    </row>
    <row r="1926" ht="14.25" customHeight="1">
      <c r="A1926" s="157" t="str">
        <f t="shared" si="3"/>
        <v>191020_HEK-QCS_00J8W_00KE4_M04_S_1</v>
      </c>
      <c r="B1926" s="154" t="s">
        <v>5768</v>
      </c>
      <c r="C1926" s="47" t="s">
        <v>7434</v>
      </c>
      <c r="D1926" s="235" t="s">
        <v>109</v>
      </c>
      <c r="E1926" s="35" t="s">
        <v>109</v>
      </c>
      <c r="F1926" s="195">
        <v>44123.0</v>
      </c>
      <c r="G1926" s="33" t="s">
        <v>1419</v>
      </c>
      <c r="H1926" s="33" t="s">
        <v>122</v>
      </c>
      <c r="I1926" s="33" t="s">
        <v>1007</v>
      </c>
      <c r="J1926" s="35">
        <v>1.0</v>
      </c>
      <c r="K1926" s="185" t="s">
        <v>1009</v>
      </c>
      <c r="L1926" s="35">
        <v>2.0</v>
      </c>
      <c r="M1926" s="35" t="s">
        <v>1011</v>
      </c>
      <c r="N1926" s="37"/>
      <c r="O1926" s="33" t="s">
        <v>1012</v>
      </c>
      <c r="P1926" s="32"/>
      <c r="Q1926" s="35" t="s">
        <v>1013</v>
      </c>
      <c r="R1926" s="35" t="s">
        <v>1438</v>
      </c>
      <c r="S1926" s="35" t="s">
        <v>1015</v>
      </c>
      <c r="T1926" s="35" t="s">
        <v>3235</v>
      </c>
      <c r="U1926" s="53"/>
      <c r="V1926" s="53"/>
      <c r="W1926" s="53"/>
      <c r="X1926" s="53"/>
      <c r="Y1926" s="53"/>
      <c r="Z1926" s="53"/>
      <c r="AA1926" s="53"/>
      <c r="AB1926" s="53"/>
      <c r="AC1926" s="53"/>
      <c r="AD1926" s="53"/>
      <c r="AE1926" s="53"/>
    </row>
    <row r="1927" ht="14.25" customHeight="1">
      <c r="A1927" s="157" t="str">
        <f t="shared" si="3"/>
        <v>191020_B52-T2-1_00DP3_00KE5_M04_S_1</v>
      </c>
      <c r="B1927" s="47" t="s">
        <v>4634</v>
      </c>
      <c r="C1927" s="47" t="s">
        <v>7435</v>
      </c>
      <c r="D1927" s="162" t="s">
        <v>7436</v>
      </c>
      <c r="E1927" s="66">
        <v>6376.0</v>
      </c>
      <c r="F1927" s="195">
        <v>44123.0</v>
      </c>
      <c r="G1927" s="33" t="s">
        <v>1419</v>
      </c>
      <c r="H1927" s="33" t="s">
        <v>122</v>
      </c>
      <c r="I1927" s="33" t="s">
        <v>1007</v>
      </c>
      <c r="J1927" s="35">
        <v>1.0</v>
      </c>
      <c r="K1927" s="185" t="s">
        <v>1009</v>
      </c>
      <c r="L1927" s="35">
        <v>2.0</v>
      </c>
      <c r="M1927" s="35" t="s">
        <v>1011</v>
      </c>
      <c r="N1927" s="37"/>
      <c r="O1927" s="33" t="s">
        <v>1012</v>
      </c>
      <c r="P1927" s="32"/>
      <c r="Q1927" s="35" t="s">
        <v>1013</v>
      </c>
      <c r="R1927" s="35" t="s">
        <v>1438</v>
      </c>
      <c r="S1927" s="35" t="s">
        <v>1015</v>
      </c>
      <c r="T1927" s="35" t="s">
        <v>3235</v>
      </c>
      <c r="U1927" s="53"/>
      <c r="V1927" s="53"/>
      <c r="W1927" s="53"/>
      <c r="X1927" s="53"/>
      <c r="Y1927" s="53"/>
      <c r="Z1927" s="53"/>
      <c r="AA1927" s="53"/>
      <c r="AB1927" s="53"/>
      <c r="AC1927" s="53"/>
      <c r="AD1927" s="53"/>
      <c r="AE1927" s="53"/>
    </row>
    <row r="1928" ht="14.25" customHeight="1">
      <c r="A1928" s="157" t="str">
        <f t="shared" si="3"/>
        <v>191020_B52-T2-2_00DP4_00KE6_M04_S_1</v>
      </c>
      <c r="B1928" s="47" t="s">
        <v>4639</v>
      </c>
      <c r="C1928" s="47" t="s">
        <v>7437</v>
      </c>
      <c r="D1928" s="162" t="s">
        <v>7438</v>
      </c>
      <c r="E1928" s="66">
        <v>8490.0</v>
      </c>
      <c r="F1928" s="195">
        <v>44123.0</v>
      </c>
      <c r="G1928" s="33" t="s">
        <v>1419</v>
      </c>
      <c r="H1928" s="33" t="s">
        <v>122</v>
      </c>
      <c r="I1928" s="33" t="s">
        <v>1007</v>
      </c>
      <c r="J1928" s="35">
        <v>1.0</v>
      </c>
      <c r="K1928" s="185" t="s">
        <v>1009</v>
      </c>
      <c r="L1928" s="35">
        <v>2.0</v>
      </c>
      <c r="M1928" s="35" t="s">
        <v>1011</v>
      </c>
      <c r="N1928" s="37"/>
      <c r="O1928" s="33" t="s">
        <v>1012</v>
      </c>
      <c r="P1928" s="32"/>
      <c r="Q1928" s="35" t="s">
        <v>1013</v>
      </c>
      <c r="R1928" s="35" t="s">
        <v>1438</v>
      </c>
      <c r="S1928" s="35" t="s">
        <v>1015</v>
      </c>
      <c r="T1928" s="35" t="s">
        <v>3235</v>
      </c>
      <c r="U1928" s="53"/>
      <c r="V1928" s="53"/>
      <c r="W1928" s="53"/>
      <c r="X1928" s="53"/>
      <c r="Y1928" s="53"/>
      <c r="Z1928" s="53"/>
      <c r="AA1928" s="53"/>
      <c r="AB1928" s="53"/>
      <c r="AC1928" s="53"/>
      <c r="AD1928" s="53"/>
      <c r="AE1928" s="53"/>
    </row>
    <row r="1929" ht="14.25" customHeight="1">
      <c r="A1929" s="157" t="str">
        <f t="shared" si="3"/>
        <v>191020_B52-T2-3_00DP5_00KE7_M04_S_1</v>
      </c>
      <c r="B1929" s="47" t="s">
        <v>4643</v>
      </c>
      <c r="C1929" s="47" t="s">
        <v>7439</v>
      </c>
      <c r="D1929" s="162" t="s">
        <v>7440</v>
      </c>
      <c r="E1929" s="66">
        <v>2633.0</v>
      </c>
      <c r="F1929" s="195">
        <v>44123.0</v>
      </c>
      <c r="G1929" s="33" t="s">
        <v>1419</v>
      </c>
      <c r="H1929" s="33" t="s">
        <v>122</v>
      </c>
      <c r="I1929" s="33" t="s">
        <v>1007</v>
      </c>
      <c r="J1929" s="35">
        <v>1.0</v>
      </c>
      <c r="K1929" s="185" t="s">
        <v>1009</v>
      </c>
      <c r="L1929" s="35">
        <v>2.0</v>
      </c>
      <c r="M1929" s="35" t="s">
        <v>1011</v>
      </c>
      <c r="N1929" s="37"/>
      <c r="O1929" s="33" t="s">
        <v>1012</v>
      </c>
      <c r="P1929" s="32"/>
      <c r="Q1929" s="35" t="s">
        <v>1013</v>
      </c>
      <c r="R1929" s="35" t="s">
        <v>1438</v>
      </c>
      <c r="S1929" s="35" t="s">
        <v>1015</v>
      </c>
      <c r="T1929" s="35" t="s">
        <v>3235</v>
      </c>
      <c r="U1929" s="53"/>
      <c r="V1929" s="53"/>
      <c r="W1929" s="53"/>
      <c r="X1929" s="53"/>
      <c r="Y1929" s="53"/>
      <c r="Z1929" s="53"/>
      <c r="AA1929" s="53"/>
      <c r="AB1929" s="53"/>
      <c r="AC1929" s="53"/>
      <c r="AD1929" s="53"/>
      <c r="AE1929" s="53"/>
    </row>
    <row r="1930" ht="14.25" customHeight="1">
      <c r="A1930" s="157" t="str">
        <f t="shared" si="3"/>
        <v>191020_B52-T2-4_00DP6_00KE8_M04_S_1</v>
      </c>
      <c r="B1930" s="47" t="s">
        <v>4649</v>
      </c>
      <c r="C1930" s="47" t="s">
        <v>7441</v>
      </c>
      <c r="D1930" s="162" t="s">
        <v>7442</v>
      </c>
      <c r="E1930" s="66">
        <v>8590.0</v>
      </c>
      <c r="F1930" s="195">
        <v>44123.0</v>
      </c>
      <c r="G1930" s="33" t="s">
        <v>1419</v>
      </c>
      <c r="H1930" s="33" t="s">
        <v>122</v>
      </c>
      <c r="I1930" s="33" t="s">
        <v>1007</v>
      </c>
      <c r="J1930" s="35">
        <v>1.0</v>
      </c>
      <c r="K1930" s="185" t="s">
        <v>1009</v>
      </c>
      <c r="L1930" s="35">
        <v>2.0</v>
      </c>
      <c r="M1930" s="35" t="s">
        <v>1011</v>
      </c>
      <c r="N1930" s="37"/>
      <c r="O1930" s="33" t="s">
        <v>1012</v>
      </c>
      <c r="P1930" s="32"/>
      <c r="Q1930" s="35" t="s">
        <v>1013</v>
      </c>
      <c r="R1930" s="35" t="s">
        <v>1438</v>
      </c>
      <c r="S1930" s="35" t="s">
        <v>1015</v>
      </c>
      <c r="T1930" s="35" t="s">
        <v>3235</v>
      </c>
      <c r="U1930" s="53"/>
      <c r="V1930" s="53"/>
      <c r="W1930" s="53"/>
      <c r="X1930" s="53"/>
      <c r="Y1930" s="53"/>
      <c r="Z1930" s="53"/>
      <c r="AA1930" s="53"/>
      <c r="AB1930" s="53"/>
      <c r="AC1930" s="53"/>
      <c r="AD1930" s="53"/>
      <c r="AE1930" s="53"/>
    </row>
    <row r="1931" ht="14.25" customHeight="1">
      <c r="A1931" s="157" t="str">
        <f t="shared" si="3"/>
        <v>191020_B52-T2-5_00DP7_00KE9_M04_S_1</v>
      </c>
      <c r="B1931" s="47" t="s">
        <v>4653</v>
      </c>
      <c r="C1931" s="47" t="s">
        <v>7443</v>
      </c>
      <c r="D1931" s="162" t="s">
        <v>7444</v>
      </c>
      <c r="E1931" s="66">
        <v>9671.0</v>
      </c>
      <c r="F1931" s="195">
        <v>44123.0</v>
      </c>
      <c r="G1931" s="33" t="s">
        <v>1419</v>
      </c>
      <c r="H1931" s="33" t="s">
        <v>122</v>
      </c>
      <c r="I1931" s="33" t="s">
        <v>1007</v>
      </c>
      <c r="J1931" s="35">
        <v>1.0</v>
      </c>
      <c r="K1931" s="185" t="s">
        <v>1009</v>
      </c>
      <c r="L1931" s="35">
        <v>2.0</v>
      </c>
      <c r="M1931" s="35" t="s">
        <v>1011</v>
      </c>
      <c r="N1931" s="37"/>
      <c r="O1931" s="33" t="s">
        <v>1012</v>
      </c>
      <c r="P1931" s="32"/>
      <c r="Q1931" s="35" t="s">
        <v>1013</v>
      </c>
      <c r="R1931" s="35" t="s">
        <v>1438</v>
      </c>
      <c r="S1931" s="35" t="s">
        <v>1015</v>
      </c>
      <c r="T1931" s="35" t="s">
        <v>3235</v>
      </c>
      <c r="U1931" s="53"/>
      <c r="V1931" s="53"/>
      <c r="W1931" s="53"/>
      <c r="X1931" s="53"/>
      <c r="Y1931" s="53"/>
      <c r="Z1931" s="53"/>
      <c r="AA1931" s="53"/>
      <c r="AB1931" s="53"/>
      <c r="AC1931" s="53"/>
      <c r="AD1931" s="53"/>
      <c r="AE1931" s="53"/>
    </row>
    <row r="1932" ht="14.25" customHeight="1">
      <c r="A1932" s="157" t="str">
        <f t="shared" si="3"/>
        <v>191020_B52-T2-6_00DP8_00KEA_M04_S_1</v>
      </c>
      <c r="B1932" s="47" t="s">
        <v>4657</v>
      </c>
      <c r="C1932" s="47" t="s">
        <v>7445</v>
      </c>
      <c r="D1932" s="162" t="s">
        <v>7446</v>
      </c>
      <c r="E1932" s="66">
        <v>2407.0</v>
      </c>
      <c r="F1932" s="195">
        <v>44123.0</v>
      </c>
      <c r="G1932" s="33" t="s">
        <v>1419</v>
      </c>
      <c r="H1932" s="33" t="s">
        <v>122</v>
      </c>
      <c r="I1932" s="33" t="s">
        <v>1007</v>
      </c>
      <c r="J1932" s="35">
        <v>1.0</v>
      </c>
      <c r="K1932" s="185" t="s">
        <v>1009</v>
      </c>
      <c r="L1932" s="35">
        <v>2.0</v>
      </c>
      <c r="M1932" s="35" t="s">
        <v>1011</v>
      </c>
      <c r="N1932" s="37"/>
      <c r="O1932" s="33" t="s">
        <v>1012</v>
      </c>
      <c r="P1932" s="32"/>
      <c r="Q1932" s="35" t="s">
        <v>1013</v>
      </c>
      <c r="R1932" s="35" t="s">
        <v>1438</v>
      </c>
      <c r="S1932" s="35" t="s">
        <v>1015</v>
      </c>
      <c r="T1932" s="35" t="s">
        <v>3235</v>
      </c>
      <c r="U1932" s="53"/>
      <c r="V1932" s="53"/>
      <c r="W1932" s="53"/>
      <c r="X1932" s="53"/>
      <c r="Y1932" s="53"/>
      <c r="Z1932" s="53"/>
      <c r="AA1932" s="53"/>
      <c r="AB1932" s="53"/>
      <c r="AC1932" s="53"/>
      <c r="AD1932" s="53"/>
      <c r="AE1932" s="53"/>
    </row>
    <row r="1933" ht="14.25" customHeight="1">
      <c r="A1933" s="157" t="str">
        <f t="shared" si="3"/>
        <v>191020_B52-T2-7_00DP9_00KEB_M04_S_1</v>
      </c>
      <c r="B1933" s="47" t="s">
        <v>4661</v>
      </c>
      <c r="C1933" s="47" t="s">
        <v>7447</v>
      </c>
      <c r="D1933" s="162" t="s">
        <v>7448</v>
      </c>
      <c r="E1933" s="66">
        <v>7695.0</v>
      </c>
      <c r="F1933" s="195">
        <v>44123.0</v>
      </c>
      <c r="G1933" s="33" t="s">
        <v>1419</v>
      </c>
      <c r="H1933" s="33" t="s">
        <v>122</v>
      </c>
      <c r="I1933" s="33" t="s">
        <v>1007</v>
      </c>
      <c r="J1933" s="35">
        <v>1.0</v>
      </c>
      <c r="K1933" s="185" t="s">
        <v>1009</v>
      </c>
      <c r="L1933" s="35">
        <v>2.0</v>
      </c>
      <c r="M1933" s="35" t="s">
        <v>1011</v>
      </c>
      <c r="N1933" s="37"/>
      <c r="O1933" s="33" t="s">
        <v>1012</v>
      </c>
      <c r="P1933" s="32"/>
      <c r="Q1933" s="35" t="s">
        <v>1013</v>
      </c>
      <c r="R1933" s="35" t="s">
        <v>1438</v>
      </c>
      <c r="S1933" s="35" t="s">
        <v>1015</v>
      </c>
      <c r="T1933" s="35" t="s">
        <v>3235</v>
      </c>
      <c r="U1933" s="53"/>
      <c r="V1933" s="53"/>
      <c r="W1933" s="53"/>
      <c r="X1933" s="53"/>
      <c r="Y1933" s="53"/>
      <c r="Z1933" s="53"/>
      <c r="AA1933" s="53"/>
      <c r="AB1933" s="53"/>
      <c r="AC1933" s="53"/>
      <c r="AD1933" s="53"/>
      <c r="AE1933" s="53"/>
    </row>
    <row r="1934" ht="14.25" customHeight="1">
      <c r="A1934" s="157" t="str">
        <f t="shared" si="3"/>
        <v>191020_B52-T2-8_00DPA_00KEC_M04_S_1</v>
      </c>
      <c r="B1934" s="47" t="s">
        <v>4665</v>
      </c>
      <c r="C1934" s="47" t="s">
        <v>7449</v>
      </c>
      <c r="D1934" s="162" t="s">
        <v>7450</v>
      </c>
      <c r="E1934" s="66">
        <v>8074.0</v>
      </c>
      <c r="F1934" s="195">
        <v>44123.0</v>
      </c>
      <c r="G1934" s="33" t="s">
        <v>1419</v>
      </c>
      <c r="H1934" s="33" t="s">
        <v>122</v>
      </c>
      <c r="I1934" s="33" t="s">
        <v>1007</v>
      </c>
      <c r="J1934" s="35">
        <v>1.0</v>
      </c>
      <c r="K1934" s="185" t="s">
        <v>1009</v>
      </c>
      <c r="L1934" s="35">
        <v>2.0</v>
      </c>
      <c r="M1934" s="35" t="s">
        <v>1011</v>
      </c>
      <c r="N1934" s="37"/>
      <c r="O1934" s="33" t="s">
        <v>1012</v>
      </c>
      <c r="P1934" s="32"/>
      <c r="Q1934" s="35" t="s">
        <v>1013</v>
      </c>
      <c r="R1934" s="35" t="s">
        <v>1438</v>
      </c>
      <c r="S1934" s="35" t="s">
        <v>1015</v>
      </c>
      <c r="T1934" s="35" t="s">
        <v>3235</v>
      </c>
      <c r="U1934" s="53"/>
      <c r="V1934" s="53"/>
      <c r="W1934" s="53"/>
      <c r="X1934" s="53"/>
      <c r="Y1934" s="53"/>
      <c r="Z1934" s="53"/>
      <c r="AA1934" s="53"/>
      <c r="AB1934" s="53"/>
      <c r="AC1934" s="53"/>
      <c r="AD1934" s="53"/>
      <c r="AE1934" s="53"/>
    </row>
    <row r="1935" ht="14.25" customHeight="1">
      <c r="A1935" s="157" t="str">
        <f t="shared" si="3"/>
        <v>191020_B52-T2-9_00DPB_00KED_M04_S_1</v>
      </c>
      <c r="B1935" s="47" t="s">
        <v>4668</v>
      </c>
      <c r="C1935" s="47" t="s">
        <v>7451</v>
      </c>
      <c r="D1935" s="162" t="s">
        <v>7452</v>
      </c>
      <c r="E1935" s="66">
        <v>2556.0</v>
      </c>
      <c r="F1935" s="195">
        <v>44123.0</v>
      </c>
      <c r="G1935" s="33" t="s">
        <v>1419</v>
      </c>
      <c r="H1935" s="33" t="s">
        <v>122</v>
      </c>
      <c r="I1935" s="33" t="s">
        <v>1007</v>
      </c>
      <c r="J1935" s="35">
        <v>1.0</v>
      </c>
      <c r="K1935" s="185" t="s">
        <v>1009</v>
      </c>
      <c r="L1935" s="35">
        <v>2.0</v>
      </c>
      <c r="M1935" s="35" t="s">
        <v>1011</v>
      </c>
      <c r="N1935" s="37"/>
      <c r="O1935" s="33" t="s">
        <v>1012</v>
      </c>
      <c r="P1935" s="32"/>
      <c r="Q1935" s="35" t="s">
        <v>1013</v>
      </c>
      <c r="R1935" s="35" t="s">
        <v>1438</v>
      </c>
      <c r="S1935" s="35" t="s">
        <v>1015</v>
      </c>
      <c r="T1935" s="35" t="s">
        <v>3235</v>
      </c>
      <c r="U1935" s="53"/>
      <c r="V1935" s="53"/>
      <c r="W1935" s="53"/>
      <c r="X1935" s="53"/>
      <c r="Y1935" s="53"/>
      <c r="Z1935" s="53"/>
      <c r="AA1935" s="53"/>
      <c r="AB1935" s="53"/>
      <c r="AC1935" s="53"/>
      <c r="AD1935" s="53"/>
      <c r="AE1935" s="53"/>
    </row>
    <row r="1936" ht="14.25" customHeight="1">
      <c r="A1936" s="157" t="str">
        <f t="shared" si="3"/>
        <v>191020_B52-T2-10_00DPC_00KEE_M04_S_1</v>
      </c>
      <c r="B1936" s="47" t="s">
        <v>4671</v>
      </c>
      <c r="C1936" s="47" t="s">
        <v>7453</v>
      </c>
      <c r="D1936" s="162" t="s">
        <v>7454</v>
      </c>
      <c r="E1936" s="66">
        <v>10814.0</v>
      </c>
      <c r="F1936" s="195">
        <v>44123.0</v>
      </c>
      <c r="G1936" s="33" t="s">
        <v>1419</v>
      </c>
      <c r="H1936" s="33" t="s">
        <v>122</v>
      </c>
      <c r="I1936" s="33" t="s">
        <v>1007</v>
      </c>
      <c r="J1936" s="35">
        <v>1.0</v>
      </c>
      <c r="K1936" s="185" t="s">
        <v>1009</v>
      </c>
      <c r="L1936" s="35">
        <v>2.0</v>
      </c>
      <c r="M1936" s="35" t="s">
        <v>1011</v>
      </c>
      <c r="N1936" s="37"/>
      <c r="O1936" s="33" t="s">
        <v>1012</v>
      </c>
      <c r="P1936" s="32"/>
      <c r="Q1936" s="35" t="s">
        <v>1013</v>
      </c>
      <c r="R1936" s="35" t="s">
        <v>1438</v>
      </c>
      <c r="S1936" s="35" t="s">
        <v>1015</v>
      </c>
      <c r="T1936" s="35" t="s">
        <v>3235</v>
      </c>
      <c r="U1936" s="53"/>
      <c r="V1936" s="53"/>
      <c r="W1936" s="53"/>
      <c r="X1936" s="53"/>
      <c r="Y1936" s="53"/>
      <c r="Z1936" s="53"/>
      <c r="AA1936" s="53"/>
      <c r="AB1936" s="53"/>
      <c r="AC1936" s="53"/>
      <c r="AD1936" s="53"/>
      <c r="AE1936" s="53"/>
    </row>
    <row r="1937" ht="14.25" customHeight="1">
      <c r="A1937" s="157" t="str">
        <f t="shared" si="3"/>
        <v>191020_B52-T2-11_00DPD_00KEF_M04_S_1</v>
      </c>
      <c r="B1937" s="47" t="s">
        <v>4675</v>
      </c>
      <c r="C1937" s="47" t="s">
        <v>7455</v>
      </c>
      <c r="D1937" s="162" t="s">
        <v>7456</v>
      </c>
      <c r="E1937" s="66">
        <v>6952.0</v>
      </c>
      <c r="F1937" s="195">
        <v>44123.0</v>
      </c>
      <c r="G1937" s="33" t="s">
        <v>1419</v>
      </c>
      <c r="H1937" s="33" t="s">
        <v>122</v>
      </c>
      <c r="I1937" s="33" t="s">
        <v>1007</v>
      </c>
      <c r="J1937" s="35">
        <v>1.0</v>
      </c>
      <c r="K1937" s="185" t="s">
        <v>1009</v>
      </c>
      <c r="L1937" s="35">
        <v>2.0</v>
      </c>
      <c r="M1937" s="35" t="s">
        <v>1011</v>
      </c>
      <c r="N1937" s="37"/>
      <c r="O1937" s="33" t="s">
        <v>1012</v>
      </c>
      <c r="P1937" s="32"/>
      <c r="Q1937" s="35" t="s">
        <v>1013</v>
      </c>
      <c r="R1937" s="35" t="s">
        <v>1438</v>
      </c>
      <c r="S1937" s="35" t="s">
        <v>1015</v>
      </c>
      <c r="T1937" s="35" t="s">
        <v>3235</v>
      </c>
      <c r="U1937" s="53"/>
      <c r="V1937" s="53"/>
      <c r="W1937" s="53"/>
      <c r="X1937" s="53"/>
      <c r="Y1937" s="53"/>
      <c r="Z1937" s="53"/>
      <c r="AA1937" s="53"/>
      <c r="AB1937" s="53"/>
      <c r="AC1937" s="53"/>
      <c r="AD1937" s="53"/>
      <c r="AE1937" s="53"/>
    </row>
    <row r="1938" ht="14.25" customHeight="1">
      <c r="A1938" s="157" t="str">
        <f t="shared" si="3"/>
        <v>191020_B52-T2-12_00DPE_00KEG_M04_S_1</v>
      </c>
      <c r="B1938" s="47" t="s">
        <v>4681</v>
      </c>
      <c r="C1938" s="47" t="s">
        <v>7457</v>
      </c>
      <c r="D1938" s="162" t="s">
        <v>7458</v>
      </c>
      <c r="E1938" s="66">
        <v>8071.0</v>
      </c>
      <c r="F1938" s="195">
        <v>44123.0</v>
      </c>
      <c r="G1938" s="33" t="s">
        <v>1419</v>
      </c>
      <c r="H1938" s="33" t="s">
        <v>122</v>
      </c>
      <c r="I1938" s="33" t="s">
        <v>1007</v>
      </c>
      <c r="J1938" s="35">
        <v>1.0</v>
      </c>
      <c r="K1938" s="185" t="s">
        <v>1009</v>
      </c>
      <c r="L1938" s="35">
        <v>2.0</v>
      </c>
      <c r="M1938" s="35" t="s">
        <v>1011</v>
      </c>
      <c r="N1938" s="37"/>
      <c r="O1938" s="33" t="s">
        <v>1012</v>
      </c>
      <c r="P1938" s="32"/>
      <c r="Q1938" s="35" t="s">
        <v>1013</v>
      </c>
      <c r="R1938" s="35" t="s">
        <v>1438</v>
      </c>
      <c r="S1938" s="35" t="s">
        <v>1015</v>
      </c>
      <c r="T1938" s="35" t="s">
        <v>3235</v>
      </c>
      <c r="U1938" s="53"/>
      <c r="V1938" s="53"/>
      <c r="W1938" s="53"/>
      <c r="X1938" s="53"/>
      <c r="Y1938" s="53"/>
      <c r="Z1938" s="53"/>
      <c r="AA1938" s="53"/>
      <c r="AB1938" s="53"/>
      <c r="AC1938" s="53"/>
      <c r="AD1938" s="53"/>
      <c r="AE1938" s="53"/>
    </row>
    <row r="1939" ht="14.25" customHeight="1">
      <c r="A1939" s="157" t="str">
        <f t="shared" si="3"/>
        <v>191020_B52-T2-13_00DPF_00KEH_M04_S_1</v>
      </c>
      <c r="B1939" s="47" t="s">
        <v>4685</v>
      </c>
      <c r="C1939" s="47" t="s">
        <v>7459</v>
      </c>
      <c r="D1939" s="162" t="s">
        <v>7460</v>
      </c>
      <c r="E1939" s="66">
        <v>8211.0</v>
      </c>
      <c r="F1939" s="195">
        <v>44123.0</v>
      </c>
      <c r="G1939" s="33" t="s">
        <v>1419</v>
      </c>
      <c r="H1939" s="33" t="s">
        <v>122</v>
      </c>
      <c r="I1939" s="33" t="s">
        <v>1007</v>
      </c>
      <c r="J1939" s="35">
        <v>1.0</v>
      </c>
      <c r="K1939" s="185" t="s">
        <v>1009</v>
      </c>
      <c r="L1939" s="35">
        <v>2.0</v>
      </c>
      <c r="M1939" s="35" t="s">
        <v>1011</v>
      </c>
      <c r="N1939" s="37"/>
      <c r="O1939" s="33" t="s">
        <v>1012</v>
      </c>
      <c r="P1939" s="32"/>
      <c r="Q1939" s="35" t="s">
        <v>1013</v>
      </c>
      <c r="R1939" s="35" t="s">
        <v>1438</v>
      </c>
      <c r="S1939" s="35" t="s">
        <v>1015</v>
      </c>
      <c r="T1939" s="35" t="s">
        <v>3235</v>
      </c>
      <c r="U1939" s="53"/>
      <c r="V1939" s="53"/>
      <c r="W1939" s="53"/>
      <c r="X1939" s="53"/>
      <c r="Y1939" s="53"/>
      <c r="Z1939" s="53"/>
      <c r="AA1939" s="53"/>
      <c r="AB1939" s="53"/>
      <c r="AC1939" s="53"/>
      <c r="AD1939" s="53"/>
      <c r="AE1939" s="53"/>
    </row>
    <row r="1940" ht="14.25" customHeight="1">
      <c r="A1940" s="157" t="str">
        <f t="shared" si="3"/>
        <v>191020_B52-T2-14_00DPG_00KEI_M04_S_1</v>
      </c>
      <c r="B1940" s="47" t="s">
        <v>4689</v>
      </c>
      <c r="C1940" s="47" t="s">
        <v>7461</v>
      </c>
      <c r="D1940" s="162" t="s">
        <v>7462</v>
      </c>
      <c r="E1940" s="66">
        <v>8065.0</v>
      </c>
      <c r="F1940" s="195">
        <v>44123.0</v>
      </c>
      <c r="G1940" s="33" t="s">
        <v>1419</v>
      </c>
      <c r="H1940" s="33" t="s">
        <v>122</v>
      </c>
      <c r="I1940" s="33" t="s">
        <v>1007</v>
      </c>
      <c r="J1940" s="35">
        <v>1.0</v>
      </c>
      <c r="K1940" s="185" t="s">
        <v>1009</v>
      </c>
      <c r="L1940" s="35">
        <v>2.0</v>
      </c>
      <c r="M1940" s="35" t="s">
        <v>1011</v>
      </c>
      <c r="N1940" s="37"/>
      <c r="O1940" s="33" t="s">
        <v>1012</v>
      </c>
      <c r="P1940" s="32"/>
      <c r="Q1940" s="35" t="s">
        <v>1013</v>
      </c>
      <c r="R1940" s="35" t="s">
        <v>1438</v>
      </c>
      <c r="S1940" s="35" t="s">
        <v>1015</v>
      </c>
      <c r="T1940" s="35" t="s">
        <v>3235</v>
      </c>
      <c r="U1940" s="53"/>
      <c r="V1940" s="53"/>
      <c r="W1940" s="53"/>
      <c r="X1940" s="53"/>
      <c r="Y1940" s="53"/>
      <c r="Z1940" s="53"/>
      <c r="AA1940" s="53"/>
      <c r="AB1940" s="53"/>
      <c r="AC1940" s="53"/>
      <c r="AD1940" s="53"/>
      <c r="AE1940" s="53"/>
    </row>
    <row r="1941" ht="14.25" customHeight="1">
      <c r="A1941" s="157" t="str">
        <f t="shared" si="3"/>
        <v>191020_B52-T2-15_00DPH_00KEJ_M04_S_1</v>
      </c>
      <c r="B1941" s="47" t="s">
        <v>4693</v>
      </c>
      <c r="C1941" s="47" t="s">
        <v>7463</v>
      </c>
      <c r="D1941" s="162" t="s">
        <v>7464</v>
      </c>
      <c r="E1941" s="33" t="s">
        <v>154</v>
      </c>
      <c r="F1941" s="195">
        <v>44123.0</v>
      </c>
      <c r="G1941" s="33" t="s">
        <v>1419</v>
      </c>
      <c r="H1941" s="33" t="s">
        <v>122</v>
      </c>
      <c r="I1941" s="33" t="s">
        <v>1007</v>
      </c>
      <c r="J1941" s="35">
        <v>1.0</v>
      </c>
      <c r="K1941" s="185" t="s">
        <v>1009</v>
      </c>
      <c r="L1941" s="35">
        <v>2.0</v>
      </c>
      <c r="M1941" s="35" t="s">
        <v>1011</v>
      </c>
      <c r="N1941" s="107" t="s">
        <v>1064</v>
      </c>
      <c r="O1941" s="33" t="s">
        <v>1012</v>
      </c>
      <c r="P1941" s="32"/>
      <c r="Q1941" s="35" t="s">
        <v>1013</v>
      </c>
      <c r="R1941" s="35" t="s">
        <v>1438</v>
      </c>
      <c r="S1941" s="35" t="s">
        <v>1015</v>
      </c>
      <c r="T1941" s="35" t="s">
        <v>3235</v>
      </c>
      <c r="U1941" s="53"/>
      <c r="V1941" s="53"/>
      <c r="W1941" s="53"/>
      <c r="X1941" s="53"/>
      <c r="Y1941" s="53"/>
      <c r="Z1941" s="53"/>
      <c r="AA1941" s="53"/>
      <c r="AB1941" s="53"/>
      <c r="AC1941" s="53"/>
      <c r="AD1941" s="53"/>
      <c r="AE1941" s="53"/>
    </row>
    <row r="1942" ht="14.25" customHeight="1">
      <c r="A1942" s="157" t="str">
        <f t="shared" si="3"/>
        <v>191020_B52-T2-16_00DPI_00KEK_M04_S_1</v>
      </c>
      <c r="B1942" s="47" t="s">
        <v>4697</v>
      </c>
      <c r="C1942" s="47" t="s">
        <v>7465</v>
      </c>
      <c r="D1942" s="162" t="s">
        <v>7466</v>
      </c>
      <c r="E1942" s="33" t="s">
        <v>885</v>
      </c>
      <c r="F1942" s="195">
        <v>44123.0</v>
      </c>
      <c r="G1942" s="33" t="s">
        <v>1419</v>
      </c>
      <c r="H1942" s="33" t="s">
        <v>122</v>
      </c>
      <c r="I1942" s="33" t="s">
        <v>1007</v>
      </c>
      <c r="J1942" s="35">
        <v>1.0</v>
      </c>
      <c r="K1942" s="185" t="s">
        <v>1009</v>
      </c>
      <c r="L1942" s="35">
        <v>2.0</v>
      </c>
      <c r="M1942" s="35" t="s">
        <v>1011</v>
      </c>
      <c r="N1942" s="37"/>
      <c r="O1942" s="33" t="s">
        <v>1012</v>
      </c>
      <c r="P1942" s="32"/>
      <c r="Q1942" s="35" t="s">
        <v>1013</v>
      </c>
      <c r="R1942" s="35" t="s">
        <v>1438</v>
      </c>
      <c r="S1942" s="35" t="s">
        <v>1015</v>
      </c>
      <c r="T1942" s="35" t="s">
        <v>3235</v>
      </c>
      <c r="U1942" s="53"/>
      <c r="V1942" s="53"/>
      <c r="W1942" s="53"/>
      <c r="X1942" s="53"/>
      <c r="Y1942" s="53"/>
      <c r="Z1942" s="53"/>
      <c r="AA1942" s="53"/>
      <c r="AB1942" s="53"/>
      <c r="AC1942" s="53"/>
      <c r="AD1942" s="53"/>
      <c r="AE1942" s="53"/>
    </row>
    <row r="1943" ht="14.25" customHeight="1">
      <c r="A1943" s="157" t="str">
        <f t="shared" si="3"/>
        <v>191019_HEK-QCS_000F2_00KEL_M01_S_1</v>
      </c>
      <c r="B1943" s="154" t="s">
        <v>108</v>
      </c>
      <c r="C1943" s="47" t="s">
        <v>7467</v>
      </c>
      <c r="D1943" s="235" t="s">
        <v>109</v>
      </c>
      <c r="E1943" s="35" t="s">
        <v>109</v>
      </c>
      <c r="F1943" s="195">
        <v>43757.0</v>
      </c>
      <c r="G1943" s="33" t="s">
        <v>1006</v>
      </c>
      <c r="H1943" s="33" t="s">
        <v>120</v>
      </c>
      <c r="I1943" s="33" t="s">
        <v>1007</v>
      </c>
      <c r="J1943" s="35">
        <v>1.0</v>
      </c>
      <c r="K1943" s="185" t="s">
        <v>1009</v>
      </c>
      <c r="L1943" s="35">
        <v>2.0</v>
      </c>
      <c r="M1943" s="35" t="s">
        <v>1011</v>
      </c>
      <c r="N1943" s="37"/>
      <c r="O1943" s="33" t="s">
        <v>1012</v>
      </c>
      <c r="P1943" s="32"/>
      <c r="Q1943" s="35" t="s">
        <v>1013</v>
      </c>
      <c r="R1943" s="33" t="s">
        <v>1014</v>
      </c>
      <c r="S1943" s="35" t="s">
        <v>1015</v>
      </c>
      <c r="T1943" s="33" t="s">
        <v>1016</v>
      </c>
      <c r="U1943" s="53"/>
      <c r="V1943" s="53"/>
      <c r="W1943" s="53"/>
      <c r="X1943" s="53"/>
      <c r="Y1943" s="53"/>
      <c r="Z1943" s="53"/>
      <c r="AA1943" s="53"/>
      <c r="AB1943" s="53"/>
      <c r="AC1943" s="53"/>
      <c r="AD1943" s="53"/>
      <c r="AE1943" s="53"/>
    </row>
    <row r="1944" ht="14.25" customHeight="1">
      <c r="A1944" s="157" t="str">
        <f t="shared" si="3"/>
        <v>191019_HEK-QCS_00J8W_00KEM_M01_S_1</v>
      </c>
      <c r="B1944" s="154" t="s">
        <v>5768</v>
      </c>
      <c r="C1944" s="47" t="s">
        <v>7468</v>
      </c>
      <c r="D1944" s="235" t="s">
        <v>109</v>
      </c>
      <c r="E1944" s="35" t="s">
        <v>109</v>
      </c>
      <c r="F1944" s="195">
        <v>43757.0</v>
      </c>
      <c r="G1944" s="33" t="s">
        <v>1006</v>
      </c>
      <c r="H1944" s="33" t="s">
        <v>120</v>
      </c>
      <c r="I1944" s="33" t="s">
        <v>1007</v>
      </c>
      <c r="J1944" s="35">
        <v>1.0</v>
      </c>
      <c r="K1944" s="185" t="s">
        <v>1009</v>
      </c>
      <c r="L1944" s="35">
        <v>2.0</v>
      </c>
      <c r="M1944" s="35" t="s">
        <v>1011</v>
      </c>
      <c r="N1944" s="37"/>
      <c r="O1944" s="33" t="s">
        <v>1012</v>
      </c>
      <c r="P1944" s="32"/>
      <c r="Q1944" s="35" t="s">
        <v>1013</v>
      </c>
      <c r="R1944" s="33" t="s">
        <v>1014</v>
      </c>
      <c r="S1944" s="35" t="s">
        <v>1015</v>
      </c>
      <c r="T1944" s="33" t="s">
        <v>1016</v>
      </c>
      <c r="U1944" s="53"/>
      <c r="V1944" s="53"/>
      <c r="W1944" s="53"/>
      <c r="X1944" s="53"/>
      <c r="Y1944" s="53"/>
      <c r="Z1944" s="53"/>
      <c r="AA1944" s="53"/>
      <c r="AB1944" s="53"/>
      <c r="AC1944" s="53"/>
      <c r="AD1944" s="53"/>
      <c r="AE1944" s="53"/>
    </row>
    <row r="1945" ht="14.25" customHeight="1">
      <c r="A1945" s="157" t="str">
        <f t="shared" si="3"/>
        <v>191019_B58-T1-1_00DRO_00KEN_M01_S_1</v>
      </c>
      <c r="B1945" s="47" t="s">
        <v>5089</v>
      </c>
      <c r="C1945" s="47" t="s">
        <v>7469</v>
      </c>
      <c r="D1945" s="162" t="s">
        <v>7470</v>
      </c>
      <c r="E1945" s="190">
        <v>2560.0</v>
      </c>
      <c r="F1945" s="195">
        <v>43757.0</v>
      </c>
      <c r="G1945" s="33" t="s">
        <v>1006</v>
      </c>
      <c r="H1945" s="33" t="s">
        <v>120</v>
      </c>
      <c r="I1945" s="33" t="s">
        <v>1007</v>
      </c>
      <c r="J1945" s="35">
        <v>1.0</v>
      </c>
      <c r="K1945" s="185" t="s">
        <v>1009</v>
      </c>
      <c r="L1945" s="35">
        <v>2.0</v>
      </c>
      <c r="M1945" s="35" t="s">
        <v>1011</v>
      </c>
      <c r="N1945" s="37"/>
      <c r="O1945" s="33" t="s">
        <v>1012</v>
      </c>
      <c r="P1945" s="32"/>
      <c r="Q1945" s="35" t="s">
        <v>1013</v>
      </c>
      <c r="R1945" s="33" t="s">
        <v>1014</v>
      </c>
      <c r="S1945" s="35" t="s">
        <v>1015</v>
      </c>
      <c r="T1945" s="33" t="s">
        <v>1016</v>
      </c>
      <c r="U1945" s="53"/>
      <c r="V1945" s="53"/>
      <c r="W1945" s="53"/>
      <c r="X1945" s="53"/>
      <c r="Y1945" s="53"/>
      <c r="Z1945" s="53"/>
      <c r="AA1945" s="53"/>
      <c r="AB1945" s="53"/>
      <c r="AC1945" s="53"/>
      <c r="AD1945" s="53"/>
      <c r="AE1945" s="53"/>
    </row>
    <row r="1946" ht="14.25" customHeight="1">
      <c r="A1946" s="157" t="str">
        <f t="shared" si="3"/>
        <v>191019_B58-T1-2_00DRP_00KEO_M01_S_1</v>
      </c>
      <c r="B1946" s="47" t="s">
        <v>5094</v>
      </c>
      <c r="C1946" s="47" t="s">
        <v>7471</v>
      </c>
      <c r="D1946" s="162" t="s">
        <v>7472</v>
      </c>
      <c r="E1946" s="190">
        <v>6889.0</v>
      </c>
      <c r="F1946" s="195">
        <v>43757.0</v>
      </c>
      <c r="G1946" s="33" t="s">
        <v>1006</v>
      </c>
      <c r="H1946" s="33" t="s">
        <v>120</v>
      </c>
      <c r="I1946" s="33" t="s">
        <v>1007</v>
      </c>
      <c r="J1946" s="35">
        <v>1.0</v>
      </c>
      <c r="K1946" s="185" t="s">
        <v>1009</v>
      </c>
      <c r="L1946" s="35">
        <v>2.0</v>
      </c>
      <c r="M1946" s="35" t="s">
        <v>1011</v>
      </c>
      <c r="N1946" s="37"/>
      <c r="O1946" s="33" t="s">
        <v>1012</v>
      </c>
      <c r="P1946" s="32"/>
      <c r="Q1946" s="35" t="s">
        <v>1013</v>
      </c>
      <c r="R1946" s="33" t="s">
        <v>1014</v>
      </c>
      <c r="S1946" s="35" t="s">
        <v>1015</v>
      </c>
      <c r="T1946" s="33" t="s">
        <v>1016</v>
      </c>
      <c r="U1946" s="53"/>
      <c r="V1946" s="53"/>
      <c r="W1946" s="53"/>
      <c r="X1946" s="53"/>
      <c r="Y1946" s="53"/>
      <c r="Z1946" s="53"/>
      <c r="AA1946" s="53"/>
      <c r="AB1946" s="53"/>
      <c r="AC1946" s="53"/>
      <c r="AD1946" s="53"/>
      <c r="AE1946" s="53"/>
    </row>
    <row r="1947" ht="14.25" customHeight="1">
      <c r="A1947" s="157" t="str">
        <f t="shared" si="3"/>
        <v>191019_B58-T1-3_00DRQ_00KEP_M01_S_1</v>
      </c>
      <c r="B1947" s="47" t="s">
        <v>5101</v>
      </c>
      <c r="C1947" s="47" t="s">
        <v>7473</v>
      </c>
      <c r="D1947" s="162" t="s">
        <v>7474</v>
      </c>
      <c r="E1947" s="190">
        <v>3332.0</v>
      </c>
      <c r="F1947" s="195">
        <v>43757.0</v>
      </c>
      <c r="G1947" s="33" t="s">
        <v>1006</v>
      </c>
      <c r="H1947" s="33" t="s">
        <v>120</v>
      </c>
      <c r="I1947" s="33" t="s">
        <v>1007</v>
      </c>
      <c r="J1947" s="35">
        <v>1.0</v>
      </c>
      <c r="K1947" s="185" t="s">
        <v>1009</v>
      </c>
      <c r="L1947" s="35">
        <v>2.0</v>
      </c>
      <c r="M1947" s="35" t="s">
        <v>1011</v>
      </c>
      <c r="N1947" s="37"/>
      <c r="O1947" s="33" t="s">
        <v>1012</v>
      </c>
      <c r="P1947" s="32"/>
      <c r="Q1947" s="35" t="s">
        <v>1013</v>
      </c>
      <c r="R1947" s="33" t="s">
        <v>1014</v>
      </c>
      <c r="S1947" s="35" t="s">
        <v>1015</v>
      </c>
      <c r="T1947" s="33" t="s">
        <v>1016</v>
      </c>
      <c r="U1947" s="53"/>
      <c r="V1947" s="53"/>
      <c r="W1947" s="53"/>
      <c r="X1947" s="53"/>
      <c r="Y1947" s="53"/>
      <c r="Z1947" s="53"/>
      <c r="AA1947" s="53"/>
      <c r="AB1947" s="53"/>
      <c r="AC1947" s="53"/>
      <c r="AD1947" s="53"/>
      <c r="AE1947" s="53"/>
    </row>
    <row r="1948" ht="14.25" customHeight="1">
      <c r="A1948" s="157" t="str">
        <f t="shared" si="3"/>
        <v>191019_B58-T1-4_00DRR_00KEQ_M01_S_1</v>
      </c>
      <c r="B1948" s="47" t="s">
        <v>5106</v>
      </c>
      <c r="C1948" s="47" t="s">
        <v>7475</v>
      </c>
      <c r="D1948" s="162" t="s">
        <v>7476</v>
      </c>
      <c r="E1948" s="190">
        <v>9130.0</v>
      </c>
      <c r="F1948" s="195">
        <v>43757.0</v>
      </c>
      <c r="G1948" s="33" t="s">
        <v>1006</v>
      </c>
      <c r="H1948" s="33" t="s">
        <v>120</v>
      </c>
      <c r="I1948" s="33" t="s">
        <v>1007</v>
      </c>
      <c r="J1948" s="35">
        <v>1.0</v>
      </c>
      <c r="K1948" s="185" t="s">
        <v>1009</v>
      </c>
      <c r="L1948" s="35">
        <v>2.0</v>
      </c>
      <c r="M1948" s="35" t="s">
        <v>1011</v>
      </c>
      <c r="N1948" s="37"/>
      <c r="O1948" s="33" t="s">
        <v>1012</v>
      </c>
      <c r="P1948" s="32"/>
      <c r="Q1948" s="35" t="s">
        <v>1013</v>
      </c>
      <c r="R1948" s="33" t="s">
        <v>1014</v>
      </c>
      <c r="S1948" s="35" t="s">
        <v>1015</v>
      </c>
      <c r="T1948" s="33" t="s">
        <v>1016</v>
      </c>
      <c r="U1948" s="53"/>
      <c r="V1948" s="53"/>
      <c r="W1948" s="53"/>
      <c r="X1948" s="53"/>
      <c r="Y1948" s="53"/>
      <c r="Z1948" s="53"/>
      <c r="AA1948" s="53"/>
      <c r="AB1948" s="53"/>
      <c r="AC1948" s="53"/>
      <c r="AD1948" s="53"/>
      <c r="AE1948" s="53"/>
    </row>
    <row r="1949" ht="14.25" customHeight="1">
      <c r="A1949" s="157" t="str">
        <f t="shared" si="3"/>
        <v>191019_B58-T1-5_00DRS_00KER_M01_S_1</v>
      </c>
      <c r="B1949" s="47" t="s">
        <v>5111</v>
      </c>
      <c r="C1949" s="47" t="s">
        <v>7477</v>
      </c>
      <c r="D1949" s="162" t="s">
        <v>7478</v>
      </c>
      <c r="E1949" s="190">
        <v>7129.0</v>
      </c>
      <c r="F1949" s="195">
        <v>43757.0</v>
      </c>
      <c r="G1949" s="33" t="s">
        <v>1006</v>
      </c>
      <c r="H1949" s="33" t="s">
        <v>120</v>
      </c>
      <c r="I1949" s="33" t="s">
        <v>1007</v>
      </c>
      <c r="J1949" s="35">
        <v>1.0</v>
      </c>
      <c r="K1949" s="185" t="s">
        <v>1009</v>
      </c>
      <c r="L1949" s="35">
        <v>2.0</v>
      </c>
      <c r="M1949" s="35" t="s">
        <v>1011</v>
      </c>
      <c r="N1949" s="37"/>
      <c r="O1949" s="33" t="s">
        <v>1012</v>
      </c>
      <c r="P1949" s="32"/>
      <c r="Q1949" s="35" t="s">
        <v>1013</v>
      </c>
      <c r="R1949" s="33" t="s">
        <v>1014</v>
      </c>
      <c r="S1949" s="35" t="s">
        <v>1015</v>
      </c>
      <c r="T1949" s="33" t="s">
        <v>1016</v>
      </c>
      <c r="U1949" s="53"/>
      <c r="V1949" s="53"/>
      <c r="W1949" s="53"/>
      <c r="X1949" s="53"/>
      <c r="Y1949" s="53"/>
      <c r="Z1949" s="53"/>
      <c r="AA1949" s="53"/>
      <c r="AB1949" s="53"/>
      <c r="AC1949" s="53"/>
      <c r="AD1949" s="53"/>
      <c r="AE1949" s="53"/>
    </row>
    <row r="1950" ht="14.25" customHeight="1">
      <c r="A1950" s="157" t="str">
        <f t="shared" si="3"/>
        <v>191019_B58-T1-6_00DRT_00KES_M01_S_1</v>
      </c>
      <c r="B1950" s="47" t="s">
        <v>5116</v>
      </c>
      <c r="C1950" s="47" t="s">
        <v>7479</v>
      </c>
      <c r="D1950" s="162" t="s">
        <v>7480</v>
      </c>
      <c r="E1950" s="190">
        <v>2464.0</v>
      </c>
      <c r="F1950" s="195">
        <v>43757.0</v>
      </c>
      <c r="G1950" s="33" t="s">
        <v>1006</v>
      </c>
      <c r="H1950" s="33" t="s">
        <v>120</v>
      </c>
      <c r="I1950" s="33" t="s">
        <v>1007</v>
      </c>
      <c r="J1950" s="35">
        <v>1.0</v>
      </c>
      <c r="K1950" s="185" t="s">
        <v>1009</v>
      </c>
      <c r="L1950" s="35">
        <v>2.0</v>
      </c>
      <c r="M1950" s="35" t="s">
        <v>1011</v>
      </c>
      <c r="N1950" s="37"/>
      <c r="O1950" s="33" t="s">
        <v>1012</v>
      </c>
      <c r="P1950" s="32"/>
      <c r="Q1950" s="35" t="s">
        <v>1013</v>
      </c>
      <c r="R1950" s="33" t="s">
        <v>1014</v>
      </c>
      <c r="S1950" s="35" t="s">
        <v>1015</v>
      </c>
      <c r="T1950" s="33" t="s">
        <v>1016</v>
      </c>
      <c r="U1950" s="53"/>
      <c r="V1950" s="53"/>
      <c r="W1950" s="53"/>
      <c r="X1950" s="53"/>
      <c r="Y1950" s="53"/>
      <c r="Z1950" s="53"/>
      <c r="AA1950" s="53"/>
      <c r="AB1950" s="53"/>
      <c r="AC1950" s="53"/>
      <c r="AD1950" s="53"/>
      <c r="AE1950" s="53"/>
    </row>
    <row r="1951" ht="14.25" customHeight="1">
      <c r="A1951" s="157" t="str">
        <f t="shared" si="3"/>
        <v>191019_B58-T1-7_00DRU_00KET_M01_S_1</v>
      </c>
      <c r="B1951" s="47" t="s">
        <v>5121</v>
      </c>
      <c r="C1951" s="47" t="s">
        <v>7481</v>
      </c>
      <c r="D1951" s="162" t="s">
        <v>7482</v>
      </c>
      <c r="E1951" s="190">
        <v>6309.0</v>
      </c>
      <c r="F1951" s="195">
        <v>43757.0</v>
      </c>
      <c r="G1951" s="33" t="s">
        <v>1006</v>
      </c>
      <c r="H1951" s="33" t="s">
        <v>120</v>
      </c>
      <c r="I1951" s="33" t="s">
        <v>1007</v>
      </c>
      <c r="J1951" s="35">
        <v>1.0</v>
      </c>
      <c r="K1951" s="185" t="s">
        <v>1009</v>
      </c>
      <c r="L1951" s="35">
        <v>2.0</v>
      </c>
      <c r="M1951" s="35" t="s">
        <v>1011</v>
      </c>
      <c r="N1951" s="37"/>
      <c r="O1951" s="33" t="s">
        <v>1012</v>
      </c>
      <c r="P1951" s="32"/>
      <c r="Q1951" s="35" t="s">
        <v>1013</v>
      </c>
      <c r="R1951" s="33" t="s">
        <v>1014</v>
      </c>
      <c r="S1951" s="35" t="s">
        <v>1015</v>
      </c>
      <c r="T1951" s="33" t="s">
        <v>1016</v>
      </c>
      <c r="U1951" s="53"/>
      <c r="V1951" s="53"/>
      <c r="W1951" s="53"/>
      <c r="X1951" s="53"/>
      <c r="Y1951" s="53"/>
      <c r="Z1951" s="53"/>
      <c r="AA1951" s="53"/>
      <c r="AB1951" s="53"/>
      <c r="AC1951" s="53"/>
      <c r="AD1951" s="53"/>
      <c r="AE1951" s="53"/>
    </row>
    <row r="1952" ht="14.25" customHeight="1">
      <c r="A1952" s="157" t="str">
        <f t="shared" si="3"/>
        <v>191019_B58-T1-8_00DRV_00KEU_M01_S_1</v>
      </c>
      <c r="B1952" s="47" t="s">
        <v>5126</v>
      </c>
      <c r="C1952" s="47" t="s">
        <v>7483</v>
      </c>
      <c r="D1952" s="162" t="s">
        <v>7484</v>
      </c>
      <c r="E1952" s="190">
        <v>2619.0</v>
      </c>
      <c r="F1952" s="195">
        <v>43757.0</v>
      </c>
      <c r="G1952" s="33" t="s">
        <v>1006</v>
      </c>
      <c r="H1952" s="33" t="s">
        <v>120</v>
      </c>
      <c r="I1952" s="33" t="s">
        <v>1007</v>
      </c>
      <c r="J1952" s="35">
        <v>1.0</v>
      </c>
      <c r="K1952" s="185" t="s">
        <v>1009</v>
      </c>
      <c r="L1952" s="35">
        <v>2.0</v>
      </c>
      <c r="M1952" s="35" t="s">
        <v>1011</v>
      </c>
      <c r="N1952" s="37"/>
      <c r="O1952" s="33" t="s">
        <v>1012</v>
      </c>
      <c r="P1952" s="32"/>
      <c r="Q1952" s="35" t="s">
        <v>1013</v>
      </c>
      <c r="R1952" s="33" t="s">
        <v>1014</v>
      </c>
      <c r="S1952" s="35" t="s">
        <v>1015</v>
      </c>
      <c r="T1952" s="33" t="s">
        <v>1016</v>
      </c>
      <c r="U1952" s="53"/>
      <c r="V1952" s="53"/>
      <c r="W1952" s="53"/>
      <c r="X1952" s="53"/>
      <c r="Y1952" s="53"/>
      <c r="Z1952" s="53"/>
      <c r="AA1952" s="53"/>
      <c r="AB1952" s="53"/>
      <c r="AC1952" s="53"/>
      <c r="AD1952" s="53"/>
      <c r="AE1952" s="53"/>
    </row>
    <row r="1953" ht="14.25" customHeight="1">
      <c r="A1953" s="157" t="str">
        <f t="shared" si="3"/>
        <v>191019_B58-T1-9_00DRW_00KEV_M01_S_1</v>
      </c>
      <c r="B1953" s="47" t="s">
        <v>5130</v>
      </c>
      <c r="C1953" s="47" t="s">
        <v>7485</v>
      </c>
      <c r="D1953" s="162" t="s">
        <v>7486</v>
      </c>
      <c r="E1953" s="190">
        <v>6410.0</v>
      </c>
      <c r="F1953" s="195">
        <v>43757.0</v>
      </c>
      <c r="G1953" s="33" t="s">
        <v>1006</v>
      </c>
      <c r="H1953" s="33" t="s">
        <v>120</v>
      </c>
      <c r="I1953" s="33" t="s">
        <v>1007</v>
      </c>
      <c r="J1953" s="35">
        <v>1.0</v>
      </c>
      <c r="K1953" s="185" t="s">
        <v>1009</v>
      </c>
      <c r="L1953" s="35">
        <v>2.0</v>
      </c>
      <c r="M1953" s="35" t="s">
        <v>1011</v>
      </c>
      <c r="N1953" s="37"/>
      <c r="O1953" s="33" t="s">
        <v>1012</v>
      </c>
      <c r="P1953" s="32"/>
      <c r="Q1953" s="35" t="s">
        <v>1013</v>
      </c>
      <c r="R1953" s="33" t="s">
        <v>1014</v>
      </c>
      <c r="S1953" s="35" t="s">
        <v>1015</v>
      </c>
      <c r="T1953" s="33" t="s">
        <v>1016</v>
      </c>
      <c r="U1953" s="53"/>
      <c r="V1953" s="53"/>
      <c r="W1953" s="53"/>
      <c r="X1953" s="53"/>
      <c r="Y1953" s="53"/>
      <c r="Z1953" s="53"/>
      <c r="AA1953" s="53"/>
      <c r="AB1953" s="53"/>
      <c r="AC1953" s="53"/>
      <c r="AD1953" s="53"/>
      <c r="AE1953" s="53"/>
    </row>
    <row r="1954" ht="14.25" customHeight="1">
      <c r="A1954" s="157" t="str">
        <f t="shared" si="3"/>
        <v>191019_B58-T1-10_00DRX_00KEW_M01_S_1</v>
      </c>
      <c r="B1954" s="47" t="s">
        <v>5136</v>
      </c>
      <c r="C1954" s="47" t="s">
        <v>7487</v>
      </c>
      <c r="D1954" s="162" t="s">
        <v>7488</v>
      </c>
      <c r="E1954" s="190">
        <v>3107.0</v>
      </c>
      <c r="F1954" s="195">
        <v>43757.0</v>
      </c>
      <c r="G1954" s="33" t="s">
        <v>1006</v>
      </c>
      <c r="H1954" s="33" t="s">
        <v>120</v>
      </c>
      <c r="I1954" s="33" t="s">
        <v>1007</v>
      </c>
      <c r="J1954" s="35">
        <v>1.0</v>
      </c>
      <c r="K1954" s="185" t="s">
        <v>1009</v>
      </c>
      <c r="L1954" s="35">
        <v>2.0</v>
      </c>
      <c r="M1954" s="35" t="s">
        <v>1011</v>
      </c>
      <c r="N1954" s="37"/>
      <c r="O1954" s="33" t="s">
        <v>1012</v>
      </c>
      <c r="P1954" s="32"/>
      <c r="Q1954" s="35" t="s">
        <v>1013</v>
      </c>
      <c r="R1954" s="33" t="s">
        <v>1014</v>
      </c>
      <c r="S1954" s="35" t="s">
        <v>1015</v>
      </c>
      <c r="T1954" s="33" t="s">
        <v>1016</v>
      </c>
      <c r="U1954" s="53"/>
      <c r="V1954" s="53"/>
      <c r="W1954" s="53"/>
      <c r="X1954" s="53"/>
      <c r="Y1954" s="53"/>
      <c r="Z1954" s="53"/>
      <c r="AA1954" s="53"/>
      <c r="AB1954" s="53"/>
      <c r="AC1954" s="53"/>
      <c r="AD1954" s="53"/>
      <c r="AE1954" s="53"/>
    </row>
    <row r="1955" ht="14.25" customHeight="1">
      <c r="A1955" s="157" t="str">
        <f t="shared" si="3"/>
        <v>191019_B58-T1-11_00DRY_00KEX_M01_S_1</v>
      </c>
      <c r="B1955" s="47" t="s">
        <v>5141</v>
      </c>
      <c r="C1955" s="47" t="s">
        <v>7489</v>
      </c>
      <c r="D1955" s="162" t="s">
        <v>7490</v>
      </c>
      <c r="E1955" s="190">
        <v>2497.0</v>
      </c>
      <c r="F1955" s="195">
        <v>43757.0</v>
      </c>
      <c r="G1955" s="33" t="s">
        <v>1006</v>
      </c>
      <c r="H1955" s="33" t="s">
        <v>120</v>
      </c>
      <c r="I1955" s="33" t="s">
        <v>1007</v>
      </c>
      <c r="J1955" s="35">
        <v>1.0</v>
      </c>
      <c r="K1955" s="185" t="s">
        <v>1009</v>
      </c>
      <c r="L1955" s="35">
        <v>2.0</v>
      </c>
      <c r="M1955" s="35" t="s">
        <v>1011</v>
      </c>
      <c r="N1955" s="37"/>
      <c r="O1955" s="33" t="s">
        <v>1012</v>
      </c>
      <c r="P1955" s="32"/>
      <c r="Q1955" s="35" t="s">
        <v>1013</v>
      </c>
      <c r="R1955" s="33" t="s">
        <v>1014</v>
      </c>
      <c r="S1955" s="35" t="s">
        <v>1015</v>
      </c>
      <c r="T1955" s="33" t="s">
        <v>1016</v>
      </c>
      <c r="U1955" s="53"/>
      <c r="V1955" s="53"/>
      <c r="W1955" s="53"/>
      <c r="X1955" s="53"/>
      <c r="Y1955" s="53"/>
      <c r="Z1955" s="53"/>
      <c r="AA1955" s="53"/>
      <c r="AB1955" s="53"/>
      <c r="AC1955" s="53"/>
      <c r="AD1955" s="53"/>
      <c r="AE1955" s="53"/>
    </row>
    <row r="1956" ht="14.25" customHeight="1">
      <c r="A1956" s="157" t="str">
        <f t="shared" si="3"/>
        <v>191019_B58-T1-12_00DRZ_00KEY_M01_S_1</v>
      </c>
      <c r="B1956" s="47" t="s">
        <v>5147</v>
      </c>
      <c r="C1956" s="47" t="s">
        <v>7491</v>
      </c>
      <c r="D1956" s="162" t="s">
        <v>7492</v>
      </c>
      <c r="E1956" s="33" t="s">
        <v>154</v>
      </c>
      <c r="F1956" s="195">
        <v>43757.0</v>
      </c>
      <c r="G1956" s="33" t="s">
        <v>1006</v>
      </c>
      <c r="H1956" s="33" t="s">
        <v>120</v>
      </c>
      <c r="I1956" s="33" t="s">
        <v>1007</v>
      </c>
      <c r="J1956" s="35">
        <v>1.0</v>
      </c>
      <c r="K1956" s="185" t="s">
        <v>1009</v>
      </c>
      <c r="L1956" s="35">
        <v>2.0</v>
      </c>
      <c r="M1956" s="35" t="s">
        <v>1011</v>
      </c>
      <c r="N1956" s="107" t="s">
        <v>1064</v>
      </c>
      <c r="O1956" s="33" t="s">
        <v>1012</v>
      </c>
      <c r="P1956" s="32"/>
      <c r="Q1956" s="35" t="s">
        <v>1013</v>
      </c>
      <c r="R1956" s="33" t="s">
        <v>1014</v>
      </c>
      <c r="S1956" s="35" t="s">
        <v>1015</v>
      </c>
      <c r="T1956" s="33" t="s">
        <v>1016</v>
      </c>
      <c r="U1956" s="53"/>
      <c r="V1956" s="53"/>
      <c r="W1956" s="53"/>
      <c r="X1956" s="53"/>
      <c r="Y1956" s="53"/>
      <c r="Z1956" s="53"/>
      <c r="AA1956" s="53"/>
      <c r="AB1956" s="53"/>
      <c r="AC1956" s="53"/>
      <c r="AD1956" s="53"/>
      <c r="AE1956" s="53"/>
    </row>
    <row r="1957" ht="14.25" customHeight="1">
      <c r="A1957" s="157" t="str">
        <f t="shared" si="3"/>
        <v>191019_B58-T1-13_00DS0_00KEZ_M01_S_1</v>
      </c>
      <c r="B1957" s="47" t="s">
        <v>5151</v>
      </c>
      <c r="C1957" s="47" t="s">
        <v>7493</v>
      </c>
      <c r="D1957" s="162" t="s">
        <v>7494</v>
      </c>
      <c r="E1957" s="33" t="s">
        <v>906</v>
      </c>
      <c r="F1957" s="195">
        <v>43757.0</v>
      </c>
      <c r="G1957" s="33" t="s">
        <v>1006</v>
      </c>
      <c r="H1957" s="33" t="s">
        <v>120</v>
      </c>
      <c r="I1957" s="33" t="s">
        <v>1007</v>
      </c>
      <c r="J1957" s="35">
        <v>1.0</v>
      </c>
      <c r="K1957" s="185" t="s">
        <v>1009</v>
      </c>
      <c r="L1957" s="35">
        <v>2.0</v>
      </c>
      <c r="M1957" s="35" t="s">
        <v>1011</v>
      </c>
      <c r="N1957" s="37"/>
      <c r="O1957" s="33" t="s">
        <v>1012</v>
      </c>
      <c r="P1957" s="32"/>
      <c r="Q1957" s="35" t="s">
        <v>1013</v>
      </c>
      <c r="R1957" s="33" t="s">
        <v>1014</v>
      </c>
      <c r="S1957" s="35" t="s">
        <v>1015</v>
      </c>
      <c r="T1957" s="33" t="s">
        <v>1016</v>
      </c>
      <c r="U1957" s="53"/>
      <c r="V1957" s="53"/>
      <c r="W1957" s="53"/>
      <c r="X1957" s="53"/>
      <c r="Y1957" s="53"/>
      <c r="Z1957" s="53"/>
      <c r="AA1957" s="53"/>
      <c r="AB1957" s="53"/>
      <c r="AC1957" s="53"/>
      <c r="AD1957" s="53"/>
      <c r="AE1957" s="53"/>
    </row>
    <row r="1958" ht="14.25" customHeight="1">
      <c r="A1958" s="157" t="str">
        <f t="shared" si="3"/>
        <v>191020_HEK-QCS_000F2_00KF0_M01_S_1</v>
      </c>
      <c r="B1958" s="154" t="s">
        <v>108</v>
      </c>
      <c r="C1958" s="47" t="s">
        <v>7495</v>
      </c>
      <c r="D1958" s="235" t="s">
        <v>109</v>
      </c>
      <c r="E1958" s="35" t="s">
        <v>109</v>
      </c>
      <c r="F1958" s="195">
        <v>44123.0</v>
      </c>
      <c r="G1958" s="33" t="s">
        <v>1006</v>
      </c>
      <c r="H1958" s="33" t="s">
        <v>120</v>
      </c>
      <c r="I1958" s="33" t="s">
        <v>1007</v>
      </c>
      <c r="J1958" s="35">
        <v>1.0</v>
      </c>
      <c r="K1958" s="185" t="s">
        <v>1009</v>
      </c>
      <c r="L1958" s="35">
        <v>2.0</v>
      </c>
      <c r="M1958" s="35" t="s">
        <v>1011</v>
      </c>
      <c r="N1958" s="37"/>
      <c r="O1958" s="33" t="s">
        <v>1012</v>
      </c>
      <c r="P1958" s="32"/>
      <c r="Q1958" s="35" t="s">
        <v>1013</v>
      </c>
      <c r="R1958" s="33" t="s">
        <v>1014</v>
      </c>
      <c r="S1958" s="35" t="s">
        <v>1015</v>
      </c>
      <c r="T1958" s="33" t="s">
        <v>1016</v>
      </c>
      <c r="U1958" s="53"/>
      <c r="V1958" s="53"/>
      <c r="W1958" s="53"/>
      <c r="X1958" s="53"/>
      <c r="Y1958" s="53"/>
      <c r="Z1958" s="53"/>
      <c r="AA1958" s="53"/>
      <c r="AB1958" s="53"/>
      <c r="AC1958" s="53"/>
      <c r="AD1958" s="53"/>
      <c r="AE1958" s="53"/>
    </row>
    <row r="1959" ht="14.25" customHeight="1">
      <c r="A1959" s="157" t="str">
        <f t="shared" si="3"/>
        <v>191020_HEK-QCS_00J8W_00KF1_M01_S_1</v>
      </c>
      <c r="B1959" s="154" t="s">
        <v>5768</v>
      </c>
      <c r="C1959" s="47" t="s">
        <v>7496</v>
      </c>
      <c r="D1959" s="235" t="s">
        <v>109</v>
      </c>
      <c r="E1959" s="35" t="s">
        <v>109</v>
      </c>
      <c r="F1959" s="195">
        <v>44123.0</v>
      </c>
      <c r="G1959" s="33" t="s">
        <v>1006</v>
      </c>
      <c r="H1959" s="33" t="s">
        <v>120</v>
      </c>
      <c r="I1959" s="33" t="s">
        <v>1007</v>
      </c>
      <c r="J1959" s="35">
        <v>1.0</v>
      </c>
      <c r="K1959" s="185" t="s">
        <v>1009</v>
      </c>
      <c r="L1959" s="35">
        <v>2.0</v>
      </c>
      <c r="M1959" s="35" t="s">
        <v>1011</v>
      </c>
      <c r="N1959" s="37"/>
      <c r="O1959" s="33" t="s">
        <v>1012</v>
      </c>
      <c r="P1959" s="32"/>
      <c r="Q1959" s="35" t="s">
        <v>1013</v>
      </c>
      <c r="R1959" s="33" t="s">
        <v>1014</v>
      </c>
      <c r="S1959" s="35" t="s">
        <v>1015</v>
      </c>
      <c r="T1959" s="33" t="s">
        <v>1016</v>
      </c>
      <c r="U1959" s="53"/>
      <c r="V1959" s="53"/>
      <c r="W1959" s="53"/>
      <c r="X1959" s="53"/>
      <c r="Y1959" s="53"/>
      <c r="Z1959" s="53"/>
      <c r="AA1959" s="53"/>
      <c r="AB1959" s="53"/>
      <c r="AC1959" s="53"/>
      <c r="AD1959" s="53"/>
      <c r="AE1959" s="53"/>
    </row>
    <row r="1960" ht="14.25" customHeight="1">
      <c r="A1960" s="157" t="str">
        <f t="shared" si="3"/>
        <v>191020_B55-T2-1_00DQF_00KF2_M01_S_1</v>
      </c>
      <c r="B1960" s="47" t="s">
        <v>4859</v>
      </c>
      <c r="C1960" s="47" t="s">
        <v>7497</v>
      </c>
      <c r="D1960" s="162" t="s">
        <v>7498</v>
      </c>
      <c r="E1960" s="182">
        <v>9529.0</v>
      </c>
      <c r="F1960" s="195">
        <v>44123.0</v>
      </c>
      <c r="G1960" s="33" t="s">
        <v>1006</v>
      </c>
      <c r="H1960" s="33" t="s">
        <v>120</v>
      </c>
      <c r="I1960" s="33" t="s">
        <v>1007</v>
      </c>
      <c r="J1960" s="35">
        <v>1.0</v>
      </c>
      <c r="K1960" s="185" t="s">
        <v>1009</v>
      </c>
      <c r="L1960" s="35">
        <v>2.0</v>
      </c>
      <c r="M1960" s="35" t="s">
        <v>1011</v>
      </c>
      <c r="N1960" s="37"/>
      <c r="O1960" s="33" t="s">
        <v>1012</v>
      </c>
      <c r="P1960" s="32"/>
      <c r="Q1960" s="35" t="s">
        <v>1013</v>
      </c>
      <c r="R1960" s="33" t="s">
        <v>1014</v>
      </c>
      <c r="S1960" s="35" t="s">
        <v>1015</v>
      </c>
      <c r="T1960" s="33" t="s">
        <v>1016</v>
      </c>
      <c r="U1960" s="53"/>
      <c r="V1960" s="53"/>
      <c r="W1960" s="53"/>
      <c r="X1960" s="53"/>
      <c r="Y1960" s="53"/>
      <c r="Z1960" s="53"/>
      <c r="AA1960" s="53"/>
      <c r="AB1960" s="53"/>
      <c r="AC1960" s="53"/>
      <c r="AD1960" s="53"/>
      <c r="AE1960" s="53"/>
    </row>
    <row r="1961" ht="14.25" customHeight="1">
      <c r="A1961" s="157" t="str">
        <f t="shared" si="3"/>
        <v>191020_B55-T2-2_00DQG_00KF3_M01_S_1</v>
      </c>
      <c r="B1961" s="47" t="s">
        <v>4863</v>
      </c>
      <c r="C1961" s="47" t="s">
        <v>7499</v>
      </c>
      <c r="D1961" s="162" t="s">
        <v>7500</v>
      </c>
      <c r="E1961" s="182">
        <v>2793.0</v>
      </c>
      <c r="F1961" s="195">
        <v>44123.0</v>
      </c>
      <c r="G1961" s="33" t="s">
        <v>1006</v>
      </c>
      <c r="H1961" s="33" t="s">
        <v>120</v>
      </c>
      <c r="I1961" s="33" t="s">
        <v>1007</v>
      </c>
      <c r="J1961" s="35">
        <v>1.0</v>
      </c>
      <c r="K1961" s="185" t="s">
        <v>1009</v>
      </c>
      <c r="L1961" s="35">
        <v>2.0</v>
      </c>
      <c r="M1961" s="35" t="s">
        <v>1011</v>
      </c>
      <c r="N1961" s="37"/>
      <c r="O1961" s="33" t="s">
        <v>1012</v>
      </c>
      <c r="P1961" s="32"/>
      <c r="Q1961" s="35" t="s">
        <v>1013</v>
      </c>
      <c r="R1961" s="33" t="s">
        <v>1014</v>
      </c>
      <c r="S1961" s="35" t="s">
        <v>1015</v>
      </c>
      <c r="T1961" s="33" t="s">
        <v>1016</v>
      </c>
      <c r="U1961" s="53"/>
      <c r="V1961" s="53"/>
      <c r="W1961" s="53"/>
      <c r="X1961" s="53"/>
      <c r="Y1961" s="53"/>
      <c r="Z1961" s="53"/>
      <c r="AA1961" s="53"/>
      <c r="AB1961" s="53"/>
      <c r="AC1961" s="53"/>
      <c r="AD1961" s="53"/>
      <c r="AE1961" s="53"/>
    </row>
    <row r="1962" ht="14.25" customHeight="1">
      <c r="A1962" s="157" t="str">
        <f t="shared" si="3"/>
        <v>191020_B55-T2-3_00DQH_00KF4_M01_S_1</v>
      </c>
      <c r="B1962" s="47" t="s">
        <v>4867</v>
      </c>
      <c r="C1962" s="47" t="s">
        <v>7501</v>
      </c>
      <c r="D1962" s="162" t="s">
        <v>7502</v>
      </c>
      <c r="E1962" s="182">
        <v>3294.0</v>
      </c>
      <c r="F1962" s="195">
        <v>44123.0</v>
      </c>
      <c r="G1962" s="33" t="s">
        <v>1006</v>
      </c>
      <c r="H1962" s="33" t="s">
        <v>120</v>
      </c>
      <c r="I1962" s="33" t="s">
        <v>1007</v>
      </c>
      <c r="J1962" s="35">
        <v>1.0</v>
      </c>
      <c r="K1962" s="185" t="s">
        <v>1009</v>
      </c>
      <c r="L1962" s="35">
        <v>2.0</v>
      </c>
      <c r="M1962" s="35" t="s">
        <v>1011</v>
      </c>
      <c r="N1962" s="37"/>
      <c r="O1962" s="33" t="s">
        <v>1012</v>
      </c>
      <c r="P1962" s="32"/>
      <c r="Q1962" s="35" t="s">
        <v>1013</v>
      </c>
      <c r="R1962" s="33" t="s">
        <v>1014</v>
      </c>
      <c r="S1962" s="35" t="s">
        <v>1015</v>
      </c>
      <c r="T1962" s="33" t="s">
        <v>1016</v>
      </c>
      <c r="U1962" s="53"/>
      <c r="V1962" s="53"/>
      <c r="W1962" s="53"/>
      <c r="X1962" s="53"/>
      <c r="Y1962" s="53"/>
      <c r="Z1962" s="53"/>
      <c r="AA1962" s="53"/>
      <c r="AB1962" s="53"/>
      <c r="AC1962" s="53"/>
      <c r="AD1962" s="53"/>
      <c r="AE1962" s="53"/>
    </row>
    <row r="1963" ht="14.25" customHeight="1">
      <c r="A1963" s="157" t="str">
        <f t="shared" si="3"/>
        <v>191020_B55-T2-4_00DQI_00KF5_M01_S_1</v>
      </c>
      <c r="B1963" s="47" t="s">
        <v>4872</v>
      </c>
      <c r="C1963" s="47" t="s">
        <v>7503</v>
      </c>
      <c r="D1963" s="162" t="s">
        <v>7504</v>
      </c>
      <c r="E1963" s="182">
        <v>10695.0</v>
      </c>
      <c r="F1963" s="195">
        <v>44123.0</v>
      </c>
      <c r="G1963" s="33" t="s">
        <v>1006</v>
      </c>
      <c r="H1963" s="33" t="s">
        <v>120</v>
      </c>
      <c r="I1963" s="33" t="s">
        <v>1007</v>
      </c>
      <c r="J1963" s="35">
        <v>1.0</v>
      </c>
      <c r="K1963" s="185" t="s">
        <v>1009</v>
      </c>
      <c r="L1963" s="35">
        <v>2.0</v>
      </c>
      <c r="M1963" s="35" t="s">
        <v>1011</v>
      </c>
      <c r="N1963" s="37"/>
      <c r="O1963" s="33" t="s">
        <v>1012</v>
      </c>
      <c r="P1963" s="32"/>
      <c r="Q1963" s="35" t="s">
        <v>1013</v>
      </c>
      <c r="R1963" s="33" t="s">
        <v>1014</v>
      </c>
      <c r="S1963" s="35" t="s">
        <v>1015</v>
      </c>
      <c r="T1963" s="33" t="s">
        <v>1016</v>
      </c>
      <c r="U1963" s="53"/>
      <c r="V1963" s="53"/>
      <c r="W1963" s="53"/>
      <c r="X1963" s="53"/>
      <c r="Y1963" s="53"/>
      <c r="Z1963" s="53"/>
      <c r="AA1963" s="53"/>
      <c r="AB1963" s="53"/>
      <c r="AC1963" s="53"/>
      <c r="AD1963" s="53"/>
      <c r="AE1963" s="53"/>
    </row>
    <row r="1964" ht="14.25" customHeight="1">
      <c r="A1964" s="157" t="str">
        <f t="shared" si="3"/>
        <v>191020_B55-T2-5_00DQJ_00KF6_M01_S_1</v>
      </c>
      <c r="B1964" s="47" t="s">
        <v>4878</v>
      </c>
      <c r="C1964" s="47" t="s">
        <v>7505</v>
      </c>
      <c r="D1964" s="162" t="s">
        <v>7506</v>
      </c>
      <c r="E1964" s="182">
        <v>6653.0</v>
      </c>
      <c r="F1964" s="195">
        <v>44123.0</v>
      </c>
      <c r="G1964" s="33" t="s">
        <v>1006</v>
      </c>
      <c r="H1964" s="33" t="s">
        <v>120</v>
      </c>
      <c r="I1964" s="33" t="s">
        <v>1007</v>
      </c>
      <c r="J1964" s="35">
        <v>1.0</v>
      </c>
      <c r="K1964" s="185" t="s">
        <v>1009</v>
      </c>
      <c r="L1964" s="35">
        <v>2.0</v>
      </c>
      <c r="M1964" s="35" t="s">
        <v>1011</v>
      </c>
      <c r="N1964" s="37"/>
      <c r="O1964" s="33" t="s">
        <v>1012</v>
      </c>
      <c r="P1964" s="32"/>
      <c r="Q1964" s="35" t="s">
        <v>1013</v>
      </c>
      <c r="R1964" s="33" t="s">
        <v>1014</v>
      </c>
      <c r="S1964" s="35" t="s">
        <v>1015</v>
      </c>
      <c r="T1964" s="33" t="s">
        <v>1016</v>
      </c>
      <c r="U1964" s="53"/>
      <c r="V1964" s="53"/>
      <c r="W1964" s="53"/>
      <c r="X1964" s="53"/>
      <c r="Y1964" s="53"/>
      <c r="Z1964" s="53"/>
      <c r="AA1964" s="53"/>
      <c r="AB1964" s="53"/>
      <c r="AC1964" s="53"/>
      <c r="AD1964" s="53"/>
      <c r="AE1964" s="53"/>
    </row>
    <row r="1965" ht="14.25" customHeight="1">
      <c r="A1965" s="157" t="str">
        <f t="shared" si="3"/>
        <v>191020_B55-T2-6_00DQK_00KF7_M01_S_1</v>
      </c>
      <c r="B1965" s="47" t="s">
        <v>4882</v>
      </c>
      <c r="C1965" s="47" t="s">
        <v>7507</v>
      </c>
      <c r="D1965" s="162" t="s">
        <v>7508</v>
      </c>
      <c r="E1965" s="182">
        <v>6469.0</v>
      </c>
      <c r="F1965" s="195">
        <v>44123.0</v>
      </c>
      <c r="G1965" s="33" t="s">
        <v>1006</v>
      </c>
      <c r="H1965" s="33" t="s">
        <v>120</v>
      </c>
      <c r="I1965" s="33" t="s">
        <v>1007</v>
      </c>
      <c r="J1965" s="35">
        <v>1.0</v>
      </c>
      <c r="K1965" s="185" t="s">
        <v>1009</v>
      </c>
      <c r="L1965" s="35">
        <v>2.0</v>
      </c>
      <c r="M1965" s="35" t="s">
        <v>1011</v>
      </c>
      <c r="N1965" s="107" t="s">
        <v>7509</v>
      </c>
      <c r="O1965" s="33" t="s">
        <v>4297</v>
      </c>
      <c r="P1965" s="33" t="s">
        <v>7129</v>
      </c>
      <c r="Q1965" s="35" t="s">
        <v>1013</v>
      </c>
      <c r="R1965" s="33" t="s">
        <v>1014</v>
      </c>
      <c r="S1965" s="35" t="s">
        <v>1015</v>
      </c>
      <c r="T1965" s="33" t="s">
        <v>1016</v>
      </c>
      <c r="U1965" s="53"/>
      <c r="V1965" s="53"/>
      <c r="W1965" s="53"/>
      <c r="X1965" s="53"/>
      <c r="Y1965" s="53"/>
      <c r="Z1965" s="53"/>
      <c r="AA1965" s="53"/>
      <c r="AB1965" s="53"/>
      <c r="AC1965" s="53"/>
      <c r="AD1965" s="53"/>
      <c r="AE1965" s="53"/>
    </row>
    <row r="1966" ht="14.25" customHeight="1">
      <c r="A1966" s="157" t="str">
        <f t="shared" si="3"/>
        <v>191020_B55-T2-7_00DQL_00KF8_M01_S_1</v>
      </c>
      <c r="B1966" s="47" t="s">
        <v>4885</v>
      </c>
      <c r="C1966" s="47" t="s">
        <v>7510</v>
      </c>
      <c r="D1966" s="162" t="s">
        <v>7511</v>
      </c>
      <c r="E1966" s="182">
        <v>7113.0</v>
      </c>
      <c r="F1966" s="195">
        <v>44123.0</v>
      </c>
      <c r="G1966" s="33" t="s">
        <v>1006</v>
      </c>
      <c r="H1966" s="33" t="s">
        <v>120</v>
      </c>
      <c r="I1966" s="33" t="s">
        <v>1007</v>
      </c>
      <c r="J1966" s="35">
        <v>1.0</v>
      </c>
      <c r="K1966" s="185" t="s">
        <v>1009</v>
      </c>
      <c r="L1966" s="35">
        <v>2.0</v>
      </c>
      <c r="M1966" s="35" t="s">
        <v>1011</v>
      </c>
      <c r="N1966" s="107" t="s">
        <v>7509</v>
      </c>
      <c r="O1966" s="33" t="s">
        <v>1012</v>
      </c>
      <c r="P1966" s="32"/>
      <c r="Q1966" s="35" t="s">
        <v>1013</v>
      </c>
      <c r="R1966" s="33" t="s">
        <v>1014</v>
      </c>
      <c r="S1966" s="35" t="s">
        <v>1015</v>
      </c>
      <c r="T1966" s="33" t="s">
        <v>1016</v>
      </c>
      <c r="U1966" s="53"/>
      <c r="V1966" s="53"/>
      <c r="W1966" s="53"/>
      <c r="X1966" s="53"/>
      <c r="Y1966" s="53"/>
      <c r="Z1966" s="53"/>
      <c r="AA1966" s="53"/>
      <c r="AB1966" s="53"/>
      <c r="AC1966" s="53"/>
      <c r="AD1966" s="53"/>
      <c r="AE1966" s="53"/>
    </row>
    <row r="1967" ht="14.25" customHeight="1">
      <c r="A1967" s="157" t="str">
        <f t="shared" si="3"/>
        <v>191020_B55-T2-8_00DQM_00KF9_M01_S_1</v>
      </c>
      <c r="B1967" s="47" t="s">
        <v>4887</v>
      </c>
      <c r="C1967" s="47" t="s">
        <v>7512</v>
      </c>
      <c r="D1967" s="162" t="s">
        <v>7513</v>
      </c>
      <c r="E1967" s="182">
        <v>7951.0</v>
      </c>
      <c r="F1967" s="195">
        <v>44123.0</v>
      </c>
      <c r="G1967" s="33" t="s">
        <v>1006</v>
      </c>
      <c r="H1967" s="33" t="s">
        <v>120</v>
      </c>
      <c r="I1967" s="33" t="s">
        <v>1007</v>
      </c>
      <c r="J1967" s="35">
        <v>1.0</v>
      </c>
      <c r="K1967" s="185" t="s">
        <v>1009</v>
      </c>
      <c r="L1967" s="35">
        <v>2.0</v>
      </c>
      <c r="M1967" s="35" t="s">
        <v>1011</v>
      </c>
      <c r="N1967" s="37"/>
      <c r="O1967" s="33" t="s">
        <v>1012</v>
      </c>
      <c r="P1967" s="32"/>
      <c r="Q1967" s="35" t="s">
        <v>1013</v>
      </c>
      <c r="R1967" s="33" t="s">
        <v>1014</v>
      </c>
      <c r="S1967" s="35" t="s">
        <v>1015</v>
      </c>
      <c r="T1967" s="33" t="s">
        <v>1016</v>
      </c>
      <c r="U1967" s="53"/>
      <c r="V1967" s="53"/>
      <c r="W1967" s="53"/>
      <c r="X1967" s="53"/>
      <c r="Y1967" s="53"/>
      <c r="Z1967" s="53"/>
      <c r="AA1967" s="53"/>
      <c r="AB1967" s="53"/>
      <c r="AC1967" s="53"/>
      <c r="AD1967" s="53"/>
      <c r="AE1967" s="53"/>
    </row>
    <row r="1968" ht="14.25" customHeight="1">
      <c r="A1968" s="157" t="str">
        <f t="shared" si="3"/>
        <v>191020_B55-T2-9_00DQN_00KFA_M01_S_1</v>
      </c>
      <c r="B1968" s="47" t="s">
        <v>4889</v>
      </c>
      <c r="C1968" s="47" t="s">
        <v>7514</v>
      </c>
      <c r="D1968" s="162" t="s">
        <v>7515</v>
      </c>
      <c r="E1968" s="182">
        <v>6953.0</v>
      </c>
      <c r="F1968" s="195">
        <v>44123.0</v>
      </c>
      <c r="G1968" s="33" t="s">
        <v>1006</v>
      </c>
      <c r="H1968" s="33" t="s">
        <v>120</v>
      </c>
      <c r="I1968" s="33" t="s">
        <v>1007</v>
      </c>
      <c r="J1968" s="35">
        <v>1.0</v>
      </c>
      <c r="K1968" s="185" t="s">
        <v>1009</v>
      </c>
      <c r="L1968" s="35">
        <v>2.0</v>
      </c>
      <c r="M1968" s="35" t="s">
        <v>1011</v>
      </c>
      <c r="N1968" s="37"/>
      <c r="O1968" s="33" t="s">
        <v>1012</v>
      </c>
      <c r="P1968" s="32"/>
      <c r="Q1968" s="35" t="s">
        <v>1013</v>
      </c>
      <c r="R1968" s="33" t="s">
        <v>1014</v>
      </c>
      <c r="S1968" s="35" t="s">
        <v>1015</v>
      </c>
      <c r="T1968" s="33" t="s">
        <v>1016</v>
      </c>
      <c r="U1968" s="53"/>
      <c r="V1968" s="53"/>
      <c r="W1968" s="53"/>
      <c r="X1968" s="53"/>
      <c r="Y1968" s="53"/>
      <c r="Z1968" s="53"/>
      <c r="AA1968" s="53"/>
      <c r="AB1968" s="53"/>
      <c r="AC1968" s="53"/>
      <c r="AD1968" s="53"/>
      <c r="AE1968" s="53"/>
    </row>
    <row r="1969" ht="14.25" customHeight="1">
      <c r="A1969" s="157" t="str">
        <f t="shared" si="3"/>
        <v>191020_B55-T2-10_00DQO_00KFB_M01_S_1</v>
      </c>
      <c r="B1969" s="47" t="s">
        <v>4896</v>
      </c>
      <c r="C1969" s="47" t="s">
        <v>7516</v>
      </c>
      <c r="D1969" s="162" t="s">
        <v>7517</v>
      </c>
      <c r="E1969" s="182">
        <v>2546.0</v>
      </c>
      <c r="F1969" s="195">
        <v>44123.0</v>
      </c>
      <c r="G1969" s="33" t="s">
        <v>1006</v>
      </c>
      <c r="H1969" s="33" t="s">
        <v>120</v>
      </c>
      <c r="I1969" s="33" t="s">
        <v>1007</v>
      </c>
      <c r="J1969" s="35">
        <v>1.0</v>
      </c>
      <c r="K1969" s="185" t="s">
        <v>1009</v>
      </c>
      <c r="L1969" s="35">
        <v>2.0</v>
      </c>
      <c r="M1969" s="35" t="s">
        <v>1011</v>
      </c>
      <c r="N1969" s="37"/>
      <c r="O1969" s="33" t="s">
        <v>1012</v>
      </c>
      <c r="P1969" s="32"/>
      <c r="Q1969" s="35" t="s">
        <v>1013</v>
      </c>
      <c r="R1969" s="33" t="s">
        <v>1014</v>
      </c>
      <c r="S1969" s="35" t="s">
        <v>1015</v>
      </c>
      <c r="T1969" s="33" t="s">
        <v>1016</v>
      </c>
      <c r="U1969" s="53"/>
      <c r="V1969" s="53"/>
      <c r="W1969" s="53"/>
      <c r="X1969" s="53"/>
      <c r="Y1969" s="53"/>
      <c r="Z1969" s="53"/>
      <c r="AA1969" s="53"/>
      <c r="AB1969" s="53"/>
      <c r="AC1969" s="53"/>
      <c r="AD1969" s="53"/>
      <c r="AE1969" s="53"/>
    </row>
    <row r="1970" ht="14.25" customHeight="1">
      <c r="A1970" s="157" t="str">
        <f t="shared" si="3"/>
        <v>191020_B55-T2-11_00DQP_00KFC_M01_S_1</v>
      </c>
      <c r="B1970" s="47" t="s">
        <v>4900</v>
      </c>
      <c r="C1970" s="47" t="s">
        <v>7518</v>
      </c>
      <c r="D1970" s="162" t="s">
        <v>7519</v>
      </c>
      <c r="E1970" s="182">
        <v>6955.0</v>
      </c>
      <c r="F1970" s="195">
        <v>44123.0</v>
      </c>
      <c r="G1970" s="33" t="s">
        <v>1006</v>
      </c>
      <c r="H1970" s="33" t="s">
        <v>120</v>
      </c>
      <c r="I1970" s="33" t="s">
        <v>1007</v>
      </c>
      <c r="J1970" s="35">
        <v>1.0</v>
      </c>
      <c r="K1970" s="185" t="s">
        <v>1009</v>
      </c>
      <c r="L1970" s="35">
        <v>2.0</v>
      </c>
      <c r="M1970" s="35" t="s">
        <v>1011</v>
      </c>
      <c r="N1970" s="37"/>
      <c r="O1970" s="33" t="s">
        <v>1012</v>
      </c>
      <c r="P1970" s="32"/>
      <c r="Q1970" s="35" t="s">
        <v>1013</v>
      </c>
      <c r="R1970" s="33" t="s">
        <v>1014</v>
      </c>
      <c r="S1970" s="35" t="s">
        <v>1015</v>
      </c>
      <c r="T1970" s="33" t="s">
        <v>1016</v>
      </c>
      <c r="U1970" s="53"/>
      <c r="V1970" s="53"/>
      <c r="W1970" s="53"/>
      <c r="X1970" s="53"/>
      <c r="Y1970" s="53"/>
      <c r="Z1970" s="53"/>
      <c r="AA1970" s="53"/>
      <c r="AB1970" s="53"/>
      <c r="AC1970" s="53"/>
      <c r="AD1970" s="53"/>
      <c r="AE1970" s="53"/>
    </row>
    <row r="1971" ht="14.25" customHeight="1">
      <c r="A1971" s="157" t="str">
        <f t="shared" si="3"/>
        <v>191020_B55-T2-12_00DQQ_00KFD_M01_S_1</v>
      </c>
      <c r="B1971" s="47" t="s">
        <v>4906</v>
      </c>
      <c r="C1971" s="47" t="s">
        <v>7520</v>
      </c>
      <c r="D1971" s="162" t="s">
        <v>7521</v>
      </c>
      <c r="E1971" s="182">
        <v>6590.0</v>
      </c>
      <c r="F1971" s="195">
        <v>44123.0</v>
      </c>
      <c r="G1971" s="33" t="s">
        <v>1006</v>
      </c>
      <c r="H1971" s="33" t="s">
        <v>120</v>
      </c>
      <c r="I1971" s="33" t="s">
        <v>1007</v>
      </c>
      <c r="J1971" s="35">
        <v>1.0</v>
      </c>
      <c r="K1971" s="185" t="s">
        <v>1009</v>
      </c>
      <c r="L1971" s="35">
        <v>2.0</v>
      </c>
      <c r="M1971" s="35" t="s">
        <v>1011</v>
      </c>
      <c r="N1971" s="37"/>
      <c r="O1971" s="33" t="s">
        <v>1012</v>
      </c>
      <c r="P1971" s="32"/>
      <c r="Q1971" s="35" t="s">
        <v>1013</v>
      </c>
      <c r="R1971" s="33" t="s">
        <v>1014</v>
      </c>
      <c r="S1971" s="35" t="s">
        <v>1015</v>
      </c>
      <c r="T1971" s="33" t="s">
        <v>1016</v>
      </c>
      <c r="U1971" s="53"/>
      <c r="V1971" s="53"/>
      <c r="W1971" s="53"/>
      <c r="X1971" s="53"/>
      <c r="Y1971" s="53"/>
      <c r="Z1971" s="53"/>
      <c r="AA1971" s="53"/>
      <c r="AB1971" s="53"/>
      <c r="AC1971" s="53"/>
      <c r="AD1971" s="53"/>
      <c r="AE1971" s="53"/>
    </row>
    <row r="1972" ht="14.25" customHeight="1">
      <c r="A1972" s="157" t="str">
        <f t="shared" si="3"/>
        <v>191020_B55-T2-13_00DQR_00KFE_M01_S_1</v>
      </c>
      <c r="B1972" s="47" t="s">
        <v>4910</v>
      </c>
      <c r="C1972" s="47" t="s">
        <v>7522</v>
      </c>
      <c r="D1972" s="162" t="s">
        <v>7523</v>
      </c>
      <c r="E1972" s="182">
        <v>7011.0</v>
      </c>
      <c r="F1972" s="195">
        <v>44123.0</v>
      </c>
      <c r="G1972" s="33" t="s">
        <v>1006</v>
      </c>
      <c r="H1972" s="33" t="s">
        <v>120</v>
      </c>
      <c r="I1972" s="33" t="s">
        <v>1007</v>
      </c>
      <c r="J1972" s="35">
        <v>1.0</v>
      </c>
      <c r="K1972" s="185" t="s">
        <v>1009</v>
      </c>
      <c r="L1972" s="35">
        <v>2.0</v>
      </c>
      <c r="M1972" s="35" t="s">
        <v>1011</v>
      </c>
      <c r="N1972" s="37"/>
      <c r="O1972" s="33" t="s">
        <v>1012</v>
      </c>
      <c r="P1972" s="32"/>
      <c r="Q1972" s="35" t="s">
        <v>1013</v>
      </c>
      <c r="R1972" s="33" t="s">
        <v>1014</v>
      </c>
      <c r="S1972" s="35" t="s">
        <v>1015</v>
      </c>
      <c r="T1972" s="33" t="s">
        <v>1016</v>
      </c>
      <c r="U1972" s="53"/>
      <c r="V1972" s="53"/>
      <c r="W1972" s="53"/>
      <c r="X1972" s="53"/>
      <c r="Y1972" s="53"/>
      <c r="Z1972" s="53"/>
      <c r="AA1972" s="53"/>
      <c r="AB1972" s="53"/>
      <c r="AC1972" s="53"/>
      <c r="AD1972" s="53"/>
      <c r="AE1972" s="53"/>
    </row>
    <row r="1973" ht="14.25" customHeight="1">
      <c r="A1973" s="157" t="str">
        <f t="shared" si="3"/>
        <v>191020_B55-T2-14_00DQS_00KFF_M01_S_1</v>
      </c>
      <c r="B1973" s="47" t="s">
        <v>4916</v>
      </c>
      <c r="C1973" s="47" t="s">
        <v>7524</v>
      </c>
      <c r="D1973" s="162" t="s">
        <v>7525</v>
      </c>
      <c r="E1973" s="182">
        <v>5569.0</v>
      </c>
      <c r="F1973" s="195">
        <v>44123.0</v>
      </c>
      <c r="G1973" s="33" t="s">
        <v>1006</v>
      </c>
      <c r="H1973" s="33" t="s">
        <v>120</v>
      </c>
      <c r="I1973" s="33" t="s">
        <v>1007</v>
      </c>
      <c r="J1973" s="35">
        <v>1.0</v>
      </c>
      <c r="K1973" s="185" t="s">
        <v>1009</v>
      </c>
      <c r="L1973" s="35">
        <v>2.0</v>
      </c>
      <c r="M1973" s="35" t="s">
        <v>1011</v>
      </c>
      <c r="N1973" s="37"/>
      <c r="O1973" s="33" t="s">
        <v>1012</v>
      </c>
      <c r="P1973" s="32"/>
      <c r="Q1973" s="35" t="s">
        <v>1013</v>
      </c>
      <c r="R1973" s="33" t="s">
        <v>1014</v>
      </c>
      <c r="S1973" s="35" t="s">
        <v>1015</v>
      </c>
      <c r="T1973" s="33" t="s">
        <v>1016</v>
      </c>
      <c r="U1973" s="53"/>
      <c r="V1973" s="53"/>
      <c r="W1973" s="53"/>
      <c r="X1973" s="53"/>
      <c r="Y1973" s="53"/>
      <c r="Z1973" s="53"/>
      <c r="AA1973" s="53"/>
      <c r="AB1973" s="53"/>
      <c r="AC1973" s="53"/>
      <c r="AD1973" s="53"/>
      <c r="AE1973" s="53"/>
    </row>
    <row r="1974" ht="14.25" customHeight="1">
      <c r="A1974" s="157" t="str">
        <f t="shared" si="3"/>
        <v>191020_B55-T2-15_00DQT_00KFG_M01_S_1</v>
      </c>
      <c r="B1974" s="47" t="s">
        <v>4922</v>
      </c>
      <c r="C1974" s="47" t="s">
        <v>7526</v>
      </c>
      <c r="D1974" s="162" t="s">
        <v>7527</v>
      </c>
      <c r="E1974" s="33" t="s">
        <v>154</v>
      </c>
      <c r="F1974" s="195">
        <v>44123.0</v>
      </c>
      <c r="G1974" s="33" t="s">
        <v>1006</v>
      </c>
      <c r="H1974" s="33" t="s">
        <v>120</v>
      </c>
      <c r="I1974" s="33" t="s">
        <v>1007</v>
      </c>
      <c r="J1974" s="35">
        <v>1.0</v>
      </c>
      <c r="K1974" s="185" t="s">
        <v>1009</v>
      </c>
      <c r="L1974" s="35">
        <v>2.0</v>
      </c>
      <c r="M1974" s="35" t="s">
        <v>1011</v>
      </c>
      <c r="N1974" s="37"/>
      <c r="O1974" s="33" t="s">
        <v>1012</v>
      </c>
      <c r="P1974" s="32"/>
      <c r="Q1974" s="35" t="s">
        <v>1013</v>
      </c>
      <c r="R1974" s="33" t="s">
        <v>1014</v>
      </c>
      <c r="S1974" s="35" t="s">
        <v>1015</v>
      </c>
      <c r="T1974" s="33" t="s">
        <v>1016</v>
      </c>
      <c r="U1974" s="53"/>
      <c r="V1974" s="53"/>
      <c r="W1974" s="53"/>
      <c r="X1974" s="53"/>
      <c r="Y1974" s="53"/>
      <c r="Z1974" s="53"/>
      <c r="AA1974" s="53"/>
      <c r="AB1974" s="53"/>
      <c r="AC1974" s="53"/>
      <c r="AD1974" s="53"/>
      <c r="AE1974" s="53"/>
    </row>
    <row r="1975" ht="14.25" customHeight="1">
      <c r="A1975" s="157" t="str">
        <f t="shared" si="3"/>
        <v>191020_B55-T2-16_00DQU_00KFH_M01_S_1</v>
      </c>
      <c r="B1975" s="47" t="s">
        <v>4928</v>
      </c>
      <c r="C1975" s="47" t="s">
        <v>7528</v>
      </c>
      <c r="D1975" s="162" t="s">
        <v>7529</v>
      </c>
      <c r="E1975" s="33" t="s">
        <v>897</v>
      </c>
      <c r="F1975" s="195">
        <v>44123.0</v>
      </c>
      <c r="G1975" s="33" t="s">
        <v>1006</v>
      </c>
      <c r="H1975" s="33" t="s">
        <v>120</v>
      </c>
      <c r="I1975" s="33" t="s">
        <v>1007</v>
      </c>
      <c r="J1975" s="35">
        <v>1.0</v>
      </c>
      <c r="K1975" s="185" t="s">
        <v>1009</v>
      </c>
      <c r="L1975" s="35">
        <v>2.0</v>
      </c>
      <c r="M1975" s="35" t="s">
        <v>1011</v>
      </c>
      <c r="N1975" s="37"/>
      <c r="O1975" s="33" t="s">
        <v>1012</v>
      </c>
      <c r="P1975" s="32"/>
      <c r="Q1975" s="35" t="s">
        <v>1013</v>
      </c>
      <c r="R1975" s="33" t="s">
        <v>1014</v>
      </c>
      <c r="S1975" s="35" t="s">
        <v>1015</v>
      </c>
      <c r="T1975" s="33" t="s">
        <v>1016</v>
      </c>
      <c r="U1975" s="53"/>
      <c r="V1975" s="53"/>
      <c r="W1975" s="53"/>
      <c r="X1975" s="53"/>
      <c r="Y1975" s="53"/>
      <c r="Z1975" s="53"/>
      <c r="AA1975" s="53"/>
      <c r="AB1975" s="53"/>
      <c r="AC1975" s="53"/>
      <c r="AD1975" s="53"/>
      <c r="AE1975" s="53"/>
    </row>
    <row r="1976" ht="14.25" customHeight="1">
      <c r="A1976" s="157" t="str">
        <f t="shared" si="3"/>
        <v>191021_HEK-QCS_000F2_00KFI_M04_S_1</v>
      </c>
      <c r="B1976" s="154" t="s">
        <v>108</v>
      </c>
      <c r="C1976" s="47" t="s">
        <v>7530</v>
      </c>
      <c r="D1976" s="235" t="s">
        <v>109</v>
      </c>
      <c r="E1976" s="35" t="s">
        <v>109</v>
      </c>
      <c r="F1976" s="195">
        <v>44488.0</v>
      </c>
      <c r="G1976" s="33" t="s">
        <v>1419</v>
      </c>
      <c r="H1976" s="33" t="s">
        <v>122</v>
      </c>
      <c r="I1976" s="33" t="s">
        <v>1007</v>
      </c>
      <c r="J1976" s="35">
        <v>1.0</v>
      </c>
      <c r="K1976" s="185" t="s">
        <v>1009</v>
      </c>
      <c r="L1976" s="35">
        <v>2.0</v>
      </c>
      <c r="M1976" s="35" t="s">
        <v>1011</v>
      </c>
      <c r="N1976" s="37"/>
      <c r="O1976" s="33" t="s">
        <v>1012</v>
      </c>
      <c r="P1976" s="32"/>
      <c r="Q1976" s="35" t="s">
        <v>1013</v>
      </c>
      <c r="R1976" s="35" t="s">
        <v>1438</v>
      </c>
      <c r="S1976" s="35" t="s">
        <v>1015</v>
      </c>
      <c r="T1976" s="35" t="s">
        <v>3235</v>
      </c>
      <c r="U1976" s="53"/>
      <c r="V1976" s="53"/>
      <c r="W1976" s="53"/>
      <c r="X1976" s="53"/>
      <c r="Y1976" s="53"/>
      <c r="Z1976" s="53"/>
      <c r="AA1976" s="53"/>
      <c r="AB1976" s="53"/>
      <c r="AC1976" s="53"/>
      <c r="AD1976" s="53"/>
      <c r="AE1976" s="53"/>
    </row>
    <row r="1977" ht="14.25" customHeight="1">
      <c r="A1977" s="157" t="str">
        <f t="shared" si="3"/>
        <v>191021_HEK-QCS_00J8W_00KFJ_M04_S_1</v>
      </c>
      <c r="B1977" s="154" t="s">
        <v>5768</v>
      </c>
      <c r="C1977" s="47" t="s">
        <v>7531</v>
      </c>
      <c r="D1977" s="235" t="s">
        <v>109</v>
      </c>
      <c r="E1977" s="35" t="s">
        <v>109</v>
      </c>
      <c r="F1977" s="195">
        <v>44488.0</v>
      </c>
      <c r="G1977" s="33" t="s">
        <v>1419</v>
      </c>
      <c r="H1977" s="33" t="s">
        <v>122</v>
      </c>
      <c r="I1977" s="33" t="s">
        <v>1007</v>
      </c>
      <c r="J1977" s="35">
        <v>1.0</v>
      </c>
      <c r="K1977" s="185" t="s">
        <v>1009</v>
      </c>
      <c r="L1977" s="35">
        <v>2.0</v>
      </c>
      <c r="M1977" s="35" t="s">
        <v>1011</v>
      </c>
      <c r="N1977" s="37"/>
      <c r="O1977" s="33" t="s">
        <v>1012</v>
      </c>
      <c r="P1977" s="32"/>
      <c r="Q1977" s="35" t="s">
        <v>1013</v>
      </c>
      <c r="R1977" s="35" t="s">
        <v>1438</v>
      </c>
      <c r="S1977" s="35" t="s">
        <v>1015</v>
      </c>
      <c r="T1977" s="35" t="s">
        <v>3235</v>
      </c>
      <c r="U1977" s="53"/>
      <c r="V1977" s="53"/>
      <c r="W1977" s="53"/>
      <c r="X1977" s="53"/>
      <c r="Y1977" s="53"/>
      <c r="Z1977" s="53"/>
      <c r="AA1977" s="53"/>
      <c r="AB1977" s="53"/>
      <c r="AC1977" s="53"/>
      <c r="AD1977" s="53"/>
      <c r="AE1977" s="53"/>
    </row>
    <row r="1978" ht="14.25" customHeight="1">
      <c r="A1978" s="157" t="str">
        <f t="shared" si="3"/>
        <v>191021_B60-T1-1_00DSH_00KFK_M04_S_1</v>
      </c>
      <c r="B1978" s="47" t="s">
        <v>5230</v>
      </c>
      <c r="C1978" s="47" t="s">
        <v>7532</v>
      </c>
      <c r="D1978" s="162" t="s">
        <v>7533</v>
      </c>
      <c r="E1978" s="190">
        <v>2560.0</v>
      </c>
      <c r="F1978" s="195">
        <v>44488.0</v>
      </c>
      <c r="G1978" s="33" t="s">
        <v>1419</v>
      </c>
      <c r="H1978" s="33" t="s">
        <v>122</v>
      </c>
      <c r="I1978" s="33" t="s">
        <v>1007</v>
      </c>
      <c r="J1978" s="35">
        <v>1.0</v>
      </c>
      <c r="K1978" s="185" t="s">
        <v>1009</v>
      </c>
      <c r="L1978" s="35">
        <v>2.0</v>
      </c>
      <c r="M1978" s="35" t="s">
        <v>1011</v>
      </c>
      <c r="N1978" s="37"/>
      <c r="O1978" s="33" t="s">
        <v>1012</v>
      </c>
      <c r="P1978" s="32"/>
      <c r="Q1978" s="35" t="s">
        <v>1013</v>
      </c>
      <c r="R1978" s="35" t="s">
        <v>1438</v>
      </c>
      <c r="S1978" s="35" t="s">
        <v>1015</v>
      </c>
      <c r="T1978" s="35" t="s">
        <v>3235</v>
      </c>
      <c r="U1978" s="53"/>
      <c r="V1978" s="53"/>
      <c r="W1978" s="53"/>
      <c r="X1978" s="53"/>
      <c r="Y1978" s="53"/>
      <c r="Z1978" s="53"/>
      <c r="AA1978" s="53"/>
      <c r="AB1978" s="53"/>
      <c r="AC1978" s="53"/>
      <c r="AD1978" s="53"/>
      <c r="AE1978" s="53"/>
    </row>
    <row r="1979" ht="14.25" customHeight="1">
      <c r="A1979" s="157" t="str">
        <f t="shared" si="3"/>
        <v>191021_B60-T1-2_00DSI_00KFL_M04_S_1</v>
      </c>
      <c r="B1979" s="47" t="s">
        <v>5237</v>
      </c>
      <c r="C1979" s="47" t="s">
        <v>7534</v>
      </c>
      <c r="D1979" s="162" t="s">
        <v>7535</v>
      </c>
      <c r="E1979" s="190">
        <v>6889.0</v>
      </c>
      <c r="F1979" s="195">
        <v>44488.0</v>
      </c>
      <c r="G1979" s="33" t="s">
        <v>1419</v>
      </c>
      <c r="H1979" s="33" t="s">
        <v>122</v>
      </c>
      <c r="I1979" s="33" t="s">
        <v>1007</v>
      </c>
      <c r="J1979" s="35">
        <v>1.0</v>
      </c>
      <c r="K1979" s="185" t="s">
        <v>1009</v>
      </c>
      <c r="L1979" s="35">
        <v>2.0</v>
      </c>
      <c r="M1979" s="35" t="s">
        <v>1011</v>
      </c>
      <c r="N1979" s="37"/>
      <c r="O1979" s="33" t="s">
        <v>1012</v>
      </c>
      <c r="P1979" s="32"/>
      <c r="Q1979" s="35" t="s">
        <v>1013</v>
      </c>
      <c r="R1979" s="35" t="s">
        <v>1438</v>
      </c>
      <c r="S1979" s="35" t="s">
        <v>1015</v>
      </c>
      <c r="T1979" s="35" t="s">
        <v>3235</v>
      </c>
      <c r="U1979" s="53"/>
      <c r="V1979" s="53"/>
      <c r="W1979" s="53"/>
      <c r="X1979" s="53"/>
      <c r="Y1979" s="53"/>
      <c r="Z1979" s="53"/>
      <c r="AA1979" s="53"/>
      <c r="AB1979" s="53"/>
      <c r="AC1979" s="53"/>
      <c r="AD1979" s="53"/>
      <c r="AE1979" s="53"/>
    </row>
    <row r="1980" ht="14.25" customHeight="1">
      <c r="A1980" s="157" t="str">
        <f t="shared" si="3"/>
        <v>191021_B60-T1-3_00DSJ_00KFM_M04_S_1</v>
      </c>
      <c r="B1980" s="47" t="s">
        <v>5241</v>
      </c>
      <c r="C1980" s="47" t="s">
        <v>7536</v>
      </c>
      <c r="D1980" s="162" t="s">
        <v>7537</v>
      </c>
      <c r="E1980" s="190">
        <v>3332.0</v>
      </c>
      <c r="F1980" s="195">
        <v>44488.0</v>
      </c>
      <c r="G1980" s="33" t="s">
        <v>1419</v>
      </c>
      <c r="H1980" s="33" t="s">
        <v>122</v>
      </c>
      <c r="I1980" s="33" t="s">
        <v>1007</v>
      </c>
      <c r="J1980" s="35">
        <v>1.0</v>
      </c>
      <c r="K1980" s="185" t="s">
        <v>1009</v>
      </c>
      <c r="L1980" s="35">
        <v>2.0</v>
      </c>
      <c r="M1980" s="35" t="s">
        <v>1011</v>
      </c>
      <c r="N1980" s="37"/>
      <c r="O1980" s="33" t="s">
        <v>1012</v>
      </c>
      <c r="P1980" s="32"/>
      <c r="Q1980" s="35" t="s">
        <v>1013</v>
      </c>
      <c r="R1980" s="35" t="s">
        <v>1438</v>
      </c>
      <c r="S1980" s="35" t="s">
        <v>1015</v>
      </c>
      <c r="T1980" s="35" t="s">
        <v>3235</v>
      </c>
      <c r="U1980" s="53"/>
      <c r="V1980" s="53"/>
      <c r="W1980" s="53"/>
      <c r="X1980" s="53"/>
      <c r="Y1980" s="53"/>
      <c r="Z1980" s="53"/>
      <c r="AA1980" s="53"/>
      <c r="AB1980" s="53"/>
      <c r="AC1980" s="53"/>
      <c r="AD1980" s="53"/>
      <c r="AE1980" s="53"/>
    </row>
    <row r="1981" ht="14.25" customHeight="1">
      <c r="A1981" s="157" t="str">
        <f t="shared" si="3"/>
        <v>191021_B60-T1-4_00DSK_00KFN_M04_S_1</v>
      </c>
      <c r="B1981" s="47" t="s">
        <v>5247</v>
      </c>
      <c r="C1981" s="47" t="s">
        <v>7538</v>
      </c>
      <c r="D1981" s="162" t="s">
        <v>7539</v>
      </c>
      <c r="E1981" s="190">
        <v>9130.0</v>
      </c>
      <c r="F1981" s="195">
        <v>44488.0</v>
      </c>
      <c r="G1981" s="33" t="s">
        <v>1419</v>
      </c>
      <c r="H1981" s="33" t="s">
        <v>122</v>
      </c>
      <c r="I1981" s="33" t="s">
        <v>1007</v>
      </c>
      <c r="J1981" s="35">
        <v>1.0</v>
      </c>
      <c r="K1981" s="185" t="s">
        <v>1009</v>
      </c>
      <c r="L1981" s="35">
        <v>2.0</v>
      </c>
      <c r="M1981" s="35" t="s">
        <v>1011</v>
      </c>
      <c r="N1981" s="37"/>
      <c r="O1981" s="33" t="s">
        <v>1012</v>
      </c>
      <c r="P1981" s="32"/>
      <c r="Q1981" s="35" t="s">
        <v>1013</v>
      </c>
      <c r="R1981" s="35" t="s">
        <v>1438</v>
      </c>
      <c r="S1981" s="35" t="s">
        <v>1015</v>
      </c>
      <c r="T1981" s="35" t="s">
        <v>3235</v>
      </c>
      <c r="U1981" s="53"/>
      <c r="V1981" s="53"/>
      <c r="W1981" s="53"/>
      <c r="X1981" s="53"/>
      <c r="Y1981" s="53"/>
      <c r="Z1981" s="53"/>
      <c r="AA1981" s="53"/>
      <c r="AB1981" s="53"/>
      <c r="AC1981" s="53"/>
      <c r="AD1981" s="53"/>
      <c r="AE1981" s="53"/>
    </row>
    <row r="1982" ht="14.25" customHeight="1">
      <c r="A1982" s="157" t="str">
        <f t="shared" si="3"/>
        <v>191021_B60-T1-5_00DSL_00KFO_M04_S_1</v>
      </c>
      <c r="B1982" s="47" t="s">
        <v>5253</v>
      </c>
      <c r="C1982" s="47" t="s">
        <v>7540</v>
      </c>
      <c r="D1982" s="162" t="s">
        <v>7541</v>
      </c>
      <c r="E1982" s="190">
        <v>7129.0</v>
      </c>
      <c r="F1982" s="195">
        <v>44488.0</v>
      </c>
      <c r="G1982" s="33" t="s">
        <v>1419</v>
      </c>
      <c r="H1982" s="33" t="s">
        <v>122</v>
      </c>
      <c r="I1982" s="33" t="s">
        <v>1007</v>
      </c>
      <c r="J1982" s="35">
        <v>1.0</v>
      </c>
      <c r="K1982" s="185" t="s">
        <v>1009</v>
      </c>
      <c r="L1982" s="35">
        <v>2.0</v>
      </c>
      <c r="M1982" s="35" t="s">
        <v>1011</v>
      </c>
      <c r="N1982" s="37"/>
      <c r="O1982" s="33" t="s">
        <v>1012</v>
      </c>
      <c r="P1982" s="32"/>
      <c r="Q1982" s="35" t="s">
        <v>1013</v>
      </c>
      <c r="R1982" s="35" t="s">
        <v>1438</v>
      </c>
      <c r="S1982" s="35" t="s">
        <v>1015</v>
      </c>
      <c r="T1982" s="35" t="s">
        <v>3235</v>
      </c>
      <c r="U1982" s="53"/>
      <c r="V1982" s="53"/>
      <c r="W1982" s="53"/>
      <c r="X1982" s="53"/>
      <c r="Y1982" s="53"/>
      <c r="Z1982" s="53"/>
      <c r="AA1982" s="53"/>
      <c r="AB1982" s="53"/>
      <c r="AC1982" s="53"/>
      <c r="AD1982" s="53"/>
      <c r="AE1982" s="53"/>
    </row>
    <row r="1983" ht="14.25" customHeight="1">
      <c r="A1983" s="157" t="str">
        <f t="shared" si="3"/>
        <v>191021_B60-T1-6_00DSM_00KFP_M04_S_1</v>
      </c>
      <c r="B1983" s="47" t="s">
        <v>5257</v>
      </c>
      <c r="C1983" s="47" t="s">
        <v>7542</v>
      </c>
      <c r="D1983" s="162" t="s">
        <v>7543</v>
      </c>
      <c r="E1983" s="190">
        <v>2464.0</v>
      </c>
      <c r="F1983" s="195">
        <v>44488.0</v>
      </c>
      <c r="G1983" s="33" t="s">
        <v>1419</v>
      </c>
      <c r="H1983" s="33" t="s">
        <v>122</v>
      </c>
      <c r="I1983" s="33" t="s">
        <v>1007</v>
      </c>
      <c r="J1983" s="35">
        <v>1.0</v>
      </c>
      <c r="K1983" s="185" t="s">
        <v>1009</v>
      </c>
      <c r="L1983" s="35">
        <v>2.0</v>
      </c>
      <c r="M1983" s="35" t="s">
        <v>1011</v>
      </c>
      <c r="N1983" s="37"/>
      <c r="O1983" s="33" t="s">
        <v>1012</v>
      </c>
      <c r="P1983" s="32"/>
      <c r="Q1983" s="35" t="s">
        <v>1013</v>
      </c>
      <c r="R1983" s="35" t="s">
        <v>1438</v>
      </c>
      <c r="S1983" s="35" t="s">
        <v>1015</v>
      </c>
      <c r="T1983" s="35" t="s">
        <v>3235</v>
      </c>
      <c r="U1983" s="53"/>
      <c r="V1983" s="53"/>
      <c r="W1983" s="53"/>
      <c r="X1983" s="53"/>
      <c r="Y1983" s="53"/>
      <c r="Z1983" s="53"/>
      <c r="AA1983" s="53"/>
      <c r="AB1983" s="53"/>
      <c r="AC1983" s="53"/>
      <c r="AD1983" s="53"/>
      <c r="AE1983" s="53"/>
    </row>
    <row r="1984" ht="14.25" customHeight="1">
      <c r="A1984" s="157" t="str">
        <f t="shared" si="3"/>
        <v>191021_B60-T1-7_00DSN_00KFQ_M04_S_1</v>
      </c>
      <c r="B1984" s="47" t="s">
        <v>5263</v>
      </c>
      <c r="C1984" s="47" t="s">
        <v>7544</v>
      </c>
      <c r="D1984" s="162" t="s">
        <v>7545</v>
      </c>
      <c r="E1984" s="190">
        <v>6309.0</v>
      </c>
      <c r="F1984" s="195">
        <v>44488.0</v>
      </c>
      <c r="G1984" s="33" t="s">
        <v>1419</v>
      </c>
      <c r="H1984" s="33" t="s">
        <v>122</v>
      </c>
      <c r="I1984" s="33" t="s">
        <v>1007</v>
      </c>
      <c r="J1984" s="35">
        <v>1.0</v>
      </c>
      <c r="K1984" s="185" t="s">
        <v>1009</v>
      </c>
      <c r="L1984" s="35">
        <v>2.0</v>
      </c>
      <c r="M1984" s="35" t="s">
        <v>1011</v>
      </c>
      <c r="N1984" s="37"/>
      <c r="O1984" s="33" t="s">
        <v>1012</v>
      </c>
      <c r="P1984" s="32"/>
      <c r="Q1984" s="35" t="s">
        <v>1013</v>
      </c>
      <c r="R1984" s="35" t="s">
        <v>1438</v>
      </c>
      <c r="S1984" s="35" t="s">
        <v>1015</v>
      </c>
      <c r="T1984" s="35" t="s">
        <v>3235</v>
      </c>
      <c r="U1984" s="53"/>
      <c r="V1984" s="53"/>
      <c r="W1984" s="53"/>
      <c r="X1984" s="53"/>
      <c r="Y1984" s="53"/>
      <c r="Z1984" s="53"/>
      <c r="AA1984" s="53"/>
      <c r="AB1984" s="53"/>
      <c r="AC1984" s="53"/>
      <c r="AD1984" s="53"/>
      <c r="AE1984" s="53"/>
    </row>
    <row r="1985" ht="14.25" customHeight="1">
      <c r="A1985" s="157" t="str">
        <f t="shared" si="3"/>
        <v>191021_B60-T1-8_00DSO_00KFR_M04_S_1</v>
      </c>
      <c r="B1985" s="47" t="s">
        <v>5267</v>
      </c>
      <c r="C1985" s="47" t="s">
        <v>7546</v>
      </c>
      <c r="D1985" s="162" t="s">
        <v>7547</v>
      </c>
      <c r="E1985" s="190">
        <v>2619.0</v>
      </c>
      <c r="F1985" s="195">
        <v>44488.0</v>
      </c>
      <c r="G1985" s="33" t="s">
        <v>1419</v>
      </c>
      <c r="H1985" s="33" t="s">
        <v>122</v>
      </c>
      <c r="I1985" s="33" t="s">
        <v>1007</v>
      </c>
      <c r="J1985" s="35">
        <v>1.0</v>
      </c>
      <c r="K1985" s="185" t="s">
        <v>1009</v>
      </c>
      <c r="L1985" s="35">
        <v>2.0</v>
      </c>
      <c r="M1985" s="35" t="s">
        <v>1011</v>
      </c>
      <c r="N1985" s="37"/>
      <c r="O1985" s="33" t="s">
        <v>1012</v>
      </c>
      <c r="P1985" s="32"/>
      <c r="Q1985" s="35" t="s">
        <v>1013</v>
      </c>
      <c r="R1985" s="35" t="s">
        <v>1438</v>
      </c>
      <c r="S1985" s="35" t="s">
        <v>1015</v>
      </c>
      <c r="T1985" s="35" t="s">
        <v>3235</v>
      </c>
      <c r="U1985" s="53"/>
      <c r="V1985" s="53"/>
      <c r="W1985" s="53"/>
      <c r="X1985" s="53"/>
      <c r="Y1985" s="53"/>
      <c r="Z1985" s="53"/>
      <c r="AA1985" s="53"/>
      <c r="AB1985" s="53"/>
      <c r="AC1985" s="53"/>
      <c r="AD1985" s="53"/>
      <c r="AE1985" s="53"/>
    </row>
    <row r="1986" ht="14.25" customHeight="1">
      <c r="A1986" s="157" t="str">
        <f t="shared" si="3"/>
        <v>191021_B60-T1-9_00DSP_00KFS_M04_S_1</v>
      </c>
      <c r="B1986" s="47" t="s">
        <v>5271</v>
      </c>
      <c r="C1986" s="47" t="s">
        <v>7548</v>
      </c>
      <c r="D1986" s="162" t="s">
        <v>7549</v>
      </c>
      <c r="E1986" s="190">
        <v>6410.0</v>
      </c>
      <c r="F1986" s="195">
        <v>44488.0</v>
      </c>
      <c r="G1986" s="33" t="s">
        <v>1419</v>
      </c>
      <c r="H1986" s="33" t="s">
        <v>122</v>
      </c>
      <c r="I1986" s="33" t="s">
        <v>1007</v>
      </c>
      <c r="J1986" s="35">
        <v>1.0</v>
      </c>
      <c r="K1986" s="185" t="s">
        <v>1009</v>
      </c>
      <c r="L1986" s="35">
        <v>2.0</v>
      </c>
      <c r="M1986" s="35" t="s">
        <v>1011</v>
      </c>
      <c r="N1986" s="107" t="s">
        <v>7550</v>
      </c>
      <c r="O1986" s="33" t="s">
        <v>1291</v>
      </c>
      <c r="P1986" s="47" t="s">
        <v>7551</v>
      </c>
      <c r="Q1986" s="35" t="s">
        <v>1013</v>
      </c>
      <c r="R1986" s="35" t="s">
        <v>1438</v>
      </c>
      <c r="S1986" s="35" t="s">
        <v>1015</v>
      </c>
      <c r="T1986" s="35" t="s">
        <v>3235</v>
      </c>
      <c r="U1986" s="53"/>
      <c r="V1986" s="53"/>
      <c r="W1986" s="53"/>
      <c r="X1986" s="53"/>
      <c r="Y1986" s="53"/>
      <c r="Z1986" s="53"/>
      <c r="AA1986" s="53"/>
      <c r="AB1986" s="53"/>
      <c r="AC1986" s="53"/>
      <c r="AD1986" s="53"/>
      <c r="AE1986" s="53"/>
    </row>
    <row r="1987" ht="14.25" customHeight="1">
      <c r="A1987" s="157" t="str">
        <f t="shared" si="3"/>
        <v>191021_B60-T1-10_00DSQ_00KFT_M04_S_1</v>
      </c>
      <c r="B1987" s="47" t="s">
        <v>5277</v>
      </c>
      <c r="C1987" s="47" t="s">
        <v>7552</v>
      </c>
      <c r="D1987" s="162" t="s">
        <v>7553</v>
      </c>
      <c r="E1987" s="190">
        <v>3107.0</v>
      </c>
      <c r="F1987" s="195">
        <v>44488.0</v>
      </c>
      <c r="G1987" s="33" t="s">
        <v>1419</v>
      </c>
      <c r="H1987" s="33" t="s">
        <v>122</v>
      </c>
      <c r="I1987" s="33" t="s">
        <v>1007</v>
      </c>
      <c r="J1987" s="35">
        <v>1.0</v>
      </c>
      <c r="K1987" s="185" t="s">
        <v>1009</v>
      </c>
      <c r="L1987" s="35">
        <v>2.0</v>
      </c>
      <c r="M1987" s="35" t="s">
        <v>1011</v>
      </c>
      <c r="N1987" s="37"/>
      <c r="O1987" s="33" t="s">
        <v>1012</v>
      </c>
      <c r="P1987" s="32"/>
      <c r="Q1987" s="35" t="s">
        <v>1013</v>
      </c>
      <c r="R1987" s="35" t="s">
        <v>1438</v>
      </c>
      <c r="S1987" s="35" t="s">
        <v>1015</v>
      </c>
      <c r="T1987" s="35" t="s">
        <v>3235</v>
      </c>
      <c r="U1987" s="53"/>
      <c r="V1987" s="53"/>
      <c r="W1987" s="53"/>
      <c r="X1987" s="53"/>
      <c r="Y1987" s="53"/>
      <c r="Z1987" s="53"/>
      <c r="AA1987" s="53"/>
      <c r="AB1987" s="53"/>
      <c r="AC1987" s="53"/>
      <c r="AD1987" s="53"/>
      <c r="AE1987" s="53"/>
    </row>
    <row r="1988" ht="14.25" customHeight="1">
      <c r="A1988" s="157" t="str">
        <f t="shared" si="3"/>
        <v>191021_B60-T1-11_00DSR_00KFU_M04_S_1</v>
      </c>
      <c r="B1988" s="47" t="s">
        <v>5282</v>
      </c>
      <c r="C1988" s="47" t="s">
        <v>7554</v>
      </c>
      <c r="D1988" s="162" t="s">
        <v>7555</v>
      </c>
      <c r="E1988" s="190">
        <v>2497.0</v>
      </c>
      <c r="F1988" s="195">
        <v>44488.0</v>
      </c>
      <c r="G1988" s="33" t="s">
        <v>1419</v>
      </c>
      <c r="H1988" s="33" t="s">
        <v>122</v>
      </c>
      <c r="I1988" s="33" t="s">
        <v>1007</v>
      </c>
      <c r="J1988" s="35">
        <v>1.0</v>
      </c>
      <c r="K1988" s="185" t="s">
        <v>1009</v>
      </c>
      <c r="L1988" s="35">
        <v>2.0</v>
      </c>
      <c r="M1988" s="35" t="s">
        <v>1011</v>
      </c>
      <c r="N1988" s="37"/>
      <c r="O1988" s="33" t="s">
        <v>1012</v>
      </c>
      <c r="P1988" s="32"/>
      <c r="Q1988" s="35" t="s">
        <v>1013</v>
      </c>
      <c r="R1988" s="35" t="s">
        <v>1438</v>
      </c>
      <c r="S1988" s="35" t="s">
        <v>1015</v>
      </c>
      <c r="T1988" s="35" t="s">
        <v>3235</v>
      </c>
      <c r="U1988" s="53"/>
      <c r="V1988" s="53"/>
      <c r="W1988" s="53"/>
      <c r="X1988" s="53"/>
      <c r="Y1988" s="53"/>
      <c r="Z1988" s="53"/>
      <c r="AA1988" s="53"/>
      <c r="AB1988" s="53"/>
      <c r="AC1988" s="53"/>
      <c r="AD1988" s="53"/>
      <c r="AE1988" s="53"/>
    </row>
    <row r="1989" ht="14.25" customHeight="1">
      <c r="A1989" s="157" t="str">
        <f t="shared" si="3"/>
        <v>191021_B60-T1-12_00DSS_00KFV_M04_S_1</v>
      </c>
      <c r="B1989" s="47" t="s">
        <v>5288</v>
      </c>
      <c r="C1989" s="47" t="s">
        <v>7556</v>
      </c>
      <c r="D1989" s="162" t="s">
        <v>7557</v>
      </c>
      <c r="E1989" s="33" t="s">
        <v>154</v>
      </c>
      <c r="F1989" s="195">
        <v>44488.0</v>
      </c>
      <c r="G1989" s="33" t="s">
        <v>1419</v>
      </c>
      <c r="H1989" s="33" t="s">
        <v>122</v>
      </c>
      <c r="I1989" s="33" t="s">
        <v>1007</v>
      </c>
      <c r="J1989" s="35">
        <v>1.0</v>
      </c>
      <c r="K1989" s="185" t="s">
        <v>1009</v>
      </c>
      <c r="L1989" s="35">
        <v>2.0</v>
      </c>
      <c r="M1989" s="35" t="s">
        <v>1011</v>
      </c>
      <c r="N1989" s="107" t="s">
        <v>1064</v>
      </c>
      <c r="O1989" s="33" t="s">
        <v>1012</v>
      </c>
      <c r="P1989" s="32"/>
      <c r="Q1989" s="35" t="s">
        <v>1013</v>
      </c>
      <c r="R1989" s="35" t="s">
        <v>1438</v>
      </c>
      <c r="S1989" s="35" t="s">
        <v>1015</v>
      </c>
      <c r="T1989" s="35" t="s">
        <v>3235</v>
      </c>
      <c r="U1989" s="53"/>
      <c r="V1989" s="53"/>
      <c r="W1989" s="53"/>
      <c r="X1989" s="53"/>
      <c r="Y1989" s="53"/>
      <c r="Z1989" s="53"/>
      <c r="AA1989" s="53"/>
      <c r="AB1989" s="53"/>
      <c r="AC1989" s="53"/>
      <c r="AD1989" s="53"/>
      <c r="AE1989" s="53"/>
    </row>
    <row r="1990" ht="14.25" customHeight="1">
      <c r="A1990" s="157" t="str">
        <f t="shared" si="3"/>
        <v>191021_B60-T1-13_00DST_00KFW_M04_S_1</v>
      </c>
      <c r="B1990" s="47" t="s">
        <v>5291</v>
      </c>
      <c r="C1990" s="47" t="s">
        <v>7558</v>
      </c>
      <c r="D1990" s="162" t="s">
        <v>7559</v>
      </c>
      <c r="E1990" s="33" t="s">
        <v>912</v>
      </c>
      <c r="F1990" s="195">
        <v>44488.0</v>
      </c>
      <c r="G1990" s="33" t="s">
        <v>1419</v>
      </c>
      <c r="H1990" s="33" t="s">
        <v>122</v>
      </c>
      <c r="I1990" s="33" t="s">
        <v>1007</v>
      </c>
      <c r="J1990" s="35">
        <v>1.0</v>
      </c>
      <c r="K1990" s="185" t="s">
        <v>1009</v>
      </c>
      <c r="L1990" s="35">
        <v>2.0</v>
      </c>
      <c r="M1990" s="35" t="s">
        <v>1011</v>
      </c>
      <c r="N1990" s="53"/>
      <c r="O1990" s="33" t="s">
        <v>1012</v>
      </c>
      <c r="P1990" s="32"/>
      <c r="Q1990" s="35" t="s">
        <v>1013</v>
      </c>
      <c r="R1990" s="35" t="s">
        <v>1438</v>
      </c>
      <c r="S1990" s="35" t="s">
        <v>1015</v>
      </c>
      <c r="T1990" s="35" t="s">
        <v>3235</v>
      </c>
      <c r="U1990" s="53"/>
      <c r="V1990" s="53"/>
      <c r="W1990" s="53"/>
      <c r="X1990" s="53"/>
      <c r="Y1990" s="53"/>
      <c r="Z1990" s="53"/>
      <c r="AA1990" s="53"/>
      <c r="AB1990" s="53"/>
      <c r="AC1990" s="53"/>
      <c r="AD1990" s="53"/>
      <c r="AE1990" s="53"/>
    </row>
    <row r="1991" ht="14.25" customHeight="1">
      <c r="A1991" s="157" t="str">
        <f t="shared" si="3"/>
        <v>191021_HEK-QCS_000F2_00KFX_M01_S_1</v>
      </c>
      <c r="B1991" s="154" t="s">
        <v>108</v>
      </c>
      <c r="C1991" s="47" t="s">
        <v>7560</v>
      </c>
      <c r="D1991" s="235" t="s">
        <v>109</v>
      </c>
      <c r="E1991" s="35" t="s">
        <v>109</v>
      </c>
      <c r="F1991" s="195">
        <v>44488.0</v>
      </c>
      <c r="G1991" s="33" t="s">
        <v>1006</v>
      </c>
      <c r="H1991" s="33" t="s">
        <v>120</v>
      </c>
      <c r="I1991" s="33" t="s">
        <v>1007</v>
      </c>
      <c r="J1991" s="35">
        <v>1.0</v>
      </c>
      <c r="K1991" s="185" t="s">
        <v>1009</v>
      </c>
      <c r="L1991" s="35">
        <v>2.0</v>
      </c>
      <c r="M1991" s="35" t="s">
        <v>1011</v>
      </c>
      <c r="N1991" s="37"/>
      <c r="O1991" s="33" t="s">
        <v>1012</v>
      </c>
      <c r="P1991" s="32"/>
      <c r="Q1991" s="35" t="s">
        <v>1013</v>
      </c>
      <c r="R1991" s="33" t="s">
        <v>1014</v>
      </c>
      <c r="S1991" s="35" t="s">
        <v>1015</v>
      </c>
      <c r="T1991" s="33" t="s">
        <v>1016</v>
      </c>
      <c r="U1991" s="53"/>
      <c r="V1991" s="53"/>
      <c r="W1991" s="53"/>
      <c r="X1991" s="53"/>
      <c r="Y1991" s="53"/>
      <c r="Z1991" s="53"/>
      <c r="AA1991" s="53"/>
      <c r="AB1991" s="53"/>
      <c r="AC1991" s="53"/>
      <c r="AD1991" s="53"/>
      <c r="AE1991" s="53"/>
    </row>
    <row r="1992" ht="14.25" customHeight="1">
      <c r="A1992" s="157" t="str">
        <f t="shared" si="3"/>
        <v>191021_HEK-QCS_00J8W_00KFY_M01_S_1</v>
      </c>
      <c r="B1992" s="154" t="s">
        <v>5768</v>
      </c>
      <c r="C1992" s="47" t="s">
        <v>7561</v>
      </c>
      <c r="D1992" s="235" t="s">
        <v>109</v>
      </c>
      <c r="E1992" s="35" t="s">
        <v>109</v>
      </c>
      <c r="F1992" s="195">
        <v>44488.0</v>
      </c>
      <c r="G1992" s="33" t="s">
        <v>1006</v>
      </c>
      <c r="H1992" s="33" t="s">
        <v>120</v>
      </c>
      <c r="I1992" s="33" t="s">
        <v>1007</v>
      </c>
      <c r="J1992" s="35">
        <v>1.0</v>
      </c>
      <c r="K1992" s="185" t="s">
        <v>1009</v>
      </c>
      <c r="L1992" s="35">
        <v>2.0</v>
      </c>
      <c r="M1992" s="35" t="s">
        <v>1011</v>
      </c>
      <c r="N1992" s="37"/>
      <c r="O1992" s="33" t="s">
        <v>1012</v>
      </c>
      <c r="P1992" s="32"/>
      <c r="Q1992" s="35" t="s">
        <v>1013</v>
      </c>
      <c r="R1992" s="33" t="s">
        <v>1014</v>
      </c>
      <c r="S1992" s="35" t="s">
        <v>1015</v>
      </c>
      <c r="T1992" s="33" t="s">
        <v>1016</v>
      </c>
      <c r="U1992" s="53"/>
      <c r="V1992" s="53"/>
      <c r="W1992" s="53"/>
      <c r="X1992" s="53"/>
      <c r="Y1992" s="53"/>
      <c r="Z1992" s="53"/>
      <c r="AA1992" s="53"/>
      <c r="AB1992" s="53"/>
      <c r="AC1992" s="53"/>
      <c r="AD1992" s="53"/>
      <c r="AE1992" s="53"/>
    </row>
    <row r="1993" ht="14.25" customHeight="1">
      <c r="A1993" s="157" t="str">
        <f t="shared" si="3"/>
        <v>191021_B59-T1-1_00DS1_00KFZ_M01_S_1</v>
      </c>
      <c r="B1993" s="47" t="s">
        <v>5157</v>
      </c>
      <c r="C1993" s="47" t="s">
        <v>7562</v>
      </c>
      <c r="D1993" s="162" t="s">
        <v>7563</v>
      </c>
      <c r="E1993" s="182">
        <v>9529.0</v>
      </c>
      <c r="F1993" s="195">
        <v>44488.0</v>
      </c>
      <c r="G1993" s="33" t="s">
        <v>1006</v>
      </c>
      <c r="H1993" s="33" t="s">
        <v>120</v>
      </c>
      <c r="I1993" s="33" t="s">
        <v>1007</v>
      </c>
      <c r="J1993" s="35">
        <v>1.0</v>
      </c>
      <c r="K1993" s="185" t="s">
        <v>1009</v>
      </c>
      <c r="L1993" s="35">
        <v>2.0</v>
      </c>
      <c r="M1993" s="35" t="s">
        <v>1011</v>
      </c>
      <c r="N1993" s="37"/>
      <c r="O1993" s="33" t="s">
        <v>1012</v>
      </c>
      <c r="P1993" s="32"/>
      <c r="Q1993" s="35" t="s">
        <v>1013</v>
      </c>
      <c r="R1993" s="33" t="s">
        <v>1014</v>
      </c>
      <c r="S1993" s="35" t="s">
        <v>1015</v>
      </c>
      <c r="T1993" s="33" t="s">
        <v>1016</v>
      </c>
      <c r="U1993" s="53"/>
      <c r="V1993" s="53"/>
      <c r="W1993" s="53"/>
      <c r="X1993" s="53"/>
      <c r="Y1993" s="53"/>
      <c r="Z1993" s="53"/>
      <c r="AA1993" s="53"/>
      <c r="AB1993" s="53"/>
      <c r="AC1993" s="53"/>
      <c r="AD1993" s="53"/>
      <c r="AE1993" s="53"/>
    </row>
    <row r="1994" ht="14.25" customHeight="1">
      <c r="A1994" s="157" t="str">
        <f t="shared" si="3"/>
        <v>191021_B59-T1-2_00DS2_00KKA_M01_S_1</v>
      </c>
      <c r="B1994" s="47" t="s">
        <v>5162</v>
      </c>
      <c r="C1994" s="160" t="s">
        <v>7564</v>
      </c>
      <c r="D1994" s="162" t="s">
        <v>7565</v>
      </c>
      <c r="E1994" s="182">
        <v>2793.0</v>
      </c>
      <c r="F1994" s="195">
        <v>44488.0</v>
      </c>
      <c r="G1994" s="33" t="s">
        <v>1006</v>
      </c>
      <c r="H1994" s="33" t="s">
        <v>120</v>
      </c>
      <c r="I1994" s="33" t="s">
        <v>1007</v>
      </c>
      <c r="J1994" s="35">
        <v>1.0</v>
      </c>
      <c r="K1994" s="185" t="s">
        <v>1009</v>
      </c>
      <c r="L1994" s="35">
        <v>2.0</v>
      </c>
      <c r="M1994" s="35" t="s">
        <v>1011</v>
      </c>
      <c r="N1994" s="37"/>
      <c r="O1994" s="33" t="s">
        <v>1012</v>
      </c>
      <c r="P1994" s="32"/>
      <c r="Q1994" s="35" t="s">
        <v>1013</v>
      </c>
      <c r="R1994" s="33" t="s">
        <v>1014</v>
      </c>
      <c r="S1994" s="35" t="s">
        <v>1015</v>
      </c>
      <c r="T1994" s="33" t="s">
        <v>1016</v>
      </c>
      <c r="U1994" s="53"/>
      <c r="V1994" s="53"/>
      <c r="W1994" s="53"/>
      <c r="X1994" s="53"/>
      <c r="Y1994" s="53"/>
      <c r="Z1994" s="53"/>
      <c r="AA1994" s="53"/>
      <c r="AB1994" s="53"/>
      <c r="AC1994" s="53"/>
      <c r="AD1994" s="53"/>
      <c r="AE1994" s="53"/>
    </row>
    <row r="1995" ht="14.25" customHeight="1">
      <c r="A1995" s="157" t="str">
        <f t="shared" si="3"/>
        <v>191021_B59-T1-3_00DS3_00KKB_M01_S_1</v>
      </c>
      <c r="B1995" s="47" t="s">
        <v>5167</v>
      </c>
      <c r="C1995" s="160" t="s">
        <v>7566</v>
      </c>
      <c r="D1995" s="162" t="s">
        <v>7567</v>
      </c>
      <c r="E1995" s="182">
        <v>3294.0</v>
      </c>
      <c r="F1995" s="195">
        <v>44488.0</v>
      </c>
      <c r="G1995" s="33" t="s">
        <v>1006</v>
      </c>
      <c r="H1995" s="33" t="s">
        <v>120</v>
      </c>
      <c r="I1995" s="33" t="s">
        <v>1007</v>
      </c>
      <c r="J1995" s="35">
        <v>1.0</v>
      </c>
      <c r="K1995" s="185" t="s">
        <v>1009</v>
      </c>
      <c r="L1995" s="35">
        <v>2.0</v>
      </c>
      <c r="M1995" s="35" t="s">
        <v>1011</v>
      </c>
      <c r="N1995" s="107" t="s">
        <v>6221</v>
      </c>
      <c r="O1995" s="33" t="s">
        <v>1012</v>
      </c>
      <c r="P1995" s="32"/>
      <c r="Q1995" s="35" t="s">
        <v>1013</v>
      </c>
      <c r="R1995" s="33" t="s">
        <v>1014</v>
      </c>
      <c r="S1995" s="35" t="s">
        <v>1015</v>
      </c>
      <c r="T1995" s="33" t="s">
        <v>1016</v>
      </c>
      <c r="U1995" s="53"/>
      <c r="V1995" s="53"/>
      <c r="W1995" s="53"/>
      <c r="X1995" s="53"/>
      <c r="Y1995" s="53"/>
      <c r="Z1995" s="53"/>
      <c r="AA1995" s="53"/>
      <c r="AB1995" s="53"/>
      <c r="AC1995" s="53"/>
      <c r="AD1995" s="53"/>
      <c r="AE1995" s="53"/>
    </row>
    <row r="1996" ht="14.25" customHeight="1">
      <c r="A1996" s="157" t="str">
        <f t="shared" si="3"/>
        <v>191021_B59-T1-4_00DS4_00KKC_M01_S_1</v>
      </c>
      <c r="B1996" s="47" t="s">
        <v>5171</v>
      </c>
      <c r="C1996" s="160" t="s">
        <v>7568</v>
      </c>
      <c r="D1996" s="162" t="s">
        <v>7569</v>
      </c>
      <c r="E1996" s="182">
        <v>10695.0</v>
      </c>
      <c r="F1996" s="195">
        <v>44488.0</v>
      </c>
      <c r="G1996" s="33" t="s">
        <v>1006</v>
      </c>
      <c r="H1996" s="33" t="s">
        <v>120</v>
      </c>
      <c r="I1996" s="33" t="s">
        <v>1007</v>
      </c>
      <c r="J1996" s="35">
        <v>1.0</v>
      </c>
      <c r="K1996" s="185" t="s">
        <v>1009</v>
      </c>
      <c r="L1996" s="35">
        <v>2.0</v>
      </c>
      <c r="M1996" s="35" t="s">
        <v>1011</v>
      </c>
      <c r="N1996" s="37"/>
      <c r="O1996" s="33" t="s">
        <v>1012</v>
      </c>
      <c r="P1996" s="32"/>
      <c r="Q1996" s="35" t="s">
        <v>1013</v>
      </c>
      <c r="R1996" s="33" t="s">
        <v>1014</v>
      </c>
      <c r="S1996" s="35" t="s">
        <v>1015</v>
      </c>
      <c r="T1996" s="33" t="s">
        <v>1016</v>
      </c>
      <c r="U1996" s="53"/>
      <c r="V1996" s="53"/>
      <c r="W1996" s="53"/>
      <c r="X1996" s="53"/>
      <c r="Y1996" s="53"/>
      <c r="Z1996" s="53"/>
      <c r="AA1996" s="53"/>
      <c r="AB1996" s="53"/>
      <c r="AC1996" s="53"/>
      <c r="AD1996" s="53"/>
      <c r="AE1996" s="53"/>
    </row>
    <row r="1997" ht="14.25" customHeight="1">
      <c r="A1997" s="157" t="str">
        <f t="shared" si="3"/>
        <v>191021_B59-T1-5_00DS5_00KKD_M01_S_1</v>
      </c>
      <c r="B1997" s="47" t="s">
        <v>5174</v>
      </c>
      <c r="C1997" s="160" t="s">
        <v>7570</v>
      </c>
      <c r="D1997" s="162" t="s">
        <v>7571</v>
      </c>
      <c r="E1997" s="182">
        <v>6653.0</v>
      </c>
      <c r="F1997" s="195">
        <v>44488.0</v>
      </c>
      <c r="G1997" s="33" t="s">
        <v>1006</v>
      </c>
      <c r="H1997" s="33" t="s">
        <v>120</v>
      </c>
      <c r="I1997" s="33" t="s">
        <v>1007</v>
      </c>
      <c r="J1997" s="35">
        <v>1.0</v>
      </c>
      <c r="K1997" s="185" t="s">
        <v>1009</v>
      </c>
      <c r="L1997" s="35">
        <v>2.0</v>
      </c>
      <c r="M1997" s="35" t="s">
        <v>1011</v>
      </c>
      <c r="N1997" s="37"/>
      <c r="O1997" s="33" t="s">
        <v>1012</v>
      </c>
      <c r="P1997" s="32"/>
      <c r="Q1997" s="35" t="s">
        <v>1013</v>
      </c>
      <c r="R1997" s="33" t="s">
        <v>1014</v>
      </c>
      <c r="S1997" s="35" t="s">
        <v>1015</v>
      </c>
      <c r="T1997" s="33" t="s">
        <v>1016</v>
      </c>
      <c r="U1997" s="53"/>
      <c r="V1997" s="53"/>
      <c r="W1997" s="53"/>
      <c r="X1997" s="53"/>
      <c r="Y1997" s="53"/>
      <c r="Z1997" s="53"/>
      <c r="AA1997" s="53"/>
      <c r="AB1997" s="53"/>
      <c r="AC1997" s="53"/>
      <c r="AD1997" s="53"/>
      <c r="AE1997" s="53"/>
    </row>
    <row r="1998" ht="14.25" customHeight="1">
      <c r="A1998" s="157" t="str">
        <f t="shared" si="3"/>
        <v>191021_B59-T1-6_00DS6_00KKE_M01_S_1</v>
      </c>
      <c r="B1998" s="47" t="s">
        <v>5178</v>
      </c>
      <c r="C1998" s="160" t="s">
        <v>7572</v>
      </c>
      <c r="D1998" s="162" t="s">
        <v>7573</v>
      </c>
      <c r="E1998" s="182">
        <v>6469.0</v>
      </c>
      <c r="F1998" s="195">
        <v>44488.0</v>
      </c>
      <c r="G1998" s="33" t="s">
        <v>1006</v>
      </c>
      <c r="H1998" s="33" t="s">
        <v>120</v>
      </c>
      <c r="I1998" s="33" t="s">
        <v>1007</v>
      </c>
      <c r="J1998" s="35">
        <v>1.0</v>
      </c>
      <c r="K1998" s="185" t="s">
        <v>1009</v>
      </c>
      <c r="L1998" s="35">
        <v>2.0</v>
      </c>
      <c r="M1998" s="35" t="s">
        <v>1011</v>
      </c>
      <c r="N1998" s="37"/>
      <c r="O1998" s="33" t="s">
        <v>1012</v>
      </c>
      <c r="P1998" s="32"/>
      <c r="Q1998" s="35" t="s">
        <v>1013</v>
      </c>
      <c r="R1998" s="33" t="s">
        <v>1014</v>
      </c>
      <c r="S1998" s="35" t="s">
        <v>1015</v>
      </c>
      <c r="T1998" s="33" t="s">
        <v>1016</v>
      </c>
      <c r="U1998" s="53"/>
      <c r="V1998" s="53"/>
      <c r="W1998" s="53"/>
      <c r="X1998" s="53"/>
      <c r="Y1998" s="53"/>
      <c r="Z1998" s="53"/>
      <c r="AA1998" s="53"/>
      <c r="AB1998" s="53"/>
      <c r="AC1998" s="53"/>
      <c r="AD1998" s="53"/>
      <c r="AE1998" s="53"/>
    </row>
    <row r="1999" ht="14.25" customHeight="1">
      <c r="A1999" s="157" t="str">
        <f t="shared" si="3"/>
        <v>191021_B59-T1-7_00DS7_00KKF_M01_S_1</v>
      </c>
      <c r="B1999" s="47" t="s">
        <v>5182</v>
      </c>
      <c r="C1999" s="160" t="s">
        <v>7574</v>
      </c>
      <c r="D1999" s="162" t="s">
        <v>7575</v>
      </c>
      <c r="E1999" s="182">
        <v>7113.0</v>
      </c>
      <c r="F1999" s="195">
        <v>44488.0</v>
      </c>
      <c r="G1999" s="33" t="s">
        <v>1006</v>
      </c>
      <c r="H1999" s="33" t="s">
        <v>120</v>
      </c>
      <c r="I1999" s="33" t="s">
        <v>1007</v>
      </c>
      <c r="J1999" s="35">
        <v>1.0</v>
      </c>
      <c r="K1999" s="185" t="s">
        <v>1009</v>
      </c>
      <c r="L1999" s="35">
        <v>2.0</v>
      </c>
      <c r="M1999" s="35" t="s">
        <v>1011</v>
      </c>
      <c r="N1999" s="37"/>
      <c r="O1999" s="33" t="s">
        <v>1012</v>
      </c>
      <c r="P1999" s="32"/>
      <c r="Q1999" s="35" t="s">
        <v>1013</v>
      </c>
      <c r="R1999" s="33" t="s">
        <v>1014</v>
      </c>
      <c r="S1999" s="35" t="s">
        <v>1015</v>
      </c>
      <c r="T1999" s="33" t="s">
        <v>1016</v>
      </c>
      <c r="U1999" s="53"/>
      <c r="V1999" s="53"/>
      <c r="W1999" s="53"/>
      <c r="X1999" s="53"/>
      <c r="Y1999" s="53"/>
      <c r="Z1999" s="53"/>
      <c r="AA1999" s="53"/>
      <c r="AB1999" s="53"/>
      <c r="AC1999" s="53"/>
      <c r="AD1999" s="53"/>
      <c r="AE1999" s="53"/>
    </row>
    <row r="2000" ht="14.25" customHeight="1">
      <c r="A2000" s="157" t="str">
        <f t="shared" si="3"/>
        <v>191021_B59-T1-8_00DS8_00KKG_M01_S_1</v>
      </c>
      <c r="B2000" s="47" t="s">
        <v>5186</v>
      </c>
      <c r="C2000" s="160" t="s">
        <v>7576</v>
      </c>
      <c r="D2000" s="162" t="s">
        <v>7577</v>
      </c>
      <c r="E2000" s="182">
        <v>7951.0</v>
      </c>
      <c r="F2000" s="195">
        <v>44488.0</v>
      </c>
      <c r="G2000" s="33" t="s">
        <v>1006</v>
      </c>
      <c r="H2000" s="33" t="s">
        <v>120</v>
      </c>
      <c r="I2000" s="33" t="s">
        <v>1007</v>
      </c>
      <c r="J2000" s="35">
        <v>1.0</v>
      </c>
      <c r="K2000" s="185" t="s">
        <v>1009</v>
      </c>
      <c r="L2000" s="35">
        <v>2.0</v>
      </c>
      <c r="M2000" s="35" t="s">
        <v>1011</v>
      </c>
      <c r="N2000" s="37"/>
      <c r="O2000" s="33" t="s">
        <v>1012</v>
      </c>
      <c r="P2000" s="32"/>
      <c r="Q2000" s="35" t="s">
        <v>1013</v>
      </c>
      <c r="R2000" s="33" t="s">
        <v>1014</v>
      </c>
      <c r="S2000" s="35" t="s">
        <v>1015</v>
      </c>
      <c r="T2000" s="33" t="s">
        <v>1016</v>
      </c>
      <c r="U2000" s="53"/>
      <c r="V2000" s="53"/>
      <c r="W2000" s="53"/>
      <c r="X2000" s="53"/>
      <c r="Y2000" s="53"/>
      <c r="Z2000" s="53"/>
      <c r="AA2000" s="53"/>
      <c r="AB2000" s="53"/>
      <c r="AC2000" s="53"/>
      <c r="AD2000" s="53"/>
      <c r="AE2000" s="53"/>
    </row>
    <row r="2001" ht="14.25" customHeight="1">
      <c r="A2001" s="157" t="str">
        <f t="shared" si="3"/>
        <v>191021_B59-T1-9_00DS9_00KKH_M01_S_1</v>
      </c>
      <c r="B2001" s="47" t="s">
        <v>5190</v>
      </c>
      <c r="C2001" s="160" t="s">
        <v>7578</v>
      </c>
      <c r="D2001" s="162" t="s">
        <v>7579</v>
      </c>
      <c r="E2001" s="182">
        <v>6953.0</v>
      </c>
      <c r="F2001" s="195">
        <v>44488.0</v>
      </c>
      <c r="G2001" s="33" t="s">
        <v>1006</v>
      </c>
      <c r="H2001" s="33" t="s">
        <v>120</v>
      </c>
      <c r="I2001" s="33" t="s">
        <v>1007</v>
      </c>
      <c r="J2001" s="35">
        <v>1.0</v>
      </c>
      <c r="K2001" s="185" t="s">
        <v>1009</v>
      </c>
      <c r="L2001" s="35">
        <v>2.0</v>
      </c>
      <c r="M2001" s="35" t="s">
        <v>1011</v>
      </c>
      <c r="N2001" s="37"/>
      <c r="O2001" s="33" t="s">
        <v>1012</v>
      </c>
      <c r="P2001" s="32"/>
      <c r="Q2001" s="35" t="s">
        <v>1013</v>
      </c>
      <c r="R2001" s="33" t="s">
        <v>1014</v>
      </c>
      <c r="S2001" s="35" t="s">
        <v>1015</v>
      </c>
      <c r="T2001" s="33" t="s">
        <v>1016</v>
      </c>
      <c r="U2001" s="53"/>
      <c r="V2001" s="53"/>
      <c r="W2001" s="53"/>
      <c r="X2001" s="53"/>
      <c r="Y2001" s="53"/>
      <c r="Z2001" s="53"/>
      <c r="AA2001" s="53"/>
      <c r="AB2001" s="53"/>
      <c r="AC2001" s="53"/>
      <c r="AD2001" s="53"/>
      <c r="AE2001" s="53"/>
    </row>
    <row r="2002" ht="14.25" customHeight="1">
      <c r="A2002" s="157" t="str">
        <f t="shared" si="3"/>
        <v>191021_B59-T1-10_00DSA_00KKI_M01_S_1</v>
      </c>
      <c r="B2002" s="47" t="s">
        <v>5194</v>
      </c>
      <c r="C2002" s="160" t="s">
        <v>7580</v>
      </c>
      <c r="D2002" s="162" t="s">
        <v>7581</v>
      </c>
      <c r="E2002" s="182">
        <v>2546.0</v>
      </c>
      <c r="F2002" s="195">
        <v>44488.0</v>
      </c>
      <c r="G2002" s="33" t="s">
        <v>1006</v>
      </c>
      <c r="H2002" s="33" t="s">
        <v>120</v>
      </c>
      <c r="I2002" s="33" t="s">
        <v>1007</v>
      </c>
      <c r="J2002" s="35">
        <v>1.0</v>
      </c>
      <c r="K2002" s="185" t="s">
        <v>1009</v>
      </c>
      <c r="L2002" s="35">
        <v>2.0</v>
      </c>
      <c r="M2002" s="35" t="s">
        <v>1011</v>
      </c>
      <c r="N2002" s="37"/>
      <c r="O2002" s="33" t="s">
        <v>1012</v>
      </c>
      <c r="P2002" s="32"/>
      <c r="Q2002" s="35" t="s">
        <v>1013</v>
      </c>
      <c r="R2002" s="33" t="s">
        <v>1014</v>
      </c>
      <c r="S2002" s="35" t="s">
        <v>1015</v>
      </c>
      <c r="T2002" s="33" t="s">
        <v>1016</v>
      </c>
      <c r="U2002" s="53"/>
      <c r="V2002" s="53"/>
      <c r="W2002" s="53"/>
      <c r="X2002" s="53"/>
      <c r="Y2002" s="53"/>
      <c r="Z2002" s="53"/>
      <c r="AA2002" s="53"/>
      <c r="AB2002" s="53"/>
      <c r="AC2002" s="53"/>
      <c r="AD2002" s="53"/>
      <c r="AE2002" s="53"/>
    </row>
    <row r="2003" ht="14.25" customHeight="1">
      <c r="A2003" s="157" t="str">
        <f t="shared" si="3"/>
        <v>191021_B59-T1-11_00DSB_00KKJ_M01_S_1</v>
      </c>
      <c r="B2003" s="47" t="s">
        <v>5200</v>
      </c>
      <c r="C2003" s="160" t="s">
        <v>7582</v>
      </c>
      <c r="D2003" s="162" t="s">
        <v>7583</v>
      </c>
      <c r="E2003" s="182">
        <v>6955.0</v>
      </c>
      <c r="F2003" s="195">
        <v>44488.0</v>
      </c>
      <c r="G2003" s="33" t="s">
        <v>1006</v>
      </c>
      <c r="H2003" s="33" t="s">
        <v>120</v>
      </c>
      <c r="I2003" s="33" t="s">
        <v>1007</v>
      </c>
      <c r="J2003" s="35">
        <v>1.0</v>
      </c>
      <c r="K2003" s="185" t="s">
        <v>1009</v>
      </c>
      <c r="L2003" s="35">
        <v>2.0</v>
      </c>
      <c r="M2003" s="35" t="s">
        <v>1011</v>
      </c>
      <c r="N2003" s="37"/>
      <c r="O2003" s="33" t="s">
        <v>1012</v>
      </c>
      <c r="P2003" s="32"/>
      <c r="Q2003" s="35" t="s">
        <v>1013</v>
      </c>
      <c r="R2003" s="33" t="s">
        <v>1014</v>
      </c>
      <c r="S2003" s="35" t="s">
        <v>1015</v>
      </c>
      <c r="T2003" s="33" t="s">
        <v>1016</v>
      </c>
      <c r="U2003" s="53"/>
      <c r="V2003" s="53"/>
      <c r="W2003" s="53"/>
      <c r="X2003" s="53"/>
      <c r="Y2003" s="53"/>
      <c r="Z2003" s="53"/>
      <c r="AA2003" s="53"/>
      <c r="AB2003" s="53"/>
      <c r="AC2003" s="53"/>
      <c r="AD2003" s="53"/>
      <c r="AE2003" s="53"/>
    </row>
    <row r="2004" ht="14.25" customHeight="1">
      <c r="A2004" s="157" t="str">
        <f t="shared" si="3"/>
        <v>191021_B59-T1-12_00DSC_00KKK_M01_S_1</v>
      </c>
      <c r="B2004" s="47" t="s">
        <v>5204</v>
      </c>
      <c r="C2004" s="160" t="s">
        <v>7584</v>
      </c>
      <c r="D2004" s="162" t="s">
        <v>7585</v>
      </c>
      <c r="E2004" s="182">
        <v>6590.0</v>
      </c>
      <c r="F2004" s="195">
        <v>44488.0</v>
      </c>
      <c r="G2004" s="33" t="s">
        <v>1006</v>
      </c>
      <c r="H2004" s="33" t="s">
        <v>120</v>
      </c>
      <c r="I2004" s="33" t="s">
        <v>1007</v>
      </c>
      <c r="J2004" s="35">
        <v>1.0</v>
      </c>
      <c r="K2004" s="185" t="s">
        <v>1009</v>
      </c>
      <c r="L2004" s="35">
        <v>2.0</v>
      </c>
      <c r="M2004" s="35" t="s">
        <v>1011</v>
      </c>
      <c r="N2004" s="37"/>
      <c r="O2004" s="33" t="s">
        <v>1012</v>
      </c>
      <c r="P2004" s="32"/>
      <c r="Q2004" s="35" t="s">
        <v>1013</v>
      </c>
      <c r="R2004" s="33" t="s">
        <v>1014</v>
      </c>
      <c r="S2004" s="35" t="s">
        <v>1015</v>
      </c>
      <c r="T2004" s="33" t="s">
        <v>1016</v>
      </c>
      <c r="U2004" s="53"/>
      <c r="V2004" s="53"/>
      <c r="W2004" s="53"/>
      <c r="X2004" s="53"/>
      <c r="Y2004" s="53"/>
      <c r="Z2004" s="53"/>
      <c r="AA2004" s="53"/>
      <c r="AB2004" s="53"/>
      <c r="AC2004" s="53"/>
      <c r="AD2004" s="53"/>
      <c r="AE2004" s="53"/>
    </row>
    <row r="2005" ht="14.25" customHeight="1">
      <c r="A2005" s="157" t="str">
        <f t="shared" si="3"/>
        <v>191021_B59-T1-13_00DSD_00KKL_M01_S_1</v>
      </c>
      <c r="B2005" s="47" t="s">
        <v>5210</v>
      </c>
      <c r="C2005" s="160" t="s">
        <v>7586</v>
      </c>
      <c r="D2005" s="162" t="s">
        <v>7587</v>
      </c>
      <c r="E2005" s="182">
        <v>7011.0</v>
      </c>
      <c r="F2005" s="195">
        <v>44488.0</v>
      </c>
      <c r="G2005" s="33" t="s">
        <v>1006</v>
      </c>
      <c r="H2005" s="33" t="s">
        <v>120</v>
      </c>
      <c r="I2005" s="33" t="s">
        <v>1007</v>
      </c>
      <c r="J2005" s="35">
        <v>1.0</v>
      </c>
      <c r="K2005" s="185" t="s">
        <v>1009</v>
      </c>
      <c r="L2005" s="35">
        <v>2.0</v>
      </c>
      <c r="M2005" s="35" t="s">
        <v>1011</v>
      </c>
      <c r="N2005" s="37"/>
      <c r="O2005" s="33" t="s">
        <v>1012</v>
      </c>
      <c r="P2005" s="32"/>
      <c r="Q2005" s="35" t="s">
        <v>1013</v>
      </c>
      <c r="R2005" s="33" t="s">
        <v>1014</v>
      </c>
      <c r="S2005" s="35" t="s">
        <v>1015</v>
      </c>
      <c r="T2005" s="33" t="s">
        <v>1016</v>
      </c>
      <c r="U2005" s="53"/>
      <c r="V2005" s="53"/>
      <c r="W2005" s="53"/>
      <c r="X2005" s="53"/>
      <c r="Y2005" s="53"/>
      <c r="Z2005" s="53"/>
      <c r="AA2005" s="53"/>
      <c r="AB2005" s="53"/>
      <c r="AC2005" s="53"/>
      <c r="AD2005" s="53"/>
      <c r="AE2005" s="53"/>
    </row>
    <row r="2006" ht="14.25" customHeight="1">
      <c r="A2006" s="157" t="str">
        <f t="shared" si="3"/>
        <v>191021_B59-T1-14_00DSE_00KKM_M01_S_1</v>
      </c>
      <c r="B2006" s="47" t="s">
        <v>5216</v>
      </c>
      <c r="C2006" s="160" t="s">
        <v>7588</v>
      </c>
      <c r="D2006" s="162" t="s">
        <v>7589</v>
      </c>
      <c r="E2006" s="182">
        <v>5569.0</v>
      </c>
      <c r="F2006" s="195">
        <v>44488.0</v>
      </c>
      <c r="G2006" s="33" t="s">
        <v>1006</v>
      </c>
      <c r="H2006" s="33" t="s">
        <v>120</v>
      </c>
      <c r="I2006" s="33" t="s">
        <v>1007</v>
      </c>
      <c r="J2006" s="35">
        <v>1.0</v>
      </c>
      <c r="K2006" s="185" t="s">
        <v>1009</v>
      </c>
      <c r="L2006" s="35">
        <v>2.0</v>
      </c>
      <c r="M2006" s="35" t="s">
        <v>1011</v>
      </c>
      <c r="N2006" s="37"/>
      <c r="O2006" s="33" t="s">
        <v>1012</v>
      </c>
      <c r="P2006" s="32"/>
      <c r="Q2006" s="35" t="s">
        <v>1013</v>
      </c>
      <c r="R2006" s="33" t="s">
        <v>1014</v>
      </c>
      <c r="S2006" s="35" t="s">
        <v>1015</v>
      </c>
      <c r="T2006" s="33" t="s">
        <v>1016</v>
      </c>
      <c r="U2006" s="53"/>
      <c r="V2006" s="53"/>
      <c r="W2006" s="53"/>
      <c r="X2006" s="53"/>
      <c r="Y2006" s="53"/>
      <c r="Z2006" s="53"/>
      <c r="AA2006" s="53"/>
      <c r="AB2006" s="53"/>
      <c r="AC2006" s="53"/>
      <c r="AD2006" s="53"/>
      <c r="AE2006" s="53"/>
    </row>
    <row r="2007" ht="14.25" customHeight="1">
      <c r="A2007" s="157" t="str">
        <f t="shared" si="3"/>
        <v>191021_B59-T1-15_00DSF_00KKN_M01_S_1</v>
      </c>
      <c r="B2007" s="47" t="s">
        <v>5220</v>
      </c>
      <c r="C2007" s="160" t="s">
        <v>7590</v>
      </c>
      <c r="D2007" s="162" t="s">
        <v>7591</v>
      </c>
      <c r="E2007" s="33" t="s">
        <v>154</v>
      </c>
      <c r="F2007" s="195">
        <v>44488.0</v>
      </c>
      <c r="G2007" s="33" t="s">
        <v>1006</v>
      </c>
      <c r="H2007" s="33" t="s">
        <v>120</v>
      </c>
      <c r="I2007" s="33" t="s">
        <v>1007</v>
      </c>
      <c r="J2007" s="35">
        <v>1.0</v>
      </c>
      <c r="K2007" s="185" t="s">
        <v>1009</v>
      </c>
      <c r="L2007" s="35">
        <v>2.0</v>
      </c>
      <c r="M2007" s="35" t="s">
        <v>1011</v>
      </c>
      <c r="N2007" s="37"/>
      <c r="O2007" s="33" t="s">
        <v>1012</v>
      </c>
      <c r="P2007" s="32"/>
      <c r="Q2007" s="35" t="s">
        <v>1013</v>
      </c>
      <c r="R2007" s="33" t="s">
        <v>1014</v>
      </c>
      <c r="S2007" s="35" t="s">
        <v>1015</v>
      </c>
      <c r="T2007" s="33" t="s">
        <v>1016</v>
      </c>
      <c r="U2007" s="53"/>
      <c r="V2007" s="53"/>
      <c r="W2007" s="53"/>
      <c r="X2007" s="53"/>
      <c r="Y2007" s="53"/>
      <c r="Z2007" s="53"/>
      <c r="AA2007" s="53"/>
      <c r="AB2007" s="53"/>
      <c r="AC2007" s="53"/>
      <c r="AD2007" s="53"/>
      <c r="AE2007" s="53"/>
    </row>
    <row r="2008" ht="14.25" customHeight="1">
      <c r="A2008" s="157" t="str">
        <f t="shared" si="3"/>
        <v>191021_B59-T1-16_00DSG_00KKO_M01_S_1</v>
      </c>
      <c r="B2008" s="47" t="s">
        <v>5224</v>
      </c>
      <c r="C2008" s="160" t="s">
        <v>7592</v>
      </c>
      <c r="D2008" s="162" t="s">
        <v>7593</v>
      </c>
      <c r="E2008" s="33" t="s">
        <v>909</v>
      </c>
      <c r="F2008" s="195">
        <v>44488.0</v>
      </c>
      <c r="G2008" s="33" t="s">
        <v>1006</v>
      </c>
      <c r="H2008" s="33" t="s">
        <v>120</v>
      </c>
      <c r="I2008" s="33" t="s">
        <v>1007</v>
      </c>
      <c r="J2008" s="35">
        <v>1.0</v>
      </c>
      <c r="K2008" s="185" t="s">
        <v>1009</v>
      </c>
      <c r="L2008" s="35">
        <v>2.0</v>
      </c>
      <c r="M2008" s="35" t="s">
        <v>1011</v>
      </c>
      <c r="N2008" s="37"/>
      <c r="O2008" s="33" t="s">
        <v>1012</v>
      </c>
      <c r="P2008" s="32"/>
      <c r="Q2008" s="35" t="s">
        <v>1013</v>
      </c>
      <c r="R2008" s="33" t="s">
        <v>1014</v>
      </c>
      <c r="S2008" s="35" t="s">
        <v>1015</v>
      </c>
      <c r="T2008" s="33" t="s">
        <v>1016</v>
      </c>
      <c r="U2008" s="53"/>
      <c r="V2008" s="53"/>
      <c r="W2008" s="53"/>
      <c r="X2008" s="53"/>
      <c r="Y2008" s="53"/>
      <c r="Z2008" s="53"/>
      <c r="AA2008" s="53"/>
      <c r="AB2008" s="53"/>
      <c r="AC2008" s="53"/>
      <c r="AD2008" s="53"/>
      <c r="AE2008" s="53"/>
    </row>
    <row r="2009" ht="14.25" customHeight="1">
      <c r="A2009" s="157" t="str">
        <f t="shared" si="3"/>
        <v>191021_HEK-QCS_000F2_00KKP_M05_S_1</v>
      </c>
      <c r="B2009" s="154" t="s">
        <v>108</v>
      </c>
      <c r="C2009" s="160" t="s">
        <v>7594</v>
      </c>
      <c r="D2009" s="235" t="s">
        <v>109</v>
      </c>
      <c r="E2009" s="35" t="s">
        <v>109</v>
      </c>
      <c r="F2009" s="195">
        <v>44488.0</v>
      </c>
      <c r="G2009" s="33" t="s">
        <v>2746</v>
      </c>
      <c r="H2009" s="33" t="s">
        <v>120</v>
      </c>
      <c r="I2009" s="33" t="s">
        <v>1007</v>
      </c>
      <c r="J2009" s="35">
        <v>1.0</v>
      </c>
      <c r="K2009" s="185" t="s">
        <v>1009</v>
      </c>
      <c r="L2009" s="35">
        <v>2.0</v>
      </c>
      <c r="M2009" s="35" t="s">
        <v>1011</v>
      </c>
      <c r="N2009" s="37"/>
      <c r="O2009" s="33" t="s">
        <v>1012</v>
      </c>
      <c r="P2009" s="32"/>
      <c r="Q2009" s="35" t="s">
        <v>1013</v>
      </c>
      <c r="R2009" s="33" t="s">
        <v>3577</v>
      </c>
      <c r="S2009" s="35" t="s">
        <v>1015</v>
      </c>
      <c r="T2009" s="33" t="s">
        <v>7344</v>
      </c>
      <c r="U2009" s="53"/>
      <c r="V2009" s="53"/>
      <c r="W2009" s="53"/>
      <c r="X2009" s="53"/>
      <c r="Y2009" s="53"/>
      <c r="Z2009" s="53"/>
      <c r="AA2009" s="53"/>
      <c r="AB2009" s="53"/>
      <c r="AC2009" s="53"/>
      <c r="AD2009" s="53"/>
      <c r="AE2009" s="53"/>
    </row>
    <row r="2010" ht="14.25" customHeight="1">
      <c r="A2010" s="157" t="str">
        <f t="shared" si="3"/>
        <v>191021_HEK-QCS_00J8W_00KKQ_M05_S_1</v>
      </c>
      <c r="B2010" s="154" t="s">
        <v>5768</v>
      </c>
      <c r="C2010" s="160" t="s">
        <v>7595</v>
      </c>
      <c r="D2010" s="235" t="s">
        <v>109</v>
      </c>
      <c r="E2010" s="35" t="s">
        <v>109</v>
      </c>
      <c r="F2010" s="195">
        <v>44488.0</v>
      </c>
      <c r="G2010" s="33" t="s">
        <v>2746</v>
      </c>
      <c r="H2010" s="33" t="s">
        <v>120</v>
      </c>
      <c r="I2010" s="33" t="s">
        <v>1007</v>
      </c>
      <c r="J2010" s="35">
        <v>1.0</v>
      </c>
      <c r="K2010" s="185" t="s">
        <v>1009</v>
      </c>
      <c r="L2010" s="35">
        <v>2.0</v>
      </c>
      <c r="M2010" s="35" t="s">
        <v>1011</v>
      </c>
      <c r="N2010" s="37"/>
      <c r="O2010" s="33" t="s">
        <v>1012</v>
      </c>
      <c r="P2010" s="32"/>
      <c r="Q2010" s="35" t="s">
        <v>1013</v>
      </c>
      <c r="R2010" s="33" t="s">
        <v>3577</v>
      </c>
      <c r="S2010" s="35" t="s">
        <v>1015</v>
      </c>
      <c r="T2010" s="33" t="s">
        <v>7344</v>
      </c>
      <c r="U2010" s="53"/>
      <c r="V2010" s="53"/>
      <c r="W2010" s="53"/>
      <c r="X2010" s="53"/>
      <c r="Y2010" s="53"/>
      <c r="Z2010" s="53"/>
      <c r="AA2010" s="53"/>
      <c r="AB2010" s="53"/>
      <c r="AC2010" s="53"/>
      <c r="AD2010" s="53"/>
      <c r="AE2010" s="53"/>
    </row>
    <row r="2011" ht="14.25" customHeight="1">
      <c r="A2011" s="157" t="str">
        <f t="shared" si="3"/>
        <v>191021_B56-T2-1_00DQV_00KKR_M05_S_1</v>
      </c>
      <c r="B2011" s="47" t="s">
        <v>4932</v>
      </c>
      <c r="C2011" s="160" t="s">
        <v>7596</v>
      </c>
      <c r="D2011" s="162" t="s">
        <v>7597</v>
      </c>
      <c r="E2011" s="190">
        <v>2560.0</v>
      </c>
      <c r="F2011" s="195">
        <v>44488.0</v>
      </c>
      <c r="G2011" s="33" t="s">
        <v>2746</v>
      </c>
      <c r="H2011" s="33" t="s">
        <v>120</v>
      </c>
      <c r="I2011" s="33" t="s">
        <v>1007</v>
      </c>
      <c r="J2011" s="35">
        <v>1.0</v>
      </c>
      <c r="K2011" s="185" t="s">
        <v>1009</v>
      </c>
      <c r="L2011" s="35">
        <v>2.0</v>
      </c>
      <c r="M2011" s="35" t="s">
        <v>1011</v>
      </c>
      <c r="N2011" s="37"/>
      <c r="O2011" s="33" t="s">
        <v>1012</v>
      </c>
      <c r="P2011" s="32"/>
      <c r="Q2011" s="35" t="s">
        <v>1013</v>
      </c>
      <c r="R2011" s="33" t="s">
        <v>3577</v>
      </c>
      <c r="S2011" s="35" t="s">
        <v>1015</v>
      </c>
      <c r="T2011" s="33" t="s">
        <v>7344</v>
      </c>
      <c r="U2011" s="53"/>
      <c r="V2011" s="53"/>
      <c r="W2011" s="53"/>
      <c r="X2011" s="53"/>
      <c r="Y2011" s="53"/>
      <c r="Z2011" s="53"/>
      <c r="AA2011" s="53"/>
      <c r="AB2011" s="53"/>
      <c r="AC2011" s="53"/>
      <c r="AD2011" s="53"/>
      <c r="AE2011" s="53"/>
    </row>
    <row r="2012" ht="14.25" customHeight="1">
      <c r="A2012" s="157" t="str">
        <f t="shared" si="3"/>
        <v>191021_B56-T2-2_00DQW_00KKS_M05_S_1</v>
      </c>
      <c r="B2012" s="47" t="s">
        <v>4939</v>
      </c>
      <c r="C2012" s="160" t="s">
        <v>7598</v>
      </c>
      <c r="D2012" s="162" t="s">
        <v>7599</v>
      </c>
      <c r="E2012" s="190">
        <v>6889.0</v>
      </c>
      <c r="F2012" s="195">
        <v>44488.0</v>
      </c>
      <c r="G2012" s="33" t="s">
        <v>2746</v>
      </c>
      <c r="H2012" s="33" t="s">
        <v>120</v>
      </c>
      <c r="I2012" s="33" t="s">
        <v>1007</v>
      </c>
      <c r="J2012" s="35">
        <v>1.0</v>
      </c>
      <c r="K2012" s="185" t="s">
        <v>1009</v>
      </c>
      <c r="L2012" s="35">
        <v>2.0</v>
      </c>
      <c r="M2012" s="35" t="s">
        <v>1011</v>
      </c>
      <c r="N2012" s="37"/>
      <c r="O2012" s="33" t="s">
        <v>1012</v>
      </c>
      <c r="P2012" s="32"/>
      <c r="Q2012" s="35" t="s">
        <v>1013</v>
      </c>
      <c r="R2012" s="33" t="s">
        <v>3577</v>
      </c>
      <c r="S2012" s="35" t="s">
        <v>1015</v>
      </c>
      <c r="T2012" s="33" t="s">
        <v>7344</v>
      </c>
      <c r="U2012" s="53"/>
      <c r="V2012" s="53"/>
      <c r="W2012" s="53"/>
      <c r="X2012" s="53"/>
      <c r="Y2012" s="53"/>
      <c r="Z2012" s="53"/>
      <c r="AA2012" s="53"/>
      <c r="AB2012" s="53"/>
      <c r="AC2012" s="53"/>
      <c r="AD2012" s="53"/>
      <c r="AE2012" s="53"/>
    </row>
    <row r="2013" ht="14.25" customHeight="1">
      <c r="A2013" s="157" t="str">
        <f t="shared" si="3"/>
        <v>191021_B56-T2-3_00DQX_00KKT_M05_S_1</v>
      </c>
      <c r="B2013" s="47" t="s">
        <v>4944</v>
      </c>
      <c r="C2013" s="160" t="s">
        <v>7600</v>
      </c>
      <c r="D2013" s="162" t="s">
        <v>7601</v>
      </c>
      <c r="E2013" s="190">
        <v>3332.0</v>
      </c>
      <c r="F2013" s="195">
        <v>44488.0</v>
      </c>
      <c r="G2013" s="33" t="s">
        <v>2746</v>
      </c>
      <c r="H2013" s="33" t="s">
        <v>120</v>
      </c>
      <c r="I2013" s="33" t="s">
        <v>1007</v>
      </c>
      <c r="J2013" s="35">
        <v>1.0</v>
      </c>
      <c r="K2013" s="185" t="s">
        <v>1009</v>
      </c>
      <c r="L2013" s="35">
        <v>2.0</v>
      </c>
      <c r="M2013" s="35" t="s">
        <v>1011</v>
      </c>
      <c r="N2013" s="37"/>
      <c r="O2013" s="33" t="s">
        <v>1012</v>
      </c>
      <c r="P2013" s="32"/>
      <c r="Q2013" s="35" t="s">
        <v>1013</v>
      </c>
      <c r="R2013" s="33" t="s">
        <v>3577</v>
      </c>
      <c r="S2013" s="35" t="s">
        <v>1015</v>
      </c>
      <c r="T2013" s="33" t="s">
        <v>7344</v>
      </c>
      <c r="U2013" s="53"/>
      <c r="V2013" s="53"/>
      <c r="W2013" s="53"/>
      <c r="X2013" s="53"/>
      <c r="Y2013" s="53"/>
      <c r="Z2013" s="53"/>
      <c r="AA2013" s="53"/>
      <c r="AB2013" s="53"/>
      <c r="AC2013" s="53"/>
      <c r="AD2013" s="53"/>
      <c r="AE2013" s="53"/>
    </row>
    <row r="2014" ht="14.25" customHeight="1">
      <c r="A2014" s="157" t="str">
        <f t="shared" si="3"/>
        <v>191021_B56-T2-4_00DQY_00KKU_M05_S_1</v>
      </c>
      <c r="B2014" s="47" t="s">
        <v>4949</v>
      </c>
      <c r="C2014" s="160" t="s">
        <v>7602</v>
      </c>
      <c r="D2014" s="162" t="s">
        <v>7603</v>
      </c>
      <c r="E2014" s="190">
        <v>9130.0</v>
      </c>
      <c r="F2014" s="195">
        <v>44488.0</v>
      </c>
      <c r="G2014" s="33" t="s">
        <v>2746</v>
      </c>
      <c r="H2014" s="33" t="s">
        <v>120</v>
      </c>
      <c r="I2014" s="33" t="s">
        <v>1007</v>
      </c>
      <c r="J2014" s="35">
        <v>1.0</v>
      </c>
      <c r="K2014" s="185" t="s">
        <v>1009</v>
      </c>
      <c r="L2014" s="35">
        <v>2.0</v>
      </c>
      <c r="M2014" s="35" t="s">
        <v>1011</v>
      </c>
      <c r="N2014" s="37"/>
      <c r="O2014" s="33" t="s">
        <v>1012</v>
      </c>
      <c r="P2014" s="32"/>
      <c r="Q2014" s="35" t="s">
        <v>1013</v>
      </c>
      <c r="R2014" s="33" t="s">
        <v>3577</v>
      </c>
      <c r="S2014" s="35" t="s">
        <v>1015</v>
      </c>
      <c r="T2014" s="33" t="s">
        <v>7344</v>
      </c>
      <c r="U2014" s="53"/>
      <c r="V2014" s="53"/>
      <c r="W2014" s="53"/>
      <c r="X2014" s="53"/>
      <c r="Y2014" s="53"/>
      <c r="Z2014" s="53"/>
      <c r="AA2014" s="53"/>
      <c r="AB2014" s="53"/>
      <c r="AC2014" s="53"/>
      <c r="AD2014" s="53"/>
      <c r="AE2014" s="53"/>
    </row>
    <row r="2015" ht="14.25" customHeight="1">
      <c r="A2015" s="157" t="str">
        <f t="shared" si="3"/>
        <v>191021_B56-T2-5_00DQZ_00KKV_M05_S_1</v>
      </c>
      <c r="B2015" s="47" t="s">
        <v>4955</v>
      </c>
      <c r="C2015" s="160" t="s">
        <v>7604</v>
      </c>
      <c r="D2015" s="162" t="s">
        <v>7605</v>
      </c>
      <c r="E2015" s="190">
        <v>7129.0</v>
      </c>
      <c r="F2015" s="195">
        <v>44488.0</v>
      </c>
      <c r="G2015" s="33" t="s">
        <v>2746</v>
      </c>
      <c r="H2015" s="33" t="s">
        <v>120</v>
      </c>
      <c r="I2015" s="33" t="s">
        <v>1007</v>
      </c>
      <c r="J2015" s="35">
        <v>1.0</v>
      </c>
      <c r="K2015" s="185" t="s">
        <v>1009</v>
      </c>
      <c r="L2015" s="35">
        <v>2.0</v>
      </c>
      <c r="M2015" s="35" t="s">
        <v>1011</v>
      </c>
      <c r="N2015" s="37"/>
      <c r="O2015" s="33" t="s">
        <v>1012</v>
      </c>
      <c r="P2015" s="32"/>
      <c r="Q2015" s="35" t="s">
        <v>1013</v>
      </c>
      <c r="R2015" s="33" t="s">
        <v>3577</v>
      </c>
      <c r="S2015" s="35" t="s">
        <v>1015</v>
      </c>
      <c r="T2015" s="33" t="s">
        <v>7344</v>
      </c>
      <c r="U2015" s="53"/>
      <c r="V2015" s="53"/>
      <c r="W2015" s="53"/>
      <c r="X2015" s="53"/>
      <c r="Y2015" s="53"/>
      <c r="Z2015" s="53"/>
      <c r="AA2015" s="53"/>
      <c r="AB2015" s="53"/>
      <c r="AC2015" s="53"/>
      <c r="AD2015" s="53"/>
      <c r="AE2015" s="53"/>
    </row>
    <row r="2016" ht="14.25" customHeight="1">
      <c r="A2016" s="157" t="str">
        <f t="shared" si="3"/>
        <v>191021_B56-T2-6_00DR0_00KKW_M05_S_1</v>
      </c>
      <c r="B2016" s="47" t="s">
        <v>4959</v>
      </c>
      <c r="C2016" s="160" t="s">
        <v>7606</v>
      </c>
      <c r="D2016" s="162" t="s">
        <v>7607</v>
      </c>
      <c r="E2016" s="190">
        <v>2464.0</v>
      </c>
      <c r="F2016" s="195">
        <v>44488.0</v>
      </c>
      <c r="G2016" s="33" t="s">
        <v>2746</v>
      </c>
      <c r="H2016" s="33" t="s">
        <v>120</v>
      </c>
      <c r="I2016" s="33" t="s">
        <v>1007</v>
      </c>
      <c r="J2016" s="35">
        <v>1.0</v>
      </c>
      <c r="K2016" s="185" t="s">
        <v>1009</v>
      </c>
      <c r="L2016" s="35">
        <v>2.0</v>
      </c>
      <c r="M2016" s="35" t="s">
        <v>1011</v>
      </c>
      <c r="N2016" s="37"/>
      <c r="O2016" s="33" t="s">
        <v>1012</v>
      </c>
      <c r="P2016" s="32"/>
      <c r="Q2016" s="35" t="s">
        <v>1013</v>
      </c>
      <c r="R2016" s="33" t="s">
        <v>3577</v>
      </c>
      <c r="S2016" s="35" t="s">
        <v>1015</v>
      </c>
      <c r="T2016" s="33" t="s">
        <v>7344</v>
      </c>
      <c r="U2016" s="53"/>
      <c r="V2016" s="53"/>
      <c r="W2016" s="53"/>
      <c r="X2016" s="53"/>
      <c r="Y2016" s="53"/>
      <c r="Z2016" s="53"/>
      <c r="AA2016" s="53"/>
      <c r="AB2016" s="53"/>
      <c r="AC2016" s="53"/>
      <c r="AD2016" s="53"/>
      <c r="AE2016" s="53"/>
    </row>
    <row r="2017" ht="14.25" customHeight="1">
      <c r="A2017" s="157" t="str">
        <f t="shared" si="3"/>
        <v>191021_B56-T2-7_00DR1_00KKX_M05_S_1</v>
      </c>
      <c r="B2017" s="47" t="s">
        <v>4965</v>
      </c>
      <c r="C2017" s="160" t="s">
        <v>7608</v>
      </c>
      <c r="D2017" s="162" t="s">
        <v>7609</v>
      </c>
      <c r="E2017" s="190">
        <v>6309.0</v>
      </c>
      <c r="F2017" s="195">
        <v>44488.0</v>
      </c>
      <c r="G2017" s="33" t="s">
        <v>2746</v>
      </c>
      <c r="H2017" s="33" t="s">
        <v>120</v>
      </c>
      <c r="I2017" s="33" t="s">
        <v>1007</v>
      </c>
      <c r="J2017" s="35">
        <v>1.0</v>
      </c>
      <c r="K2017" s="185" t="s">
        <v>1009</v>
      </c>
      <c r="L2017" s="35">
        <v>2.0</v>
      </c>
      <c r="M2017" s="35" t="s">
        <v>1011</v>
      </c>
      <c r="N2017" s="37"/>
      <c r="O2017" s="33" t="s">
        <v>1012</v>
      </c>
      <c r="P2017" s="32"/>
      <c r="Q2017" s="35" t="s">
        <v>1013</v>
      </c>
      <c r="R2017" s="33" t="s">
        <v>3577</v>
      </c>
      <c r="S2017" s="35" t="s">
        <v>1015</v>
      </c>
      <c r="T2017" s="33" t="s">
        <v>7344</v>
      </c>
      <c r="U2017" s="53"/>
      <c r="V2017" s="53"/>
      <c r="W2017" s="53"/>
      <c r="X2017" s="53"/>
      <c r="Y2017" s="53"/>
      <c r="Z2017" s="53"/>
      <c r="AA2017" s="53"/>
      <c r="AB2017" s="53"/>
      <c r="AC2017" s="53"/>
      <c r="AD2017" s="53"/>
      <c r="AE2017" s="53"/>
    </row>
    <row r="2018" ht="14.25" customHeight="1">
      <c r="A2018" s="157" t="str">
        <f t="shared" si="3"/>
        <v>191021_B56-T2-8_00DR2_00KKY_M05_S_1</v>
      </c>
      <c r="B2018" s="47" t="s">
        <v>4969</v>
      </c>
      <c r="C2018" s="160" t="s">
        <v>7610</v>
      </c>
      <c r="D2018" s="162" t="s">
        <v>7611</v>
      </c>
      <c r="E2018" s="190">
        <v>2619.0</v>
      </c>
      <c r="F2018" s="195">
        <v>44488.0</v>
      </c>
      <c r="G2018" s="33" t="s">
        <v>2746</v>
      </c>
      <c r="H2018" s="33" t="s">
        <v>120</v>
      </c>
      <c r="I2018" s="33" t="s">
        <v>1007</v>
      </c>
      <c r="J2018" s="35">
        <v>1.0</v>
      </c>
      <c r="K2018" s="185" t="s">
        <v>1009</v>
      </c>
      <c r="L2018" s="35">
        <v>2.0</v>
      </c>
      <c r="M2018" s="35" t="s">
        <v>1011</v>
      </c>
      <c r="N2018" s="37"/>
      <c r="O2018" s="33" t="s">
        <v>1012</v>
      </c>
      <c r="P2018" s="32"/>
      <c r="Q2018" s="35" t="s">
        <v>1013</v>
      </c>
      <c r="R2018" s="33" t="s">
        <v>3577</v>
      </c>
      <c r="S2018" s="35" t="s">
        <v>1015</v>
      </c>
      <c r="T2018" s="33" t="s">
        <v>7344</v>
      </c>
      <c r="U2018" s="53"/>
      <c r="V2018" s="53"/>
      <c r="W2018" s="53"/>
      <c r="X2018" s="53"/>
      <c r="Y2018" s="53"/>
      <c r="Z2018" s="53"/>
      <c r="AA2018" s="53"/>
      <c r="AB2018" s="53"/>
      <c r="AC2018" s="53"/>
      <c r="AD2018" s="53"/>
      <c r="AE2018" s="53"/>
    </row>
    <row r="2019" ht="14.25" customHeight="1">
      <c r="A2019" s="157" t="str">
        <f t="shared" si="3"/>
        <v>191021_B56-T2-9_00DR3_00KKZ_M05_S_1</v>
      </c>
      <c r="B2019" s="47" t="s">
        <v>4975</v>
      </c>
      <c r="C2019" s="160" t="s">
        <v>7612</v>
      </c>
      <c r="D2019" s="162" t="s">
        <v>7613</v>
      </c>
      <c r="E2019" s="190">
        <v>6410.0</v>
      </c>
      <c r="F2019" s="195">
        <v>44488.0</v>
      </c>
      <c r="G2019" s="33" t="s">
        <v>2746</v>
      </c>
      <c r="H2019" s="33" t="s">
        <v>120</v>
      </c>
      <c r="I2019" s="33" t="s">
        <v>1007</v>
      </c>
      <c r="J2019" s="35">
        <v>1.0</v>
      </c>
      <c r="K2019" s="185" t="s">
        <v>1009</v>
      </c>
      <c r="L2019" s="35">
        <v>2.0</v>
      </c>
      <c r="M2019" s="35" t="s">
        <v>1011</v>
      </c>
      <c r="N2019" s="37"/>
      <c r="O2019" s="33" t="s">
        <v>1012</v>
      </c>
      <c r="P2019" s="32"/>
      <c r="Q2019" s="35" t="s">
        <v>1013</v>
      </c>
      <c r="R2019" s="33" t="s">
        <v>3577</v>
      </c>
      <c r="S2019" s="35" t="s">
        <v>1015</v>
      </c>
      <c r="T2019" s="33" t="s">
        <v>7344</v>
      </c>
      <c r="U2019" s="53"/>
      <c r="V2019" s="53"/>
      <c r="W2019" s="53"/>
      <c r="X2019" s="53"/>
      <c r="Y2019" s="53"/>
      <c r="Z2019" s="53"/>
      <c r="AA2019" s="53"/>
      <c r="AB2019" s="53"/>
      <c r="AC2019" s="53"/>
      <c r="AD2019" s="53"/>
      <c r="AE2019" s="53"/>
    </row>
    <row r="2020" ht="14.25" customHeight="1">
      <c r="A2020" s="157" t="str">
        <f t="shared" si="3"/>
        <v>191021_B56-T2-10_00DR4_00KL0_M05_S_1</v>
      </c>
      <c r="B2020" s="47" t="s">
        <v>4979</v>
      </c>
      <c r="C2020" s="160" t="s">
        <v>7614</v>
      </c>
      <c r="D2020" s="162" t="s">
        <v>7615</v>
      </c>
      <c r="E2020" s="190">
        <v>3107.0</v>
      </c>
      <c r="F2020" s="195">
        <v>44488.0</v>
      </c>
      <c r="G2020" s="33" t="s">
        <v>2746</v>
      </c>
      <c r="H2020" s="33" t="s">
        <v>120</v>
      </c>
      <c r="I2020" s="33" t="s">
        <v>1007</v>
      </c>
      <c r="J2020" s="35">
        <v>1.0</v>
      </c>
      <c r="K2020" s="185" t="s">
        <v>1009</v>
      </c>
      <c r="L2020" s="35">
        <v>2.0</v>
      </c>
      <c r="M2020" s="35" t="s">
        <v>1011</v>
      </c>
      <c r="N2020" s="37"/>
      <c r="O2020" s="33" t="s">
        <v>1012</v>
      </c>
      <c r="P2020" s="32"/>
      <c r="Q2020" s="35" t="s">
        <v>1013</v>
      </c>
      <c r="R2020" s="33" t="s">
        <v>3577</v>
      </c>
      <c r="S2020" s="35" t="s">
        <v>1015</v>
      </c>
      <c r="T2020" s="33" t="s">
        <v>7344</v>
      </c>
      <c r="U2020" s="53"/>
      <c r="V2020" s="53"/>
      <c r="W2020" s="53"/>
      <c r="X2020" s="53"/>
      <c r="Y2020" s="53"/>
      <c r="Z2020" s="53"/>
      <c r="AA2020" s="53"/>
      <c r="AB2020" s="53"/>
      <c r="AC2020" s="53"/>
      <c r="AD2020" s="53"/>
      <c r="AE2020" s="53"/>
    </row>
    <row r="2021" ht="14.25" customHeight="1">
      <c r="A2021" s="157" t="str">
        <f t="shared" si="3"/>
        <v>191021_B56-T2-11_00DR5_00KL1_M05_S_1</v>
      </c>
      <c r="B2021" s="47" t="s">
        <v>4985</v>
      </c>
      <c r="C2021" s="160" t="s">
        <v>7616</v>
      </c>
      <c r="D2021" s="162" t="s">
        <v>7617</v>
      </c>
      <c r="E2021" s="190">
        <v>2497.0</v>
      </c>
      <c r="F2021" s="195">
        <v>44488.0</v>
      </c>
      <c r="G2021" s="33" t="s">
        <v>2746</v>
      </c>
      <c r="H2021" s="33" t="s">
        <v>120</v>
      </c>
      <c r="I2021" s="33" t="s">
        <v>1007</v>
      </c>
      <c r="J2021" s="35">
        <v>1.0</v>
      </c>
      <c r="K2021" s="185" t="s">
        <v>1009</v>
      </c>
      <c r="L2021" s="35">
        <v>2.0</v>
      </c>
      <c r="M2021" s="35" t="s">
        <v>1011</v>
      </c>
      <c r="N2021" s="37"/>
      <c r="O2021" s="33" t="s">
        <v>1012</v>
      </c>
      <c r="P2021" s="32"/>
      <c r="Q2021" s="35" t="s">
        <v>1013</v>
      </c>
      <c r="R2021" s="33" t="s">
        <v>3577</v>
      </c>
      <c r="S2021" s="35" t="s">
        <v>1015</v>
      </c>
      <c r="T2021" s="33" t="s">
        <v>7344</v>
      </c>
      <c r="U2021" s="53"/>
      <c r="V2021" s="53"/>
      <c r="W2021" s="53"/>
      <c r="X2021" s="53"/>
      <c r="Y2021" s="53"/>
      <c r="Z2021" s="53"/>
      <c r="AA2021" s="53"/>
      <c r="AB2021" s="53"/>
      <c r="AC2021" s="53"/>
      <c r="AD2021" s="53"/>
      <c r="AE2021" s="53"/>
    </row>
    <row r="2022" ht="14.25" customHeight="1">
      <c r="A2022" s="157" t="str">
        <f t="shared" si="3"/>
        <v>191021_B56-T2-12_00DR6_00KL2_M05_S_1</v>
      </c>
      <c r="B2022" s="47" t="s">
        <v>4989</v>
      </c>
      <c r="C2022" s="160" t="s">
        <v>7618</v>
      </c>
      <c r="D2022" s="162" t="s">
        <v>7619</v>
      </c>
      <c r="E2022" s="33" t="s">
        <v>154</v>
      </c>
      <c r="F2022" s="195">
        <v>44488.0</v>
      </c>
      <c r="G2022" s="33" t="s">
        <v>2746</v>
      </c>
      <c r="H2022" s="33" t="s">
        <v>120</v>
      </c>
      <c r="I2022" s="33" t="s">
        <v>1007</v>
      </c>
      <c r="J2022" s="35">
        <v>1.0</v>
      </c>
      <c r="K2022" s="185" t="s">
        <v>1009</v>
      </c>
      <c r="L2022" s="35">
        <v>2.0</v>
      </c>
      <c r="M2022" s="35" t="s">
        <v>1011</v>
      </c>
      <c r="N2022" s="37"/>
      <c r="O2022" s="33" t="s">
        <v>1012</v>
      </c>
      <c r="P2022" s="32"/>
      <c r="Q2022" s="35" t="s">
        <v>1013</v>
      </c>
      <c r="R2022" s="33" t="s">
        <v>3577</v>
      </c>
      <c r="S2022" s="35" t="s">
        <v>1015</v>
      </c>
      <c r="T2022" s="33" t="s">
        <v>7344</v>
      </c>
      <c r="U2022" s="53"/>
      <c r="V2022" s="53"/>
      <c r="W2022" s="53"/>
      <c r="X2022" s="53"/>
      <c r="Y2022" s="53"/>
      <c r="Z2022" s="53"/>
      <c r="AA2022" s="53"/>
      <c r="AB2022" s="53"/>
      <c r="AC2022" s="53"/>
      <c r="AD2022" s="53"/>
      <c r="AE2022" s="53"/>
    </row>
    <row r="2023" ht="14.25" customHeight="1">
      <c r="A2023" s="157" t="str">
        <f t="shared" si="3"/>
        <v>191021_B56-T2-13_00DR7_00KL3_M05_S_1</v>
      </c>
      <c r="B2023" s="47" t="s">
        <v>4996</v>
      </c>
      <c r="C2023" s="160" t="s">
        <v>7620</v>
      </c>
      <c r="D2023" s="162" t="s">
        <v>7621</v>
      </c>
      <c r="E2023" s="33" t="s">
        <v>900</v>
      </c>
      <c r="F2023" s="195">
        <v>44488.0</v>
      </c>
      <c r="G2023" s="33" t="s">
        <v>2746</v>
      </c>
      <c r="H2023" s="33" t="s">
        <v>120</v>
      </c>
      <c r="I2023" s="33" t="s">
        <v>1007</v>
      </c>
      <c r="J2023" s="35">
        <v>1.0</v>
      </c>
      <c r="K2023" s="185" t="s">
        <v>1009</v>
      </c>
      <c r="L2023" s="35">
        <v>2.0</v>
      </c>
      <c r="M2023" s="35" t="s">
        <v>1011</v>
      </c>
      <c r="N2023" s="37"/>
      <c r="O2023" s="33" t="s">
        <v>1012</v>
      </c>
      <c r="P2023" s="32"/>
      <c r="Q2023" s="35" t="s">
        <v>1013</v>
      </c>
      <c r="R2023" s="33" t="s">
        <v>3577</v>
      </c>
      <c r="S2023" s="35" t="s">
        <v>1015</v>
      </c>
      <c r="T2023" s="33" t="s">
        <v>7344</v>
      </c>
      <c r="U2023" s="53"/>
      <c r="V2023" s="53"/>
      <c r="W2023" s="53"/>
      <c r="X2023" s="53"/>
      <c r="Y2023" s="53"/>
      <c r="Z2023" s="53"/>
      <c r="AA2023" s="53"/>
      <c r="AB2023" s="53"/>
      <c r="AC2023" s="53"/>
      <c r="AD2023" s="53"/>
      <c r="AE2023" s="53"/>
    </row>
    <row r="2024" ht="14.25" customHeight="1">
      <c r="A2024" s="157" t="str">
        <f t="shared" si="3"/>
        <v>191022_HEK-QCS_000F2_00KL4_M03_S_1</v>
      </c>
      <c r="B2024" s="154" t="s">
        <v>108</v>
      </c>
      <c r="C2024" s="160" t="s">
        <v>7622</v>
      </c>
      <c r="D2024" s="123" t="s">
        <v>109</v>
      </c>
      <c r="E2024" s="33" t="s">
        <v>109</v>
      </c>
      <c r="F2024" s="195">
        <v>44853.0</v>
      </c>
      <c r="G2024" s="33" t="s">
        <v>5229</v>
      </c>
      <c r="H2024" s="33" t="s">
        <v>1219</v>
      </c>
      <c r="I2024" s="33" t="s">
        <v>1007</v>
      </c>
      <c r="J2024" s="35">
        <v>1.0</v>
      </c>
      <c r="K2024" s="185" t="s">
        <v>1009</v>
      </c>
      <c r="L2024" s="35">
        <v>2.0</v>
      </c>
      <c r="M2024" s="35" t="s">
        <v>1011</v>
      </c>
      <c r="N2024" s="37"/>
      <c r="O2024" s="33" t="s">
        <v>1012</v>
      </c>
      <c r="P2024" s="32"/>
      <c r="Q2024" s="35" t="s">
        <v>1013</v>
      </c>
      <c r="R2024" s="35" t="s">
        <v>5232</v>
      </c>
      <c r="S2024" s="35" t="s">
        <v>1015</v>
      </c>
      <c r="T2024" s="35" t="s">
        <v>5233</v>
      </c>
      <c r="U2024" s="53"/>
      <c r="V2024" s="53"/>
      <c r="W2024" s="53"/>
      <c r="X2024" s="53"/>
      <c r="Y2024" s="53"/>
      <c r="Z2024" s="53"/>
      <c r="AA2024" s="53"/>
      <c r="AB2024" s="53"/>
      <c r="AC2024" s="53"/>
      <c r="AD2024" s="53"/>
      <c r="AE2024" s="53"/>
    </row>
    <row r="2025" ht="14.25" customHeight="1">
      <c r="A2025" s="157" t="str">
        <f t="shared" si="3"/>
        <v>191022_HEK-QCS_00J8W_00KL5_M03_S_1</v>
      </c>
      <c r="B2025" s="154" t="s">
        <v>5768</v>
      </c>
      <c r="C2025" s="160" t="s">
        <v>7623</v>
      </c>
      <c r="D2025" s="123" t="s">
        <v>109</v>
      </c>
      <c r="E2025" s="33" t="s">
        <v>109</v>
      </c>
      <c r="F2025" s="195">
        <v>44853.0</v>
      </c>
      <c r="G2025" s="33" t="s">
        <v>5229</v>
      </c>
      <c r="H2025" s="33" t="s">
        <v>1219</v>
      </c>
      <c r="I2025" s="33" t="s">
        <v>1007</v>
      </c>
      <c r="J2025" s="35">
        <v>1.0</v>
      </c>
      <c r="K2025" s="185" t="s">
        <v>1009</v>
      </c>
      <c r="L2025" s="35">
        <v>2.0</v>
      </c>
      <c r="M2025" s="35" t="s">
        <v>1011</v>
      </c>
      <c r="N2025" s="37"/>
      <c r="O2025" s="33" t="s">
        <v>1012</v>
      </c>
      <c r="P2025" s="32"/>
      <c r="Q2025" s="35" t="s">
        <v>1013</v>
      </c>
      <c r="R2025" s="35" t="s">
        <v>5232</v>
      </c>
      <c r="S2025" s="35" t="s">
        <v>1015</v>
      </c>
      <c r="T2025" s="35" t="s">
        <v>5233</v>
      </c>
      <c r="U2025" s="53"/>
      <c r="V2025" s="53"/>
      <c r="W2025" s="53"/>
      <c r="X2025" s="53"/>
      <c r="Y2025" s="53"/>
      <c r="Z2025" s="53"/>
      <c r="AA2025" s="53"/>
      <c r="AB2025" s="53"/>
      <c r="AC2025" s="53"/>
      <c r="AD2025" s="53"/>
      <c r="AE2025" s="53"/>
    </row>
    <row r="2026" ht="14.25" customHeight="1">
      <c r="A2026" s="157" t="str">
        <f t="shared" si="3"/>
        <v>191022_B57-T2-1_00DR8_00KL6_M03_S_1</v>
      </c>
      <c r="B2026" s="47" t="s">
        <v>5000</v>
      </c>
      <c r="C2026" s="160" t="s">
        <v>7624</v>
      </c>
      <c r="D2026" s="238" t="s">
        <v>7625</v>
      </c>
      <c r="E2026" s="182">
        <v>9529.0</v>
      </c>
      <c r="F2026" s="195">
        <v>44853.0</v>
      </c>
      <c r="G2026" s="33" t="s">
        <v>5229</v>
      </c>
      <c r="H2026" s="33" t="s">
        <v>1219</v>
      </c>
      <c r="I2026" s="33" t="s">
        <v>1007</v>
      </c>
      <c r="J2026" s="35">
        <v>1.0</v>
      </c>
      <c r="K2026" s="185" t="s">
        <v>1009</v>
      </c>
      <c r="L2026" s="35">
        <v>2.0</v>
      </c>
      <c r="M2026" s="35" t="s">
        <v>1011</v>
      </c>
      <c r="N2026" s="37"/>
      <c r="O2026" s="33" t="s">
        <v>1012</v>
      </c>
      <c r="P2026" s="32"/>
      <c r="Q2026" s="35" t="s">
        <v>1013</v>
      </c>
      <c r="R2026" s="35" t="s">
        <v>5232</v>
      </c>
      <c r="S2026" s="35" t="s">
        <v>1015</v>
      </c>
      <c r="T2026" s="35" t="s">
        <v>5233</v>
      </c>
      <c r="U2026" s="53"/>
      <c r="V2026" s="53"/>
      <c r="W2026" s="53"/>
      <c r="X2026" s="53"/>
      <c r="Y2026" s="53"/>
      <c r="Z2026" s="53"/>
      <c r="AA2026" s="53"/>
      <c r="AB2026" s="53"/>
      <c r="AC2026" s="53"/>
      <c r="AD2026" s="53"/>
      <c r="AE2026" s="53"/>
    </row>
    <row r="2027" ht="14.25" customHeight="1">
      <c r="A2027" s="157" t="str">
        <f t="shared" si="3"/>
        <v>191022_B57-T2-2_00DR9_00KL7_M03_S_1</v>
      </c>
      <c r="B2027" s="47" t="s">
        <v>5006</v>
      </c>
      <c r="C2027" s="160" t="s">
        <v>7626</v>
      </c>
      <c r="D2027" s="238" t="s">
        <v>7627</v>
      </c>
      <c r="E2027" s="182">
        <v>2793.0</v>
      </c>
      <c r="F2027" s="195">
        <v>44853.0</v>
      </c>
      <c r="G2027" s="33" t="s">
        <v>5229</v>
      </c>
      <c r="H2027" s="33" t="s">
        <v>1219</v>
      </c>
      <c r="I2027" s="33" t="s">
        <v>1007</v>
      </c>
      <c r="J2027" s="35">
        <v>1.0</v>
      </c>
      <c r="K2027" s="185" t="s">
        <v>1009</v>
      </c>
      <c r="L2027" s="35">
        <v>2.0</v>
      </c>
      <c r="M2027" s="35" t="s">
        <v>1011</v>
      </c>
      <c r="N2027" s="37"/>
      <c r="O2027" s="33" t="s">
        <v>1012</v>
      </c>
      <c r="P2027" s="32"/>
      <c r="Q2027" s="35" t="s">
        <v>1013</v>
      </c>
      <c r="R2027" s="35" t="s">
        <v>5232</v>
      </c>
      <c r="S2027" s="35" t="s">
        <v>1015</v>
      </c>
      <c r="T2027" s="35" t="s">
        <v>5233</v>
      </c>
      <c r="U2027" s="53"/>
      <c r="V2027" s="53"/>
      <c r="W2027" s="53"/>
      <c r="X2027" s="53"/>
      <c r="Y2027" s="53"/>
      <c r="Z2027" s="53"/>
      <c r="AA2027" s="53"/>
      <c r="AB2027" s="53"/>
      <c r="AC2027" s="53"/>
      <c r="AD2027" s="53"/>
      <c r="AE2027" s="53"/>
    </row>
    <row r="2028" ht="14.25" customHeight="1">
      <c r="A2028" s="157" t="str">
        <f t="shared" si="3"/>
        <v>191022_B57-T2-3_00DRA_00KL8_M03_S_1</v>
      </c>
      <c r="B2028" s="47" t="s">
        <v>5011</v>
      </c>
      <c r="C2028" s="160" t="s">
        <v>7628</v>
      </c>
      <c r="D2028" s="239" t="s">
        <v>7629</v>
      </c>
      <c r="E2028" s="182">
        <v>3294.0</v>
      </c>
      <c r="F2028" s="195">
        <v>44853.0</v>
      </c>
      <c r="G2028" s="33" t="s">
        <v>5229</v>
      </c>
      <c r="H2028" s="33" t="s">
        <v>1219</v>
      </c>
      <c r="I2028" s="33" t="s">
        <v>1007</v>
      </c>
      <c r="J2028" s="35">
        <v>1.0</v>
      </c>
      <c r="K2028" s="185" t="s">
        <v>1009</v>
      </c>
      <c r="L2028" s="35">
        <v>2.0</v>
      </c>
      <c r="M2028" s="35" t="s">
        <v>1011</v>
      </c>
      <c r="N2028" s="107" t="s">
        <v>7630</v>
      </c>
      <c r="O2028" s="33" t="s">
        <v>4297</v>
      </c>
      <c r="P2028" s="33" t="s">
        <v>7217</v>
      </c>
      <c r="Q2028" s="35" t="s">
        <v>1013</v>
      </c>
      <c r="R2028" s="35" t="s">
        <v>5232</v>
      </c>
      <c r="S2028" s="35" t="s">
        <v>1015</v>
      </c>
      <c r="T2028" s="35" t="s">
        <v>5233</v>
      </c>
      <c r="U2028" s="53"/>
      <c r="V2028" s="53"/>
      <c r="W2028" s="53"/>
      <c r="X2028" s="53"/>
      <c r="Y2028" s="53"/>
      <c r="Z2028" s="53"/>
      <c r="AA2028" s="53"/>
      <c r="AB2028" s="53"/>
      <c r="AC2028" s="53"/>
      <c r="AD2028" s="53"/>
      <c r="AE2028" s="53"/>
    </row>
    <row r="2029" ht="14.25" customHeight="1">
      <c r="A2029" s="157" t="str">
        <f t="shared" si="3"/>
        <v>191022_B57-T2-4_00DRB_00KL9_M03_S_1</v>
      </c>
      <c r="B2029" s="47" t="s">
        <v>5016</v>
      </c>
      <c r="C2029" s="160" t="s">
        <v>7631</v>
      </c>
      <c r="D2029" s="238" t="s">
        <v>7632</v>
      </c>
      <c r="E2029" s="182">
        <v>10695.0</v>
      </c>
      <c r="F2029" s="195">
        <v>44853.0</v>
      </c>
      <c r="G2029" s="33" t="s">
        <v>5229</v>
      </c>
      <c r="H2029" s="33" t="s">
        <v>1219</v>
      </c>
      <c r="I2029" s="33" t="s">
        <v>1007</v>
      </c>
      <c r="J2029" s="35">
        <v>1.0</v>
      </c>
      <c r="K2029" s="185" t="s">
        <v>1009</v>
      </c>
      <c r="L2029" s="35">
        <v>2.0</v>
      </c>
      <c r="M2029" s="35" t="s">
        <v>1011</v>
      </c>
      <c r="N2029" s="37"/>
      <c r="O2029" s="33" t="s">
        <v>1012</v>
      </c>
      <c r="P2029" s="32"/>
      <c r="Q2029" s="35" t="s">
        <v>1013</v>
      </c>
      <c r="R2029" s="35" t="s">
        <v>5232</v>
      </c>
      <c r="S2029" s="35" t="s">
        <v>1015</v>
      </c>
      <c r="T2029" s="35" t="s">
        <v>5233</v>
      </c>
      <c r="U2029" s="53"/>
      <c r="V2029" s="53"/>
      <c r="W2029" s="53"/>
      <c r="X2029" s="53"/>
      <c r="Y2029" s="53"/>
      <c r="Z2029" s="53"/>
      <c r="AA2029" s="53"/>
      <c r="AB2029" s="53"/>
      <c r="AC2029" s="53"/>
      <c r="AD2029" s="53"/>
      <c r="AE2029" s="53"/>
    </row>
    <row r="2030" ht="14.25" customHeight="1">
      <c r="A2030" s="157" t="str">
        <f t="shared" si="3"/>
        <v>191022_B57-T2-5_00DRC_00KLA_M03_S_1</v>
      </c>
      <c r="B2030" s="47" t="s">
        <v>5021</v>
      </c>
      <c r="C2030" s="160" t="s">
        <v>7633</v>
      </c>
      <c r="D2030" s="238" t="s">
        <v>7634</v>
      </c>
      <c r="E2030" s="182">
        <v>6653.0</v>
      </c>
      <c r="F2030" s="195">
        <v>44853.0</v>
      </c>
      <c r="G2030" s="33" t="s">
        <v>5229</v>
      </c>
      <c r="H2030" s="33" t="s">
        <v>1219</v>
      </c>
      <c r="I2030" s="33" t="s">
        <v>1007</v>
      </c>
      <c r="J2030" s="35">
        <v>1.0</v>
      </c>
      <c r="K2030" s="185" t="s">
        <v>1009</v>
      </c>
      <c r="L2030" s="35">
        <v>2.0</v>
      </c>
      <c r="M2030" s="35" t="s">
        <v>1011</v>
      </c>
      <c r="N2030" s="37"/>
      <c r="O2030" s="33" t="s">
        <v>1012</v>
      </c>
      <c r="P2030" s="32"/>
      <c r="Q2030" s="35" t="s">
        <v>1013</v>
      </c>
      <c r="R2030" s="35" t="s">
        <v>5232</v>
      </c>
      <c r="S2030" s="35" t="s">
        <v>1015</v>
      </c>
      <c r="T2030" s="35" t="s">
        <v>5233</v>
      </c>
      <c r="U2030" s="53"/>
      <c r="V2030" s="53"/>
      <c r="W2030" s="53"/>
      <c r="X2030" s="53"/>
      <c r="Y2030" s="53"/>
      <c r="Z2030" s="53"/>
      <c r="AA2030" s="53"/>
      <c r="AB2030" s="53"/>
      <c r="AC2030" s="53"/>
      <c r="AD2030" s="53"/>
      <c r="AE2030" s="53"/>
    </row>
    <row r="2031" ht="14.25" customHeight="1">
      <c r="A2031" s="157" t="str">
        <f t="shared" si="3"/>
        <v>191022_B57-T2-6_00DRD_00KLB_M03_S_1</v>
      </c>
      <c r="B2031" s="47" t="s">
        <v>5027</v>
      </c>
      <c r="C2031" s="160" t="s">
        <v>7635</v>
      </c>
      <c r="D2031" s="238" t="s">
        <v>7636</v>
      </c>
      <c r="E2031" s="182">
        <v>6469.0</v>
      </c>
      <c r="F2031" s="195">
        <v>44853.0</v>
      </c>
      <c r="G2031" s="33" t="s">
        <v>5229</v>
      </c>
      <c r="H2031" s="33" t="s">
        <v>1219</v>
      </c>
      <c r="I2031" s="33" t="s">
        <v>1007</v>
      </c>
      <c r="J2031" s="35">
        <v>1.0</v>
      </c>
      <c r="K2031" s="185" t="s">
        <v>1009</v>
      </c>
      <c r="L2031" s="35">
        <v>2.0</v>
      </c>
      <c r="M2031" s="35" t="s">
        <v>1011</v>
      </c>
      <c r="N2031" s="37"/>
      <c r="O2031" s="33" t="s">
        <v>1012</v>
      </c>
      <c r="P2031" s="32"/>
      <c r="Q2031" s="35" t="s">
        <v>1013</v>
      </c>
      <c r="R2031" s="35" t="s">
        <v>5232</v>
      </c>
      <c r="S2031" s="35" t="s">
        <v>1015</v>
      </c>
      <c r="T2031" s="35" t="s">
        <v>5233</v>
      </c>
      <c r="U2031" s="53"/>
      <c r="V2031" s="53"/>
      <c r="W2031" s="53"/>
      <c r="X2031" s="53"/>
      <c r="Y2031" s="53"/>
      <c r="Z2031" s="53"/>
      <c r="AA2031" s="53"/>
      <c r="AB2031" s="53"/>
      <c r="AC2031" s="53"/>
      <c r="AD2031" s="53"/>
      <c r="AE2031" s="53"/>
    </row>
    <row r="2032" ht="14.25" customHeight="1">
      <c r="A2032" s="157" t="str">
        <f t="shared" si="3"/>
        <v>191022_B57-T2-7_00DRE_00KLC_M03_S_1</v>
      </c>
      <c r="B2032" s="47" t="s">
        <v>5032</v>
      </c>
      <c r="C2032" s="160" t="s">
        <v>7637</v>
      </c>
      <c r="D2032" s="238" t="s">
        <v>7638</v>
      </c>
      <c r="E2032" s="182">
        <v>7113.0</v>
      </c>
      <c r="F2032" s="195">
        <v>44853.0</v>
      </c>
      <c r="G2032" s="33" t="s">
        <v>5229</v>
      </c>
      <c r="H2032" s="33" t="s">
        <v>1219</v>
      </c>
      <c r="I2032" s="33" t="s">
        <v>1007</v>
      </c>
      <c r="J2032" s="35">
        <v>1.0</v>
      </c>
      <c r="K2032" s="185" t="s">
        <v>1009</v>
      </c>
      <c r="L2032" s="35">
        <v>2.0</v>
      </c>
      <c r="M2032" s="35" t="s">
        <v>1011</v>
      </c>
      <c r="N2032" s="37"/>
      <c r="O2032" s="33" t="s">
        <v>1012</v>
      </c>
      <c r="P2032" s="32"/>
      <c r="Q2032" s="35" t="s">
        <v>1013</v>
      </c>
      <c r="R2032" s="35" t="s">
        <v>5232</v>
      </c>
      <c r="S2032" s="35" t="s">
        <v>1015</v>
      </c>
      <c r="T2032" s="35" t="s">
        <v>5233</v>
      </c>
      <c r="U2032" s="53"/>
      <c r="V2032" s="53"/>
      <c r="W2032" s="53"/>
      <c r="X2032" s="53"/>
      <c r="Y2032" s="53"/>
      <c r="Z2032" s="53"/>
      <c r="AA2032" s="53"/>
      <c r="AB2032" s="53"/>
      <c r="AC2032" s="53"/>
      <c r="AD2032" s="53"/>
      <c r="AE2032" s="53"/>
    </row>
    <row r="2033" ht="14.25" customHeight="1">
      <c r="A2033" s="157" t="str">
        <f t="shared" si="3"/>
        <v>191022_B57-T2-8_00DRF_00KLD_M03_S_1</v>
      </c>
      <c r="B2033" s="47" t="s">
        <v>5037</v>
      </c>
      <c r="C2033" s="160" t="s">
        <v>7639</v>
      </c>
      <c r="D2033" s="238" t="s">
        <v>7640</v>
      </c>
      <c r="E2033" s="182">
        <v>7951.0</v>
      </c>
      <c r="F2033" s="195">
        <v>44853.0</v>
      </c>
      <c r="G2033" s="33" t="s">
        <v>5229</v>
      </c>
      <c r="H2033" s="33" t="s">
        <v>1219</v>
      </c>
      <c r="I2033" s="33" t="s">
        <v>1007</v>
      </c>
      <c r="J2033" s="35">
        <v>1.0</v>
      </c>
      <c r="K2033" s="185" t="s">
        <v>1009</v>
      </c>
      <c r="L2033" s="35">
        <v>2.0</v>
      </c>
      <c r="M2033" s="35" t="s">
        <v>1011</v>
      </c>
      <c r="N2033" s="37"/>
      <c r="O2033" s="33" t="s">
        <v>1012</v>
      </c>
      <c r="P2033" s="32"/>
      <c r="Q2033" s="35" t="s">
        <v>1013</v>
      </c>
      <c r="R2033" s="35" t="s">
        <v>5232</v>
      </c>
      <c r="S2033" s="35" t="s">
        <v>1015</v>
      </c>
      <c r="T2033" s="35" t="s">
        <v>5233</v>
      </c>
      <c r="U2033" s="53"/>
      <c r="V2033" s="53"/>
      <c r="W2033" s="53"/>
      <c r="X2033" s="53"/>
      <c r="Y2033" s="53"/>
      <c r="Z2033" s="53"/>
      <c r="AA2033" s="53"/>
      <c r="AB2033" s="53"/>
      <c r="AC2033" s="53"/>
      <c r="AD2033" s="53"/>
      <c r="AE2033" s="53"/>
    </row>
    <row r="2034" ht="14.25" customHeight="1">
      <c r="A2034" s="157" t="str">
        <f t="shared" si="3"/>
        <v>191022_B57-T2-9_00DRG_00KLE_M03_S_1</v>
      </c>
      <c r="B2034" s="47" t="s">
        <v>5042</v>
      </c>
      <c r="C2034" s="160" t="s">
        <v>7641</v>
      </c>
      <c r="D2034" s="238" t="s">
        <v>7642</v>
      </c>
      <c r="E2034" s="182">
        <v>6953.0</v>
      </c>
      <c r="F2034" s="195">
        <v>44853.0</v>
      </c>
      <c r="G2034" s="33" t="s">
        <v>5229</v>
      </c>
      <c r="H2034" s="33" t="s">
        <v>1219</v>
      </c>
      <c r="I2034" s="33" t="s">
        <v>1007</v>
      </c>
      <c r="J2034" s="35">
        <v>1.0</v>
      </c>
      <c r="K2034" s="185" t="s">
        <v>1009</v>
      </c>
      <c r="L2034" s="35">
        <v>2.0</v>
      </c>
      <c r="M2034" s="35" t="s">
        <v>1011</v>
      </c>
      <c r="N2034" s="107" t="s">
        <v>7643</v>
      </c>
      <c r="O2034" s="33" t="s">
        <v>1012</v>
      </c>
      <c r="P2034" s="32"/>
      <c r="Q2034" s="35" t="s">
        <v>1013</v>
      </c>
      <c r="R2034" s="35" t="s">
        <v>5232</v>
      </c>
      <c r="S2034" s="35" t="s">
        <v>1015</v>
      </c>
      <c r="T2034" s="35" t="s">
        <v>5233</v>
      </c>
      <c r="U2034" s="53"/>
      <c r="V2034" s="53"/>
      <c r="W2034" s="53"/>
      <c r="X2034" s="53"/>
      <c r="Y2034" s="53"/>
      <c r="Z2034" s="53"/>
      <c r="AA2034" s="53"/>
      <c r="AB2034" s="53"/>
      <c r="AC2034" s="53"/>
      <c r="AD2034" s="53"/>
      <c r="AE2034" s="53"/>
    </row>
    <row r="2035" ht="14.25" customHeight="1">
      <c r="A2035" s="157" t="str">
        <f t="shared" si="3"/>
        <v>191022_B57-T2-11_00DRI_00KLG_M03_S_1</v>
      </c>
      <c r="B2035" s="47" t="s">
        <v>5058</v>
      </c>
      <c r="C2035" s="160" t="s">
        <v>7644</v>
      </c>
      <c r="D2035" s="238" t="s">
        <v>7645</v>
      </c>
      <c r="E2035" s="182">
        <v>6955.0</v>
      </c>
      <c r="F2035" s="195">
        <v>44853.0</v>
      </c>
      <c r="G2035" s="33" t="s">
        <v>5229</v>
      </c>
      <c r="H2035" s="33" t="s">
        <v>1219</v>
      </c>
      <c r="I2035" s="33" t="s">
        <v>1007</v>
      </c>
      <c r="J2035" s="35">
        <v>1.0</v>
      </c>
      <c r="K2035" s="185" t="s">
        <v>1009</v>
      </c>
      <c r="L2035" s="35">
        <v>2.0</v>
      </c>
      <c r="M2035" s="35" t="s">
        <v>1011</v>
      </c>
      <c r="N2035" s="37"/>
      <c r="O2035" s="33" t="s">
        <v>1012</v>
      </c>
      <c r="P2035" s="32"/>
      <c r="Q2035" s="35" t="s">
        <v>1013</v>
      </c>
      <c r="R2035" s="35" t="s">
        <v>5232</v>
      </c>
      <c r="S2035" s="35" t="s">
        <v>1015</v>
      </c>
      <c r="T2035" s="35" t="s">
        <v>5233</v>
      </c>
      <c r="U2035" s="53"/>
      <c r="V2035" s="53"/>
      <c r="W2035" s="53"/>
      <c r="X2035" s="53"/>
      <c r="Y2035" s="53"/>
      <c r="Z2035" s="53"/>
      <c r="AA2035" s="53"/>
      <c r="AB2035" s="53"/>
      <c r="AC2035" s="53"/>
      <c r="AD2035" s="53"/>
      <c r="AE2035" s="53"/>
    </row>
    <row r="2036" ht="14.25" customHeight="1">
      <c r="A2036" s="157" t="str">
        <f t="shared" si="3"/>
        <v>191022_B57-T2-12_00DRJ_00KLH_M03_S_1</v>
      </c>
      <c r="B2036" s="47" t="s">
        <v>5063</v>
      </c>
      <c r="C2036" s="160" t="s">
        <v>7646</v>
      </c>
      <c r="D2036" s="238" t="s">
        <v>7647</v>
      </c>
      <c r="E2036" s="182">
        <v>6590.0</v>
      </c>
      <c r="F2036" s="195">
        <v>44853.0</v>
      </c>
      <c r="G2036" s="33" t="s">
        <v>5229</v>
      </c>
      <c r="H2036" s="33" t="s">
        <v>1219</v>
      </c>
      <c r="I2036" s="33" t="s">
        <v>1007</v>
      </c>
      <c r="J2036" s="35">
        <v>1.0</v>
      </c>
      <c r="K2036" s="185" t="s">
        <v>1009</v>
      </c>
      <c r="L2036" s="35">
        <v>2.0</v>
      </c>
      <c r="M2036" s="35" t="s">
        <v>1011</v>
      </c>
      <c r="N2036" s="37"/>
      <c r="O2036" s="33" t="s">
        <v>1012</v>
      </c>
      <c r="P2036" s="32"/>
      <c r="Q2036" s="35" t="s">
        <v>1013</v>
      </c>
      <c r="R2036" s="35" t="s">
        <v>5232</v>
      </c>
      <c r="S2036" s="35" t="s">
        <v>1015</v>
      </c>
      <c r="T2036" s="35" t="s">
        <v>5233</v>
      </c>
      <c r="U2036" s="53"/>
      <c r="V2036" s="53"/>
      <c r="W2036" s="53"/>
      <c r="X2036" s="53"/>
      <c r="Y2036" s="53"/>
      <c r="Z2036" s="53"/>
      <c r="AA2036" s="53"/>
      <c r="AB2036" s="53"/>
      <c r="AC2036" s="53"/>
      <c r="AD2036" s="53"/>
      <c r="AE2036" s="53"/>
    </row>
    <row r="2037" ht="14.25" customHeight="1">
      <c r="A2037" s="157" t="str">
        <f t="shared" si="3"/>
        <v>191022_B57-T2-13_00DRK_00KLI_M03_S_1</v>
      </c>
      <c r="B2037" s="47" t="s">
        <v>5068</v>
      </c>
      <c r="C2037" s="160" t="s">
        <v>7648</v>
      </c>
      <c r="D2037" s="238" t="s">
        <v>7649</v>
      </c>
      <c r="E2037" s="182">
        <v>7011.0</v>
      </c>
      <c r="F2037" s="195">
        <v>44853.0</v>
      </c>
      <c r="G2037" s="33" t="s">
        <v>5229</v>
      </c>
      <c r="H2037" s="33" t="s">
        <v>1219</v>
      </c>
      <c r="I2037" s="33" t="s">
        <v>1007</v>
      </c>
      <c r="J2037" s="35">
        <v>1.0</v>
      </c>
      <c r="K2037" s="185" t="s">
        <v>1009</v>
      </c>
      <c r="L2037" s="35">
        <v>2.0</v>
      </c>
      <c r="M2037" s="35" t="s">
        <v>1011</v>
      </c>
      <c r="N2037" s="37"/>
      <c r="O2037" s="33" t="s">
        <v>1012</v>
      </c>
      <c r="P2037" s="32"/>
      <c r="Q2037" s="35" t="s">
        <v>1013</v>
      </c>
      <c r="R2037" s="35" t="s">
        <v>5232</v>
      </c>
      <c r="S2037" s="35" t="s">
        <v>1015</v>
      </c>
      <c r="T2037" s="35" t="s">
        <v>5233</v>
      </c>
      <c r="U2037" s="53"/>
      <c r="V2037" s="53"/>
      <c r="W2037" s="53"/>
      <c r="X2037" s="53"/>
      <c r="Y2037" s="53"/>
      <c r="Z2037" s="53"/>
      <c r="AA2037" s="53"/>
      <c r="AB2037" s="53"/>
      <c r="AC2037" s="53"/>
      <c r="AD2037" s="53"/>
      <c r="AE2037" s="53"/>
    </row>
    <row r="2038" ht="14.25" customHeight="1">
      <c r="A2038" s="157" t="str">
        <f t="shared" si="3"/>
        <v>191022_B57-T2-14_00DRL_00KLJ_M03_S_1</v>
      </c>
      <c r="B2038" s="47" t="s">
        <v>5073</v>
      </c>
      <c r="C2038" s="160" t="s">
        <v>7650</v>
      </c>
      <c r="D2038" s="238" t="s">
        <v>7651</v>
      </c>
      <c r="E2038" s="182">
        <v>5569.0</v>
      </c>
      <c r="F2038" s="195">
        <v>44853.0</v>
      </c>
      <c r="G2038" s="33" t="s">
        <v>5229</v>
      </c>
      <c r="H2038" s="33" t="s">
        <v>1219</v>
      </c>
      <c r="I2038" s="33" t="s">
        <v>1007</v>
      </c>
      <c r="J2038" s="35">
        <v>1.0</v>
      </c>
      <c r="K2038" s="185" t="s">
        <v>1009</v>
      </c>
      <c r="L2038" s="35">
        <v>2.0</v>
      </c>
      <c r="M2038" s="35" t="s">
        <v>1011</v>
      </c>
      <c r="N2038" s="37"/>
      <c r="O2038" s="33" t="s">
        <v>1012</v>
      </c>
      <c r="P2038" s="32"/>
      <c r="Q2038" s="35" t="s">
        <v>1013</v>
      </c>
      <c r="R2038" s="35" t="s">
        <v>5232</v>
      </c>
      <c r="S2038" s="35" t="s">
        <v>1015</v>
      </c>
      <c r="T2038" s="35" t="s">
        <v>5233</v>
      </c>
      <c r="U2038" s="53"/>
      <c r="V2038" s="53"/>
      <c r="W2038" s="53"/>
      <c r="X2038" s="53"/>
      <c r="Y2038" s="53"/>
      <c r="Z2038" s="53"/>
      <c r="AA2038" s="53"/>
      <c r="AB2038" s="53"/>
      <c r="AC2038" s="53"/>
      <c r="AD2038" s="53"/>
      <c r="AE2038" s="53"/>
    </row>
    <row r="2039" ht="14.25" customHeight="1">
      <c r="A2039" s="157" t="str">
        <f t="shared" si="3"/>
        <v>191022_B57-T2-15_00DRM_00KLK_M03_S_1</v>
      </c>
      <c r="B2039" s="47" t="s">
        <v>5079</v>
      </c>
      <c r="C2039" s="160" t="s">
        <v>7652</v>
      </c>
      <c r="D2039" s="238" t="s">
        <v>7653</v>
      </c>
      <c r="E2039" s="33" t="s">
        <v>154</v>
      </c>
      <c r="F2039" s="195">
        <v>44853.0</v>
      </c>
      <c r="G2039" s="33" t="s">
        <v>5229</v>
      </c>
      <c r="H2039" s="33" t="s">
        <v>1219</v>
      </c>
      <c r="I2039" s="33" t="s">
        <v>1007</v>
      </c>
      <c r="J2039" s="35">
        <v>1.0</v>
      </c>
      <c r="K2039" s="185" t="s">
        <v>1009</v>
      </c>
      <c r="L2039" s="35">
        <v>2.0</v>
      </c>
      <c r="M2039" s="35" t="s">
        <v>1011</v>
      </c>
      <c r="N2039" s="107" t="s">
        <v>7654</v>
      </c>
      <c r="O2039" s="33" t="s">
        <v>1012</v>
      </c>
      <c r="P2039" s="32"/>
      <c r="Q2039" s="35" t="s">
        <v>1013</v>
      </c>
      <c r="R2039" s="35" t="s">
        <v>5232</v>
      </c>
      <c r="S2039" s="35" t="s">
        <v>1015</v>
      </c>
      <c r="T2039" s="35" t="s">
        <v>5233</v>
      </c>
      <c r="U2039" s="53"/>
      <c r="V2039" s="53"/>
      <c r="W2039" s="53"/>
      <c r="X2039" s="53"/>
      <c r="Y2039" s="53"/>
      <c r="Z2039" s="53"/>
      <c r="AA2039" s="53"/>
      <c r="AB2039" s="53"/>
      <c r="AC2039" s="53"/>
      <c r="AD2039" s="53"/>
      <c r="AE2039" s="53"/>
    </row>
    <row r="2040" ht="14.25" customHeight="1">
      <c r="A2040" s="157" t="str">
        <f t="shared" si="3"/>
        <v>191022_B57-T2-16_00DRN_00KLL_M03_S_1</v>
      </c>
      <c r="B2040" s="47" t="s">
        <v>5085</v>
      </c>
      <c r="C2040" s="160" t="s">
        <v>7655</v>
      </c>
      <c r="D2040" s="238" t="s">
        <v>7656</v>
      </c>
      <c r="E2040" s="33" t="s">
        <v>903</v>
      </c>
      <c r="F2040" s="195">
        <v>44853.0</v>
      </c>
      <c r="G2040" s="33" t="s">
        <v>5229</v>
      </c>
      <c r="H2040" s="33" t="s">
        <v>1219</v>
      </c>
      <c r="I2040" s="33" t="s">
        <v>1007</v>
      </c>
      <c r="J2040" s="35">
        <v>1.0</v>
      </c>
      <c r="K2040" s="185" t="s">
        <v>1009</v>
      </c>
      <c r="L2040" s="35">
        <v>2.0</v>
      </c>
      <c r="M2040" s="35" t="s">
        <v>1011</v>
      </c>
      <c r="N2040" s="37"/>
      <c r="O2040" s="33" t="s">
        <v>1012</v>
      </c>
      <c r="P2040" s="32"/>
      <c r="Q2040" s="35" t="s">
        <v>1013</v>
      </c>
      <c r="R2040" s="35" t="s">
        <v>5232</v>
      </c>
      <c r="S2040" s="35" t="s">
        <v>1015</v>
      </c>
      <c r="T2040" s="35" t="s">
        <v>5233</v>
      </c>
      <c r="U2040" s="53"/>
      <c r="V2040" s="53"/>
      <c r="W2040" s="53"/>
      <c r="X2040" s="53"/>
      <c r="Y2040" s="53"/>
      <c r="Z2040" s="53"/>
      <c r="AA2040" s="53"/>
      <c r="AB2040" s="53"/>
      <c r="AC2040" s="53"/>
      <c r="AD2040" s="53"/>
      <c r="AE2040" s="53"/>
    </row>
    <row r="2041" ht="14.25" customHeight="1">
      <c r="A2041" s="157" t="str">
        <f t="shared" si="3"/>
        <v>191022_HEK-QCS_000F2_00KLM_M06_S_1</v>
      </c>
      <c r="B2041" s="154" t="s">
        <v>108</v>
      </c>
      <c r="C2041" s="160" t="s">
        <v>7657</v>
      </c>
      <c r="D2041" s="123" t="s">
        <v>109</v>
      </c>
      <c r="E2041" s="33" t="s">
        <v>109</v>
      </c>
      <c r="F2041" s="195">
        <v>44853.0</v>
      </c>
      <c r="G2041" s="33" t="s">
        <v>2498</v>
      </c>
      <c r="H2041" s="33" t="s">
        <v>122</v>
      </c>
      <c r="I2041" s="33" t="s">
        <v>1007</v>
      </c>
      <c r="J2041" s="35">
        <v>1.0</v>
      </c>
      <c r="K2041" s="185" t="s">
        <v>1009</v>
      </c>
      <c r="L2041" s="35">
        <v>2.0</v>
      </c>
      <c r="M2041" s="35" t="s">
        <v>1011</v>
      </c>
      <c r="N2041" s="37"/>
      <c r="O2041" s="33" t="s">
        <v>1012</v>
      </c>
      <c r="P2041" s="32"/>
      <c r="Q2041" s="35" t="s">
        <v>1013</v>
      </c>
      <c r="R2041" s="33" t="s">
        <v>2500</v>
      </c>
      <c r="S2041" s="35" t="s">
        <v>1015</v>
      </c>
      <c r="T2041" s="33" t="s">
        <v>2501</v>
      </c>
      <c r="U2041" s="53"/>
      <c r="V2041" s="53"/>
      <c r="W2041" s="53"/>
      <c r="X2041" s="53"/>
      <c r="Y2041" s="53"/>
      <c r="Z2041" s="53"/>
      <c r="AA2041" s="53"/>
      <c r="AB2041" s="53"/>
      <c r="AC2041" s="53"/>
      <c r="AD2041" s="53"/>
      <c r="AE2041" s="53"/>
    </row>
    <row r="2042" ht="14.25" customHeight="1">
      <c r="A2042" s="157" t="str">
        <f t="shared" si="3"/>
        <v>191022_HEK-QCS_00J8W_00KLN_M06_S_1</v>
      </c>
      <c r="B2042" s="154" t="s">
        <v>5768</v>
      </c>
      <c r="C2042" s="160" t="s">
        <v>7658</v>
      </c>
      <c r="D2042" s="123" t="s">
        <v>109</v>
      </c>
      <c r="E2042" s="33" t="s">
        <v>109</v>
      </c>
      <c r="F2042" s="195">
        <v>44853.0</v>
      </c>
      <c r="G2042" s="33" t="s">
        <v>2498</v>
      </c>
      <c r="H2042" s="33" t="s">
        <v>122</v>
      </c>
      <c r="I2042" s="33" t="s">
        <v>1007</v>
      </c>
      <c r="J2042" s="35">
        <v>1.0</v>
      </c>
      <c r="K2042" s="185" t="s">
        <v>1009</v>
      </c>
      <c r="L2042" s="35">
        <v>2.0</v>
      </c>
      <c r="M2042" s="35" t="s">
        <v>1011</v>
      </c>
      <c r="N2042" s="37"/>
      <c r="O2042" s="33" t="s">
        <v>1012</v>
      </c>
      <c r="P2042" s="32"/>
      <c r="Q2042" s="35" t="s">
        <v>1013</v>
      </c>
      <c r="R2042" s="33" t="s">
        <v>2500</v>
      </c>
      <c r="S2042" s="35" t="s">
        <v>1015</v>
      </c>
      <c r="T2042" s="33" t="s">
        <v>2501</v>
      </c>
      <c r="U2042" s="53"/>
      <c r="V2042" s="53"/>
      <c r="W2042" s="53"/>
      <c r="X2042" s="53"/>
      <c r="Y2042" s="53"/>
      <c r="Z2042" s="53"/>
      <c r="AA2042" s="53"/>
      <c r="AB2042" s="53"/>
      <c r="AC2042" s="53"/>
      <c r="AD2042" s="53"/>
      <c r="AE2042" s="53"/>
    </row>
    <row r="2043" ht="14.25" customHeight="1">
      <c r="A2043" s="157" t="str">
        <f t="shared" si="3"/>
        <v>191022_B60-T2-1_00DSH_00KLO_M06_S_1</v>
      </c>
      <c r="B2043" s="47" t="s">
        <v>5230</v>
      </c>
      <c r="C2043" s="160" t="s">
        <v>7659</v>
      </c>
      <c r="D2043" s="162" t="s">
        <v>7660</v>
      </c>
      <c r="E2043" s="190">
        <v>2560.0</v>
      </c>
      <c r="F2043" s="195">
        <v>44853.0</v>
      </c>
      <c r="G2043" s="33" t="s">
        <v>2498</v>
      </c>
      <c r="H2043" s="33" t="s">
        <v>122</v>
      </c>
      <c r="I2043" s="33" t="s">
        <v>1007</v>
      </c>
      <c r="J2043" s="35">
        <v>1.0</v>
      </c>
      <c r="K2043" s="185" t="s">
        <v>1009</v>
      </c>
      <c r="L2043" s="35">
        <v>2.0</v>
      </c>
      <c r="M2043" s="35" t="s">
        <v>1011</v>
      </c>
      <c r="N2043" s="107" t="s">
        <v>7661</v>
      </c>
      <c r="O2043" s="33" t="s">
        <v>1012</v>
      </c>
      <c r="P2043" s="32"/>
      <c r="Q2043" s="35" t="s">
        <v>1013</v>
      </c>
      <c r="R2043" s="33" t="s">
        <v>2500</v>
      </c>
      <c r="S2043" s="35" t="s">
        <v>1015</v>
      </c>
      <c r="T2043" s="33" t="s">
        <v>2501</v>
      </c>
      <c r="U2043" s="53"/>
      <c r="V2043" s="53"/>
      <c r="W2043" s="53"/>
      <c r="X2043" s="53"/>
      <c r="Y2043" s="53"/>
      <c r="Z2043" s="53"/>
      <c r="AA2043" s="53"/>
      <c r="AB2043" s="53"/>
      <c r="AC2043" s="53"/>
      <c r="AD2043" s="53"/>
      <c r="AE2043" s="53"/>
    </row>
    <row r="2044" ht="14.25" customHeight="1">
      <c r="A2044" s="157" t="str">
        <f t="shared" si="3"/>
        <v>191022_B60-T2-2_00DSI_00KLP_M06_S_1</v>
      </c>
      <c r="B2044" s="47" t="s">
        <v>5237</v>
      </c>
      <c r="C2044" s="160" t="s">
        <v>7662</v>
      </c>
      <c r="D2044" s="162" t="s">
        <v>7663</v>
      </c>
      <c r="E2044" s="190">
        <v>6889.0</v>
      </c>
      <c r="F2044" s="195">
        <v>44853.0</v>
      </c>
      <c r="G2044" s="33" t="s">
        <v>2498</v>
      </c>
      <c r="H2044" s="33" t="s">
        <v>122</v>
      </c>
      <c r="I2044" s="33" t="s">
        <v>1007</v>
      </c>
      <c r="J2044" s="35">
        <v>1.0</v>
      </c>
      <c r="K2044" s="185" t="s">
        <v>1009</v>
      </c>
      <c r="L2044" s="35">
        <v>2.0</v>
      </c>
      <c r="M2044" s="35" t="s">
        <v>1011</v>
      </c>
      <c r="N2044" s="37"/>
      <c r="O2044" s="33" t="s">
        <v>1012</v>
      </c>
      <c r="P2044" s="32"/>
      <c r="Q2044" s="35" t="s">
        <v>1013</v>
      </c>
      <c r="R2044" s="33" t="s">
        <v>2500</v>
      </c>
      <c r="S2044" s="35" t="s">
        <v>1015</v>
      </c>
      <c r="T2044" s="33" t="s">
        <v>2501</v>
      </c>
      <c r="U2044" s="53"/>
      <c r="V2044" s="53"/>
      <c r="W2044" s="53"/>
      <c r="X2044" s="53"/>
      <c r="Y2044" s="53"/>
      <c r="Z2044" s="53"/>
      <c r="AA2044" s="53"/>
      <c r="AB2044" s="53"/>
      <c r="AC2044" s="53"/>
      <c r="AD2044" s="53"/>
      <c r="AE2044" s="53"/>
    </row>
    <row r="2045" ht="14.25" customHeight="1">
      <c r="A2045" s="157" t="str">
        <f t="shared" si="3"/>
        <v>191022_B60-T2-3_00DSJ_00KLQ_M06_S_1</v>
      </c>
      <c r="B2045" s="47" t="s">
        <v>5241</v>
      </c>
      <c r="C2045" s="160" t="s">
        <v>7664</v>
      </c>
      <c r="D2045" s="162" t="s">
        <v>7665</v>
      </c>
      <c r="E2045" s="190">
        <v>3332.0</v>
      </c>
      <c r="F2045" s="195">
        <v>44853.0</v>
      </c>
      <c r="G2045" s="33" t="s">
        <v>2498</v>
      </c>
      <c r="H2045" s="33" t="s">
        <v>122</v>
      </c>
      <c r="I2045" s="33" t="s">
        <v>1007</v>
      </c>
      <c r="J2045" s="35">
        <v>1.0</v>
      </c>
      <c r="K2045" s="185" t="s">
        <v>1009</v>
      </c>
      <c r="L2045" s="35">
        <v>2.0</v>
      </c>
      <c r="M2045" s="35" t="s">
        <v>1011</v>
      </c>
      <c r="N2045" s="37"/>
      <c r="O2045" s="33" t="s">
        <v>1012</v>
      </c>
      <c r="P2045" s="32"/>
      <c r="Q2045" s="35" t="s">
        <v>1013</v>
      </c>
      <c r="R2045" s="33" t="s">
        <v>2500</v>
      </c>
      <c r="S2045" s="35" t="s">
        <v>1015</v>
      </c>
      <c r="T2045" s="33" t="s">
        <v>2501</v>
      </c>
      <c r="U2045" s="53"/>
      <c r="V2045" s="53"/>
      <c r="W2045" s="53"/>
      <c r="X2045" s="53"/>
      <c r="Y2045" s="53"/>
      <c r="Z2045" s="53"/>
      <c r="AA2045" s="53"/>
      <c r="AB2045" s="53"/>
      <c r="AC2045" s="53"/>
      <c r="AD2045" s="53"/>
      <c r="AE2045" s="53"/>
    </row>
    <row r="2046" ht="14.25" customHeight="1">
      <c r="A2046" s="157" t="str">
        <f t="shared" si="3"/>
        <v>191022_B60-T2-4_00DSK_00KLR_M06_S_1</v>
      </c>
      <c r="B2046" s="47" t="s">
        <v>5247</v>
      </c>
      <c r="C2046" s="160" t="s">
        <v>7666</v>
      </c>
      <c r="D2046" s="162" t="s">
        <v>7667</v>
      </c>
      <c r="E2046" s="190">
        <v>9130.0</v>
      </c>
      <c r="F2046" s="195">
        <v>44853.0</v>
      </c>
      <c r="G2046" s="33" t="s">
        <v>2498</v>
      </c>
      <c r="H2046" s="33" t="s">
        <v>122</v>
      </c>
      <c r="I2046" s="33" t="s">
        <v>1007</v>
      </c>
      <c r="J2046" s="35">
        <v>1.0</v>
      </c>
      <c r="K2046" s="185" t="s">
        <v>1009</v>
      </c>
      <c r="L2046" s="35">
        <v>2.0</v>
      </c>
      <c r="M2046" s="35" t="s">
        <v>1011</v>
      </c>
      <c r="N2046" s="37"/>
      <c r="O2046" s="33" t="s">
        <v>1012</v>
      </c>
      <c r="P2046" s="32"/>
      <c r="Q2046" s="35" t="s">
        <v>1013</v>
      </c>
      <c r="R2046" s="33" t="s">
        <v>2500</v>
      </c>
      <c r="S2046" s="35" t="s">
        <v>1015</v>
      </c>
      <c r="T2046" s="33" t="s">
        <v>2501</v>
      </c>
      <c r="U2046" s="53"/>
      <c r="V2046" s="53"/>
      <c r="W2046" s="53"/>
      <c r="X2046" s="53"/>
      <c r="Y2046" s="53"/>
      <c r="Z2046" s="53"/>
      <c r="AA2046" s="53"/>
      <c r="AB2046" s="53"/>
      <c r="AC2046" s="53"/>
      <c r="AD2046" s="53"/>
      <c r="AE2046" s="53"/>
    </row>
    <row r="2047" ht="14.25" customHeight="1">
      <c r="A2047" s="157" t="str">
        <f t="shared" si="3"/>
        <v>191022_B60-T2-5_00DSL_00KLS_M06_S_1</v>
      </c>
      <c r="B2047" s="47" t="s">
        <v>5253</v>
      </c>
      <c r="C2047" s="160" t="s">
        <v>7668</v>
      </c>
      <c r="D2047" s="162" t="s">
        <v>7669</v>
      </c>
      <c r="E2047" s="190">
        <v>7129.0</v>
      </c>
      <c r="F2047" s="195">
        <v>44853.0</v>
      </c>
      <c r="G2047" s="33" t="s">
        <v>2498</v>
      </c>
      <c r="H2047" s="33" t="s">
        <v>122</v>
      </c>
      <c r="I2047" s="33" t="s">
        <v>1007</v>
      </c>
      <c r="J2047" s="35">
        <v>1.0</v>
      </c>
      <c r="K2047" s="185" t="s">
        <v>1009</v>
      </c>
      <c r="L2047" s="35">
        <v>2.0</v>
      </c>
      <c r="M2047" s="35" t="s">
        <v>1011</v>
      </c>
      <c r="N2047" s="37"/>
      <c r="O2047" s="33" t="s">
        <v>1012</v>
      </c>
      <c r="P2047" s="32"/>
      <c r="Q2047" s="35" t="s">
        <v>1013</v>
      </c>
      <c r="R2047" s="33" t="s">
        <v>2500</v>
      </c>
      <c r="S2047" s="35" t="s">
        <v>1015</v>
      </c>
      <c r="T2047" s="33" t="s">
        <v>2501</v>
      </c>
      <c r="U2047" s="53"/>
      <c r="V2047" s="53"/>
      <c r="W2047" s="53"/>
      <c r="X2047" s="53"/>
      <c r="Y2047" s="53"/>
      <c r="Z2047" s="53"/>
      <c r="AA2047" s="53"/>
      <c r="AB2047" s="53"/>
      <c r="AC2047" s="53"/>
      <c r="AD2047" s="53"/>
      <c r="AE2047" s="53"/>
    </row>
    <row r="2048" ht="14.25" customHeight="1">
      <c r="A2048" s="157" t="str">
        <f t="shared" si="3"/>
        <v>191022_B60-T2-6_00DSM_00KLT_M06_S_1</v>
      </c>
      <c r="B2048" s="47" t="s">
        <v>5257</v>
      </c>
      <c r="C2048" s="160" t="s">
        <v>7670</v>
      </c>
      <c r="D2048" s="162" t="s">
        <v>7671</v>
      </c>
      <c r="E2048" s="190">
        <v>2464.0</v>
      </c>
      <c r="F2048" s="195">
        <v>44853.0</v>
      </c>
      <c r="G2048" s="33" t="s">
        <v>2498</v>
      </c>
      <c r="H2048" s="33" t="s">
        <v>122</v>
      </c>
      <c r="I2048" s="33" t="s">
        <v>1007</v>
      </c>
      <c r="J2048" s="35">
        <v>1.0</v>
      </c>
      <c r="K2048" s="185" t="s">
        <v>1009</v>
      </c>
      <c r="L2048" s="35">
        <v>2.0</v>
      </c>
      <c r="M2048" s="35" t="s">
        <v>1011</v>
      </c>
      <c r="N2048" s="37"/>
      <c r="O2048" s="33" t="s">
        <v>1012</v>
      </c>
      <c r="P2048" s="32"/>
      <c r="Q2048" s="35" t="s">
        <v>1013</v>
      </c>
      <c r="R2048" s="33" t="s">
        <v>2500</v>
      </c>
      <c r="S2048" s="35" t="s">
        <v>1015</v>
      </c>
      <c r="T2048" s="33" t="s">
        <v>2501</v>
      </c>
      <c r="U2048" s="53"/>
      <c r="V2048" s="53"/>
      <c r="W2048" s="53"/>
      <c r="X2048" s="53"/>
      <c r="Y2048" s="53"/>
      <c r="Z2048" s="53"/>
      <c r="AA2048" s="53"/>
      <c r="AB2048" s="53"/>
      <c r="AC2048" s="53"/>
      <c r="AD2048" s="53"/>
      <c r="AE2048" s="53"/>
    </row>
    <row r="2049" ht="14.25" customHeight="1">
      <c r="A2049" s="157" t="str">
        <f t="shared" si="3"/>
        <v>191022_B60-T2-7_00DSN_00KLU_M06_S_1</v>
      </c>
      <c r="B2049" s="47" t="s">
        <v>5263</v>
      </c>
      <c r="C2049" s="160" t="s">
        <v>7672</v>
      </c>
      <c r="D2049" s="162" t="s">
        <v>7673</v>
      </c>
      <c r="E2049" s="190">
        <v>6309.0</v>
      </c>
      <c r="F2049" s="195">
        <v>44853.0</v>
      </c>
      <c r="G2049" s="33" t="s">
        <v>2498</v>
      </c>
      <c r="H2049" s="33" t="s">
        <v>122</v>
      </c>
      <c r="I2049" s="33" t="s">
        <v>1007</v>
      </c>
      <c r="J2049" s="35">
        <v>1.0</v>
      </c>
      <c r="K2049" s="185" t="s">
        <v>1009</v>
      </c>
      <c r="L2049" s="35">
        <v>2.0</v>
      </c>
      <c r="M2049" s="35" t="s">
        <v>1011</v>
      </c>
      <c r="N2049" s="37"/>
      <c r="O2049" s="33" t="s">
        <v>1012</v>
      </c>
      <c r="P2049" s="32"/>
      <c r="Q2049" s="35" t="s">
        <v>1013</v>
      </c>
      <c r="R2049" s="33" t="s">
        <v>2500</v>
      </c>
      <c r="S2049" s="35" t="s">
        <v>1015</v>
      </c>
      <c r="T2049" s="33" t="s">
        <v>2501</v>
      </c>
      <c r="U2049" s="53"/>
      <c r="V2049" s="53"/>
      <c r="W2049" s="53"/>
      <c r="X2049" s="53"/>
      <c r="Y2049" s="53"/>
      <c r="Z2049" s="53"/>
      <c r="AA2049" s="53"/>
      <c r="AB2049" s="53"/>
      <c r="AC2049" s="53"/>
      <c r="AD2049" s="53"/>
      <c r="AE2049" s="53"/>
    </row>
    <row r="2050" ht="14.25" customHeight="1">
      <c r="A2050" s="157" t="str">
        <f t="shared" si="3"/>
        <v>191022_B60-T2-8_00DSO_00KLV_M06_S_1</v>
      </c>
      <c r="B2050" s="47" t="s">
        <v>5267</v>
      </c>
      <c r="C2050" s="160" t="s">
        <v>7674</v>
      </c>
      <c r="D2050" s="162" t="s">
        <v>7675</v>
      </c>
      <c r="E2050" s="190">
        <v>2619.0</v>
      </c>
      <c r="F2050" s="195">
        <v>44853.0</v>
      </c>
      <c r="G2050" s="33" t="s">
        <v>2498</v>
      </c>
      <c r="H2050" s="33" t="s">
        <v>122</v>
      </c>
      <c r="I2050" s="33" t="s">
        <v>1007</v>
      </c>
      <c r="J2050" s="35">
        <v>1.0</v>
      </c>
      <c r="K2050" s="185" t="s">
        <v>1009</v>
      </c>
      <c r="L2050" s="35">
        <v>2.0</v>
      </c>
      <c r="M2050" s="35" t="s">
        <v>1011</v>
      </c>
      <c r="N2050" s="37"/>
      <c r="O2050" s="33" t="s">
        <v>1012</v>
      </c>
      <c r="Q2050" s="35" t="s">
        <v>1013</v>
      </c>
      <c r="R2050" s="33" t="s">
        <v>2500</v>
      </c>
      <c r="S2050" s="35" t="s">
        <v>1015</v>
      </c>
      <c r="T2050" s="33" t="s">
        <v>2501</v>
      </c>
      <c r="U2050" s="53"/>
      <c r="V2050" s="53"/>
      <c r="W2050" s="53"/>
      <c r="X2050" s="53"/>
      <c r="Y2050" s="53"/>
      <c r="Z2050" s="53"/>
      <c r="AA2050" s="53"/>
      <c r="AB2050" s="53"/>
      <c r="AC2050" s="53"/>
      <c r="AD2050" s="53"/>
      <c r="AE2050" s="53"/>
    </row>
    <row r="2051" ht="14.25" customHeight="1">
      <c r="A2051" s="157" t="str">
        <f t="shared" si="3"/>
        <v>191022_B60-T2-9_00DSP_00KLW_M06_S_1</v>
      </c>
      <c r="B2051" s="47" t="s">
        <v>5271</v>
      </c>
      <c r="C2051" s="160" t="s">
        <v>7676</v>
      </c>
      <c r="D2051" s="162" t="s">
        <v>7677</v>
      </c>
      <c r="E2051" s="190">
        <v>6410.0</v>
      </c>
      <c r="F2051" s="195">
        <v>44853.0</v>
      </c>
      <c r="G2051" s="33" t="s">
        <v>2498</v>
      </c>
      <c r="H2051" s="33" t="s">
        <v>122</v>
      </c>
      <c r="I2051" s="33" t="s">
        <v>1007</v>
      </c>
      <c r="J2051" s="35">
        <v>1.0</v>
      </c>
      <c r="K2051" s="185" t="s">
        <v>1009</v>
      </c>
      <c r="L2051" s="35">
        <v>2.0</v>
      </c>
      <c r="M2051" s="35" t="s">
        <v>1011</v>
      </c>
      <c r="N2051" s="107" t="s">
        <v>7550</v>
      </c>
      <c r="O2051" s="33" t="s">
        <v>1291</v>
      </c>
      <c r="P2051" s="47" t="s">
        <v>7678</v>
      </c>
      <c r="Q2051" s="35" t="s">
        <v>1013</v>
      </c>
      <c r="R2051" s="33" t="s">
        <v>2500</v>
      </c>
      <c r="S2051" s="35" t="s">
        <v>1015</v>
      </c>
      <c r="T2051" s="33" t="s">
        <v>2501</v>
      </c>
      <c r="U2051" s="53"/>
      <c r="V2051" s="53"/>
      <c r="W2051" s="53"/>
      <c r="X2051" s="53"/>
      <c r="Y2051" s="53"/>
      <c r="Z2051" s="53"/>
      <c r="AA2051" s="53"/>
      <c r="AB2051" s="53"/>
      <c r="AC2051" s="53"/>
      <c r="AD2051" s="53"/>
      <c r="AE2051" s="53"/>
    </row>
    <row r="2052" ht="14.25" customHeight="1">
      <c r="A2052" s="157" t="str">
        <f t="shared" si="3"/>
        <v>191022_B60-T2-10_00DSQ_00KLX_M06_S_1</v>
      </c>
      <c r="B2052" s="47" t="s">
        <v>5277</v>
      </c>
      <c r="C2052" s="160" t="s">
        <v>7679</v>
      </c>
      <c r="D2052" s="162" t="s">
        <v>7680</v>
      </c>
      <c r="E2052" s="190">
        <v>3107.0</v>
      </c>
      <c r="F2052" s="195">
        <v>44853.0</v>
      </c>
      <c r="G2052" s="33" t="s">
        <v>2498</v>
      </c>
      <c r="H2052" s="33" t="s">
        <v>122</v>
      </c>
      <c r="I2052" s="33" t="s">
        <v>1007</v>
      </c>
      <c r="J2052" s="35">
        <v>1.0</v>
      </c>
      <c r="K2052" s="185" t="s">
        <v>1009</v>
      </c>
      <c r="L2052" s="35">
        <v>2.0</v>
      </c>
      <c r="M2052" s="35" t="s">
        <v>1011</v>
      </c>
      <c r="N2052" s="37"/>
      <c r="O2052" s="33" t="s">
        <v>1012</v>
      </c>
      <c r="P2052" s="32"/>
      <c r="Q2052" s="35" t="s">
        <v>1013</v>
      </c>
      <c r="R2052" s="33" t="s">
        <v>2500</v>
      </c>
      <c r="S2052" s="35" t="s">
        <v>1015</v>
      </c>
      <c r="T2052" s="33" t="s">
        <v>2501</v>
      </c>
      <c r="U2052" s="53"/>
      <c r="V2052" s="53"/>
      <c r="W2052" s="53"/>
      <c r="X2052" s="53"/>
      <c r="Y2052" s="53"/>
      <c r="Z2052" s="53"/>
      <c r="AA2052" s="53"/>
      <c r="AB2052" s="53"/>
      <c r="AC2052" s="53"/>
      <c r="AD2052" s="53"/>
      <c r="AE2052" s="53"/>
    </row>
    <row r="2053" ht="14.25" customHeight="1">
      <c r="A2053" s="157" t="str">
        <f t="shared" si="3"/>
        <v>191022_B60-T2-11_00DSR_00KLY_M06_S_1</v>
      </c>
      <c r="B2053" s="47" t="s">
        <v>5282</v>
      </c>
      <c r="C2053" s="160" t="s">
        <v>7681</v>
      </c>
      <c r="D2053" s="162" t="s">
        <v>7682</v>
      </c>
      <c r="E2053" s="190">
        <v>2497.0</v>
      </c>
      <c r="F2053" s="195">
        <v>44853.0</v>
      </c>
      <c r="G2053" s="33" t="s">
        <v>2498</v>
      </c>
      <c r="H2053" s="33" t="s">
        <v>122</v>
      </c>
      <c r="I2053" s="33" t="s">
        <v>1007</v>
      </c>
      <c r="J2053" s="35">
        <v>1.0</v>
      </c>
      <c r="K2053" s="185" t="s">
        <v>1009</v>
      </c>
      <c r="L2053" s="35">
        <v>2.0</v>
      </c>
      <c r="M2053" s="35" t="s">
        <v>1011</v>
      </c>
      <c r="N2053" s="37"/>
      <c r="O2053" s="33" t="s">
        <v>1012</v>
      </c>
      <c r="P2053" s="32"/>
      <c r="Q2053" s="35" t="s">
        <v>1013</v>
      </c>
      <c r="R2053" s="33" t="s">
        <v>2500</v>
      </c>
      <c r="S2053" s="35" t="s">
        <v>1015</v>
      </c>
      <c r="T2053" s="33" t="s">
        <v>2501</v>
      </c>
      <c r="U2053" s="53"/>
      <c r="V2053" s="53"/>
      <c r="W2053" s="53"/>
      <c r="X2053" s="53"/>
      <c r="Y2053" s="53"/>
      <c r="Z2053" s="53"/>
      <c r="AA2053" s="53"/>
      <c r="AB2053" s="53"/>
      <c r="AC2053" s="53"/>
      <c r="AD2053" s="53"/>
      <c r="AE2053" s="53"/>
    </row>
    <row r="2054" ht="14.25" customHeight="1">
      <c r="A2054" s="157" t="str">
        <f t="shared" si="3"/>
        <v>191022_B60-T2-12_00DSS_00KLZ_M06_S_1</v>
      </c>
      <c r="B2054" s="47" t="s">
        <v>5288</v>
      </c>
      <c r="C2054" s="160" t="s">
        <v>7683</v>
      </c>
      <c r="D2054" s="162" t="s">
        <v>7684</v>
      </c>
      <c r="E2054" s="33" t="s">
        <v>154</v>
      </c>
      <c r="F2054" s="195">
        <v>44853.0</v>
      </c>
      <c r="G2054" s="33" t="s">
        <v>2498</v>
      </c>
      <c r="H2054" s="33" t="s">
        <v>122</v>
      </c>
      <c r="I2054" s="33" t="s">
        <v>1007</v>
      </c>
      <c r="J2054" s="35">
        <v>1.0</v>
      </c>
      <c r="K2054" s="185" t="s">
        <v>1009</v>
      </c>
      <c r="L2054" s="35">
        <v>2.0</v>
      </c>
      <c r="M2054" s="35" t="s">
        <v>1011</v>
      </c>
      <c r="N2054" s="107" t="s">
        <v>7685</v>
      </c>
      <c r="O2054" s="33" t="s">
        <v>1291</v>
      </c>
      <c r="P2054" s="166" t="s">
        <v>7686</v>
      </c>
      <c r="Q2054" s="35" t="s">
        <v>1013</v>
      </c>
      <c r="R2054" s="33" t="s">
        <v>2500</v>
      </c>
      <c r="S2054" s="35" t="s">
        <v>1015</v>
      </c>
      <c r="T2054" s="33" t="s">
        <v>2501</v>
      </c>
      <c r="U2054" s="53"/>
      <c r="V2054" s="53"/>
      <c r="W2054" s="53"/>
      <c r="X2054" s="53"/>
      <c r="Y2054" s="53"/>
      <c r="Z2054" s="53"/>
      <c r="AA2054" s="53"/>
      <c r="AB2054" s="53"/>
      <c r="AC2054" s="53"/>
      <c r="AD2054" s="53"/>
      <c r="AE2054" s="53"/>
    </row>
    <row r="2055" ht="14.25" customHeight="1">
      <c r="A2055" s="157" t="str">
        <f t="shared" si="3"/>
        <v>191022_B60-T2-13_00DST_00KM0_M06_S_1</v>
      </c>
      <c r="B2055" s="47" t="s">
        <v>5291</v>
      </c>
      <c r="C2055" s="160" t="s">
        <v>7687</v>
      </c>
      <c r="D2055" s="162" t="s">
        <v>7688</v>
      </c>
      <c r="E2055" s="33" t="s">
        <v>912</v>
      </c>
      <c r="F2055" s="195">
        <v>44853.0</v>
      </c>
      <c r="G2055" s="33" t="s">
        <v>2498</v>
      </c>
      <c r="H2055" s="33" t="s">
        <v>122</v>
      </c>
      <c r="I2055" s="33" t="s">
        <v>1007</v>
      </c>
      <c r="J2055" s="35">
        <v>1.0</v>
      </c>
      <c r="K2055" s="185" t="s">
        <v>1009</v>
      </c>
      <c r="L2055" s="35">
        <v>2.0</v>
      </c>
      <c r="M2055" s="35" t="s">
        <v>1011</v>
      </c>
      <c r="N2055" s="107" t="s">
        <v>7689</v>
      </c>
      <c r="O2055" s="33" t="s">
        <v>1012</v>
      </c>
      <c r="P2055" s="32"/>
      <c r="Q2055" s="35" t="s">
        <v>1013</v>
      </c>
      <c r="R2055" s="33" t="s">
        <v>2500</v>
      </c>
      <c r="S2055" s="35" t="s">
        <v>1015</v>
      </c>
      <c r="T2055" s="33" t="s">
        <v>2501</v>
      </c>
      <c r="U2055" s="53"/>
      <c r="V2055" s="53"/>
      <c r="W2055" s="53"/>
      <c r="X2055" s="53"/>
      <c r="Y2055" s="53"/>
      <c r="Z2055" s="53"/>
      <c r="AA2055" s="53"/>
      <c r="AB2055" s="53"/>
      <c r="AC2055" s="53"/>
      <c r="AD2055" s="53"/>
      <c r="AE2055" s="53"/>
    </row>
    <row r="2056" ht="14.25" customHeight="1">
      <c r="A2056" s="157" t="str">
        <f t="shared" si="3"/>
        <v>191022_HEK-QCS_000F2_00KM1_M04_S_1</v>
      </c>
      <c r="B2056" s="154" t="s">
        <v>108</v>
      </c>
      <c r="C2056" s="160" t="s">
        <v>7690</v>
      </c>
      <c r="D2056" s="123" t="s">
        <v>109</v>
      </c>
      <c r="E2056" s="33" t="s">
        <v>109</v>
      </c>
      <c r="F2056" s="195">
        <v>44853.0</v>
      </c>
      <c r="G2056" s="33" t="s">
        <v>1419</v>
      </c>
      <c r="H2056" s="33" t="s">
        <v>122</v>
      </c>
      <c r="I2056" s="33" t="s">
        <v>1007</v>
      </c>
      <c r="J2056" s="35">
        <v>1.0</v>
      </c>
      <c r="K2056" s="185" t="s">
        <v>1009</v>
      </c>
      <c r="L2056" s="35">
        <v>2.0</v>
      </c>
      <c r="M2056" s="35" t="s">
        <v>1011</v>
      </c>
      <c r="N2056" s="37"/>
      <c r="O2056" s="33" t="s">
        <v>1012</v>
      </c>
      <c r="P2056" s="32"/>
      <c r="Q2056" s="35" t="s">
        <v>1013</v>
      </c>
      <c r="R2056" s="35" t="s">
        <v>1438</v>
      </c>
      <c r="S2056" s="35" t="s">
        <v>1015</v>
      </c>
      <c r="T2056" s="35" t="s">
        <v>3235</v>
      </c>
      <c r="U2056" s="53"/>
      <c r="V2056" s="53"/>
      <c r="W2056" s="53"/>
      <c r="X2056" s="53"/>
      <c r="Y2056" s="53"/>
      <c r="Z2056" s="53"/>
      <c r="AA2056" s="53"/>
      <c r="AB2056" s="53"/>
      <c r="AC2056" s="53"/>
      <c r="AD2056" s="53"/>
      <c r="AE2056" s="53"/>
    </row>
    <row r="2057" ht="14.25" customHeight="1">
      <c r="A2057" s="157" t="str">
        <f t="shared" si="3"/>
        <v>191022_HEK-QCS_00J8W_00KM2_M04_S_1</v>
      </c>
      <c r="B2057" s="154" t="s">
        <v>5768</v>
      </c>
      <c r="C2057" s="160" t="s">
        <v>7691</v>
      </c>
      <c r="D2057" s="123" t="s">
        <v>109</v>
      </c>
      <c r="E2057" s="33" t="s">
        <v>109</v>
      </c>
      <c r="F2057" s="195">
        <v>44853.0</v>
      </c>
      <c r="G2057" s="33" t="s">
        <v>1419</v>
      </c>
      <c r="H2057" s="33" t="s">
        <v>122</v>
      </c>
      <c r="I2057" s="33" t="s">
        <v>1007</v>
      </c>
      <c r="J2057" s="35">
        <v>1.0</v>
      </c>
      <c r="K2057" s="185" t="s">
        <v>1009</v>
      </c>
      <c r="L2057" s="35">
        <v>2.0</v>
      </c>
      <c r="M2057" s="35" t="s">
        <v>1011</v>
      </c>
      <c r="N2057" s="37"/>
      <c r="O2057" s="33" t="s">
        <v>1012</v>
      </c>
      <c r="P2057" s="32"/>
      <c r="Q2057" s="35" t="s">
        <v>1013</v>
      </c>
      <c r="R2057" s="35" t="s">
        <v>1438</v>
      </c>
      <c r="S2057" s="35" t="s">
        <v>1015</v>
      </c>
      <c r="T2057" s="35" t="s">
        <v>3235</v>
      </c>
      <c r="U2057" s="53"/>
      <c r="V2057" s="53"/>
      <c r="W2057" s="53"/>
      <c r="X2057" s="53"/>
      <c r="Y2057" s="53"/>
      <c r="Z2057" s="53"/>
      <c r="AA2057" s="53"/>
      <c r="AB2057" s="53"/>
      <c r="AC2057" s="53"/>
      <c r="AD2057" s="53"/>
      <c r="AE2057" s="53"/>
    </row>
    <row r="2058" ht="14.25" customHeight="1">
      <c r="A2058" s="157" t="str">
        <f t="shared" si="3"/>
        <v>191022_B59-T2-1_00DS1_00KM3_M04_S_1</v>
      </c>
      <c r="B2058" s="47" t="s">
        <v>5157</v>
      </c>
      <c r="C2058" s="160" t="s">
        <v>7692</v>
      </c>
      <c r="D2058" s="162" t="s">
        <v>7693</v>
      </c>
      <c r="E2058" s="182">
        <v>9529.0</v>
      </c>
      <c r="F2058" s="195">
        <v>44853.0</v>
      </c>
      <c r="G2058" s="33" t="s">
        <v>1419</v>
      </c>
      <c r="H2058" s="33" t="s">
        <v>122</v>
      </c>
      <c r="I2058" s="33" t="s">
        <v>1007</v>
      </c>
      <c r="J2058" s="35">
        <v>1.0</v>
      </c>
      <c r="K2058" s="185" t="s">
        <v>1009</v>
      </c>
      <c r="L2058" s="35">
        <v>2.0</v>
      </c>
      <c r="M2058" s="35" t="s">
        <v>1011</v>
      </c>
      <c r="N2058" s="37"/>
      <c r="O2058" s="33" t="s">
        <v>1012</v>
      </c>
      <c r="P2058" s="32"/>
      <c r="Q2058" s="35" t="s">
        <v>1013</v>
      </c>
      <c r="R2058" s="35" t="s">
        <v>1438</v>
      </c>
      <c r="S2058" s="35" t="s">
        <v>1015</v>
      </c>
      <c r="T2058" s="35" t="s">
        <v>3235</v>
      </c>
      <c r="U2058" s="53"/>
      <c r="V2058" s="53"/>
      <c r="W2058" s="53"/>
      <c r="X2058" s="53"/>
      <c r="Y2058" s="53"/>
      <c r="Z2058" s="53"/>
      <c r="AA2058" s="53"/>
      <c r="AB2058" s="53"/>
      <c r="AC2058" s="53"/>
      <c r="AD2058" s="53"/>
      <c r="AE2058" s="53"/>
    </row>
    <row r="2059" ht="14.25" customHeight="1">
      <c r="A2059" s="157" t="str">
        <f t="shared" si="3"/>
        <v>191022_B59-T2-2_00DS2_00KM4_M04_S_1</v>
      </c>
      <c r="B2059" s="47" t="s">
        <v>5162</v>
      </c>
      <c r="C2059" s="160" t="s">
        <v>7694</v>
      </c>
      <c r="D2059" s="162" t="s">
        <v>7695</v>
      </c>
      <c r="E2059" s="182">
        <v>2793.0</v>
      </c>
      <c r="F2059" s="195">
        <v>44853.0</v>
      </c>
      <c r="G2059" s="33" t="s">
        <v>1419</v>
      </c>
      <c r="H2059" s="33" t="s">
        <v>122</v>
      </c>
      <c r="I2059" s="33" t="s">
        <v>1007</v>
      </c>
      <c r="J2059" s="35">
        <v>1.0</v>
      </c>
      <c r="K2059" s="185" t="s">
        <v>1009</v>
      </c>
      <c r="L2059" s="35">
        <v>2.0</v>
      </c>
      <c r="M2059" s="35" t="s">
        <v>1011</v>
      </c>
      <c r="N2059" s="37"/>
      <c r="O2059" s="33" t="s">
        <v>1012</v>
      </c>
      <c r="P2059" s="32"/>
      <c r="Q2059" s="35" t="s">
        <v>1013</v>
      </c>
      <c r="R2059" s="35" t="s">
        <v>1438</v>
      </c>
      <c r="S2059" s="35" t="s">
        <v>1015</v>
      </c>
      <c r="T2059" s="35" t="s">
        <v>3235</v>
      </c>
      <c r="U2059" s="53"/>
      <c r="V2059" s="53"/>
      <c r="W2059" s="53"/>
      <c r="X2059" s="53"/>
      <c r="Y2059" s="53"/>
      <c r="Z2059" s="53"/>
      <c r="AA2059" s="53"/>
      <c r="AB2059" s="53"/>
      <c r="AC2059" s="53"/>
      <c r="AD2059" s="53"/>
      <c r="AE2059" s="53"/>
    </row>
    <row r="2060" ht="14.25" customHeight="1">
      <c r="A2060" s="157" t="str">
        <f t="shared" si="3"/>
        <v>191022_B59-T2-3_00DS3_00KM5_M04_S_1</v>
      </c>
      <c r="B2060" s="47" t="s">
        <v>5167</v>
      </c>
      <c r="C2060" s="160" t="s">
        <v>7696</v>
      </c>
      <c r="D2060" s="162" t="s">
        <v>7697</v>
      </c>
      <c r="E2060" s="182">
        <v>3294.0</v>
      </c>
      <c r="F2060" s="195">
        <v>44853.0</v>
      </c>
      <c r="G2060" s="33" t="s">
        <v>1419</v>
      </c>
      <c r="H2060" s="33" t="s">
        <v>122</v>
      </c>
      <c r="I2060" s="33" t="s">
        <v>1007</v>
      </c>
      <c r="J2060" s="35">
        <v>1.0</v>
      </c>
      <c r="K2060" s="185" t="s">
        <v>1009</v>
      </c>
      <c r="L2060" s="35">
        <v>2.0</v>
      </c>
      <c r="M2060" s="35" t="s">
        <v>1011</v>
      </c>
      <c r="N2060" s="107" t="s">
        <v>7698</v>
      </c>
      <c r="O2060" s="33" t="s">
        <v>1012</v>
      </c>
      <c r="P2060" s="32"/>
      <c r="Q2060" s="35" t="s">
        <v>1013</v>
      </c>
      <c r="R2060" s="35" t="s">
        <v>1438</v>
      </c>
      <c r="S2060" s="35" t="s">
        <v>1015</v>
      </c>
      <c r="T2060" s="35" t="s">
        <v>3235</v>
      </c>
      <c r="U2060" s="53"/>
      <c r="V2060" s="53"/>
      <c r="W2060" s="53"/>
      <c r="X2060" s="53"/>
      <c r="Y2060" s="53"/>
      <c r="Z2060" s="53"/>
      <c r="AA2060" s="53"/>
      <c r="AB2060" s="53"/>
      <c r="AC2060" s="53"/>
      <c r="AD2060" s="53"/>
      <c r="AE2060" s="53"/>
    </row>
    <row r="2061" ht="14.25" customHeight="1">
      <c r="A2061" s="157" t="str">
        <f t="shared" si="3"/>
        <v>191022_B59-T2-4_00DS4_00KM6_M04_S_1</v>
      </c>
      <c r="B2061" s="47" t="s">
        <v>5171</v>
      </c>
      <c r="C2061" s="160" t="s">
        <v>7699</v>
      </c>
      <c r="D2061" s="162" t="s">
        <v>7700</v>
      </c>
      <c r="E2061" s="182">
        <v>10695.0</v>
      </c>
      <c r="F2061" s="195">
        <v>44853.0</v>
      </c>
      <c r="G2061" s="33" t="s">
        <v>1419</v>
      </c>
      <c r="H2061" s="33" t="s">
        <v>122</v>
      </c>
      <c r="I2061" s="33" t="s">
        <v>1007</v>
      </c>
      <c r="J2061" s="35">
        <v>1.0</v>
      </c>
      <c r="K2061" s="185" t="s">
        <v>1009</v>
      </c>
      <c r="L2061" s="35">
        <v>2.0</v>
      </c>
      <c r="M2061" s="35" t="s">
        <v>1011</v>
      </c>
      <c r="N2061" s="37"/>
      <c r="O2061" s="33" t="s">
        <v>1012</v>
      </c>
      <c r="P2061" s="32"/>
      <c r="Q2061" s="35" t="s">
        <v>1013</v>
      </c>
      <c r="R2061" s="35" t="s">
        <v>1438</v>
      </c>
      <c r="S2061" s="35" t="s">
        <v>1015</v>
      </c>
      <c r="T2061" s="35" t="s">
        <v>3235</v>
      </c>
      <c r="U2061" s="53"/>
      <c r="V2061" s="53"/>
      <c r="W2061" s="53"/>
      <c r="X2061" s="53"/>
      <c r="Y2061" s="53"/>
      <c r="Z2061" s="53"/>
      <c r="AA2061" s="53"/>
      <c r="AB2061" s="53"/>
      <c r="AC2061" s="53"/>
      <c r="AD2061" s="53"/>
      <c r="AE2061" s="53"/>
    </row>
    <row r="2062" ht="14.25" customHeight="1">
      <c r="A2062" s="157" t="str">
        <f t="shared" si="3"/>
        <v>191022_B59-T2-5_00DS5_00KM7_M04_S_1</v>
      </c>
      <c r="B2062" s="47" t="s">
        <v>5174</v>
      </c>
      <c r="C2062" s="160" t="s">
        <v>7701</v>
      </c>
      <c r="D2062" s="162" t="s">
        <v>7702</v>
      </c>
      <c r="E2062" s="182">
        <v>6653.0</v>
      </c>
      <c r="F2062" s="195">
        <v>44853.0</v>
      </c>
      <c r="G2062" s="33" t="s">
        <v>1419</v>
      </c>
      <c r="H2062" s="33" t="s">
        <v>122</v>
      </c>
      <c r="I2062" s="33" t="s">
        <v>1007</v>
      </c>
      <c r="J2062" s="35">
        <v>1.0</v>
      </c>
      <c r="K2062" s="185" t="s">
        <v>1009</v>
      </c>
      <c r="L2062" s="35">
        <v>2.0</v>
      </c>
      <c r="M2062" s="35" t="s">
        <v>1011</v>
      </c>
      <c r="N2062" s="37"/>
      <c r="O2062" s="33" t="s">
        <v>1012</v>
      </c>
      <c r="P2062" s="32"/>
      <c r="Q2062" s="35" t="s">
        <v>1013</v>
      </c>
      <c r="R2062" s="35" t="s">
        <v>1438</v>
      </c>
      <c r="S2062" s="35" t="s">
        <v>1015</v>
      </c>
      <c r="T2062" s="35" t="s">
        <v>3235</v>
      </c>
      <c r="U2062" s="53"/>
      <c r="V2062" s="53"/>
      <c r="W2062" s="53"/>
      <c r="X2062" s="53"/>
      <c r="Y2062" s="53"/>
      <c r="Z2062" s="53"/>
      <c r="AA2062" s="53"/>
      <c r="AB2062" s="53"/>
      <c r="AC2062" s="53"/>
      <c r="AD2062" s="53"/>
      <c r="AE2062" s="53"/>
    </row>
    <row r="2063" ht="14.25" customHeight="1">
      <c r="A2063" s="157" t="str">
        <f t="shared" si="3"/>
        <v>191022_B59-T2-6_00DS6_00KM8_M04_S_1</v>
      </c>
      <c r="B2063" s="47" t="s">
        <v>5178</v>
      </c>
      <c r="C2063" s="160" t="s">
        <v>7703</v>
      </c>
      <c r="D2063" s="162" t="s">
        <v>7704</v>
      </c>
      <c r="E2063" s="182">
        <v>6469.0</v>
      </c>
      <c r="F2063" s="195">
        <v>44853.0</v>
      </c>
      <c r="G2063" s="33" t="s">
        <v>1419</v>
      </c>
      <c r="H2063" s="33" t="s">
        <v>122</v>
      </c>
      <c r="I2063" s="33" t="s">
        <v>1007</v>
      </c>
      <c r="J2063" s="35">
        <v>1.0</v>
      </c>
      <c r="K2063" s="185" t="s">
        <v>1009</v>
      </c>
      <c r="L2063" s="35">
        <v>2.0</v>
      </c>
      <c r="M2063" s="35" t="s">
        <v>1011</v>
      </c>
      <c r="N2063" s="37"/>
      <c r="O2063" s="33" t="s">
        <v>1012</v>
      </c>
      <c r="P2063" s="32"/>
      <c r="Q2063" s="35" t="s">
        <v>1013</v>
      </c>
      <c r="R2063" s="35" t="s">
        <v>1438</v>
      </c>
      <c r="S2063" s="35" t="s">
        <v>1015</v>
      </c>
      <c r="T2063" s="35" t="s">
        <v>3235</v>
      </c>
      <c r="U2063" s="53"/>
      <c r="V2063" s="53"/>
      <c r="W2063" s="53"/>
      <c r="X2063" s="53"/>
      <c r="Y2063" s="53"/>
      <c r="Z2063" s="53"/>
      <c r="AA2063" s="53"/>
      <c r="AB2063" s="53"/>
      <c r="AC2063" s="53"/>
      <c r="AD2063" s="53"/>
      <c r="AE2063" s="53"/>
    </row>
    <row r="2064" ht="14.25" customHeight="1">
      <c r="A2064" s="157" t="str">
        <f t="shared" si="3"/>
        <v>191022_B59-T2-7_00DS7_00KM9_M04_S_1</v>
      </c>
      <c r="B2064" s="47" t="s">
        <v>5182</v>
      </c>
      <c r="C2064" s="160" t="s">
        <v>7705</v>
      </c>
      <c r="D2064" s="162" t="s">
        <v>7706</v>
      </c>
      <c r="E2064" s="182">
        <v>7113.0</v>
      </c>
      <c r="F2064" s="195">
        <v>44853.0</v>
      </c>
      <c r="G2064" s="33" t="s">
        <v>1419</v>
      </c>
      <c r="H2064" s="33" t="s">
        <v>122</v>
      </c>
      <c r="I2064" s="33" t="s">
        <v>1007</v>
      </c>
      <c r="J2064" s="35">
        <v>1.0</v>
      </c>
      <c r="K2064" s="185" t="s">
        <v>1009</v>
      </c>
      <c r="L2064" s="35">
        <v>2.0</v>
      </c>
      <c r="M2064" s="35" t="s">
        <v>1011</v>
      </c>
      <c r="N2064" s="37"/>
      <c r="O2064" s="33" t="s">
        <v>1012</v>
      </c>
      <c r="P2064" s="32"/>
      <c r="Q2064" s="35" t="s">
        <v>1013</v>
      </c>
      <c r="R2064" s="35" t="s">
        <v>1438</v>
      </c>
      <c r="S2064" s="35" t="s">
        <v>1015</v>
      </c>
      <c r="T2064" s="35" t="s">
        <v>3235</v>
      </c>
      <c r="U2064" s="53"/>
      <c r="V2064" s="53"/>
      <c r="W2064" s="53"/>
      <c r="X2064" s="53"/>
      <c r="Y2064" s="53"/>
      <c r="Z2064" s="53"/>
      <c r="AA2064" s="53"/>
      <c r="AB2064" s="53"/>
      <c r="AC2064" s="53"/>
      <c r="AD2064" s="53"/>
      <c r="AE2064" s="53"/>
    </row>
    <row r="2065" ht="14.25" customHeight="1">
      <c r="A2065" s="157" t="str">
        <f t="shared" si="3"/>
        <v>191022_B59-T2-8_00DS8_00KMA_M04_S_1</v>
      </c>
      <c r="B2065" s="47" t="s">
        <v>5186</v>
      </c>
      <c r="C2065" s="160" t="s">
        <v>7707</v>
      </c>
      <c r="D2065" s="162" t="s">
        <v>7708</v>
      </c>
      <c r="E2065" s="182">
        <v>7951.0</v>
      </c>
      <c r="F2065" s="195">
        <v>44853.0</v>
      </c>
      <c r="G2065" s="33" t="s">
        <v>1419</v>
      </c>
      <c r="H2065" s="33" t="s">
        <v>122</v>
      </c>
      <c r="I2065" s="33" t="s">
        <v>1007</v>
      </c>
      <c r="J2065" s="35">
        <v>1.0</v>
      </c>
      <c r="K2065" s="185" t="s">
        <v>1009</v>
      </c>
      <c r="L2065" s="35">
        <v>2.0</v>
      </c>
      <c r="M2065" s="35" t="s">
        <v>1011</v>
      </c>
      <c r="N2065" s="37"/>
      <c r="O2065" s="33" t="s">
        <v>1012</v>
      </c>
      <c r="P2065" s="32"/>
      <c r="Q2065" s="35" t="s">
        <v>1013</v>
      </c>
      <c r="R2065" s="35" t="s">
        <v>1438</v>
      </c>
      <c r="S2065" s="35" t="s">
        <v>1015</v>
      </c>
      <c r="T2065" s="35" t="s">
        <v>3235</v>
      </c>
      <c r="U2065" s="53"/>
      <c r="V2065" s="53"/>
      <c r="W2065" s="53"/>
      <c r="X2065" s="53"/>
      <c r="Y2065" s="53"/>
      <c r="Z2065" s="53"/>
      <c r="AA2065" s="53"/>
      <c r="AB2065" s="53"/>
      <c r="AC2065" s="53"/>
      <c r="AD2065" s="53"/>
      <c r="AE2065" s="53"/>
    </row>
    <row r="2066" ht="14.25" customHeight="1">
      <c r="A2066" s="157" t="str">
        <f t="shared" si="3"/>
        <v>191022_B59-T2-9_00DS9_00KMB_M04_S_1</v>
      </c>
      <c r="B2066" s="47" t="s">
        <v>5190</v>
      </c>
      <c r="C2066" s="160" t="s">
        <v>7709</v>
      </c>
      <c r="D2066" s="162" t="s">
        <v>7710</v>
      </c>
      <c r="E2066" s="182">
        <v>6953.0</v>
      </c>
      <c r="F2066" s="195">
        <v>44853.0</v>
      </c>
      <c r="G2066" s="33" t="s">
        <v>1419</v>
      </c>
      <c r="H2066" s="33" t="s">
        <v>122</v>
      </c>
      <c r="I2066" s="33" t="s">
        <v>1007</v>
      </c>
      <c r="J2066" s="35">
        <v>1.0</v>
      </c>
      <c r="K2066" s="185" t="s">
        <v>1009</v>
      </c>
      <c r="L2066" s="35">
        <v>2.0</v>
      </c>
      <c r="M2066" s="35" t="s">
        <v>1011</v>
      </c>
      <c r="N2066" s="37"/>
      <c r="O2066" s="33" t="s">
        <v>1012</v>
      </c>
      <c r="P2066" s="32"/>
      <c r="Q2066" s="35" t="s">
        <v>1013</v>
      </c>
      <c r="R2066" s="35" t="s">
        <v>1438</v>
      </c>
      <c r="S2066" s="35" t="s">
        <v>1015</v>
      </c>
      <c r="T2066" s="35" t="s">
        <v>3235</v>
      </c>
      <c r="U2066" s="53"/>
      <c r="V2066" s="53"/>
      <c r="W2066" s="53"/>
      <c r="X2066" s="53"/>
      <c r="Y2066" s="53"/>
      <c r="Z2066" s="53"/>
      <c r="AA2066" s="53"/>
      <c r="AB2066" s="53"/>
      <c r="AC2066" s="53"/>
      <c r="AD2066" s="53"/>
      <c r="AE2066" s="53"/>
    </row>
    <row r="2067" ht="14.25" customHeight="1">
      <c r="A2067" s="157" t="str">
        <f t="shared" si="3"/>
        <v>191022_B59-T2-10_00DSA_00KMC_M04_S_1</v>
      </c>
      <c r="B2067" s="47" t="s">
        <v>5194</v>
      </c>
      <c r="C2067" s="160" t="s">
        <v>7711</v>
      </c>
      <c r="D2067" s="162" t="s">
        <v>7712</v>
      </c>
      <c r="E2067" s="182">
        <v>2546.0</v>
      </c>
      <c r="F2067" s="195">
        <v>44853.0</v>
      </c>
      <c r="G2067" s="33" t="s">
        <v>1419</v>
      </c>
      <c r="H2067" s="33" t="s">
        <v>122</v>
      </c>
      <c r="I2067" s="33" t="s">
        <v>1007</v>
      </c>
      <c r="J2067" s="35">
        <v>1.0</v>
      </c>
      <c r="K2067" s="185" t="s">
        <v>1009</v>
      </c>
      <c r="L2067" s="35">
        <v>2.0</v>
      </c>
      <c r="M2067" s="35" t="s">
        <v>1011</v>
      </c>
      <c r="N2067" s="37"/>
      <c r="O2067" s="33" t="s">
        <v>1012</v>
      </c>
      <c r="P2067" s="32"/>
      <c r="Q2067" s="35" t="s">
        <v>1013</v>
      </c>
      <c r="R2067" s="35" t="s">
        <v>1438</v>
      </c>
      <c r="S2067" s="35" t="s">
        <v>1015</v>
      </c>
      <c r="T2067" s="35" t="s">
        <v>3235</v>
      </c>
      <c r="U2067" s="53"/>
      <c r="V2067" s="53"/>
      <c r="W2067" s="53"/>
      <c r="X2067" s="53"/>
      <c r="Y2067" s="53"/>
      <c r="Z2067" s="53"/>
      <c r="AA2067" s="53"/>
      <c r="AB2067" s="53"/>
      <c r="AC2067" s="53"/>
      <c r="AD2067" s="53"/>
      <c r="AE2067" s="53"/>
    </row>
    <row r="2068" ht="14.25" customHeight="1">
      <c r="A2068" s="157" t="str">
        <f t="shared" si="3"/>
        <v>191022_B59-T2-11_00DSB_00KMD_M04_S_1</v>
      </c>
      <c r="B2068" s="47" t="s">
        <v>5200</v>
      </c>
      <c r="C2068" s="160" t="s">
        <v>7713</v>
      </c>
      <c r="D2068" s="162" t="s">
        <v>7714</v>
      </c>
      <c r="E2068" s="182">
        <v>6955.0</v>
      </c>
      <c r="F2068" s="195">
        <v>44853.0</v>
      </c>
      <c r="G2068" s="33" t="s">
        <v>1419</v>
      </c>
      <c r="H2068" s="33" t="s">
        <v>122</v>
      </c>
      <c r="I2068" s="33" t="s">
        <v>1007</v>
      </c>
      <c r="J2068" s="35">
        <v>1.0</v>
      </c>
      <c r="K2068" s="185" t="s">
        <v>1009</v>
      </c>
      <c r="L2068" s="35">
        <v>2.0</v>
      </c>
      <c r="M2068" s="35" t="s">
        <v>1011</v>
      </c>
      <c r="N2068" s="37"/>
      <c r="O2068" s="33" t="s">
        <v>1012</v>
      </c>
      <c r="P2068" s="32"/>
      <c r="Q2068" s="35" t="s">
        <v>1013</v>
      </c>
      <c r="R2068" s="35" t="s">
        <v>1438</v>
      </c>
      <c r="S2068" s="35" t="s">
        <v>1015</v>
      </c>
      <c r="T2068" s="35" t="s">
        <v>3235</v>
      </c>
      <c r="U2068" s="53"/>
      <c r="V2068" s="53"/>
      <c r="W2068" s="53"/>
      <c r="X2068" s="53"/>
      <c r="Y2068" s="53"/>
      <c r="Z2068" s="53"/>
      <c r="AA2068" s="53"/>
      <c r="AB2068" s="53"/>
      <c r="AC2068" s="53"/>
      <c r="AD2068" s="53"/>
      <c r="AE2068" s="53"/>
    </row>
    <row r="2069" ht="14.25" customHeight="1">
      <c r="A2069" s="157" t="str">
        <f t="shared" si="3"/>
        <v>191022_B59-T2-12_00DSC_00KME_M04_S_1</v>
      </c>
      <c r="B2069" s="47" t="s">
        <v>5204</v>
      </c>
      <c r="C2069" s="160" t="s">
        <v>7715</v>
      </c>
      <c r="D2069" s="162" t="s">
        <v>7716</v>
      </c>
      <c r="E2069" s="182">
        <v>6590.0</v>
      </c>
      <c r="F2069" s="195">
        <v>44853.0</v>
      </c>
      <c r="G2069" s="33" t="s">
        <v>1419</v>
      </c>
      <c r="H2069" s="33" t="s">
        <v>122</v>
      </c>
      <c r="I2069" s="33" t="s">
        <v>1007</v>
      </c>
      <c r="J2069" s="35">
        <v>1.0</v>
      </c>
      <c r="K2069" s="185" t="s">
        <v>1009</v>
      </c>
      <c r="L2069" s="35">
        <v>2.0</v>
      </c>
      <c r="M2069" s="35" t="s">
        <v>1011</v>
      </c>
      <c r="N2069" s="37"/>
      <c r="O2069" s="33" t="s">
        <v>1012</v>
      </c>
      <c r="P2069" s="32"/>
      <c r="Q2069" s="35" t="s">
        <v>1013</v>
      </c>
      <c r="R2069" s="35" t="s">
        <v>1438</v>
      </c>
      <c r="S2069" s="35" t="s">
        <v>1015</v>
      </c>
      <c r="T2069" s="35" t="s">
        <v>3235</v>
      </c>
      <c r="U2069" s="53"/>
      <c r="V2069" s="53"/>
      <c r="W2069" s="53"/>
      <c r="X2069" s="53"/>
      <c r="Y2069" s="53"/>
      <c r="Z2069" s="53"/>
      <c r="AA2069" s="53"/>
      <c r="AB2069" s="53"/>
      <c r="AC2069" s="53"/>
      <c r="AD2069" s="53"/>
      <c r="AE2069" s="53"/>
    </row>
    <row r="2070" ht="14.25" customHeight="1">
      <c r="A2070" s="157" t="str">
        <f t="shared" si="3"/>
        <v>191022_B59-T2-13_00DSD_00KMF_M04_S_1</v>
      </c>
      <c r="B2070" s="47" t="s">
        <v>5210</v>
      </c>
      <c r="C2070" s="160" t="s">
        <v>7717</v>
      </c>
      <c r="D2070" s="162" t="s">
        <v>7718</v>
      </c>
      <c r="E2070" s="182">
        <v>7011.0</v>
      </c>
      <c r="F2070" s="195">
        <v>44853.0</v>
      </c>
      <c r="G2070" s="33" t="s">
        <v>1419</v>
      </c>
      <c r="H2070" s="33" t="s">
        <v>122</v>
      </c>
      <c r="I2070" s="33" t="s">
        <v>1007</v>
      </c>
      <c r="J2070" s="35">
        <v>1.0</v>
      </c>
      <c r="K2070" s="185" t="s">
        <v>1009</v>
      </c>
      <c r="L2070" s="35">
        <v>2.0</v>
      </c>
      <c r="M2070" s="35" t="s">
        <v>1011</v>
      </c>
      <c r="N2070" s="37"/>
      <c r="O2070" s="33" t="s">
        <v>1012</v>
      </c>
      <c r="P2070" s="32"/>
      <c r="Q2070" s="35" t="s">
        <v>1013</v>
      </c>
      <c r="R2070" s="35" t="s">
        <v>1438</v>
      </c>
      <c r="S2070" s="35" t="s">
        <v>1015</v>
      </c>
      <c r="T2070" s="35" t="s">
        <v>3235</v>
      </c>
      <c r="U2070" s="53"/>
      <c r="V2070" s="53"/>
      <c r="W2070" s="53"/>
      <c r="X2070" s="53"/>
      <c r="Y2070" s="53"/>
      <c r="Z2070" s="53"/>
      <c r="AA2070" s="53"/>
      <c r="AB2070" s="53"/>
      <c r="AC2070" s="53"/>
      <c r="AD2070" s="53"/>
      <c r="AE2070" s="53"/>
    </row>
    <row r="2071" ht="14.25" customHeight="1">
      <c r="A2071" s="157" t="str">
        <f t="shared" si="3"/>
        <v>191022_B59-T2-14_00DSE_00KMG_M04_S_1</v>
      </c>
      <c r="B2071" s="47" t="s">
        <v>5216</v>
      </c>
      <c r="C2071" s="160" t="s">
        <v>7719</v>
      </c>
      <c r="D2071" s="162" t="s">
        <v>7720</v>
      </c>
      <c r="E2071" s="182">
        <v>5569.0</v>
      </c>
      <c r="F2071" s="195">
        <v>44853.0</v>
      </c>
      <c r="G2071" s="33" t="s">
        <v>1419</v>
      </c>
      <c r="H2071" s="33" t="s">
        <v>122</v>
      </c>
      <c r="I2071" s="33" t="s">
        <v>1007</v>
      </c>
      <c r="J2071" s="35">
        <v>1.0</v>
      </c>
      <c r="K2071" s="185" t="s">
        <v>1009</v>
      </c>
      <c r="L2071" s="35">
        <v>2.0</v>
      </c>
      <c r="M2071" s="35" t="s">
        <v>1011</v>
      </c>
      <c r="N2071" s="37"/>
      <c r="O2071" s="33" t="s">
        <v>1012</v>
      </c>
      <c r="P2071" s="32"/>
      <c r="Q2071" s="35" t="s">
        <v>1013</v>
      </c>
      <c r="R2071" s="35" t="s">
        <v>1438</v>
      </c>
      <c r="S2071" s="35" t="s">
        <v>1015</v>
      </c>
      <c r="T2071" s="35" t="s">
        <v>3235</v>
      </c>
      <c r="U2071" s="53"/>
      <c r="V2071" s="53"/>
      <c r="W2071" s="53"/>
      <c r="X2071" s="53"/>
      <c r="Y2071" s="53"/>
      <c r="Z2071" s="53"/>
      <c r="AA2071" s="53"/>
      <c r="AB2071" s="53"/>
      <c r="AC2071" s="53"/>
      <c r="AD2071" s="53"/>
      <c r="AE2071" s="53"/>
    </row>
    <row r="2072" ht="14.25" customHeight="1">
      <c r="A2072" s="157" t="str">
        <f t="shared" si="3"/>
        <v>191022_B59-T2-15_00DSF_00KMH_M04_S_1</v>
      </c>
      <c r="B2072" s="47" t="s">
        <v>5220</v>
      </c>
      <c r="C2072" s="160" t="s">
        <v>7721</v>
      </c>
      <c r="D2072" s="162" t="s">
        <v>7722</v>
      </c>
      <c r="E2072" s="33" t="s">
        <v>154</v>
      </c>
      <c r="F2072" s="195">
        <v>44853.0</v>
      </c>
      <c r="G2072" s="33" t="s">
        <v>1419</v>
      </c>
      <c r="H2072" s="33" t="s">
        <v>122</v>
      </c>
      <c r="I2072" s="33" t="s">
        <v>1007</v>
      </c>
      <c r="J2072" s="35">
        <v>1.0</v>
      </c>
      <c r="K2072" s="185" t="s">
        <v>1009</v>
      </c>
      <c r="L2072" s="35">
        <v>2.0</v>
      </c>
      <c r="M2072" s="35" t="s">
        <v>1011</v>
      </c>
      <c r="N2072" s="107" t="s">
        <v>1064</v>
      </c>
      <c r="O2072" s="33" t="s">
        <v>1012</v>
      </c>
      <c r="P2072" s="32"/>
      <c r="Q2072" s="35" t="s">
        <v>1013</v>
      </c>
      <c r="R2072" s="35" t="s">
        <v>1438</v>
      </c>
      <c r="S2072" s="35" t="s">
        <v>1015</v>
      </c>
      <c r="T2072" s="35" t="s">
        <v>3235</v>
      </c>
      <c r="U2072" s="53"/>
      <c r="V2072" s="53"/>
      <c r="W2072" s="53"/>
      <c r="X2072" s="53"/>
      <c r="Y2072" s="53"/>
      <c r="Z2072" s="53"/>
      <c r="AA2072" s="53"/>
      <c r="AB2072" s="53"/>
      <c r="AC2072" s="53"/>
      <c r="AD2072" s="53"/>
      <c r="AE2072" s="53"/>
    </row>
    <row r="2073" ht="14.25" customHeight="1">
      <c r="A2073" s="157" t="str">
        <f t="shared" si="3"/>
        <v>191022_B59-T2-16_00DSG_00KMI_M04_S_1</v>
      </c>
      <c r="B2073" s="47" t="s">
        <v>5224</v>
      </c>
      <c r="C2073" s="160" t="s">
        <v>7723</v>
      </c>
      <c r="D2073" s="162" t="s">
        <v>7724</v>
      </c>
      <c r="E2073" s="33" t="s">
        <v>909</v>
      </c>
      <c r="F2073" s="195">
        <v>44853.0</v>
      </c>
      <c r="G2073" s="33" t="s">
        <v>1419</v>
      </c>
      <c r="H2073" s="33" t="s">
        <v>122</v>
      </c>
      <c r="I2073" s="33" t="s">
        <v>1007</v>
      </c>
      <c r="J2073" s="35">
        <v>1.0</v>
      </c>
      <c r="K2073" s="185" t="s">
        <v>1009</v>
      </c>
      <c r="L2073" s="35">
        <v>2.0</v>
      </c>
      <c r="M2073" s="35" t="s">
        <v>1011</v>
      </c>
      <c r="N2073" s="37"/>
      <c r="O2073" s="33" t="s">
        <v>1012</v>
      </c>
      <c r="P2073" s="32"/>
      <c r="Q2073" s="35" t="s">
        <v>1013</v>
      </c>
      <c r="R2073" s="35" t="s">
        <v>1438</v>
      </c>
      <c r="S2073" s="35" t="s">
        <v>1015</v>
      </c>
      <c r="T2073" s="35" t="s">
        <v>3235</v>
      </c>
      <c r="U2073" s="53"/>
      <c r="V2073" s="53"/>
      <c r="W2073" s="53"/>
      <c r="X2073" s="53"/>
      <c r="Y2073" s="53"/>
      <c r="Z2073" s="53"/>
      <c r="AA2073" s="53"/>
      <c r="AB2073" s="53"/>
      <c r="AC2073" s="53"/>
      <c r="AD2073" s="53"/>
      <c r="AE2073" s="53"/>
    </row>
    <row r="2074" ht="14.25" customHeight="1">
      <c r="A2074" s="157" t="str">
        <f t="shared" si="3"/>
        <v>191022_HEK-QCS_000F2_00KMJ_M01_S_1</v>
      </c>
      <c r="B2074" s="154" t="s">
        <v>108</v>
      </c>
      <c r="C2074" s="160" t="s">
        <v>7725</v>
      </c>
      <c r="D2074" s="123" t="s">
        <v>109</v>
      </c>
      <c r="E2074" s="33" t="s">
        <v>109</v>
      </c>
      <c r="F2074" s="195">
        <v>44853.0</v>
      </c>
      <c r="G2074" s="33" t="s">
        <v>1006</v>
      </c>
      <c r="H2074" s="33" t="s">
        <v>120</v>
      </c>
      <c r="I2074" s="33" t="s">
        <v>1007</v>
      </c>
      <c r="J2074" s="35">
        <v>1.0</v>
      </c>
      <c r="K2074" s="185" t="s">
        <v>1009</v>
      </c>
      <c r="L2074" s="35">
        <v>2.0</v>
      </c>
      <c r="M2074" s="35" t="s">
        <v>1011</v>
      </c>
      <c r="N2074" s="37"/>
      <c r="O2074" s="33" t="s">
        <v>1012</v>
      </c>
      <c r="P2074" s="32"/>
      <c r="Q2074" s="35" t="s">
        <v>1013</v>
      </c>
      <c r="R2074" s="33" t="s">
        <v>1014</v>
      </c>
      <c r="S2074" s="35" t="s">
        <v>1015</v>
      </c>
      <c r="T2074" s="33" t="s">
        <v>1016</v>
      </c>
      <c r="U2074" s="53"/>
      <c r="V2074" s="53"/>
      <c r="W2074" s="53"/>
      <c r="X2074" s="53"/>
      <c r="Y2074" s="53"/>
      <c r="Z2074" s="53"/>
      <c r="AA2074" s="53"/>
      <c r="AB2074" s="53"/>
      <c r="AC2074" s="53"/>
      <c r="AD2074" s="53"/>
      <c r="AE2074" s="53"/>
    </row>
    <row r="2075" ht="14.25" customHeight="1">
      <c r="A2075" s="157" t="str">
        <f t="shared" si="3"/>
        <v>191022_HEK-QCS_00J8W_00KMK_M01_S_1</v>
      </c>
      <c r="B2075" s="154" t="s">
        <v>5768</v>
      </c>
      <c r="C2075" s="160" t="s">
        <v>7726</v>
      </c>
      <c r="D2075" s="123" t="s">
        <v>109</v>
      </c>
      <c r="E2075" s="33" t="s">
        <v>109</v>
      </c>
      <c r="F2075" s="195">
        <v>44853.0</v>
      </c>
      <c r="G2075" s="33" t="s">
        <v>1006</v>
      </c>
      <c r="H2075" s="33" t="s">
        <v>120</v>
      </c>
      <c r="I2075" s="33" t="s">
        <v>1007</v>
      </c>
      <c r="J2075" s="35">
        <v>1.0</v>
      </c>
      <c r="K2075" s="185" t="s">
        <v>1009</v>
      </c>
      <c r="L2075" s="35">
        <v>2.0</v>
      </c>
      <c r="M2075" s="35" t="s">
        <v>1011</v>
      </c>
      <c r="N2075" s="37"/>
      <c r="O2075" s="33" t="s">
        <v>1012</v>
      </c>
      <c r="P2075" s="32"/>
      <c r="Q2075" s="35" t="s">
        <v>1013</v>
      </c>
      <c r="R2075" s="33" t="s">
        <v>1014</v>
      </c>
      <c r="S2075" s="35" t="s">
        <v>1015</v>
      </c>
      <c r="T2075" s="33" t="s">
        <v>1016</v>
      </c>
      <c r="U2075" s="53"/>
      <c r="V2075" s="53"/>
      <c r="W2075" s="53"/>
      <c r="X2075" s="53"/>
      <c r="Y2075" s="53"/>
      <c r="Z2075" s="53"/>
      <c r="AA2075" s="53"/>
      <c r="AB2075" s="53"/>
      <c r="AC2075" s="53"/>
      <c r="AD2075" s="53"/>
      <c r="AE2075" s="53"/>
    </row>
    <row r="2076" ht="14.25" customHeight="1">
      <c r="A2076" s="157" t="str">
        <f t="shared" si="3"/>
        <v>191022_B12-T1-1_00BA2_00KML_M01_S_1</v>
      </c>
      <c r="B2076" s="47" t="s">
        <v>1412</v>
      </c>
      <c r="C2076" s="160" t="s">
        <v>7727</v>
      </c>
      <c r="D2076" s="162" t="s">
        <v>7728</v>
      </c>
      <c r="E2076" s="161">
        <v>2368.0</v>
      </c>
      <c r="F2076" s="195">
        <v>44853.0</v>
      </c>
      <c r="G2076" s="33" t="s">
        <v>1006</v>
      </c>
      <c r="H2076" s="33" t="s">
        <v>120</v>
      </c>
      <c r="I2076" s="33" t="s">
        <v>1007</v>
      </c>
      <c r="J2076" s="35">
        <v>1.0</v>
      </c>
      <c r="K2076" s="185" t="s">
        <v>1009</v>
      </c>
      <c r="L2076" s="35">
        <v>2.0</v>
      </c>
      <c r="M2076" s="35" t="s">
        <v>1011</v>
      </c>
      <c r="N2076" s="37"/>
      <c r="O2076" s="33" t="s">
        <v>1012</v>
      </c>
      <c r="P2076" s="32"/>
      <c r="Q2076" s="35" t="s">
        <v>1013</v>
      </c>
      <c r="R2076" s="33" t="s">
        <v>1014</v>
      </c>
      <c r="S2076" s="35" t="s">
        <v>1015</v>
      </c>
      <c r="T2076" s="33" t="s">
        <v>1016</v>
      </c>
      <c r="U2076" s="53"/>
      <c r="V2076" s="53"/>
      <c r="W2076" s="53"/>
      <c r="X2076" s="53"/>
      <c r="Y2076" s="53"/>
      <c r="Z2076" s="53"/>
      <c r="AA2076" s="53"/>
      <c r="AB2076" s="53"/>
      <c r="AC2076" s="53"/>
      <c r="AD2076" s="53"/>
      <c r="AE2076" s="53"/>
    </row>
    <row r="2077" ht="14.25" customHeight="1">
      <c r="A2077" s="157" t="str">
        <f t="shared" si="3"/>
        <v>191022_B12-T1-2_00BA3_00KMM_M01_S_1</v>
      </c>
      <c r="B2077" s="47" t="s">
        <v>1416</v>
      </c>
      <c r="C2077" s="160" t="s">
        <v>7729</v>
      </c>
      <c r="D2077" s="162" t="s">
        <v>7730</v>
      </c>
      <c r="E2077" s="161">
        <v>2031.0</v>
      </c>
      <c r="F2077" s="195">
        <v>44853.0</v>
      </c>
      <c r="G2077" s="33" t="s">
        <v>1006</v>
      </c>
      <c r="H2077" s="33" t="s">
        <v>120</v>
      </c>
      <c r="I2077" s="33" t="s">
        <v>1007</v>
      </c>
      <c r="J2077" s="35">
        <v>1.0</v>
      </c>
      <c r="K2077" s="185" t="s">
        <v>1009</v>
      </c>
      <c r="L2077" s="35">
        <v>2.0</v>
      </c>
      <c r="M2077" s="35" t="s">
        <v>1011</v>
      </c>
      <c r="N2077" s="37"/>
      <c r="O2077" s="33" t="s">
        <v>1012</v>
      </c>
      <c r="P2077" s="32"/>
      <c r="Q2077" s="35" t="s">
        <v>1013</v>
      </c>
      <c r="R2077" s="33" t="s">
        <v>1014</v>
      </c>
      <c r="S2077" s="35" t="s">
        <v>1015</v>
      </c>
      <c r="T2077" s="33" t="s">
        <v>1016</v>
      </c>
      <c r="U2077" s="53"/>
      <c r="V2077" s="53"/>
      <c r="W2077" s="53"/>
      <c r="X2077" s="53"/>
      <c r="Y2077" s="53"/>
      <c r="Z2077" s="53"/>
      <c r="AA2077" s="53"/>
      <c r="AB2077" s="53"/>
      <c r="AC2077" s="53"/>
      <c r="AD2077" s="53"/>
      <c r="AE2077" s="53"/>
    </row>
    <row r="2078" ht="14.25" customHeight="1">
      <c r="A2078" s="157" t="str">
        <f t="shared" si="3"/>
        <v>191022_B12-T1-3_00BA4_00KMN_M01_S_1</v>
      </c>
      <c r="B2078" s="47" t="s">
        <v>1420</v>
      </c>
      <c r="C2078" s="160" t="s">
        <v>7731</v>
      </c>
      <c r="D2078" s="162" t="s">
        <v>7732</v>
      </c>
      <c r="E2078" s="161">
        <v>6391.0</v>
      </c>
      <c r="F2078" s="195">
        <v>44853.0</v>
      </c>
      <c r="G2078" s="33" t="s">
        <v>1006</v>
      </c>
      <c r="H2078" s="33" t="s">
        <v>120</v>
      </c>
      <c r="I2078" s="33" t="s">
        <v>1007</v>
      </c>
      <c r="J2078" s="35">
        <v>1.0</v>
      </c>
      <c r="K2078" s="185" t="s">
        <v>1009</v>
      </c>
      <c r="L2078" s="35">
        <v>2.0</v>
      </c>
      <c r="M2078" s="35" t="s">
        <v>1011</v>
      </c>
      <c r="N2078" s="37"/>
      <c r="O2078" s="33" t="s">
        <v>1012</v>
      </c>
      <c r="P2078" s="32"/>
      <c r="Q2078" s="35" t="s">
        <v>1013</v>
      </c>
      <c r="R2078" s="33" t="s">
        <v>1014</v>
      </c>
      <c r="S2078" s="35" t="s">
        <v>1015</v>
      </c>
      <c r="T2078" s="33" t="s">
        <v>1016</v>
      </c>
      <c r="U2078" s="53"/>
      <c r="V2078" s="53"/>
      <c r="W2078" s="53"/>
      <c r="X2078" s="53"/>
      <c r="Y2078" s="53"/>
      <c r="Z2078" s="53"/>
      <c r="AA2078" s="53"/>
      <c r="AB2078" s="53"/>
      <c r="AC2078" s="53"/>
      <c r="AD2078" s="53"/>
      <c r="AE2078" s="53"/>
    </row>
    <row r="2079" ht="14.25" customHeight="1">
      <c r="A2079" s="157" t="str">
        <f t="shared" si="3"/>
        <v>191022_B12-T1-4_00BA5_00KMO_M01_S_1</v>
      </c>
      <c r="B2079" s="47" t="s">
        <v>1422</v>
      </c>
      <c r="C2079" s="160" t="s">
        <v>7733</v>
      </c>
      <c r="D2079" s="162" t="s">
        <v>7734</v>
      </c>
      <c r="E2079" s="161">
        <v>4392.0</v>
      </c>
      <c r="F2079" s="195">
        <v>44853.0</v>
      </c>
      <c r="G2079" s="33" t="s">
        <v>1006</v>
      </c>
      <c r="H2079" s="33" t="s">
        <v>120</v>
      </c>
      <c r="I2079" s="33" t="s">
        <v>1007</v>
      </c>
      <c r="J2079" s="35">
        <v>1.0</v>
      </c>
      <c r="K2079" s="185" t="s">
        <v>1009</v>
      </c>
      <c r="L2079" s="35">
        <v>2.0</v>
      </c>
      <c r="M2079" s="35" t="s">
        <v>1011</v>
      </c>
      <c r="N2079" s="37"/>
      <c r="O2079" s="33" t="s">
        <v>1012</v>
      </c>
      <c r="P2079" s="32"/>
      <c r="Q2079" s="35" t="s">
        <v>1013</v>
      </c>
      <c r="R2079" s="33" t="s">
        <v>1014</v>
      </c>
      <c r="S2079" s="35" t="s">
        <v>1015</v>
      </c>
      <c r="T2079" s="33" t="s">
        <v>1016</v>
      </c>
      <c r="U2079" s="53"/>
      <c r="V2079" s="53"/>
      <c r="W2079" s="53"/>
      <c r="X2079" s="53"/>
      <c r="Y2079" s="53"/>
      <c r="Z2079" s="53"/>
      <c r="AA2079" s="53"/>
      <c r="AB2079" s="53"/>
      <c r="AC2079" s="53"/>
      <c r="AD2079" s="53"/>
      <c r="AE2079" s="53"/>
    </row>
    <row r="2080" ht="14.25" customHeight="1">
      <c r="A2080" s="157" t="str">
        <f t="shared" si="3"/>
        <v>191022_B12-T1-5_00BA6_00KMP_M01_S_1</v>
      </c>
      <c r="B2080" s="47" t="s">
        <v>1424</v>
      </c>
      <c r="C2080" s="160" t="s">
        <v>7735</v>
      </c>
      <c r="D2080" s="162" t="s">
        <v>7736</v>
      </c>
      <c r="E2080" s="161">
        <v>3346.0</v>
      </c>
      <c r="F2080" s="195">
        <v>44853.0</v>
      </c>
      <c r="G2080" s="33" t="s">
        <v>1006</v>
      </c>
      <c r="H2080" s="33" t="s">
        <v>120</v>
      </c>
      <c r="I2080" s="33" t="s">
        <v>1007</v>
      </c>
      <c r="J2080" s="35">
        <v>1.0</v>
      </c>
      <c r="K2080" s="185" t="s">
        <v>1009</v>
      </c>
      <c r="L2080" s="35">
        <v>2.0</v>
      </c>
      <c r="M2080" s="35" t="s">
        <v>1011</v>
      </c>
      <c r="N2080" s="37"/>
      <c r="O2080" s="33" t="s">
        <v>1012</v>
      </c>
      <c r="P2080" s="32"/>
      <c r="Q2080" s="35" t="s">
        <v>1013</v>
      </c>
      <c r="R2080" s="33" t="s">
        <v>1014</v>
      </c>
      <c r="S2080" s="35" t="s">
        <v>1015</v>
      </c>
      <c r="T2080" s="33" t="s">
        <v>1016</v>
      </c>
      <c r="U2080" s="53"/>
      <c r="V2080" s="53"/>
      <c r="W2080" s="53"/>
      <c r="X2080" s="53"/>
      <c r="Y2080" s="53"/>
      <c r="Z2080" s="53"/>
      <c r="AA2080" s="53"/>
      <c r="AB2080" s="53"/>
      <c r="AC2080" s="53"/>
      <c r="AD2080" s="53"/>
      <c r="AE2080" s="53"/>
    </row>
    <row r="2081" ht="14.25" customHeight="1">
      <c r="A2081" s="157" t="str">
        <f t="shared" si="3"/>
        <v>191022_B12-T1-6_00BA7_00KMQ_M01_S_1</v>
      </c>
      <c r="B2081" s="47" t="s">
        <v>1426</v>
      </c>
      <c r="C2081" s="160" t="s">
        <v>7737</v>
      </c>
      <c r="D2081" s="162" t="s">
        <v>7738</v>
      </c>
      <c r="E2081" s="161">
        <v>10612.0</v>
      </c>
      <c r="F2081" s="195">
        <v>44853.0</v>
      </c>
      <c r="G2081" s="33" t="s">
        <v>1006</v>
      </c>
      <c r="H2081" s="33" t="s">
        <v>120</v>
      </c>
      <c r="I2081" s="33" t="s">
        <v>1007</v>
      </c>
      <c r="J2081" s="35">
        <v>1.0</v>
      </c>
      <c r="K2081" s="185" t="s">
        <v>1009</v>
      </c>
      <c r="L2081" s="35">
        <v>2.0</v>
      </c>
      <c r="M2081" s="35" t="s">
        <v>1011</v>
      </c>
      <c r="N2081" s="37"/>
      <c r="O2081" s="33" t="s">
        <v>1012</v>
      </c>
      <c r="P2081" s="32"/>
      <c r="Q2081" s="35" t="s">
        <v>1013</v>
      </c>
      <c r="R2081" s="33" t="s">
        <v>1014</v>
      </c>
      <c r="S2081" s="35" t="s">
        <v>1015</v>
      </c>
      <c r="T2081" s="33" t="s">
        <v>1016</v>
      </c>
      <c r="U2081" s="53"/>
      <c r="V2081" s="53"/>
      <c r="W2081" s="53"/>
      <c r="X2081" s="53"/>
      <c r="Y2081" s="53"/>
      <c r="Z2081" s="53"/>
      <c r="AA2081" s="53"/>
      <c r="AB2081" s="53"/>
      <c r="AC2081" s="53"/>
      <c r="AD2081" s="53"/>
      <c r="AE2081" s="53"/>
    </row>
    <row r="2082" ht="14.25" customHeight="1">
      <c r="A2082" s="157" t="str">
        <f t="shared" si="3"/>
        <v>191022_B12-T1-7_00BA8_00KMR_M01_S_1</v>
      </c>
      <c r="B2082" s="168" t="s">
        <v>1428</v>
      </c>
      <c r="C2082" s="160" t="s">
        <v>7739</v>
      </c>
      <c r="D2082" s="162" t="s">
        <v>7740</v>
      </c>
      <c r="E2082" s="167">
        <v>2158.0</v>
      </c>
      <c r="F2082" s="195">
        <v>44853.0</v>
      </c>
      <c r="G2082" s="33" t="s">
        <v>1006</v>
      </c>
      <c r="H2082" s="33" t="s">
        <v>120</v>
      </c>
      <c r="I2082" s="33" t="s">
        <v>1007</v>
      </c>
      <c r="J2082" s="35">
        <v>1.0</v>
      </c>
      <c r="K2082" s="185" t="s">
        <v>1009</v>
      </c>
      <c r="L2082" s="35">
        <v>2.0</v>
      </c>
      <c r="M2082" s="35" t="s">
        <v>1011</v>
      </c>
      <c r="N2082" s="107" t="s">
        <v>7741</v>
      </c>
      <c r="O2082" s="33" t="s">
        <v>4297</v>
      </c>
      <c r="P2082" s="33" t="s">
        <v>7742</v>
      </c>
      <c r="Q2082" s="35" t="s">
        <v>1013</v>
      </c>
      <c r="R2082" s="33" t="s">
        <v>1014</v>
      </c>
      <c r="S2082" s="35" t="s">
        <v>1015</v>
      </c>
      <c r="T2082" s="33" t="s">
        <v>1016</v>
      </c>
      <c r="U2082" s="53"/>
      <c r="V2082" s="53"/>
      <c r="W2082" s="53"/>
      <c r="X2082" s="53"/>
      <c r="Y2082" s="53"/>
      <c r="Z2082" s="53"/>
      <c r="AA2082" s="53"/>
      <c r="AB2082" s="53"/>
      <c r="AC2082" s="53"/>
      <c r="AD2082" s="53"/>
      <c r="AE2082" s="53"/>
    </row>
    <row r="2083" ht="14.25" customHeight="1">
      <c r="A2083" s="157" t="str">
        <f t="shared" si="3"/>
        <v>191022_B12-T1-8_00BA9_00KMS_M01_S_1</v>
      </c>
      <c r="B2083" s="47" t="s">
        <v>1431</v>
      </c>
      <c r="C2083" s="160" t="s">
        <v>7743</v>
      </c>
      <c r="D2083" s="162" t="s">
        <v>7744</v>
      </c>
      <c r="E2083" s="161">
        <v>3495.0</v>
      </c>
      <c r="F2083" s="195">
        <v>44853.0</v>
      </c>
      <c r="G2083" s="33" t="s">
        <v>1006</v>
      </c>
      <c r="H2083" s="33" t="s">
        <v>120</v>
      </c>
      <c r="I2083" s="33" t="s">
        <v>1007</v>
      </c>
      <c r="J2083" s="35">
        <v>1.0</v>
      </c>
      <c r="K2083" s="185" t="s">
        <v>1009</v>
      </c>
      <c r="L2083" s="35">
        <v>2.0</v>
      </c>
      <c r="M2083" s="35" t="s">
        <v>1011</v>
      </c>
      <c r="N2083" s="37"/>
      <c r="O2083" s="33" t="s">
        <v>1012</v>
      </c>
      <c r="P2083" s="32"/>
      <c r="Q2083" s="35" t="s">
        <v>1013</v>
      </c>
      <c r="R2083" s="33" t="s">
        <v>1014</v>
      </c>
      <c r="S2083" s="35" t="s">
        <v>1015</v>
      </c>
      <c r="T2083" s="33" t="s">
        <v>1016</v>
      </c>
      <c r="U2083" s="53"/>
      <c r="V2083" s="53"/>
      <c r="W2083" s="53"/>
      <c r="X2083" s="53"/>
      <c r="Y2083" s="53"/>
      <c r="Z2083" s="53"/>
      <c r="AA2083" s="53"/>
      <c r="AB2083" s="53"/>
      <c r="AC2083" s="53"/>
      <c r="AD2083" s="53"/>
      <c r="AE2083" s="53"/>
    </row>
    <row r="2084" ht="14.25" customHeight="1">
      <c r="A2084" s="157" t="str">
        <f t="shared" si="3"/>
        <v>191022_B12-T1-9_00BAA_00KMT_M01_S_1</v>
      </c>
      <c r="B2084" s="168" t="s">
        <v>1433</v>
      </c>
      <c r="C2084" s="160" t="s">
        <v>7745</v>
      </c>
      <c r="D2084" s="162" t="s">
        <v>7746</v>
      </c>
      <c r="E2084" s="167">
        <v>2505.0</v>
      </c>
      <c r="F2084" s="195">
        <v>44853.0</v>
      </c>
      <c r="G2084" s="33" t="s">
        <v>1006</v>
      </c>
      <c r="H2084" s="33" t="s">
        <v>120</v>
      </c>
      <c r="I2084" s="33" t="s">
        <v>1007</v>
      </c>
      <c r="J2084" s="35">
        <v>1.0</v>
      </c>
      <c r="K2084" s="185" t="s">
        <v>1009</v>
      </c>
      <c r="L2084" s="35">
        <v>2.0</v>
      </c>
      <c r="M2084" s="35" t="s">
        <v>1011</v>
      </c>
      <c r="N2084" s="107" t="s">
        <v>7741</v>
      </c>
      <c r="O2084" s="33" t="s">
        <v>4297</v>
      </c>
      <c r="P2084" s="33" t="s">
        <v>7747</v>
      </c>
      <c r="Q2084" s="35" t="s">
        <v>1013</v>
      </c>
      <c r="R2084" s="33" t="s">
        <v>1014</v>
      </c>
      <c r="S2084" s="35" t="s">
        <v>1015</v>
      </c>
      <c r="T2084" s="33" t="s">
        <v>1016</v>
      </c>
      <c r="U2084" s="53"/>
      <c r="V2084" s="53"/>
      <c r="W2084" s="53"/>
      <c r="X2084" s="53"/>
      <c r="Y2084" s="53"/>
      <c r="Z2084" s="53"/>
      <c r="AA2084" s="53"/>
      <c r="AB2084" s="53"/>
      <c r="AC2084" s="53"/>
      <c r="AD2084" s="53"/>
      <c r="AE2084" s="53"/>
    </row>
    <row r="2085" ht="14.25" customHeight="1">
      <c r="A2085" s="157" t="str">
        <f t="shared" si="3"/>
        <v>191022_B12-T1-10_00BAB_00KMU_M01_S_1</v>
      </c>
      <c r="B2085" s="47" t="s">
        <v>1435</v>
      </c>
      <c r="C2085" s="160" t="s">
        <v>7748</v>
      </c>
      <c r="D2085" s="162" t="s">
        <v>7749</v>
      </c>
      <c r="E2085" s="161">
        <v>8315.0</v>
      </c>
      <c r="F2085" s="195">
        <v>44853.0</v>
      </c>
      <c r="G2085" s="33" t="s">
        <v>1006</v>
      </c>
      <c r="H2085" s="33" t="s">
        <v>120</v>
      </c>
      <c r="I2085" s="33" t="s">
        <v>1007</v>
      </c>
      <c r="J2085" s="35">
        <v>1.0</v>
      </c>
      <c r="K2085" s="185" t="s">
        <v>1009</v>
      </c>
      <c r="L2085" s="35">
        <v>2.0</v>
      </c>
      <c r="M2085" s="35" t="s">
        <v>1011</v>
      </c>
      <c r="N2085" s="37"/>
      <c r="O2085" s="33" t="s">
        <v>1012</v>
      </c>
      <c r="P2085" s="32"/>
      <c r="Q2085" s="35" t="s">
        <v>1013</v>
      </c>
      <c r="R2085" s="33" t="s">
        <v>1014</v>
      </c>
      <c r="S2085" s="35" t="s">
        <v>1015</v>
      </c>
      <c r="T2085" s="33" t="s">
        <v>1016</v>
      </c>
      <c r="U2085" s="53"/>
      <c r="V2085" s="53"/>
      <c r="W2085" s="53"/>
      <c r="X2085" s="53"/>
      <c r="Y2085" s="53"/>
      <c r="Z2085" s="53"/>
      <c r="AA2085" s="53"/>
      <c r="AB2085" s="53"/>
      <c r="AC2085" s="53"/>
      <c r="AD2085" s="53"/>
      <c r="AE2085" s="53"/>
    </row>
    <row r="2086" ht="14.25" customHeight="1">
      <c r="A2086" s="157" t="str">
        <f t="shared" si="3"/>
        <v>191022_B12-T1-11_00BAC_00KMV_M01_S_1</v>
      </c>
      <c r="B2086" s="47" t="s">
        <v>1441</v>
      </c>
      <c r="C2086" s="160" t="s">
        <v>7750</v>
      </c>
      <c r="D2086" s="162" t="s">
        <v>7751</v>
      </c>
      <c r="E2086" s="161">
        <v>3280.0</v>
      </c>
      <c r="F2086" s="195">
        <v>44853.0</v>
      </c>
      <c r="G2086" s="33" t="s">
        <v>1006</v>
      </c>
      <c r="H2086" s="33" t="s">
        <v>120</v>
      </c>
      <c r="I2086" s="33" t="s">
        <v>1007</v>
      </c>
      <c r="J2086" s="35">
        <v>1.0</v>
      </c>
      <c r="K2086" s="185" t="s">
        <v>1009</v>
      </c>
      <c r="L2086" s="35">
        <v>2.0</v>
      </c>
      <c r="M2086" s="35" t="s">
        <v>1011</v>
      </c>
      <c r="N2086" s="107" t="s">
        <v>7752</v>
      </c>
      <c r="O2086" s="33" t="s">
        <v>1291</v>
      </c>
      <c r="P2086" s="160" t="s">
        <v>7753</v>
      </c>
      <c r="Q2086" s="35" t="s">
        <v>1013</v>
      </c>
      <c r="R2086" s="33" t="s">
        <v>1014</v>
      </c>
      <c r="S2086" s="35" t="s">
        <v>1015</v>
      </c>
      <c r="T2086" s="33" t="s">
        <v>1016</v>
      </c>
      <c r="U2086" s="53"/>
      <c r="V2086" s="53"/>
      <c r="W2086" s="53"/>
      <c r="X2086" s="53"/>
      <c r="Y2086" s="53"/>
      <c r="Z2086" s="53"/>
      <c r="AA2086" s="53"/>
      <c r="AB2086" s="53"/>
      <c r="AC2086" s="53"/>
      <c r="AD2086" s="53"/>
      <c r="AE2086" s="53"/>
    </row>
    <row r="2087" ht="14.25" customHeight="1">
      <c r="A2087" s="157" t="str">
        <f t="shared" si="3"/>
        <v>191022_B12-T1-12_00BAD_00KMW_M01_S_1</v>
      </c>
      <c r="B2087" s="47" t="s">
        <v>1448</v>
      </c>
      <c r="C2087" s="160" t="s">
        <v>7754</v>
      </c>
      <c r="D2087" s="162" t="s">
        <v>7755</v>
      </c>
      <c r="E2087" s="161">
        <v>8255.0</v>
      </c>
      <c r="F2087" s="195">
        <v>44853.0</v>
      </c>
      <c r="G2087" s="33" t="s">
        <v>1006</v>
      </c>
      <c r="H2087" s="33" t="s">
        <v>120</v>
      </c>
      <c r="I2087" s="33" t="s">
        <v>1007</v>
      </c>
      <c r="J2087" s="35">
        <v>1.0</v>
      </c>
      <c r="K2087" s="185" t="s">
        <v>1009</v>
      </c>
      <c r="L2087" s="35">
        <v>2.0</v>
      </c>
      <c r="M2087" s="35" t="s">
        <v>1011</v>
      </c>
      <c r="N2087" s="37"/>
      <c r="O2087" s="33" t="s">
        <v>1012</v>
      </c>
      <c r="P2087" s="32"/>
      <c r="Q2087" s="35" t="s">
        <v>1013</v>
      </c>
      <c r="R2087" s="33" t="s">
        <v>1014</v>
      </c>
      <c r="S2087" s="35" t="s">
        <v>1015</v>
      </c>
      <c r="T2087" s="33" t="s">
        <v>1016</v>
      </c>
      <c r="U2087" s="53"/>
      <c r="V2087" s="53"/>
      <c r="W2087" s="53"/>
      <c r="X2087" s="53"/>
      <c r="Y2087" s="53"/>
      <c r="Z2087" s="53"/>
      <c r="AA2087" s="53"/>
      <c r="AB2087" s="53"/>
      <c r="AC2087" s="53"/>
      <c r="AD2087" s="53"/>
      <c r="AE2087" s="53"/>
    </row>
    <row r="2088" ht="14.25" customHeight="1">
      <c r="A2088" s="157" t="str">
        <f t="shared" si="3"/>
        <v>191022_B12-T1-13_00BAE_00KMX_M01_S_1</v>
      </c>
      <c r="B2088" s="47" t="s">
        <v>1456</v>
      </c>
      <c r="C2088" s="160" t="s">
        <v>7756</v>
      </c>
      <c r="D2088" s="162" t="s">
        <v>7757</v>
      </c>
      <c r="E2088" s="161">
        <v>2340.0</v>
      </c>
      <c r="F2088" s="195">
        <v>44853.0</v>
      </c>
      <c r="G2088" s="33" t="s">
        <v>1006</v>
      </c>
      <c r="H2088" s="33" t="s">
        <v>120</v>
      </c>
      <c r="I2088" s="33" t="s">
        <v>1007</v>
      </c>
      <c r="J2088" s="35">
        <v>1.0</v>
      </c>
      <c r="K2088" s="185" t="s">
        <v>1009</v>
      </c>
      <c r="L2088" s="35">
        <v>2.0</v>
      </c>
      <c r="M2088" s="35" t="s">
        <v>1011</v>
      </c>
      <c r="N2088" s="37"/>
      <c r="O2088" s="33" t="s">
        <v>1012</v>
      </c>
      <c r="P2088" s="32"/>
      <c r="Q2088" s="35" t="s">
        <v>1013</v>
      </c>
      <c r="R2088" s="33" t="s">
        <v>1014</v>
      </c>
      <c r="S2088" s="35" t="s">
        <v>1015</v>
      </c>
      <c r="T2088" s="33" t="s">
        <v>1016</v>
      </c>
      <c r="U2088" s="53"/>
      <c r="V2088" s="53"/>
      <c r="W2088" s="53"/>
      <c r="X2088" s="53"/>
      <c r="Y2088" s="53"/>
      <c r="Z2088" s="53"/>
      <c r="AA2088" s="53"/>
      <c r="AB2088" s="53"/>
      <c r="AC2088" s="53"/>
      <c r="AD2088" s="53"/>
      <c r="AE2088" s="53"/>
    </row>
    <row r="2089" ht="14.25" customHeight="1">
      <c r="A2089" s="157" t="str">
        <f t="shared" si="3"/>
        <v>191022_B12-T1-14_00BAF_00KMY_M01_S_1</v>
      </c>
      <c r="B2089" s="47" t="s">
        <v>1467</v>
      </c>
      <c r="C2089" s="160" t="s">
        <v>7758</v>
      </c>
      <c r="D2089" s="162" t="s">
        <v>7759</v>
      </c>
      <c r="E2089" s="161">
        <v>9735.0</v>
      </c>
      <c r="F2089" s="195">
        <v>44853.0</v>
      </c>
      <c r="G2089" s="33" t="s">
        <v>1006</v>
      </c>
      <c r="H2089" s="33" t="s">
        <v>120</v>
      </c>
      <c r="I2089" s="33" t="s">
        <v>1007</v>
      </c>
      <c r="J2089" s="35">
        <v>1.0</v>
      </c>
      <c r="K2089" s="185" t="s">
        <v>1009</v>
      </c>
      <c r="L2089" s="35">
        <v>2.0</v>
      </c>
      <c r="M2089" s="35" t="s">
        <v>1011</v>
      </c>
      <c r="N2089" s="37"/>
      <c r="O2089" s="33" t="s">
        <v>1012</v>
      </c>
      <c r="P2089" s="32"/>
      <c r="Q2089" s="35" t="s">
        <v>1013</v>
      </c>
      <c r="R2089" s="33" t="s">
        <v>1014</v>
      </c>
      <c r="S2089" s="35" t="s">
        <v>1015</v>
      </c>
      <c r="T2089" s="33" t="s">
        <v>1016</v>
      </c>
      <c r="U2089" s="53"/>
      <c r="V2089" s="53"/>
      <c r="W2089" s="53"/>
      <c r="X2089" s="53"/>
      <c r="Y2089" s="53"/>
      <c r="Z2089" s="53"/>
      <c r="AA2089" s="53"/>
      <c r="AB2089" s="53"/>
      <c r="AC2089" s="53"/>
      <c r="AD2089" s="53"/>
      <c r="AE2089" s="53"/>
    </row>
    <row r="2090" ht="14.25" customHeight="1">
      <c r="A2090" s="157" t="str">
        <f t="shared" si="3"/>
        <v>191022_B12-T1-15_00BAG_00KMZ_M01_S_1</v>
      </c>
      <c r="B2090" s="47" t="s">
        <v>1476</v>
      </c>
      <c r="C2090" s="160" t="s">
        <v>7760</v>
      </c>
      <c r="D2090" s="162" t="s">
        <v>7761</v>
      </c>
      <c r="E2090" s="33" t="s">
        <v>154</v>
      </c>
      <c r="F2090" s="195">
        <v>44853.0</v>
      </c>
      <c r="G2090" s="33" t="s">
        <v>1006</v>
      </c>
      <c r="H2090" s="33" t="s">
        <v>120</v>
      </c>
      <c r="I2090" s="33" t="s">
        <v>1007</v>
      </c>
      <c r="J2090" s="35">
        <v>1.0</v>
      </c>
      <c r="K2090" s="185" t="s">
        <v>1009</v>
      </c>
      <c r="L2090" s="35">
        <v>2.0</v>
      </c>
      <c r="M2090" s="35" t="s">
        <v>1011</v>
      </c>
      <c r="N2090" s="37"/>
      <c r="O2090" s="33" t="s">
        <v>1012</v>
      </c>
      <c r="P2090" s="32"/>
      <c r="Q2090" s="35" t="s">
        <v>1013</v>
      </c>
      <c r="R2090" s="33" t="s">
        <v>1014</v>
      </c>
      <c r="S2090" s="35" t="s">
        <v>1015</v>
      </c>
      <c r="T2090" s="33" t="s">
        <v>1016</v>
      </c>
      <c r="U2090" s="53"/>
      <c r="V2090" s="53"/>
      <c r="W2090" s="53"/>
      <c r="X2090" s="53"/>
      <c r="Y2090" s="53"/>
      <c r="Z2090" s="53"/>
      <c r="AA2090" s="53"/>
      <c r="AB2090" s="53"/>
      <c r="AC2090" s="53"/>
      <c r="AD2090" s="53"/>
      <c r="AE2090" s="53"/>
    </row>
    <row r="2091" ht="14.25" customHeight="1">
      <c r="A2091" s="157" t="str">
        <f t="shared" si="3"/>
        <v>191022_B12-T1-16_00BAH_00KN0_M01_S_1</v>
      </c>
      <c r="B2091" s="47" t="s">
        <v>1483</v>
      </c>
      <c r="C2091" s="160" t="s">
        <v>7762</v>
      </c>
      <c r="D2091" s="162" t="s">
        <v>7763</v>
      </c>
      <c r="E2091" s="32" t="s">
        <v>723</v>
      </c>
      <c r="F2091" s="195">
        <v>44853.0</v>
      </c>
      <c r="G2091" s="33" t="s">
        <v>1006</v>
      </c>
      <c r="H2091" s="33" t="s">
        <v>120</v>
      </c>
      <c r="I2091" s="33" t="s">
        <v>1007</v>
      </c>
      <c r="J2091" s="35">
        <v>1.0</v>
      </c>
      <c r="K2091" s="185" t="s">
        <v>1009</v>
      </c>
      <c r="L2091" s="35">
        <v>2.0</v>
      </c>
      <c r="M2091" s="35" t="s">
        <v>1011</v>
      </c>
      <c r="N2091" s="37"/>
      <c r="O2091" s="33" t="s">
        <v>1012</v>
      </c>
      <c r="P2091" s="32"/>
      <c r="Q2091" s="35" t="s">
        <v>1013</v>
      </c>
      <c r="R2091" s="33" t="s">
        <v>1014</v>
      </c>
      <c r="S2091" s="35" t="s">
        <v>1015</v>
      </c>
      <c r="T2091" s="33" t="s">
        <v>1016</v>
      </c>
      <c r="U2091" s="53"/>
      <c r="V2091" s="53"/>
      <c r="W2091" s="53"/>
      <c r="X2091" s="53"/>
      <c r="Y2091" s="53"/>
      <c r="Z2091" s="53"/>
      <c r="AA2091" s="53"/>
      <c r="AB2091" s="53"/>
      <c r="AC2091" s="53"/>
      <c r="AD2091" s="53"/>
      <c r="AE2091" s="53"/>
    </row>
    <row r="2092" ht="14.25" customHeight="1">
      <c r="A2092" s="157" t="str">
        <f t="shared" si="3"/>
        <v>191023_HEK-QCS_000F2_00KN1_M06_S_1</v>
      </c>
      <c r="B2092" s="154" t="s">
        <v>108</v>
      </c>
      <c r="C2092" s="160" t="s">
        <v>7764</v>
      </c>
      <c r="D2092" s="123" t="s">
        <v>109</v>
      </c>
      <c r="E2092" s="33" t="s">
        <v>109</v>
      </c>
      <c r="F2092" s="195">
        <v>45218.0</v>
      </c>
      <c r="G2092" s="33" t="s">
        <v>2498</v>
      </c>
      <c r="H2092" s="33" t="s">
        <v>122</v>
      </c>
      <c r="I2092" s="33" t="s">
        <v>1007</v>
      </c>
      <c r="J2092" s="35">
        <v>1.0</v>
      </c>
      <c r="K2092" s="185" t="s">
        <v>1009</v>
      </c>
      <c r="L2092" s="35">
        <v>2.0</v>
      </c>
      <c r="M2092" s="35" t="s">
        <v>1011</v>
      </c>
      <c r="N2092" s="37"/>
      <c r="O2092" s="33" t="s">
        <v>1291</v>
      </c>
      <c r="P2092" s="32"/>
      <c r="Q2092" s="35" t="s">
        <v>1013</v>
      </c>
      <c r="R2092" s="33" t="s">
        <v>2500</v>
      </c>
      <c r="S2092" s="35" t="s">
        <v>1015</v>
      </c>
      <c r="T2092" s="33" t="s">
        <v>2501</v>
      </c>
      <c r="U2092" s="53"/>
      <c r="V2092" s="53"/>
      <c r="W2092" s="53"/>
      <c r="X2092" s="53"/>
      <c r="Y2092" s="53"/>
      <c r="Z2092" s="53"/>
      <c r="AA2092" s="53"/>
      <c r="AB2092" s="53"/>
      <c r="AC2092" s="53"/>
      <c r="AD2092" s="53"/>
      <c r="AE2092" s="53"/>
    </row>
    <row r="2093" ht="14.25" customHeight="1">
      <c r="A2093" s="157" t="str">
        <f t="shared" si="3"/>
        <v>191023_HEK-QCS_00J8W_00KN2_M06_S_1</v>
      </c>
      <c r="B2093" s="154" t="s">
        <v>5768</v>
      </c>
      <c r="C2093" s="160" t="s">
        <v>7765</v>
      </c>
      <c r="D2093" s="123" t="s">
        <v>109</v>
      </c>
      <c r="E2093" s="33" t="s">
        <v>109</v>
      </c>
      <c r="F2093" s="195">
        <v>45218.0</v>
      </c>
      <c r="G2093" s="33" t="s">
        <v>2498</v>
      </c>
      <c r="H2093" s="33" t="s">
        <v>122</v>
      </c>
      <c r="I2093" s="33" t="s">
        <v>1007</v>
      </c>
      <c r="J2093" s="35">
        <v>1.0</v>
      </c>
      <c r="K2093" s="185" t="s">
        <v>1009</v>
      </c>
      <c r="L2093" s="35">
        <v>2.0</v>
      </c>
      <c r="M2093" s="35" t="s">
        <v>1011</v>
      </c>
      <c r="N2093" s="37"/>
      <c r="O2093" s="33" t="s">
        <v>1291</v>
      </c>
      <c r="P2093" s="32"/>
      <c r="Q2093" s="35" t="s">
        <v>1013</v>
      </c>
      <c r="R2093" s="33" t="s">
        <v>2500</v>
      </c>
      <c r="S2093" s="35" t="s">
        <v>1015</v>
      </c>
      <c r="T2093" s="33" t="s">
        <v>2501</v>
      </c>
      <c r="U2093" s="53"/>
      <c r="V2093" s="53"/>
      <c r="W2093" s="53"/>
      <c r="X2093" s="53"/>
      <c r="Y2093" s="53"/>
      <c r="Z2093" s="53"/>
      <c r="AA2093" s="53"/>
      <c r="AB2093" s="53"/>
      <c r="AC2093" s="53"/>
      <c r="AD2093" s="53"/>
      <c r="AE2093" s="53"/>
    </row>
    <row r="2094" ht="14.25" customHeight="1">
      <c r="A2094" s="157" t="str">
        <f t="shared" si="3"/>
        <v>191023_B12-T2-1_00BA2_00KN3_M06_S_1</v>
      </c>
      <c r="B2094" s="47" t="s">
        <v>1412</v>
      </c>
      <c r="C2094" s="160" t="s">
        <v>7766</v>
      </c>
      <c r="D2094" s="162" t="s">
        <v>7767</v>
      </c>
      <c r="E2094" s="161">
        <v>2368.0</v>
      </c>
      <c r="F2094" s="195">
        <v>45218.0</v>
      </c>
      <c r="G2094" s="33" t="s">
        <v>2498</v>
      </c>
      <c r="H2094" s="33" t="s">
        <v>122</v>
      </c>
      <c r="I2094" s="33" t="s">
        <v>1007</v>
      </c>
      <c r="J2094" s="35">
        <v>1.0</v>
      </c>
      <c r="K2094" s="185" t="s">
        <v>1009</v>
      </c>
      <c r="L2094" s="35">
        <v>2.0</v>
      </c>
      <c r="M2094" s="35" t="s">
        <v>1011</v>
      </c>
      <c r="N2094" s="107" t="s">
        <v>7768</v>
      </c>
      <c r="O2094" s="33" t="s">
        <v>1291</v>
      </c>
      <c r="P2094" s="47" t="s">
        <v>1412</v>
      </c>
      <c r="Q2094" s="35" t="s">
        <v>1013</v>
      </c>
      <c r="R2094" s="33" t="s">
        <v>2500</v>
      </c>
      <c r="S2094" s="35" t="s">
        <v>1015</v>
      </c>
      <c r="T2094" s="33" t="s">
        <v>2501</v>
      </c>
      <c r="U2094" s="53"/>
      <c r="V2094" s="53"/>
      <c r="W2094" s="53"/>
      <c r="X2094" s="53"/>
      <c r="Y2094" s="53"/>
      <c r="Z2094" s="53"/>
      <c r="AA2094" s="53"/>
      <c r="AB2094" s="53"/>
      <c r="AC2094" s="53"/>
      <c r="AD2094" s="53"/>
      <c r="AE2094" s="53"/>
    </row>
    <row r="2095" ht="14.25" customHeight="1">
      <c r="A2095" s="157" t="str">
        <f t="shared" si="3"/>
        <v>191023_B12-T2-2_00BA3_00KN4_M06_S_1</v>
      </c>
      <c r="B2095" s="47" t="s">
        <v>1416</v>
      </c>
      <c r="C2095" s="160" t="s">
        <v>7769</v>
      </c>
      <c r="D2095" s="162" t="s">
        <v>7770</v>
      </c>
      <c r="E2095" s="161">
        <v>2031.0</v>
      </c>
      <c r="F2095" s="195">
        <v>45218.0</v>
      </c>
      <c r="G2095" s="33" t="s">
        <v>2498</v>
      </c>
      <c r="H2095" s="33" t="s">
        <v>122</v>
      </c>
      <c r="I2095" s="33" t="s">
        <v>1007</v>
      </c>
      <c r="J2095" s="35">
        <v>1.0</v>
      </c>
      <c r="K2095" s="185" t="s">
        <v>1009</v>
      </c>
      <c r="L2095" s="35">
        <v>2.0</v>
      </c>
      <c r="M2095" s="35" t="s">
        <v>1011</v>
      </c>
      <c r="N2095" s="107" t="s">
        <v>7768</v>
      </c>
      <c r="O2095" s="33" t="s">
        <v>1291</v>
      </c>
      <c r="P2095" s="47" t="s">
        <v>1416</v>
      </c>
      <c r="Q2095" s="35" t="s">
        <v>1013</v>
      </c>
      <c r="R2095" s="33" t="s">
        <v>2500</v>
      </c>
      <c r="S2095" s="35" t="s">
        <v>1015</v>
      </c>
      <c r="T2095" s="33" t="s">
        <v>2501</v>
      </c>
      <c r="U2095" s="53"/>
      <c r="V2095" s="53"/>
      <c r="W2095" s="53"/>
      <c r="X2095" s="53"/>
      <c r="Y2095" s="53"/>
      <c r="Z2095" s="53"/>
      <c r="AA2095" s="53"/>
      <c r="AB2095" s="53"/>
      <c r="AC2095" s="53"/>
      <c r="AD2095" s="53"/>
      <c r="AE2095" s="53"/>
    </row>
    <row r="2096" ht="14.25" customHeight="1">
      <c r="A2096" s="157" t="str">
        <f t="shared" si="3"/>
        <v>191023_B12-T2-3_00BA4_00KN5_M06_S_1</v>
      </c>
      <c r="B2096" s="47" t="s">
        <v>1420</v>
      </c>
      <c r="C2096" s="160" t="s">
        <v>7771</v>
      </c>
      <c r="D2096" s="162" t="s">
        <v>7772</v>
      </c>
      <c r="E2096" s="161">
        <v>6391.0</v>
      </c>
      <c r="F2096" s="195">
        <v>45218.0</v>
      </c>
      <c r="G2096" s="33" t="s">
        <v>2498</v>
      </c>
      <c r="H2096" s="33" t="s">
        <v>122</v>
      </c>
      <c r="I2096" s="33" t="s">
        <v>1007</v>
      </c>
      <c r="J2096" s="35">
        <v>1.0</v>
      </c>
      <c r="K2096" s="185" t="s">
        <v>1009</v>
      </c>
      <c r="L2096" s="35">
        <v>2.0</v>
      </c>
      <c r="M2096" s="35" t="s">
        <v>1011</v>
      </c>
      <c r="N2096" s="107" t="s">
        <v>7768</v>
      </c>
      <c r="O2096" s="33" t="s">
        <v>1291</v>
      </c>
      <c r="P2096" s="47" t="s">
        <v>1420</v>
      </c>
      <c r="Q2096" s="35" t="s">
        <v>1013</v>
      </c>
      <c r="R2096" s="33" t="s">
        <v>2500</v>
      </c>
      <c r="S2096" s="35" t="s">
        <v>1015</v>
      </c>
      <c r="T2096" s="33" t="s">
        <v>2501</v>
      </c>
      <c r="U2096" s="53"/>
      <c r="V2096" s="53"/>
      <c r="W2096" s="53"/>
      <c r="X2096" s="53"/>
      <c r="Y2096" s="53"/>
      <c r="Z2096" s="53"/>
      <c r="AA2096" s="53"/>
      <c r="AB2096" s="53"/>
      <c r="AC2096" s="53"/>
      <c r="AD2096" s="53"/>
      <c r="AE2096" s="53"/>
    </row>
    <row r="2097" ht="14.25" customHeight="1">
      <c r="A2097" s="157" t="str">
        <f t="shared" si="3"/>
        <v>191023_B12-T2-4_00BA5_00KN6_M06_S_1</v>
      </c>
      <c r="B2097" s="47" t="s">
        <v>1422</v>
      </c>
      <c r="C2097" s="160" t="s">
        <v>7773</v>
      </c>
      <c r="D2097" s="162" t="s">
        <v>7774</v>
      </c>
      <c r="E2097" s="161">
        <v>4392.0</v>
      </c>
      <c r="F2097" s="195">
        <v>45218.0</v>
      </c>
      <c r="G2097" s="33" t="s">
        <v>2498</v>
      </c>
      <c r="H2097" s="33" t="s">
        <v>122</v>
      </c>
      <c r="I2097" s="33" t="s">
        <v>1007</v>
      </c>
      <c r="J2097" s="35">
        <v>1.0</v>
      </c>
      <c r="K2097" s="185" t="s">
        <v>1009</v>
      </c>
      <c r="L2097" s="35">
        <v>2.0</v>
      </c>
      <c r="M2097" s="35" t="s">
        <v>1011</v>
      </c>
      <c r="N2097" s="107" t="s">
        <v>7768</v>
      </c>
      <c r="O2097" s="33" t="s">
        <v>1291</v>
      </c>
      <c r="P2097" s="47" t="s">
        <v>1422</v>
      </c>
      <c r="Q2097" s="35" t="s">
        <v>1013</v>
      </c>
      <c r="R2097" s="33" t="s">
        <v>2500</v>
      </c>
      <c r="S2097" s="35" t="s">
        <v>1015</v>
      </c>
      <c r="T2097" s="33" t="s">
        <v>2501</v>
      </c>
      <c r="U2097" s="53"/>
      <c r="V2097" s="53"/>
      <c r="W2097" s="53"/>
      <c r="X2097" s="53"/>
      <c r="Y2097" s="53"/>
      <c r="Z2097" s="53"/>
      <c r="AA2097" s="53"/>
      <c r="AB2097" s="53"/>
      <c r="AC2097" s="53"/>
      <c r="AD2097" s="53"/>
      <c r="AE2097" s="53"/>
    </row>
    <row r="2098" ht="14.25" customHeight="1">
      <c r="A2098" s="157" t="str">
        <f t="shared" si="3"/>
        <v>191023_B12-T2-5_00BA6_00KN7_M06_S_1</v>
      </c>
      <c r="B2098" s="47" t="s">
        <v>1424</v>
      </c>
      <c r="C2098" s="160" t="s">
        <v>7775</v>
      </c>
      <c r="D2098" s="162" t="s">
        <v>7776</v>
      </c>
      <c r="E2098" s="161">
        <v>3346.0</v>
      </c>
      <c r="F2098" s="195">
        <v>45218.0</v>
      </c>
      <c r="G2098" s="33" t="s">
        <v>2498</v>
      </c>
      <c r="H2098" s="33" t="s">
        <v>122</v>
      </c>
      <c r="I2098" s="33" t="s">
        <v>1007</v>
      </c>
      <c r="J2098" s="35">
        <v>1.0</v>
      </c>
      <c r="K2098" s="185" t="s">
        <v>1009</v>
      </c>
      <c r="L2098" s="35">
        <v>2.0</v>
      </c>
      <c r="M2098" s="35" t="s">
        <v>1011</v>
      </c>
      <c r="N2098" s="107" t="s">
        <v>7768</v>
      </c>
      <c r="O2098" s="33" t="s">
        <v>1291</v>
      </c>
      <c r="P2098" s="47" t="s">
        <v>1424</v>
      </c>
      <c r="Q2098" s="35" t="s">
        <v>1013</v>
      </c>
      <c r="R2098" s="33" t="s">
        <v>2500</v>
      </c>
      <c r="S2098" s="35" t="s">
        <v>1015</v>
      </c>
      <c r="T2098" s="33" t="s">
        <v>2501</v>
      </c>
      <c r="U2098" s="53"/>
      <c r="V2098" s="53"/>
      <c r="W2098" s="53"/>
      <c r="X2098" s="53"/>
      <c r="Y2098" s="53"/>
      <c r="Z2098" s="53"/>
      <c r="AA2098" s="53"/>
      <c r="AB2098" s="53"/>
      <c r="AC2098" s="53"/>
      <c r="AD2098" s="53"/>
      <c r="AE2098" s="53"/>
    </row>
    <row r="2099" ht="14.25" customHeight="1">
      <c r="A2099" s="157" t="str">
        <f t="shared" si="3"/>
        <v>191023_B12-T2-6_00BA7_00KN8_M06_S_1</v>
      </c>
      <c r="B2099" s="47" t="s">
        <v>1426</v>
      </c>
      <c r="C2099" s="160" t="s">
        <v>7777</v>
      </c>
      <c r="D2099" s="162" t="s">
        <v>7778</v>
      </c>
      <c r="E2099" s="161">
        <v>10612.0</v>
      </c>
      <c r="F2099" s="195">
        <v>45218.0</v>
      </c>
      <c r="G2099" s="33" t="s">
        <v>2498</v>
      </c>
      <c r="H2099" s="33" t="s">
        <v>122</v>
      </c>
      <c r="I2099" s="33" t="s">
        <v>1007</v>
      </c>
      <c r="J2099" s="35">
        <v>1.0</v>
      </c>
      <c r="K2099" s="185" t="s">
        <v>1009</v>
      </c>
      <c r="L2099" s="35">
        <v>2.0</v>
      </c>
      <c r="M2099" s="35" t="s">
        <v>1011</v>
      </c>
      <c r="N2099" s="107" t="s">
        <v>7768</v>
      </c>
      <c r="O2099" s="33" t="s">
        <v>1291</v>
      </c>
      <c r="P2099" s="47" t="s">
        <v>1426</v>
      </c>
      <c r="Q2099" s="35" t="s">
        <v>1013</v>
      </c>
      <c r="R2099" s="33" t="s">
        <v>2500</v>
      </c>
      <c r="S2099" s="35" t="s">
        <v>1015</v>
      </c>
      <c r="T2099" s="33" t="s">
        <v>2501</v>
      </c>
      <c r="U2099" s="53"/>
      <c r="V2099" s="53"/>
      <c r="W2099" s="53"/>
      <c r="X2099" s="53"/>
      <c r="Y2099" s="53"/>
      <c r="Z2099" s="53"/>
      <c r="AA2099" s="53"/>
      <c r="AB2099" s="53"/>
      <c r="AC2099" s="53"/>
      <c r="AD2099" s="53"/>
      <c r="AE2099" s="53"/>
    </row>
    <row r="2100" ht="14.25" customHeight="1">
      <c r="A2100" s="157" t="str">
        <f t="shared" si="3"/>
        <v>191023_B12-T2-7_00BA8_00KN9_M06_S_</v>
      </c>
      <c r="B2100" s="47" t="s">
        <v>1428</v>
      </c>
      <c r="C2100" s="160" t="s">
        <v>7779</v>
      </c>
      <c r="D2100" s="162" t="s">
        <v>7780</v>
      </c>
      <c r="E2100" s="161">
        <v>2158.0</v>
      </c>
      <c r="F2100" s="195">
        <v>45218.0</v>
      </c>
      <c r="G2100" s="33" t="s">
        <v>2498</v>
      </c>
      <c r="H2100" s="33" t="s">
        <v>122</v>
      </c>
      <c r="I2100" s="33" t="s">
        <v>1007</v>
      </c>
      <c r="J2100" s="35"/>
      <c r="K2100" s="185"/>
      <c r="L2100" s="35"/>
      <c r="M2100" s="35"/>
      <c r="N2100" s="107" t="s">
        <v>7781</v>
      </c>
      <c r="O2100" s="33" t="s">
        <v>1291</v>
      </c>
      <c r="P2100" s="47" t="s">
        <v>1428</v>
      </c>
      <c r="Q2100" s="35" t="s">
        <v>1013</v>
      </c>
      <c r="R2100" s="33" t="s">
        <v>2500</v>
      </c>
      <c r="S2100" s="35" t="s">
        <v>1015</v>
      </c>
      <c r="T2100" s="33" t="s">
        <v>2501</v>
      </c>
      <c r="U2100" s="53"/>
      <c r="V2100" s="53"/>
      <c r="W2100" s="53"/>
      <c r="X2100" s="53"/>
      <c r="Y2100" s="53"/>
      <c r="Z2100" s="53"/>
      <c r="AA2100" s="53"/>
      <c r="AB2100" s="53"/>
      <c r="AC2100" s="53"/>
      <c r="AD2100" s="53"/>
      <c r="AE2100" s="53"/>
    </row>
    <row r="2101" ht="14.25" customHeight="1">
      <c r="A2101" s="157" t="str">
        <f t="shared" si="3"/>
        <v>191023_B12-T2-8_00BA9_00KNA_M06_S_1</v>
      </c>
      <c r="B2101" s="47" t="s">
        <v>1431</v>
      </c>
      <c r="C2101" s="160" t="s">
        <v>7782</v>
      </c>
      <c r="D2101" s="162" t="s">
        <v>7783</v>
      </c>
      <c r="E2101" s="161">
        <v>3495.0</v>
      </c>
      <c r="F2101" s="195">
        <v>45218.0</v>
      </c>
      <c r="G2101" s="33" t="s">
        <v>2498</v>
      </c>
      <c r="H2101" s="33" t="s">
        <v>122</v>
      </c>
      <c r="I2101" s="33" t="s">
        <v>1007</v>
      </c>
      <c r="J2101" s="35">
        <v>1.0</v>
      </c>
      <c r="K2101" s="185" t="s">
        <v>1009</v>
      </c>
      <c r="L2101" s="35">
        <v>2.0</v>
      </c>
      <c r="M2101" s="35" t="s">
        <v>1011</v>
      </c>
      <c r="N2101" s="107" t="s">
        <v>7768</v>
      </c>
      <c r="O2101" s="33" t="s">
        <v>1291</v>
      </c>
      <c r="P2101" s="47" t="s">
        <v>1431</v>
      </c>
      <c r="Q2101" s="35" t="s">
        <v>1013</v>
      </c>
      <c r="R2101" s="33" t="s">
        <v>2500</v>
      </c>
      <c r="S2101" s="35" t="s">
        <v>1015</v>
      </c>
      <c r="T2101" s="33" t="s">
        <v>2501</v>
      </c>
      <c r="U2101" s="53"/>
      <c r="V2101" s="53"/>
      <c r="W2101" s="53"/>
      <c r="X2101" s="53"/>
      <c r="Y2101" s="53"/>
      <c r="Z2101" s="53"/>
      <c r="AA2101" s="53"/>
      <c r="AB2101" s="53"/>
      <c r="AC2101" s="53"/>
      <c r="AD2101" s="53"/>
      <c r="AE2101" s="53"/>
    </row>
    <row r="2102" ht="14.25" customHeight="1">
      <c r="A2102" s="157" t="str">
        <f t="shared" si="3"/>
        <v>191023_B12-T2-9_00BAA_00KNB_M06_S_</v>
      </c>
      <c r="B2102" s="47" t="s">
        <v>1433</v>
      </c>
      <c r="C2102" s="160" t="s">
        <v>7784</v>
      </c>
      <c r="D2102" s="162" t="s">
        <v>7785</v>
      </c>
      <c r="E2102" s="161">
        <v>2505.0</v>
      </c>
      <c r="F2102" s="195">
        <v>45218.0</v>
      </c>
      <c r="G2102" s="33" t="s">
        <v>2498</v>
      </c>
      <c r="H2102" s="33" t="s">
        <v>122</v>
      </c>
      <c r="I2102" s="33" t="s">
        <v>1007</v>
      </c>
      <c r="J2102" s="35"/>
      <c r="K2102" s="185"/>
      <c r="L2102" s="35"/>
      <c r="M2102" s="35"/>
      <c r="N2102" s="107" t="s">
        <v>7781</v>
      </c>
      <c r="O2102" s="33" t="s">
        <v>1291</v>
      </c>
      <c r="P2102" s="47" t="s">
        <v>1433</v>
      </c>
      <c r="Q2102" s="35" t="s">
        <v>1013</v>
      </c>
      <c r="R2102" s="33" t="s">
        <v>2500</v>
      </c>
      <c r="S2102" s="35" t="s">
        <v>1015</v>
      </c>
      <c r="T2102" s="33" t="s">
        <v>2501</v>
      </c>
      <c r="U2102" s="53"/>
      <c r="V2102" s="53"/>
      <c r="W2102" s="53"/>
      <c r="X2102" s="53"/>
      <c r="Y2102" s="53"/>
      <c r="Z2102" s="53"/>
      <c r="AA2102" s="53"/>
      <c r="AB2102" s="53"/>
      <c r="AC2102" s="53"/>
      <c r="AD2102" s="53"/>
      <c r="AE2102" s="53"/>
    </row>
    <row r="2103" ht="14.25" customHeight="1">
      <c r="A2103" s="157" t="str">
        <f t="shared" si="3"/>
        <v>191023_B12-T2-10_00BAB_00KNC_M06_S_1</v>
      </c>
      <c r="B2103" s="47" t="s">
        <v>1435</v>
      </c>
      <c r="C2103" s="160" t="s">
        <v>7786</v>
      </c>
      <c r="D2103" s="162" t="s">
        <v>7787</v>
      </c>
      <c r="E2103" s="161">
        <v>8315.0</v>
      </c>
      <c r="F2103" s="195">
        <v>45218.0</v>
      </c>
      <c r="G2103" s="33" t="s">
        <v>2498</v>
      </c>
      <c r="H2103" s="33" t="s">
        <v>122</v>
      </c>
      <c r="I2103" s="33" t="s">
        <v>1007</v>
      </c>
      <c r="J2103" s="35">
        <v>1.0</v>
      </c>
      <c r="K2103" s="185" t="s">
        <v>1009</v>
      </c>
      <c r="L2103" s="35">
        <v>2.0</v>
      </c>
      <c r="M2103" s="35" t="s">
        <v>1011</v>
      </c>
      <c r="N2103" s="107" t="s">
        <v>7768</v>
      </c>
      <c r="O2103" s="33" t="s">
        <v>1291</v>
      </c>
      <c r="P2103" s="47" t="s">
        <v>1435</v>
      </c>
      <c r="Q2103" s="35" t="s">
        <v>1013</v>
      </c>
      <c r="R2103" s="33" t="s">
        <v>2500</v>
      </c>
      <c r="S2103" s="35" t="s">
        <v>1015</v>
      </c>
      <c r="T2103" s="33" t="s">
        <v>2501</v>
      </c>
      <c r="U2103" s="53"/>
      <c r="V2103" s="53"/>
      <c r="W2103" s="53"/>
      <c r="X2103" s="53"/>
      <c r="Y2103" s="53"/>
      <c r="Z2103" s="53"/>
      <c r="AA2103" s="53"/>
      <c r="AB2103" s="53"/>
      <c r="AC2103" s="53"/>
      <c r="AD2103" s="53"/>
      <c r="AE2103" s="53"/>
    </row>
    <row r="2104" ht="14.25" customHeight="1">
      <c r="A2104" s="157" t="str">
        <f t="shared" si="3"/>
        <v>191023_B12-T2-11_00BAC_00KND_M06_S_1</v>
      </c>
      <c r="B2104" s="47" t="s">
        <v>1441</v>
      </c>
      <c r="C2104" s="160" t="s">
        <v>7788</v>
      </c>
      <c r="D2104" s="162" t="s">
        <v>7789</v>
      </c>
      <c r="E2104" s="161">
        <v>3280.0</v>
      </c>
      <c r="F2104" s="195">
        <v>45218.0</v>
      </c>
      <c r="G2104" s="33" t="s">
        <v>2498</v>
      </c>
      <c r="H2104" s="33" t="s">
        <v>122</v>
      </c>
      <c r="I2104" s="33" t="s">
        <v>1007</v>
      </c>
      <c r="J2104" s="35">
        <v>1.0</v>
      </c>
      <c r="K2104" s="185" t="s">
        <v>1009</v>
      </c>
      <c r="L2104" s="35">
        <v>2.0</v>
      </c>
      <c r="M2104" s="35" t="s">
        <v>1011</v>
      </c>
      <c r="N2104" s="107" t="s">
        <v>7768</v>
      </c>
      <c r="O2104" s="33" t="s">
        <v>1291</v>
      </c>
      <c r="P2104" s="47" t="s">
        <v>1441</v>
      </c>
      <c r="Q2104" s="35" t="s">
        <v>1013</v>
      </c>
      <c r="R2104" s="33" t="s">
        <v>2500</v>
      </c>
      <c r="S2104" s="35" t="s">
        <v>1015</v>
      </c>
      <c r="T2104" s="33" t="s">
        <v>2501</v>
      </c>
      <c r="U2104" s="53"/>
      <c r="V2104" s="53"/>
      <c r="W2104" s="53"/>
      <c r="X2104" s="53"/>
      <c r="Y2104" s="53"/>
      <c r="Z2104" s="53"/>
      <c r="AA2104" s="53"/>
      <c r="AB2104" s="53"/>
      <c r="AC2104" s="53"/>
      <c r="AD2104" s="53"/>
      <c r="AE2104" s="53"/>
    </row>
    <row r="2105" ht="14.25" customHeight="1">
      <c r="A2105" s="157" t="str">
        <f t="shared" si="3"/>
        <v>191023_B12-T2-12_00BAD_00KNE_M06_S_1</v>
      </c>
      <c r="B2105" s="47" t="s">
        <v>1448</v>
      </c>
      <c r="C2105" s="160" t="s">
        <v>7790</v>
      </c>
      <c r="D2105" s="162" t="s">
        <v>7791</v>
      </c>
      <c r="E2105" s="161">
        <v>8255.0</v>
      </c>
      <c r="F2105" s="195">
        <v>45218.0</v>
      </c>
      <c r="G2105" s="33" t="s">
        <v>2498</v>
      </c>
      <c r="H2105" s="33" t="s">
        <v>122</v>
      </c>
      <c r="I2105" s="33" t="s">
        <v>1007</v>
      </c>
      <c r="J2105" s="35">
        <v>1.0</v>
      </c>
      <c r="K2105" s="185" t="s">
        <v>1009</v>
      </c>
      <c r="L2105" s="35">
        <v>2.0</v>
      </c>
      <c r="M2105" s="35" t="s">
        <v>1011</v>
      </c>
      <c r="N2105" s="107" t="s">
        <v>7792</v>
      </c>
      <c r="O2105" s="33" t="s">
        <v>1291</v>
      </c>
      <c r="P2105" s="47" t="s">
        <v>1448</v>
      </c>
      <c r="Q2105" s="35" t="s">
        <v>1013</v>
      </c>
      <c r="R2105" s="33" t="s">
        <v>2500</v>
      </c>
      <c r="S2105" s="35" t="s">
        <v>1015</v>
      </c>
      <c r="T2105" s="33" t="s">
        <v>2501</v>
      </c>
      <c r="U2105" s="53"/>
      <c r="V2105" s="53"/>
      <c r="W2105" s="53"/>
      <c r="X2105" s="53"/>
      <c r="Y2105" s="53"/>
      <c r="Z2105" s="53"/>
      <c r="AA2105" s="53"/>
      <c r="AB2105" s="53"/>
      <c r="AC2105" s="53"/>
      <c r="AD2105" s="53"/>
      <c r="AE2105" s="53"/>
    </row>
    <row r="2106" ht="14.25" customHeight="1">
      <c r="A2106" s="157" t="str">
        <f t="shared" si="3"/>
        <v>191023_B12-T2-13_00BAE_00KNF_M06_S_1</v>
      </c>
      <c r="B2106" s="47" t="s">
        <v>1456</v>
      </c>
      <c r="C2106" s="160" t="s">
        <v>7793</v>
      </c>
      <c r="D2106" s="162" t="s">
        <v>7794</v>
      </c>
      <c r="E2106" s="161">
        <v>2340.0</v>
      </c>
      <c r="F2106" s="195">
        <v>45218.0</v>
      </c>
      <c r="G2106" s="33" t="s">
        <v>2498</v>
      </c>
      <c r="H2106" s="33" t="s">
        <v>122</v>
      </c>
      <c r="I2106" s="33" t="s">
        <v>1007</v>
      </c>
      <c r="J2106" s="35">
        <v>1.0</v>
      </c>
      <c r="K2106" s="185" t="s">
        <v>1009</v>
      </c>
      <c r="L2106" s="35">
        <v>2.0</v>
      </c>
      <c r="M2106" s="35" t="s">
        <v>1011</v>
      </c>
      <c r="N2106" s="107" t="s">
        <v>7792</v>
      </c>
      <c r="O2106" s="33" t="s">
        <v>1291</v>
      </c>
      <c r="P2106" s="47" t="s">
        <v>1456</v>
      </c>
      <c r="Q2106" s="35" t="s">
        <v>1013</v>
      </c>
      <c r="R2106" s="33" t="s">
        <v>2500</v>
      </c>
      <c r="S2106" s="35" t="s">
        <v>1015</v>
      </c>
      <c r="T2106" s="33" t="s">
        <v>2501</v>
      </c>
      <c r="U2106" s="53"/>
      <c r="V2106" s="53"/>
      <c r="W2106" s="53"/>
      <c r="X2106" s="53"/>
      <c r="Y2106" s="53"/>
      <c r="Z2106" s="53"/>
      <c r="AA2106" s="53"/>
      <c r="AB2106" s="53"/>
      <c r="AC2106" s="53"/>
      <c r="AD2106" s="53"/>
      <c r="AE2106" s="53"/>
    </row>
    <row r="2107" ht="14.25" customHeight="1">
      <c r="A2107" s="157" t="str">
        <f t="shared" si="3"/>
        <v>191023_B12-T2-14_00BAF_00KNG_M06_S_1</v>
      </c>
      <c r="B2107" s="47" t="s">
        <v>1467</v>
      </c>
      <c r="C2107" s="160" t="s">
        <v>7795</v>
      </c>
      <c r="D2107" s="162" t="s">
        <v>7796</v>
      </c>
      <c r="E2107" s="161">
        <v>9735.0</v>
      </c>
      <c r="F2107" s="195">
        <v>45218.0</v>
      </c>
      <c r="G2107" s="33" t="s">
        <v>2498</v>
      </c>
      <c r="H2107" s="33" t="s">
        <v>122</v>
      </c>
      <c r="I2107" s="33" t="s">
        <v>1007</v>
      </c>
      <c r="J2107" s="35">
        <v>1.0</v>
      </c>
      <c r="K2107" s="185" t="s">
        <v>1009</v>
      </c>
      <c r="L2107" s="35">
        <v>2.0</v>
      </c>
      <c r="M2107" s="35" t="s">
        <v>1011</v>
      </c>
      <c r="N2107" s="107" t="s">
        <v>7792</v>
      </c>
      <c r="O2107" s="33" t="s">
        <v>1291</v>
      </c>
      <c r="P2107" s="47" t="s">
        <v>1467</v>
      </c>
      <c r="Q2107" s="35" t="s">
        <v>1013</v>
      </c>
      <c r="R2107" s="33" t="s">
        <v>2500</v>
      </c>
      <c r="S2107" s="35" t="s">
        <v>1015</v>
      </c>
      <c r="T2107" s="33" t="s">
        <v>2501</v>
      </c>
      <c r="U2107" s="53"/>
      <c r="V2107" s="53"/>
      <c r="W2107" s="53"/>
      <c r="X2107" s="53"/>
      <c r="Y2107" s="53"/>
      <c r="Z2107" s="53"/>
      <c r="AA2107" s="53"/>
      <c r="AB2107" s="53"/>
      <c r="AC2107" s="53"/>
      <c r="AD2107" s="53"/>
      <c r="AE2107" s="53"/>
    </row>
    <row r="2108" ht="14.25" customHeight="1">
      <c r="A2108" s="157" t="str">
        <f t="shared" si="3"/>
        <v>191023_B12-T2-15_00BAG_00KNH_M06_S_1</v>
      </c>
      <c r="B2108" s="47" t="s">
        <v>1476</v>
      </c>
      <c r="C2108" s="160" t="s">
        <v>7797</v>
      </c>
      <c r="D2108" s="162" t="s">
        <v>7798</v>
      </c>
      <c r="E2108" s="33" t="s">
        <v>154</v>
      </c>
      <c r="F2108" s="195">
        <v>45218.0</v>
      </c>
      <c r="G2108" s="33" t="s">
        <v>2498</v>
      </c>
      <c r="H2108" s="33" t="s">
        <v>122</v>
      </c>
      <c r="I2108" s="33" t="s">
        <v>1007</v>
      </c>
      <c r="J2108" s="35">
        <v>1.0</v>
      </c>
      <c r="K2108" s="185" t="s">
        <v>1009</v>
      </c>
      <c r="L2108" s="35">
        <v>2.0</v>
      </c>
      <c r="M2108" s="35" t="s">
        <v>1011</v>
      </c>
      <c r="N2108" s="107" t="s">
        <v>7792</v>
      </c>
      <c r="O2108" s="33" t="s">
        <v>1291</v>
      </c>
      <c r="P2108" s="47" t="s">
        <v>1476</v>
      </c>
      <c r="Q2108" s="35" t="s">
        <v>1013</v>
      </c>
      <c r="R2108" s="33" t="s">
        <v>2500</v>
      </c>
      <c r="S2108" s="35" t="s">
        <v>1015</v>
      </c>
      <c r="T2108" s="33" t="s">
        <v>2501</v>
      </c>
      <c r="U2108" s="53"/>
      <c r="V2108" s="53"/>
      <c r="W2108" s="53"/>
      <c r="X2108" s="53"/>
      <c r="Y2108" s="53"/>
      <c r="Z2108" s="53"/>
      <c r="AA2108" s="53"/>
      <c r="AB2108" s="53"/>
      <c r="AC2108" s="53"/>
      <c r="AD2108" s="53"/>
      <c r="AE2108" s="53"/>
    </row>
    <row r="2109" ht="14.25" customHeight="1">
      <c r="A2109" s="157" t="str">
        <f t="shared" si="3"/>
        <v>191023_B12-T2-16_00BAH_00KNI_M06_S_1</v>
      </c>
      <c r="B2109" s="47" t="s">
        <v>1483</v>
      </c>
      <c r="C2109" s="160" t="s">
        <v>7799</v>
      </c>
      <c r="D2109" s="162" t="s">
        <v>7800</v>
      </c>
      <c r="E2109" s="32" t="s">
        <v>723</v>
      </c>
      <c r="F2109" s="195">
        <v>45218.0</v>
      </c>
      <c r="G2109" s="33" t="s">
        <v>2498</v>
      </c>
      <c r="H2109" s="33" t="s">
        <v>122</v>
      </c>
      <c r="I2109" s="33" t="s">
        <v>1007</v>
      </c>
      <c r="J2109" s="35">
        <v>1.0</v>
      </c>
      <c r="K2109" s="185" t="s">
        <v>1009</v>
      </c>
      <c r="L2109" s="35">
        <v>2.0</v>
      </c>
      <c r="M2109" s="35" t="s">
        <v>1011</v>
      </c>
      <c r="N2109" s="107" t="s">
        <v>7792</v>
      </c>
      <c r="O2109" s="33" t="s">
        <v>1291</v>
      </c>
      <c r="P2109" s="47" t="s">
        <v>1483</v>
      </c>
      <c r="Q2109" s="35" t="s">
        <v>1013</v>
      </c>
      <c r="R2109" s="33" t="s">
        <v>2500</v>
      </c>
      <c r="S2109" s="35" t="s">
        <v>1015</v>
      </c>
      <c r="T2109" s="33" t="s">
        <v>2501</v>
      </c>
      <c r="U2109" s="53"/>
      <c r="V2109" s="53"/>
      <c r="W2109" s="53"/>
      <c r="X2109" s="53"/>
      <c r="Y2109" s="53"/>
      <c r="Z2109" s="53"/>
      <c r="AA2109" s="53"/>
      <c r="AB2109" s="53"/>
      <c r="AC2109" s="53"/>
      <c r="AD2109" s="53"/>
      <c r="AE2109" s="53"/>
    </row>
    <row r="2110" ht="14.25" customHeight="1">
      <c r="A2110" s="157" t="str">
        <f t="shared" si="3"/>
        <v>191024_HEK-QCS_000F2_00KNJ_M04_S_1</v>
      </c>
      <c r="B2110" s="154" t="s">
        <v>108</v>
      </c>
      <c r="C2110" s="160" t="s">
        <v>7801</v>
      </c>
      <c r="D2110" s="123" t="s">
        <v>109</v>
      </c>
      <c r="E2110" s="33" t="s">
        <v>109</v>
      </c>
      <c r="F2110" s="195">
        <v>45584.0</v>
      </c>
      <c r="G2110" s="33" t="s">
        <v>1419</v>
      </c>
      <c r="H2110" s="33" t="s">
        <v>122</v>
      </c>
      <c r="I2110" s="33" t="s">
        <v>1007</v>
      </c>
      <c r="J2110" s="35">
        <v>1.0</v>
      </c>
      <c r="K2110" s="185" t="s">
        <v>1009</v>
      </c>
      <c r="L2110" s="35">
        <v>2.0</v>
      </c>
      <c r="M2110" s="35" t="s">
        <v>1011</v>
      </c>
      <c r="N2110" s="37"/>
      <c r="O2110" s="33" t="s">
        <v>1012</v>
      </c>
      <c r="P2110" s="32"/>
      <c r="Q2110" s="35" t="s">
        <v>1013</v>
      </c>
      <c r="R2110" s="35" t="s">
        <v>1438</v>
      </c>
      <c r="S2110" s="35" t="s">
        <v>1015</v>
      </c>
      <c r="T2110" s="35" t="s">
        <v>3235</v>
      </c>
      <c r="U2110" s="53"/>
      <c r="V2110" s="53"/>
      <c r="W2110" s="53"/>
      <c r="X2110" s="53"/>
      <c r="Y2110" s="53"/>
      <c r="Z2110" s="53"/>
      <c r="AA2110" s="53"/>
      <c r="AB2110" s="53"/>
      <c r="AC2110" s="53"/>
      <c r="AD2110" s="53"/>
      <c r="AE2110" s="53"/>
    </row>
    <row r="2111" ht="14.25" customHeight="1">
      <c r="A2111" s="157" t="str">
        <f t="shared" si="3"/>
        <v>191024_HEK-QCS_00J8W_00KNK_M04_S_1</v>
      </c>
      <c r="B2111" s="154" t="s">
        <v>5768</v>
      </c>
      <c r="C2111" s="160" t="s">
        <v>7802</v>
      </c>
      <c r="D2111" s="123" t="s">
        <v>109</v>
      </c>
      <c r="E2111" s="33" t="s">
        <v>109</v>
      </c>
      <c r="F2111" s="195">
        <v>45584.0</v>
      </c>
      <c r="G2111" s="33" t="s">
        <v>1419</v>
      </c>
      <c r="H2111" s="33" t="s">
        <v>122</v>
      </c>
      <c r="I2111" s="33" t="s">
        <v>1007</v>
      </c>
      <c r="J2111" s="35">
        <v>1.0</v>
      </c>
      <c r="K2111" s="185" t="s">
        <v>1009</v>
      </c>
      <c r="L2111" s="35">
        <v>2.0</v>
      </c>
      <c r="M2111" s="35" t="s">
        <v>1011</v>
      </c>
      <c r="N2111" s="37"/>
      <c r="O2111" s="33" t="s">
        <v>7113</v>
      </c>
      <c r="P2111" s="32"/>
      <c r="Q2111" s="35" t="s">
        <v>1013</v>
      </c>
      <c r="R2111" s="35" t="s">
        <v>1438</v>
      </c>
      <c r="S2111" s="35" t="s">
        <v>1015</v>
      </c>
      <c r="T2111" s="35" t="s">
        <v>3235</v>
      </c>
      <c r="U2111" s="53"/>
      <c r="V2111" s="53"/>
      <c r="W2111" s="53"/>
      <c r="X2111" s="53"/>
      <c r="Y2111" s="53"/>
      <c r="Z2111" s="53"/>
      <c r="AA2111" s="53"/>
      <c r="AB2111" s="53"/>
      <c r="AC2111" s="53"/>
      <c r="AD2111" s="53"/>
      <c r="AE2111" s="53"/>
    </row>
    <row r="2112" ht="14.25" customHeight="1">
      <c r="A2112" s="157" t="str">
        <f t="shared" si="3"/>
        <v>191024_B49-T2-1_00DNR_00KNL_M04_S_1</v>
      </c>
      <c r="B2112" s="47" t="s">
        <v>4426</v>
      </c>
      <c r="C2112" s="160" t="s">
        <v>7803</v>
      </c>
      <c r="D2112" s="162" t="s">
        <v>7804</v>
      </c>
      <c r="E2112" s="179">
        <v>10953.0</v>
      </c>
      <c r="F2112" s="195">
        <v>45584.0</v>
      </c>
      <c r="G2112" s="33" t="s">
        <v>1419</v>
      </c>
      <c r="H2112" s="33" t="s">
        <v>122</v>
      </c>
      <c r="I2112" s="33" t="s">
        <v>1007</v>
      </c>
      <c r="J2112" s="35">
        <v>1.0</v>
      </c>
      <c r="K2112" s="185" t="s">
        <v>1009</v>
      </c>
      <c r="L2112" s="35">
        <v>2.0</v>
      </c>
      <c r="M2112" s="35" t="s">
        <v>1011</v>
      </c>
      <c r="N2112" s="37"/>
      <c r="O2112" s="33" t="s">
        <v>1012</v>
      </c>
      <c r="P2112" s="32"/>
      <c r="Q2112" s="35" t="s">
        <v>1013</v>
      </c>
      <c r="R2112" s="35" t="s">
        <v>1438</v>
      </c>
      <c r="S2112" s="35" t="s">
        <v>1015</v>
      </c>
      <c r="T2112" s="35" t="s">
        <v>3235</v>
      </c>
      <c r="U2112" s="53"/>
      <c r="V2112" s="53"/>
      <c r="W2112" s="53"/>
      <c r="X2112" s="53"/>
      <c r="Y2112" s="53"/>
      <c r="Z2112" s="53"/>
      <c r="AA2112" s="53"/>
      <c r="AB2112" s="53"/>
      <c r="AC2112" s="53"/>
      <c r="AD2112" s="53"/>
      <c r="AE2112" s="53"/>
    </row>
    <row r="2113" ht="14.25" customHeight="1">
      <c r="A2113" s="157" t="str">
        <f t="shared" si="3"/>
        <v>191024_B49-T2-2_00DNS_00KNM_M04_S_1</v>
      </c>
      <c r="B2113" s="47" t="s">
        <v>4432</v>
      </c>
      <c r="C2113" s="160" t="s">
        <v>7805</v>
      </c>
      <c r="D2113" s="162" t="s">
        <v>7806</v>
      </c>
      <c r="E2113" s="179">
        <v>2122.0</v>
      </c>
      <c r="F2113" s="195">
        <v>45584.0</v>
      </c>
      <c r="G2113" s="33" t="s">
        <v>1419</v>
      </c>
      <c r="H2113" s="33" t="s">
        <v>122</v>
      </c>
      <c r="I2113" s="33" t="s">
        <v>1007</v>
      </c>
      <c r="J2113" s="35">
        <v>1.0</v>
      </c>
      <c r="K2113" s="185" t="s">
        <v>1009</v>
      </c>
      <c r="L2113" s="35">
        <v>2.0</v>
      </c>
      <c r="M2113" s="35" t="s">
        <v>1011</v>
      </c>
      <c r="N2113" s="107" t="s">
        <v>6594</v>
      </c>
      <c r="O2113" s="33" t="s">
        <v>1291</v>
      </c>
      <c r="P2113" s="240" t="s">
        <v>6936</v>
      </c>
      <c r="Q2113" s="35" t="s">
        <v>1013</v>
      </c>
      <c r="R2113" s="35" t="s">
        <v>1438</v>
      </c>
      <c r="S2113" s="35" t="s">
        <v>1015</v>
      </c>
      <c r="T2113" s="35" t="s">
        <v>3235</v>
      </c>
      <c r="U2113" s="53"/>
      <c r="V2113" s="53"/>
      <c r="W2113" s="53"/>
      <c r="X2113" s="53"/>
      <c r="Y2113" s="53"/>
      <c r="Z2113" s="53"/>
      <c r="AA2113" s="53"/>
      <c r="AB2113" s="53"/>
      <c r="AC2113" s="53"/>
      <c r="AD2113" s="53"/>
      <c r="AE2113" s="53"/>
    </row>
    <row r="2114" ht="14.25" customHeight="1">
      <c r="A2114" s="157" t="str">
        <f t="shared" si="3"/>
        <v>191024_B49-T2-3_00DNT_00KNN_M04_S_1</v>
      </c>
      <c r="B2114" s="47" t="s">
        <v>4436</v>
      </c>
      <c r="C2114" s="160" t="s">
        <v>7807</v>
      </c>
      <c r="D2114" s="162" t="s">
        <v>7808</v>
      </c>
      <c r="E2114" s="179">
        <v>3207.0</v>
      </c>
      <c r="F2114" s="195">
        <v>45584.0</v>
      </c>
      <c r="G2114" s="33" t="s">
        <v>1419</v>
      </c>
      <c r="H2114" s="33" t="s">
        <v>122</v>
      </c>
      <c r="I2114" s="33" t="s">
        <v>1007</v>
      </c>
      <c r="J2114" s="35">
        <v>1.0</v>
      </c>
      <c r="K2114" s="185" t="s">
        <v>1009</v>
      </c>
      <c r="L2114" s="35">
        <v>2.0</v>
      </c>
      <c r="M2114" s="35" t="s">
        <v>1011</v>
      </c>
      <c r="N2114" s="37"/>
      <c r="O2114" s="33" t="s">
        <v>1012</v>
      </c>
      <c r="Q2114" s="35" t="s">
        <v>1013</v>
      </c>
      <c r="R2114" s="35" t="s">
        <v>1438</v>
      </c>
      <c r="S2114" s="35" t="s">
        <v>1015</v>
      </c>
      <c r="T2114" s="35" t="s">
        <v>3235</v>
      </c>
      <c r="U2114" s="53"/>
      <c r="V2114" s="53"/>
      <c r="W2114" s="53"/>
      <c r="X2114" s="53"/>
      <c r="Y2114" s="53"/>
      <c r="Z2114" s="53"/>
      <c r="AA2114" s="53"/>
      <c r="AB2114" s="53"/>
      <c r="AC2114" s="53"/>
      <c r="AD2114" s="53"/>
      <c r="AE2114" s="53"/>
    </row>
    <row r="2115" ht="14.25" customHeight="1">
      <c r="A2115" s="157" t="str">
        <f t="shared" si="3"/>
        <v>191024_B49-T2-4_00DNU_00KNO_M04_S_1</v>
      </c>
      <c r="B2115" s="47" t="s">
        <v>4442</v>
      </c>
      <c r="C2115" s="160" t="s">
        <v>7809</v>
      </c>
      <c r="D2115" s="162" t="s">
        <v>7810</v>
      </c>
      <c r="E2115" s="179">
        <v>9410.0</v>
      </c>
      <c r="F2115" s="195">
        <v>45584.0</v>
      </c>
      <c r="G2115" s="33" t="s">
        <v>1419</v>
      </c>
      <c r="H2115" s="33" t="s">
        <v>122</v>
      </c>
      <c r="I2115" s="33" t="s">
        <v>1007</v>
      </c>
      <c r="J2115" s="35">
        <v>1.0</v>
      </c>
      <c r="K2115" s="185" t="s">
        <v>1009</v>
      </c>
      <c r="L2115" s="35">
        <v>2.0</v>
      </c>
      <c r="M2115" s="35" t="s">
        <v>1011</v>
      </c>
      <c r="N2115" s="37"/>
      <c r="O2115" s="33" t="s">
        <v>1012</v>
      </c>
      <c r="Q2115" s="35" t="s">
        <v>1013</v>
      </c>
      <c r="R2115" s="35" t="s">
        <v>1438</v>
      </c>
      <c r="S2115" s="35" t="s">
        <v>1015</v>
      </c>
      <c r="T2115" s="35" t="s">
        <v>3235</v>
      </c>
      <c r="U2115" s="53"/>
      <c r="V2115" s="53"/>
      <c r="W2115" s="53"/>
      <c r="X2115" s="53"/>
      <c r="Y2115" s="53"/>
      <c r="Z2115" s="53"/>
      <c r="AA2115" s="53"/>
      <c r="AB2115" s="53"/>
      <c r="AC2115" s="53"/>
      <c r="AD2115" s="53"/>
      <c r="AE2115" s="53"/>
    </row>
    <row r="2116" ht="14.25" customHeight="1">
      <c r="A2116" s="157" t="str">
        <f t="shared" si="3"/>
        <v>191024_B49-T2-5_00DNV_00KNP_M04_S_1</v>
      </c>
      <c r="B2116" s="47" t="s">
        <v>4446</v>
      </c>
      <c r="C2116" s="160" t="s">
        <v>7811</v>
      </c>
      <c r="D2116" s="162" t="s">
        <v>7812</v>
      </c>
      <c r="E2116" s="179">
        <v>4929.0</v>
      </c>
      <c r="F2116" s="195">
        <v>45584.0</v>
      </c>
      <c r="G2116" s="33" t="s">
        <v>1419</v>
      </c>
      <c r="H2116" s="33" t="s">
        <v>122</v>
      </c>
      <c r="I2116" s="33" t="s">
        <v>1007</v>
      </c>
      <c r="J2116" s="35">
        <v>1.0</v>
      </c>
      <c r="K2116" s="185" t="s">
        <v>1009</v>
      </c>
      <c r="L2116" s="35">
        <v>2.0</v>
      </c>
      <c r="M2116" s="35" t="s">
        <v>1011</v>
      </c>
      <c r="N2116" s="37"/>
      <c r="O2116" s="33" t="s">
        <v>1012</v>
      </c>
      <c r="P2116" s="32"/>
      <c r="Q2116" s="35" t="s">
        <v>1013</v>
      </c>
      <c r="R2116" s="35" t="s">
        <v>1438</v>
      </c>
      <c r="S2116" s="35" t="s">
        <v>1015</v>
      </c>
      <c r="T2116" s="35" t="s">
        <v>3235</v>
      </c>
      <c r="U2116" s="53"/>
      <c r="V2116" s="53"/>
      <c r="W2116" s="53"/>
      <c r="X2116" s="53"/>
      <c r="Y2116" s="53"/>
      <c r="Z2116" s="53"/>
      <c r="AA2116" s="53"/>
      <c r="AB2116" s="53"/>
      <c r="AC2116" s="53"/>
      <c r="AD2116" s="53"/>
      <c r="AE2116" s="53"/>
    </row>
    <row r="2117" ht="14.25" customHeight="1">
      <c r="A2117" s="157" t="str">
        <f t="shared" si="3"/>
        <v>191024_B49-T2-6_00DNW_00KNQ_M04_S_1</v>
      </c>
      <c r="B2117" s="47" t="s">
        <v>4449</v>
      </c>
      <c r="C2117" s="160" t="s">
        <v>7813</v>
      </c>
      <c r="D2117" s="162" t="s">
        <v>7814</v>
      </c>
      <c r="E2117" s="179">
        <v>3282.0</v>
      </c>
      <c r="F2117" s="195">
        <v>45584.0</v>
      </c>
      <c r="G2117" s="33" t="s">
        <v>1419</v>
      </c>
      <c r="H2117" s="33" t="s">
        <v>122</v>
      </c>
      <c r="I2117" s="33" t="s">
        <v>1007</v>
      </c>
      <c r="J2117" s="35">
        <v>1.0</v>
      </c>
      <c r="K2117" s="185" t="s">
        <v>1009</v>
      </c>
      <c r="L2117" s="35">
        <v>2.0</v>
      </c>
      <c r="M2117" s="35" t="s">
        <v>1011</v>
      </c>
      <c r="N2117" s="37"/>
      <c r="O2117" s="33" t="s">
        <v>1012</v>
      </c>
      <c r="P2117" s="32"/>
      <c r="Q2117" s="35" t="s">
        <v>1013</v>
      </c>
      <c r="R2117" s="35" t="s">
        <v>1438</v>
      </c>
      <c r="S2117" s="35" t="s">
        <v>1015</v>
      </c>
      <c r="T2117" s="35" t="s">
        <v>3235</v>
      </c>
      <c r="U2117" s="53"/>
      <c r="V2117" s="53"/>
      <c r="W2117" s="53"/>
      <c r="X2117" s="53"/>
      <c r="Y2117" s="53"/>
      <c r="Z2117" s="53"/>
      <c r="AA2117" s="53"/>
      <c r="AB2117" s="53"/>
      <c r="AC2117" s="53"/>
      <c r="AD2117" s="53"/>
      <c r="AE2117" s="53"/>
    </row>
    <row r="2118" ht="14.25" customHeight="1">
      <c r="A2118" s="157" t="str">
        <f t="shared" si="3"/>
        <v>191024_B49-T2-7_00DNX_00KNR_M04_S_1</v>
      </c>
      <c r="B2118" s="47" t="s">
        <v>4453</v>
      </c>
      <c r="C2118" s="160" t="s">
        <v>7815</v>
      </c>
      <c r="D2118" s="162" t="s">
        <v>7816</v>
      </c>
      <c r="E2118" s="179">
        <v>10691.0</v>
      </c>
      <c r="F2118" s="195">
        <v>45584.0</v>
      </c>
      <c r="G2118" s="33" t="s">
        <v>1419</v>
      </c>
      <c r="H2118" s="33" t="s">
        <v>122</v>
      </c>
      <c r="I2118" s="33" t="s">
        <v>1007</v>
      </c>
      <c r="J2118" s="35">
        <v>1.0</v>
      </c>
      <c r="K2118" s="185" t="s">
        <v>1009</v>
      </c>
      <c r="L2118" s="35">
        <v>2.0</v>
      </c>
      <c r="M2118" s="35" t="s">
        <v>1011</v>
      </c>
      <c r="N2118" s="37"/>
      <c r="O2118" s="33" t="s">
        <v>1012</v>
      </c>
      <c r="P2118" s="32"/>
      <c r="Q2118" s="35" t="s">
        <v>1013</v>
      </c>
      <c r="R2118" s="35" t="s">
        <v>1438</v>
      </c>
      <c r="S2118" s="35" t="s">
        <v>1015</v>
      </c>
      <c r="T2118" s="35" t="s">
        <v>3235</v>
      </c>
      <c r="U2118" s="53"/>
      <c r="V2118" s="53"/>
      <c r="W2118" s="53"/>
      <c r="X2118" s="53"/>
      <c r="Y2118" s="53"/>
      <c r="Z2118" s="53"/>
      <c r="AA2118" s="53"/>
      <c r="AB2118" s="53"/>
      <c r="AC2118" s="53"/>
      <c r="AD2118" s="53"/>
      <c r="AE2118" s="53"/>
    </row>
    <row r="2119" ht="14.25" customHeight="1">
      <c r="A2119" s="157" t="str">
        <f t="shared" si="3"/>
        <v>191024_B49-T2-8_00DNY_00KNS_M04_S_1</v>
      </c>
      <c r="B2119" s="47" t="s">
        <v>4456</v>
      </c>
      <c r="C2119" s="160" t="s">
        <v>7817</v>
      </c>
      <c r="D2119" s="162" t="s">
        <v>7818</v>
      </c>
      <c r="E2119" s="179">
        <v>2992.0</v>
      </c>
      <c r="F2119" s="195">
        <v>45584.0</v>
      </c>
      <c r="G2119" s="33" t="s">
        <v>1419</v>
      </c>
      <c r="H2119" s="33" t="s">
        <v>122</v>
      </c>
      <c r="I2119" s="33" t="s">
        <v>1007</v>
      </c>
      <c r="J2119" s="35">
        <v>1.0</v>
      </c>
      <c r="K2119" s="185" t="s">
        <v>1009</v>
      </c>
      <c r="L2119" s="35">
        <v>2.0</v>
      </c>
      <c r="M2119" s="35" t="s">
        <v>1011</v>
      </c>
      <c r="N2119" s="107" t="s">
        <v>7819</v>
      </c>
      <c r="O2119" s="33" t="s">
        <v>1012</v>
      </c>
      <c r="P2119" s="32"/>
      <c r="Q2119" s="35" t="s">
        <v>1013</v>
      </c>
      <c r="R2119" s="35" t="s">
        <v>1438</v>
      </c>
      <c r="S2119" s="35" t="s">
        <v>1015</v>
      </c>
      <c r="T2119" s="35" t="s">
        <v>3235</v>
      </c>
      <c r="U2119" s="53"/>
      <c r="V2119" s="53"/>
      <c r="W2119" s="53"/>
      <c r="X2119" s="53"/>
      <c r="Y2119" s="53"/>
      <c r="Z2119" s="53"/>
      <c r="AA2119" s="53"/>
      <c r="AB2119" s="53"/>
      <c r="AC2119" s="53"/>
      <c r="AD2119" s="53"/>
      <c r="AE2119" s="53"/>
    </row>
    <row r="2120" ht="14.25" customHeight="1">
      <c r="A2120" s="157" t="str">
        <f t="shared" si="3"/>
        <v>191024_B49-T2-9_00DNZ_00KNT_M04_S_1</v>
      </c>
      <c r="B2120" s="47" t="s">
        <v>4462</v>
      </c>
      <c r="C2120" s="160" t="s">
        <v>7820</v>
      </c>
      <c r="D2120" s="162" t="s">
        <v>7821</v>
      </c>
      <c r="E2120" s="179">
        <v>6350.0</v>
      </c>
      <c r="F2120" s="195">
        <v>45584.0</v>
      </c>
      <c r="G2120" s="33" t="s">
        <v>1419</v>
      </c>
      <c r="H2120" s="33" t="s">
        <v>122</v>
      </c>
      <c r="I2120" s="33" t="s">
        <v>1007</v>
      </c>
      <c r="J2120" s="35">
        <v>1.0</v>
      </c>
      <c r="K2120" s="185" t="s">
        <v>1009</v>
      </c>
      <c r="L2120" s="35">
        <v>2.0</v>
      </c>
      <c r="M2120" s="35" t="s">
        <v>1011</v>
      </c>
      <c r="N2120" s="107" t="s">
        <v>7819</v>
      </c>
      <c r="O2120" s="33" t="s">
        <v>1012</v>
      </c>
      <c r="P2120" s="32"/>
      <c r="Q2120" s="35" t="s">
        <v>1013</v>
      </c>
      <c r="R2120" s="35" t="s">
        <v>1438</v>
      </c>
      <c r="S2120" s="35" t="s">
        <v>1015</v>
      </c>
      <c r="T2120" s="35" t="s">
        <v>3235</v>
      </c>
      <c r="U2120" s="53"/>
      <c r="V2120" s="53"/>
      <c r="W2120" s="53"/>
      <c r="X2120" s="53"/>
      <c r="Y2120" s="53"/>
      <c r="Z2120" s="53"/>
      <c r="AA2120" s="53"/>
      <c r="AB2120" s="53"/>
      <c r="AC2120" s="53"/>
      <c r="AD2120" s="53"/>
      <c r="AE2120" s="53"/>
    </row>
    <row r="2121" ht="14.25" customHeight="1">
      <c r="A2121" s="157" t="str">
        <f t="shared" si="3"/>
        <v>191024_B49-T2-10_00DO0_00KNU_M04_S_1</v>
      </c>
      <c r="B2121" s="47" t="s">
        <v>4468</v>
      </c>
      <c r="C2121" s="160" t="s">
        <v>7822</v>
      </c>
      <c r="D2121" s="162" t="s">
        <v>7823</v>
      </c>
      <c r="E2121" s="179">
        <v>2479.0</v>
      </c>
      <c r="F2121" s="195">
        <v>45584.0</v>
      </c>
      <c r="G2121" s="33" t="s">
        <v>1419</v>
      </c>
      <c r="H2121" s="33" t="s">
        <v>122</v>
      </c>
      <c r="I2121" s="33" t="s">
        <v>1007</v>
      </c>
      <c r="J2121" s="35">
        <v>1.0</v>
      </c>
      <c r="K2121" s="185" t="s">
        <v>1009</v>
      </c>
      <c r="L2121" s="35">
        <v>2.0</v>
      </c>
      <c r="M2121" s="35" t="s">
        <v>1011</v>
      </c>
      <c r="N2121" s="37"/>
      <c r="O2121" s="33" t="s">
        <v>4297</v>
      </c>
      <c r="P2121" s="240" t="s">
        <v>6953</v>
      </c>
      <c r="Q2121" s="35" t="s">
        <v>1013</v>
      </c>
      <c r="R2121" s="35" t="s">
        <v>1438</v>
      </c>
      <c r="S2121" s="35" t="s">
        <v>1015</v>
      </c>
      <c r="T2121" s="35" t="s">
        <v>3235</v>
      </c>
      <c r="U2121" s="53"/>
      <c r="V2121" s="53"/>
      <c r="W2121" s="53"/>
      <c r="X2121" s="53"/>
      <c r="Y2121" s="53"/>
      <c r="Z2121" s="53"/>
      <c r="AA2121" s="53"/>
      <c r="AB2121" s="53"/>
      <c r="AC2121" s="53"/>
      <c r="AD2121" s="53"/>
      <c r="AE2121" s="53"/>
    </row>
    <row r="2122" ht="14.25" customHeight="1">
      <c r="A2122" s="157" t="str">
        <f t="shared" si="3"/>
        <v>191024_B49-T2-11_00DO1_00KNV_M04_S_1</v>
      </c>
      <c r="B2122" s="47" t="s">
        <v>4472</v>
      </c>
      <c r="C2122" s="160" t="s">
        <v>7824</v>
      </c>
      <c r="D2122" s="162" t="s">
        <v>7825</v>
      </c>
      <c r="E2122" s="179">
        <v>8253.0</v>
      </c>
      <c r="F2122" s="195">
        <v>45584.0</v>
      </c>
      <c r="G2122" s="33" t="s">
        <v>1419</v>
      </c>
      <c r="H2122" s="33" t="s">
        <v>122</v>
      </c>
      <c r="I2122" s="33" t="s">
        <v>1007</v>
      </c>
      <c r="J2122" s="35">
        <v>1.0</v>
      </c>
      <c r="K2122" s="185" t="s">
        <v>1009</v>
      </c>
      <c r="L2122" s="35">
        <v>2.0</v>
      </c>
      <c r="M2122" s="35" t="s">
        <v>1011</v>
      </c>
      <c r="N2122" s="37"/>
      <c r="O2122" s="33" t="s">
        <v>1012</v>
      </c>
      <c r="P2122" s="32"/>
      <c r="Q2122" s="35" t="s">
        <v>1013</v>
      </c>
      <c r="R2122" s="35" t="s">
        <v>1438</v>
      </c>
      <c r="S2122" s="35" t="s">
        <v>1015</v>
      </c>
      <c r="T2122" s="35" t="s">
        <v>3235</v>
      </c>
      <c r="U2122" s="53"/>
      <c r="V2122" s="53"/>
      <c r="W2122" s="53"/>
      <c r="X2122" s="53"/>
      <c r="Y2122" s="53"/>
      <c r="Z2122" s="53"/>
      <c r="AA2122" s="53"/>
      <c r="AB2122" s="53"/>
      <c r="AC2122" s="53"/>
      <c r="AD2122" s="53"/>
      <c r="AE2122" s="53"/>
    </row>
    <row r="2123" ht="14.25" customHeight="1">
      <c r="A2123" s="157" t="str">
        <f t="shared" si="3"/>
        <v>191024_B49-T2-12_00DO2_00KNW_M04_S_1</v>
      </c>
      <c r="B2123" s="47" t="s">
        <v>4476</v>
      </c>
      <c r="C2123" s="160" t="s">
        <v>7826</v>
      </c>
      <c r="D2123" s="162" t="s">
        <v>7827</v>
      </c>
      <c r="E2123" s="179">
        <v>3301.0</v>
      </c>
      <c r="F2123" s="195">
        <v>45584.0</v>
      </c>
      <c r="G2123" s="33" t="s">
        <v>1419</v>
      </c>
      <c r="H2123" s="33" t="s">
        <v>122</v>
      </c>
      <c r="I2123" s="33" t="s">
        <v>1007</v>
      </c>
      <c r="J2123" s="35">
        <v>1.0</v>
      </c>
      <c r="K2123" s="185" t="s">
        <v>1009</v>
      </c>
      <c r="L2123" s="35">
        <v>2.0</v>
      </c>
      <c r="M2123" s="35" t="s">
        <v>1011</v>
      </c>
      <c r="N2123" s="37"/>
      <c r="O2123" s="33" t="s">
        <v>1012</v>
      </c>
      <c r="P2123" s="32"/>
      <c r="Q2123" s="35" t="s">
        <v>1013</v>
      </c>
      <c r="R2123" s="35" t="s">
        <v>1438</v>
      </c>
      <c r="S2123" s="35" t="s">
        <v>1015</v>
      </c>
      <c r="T2123" s="35" t="s">
        <v>3235</v>
      </c>
      <c r="U2123" s="53"/>
      <c r="V2123" s="53"/>
      <c r="W2123" s="53"/>
      <c r="X2123" s="53"/>
      <c r="Y2123" s="53"/>
      <c r="Z2123" s="53"/>
      <c r="AA2123" s="53"/>
      <c r="AB2123" s="53"/>
      <c r="AC2123" s="53"/>
      <c r="AD2123" s="53"/>
      <c r="AE2123" s="53"/>
    </row>
    <row r="2124" ht="14.25" customHeight="1">
      <c r="A2124" s="157" t="str">
        <f t="shared" si="3"/>
        <v>191024_B49-T2-13_00DO3_00KNX_M04_S_1</v>
      </c>
      <c r="B2124" s="47" t="s">
        <v>4480</v>
      </c>
      <c r="C2124" s="160" t="s">
        <v>7828</v>
      </c>
      <c r="D2124" s="162" t="s">
        <v>7829</v>
      </c>
      <c r="E2124" s="179">
        <v>2809.0</v>
      </c>
      <c r="F2124" s="195">
        <v>45584.0</v>
      </c>
      <c r="G2124" s="33" t="s">
        <v>1419</v>
      </c>
      <c r="H2124" s="33" t="s">
        <v>122</v>
      </c>
      <c r="I2124" s="33" t="s">
        <v>1007</v>
      </c>
      <c r="J2124" s="35">
        <v>1.0</v>
      </c>
      <c r="K2124" s="185" t="s">
        <v>1009</v>
      </c>
      <c r="L2124" s="35">
        <v>2.0</v>
      </c>
      <c r="M2124" s="35" t="s">
        <v>1011</v>
      </c>
      <c r="N2124" s="37"/>
      <c r="O2124" s="33" t="s">
        <v>1012</v>
      </c>
      <c r="P2124" s="32"/>
      <c r="Q2124" s="35" t="s">
        <v>1013</v>
      </c>
      <c r="R2124" s="35" t="s">
        <v>1438</v>
      </c>
      <c r="S2124" s="35" t="s">
        <v>1015</v>
      </c>
      <c r="T2124" s="35" t="s">
        <v>3235</v>
      </c>
      <c r="U2124" s="53"/>
      <c r="V2124" s="53"/>
      <c r="W2124" s="53"/>
      <c r="X2124" s="53"/>
      <c r="Y2124" s="53"/>
      <c r="Z2124" s="53"/>
      <c r="AA2124" s="53"/>
      <c r="AB2124" s="53"/>
      <c r="AC2124" s="53"/>
      <c r="AD2124" s="53"/>
      <c r="AE2124" s="53"/>
    </row>
    <row r="2125" ht="14.25" customHeight="1">
      <c r="A2125" s="157" t="str">
        <f t="shared" si="3"/>
        <v>191024_B49-T2-14_00DO4_00KNY_M04_S_1</v>
      </c>
      <c r="B2125" s="47" t="s">
        <v>4484</v>
      </c>
      <c r="C2125" s="160" t="s">
        <v>7830</v>
      </c>
      <c r="D2125" s="162" t="s">
        <v>7831</v>
      </c>
      <c r="E2125" s="179">
        <v>6957.0</v>
      </c>
      <c r="F2125" s="195">
        <v>45584.0</v>
      </c>
      <c r="G2125" s="33" t="s">
        <v>1419</v>
      </c>
      <c r="H2125" s="33" t="s">
        <v>122</v>
      </c>
      <c r="I2125" s="33" t="s">
        <v>1007</v>
      </c>
      <c r="J2125" s="35">
        <v>1.0</v>
      </c>
      <c r="K2125" s="185" t="s">
        <v>1009</v>
      </c>
      <c r="L2125" s="35">
        <v>2.0</v>
      </c>
      <c r="M2125" s="35" t="s">
        <v>1011</v>
      </c>
      <c r="N2125" s="107" t="s">
        <v>7832</v>
      </c>
      <c r="O2125" s="33" t="s">
        <v>1012</v>
      </c>
      <c r="P2125" s="32"/>
      <c r="Q2125" s="35" t="s">
        <v>1013</v>
      </c>
      <c r="R2125" s="35" t="s">
        <v>1438</v>
      </c>
      <c r="S2125" s="35" t="s">
        <v>1015</v>
      </c>
      <c r="T2125" s="35" t="s">
        <v>3235</v>
      </c>
      <c r="U2125" s="53"/>
      <c r="V2125" s="53"/>
      <c r="W2125" s="53"/>
      <c r="X2125" s="53"/>
      <c r="Y2125" s="53"/>
      <c r="Z2125" s="53"/>
      <c r="AA2125" s="53"/>
      <c r="AB2125" s="53"/>
      <c r="AC2125" s="53"/>
      <c r="AD2125" s="53"/>
      <c r="AE2125" s="53"/>
    </row>
    <row r="2126" ht="14.25" customHeight="1">
      <c r="A2126" s="157" t="str">
        <f t="shared" si="3"/>
        <v>191024_B49-T2-15_00DO5_00KNZ_M04_S_1</v>
      </c>
      <c r="B2126" s="47" t="s">
        <v>4488</v>
      </c>
      <c r="C2126" s="160" t="s">
        <v>7833</v>
      </c>
      <c r="D2126" s="162" t="s">
        <v>7834</v>
      </c>
      <c r="E2126" s="33" t="s">
        <v>154</v>
      </c>
      <c r="F2126" s="195">
        <v>45584.0</v>
      </c>
      <c r="G2126" s="33" t="s">
        <v>1419</v>
      </c>
      <c r="H2126" s="33" t="s">
        <v>122</v>
      </c>
      <c r="I2126" s="33" t="s">
        <v>1007</v>
      </c>
      <c r="J2126" s="35">
        <v>1.0</v>
      </c>
      <c r="K2126" s="185" t="s">
        <v>1009</v>
      </c>
      <c r="L2126" s="35">
        <v>2.0</v>
      </c>
      <c r="M2126" s="35" t="s">
        <v>1011</v>
      </c>
      <c r="N2126" s="107" t="s">
        <v>7819</v>
      </c>
      <c r="O2126" s="33" t="s">
        <v>1012</v>
      </c>
      <c r="P2126" s="32"/>
      <c r="Q2126" s="35" t="s">
        <v>1013</v>
      </c>
      <c r="R2126" s="35" t="s">
        <v>1438</v>
      </c>
      <c r="S2126" s="35" t="s">
        <v>1015</v>
      </c>
      <c r="T2126" s="35" t="s">
        <v>3235</v>
      </c>
      <c r="U2126" s="53"/>
      <c r="V2126" s="53"/>
      <c r="W2126" s="53"/>
      <c r="X2126" s="53"/>
      <c r="Y2126" s="53"/>
      <c r="Z2126" s="53"/>
      <c r="AA2126" s="53"/>
      <c r="AB2126" s="53"/>
      <c r="AC2126" s="53"/>
      <c r="AD2126" s="53"/>
      <c r="AE2126" s="53"/>
    </row>
    <row r="2127" ht="14.25" customHeight="1">
      <c r="A2127" s="157" t="str">
        <f t="shared" si="3"/>
        <v>191024_B49-T2-16_00DO6_00KO0_M04_S_1</v>
      </c>
      <c r="B2127" s="47" t="s">
        <v>4494</v>
      </c>
      <c r="C2127" s="160" t="s">
        <v>7835</v>
      </c>
      <c r="D2127" s="162" t="s">
        <v>7836</v>
      </c>
      <c r="E2127" s="33" t="s">
        <v>875</v>
      </c>
      <c r="F2127" s="195">
        <v>45584.0</v>
      </c>
      <c r="G2127" s="33" t="s">
        <v>1419</v>
      </c>
      <c r="H2127" s="33" t="s">
        <v>122</v>
      </c>
      <c r="I2127" s="33" t="s">
        <v>1007</v>
      </c>
      <c r="J2127" s="35">
        <v>1.0</v>
      </c>
      <c r="K2127" s="185" t="s">
        <v>1009</v>
      </c>
      <c r="L2127" s="35">
        <v>2.0</v>
      </c>
      <c r="M2127" s="35" t="s">
        <v>1011</v>
      </c>
      <c r="N2127" s="107" t="s">
        <v>6594</v>
      </c>
      <c r="O2127" s="33" t="s">
        <v>1291</v>
      </c>
      <c r="P2127" s="33" t="s">
        <v>6966</v>
      </c>
      <c r="Q2127" s="35" t="s">
        <v>1013</v>
      </c>
      <c r="R2127" s="35" t="s">
        <v>1438</v>
      </c>
      <c r="S2127" s="35" t="s">
        <v>1015</v>
      </c>
      <c r="T2127" s="35" t="s">
        <v>3235</v>
      </c>
      <c r="U2127" s="53"/>
      <c r="V2127" s="53"/>
      <c r="W2127" s="53"/>
      <c r="X2127" s="53"/>
      <c r="Y2127" s="53"/>
      <c r="Z2127" s="53"/>
      <c r="AA2127" s="53"/>
      <c r="AB2127" s="53"/>
      <c r="AC2127" s="53"/>
      <c r="AD2127" s="53"/>
      <c r="AE2127" s="53"/>
    </row>
    <row r="2128" ht="14.25" customHeight="1">
      <c r="A2128" s="157" t="str">
        <f t="shared" si="3"/>
        <v>191024_HEK-QCS_000F2_00KO1_M05_S_1</v>
      </c>
      <c r="B2128" s="154" t="s">
        <v>108</v>
      </c>
      <c r="C2128" s="160" t="s">
        <v>7837</v>
      </c>
      <c r="D2128" s="123" t="s">
        <v>109</v>
      </c>
      <c r="E2128" s="33" t="s">
        <v>109</v>
      </c>
      <c r="F2128" s="195">
        <v>45584.0</v>
      </c>
      <c r="G2128" s="33" t="s">
        <v>2746</v>
      </c>
      <c r="H2128" s="33" t="s">
        <v>120</v>
      </c>
      <c r="I2128" s="33" t="s">
        <v>1007</v>
      </c>
      <c r="J2128" s="35">
        <v>1.0</v>
      </c>
      <c r="K2128" s="185" t="s">
        <v>1009</v>
      </c>
      <c r="L2128" s="35">
        <v>2.0</v>
      </c>
      <c r="M2128" s="35" t="s">
        <v>1011</v>
      </c>
      <c r="N2128" s="37"/>
      <c r="O2128" s="33" t="s">
        <v>1012</v>
      </c>
      <c r="P2128" s="32"/>
      <c r="Q2128" s="35" t="s">
        <v>1013</v>
      </c>
      <c r="R2128" s="33" t="s">
        <v>3577</v>
      </c>
      <c r="S2128" s="35" t="s">
        <v>1015</v>
      </c>
      <c r="T2128" s="33" t="s">
        <v>7344</v>
      </c>
      <c r="U2128" s="53"/>
      <c r="V2128" s="53"/>
      <c r="W2128" s="53"/>
      <c r="X2128" s="53"/>
      <c r="Y2128" s="53"/>
      <c r="Z2128" s="53"/>
      <c r="AA2128" s="53"/>
      <c r="AB2128" s="53"/>
      <c r="AC2128" s="53"/>
      <c r="AD2128" s="53"/>
      <c r="AE2128" s="53"/>
    </row>
    <row r="2129" ht="14.25" customHeight="1">
      <c r="A2129" s="157" t="str">
        <f t="shared" si="3"/>
        <v>191024_HEK-QCS_00J8W_00KO2_M05_S_1</v>
      </c>
      <c r="B2129" s="154" t="s">
        <v>5768</v>
      </c>
      <c r="C2129" s="160" t="s">
        <v>7838</v>
      </c>
      <c r="D2129" s="123" t="s">
        <v>109</v>
      </c>
      <c r="E2129" s="33" t="s">
        <v>109</v>
      </c>
      <c r="F2129" s="195">
        <v>45584.0</v>
      </c>
      <c r="G2129" s="33" t="s">
        <v>2746</v>
      </c>
      <c r="H2129" s="33" t="s">
        <v>120</v>
      </c>
      <c r="I2129" s="33" t="s">
        <v>1007</v>
      </c>
      <c r="J2129" s="35">
        <v>1.0</v>
      </c>
      <c r="K2129" s="185" t="s">
        <v>1009</v>
      </c>
      <c r="L2129" s="35">
        <v>2.0</v>
      </c>
      <c r="M2129" s="35" t="s">
        <v>1011</v>
      </c>
      <c r="N2129" s="37"/>
      <c r="O2129" s="33" t="s">
        <v>1012</v>
      </c>
      <c r="P2129" s="32"/>
      <c r="Q2129" s="35" t="s">
        <v>1013</v>
      </c>
      <c r="R2129" s="33" t="s">
        <v>3577</v>
      </c>
      <c r="S2129" s="35" t="s">
        <v>1015</v>
      </c>
      <c r="T2129" s="33" t="s">
        <v>7344</v>
      </c>
      <c r="U2129" s="53"/>
      <c r="V2129" s="53"/>
      <c r="W2129" s="53"/>
      <c r="X2129" s="53"/>
      <c r="Y2129" s="53"/>
      <c r="Z2129" s="53"/>
      <c r="AA2129" s="53"/>
      <c r="AB2129" s="53"/>
      <c r="AC2129" s="53"/>
      <c r="AD2129" s="53"/>
      <c r="AE2129" s="53"/>
    </row>
    <row r="2130" ht="14.25" customHeight="1">
      <c r="A2130" s="157" t="str">
        <f t="shared" si="3"/>
        <v>191024_B34-T2-1_00DH3_00KO3_M05_S_1</v>
      </c>
      <c r="B2130" s="47" t="s">
        <v>3392</v>
      </c>
      <c r="C2130" s="160" t="s">
        <v>7839</v>
      </c>
      <c r="D2130" s="162" t="s">
        <v>7840</v>
      </c>
      <c r="E2130" s="193">
        <v>2866.0</v>
      </c>
      <c r="F2130" s="195">
        <v>45584.0</v>
      </c>
      <c r="G2130" s="33" t="s">
        <v>2746</v>
      </c>
      <c r="H2130" s="33" t="s">
        <v>120</v>
      </c>
      <c r="I2130" s="33" t="s">
        <v>1007</v>
      </c>
      <c r="J2130" s="35">
        <v>1.0</v>
      </c>
      <c r="K2130" s="185" t="s">
        <v>1009</v>
      </c>
      <c r="L2130" s="35">
        <v>2.0</v>
      </c>
      <c r="M2130" s="35" t="s">
        <v>1011</v>
      </c>
      <c r="N2130" s="37"/>
      <c r="O2130" s="33" t="s">
        <v>1012</v>
      </c>
      <c r="P2130" s="32"/>
      <c r="Q2130" s="35" t="s">
        <v>1013</v>
      </c>
      <c r="R2130" s="33" t="s">
        <v>3577</v>
      </c>
      <c r="S2130" s="35" t="s">
        <v>1015</v>
      </c>
      <c r="T2130" s="33" t="s">
        <v>7344</v>
      </c>
      <c r="U2130" s="53"/>
      <c r="V2130" s="53"/>
      <c r="W2130" s="53"/>
      <c r="X2130" s="53"/>
      <c r="Y2130" s="53"/>
      <c r="Z2130" s="53"/>
      <c r="AA2130" s="53"/>
      <c r="AB2130" s="53"/>
      <c r="AC2130" s="53"/>
      <c r="AD2130" s="53"/>
      <c r="AE2130" s="53"/>
    </row>
    <row r="2131" ht="14.25" customHeight="1">
      <c r="A2131" s="157" t="str">
        <f t="shared" si="3"/>
        <v>191024_B34-T2-2_00DH4_00KO4_M05_S_1</v>
      </c>
      <c r="B2131" s="47" t="s">
        <v>3397</v>
      </c>
      <c r="C2131" s="160" t="s">
        <v>7841</v>
      </c>
      <c r="D2131" s="162" t="s">
        <v>7842</v>
      </c>
      <c r="E2131" s="193">
        <v>2341.0</v>
      </c>
      <c r="F2131" s="195">
        <v>45584.0</v>
      </c>
      <c r="G2131" s="33" t="s">
        <v>2746</v>
      </c>
      <c r="H2131" s="33" t="s">
        <v>120</v>
      </c>
      <c r="I2131" s="33" t="s">
        <v>1007</v>
      </c>
      <c r="J2131" s="35">
        <v>1.0</v>
      </c>
      <c r="K2131" s="185" t="s">
        <v>1009</v>
      </c>
      <c r="L2131" s="35">
        <v>2.0</v>
      </c>
      <c r="M2131" s="35" t="s">
        <v>1011</v>
      </c>
      <c r="N2131" s="37"/>
      <c r="O2131" s="33" t="s">
        <v>1012</v>
      </c>
      <c r="P2131" s="32"/>
      <c r="Q2131" s="35" t="s">
        <v>1013</v>
      </c>
      <c r="R2131" s="33" t="s">
        <v>3577</v>
      </c>
      <c r="S2131" s="35" t="s">
        <v>1015</v>
      </c>
      <c r="T2131" s="33" t="s">
        <v>7344</v>
      </c>
      <c r="U2131" s="53"/>
      <c r="V2131" s="53"/>
      <c r="W2131" s="53"/>
      <c r="X2131" s="53"/>
      <c r="Y2131" s="53"/>
      <c r="Z2131" s="53"/>
      <c r="AA2131" s="53"/>
      <c r="AB2131" s="53"/>
      <c r="AC2131" s="53"/>
      <c r="AD2131" s="53"/>
      <c r="AE2131" s="53"/>
    </row>
    <row r="2132" ht="14.25" customHeight="1">
      <c r="A2132" s="157" t="str">
        <f t="shared" si="3"/>
        <v>191024_B34-T2-3_00DH5_00KO5_M05_S_1</v>
      </c>
      <c r="B2132" s="47" t="s">
        <v>3401</v>
      </c>
      <c r="C2132" s="160" t="s">
        <v>7843</v>
      </c>
      <c r="D2132" s="162" t="s">
        <v>7844</v>
      </c>
      <c r="E2132" s="193">
        <v>6373.0</v>
      </c>
      <c r="F2132" s="195">
        <v>45584.0</v>
      </c>
      <c r="G2132" s="33" t="s">
        <v>2746</v>
      </c>
      <c r="H2132" s="33" t="s">
        <v>120</v>
      </c>
      <c r="I2132" s="33" t="s">
        <v>1007</v>
      </c>
      <c r="J2132" s="35">
        <v>1.0</v>
      </c>
      <c r="K2132" s="185" t="s">
        <v>1009</v>
      </c>
      <c r="L2132" s="35">
        <v>2.0</v>
      </c>
      <c r="M2132" s="35" t="s">
        <v>1011</v>
      </c>
      <c r="N2132" s="37"/>
      <c r="O2132" s="33" t="s">
        <v>1012</v>
      </c>
      <c r="P2132" s="32"/>
      <c r="Q2132" s="35" t="s">
        <v>1013</v>
      </c>
      <c r="R2132" s="33" t="s">
        <v>3577</v>
      </c>
      <c r="S2132" s="35" t="s">
        <v>1015</v>
      </c>
      <c r="T2132" s="33" t="s">
        <v>7344</v>
      </c>
      <c r="U2132" s="53"/>
      <c r="V2132" s="53"/>
      <c r="W2132" s="53"/>
      <c r="X2132" s="53"/>
      <c r="Y2132" s="53"/>
      <c r="Z2132" s="53"/>
      <c r="AA2132" s="53"/>
      <c r="AB2132" s="53"/>
      <c r="AC2132" s="53"/>
      <c r="AD2132" s="53"/>
      <c r="AE2132" s="53"/>
    </row>
    <row r="2133" ht="14.25" customHeight="1">
      <c r="A2133" s="157" t="str">
        <f t="shared" si="3"/>
        <v>191024_B34-T2-4_00DH6_00KO6_M05_S_1</v>
      </c>
      <c r="B2133" s="47" t="s">
        <v>3405</v>
      </c>
      <c r="C2133" s="160" t="s">
        <v>7845</v>
      </c>
      <c r="D2133" s="162" t="s">
        <v>7846</v>
      </c>
      <c r="E2133" s="193">
        <v>7111.0</v>
      </c>
      <c r="F2133" s="195">
        <v>45584.0</v>
      </c>
      <c r="G2133" s="33" t="s">
        <v>2746</v>
      </c>
      <c r="H2133" s="33" t="s">
        <v>120</v>
      </c>
      <c r="I2133" s="33" t="s">
        <v>1007</v>
      </c>
      <c r="J2133" s="35">
        <v>1.0</v>
      </c>
      <c r="K2133" s="185" t="s">
        <v>1009</v>
      </c>
      <c r="L2133" s="35">
        <v>2.0</v>
      </c>
      <c r="M2133" s="35" t="s">
        <v>1011</v>
      </c>
      <c r="N2133" s="37"/>
      <c r="O2133" s="33" t="s">
        <v>1012</v>
      </c>
      <c r="P2133" s="32"/>
      <c r="Q2133" s="35" t="s">
        <v>1013</v>
      </c>
      <c r="R2133" s="33" t="s">
        <v>3577</v>
      </c>
      <c r="S2133" s="35" t="s">
        <v>1015</v>
      </c>
      <c r="T2133" s="33" t="s">
        <v>7344</v>
      </c>
      <c r="U2133" s="53"/>
      <c r="V2133" s="53"/>
      <c r="W2133" s="53"/>
      <c r="X2133" s="53"/>
      <c r="Y2133" s="53"/>
      <c r="Z2133" s="53"/>
      <c r="AA2133" s="53"/>
      <c r="AB2133" s="53"/>
      <c r="AC2133" s="53"/>
      <c r="AD2133" s="53"/>
      <c r="AE2133" s="53"/>
    </row>
    <row r="2134" ht="14.25" customHeight="1">
      <c r="A2134" s="157" t="str">
        <f t="shared" si="3"/>
        <v>191024_B34-T2-5_00DH7_00KO7_M05_S_1</v>
      </c>
      <c r="B2134" s="47" t="s">
        <v>3409</v>
      </c>
      <c r="C2134" s="160" t="s">
        <v>7847</v>
      </c>
      <c r="D2134" s="162" t="s">
        <v>7848</v>
      </c>
      <c r="E2134" s="193">
        <v>3408.0</v>
      </c>
      <c r="F2134" s="195">
        <v>45584.0</v>
      </c>
      <c r="G2134" s="33" t="s">
        <v>2746</v>
      </c>
      <c r="H2134" s="33" t="s">
        <v>120</v>
      </c>
      <c r="I2134" s="33" t="s">
        <v>1007</v>
      </c>
      <c r="J2134" s="35">
        <v>1.0</v>
      </c>
      <c r="K2134" s="185" t="s">
        <v>1009</v>
      </c>
      <c r="L2134" s="35">
        <v>2.0</v>
      </c>
      <c r="M2134" s="35" t="s">
        <v>1011</v>
      </c>
      <c r="N2134" s="37"/>
      <c r="O2134" s="33" t="s">
        <v>1012</v>
      </c>
      <c r="P2134" s="32"/>
      <c r="Q2134" s="35" t="s">
        <v>1013</v>
      </c>
      <c r="R2134" s="33" t="s">
        <v>3577</v>
      </c>
      <c r="S2134" s="35" t="s">
        <v>1015</v>
      </c>
      <c r="T2134" s="33" t="s">
        <v>7344</v>
      </c>
      <c r="U2134" s="53"/>
      <c r="V2134" s="53"/>
      <c r="W2134" s="53"/>
      <c r="X2134" s="53"/>
      <c r="Y2134" s="53"/>
      <c r="Z2134" s="53"/>
      <c r="AA2134" s="53"/>
      <c r="AB2134" s="53"/>
      <c r="AC2134" s="53"/>
      <c r="AD2134" s="53"/>
      <c r="AE2134" s="53"/>
    </row>
    <row r="2135" ht="14.25" customHeight="1">
      <c r="A2135" s="157" t="str">
        <f t="shared" si="3"/>
        <v>191024_B34-T2-6_00DH8_00KO8_M05_S_1</v>
      </c>
      <c r="B2135" s="47" t="s">
        <v>3413</v>
      </c>
      <c r="C2135" s="160" t="s">
        <v>7849</v>
      </c>
      <c r="D2135" s="162" t="s">
        <v>7850</v>
      </c>
      <c r="E2135" s="193">
        <v>2526.0</v>
      </c>
      <c r="F2135" s="195">
        <v>45584.0</v>
      </c>
      <c r="G2135" s="33" t="s">
        <v>2746</v>
      </c>
      <c r="H2135" s="33" t="s">
        <v>120</v>
      </c>
      <c r="I2135" s="33" t="s">
        <v>1007</v>
      </c>
      <c r="J2135" s="35">
        <v>1.0</v>
      </c>
      <c r="K2135" s="185" t="s">
        <v>1009</v>
      </c>
      <c r="L2135" s="35">
        <v>2.0</v>
      </c>
      <c r="M2135" s="35" t="s">
        <v>1011</v>
      </c>
      <c r="N2135" s="37"/>
      <c r="O2135" s="33" t="s">
        <v>1012</v>
      </c>
      <c r="P2135" s="32"/>
      <c r="Q2135" s="35" t="s">
        <v>1013</v>
      </c>
      <c r="R2135" s="33" t="s">
        <v>3577</v>
      </c>
      <c r="S2135" s="35" t="s">
        <v>1015</v>
      </c>
      <c r="T2135" s="33" t="s">
        <v>7344</v>
      </c>
      <c r="U2135" s="53"/>
      <c r="V2135" s="53"/>
      <c r="W2135" s="53"/>
      <c r="X2135" s="53"/>
      <c r="Y2135" s="53"/>
      <c r="Z2135" s="53"/>
      <c r="AA2135" s="53"/>
      <c r="AB2135" s="53"/>
      <c r="AC2135" s="53"/>
      <c r="AD2135" s="53"/>
      <c r="AE2135" s="53"/>
    </row>
    <row r="2136" ht="14.25" customHeight="1">
      <c r="A2136" s="157" t="str">
        <f t="shared" si="3"/>
        <v>191024_B34-T2-7_00DH9_00KO9_M05_S_1</v>
      </c>
      <c r="B2136" s="47" t="s">
        <v>3416</v>
      </c>
      <c r="C2136" s="160" t="s">
        <v>7851</v>
      </c>
      <c r="D2136" s="162" t="s">
        <v>7852</v>
      </c>
      <c r="E2136" s="193">
        <v>2116.0</v>
      </c>
      <c r="F2136" s="195">
        <v>45584.0</v>
      </c>
      <c r="G2136" s="33" t="s">
        <v>2746</v>
      </c>
      <c r="H2136" s="33" t="s">
        <v>120</v>
      </c>
      <c r="I2136" s="33" t="s">
        <v>1007</v>
      </c>
      <c r="J2136" s="35">
        <v>1.0</v>
      </c>
      <c r="K2136" s="185" t="s">
        <v>1009</v>
      </c>
      <c r="L2136" s="35">
        <v>2.0</v>
      </c>
      <c r="M2136" s="35" t="s">
        <v>1011</v>
      </c>
      <c r="N2136" s="37"/>
      <c r="O2136" s="33" t="s">
        <v>1012</v>
      </c>
      <c r="P2136" s="32"/>
      <c r="Q2136" s="35" t="s">
        <v>1013</v>
      </c>
      <c r="R2136" s="33" t="s">
        <v>3577</v>
      </c>
      <c r="S2136" s="35" t="s">
        <v>1015</v>
      </c>
      <c r="T2136" s="33" t="s">
        <v>7344</v>
      </c>
      <c r="U2136" s="53"/>
      <c r="V2136" s="53"/>
      <c r="W2136" s="53"/>
      <c r="X2136" s="53"/>
      <c r="Y2136" s="53"/>
      <c r="Z2136" s="53"/>
      <c r="AA2136" s="53"/>
      <c r="AB2136" s="53"/>
      <c r="AC2136" s="53"/>
      <c r="AD2136" s="53"/>
      <c r="AE2136" s="53"/>
    </row>
    <row r="2137" ht="14.25" customHeight="1">
      <c r="A2137" s="157" t="str">
        <f t="shared" si="3"/>
        <v>191024_B34-T2-8_00DHA_00KOA_M05_S_1</v>
      </c>
      <c r="B2137" s="47" t="s">
        <v>3419</v>
      </c>
      <c r="C2137" s="160" t="s">
        <v>7853</v>
      </c>
      <c r="D2137" s="162" t="s">
        <v>7854</v>
      </c>
      <c r="E2137" s="193">
        <v>3244.0</v>
      </c>
      <c r="F2137" s="195">
        <v>45584.0</v>
      </c>
      <c r="G2137" s="33" t="s">
        <v>2746</v>
      </c>
      <c r="H2137" s="33" t="s">
        <v>120</v>
      </c>
      <c r="I2137" s="33" t="s">
        <v>1007</v>
      </c>
      <c r="J2137" s="35">
        <v>1.0</v>
      </c>
      <c r="K2137" s="185" t="s">
        <v>1009</v>
      </c>
      <c r="L2137" s="35">
        <v>2.0</v>
      </c>
      <c r="M2137" s="35" t="s">
        <v>1011</v>
      </c>
      <c r="N2137" s="107" t="s">
        <v>7855</v>
      </c>
      <c r="O2137" s="33" t="s">
        <v>4297</v>
      </c>
      <c r="P2137" s="33" t="s">
        <v>4298</v>
      </c>
      <c r="Q2137" s="35" t="s">
        <v>1013</v>
      </c>
      <c r="R2137" s="33" t="s">
        <v>3577</v>
      </c>
      <c r="S2137" s="35" t="s">
        <v>1015</v>
      </c>
      <c r="T2137" s="33" t="s">
        <v>7344</v>
      </c>
      <c r="U2137" s="53"/>
      <c r="V2137" s="53"/>
      <c r="W2137" s="53"/>
      <c r="X2137" s="53"/>
      <c r="Y2137" s="53"/>
      <c r="Z2137" s="53"/>
      <c r="AA2137" s="53"/>
      <c r="AB2137" s="53"/>
      <c r="AC2137" s="53"/>
      <c r="AD2137" s="53"/>
      <c r="AE2137" s="53"/>
    </row>
    <row r="2138" ht="14.25" customHeight="1">
      <c r="A2138" s="157" t="str">
        <f t="shared" si="3"/>
        <v>191024_B34-T2-9_00DHB_00KOB_M05_S_1</v>
      </c>
      <c r="B2138" s="47" t="s">
        <v>3422</v>
      </c>
      <c r="C2138" s="160" t="s">
        <v>7856</v>
      </c>
      <c r="D2138" s="162" t="s">
        <v>7857</v>
      </c>
      <c r="E2138" s="193">
        <v>6550.0</v>
      </c>
      <c r="F2138" s="195">
        <v>45584.0</v>
      </c>
      <c r="G2138" s="33" t="s">
        <v>2746</v>
      </c>
      <c r="H2138" s="33" t="s">
        <v>120</v>
      </c>
      <c r="I2138" s="33" t="s">
        <v>1007</v>
      </c>
      <c r="J2138" s="35">
        <v>1.0</v>
      </c>
      <c r="K2138" s="185" t="s">
        <v>1009</v>
      </c>
      <c r="L2138" s="35">
        <v>2.0</v>
      </c>
      <c r="M2138" s="35" t="s">
        <v>1011</v>
      </c>
      <c r="N2138" s="107" t="s">
        <v>7855</v>
      </c>
      <c r="O2138" s="33" t="s">
        <v>4297</v>
      </c>
      <c r="P2138" s="33" t="s">
        <v>4303</v>
      </c>
      <c r="Q2138" s="35" t="s">
        <v>1013</v>
      </c>
      <c r="R2138" s="33" t="s">
        <v>3577</v>
      </c>
      <c r="S2138" s="35" t="s">
        <v>1015</v>
      </c>
      <c r="T2138" s="33" t="s">
        <v>7344</v>
      </c>
      <c r="U2138" s="53"/>
      <c r="V2138" s="53"/>
      <c r="W2138" s="53"/>
      <c r="X2138" s="53"/>
      <c r="Y2138" s="53"/>
      <c r="Z2138" s="53"/>
      <c r="AA2138" s="53"/>
      <c r="AB2138" s="53"/>
      <c r="AC2138" s="53"/>
      <c r="AD2138" s="53"/>
      <c r="AE2138" s="53"/>
    </row>
    <row r="2139" ht="14.25" customHeight="1">
      <c r="A2139" s="157" t="str">
        <f t="shared" si="3"/>
        <v>191024_B34-T2-10_00DHC_00KOC_M05_S_1</v>
      </c>
      <c r="B2139" s="47" t="s">
        <v>3427</v>
      </c>
      <c r="C2139" s="160" t="s">
        <v>7858</v>
      </c>
      <c r="D2139" s="162" t="s">
        <v>7859</v>
      </c>
      <c r="E2139" s="193">
        <v>8257.0</v>
      </c>
      <c r="F2139" s="195">
        <v>45584.0</v>
      </c>
      <c r="G2139" s="33" t="s">
        <v>2746</v>
      </c>
      <c r="H2139" s="33" t="s">
        <v>120</v>
      </c>
      <c r="I2139" s="33" t="s">
        <v>1007</v>
      </c>
      <c r="J2139" s="35">
        <v>1.0</v>
      </c>
      <c r="K2139" s="185" t="s">
        <v>1009</v>
      </c>
      <c r="L2139" s="35">
        <v>2.0</v>
      </c>
      <c r="M2139" s="35" t="s">
        <v>1011</v>
      </c>
      <c r="N2139" s="107" t="s">
        <v>7855</v>
      </c>
      <c r="O2139" s="33" t="s">
        <v>4297</v>
      </c>
      <c r="P2139" s="33" t="s">
        <v>4306</v>
      </c>
      <c r="Q2139" s="35" t="s">
        <v>1013</v>
      </c>
      <c r="R2139" s="33" t="s">
        <v>3577</v>
      </c>
      <c r="S2139" s="35" t="s">
        <v>1015</v>
      </c>
      <c r="T2139" s="33" t="s">
        <v>7344</v>
      </c>
      <c r="U2139" s="53"/>
      <c r="V2139" s="53"/>
      <c r="W2139" s="53"/>
      <c r="X2139" s="53"/>
      <c r="Y2139" s="53"/>
      <c r="Z2139" s="53"/>
      <c r="AA2139" s="53"/>
      <c r="AB2139" s="53"/>
      <c r="AC2139" s="53"/>
      <c r="AD2139" s="53"/>
      <c r="AE2139" s="53"/>
    </row>
    <row r="2140" ht="14.25" customHeight="1">
      <c r="A2140" s="157" t="str">
        <f t="shared" si="3"/>
        <v>191024_B34-T2-11_00DHD_00KOD_M05_S_1</v>
      </c>
      <c r="B2140" s="47" t="s">
        <v>3431</v>
      </c>
      <c r="C2140" s="160" t="s">
        <v>7860</v>
      </c>
      <c r="D2140" s="162" t="s">
        <v>7861</v>
      </c>
      <c r="E2140" s="193">
        <v>5570.0</v>
      </c>
      <c r="F2140" s="195">
        <v>45584.0</v>
      </c>
      <c r="G2140" s="33" t="s">
        <v>2746</v>
      </c>
      <c r="H2140" s="33" t="s">
        <v>120</v>
      </c>
      <c r="I2140" s="33" t="s">
        <v>1007</v>
      </c>
      <c r="J2140" s="35">
        <v>1.0</v>
      </c>
      <c r="K2140" s="185" t="s">
        <v>1009</v>
      </c>
      <c r="L2140" s="35">
        <v>2.0</v>
      </c>
      <c r="M2140" s="35" t="s">
        <v>1011</v>
      </c>
      <c r="N2140" s="107" t="s">
        <v>7855</v>
      </c>
      <c r="O2140" s="33" t="s">
        <v>4297</v>
      </c>
      <c r="P2140" s="33" t="s">
        <v>4312</v>
      </c>
      <c r="Q2140" s="35" t="s">
        <v>1013</v>
      </c>
      <c r="R2140" s="33" t="s">
        <v>3577</v>
      </c>
      <c r="S2140" s="35" t="s">
        <v>1015</v>
      </c>
      <c r="T2140" s="33" t="s">
        <v>7344</v>
      </c>
      <c r="U2140" s="53"/>
      <c r="V2140" s="53"/>
      <c r="W2140" s="53"/>
      <c r="X2140" s="53"/>
      <c r="Y2140" s="53"/>
      <c r="Z2140" s="53"/>
      <c r="AA2140" s="53"/>
      <c r="AB2140" s="53"/>
      <c r="AC2140" s="53"/>
      <c r="AD2140" s="53"/>
      <c r="AE2140" s="53"/>
    </row>
    <row r="2141" ht="14.25" customHeight="1">
      <c r="A2141" s="157" t="str">
        <f t="shared" si="3"/>
        <v>191024_B34-T2-12_00DHE_00KOE_M05_S_1</v>
      </c>
      <c r="B2141" s="47" t="s">
        <v>3434</v>
      </c>
      <c r="C2141" s="160" t="s">
        <v>7862</v>
      </c>
      <c r="D2141" s="162" t="s">
        <v>7863</v>
      </c>
      <c r="E2141" s="193">
        <v>8091.0</v>
      </c>
      <c r="F2141" s="195">
        <v>45584.0</v>
      </c>
      <c r="G2141" s="33" t="s">
        <v>2746</v>
      </c>
      <c r="H2141" s="33" t="s">
        <v>120</v>
      </c>
      <c r="I2141" s="33" t="s">
        <v>1007</v>
      </c>
      <c r="J2141" s="35">
        <v>1.0</v>
      </c>
      <c r="K2141" s="185" t="s">
        <v>1009</v>
      </c>
      <c r="L2141" s="35">
        <v>2.0</v>
      </c>
      <c r="M2141" s="35" t="s">
        <v>1011</v>
      </c>
      <c r="N2141" s="107" t="s">
        <v>7864</v>
      </c>
      <c r="O2141" s="33" t="s">
        <v>4297</v>
      </c>
      <c r="P2141" s="33" t="s">
        <v>4317</v>
      </c>
      <c r="Q2141" s="35" t="s">
        <v>1013</v>
      </c>
      <c r="R2141" s="33" t="s">
        <v>3577</v>
      </c>
      <c r="S2141" s="35" t="s">
        <v>1015</v>
      </c>
      <c r="T2141" s="33" t="s">
        <v>7344</v>
      </c>
      <c r="U2141" s="53"/>
      <c r="V2141" s="53"/>
      <c r="W2141" s="53"/>
      <c r="X2141" s="53"/>
      <c r="Y2141" s="53"/>
      <c r="Z2141" s="53"/>
      <c r="AA2141" s="53"/>
      <c r="AB2141" s="53"/>
      <c r="AC2141" s="53"/>
      <c r="AD2141" s="53"/>
      <c r="AE2141" s="53"/>
    </row>
    <row r="2142" ht="14.25" customHeight="1">
      <c r="A2142" s="157" t="str">
        <f t="shared" si="3"/>
        <v>191024_B34-T2-13_00DHF_00KOF_M05_S_1</v>
      </c>
      <c r="B2142" s="47" t="s">
        <v>3437</v>
      </c>
      <c r="C2142" s="160" t="s">
        <v>7865</v>
      </c>
      <c r="D2142" s="162" t="s">
        <v>7866</v>
      </c>
      <c r="E2142" s="193">
        <v>3497.0</v>
      </c>
      <c r="F2142" s="195">
        <v>45584.0</v>
      </c>
      <c r="G2142" s="33" t="s">
        <v>2746</v>
      </c>
      <c r="H2142" s="33" t="s">
        <v>120</v>
      </c>
      <c r="I2142" s="33" t="s">
        <v>1007</v>
      </c>
      <c r="J2142" s="35">
        <v>1.0</v>
      </c>
      <c r="K2142" s="185" t="s">
        <v>1009</v>
      </c>
      <c r="L2142" s="35">
        <v>2.0</v>
      </c>
      <c r="M2142" s="35" t="s">
        <v>1011</v>
      </c>
      <c r="N2142" s="37"/>
      <c r="O2142" s="33" t="s">
        <v>1012</v>
      </c>
      <c r="Q2142" s="35" t="s">
        <v>1013</v>
      </c>
      <c r="R2142" s="33" t="s">
        <v>3577</v>
      </c>
      <c r="S2142" s="35" t="s">
        <v>1015</v>
      </c>
      <c r="T2142" s="33" t="s">
        <v>7344</v>
      </c>
      <c r="U2142" s="53"/>
      <c r="V2142" s="53"/>
      <c r="W2142" s="53"/>
      <c r="X2142" s="53"/>
      <c r="Y2142" s="53"/>
      <c r="Z2142" s="53"/>
      <c r="AA2142" s="53"/>
      <c r="AB2142" s="53"/>
      <c r="AC2142" s="53"/>
      <c r="AD2142" s="53"/>
      <c r="AE2142" s="53"/>
    </row>
    <row r="2143" ht="14.25" customHeight="1">
      <c r="A2143" s="157" t="str">
        <f t="shared" si="3"/>
        <v>191024_B34-T2-14_00DHG_00KOG_M05_S_1</v>
      </c>
      <c r="B2143" s="47" t="s">
        <v>3441</v>
      </c>
      <c r="C2143" s="160" t="s">
        <v>7867</v>
      </c>
      <c r="D2143" s="162" t="s">
        <v>7868</v>
      </c>
      <c r="E2143" s="193">
        <v>6450.0</v>
      </c>
      <c r="F2143" s="195">
        <v>45584.0</v>
      </c>
      <c r="G2143" s="33" t="s">
        <v>2746</v>
      </c>
      <c r="H2143" s="33" t="s">
        <v>120</v>
      </c>
      <c r="I2143" s="33" t="s">
        <v>1007</v>
      </c>
      <c r="J2143" s="35">
        <v>1.0</v>
      </c>
      <c r="K2143" s="185" t="s">
        <v>1009</v>
      </c>
      <c r="L2143" s="35">
        <v>2.0</v>
      </c>
      <c r="M2143" s="35" t="s">
        <v>1011</v>
      </c>
      <c r="N2143" s="37"/>
      <c r="O2143" s="33" t="s">
        <v>1012</v>
      </c>
      <c r="P2143" s="32"/>
      <c r="Q2143" s="35" t="s">
        <v>1013</v>
      </c>
      <c r="R2143" s="33" t="s">
        <v>3577</v>
      </c>
      <c r="S2143" s="35" t="s">
        <v>1015</v>
      </c>
      <c r="T2143" s="33" t="s">
        <v>7344</v>
      </c>
      <c r="U2143" s="53"/>
      <c r="V2143" s="53"/>
      <c r="W2143" s="53"/>
      <c r="X2143" s="53"/>
      <c r="Y2143" s="53"/>
      <c r="Z2143" s="53"/>
      <c r="AA2143" s="53"/>
      <c r="AB2143" s="53"/>
      <c r="AC2143" s="53"/>
      <c r="AD2143" s="53"/>
      <c r="AE2143" s="53"/>
    </row>
    <row r="2144" ht="14.25" customHeight="1">
      <c r="A2144" s="157" t="str">
        <f t="shared" si="3"/>
        <v>191024_B34-T2-15_00DHH_00KOH_M05_S_1</v>
      </c>
      <c r="B2144" s="47" t="s">
        <v>3444</v>
      </c>
      <c r="C2144" s="160" t="s">
        <v>7869</v>
      </c>
      <c r="D2144" s="162" t="s">
        <v>7870</v>
      </c>
      <c r="E2144" s="33" t="s">
        <v>154</v>
      </c>
      <c r="F2144" s="195">
        <v>45584.0</v>
      </c>
      <c r="G2144" s="33" t="s">
        <v>2746</v>
      </c>
      <c r="H2144" s="33" t="s">
        <v>120</v>
      </c>
      <c r="I2144" s="33" t="s">
        <v>1007</v>
      </c>
      <c r="J2144" s="35">
        <v>1.0</v>
      </c>
      <c r="K2144" s="185" t="s">
        <v>1009</v>
      </c>
      <c r="L2144" s="35">
        <v>2.0</v>
      </c>
      <c r="M2144" s="35" t="s">
        <v>1011</v>
      </c>
      <c r="N2144" s="107" t="s">
        <v>4296</v>
      </c>
      <c r="O2144" s="33" t="s">
        <v>4297</v>
      </c>
      <c r="P2144" s="33" t="s">
        <v>4332</v>
      </c>
      <c r="Q2144" s="35" t="s">
        <v>1013</v>
      </c>
      <c r="R2144" s="33" t="s">
        <v>3577</v>
      </c>
      <c r="S2144" s="35" t="s">
        <v>1015</v>
      </c>
      <c r="T2144" s="33" t="s">
        <v>7344</v>
      </c>
      <c r="U2144" s="53"/>
      <c r="V2144" s="53"/>
      <c r="W2144" s="53"/>
      <c r="X2144" s="53"/>
      <c r="Y2144" s="53"/>
      <c r="Z2144" s="53"/>
      <c r="AA2144" s="53"/>
      <c r="AB2144" s="53"/>
      <c r="AC2144" s="53"/>
      <c r="AD2144" s="53"/>
      <c r="AE2144" s="53"/>
    </row>
    <row r="2145" ht="14.25" customHeight="1">
      <c r="A2145" s="157" t="str">
        <f t="shared" si="3"/>
        <v>191024_B34-T2-16_00DHI_00KOI_M05_S_1</v>
      </c>
      <c r="B2145" s="47" t="s">
        <v>3447</v>
      </c>
      <c r="C2145" s="160" t="s">
        <v>7871</v>
      </c>
      <c r="D2145" s="162" t="s">
        <v>7872</v>
      </c>
      <c r="E2145" s="33" t="s">
        <v>819</v>
      </c>
      <c r="F2145" s="195">
        <v>45584.0</v>
      </c>
      <c r="G2145" s="33" t="s">
        <v>2746</v>
      </c>
      <c r="H2145" s="33" t="s">
        <v>120</v>
      </c>
      <c r="I2145" s="33" t="s">
        <v>1007</v>
      </c>
      <c r="J2145" s="35">
        <v>1.0</v>
      </c>
      <c r="K2145" s="185" t="s">
        <v>1009</v>
      </c>
      <c r="L2145" s="35">
        <v>2.0</v>
      </c>
      <c r="M2145" s="35" t="s">
        <v>1011</v>
      </c>
      <c r="N2145" s="37"/>
      <c r="O2145" s="33" t="s">
        <v>1012</v>
      </c>
      <c r="P2145" s="32"/>
      <c r="Q2145" s="35" t="s">
        <v>1013</v>
      </c>
      <c r="R2145" s="33" t="s">
        <v>3577</v>
      </c>
      <c r="S2145" s="35" t="s">
        <v>1015</v>
      </c>
      <c r="T2145" s="33" t="s">
        <v>7344</v>
      </c>
      <c r="U2145" s="53"/>
      <c r="V2145" s="53"/>
      <c r="W2145" s="53"/>
      <c r="X2145" s="53"/>
      <c r="Y2145" s="53"/>
      <c r="Z2145" s="53"/>
      <c r="AA2145" s="53"/>
      <c r="AB2145" s="53"/>
      <c r="AC2145" s="53"/>
      <c r="AD2145" s="53"/>
      <c r="AE2145" s="53"/>
    </row>
    <row r="2146" ht="14.25" customHeight="1">
      <c r="A2146" s="157" t="str">
        <f t="shared" si="3"/>
        <v>191024_HEK-QCS_000F2_00KOJ_M01_S_1</v>
      </c>
      <c r="B2146" s="154" t="s">
        <v>108</v>
      </c>
      <c r="C2146" s="160" t="s">
        <v>7873</v>
      </c>
      <c r="D2146" s="123" t="s">
        <v>109</v>
      </c>
      <c r="E2146" s="33" t="s">
        <v>109</v>
      </c>
      <c r="F2146" s="195">
        <v>45584.0</v>
      </c>
      <c r="G2146" s="33" t="s">
        <v>1006</v>
      </c>
      <c r="H2146" s="33" t="s">
        <v>120</v>
      </c>
      <c r="I2146" s="33" t="s">
        <v>1007</v>
      </c>
      <c r="J2146" s="35">
        <v>1.0</v>
      </c>
      <c r="K2146" s="185" t="s">
        <v>1009</v>
      </c>
      <c r="L2146" s="35">
        <v>2.0</v>
      </c>
      <c r="M2146" s="35" t="s">
        <v>1011</v>
      </c>
      <c r="N2146" s="37"/>
      <c r="O2146" s="33" t="s">
        <v>1012</v>
      </c>
      <c r="P2146" s="32"/>
      <c r="Q2146" s="35" t="s">
        <v>1013</v>
      </c>
      <c r="R2146" s="33" t="s">
        <v>1014</v>
      </c>
      <c r="S2146" s="35" t="s">
        <v>1015</v>
      </c>
      <c r="T2146" s="33" t="s">
        <v>1016</v>
      </c>
      <c r="U2146" s="53"/>
      <c r="V2146" s="53"/>
      <c r="W2146" s="53"/>
      <c r="X2146" s="53"/>
      <c r="Y2146" s="53"/>
      <c r="Z2146" s="53"/>
      <c r="AA2146" s="53"/>
      <c r="AB2146" s="53"/>
      <c r="AC2146" s="53"/>
      <c r="AD2146" s="53"/>
      <c r="AE2146" s="53"/>
    </row>
    <row r="2147" ht="14.25" customHeight="1">
      <c r="A2147" s="157" t="str">
        <f t="shared" si="3"/>
        <v>191024_HEK-QCS_00J8W_00KOK_M01_S_1</v>
      </c>
      <c r="B2147" s="154" t="s">
        <v>5768</v>
      </c>
      <c r="C2147" s="160" t="s">
        <v>7874</v>
      </c>
      <c r="D2147" s="123" t="s">
        <v>109</v>
      </c>
      <c r="E2147" s="33" t="s">
        <v>109</v>
      </c>
      <c r="F2147" s="195">
        <v>45584.0</v>
      </c>
      <c r="G2147" s="33" t="s">
        <v>1006</v>
      </c>
      <c r="H2147" s="33" t="s">
        <v>120</v>
      </c>
      <c r="I2147" s="33" t="s">
        <v>1007</v>
      </c>
      <c r="J2147" s="35">
        <v>1.0</v>
      </c>
      <c r="K2147" s="185" t="s">
        <v>1009</v>
      </c>
      <c r="L2147" s="35">
        <v>2.0</v>
      </c>
      <c r="M2147" s="35" t="s">
        <v>1011</v>
      </c>
      <c r="N2147" s="37"/>
      <c r="O2147" s="33" t="s">
        <v>1012</v>
      </c>
      <c r="P2147" s="32"/>
      <c r="Q2147" s="35" t="s">
        <v>1013</v>
      </c>
      <c r="R2147" s="33" t="s">
        <v>1014</v>
      </c>
      <c r="S2147" s="35" t="s">
        <v>1015</v>
      </c>
      <c r="T2147" s="33" t="s">
        <v>1016</v>
      </c>
      <c r="U2147" s="53"/>
      <c r="V2147" s="53"/>
      <c r="W2147" s="53"/>
      <c r="X2147" s="53"/>
      <c r="Y2147" s="53"/>
      <c r="Z2147" s="53"/>
      <c r="AA2147" s="53"/>
      <c r="AB2147" s="53"/>
      <c r="AC2147" s="53"/>
      <c r="AD2147" s="53"/>
      <c r="AE2147" s="53"/>
    </row>
    <row r="2148" ht="14.25" customHeight="1">
      <c r="A2148" s="157" t="str">
        <f t="shared" si="3"/>
        <v>191024_B62-T1-1_00KJQ_00KOL_M01_S_1</v>
      </c>
      <c r="B2148" s="47" t="s">
        <v>5401</v>
      </c>
      <c r="C2148" s="160" t="s">
        <v>7875</v>
      </c>
      <c r="D2148" s="123" t="s">
        <v>7876</v>
      </c>
      <c r="E2148" s="194">
        <v>3088.0</v>
      </c>
      <c r="F2148" s="195">
        <v>45584.0</v>
      </c>
      <c r="G2148" s="33" t="s">
        <v>1006</v>
      </c>
      <c r="H2148" s="33" t="s">
        <v>120</v>
      </c>
      <c r="I2148" s="33" t="s">
        <v>1007</v>
      </c>
      <c r="J2148" s="35">
        <v>1.0</v>
      </c>
      <c r="K2148" s="185" t="s">
        <v>1009</v>
      </c>
      <c r="L2148" s="35">
        <v>2.0</v>
      </c>
      <c r="M2148" s="35" t="s">
        <v>1011</v>
      </c>
      <c r="N2148" s="37"/>
      <c r="O2148" s="33" t="s">
        <v>1012</v>
      </c>
      <c r="P2148" s="32"/>
      <c r="Q2148" s="35" t="s">
        <v>1013</v>
      </c>
      <c r="R2148" s="33" t="s">
        <v>1014</v>
      </c>
      <c r="S2148" s="35" t="s">
        <v>1015</v>
      </c>
      <c r="T2148" s="33" t="s">
        <v>1016</v>
      </c>
      <c r="U2148" s="53"/>
      <c r="V2148" s="53"/>
      <c r="W2148" s="53"/>
      <c r="X2148" s="53"/>
      <c r="Y2148" s="53"/>
      <c r="Z2148" s="53"/>
      <c r="AA2148" s="53"/>
      <c r="AB2148" s="53"/>
      <c r="AC2148" s="53"/>
      <c r="AD2148" s="53"/>
      <c r="AE2148" s="53"/>
    </row>
    <row r="2149" ht="14.25" customHeight="1">
      <c r="A2149" s="157" t="str">
        <f t="shared" si="3"/>
        <v>191024_B62-T1-2_00KJR_00KOM_M01_S_1</v>
      </c>
      <c r="B2149" s="47" t="s">
        <v>5406</v>
      </c>
      <c r="C2149" s="160" t="s">
        <v>7877</v>
      </c>
      <c r="D2149" s="123" t="s">
        <v>7878</v>
      </c>
      <c r="E2149" s="194">
        <v>6449.0</v>
      </c>
      <c r="F2149" s="195">
        <v>45584.0</v>
      </c>
      <c r="G2149" s="33" t="s">
        <v>1006</v>
      </c>
      <c r="H2149" s="33" t="s">
        <v>120</v>
      </c>
      <c r="I2149" s="33" t="s">
        <v>1007</v>
      </c>
      <c r="J2149" s="35">
        <v>1.0</v>
      </c>
      <c r="K2149" s="185" t="s">
        <v>1009</v>
      </c>
      <c r="L2149" s="35">
        <v>2.0</v>
      </c>
      <c r="M2149" s="35" t="s">
        <v>1011</v>
      </c>
      <c r="N2149" s="37"/>
      <c r="O2149" s="33" t="s">
        <v>1012</v>
      </c>
      <c r="P2149" s="32"/>
      <c r="Q2149" s="35" t="s">
        <v>1013</v>
      </c>
      <c r="R2149" s="33" t="s">
        <v>1014</v>
      </c>
      <c r="S2149" s="35" t="s">
        <v>1015</v>
      </c>
      <c r="T2149" s="33" t="s">
        <v>1016</v>
      </c>
      <c r="U2149" s="53"/>
      <c r="V2149" s="53"/>
      <c r="W2149" s="53"/>
      <c r="X2149" s="53"/>
      <c r="Y2149" s="53"/>
      <c r="Z2149" s="53"/>
      <c r="AA2149" s="53"/>
      <c r="AB2149" s="53"/>
      <c r="AC2149" s="53"/>
      <c r="AD2149" s="53"/>
      <c r="AE2149" s="53"/>
    </row>
    <row r="2150" ht="14.25" customHeight="1">
      <c r="A2150" s="157" t="str">
        <f t="shared" si="3"/>
        <v>191024_B62-T1-3_00KJS_00KON_M01_S_1</v>
      </c>
      <c r="B2150" s="47" t="s">
        <v>5411</v>
      </c>
      <c r="C2150" s="160" t="s">
        <v>7879</v>
      </c>
      <c r="D2150" s="123" t="s">
        <v>7880</v>
      </c>
      <c r="E2150" s="194">
        <v>3449.0</v>
      </c>
      <c r="F2150" s="195">
        <v>45584.0</v>
      </c>
      <c r="G2150" s="33" t="s">
        <v>1006</v>
      </c>
      <c r="H2150" s="33" t="s">
        <v>120</v>
      </c>
      <c r="I2150" s="33" t="s">
        <v>1007</v>
      </c>
      <c r="J2150" s="35">
        <v>1.0</v>
      </c>
      <c r="K2150" s="185" t="s">
        <v>1009</v>
      </c>
      <c r="L2150" s="35">
        <v>2.0</v>
      </c>
      <c r="M2150" s="35" t="s">
        <v>1011</v>
      </c>
      <c r="N2150" s="37"/>
      <c r="O2150" s="33" t="s">
        <v>1012</v>
      </c>
      <c r="P2150" s="32"/>
      <c r="Q2150" s="35" t="s">
        <v>1013</v>
      </c>
      <c r="R2150" s="33" t="s">
        <v>1014</v>
      </c>
      <c r="S2150" s="35" t="s">
        <v>1015</v>
      </c>
      <c r="T2150" s="33" t="s">
        <v>1016</v>
      </c>
      <c r="U2150" s="53"/>
      <c r="V2150" s="53"/>
      <c r="W2150" s="53"/>
      <c r="X2150" s="53"/>
      <c r="Y2150" s="53"/>
      <c r="Z2150" s="53"/>
      <c r="AA2150" s="53"/>
      <c r="AB2150" s="53"/>
      <c r="AC2150" s="53"/>
      <c r="AD2150" s="53"/>
      <c r="AE2150" s="53"/>
    </row>
    <row r="2151" ht="14.25" customHeight="1">
      <c r="A2151" s="157" t="str">
        <f t="shared" si="3"/>
        <v>191024_B62-T1-4_00KJT_00KOO_M01_S_1</v>
      </c>
      <c r="B2151" s="47" t="s">
        <v>5417</v>
      </c>
      <c r="C2151" s="160" t="s">
        <v>7881</v>
      </c>
      <c r="D2151" s="123" t="s">
        <v>7882</v>
      </c>
      <c r="E2151" s="194">
        <v>9450.0</v>
      </c>
      <c r="F2151" s="195">
        <v>45584.0</v>
      </c>
      <c r="G2151" s="33" t="s">
        <v>1006</v>
      </c>
      <c r="H2151" s="33" t="s">
        <v>120</v>
      </c>
      <c r="I2151" s="33" t="s">
        <v>1007</v>
      </c>
      <c r="J2151" s="35">
        <v>1.0</v>
      </c>
      <c r="K2151" s="185" t="s">
        <v>1009</v>
      </c>
      <c r="L2151" s="35">
        <v>2.0</v>
      </c>
      <c r="M2151" s="35" t="s">
        <v>1011</v>
      </c>
      <c r="N2151" s="37"/>
      <c r="O2151" s="33" t="s">
        <v>1012</v>
      </c>
      <c r="P2151" s="32"/>
      <c r="Q2151" s="35" t="s">
        <v>1013</v>
      </c>
      <c r="R2151" s="33" t="s">
        <v>1014</v>
      </c>
      <c r="S2151" s="35" t="s">
        <v>1015</v>
      </c>
      <c r="T2151" s="33" t="s">
        <v>1016</v>
      </c>
      <c r="U2151" s="53"/>
      <c r="V2151" s="53"/>
      <c r="W2151" s="53"/>
      <c r="X2151" s="53"/>
      <c r="Y2151" s="53"/>
      <c r="Z2151" s="53"/>
      <c r="AA2151" s="53"/>
      <c r="AB2151" s="53"/>
      <c r="AC2151" s="53"/>
      <c r="AD2151" s="53"/>
      <c r="AE2151" s="53"/>
    </row>
    <row r="2152" ht="14.25" customHeight="1">
      <c r="A2152" s="157" t="str">
        <f t="shared" si="3"/>
        <v>191024_B62-T1-5_00KJU_00KOP_M01_S_1</v>
      </c>
      <c r="B2152" s="47" t="s">
        <v>5421</v>
      </c>
      <c r="C2152" s="160" t="s">
        <v>7883</v>
      </c>
      <c r="D2152" s="123" t="s">
        <v>7884</v>
      </c>
      <c r="E2152" s="194">
        <v>7050.0</v>
      </c>
      <c r="F2152" s="195">
        <v>45584.0</v>
      </c>
      <c r="G2152" s="33" t="s">
        <v>1006</v>
      </c>
      <c r="H2152" s="33" t="s">
        <v>120</v>
      </c>
      <c r="I2152" s="33" t="s">
        <v>1007</v>
      </c>
      <c r="J2152" s="35">
        <v>1.0</v>
      </c>
      <c r="K2152" s="185" t="s">
        <v>1009</v>
      </c>
      <c r="L2152" s="35">
        <v>2.0</v>
      </c>
      <c r="M2152" s="35" t="s">
        <v>1011</v>
      </c>
      <c r="N2152" s="37"/>
      <c r="O2152" s="33" t="s">
        <v>1012</v>
      </c>
      <c r="P2152" s="32"/>
      <c r="Q2152" s="35" t="s">
        <v>1013</v>
      </c>
      <c r="R2152" s="33" t="s">
        <v>1014</v>
      </c>
      <c r="S2152" s="35" t="s">
        <v>1015</v>
      </c>
      <c r="T2152" s="33" t="s">
        <v>1016</v>
      </c>
      <c r="U2152" s="53"/>
      <c r="V2152" s="53"/>
      <c r="W2152" s="53"/>
      <c r="X2152" s="53"/>
      <c r="Y2152" s="53"/>
      <c r="Z2152" s="53"/>
      <c r="AA2152" s="53"/>
      <c r="AB2152" s="53"/>
      <c r="AC2152" s="53"/>
      <c r="AD2152" s="53"/>
      <c r="AE2152" s="53"/>
    </row>
    <row r="2153" ht="14.25" customHeight="1">
      <c r="A2153" s="157" t="str">
        <f t="shared" si="3"/>
        <v>191024_B62-T1-6_00KJV_00KOQ_M01_S_1</v>
      </c>
      <c r="B2153" s="47" t="s">
        <v>5426</v>
      </c>
      <c r="C2153" s="160" t="s">
        <v>7885</v>
      </c>
      <c r="D2153" s="123" t="s">
        <v>7886</v>
      </c>
      <c r="E2153" s="194">
        <v>6661.0</v>
      </c>
      <c r="F2153" s="195">
        <v>45584.0</v>
      </c>
      <c r="G2153" s="33" t="s">
        <v>1006</v>
      </c>
      <c r="H2153" s="33" t="s">
        <v>120</v>
      </c>
      <c r="I2153" s="33" t="s">
        <v>1007</v>
      </c>
      <c r="J2153" s="35">
        <v>1.0</v>
      </c>
      <c r="K2153" s="185" t="s">
        <v>1009</v>
      </c>
      <c r="L2153" s="35">
        <v>2.0</v>
      </c>
      <c r="M2153" s="35" t="s">
        <v>1011</v>
      </c>
      <c r="N2153" s="37"/>
      <c r="O2153" s="33" t="s">
        <v>1012</v>
      </c>
      <c r="P2153" s="32"/>
      <c r="Q2153" s="35" t="s">
        <v>1013</v>
      </c>
      <c r="R2153" s="33" t="s">
        <v>1014</v>
      </c>
      <c r="S2153" s="35" t="s">
        <v>1015</v>
      </c>
      <c r="T2153" s="33" t="s">
        <v>1016</v>
      </c>
      <c r="U2153" s="53"/>
      <c r="V2153" s="53"/>
      <c r="W2153" s="53"/>
      <c r="X2153" s="53"/>
      <c r="Y2153" s="53"/>
      <c r="Z2153" s="53"/>
      <c r="AA2153" s="53"/>
      <c r="AB2153" s="53"/>
      <c r="AC2153" s="53"/>
      <c r="AD2153" s="53"/>
      <c r="AE2153" s="53"/>
    </row>
    <row r="2154" ht="14.25" customHeight="1">
      <c r="A2154" s="157" t="str">
        <f t="shared" si="3"/>
        <v>191024_B62-T1-7_00KJW_00KOR_M01_S_1</v>
      </c>
      <c r="B2154" s="47" t="s">
        <v>5433</v>
      </c>
      <c r="C2154" s="160" t="s">
        <v>7887</v>
      </c>
      <c r="D2154" s="123" t="s">
        <v>7888</v>
      </c>
      <c r="E2154" s="194">
        <v>5949.0</v>
      </c>
      <c r="F2154" s="195">
        <v>45584.0</v>
      </c>
      <c r="G2154" s="33" t="s">
        <v>1006</v>
      </c>
      <c r="H2154" s="33" t="s">
        <v>120</v>
      </c>
      <c r="I2154" s="33" t="s">
        <v>1007</v>
      </c>
      <c r="J2154" s="35">
        <v>1.0</v>
      </c>
      <c r="K2154" s="185" t="s">
        <v>1009</v>
      </c>
      <c r="L2154" s="35">
        <v>2.0</v>
      </c>
      <c r="M2154" s="35" t="s">
        <v>1011</v>
      </c>
      <c r="N2154" s="37"/>
      <c r="O2154" s="33" t="s">
        <v>1012</v>
      </c>
      <c r="P2154" s="32"/>
      <c r="Q2154" s="35" t="s">
        <v>1013</v>
      </c>
      <c r="R2154" s="33" t="s">
        <v>1014</v>
      </c>
      <c r="S2154" s="35" t="s">
        <v>1015</v>
      </c>
      <c r="T2154" s="33" t="s">
        <v>1016</v>
      </c>
      <c r="U2154" s="53"/>
      <c r="V2154" s="53"/>
      <c r="W2154" s="53"/>
      <c r="X2154" s="53"/>
      <c r="Y2154" s="53"/>
      <c r="Z2154" s="53"/>
      <c r="AA2154" s="53"/>
      <c r="AB2154" s="53"/>
      <c r="AC2154" s="53"/>
      <c r="AD2154" s="53"/>
      <c r="AE2154" s="53"/>
    </row>
    <row r="2155" ht="14.25" customHeight="1">
      <c r="A2155" s="157" t="str">
        <f t="shared" si="3"/>
        <v>191024_B62-T1-8_00KJX_00KOS_M01_S_1</v>
      </c>
      <c r="B2155" s="47" t="s">
        <v>5438</v>
      </c>
      <c r="C2155" s="160" t="s">
        <v>7889</v>
      </c>
      <c r="D2155" s="123" t="s">
        <v>7890</v>
      </c>
      <c r="E2155" s="194">
        <v>2555.0</v>
      </c>
      <c r="F2155" s="195">
        <v>45584.0</v>
      </c>
      <c r="G2155" s="33" t="s">
        <v>1006</v>
      </c>
      <c r="H2155" s="33" t="s">
        <v>120</v>
      </c>
      <c r="I2155" s="33" t="s">
        <v>1007</v>
      </c>
      <c r="J2155" s="35">
        <v>1.0</v>
      </c>
      <c r="K2155" s="185" t="s">
        <v>1009</v>
      </c>
      <c r="L2155" s="35">
        <v>2.0</v>
      </c>
      <c r="M2155" s="35" t="s">
        <v>1011</v>
      </c>
      <c r="N2155" s="37"/>
      <c r="O2155" s="33" t="s">
        <v>1012</v>
      </c>
      <c r="P2155" s="32"/>
      <c r="Q2155" s="35" t="s">
        <v>1013</v>
      </c>
      <c r="R2155" s="33" t="s">
        <v>1014</v>
      </c>
      <c r="S2155" s="35" t="s">
        <v>1015</v>
      </c>
      <c r="T2155" s="33" t="s">
        <v>1016</v>
      </c>
      <c r="U2155" s="53"/>
      <c r="V2155" s="53"/>
      <c r="W2155" s="53"/>
      <c r="X2155" s="53"/>
      <c r="Y2155" s="53"/>
      <c r="Z2155" s="53"/>
      <c r="AA2155" s="53"/>
      <c r="AB2155" s="53"/>
      <c r="AC2155" s="53"/>
      <c r="AD2155" s="53"/>
      <c r="AE2155" s="53"/>
    </row>
    <row r="2156" ht="14.25" customHeight="1">
      <c r="A2156" s="157" t="str">
        <f t="shared" si="3"/>
        <v>191024_B62-T1-9_00KJY_00KOT_M01_S_1</v>
      </c>
      <c r="B2156" s="47" t="s">
        <v>5443</v>
      </c>
      <c r="C2156" s="160" t="s">
        <v>7891</v>
      </c>
      <c r="D2156" s="123" t="s">
        <v>7892</v>
      </c>
      <c r="E2156" s="194">
        <v>8251.0</v>
      </c>
      <c r="F2156" s="195">
        <v>45584.0</v>
      </c>
      <c r="G2156" s="33" t="s">
        <v>1006</v>
      </c>
      <c r="H2156" s="33" t="s">
        <v>120</v>
      </c>
      <c r="I2156" s="33" t="s">
        <v>1007</v>
      </c>
      <c r="J2156" s="35">
        <v>1.0</v>
      </c>
      <c r="K2156" s="185" t="s">
        <v>1009</v>
      </c>
      <c r="L2156" s="35">
        <v>2.0</v>
      </c>
      <c r="M2156" s="35" t="s">
        <v>1011</v>
      </c>
      <c r="N2156" s="37"/>
      <c r="O2156" s="33" t="s">
        <v>1012</v>
      </c>
      <c r="P2156" s="32"/>
      <c r="Q2156" s="35" t="s">
        <v>1013</v>
      </c>
      <c r="R2156" s="33" t="s">
        <v>1014</v>
      </c>
      <c r="S2156" s="35" t="s">
        <v>1015</v>
      </c>
      <c r="T2156" s="33" t="s">
        <v>1016</v>
      </c>
      <c r="U2156" s="53"/>
      <c r="V2156" s="53"/>
      <c r="W2156" s="53"/>
      <c r="X2156" s="53"/>
      <c r="Y2156" s="53"/>
      <c r="Z2156" s="53"/>
      <c r="AA2156" s="53"/>
      <c r="AB2156" s="53"/>
      <c r="AC2156" s="53"/>
      <c r="AD2156" s="53"/>
      <c r="AE2156" s="53"/>
    </row>
    <row r="2157" ht="14.25" customHeight="1">
      <c r="A2157" s="157" t="str">
        <f t="shared" si="3"/>
        <v>191024_B62-T1-10_00KJZ_00KOU_M01_S_1</v>
      </c>
      <c r="B2157" s="168" t="s">
        <v>5450</v>
      </c>
      <c r="C2157" s="160" t="s">
        <v>7893</v>
      </c>
      <c r="D2157" s="123" t="s">
        <v>7894</v>
      </c>
      <c r="E2157" s="217">
        <v>7511.0</v>
      </c>
      <c r="F2157" s="195">
        <v>45584.0</v>
      </c>
      <c r="G2157" s="33" t="s">
        <v>1006</v>
      </c>
      <c r="H2157" s="33" t="s">
        <v>120</v>
      </c>
      <c r="I2157" s="33" t="s">
        <v>1007</v>
      </c>
      <c r="J2157" s="35">
        <v>1.0</v>
      </c>
      <c r="K2157" s="185" t="s">
        <v>1009</v>
      </c>
      <c r="L2157" s="35">
        <v>2.0</v>
      </c>
      <c r="M2157" s="35" t="s">
        <v>1011</v>
      </c>
      <c r="N2157" s="107" t="s">
        <v>7895</v>
      </c>
      <c r="O2157" s="33" t="s">
        <v>4297</v>
      </c>
      <c r="P2157" s="33" t="s">
        <v>6966</v>
      </c>
      <c r="Q2157" s="35" t="s">
        <v>1013</v>
      </c>
      <c r="R2157" s="33" t="s">
        <v>1014</v>
      </c>
      <c r="S2157" s="35" t="s">
        <v>1015</v>
      </c>
      <c r="T2157" s="33" t="s">
        <v>1016</v>
      </c>
      <c r="U2157" s="53"/>
      <c r="V2157" s="53"/>
      <c r="W2157" s="53"/>
      <c r="X2157" s="53"/>
      <c r="Y2157" s="53"/>
      <c r="Z2157" s="53"/>
      <c r="AA2157" s="53"/>
      <c r="AB2157" s="53"/>
      <c r="AC2157" s="53"/>
      <c r="AD2157" s="53"/>
      <c r="AE2157" s="53"/>
    </row>
    <row r="2158" ht="14.25" customHeight="1">
      <c r="A2158" s="157" t="str">
        <f t="shared" si="3"/>
        <v>191024_B62-T1-11_00KK0_00KOV_M01_S_1</v>
      </c>
      <c r="B2158" s="47" t="s">
        <v>5455</v>
      </c>
      <c r="C2158" s="160" t="s">
        <v>7896</v>
      </c>
      <c r="D2158" s="123" t="s">
        <v>7897</v>
      </c>
      <c r="E2158" s="194">
        <v>7310.0</v>
      </c>
      <c r="F2158" s="195">
        <v>45584.0</v>
      </c>
      <c r="G2158" s="33" t="s">
        <v>1006</v>
      </c>
      <c r="H2158" s="33" t="s">
        <v>120</v>
      </c>
      <c r="I2158" s="33" t="s">
        <v>1007</v>
      </c>
      <c r="J2158" s="35">
        <v>1.0</v>
      </c>
      <c r="K2158" s="185" t="s">
        <v>1009</v>
      </c>
      <c r="L2158" s="35">
        <v>2.0</v>
      </c>
      <c r="M2158" s="35" t="s">
        <v>1011</v>
      </c>
      <c r="N2158" s="37"/>
      <c r="O2158" s="33" t="s">
        <v>1012</v>
      </c>
      <c r="P2158" s="32"/>
      <c r="Q2158" s="35" t="s">
        <v>1013</v>
      </c>
      <c r="R2158" s="33" t="s">
        <v>1014</v>
      </c>
      <c r="S2158" s="35" t="s">
        <v>1015</v>
      </c>
      <c r="T2158" s="33" t="s">
        <v>1016</v>
      </c>
      <c r="U2158" s="53"/>
      <c r="V2158" s="53"/>
      <c r="W2158" s="53"/>
      <c r="X2158" s="53"/>
      <c r="Y2158" s="53"/>
      <c r="Z2158" s="53"/>
      <c r="AA2158" s="53"/>
      <c r="AB2158" s="53"/>
      <c r="AC2158" s="53"/>
      <c r="AD2158" s="53"/>
      <c r="AE2158" s="53"/>
    </row>
    <row r="2159" ht="14.25" customHeight="1">
      <c r="A2159" s="157" t="str">
        <f t="shared" si="3"/>
        <v>191024_B62-T1-12_00KK1_00KOW_M01_S_1</v>
      </c>
      <c r="B2159" s="47" t="s">
        <v>5460</v>
      </c>
      <c r="C2159" s="160" t="s">
        <v>7898</v>
      </c>
      <c r="D2159" s="123" t="s">
        <v>7899</v>
      </c>
      <c r="E2159" s="194">
        <v>8063.0</v>
      </c>
      <c r="F2159" s="195">
        <v>45584.0</v>
      </c>
      <c r="G2159" s="33" t="s">
        <v>1006</v>
      </c>
      <c r="H2159" s="33" t="s">
        <v>120</v>
      </c>
      <c r="I2159" s="33" t="s">
        <v>1007</v>
      </c>
      <c r="J2159" s="35">
        <v>1.0</v>
      </c>
      <c r="K2159" s="185" t="s">
        <v>1009</v>
      </c>
      <c r="L2159" s="35">
        <v>2.0</v>
      </c>
      <c r="M2159" s="35" t="s">
        <v>1011</v>
      </c>
      <c r="N2159" s="37"/>
      <c r="O2159" s="33" t="s">
        <v>1012</v>
      </c>
      <c r="P2159" s="32"/>
      <c r="Q2159" s="35" t="s">
        <v>1013</v>
      </c>
      <c r="R2159" s="33" t="s">
        <v>1014</v>
      </c>
      <c r="S2159" s="35" t="s">
        <v>1015</v>
      </c>
      <c r="T2159" s="33" t="s">
        <v>1016</v>
      </c>
      <c r="U2159" s="53"/>
      <c r="V2159" s="53"/>
      <c r="W2159" s="53"/>
      <c r="X2159" s="53"/>
      <c r="Y2159" s="53"/>
      <c r="Z2159" s="53"/>
      <c r="AA2159" s="53"/>
      <c r="AB2159" s="53"/>
      <c r="AC2159" s="53"/>
      <c r="AD2159" s="53"/>
      <c r="AE2159" s="53"/>
    </row>
    <row r="2160" ht="14.25" customHeight="1">
      <c r="A2160" s="157" t="str">
        <f t="shared" si="3"/>
        <v>191024_B62-T1-13_00KK2_00KOX_M01_S_1</v>
      </c>
      <c r="B2160" s="47" t="s">
        <v>5465</v>
      </c>
      <c r="C2160" s="160" t="s">
        <v>7900</v>
      </c>
      <c r="D2160" s="123" t="s">
        <v>7901</v>
      </c>
      <c r="E2160" s="194">
        <v>8069.0</v>
      </c>
      <c r="F2160" s="195">
        <v>45584.0</v>
      </c>
      <c r="G2160" s="33" t="s">
        <v>1006</v>
      </c>
      <c r="H2160" s="33" t="s">
        <v>120</v>
      </c>
      <c r="I2160" s="33" t="s">
        <v>1007</v>
      </c>
      <c r="J2160" s="35">
        <v>1.0</v>
      </c>
      <c r="K2160" s="185" t="s">
        <v>1009</v>
      </c>
      <c r="L2160" s="35">
        <v>2.0</v>
      </c>
      <c r="M2160" s="35" t="s">
        <v>1011</v>
      </c>
      <c r="N2160" s="37"/>
      <c r="O2160" s="33" t="s">
        <v>1012</v>
      </c>
      <c r="P2160" s="32"/>
      <c r="Q2160" s="35" t="s">
        <v>1013</v>
      </c>
      <c r="R2160" s="33" t="s">
        <v>1014</v>
      </c>
      <c r="S2160" s="35" t="s">
        <v>1015</v>
      </c>
      <c r="T2160" s="33" t="s">
        <v>1016</v>
      </c>
      <c r="U2160" s="53"/>
      <c r="V2160" s="53"/>
      <c r="W2160" s="53"/>
      <c r="X2160" s="53"/>
      <c r="Y2160" s="53"/>
      <c r="Z2160" s="53"/>
      <c r="AA2160" s="53"/>
      <c r="AB2160" s="53"/>
      <c r="AC2160" s="53"/>
      <c r="AD2160" s="53"/>
      <c r="AE2160" s="53"/>
    </row>
    <row r="2161" ht="14.25" customHeight="1">
      <c r="A2161" s="157" t="str">
        <f t="shared" si="3"/>
        <v>191024_B62-T1-14_00KK3_00KOY_M01_S_1</v>
      </c>
      <c r="B2161" s="47" t="s">
        <v>5470</v>
      </c>
      <c r="C2161" s="160" t="s">
        <v>7902</v>
      </c>
      <c r="D2161" s="123" t="s">
        <v>7903</v>
      </c>
      <c r="E2161" s="194">
        <v>10693.0</v>
      </c>
      <c r="F2161" s="195">
        <v>45584.0</v>
      </c>
      <c r="G2161" s="33" t="s">
        <v>1006</v>
      </c>
      <c r="H2161" s="33" t="s">
        <v>120</v>
      </c>
      <c r="I2161" s="33" t="s">
        <v>1007</v>
      </c>
      <c r="J2161" s="35">
        <v>1.0</v>
      </c>
      <c r="K2161" s="185" t="s">
        <v>1009</v>
      </c>
      <c r="L2161" s="35">
        <v>2.0</v>
      </c>
      <c r="M2161" s="35" t="s">
        <v>1011</v>
      </c>
      <c r="N2161" s="37"/>
      <c r="O2161" s="33" t="s">
        <v>1012</v>
      </c>
      <c r="P2161" s="32"/>
      <c r="Q2161" s="35" t="s">
        <v>1013</v>
      </c>
      <c r="R2161" s="33" t="s">
        <v>1014</v>
      </c>
      <c r="S2161" s="35" t="s">
        <v>1015</v>
      </c>
      <c r="T2161" s="33" t="s">
        <v>1016</v>
      </c>
      <c r="U2161" s="53"/>
      <c r="V2161" s="53"/>
      <c r="W2161" s="53"/>
      <c r="X2161" s="53"/>
      <c r="Y2161" s="53"/>
      <c r="Z2161" s="53"/>
      <c r="AA2161" s="53"/>
      <c r="AB2161" s="53"/>
      <c r="AC2161" s="53"/>
      <c r="AD2161" s="53"/>
      <c r="AE2161" s="53"/>
    </row>
    <row r="2162" ht="14.25" customHeight="1">
      <c r="A2162" s="157" t="str">
        <f t="shared" si="3"/>
        <v>191024_B62-T1-15_00KK4_00KOZ_M01_S_1</v>
      </c>
      <c r="B2162" s="47" t="s">
        <v>5475</v>
      </c>
      <c r="C2162" s="160" t="s">
        <v>7904</v>
      </c>
      <c r="D2162" s="123" t="s">
        <v>7905</v>
      </c>
      <c r="E2162" s="33" t="s">
        <v>154</v>
      </c>
      <c r="F2162" s="195">
        <v>45584.0</v>
      </c>
      <c r="G2162" s="33" t="s">
        <v>1006</v>
      </c>
      <c r="H2162" s="33" t="s">
        <v>120</v>
      </c>
      <c r="I2162" s="33" t="s">
        <v>1007</v>
      </c>
      <c r="J2162" s="35">
        <v>1.0</v>
      </c>
      <c r="K2162" s="185" t="s">
        <v>1009</v>
      </c>
      <c r="L2162" s="35">
        <v>2.0</v>
      </c>
      <c r="M2162" s="35" t="s">
        <v>1011</v>
      </c>
      <c r="N2162" s="37"/>
      <c r="O2162" s="33" t="s">
        <v>1012</v>
      </c>
      <c r="P2162" s="32"/>
      <c r="Q2162" s="35" t="s">
        <v>1013</v>
      </c>
      <c r="R2162" s="33" t="s">
        <v>1014</v>
      </c>
      <c r="S2162" s="35" t="s">
        <v>1015</v>
      </c>
      <c r="T2162" s="33" t="s">
        <v>1016</v>
      </c>
      <c r="U2162" s="53"/>
      <c r="V2162" s="53"/>
      <c r="W2162" s="53"/>
      <c r="X2162" s="53"/>
      <c r="Y2162" s="53"/>
      <c r="Z2162" s="53"/>
      <c r="AA2162" s="53"/>
      <c r="AB2162" s="53"/>
      <c r="AC2162" s="53"/>
      <c r="AD2162" s="53"/>
      <c r="AE2162" s="53"/>
    </row>
    <row r="2163" ht="14.25" customHeight="1">
      <c r="A2163" s="157" t="str">
        <f t="shared" si="3"/>
        <v>191024_B62-T1-16_00KK5_00KP0_M01_S_1</v>
      </c>
      <c r="B2163" s="47" t="s">
        <v>5480</v>
      </c>
      <c r="C2163" s="160" t="s">
        <v>7906</v>
      </c>
      <c r="D2163" s="123" t="s">
        <v>7907</v>
      </c>
      <c r="E2163" s="33" t="s">
        <v>837</v>
      </c>
      <c r="F2163" s="195">
        <v>45584.0</v>
      </c>
      <c r="G2163" s="33" t="s">
        <v>1006</v>
      </c>
      <c r="H2163" s="33" t="s">
        <v>120</v>
      </c>
      <c r="I2163" s="33" t="s">
        <v>1007</v>
      </c>
      <c r="J2163" s="35">
        <v>1.0</v>
      </c>
      <c r="K2163" s="185" t="s">
        <v>1009</v>
      </c>
      <c r="L2163" s="35">
        <v>2.0</v>
      </c>
      <c r="M2163" s="35" t="s">
        <v>1011</v>
      </c>
      <c r="N2163" s="37"/>
      <c r="O2163" s="33" t="s">
        <v>1012</v>
      </c>
      <c r="P2163" s="32"/>
      <c r="Q2163" s="35" t="s">
        <v>1013</v>
      </c>
      <c r="R2163" s="33" t="s">
        <v>1014</v>
      </c>
      <c r="S2163" s="35" t="s">
        <v>1015</v>
      </c>
      <c r="T2163" s="33" t="s">
        <v>1016</v>
      </c>
      <c r="U2163" s="53"/>
      <c r="V2163" s="53"/>
      <c r="W2163" s="53"/>
      <c r="X2163" s="53"/>
      <c r="Y2163" s="53"/>
      <c r="Z2163" s="53"/>
      <c r="AA2163" s="53"/>
      <c r="AB2163" s="53"/>
      <c r="AC2163" s="53"/>
      <c r="AD2163" s="53"/>
      <c r="AE2163" s="53"/>
    </row>
    <row r="2164" ht="14.25" customHeight="1">
      <c r="A2164" s="157" t="str">
        <f t="shared" si="3"/>
        <v>191023_HEK-QCS_000F2_00KP1_M03_S_1</v>
      </c>
      <c r="B2164" s="154" t="s">
        <v>108</v>
      </c>
      <c r="C2164" s="160" t="s">
        <v>7908</v>
      </c>
      <c r="D2164" s="123" t="s">
        <v>109</v>
      </c>
      <c r="E2164" s="33" t="s">
        <v>109</v>
      </c>
      <c r="F2164" s="195">
        <v>45218.0</v>
      </c>
      <c r="G2164" s="33" t="s">
        <v>5229</v>
      </c>
      <c r="H2164" s="33" t="s">
        <v>1219</v>
      </c>
      <c r="I2164" s="33" t="s">
        <v>1007</v>
      </c>
      <c r="J2164" s="35">
        <v>1.0</v>
      </c>
      <c r="K2164" s="185" t="s">
        <v>1009</v>
      </c>
      <c r="L2164" s="35">
        <v>2.0</v>
      </c>
      <c r="M2164" s="35" t="s">
        <v>1011</v>
      </c>
      <c r="N2164" s="37"/>
      <c r="O2164" s="33" t="s">
        <v>1012</v>
      </c>
      <c r="P2164" s="32"/>
      <c r="Q2164" s="35" t="s">
        <v>1013</v>
      </c>
      <c r="R2164" s="35" t="s">
        <v>5232</v>
      </c>
      <c r="S2164" s="35" t="s">
        <v>1015</v>
      </c>
      <c r="T2164" s="35" t="s">
        <v>5233</v>
      </c>
      <c r="U2164" s="53"/>
      <c r="V2164" s="53"/>
      <c r="W2164" s="53"/>
      <c r="X2164" s="53"/>
      <c r="Y2164" s="53"/>
      <c r="Z2164" s="53"/>
      <c r="AA2164" s="53"/>
      <c r="AB2164" s="53"/>
      <c r="AC2164" s="53"/>
      <c r="AD2164" s="53"/>
      <c r="AE2164" s="53"/>
    </row>
    <row r="2165" ht="14.25" customHeight="1">
      <c r="A2165" s="157" t="str">
        <f t="shared" si="3"/>
        <v>191023_HEK-QCS_00J8W_00KP2_M03_S_1</v>
      </c>
      <c r="B2165" s="154" t="s">
        <v>5768</v>
      </c>
      <c r="C2165" s="160" t="s">
        <v>7909</v>
      </c>
      <c r="D2165" s="123" t="s">
        <v>109</v>
      </c>
      <c r="E2165" s="33" t="s">
        <v>109</v>
      </c>
      <c r="F2165" s="195">
        <v>45218.0</v>
      </c>
      <c r="G2165" s="33" t="s">
        <v>5229</v>
      </c>
      <c r="H2165" s="33" t="s">
        <v>1219</v>
      </c>
      <c r="I2165" s="33" t="s">
        <v>1007</v>
      </c>
      <c r="J2165" s="35">
        <v>1.0</v>
      </c>
      <c r="K2165" s="185" t="s">
        <v>1009</v>
      </c>
      <c r="L2165" s="35">
        <v>2.0</v>
      </c>
      <c r="M2165" s="35" t="s">
        <v>1011</v>
      </c>
      <c r="N2165" s="37"/>
      <c r="O2165" s="33" t="s">
        <v>1012</v>
      </c>
      <c r="P2165" s="32"/>
      <c r="Q2165" s="35" t="s">
        <v>1013</v>
      </c>
      <c r="R2165" s="35" t="s">
        <v>5232</v>
      </c>
      <c r="S2165" s="35" t="s">
        <v>1015</v>
      </c>
      <c r="T2165" s="35" t="s">
        <v>5233</v>
      </c>
      <c r="U2165" s="53"/>
      <c r="V2165" s="53"/>
      <c r="W2165" s="53"/>
      <c r="X2165" s="53"/>
      <c r="Y2165" s="53"/>
      <c r="Z2165" s="53"/>
      <c r="AA2165" s="53"/>
      <c r="AB2165" s="53"/>
      <c r="AC2165" s="53"/>
      <c r="AD2165" s="53"/>
      <c r="AE2165" s="53"/>
    </row>
    <row r="2166" ht="14.25" customHeight="1">
      <c r="A2166" s="157" t="str">
        <f t="shared" si="3"/>
        <v>191023_B61-T1-1_00DSU_00KP3_M03_S_1</v>
      </c>
      <c r="B2166" s="47" t="s">
        <v>5295</v>
      </c>
      <c r="C2166" s="160" t="s">
        <v>7910</v>
      </c>
      <c r="D2166" s="123" t="s">
        <v>7911</v>
      </c>
      <c r="E2166" s="193">
        <v>3244.0</v>
      </c>
      <c r="F2166" s="195">
        <v>45218.0</v>
      </c>
      <c r="G2166" s="33" t="s">
        <v>5229</v>
      </c>
      <c r="H2166" s="33" t="s">
        <v>1219</v>
      </c>
      <c r="I2166" s="33" t="s">
        <v>1007</v>
      </c>
      <c r="J2166" s="35">
        <v>1.0</v>
      </c>
      <c r="K2166" s="185" t="s">
        <v>1009</v>
      </c>
      <c r="L2166" s="35">
        <v>2.0</v>
      </c>
      <c r="M2166" s="35" t="s">
        <v>1011</v>
      </c>
      <c r="N2166" s="37"/>
      <c r="O2166" s="33" t="s">
        <v>1012</v>
      </c>
      <c r="P2166" s="32"/>
      <c r="Q2166" s="35" t="s">
        <v>1013</v>
      </c>
      <c r="R2166" s="35" t="s">
        <v>5232</v>
      </c>
      <c r="S2166" s="35" t="s">
        <v>1015</v>
      </c>
      <c r="T2166" s="35" t="s">
        <v>5233</v>
      </c>
      <c r="U2166" s="53"/>
      <c r="V2166" s="53"/>
      <c r="W2166" s="53"/>
      <c r="X2166" s="53"/>
      <c r="Y2166" s="53"/>
      <c r="Z2166" s="53"/>
      <c r="AA2166" s="53"/>
      <c r="AB2166" s="53"/>
      <c r="AC2166" s="53"/>
      <c r="AD2166" s="53"/>
      <c r="AE2166" s="53"/>
    </row>
    <row r="2167" ht="14.25" customHeight="1">
      <c r="A2167" s="157" t="str">
        <f t="shared" si="3"/>
        <v>191023_B61-T1-2_00DSV_00KP4_M03_S_1</v>
      </c>
      <c r="B2167" s="47" t="s">
        <v>5307</v>
      </c>
      <c r="C2167" s="160" t="s">
        <v>7912</v>
      </c>
      <c r="D2167" s="123" t="s">
        <v>7913</v>
      </c>
      <c r="E2167" s="193">
        <v>6550.0</v>
      </c>
      <c r="F2167" s="195">
        <v>45218.0</v>
      </c>
      <c r="G2167" s="33" t="s">
        <v>5229</v>
      </c>
      <c r="H2167" s="33" t="s">
        <v>1219</v>
      </c>
      <c r="I2167" s="33" t="s">
        <v>1007</v>
      </c>
      <c r="J2167" s="35">
        <v>1.0</v>
      </c>
      <c r="K2167" s="185" t="s">
        <v>1009</v>
      </c>
      <c r="L2167" s="35">
        <v>2.0</v>
      </c>
      <c r="M2167" s="35" t="s">
        <v>1011</v>
      </c>
      <c r="N2167" s="37"/>
      <c r="O2167" s="33" t="s">
        <v>1012</v>
      </c>
      <c r="P2167" s="32"/>
      <c r="Q2167" s="35" t="s">
        <v>1013</v>
      </c>
      <c r="R2167" s="35" t="s">
        <v>5232</v>
      </c>
      <c r="S2167" s="35" t="s">
        <v>1015</v>
      </c>
      <c r="T2167" s="35" t="s">
        <v>5233</v>
      </c>
      <c r="U2167" s="53"/>
      <c r="V2167" s="53"/>
      <c r="W2167" s="53"/>
      <c r="X2167" s="53"/>
      <c r="Y2167" s="53"/>
      <c r="Z2167" s="53"/>
      <c r="AA2167" s="53"/>
      <c r="AB2167" s="53"/>
      <c r="AC2167" s="53"/>
      <c r="AD2167" s="53"/>
      <c r="AE2167" s="53"/>
    </row>
    <row r="2168" ht="14.25" customHeight="1">
      <c r="A2168" s="157" t="str">
        <f t="shared" si="3"/>
        <v>191023_B61-T1-3_00DSW_00KP5_M03_S_1</v>
      </c>
      <c r="B2168" s="47" t="s">
        <v>5312</v>
      </c>
      <c r="C2168" s="160" t="s">
        <v>7914</v>
      </c>
      <c r="D2168" s="123" t="s">
        <v>7915</v>
      </c>
      <c r="E2168" s="193">
        <v>8257.0</v>
      </c>
      <c r="F2168" s="195">
        <v>45218.0</v>
      </c>
      <c r="G2168" s="33" t="s">
        <v>5229</v>
      </c>
      <c r="H2168" s="33" t="s">
        <v>1219</v>
      </c>
      <c r="I2168" s="33" t="s">
        <v>1007</v>
      </c>
      <c r="J2168" s="35">
        <v>1.0</v>
      </c>
      <c r="K2168" s="185" t="s">
        <v>1009</v>
      </c>
      <c r="L2168" s="35">
        <v>2.0</v>
      </c>
      <c r="M2168" s="35" t="s">
        <v>1011</v>
      </c>
      <c r="N2168" s="37"/>
      <c r="O2168" s="33" t="s">
        <v>1012</v>
      </c>
      <c r="P2168" s="32"/>
      <c r="Q2168" s="35" t="s">
        <v>1013</v>
      </c>
      <c r="R2168" s="35" t="s">
        <v>5232</v>
      </c>
      <c r="S2168" s="35" t="s">
        <v>1015</v>
      </c>
      <c r="T2168" s="35" t="s">
        <v>5233</v>
      </c>
      <c r="U2168" s="53"/>
      <c r="V2168" s="53"/>
      <c r="W2168" s="53"/>
      <c r="X2168" s="53"/>
      <c r="Y2168" s="53"/>
      <c r="Z2168" s="53"/>
      <c r="AA2168" s="53"/>
      <c r="AB2168" s="53"/>
      <c r="AC2168" s="53"/>
      <c r="AD2168" s="53"/>
      <c r="AE2168" s="53"/>
    </row>
    <row r="2169" ht="14.25" customHeight="1">
      <c r="A2169" s="157" t="str">
        <f t="shared" si="3"/>
        <v>191023_B61-T1-4_00DSX_00KP6_M03_S_1</v>
      </c>
      <c r="B2169" s="47" t="s">
        <v>5319</v>
      </c>
      <c r="C2169" s="160" t="s">
        <v>7916</v>
      </c>
      <c r="D2169" s="123" t="s">
        <v>7917</v>
      </c>
      <c r="E2169" s="193">
        <v>5570.0</v>
      </c>
      <c r="F2169" s="195">
        <v>45218.0</v>
      </c>
      <c r="G2169" s="33" t="s">
        <v>5229</v>
      </c>
      <c r="H2169" s="33" t="s">
        <v>1219</v>
      </c>
      <c r="I2169" s="33" t="s">
        <v>1007</v>
      </c>
      <c r="J2169" s="35">
        <v>1.0</v>
      </c>
      <c r="K2169" s="185" t="s">
        <v>1009</v>
      </c>
      <c r="L2169" s="35">
        <v>2.0</v>
      </c>
      <c r="M2169" s="35" t="s">
        <v>1011</v>
      </c>
      <c r="N2169" s="37"/>
      <c r="O2169" s="33" t="s">
        <v>1012</v>
      </c>
      <c r="P2169" s="32"/>
      <c r="Q2169" s="35" t="s">
        <v>1013</v>
      </c>
      <c r="R2169" s="35" t="s">
        <v>5232</v>
      </c>
      <c r="S2169" s="35" t="s">
        <v>1015</v>
      </c>
      <c r="T2169" s="35" t="s">
        <v>5233</v>
      </c>
      <c r="U2169" s="53"/>
      <c r="V2169" s="53"/>
      <c r="W2169" s="53"/>
      <c r="X2169" s="53"/>
      <c r="Y2169" s="53"/>
      <c r="Z2169" s="53"/>
      <c r="AA2169" s="53"/>
      <c r="AB2169" s="53"/>
      <c r="AC2169" s="53"/>
      <c r="AD2169" s="53"/>
      <c r="AE2169" s="53"/>
    </row>
    <row r="2170" ht="14.25" customHeight="1">
      <c r="A2170" s="157" t="str">
        <f t="shared" si="3"/>
        <v>191023_B61-T1-5_00KJE_00KP7_M03_S_1</v>
      </c>
      <c r="B2170" s="47" t="s">
        <v>5325</v>
      </c>
      <c r="C2170" s="160" t="s">
        <v>7918</v>
      </c>
      <c r="D2170" s="123" t="s">
        <v>7919</v>
      </c>
      <c r="E2170" s="193">
        <v>8091.0</v>
      </c>
      <c r="F2170" s="195">
        <v>45218.0</v>
      </c>
      <c r="G2170" s="33" t="s">
        <v>5229</v>
      </c>
      <c r="H2170" s="33" t="s">
        <v>1219</v>
      </c>
      <c r="I2170" s="33" t="s">
        <v>1007</v>
      </c>
      <c r="J2170" s="35">
        <v>1.0</v>
      </c>
      <c r="K2170" s="185" t="s">
        <v>1009</v>
      </c>
      <c r="L2170" s="35">
        <v>2.0</v>
      </c>
      <c r="M2170" s="35" t="s">
        <v>1011</v>
      </c>
      <c r="N2170" s="37"/>
      <c r="O2170" s="33" t="s">
        <v>1012</v>
      </c>
      <c r="P2170" s="32"/>
      <c r="Q2170" s="35" t="s">
        <v>1013</v>
      </c>
      <c r="R2170" s="35" t="s">
        <v>5232</v>
      </c>
      <c r="S2170" s="35" t="s">
        <v>1015</v>
      </c>
      <c r="T2170" s="35" t="s">
        <v>5233</v>
      </c>
      <c r="U2170" s="53"/>
      <c r="V2170" s="53"/>
      <c r="W2170" s="53"/>
      <c r="X2170" s="53"/>
      <c r="Y2170" s="53"/>
      <c r="Z2170" s="53"/>
      <c r="AA2170" s="53"/>
      <c r="AB2170" s="53"/>
      <c r="AC2170" s="53"/>
      <c r="AD2170" s="53"/>
      <c r="AE2170" s="53"/>
    </row>
    <row r="2171" ht="14.25" customHeight="1">
      <c r="A2171" s="157" t="str">
        <f t="shared" si="3"/>
        <v>191023_B61-T1-6_00KJF_00KP8_M03_S_1</v>
      </c>
      <c r="B2171" s="47" t="s">
        <v>5331</v>
      </c>
      <c r="C2171" s="160" t="s">
        <v>7920</v>
      </c>
      <c r="D2171" s="123" t="s">
        <v>7921</v>
      </c>
      <c r="E2171" s="66">
        <v>8590.0</v>
      </c>
      <c r="F2171" s="195">
        <v>45218.0</v>
      </c>
      <c r="G2171" s="33" t="s">
        <v>5229</v>
      </c>
      <c r="H2171" s="33" t="s">
        <v>1219</v>
      </c>
      <c r="I2171" s="33" t="s">
        <v>1007</v>
      </c>
      <c r="J2171" s="35">
        <v>1.0</v>
      </c>
      <c r="K2171" s="185" t="s">
        <v>1009</v>
      </c>
      <c r="L2171" s="35">
        <v>2.0</v>
      </c>
      <c r="M2171" s="35" t="s">
        <v>1011</v>
      </c>
      <c r="N2171" s="37"/>
      <c r="O2171" s="33" t="s">
        <v>1012</v>
      </c>
      <c r="P2171" s="32"/>
      <c r="Q2171" s="35" t="s">
        <v>1013</v>
      </c>
      <c r="R2171" s="35" t="s">
        <v>5232</v>
      </c>
      <c r="S2171" s="35" t="s">
        <v>1015</v>
      </c>
      <c r="T2171" s="35" t="s">
        <v>5233</v>
      </c>
      <c r="U2171" s="53"/>
      <c r="V2171" s="53"/>
      <c r="W2171" s="53"/>
      <c r="X2171" s="53"/>
      <c r="Y2171" s="53"/>
      <c r="Z2171" s="53"/>
      <c r="AA2171" s="53"/>
      <c r="AB2171" s="53"/>
      <c r="AC2171" s="53"/>
      <c r="AD2171" s="53"/>
      <c r="AE2171" s="53"/>
    </row>
    <row r="2172" ht="14.25" customHeight="1">
      <c r="A2172" s="157" t="str">
        <f t="shared" si="3"/>
        <v>191023_B61-T1-7_00KJG_00KP9_M03_S_1</v>
      </c>
      <c r="B2172" s="47" t="s">
        <v>5336</v>
      </c>
      <c r="C2172" s="160" t="s">
        <v>7922</v>
      </c>
      <c r="D2172" s="123" t="s">
        <v>7923</v>
      </c>
      <c r="E2172" s="66">
        <v>9671.0</v>
      </c>
      <c r="F2172" s="195">
        <v>45218.0</v>
      </c>
      <c r="G2172" s="33" t="s">
        <v>5229</v>
      </c>
      <c r="H2172" s="33" t="s">
        <v>1219</v>
      </c>
      <c r="I2172" s="33" t="s">
        <v>1007</v>
      </c>
      <c r="J2172" s="35">
        <v>1.0</v>
      </c>
      <c r="K2172" s="185" t="s">
        <v>1009</v>
      </c>
      <c r="L2172" s="35">
        <v>2.0</v>
      </c>
      <c r="M2172" s="35" t="s">
        <v>1011</v>
      </c>
      <c r="N2172" s="37"/>
      <c r="O2172" s="33" t="s">
        <v>1012</v>
      </c>
      <c r="P2172" s="32"/>
      <c r="Q2172" s="35" t="s">
        <v>1013</v>
      </c>
      <c r="R2172" s="35" t="s">
        <v>5232</v>
      </c>
      <c r="S2172" s="35" t="s">
        <v>1015</v>
      </c>
      <c r="T2172" s="35" t="s">
        <v>5233</v>
      </c>
      <c r="U2172" s="53"/>
      <c r="V2172" s="53"/>
      <c r="W2172" s="53"/>
      <c r="X2172" s="53"/>
      <c r="Y2172" s="53"/>
      <c r="Z2172" s="53"/>
      <c r="AA2172" s="53"/>
      <c r="AB2172" s="53"/>
      <c r="AC2172" s="53"/>
      <c r="AD2172" s="53"/>
      <c r="AE2172" s="53"/>
    </row>
    <row r="2173" ht="14.25" customHeight="1">
      <c r="A2173" s="157" t="str">
        <f t="shared" si="3"/>
        <v>191023_B61-T1-8_00KJH_00KPA_M03_S_1</v>
      </c>
      <c r="B2173" s="47" t="s">
        <v>5343</v>
      </c>
      <c r="C2173" s="160" t="s">
        <v>7924</v>
      </c>
      <c r="D2173" s="123" t="s">
        <v>7925</v>
      </c>
      <c r="E2173" s="66">
        <v>2407.0</v>
      </c>
      <c r="F2173" s="195">
        <v>45218.0</v>
      </c>
      <c r="G2173" s="33" t="s">
        <v>5229</v>
      </c>
      <c r="H2173" s="33" t="s">
        <v>1219</v>
      </c>
      <c r="I2173" s="33" t="s">
        <v>1007</v>
      </c>
      <c r="J2173" s="35">
        <v>1.0</v>
      </c>
      <c r="K2173" s="185" t="s">
        <v>1009</v>
      </c>
      <c r="L2173" s="35">
        <v>2.0</v>
      </c>
      <c r="M2173" s="35" t="s">
        <v>1011</v>
      </c>
      <c r="N2173" s="37"/>
      <c r="O2173" s="33" t="s">
        <v>1012</v>
      </c>
      <c r="P2173" s="32"/>
      <c r="Q2173" s="35" t="s">
        <v>1013</v>
      </c>
      <c r="R2173" s="35" t="s">
        <v>5232</v>
      </c>
      <c r="S2173" s="35" t="s">
        <v>1015</v>
      </c>
      <c r="T2173" s="35" t="s">
        <v>5233</v>
      </c>
      <c r="U2173" s="53"/>
      <c r="V2173" s="53"/>
      <c r="W2173" s="53"/>
      <c r="X2173" s="53"/>
      <c r="Y2173" s="53"/>
      <c r="Z2173" s="53"/>
      <c r="AA2173" s="53"/>
      <c r="AB2173" s="53"/>
      <c r="AC2173" s="53"/>
      <c r="AD2173" s="53"/>
      <c r="AE2173" s="53"/>
    </row>
    <row r="2174" ht="14.25" customHeight="1">
      <c r="A2174" s="157" t="str">
        <f t="shared" si="3"/>
        <v>191023_B61-T1-9_00KJI_00KPB_M03_S_1</v>
      </c>
      <c r="B2174" s="47" t="s">
        <v>5348</v>
      </c>
      <c r="C2174" s="160" t="s">
        <v>7926</v>
      </c>
      <c r="D2174" s="123" t="s">
        <v>7927</v>
      </c>
      <c r="E2174" s="179">
        <v>2122.0</v>
      </c>
      <c r="F2174" s="195">
        <v>45218.0</v>
      </c>
      <c r="G2174" s="33" t="s">
        <v>5229</v>
      </c>
      <c r="H2174" s="33" t="s">
        <v>1219</v>
      </c>
      <c r="I2174" s="33" t="s">
        <v>1007</v>
      </c>
      <c r="J2174" s="35">
        <v>1.0</v>
      </c>
      <c r="K2174" s="185" t="s">
        <v>1009</v>
      </c>
      <c r="L2174" s="35">
        <v>2.0</v>
      </c>
      <c r="M2174" s="35" t="s">
        <v>1011</v>
      </c>
      <c r="N2174" s="37"/>
      <c r="O2174" s="33" t="s">
        <v>1012</v>
      </c>
      <c r="P2174" s="32"/>
      <c r="Q2174" s="35" t="s">
        <v>1013</v>
      </c>
      <c r="R2174" s="35" t="s">
        <v>5232</v>
      </c>
      <c r="S2174" s="35" t="s">
        <v>1015</v>
      </c>
      <c r="T2174" s="35" t="s">
        <v>5233</v>
      </c>
      <c r="U2174" s="53"/>
      <c r="V2174" s="53"/>
      <c r="W2174" s="53"/>
      <c r="X2174" s="53"/>
      <c r="Y2174" s="53"/>
      <c r="Z2174" s="53"/>
      <c r="AA2174" s="53"/>
      <c r="AB2174" s="53"/>
      <c r="AC2174" s="53"/>
      <c r="AD2174" s="53"/>
      <c r="AE2174" s="53"/>
    </row>
    <row r="2175" ht="14.25" customHeight="1">
      <c r="A2175" s="157" t="str">
        <f t="shared" si="3"/>
        <v>191023_B61-T1-10_00KJJ_00KPC_M03_S_1</v>
      </c>
      <c r="B2175" s="47" t="s">
        <v>5354</v>
      </c>
      <c r="C2175" s="160" t="s">
        <v>7928</v>
      </c>
      <c r="D2175" s="123" t="s">
        <v>7929</v>
      </c>
      <c r="E2175" s="208">
        <v>2158.0</v>
      </c>
      <c r="F2175" s="195">
        <v>45218.0</v>
      </c>
      <c r="G2175" s="33" t="s">
        <v>5229</v>
      </c>
      <c r="H2175" s="33" t="s">
        <v>1219</v>
      </c>
      <c r="I2175" s="33" t="s">
        <v>1007</v>
      </c>
      <c r="J2175" s="35">
        <v>1.0</v>
      </c>
      <c r="K2175" s="185" t="s">
        <v>1009</v>
      </c>
      <c r="L2175" s="35">
        <v>2.0</v>
      </c>
      <c r="M2175" s="35" t="s">
        <v>1011</v>
      </c>
      <c r="N2175" s="37"/>
      <c r="O2175" s="33" t="s">
        <v>1012</v>
      </c>
      <c r="P2175" s="32"/>
      <c r="Q2175" s="35" t="s">
        <v>1013</v>
      </c>
      <c r="R2175" s="35" t="s">
        <v>5232</v>
      </c>
      <c r="S2175" s="35" t="s">
        <v>1015</v>
      </c>
      <c r="T2175" s="35" t="s">
        <v>5233</v>
      </c>
      <c r="U2175" s="53"/>
      <c r="V2175" s="53"/>
      <c r="W2175" s="53"/>
      <c r="X2175" s="53"/>
      <c r="Y2175" s="53"/>
      <c r="Z2175" s="53"/>
      <c r="AA2175" s="53"/>
      <c r="AB2175" s="53"/>
      <c r="AC2175" s="53"/>
      <c r="AD2175" s="53"/>
      <c r="AE2175" s="53"/>
    </row>
    <row r="2176" ht="14.25" customHeight="1">
      <c r="A2176" s="157" t="str">
        <f t="shared" si="3"/>
        <v>191023_B61-T1-11_00KJK_00KPD_M03_S_1</v>
      </c>
      <c r="B2176" s="47" t="s">
        <v>5363</v>
      </c>
      <c r="C2176" s="160" t="s">
        <v>7930</v>
      </c>
      <c r="D2176" s="123" t="s">
        <v>7931</v>
      </c>
      <c r="E2176" s="208">
        <v>2505.0</v>
      </c>
      <c r="F2176" s="195">
        <v>45218.0</v>
      </c>
      <c r="G2176" s="33" t="s">
        <v>5229</v>
      </c>
      <c r="H2176" s="33" t="s">
        <v>1219</v>
      </c>
      <c r="I2176" s="33" t="s">
        <v>1007</v>
      </c>
      <c r="J2176" s="35">
        <v>1.0</v>
      </c>
      <c r="K2176" s="185" t="s">
        <v>1009</v>
      </c>
      <c r="L2176" s="35">
        <v>2.0</v>
      </c>
      <c r="M2176" s="35" t="s">
        <v>1011</v>
      </c>
      <c r="N2176" s="107" t="s">
        <v>7932</v>
      </c>
      <c r="O2176" s="33" t="s">
        <v>1012</v>
      </c>
      <c r="P2176" s="32"/>
      <c r="Q2176" s="35" t="s">
        <v>1013</v>
      </c>
      <c r="R2176" s="35" t="s">
        <v>5232</v>
      </c>
      <c r="S2176" s="35" t="s">
        <v>1015</v>
      </c>
      <c r="T2176" s="35" t="s">
        <v>5233</v>
      </c>
      <c r="U2176" s="53"/>
      <c r="V2176" s="53"/>
      <c r="W2176" s="53"/>
      <c r="X2176" s="53"/>
      <c r="Y2176" s="53"/>
      <c r="Z2176" s="53"/>
      <c r="AA2176" s="53"/>
      <c r="AB2176" s="53"/>
      <c r="AC2176" s="53"/>
      <c r="AD2176" s="53"/>
      <c r="AE2176" s="53"/>
    </row>
    <row r="2177" ht="14.25" customHeight="1">
      <c r="A2177" s="157" t="str">
        <f t="shared" si="3"/>
        <v>191023_B61-T1-12_00KJL_00KPE_M03_S_1</v>
      </c>
      <c r="B2177" s="47" t="s">
        <v>5370</v>
      </c>
      <c r="C2177" s="160" t="s">
        <v>7933</v>
      </c>
      <c r="D2177" s="123" t="s">
        <v>7934</v>
      </c>
      <c r="E2177" s="212">
        <v>9431.0</v>
      </c>
      <c r="F2177" s="195">
        <v>45218.0</v>
      </c>
      <c r="G2177" s="33" t="s">
        <v>5229</v>
      </c>
      <c r="H2177" s="33" t="s">
        <v>1219</v>
      </c>
      <c r="I2177" s="33" t="s">
        <v>1007</v>
      </c>
      <c r="J2177" s="35">
        <v>1.0</v>
      </c>
      <c r="K2177" s="185" t="s">
        <v>1009</v>
      </c>
      <c r="L2177" s="35">
        <v>2.0</v>
      </c>
      <c r="M2177" s="35" t="s">
        <v>1011</v>
      </c>
      <c r="N2177" s="37"/>
      <c r="O2177" s="33" t="s">
        <v>1012</v>
      </c>
      <c r="P2177" s="32"/>
      <c r="Q2177" s="35" t="s">
        <v>1013</v>
      </c>
      <c r="R2177" s="35" t="s">
        <v>5232</v>
      </c>
      <c r="S2177" s="35" t="s">
        <v>1015</v>
      </c>
      <c r="T2177" s="35" t="s">
        <v>5233</v>
      </c>
      <c r="U2177" s="53"/>
      <c r="V2177" s="53"/>
      <c r="W2177" s="53"/>
      <c r="X2177" s="53"/>
      <c r="Y2177" s="53"/>
      <c r="Z2177" s="53"/>
      <c r="AA2177" s="53"/>
      <c r="AB2177" s="53"/>
      <c r="AC2177" s="53"/>
      <c r="AD2177" s="53"/>
      <c r="AE2177" s="53"/>
    </row>
    <row r="2178" ht="14.25" customHeight="1">
      <c r="A2178" s="157" t="str">
        <f t="shared" si="3"/>
        <v>191023_B61-T1-13_00KJM_00KPF_M03_S_1</v>
      </c>
      <c r="B2178" s="47" t="s">
        <v>5379</v>
      </c>
      <c r="C2178" s="160" t="s">
        <v>7935</v>
      </c>
      <c r="D2178" s="123" t="s">
        <v>7936</v>
      </c>
      <c r="E2178" s="214">
        <v>2983.0</v>
      </c>
      <c r="F2178" s="195">
        <v>45218.0</v>
      </c>
      <c r="G2178" s="33" t="s">
        <v>5229</v>
      </c>
      <c r="H2178" s="33" t="s">
        <v>1219</v>
      </c>
      <c r="I2178" s="33" t="s">
        <v>1007</v>
      </c>
      <c r="J2178" s="35">
        <v>1.0</v>
      </c>
      <c r="K2178" s="185" t="s">
        <v>1009</v>
      </c>
      <c r="L2178" s="35">
        <v>2.0</v>
      </c>
      <c r="M2178" s="35" t="s">
        <v>1011</v>
      </c>
      <c r="N2178" s="37"/>
      <c r="O2178" s="33" t="s">
        <v>1012</v>
      </c>
      <c r="P2178" s="32"/>
      <c r="Q2178" s="35" t="s">
        <v>1013</v>
      </c>
      <c r="R2178" s="35" t="s">
        <v>5232</v>
      </c>
      <c r="S2178" s="35" t="s">
        <v>1015</v>
      </c>
      <c r="T2178" s="35" t="s">
        <v>5233</v>
      </c>
      <c r="U2178" s="53"/>
      <c r="V2178" s="53"/>
      <c r="W2178" s="53"/>
      <c r="X2178" s="53"/>
      <c r="Y2178" s="53"/>
      <c r="Z2178" s="53"/>
      <c r="AA2178" s="53"/>
      <c r="AB2178" s="53"/>
      <c r="AC2178" s="53"/>
      <c r="AD2178" s="53"/>
      <c r="AE2178" s="53"/>
    </row>
    <row r="2179" ht="14.25" customHeight="1">
      <c r="A2179" s="157" t="str">
        <f t="shared" si="3"/>
        <v>191023_B61-T1-14_00KJN_00KPG_M03_S_1</v>
      </c>
      <c r="B2179" s="47" t="s">
        <v>5384</v>
      </c>
      <c r="C2179" s="160" t="s">
        <v>7937</v>
      </c>
      <c r="D2179" s="123" t="s">
        <v>7938</v>
      </c>
      <c r="E2179" s="214">
        <v>8669.0</v>
      </c>
      <c r="F2179" s="195">
        <v>45218.0</v>
      </c>
      <c r="G2179" s="33" t="s">
        <v>5229</v>
      </c>
      <c r="H2179" s="33" t="s">
        <v>1219</v>
      </c>
      <c r="I2179" s="33" t="s">
        <v>1007</v>
      </c>
      <c r="J2179" s="35">
        <v>1.0</v>
      </c>
      <c r="K2179" s="185" t="s">
        <v>1009</v>
      </c>
      <c r="L2179" s="35">
        <v>2.0</v>
      </c>
      <c r="M2179" s="35" t="s">
        <v>1011</v>
      </c>
      <c r="N2179" s="107" t="s">
        <v>5236</v>
      </c>
      <c r="O2179" s="33" t="s">
        <v>1012</v>
      </c>
      <c r="P2179" s="32"/>
      <c r="Q2179" s="35" t="s">
        <v>1013</v>
      </c>
      <c r="R2179" s="35" t="s">
        <v>5232</v>
      </c>
      <c r="S2179" s="35" t="s">
        <v>1015</v>
      </c>
      <c r="T2179" s="35" t="s">
        <v>5233</v>
      </c>
      <c r="U2179" s="53"/>
      <c r="V2179" s="53"/>
      <c r="W2179" s="53"/>
      <c r="X2179" s="53"/>
      <c r="Y2179" s="53"/>
      <c r="Z2179" s="53"/>
      <c r="AA2179" s="53"/>
      <c r="AB2179" s="53"/>
      <c r="AC2179" s="53"/>
      <c r="AD2179" s="53"/>
      <c r="AE2179" s="53"/>
    </row>
    <row r="2180" ht="14.25" customHeight="1">
      <c r="A2180" s="157" t="str">
        <f t="shared" si="3"/>
        <v>191023_B61-T1-15_00KJO_00KPH_M03_S_1</v>
      </c>
      <c r="B2180" s="47" t="s">
        <v>5391</v>
      </c>
      <c r="C2180" s="160" t="s">
        <v>7939</v>
      </c>
      <c r="D2180" s="123" t="s">
        <v>7940</v>
      </c>
      <c r="E2180" s="215">
        <v>2479.0</v>
      </c>
      <c r="F2180" s="195">
        <v>45218.0</v>
      </c>
      <c r="G2180" s="33" t="s">
        <v>5229</v>
      </c>
      <c r="H2180" s="33" t="s">
        <v>1219</v>
      </c>
      <c r="I2180" s="33" t="s">
        <v>1007</v>
      </c>
      <c r="J2180" s="35">
        <v>1.0</v>
      </c>
      <c r="K2180" s="185" t="s">
        <v>1009</v>
      </c>
      <c r="L2180" s="35">
        <v>2.0</v>
      </c>
      <c r="M2180" s="35" t="s">
        <v>1011</v>
      </c>
      <c r="N2180" s="37"/>
      <c r="O2180" s="33" t="s">
        <v>1012</v>
      </c>
      <c r="P2180" s="32"/>
      <c r="Q2180" s="35" t="s">
        <v>1013</v>
      </c>
      <c r="R2180" s="35" t="s">
        <v>5232</v>
      </c>
      <c r="S2180" s="35" t="s">
        <v>1015</v>
      </c>
      <c r="T2180" s="35" t="s">
        <v>5233</v>
      </c>
      <c r="U2180" s="53"/>
      <c r="V2180" s="53"/>
      <c r="W2180" s="53"/>
      <c r="X2180" s="53"/>
      <c r="Y2180" s="53"/>
      <c r="Z2180" s="53"/>
      <c r="AA2180" s="53"/>
      <c r="AB2180" s="53"/>
      <c r="AC2180" s="53"/>
      <c r="AD2180" s="53"/>
      <c r="AE2180" s="53"/>
    </row>
    <row r="2181" ht="14.25" customHeight="1">
      <c r="A2181" s="157" t="str">
        <f t="shared" si="3"/>
        <v>191023_B61-T1-16_00KJP_00KPI_M03_S_1</v>
      </c>
      <c r="B2181" s="47" t="s">
        <v>5396</v>
      </c>
      <c r="C2181" s="160" t="s">
        <v>7941</v>
      </c>
      <c r="D2181" s="123" t="s">
        <v>7942</v>
      </c>
      <c r="E2181" s="216">
        <v>2546.0</v>
      </c>
      <c r="F2181" s="195">
        <v>45218.0</v>
      </c>
      <c r="G2181" s="33" t="s">
        <v>5229</v>
      </c>
      <c r="H2181" s="33" t="s">
        <v>1219</v>
      </c>
      <c r="I2181" s="33" t="s">
        <v>1007</v>
      </c>
      <c r="J2181" s="35">
        <v>1.0</v>
      </c>
      <c r="K2181" s="185" t="s">
        <v>1009</v>
      </c>
      <c r="L2181" s="35">
        <v>2.0</v>
      </c>
      <c r="M2181" s="35" t="s">
        <v>1011</v>
      </c>
      <c r="N2181" s="107" t="s">
        <v>7943</v>
      </c>
      <c r="O2181" s="33" t="s">
        <v>1012</v>
      </c>
      <c r="P2181" s="32"/>
      <c r="Q2181" s="35" t="s">
        <v>1013</v>
      </c>
      <c r="R2181" s="35" t="s">
        <v>5232</v>
      </c>
      <c r="S2181" s="35" t="s">
        <v>1015</v>
      </c>
      <c r="T2181" s="35" t="s">
        <v>5233</v>
      </c>
      <c r="U2181" s="53"/>
      <c r="V2181" s="53"/>
      <c r="W2181" s="53"/>
      <c r="X2181" s="53"/>
      <c r="Y2181" s="53"/>
      <c r="Z2181" s="53"/>
      <c r="AA2181" s="53"/>
      <c r="AB2181" s="53"/>
      <c r="AC2181" s="53"/>
      <c r="AD2181" s="53"/>
      <c r="AE2181" s="53"/>
    </row>
    <row r="2182" ht="14.25" customHeight="1">
      <c r="A2182" s="157" t="str">
        <f t="shared" si="3"/>
        <v>191023_HEK-QCS_000F2_00KPJ_M02_S_1</v>
      </c>
      <c r="B2182" s="154" t="s">
        <v>108</v>
      </c>
      <c r="C2182" s="160" t="s">
        <v>7944</v>
      </c>
      <c r="D2182" s="123" t="s">
        <v>109</v>
      </c>
      <c r="E2182" s="194" t="s">
        <v>109</v>
      </c>
      <c r="F2182" s="195">
        <v>45218.0</v>
      </c>
      <c r="G2182" s="33" t="s">
        <v>1191</v>
      </c>
      <c r="H2182" s="33" t="s">
        <v>122</v>
      </c>
      <c r="I2182" s="33" t="s">
        <v>1007</v>
      </c>
      <c r="J2182" s="33">
        <v>1.0</v>
      </c>
      <c r="K2182" s="185" t="s">
        <v>1009</v>
      </c>
      <c r="L2182" s="35">
        <v>2.0</v>
      </c>
      <c r="M2182" s="35" t="s">
        <v>1011</v>
      </c>
      <c r="N2182" s="37"/>
      <c r="O2182" s="33" t="s">
        <v>1012</v>
      </c>
      <c r="P2182" s="32"/>
      <c r="Q2182" s="40" t="s">
        <v>1013</v>
      </c>
      <c r="R2182" s="130" t="s">
        <v>1193</v>
      </c>
      <c r="S2182" s="35" t="s">
        <v>1015</v>
      </c>
      <c r="T2182" s="164" t="s">
        <v>1194</v>
      </c>
      <c r="U2182" s="53"/>
      <c r="V2182" s="53"/>
      <c r="W2182" s="53"/>
      <c r="X2182" s="53"/>
      <c r="Y2182" s="53"/>
      <c r="Z2182" s="53"/>
      <c r="AA2182" s="53"/>
      <c r="AB2182" s="53"/>
      <c r="AC2182" s="53"/>
      <c r="AD2182" s="53"/>
      <c r="AE2182" s="53"/>
    </row>
    <row r="2183" ht="14.25" customHeight="1">
      <c r="A2183" s="157" t="str">
        <f t="shared" si="3"/>
        <v>191023_HEK-QCS_00J8W_00KPK_M02_S_1</v>
      </c>
      <c r="B2183" s="154" t="s">
        <v>5768</v>
      </c>
      <c r="C2183" s="160" t="s">
        <v>7945</v>
      </c>
      <c r="D2183" s="123" t="s">
        <v>109</v>
      </c>
      <c r="E2183" s="194" t="s">
        <v>109</v>
      </c>
      <c r="F2183" s="195">
        <v>45218.0</v>
      </c>
      <c r="G2183" s="33" t="s">
        <v>1191</v>
      </c>
      <c r="H2183" s="33" t="s">
        <v>122</v>
      </c>
      <c r="I2183" s="33" t="s">
        <v>1007</v>
      </c>
      <c r="J2183" s="33">
        <v>1.0</v>
      </c>
      <c r="K2183" s="185" t="s">
        <v>1009</v>
      </c>
      <c r="L2183" s="35">
        <v>2.0</v>
      </c>
      <c r="M2183" s="35" t="s">
        <v>1011</v>
      </c>
      <c r="N2183" s="37"/>
      <c r="O2183" s="33" t="s">
        <v>1012</v>
      </c>
      <c r="P2183" s="32"/>
      <c r="Q2183" s="40" t="s">
        <v>1013</v>
      </c>
      <c r="R2183" s="130" t="s">
        <v>1193</v>
      </c>
      <c r="S2183" s="35" t="s">
        <v>1015</v>
      </c>
      <c r="T2183" s="164" t="s">
        <v>1194</v>
      </c>
      <c r="U2183" s="53"/>
      <c r="V2183" s="53"/>
      <c r="W2183" s="53"/>
      <c r="X2183" s="53"/>
      <c r="Y2183" s="53"/>
      <c r="Z2183" s="53"/>
      <c r="AA2183" s="53"/>
      <c r="AB2183" s="53"/>
      <c r="AC2183" s="53"/>
      <c r="AD2183" s="53"/>
      <c r="AE2183" s="53"/>
    </row>
    <row r="2184" ht="14.25" customHeight="1">
      <c r="A2184" s="157" t="str">
        <f t="shared" si="3"/>
        <v>191024_HEK-QCS_000F2_00KPL_M06_S_1</v>
      </c>
      <c r="B2184" s="154" t="s">
        <v>108</v>
      </c>
      <c r="C2184" s="160" t="s">
        <v>7946</v>
      </c>
      <c r="D2184" s="123" t="s">
        <v>109</v>
      </c>
      <c r="E2184" s="33" t="s">
        <v>109</v>
      </c>
      <c r="F2184" s="195">
        <v>45584.0</v>
      </c>
      <c r="G2184" s="33" t="s">
        <v>2498</v>
      </c>
      <c r="H2184" s="33" t="s">
        <v>122</v>
      </c>
      <c r="I2184" s="33" t="s">
        <v>1007</v>
      </c>
      <c r="J2184" s="35">
        <v>1.0</v>
      </c>
      <c r="K2184" s="185" t="s">
        <v>1009</v>
      </c>
      <c r="L2184" s="35">
        <v>2.0</v>
      </c>
      <c r="M2184" s="35" t="s">
        <v>1011</v>
      </c>
      <c r="N2184" s="37"/>
      <c r="O2184" s="33" t="s">
        <v>1012</v>
      </c>
      <c r="P2184" s="32"/>
      <c r="Q2184" s="35" t="s">
        <v>1013</v>
      </c>
      <c r="R2184" s="33" t="s">
        <v>2500</v>
      </c>
      <c r="S2184" s="35" t="s">
        <v>1015</v>
      </c>
      <c r="T2184" s="33" t="s">
        <v>2501</v>
      </c>
      <c r="U2184" s="53"/>
      <c r="V2184" s="53"/>
      <c r="W2184" s="53"/>
      <c r="X2184" s="53"/>
      <c r="Y2184" s="53"/>
      <c r="Z2184" s="53"/>
      <c r="AA2184" s="53"/>
      <c r="AB2184" s="53"/>
      <c r="AC2184" s="53"/>
      <c r="AD2184" s="53"/>
      <c r="AE2184" s="53"/>
    </row>
    <row r="2185" ht="14.25" customHeight="1">
      <c r="A2185" s="157" t="str">
        <f t="shared" si="3"/>
        <v>191024_HEK-QCS_00J8W_00KPM_M06_S_1</v>
      </c>
      <c r="B2185" s="154" t="s">
        <v>5768</v>
      </c>
      <c r="C2185" s="160" t="s">
        <v>7947</v>
      </c>
      <c r="D2185" s="123" t="s">
        <v>109</v>
      </c>
      <c r="E2185" s="33" t="s">
        <v>109</v>
      </c>
      <c r="F2185" s="195">
        <v>45584.0</v>
      </c>
      <c r="G2185" s="33" t="s">
        <v>2498</v>
      </c>
      <c r="H2185" s="33" t="s">
        <v>122</v>
      </c>
      <c r="I2185" s="33" t="s">
        <v>1007</v>
      </c>
      <c r="J2185" s="35">
        <v>1.0</v>
      </c>
      <c r="K2185" s="185" t="s">
        <v>1009</v>
      </c>
      <c r="L2185" s="35">
        <v>2.0</v>
      </c>
      <c r="M2185" s="35" t="s">
        <v>1011</v>
      </c>
      <c r="N2185" s="37"/>
      <c r="O2185" s="33" t="s">
        <v>1012</v>
      </c>
      <c r="P2185" s="32"/>
      <c r="Q2185" s="35" t="s">
        <v>1013</v>
      </c>
      <c r="R2185" s="33" t="s">
        <v>2500</v>
      </c>
      <c r="S2185" s="35" t="s">
        <v>1015</v>
      </c>
      <c r="T2185" s="33" t="s">
        <v>2501</v>
      </c>
      <c r="U2185" s="53"/>
      <c r="V2185" s="53"/>
      <c r="W2185" s="53"/>
      <c r="X2185" s="53"/>
      <c r="Y2185" s="53"/>
      <c r="Z2185" s="53"/>
      <c r="AA2185" s="53"/>
      <c r="AB2185" s="53"/>
      <c r="AC2185" s="53"/>
      <c r="AD2185" s="53"/>
      <c r="AE2185" s="53"/>
    </row>
    <row r="2186" ht="14.25" customHeight="1">
      <c r="A2186" s="157" t="str">
        <f t="shared" si="3"/>
        <v>191024_B12-T3-1_00BA2_00KPN_M06_S_1</v>
      </c>
      <c r="B2186" s="47" t="s">
        <v>1412</v>
      </c>
      <c r="C2186" s="160" t="s">
        <v>7948</v>
      </c>
      <c r="D2186" s="123" t="s">
        <v>7949</v>
      </c>
      <c r="E2186" s="161">
        <v>2368.0</v>
      </c>
      <c r="F2186" s="195">
        <v>45584.0</v>
      </c>
      <c r="G2186" s="33" t="s">
        <v>2498</v>
      </c>
      <c r="H2186" s="33" t="s">
        <v>122</v>
      </c>
      <c r="I2186" s="33" t="s">
        <v>1007</v>
      </c>
      <c r="J2186" s="35">
        <v>1.0</v>
      </c>
      <c r="K2186" s="185" t="s">
        <v>1009</v>
      </c>
      <c r="L2186" s="35">
        <v>2.0</v>
      </c>
      <c r="M2186" s="35" t="s">
        <v>1011</v>
      </c>
      <c r="N2186" s="37"/>
      <c r="O2186" s="33" t="s">
        <v>1012</v>
      </c>
      <c r="P2186" s="32"/>
      <c r="Q2186" s="35" t="s">
        <v>1013</v>
      </c>
      <c r="R2186" s="33" t="s">
        <v>2500</v>
      </c>
      <c r="S2186" s="35" t="s">
        <v>1015</v>
      </c>
      <c r="T2186" s="33" t="s">
        <v>2501</v>
      </c>
      <c r="U2186" s="53"/>
      <c r="V2186" s="53"/>
      <c r="W2186" s="53"/>
      <c r="X2186" s="53"/>
      <c r="Y2186" s="53"/>
      <c r="Z2186" s="53"/>
      <c r="AA2186" s="53"/>
      <c r="AB2186" s="53"/>
      <c r="AC2186" s="53"/>
      <c r="AD2186" s="53"/>
      <c r="AE2186" s="53"/>
    </row>
    <row r="2187" ht="14.25" customHeight="1">
      <c r="A2187" s="157" t="str">
        <f t="shared" si="3"/>
        <v>191024_B12-T3-2_00BA3_00KPO_M06_S_1</v>
      </c>
      <c r="B2187" s="47" t="s">
        <v>1416</v>
      </c>
      <c r="C2187" s="160" t="s">
        <v>7950</v>
      </c>
      <c r="D2187" s="123" t="s">
        <v>7951</v>
      </c>
      <c r="E2187" s="161">
        <v>2031.0</v>
      </c>
      <c r="F2187" s="195">
        <v>45584.0</v>
      </c>
      <c r="G2187" s="33" t="s">
        <v>2498</v>
      </c>
      <c r="H2187" s="33" t="s">
        <v>122</v>
      </c>
      <c r="I2187" s="33" t="s">
        <v>1007</v>
      </c>
      <c r="J2187" s="35">
        <v>1.0</v>
      </c>
      <c r="K2187" s="185" t="s">
        <v>1009</v>
      </c>
      <c r="L2187" s="35">
        <v>2.0</v>
      </c>
      <c r="M2187" s="35" t="s">
        <v>1011</v>
      </c>
      <c r="N2187" s="37"/>
      <c r="O2187" s="33" t="s">
        <v>1012</v>
      </c>
      <c r="P2187" s="32"/>
      <c r="Q2187" s="35" t="s">
        <v>1013</v>
      </c>
      <c r="R2187" s="33" t="s">
        <v>2500</v>
      </c>
      <c r="S2187" s="35" t="s">
        <v>1015</v>
      </c>
      <c r="T2187" s="33" t="s">
        <v>2501</v>
      </c>
      <c r="U2187" s="53"/>
      <c r="V2187" s="53"/>
      <c r="W2187" s="53"/>
      <c r="X2187" s="53"/>
      <c r="Y2187" s="53"/>
      <c r="Z2187" s="53"/>
      <c r="AA2187" s="53"/>
      <c r="AB2187" s="53"/>
      <c r="AC2187" s="53"/>
      <c r="AD2187" s="53"/>
      <c r="AE2187" s="53"/>
    </row>
    <row r="2188" ht="14.25" customHeight="1">
      <c r="A2188" s="157" t="str">
        <f t="shared" si="3"/>
        <v>191024_B12-T3-3_00BA4_00KPP_M06_S_1</v>
      </c>
      <c r="B2188" s="47" t="s">
        <v>1420</v>
      </c>
      <c r="C2188" s="160" t="s">
        <v>7952</v>
      </c>
      <c r="D2188" s="123" t="s">
        <v>7953</v>
      </c>
      <c r="E2188" s="161">
        <v>6391.0</v>
      </c>
      <c r="F2188" s="195">
        <v>45584.0</v>
      </c>
      <c r="G2188" s="33" t="s">
        <v>2498</v>
      </c>
      <c r="H2188" s="33" t="s">
        <v>122</v>
      </c>
      <c r="I2188" s="33" t="s">
        <v>1007</v>
      </c>
      <c r="J2188" s="35">
        <v>1.0</v>
      </c>
      <c r="K2188" s="185" t="s">
        <v>1009</v>
      </c>
      <c r="L2188" s="35">
        <v>2.0</v>
      </c>
      <c r="M2188" s="35" t="s">
        <v>1011</v>
      </c>
      <c r="N2188" s="37"/>
      <c r="O2188" s="33" t="s">
        <v>1012</v>
      </c>
      <c r="P2188" s="32"/>
      <c r="Q2188" s="35" t="s">
        <v>1013</v>
      </c>
      <c r="R2188" s="33" t="s">
        <v>2500</v>
      </c>
      <c r="S2188" s="35" t="s">
        <v>1015</v>
      </c>
      <c r="T2188" s="33" t="s">
        <v>2501</v>
      </c>
      <c r="U2188" s="53"/>
      <c r="V2188" s="53"/>
      <c r="W2188" s="53"/>
      <c r="X2188" s="53"/>
      <c r="Y2188" s="53"/>
      <c r="Z2188" s="53"/>
      <c r="AA2188" s="53"/>
      <c r="AB2188" s="53"/>
      <c r="AC2188" s="53"/>
      <c r="AD2188" s="53"/>
      <c r="AE2188" s="53"/>
    </row>
    <row r="2189" ht="14.25" customHeight="1">
      <c r="A2189" s="157" t="str">
        <f t="shared" si="3"/>
        <v>191024_B12-T3-4_00BA5_00KPQ_M06_S_1</v>
      </c>
      <c r="B2189" s="47" t="s">
        <v>1422</v>
      </c>
      <c r="C2189" s="160" t="s">
        <v>7954</v>
      </c>
      <c r="D2189" s="123" t="s">
        <v>7955</v>
      </c>
      <c r="E2189" s="161">
        <v>4392.0</v>
      </c>
      <c r="F2189" s="195">
        <v>45584.0</v>
      </c>
      <c r="G2189" s="33" t="s">
        <v>2498</v>
      </c>
      <c r="H2189" s="33" t="s">
        <v>122</v>
      </c>
      <c r="I2189" s="33" t="s">
        <v>1007</v>
      </c>
      <c r="J2189" s="35">
        <v>1.0</v>
      </c>
      <c r="K2189" s="185" t="s">
        <v>1009</v>
      </c>
      <c r="L2189" s="35">
        <v>2.0</v>
      </c>
      <c r="M2189" s="35" t="s">
        <v>1011</v>
      </c>
      <c r="N2189" s="37"/>
      <c r="O2189" s="33" t="s">
        <v>1012</v>
      </c>
      <c r="P2189" s="32"/>
      <c r="Q2189" s="35" t="s">
        <v>1013</v>
      </c>
      <c r="R2189" s="33" t="s">
        <v>2500</v>
      </c>
      <c r="S2189" s="35" t="s">
        <v>1015</v>
      </c>
      <c r="T2189" s="33" t="s">
        <v>2501</v>
      </c>
      <c r="U2189" s="53"/>
      <c r="V2189" s="53"/>
      <c r="W2189" s="53"/>
      <c r="X2189" s="53"/>
      <c r="Y2189" s="53"/>
      <c r="Z2189" s="53"/>
      <c r="AA2189" s="53"/>
      <c r="AB2189" s="53"/>
      <c r="AC2189" s="53"/>
      <c r="AD2189" s="53"/>
      <c r="AE2189" s="53"/>
    </row>
    <row r="2190" ht="14.25" customHeight="1">
      <c r="A2190" s="157" t="str">
        <f t="shared" si="3"/>
        <v>191024_B12-T3-5_00BA6_00KPR_M06_S_1</v>
      </c>
      <c r="B2190" s="47" t="s">
        <v>1424</v>
      </c>
      <c r="C2190" s="160" t="s">
        <v>7956</v>
      </c>
      <c r="D2190" s="123" t="s">
        <v>7957</v>
      </c>
      <c r="E2190" s="161">
        <v>3346.0</v>
      </c>
      <c r="F2190" s="195">
        <v>45584.0</v>
      </c>
      <c r="G2190" s="33" t="s">
        <v>2498</v>
      </c>
      <c r="H2190" s="33" t="s">
        <v>122</v>
      </c>
      <c r="I2190" s="33" t="s">
        <v>1007</v>
      </c>
      <c r="J2190" s="35">
        <v>1.0</v>
      </c>
      <c r="K2190" s="185" t="s">
        <v>1009</v>
      </c>
      <c r="L2190" s="35">
        <v>2.0</v>
      </c>
      <c r="M2190" s="35" t="s">
        <v>1011</v>
      </c>
      <c r="N2190" s="37"/>
      <c r="O2190" s="33" t="s">
        <v>1012</v>
      </c>
      <c r="P2190" s="32"/>
      <c r="Q2190" s="35" t="s">
        <v>1013</v>
      </c>
      <c r="R2190" s="33" t="s">
        <v>2500</v>
      </c>
      <c r="S2190" s="35" t="s">
        <v>1015</v>
      </c>
      <c r="T2190" s="33" t="s">
        <v>2501</v>
      </c>
      <c r="U2190" s="53"/>
      <c r="V2190" s="53"/>
      <c r="W2190" s="53"/>
      <c r="X2190" s="53"/>
      <c r="Y2190" s="53"/>
      <c r="Z2190" s="53"/>
      <c r="AA2190" s="53"/>
      <c r="AB2190" s="53"/>
      <c r="AC2190" s="53"/>
      <c r="AD2190" s="53"/>
      <c r="AE2190" s="53"/>
    </row>
    <row r="2191" ht="14.25" customHeight="1">
      <c r="A2191" s="157" t="str">
        <f t="shared" si="3"/>
        <v>191024_B12-T3-6_00BA7_00KPS_M06_S_1</v>
      </c>
      <c r="B2191" s="47" t="s">
        <v>1426</v>
      </c>
      <c r="C2191" s="160" t="s">
        <v>7958</v>
      </c>
      <c r="D2191" s="123" t="s">
        <v>7959</v>
      </c>
      <c r="E2191" s="161">
        <v>10612.0</v>
      </c>
      <c r="F2191" s="195">
        <v>45584.0</v>
      </c>
      <c r="G2191" s="33" t="s">
        <v>2498</v>
      </c>
      <c r="H2191" s="33" t="s">
        <v>122</v>
      </c>
      <c r="I2191" s="33" t="s">
        <v>1007</v>
      </c>
      <c r="J2191" s="35">
        <v>1.0</v>
      </c>
      <c r="K2191" s="185" t="s">
        <v>1009</v>
      </c>
      <c r="L2191" s="35">
        <v>2.0</v>
      </c>
      <c r="M2191" s="35" t="s">
        <v>1011</v>
      </c>
      <c r="N2191" s="37"/>
      <c r="O2191" s="33" t="s">
        <v>1012</v>
      </c>
      <c r="P2191" s="32"/>
      <c r="Q2191" s="35" t="s">
        <v>1013</v>
      </c>
      <c r="R2191" s="33" t="s">
        <v>2500</v>
      </c>
      <c r="S2191" s="35" t="s">
        <v>1015</v>
      </c>
      <c r="T2191" s="33" t="s">
        <v>2501</v>
      </c>
      <c r="U2191" s="53"/>
      <c r="V2191" s="53"/>
      <c r="W2191" s="53"/>
      <c r="X2191" s="53"/>
      <c r="Y2191" s="53"/>
      <c r="Z2191" s="53"/>
      <c r="AA2191" s="53"/>
      <c r="AB2191" s="53"/>
      <c r="AC2191" s="53"/>
      <c r="AD2191" s="53"/>
      <c r="AE2191" s="53"/>
    </row>
    <row r="2192" ht="14.25" customHeight="1">
      <c r="A2192" s="157" t="str">
        <f t="shared" si="3"/>
        <v>191024_B12-T3-7_00BA8_00KPT_M06_S_1</v>
      </c>
      <c r="B2192" s="47" t="s">
        <v>1428</v>
      </c>
      <c r="C2192" s="160" t="s">
        <v>7960</v>
      </c>
      <c r="D2192" s="123" t="s">
        <v>7961</v>
      </c>
      <c r="E2192" s="161">
        <v>2158.0</v>
      </c>
      <c r="F2192" s="195">
        <v>45584.0</v>
      </c>
      <c r="G2192" s="33" t="s">
        <v>2498</v>
      </c>
      <c r="H2192" s="33" t="s">
        <v>122</v>
      </c>
      <c r="I2192" s="33" t="s">
        <v>1007</v>
      </c>
      <c r="J2192" s="35">
        <v>1.0</v>
      </c>
      <c r="K2192" s="185" t="s">
        <v>1009</v>
      </c>
      <c r="L2192" s="35">
        <v>2.0</v>
      </c>
      <c r="M2192" s="35" t="s">
        <v>1011</v>
      </c>
      <c r="N2192" s="107" t="s">
        <v>7962</v>
      </c>
      <c r="O2192" s="33" t="s">
        <v>4297</v>
      </c>
      <c r="P2192" s="32"/>
      <c r="Q2192" s="35" t="s">
        <v>1013</v>
      </c>
      <c r="R2192" s="33" t="s">
        <v>2500</v>
      </c>
      <c r="S2192" s="35" t="s">
        <v>1015</v>
      </c>
      <c r="T2192" s="33" t="s">
        <v>2501</v>
      </c>
      <c r="U2192" s="53"/>
      <c r="V2192" s="53"/>
      <c r="W2192" s="53"/>
      <c r="X2192" s="53"/>
      <c r="Y2192" s="53"/>
      <c r="Z2192" s="53"/>
      <c r="AA2192" s="53"/>
      <c r="AB2192" s="53"/>
      <c r="AC2192" s="53"/>
      <c r="AD2192" s="53"/>
      <c r="AE2192" s="53"/>
    </row>
    <row r="2193" ht="14.25" customHeight="1">
      <c r="A2193" s="157" t="str">
        <f t="shared" si="3"/>
        <v>191024_B12-T3-8_00BA9_00KS4_M06_S_1</v>
      </c>
      <c r="B2193" s="47" t="s">
        <v>1431</v>
      </c>
      <c r="C2193" s="47" t="s">
        <v>7963</v>
      </c>
      <c r="D2193" s="123" t="s">
        <v>7964</v>
      </c>
      <c r="E2193" s="161">
        <v>3495.0</v>
      </c>
      <c r="F2193" s="195">
        <v>45584.0</v>
      </c>
      <c r="G2193" s="33" t="s">
        <v>2498</v>
      </c>
      <c r="H2193" s="33" t="s">
        <v>122</v>
      </c>
      <c r="I2193" s="33" t="s">
        <v>1007</v>
      </c>
      <c r="J2193" s="35">
        <v>1.0</v>
      </c>
      <c r="K2193" s="185" t="s">
        <v>1009</v>
      </c>
      <c r="L2193" s="35">
        <v>2.0</v>
      </c>
      <c r="M2193" s="35" t="s">
        <v>1011</v>
      </c>
      <c r="N2193" s="37"/>
      <c r="O2193" s="33" t="s">
        <v>1012</v>
      </c>
      <c r="P2193" s="32"/>
      <c r="Q2193" s="35" t="s">
        <v>1013</v>
      </c>
      <c r="R2193" s="33" t="s">
        <v>2500</v>
      </c>
      <c r="S2193" s="35" t="s">
        <v>1015</v>
      </c>
      <c r="T2193" s="33" t="s">
        <v>2501</v>
      </c>
      <c r="U2193" s="53"/>
      <c r="V2193" s="53"/>
      <c r="W2193" s="53"/>
      <c r="X2193" s="53"/>
      <c r="Y2193" s="53"/>
      <c r="Z2193" s="53"/>
      <c r="AA2193" s="53"/>
      <c r="AB2193" s="53"/>
      <c r="AC2193" s="53"/>
      <c r="AD2193" s="53"/>
      <c r="AE2193" s="53"/>
    </row>
    <row r="2194" ht="14.25" customHeight="1">
      <c r="A2194" s="157" t="str">
        <f t="shared" si="3"/>
        <v>191024_B12-T3-9_00BAA_00KS5_M06_S_1</v>
      </c>
      <c r="B2194" s="47" t="s">
        <v>1433</v>
      </c>
      <c r="C2194" s="47" t="s">
        <v>7965</v>
      </c>
      <c r="D2194" s="123" t="s">
        <v>7966</v>
      </c>
      <c r="E2194" s="161">
        <v>2505.0</v>
      </c>
      <c r="F2194" s="195">
        <v>45584.0</v>
      </c>
      <c r="G2194" s="33" t="s">
        <v>2498</v>
      </c>
      <c r="H2194" s="33" t="s">
        <v>122</v>
      </c>
      <c r="I2194" s="33" t="s">
        <v>1007</v>
      </c>
      <c r="J2194" s="35">
        <v>1.0</v>
      </c>
      <c r="K2194" s="185" t="s">
        <v>1009</v>
      </c>
      <c r="L2194" s="35">
        <v>2.0</v>
      </c>
      <c r="M2194" s="35" t="s">
        <v>1011</v>
      </c>
      <c r="N2194" s="107" t="s">
        <v>7962</v>
      </c>
      <c r="O2194" s="33" t="s">
        <v>4297</v>
      </c>
      <c r="P2194" s="32"/>
      <c r="Q2194" s="35" t="s">
        <v>1013</v>
      </c>
      <c r="R2194" s="33" t="s">
        <v>2500</v>
      </c>
      <c r="S2194" s="35" t="s">
        <v>1015</v>
      </c>
      <c r="T2194" s="33" t="s">
        <v>2501</v>
      </c>
      <c r="U2194" s="53"/>
      <c r="V2194" s="53"/>
      <c r="W2194" s="53"/>
      <c r="X2194" s="53"/>
      <c r="Y2194" s="53"/>
      <c r="Z2194" s="53"/>
      <c r="AA2194" s="53"/>
      <c r="AB2194" s="53"/>
      <c r="AC2194" s="53"/>
      <c r="AD2194" s="53"/>
      <c r="AE2194" s="53"/>
    </row>
    <row r="2195" ht="14.25" customHeight="1">
      <c r="A2195" s="157" t="str">
        <f t="shared" si="3"/>
        <v>191024_B12-T3-10_00BAB_00KS6_M06_S_1</v>
      </c>
      <c r="B2195" s="47" t="s">
        <v>1435</v>
      </c>
      <c r="C2195" s="47" t="s">
        <v>7967</v>
      </c>
      <c r="D2195" s="123" t="s">
        <v>7968</v>
      </c>
      <c r="E2195" s="161">
        <v>8315.0</v>
      </c>
      <c r="F2195" s="195">
        <v>45584.0</v>
      </c>
      <c r="G2195" s="33" t="s">
        <v>2498</v>
      </c>
      <c r="H2195" s="33" t="s">
        <v>122</v>
      </c>
      <c r="I2195" s="33" t="s">
        <v>1007</v>
      </c>
      <c r="J2195" s="35">
        <v>1.0</v>
      </c>
      <c r="K2195" s="185" t="s">
        <v>1009</v>
      </c>
      <c r="L2195" s="35">
        <v>2.0</v>
      </c>
      <c r="M2195" s="35" t="s">
        <v>1011</v>
      </c>
      <c r="N2195" s="37"/>
      <c r="O2195" s="33" t="s">
        <v>1012</v>
      </c>
      <c r="P2195" s="32"/>
      <c r="Q2195" s="35" t="s">
        <v>1013</v>
      </c>
      <c r="R2195" s="33" t="s">
        <v>2500</v>
      </c>
      <c r="S2195" s="35" t="s">
        <v>1015</v>
      </c>
      <c r="T2195" s="33" t="s">
        <v>2501</v>
      </c>
      <c r="U2195" s="53"/>
      <c r="V2195" s="53"/>
      <c r="W2195" s="53"/>
      <c r="X2195" s="53"/>
      <c r="Y2195" s="53"/>
      <c r="Z2195" s="53"/>
      <c r="AA2195" s="53"/>
      <c r="AB2195" s="53"/>
      <c r="AC2195" s="53"/>
      <c r="AD2195" s="53"/>
      <c r="AE2195" s="53"/>
    </row>
    <row r="2196" ht="14.25" customHeight="1">
      <c r="A2196" s="157" t="str">
        <f t="shared" si="3"/>
        <v>191024_B12-T3-11_00BAC_00KS7_M06_S_1</v>
      </c>
      <c r="B2196" s="47" t="s">
        <v>1441</v>
      </c>
      <c r="C2196" s="47" t="s">
        <v>7969</v>
      </c>
      <c r="D2196" s="123" t="s">
        <v>7970</v>
      </c>
      <c r="E2196" s="161">
        <v>3280.0</v>
      </c>
      <c r="F2196" s="195">
        <v>45584.0</v>
      </c>
      <c r="G2196" s="33" t="s">
        <v>2498</v>
      </c>
      <c r="H2196" s="33" t="s">
        <v>122</v>
      </c>
      <c r="I2196" s="33" t="s">
        <v>1007</v>
      </c>
      <c r="J2196" s="35">
        <v>1.0</v>
      </c>
      <c r="K2196" s="185" t="s">
        <v>1009</v>
      </c>
      <c r="L2196" s="35">
        <v>2.0</v>
      </c>
      <c r="M2196" s="35" t="s">
        <v>1011</v>
      </c>
      <c r="N2196" s="37"/>
      <c r="O2196" s="33" t="s">
        <v>1012</v>
      </c>
      <c r="P2196" s="32"/>
      <c r="Q2196" s="35" t="s">
        <v>1013</v>
      </c>
      <c r="R2196" s="33" t="s">
        <v>2500</v>
      </c>
      <c r="S2196" s="35" t="s">
        <v>1015</v>
      </c>
      <c r="T2196" s="33" t="s">
        <v>2501</v>
      </c>
      <c r="U2196" s="53"/>
      <c r="V2196" s="53"/>
      <c r="W2196" s="53"/>
      <c r="X2196" s="53"/>
      <c r="Y2196" s="53"/>
      <c r="Z2196" s="53"/>
      <c r="AA2196" s="53"/>
      <c r="AB2196" s="53"/>
      <c r="AC2196" s="53"/>
      <c r="AD2196" s="53"/>
      <c r="AE2196" s="53"/>
    </row>
    <row r="2197" ht="14.25" customHeight="1">
      <c r="A2197" s="157" t="str">
        <f t="shared" si="3"/>
        <v>191024_B12-T3-12_00BAD_00KS8_M06_S_1</v>
      </c>
      <c r="B2197" s="47" t="s">
        <v>1448</v>
      </c>
      <c r="C2197" s="47" t="s">
        <v>7971</v>
      </c>
      <c r="D2197" s="123" t="s">
        <v>7972</v>
      </c>
      <c r="E2197" s="161">
        <v>8255.0</v>
      </c>
      <c r="F2197" s="195">
        <v>45584.0</v>
      </c>
      <c r="G2197" s="33" t="s">
        <v>2498</v>
      </c>
      <c r="H2197" s="33" t="s">
        <v>122</v>
      </c>
      <c r="I2197" s="33" t="s">
        <v>1007</v>
      </c>
      <c r="J2197" s="35">
        <v>1.0</v>
      </c>
      <c r="K2197" s="185" t="s">
        <v>1009</v>
      </c>
      <c r="L2197" s="35">
        <v>2.0</v>
      </c>
      <c r="M2197" s="35" t="s">
        <v>1011</v>
      </c>
      <c r="N2197" s="37"/>
      <c r="O2197" s="33" t="s">
        <v>1012</v>
      </c>
      <c r="P2197" s="32"/>
      <c r="Q2197" s="35" t="s">
        <v>1013</v>
      </c>
      <c r="R2197" s="33" t="s">
        <v>2500</v>
      </c>
      <c r="S2197" s="35" t="s">
        <v>1015</v>
      </c>
      <c r="T2197" s="33" t="s">
        <v>2501</v>
      </c>
      <c r="U2197" s="53"/>
      <c r="V2197" s="53"/>
      <c r="W2197" s="53"/>
      <c r="X2197" s="53"/>
      <c r="Y2197" s="53"/>
      <c r="Z2197" s="53"/>
      <c r="AA2197" s="53"/>
      <c r="AB2197" s="53"/>
      <c r="AC2197" s="53"/>
      <c r="AD2197" s="53"/>
      <c r="AE2197" s="53"/>
    </row>
    <row r="2198" ht="14.25" customHeight="1">
      <c r="A2198" s="157" t="str">
        <f t="shared" si="3"/>
        <v>191024_B12-T3-13_00BAE_00KS9_M06_S_1</v>
      </c>
      <c r="B2198" s="47" t="s">
        <v>1456</v>
      </c>
      <c r="C2198" s="47" t="s">
        <v>7973</v>
      </c>
      <c r="D2198" s="123" t="s">
        <v>7974</v>
      </c>
      <c r="E2198" s="161">
        <v>2340.0</v>
      </c>
      <c r="F2198" s="195">
        <v>45584.0</v>
      </c>
      <c r="G2198" s="33" t="s">
        <v>2498</v>
      </c>
      <c r="H2198" s="33" t="s">
        <v>122</v>
      </c>
      <c r="I2198" s="33" t="s">
        <v>1007</v>
      </c>
      <c r="J2198" s="35">
        <v>1.0</v>
      </c>
      <c r="K2198" s="185" t="s">
        <v>1009</v>
      </c>
      <c r="L2198" s="35">
        <v>2.0</v>
      </c>
      <c r="M2198" s="35" t="s">
        <v>1011</v>
      </c>
      <c r="N2198" s="37"/>
      <c r="O2198" s="33" t="s">
        <v>1012</v>
      </c>
      <c r="P2198" s="32"/>
      <c r="Q2198" s="35" t="s">
        <v>1013</v>
      </c>
      <c r="R2198" s="33" t="s">
        <v>2500</v>
      </c>
      <c r="S2198" s="35" t="s">
        <v>1015</v>
      </c>
      <c r="T2198" s="33" t="s">
        <v>2501</v>
      </c>
      <c r="U2198" s="53"/>
      <c r="V2198" s="53"/>
      <c r="W2198" s="53"/>
      <c r="X2198" s="53"/>
      <c r="Y2198" s="53"/>
      <c r="Z2198" s="53"/>
      <c r="AA2198" s="53"/>
      <c r="AB2198" s="53"/>
      <c r="AC2198" s="53"/>
      <c r="AD2198" s="53"/>
      <c r="AE2198" s="53"/>
    </row>
    <row r="2199" ht="14.25" customHeight="1">
      <c r="A2199" s="157" t="str">
        <f t="shared" si="3"/>
        <v>191024_B12-T3-14_00BAF_00KSA_M06_S_1</v>
      </c>
      <c r="B2199" s="47" t="s">
        <v>1467</v>
      </c>
      <c r="C2199" s="47" t="s">
        <v>7975</v>
      </c>
      <c r="D2199" s="123" t="s">
        <v>7976</v>
      </c>
      <c r="E2199" s="161">
        <v>9735.0</v>
      </c>
      <c r="F2199" s="195">
        <v>45584.0</v>
      </c>
      <c r="G2199" s="33" t="s">
        <v>2498</v>
      </c>
      <c r="H2199" s="33" t="s">
        <v>122</v>
      </c>
      <c r="I2199" s="33" t="s">
        <v>1007</v>
      </c>
      <c r="J2199" s="35">
        <v>1.0</v>
      </c>
      <c r="K2199" s="185" t="s">
        <v>1009</v>
      </c>
      <c r="L2199" s="35">
        <v>2.0</v>
      </c>
      <c r="M2199" s="35" t="s">
        <v>1011</v>
      </c>
      <c r="N2199" s="37"/>
      <c r="O2199" s="33" t="s">
        <v>1012</v>
      </c>
      <c r="P2199" s="32"/>
      <c r="Q2199" s="35" t="s">
        <v>1013</v>
      </c>
      <c r="R2199" s="33" t="s">
        <v>2500</v>
      </c>
      <c r="S2199" s="35" t="s">
        <v>1015</v>
      </c>
      <c r="T2199" s="33" t="s">
        <v>2501</v>
      </c>
      <c r="U2199" s="53"/>
      <c r="V2199" s="53"/>
      <c r="W2199" s="53"/>
      <c r="X2199" s="53"/>
      <c r="Y2199" s="53"/>
      <c r="Z2199" s="53"/>
      <c r="AA2199" s="53"/>
      <c r="AB2199" s="53"/>
      <c r="AC2199" s="53"/>
      <c r="AD2199" s="53"/>
      <c r="AE2199" s="53"/>
    </row>
    <row r="2200" ht="14.25" customHeight="1">
      <c r="A2200" s="157" t="str">
        <f t="shared" si="3"/>
        <v>191024_B12-T3-15_00BAG_00KSB_M06_S_1</v>
      </c>
      <c r="B2200" s="47" t="s">
        <v>1476</v>
      </c>
      <c r="C2200" s="47" t="s">
        <v>7977</v>
      </c>
      <c r="D2200" s="123" t="s">
        <v>7978</v>
      </c>
      <c r="E2200" s="33" t="s">
        <v>154</v>
      </c>
      <c r="F2200" s="195">
        <v>45584.0</v>
      </c>
      <c r="G2200" s="33" t="s">
        <v>2498</v>
      </c>
      <c r="H2200" s="33" t="s">
        <v>122</v>
      </c>
      <c r="I2200" s="33" t="s">
        <v>1007</v>
      </c>
      <c r="J2200" s="35">
        <v>1.0</v>
      </c>
      <c r="K2200" s="185" t="s">
        <v>1009</v>
      </c>
      <c r="L2200" s="35">
        <v>2.0</v>
      </c>
      <c r="M2200" s="35" t="s">
        <v>1011</v>
      </c>
      <c r="N2200" s="107" t="s">
        <v>1064</v>
      </c>
      <c r="O2200" s="33" t="s">
        <v>1012</v>
      </c>
      <c r="P2200" s="32"/>
      <c r="Q2200" s="35" t="s">
        <v>1013</v>
      </c>
      <c r="R2200" s="33" t="s">
        <v>2500</v>
      </c>
      <c r="S2200" s="35" t="s">
        <v>1015</v>
      </c>
      <c r="T2200" s="33" t="s">
        <v>2501</v>
      </c>
      <c r="U2200" s="53"/>
      <c r="V2200" s="53"/>
      <c r="W2200" s="53"/>
      <c r="X2200" s="53"/>
      <c r="Y2200" s="53"/>
      <c r="Z2200" s="53"/>
      <c r="AA2200" s="53"/>
      <c r="AB2200" s="53"/>
      <c r="AC2200" s="53"/>
      <c r="AD2200" s="53"/>
      <c r="AE2200" s="53"/>
    </row>
    <row r="2201" ht="14.25" customHeight="1">
      <c r="A2201" s="157" t="str">
        <f t="shared" si="3"/>
        <v>191024_B12-T3-16_00BAH_00KSC_M06_S_1</v>
      </c>
      <c r="B2201" s="47" t="s">
        <v>1483</v>
      </c>
      <c r="C2201" s="47" t="s">
        <v>7979</v>
      </c>
      <c r="D2201" s="123" t="s">
        <v>7980</v>
      </c>
      <c r="E2201" s="32" t="s">
        <v>723</v>
      </c>
      <c r="F2201" s="195">
        <v>45584.0</v>
      </c>
      <c r="G2201" s="33" t="s">
        <v>2498</v>
      </c>
      <c r="H2201" s="33" t="s">
        <v>122</v>
      </c>
      <c r="I2201" s="33" t="s">
        <v>1007</v>
      </c>
      <c r="J2201" s="35">
        <v>1.0</v>
      </c>
      <c r="K2201" s="185" t="s">
        <v>1009</v>
      </c>
      <c r="L2201" s="35">
        <v>2.0</v>
      </c>
      <c r="M2201" s="35" t="s">
        <v>1011</v>
      </c>
      <c r="N2201" s="37"/>
      <c r="O2201" s="33" t="s">
        <v>1012</v>
      </c>
      <c r="P2201" s="32"/>
      <c r="Q2201" s="35" t="s">
        <v>1013</v>
      </c>
      <c r="R2201" s="33" t="s">
        <v>2500</v>
      </c>
      <c r="S2201" s="35" t="s">
        <v>1015</v>
      </c>
      <c r="T2201" s="33" t="s">
        <v>2501</v>
      </c>
      <c r="U2201" s="53"/>
      <c r="V2201" s="53"/>
      <c r="W2201" s="53"/>
      <c r="X2201" s="53"/>
      <c r="Y2201" s="53"/>
      <c r="Z2201" s="53"/>
      <c r="AA2201" s="53"/>
      <c r="AB2201" s="53"/>
      <c r="AC2201" s="53"/>
      <c r="AD2201" s="53"/>
      <c r="AE2201" s="53"/>
    </row>
    <row r="2202" ht="14.25" customHeight="1">
      <c r="A2202" s="157" t="str">
        <f t="shared" si="3"/>
        <v>191024_B60-T3-9_00DSP_00KSD_M04_S_1</v>
      </c>
      <c r="B2202" s="154" t="s">
        <v>5271</v>
      </c>
      <c r="C2202" s="47" t="s">
        <v>7551</v>
      </c>
      <c r="D2202" s="123" t="s">
        <v>7981</v>
      </c>
      <c r="E2202" s="190">
        <v>6410.0</v>
      </c>
      <c r="F2202" s="195">
        <v>45584.0</v>
      </c>
      <c r="G2202" s="33" t="s">
        <v>1419</v>
      </c>
      <c r="H2202" s="33" t="s">
        <v>122</v>
      </c>
      <c r="I2202" s="33" t="s">
        <v>1007</v>
      </c>
      <c r="J2202" s="35">
        <v>1.0</v>
      </c>
      <c r="K2202" s="185" t="s">
        <v>1009</v>
      </c>
      <c r="L2202" s="35">
        <v>2.0</v>
      </c>
      <c r="M2202" s="35" t="s">
        <v>1011</v>
      </c>
      <c r="N2202" s="107" t="s">
        <v>7982</v>
      </c>
      <c r="O2202" s="33" t="s">
        <v>1012</v>
      </c>
      <c r="P2202" s="32"/>
      <c r="Q2202" s="35" t="s">
        <v>1013</v>
      </c>
      <c r="R2202" s="35" t="s">
        <v>1438</v>
      </c>
      <c r="S2202" s="35" t="s">
        <v>1015</v>
      </c>
      <c r="T2202" s="35" t="s">
        <v>3235</v>
      </c>
      <c r="U2202" s="53"/>
      <c r="V2202" s="53"/>
      <c r="W2202" s="53"/>
      <c r="X2202" s="53"/>
      <c r="Y2202" s="53"/>
      <c r="Z2202" s="53"/>
      <c r="AA2202" s="53"/>
      <c r="AB2202" s="53"/>
      <c r="AC2202" s="53"/>
      <c r="AD2202" s="53"/>
      <c r="AE2202" s="53"/>
    </row>
    <row r="2203" ht="14.25" customHeight="1">
      <c r="A2203" s="157" t="str">
        <f t="shared" si="3"/>
        <v>191024_B60-T4-9_00DSP_00KSE_M06_S_1</v>
      </c>
      <c r="B2203" s="154" t="s">
        <v>5271</v>
      </c>
      <c r="C2203" s="47" t="s">
        <v>7678</v>
      </c>
      <c r="D2203" s="123" t="s">
        <v>7983</v>
      </c>
      <c r="E2203" s="190">
        <v>6410.0</v>
      </c>
      <c r="F2203" s="195">
        <v>45584.0</v>
      </c>
      <c r="G2203" s="33" t="s">
        <v>2498</v>
      </c>
      <c r="H2203" s="33" t="s">
        <v>122</v>
      </c>
      <c r="I2203" s="33" t="s">
        <v>1007</v>
      </c>
      <c r="J2203" s="35">
        <v>1.0</v>
      </c>
      <c r="K2203" s="185" t="s">
        <v>1009</v>
      </c>
      <c r="L2203" s="35">
        <v>2.0</v>
      </c>
      <c r="M2203" s="35" t="s">
        <v>1011</v>
      </c>
      <c r="N2203" s="107" t="s">
        <v>7982</v>
      </c>
      <c r="O2203" s="33" t="s">
        <v>1012</v>
      </c>
      <c r="P2203" s="32"/>
      <c r="Q2203" s="35" t="s">
        <v>1013</v>
      </c>
      <c r="R2203" s="33" t="s">
        <v>2500</v>
      </c>
      <c r="S2203" s="35" t="s">
        <v>1015</v>
      </c>
      <c r="T2203" s="33" t="s">
        <v>2501</v>
      </c>
      <c r="U2203" s="53"/>
      <c r="V2203" s="53"/>
      <c r="W2203" s="53"/>
      <c r="X2203" s="53"/>
      <c r="Y2203" s="53"/>
      <c r="Z2203" s="53"/>
      <c r="AA2203" s="53"/>
      <c r="AB2203" s="53"/>
      <c r="AC2203" s="53"/>
      <c r="AD2203" s="53"/>
      <c r="AE2203" s="53"/>
    </row>
    <row r="2204" ht="14.25" customHeight="1">
      <c r="A2204" s="157" t="str">
        <f t="shared" si="3"/>
        <v>191025_HEK-QCS_000F2_00KSF_M04_S_1</v>
      </c>
      <c r="B2204" s="154" t="s">
        <v>108</v>
      </c>
      <c r="C2204" s="47" t="s">
        <v>7984</v>
      </c>
      <c r="D2204" s="123" t="s">
        <v>109</v>
      </c>
      <c r="E2204" s="33" t="s">
        <v>109</v>
      </c>
      <c r="F2204" s="195">
        <v>45949.0</v>
      </c>
      <c r="G2204" s="33" t="s">
        <v>1419</v>
      </c>
      <c r="H2204" s="33" t="s">
        <v>122</v>
      </c>
      <c r="I2204" s="33" t="s">
        <v>1007</v>
      </c>
      <c r="J2204" s="35">
        <v>1.0</v>
      </c>
      <c r="K2204" s="185" t="s">
        <v>1009</v>
      </c>
      <c r="L2204" s="35">
        <v>2.0</v>
      </c>
      <c r="M2204" s="35" t="s">
        <v>1011</v>
      </c>
      <c r="N2204" s="37"/>
      <c r="O2204" s="33" t="s">
        <v>1012</v>
      </c>
      <c r="P2204" s="32"/>
      <c r="Q2204" s="35" t="s">
        <v>1013</v>
      </c>
      <c r="R2204" s="35" t="s">
        <v>1438</v>
      </c>
      <c r="S2204" s="35" t="s">
        <v>1015</v>
      </c>
      <c r="T2204" s="35" t="s">
        <v>3235</v>
      </c>
      <c r="U2204" s="53"/>
      <c r="V2204" s="53"/>
      <c r="W2204" s="53"/>
      <c r="X2204" s="53"/>
      <c r="Y2204" s="53"/>
      <c r="Z2204" s="53"/>
      <c r="AA2204" s="53"/>
      <c r="AB2204" s="53"/>
      <c r="AC2204" s="53"/>
      <c r="AD2204" s="53"/>
      <c r="AE2204" s="53"/>
    </row>
    <row r="2205" ht="14.25" customHeight="1">
      <c r="A2205" s="157" t="str">
        <f t="shared" si="3"/>
        <v>191025_HEK-QCS_00J8W_00KSG_M04_S_1</v>
      </c>
      <c r="B2205" s="154" t="s">
        <v>5768</v>
      </c>
      <c r="C2205" s="47" t="s">
        <v>7985</v>
      </c>
      <c r="D2205" s="123" t="s">
        <v>109</v>
      </c>
      <c r="E2205" s="33" t="s">
        <v>109</v>
      </c>
      <c r="F2205" s="195">
        <v>45949.0</v>
      </c>
      <c r="G2205" s="33" t="s">
        <v>1419</v>
      </c>
      <c r="H2205" s="33" t="s">
        <v>122</v>
      </c>
      <c r="I2205" s="33" t="s">
        <v>1007</v>
      </c>
      <c r="J2205" s="35">
        <v>1.0</v>
      </c>
      <c r="K2205" s="185" t="s">
        <v>1009</v>
      </c>
      <c r="L2205" s="35">
        <v>2.0</v>
      </c>
      <c r="M2205" s="35" t="s">
        <v>1011</v>
      </c>
      <c r="N2205" s="37"/>
      <c r="O2205" s="33" t="s">
        <v>1012</v>
      </c>
      <c r="P2205" s="32"/>
      <c r="Q2205" s="35" t="s">
        <v>1013</v>
      </c>
      <c r="R2205" s="35" t="s">
        <v>1438</v>
      </c>
      <c r="S2205" s="35" t="s">
        <v>1015</v>
      </c>
      <c r="T2205" s="35" t="s">
        <v>3235</v>
      </c>
      <c r="U2205" s="53"/>
      <c r="V2205" s="53"/>
      <c r="W2205" s="53"/>
      <c r="X2205" s="53"/>
      <c r="Y2205" s="53"/>
      <c r="Z2205" s="53"/>
      <c r="AA2205" s="53"/>
      <c r="AB2205" s="53"/>
      <c r="AC2205" s="53"/>
      <c r="AD2205" s="53"/>
      <c r="AE2205" s="53"/>
    </row>
    <row r="2206" ht="14.25" customHeight="1">
      <c r="A2206" s="157" t="str">
        <f t="shared" si="3"/>
        <v>191025_B50-T2-1_00DO7_00KSH_M04_S_1</v>
      </c>
      <c r="B2206" s="47" t="s">
        <v>4498</v>
      </c>
      <c r="C2206" s="47" t="s">
        <v>7986</v>
      </c>
      <c r="D2206" s="162" t="s">
        <v>7987</v>
      </c>
      <c r="E2206" s="66">
        <v>6376.0</v>
      </c>
      <c r="F2206" s="195">
        <v>45949.0</v>
      </c>
      <c r="G2206" s="33" t="s">
        <v>1419</v>
      </c>
      <c r="H2206" s="33" t="s">
        <v>122</v>
      </c>
      <c r="I2206" s="33" t="s">
        <v>1007</v>
      </c>
      <c r="J2206" s="35">
        <v>1.0</v>
      </c>
      <c r="K2206" s="185" t="s">
        <v>1009</v>
      </c>
      <c r="L2206" s="35">
        <v>2.0</v>
      </c>
      <c r="M2206" s="35" t="s">
        <v>1011</v>
      </c>
      <c r="N2206" s="37"/>
      <c r="O2206" s="33" t="s">
        <v>1012</v>
      </c>
      <c r="P2206" s="32"/>
      <c r="Q2206" s="35" t="s">
        <v>1013</v>
      </c>
      <c r="R2206" s="35" t="s">
        <v>1438</v>
      </c>
      <c r="S2206" s="35" t="s">
        <v>1015</v>
      </c>
      <c r="T2206" s="35" t="s">
        <v>3235</v>
      </c>
      <c r="U2206" s="53"/>
      <c r="V2206" s="53"/>
      <c r="W2206" s="53"/>
      <c r="X2206" s="53"/>
      <c r="Y2206" s="53"/>
      <c r="Z2206" s="53"/>
      <c r="AA2206" s="53"/>
      <c r="AB2206" s="53"/>
      <c r="AC2206" s="53"/>
      <c r="AD2206" s="53"/>
      <c r="AE2206" s="53"/>
    </row>
    <row r="2207" ht="14.25" customHeight="1">
      <c r="A2207" s="157" t="str">
        <f t="shared" si="3"/>
        <v>191025_B50-T2-2_00DO8_00KSI_M04_S_1</v>
      </c>
      <c r="B2207" s="47" t="s">
        <v>4502</v>
      </c>
      <c r="C2207" s="47" t="s">
        <v>7988</v>
      </c>
      <c r="D2207" s="162" t="s">
        <v>7989</v>
      </c>
      <c r="E2207" s="66">
        <v>8490.0</v>
      </c>
      <c r="F2207" s="195">
        <v>45949.0</v>
      </c>
      <c r="G2207" s="33" t="s">
        <v>1419</v>
      </c>
      <c r="H2207" s="33" t="s">
        <v>122</v>
      </c>
      <c r="I2207" s="33" t="s">
        <v>1007</v>
      </c>
      <c r="J2207" s="35">
        <v>1.0</v>
      </c>
      <c r="K2207" s="185" t="s">
        <v>1009</v>
      </c>
      <c r="L2207" s="35">
        <v>2.0</v>
      </c>
      <c r="M2207" s="35" t="s">
        <v>1011</v>
      </c>
      <c r="N2207" s="107" t="s">
        <v>7990</v>
      </c>
      <c r="O2207" s="33" t="s">
        <v>1012</v>
      </c>
      <c r="P2207" s="32"/>
      <c r="Q2207" s="35" t="s">
        <v>1013</v>
      </c>
      <c r="R2207" s="35" t="s">
        <v>1438</v>
      </c>
      <c r="S2207" s="35" t="s">
        <v>1015</v>
      </c>
      <c r="T2207" s="35" t="s">
        <v>3235</v>
      </c>
      <c r="U2207" s="53"/>
      <c r="V2207" s="53"/>
      <c r="W2207" s="53"/>
      <c r="X2207" s="53"/>
      <c r="Y2207" s="53"/>
      <c r="Z2207" s="53"/>
      <c r="AA2207" s="53"/>
      <c r="AB2207" s="53"/>
      <c r="AC2207" s="53"/>
      <c r="AD2207" s="53"/>
      <c r="AE2207" s="53"/>
    </row>
    <row r="2208" ht="14.25" customHeight="1">
      <c r="A2208" s="157" t="str">
        <f t="shared" si="3"/>
        <v>191025_B50-T2-3_00DO9_00KSJ_M04_S_1</v>
      </c>
      <c r="B2208" s="47" t="s">
        <v>4506</v>
      </c>
      <c r="C2208" s="47" t="s">
        <v>7991</v>
      </c>
      <c r="D2208" s="162" t="s">
        <v>7992</v>
      </c>
      <c r="E2208" s="66">
        <v>2633.0</v>
      </c>
      <c r="F2208" s="195">
        <v>45949.0</v>
      </c>
      <c r="G2208" s="33" t="s">
        <v>1419</v>
      </c>
      <c r="H2208" s="33" t="s">
        <v>122</v>
      </c>
      <c r="I2208" s="33" t="s">
        <v>1007</v>
      </c>
      <c r="J2208" s="35">
        <v>1.0</v>
      </c>
      <c r="K2208" s="185" t="s">
        <v>1009</v>
      </c>
      <c r="L2208" s="35">
        <v>2.0</v>
      </c>
      <c r="M2208" s="35" t="s">
        <v>1011</v>
      </c>
      <c r="N2208" s="107" t="s">
        <v>7993</v>
      </c>
      <c r="O2208" s="33" t="s">
        <v>4297</v>
      </c>
      <c r="P2208" s="33" t="s">
        <v>6525</v>
      </c>
      <c r="Q2208" s="35" t="s">
        <v>1013</v>
      </c>
      <c r="R2208" s="35" t="s">
        <v>1438</v>
      </c>
      <c r="S2208" s="35" t="s">
        <v>1015</v>
      </c>
      <c r="T2208" s="35" t="s">
        <v>3235</v>
      </c>
      <c r="U2208" s="53"/>
      <c r="V2208" s="53"/>
      <c r="W2208" s="53"/>
      <c r="X2208" s="53"/>
      <c r="Y2208" s="53"/>
      <c r="Z2208" s="53"/>
      <c r="AA2208" s="53"/>
      <c r="AB2208" s="53"/>
      <c r="AC2208" s="53"/>
      <c r="AD2208" s="53"/>
      <c r="AE2208" s="53"/>
    </row>
    <row r="2209" ht="14.25" customHeight="1">
      <c r="A2209" s="157" t="str">
        <f t="shared" si="3"/>
        <v>191025_B50-T2-4_00DOA_00KSK_M04_S_1</v>
      </c>
      <c r="B2209" s="47" t="s">
        <v>4511</v>
      </c>
      <c r="C2209" s="47" t="s">
        <v>7994</v>
      </c>
      <c r="D2209" s="162" t="s">
        <v>7995</v>
      </c>
      <c r="E2209" s="66">
        <v>8590.0</v>
      </c>
      <c r="F2209" s="195">
        <v>45949.0</v>
      </c>
      <c r="G2209" s="33" t="s">
        <v>1419</v>
      </c>
      <c r="H2209" s="33" t="s">
        <v>122</v>
      </c>
      <c r="I2209" s="33" t="s">
        <v>1007</v>
      </c>
      <c r="J2209" s="35">
        <v>1.0</v>
      </c>
      <c r="K2209" s="185" t="s">
        <v>1009</v>
      </c>
      <c r="L2209" s="35">
        <v>2.0</v>
      </c>
      <c r="M2209" s="35" t="s">
        <v>1011</v>
      </c>
      <c r="N2209" s="107" t="s">
        <v>6594</v>
      </c>
      <c r="O2209" s="33" t="s">
        <v>4297</v>
      </c>
      <c r="P2209" s="33" t="s">
        <v>6529</v>
      </c>
      <c r="Q2209" s="35" t="s">
        <v>1013</v>
      </c>
      <c r="R2209" s="35" t="s">
        <v>1438</v>
      </c>
      <c r="S2209" s="35" t="s">
        <v>1015</v>
      </c>
      <c r="T2209" s="35" t="s">
        <v>3235</v>
      </c>
      <c r="U2209" s="53"/>
      <c r="V2209" s="53"/>
      <c r="W2209" s="53"/>
      <c r="X2209" s="53"/>
      <c r="Y2209" s="53"/>
      <c r="Z2209" s="53"/>
      <c r="AA2209" s="53"/>
      <c r="AB2209" s="53"/>
      <c r="AC2209" s="53"/>
      <c r="AD2209" s="53"/>
      <c r="AE2209" s="53"/>
    </row>
    <row r="2210" ht="14.25" customHeight="1">
      <c r="A2210" s="157" t="str">
        <f t="shared" si="3"/>
        <v>191025_B50-T2-5_00DOB_00KSL_M04_S_1</v>
      </c>
      <c r="B2210" s="47" t="s">
        <v>4515</v>
      </c>
      <c r="C2210" s="47" t="s">
        <v>7996</v>
      </c>
      <c r="D2210" s="162" t="s">
        <v>7997</v>
      </c>
      <c r="E2210" s="66">
        <v>9671.0</v>
      </c>
      <c r="F2210" s="195">
        <v>45949.0</v>
      </c>
      <c r="G2210" s="33" t="s">
        <v>1419</v>
      </c>
      <c r="H2210" s="33" t="s">
        <v>122</v>
      </c>
      <c r="I2210" s="33" t="s">
        <v>1007</v>
      </c>
      <c r="J2210" s="35">
        <v>1.0</v>
      </c>
      <c r="K2210" s="185" t="s">
        <v>1009</v>
      </c>
      <c r="L2210" s="35">
        <v>2.0</v>
      </c>
      <c r="M2210" s="35" t="s">
        <v>1011</v>
      </c>
      <c r="N2210" s="107" t="s">
        <v>6594</v>
      </c>
      <c r="O2210" s="33" t="s">
        <v>4297</v>
      </c>
      <c r="P2210" s="33" t="s">
        <v>6532</v>
      </c>
      <c r="Q2210" s="35" t="s">
        <v>1013</v>
      </c>
      <c r="R2210" s="35" t="s">
        <v>1438</v>
      </c>
      <c r="S2210" s="35" t="s">
        <v>1015</v>
      </c>
      <c r="T2210" s="35" t="s">
        <v>3235</v>
      </c>
      <c r="U2210" s="53"/>
      <c r="V2210" s="53"/>
      <c r="W2210" s="53"/>
      <c r="X2210" s="53"/>
      <c r="Y2210" s="53"/>
      <c r="Z2210" s="53"/>
      <c r="AA2210" s="53"/>
      <c r="AB2210" s="53"/>
      <c r="AC2210" s="53"/>
      <c r="AD2210" s="53"/>
      <c r="AE2210" s="53"/>
    </row>
    <row r="2211" ht="14.25" customHeight="1">
      <c r="A2211" s="157" t="str">
        <f t="shared" si="3"/>
        <v>191025_B50-T2-6_00DOC_00KSM_M04_S_1</v>
      </c>
      <c r="B2211" s="47" t="s">
        <v>4519</v>
      </c>
      <c r="C2211" s="47" t="s">
        <v>7998</v>
      </c>
      <c r="D2211" s="162" t="s">
        <v>7999</v>
      </c>
      <c r="E2211" s="66">
        <v>2407.0</v>
      </c>
      <c r="F2211" s="195">
        <v>45949.0</v>
      </c>
      <c r="G2211" s="33" t="s">
        <v>1419</v>
      </c>
      <c r="H2211" s="33" t="s">
        <v>122</v>
      </c>
      <c r="I2211" s="33" t="s">
        <v>1007</v>
      </c>
      <c r="J2211" s="35">
        <v>1.0</v>
      </c>
      <c r="K2211" s="185" t="s">
        <v>1009</v>
      </c>
      <c r="L2211" s="35">
        <v>2.0</v>
      </c>
      <c r="M2211" s="35" t="s">
        <v>1011</v>
      </c>
      <c r="N2211" s="107" t="s">
        <v>6594</v>
      </c>
      <c r="O2211" s="33" t="s">
        <v>4297</v>
      </c>
      <c r="P2211" s="33" t="s">
        <v>6535</v>
      </c>
      <c r="Q2211" s="35" t="s">
        <v>1013</v>
      </c>
      <c r="R2211" s="35" t="s">
        <v>1438</v>
      </c>
      <c r="S2211" s="35" t="s">
        <v>1015</v>
      </c>
      <c r="T2211" s="35" t="s">
        <v>3235</v>
      </c>
      <c r="U2211" s="53"/>
      <c r="V2211" s="53"/>
      <c r="W2211" s="53"/>
      <c r="X2211" s="53"/>
      <c r="Y2211" s="53"/>
      <c r="Z2211" s="53"/>
      <c r="AA2211" s="53"/>
      <c r="AB2211" s="53"/>
      <c r="AC2211" s="53"/>
      <c r="AD2211" s="53"/>
      <c r="AE2211" s="53"/>
    </row>
    <row r="2212" ht="14.25" customHeight="1">
      <c r="A2212" s="157" t="str">
        <f t="shared" si="3"/>
        <v>191025_B50-T2-7_00DOD_00KSN_M04_S_1</v>
      </c>
      <c r="B2212" s="47" t="s">
        <v>4523</v>
      </c>
      <c r="C2212" s="47" t="s">
        <v>8000</v>
      </c>
      <c r="D2212" s="162" t="s">
        <v>8001</v>
      </c>
      <c r="E2212" s="66">
        <v>7695.0</v>
      </c>
      <c r="F2212" s="195">
        <v>45949.0</v>
      </c>
      <c r="G2212" s="33" t="s">
        <v>1419</v>
      </c>
      <c r="H2212" s="33" t="s">
        <v>122</v>
      </c>
      <c r="I2212" s="33" t="s">
        <v>1007</v>
      </c>
      <c r="J2212" s="35">
        <v>1.0</v>
      </c>
      <c r="K2212" s="185" t="s">
        <v>1009</v>
      </c>
      <c r="L2212" s="35">
        <v>2.0</v>
      </c>
      <c r="M2212" s="35" t="s">
        <v>1011</v>
      </c>
      <c r="N2212" s="37"/>
      <c r="O2212" s="33" t="s">
        <v>1012</v>
      </c>
      <c r="P2212" s="32"/>
      <c r="Q2212" s="35" t="s">
        <v>1013</v>
      </c>
      <c r="R2212" s="35" t="s">
        <v>1438</v>
      </c>
      <c r="S2212" s="35" t="s">
        <v>1015</v>
      </c>
      <c r="T2212" s="35" t="s">
        <v>3235</v>
      </c>
      <c r="U2212" s="53"/>
      <c r="V2212" s="53"/>
      <c r="W2212" s="53"/>
      <c r="X2212" s="53"/>
      <c r="Y2212" s="53"/>
      <c r="Z2212" s="53"/>
      <c r="AA2212" s="53"/>
      <c r="AB2212" s="53"/>
      <c r="AC2212" s="53"/>
      <c r="AD2212" s="53"/>
      <c r="AE2212" s="53"/>
    </row>
    <row r="2213" ht="14.25" customHeight="1">
      <c r="A2213" s="157" t="str">
        <f t="shared" si="3"/>
        <v>191025_B50-T2-8_00DOE_00KSO_M04_S_1</v>
      </c>
      <c r="B2213" s="47" t="s">
        <v>4529</v>
      </c>
      <c r="C2213" s="47" t="s">
        <v>8002</v>
      </c>
      <c r="D2213" s="162" t="s">
        <v>8003</v>
      </c>
      <c r="E2213" s="66">
        <v>8074.0</v>
      </c>
      <c r="F2213" s="195">
        <v>45949.0</v>
      </c>
      <c r="G2213" s="33" t="s">
        <v>1419</v>
      </c>
      <c r="H2213" s="33" t="s">
        <v>122</v>
      </c>
      <c r="I2213" s="33" t="s">
        <v>1007</v>
      </c>
      <c r="J2213" s="35">
        <v>1.0</v>
      </c>
      <c r="K2213" s="185" t="s">
        <v>1009</v>
      </c>
      <c r="L2213" s="35">
        <v>2.0</v>
      </c>
      <c r="M2213" s="35" t="s">
        <v>1011</v>
      </c>
      <c r="N2213" s="37"/>
      <c r="O2213" s="33" t="s">
        <v>1012</v>
      </c>
      <c r="P2213" s="32"/>
      <c r="Q2213" s="35" t="s">
        <v>1013</v>
      </c>
      <c r="R2213" s="35" t="s">
        <v>1438</v>
      </c>
      <c r="S2213" s="35" t="s">
        <v>1015</v>
      </c>
      <c r="T2213" s="35" t="s">
        <v>3235</v>
      </c>
      <c r="U2213" s="53"/>
      <c r="V2213" s="53"/>
      <c r="W2213" s="53"/>
      <c r="X2213" s="53"/>
      <c r="Y2213" s="53"/>
      <c r="Z2213" s="53"/>
      <c r="AA2213" s="53"/>
      <c r="AB2213" s="53"/>
      <c r="AC2213" s="53"/>
      <c r="AD2213" s="53"/>
      <c r="AE2213" s="53"/>
    </row>
    <row r="2214" ht="14.25" customHeight="1">
      <c r="A2214" s="157" t="str">
        <f t="shared" si="3"/>
        <v>191025_B50-T2-9_00DOF_00KSP_M04_S_1</v>
      </c>
      <c r="B2214" s="47" t="s">
        <v>4533</v>
      </c>
      <c r="C2214" s="47" t="s">
        <v>8004</v>
      </c>
      <c r="D2214" s="162" t="s">
        <v>8005</v>
      </c>
      <c r="E2214" s="66">
        <v>2556.0</v>
      </c>
      <c r="F2214" s="195">
        <v>45949.0</v>
      </c>
      <c r="G2214" s="33" t="s">
        <v>1419</v>
      </c>
      <c r="H2214" s="33" t="s">
        <v>122</v>
      </c>
      <c r="I2214" s="33" t="s">
        <v>1007</v>
      </c>
      <c r="J2214" s="35">
        <v>1.0</v>
      </c>
      <c r="K2214" s="185" t="s">
        <v>1009</v>
      </c>
      <c r="L2214" s="35">
        <v>2.0</v>
      </c>
      <c r="M2214" s="35" t="s">
        <v>1011</v>
      </c>
      <c r="N2214" s="37"/>
      <c r="O2214" s="33" t="s">
        <v>1012</v>
      </c>
      <c r="P2214" s="32"/>
      <c r="Q2214" s="35" t="s">
        <v>1013</v>
      </c>
      <c r="R2214" s="35" t="s">
        <v>1438</v>
      </c>
      <c r="S2214" s="35" t="s">
        <v>1015</v>
      </c>
      <c r="T2214" s="35" t="s">
        <v>3235</v>
      </c>
      <c r="U2214" s="53"/>
      <c r="V2214" s="53"/>
      <c r="W2214" s="53"/>
      <c r="X2214" s="53"/>
      <c r="Y2214" s="53"/>
      <c r="Z2214" s="53"/>
      <c r="AA2214" s="53"/>
      <c r="AB2214" s="53"/>
      <c r="AC2214" s="53"/>
      <c r="AD2214" s="53"/>
      <c r="AE2214" s="53"/>
    </row>
    <row r="2215" ht="14.25" customHeight="1">
      <c r="A2215" s="157" t="str">
        <f t="shared" si="3"/>
        <v>191025_B50-T2-10_00DOG_00KSQ_M04_S_1</v>
      </c>
      <c r="B2215" s="47" t="s">
        <v>4536</v>
      </c>
      <c r="C2215" s="47" t="s">
        <v>8006</v>
      </c>
      <c r="D2215" s="162" t="s">
        <v>8007</v>
      </c>
      <c r="E2215" s="66">
        <v>10814.0</v>
      </c>
      <c r="F2215" s="195">
        <v>45949.0</v>
      </c>
      <c r="G2215" s="33" t="s">
        <v>1419</v>
      </c>
      <c r="H2215" s="33" t="s">
        <v>122</v>
      </c>
      <c r="I2215" s="33" t="s">
        <v>1007</v>
      </c>
      <c r="J2215" s="35">
        <v>1.0</v>
      </c>
      <c r="K2215" s="185" t="s">
        <v>1009</v>
      </c>
      <c r="L2215" s="35">
        <v>2.0</v>
      </c>
      <c r="M2215" s="35" t="s">
        <v>1011</v>
      </c>
      <c r="N2215" s="37"/>
      <c r="O2215" s="33" t="s">
        <v>1012</v>
      </c>
      <c r="P2215" s="32"/>
      <c r="Q2215" s="35" t="s">
        <v>1013</v>
      </c>
      <c r="R2215" s="35" t="s">
        <v>1438</v>
      </c>
      <c r="S2215" s="35" t="s">
        <v>1015</v>
      </c>
      <c r="T2215" s="35" t="s">
        <v>3235</v>
      </c>
      <c r="U2215" s="53"/>
      <c r="V2215" s="53"/>
      <c r="W2215" s="53"/>
      <c r="X2215" s="53"/>
      <c r="Y2215" s="53"/>
      <c r="Z2215" s="53"/>
      <c r="AA2215" s="53"/>
      <c r="AB2215" s="53"/>
      <c r="AC2215" s="53"/>
      <c r="AD2215" s="53"/>
      <c r="AE2215" s="53"/>
    </row>
    <row r="2216" ht="14.25" customHeight="1">
      <c r="A2216" s="157" t="str">
        <f t="shared" si="3"/>
        <v>191025_B50-T2-11_00DOH_00KSR_M04_S_1</v>
      </c>
      <c r="B2216" s="47" t="s">
        <v>4538</v>
      </c>
      <c r="C2216" s="47" t="s">
        <v>8008</v>
      </c>
      <c r="D2216" s="162" t="s">
        <v>8009</v>
      </c>
      <c r="E2216" s="66">
        <v>6952.0</v>
      </c>
      <c r="F2216" s="195">
        <v>45949.0</v>
      </c>
      <c r="G2216" s="33" t="s">
        <v>1419</v>
      </c>
      <c r="H2216" s="33" t="s">
        <v>122</v>
      </c>
      <c r="I2216" s="33" t="s">
        <v>1007</v>
      </c>
      <c r="J2216" s="35">
        <v>1.0</v>
      </c>
      <c r="K2216" s="185" t="s">
        <v>1009</v>
      </c>
      <c r="L2216" s="35">
        <v>2.0</v>
      </c>
      <c r="M2216" s="35" t="s">
        <v>1011</v>
      </c>
      <c r="N2216" s="37"/>
      <c r="O2216" s="33" t="s">
        <v>1012</v>
      </c>
      <c r="P2216" s="32"/>
      <c r="Q2216" s="35" t="s">
        <v>1013</v>
      </c>
      <c r="R2216" s="35" t="s">
        <v>1438</v>
      </c>
      <c r="S2216" s="35" t="s">
        <v>1015</v>
      </c>
      <c r="T2216" s="35" t="s">
        <v>3235</v>
      </c>
      <c r="U2216" s="53"/>
      <c r="V2216" s="53"/>
      <c r="W2216" s="53"/>
      <c r="X2216" s="53"/>
      <c r="Y2216" s="53"/>
      <c r="Z2216" s="53"/>
      <c r="AA2216" s="53"/>
      <c r="AB2216" s="53"/>
      <c r="AC2216" s="53"/>
      <c r="AD2216" s="53"/>
      <c r="AE2216" s="53"/>
    </row>
    <row r="2217" ht="14.25" customHeight="1">
      <c r="A2217" s="157" t="str">
        <f t="shared" si="3"/>
        <v>191025_B50-T2-12_00DOI_00KSS_M04_S_1</v>
      </c>
      <c r="B2217" s="47" t="s">
        <v>4544</v>
      </c>
      <c r="C2217" s="47" t="s">
        <v>8010</v>
      </c>
      <c r="D2217" s="162" t="s">
        <v>8011</v>
      </c>
      <c r="E2217" s="66">
        <v>8071.0</v>
      </c>
      <c r="F2217" s="195">
        <v>45949.0</v>
      </c>
      <c r="G2217" s="33" t="s">
        <v>1419</v>
      </c>
      <c r="H2217" s="33" t="s">
        <v>122</v>
      </c>
      <c r="I2217" s="33" t="s">
        <v>1007</v>
      </c>
      <c r="J2217" s="35">
        <v>1.0</v>
      </c>
      <c r="K2217" s="185" t="s">
        <v>1009</v>
      </c>
      <c r="L2217" s="35">
        <v>2.0</v>
      </c>
      <c r="M2217" s="35" t="s">
        <v>1011</v>
      </c>
      <c r="N2217" s="107"/>
      <c r="O2217" s="33" t="s">
        <v>1012</v>
      </c>
      <c r="P2217" s="32"/>
      <c r="Q2217" s="35" t="s">
        <v>1013</v>
      </c>
      <c r="R2217" s="35" t="s">
        <v>1438</v>
      </c>
      <c r="S2217" s="35" t="s">
        <v>1015</v>
      </c>
      <c r="T2217" s="35" t="s">
        <v>3235</v>
      </c>
      <c r="U2217" s="53"/>
      <c r="V2217" s="53"/>
      <c r="W2217" s="53"/>
      <c r="X2217" s="53"/>
      <c r="Y2217" s="53"/>
      <c r="Z2217" s="53"/>
      <c r="AA2217" s="53"/>
      <c r="AB2217" s="53"/>
      <c r="AC2217" s="53"/>
      <c r="AD2217" s="53"/>
      <c r="AE2217" s="53"/>
    </row>
    <row r="2218" ht="14.25" customHeight="1">
      <c r="A2218" s="157" t="str">
        <f t="shared" si="3"/>
        <v>191025_B50-T2-13_00DOJ_00KST_M04_S_1</v>
      </c>
      <c r="B2218" s="47" t="s">
        <v>4549</v>
      </c>
      <c r="C2218" s="47" t="s">
        <v>8012</v>
      </c>
      <c r="D2218" s="162" t="s">
        <v>8013</v>
      </c>
      <c r="E2218" s="66">
        <v>8211.0</v>
      </c>
      <c r="F2218" s="195">
        <v>45949.0</v>
      </c>
      <c r="G2218" s="33" t="s">
        <v>1419</v>
      </c>
      <c r="H2218" s="33" t="s">
        <v>122</v>
      </c>
      <c r="I2218" s="33" t="s">
        <v>1007</v>
      </c>
      <c r="J2218" s="35">
        <v>1.0</v>
      </c>
      <c r="K2218" s="185" t="s">
        <v>1009</v>
      </c>
      <c r="L2218" s="35">
        <v>2.0</v>
      </c>
      <c r="M2218" s="35" t="s">
        <v>1011</v>
      </c>
      <c r="N2218" s="37"/>
      <c r="O2218" s="33" t="s">
        <v>1012</v>
      </c>
      <c r="P2218" s="32"/>
      <c r="Q2218" s="35" t="s">
        <v>1013</v>
      </c>
      <c r="R2218" s="35" t="s">
        <v>1438</v>
      </c>
      <c r="S2218" s="35" t="s">
        <v>1015</v>
      </c>
      <c r="T2218" s="35" t="s">
        <v>3235</v>
      </c>
      <c r="U2218" s="53"/>
      <c r="V2218" s="53"/>
      <c r="W2218" s="53"/>
      <c r="X2218" s="53"/>
      <c r="Y2218" s="53"/>
      <c r="Z2218" s="53"/>
      <c r="AA2218" s="53"/>
      <c r="AB2218" s="53"/>
      <c r="AC2218" s="53"/>
      <c r="AD2218" s="53"/>
      <c r="AE2218" s="53"/>
    </row>
    <row r="2219" ht="14.25" customHeight="1">
      <c r="A2219" s="157" t="str">
        <f t="shared" si="3"/>
        <v>191025_B50-T2-14_00DOK_00KSU_M04_S_1</v>
      </c>
      <c r="B2219" s="47" t="s">
        <v>4553</v>
      </c>
      <c r="C2219" s="47" t="s">
        <v>8014</v>
      </c>
      <c r="D2219" s="162" t="s">
        <v>8015</v>
      </c>
      <c r="E2219" s="66">
        <v>8065.0</v>
      </c>
      <c r="F2219" s="195">
        <v>45949.0</v>
      </c>
      <c r="G2219" s="33" t="s">
        <v>1419</v>
      </c>
      <c r="H2219" s="33" t="s">
        <v>122</v>
      </c>
      <c r="I2219" s="33" t="s">
        <v>1007</v>
      </c>
      <c r="J2219" s="35">
        <v>1.0</v>
      </c>
      <c r="K2219" s="185" t="s">
        <v>1009</v>
      </c>
      <c r="L2219" s="35">
        <v>2.0</v>
      </c>
      <c r="M2219" s="35" t="s">
        <v>1011</v>
      </c>
      <c r="N2219" s="37"/>
      <c r="O2219" s="33" t="s">
        <v>1012</v>
      </c>
      <c r="P2219" s="32"/>
      <c r="Q2219" s="35" t="s">
        <v>1013</v>
      </c>
      <c r="R2219" s="35" t="s">
        <v>1438</v>
      </c>
      <c r="S2219" s="35" t="s">
        <v>1015</v>
      </c>
      <c r="T2219" s="35" t="s">
        <v>3235</v>
      </c>
      <c r="U2219" s="53"/>
      <c r="V2219" s="53"/>
      <c r="W2219" s="53"/>
      <c r="X2219" s="53"/>
      <c r="Y2219" s="53"/>
      <c r="Z2219" s="53"/>
      <c r="AA2219" s="53"/>
      <c r="AB2219" s="53"/>
      <c r="AC2219" s="53"/>
      <c r="AD2219" s="53"/>
      <c r="AE2219" s="53"/>
    </row>
    <row r="2220" ht="14.25" customHeight="1">
      <c r="A2220" s="157" t="str">
        <f t="shared" si="3"/>
        <v>191025_B50-T2-15_00DOL_00KSV_M04_S_1</v>
      </c>
      <c r="B2220" s="47" t="s">
        <v>4557</v>
      </c>
      <c r="C2220" s="47" t="s">
        <v>8016</v>
      </c>
      <c r="D2220" s="162" t="s">
        <v>8017</v>
      </c>
      <c r="E2220" s="33" t="s">
        <v>154</v>
      </c>
      <c r="F2220" s="195">
        <v>45949.0</v>
      </c>
      <c r="G2220" s="33" t="s">
        <v>1419</v>
      </c>
      <c r="H2220" s="33" t="s">
        <v>122</v>
      </c>
      <c r="I2220" s="33" t="s">
        <v>1007</v>
      </c>
      <c r="J2220" s="35">
        <v>1.0</v>
      </c>
      <c r="K2220" s="185" t="s">
        <v>1009</v>
      </c>
      <c r="L2220" s="35">
        <v>2.0</v>
      </c>
      <c r="M2220" s="35" t="s">
        <v>1011</v>
      </c>
      <c r="N2220" s="37"/>
      <c r="O2220" s="33" t="s">
        <v>1012</v>
      </c>
      <c r="P2220" s="32"/>
      <c r="Q2220" s="35" t="s">
        <v>1013</v>
      </c>
      <c r="R2220" s="35" t="s">
        <v>1438</v>
      </c>
      <c r="S2220" s="35" t="s">
        <v>1015</v>
      </c>
      <c r="T2220" s="35" t="s">
        <v>3235</v>
      </c>
      <c r="U2220" s="53"/>
      <c r="V2220" s="53"/>
      <c r="W2220" s="53"/>
      <c r="X2220" s="53"/>
      <c r="Y2220" s="53"/>
      <c r="Z2220" s="53"/>
      <c r="AA2220" s="53"/>
      <c r="AB2220" s="53"/>
      <c r="AC2220" s="53"/>
      <c r="AD2220" s="53"/>
      <c r="AE2220" s="53"/>
    </row>
    <row r="2221" ht="14.25" customHeight="1">
      <c r="A2221" s="157" t="str">
        <f t="shared" si="3"/>
        <v>191025_B50-T2-16_00DOM_00KSW_M04_S_1</v>
      </c>
      <c r="B2221" s="47" t="s">
        <v>4563</v>
      </c>
      <c r="C2221" s="47" t="s">
        <v>8018</v>
      </c>
      <c r="D2221" s="162" t="s">
        <v>8019</v>
      </c>
      <c r="E2221" s="33" t="s">
        <v>878</v>
      </c>
      <c r="F2221" s="195">
        <v>45949.0</v>
      </c>
      <c r="G2221" s="33" t="s">
        <v>1419</v>
      </c>
      <c r="H2221" s="33" t="s">
        <v>122</v>
      </c>
      <c r="I2221" s="33" t="s">
        <v>1007</v>
      </c>
      <c r="J2221" s="35">
        <v>1.0</v>
      </c>
      <c r="K2221" s="185" t="s">
        <v>1009</v>
      </c>
      <c r="L2221" s="35">
        <v>2.0</v>
      </c>
      <c r="M2221" s="35" t="s">
        <v>1011</v>
      </c>
      <c r="N2221" s="107" t="s">
        <v>6594</v>
      </c>
      <c r="O2221" s="33" t="s">
        <v>1291</v>
      </c>
      <c r="P2221" s="33" t="s">
        <v>7297</v>
      </c>
      <c r="Q2221" s="35" t="s">
        <v>1013</v>
      </c>
      <c r="R2221" s="35" t="s">
        <v>1438</v>
      </c>
      <c r="S2221" s="35" t="s">
        <v>1015</v>
      </c>
      <c r="T2221" s="35" t="s">
        <v>3235</v>
      </c>
      <c r="U2221" s="53"/>
      <c r="V2221" s="53"/>
      <c r="W2221" s="53"/>
      <c r="X2221" s="53"/>
      <c r="Y2221" s="53"/>
      <c r="Z2221" s="53"/>
      <c r="AA2221" s="53"/>
      <c r="AB2221" s="53"/>
      <c r="AC2221" s="53"/>
      <c r="AD2221" s="53"/>
      <c r="AE2221" s="53"/>
    </row>
    <row r="2222" ht="14.25" customHeight="1">
      <c r="A2222" s="157" t="str">
        <f t="shared" si="3"/>
        <v>191026_HEK-QCS_000F2_00KSX_M04_S_1</v>
      </c>
      <c r="B2222" s="154" t="s">
        <v>108</v>
      </c>
      <c r="C2222" s="47" t="s">
        <v>8020</v>
      </c>
      <c r="D2222" s="123" t="s">
        <v>109</v>
      </c>
      <c r="E2222" s="33" t="s">
        <v>109</v>
      </c>
      <c r="F2222" s="195">
        <v>46314.0</v>
      </c>
      <c r="G2222" s="33" t="s">
        <v>1419</v>
      </c>
      <c r="H2222" s="33" t="s">
        <v>122</v>
      </c>
      <c r="I2222" s="33" t="s">
        <v>1007</v>
      </c>
      <c r="J2222" s="35">
        <v>1.0</v>
      </c>
      <c r="K2222" s="185" t="s">
        <v>1009</v>
      </c>
      <c r="L2222" s="35">
        <v>2.0</v>
      </c>
      <c r="M2222" s="35" t="s">
        <v>1011</v>
      </c>
      <c r="N2222" s="37"/>
      <c r="O2222" s="33" t="s">
        <v>1012</v>
      </c>
      <c r="P2222" s="32"/>
      <c r="Q2222" s="35" t="s">
        <v>1013</v>
      </c>
      <c r="R2222" s="35" t="s">
        <v>1438</v>
      </c>
      <c r="S2222" s="35" t="s">
        <v>1015</v>
      </c>
      <c r="T2222" s="35" t="s">
        <v>3235</v>
      </c>
      <c r="U2222" s="53"/>
      <c r="V2222" s="53"/>
      <c r="W2222" s="53"/>
      <c r="X2222" s="53"/>
      <c r="Y2222" s="53"/>
      <c r="Z2222" s="53"/>
      <c r="AA2222" s="53"/>
      <c r="AB2222" s="53"/>
      <c r="AC2222" s="53"/>
      <c r="AD2222" s="53"/>
      <c r="AE2222" s="53"/>
    </row>
    <row r="2223" ht="14.25" customHeight="1">
      <c r="A2223" s="157" t="str">
        <f t="shared" si="3"/>
        <v>191026_HEK-QCS_00J8W_00KSY_M04_S_1</v>
      </c>
      <c r="B2223" s="154" t="s">
        <v>5768</v>
      </c>
      <c r="C2223" s="47" t="s">
        <v>8021</v>
      </c>
      <c r="D2223" s="123" t="s">
        <v>109</v>
      </c>
      <c r="E2223" s="33" t="s">
        <v>109</v>
      </c>
      <c r="F2223" s="195">
        <v>46314.0</v>
      </c>
      <c r="G2223" s="33" t="s">
        <v>1419</v>
      </c>
      <c r="H2223" s="33" t="s">
        <v>122</v>
      </c>
      <c r="I2223" s="33" t="s">
        <v>1007</v>
      </c>
      <c r="J2223" s="35">
        <v>1.0</v>
      </c>
      <c r="K2223" s="185" t="s">
        <v>1009</v>
      </c>
      <c r="L2223" s="35">
        <v>2.0</v>
      </c>
      <c r="M2223" s="35" t="s">
        <v>1011</v>
      </c>
      <c r="N2223" s="37"/>
      <c r="O2223" s="33" t="s">
        <v>1012</v>
      </c>
      <c r="P2223" s="32"/>
      <c r="Q2223" s="35" t="s">
        <v>1013</v>
      </c>
      <c r="R2223" s="35" t="s">
        <v>1438</v>
      </c>
      <c r="S2223" s="35" t="s">
        <v>1015</v>
      </c>
      <c r="T2223" s="35" t="s">
        <v>3235</v>
      </c>
      <c r="U2223" s="53"/>
      <c r="V2223" s="53"/>
      <c r="W2223" s="53"/>
      <c r="X2223" s="53"/>
      <c r="Y2223" s="53"/>
      <c r="Z2223" s="53"/>
      <c r="AA2223" s="53"/>
      <c r="AB2223" s="53"/>
      <c r="AC2223" s="53"/>
      <c r="AD2223" s="53"/>
      <c r="AE2223" s="53"/>
    </row>
    <row r="2224" ht="14.25" customHeight="1">
      <c r="A2224" s="157" t="str">
        <f t="shared" si="3"/>
        <v>191026_B36-T3-1_00DHZ_00KSZ_M04_S_1</v>
      </c>
      <c r="B2224" s="47" t="s">
        <v>3517</v>
      </c>
      <c r="C2224" s="47" t="s">
        <v>5898</v>
      </c>
      <c r="D2224" s="33" t="s">
        <v>8022</v>
      </c>
      <c r="E2224" s="193">
        <v>2866.0</v>
      </c>
      <c r="F2224" s="195">
        <v>46314.0</v>
      </c>
      <c r="G2224" s="33" t="s">
        <v>1419</v>
      </c>
      <c r="H2224" s="33" t="s">
        <v>122</v>
      </c>
      <c r="I2224" s="33" t="s">
        <v>1007</v>
      </c>
      <c r="J2224" s="35">
        <v>1.0</v>
      </c>
      <c r="K2224" s="185" t="s">
        <v>1009</v>
      </c>
      <c r="L2224" s="35">
        <v>2.0</v>
      </c>
      <c r="M2224" s="35" t="s">
        <v>1011</v>
      </c>
      <c r="N2224" s="107" t="s">
        <v>8023</v>
      </c>
      <c r="O2224" s="33" t="s">
        <v>1012</v>
      </c>
      <c r="P2224" s="32"/>
      <c r="Q2224" s="35" t="s">
        <v>1013</v>
      </c>
      <c r="R2224" s="35" t="s">
        <v>1438</v>
      </c>
      <c r="S2224" s="35" t="s">
        <v>1015</v>
      </c>
      <c r="T2224" s="35" t="s">
        <v>3235</v>
      </c>
      <c r="U2224" s="53"/>
      <c r="V2224" s="53"/>
      <c r="W2224" s="53"/>
      <c r="X2224" s="53"/>
      <c r="Y2224" s="53"/>
      <c r="Z2224" s="53"/>
      <c r="AA2224" s="53"/>
      <c r="AB2224" s="53"/>
      <c r="AC2224" s="53"/>
      <c r="AD2224" s="53"/>
      <c r="AE2224" s="53"/>
    </row>
    <row r="2225" ht="14.25" customHeight="1">
      <c r="A2225" s="157" t="str">
        <f t="shared" si="3"/>
        <v>191026_B36-T3-2_00DI0_00KT0_M04_S_1</v>
      </c>
      <c r="B2225" s="47" t="s">
        <v>3521</v>
      </c>
      <c r="C2225" s="47" t="s">
        <v>5904</v>
      </c>
      <c r="D2225" s="33" t="s">
        <v>8024</v>
      </c>
      <c r="E2225" s="193">
        <v>2341.0</v>
      </c>
      <c r="F2225" s="195">
        <v>46314.0</v>
      </c>
      <c r="G2225" s="33" t="s">
        <v>1419</v>
      </c>
      <c r="H2225" s="33" t="s">
        <v>122</v>
      </c>
      <c r="I2225" s="33" t="s">
        <v>1007</v>
      </c>
      <c r="J2225" s="35">
        <v>1.0</v>
      </c>
      <c r="K2225" s="185" t="s">
        <v>1009</v>
      </c>
      <c r="L2225" s="35">
        <v>2.0</v>
      </c>
      <c r="M2225" s="35" t="s">
        <v>1011</v>
      </c>
      <c r="N2225" s="37"/>
      <c r="O2225" s="33" t="s">
        <v>1012</v>
      </c>
      <c r="P2225" s="32"/>
      <c r="Q2225" s="35" t="s">
        <v>1013</v>
      </c>
      <c r="R2225" s="35" t="s">
        <v>1438</v>
      </c>
      <c r="S2225" s="35" t="s">
        <v>1015</v>
      </c>
      <c r="T2225" s="35" t="s">
        <v>3235</v>
      </c>
      <c r="U2225" s="53"/>
      <c r="V2225" s="53"/>
      <c r="W2225" s="53"/>
      <c r="X2225" s="53"/>
      <c r="Y2225" s="53"/>
      <c r="Z2225" s="53"/>
      <c r="AA2225" s="53"/>
      <c r="AB2225" s="53"/>
      <c r="AC2225" s="53"/>
      <c r="AD2225" s="53"/>
      <c r="AE2225" s="53"/>
    </row>
    <row r="2226" ht="14.25" customHeight="1">
      <c r="A2226" s="157" t="str">
        <f t="shared" si="3"/>
        <v>191026_B36-T3-3_00DI1_00KT1_M04_S_1</v>
      </c>
      <c r="B2226" s="47" t="s">
        <v>3526</v>
      </c>
      <c r="C2226" s="47" t="s">
        <v>5910</v>
      </c>
      <c r="D2226" s="33" t="s">
        <v>8025</v>
      </c>
      <c r="E2226" s="193">
        <v>6373.0</v>
      </c>
      <c r="F2226" s="195">
        <v>46314.0</v>
      </c>
      <c r="G2226" s="33" t="s">
        <v>1419</v>
      </c>
      <c r="H2226" s="33" t="s">
        <v>122</v>
      </c>
      <c r="I2226" s="33" t="s">
        <v>1007</v>
      </c>
      <c r="J2226" s="35">
        <v>1.0</v>
      </c>
      <c r="K2226" s="185" t="s">
        <v>1009</v>
      </c>
      <c r="L2226" s="35">
        <v>2.0</v>
      </c>
      <c r="M2226" s="35" t="s">
        <v>1011</v>
      </c>
      <c r="N2226" s="107" t="s">
        <v>7819</v>
      </c>
      <c r="O2226" s="33" t="s">
        <v>1012</v>
      </c>
      <c r="P2226" s="32"/>
      <c r="Q2226" s="35" t="s">
        <v>1013</v>
      </c>
      <c r="R2226" s="35" t="s">
        <v>1438</v>
      </c>
      <c r="S2226" s="35" t="s">
        <v>1015</v>
      </c>
      <c r="T2226" s="35" t="s">
        <v>3235</v>
      </c>
      <c r="U2226" s="53"/>
      <c r="V2226" s="53"/>
      <c r="W2226" s="53"/>
      <c r="X2226" s="53"/>
      <c r="Y2226" s="53"/>
      <c r="Z2226" s="53"/>
      <c r="AA2226" s="53"/>
      <c r="AB2226" s="53"/>
      <c r="AC2226" s="53"/>
      <c r="AD2226" s="53"/>
      <c r="AE2226" s="53"/>
    </row>
    <row r="2227" ht="14.25" customHeight="1">
      <c r="A2227" s="157" t="str">
        <f t="shared" si="3"/>
        <v>191026_B36-T3-4_00DI2_00KT2_M04_S_1</v>
      </c>
      <c r="B2227" s="47" t="s">
        <v>3530</v>
      </c>
      <c r="C2227" s="47" t="s">
        <v>5916</v>
      </c>
      <c r="D2227" s="33" t="s">
        <v>8026</v>
      </c>
      <c r="E2227" s="193">
        <v>7111.0</v>
      </c>
      <c r="F2227" s="195">
        <v>46314.0</v>
      </c>
      <c r="G2227" s="33" t="s">
        <v>1419</v>
      </c>
      <c r="H2227" s="33" t="s">
        <v>122</v>
      </c>
      <c r="I2227" s="33" t="s">
        <v>1007</v>
      </c>
      <c r="J2227" s="35">
        <v>1.0</v>
      </c>
      <c r="K2227" s="185" t="s">
        <v>1009</v>
      </c>
      <c r="L2227" s="35">
        <v>2.0</v>
      </c>
      <c r="M2227" s="35" t="s">
        <v>1011</v>
      </c>
      <c r="N2227" s="107" t="s">
        <v>7819</v>
      </c>
      <c r="O2227" s="33" t="s">
        <v>1012</v>
      </c>
      <c r="P2227" s="32"/>
      <c r="Q2227" s="35" t="s">
        <v>1013</v>
      </c>
      <c r="R2227" s="35" t="s">
        <v>1438</v>
      </c>
      <c r="S2227" s="35" t="s">
        <v>1015</v>
      </c>
      <c r="T2227" s="35" t="s">
        <v>3235</v>
      </c>
      <c r="U2227" s="53"/>
      <c r="V2227" s="53"/>
      <c r="W2227" s="53"/>
      <c r="X2227" s="53"/>
      <c r="Y2227" s="53"/>
      <c r="Z2227" s="53"/>
      <c r="AA2227" s="53"/>
      <c r="AB2227" s="53"/>
      <c r="AC2227" s="53"/>
      <c r="AD2227" s="53"/>
      <c r="AE2227" s="53"/>
    </row>
    <row r="2228" ht="14.25" customHeight="1">
      <c r="A2228" s="157" t="str">
        <f t="shared" si="3"/>
        <v>191026_B36-T3-5_00DI3_00KT3_M04_S_1</v>
      </c>
      <c r="B2228" s="47" t="s">
        <v>3534</v>
      </c>
      <c r="C2228" s="47" t="s">
        <v>5922</v>
      </c>
      <c r="D2228" s="33" t="s">
        <v>8027</v>
      </c>
      <c r="E2228" s="193">
        <v>3408.0</v>
      </c>
      <c r="F2228" s="195">
        <v>46314.0</v>
      </c>
      <c r="G2228" s="33" t="s">
        <v>1419</v>
      </c>
      <c r="H2228" s="33" t="s">
        <v>122</v>
      </c>
      <c r="I2228" s="33" t="s">
        <v>1007</v>
      </c>
      <c r="J2228" s="35">
        <v>1.0</v>
      </c>
      <c r="K2228" s="185" t="s">
        <v>1009</v>
      </c>
      <c r="L2228" s="35">
        <v>2.0</v>
      </c>
      <c r="M2228" s="35" t="s">
        <v>1011</v>
      </c>
      <c r="N2228" s="37"/>
      <c r="O2228" s="33" t="s">
        <v>1012</v>
      </c>
      <c r="P2228" s="32"/>
      <c r="Q2228" s="35" t="s">
        <v>1013</v>
      </c>
      <c r="R2228" s="35" t="s">
        <v>1438</v>
      </c>
      <c r="S2228" s="35" t="s">
        <v>1015</v>
      </c>
      <c r="T2228" s="35" t="s">
        <v>3235</v>
      </c>
      <c r="U2228" s="53"/>
      <c r="V2228" s="53"/>
      <c r="W2228" s="53"/>
      <c r="X2228" s="53"/>
      <c r="Y2228" s="53"/>
      <c r="Z2228" s="53"/>
      <c r="AA2228" s="53"/>
      <c r="AB2228" s="53"/>
      <c r="AC2228" s="53"/>
      <c r="AD2228" s="53"/>
      <c r="AE2228" s="53"/>
    </row>
    <row r="2229" ht="14.25" customHeight="1">
      <c r="A2229" s="157" t="str">
        <f t="shared" si="3"/>
        <v>191026_B36-T3-6_00DI4_00KT4_M04_S_1</v>
      </c>
      <c r="B2229" s="47" t="s">
        <v>3546</v>
      </c>
      <c r="C2229" s="47" t="s">
        <v>5928</v>
      </c>
      <c r="D2229" s="33" t="s">
        <v>8028</v>
      </c>
      <c r="E2229" s="193">
        <v>2526.0</v>
      </c>
      <c r="F2229" s="195">
        <v>46314.0</v>
      </c>
      <c r="G2229" s="33" t="s">
        <v>1419</v>
      </c>
      <c r="H2229" s="33" t="s">
        <v>122</v>
      </c>
      <c r="I2229" s="33" t="s">
        <v>1007</v>
      </c>
      <c r="J2229" s="35">
        <v>1.0</v>
      </c>
      <c r="K2229" s="185" t="s">
        <v>1009</v>
      </c>
      <c r="L2229" s="35">
        <v>2.0</v>
      </c>
      <c r="M2229" s="35" t="s">
        <v>1011</v>
      </c>
      <c r="N2229" s="37"/>
      <c r="O2229" s="33" t="s">
        <v>1012</v>
      </c>
      <c r="P2229" s="32"/>
      <c r="Q2229" s="35" t="s">
        <v>1013</v>
      </c>
      <c r="R2229" s="35" t="s">
        <v>1438</v>
      </c>
      <c r="S2229" s="35" t="s">
        <v>1015</v>
      </c>
      <c r="T2229" s="35" t="s">
        <v>3235</v>
      </c>
      <c r="U2229" s="53"/>
      <c r="V2229" s="53"/>
      <c r="W2229" s="53"/>
      <c r="X2229" s="53"/>
      <c r="Y2229" s="53"/>
      <c r="Z2229" s="53"/>
      <c r="AA2229" s="53"/>
      <c r="AB2229" s="53"/>
      <c r="AC2229" s="53"/>
      <c r="AD2229" s="53"/>
      <c r="AE2229" s="53"/>
    </row>
    <row r="2230" ht="14.25" customHeight="1">
      <c r="A2230" s="157" t="str">
        <f t="shared" si="3"/>
        <v>191026_B36-T3-7_00DI5_00KT5_M04_S_1</v>
      </c>
      <c r="B2230" s="47" t="s">
        <v>3552</v>
      </c>
      <c r="C2230" s="47" t="s">
        <v>5932</v>
      </c>
      <c r="D2230" s="33" t="s">
        <v>8029</v>
      </c>
      <c r="E2230" s="193">
        <v>2116.0</v>
      </c>
      <c r="F2230" s="195">
        <v>46314.0</v>
      </c>
      <c r="G2230" s="33" t="s">
        <v>1419</v>
      </c>
      <c r="H2230" s="33" t="s">
        <v>122</v>
      </c>
      <c r="I2230" s="33" t="s">
        <v>1007</v>
      </c>
      <c r="J2230" s="35">
        <v>1.0</v>
      </c>
      <c r="K2230" s="185" t="s">
        <v>1009</v>
      </c>
      <c r="L2230" s="35">
        <v>2.0</v>
      </c>
      <c r="M2230" s="35" t="s">
        <v>1011</v>
      </c>
      <c r="N2230" s="37"/>
      <c r="O2230" s="33" t="s">
        <v>1012</v>
      </c>
      <c r="P2230" s="32"/>
      <c r="Q2230" s="35" t="s">
        <v>1013</v>
      </c>
      <c r="R2230" s="35" t="s">
        <v>1438</v>
      </c>
      <c r="S2230" s="35" t="s">
        <v>1015</v>
      </c>
      <c r="T2230" s="35" t="s">
        <v>3235</v>
      </c>
      <c r="U2230" s="53"/>
      <c r="V2230" s="53"/>
      <c r="W2230" s="53"/>
      <c r="X2230" s="53"/>
      <c r="Y2230" s="53"/>
      <c r="Z2230" s="53"/>
      <c r="AA2230" s="53"/>
      <c r="AB2230" s="53"/>
      <c r="AC2230" s="53"/>
      <c r="AD2230" s="53"/>
      <c r="AE2230" s="53"/>
    </row>
    <row r="2231" ht="14.25" customHeight="1">
      <c r="A2231" s="157" t="str">
        <f t="shared" si="3"/>
        <v>191026_B36-T3-8_00DI6_00KT6_M04_S_1</v>
      </c>
      <c r="B2231" s="47" t="s">
        <v>3556</v>
      </c>
      <c r="C2231" s="47" t="s">
        <v>5938</v>
      </c>
      <c r="D2231" s="33" t="s">
        <v>8030</v>
      </c>
      <c r="E2231" s="193">
        <v>3244.0</v>
      </c>
      <c r="F2231" s="195">
        <v>46314.0</v>
      </c>
      <c r="G2231" s="33" t="s">
        <v>1419</v>
      </c>
      <c r="H2231" s="33" t="s">
        <v>122</v>
      </c>
      <c r="I2231" s="33" t="s">
        <v>1007</v>
      </c>
      <c r="J2231" s="35">
        <v>1.0</v>
      </c>
      <c r="K2231" s="185" t="s">
        <v>1009</v>
      </c>
      <c r="L2231" s="35">
        <v>2.0</v>
      </c>
      <c r="M2231" s="35" t="s">
        <v>1011</v>
      </c>
      <c r="N2231" s="37"/>
      <c r="O2231" s="33" t="s">
        <v>1012</v>
      </c>
      <c r="P2231" s="32"/>
      <c r="Q2231" s="35" t="s">
        <v>1013</v>
      </c>
      <c r="R2231" s="35" t="s">
        <v>1438</v>
      </c>
      <c r="S2231" s="35" t="s">
        <v>1015</v>
      </c>
      <c r="T2231" s="35" t="s">
        <v>3235</v>
      </c>
      <c r="U2231" s="53"/>
      <c r="V2231" s="53"/>
      <c r="W2231" s="53"/>
      <c r="X2231" s="53"/>
      <c r="Y2231" s="53"/>
      <c r="Z2231" s="53"/>
      <c r="AA2231" s="53"/>
      <c r="AB2231" s="53"/>
      <c r="AC2231" s="53"/>
      <c r="AD2231" s="53"/>
      <c r="AE2231" s="53"/>
    </row>
    <row r="2232" ht="14.25" customHeight="1">
      <c r="A2232" s="157" t="str">
        <f t="shared" si="3"/>
        <v>191026_B36-T3-9_00DI7_00KT7_M04_S_1</v>
      </c>
      <c r="B2232" s="47" t="s">
        <v>3560</v>
      </c>
      <c r="C2232" s="47" t="s">
        <v>5944</v>
      </c>
      <c r="D2232" s="33" t="s">
        <v>8031</v>
      </c>
      <c r="E2232" s="193">
        <v>6550.0</v>
      </c>
      <c r="F2232" s="195">
        <v>46314.0</v>
      </c>
      <c r="G2232" s="33" t="s">
        <v>1419</v>
      </c>
      <c r="H2232" s="33" t="s">
        <v>122</v>
      </c>
      <c r="I2232" s="33" t="s">
        <v>1007</v>
      </c>
      <c r="J2232" s="35">
        <v>1.0</v>
      </c>
      <c r="K2232" s="185" t="s">
        <v>1009</v>
      </c>
      <c r="L2232" s="35">
        <v>2.0</v>
      </c>
      <c r="M2232" s="35" t="s">
        <v>1011</v>
      </c>
      <c r="N2232" s="37"/>
      <c r="O2232" s="33" t="s">
        <v>1012</v>
      </c>
      <c r="P2232" s="32"/>
      <c r="Q2232" s="35" t="s">
        <v>1013</v>
      </c>
      <c r="R2232" s="35" t="s">
        <v>1438</v>
      </c>
      <c r="S2232" s="35" t="s">
        <v>1015</v>
      </c>
      <c r="T2232" s="35" t="s">
        <v>3235</v>
      </c>
      <c r="U2232" s="53"/>
      <c r="V2232" s="53"/>
      <c r="W2232" s="53"/>
      <c r="X2232" s="53"/>
      <c r="Y2232" s="53"/>
      <c r="Z2232" s="53"/>
      <c r="AA2232" s="53"/>
      <c r="AB2232" s="53"/>
      <c r="AC2232" s="53"/>
      <c r="AD2232" s="53"/>
      <c r="AE2232" s="53"/>
    </row>
    <row r="2233" ht="14.25" customHeight="1">
      <c r="A2233" s="157" t="str">
        <f t="shared" si="3"/>
        <v>191026_B36-T3-10_00DI8_00KT8_M04_S_1</v>
      </c>
      <c r="B2233" s="47" t="s">
        <v>3564</v>
      </c>
      <c r="C2233" s="47" t="s">
        <v>5950</v>
      </c>
      <c r="D2233" s="33" t="s">
        <v>8032</v>
      </c>
      <c r="E2233" s="193">
        <v>8257.0</v>
      </c>
      <c r="F2233" s="195">
        <v>46314.0</v>
      </c>
      <c r="G2233" s="33" t="s">
        <v>1419</v>
      </c>
      <c r="H2233" s="33" t="s">
        <v>122</v>
      </c>
      <c r="I2233" s="33" t="s">
        <v>1007</v>
      </c>
      <c r="J2233" s="35">
        <v>1.0</v>
      </c>
      <c r="K2233" s="185" t="s">
        <v>1009</v>
      </c>
      <c r="L2233" s="35">
        <v>2.0</v>
      </c>
      <c r="M2233" s="35" t="s">
        <v>1011</v>
      </c>
      <c r="N2233" s="37"/>
      <c r="O2233" s="33" t="s">
        <v>1012</v>
      </c>
      <c r="P2233" s="32"/>
      <c r="Q2233" s="35" t="s">
        <v>1013</v>
      </c>
      <c r="R2233" s="35" t="s">
        <v>1438</v>
      </c>
      <c r="S2233" s="35" t="s">
        <v>1015</v>
      </c>
      <c r="T2233" s="35" t="s">
        <v>3235</v>
      </c>
      <c r="U2233" s="53"/>
      <c r="V2233" s="53"/>
      <c r="W2233" s="53"/>
      <c r="X2233" s="53"/>
      <c r="Y2233" s="53"/>
      <c r="Z2233" s="53"/>
      <c r="AA2233" s="53"/>
      <c r="AB2233" s="53"/>
      <c r="AC2233" s="53"/>
      <c r="AD2233" s="53"/>
      <c r="AE2233" s="53"/>
    </row>
    <row r="2234" ht="14.25" customHeight="1">
      <c r="A2234" s="157" t="str">
        <f t="shared" si="3"/>
        <v>191026_B36-T3-11_00DI9_00KT9_M04_S_1</v>
      </c>
      <c r="B2234" s="47" t="s">
        <v>3572</v>
      </c>
      <c r="C2234" s="47" t="s">
        <v>5956</v>
      </c>
      <c r="D2234" s="33" t="s">
        <v>8033</v>
      </c>
      <c r="E2234" s="193">
        <v>5570.0</v>
      </c>
      <c r="F2234" s="195">
        <v>46314.0</v>
      </c>
      <c r="G2234" s="33" t="s">
        <v>1419</v>
      </c>
      <c r="H2234" s="33" t="s">
        <v>122</v>
      </c>
      <c r="I2234" s="33" t="s">
        <v>1007</v>
      </c>
      <c r="J2234" s="35">
        <v>1.0</v>
      </c>
      <c r="K2234" s="185" t="s">
        <v>1009</v>
      </c>
      <c r="L2234" s="35">
        <v>2.0</v>
      </c>
      <c r="M2234" s="35" t="s">
        <v>1011</v>
      </c>
      <c r="N2234" s="37"/>
      <c r="O2234" s="33" t="s">
        <v>1012</v>
      </c>
      <c r="P2234" s="32"/>
      <c r="Q2234" s="35" t="s">
        <v>1013</v>
      </c>
      <c r="R2234" s="35" t="s">
        <v>1438</v>
      </c>
      <c r="S2234" s="35" t="s">
        <v>1015</v>
      </c>
      <c r="T2234" s="35" t="s">
        <v>3235</v>
      </c>
      <c r="U2234" s="53"/>
      <c r="V2234" s="53"/>
      <c r="W2234" s="53"/>
      <c r="X2234" s="53"/>
      <c r="Y2234" s="53"/>
      <c r="Z2234" s="53"/>
      <c r="AA2234" s="53"/>
      <c r="AB2234" s="53"/>
      <c r="AC2234" s="53"/>
      <c r="AD2234" s="53"/>
      <c r="AE2234" s="53"/>
    </row>
    <row r="2235" ht="14.25" customHeight="1">
      <c r="A2235" s="157" t="str">
        <f t="shared" si="3"/>
        <v>191026_B36-T3-12_00DIA_00KTA_M04_S_1</v>
      </c>
      <c r="B2235" s="47" t="s">
        <v>3575</v>
      </c>
      <c r="C2235" s="47" t="s">
        <v>5962</v>
      </c>
      <c r="D2235" s="33" t="s">
        <v>8034</v>
      </c>
      <c r="E2235" s="193">
        <v>8091.0</v>
      </c>
      <c r="F2235" s="195">
        <v>46314.0</v>
      </c>
      <c r="G2235" s="33" t="s">
        <v>1419</v>
      </c>
      <c r="H2235" s="33" t="s">
        <v>122</v>
      </c>
      <c r="I2235" s="33" t="s">
        <v>1007</v>
      </c>
      <c r="J2235" s="35">
        <v>1.0</v>
      </c>
      <c r="K2235" s="185" t="s">
        <v>1009</v>
      </c>
      <c r="L2235" s="35">
        <v>2.0</v>
      </c>
      <c r="M2235" s="35" t="s">
        <v>1011</v>
      </c>
      <c r="N2235" s="37"/>
      <c r="O2235" s="33" t="s">
        <v>1012</v>
      </c>
      <c r="P2235" s="32"/>
      <c r="Q2235" s="35" t="s">
        <v>1013</v>
      </c>
      <c r="R2235" s="35" t="s">
        <v>1438</v>
      </c>
      <c r="S2235" s="35" t="s">
        <v>1015</v>
      </c>
      <c r="T2235" s="35" t="s">
        <v>3235</v>
      </c>
      <c r="U2235" s="53"/>
      <c r="V2235" s="53"/>
      <c r="W2235" s="53"/>
      <c r="X2235" s="53"/>
      <c r="Y2235" s="53"/>
      <c r="Z2235" s="53"/>
      <c r="AA2235" s="53"/>
      <c r="AB2235" s="53"/>
      <c r="AC2235" s="53"/>
      <c r="AD2235" s="53"/>
      <c r="AE2235" s="53"/>
    </row>
    <row r="2236" ht="14.25" customHeight="1">
      <c r="A2236" s="157" t="str">
        <f t="shared" si="3"/>
        <v>191026_B36-T3-13_00DIB_00KTB_M04_S_1</v>
      </c>
      <c r="B2236" s="47" t="s">
        <v>3580</v>
      </c>
      <c r="C2236" s="47" t="s">
        <v>5968</v>
      </c>
      <c r="D2236" s="33" t="s">
        <v>8035</v>
      </c>
      <c r="E2236" s="193">
        <v>3497.0</v>
      </c>
      <c r="F2236" s="195">
        <v>46314.0</v>
      </c>
      <c r="G2236" s="33" t="s">
        <v>1419</v>
      </c>
      <c r="H2236" s="33" t="s">
        <v>122</v>
      </c>
      <c r="I2236" s="33" t="s">
        <v>1007</v>
      </c>
      <c r="J2236" s="35">
        <v>1.0</v>
      </c>
      <c r="K2236" s="185" t="s">
        <v>1009</v>
      </c>
      <c r="L2236" s="35">
        <v>2.0</v>
      </c>
      <c r="M2236" s="35" t="s">
        <v>1011</v>
      </c>
      <c r="N2236" s="37"/>
      <c r="O2236" s="33" t="s">
        <v>1012</v>
      </c>
      <c r="P2236" s="32"/>
      <c r="Q2236" s="35" t="s">
        <v>1013</v>
      </c>
      <c r="R2236" s="35" t="s">
        <v>1438</v>
      </c>
      <c r="S2236" s="35" t="s">
        <v>1015</v>
      </c>
      <c r="T2236" s="35" t="s">
        <v>3235</v>
      </c>
      <c r="U2236" s="53"/>
      <c r="V2236" s="53"/>
      <c r="W2236" s="53"/>
      <c r="X2236" s="53"/>
      <c r="Y2236" s="53"/>
      <c r="Z2236" s="53"/>
      <c r="AA2236" s="53"/>
      <c r="AB2236" s="53"/>
      <c r="AC2236" s="53"/>
      <c r="AD2236" s="53"/>
      <c r="AE2236" s="53"/>
    </row>
    <row r="2237" ht="14.25" customHeight="1">
      <c r="A2237" s="157" t="str">
        <f t="shared" si="3"/>
        <v>191026_B36-T3-14_00DIC_00KTC_M04_S_1</v>
      </c>
      <c r="B2237" s="47" t="s">
        <v>3584</v>
      </c>
      <c r="C2237" s="47" t="s">
        <v>5974</v>
      </c>
      <c r="D2237" s="33" t="s">
        <v>8036</v>
      </c>
      <c r="E2237" s="193">
        <v>6450.0</v>
      </c>
      <c r="F2237" s="195">
        <v>46314.0</v>
      </c>
      <c r="G2237" s="33" t="s">
        <v>1419</v>
      </c>
      <c r="H2237" s="33" t="s">
        <v>122</v>
      </c>
      <c r="I2237" s="33" t="s">
        <v>1007</v>
      </c>
      <c r="J2237" s="35">
        <v>1.0</v>
      </c>
      <c r="K2237" s="185" t="s">
        <v>1009</v>
      </c>
      <c r="L2237" s="35">
        <v>2.0</v>
      </c>
      <c r="M2237" s="35" t="s">
        <v>1011</v>
      </c>
      <c r="N2237" s="37"/>
      <c r="O2237" s="33" t="s">
        <v>1012</v>
      </c>
      <c r="P2237" s="32"/>
      <c r="Q2237" s="35" t="s">
        <v>1013</v>
      </c>
      <c r="R2237" s="35" t="s">
        <v>1438</v>
      </c>
      <c r="S2237" s="35" t="s">
        <v>1015</v>
      </c>
      <c r="T2237" s="35" t="s">
        <v>3235</v>
      </c>
      <c r="U2237" s="53"/>
      <c r="V2237" s="53"/>
      <c r="W2237" s="53"/>
      <c r="X2237" s="53"/>
      <c r="Y2237" s="53"/>
      <c r="Z2237" s="53"/>
      <c r="AA2237" s="53"/>
      <c r="AB2237" s="53"/>
      <c r="AC2237" s="53"/>
      <c r="AD2237" s="53"/>
      <c r="AE2237" s="53"/>
    </row>
    <row r="2238" ht="14.25" customHeight="1">
      <c r="A2238" s="157" t="str">
        <f t="shared" si="3"/>
        <v>191026_B36-T3-15_00DID_00KTD_M04_S_1</v>
      </c>
      <c r="B2238" s="47" t="s">
        <v>3587</v>
      </c>
      <c r="C2238" s="47" t="s">
        <v>5980</v>
      </c>
      <c r="D2238" s="33" t="s">
        <v>8037</v>
      </c>
      <c r="E2238" s="33" t="s">
        <v>154</v>
      </c>
      <c r="F2238" s="195">
        <v>46314.0</v>
      </c>
      <c r="G2238" s="33" t="s">
        <v>1419</v>
      </c>
      <c r="H2238" s="33" t="s">
        <v>122</v>
      </c>
      <c r="I2238" s="33" t="s">
        <v>1007</v>
      </c>
      <c r="J2238" s="35">
        <v>1.0</v>
      </c>
      <c r="K2238" s="185" t="s">
        <v>1009</v>
      </c>
      <c r="L2238" s="35">
        <v>2.0</v>
      </c>
      <c r="M2238" s="35" t="s">
        <v>1011</v>
      </c>
      <c r="N2238" s="107" t="s">
        <v>7819</v>
      </c>
      <c r="O2238" s="33" t="s">
        <v>1012</v>
      </c>
      <c r="P2238" s="32"/>
      <c r="Q2238" s="35" t="s">
        <v>1013</v>
      </c>
      <c r="R2238" s="35" t="s">
        <v>1438</v>
      </c>
      <c r="S2238" s="35" t="s">
        <v>1015</v>
      </c>
      <c r="T2238" s="35" t="s">
        <v>3235</v>
      </c>
      <c r="U2238" s="53"/>
      <c r="V2238" s="53"/>
      <c r="W2238" s="53"/>
      <c r="X2238" s="53"/>
      <c r="Y2238" s="53"/>
      <c r="Z2238" s="53"/>
      <c r="AA2238" s="53"/>
      <c r="AB2238" s="53"/>
      <c r="AC2238" s="53"/>
      <c r="AD2238" s="53"/>
      <c r="AE2238" s="53"/>
    </row>
    <row r="2239" ht="14.25" customHeight="1">
      <c r="A2239" s="157" t="str">
        <f t="shared" si="3"/>
        <v>191026_B36-T3-16_00DIE_00KTE_M04_S_1</v>
      </c>
      <c r="B2239" s="47" t="s">
        <v>3590</v>
      </c>
      <c r="C2239" s="47" t="s">
        <v>5985</v>
      </c>
      <c r="D2239" s="33" t="s">
        <v>8038</v>
      </c>
      <c r="E2239" s="33" t="s">
        <v>827</v>
      </c>
      <c r="F2239" s="195">
        <v>46314.0</v>
      </c>
      <c r="G2239" s="33" t="s">
        <v>1419</v>
      </c>
      <c r="H2239" s="33" t="s">
        <v>122</v>
      </c>
      <c r="I2239" s="33" t="s">
        <v>1007</v>
      </c>
      <c r="J2239" s="35">
        <v>1.0</v>
      </c>
      <c r="K2239" s="185" t="s">
        <v>1009</v>
      </c>
      <c r="L2239" s="35">
        <v>2.0</v>
      </c>
      <c r="M2239" s="35" t="s">
        <v>1011</v>
      </c>
      <c r="N2239" s="107" t="s">
        <v>7819</v>
      </c>
      <c r="O2239" s="33" t="s">
        <v>1012</v>
      </c>
      <c r="P2239" s="32"/>
      <c r="Q2239" s="35" t="s">
        <v>1013</v>
      </c>
      <c r="R2239" s="35" t="s">
        <v>1438</v>
      </c>
      <c r="S2239" s="35" t="s">
        <v>1015</v>
      </c>
      <c r="T2239" s="35" t="s">
        <v>3235</v>
      </c>
      <c r="U2239" s="53"/>
      <c r="V2239" s="53"/>
      <c r="W2239" s="53"/>
      <c r="X2239" s="53"/>
      <c r="Y2239" s="53"/>
      <c r="Z2239" s="53"/>
      <c r="AA2239" s="53"/>
      <c r="AB2239" s="53"/>
      <c r="AC2239" s="53"/>
      <c r="AD2239" s="53"/>
      <c r="AE2239" s="53"/>
    </row>
    <row r="2240" ht="14.25" customHeight="1">
      <c r="A2240" s="157" t="str">
        <f t="shared" si="3"/>
        <v>191025_HEK-QCS_000F2_00KTF_M06_S_1</v>
      </c>
      <c r="B2240" s="154" t="s">
        <v>108</v>
      </c>
      <c r="C2240" s="47" t="s">
        <v>8039</v>
      </c>
      <c r="D2240" s="123" t="s">
        <v>109</v>
      </c>
      <c r="E2240" s="33" t="s">
        <v>109</v>
      </c>
      <c r="F2240" s="195">
        <v>45949.0</v>
      </c>
      <c r="G2240" s="33" t="s">
        <v>2498</v>
      </c>
      <c r="H2240" s="33" t="s">
        <v>122</v>
      </c>
      <c r="I2240" s="33" t="s">
        <v>1007</v>
      </c>
      <c r="J2240" s="35">
        <v>1.0</v>
      </c>
      <c r="K2240" s="185" t="s">
        <v>1009</v>
      </c>
      <c r="L2240" s="35">
        <v>2.0</v>
      </c>
      <c r="M2240" s="35" t="s">
        <v>1011</v>
      </c>
      <c r="N2240" s="37"/>
      <c r="O2240" s="33" t="s">
        <v>1012</v>
      </c>
      <c r="P2240" s="32"/>
      <c r="Q2240" s="35" t="s">
        <v>1013</v>
      </c>
      <c r="R2240" s="33" t="s">
        <v>2500</v>
      </c>
      <c r="S2240" s="35" t="s">
        <v>1015</v>
      </c>
      <c r="T2240" s="33" t="s">
        <v>2501</v>
      </c>
      <c r="U2240" s="53"/>
      <c r="V2240" s="53"/>
      <c r="W2240" s="53"/>
      <c r="X2240" s="53"/>
      <c r="Y2240" s="53"/>
      <c r="Z2240" s="53"/>
      <c r="AA2240" s="53"/>
      <c r="AB2240" s="53"/>
      <c r="AC2240" s="53"/>
      <c r="AD2240" s="53"/>
      <c r="AE2240" s="53"/>
    </row>
    <row r="2241" ht="14.25" customHeight="1">
      <c r="A2241" s="157" t="str">
        <f t="shared" si="3"/>
        <v>191025_HEK-QCS_00J8W_00KTG_M06_S_1</v>
      </c>
      <c r="B2241" s="154" t="s">
        <v>5768</v>
      </c>
      <c r="C2241" s="47" t="s">
        <v>8040</v>
      </c>
      <c r="D2241" s="123" t="s">
        <v>109</v>
      </c>
      <c r="E2241" s="33" t="s">
        <v>109</v>
      </c>
      <c r="F2241" s="195">
        <v>45949.0</v>
      </c>
      <c r="G2241" s="33" t="s">
        <v>2498</v>
      </c>
      <c r="H2241" s="33" t="s">
        <v>122</v>
      </c>
      <c r="I2241" s="33" t="s">
        <v>1007</v>
      </c>
      <c r="J2241" s="35">
        <v>1.0</v>
      </c>
      <c r="K2241" s="185" t="s">
        <v>1009</v>
      </c>
      <c r="L2241" s="35">
        <v>2.0</v>
      </c>
      <c r="M2241" s="35" t="s">
        <v>1011</v>
      </c>
      <c r="N2241" s="37"/>
      <c r="O2241" s="33" t="s">
        <v>1012</v>
      </c>
      <c r="P2241" s="32"/>
      <c r="Q2241" s="35" t="s">
        <v>1013</v>
      </c>
      <c r="R2241" s="33" t="s">
        <v>2500</v>
      </c>
      <c r="S2241" s="35" t="s">
        <v>1015</v>
      </c>
      <c r="T2241" s="33" t="s">
        <v>2501</v>
      </c>
      <c r="U2241" s="53"/>
      <c r="V2241" s="53"/>
      <c r="W2241" s="53"/>
      <c r="X2241" s="53"/>
      <c r="Y2241" s="53"/>
      <c r="Z2241" s="53"/>
      <c r="AA2241" s="53"/>
      <c r="AB2241" s="53"/>
      <c r="AC2241" s="53"/>
      <c r="AD2241" s="53"/>
      <c r="AE2241" s="53"/>
    </row>
    <row r="2242" ht="14.25" customHeight="1">
      <c r="A2242" s="157" t="str">
        <f t="shared" si="3"/>
        <v>191025_B58-T2-1_00DRO_00KTH_M06_S_1</v>
      </c>
      <c r="B2242" s="47" t="s">
        <v>5089</v>
      </c>
      <c r="C2242" s="47" t="s">
        <v>8041</v>
      </c>
      <c r="D2242" s="162" t="s">
        <v>8042</v>
      </c>
      <c r="E2242" s="190">
        <v>2560.0</v>
      </c>
      <c r="F2242" s="195">
        <v>45949.0</v>
      </c>
      <c r="G2242" s="33" t="s">
        <v>2498</v>
      </c>
      <c r="H2242" s="33" t="s">
        <v>122</v>
      </c>
      <c r="I2242" s="33" t="s">
        <v>1007</v>
      </c>
      <c r="J2242" s="35">
        <v>1.0</v>
      </c>
      <c r="K2242" s="185" t="s">
        <v>1009</v>
      </c>
      <c r="L2242" s="35">
        <v>2.0</v>
      </c>
      <c r="M2242" s="35" t="s">
        <v>1011</v>
      </c>
      <c r="N2242" s="37"/>
      <c r="O2242" s="33" t="s">
        <v>1012</v>
      </c>
      <c r="P2242" s="32"/>
      <c r="Q2242" s="35" t="s">
        <v>1013</v>
      </c>
      <c r="R2242" s="33" t="s">
        <v>2500</v>
      </c>
      <c r="S2242" s="35" t="s">
        <v>1015</v>
      </c>
      <c r="T2242" s="33" t="s">
        <v>2501</v>
      </c>
      <c r="U2242" s="53"/>
      <c r="V2242" s="53"/>
      <c r="W2242" s="53"/>
      <c r="X2242" s="53"/>
      <c r="Y2242" s="53"/>
      <c r="Z2242" s="53"/>
      <c r="AA2242" s="53"/>
      <c r="AB2242" s="53"/>
      <c r="AC2242" s="53"/>
      <c r="AD2242" s="53"/>
      <c r="AE2242" s="53"/>
    </row>
    <row r="2243" ht="14.25" customHeight="1">
      <c r="A2243" s="157" t="str">
        <f t="shared" si="3"/>
        <v>191025_B58-T2-2_00DRP_00KTI_M06_S_1</v>
      </c>
      <c r="B2243" s="47" t="s">
        <v>5094</v>
      </c>
      <c r="C2243" s="47" t="s">
        <v>8043</v>
      </c>
      <c r="D2243" s="162" t="s">
        <v>8044</v>
      </c>
      <c r="E2243" s="190">
        <v>6889.0</v>
      </c>
      <c r="F2243" s="195">
        <v>45949.0</v>
      </c>
      <c r="G2243" s="33" t="s">
        <v>2498</v>
      </c>
      <c r="H2243" s="33" t="s">
        <v>122</v>
      </c>
      <c r="I2243" s="33" t="s">
        <v>1007</v>
      </c>
      <c r="J2243" s="35">
        <v>1.0</v>
      </c>
      <c r="K2243" s="185" t="s">
        <v>1009</v>
      </c>
      <c r="L2243" s="35">
        <v>2.0</v>
      </c>
      <c r="M2243" s="35" t="s">
        <v>1011</v>
      </c>
      <c r="N2243" s="37"/>
      <c r="O2243" s="33" t="s">
        <v>1012</v>
      </c>
      <c r="P2243" s="32"/>
      <c r="Q2243" s="35" t="s">
        <v>1013</v>
      </c>
      <c r="R2243" s="33" t="s">
        <v>2500</v>
      </c>
      <c r="S2243" s="35" t="s">
        <v>1015</v>
      </c>
      <c r="T2243" s="33" t="s">
        <v>2501</v>
      </c>
      <c r="U2243" s="53"/>
      <c r="V2243" s="53"/>
      <c r="W2243" s="53"/>
      <c r="X2243" s="53"/>
      <c r="Y2243" s="53"/>
      <c r="Z2243" s="53"/>
      <c r="AA2243" s="53"/>
      <c r="AB2243" s="53"/>
      <c r="AC2243" s="53"/>
      <c r="AD2243" s="53"/>
      <c r="AE2243" s="53"/>
    </row>
    <row r="2244" ht="14.25" customHeight="1">
      <c r="A2244" s="157" t="str">
        <f t="shared" si="3"/>
        <v>191025_B58-T2-3_00DRQ_00KTJ_M06_S_1</v>
      </c>
      <c r="B2244" s="47" t="s">
        <v>5101</v>
      </c>
      <c r="C2244" s="47" t="s">
        <v>8045</v>
      </c>
      <c r="D2244" s="162" t="s">
        <v>8046</v>
      </c>
      <c r="E2244" s="190">
        <v>3332.0</v>
      </c>
      <c r="F2244" s="195">
        <v>45949.0</v>
      </c>
      <c r="G2244" s="33" t="s">
        <v>2498</v>
      </c>
      <c r="H2244" s="33" t="s">
        <v>122</v>
      </c>
      <c r="I2244" s="33" t="s">
        <v>1007</v>
      </c>
      <c r="J2244" s="35">
        <v>1.0</v>
      </c>
      <c r="K2244" s="185" t="s">
        <v>1009</v>
      </c>
      <c r="L2244" s="35">
        <v>2.0</v>
      </c>
      <c r="M2244" s="35" t="s">
        <v>1011</v>
      </c>
      <c r="N2244" s="37"/>
      <c r="O2244" s="33" t="s">
        <v>1012</v>
      </c>
      <c r="P2244" s="32"/>
      <c r="Q2244" s="35" t="s">
        <v>1013</v>
      </c>
      <c r="R2244" s="33" t="s">
        <v>2500</v>
      </c>
      <c r="S2244" s="35" t="s">
        <v>1015</v>
      </c>
      <c r="T2244" s="33" t="s">
        <v>2501</v>
      </c>
      <c r="U2244" s="53"/>
      <c r="V2244" s="53"/>
      <c r="W2244" s="53"/>
      <c r="X2244" s="53"/>
      <c r="Y2244" s="53"/>
      <c r="Z2244" s="53"/>
      <c r="AA2244" s="53"/>
      <c r="AB2244" s="53"/>
      <c r="AC2244" s="53"/>
      <c r="AD2244" s="53"/>
      <c r="AE2244" s="53"/>
    </row>
    <row r="2245" ht="14.25" customHeight="1">
      <c r="A2245" s="157" t="str">
        <f t="shared" si="3"/>
        <v>191025_B58-T2-4_00DRR_00KTK_M06_S_1</v>
      </c>
      <c r="B2245" s="47" t="s">
        <v>5106</v>
      </c>
      <c r="C2245" s="47" t="s">
        <v>8047</v>
      </c>
      <c r="D2245" s="162" t="s">
        <v>8048</v>
      </c>
      <c r="E2245" s="190">
        <v>9130.0</v>
      </c>
      <c r="F2245" s="195">
        <v>45949.0</v>
      </c>
      <c r="G2245" s="33" t="s">
        <v>2498</v>
      </c>
      <c r="H2245" s="33" t="s">
        <v>122</v>
      </c>
      <c r="I2245" s="33" t="s">
        <v>1007</v>
      </c>
      <c r="J2245" s="35">
        <v>1.0</v>
      </c>
      <c r="K2245" s="185" t="s">
        <v>1009</v>
      </c>
      <c r="L2245" s="35">
        <v>2.0</v>
      </c>
      <c r="M2245" s="35" t="s">
        <v>1011</v>
      </c>
      <c r="N2245" s="37"/>
      <c r="O2245" s="33" t="s">
        <v>1012</v>
      </c>
      <c r="P2245" s="32"/>
      <c r="Q2245" s="35" t="s">
        <v>1013</v>
      </c>
      <c r="R2245" s="33" t="s">
        <v>2500</v>
      </c>
      <c r="S2245" s="35" t="s">
        <v>1015</v>
      </c>
      <c r="T2245" s="33" t="s">
        <v>2501</v>
      </c>
      <c r="U2245" s="53"/>
      <c r="V2245" s="53"/>
      <c r="W2245" s="53"/>
      <c r="X2245" s="53"/>
      <c r="Y2245" s="53"/>
      <c r="Z2245" s="53"/>
      <c r="AA2245" s="53"/>
      <c r="AB2245" s="53"/>
      <c r="AC2245" s="53"/>
      <c r="AD2245" s="53"/>
      <c r="AE2245" s="53"/>
    </row>
    <row r="2246" ht="14.25" customHeight="1">
      <c r="A2246" s="157" t="str">
        <f t="shared" si="3"/>
        <v>191025_B58-T2-5_00DRS_00KTL_M06_S_1</v>
      </c>
      <c r="B2246" s="47" t="s">
        <v>5111</v>
      </c>
      <c r="C2246" s="47" t="s">
        <v>8049</v>
      </c>
      <c r="D2246" s="162" t="s">
        <v>8050</v>
      </c>
      <c r="E2246" s="190">
        <v>7129.0</v>
      </c>
      <c r="F2246" s="195">
        <v>45949.0</v>
      </c>
      <c r="G2246" s="33" t="s">
        <v>2498</v>
      </c>
      <c r="H2246" s="33" t="s">
        <v>122</v>
      </c>
      <c r="I2246" s="33" t="s">
        <v>1007</v>
      </c>
      <c r="J2246" s="35">
        <v>1.0</v>
      </c>
      <c r="K2246" s="185" t="s">
        <v>1009</v>
      </c>
      <c r="L2246" s="35">
        <v>2.0</v>
      </c>
      <c r="M2246" s="35" t="s">
        <v>1011</v>
      </c>
      <c r="N2246" s="37"/>
      <c r="O2246" s="33" t="s">
        <v>1012</v>
      </c>
      <c r="P2246" s="32"/>
      <c r="Q2246" s="35" t="s">
        <v>1013</v>
      </c>
      <c r="R2246" s="33" t="s">
        <v>2500</v>
      </c>
      <c r="S2246" s="35" t="s">
        <v>1015</v>
      </c>
      <c r="T2246" s="33" t="s">
        <v>2501</v>
      </c>
      <c r="U2246" s="53"/>
      <c r="V2246" s="53"/>
      <c r="W2246" s="53"/>
      <c r="X2246" s="53"/>
      <c r="Y2246" s="53"/>
      <c r="Z2246" s="53"/>
      <c r="AA2246" s="53"/>
      <c r="AB2246" s="53"/>
      <c r="AC2246" s="53"/>
      <c r="AD2246" s="53"/>
      <c r="AE2246" s="53"/>
    </row>
    <row r="2247" ht="14.25" customHeight="1">
      <c r="A2247" s="157" t="str">
        <f t="shared" si="3"/>
        <v>191025_B58-T2-6_00DRT_00KTM_M06_S_1</v>
      </c>
      <c r="B2247" s="47" t="s">
        <v>5116</v>
      </c>
      <c r="C2247" s="47" t="s">
        <v>8051</v>
      </c>
      <c r="D2247" s="162" t="s">
        <v>8052</v>
      </c>
      <c r="E2247" s="190">
        <v>2464.0</v>
      </c>
      <c r="F2247" s="195">
        <v>45949.0</v>
      </c>
      <c r="G2247" s="33" t="s">
        <v>2498</v>
      </c>
      <c r="H2247" s="33" t="s">
        <v>122</v>
      </c>
      <c r="I2247" s="33" t="s">
        <v>1007</v>
      </c>
      <c r="J2247" s="35">
        <v>1.0</v>
      </c>
      <c r="K2247" s="185" t="s">
        <v>1009</v>
      </c>
      <c r="L2247" s="35">
        <v>2.0</v>
      </c>
      <c r="M2247" s="35" t="s">
        <v>1011</v>
      </c>
      <c r="N2247" s="37"/>
      <c r="O2247" s="33" t="s">
        <v>1012</v>
      </c>
      <c r="P2247" s="32"/>
      <c r="Q2247" s="35" t="s">
        <v>1013</v>
      </c>
      <c r="R2247" s="33" t="s">
        <v>2500</v>
      </c>
      <c r="S2247" s="35" t="s">
        <v>1015</v>
      </c>
      <c r="T2247" s="33" t="s">
        <v>2501</v>
      </c>
      <c r="U2247" s="53"/>
      <c r="V2247" s="53"/>
      <c r="W2247" s="53"/>
      <c r="X2247" s="53"/>
      <c r="Y2247" s="53"/>
      <c r="Z2247" s="53"/>
      <c r="AA2247" s="53"/>
      <c r="AB2247" s="53"/>
      <c r="AC2247" s="53"/>
      <c r="AD2247" s="53"/>
      <c r="AE2247" s="53"/>
    </row>
    <row r="2248" ht="14.25" customHeight="1">
      <c r="A2248" s="157" t="str">
        <f t="shared" si="3"/>
        <v>191025_B58-T2-7_00DRU_00KTN_M06_S_1</v>
      </c>
      <c r="B2248" s="47" t="s">
        <v>5121</v>
      </c>
      <c r="C2248" s="47" t="s">
        <v>8053</v>
      </c>
      <c r="D2248" s="162" t="s">
        <v>8054</v>
      </c>
      <c r="E2248" s="190">
        <v>6309.0</v>
      </c>
      <c r="F2248" s="195">
        <v>45949.0</v>
      </c>
      <c r="G2248" s="33" t="s">
        <v>2498</v>
      </c>
      <c r="H2248" s="33" t="s">
        <v>122</v>
      </c>
      <c r="I2248" s="33" t="s">
        <v>1007</v>
      </c>
      <c r="J2248" s="35">
        <v>1.0</v>
      </c>
      <c r="K2248" s="185" t="s">
        <v>1009</v>
      </c>
      <c r="L2248" s="35">
        <v>2.0</v>
      </c>
      <c r="M2248" s="35" t="s">
        <v>1011</v>
      </c>
      <c r="N2248" s="37"/>
      <c r="O2248" s="33" t="s">
        <v>1012</v>
      </c>
      <c r="P2248" s="32"/>
      <c r="Q2248" s="35" t="s">
        <v>1013</v>
      </c>
      <c r="R2248" s="33" t="s">
        <v>2500</v>
      </c>
      <c r="S2248" s="35" t="s">
        <v>1015</v>
      </c>
      <c r="T2248" s="33" t="s">
        <v>2501</v>
      </c>
      <c r="U2248" s="53"/>
      <c r="V2248" s="53"/>
      <c r="W2248" s="53"/>
      <c r="X2248" s="53"/>
      <c r="Y2248" s="53"/>
      <c r="Z2248" s="53"/>
      <c r="AA2248" s="53"/>
      <c r="AB2248" s="53"/>
      <c r="AC2248" s="53"/>
      <c r="AD2248" s="53"/>
      <c r="AE2248" s="53"/>
    </row>
    <row r="2249" ht="14.25" customHeight="1">
      <c r="A2249" s="157" t="str">
        <f t="shared" si="3"/>
        <v>191025_B58-T2-8_00DRV_00KTO_M06_S_1</v>
      </c>
      <c r="B2249" s="47" t="s">
        <v>5126</v>
      </c>
      <c r="C2249" s="47" t="s">
        <v>8055</v>
      </c>
      <c r="D2249" s="162" t="s">
        <v>8056</v>
      </c>
      <c r="E2249" s="190">
        <v>2619.0</v>
      </c>
      <c r="F2249" s="195">
        <v>45949.0</v>
      </c>
      <c r="G2249" s="33" t="s">
        <v>2498</v>
      </c>
      <c r="H2249" s="33" t="s">
        <v>122</v>
      </c>
      <c r="I2249" s="33" t="s">
        <v>1007</v>
      </c>
      <c r="J2249" s="35">
        <v>1.0</v>
      </c>
      <c r="K2249" s="185" t="s">
        <v>1009</v>
      </c>
      <c r="L2249" s="35">
        <v>2.0</v>
      </c>
      <c r="M2249" s="35" t="s">
        <v>1011</v>
      </c>
      <c r="N2249" s="37"/>
      <c r="O2249" s="33" t="s">
        <v>1012</v>
      </c>
      <c r="P2249" s="32"/>
      <c r="Q2249" s="35" t="s">
        <v>1013</v>
      </c>
      <c r="R2249" s="33" t="s">
        <v>2500</v>
      </c>
      <c r="S2249" s="35" t="s">
        <v>1015</v>
      </c>
      <c r="T2249" s="33" t="s">
        <v>2501</v>
      </c>
      <c r="U2249" s="53"/>
      <c r="V2249" s="53"/>
      <c r="W2249" s="53"/>
      <c r="X2249" s="53"/>
      <c r="Y2249" s="53"/>
      <c r="Z2249" s="53"/>
      <c r="AA2249" s="53"/>
      <c r="AB2249" s="53"/>
      <c r="AC2249" s="53"/>
      <c r="AD2249" s="53"/>
      <c r="AE2249" s="53"/>
    </row>
    <row r="2250" ht="14.25" customHeight="1">
      <c r="A2250" s="157" t="str">
        <f t="shared" si="3"/>
        <v>191025_B58-T2-9_00DRW_00KTP_M06_S_1</v>
      </c>
      <c r="B2250" s="47" t="s">
        <v>5130</v>
      </c>
      <c r="C2250" s="47" t="s">
        <v>8057</v>
      </c>
      <c r="D2250" s="162" t="s">
        <v>8058</v>
      </c>
      <c r="E2250" s="190">
        <v>6410.0</v>
      </c>
      <c r="F2250" s="195">
        <v>45949.0</v>
      </c>
      <c r="G2250" s="33" t="s">
        <v>2498</v>
      </c>
      <c r="H2250" s="33" t="s">
        <v>122</v>
      </c>
      <c r="I2250" s="33" t="s">
        <v>1007</v>
      </c>
      <c r="J2250" s="35">
        <v>1.0</v>
      </c>
      <c r="K2250" s="185" t="s">
        <v>1009</v>
      </c>
      <c r="L2250" s="35">
        <v>2.0</v>
      </c>
      <c r="M2250" s="35" t="s">
        <v>1011</v>
      </c>
      <c r="N2250" s="37"/>
      <c r="O2250" s="33" t="s">
        <v>1012</v>
      </c>
      <c r="P2250" s="32"/>
      <c r="Q2250" s="35" t="s">
        <v>1013</v>
      </c>
      <c r="R2250" s="33" t="s">
        <v>2500</v>
      </c>
      <c r="S2250" s="35" t="s">
        <v>1015</v>
      </c>
      <c r="T2250" s="33" t="s">
        <v>2501</v>
      </c>
      <c r="U2250" s="53"/>
      <c r="V2250" s="53"/>
      <c r="W2250" s="53"/>
      <c r="X2250" s="53"/>
      <c r="Y2250" s="53"/>
      <c r="Z2250" s="53"/>
      <c r="AA2250" s="53"/>
      <c r="AB2250" s="53"/>
      <c r="AC2250" s="53"/>
      <c r="AD2250" s="53"/>
      <c r="AE2250" s="53"/>
    </row>
    <row r="2251" ht="14.25" customHeight="1">
      <c r="A2251" s="157" t="str">
        <f t="shared" si="3"/>
        <v>191025_B58-T2-10_00DRX_00KTQ_M06_S_1</v>
      </c>
      <c r="B2251" s="47" t="s">
        <v>5136</v>
      </c>
      <c r="C2251" s="47" t="s">
        <v>8059</v>
      </c>
      <c r="D2251" s="162" t="s">
        <v>8060</v>
      </c>
      <c r="E2251" s="190">
        <v>3107.0</v>
      </c>
      <c r="F2251" s="195">
        <v>45949.0</v>
      </c>
      <c r="G2251" s="33" t="s">
        <v>2498</v>
      </c>
      <c r="H2251" s="33" t="s">
        <v>122</v>
      </c>
      <c r="I2251" s="33" t="s">
        <v>1007</v>
      </c>
      <c r="J2251" s="35">
        <v>1.0</v>
      </c>
      <c r="K2251" s="185" t="s">
        <v>1009</v>
      </c>
      <c r="L2251" s="35">
        <v>2.0</v>
      </c>
      <c r="M2251" s="35" t="s">
        <v>1011</v>
      </c>
      <c r="N2251" s="37"/>
      <c r="O2251" s="33" t="s">
        <v>1012</v>
      </c>
      <c r="P2251" s="32"/>
      <c r="Q2251" s="35" t="s">
        <v>1013</v>
      </c>
      <c r="R2251" s="33" t="s">
        <v>2500</v>
      </c>
      <c r="S2251" s="35" t="s">
        <v>1015</v>
      </c>
      <c r="T2251" s="33" t="s">
        <v>2501</v>
      </c>
      <c r="U2251" s="53"/>
      <c r="V2251" s="53"/>
      <c r="W2251" s="53"/>
      <c r="X2251" s="53"/>
      <c r="Y2251" s="53"/>
      <c r="Z2251" s="53"/>
      <c r="AA2251" s="53"/>
      <c r="AB2251" s="53"/>
      <c r="AC2251" s="53"/>
      <c r="AD2251" s="53"/>
      <c r="AE2251" s="53"/>
    </row>
    <row r="2252" ht="14.25" customHeight="1">
      <c r="A2252" s="157" t="str">
        <f t="shared" si="3"/>
        <v>191025_B58-T2-11_00DRY_00KTR_M06_S_1</v>
      </c>
      <c r="B2252" s="47" t="s">
        <v>5141</v>
      </c>
      <c r="C2252" s="47" t="s">
        <v>8061</v>
      </c>
      <c r="D2252" s="162" t="s">
        <v>8062</v>
      </c>
      <c r="E2252" s="190">
        <v>2497.0</v>
      </c>
      <c r="F2252" s="195">
        <v>45949.0</v>
      </c>
      <c r="G2252" s="33" t="s">
        <v>2498</v>
      </c>
      <c r="H2252" s="33" t="s">
        <v>122</v>
      </c>
      <c r="I2252" s="33" t="s">
        <v>1007</v>
      </c>
      <c r="J2252" s="35">
        <v>1.0</v>
      </c>
      <c r="K2252" s="185" t="s">
        <v>1009</v>
      </c>
      <c r="L2252" s="35">
        <v>2.0</v>
      </c>
      <c r="M2252" s="35" t="s">
        <v>1011</v>
      </c>
      <c r="N2252" s="107" t="s">
        <v>8063</v>
      </c>
      <c r="O2252" s="33" t="s">
        <v>1012</v>
      </c>
      <c r="P2252" s="32"/>
      <c r="Q2252" s="35" t="s">
        <v>1013</v>
      </c>
      <c r="R2252" s="33" t="s">
        <v>2500</v>
      </c>
      <c r="S2252" s="35" t="s">
        <v>1015</v>
      </c>
      <c r="T2252" s="33" t="s">
        <v>2501</v>
      </c>
      <c r="U2252" s="53"/>
      <c r="V2252" s="53"/>
      <c r="W2252" s="53"/>
      <c r="X2252" s="53"/>
      <c r="Y2252" s="53"/>
      <c r="Z2252" s="53"/>
      <c r="AA2252" s="53"/>
      <c r="AB2252" s="53"/>
      <c r="AC2252" s="53"/>
      <c r="AD2252" s="53"/>
      <c r="AE2252" s="53"/>
    </row>
    <row r="2253" ht="14.25" customHeight="1">
      <c r="A2253" s="157" t="str">
        <f t="shared" si="3"/>
        <v>191025_B58-T2-12_00DRZ_00KTS_M06_S_1</v>
      </c>
      <c r="B2253" s="47" t="s">
        <v>5147</v>
      </c>
      <c r="C2253" s="47" t="s">
        <v>8064</v>
      </c>
      <c r="D2253" s="162" t="s">
        <v>8065</v>
      </c>
      <c r="E2253" s="33" t="s">
        <v>154</v>
      </c>
      <c r="F2253" s="195">
        <v>45949.0</v>
      </c>
      <c r="G2253" s="33" t="s">
        <v>2498</v>
      </c>
      <c r="H2253" s="33" t="s">
        <v>122</v>
      </c>
      <c r="I2253" s="33" t="s">
        <v>1007</v>
      </c>
      <c r="J2253" s="35">
        <v>1.0</v>
      </c>
      <c r="K2253" s="185" t="s">
        <v>1009</v>
      </c>
      <c r="L2253" s="35">
        <v>2.0</v>
      </c>
      <c r="M2253" s="35" t="s">
        <v>1011</v>
      </c>
      <c r="N2253" s="107" t="s">
        <v>8066</v>
      </c>
      <c r="O2253" s="33" t="s">
        <v>1012</v>
      </c>
      <c r="P2253" s="32"/>
      <c r="Q2253" s="35" t="s">
        <v>1013</v>
      </c>
      <c r="R2253" s="33" t="s">
        <v>2500</v>
      </c>
      <c r="S2253" s="35" t="s">
        <v>1015</v>
      </c>
      <c r="T2253" s="33" t="s">
        <v>2501</v>
      </c>
      <c r="U2253" s="53"/>
      <c r="V2253" s="53"/>
      <c r="W2253" s="53"/>
      <c r="X2253" s="53"/>
      <c r="Y2253" s="53"/>
      <c r="Z2253" s="53"/>
      <c r="AA2253" s="53"/>
      <c r="AB2253" s="53"/>
      <c r="AC2253" s="53"/>
      <c r="AD2253" s="53"/>
      <c r="AE2253" s="53"/>
    </row>
    <row r="2254" ht="14.25" customHeight="1">
      <c r="A2254" s="157" t="str">
        <f t="shared" si="3"/>
        <v>191025_B58-T2-13_00DS0_00KTT_M06_S_1</v>
      </c>
      <c r="B2254" s="47" t="s">
        <v>5151</v>
      </c>
      <c r="C2254" s="47" t="s">
        <v>8067</v>
      </c>
      <c r="D2254" s="162" t="s">
        <v>8068</v>
      </c>
      <c r="E2254" s="33" t="s">
        <v>906</v>
      </c>
      <c r="F2254" s="195">
        <v>45949.0</v>
      </c>
      <c r="G2254" s="33" t="s">
        <v>2498</v>
      </c>
      <c r="H2254" s="33" t="s">
        <v>122</v>
      </c>
      <c r="I2254" s="33" t="s">
        <v>1007</v>
      </c>
      <c r="J2254" s="35">
        <v>1.0</v>
      </c>
      <c r="K2254" s="185" t="s">
        <v>1009</v>
      </c>
      <c r="L2254" s="35">
        <v>2.0</v>
      </c>
      <c r="M2254" s="35" t="s">
        <v>1011</v>
      </c>
      <c r="N2254" s="107" t="s">
        <v>8069</v>
      </c>
      <c r="O2254" s="33" t="s">
        <v>1012</v>
      </c>
      <c r="P2254" s="32"/>
      <c r="Q2254" s="35" t="s">
        <v>1013</v>
      </c>
      <c r="R2254" s="33" t="s">
        <v>2500</v>
      </c>
      <c r="S2254" s="35" t="s">
        <v>1015</v>
      </c>
      <c r="T2254" s="33" t="s">
        <v>2501</v>
      </c>
      <c r="U2254" s="53"/>
      <c r="V2254" s="53"/>
      <c r="W2254" s="53"/>
      <c r="X2254" s="53"/>
      <c r="Y2254" s="53"/>
      <c r="Z2254" s="53"/>
      <c r="AA2254" s="53"/>
      <c r="AB2254" s="53"/>
      <c r="AC2254" s="53"/>
      <c r="AD2254" s="53"/>
      <c r="AE2254" s="53"/>
    </row>
    <row r="2255" ht="14.25" customHeight="1">
      <c r="A2255" s="157" t="str">
        <f t="shared" si="3"/>
        <v>191026_HEK-QCS_000F2_00KTU_M06_S_1</v>
      </c>
      <c r="B2255" s="154" t="s">
        <v>108</v>
      </c>
      <c r="C2255" s="47" t="s">
        <v>8070</v>
      </c>
      <c r="D2255" s="123" t="s">
        <v>109</v>
      </c>
      <c r="E2255" s="33" t="s">
        <v>109</v>
      </c>
      <c r="F2255" s="195">
        <v>46314.0</v>
      </c>
      <c r="G2255" s="33" t="s">
        <v>2498</v>
      </c>
      <c r="H2255" s="33" t="s">
        <v>122</v>
      </c>
      <c r="I2255" s="33" t="s">
        <v>1007</v>
      </c>
      <c r="J2255" s="35">
        <v>1.0</v>
      </c>
      <c r="K2255" s="185" t="s">
        <v>1009</v>
      </c>
      <c r="L2255" s="35">
        <v>2.0</v>
      </c>
      <c r="M2255" s="35" t="s">
        <v>1011</v>
      </c>
      <c r="N2255" s="37"/>
      <c r="O2255" s="33" t="s">
        <v>1012</v>
      </c>
      <c r="P2255" s="32"/>
      <c r="Q2255" s="35" t="s">
        <v>1013</v>
      </c>
      <c r="R2255" s="33" t="s">
        <v>2500</v>
      </c>
      <c r="S2255" s="35" t="s">
        <v>1015</v>
      </c>
      <c r="T2255" s="33" t="s">
        <v>2501</v>
      </c>
      <c r="U2255" s="53"/>
      <c r="V2255" s="53"/>
      <c r="W2255" s="53"/>
      <c r="X2255" s="53"/>
      <c r="Y2255" s="53"/>
      <c r="Z2255" s="53"/>
      <c r="AA2255" s="53"/>
      <c r="AB2255" s="53"/>
      <c r="AC2255" s="53"/>
      <c r="AD2255" s="53"/>
      <c r="AE2255" s="53"/>
    </row>
    <row r="2256" ht="14.25" customHeight="1">
      <c r="A2256" s="157" t="str">
        <f t="shared" si="3"/>
        <v>191026_HEK-QCS_00J8W_00KTV_M06_S_1</v>
      </c>
      <c r="B2256" s="154" t="s">
        <v>5768</v>
      </c>
      <c r="C2256" s="47" t="s">
        <v>8071</v>
      </c>
      <c r="D2256" s="123" t="s">
        <v>109</v>
      </c>
      <c r="E2256" s="33" t="s">
        <v>109</v>
      </c>
      <c r="F2256" s="195">
        <v>46314.0</v>
      </c>
      <c r="G2256" s="33" t="s">
        <v>2498</v>
      </c>
      <c r="H2256" s="33" t="s">
        <v>122</v>
      </c>
      <c r="I2256" s="33" t="s">
        <v>1007</v>
      </c>
      <c r="J2256" s="35">
        <v>1.0</v>
      </c>
      <c r="K2256" s="185" t="s">
        <v>1009</v>
      </c>
      <c r="L2256" s="35">
        <v>2.0</v>
      </c>
      <c r="M2256" s="35" t="s">
        <v>1011</v>
      </c>
      <c r="N2256" s="37"/>
      <c r="O2256" s="33" t="s">
        <v>1012</v>
      </c>
      <c r="P2256" s="32"/>
      <c r="Q2256" s="35" t="s">
        <v>1013</v>
      </c>
      <c r="R2256" s="33" t="s">
        <v>2500</v>
      </c>
      <c r="S2256" s="35" t="s">
        <v>1015</v>
      </c>
      <c r="T2256" s="33" t="s">
        <v>2501</v>
      </c>
      <c r="U2256" s="53"/>
      <c r="V2256" s="53"/>
      <c r="W2256" s="53"/>
      <c r="X2256" s="53"/>
      <c r="Y2256" s="53"/>
      <c r="Z2256" s="53"/>
      <c r="AA2256" s="53"/>
      <c r="AB2256" s="53"/>
      <c r="AC2256" s="53"/>
      <c r="AD2256" s="53"/>
      <c r="AE2256" s="53"/>
    </row>
    <row r="2257" ht="14.25" customHeight="1">
      <c r="A2257" s="157" t="str">
        <f t="shared" si="3"/>
        <v>191026_B61-T2-1_00DSU_00KTW_M06_S_1</v>
      </c>
      <c r="B2257" s="47" t="s">
        <v>5295</v>
      </c>
      <c r="C2257" s="47" t="s">
        <v>8072</v>
      </c>
      <c r="D2257" s="123" t="s">
        <v>8073</v>
      </c>
      <c r="E2257" s="193">
        <v>3244.0</v>
      </c>
      <c r="F2257" s="195">
        <v>46314.0</v>
      </c>
      <c r="G2257" s="33" t="s">
        <v>2498</v>
      </c>
      <c r="H2257" s="33" t="s">
        <v>122</v>
      </c>
      <c r="I2257" s="33" t="s">
        <v>1007</v>
      </c>
      <c r="J2257" s="35">
        <v>1.0</v>
      </c>
      <c r="K2257" s="185" t="s">
        <v>1009</v>
      </c>
      <c r="L2257" s="35">
        <v>2.0</v>
      </c>
      <c r="M2257" s="35" t="s">
        <v>1011</v>
      </c>
      <c r="N2257" s="107" t="s">
        <v>8074</v>
      </c>
      <c r="O2257" s="33" t="s">
        <v>1012</v>
      </c>
      <c r="P2257" s="32"/>
      <c r="Q2257" s="35" t="s">
        <v>1013</v>
      </c>
      <c r="R2257" s="33" t="s">
        <v>2500</v>
      </c>
      <c r="S2257" s="35" t="s">
        <v>1015</v>
      </c>
      <c r="T2257" s="33" t="s">
        <v>2501</v>
      </c>
      <c r="U2257" s="53"/>
      <c r="V2257" s="53"/>
      <c r="W2257" s="53"/>
      <c r="X2257" s="53"/>
      <c r="Y2257" s="53"/>
      <c r="Z2257" s="53"/>
      <c r="AA2257" s="53"/>
      <c r="AB2257" s="53"/>
      <c r="AC2257" s="53"/>
      <c r="AD2257" s="53"/>
      <c r="AE2257" s="53"/>
    </row>
    <row r="2258" ht="14.25" customHeight="1">
      <c r="A2258" s="157" t="str">
        <f t="shared" si="3"/>
        <v>191026_B61-T2-2_00DSV_00KTX_M06_S_1</v>
      </c>
      <c r="B2258" s="47" t="s">
        <v>5307</v>
      </c>
      <c r="C2258" s="47" t="s">
        <v>8075</v>
      </c>
      <c r="D2258" s="123" t="s">
        <v>8076</v>
      </c>
      <c r="E2258" s="193">
        <v>6550.0</v>
      </c>
      <c r="F2258" s="195">
        <v>46314.0</v>
      </c>
      <c r="G2258" s="33" t="s">
        <v>2498</v>
      </c>
      <c r="H2258" s="33" t="s">
        <v>122</v>
      </c>
      <c r="I2258" s="33" t="s">
        <v>1007</v>
      </c>
      <c r="J2258" s="35">
        <v>1.0</v>
      </c>
      <c r="K2258" s="185" t="s">
        <v>1009</v>
      </c>
      <c r="L2258" s="35">
        <v>2.0</v>
      </c>
      <c r="M2258" s="35" t="s">
        <v>1011</v>
      </c>
      <c r="N2258" s="37"/>
      <c r="O2258" s="33" t="s">
        <v>1012</v>
      </c>
      <c r="P2258" s="32"/>
      <c r="Q2258" s="35" t="s">
        <v>1013</v>
      </c>
      <c r="R2258" s="33" t="s">
        <v>2500</v>
      </c>
      <c r="S2258" s="35" t="s">
        <v>1015</v>
      </c>
      <c r="T2258" s="33" t="s">
        <v>2501</v>
      </c>
      <c r="U2258" s="53"/>
      <c r="V2258" s="53"/>
      <c r="W2258" s="53"/>
      <c r="X2258" s="53"/>
      <c r="Y2258" s="53"/>
      <c r="Z2258" s="53"/>
      <c r="AA2258" s="53"/>
      <c r="AB2258" s="53"/>
      <c r="AC2258" s="53"/>
      <c r="AD2258" s="53"/>
      <c r="AE2258" s="53"/>
    </row>
    <row r="2259" ht="14.25" customHeight="1">
      <c r="A2259" s="157" t="str">
        <f t="shared" si="3"/>
        <v>191026_B61-T2-3_00DSW_00KTY_M06_S_1</v>
      </c>
      <c r="B2259" s="47" t="s">
        <v>5312</v>
      </c>
      <c r="C2259" s="47" t="s">
        <v>8077</v>
      </c>
      <c r="D2259" s="123" t="s">
        <v>8078</v>
      </c>
      <c r="E2259" s="193">
        <v>8257.0</v>
      </c>
      <c r="F2259" s="195">
        <v>46314.0</v>
      </c>
      <c r="G2259" s="33" t="s">
        <v>2498</v>
      </c>
      <c r="H2259" s="33" t="s">
        <v>122</v>
      </c>
      <c r="I2259" s="33" t="s">
        <v>1007</v>
      </c>
      <c r="J2259" s="35">
        <v>1.0</v>
      </c>
      <c r="K2259" s="185" t="s">
        <v>1009</v>
      </c>
      <c r="L2259" s="35">
        <v>2.0</v>
      </c>
      <c r="M2259" s="35" t="s">
        <v>1011</v>
      </c>
      <c r="N2259" s="37"/>
      <c r="O2259" s="33" t="s">
        <v>1012</v>
      </c>
      <c r="P2259" s="32"/>
      <c r="Q2259" s="35" t="s">
        <v>1013</v>
      </c>
      <c r="R2259" s="33" t="s">
        <v>2500</v>
      </c>
      <c r="S2259" s="35" t="s">
        <v>1015</v>
      </c>
      <c r="T2259" s="33" t="s">
        <v>2501</v>
      </c>
      <c r="U2259" s="53"/>
      <c r="V2259" s="53"/>
      <c r="W2259" s="53"/>
      <c r="X2259" s="53"/>
      <c r="Y2259" s="53"/>
      <c r="Z2259" s="53"/>
      <c r="AA2259" s="53"/>
      <c r="AB2259" s="53"/>
      <c r="AC2259" s="53"/>
      <c r="AD2259" s="53"/>
      <c r="AE2259" s="53"/>
    </row>
    <row r="2260" ht="14.25" customHeight="1">
      <c r="A2260" s="157" t="str">
        <f t="shared" si="3"/>
        <v>191026_B61-T2-4_00DSX_00KTZ_M06_S_1</v>
      </c>
      <c r="B2260" s="47" t="s">
        <v>5319</v>
      </c>
      <c r="C2260" s="47" t="s">
        <v>8079</v>
      </c>
      <c r="D2260" s="123" t="s">
        <v>8080</v>
      </c>
      <c r="E2260" s="193">
        <v>5570.0</v>
      </c>
      <c r="F2260" s="195">
        <v>46314.0</v>
      </c>
      <c r="G2260" s="33" t="s">
        <v>2498</v>
      </c>
      <c r="H2260" s="33" t="s">
        <v>122</v>
      </c>
      <c r="I2260" s="33" t="s">
        <v>1007</v>
      </c>
      <c r="J2260" s="35">
        <v>1.0</v>
      </c>
      <c r="K2260" s="185" t="s">
        <v>1009</v>
      </c>
      <c r="L2260" s="35">
        <v>2.0</v>
      </c>
      <c r="M2260" s="35" t="s">
        <v>1011</v>
      </c>
      <c r="N2260" s="37"/>
      <c r="O2260" s="33" t="s">
        <v>1012</v>
      </c>
      <c r="P2260" s="32"/>
      <c r="Q2260" s="35" t="s">
        <v>1013</v>
      </c>
      <c r="R2260" s="33" t="s">
        <v>2500</v>
      </c>
      <c r="S2260" s="35" t="s">
        <v>1015</v>
      </c>
      <c r="T2260" s="33" t="s">
        <v>2501</v>
      </c>
      <c r="U2260" s="53"/>
      <c r="V2260" s="53"/>
      <c r="W2260" s="53"/>
      <c r="X2260" s="53"/>
      <c r="Y2260" s="53"/>
      <c r="Z2260" s="53"/>
      <c r="AA2260" s="53"/>
      <c r="AB2260" s="53"/>
      <c r="AC2260" s="53"/>
      <c r="AD2260" s="53"/>
      <c r="AE2260" s="53"/>
    </row>
    <row r="2261" ht="14.25" customHeight="1">
      <c r="A2261" s="157" t="str">
        <f t="shared" si="3"/>
        <v>191026_B61-T2-5_00KJE_00KU0_M06_S_1</v>
      </c>
      <c r="B2261" s="47" t="s">
        <v>5325</v>
      </c>
      <c r="C2261" s="47" t="s">
        <v>8081</v>
      </c>
      <c r="D2261" s="123" t="s">
        <v>8082</v>
      </c>
      <c r="E2261" s="193">
        <v>8091.0</v>
      </c>
      <c r="F2261" s="195">
        <v>46314.0</v>
      </c>
      <c r="G2261" s="33" t="s">
        <v>2498</v>
      </c>
      <c r="H2261" s="33" t="s">
        <v>122</v>
      </c>
      <c r="I2261" s="33" t="s">
        <v>1007</v>
      </c>
      <c r="J2261" s="35">
        <v>1.0</v>
      </c>
      <c r="K2261" s="185" t="s">
        <v>1009</v>
      </c>
      <c r="L2261" s="35">
        <v>2.0</v>
      </c>
      <c r="M2261" s="35" t="s">
        <v>1011</v>
      </c>
      <c r="N2261" s="37"/>
      <c r="O2261" s="33" t="s">
        <v>1012</v>
      </c>
      <c r="P2261" s="32"/>
      <c r="Q2261" s="35" t="s">
        <v>1013</v>
      </c>
      <c r="R2261" s="33" t="s">
        <v>2500</v>
      </c>
      <c r="S2261" s="35" t="s">
        <v>1015</v>
      </c>
      <c r="T2261" s="33" t="s">
        <v>2501</v>
      </c>
      <c r="U2261" s="53"/>
      <c r="V2261" s="53"/>
      <c r="W2261" s="53"/>
      <c r="X2261" s="53"/>
      <c r="Y2261" s="53"/>
      <c r="Z2261" s="53"/>
      <c r="AA2261" s="53"/>
      <c r="AB2261" s="53"/>
      <c r="AC2261" s="53"/>
      <c r="AD2261" s="53"/>
      <c r="AE2261" s="53"/>
    </row>
    <row r="2262" ht="14.25" customHeight="1">
      <c r="A2262" s="157" t="str">
        <f t="shared" si="3"/>
        <v>191026_B61-T2-6_00KJF_00KU1_M06_S_1</v>
      </c>
      <c r="B2262" s="47" t="s">
        <v>5331</v>
      </c>
      <c r="C2262" s="47" t="s">
        <v>8083</v>
      </c>
      <c r="D2262" s="123" t="s">
        <v>8084</v>
      </c>
      <c r="E2262" s="66">
        <v>8590.0</v>
      </c>
      <c r="F2262" s="195">
        <v>46314.0</v>
      </c>
      <c r="G2262" s="33" t="s">
        <v>2498</v>
      </c>
      <c r="H2262" s="33" t="s">
        <v>122</v>
      </c>
      <c r="I2262" s="33" t="s">
        <v>1007</v>
      </c>
      <c r="J2262" s="35">
        <v>1.0</v>
      </c>
      <c r="K2262" s="185" t="s">
        <v>1009</v>
      </c>
      <c r="L2262" s="35">
        <v>2.0</v>
      </c>
      <c r="M2262" s="35" t="s">
        <v>1011</v>
      </c>
      <c r="N2262" s="37"/>
      <c r="O2262" s="33" t="s">
        <v>1012</v>
      </c>
      <c r="P2262" s="32"/>
      <c r="Q2262" s="35" t="s">
        <v>1013</v>
      </c>
      <c r="R2262" s="33" t="s">
        <v>2500</v>
      </c>
      <c r="S2262" s="35" t="s">
        <v>1015</v>
      </c>
      <c r="T2262" s="33" t="s">
        <v>2501</v>
      </c>
      <c r="U2262" s="53"/>
      <c r="V2262" s="53"/>
      <c r="W2262" s="53"/>
      <c r="X2262" s="53"/>
      <c r="Y2262" s="53"/>
      <c r="Z2262" s="53"/>
      <c r="AA2262" s="53"/>
      <c r="AB2262" s="53"/>
      <c r="AC2262" s="53"/>
      <c r="AD2262" s="53"/>
      <c r="AE2262" s="53"/>
    </row>
    <row r="2263" ht="14.25" customHeight="1">
      <c r="A2263" s="157" t="str">
        <f t="shared" si="3"/>
        <v>191026_B61-T2-7_00KJG_00KU2_M06_S_1</v>
      </c>
      <c r="B2263" s="47" t="s">
        <v>5336</v>
      </c>
      <c r="C2263" s="47" t="s">
        <v>8085</v>
      </c>
      <c r="D2263" s="123" t="s">
        <v>8086</v>
      </c>
      <c r="E2263" s="66">
        <v>9671.0</v>
      </c>
      <c r="F2263" s="195">
        <v>46314.0</v>
      </c>
      <c r="G2263" s="33" t="s">
        <v>2498</v>
      </c>
      <c r="H2263" s="33" t="s">
        <v>122</v>
      </c>
      <c r="I2263" s="33" t="s">
        <v>1007</v>
      </c>
      <c r="J2263" s="35">
        <v>1.0</v>
      </c>
      <c r="K2263" s="185" t="s">
        <v>1009</v>
      </c>
      <c r="L2263" s="35">
        <v>2.0</v>
      </c>
      <c r="M2263" s="35" t="s">
        <v>1011</v>
      </c>
      <c r="N2263" s="37"/>
      <c r="O2263" s="33" t="s">
        <v>1012</v>
      </c>
      <c r="P2263" s="32"/>
      <c r="Q2263" s="35" t="s">
        <v>1013</v>
      </c>
      <c r="R2263" s="33" t="s">
        <v>2500</v>
      </c>
      <c r="S2263" s="35" t="s">
        <v>1015</v>
      </c>
      <c r="T2263" s="33" t="s">
        <v>2501</v>
      </c>
      <c r="U2263" s="53"/>
      <c r="V2263" s="53"/>
      <c r="W2263" s="53"/>
      <c r="X2263" s="53"/>
      <c r="Y2263" s="53"/>
      <c r="Z2263" s="53"/>
      <c r="AA2263" s="53"/>
      <c r="AB2263" s="53"/>
      <c r="AC2263" s="53"/>
      <c r="AD2263" s="53"/>
      <c r="AE2263" s="53"/>
    </row>
    <row r="2264" ht="14.25" customHeight="1">
      <c r="A2264" s="157" t="str">
        <f t="shared" si="3"/>
        <v>191026_B61-T2-8_00KJH_00KU3_M06_S_1</v>
      </c>
      <c r="B2264" s="47" t="s">
        <v>5343</v>
      </c>
      <c r="C2264" s="47" t="s">
        <v>8087</v>
      </c>
      <c r="D2264" s="123" t="s">
        <v>8088</v>
      </c>
      <c r="E2264" s="66">
        <v>2407.0</v>
      </c>
      <c r="F2264" s="195">
        <v>46314.0</v>
      </c>
      <c r="G2264" s="33" t="s">
        <v>2498</v>
      </c>
      <c r="H2264" s="33" t="s">
        <v>122</v>
      </c>
      <c r="I2264" s="33" t="s">
        <v>1007</v>
      </c>
      <c r="J2264" s="35">
        <v>1.0</v>
      </c>
      <c r="K2264" s="185" t="s">
        <v>1009</v>
      </c>
      <c r="L2264" s="35">
        <v>2.0</v>
      </c>
      <c r="M2264" s="35" t="s">
        <v>1011</v>
      </c>
      <c r="N2264" s="37"/>
      <c r="O2264" s="33" t="s">
        <v>1012</v>
      </c>
      <c r="P2264" s="32"/>
      <c r="Q2264" s="35" t="s">
        <v>1013</v>
      </c>
      <c r="R2264" s="33" t="s">
        <v>2500</v>
      </c>
      <c r="S2264" s="35" t="s">
        <v>1015</v>
      </c>
      <c r="T2264" s="33" t="s">
        <v>2501</v>
      </c>
      <c r="U2264" s="53"/>
      <c r="V2264" s="53"/>
      <c r="W2264" s="53"/>
      <c r="X2264" s="53"/>
      <c r="Y2264" s="53"/>
      <c r="Z2264" s="53"/>
      <c r="AA2264" s="53"/>
      <c r="AB2264" s="53"/>
      <c r="AC2264" s="53"/>
      <c r="AD2264" s="53"/>
      <c r="AE2264" s="53"/>
    </row>
    <row r="2265" ht="14.25" customHeight="1">
      <c r="A2265" s="157" t="str">
        <f t="shared" si="3"/>
        <v>191026_B61-T2-9_00KJI_00KU4_M06_S_1</v>
      </c>
      <c r="B2265" s="47" t="s">
        <v>5348</v>
      </c>
      <c r="C2265" s="47" t="s">
        <v>8089</v>
      </c>
      <c r="D2265" s="123" t="s">
        <v>8090</v>
      </c>
      <c r="E2265" s="179">
        <v>2122.0</v>
      </c>
      <c r="F2265" s="195">
        <v>46314.0</v>
      </c>
      <c r="G2265" s="33" t="s">
        <v>2498</v>
      </c>
      <c r="H2265" s="33" t="s">
        <v>122</v>
      </c>
      <c r="I2265" s="33" t="s">
        <v>1007</v>
      </c>
      <c r="J2265" s="35">
        <v>1.0</v>
      </c>
      <c r="K2265" s="185" t="s">
        <v>1009</v>
      </c>
      <c r="L2265" s="35">
        <v>2.0</v>
      </c>
      <c r="M2265" s="35" t="s">
        <v>1011</v>
      </c>
      <c r="N2265" s="37"/>
      <c r="O2265" s="33" t="s">
        <v>1012</v>
      </c>
      <c r="P2265" s="32"/>
      <c r="Q2265" s="35" t="s">
        <v>1013</v>
      </c>
      <c r="R2265" s="33" t="s">
        <v>2500</v>
      </c>
      <c r="S2265" s="35" t="s">
        <v>1015</v>
      </c>
      <c r="T2265" s="33" t="s">
        <v>2501</v>
      </c>
      <c r="U2265" s="53"/>
      <c r="V2265" s="53"/>
      <c r="W2265" s="53"/>
      <c r="X2265" s="53"/>
      <c r="Y2265" s="53"/>
      <c r="Z2265" s="53"/>
      <c r="AA2265" s="53"/>
      <c r="AB2265" s="53"/>
      <c r="AC2265" s="53"/>
      <c r="AD2265" s="53"/>
      <c r="AE2265" s="53"/>
    </row>
    <row r="2266" ht="14.25" customHeight="1">
      <c r="A2266" s="157" t="str">
        <f t="shared" si="3"/>
        <v>191026_B61-T2-10_00KJJ_00KU5_M06_S_1</v>
      </c>
      <c r="B2266" s="47" t="s">
        <v>5354</v>
      </c>
      <c r="C2266" s="47" t="s">
        <v>8091</v>
      </c>
      <c r="D2266" s="123" t="s">
        <v>8092</v>
      </c>
      <c r="E2266" s="208">
        <v>2158.0</v>
      </c>
      <c r="F2266" s="195">
        <v>46314.0</v>
      </c>
      <c r="G2266" s="33" t="s">
        <v>2498</v>
      </c>
      <c r="H2266" s="33" t="s">
        <v>122</v>
      </c>
      <c r="I2266" s="33" t="s">
        <v>1007</v>
      </c>
      <c r="J2266" s="35">
        <v>1.0</v>
      </c>
      <c r="K2266" s="185" t="s">
        <v>1009</v>
      </c>
      <c r="L2266" s="35">
        <v>2.0</v>
      </c>
      <c r="M2266" s="35" t="s">
        <v>1011</v>
      </c>
      <c r="N2266" s="37"/>
      <c r="O2266" s="33" t="s">
        <v>1012</v>
      </c>
      <c r="P2266" s="32"/>
      <c r="Q2266" s="35" t="s">
        <v>1013</v>
      </c>
      <c r="R2266" s="33" t="s">
        <v>2500</v>
      </c>
      <c r="S2266" s="35" t="s">
        <v>1015</v>
      </c>
      <c r="T2266" s="33" t="s">
        <v>2501</v>
      </c>
      <c r="U2266" s="53"/>
      <c r="V2266" s="53"/>
      <c r="W2266" s="53"/>
      <c r="X2266" s="53"/>
      <c r="Y2266" s="53"/>
      <c r="Z2266" s="53"/>
      <c r="AA2266" s="53"/>
      <c r="AB2266" s="53"/>
      <c r="AC2266" s="53"/>
      <c r="AD2266" s="53"/>
      <c r="AE2266" s="53"/>
    </row>
    <row r="2267" ht="14.25" customHeight="1">
      <c r="A2267" s="157" t="str">
        <f t="shared" si="3"/>
        <v>191026_B61-T2-11_00KJK_00KU6_M06_S_1</v>
      </c>
      <c r="B2267" s="47" t="s">
        <v>5363</v>
      </c>
      <c r="C2267" s="47" t="s">
        <v>8093</v>
      </c>
      <c r="D2267" s="123" t="s">
        <v>8094</v>
      </c>
      <c r="E2267" s="208">
        <v>2505.0</v>
      </c>
      <c r="F2267" s="195">
        <v>46314.0</v>
      </c>
      <c r="G2267" s="33" t="s">
        <v>2498</v>
      </c>
      <c r="H2267" s="33" t="s">
        <v>122</v>
      </c>
      <c r="I2267" s="33" t="s">
        <v>1007</v>
      </c>
      <c r="J2267" s="35">
        <v>1.0</v>
      </c>
      <c r="K2267" s="185" t="s">
        <v>1009</v>
      </c>
      <c r="L2267" s="35">
        <v>2.0</v>
      </c>
      <c r="M2267" s="35" t="s">
        <v>1011</v>
      </c>
      <c r="N2267" s="107" t="s">
        <v>8095</v>
      </c>
      <c r="O2267" s="33" t="s">
        <v>1012</v>
      </c>
      <c r="P2267" s="32"/>
      <c r="Q2267" s="35" t="s">
        <v>1013</v>
      </c>
      <c r="R2267" s="33" t="s">
        <v>2500</v>
      </c>
      <c r="S2267" s="35" t="s">
        <v>1015</v>
      </c>
      <c r="T2267" s="33" t="s">
        <v>2501</v>
      </c>
      <c r="U2267" s="53"/>
      <c r="V2267" s="53"/>
      <c r="W2267" s="53"/>
      <c r="X2267" s="53"/>
      <c r="Y2267" s="53"/>
      <c r="Z2267" s="53"/>
      <c r="AA2267" s="53"/>
      <c r="AB2267" s="53"/>
      <c r="AC2267" s="53"/>
      <c r="AD2267" s="53"/>
      <c r="AE2267" s="53"/>
    </row>
    <row r="2268" ht="14.25" customHeight="1">
      <c r="A2268" s="157" t="str">
        <f t="shared" si="3"/>
        <v>191026_B61-T2-12_00KJL_00KU7_M06_S_1</v>
      </c>
      <c r="B2268" s="47" t="s">
        <v>5370</v>
      </c>
      <c r="C2268" s="47" t="s">
        <v>8096</v>
      </c>
      <c r="D2268" s="123" t="s">
        <v>8097</v>
      </c>
      <c r="E2268" s="212">
        <v>9431.0</v>
      </c>
      <c r="F2268" s="195">
        <v>46314.0</v>
      </c>
      <c r="G2268" s="33" t="s">
        <v>2498</v>
      </c>
      <c r="H2268" s="33" t="s">
        <v>122</v>
      </c>
      <c r="I2268" s="33" t="s">
        <v>1007</v>
      </c>
      <c r="J2268" s="35">
        <v>1.0</v>
      </c>
      <c r="K2268" s="185" t="s">
        <v>1009</v>
      </c>
      <c r="L2268" s="35">
        <v>2.0</v>
      </c>
      <c r="M2268" s="35" t="s">
        <v>1011</v>
      </c>
      <c r="N2268" s="37"/>
      <c r="O2268" s="33" t="s">
        <v>1012</v>
      </c>
      <c r="P2268" s="32"/>
      <c r="Q2268" s="35" t="s">
        <v>1013</v>
      </c>
      <c r="R2268" s="33" t="s">
        <v>2500</v>
      </c>
      <c r="S2268" s="35" t="s">
        <v>1015</v>
      </c>
      <c r="T2268" s="33" t="s">
        <v>2501</v>
      </c>
      <c r="U2268" s="53"/>
      <c r="V2268" s="53"/>
      <c r="W2268" s="53"/>
      <c r="X2268" s="53"/>
      <c r="Y2268" s="53"/>
      <c r="Z2268" s="53"/>
      <c r="AA2268" s="53"/>
      <c r="AB2268" s="53"/>
      <c r="AC2268" s="53"/>
      <c r="AD2268" s="53"/>
      <c r="AE2268" s="53"/>
    </row>
    <row r="2269" ht="14.25" customHeight="1">
      <c r="A2269" s="157" t="str">
        <f t="shared" si="3"/>
        <v>191026_B61-T2-13_00KJM_00KU8_M06_S_1</v>
      </c>
      <c r="B2269" s="47" t="s">
        <v>5379</v>
      </c>
      <c r="C2269" s="47" t="s">
        <v>8098</v>
      </c>
      <c r="D2269" s="123" t="s">
        <v>8099</v>
      </c>
      <c r="E2269" s="214">
        <v>2983.0</v>
      </c>
      <c r="F2269" s="195">
        <v>46314.0</v>
      </c>
      <c r="G2269" s="33" t="s">
        <v>2498</v>
      </c>
      <c r="H2269" s="33" t="s">
        <v>122</v>
      </c>
      <c r="I2269" s="33" t="s">
        <v>1007</v>
      </c>
      <c r="J2269" s="35">
        <v>1.0</v>
      </c>
      <c r="K2269" s="185" t="s">
        <v>1009</v>
      </c>
      <c r="L2269" s="35">
        <v>2.0</v>
      </c>
      <c r="M2269" s="35" t="s">
        <v>1011</v>
      </c>
      <c r="N2269" s="37"/>
      <c r="O2269" s="33" t="s">
        <v>1012</v>
      </c>
      <c r="P2269" s="32"/>
      <c r="Q2269" s="35" t="s">
        <v>1013</v>
      </c>
      <c r="R2269" s="33" t="s">
        <v>2500</v>
      </c>
      <c r="S2269" s="35" t="s">
        <v>1015</v>
      </c>
      <c r="T2269" s="33" t="s">
        <v>2501</v>
      </c>
      <c r="U2269" s="53"/>
      <c r="V2269" s="53"/>
      <c r="W2269" s="53"/>
      <c r="X2269" s="53"/>
      <c r="Y2269" s="53"/>
      <c r="Z2269" s="53"/>
      <c r="AA2269" s="53"/>
      <c r="AB2269" s="53"/>
      <c r="AC2269" s="53"/>
      <c r="AD2269" s="53"/>
      <c r="AE2269" s="53"/>
    </row>
    <row r="2270" ht="14.25" customHeight="1">
      <c r="A2270" s="157" t="str">
        <f t="shared" si="3"/>
        <v>191026_B61-T2-14_00KJN_00KU9_M06_S_1</v>
      </c>
      <c r="B2270" s="47" t="s">
        <v>5384</v>
      </c>
      <c r="C2270" s="47" t="s">
        <v>8100</v>
      </c>
      <c r="D2270" s="123" t="s">
        <v>8101</v>
      </c>
      <c r="E2270" s="214">
        <v>8669.0</v>
      </c>
      <c r="F2270" s="195">
        <v>46314.0</v>
      </c>
      <c r="G2270" s="33" t="s">
        <v>2498</v>
      </c>
      <c r="H2270" s="33" t="s">
        <v>122</v>
      </c>
      <c r="I2270" s="33" t="s">
        <v>1007</v>
      </c>
      <c r="J2270" s="35">
        <v>1.0</v>
      </c>
      <c r="K2270" s="185" t="s">
        <v>1009</v>
      </c>
      <c r="L2270" s="35">
        <v>2.0</v>
      </c>
      <c r="M2270" s="35" t="s">
        <v>1011</v>
      </c>
      <c r="N2270" s="37"/>
      <c r="O2270" s="33" t="s">
        <v>1012</v>
      </c>
      <c r="P2270" s="32"/>
      <c r="Q2270" s="35" t="s">
        <v>1013</v>
      </c>
      <c r="R2270" s="33" t="s">
        <v>2500</v>
      </c>
      <c r="S2270" s="35" t="s">
        <v>1015</v>
      </c>
      <c r="T2270" s="33" t="s">
        <v>2501</v>
      </c>
      <c r="U2270" s="53"/>
      <c r="V2270" s="53"/>
      <c r="W2270" s="53"/>
      <c r="X2270" s="53"/>
      <c r="Y2270" s="53"/>
      <c r="Z2270" s="53"/>
      <c r="AA2270" s="53"/>
      <c r="AB2270" s="53"/>
      <c r="AC2270" s="53"/>
      <c r="AD2270" s="53"/>
      <c r="AE2270" s="53"/>
    </row>
    <row r="2271" ht="14.25" customHeight="1">
      <c r="A2271" s="157" t="str">
        <f t="shared" si="3"/>
        <v>191026_B61-T2-15_00KJO_00KUA_M06_S_1</v>
      </c>
      <c r="B2271" s="47" t="s">
        <v>5391</v>
      </c>
      <c r="C2271" s="47" t="s">
        <v>8102</v>
      </c>
      <c r="D2271" s="123" t="s">
        <v>8103</v>
      </c>
      <c r="E2271" s="215">
        <v>2479.0</v>
      </c>
      <c r="F2271" s="195">
        <v>46314.0</v>
      </c>
      <c r="G2271" s="33" t="s">
        <v>2498</v>
      </c>
      <c r="H2271" s="33" t="s">
        <v>122</v>
      </c>
      <c r="I2271" s="33" t="s">
        <v>1007</v>
      </c>
      <c r="J2271" s="35">
        <v>1.0</v>
      </c>
      <c r="K2271" s="185" t="s">
        <v>1009</v>
      </c>
      <c r="L2271" s="35">
        <v>2.0</v>
      </c>
      <c r="M2271" s="35" t="s">
        <v>1011</v>
      </c>
      <c r="N2271" s="107"/>
      <c r="O2271" s="33" t="s">
        <v>1012</v>
      </c>
      <c r="P2271" s="32"/>
      <c r="Q2271" s="35" t="s">
        <v>1013</v>
      </c>
      <c r="R2271" s="33" t="s">
        <v>2500</v>
      </c>
      <c r="S2271" s="35" t="s">
        <v>1015</v>
      </c>
      <c r="T2271" s="33" t="s">
        <v>2501</v>
      </c>
      <c r="U2271" s="53"/>
      <c r="V2271" s="53"/>
      <c r="W2271" s="53"/>
      <c r="X2271" s="53"/>
      <c r="Y2271" s="53"/>
      <c r="Z2271" s="53"/>
      <c r="AA2271" s="53"/>
      <c r="AB2271" s="53"/>
      <c r="AC2271" s="53"/>
      <c r="AD2271" s="53"/>
      <c r="AE2271" s="53"/>
    </row>
    <row r="2272" ht="14.25" customHeight="1">
      <c r="A2272" s="157" t="str">
        <f t="shared" si="3"/>
        <v>191026_B61-T2-16_00KJP_00KUB_M06_S_1</v>
      </c>
      <c r="B2272" s="47" t="s">
        <v>5396</v>
      </c>
      <c r="C2272" s="47" t="s">
        <v>8104</v>
      </c>
      <c r="D2272" s="123" t="s">
        <v>8105</v>
      </c>
      <c r="E2272" s="216">
        <v>2546.0</v>
      </c>
      <c r="F2272" s="195">
        <v>46314.0</v>
      </c>
      <c r="G2272" s="33" t="s">
        <v>2498</v>
      </c>
      <c r="H2272" s="33" t="s">
        <v>122</v>
      </c>
      <c r="I2272" s="33" t="s">
        <v>1007</v>
      </c>
      <c r="J2272" s="35">
        <v>1.0</v>
      </c>
      <c r="K2272" s="185" t="s">
        <v>1009</v>
      </c>
      <c r="L2272" s="35">
        <v>2.0</v>
      </c>
      <c r="M2272" s="35" t="s">
        <v>1011</v>
      </c>
      <c r="N2272" s="107" t="s">
        <v>8106</v>
      </c>
      <c r="O2272" s="33" t="s">
        <v>1012</v>
      </c>
      <c r="P2272" s="32"/>
      <c r="Q2272" s="35" t="s">
        <v>1013</v>
      </c>
      <c r="R2272" s="33" t="s">
        <v>2500</v>
      </c>
      <c r="S2272" s="35" t="s">
        <v>1015</v>
      </c>
      <c r="T2272" s="33" t="s">
        <v>2501</v>
      </c>
      <c r="U2272" s="53"/>
      <c r="V2272" s="53"/>
      <c r="W2272" s="53"/>
      <c r="X2272" s="53"/>
      <c r="Y2272" s="53"/>
      <c r="Z2272" s="53"/>
      <c r="AA2272" s="53"/>
      <c r="AB2272" s="53"/>
      <c r="AC2272" s="53"/>
      <c r="AD2272" s="53"/>
      <c r="AE2272" s="53"/>
    </row>
    <row r="2273" ht="14.25" customHeight="1">
      <c r="A2273" s="157" t="str">
        <f t="shared" si="3"/>
        <v>191025_HEK-QCI_000F2_00KUC_M03_I_1</v>
      </c>
      <c r="B2273" s="154" t="s">
        <v>108</v>
      </c>
      <c r="C2273" s="47" t="s">
        <v>8114</v>
      </c>
      <c r="D2273" s="123" t="s">
        <v>8116</v>
      </c>
      <c r="E2273" s="123" t="s">
        <v>8116</v>
      </c>
      <c r="F2273" s="195">
        <v>45949.0</v>
      </c>
      <c r="G2273" s="33" t="s">
        <v>5229</v>
      </c>
      <c r="H2273" s="33" t="s">
        <v>1219</v>
      </c>
      <c r="I2273" s="33" t="s">
        <v>8117</v>
      </c>
      <c r="J2273" s="35">
        <v>1.0</v>
      </c>
      <c r="K2273" s="243" t="s">
        <v>8118</v>
      </c>
      <c r="L2273" s="33">
        <v>2.0</v>
      </c>
      <c r="M2273" s="33" t="s">
        <v>8124</v>
      </c>
      <c r="N2273" s="37"/>
      <c r="O2273" s="33" t="s">
        <v>7113</v>
      </c>
      <c r="P2273" s="32"/>
      <c r="Q2273" s="35" t="s">
        <v>1013</v>
      </c>
      <c r="R2273" s="35" t="s">
        <v>5232</v>
      </c>
      <c r="S2273" s="35" t="s">
        <v>1015</v>
      </c>
      <c r="T2273" s="35" t="s">
        <v>5233</v>
      </c>
      <c r="U2273" s="53"/>
      <c r="V2273" s="53"/>
      <c r="W2273" s="53"/>
      <c r="X2273" s="53"/>
      <c r="Y2273" s="53"/>
      <c r="Z2273" s="53"/>
      <c r="AA2273" s="53"/>
      <c r="AB2273" s="53"/>
      <c r="AC2273" s="53"/>
      <c r="AD2273" s="53"/>
      <c r="AE2273" s="53"/>
    </row>
    <row r="2274" ht="14.25" customHeight="1">
      <c r="A2274" s="157" t="str">
        <f t="shared" si="3"/>
        <v>191025_SRL1-F1_00KQR_00KUD_M03_I_1</v>
      </c>
      <c r="B2274" s="47" t="s">
        <v>5570</v>
      </c>
      <c r="C2274" s="47" t="s">
        <v>8125</v>
      </c>
      <c r="D2274" s="33" t="s">
        <v>5569</v>
      </c>
      <c r="E2274" s="33" t="s">
        <v>5571</v>
      </c>
      <c r="F2274" s="195">
        <v>45949.0</v>
      </c>
      <c r="G2274" s="33" t="s">
        <v>5229</v>
      </c>
      <c r="H2274" s="33" t="s">
        <v>1219</v>
      </c>
      <c r="I2274" s="33" t="s">
        <v>8117</v>
      </c>
      <c r="J2274" s="35">
        <v>1.0</v>
      </c>
      <c r="K2274" s="243" t="s">
        <v>8118</v>
      </c>
      <c r="L2274" s="33" t="s">
        <v>8126</v>
      </c>
      <c r="M2274" s="33" t="s">
        <v>8127</v>
      </c>
      <c r="N2274" s="37"/>
      <c r="O2274" s="33" t="s">
        <v>1012</v>
      </c>
      <c r="P2274" s="32"/>
      <c r="Q2274" s="35" t="s">
        <v>1013</v>
      </c>
      <c r="R2274" s="35" t="s">
        <v>5232</v>
      </c>
      <c r="S2274" s="35" t="s">
        <v>1015</v>
      </c>
      <c r="T2274" s="35" t="s">
        <v>5233</v>
      </c>
      <c r="U2274" s="53"/>
      <c r="V2274" s="53"/>
      <c r="W2274" s="53"/>
      <c r="X2274" s="53"/>
      <c r="Y2274" s="53"/>
      <c r="Z2274" s="53"/>
      <c r="AA2274" s="53"/>
      <c r="AB2274" s="53"/>
      <c r="AC2274" s="53"/>
      <c r="AD2274" s="53"/>
      <c r="AE2274" s="53"/>
    </row>
    <row r="2275" ht="14.25" customHeight="1">
      <c r="A2275" s="157" t="str">
        <f t="shared" si="3"/>
        <v>191025_SRL1-F2_00KQS_00KUE_M03_I_1</v>
      </c>
      <c r="B2275" s="47" t="s">
        <v>5575</v>
      </c>
      <c r="C2275" s="47" t="s">
        <v>8128</v>
      </c>
      <c r="D2275" s="33" t="s">
        <v>5574</v>
      </c>
      <c r="E2275" s="33" t="s">
        <v>5576</v>
      </c>
      <c r="F2275" s="195">
        <v>45949.0</v>
      </c>
      <c r="G2275" s="33" t="s">
        <v>5229</v>
      </c>
      <c r="H2275" s="33" t="s">
        <v>1219</v>
      </c>
      <c r="I2275" s="33" t="s">
        <v>8117</v>
      </c>
      <c r="J2275" s="35">
        <v>1.0</v>
      </c>
      <c r="K2275" s="243" t="s">
        <v>8118</v>
      </c>
      <c r="L2275" s="33" t="s">
        <v>8126</v>
      </c>
      <c r="M2275" s="33" t="s">
        <v>8127</v>
      </c>
      <c r="N2275" s="37"/>
      <c r="O2275" s="33" t="s">
        <v>1012</v>
      </c>
      <c r="P2275" s="32"/>
      <c r="Q2275" s="35" t="s">
        <v>1013</v>
      </c>
      <c r="R2275" s="35" t="s">
        <v>5232</v>
      </c>
      <c r="S2275" s="35" t="s">
        <v>1015</v>
      </c>
      <c r="T2275" s="35" t="s">
        <v>5233</v>
      </c>
      <c r="U2275" s="53"/>
      <c r="V2275" s="53"/>
      <c r="W2275" s="53"/>
      <c r="X2275" s="53"/>
      <c r="Y2275" s="53"/>
      <c r="Z2275" s="53"/>
      <c r="AA2275" s="53"/>
      <c r="AB2275" s="53"/>
      <c r="AC2275" s="53"/>
      <c r="AD2275" s="53"/>
      <c r="AE2275" s="53"/>
    </row>
    <row r="2276" ht="14.25" customHeight="1">
      <c r="A2276" s="157" t="str">
        <f t="shared" si="3"/>
        <v>191025_SRL1-F3_00KQT_00KUF_M03_I_1</v>
      </c>
      <c r="B2276" s="47" t="s">
        <v>5580</v>
      </c>
      <c r="C2276" s="47" t="s">
        <v>8133</v>
      </c>
      <c r="D2276" s="33" t="s">
        <v>5579</v>
      </c>
      <c r="E2276" s="33" t="s">
        <v>5581</v>
      </c>
      <c r="F2276" s="195">
        <v>45949.0</v>
      </c>
      <c r="G2276" s="33" t="s">
        <v>5229</v>
      </c>
      <c r="H2276" s="33" t="s">
        <v>1219</v>
      </c>
      <c r="I2276" s="33" t="s">
        <v>8117</v>
      </c>
      <c r="J2276" s="35">
        <v>1.0</v>
      </c>
      <c r="K2276" s="243" t="s">
        <v>8118</v>
      </c>
      <c r="L2276" s="33" t="s">
        <v>8126</v>
      </c>
      <c r="M2276" s="33" t="s">
        <v>8127</v>
      </c>
      <c r="N2276" s="37"/>
      <c r="O2276" s="33" t="s">
        <v>1012</v>
      </c>
      <c r="P2276" s="32"/>
      <c r="Q2276" s="35" t="s">
        <v>1013</v>
      </c>
      <c r="R2276" s="35" t="s">
        <v>5232</v>
      </c>
      <c r="S2276" s="35" t="s">
        <v>1015</v>
      </c>
      <c r="T2276" s="35" t="s">
        <v>5233</v>
      </c>
      <c r="U2276" s="53"/>
      <c r="V2276" s="53"/>
      <c r="W2276" s="53"/>
      <c r="X2276" s="53"/>
      <c r="Y2276" s="53"/>
      <c r="Z2276" s="53"/>
      <c r="AA2276" s="53"/>
      <c r="AB2276" s="53"/>
      <c r="AC2276" s="53"/>
      <c r="AD2276" s="53"/>
      <c r="AE2276" s="53"/>
    </row>
    <row r="2277" ht="14.25" customHeight="1">
      <c r="A2277" s="157" t="str">
        <f t="shared" si="3"/>
        <v>191025_SRL1-F4_00KQU_00KUG_M03_I_1</v>
      </c>
      <c r="B2277" s="47" t="s">
        <v>5585</v>
      </c>
      <c r="C2277" s="47" t="s">
        <v>8139</v>
      </c>
      <c r="D2277" s="33" t="s">
        <v>5584</v>
      </c>
      <c r="E2277" s="33" t="s">
        <v>5586</v>
      </c>
      <c r="F2277" s="195">
        <v>45949.0</v>
      </c>
      <c r="G2277" s="33" t="s">
        <v>5229</v>
      </c>
      <c r="H2277" s="33" t="s">
        <v>1219</v>
      </c>
      <c r="I2277" s="33" t="s">
        <v>8117</v>
      </c>
      <c r="J2277" s="35">
        <v>1.0</v>
      </c>
      <c r="K2277" s="243" t="s">
        <v>8118</v>
      </c>
      <c r="L2277" s="33" t="s">
        <v>8126</v>
      </c>
      <c r="M2277" s="33" t="s">
        <v>8127</v>
      </c>
      <c r="N2277" s="37"/>
      <c r="O2277" s="33" t="s">
        <v>1012</v>
      </c>
      <c r="P2277" s="32"/>
      <c r="Q2277" s="35" t="s">
        <v>1013</v>
      </c>
      <c r="R2277" s="35" t="s">
        <v>5232</v>
      </c>
      <c r="S2277" s="35" t="s">
        <v>1015</v>
      </c>
      <c r="T2277" s="35" t="s">
        <v>5233</v>
      </c>
      <c r="U2277" s="53"/>
      <c r="V2277" s="53"/>
      <c r="W2277" s="53"/>
      <c r="X2277" s="53"/>
      <c r="Y2277" s="53"/>
      <c r="Z2277" s="53"/>
      <c r="AA2277" s="53"/>
      <c r="AB2277" s="53"/>
      <c r="AC2277" s="53"/>
      <c r="AD2277" s="53"/>
      <c r="AE2277" s="53"/>
    </row>
    <row r="2278" ht="14.25" customHeight="1">
      <c r="A2278" s="157" t="str">
        <f t="shared" si="3"/>
        <v>191025_SRL1-F5_00KQV_00KUH_M03_I_1</v>
      </c>
      <c r="B2278" s="47" t="s">
        <v>5592</v>
      </c>
      <c r="C2278" s="47" t="s">
        <v>8143</v>
      </c>
      <c r="D2278" s="33" t="s">
        <v>5591</v>
      </c>
      <c r="E2278" s="33" t="s">
        <v>5593</v>
      </c>
      <c r="F2278" s="195">
        <v>45949.0</v>
      </c>
      <c r="G2278" s="33" t="s">
        <v>5229</v>
      </c>
      <c r="H2278" s="33" t="s">
        <v>1219</v>
      </c>
      <c r="I2278" s="33" t="s">
        <v>8117</v>
      </c>
      <c r="J2278" s="35">
        <v>1.0</v>
      </c>
      <c r="K2278" s="243" t="s">
        <v>8118</v>
      </c>
      <c r="L2278" s="33" t="s">
        <v>8126</v>
      </c>
      <c r="M2278" s="33" t="s">
        <v>8127</v>
      </c>
      <c r="N2278" s="37"/>
      <c r="O2278" s="33" t="s">
        <v>1012</v>
      </c>
      <c r="P2278" s="32"/>
      <c r="Q2278" s="35" t="s">
        <v>1013</v>
      </c>
      <c r="R2278" s="35" t="s">
        <v>5232</v>
      </c>
      <c r="S2278" s="35" t="s">
        <v>1015</v>
      </c>
      <c r="T2278" s="35" t="s">
        <v>5233</v>
      </c>
      <c r="U2278" s="53"/>
      <c r="V2278" s="53"/>
      <c r="W2278" s="53"/>
      <c r="X2278" s="53"/>
      <c r="Y2278" s="53"/>
      <c r="Z2278" s="53"/>
      <c r="AA2278" s="53"/>
      <c r="AB2278" s="53"/>
      <c r="AC2278" s="53"/>
      <c r="AD2278" s="53"/>
      <c r="AE2278" s="53"/>
    </row>
    <row r="2279" ht="14.25" customHeight="1">
      <c r="A2279" s="157" t="str">
        <f t="shared" si="3"/>
        <v>191025_SRL1-F6_00KQW_00KUI_M03_I_1</v>
      </c>
      <c r="B2279" s="47" t="s">
        <v>5597</v>
      </c>
      <c r="C2279" s="47" t="s">
        <v>8146</v>
      </c>
      <c r="D2279" s="33" t="s">
        <v>5596</v>
      </c>
      <c r="E2279" s="33" t="s">
        <v>5598</v>
      </c>
      <c r="F2279" s="195">
        <v>45949.0</v>
      </c>
      <c r="G2279" s="33" t="s">
        <v>5229</v>
      </c>
      <c r="H2279" s="33" t="s">
        <v>1219</v>
      </c>
      <c r="I2279" s="33" t="s">
        <v>8117</v>
      </c>
      <c r="J2279" s="35">
        <v>1.0</v>
      </c>
      <c r="K2279" s="243" t="s">
        <v>8118</v>
      </c>
      <c r="L2279" s="33" t="s">
        <v>8126</v>
      </c>
      <c r="M2279" s="33" t="s">
        <v>8127</v>
      </c>
      <c r="N2279" s="37"/>
      <c r="O2279" s="33" t="s">
        <v>1012</v>
      </c>
      <c r="P2279" s="32"/>
      <c r="Q2279" s="35" t="s">
        <v>1013</v>
      </c>
      <c r="R2279" s="35" t="s">
        <v>5232</v>
      </c>
      <c r="S2279" s="35" t="s">
        <v>1015</v>
      </c>
      <c r="T2279" s="35" t="s">
        <v>5233</v>
      </c>
      <c r="U2279" s="53"/>
      <c r="V2279" s="53"/>
      <c r="W2279" s="53"/>
      <c r="X2279" s="53"/>
      <c r="Y2279" s="53"/>
      <c r="Z2279" s="53"/>
      <c r="AA2279" s="53"/>
      <c r="AB2279" s="53"/>
      <c r="AC2279" s="53"/>
      <c r="AD2279" s="53"/>
      <c r="AE2279" s="53"/>
    </row>
    <row r="2280" ht="14.25" customHeight="1">
      <c r="A2280" s="157" t="str">
        <f t="shared" si="3"/>
        <v>191025_SRL1-F7_00KQX_00KUJ_M03_I_1</v>
      </c>
      <c r="B2280" s="47" t="s">
        <v>5600</v>
      </c>
      <c r="C2280" s="47" t="s">
        <v>8150</v>
      </c>
      <c r="D2280" s="33" t="s">
        <v>5599</v>
      </c>
      <c r="E2280" s="33" t="s">
        <v>5601</v>
      </c>
      <c r="F2280" s="195">
        <v>45949.0</v>
      </c>
      <c r="G2280" s="33" t="s">
        <v>5229</v>
      </c>
      <c r="H2280" s="33" t="s">
        <v>1219</v>
      </c>
      <c r="I2280" s="33" t="s">
        <v>8117</v>
      </c>
      <c r="J2280" s="35">
        <v>1.0</v>
      </c>
      <c r="K2280" s="243" t="s">
        <v>8118</v>
      </c>
      <c r="L2280" s="33" t="s">
        <v>8126</v>
      </c>
      <c r="M2280" s="33" t="s">
        <v>8127</v>
      </c>
      <c r="N2280" s="37"/>
      <c r="O2280" s="33" t="s">
        <v>1012</v>
      </c>
      <c r="P2280" s="32"/>
      <c r="Q2280" s="35" t="s">
        <v>1013</v>
      </c>
      <c r="R2280" s="35" t="s">
        <v>5232</v>
      </c>
      <c r="S2280" s="35" t="s">
        <v>1015</v>
      </c>
      <c r="T2280" s="35" t="s">
        <v>5233</v>
      </c>
      <c r="U2280" s="53"/>
      <c r="V2280" s="53"/>
      <c r="W2280" s="53"/>
      <c r="X2280" s="53"/>
      <c r="Y2280" s="53"/>
      <c r="Z2280" s="53"/>
      <c r="AA2280" s="53"/>
      <c r="AB2280" s="53"/>
      <c r="AC2280" s="53"/>
      <c r="AD2280" s="53"/>
      <c r="AE2280" s="53"/>
    </row>
    <row r="2281" ht="14.25" customHeight="1">
      <c r="A2281" s="157" t="str">
        <f t="shared" si="3"/>
        <v>191025_SRL1-F8_00KQY_00KUK_M03_I_1</v>
      </c>
      <c r="B2281" s="47" t="s">
        <v>5605</v>
      </c>
      <c r="C2281" s="47" t="s">
        <v>8156</v>
      </c>
      <c r="D2281" s="33" t="s">
        <v>5604</v>
      </c>
      <c r="E2281" s="33" t="s">
        <v>5606</v>
      </c>
      <c r="F2281" s="195">
        <v>45949.0</v>
      </c>
      <c r="G2281" s="33" t="s">
        <v>5229</v>
      </c>
      <c r="H2281" s="33" t="s">
        <v>1219</v>
      </c>
      <c r="I2281" s="33" t="s">
        <v>8117</v>
      </c>
      <c r="J2281" s="35">
        <v>1.0</v>
      </c>
      <c r="K2281" s="243" t="s">
        <v>8118</v>
      </c>
      <c r="L2281" s="33" t="s">
        <v>8126</v>
      </c>
      <c r="M2281" s="33" t="s">
        <v>8127</v>
      </c>
      <c r="N2281" s="37"/>
      <c r="O2281" s="33" t="s">
        <v>1012</v>
      </c>
      <c r="P2281" s="32"/>
      <c r="Q2281" s="35" t="s">
        <v>1013</v>
      </c>
      <c r="R2281" s="35" t="s">
        <v>5232</v>
      </c>
      <c r="S2281" s="35" t="s">
        <v>1015</v>
      </c>
      <c r="T2281" s="35" t="s">
        <v>5233</v>
      </c>
      <c r="U2281" s="53"/>
      <c r="V2281" s="53"/>
      <c r="W2281" s="53"/>
      <c r="X2281" s="53"/>
      <c r="Y2281" s="53"/>
      <c r="Z2281" s="53"/>
      <c r="AA2281" s="53"/>
      <c r="AB2281" s="53"/>
      <c r="AC2281" s="53"/>
      <c r="AD2281" s="53"/>
      <c r="AE2281" s="53"/>
    </row>
    <row r="2282" ht="14.25" customHeight="1">
      <c r="A2282" s="157" t="str">
        <f t="shared" si="3"/>
        <v>191025_SRL1-F9_00KQZ_00KUL_M03_I_1</v>
      </c>
      <c r="B2282" s="47" t="s">
        <v>5610</v>
      </c>
      <c r="C2282" s="47" t="s">
        <v>8163</v>
      </c>
      <c r="D2282" s="33" t="s">
        <v>5609</v>
      </c>
      <c r="E2282" s="33" t="s">
        <v>5611</v>
      </c>
      <c r="F2282" s="195">
        <v>45949.0</v>
      </c>
      <c r="G2282" s="33" t="s">
        <v>5229</v>
      </c>
      <c r="H2282" s="33" t="s">
        <v>1219</v>
      </c>
      <c r="I2282" s="33" t="s">
        <v>8117</v>
      </c>
      <c r="J2282" s="35">
        <v>1.0</v>
      </c>
      <c r="K2282" s="243" t="s">
        <v>8118</v>
      </c>
      <c r="L2282" s="33" t="s">
        <v>8126</v>
      </c>
      <c r="M2282" s="33" t="s">
        <v>8127</v>
      </c>
      <c r="N2282" s="37"/>
      <c r="O2282" s="33" t="s">
        <v>1012</v>
      </c>
      <c r="P2282" s="32"/>
      <c r="Q2282" s="35" t="s">
        <v>1013</v>
      </c>
      <c r="R2282" s="35" t="s">
        <v>5232</v>
      </c>
      <c r="S2282" s="35" t="s">
        <v>1015</v>
      </c>
      <c r="T2282" s="35" t="s">
        <v>5233</v>
      </c>
      <c r="U2282" s="53"/>
      <c r="V2282" s="53"/>
      <c r="W2282" s="53"/>
      <c r="X2282" s="53"/>
      <c r="Y2282" s="53"/>
      <c r="Z2282" s="53"/>
      <c r="AA2282" s="53"/>
      <c r="AB2282" s="53"/>
      <c r="AC2282" s="53"/>
      <c r="AD2282" s="53"/>
      <c r="AE2282" s="53"/>
    </row>
    <row r="2283" ht="14.25" customHeight="1">
      <c r="A2283" s="157" t="str">
        <f t="shared" si="3"/>
        <v>191025_SRL1-F10_00KR0_00KUM_M03_I_1</v>
      </c>
      <c r="B2283" s="47" t="s">
        <v>5615</v>
      </c>
      <c r="C2283" s="47" t="s">
        <v>8167</v>
      </c>
      <c r="D2283" s="33" t="s">
        <v>5614</v>
      </c>
      <c r="E2283" s="33" t="s">
        <v>5616</v>
      </c>
      <c r="F2283" s="195">
        <v>45949.0</v>
      </c>
      <c r="G2283" s="33" t="s">
        <v>5229</v>
      </c>
      <c r="H2283" s="33" t="s">
        <v>1219</v>
      </c>
      <c r="I2283" s="33" t="s">
        <v>8117</v>
      </c>
      <c r="J2283" s="35">
        <v>1.0</v>
      </c>
      <c r="K2283" s="243" t="s">
        <v>8118</v>
      </c>
      <c r="L2283" s="33" t="s">
        <v>8126</v>
      </c>
      <c r="M2283" s="33" t="s">
        <v>8127</v>
      </c>
      <c r="N2283" s="37"/>
      <c r="O2283" s="33" t="s">
        <v>1012</v>
      </c>
      <c r="P2283" s="32"/>
      <c r="Q2283" s="35" t="s">
        <v>1013</v>
      </c>
      <c r="R2283" s="35" t="s">
        <v>5232</v>
      </c>
      <c r="S2283" s="35" t="s">
        <v>1015</v>
      </c>
      <c r="T2283" s="35" t="s">
        <v>5233</v>
      </c>
      <c r="U2283" s="53"/>
      <c r="V2283" s="53"/>
      <c r="W2283" s="53"/>
      <c r="X2283" s="53"/>
      <c r="Y2283" s="53"/>
      <c r="Z2283" s="53"/>
      <c r="AA2283" s="53"/>
      <c r="AB2283" s="53"/>
      <c r="AC2283" s="53"/>
      <c r="AD2283" s="53"/>
      <c r="AE2283" s="53"/>
    </row>
    <row r="2284" ht="14.25" customHeight="1">
      <c r="A2284" s="157" t="str">
        <f t="shared" si="3"/>
        <v>191025_SRL1-F11_00KR1_00KUN_M03_I_1</v>
      </c>
      <c r="B2284" s="47" t="s">
        <v>5620</v>
      </c>
      <c r="C2284" s="47" t="s">
        <v>8171</v>
      </c>
      <c r="D2284" s="33" t="s">
        <v>5618</v>
      </c>
      <c r="E2284" s="33" t="s">
        <v>5621</v>
      </c>
      <c r="F2284" s="195">
        <v>45949.0</v>
      </c>
      <c r="G2284" s="33" t="s">
        <v>5229</v>
      </c>
      <c r="H2284" s="33" t="s">
        <v>1219</v>
      </c>
      <c r="I2284" s="33" t="s">
        <v>8117</v>
      </c>
      <c r="J2284" s="35">
        <v>1.0</v>
      </c>
      <c r="K2284" s="243" t="s">
        <v>8118</v>
      </c>
      <c r="L2284" s="33" t="s">
        <v>8126</v>
      </c>
      <c r="M2284" s="33" t="s">
        <v>8127</v>
      </c>
      <c r="N2284" s="37"/>
      <c r="O2284" s="33" t="s">
        <v>1012</v>
      </c>
      <c r="P2284" s="32"/>
      <c r="Q2284" s="35" t="s">
        <v>1013</v>
      </c>
      <c r="R2284" s="35" t="s">
        <v>5232</v>
      </c>
      <c r="S2284" s="35" t="s">
        <v>1015</v>
      </c>
      <c r="T2284" s="35" t="s">
        <v>5233</v>
      </c>
      <c r="U2284" s="53"/>
      <c r="V2284" s="53"/>
      <c r="W2284" s="53"/>
      <c r="X2284" s="53"/>
      <c r="Y2284" s="53"/>
      <c r="Z2284" s="53"/>
      <c r="AA2284" s="53"/>
      <c r="AB2284" s="53"/>
      <c r="AC2284" s="53"/>
      <c r="AD2284" s="53"/>
      <c r="AE2284" s="53"/>
    </row>
    <row r="2285" ht="14.25" customHeight="1">
      <c r="A2285" s="157" t="str">
        <f t="shared" si="3"/>
        <v>191025_SRL1-F12_00KR2_00KUO_M03_I_1</v>
      </c>
      <c r="B2285" s="47" t="s">
        <v>5623</v>
      </c>
      <c r="C2285" s="47" t="s">
        <v>8174</v>
      </c>
      <c r="D2285" s="33" t="s">
        <v>5622</v>
      </c>
      <c r="E2285" s="33" t="s">
        <v>5624</v>
      </c>
      <c r="F2285" s="195">
        <v>45949.0</v>
      </c>
      <c r="G2285" s="33" t="s">
        <v>5229</v>
      </c>
      <c r="H2285" s="33" t="s">
        <v>1219</v>
      </c>
      <c r="I2285" s="33" t="s">
        <v>8117</v>
      </c>
      <c r="J2285" s="35">
        <v>1.0</v>
      </c>
      <c r="K2285" s="243" t="s">
        <v>8118</v>
      </c>
      <c r="L2285" s="33" t="s">
        <v>8126</v>
      </c>
      <c r="M2285" s="33" t="s">
        <v>8127</v>
      </c>
      <c r="N2285" s="37"/>
      <c r="O2285" s="33" t="s">
        <v>1012</v>
      </c>
      <c r="P2285" s="32"/>
      <c r="Q2285" s="35" t="s">
        <v>1013</v>
      </c>
      <c r="R2285" s="35" t="s">
        <v>5232</v>
      </c>
      <c r="S2285" s="35" t="s">
        <v>1015</v>
      </c>
      <c r="T2285" s="35" t="s">
        <v>5233</v>
      </c>
      <c r="U2285" s="53"/>
      <c r="V2285" s="53"/>
      <c r="W2285" s="53"/>
      <c r="X2285" s="53"/>
      <c r="Y2285" s="53"/>
      <c r="Z2285" s="53"/>
      <c r="AA2285" s="53"/>
      <c r="AB2285" s="53"/>
      <c r="AC2285" s="53"/>
      <c r="AD2285" s="53"/>
      <c r="AE2285" s="53"/>
    </row>
    <row r="2286" ht="14.25" customHeight="1">
      <c r="A2286" s="157" t="str">
        <f t="shared" si="3"/>
        <v>191025_SRL1-F13_00KR3_00KUP_M03_I_1</v>
      </c>
      <c r="B2286" s="47" t="s">
        <v>5628</v>
      </c>
      <c r="C2286" s="47" t="s">
        <v>8177</v>
      </c>
      <c r="D2286" s="33" t="s">
        <v>5627</v>
      </c>
      <c r="E2286" s="33" t="s">
        <v>5629</v>
      </c>
      <c r="F2286" s="195">
        <v>45949.0</v>
      </c>
      <c r="G2286" s="33" t="s">
        <v>5229</v>
      </c>
      <c r="H2286" s="33" t="s">
        <v>1219</v>
      </c>
      <c r="I2286" s="33" t="s">
        <v>8117</v>
      </c>
      <c r="J2286" s="35">
        <v>1.0</v>
      </c>
      <c r="K2286" s="243" t="s">
        <v>8118</v>
      </c>
      <c r="L2286" s="33" t="s">
        <v>8126</v>
      </c>
      <c r="M2286" s="33" t="s">
        <v>8127</v>
      </c>
      <c r="N2286" s="37"/>
      <c r="O2286" s="33" t="s">
        <v>1012</v>
      </c>
      <c r="P2286" s="32"/>
      <c r="Q2286" s="35" t="s">
        <v>1013</v>
      </c>
      <c r="R2286" s="35" t="s">
        <v>5232</v>
      </c>
      <c r="S2286" s="35" t="s">
        <v>1015</v>
      </c>
      <c r="T2286" s="35" t="s">
        <v>5233</v>
      </c>
      <c r="U2286" s="53"/>
      <c r="V2286" s="53"/>
      <c r="W2286" s="53"/>
      <c r="X2286" s="53"/>
      <c r="Y2286" s="53"/>
      <c r="Z2286" s="53"/>
      <c r="AA2286" s="53"/>
      <c r="AB2286" s="53"/>
      <c r="AC2286" s="53"/>
      <c r="AD2286" s="53"/>
      <c r="AE2286" s="53"/>
    </row>
    <row r="2287" ht="14.25" customHeight="1">
      <c r="A2287" s="157" t="str">
        <f t="shared" si="3"/>
        <v>191025_SRL1-F14_00KR4_00KUQ_M03_I_1</v>
      </c>
      <c r="B2287" s="47" t="s">
        <v>5633</v>
      </c>
      <c r="C2287" s="47" t="s">
        <v>8183</v>
      </c>
      <c r="D2287" s="33" t="s">
        <v>5632</v>
      </c>
      <c r="E2287" s="33" t="s">
        <v>5634</v>
      </c>
      <c r="F2287" s="195">
        <v>45949.0</v>
      </c>
      <c r="G2287" s="33" t="s">
        <v>5229</v>
      </c>
      <c r="H2287" s="33" t="s">
        <v>1219</v>
      </c>
      <c r="I2287" s="33" t="s">
        <v>8117</v>
      </c>
      <c r="J2287" s="35">
        <v>1.0</v>
      </c>
      <c r="K2287" s="243" t="s">
        <v>8118</v>
      </c>
      <c r="L2287" s="33" t="s">
        <v>8126</v>
      </c>
      <c r="M2287" s="33" t="s">
        <v>8127</v>
      </c>
      <c r="N2287" s="37"/>
      <c r="O2287" s="33" t="s">
        <v>1012</v>
      </c>
      <c r="P2287" s="32"/>
      <c r="Q2287" s="35" t="s">
        <v>1013</v>
      </c>
      <c r="R2287" s="35" t="s">
        <v>5232</v>
      </c>
      <c r="S2287" s="35" t="s">
        <v>1015</v>
      </c>
      <c r="T2287" s="35" t="s">
        <v>5233</v>
      </c>
      <c r="U2287" s="53"/>
      <c r="V2287" s="53"/>
      <c r="W2287" s="53"/>
      <c r="X2287" s="53"/>
      <c r="Y2287" s="53"/>
      <c r="Z2287" s="53"/>
      <c r="AA2287" s="53"/>
      <c r="AB2287" s="53"/>
      <c r="AC2287" s="53"/>
      <c r="AD2287" s="53"/>
      <c r="AE2287" s="53"/>
    </row>
    <row r="2288" ht="14.25" customHeight="1">
      <c r="A2288" s="157" t="str">
        <f t="shared" si="3"/>
        <v>191025_SRL1-F15_00KR5_00KUR_M03_I_1</v>
      </c>
      <c r="B2288" s="47" t="s">
        <v>5638</v>
      </c>
      <c r="C2288" s="47" t="s">
        <v>8189</v>
      </c>
      <c r="D2288" s="33" t="s">
        <v>5636</v>
      </c>
      <c r="E2288" s="33" t="s">
        <v>5639</v>
      </c>
      <c r="F2288" s="195">
        <v>45949.0</v>
      </c>
      <c r="G2288" s="33" t="s">
        <v>5229</v>
      </c>
      <c r="H2288" s="33" t="s">
        <v>1219</v>
      </c>
      <c r="I2288" s="33" t="s">
        <v>8117</v>
      </c>
      <c r="J2288" s="35">
        <v>1.0</v>
      </c>
      <c r="K2288" s="243" t="s">
        <v>8118</v>
      </c>
      <c r="L2288" s="33" t="s">
        <v>8126</v>
      </c>
      <c r="M2288" s="33" t="s">
        <v>8127</v>
      </c>
      <c r="N2288" s="37"/>
      <c r="O2288" s="33" t="s">
        <v>1012</v>
      </c>
      <c r="P2288" s="32"/>
      <c r="Q2288" s="35" t="s">
        <v>1013</v>
      </c>
      <c r="R2288" s="35" t="s">
        <v>5232</v>
      </c>
      <c r="S2288" s="35" t="s">
        <v>1015</v>
      </c>
      <c r="T2288" s="35" t="s">
        <v>5233</v>
      </c>
      <c r="U2288" s="53"/>
      <c r="V2288" s="53"/>
      <c r="W2288" s="53"/>
      <c r="X2288" s="53"/>
      <c r="Y2288" s="53"/>
      <c r="Z2288" s="53"/>
      <c r="AA2288" s="53"/>
      <c r="AB2288" s="53"/>
      <c r="AC2288" s="53"/>
      <c r="AD2288" s="53"/>
      <c r="AE2288" s="53"/>
    </row>
    <row r="2289" ht="14.25" customHeight="1">
      <c r="A2289" s="157" t="str">
        <f t="shared" si="3"/>
        <v>191026_HEK-QCI_000F2_00KUS_M03_I_1</v>
      </c>
      <c r="B2289" s="154" t="s">
        <v>108</v>
      </c>
      <c r="C2289" s="47" t="s">
        <v>8194</v>
      </c>
      <c r="D2289" s="123" t="s">
        <v>8116</v>
      </c>
      <c r="E2289" s="123" t="s">
        <v>8116</v>
      </c>
      <c r="F2289" s="195">
        <v>46314.0</v>
      </c>
      <c r="G2289" s="33" t="s">
        <v>5229</v>
      </c>
      <c r="H2289" s="33" t="s">
        <v>1219</v>
      </c>
      <c r="I2289" s="33" t="s">
        <v>8117</v>
      </c>
      <c r="J2289" s="35">
        <v>1.0</v>
      </c>
      <c r="K2289" s="243" t="s">
        <v>8118</v>
      </c>
      <c r="L2289" s="33">
        <v>2.0</v>
      </c>
      <c r="M2289" s="33" t="s">
        <v>8124</v>
      </c>
      <c r="N2289" s="37"/>
      <c r="O2289" s="33" t="s">
        <v>7113</v>
      </c>
      <c r="P2289" s="32"/>
      <c r="Q2289" s="35" t="s">
        <v>1013</v>
      </c>
      <c r="R2289" s="35" t="s">
        <v>5232</v>
      </c>
      <c r="S2289" s="35" t="s">
        <v>1015</v>
      </c>
      <c r="T2289" s="35" t="s">
        <v>5233</v>
      </c>
      <c r="U2289" s="53"/>
      <c r="V2289" s="53"/>
      <c r="W2289" s="53"/>
      <c r="X2289" s="53"/>
      <c r="Y2289" s="53"/>
      <c r="Z2289" s="53"/>
      <c r="AA2289" s="53"/>
      <c r="AB2289" s="53"/>
      <c r="AC2289" s="53"/>
      <c r="AD2289" s="53"/>
      <c r="AE2289" s="53"/>
    </row>
    <row r="2290" ht="14.25" customHeight="1">
      <c r="A2290" s="157" t="str">
        <f t="shared" si="3"/>
        <v>191026_SRL2-F1_00KR6_00KUT_M03_I_1</v>
      </c>
      <c r="B2290" s="47" t="s">
        <v>5641</v>
      </c>
      <c r="C2290" s="47" t="s">
        <v>8198</v>
      </c>
      <c r="D2290" s="33" t="s">
        <v>5640</v>
      </c>
      <c r="E2290" s="33" t="s">
        <v>5642</v>
      </c>
      <c r="F2290" s="195">
        <v>46314.0</v>
      </c>
      <c r="G2290" s="33" t="s">
        <v>5229</v>
      </c>
      <c r="H2290" s="33" t="s">
        <v>1219</v>
      </c>
      <c r="I2290" s="33" t="s">
        <v>8117</v>
      </c>
      <c r="J2290" s="35">
        <v>1.0</v>
      </c>
      <c r="K2290" s="243" t="s">
        <v>8118</v>
      </c>
      <c r="L2290" s="33" t="s">
        <v>8126</v>
      </c>
      <c r="M2290" s="33" t="s">
        <v>8127</v>
      </c>
      <c r="N2290" s="37"/>
      <c r="O2290" s="33" t="s">
        <v>1012</v>
      </c>
      <c r="P2290" s="32"/>
      <c r="Q2290" s="35" t="s">
        <v>1013</v>
      </c>
      <c r="R2290" s="35" t="s">
        <v>5232</v>
      </c>
      <c r="S2290" s="35" t="s">
        <v>1015</v>
      </c>
      <c r="T2290" s="35" t="s">
        <v>5233</v>
      </c>
      <c r="U2290" s="53"/>
      <c r="V2290" s="53"/>
      <c r="W2290" s="53"/>
      <c r="X2290" s="53"/>
      <c r="Y2290" s="53"/>
      <c r="Z2290" s="53"/>
      <c r="AA2290" s="53"/>
      <c r="AB2290" s="53"/>
      <c r="AC2290" s="53"/>
      <c r="AD2290" s="53"/>
      <c r="AE2290" s="53"/>
    </row>
    <row r="2291" ht="14.25" customHeight="1">
      <c r="A2291" s="157" t="str">
        <f t="shared" si="3"/>
        <v>191026_SRL2-F2_00KR7_00KUU_M03_I_1</v>
      </c>
      <c r="B2291" s="47" t="s">
        <v>5646</v>
      </c>
      <c r="C2291" s="47" t="s">
        <v>8201</v>
      </c>
      <c r="D2291" s="33" t="s">
        <v>5645</v>
      </c>
      <c r="E2291" s="33" t="s">
        <v>5647</v>
      </c>
      <c r="F2291" s="195">
        <v>46314.0</v>
      </c>
      <c r="G2291" s="33" t="s">
        <v>5229</v>
      </c>
      <c r="H2291" s="33" t="s">
        <v>1219</v>
      </c>
      <c r="I2291" s="33" t="s">
        <v>8117</v>
      </c>
      <c r="J2291" s="35">
        <v>1.0</v>
      </c>
      <c r="K2291" s="243" t="s">
        <v>8118</v>
      </c>
      <c r="L2291" s="33" t="s">
        <v>8126</v>
      </c>
      <c r="M2291" s="33" t="s">
        <v>8127</v>
      </c>
      <c r="N2291" s="37"/>
      <c r="O2291" s="33" t="s">
        <v>1012</v>
      </c>
      <c r="P2291" s="32"/>
      <c r="Q2291" s="35" t="s">
        <v>1013</v>
      </c>
      <c r="R2291" s="35" t="s">
        <v>5232</v>
      </c>
      <c r="S2291" s="35" t="s">
        <v>1015</v>
      </c>
      <c r="T2291" s="35" t="s">
        <v>5233</v>
      </c>
      <c r="U2291" s="53"/>
      <c r="V2291" s="53"/>
      <c r="W2291" s="53"/>
      <c r="X2291" s="53"/>
      <c r="Y2291" s="53"/>
      <c r="Z2291" s="53"/>
      <c r="AA2291" s="53"/>
      <c r="AB2291" s="53"/>
      <c r="AC2291" s="53"/>
      <c r="AD2291" s="53"/>
      <c r="AE2291" s="53"/>
    </row>
    <row r="2292" ht="14.25" customHeight="1">
      <c r="A2292" s="157" t="str">
        <f t="shared" si="3"/>
        <v>191026_SRL2-F3_00KR8_00KUV_M03_I_1</v>
      </c>
      <c r="B2292" s="47" t="s">
        <v>5649</v>
      </c>
      <c r="C2292" s="47" t="s">
        <v>8207</v>
      </c>
      <c r="D2292" s="33" t="s">
        <v>5648</v>
      </c>
      <c r="E2292" s="33" t="s">
        <v>5650</v>
      </c>
      <c r="F2292" s="195">
        <v>46314.0</v>
      </c>
      <c r="G2292" s="33" t="s">
        <v>5229</v>
      </c>
      <c r="H2292" s="33" t="s">
        <v>1219</v>
      </c>
      <c r="I2292" s="33" t="s">
        <v>8117</v>
      </c>
      <c r="J2292" s="35">
        <v>1.0</v>
      </c>
      <c r="K2292" s="243" t="s">
        <v>8118</v>
      </c>
      <c r="L2292" s="33" t="s">
        <v>8126</v>
      </c>
      <c r="M2292" s="33" t="s">
        <v>8127</v>
      </c>
      <c r="N2292" s="37"/>
      <c r="O2292" s="33" t="s">
        <v>1012</v>
      </c>
      <c r="P2292" s="32"/>
      <c r="Q2292" s="35" t="s">
        <v>1013</v>
      </c>
      <c r="R2292" s="35" t="s">
        <v>5232</v>
      </c>
      <c r="S2292" s="35" t="s">
        <v>1015</v>
      </c>
      <c r="T2292" s="35" t="s">
        <v>5233</v>
      </c>
      <c r="U2292" s="53"/>
      <c r="V2292" s="53"/>
      <c r="W2292" s="53"/>
      <c r="X2292" s="53"/>
      <c r="Y2292" s="53"/>
      <c r="Z2292" s="53"/>
      <c r="AA2292" s="53"/>
      <c r="AB2292" s="53"/>
      <c r="AC2292" s="53"/>
      <c r="AD2292" s="53"/>
      <c r="AE2292" s="53"/>
    </row>
    <row r="2293" ht="14.25" customHeight="1">
      <c r="A2293" s="157" t="str">
        <f t="shared" si="3"/>
        <v>191026_SRL2-F4_00KR9_00KUW_M03_I_1</v>
      </c>
      <c r="B2293" s="47" t="s">
        <v>5654</v>
      </c>
      <c r="C2293" s="47" t="s">
        <v>8213</v>
      </c>
      <c r="D2293" s="33" t="s">
        <v>5653</v>
      </c>
      <c r="E2293" s="33" t="s">
        <v>5655</v>
      </c>
      <c r="F2293" s="195">
        <v>46314.0</v>
      </c>
      <c r="G2293" s="33" t="s">
        <v>5229</v>
      </c>
      <c r="H2293" s="33" t="s">
        <v>1219</v>
      </c>
      <c r="I2293" s="33" t="s">
        <v>8117</v>
      </c>
      <c r="J2293" s="35">
        <v>1.0</v>
      </c>
      <c r="K2293" s="243" t="s">
        <v>8118</v>
      </c>
      <c r="L2293" s="33" t="s">
        <v>8126</v>
      </c>
      <c r="M2293" s="33" t="s">
        <v>8127</v>
      </c>
      <c r="N2293" s="37"/>
      <c r="O2293" s="33" t="s">
        <v>1012</v>
      </c>
      <c r="P2293" s="32"/>
      <c r="Q2293" s="35" t="s">
        <v>1013</v>
      </c>
      <c r="R2293" s="35" t="s">
        <v>5232</v>
      </c>
      <c r="S2293" s="35" t="s">
        <v>1015</v>
      </c>
      <c r="T2293" s="35" t="s">
        <v>5233</v>
      </c>
      <c r="U2293" s="53"/>
      <c r="V2293" s="53"/>
      <c r="W2293" s="53"/>
      <c r="X2293" s="53"/>
      <c r="Y2293" s="53"/>
      <c r="Z2293" s="53"/>
      <c r="AA2293" s="53"/>
      <c r="AB2293" s="53"/>
      <c r="AC2293" s="53"/>
      <c r="AD2293" s="53"/>
      <c r="AE2293" s="53"/>
    </row>
    <row r="2294" ht="14.25" customHeight="1">
      <c r="A2294" s="157" t="str">
        <f t="shared" si="3"/>
        <v>191026_SRL2-F5_00KRA_00KUX_M03_I_1</v>
      </c>
      <c r="B2294" s="47" t="s">
        <v>5659</v>
      </c>
      <c r="C2294" s="47" t="s">
        <v>8218</v>
      </c>
      <c r="D2294" s="33" t="s">
        <v>5658</v>
      </c>
      <c r="E2294" s="33" t="s">
        <v>5660</v>
      </c>
      <c r="F2294" s="195">
        <v>46314.0</v>
      </c>
      <c r="G2294" s="33" t="s">
        <v>5229</v>
      </c>
      <c r="H2294" s="33" t="s">
        <v>1219</v>
      </c>
      <c r="I2294" s="33" t="s">
        <v>8117</v>
      </c>
      <c r="J2294" s="35">
        <v>1.0</v>
      </c>
      <c r="K2294" s="243" t="s">
        <v>8118</v>
      </c>
      <c r="L2294" s="33" t="s">
        <v>8126</v>
      </c>
      <c r="M2294" s="33" t="s">
        <v>8127</v>
      </c>
      <c r="N2294" s="37"/>
      <c r="O2294" s="33" t="s">
        <v>1012</v>
      </c>
      <c r="P2294" s="32"/>
      <c r="Q2294" s="35" t="s">
        <v>1013</v>
      </c>
      <c r="R2294" s="35" t="s">
        <v>5232</v>
      </c>
      <c r="S2294" s="35" t="s">
        <v>1015</v>
      </c>
      <c r="T2294" s="35" t="s">
        <v>5233</v>
      </c>
      <c r="U2294" s="53"/>
      <c r="V2294" s="53"/>
      <c r="W2294" s="53"/>
      <c r="X2294" s="53"/>
      <c r="Y2294" s="53"/>
      <c r="Z2294" s="53"/>
      <c r="AA2294" s="53"/>
      <c r="AB2294" s="53"/>
      <c r="AC2294" s="53"/>
      <c r="AD2294" s="53"/>
      <c r="AE2294" s="53"/>
    </row>
    <row r="2295" ht="14.25" customHeight="1">
      <c r="A2295" s="157" t="str">
        <f t="shared" si="3"/>
        <v>191026_SRL2-F6_00KRB_00KUY_M03_I_1</v>
      </c>
      <c r="B2295" s="47" t="s">
        <v>5662</v>
      </c>
      <c r="C2295" s="47" t="s">
        <v>8222</v>
      </c>
      <c r="D2295" s="33" t="s">
        <v>5661</v>
      </c>
      <c r="E2295" s="33" t="s">
        <v>5663</v>
      </c>
      <c r="F2295" s="195">
        <v>46314.0</v>
      </c>
      <c r="G2295" s="33" t="s">
        <v>5229</v>
      </c>
      <c r="H2295" s="33" t="s">
        <v>1219</v>
      </c>
      <c r="I2295" s="33" t="s">
        <v>8117</v>
      </c>
      <c r="J2295" s="35">
        <v>1.0</v>
      </c>
      <c r="K2295" s="243" t="s">
        <v>8118</v>
      </c>
      <c r="L2295" s="33" t="s">
        <v>8126</v>
      </c>
      <c r="M2295" s="33" t="s">
        <v>8127</v>
      </c>
      <c r="N2295" s="37"/>
      <c r="O2295" s="33" t="s">
        <v>1012</v>
      </c>
      <c r="P2295" s="32"/>
      <c r="Q2295" s="35" t="s">
        <v>1013</v>
      </c>
      <c r="R2295" s="35" t="s">
        <v>5232</v>
      </c>
      <c r="S2295" s="35" t="s">
        <v>1015</v>
      </c>
      <c r="T2295" s="35" t="s">
        <v>5233</v>
      </c>
      <c r="U2295" s="53"/>
      <c r="V2295" s="53"/>
      <c r="W2295" s="53"/>
      <c r="X2295" s="53"/>
      <c r="Y2295" s="53"/>
      <c r="Z2295" s="53"/>
      <c r="AA2295" s="53"/>
      <c r="AB2295" s="53"/>
      <c r="AC2295" s="53"/>
      <c r="AD2295" s="53"/>
      <c r="AE2295" s="53"/>
    </row>
    <row r="2296" ht="14.25" customHeight="1">
      <c r="A2296" s="157" t="str">
        <f t="shared" si="3"/>
        <v>191026_SRL2-F7_00KRC_00KUZ_M03_I_1</v>
      </c>
      <c r="B2296" s="47" t="s">
        <v>5665</v>
      </c>
      <c r="C2296" s="47" t="s">
        <v>8226</v>
      </c>
      <c r="D2296" s="33" t="s">
        <v>5664</v>
      </c>
      <c r="E2296" s="33" t="s">
        <v>5666</v>
      </c>
      <c r="F2296" s="195">
        <v>46314.0</v>
      </c>
      <c r="G2296" s="33" t="s">
        <v>5229</v>
      </c>
      <c r="H2296" s="33" t="s">
        <v>1219</v>
      </c>
      <c r="I2296" s="33" t="s">
        <v>8117</v>
      </c>
      <c r="J2296" s="35">
        <v>1.0</v>
      </c>
      <c r="K2296" s="243" t="s">
        <v>8118</v>
      </c>
      <c r="L2296" s="33" t="s">
        <v>8126</v>
      </c>
      <c r="M2296" s="33" t="s">
        <v>8127</v>
      </c>
      <c r="N2296" s="37"/>
      <c r="O2296" s="33" t="s">
        <v>1012</v>
      </c>
      <c r="P2296" s="32"/>
      <c r="Q2296" s="35" t="s">
        <v>1013</v>
      </c>
      <c r="R2296" s="35" t="s">
        <v>5232</v>
      </c>
      <c r="S2296" s="35" t="s">
        <v>1015</v>
      </c>
      <c r="T2296" s="35" t="s">
        <v>5233</v>
      </c>
      <c r="U2296" s="53"/>
      <c r="V2296" s="53"/>
      <c r="W2296" s="53"/>
      <c r="X2296" s="53"/>
      <c r="Y2296" s="53"/>
      <c r="Z2296" s="53"/>
      <c r="AA2296" s="53"/>
      <c r="AB2296" s="53"/>
      <c r="AC2296" s="53"/>
      <c r="AD2296" s="53"/>
      <c r="AE2296" s="53"/>
    </row>
    <row r="2297" ht="14.25" customHeight="1">
      <c r="A2297" s="157" t="str">
        <f t="shared" si="3"/>
        <v>191026_SRL2-F8_00KRD_00KV0_M03_I_1</v>
      </c>
      <c r="B2297" s="47" t="s">
        <v>5670</v>
      </c>
      <c r="C2297" s="47" t="s">
        <v>8234</v>
      </c>
      <c r="D2297" s="33" t="s">
        <v>5669</v>
      </c>
      <c r="E2297" s="33" t="s">
        <v>5671</v>
      </c>
      <c r="F2297" s="195">
        <v>46314.0</v>
      </c>
      <c r="G2297" s="33" t="s">
        <v>5229</v>
      </c>
      <c r="H2297" s="33" t="s">
        <v>1219</v>
      </c>
      <c r="I2297" s="33" t="s">
        <v>8117</v>
      </c>
      <c r="J2297" s="35">
        <v>1.0</v>
      </c>
      <c r="K2297" s="243" t="s">
        <v>8118</v>
      </c>
      <c r="L2297" s="33" t="s">
        <v>8126</v>
      </c>
      <c r="M2297" s="33" t="s">
        <v>8127</v>
      </c>
      <c r="N2297" s="37"/>
      <c r="O2297" s="33" t="s">
        <v>1012</v>
      </c>
      <c r="P2297" s="32"/>
      <c r="Q2297" s="35" t="s">
        <v>1013</v>
      </c>
      <c r="R2297" s="35" t="s">
        <v>5232</v>
      </c>
      <c r="S2297" s="35" t="s">
        <v>1015</v>
      </c>
      <c r="T2297" s="35" t="s">
        <v>5233</v>
      </c>
      <c r="U2297" s="53"/>
      <c r="V2297" s="53"/>
      <c r="W2297" s="53"/>
      <c r="X2297" s="53"/>
      <c r="Y2297" s="53"/>
      <c r="Z2297" s="53"/>
      <c r="AA2297" s="53"/>
      <c r="AB2297" s="53"/>
      <c r="AC2297" s="53"/>
      <c r="AD2297" s="53"/>
      <c r="AE2297" s="53"/>
    </row>
    <row r="2298" ht="14.25" customHeight="1">
      <c r="A2298" s="157" t="str">
        <f t="shared" si="3"/>
        <v>191026_SRL2-F9_00KRE_00KV1_M03_I_1</v>
      </c>
      <c r="B2298" s="47" t="s">
        <v>5673</v>
      </c>
      <c r="C2298" s="47" t="s">
        <v>8238</v>
      </c>
      <c r="D2298" s="33" t="s">
        <v>5672</v>
      </c>
      <c r="E2298" s="33" t="s">
        <v>5674</v>
      </c>
      <c r="F2298" s="195">
        <v>46314.0</v>
      </c>
      <c r="G2298" s="33" t="s">
        <v>5229</v>
      </c>
      <c r="H2298" s="33" t="s">
        <v>1219</v>
      </c>
      <c r="I2298" s="33" t="s">
        <v>8117</v>
      </c>
      <c r="J2298" s="35">
        <v>1.0</v>
      </c>
      <c r="K2298" s="243" t="s">
        <v>8118</v>
      </c>
      <c r="L2298" s="33" t="s">
        <v>8126</v>
      </c>
      <c r="M2298" s="33" t="s">
        <v>8127</v>
      </c>
      <c r="N2298" s="37"/>
      <c r="O2298" s="33" t="s">
        <v>1012</v>
      </c>
      <c r="P2298" s="32"/>
      <c r="Q2298" s="35" t="s">
        <v>1013</v>
      </c>
      <c r="R2298" s="35" t="s">
        <v>5232</v>
      </c>
      <c r="S2298" s="35" t="s">
        <v>1015</v>
      </c>
      <c r="T2298" s="35" t="s">
        <v>5233</v>
      </c>
      <c r="U2298" s="53"/>
      <c r="V2298" s="53"/>
      <c r="W2298" s="53"/>
      <c r="X2298" s="53"/>
      <c r="Y2298" s="53"/>
      <c r="Z2298" s="53"/>
      <c r="AA2298" s="53"/>
      <c r="AB2298" s="53"/>
      <c r="AC2298" s="53"/>
      <c r="AD2298" s="53"/>
      <c r="AE2298" s="53"/>
    </row>
    <row r="2299" ht="14.25" customHeight="1">
      <c r="A2299" s="157" t="str">
        <f t="shared" si="3"/>
        <v>191026_SRL2-F10_00KRF_00KV2_M03_I_1</v>
      </c>
      <c r="B2299" s="47" t="s">
        <v>5677</v>
      </c>
      <c r="C2299" s="47" t="s">
        <v>8242</v>
      </c>
      <c r="D2299" s="33" t="s">
        <v>5676</v>
      </c>
      <c r="E2299" s="33" t="s">
        <v>5678</v>
      </c>
      <c r="F2299" s="195">
        <v>46314.0</v>
      </c>
      <c r="G2299" s="33" t="s">
        <v>5229</v>
      </c>
      <c r="H2299" s="33" t="s">
        <v>1219</v>
      </c>
      <c r="I2299" s="33" t="s">
        <v>8117</v>
      </c>
      <c r="J2299" s="35">
        <v>1.0</v>
      </c>
      <c r="K2299" s="243" t="s">
        <v>8118</v>
      </c>
      <c r="L2299" s="33" t="s">
        <v>8126</v>
      </c>
      <c r="M2299" s="33" t="s">
        <v>8127</v>
      </c>
      <c r="N2299" s="37"/>
      <c r="O2299" s="33" t="s">
        <v>1012</v>
      </c>
      <c r="P2299" s="32"/>
      <c r="Q2299" s="35" t="s">
        <v>1013</v>
      </c>
      <c r="R2299" s="35" t="s">
        <v>5232</v>
      </c>
      <c r="S2299" s="35" t="s">
        <v>1015</v>
      </c>
      <c r="T2299" s="35" t="s">
        <v>5233</v>
      </c>
      <c r="U2299" s="53"/>
      <c r="V2299" s="53"/>
      <c r="W2299" s="53"/>
      <c r="X2299" s="53"/>
      <c r="Y2299" s="53"/>
      <c r="Z2299" s="53"/>
      <c r="AA2299" s="53"/>
      <c r="AB2299" s="53"/>
      <c r="AC2299" s="53"/>
      <c r="AD2299" s="53"/>
      <c r="AE2299" s="53"/>
    </row>
    <row r="2300" ht="14.25" customHeight="1">
      <c r="A2300" s="157" t="str">
        <f t="shared" si="3"/>
        <v>191026_SRL2-F11_00KRG_00KV3_M03_I_1</v>
      </c>
      <c r="B2300" s="47" t="s">
        <v>5682</v>
      </c>
      <c r="C2300" s="47" t="s">
        <v>8246</v>
      </c>
      <c r="D2300" s="33" t="s">
        <v>5681</v>
      </c>
      <c r="E2300" s="33" t="s">
        <v>5683</v>
      </c>
      <c r="F2300" s="195">
        <v>46314.0</v>
      </c>
      <c r="G2300" s="33" t="s">
        <v>5229</v>
      </c>
      <c r="H2300" s="33" t="s">
        <v>1219</v>
      </c>
      <c r="I2300" s="33" t="s">
        <v>8117</v>
      </c>
      <c r="J2300" s="35">
        <v>1.0</v>
      </c>
      <c r="K2300" s="243" t="s">
        <v>8118</v>
      </c>
      <c r="L2300" s="33" t="s">
        <v>8126</v>
      </c>
      <c r="M2300" s="33" t="s">
        <v>8127</v>
      </c>
      <c r="N2300" s="37"/>
      <c r="O2300" s="33" t="s">
        <v>1012</v>
      </c>
      <c r="P2300" s="32"/>
      <c r="Q2300" s="35" t="s">
        <v>1013</v>
      </c>
      <c r="R2300" s="35" t="s">
        <v>5232</v>
      </c>
      <c r="S2300" s="35" t="s">
        <v>1015</v>
      </c>
      <c r="T2300" s="35" t="s">
        <v>5233</v>
      </c>
      <c r="U2300" s="53"/>
      <c r="V2300" s="53"/>
      <c r="W2300" s="53"/>
      <c r="X2300" s="53"/>
      <c r="Y2300" s="53"/>
      <c r="Z2300" s="53"/>
      <c r="AA2300" s="53"/>
      <c r="AB2300" s="53"/>
      <c r="AC2300" s="53"/>
      <c r="AD2300" s="53"/>
      <c r="AE2300" s="53"/>
    </row>
    <row r="2301" ht="14.25" customHeight="1">
      <c r="A2301" s="157" t="str">
        <f t="shared" si="3"/>
        <v>191026_SRL2-F12_00KRH_00KV4_M03_I_1</v>
      </c>
      <c r="B2301" s="47" t="s">
        <v>5688</v>
      </c>
      <c r="C2301" s="47" t="s">
        <v>8248</v>
      </c>
      <c r="D2301" s="33" t="s">
        <v>5687</v>
      </c>
      <c r="E2301" s="33" t="s">
        <v>5689</v>
      </c>
      <c r="F2301" s="195">
        <v>46314.0</v>
      </c>
      <c r="G2301" s="33" t="s">
        <v>5229</v>
      </c>
      <c r="H2301" s="33" t="s">
        <v>1219</v>
      </c>
      <c r="I2301" s="33" t="s">
        <v>8117</v>
      </c>
      <c r="J2301" s="35">
        <v>1.0</v>
      </c>
      <c r="K2301" s="243" t="s">
        <v>8118</v>
      </c>
      <c r="L2301" s="33" t="s">
        <v>8126</v>
      </c>
      <c r="M2301" s="33" t="s">
        <v>8127</v>
      </c>
      <c r="N2301" s="37"/>
      <c r="O2301" s="33" t="s">
        <v>1012</v>
      </c>
      <c r="P2301" s="32"/>
      <c r="Q2301" s="35" t="s">
        <v>1013</v>
      </c>
      <c r="R2301" s="35" t="s">
        <v>5232</v>
      </c>
      <c r="S2301" s="35" t="s">
        <v>1015</v>
      </c>
      <c r="T2301" s="35" t="s">
        <v>5233</v>
      </c>
      <c r="U2301" s="53"/>
      <c r="V2301" s="53"/>
      <c r="W2301" s="53"/>
      <c r="X2301" s="53"/>
      <c r="Y2301" s="53"/>
      <c r="Z2301" s="53"/>
      <c r="AA2301" s="53"/>
      <c r="AB2301" s="53"/>
      <c r="AC2301" s="53"/>
      <c r="AD2301" s="53"/>
      <c r="AE2301" s="53"/>
    </row>
    <row r="2302" ht="14.25" customHeight="1">
      <c r="A2302" s="157" t="str">
        <f t="shared" si="3"/>
        <v>191026_SRL2-F13_00KRI_00KV5_M03_I_1</v>
      </c>
      <c r="B2302" s="47" t="s">
        <v>5691</v>
      </c>
      <c r="C2302" s="47" t="s">
        <v>8251</v>
      </c>
      <c r="D2302" s="33" t="s">
        <v>5690</v>
      </c>
      <c r="E2302" s="33" t="s">
        <v>5692</v>
      </c>
      <c r="F2302" s="195">
        <v>46314.0</v>
      </c>
      <c r="G2302" s="33" t="s">
        <v>5229</v>
      </c>
      <c r="H2302" s="33" t="s">
        <v>1219</v>
      </c>
      <c r="I2302" s="33" t="s">
        <v>8117</v>
      </c>
      <c r="J2302" s="35">
        <v>1.0</v>
      </c>
      <c r="K2302" s="243" t="s">
        <v>8118</v>
      </c>
      <c r="L2302" s="33" t="s">
        <v>8126</v>
      </c>
      <c r="M2302" s="33" t="s">
        <v>8127</v>
      </c>
      <c r="N2302" s="37"/>
      <c r="O2302" s="33" t="s">
        <v>1012</v>
      </c>
      <c r="P2302" s="32"/>
      <c r="Q2302" s="35" t="s">
        <v>1013</v>
      </c>
      <c r="R2302" s="35" t="s">
        <v>5232</v>
      </c>
      <c r="S2302" s="35" t="s">
        <v>1015</v>
      </c>
      <c r="T2302" s="35" t="s">
        <v>5233</v>
      </c>
      <c r="U2302" s="53"/>
      <c r="V2302" s="53"/>
      <c r="W2302" s="53"/>
      <c r="X2302" s="53"/>
      <c r="Y2302" s="53"/>
      <c r="Z2302" s="53"/>
      <c r="AA2302" s="53"/>
      <c r="AB2302" s="53"/>
      <c r="AC2302" s="53"/>
      <c r="AD2302" s="53"/>
      <c r="AE2302" s="53"/>
    </row>
    <row r="2303" ht="14.25" customHeight="1">
      <c r="A2303" s="157" t="str">
        <f t="shared" si="3"/>
        <v>191026_SRL2-F14_00KRJ_00KV6_M03_I_1</v>
      </c>
      <c r="B2303" s="47" t="s">
        <v>5696</v>
      </c>
      <c r="C2303" s="47" t="s">
        <v>8253</v>
      </c>
      <c r="D2303" s="33" t="s">
        <v>5695</v>
      </c>
      <c r="E2303" s="33" t="s">
        <v>5697</v>
      </c>
      <c r="F2303" s="195">
        <v>46314.0</v>
      </c>
      <c r="G2303" s="33" t="s">
        <v>5229</v>
      </c>
      <c r="H2303" s="33" t="s">
        <v>1219</v>
      </c>
      <c r="I2303" s="33" t="s">
        <v>8117</v>
      </c>
      <c r="J2303" s="35">
        <v>1.0</v>
      </c>
      <c r="K2303" s="243" t="s">
        <v>8118</v>
      </c>
      <c r="L2303" s="33" t="s">
        <v>8126</v>
      </c>
      <c r="M2303" s="33" t="s">
        <v>8127</v>
      </c>
      <c r="N2303" s="37"/>
      <c r="O2303" s="33" t="s">
        <v>1012</v>
      </c>
      <c r="P2303" s="32"/>
      <c r="Q2303" s="35" t="s">
        <v>1013</v>
      </c>
      <c r="R2303" s="35" t="s">
        <v>5232</v>
      </c>
      <c r="S2303" s="35" t="s">
        <v>1015</v>
      </c>
      <c r="T2303" s="35" t="s">
        <v>5233</v>
      </c>
      <c r="U2303" s="53"/>
      <c r="V2303" s="53"/>
      <c r="W2303" s="53"/>
      <c r="X2303" s="53"/>
      <c r="Y2303" s="53"/>
      <c r="Z2303" s="53"/>
      <c r="AA2303" s="53"/>
      <c r="AB2303" s="53"/>
      <c r="AC2303" s="53"/>
      <c r="AD2303" s="53"/>
      <c r="AE2303" s="53"/>
    </row>
    <row r="2304" ht="14.25" customHeight="1">
      <c r="A2304" s="157" t="str">
        <f t="shared" si="3"/>
        <v>191026_SRL2-F15_00KRK_00KV7_M03_I_1</v>
      </c>
      <c r="B2304" s="47" t="s">
        <v>5701</v>
      </c>
      <c r="C2304" s="47" t="s">
        <v>8257</v>
      </c>
      <c r="D2304" s="33" t="s">
        <v>5700</v>
      </c>
      <c r="E2304" s="33" t="s">
        <v>5702</v>
      </c>
      <c r="F2304" s="195">
        <v>46314.0</v>
      </c>
      <c r="G2304" s="33" t="s">
        <v>5229</v>
      </c>
      <c r="H2304" s="33" t="s">
        <v>1219</v>
      </c>
      <c r="I2304" s="33" t="s">
        <v>8117</v>
      </c>
      <c r="J2304" s="35">
        <v>1.0</v>
      </c>
      <c r="K2304" s="243" t="s">
        <v>8118</v>
      </c>
      <c r="L2304" s="33" t="s">
        <v>8126</v>
      </c>
      <c r="M2304" s="33" t="s">
        <v>8127</v>
      </c>
      <c r="N2304" s="37"/>
      <c r="O2304" s="33" t="s">
        <v>1012</v>
      </c>
      <c r="P2304" s="32"/>
      <c r="Q2304" s="35" t="s">
        <v>1013</v>
      </c>
      <c r="R2304" s="35" t="s">
        <v>5232</v>
      </c>
      <c r="S2304" s="35" t="s">
        <v>1015</v>
      </c>
      <c r="T2304" s="35" t="s">
        <v>5233</v>
      </c>
      <c r="U2304" s="53"/>
      <c r="V2304" s="53"/>
      <c r="W2304" s="53"/>
      <c r="X2304" s="53"/>
      <c r="Y2304" s="53"/>
      <c r="Z2304" s="53"/>
      <c r="AA2304" s="53"/>
      <c r="AB2304" s="53"/>
      <c r="AC2304" s="53"/>
      <c r="AD2304" s="53"/>
      <c r="AE2304" s="53"/>
    </row>
    <row r="2305" ht="14.25" customHeight="1">
      <c r="A2305" s="157" t="str">
        <f t="shared" si="3"/>
        <v>191025_HEK-QCS_000F2_00KV9_M05_S_1</v>
      </c>
      <c r="B2305" s="158" t="s">
        <v>108</v>
      </c>
      <c r="C2305" s="47" t="s">
        <v>8258</v>
      </c>
      <c r="D2305" s="123" t="s">
        <v>109</v>
      </c>
      <c r="E2305" s="130" t="s">
        <v>109</v>
      </c>
      <c r="F2305" s="195">
        <v>45949.0</v>
      </c>
      <c r="G2305" s="33" t="s">
        <v>2746</v>
      </c>
      <c r="H2305" s="33" t="s">
        <v>164</v>
      </c>
      <c r="I2305" s="33" t="s">
        <v>1007</v>
      </c>
      <c r="J2305" s="33">
        <v>1.0</v>
      </c>
      <c r="K2305" s="185" t="s">
        <v>1009</v>
      </c>
      <c r="L2305" s="33">
        <v>2.0</v>
      </c>
      <c r="M2305" s="33" t="s">
        <v>1011</v>
      </c>
      <c r="N2305" s="37"/>
      <c r="O2305" s="33" t="s">
        <v>1012</v>
      </c>
      <c r="P2305" s="32"/>
      <c r="Q2305" s="35" t="s">
        <v>1013</v>
      </c>
      <c r="R2305" s="33" t="s">
        <v>3577</v>
      </c>
      <c r="S2305" s="35" t="s">
        <v>1015</v>
      </c>
      <c r="T2305" s="33" t="s">
        <v>7344</v>
      </c>
      <c r="U2305" s="53"/>
      <c r="V2305" s="53"/>
      <c r="W2305" s="53"/>
      <c r="X2305" s="53"/>
      <c r="Y2305" s="53"/>
      <c r="Z2305" s="53"/>
      <c r="AA2305" s="53"/>
      <c r="AB2305" s="53"/>
      <c r="AC2305" s="53"/>
      <c r="AD2305" s="53"/>
      <c r="AE2305" s="53"/>
    </row>
    <row r="2306" ht="14.25" customHeight="1">
      <c r="A2306" s="157" t="str">
        <f t="shared" si="3"/>
        <v>191025_B62-T2-1_00KJQ_00KVA_M05_S_1</v>
      </c>
      <c r="B2306" s="47" t="s">
        <v>5401</v>
      </c>
      <c r="C2306" s="47" t="s">
        <v>8260</v>
      </c>
      <c r="D2306" s="123" t="s">
        <v>8262</v>
      </c>
      <c r="E2306" s="194">
        <v>3088.0</v>
      </c>
      <c r="F2306" s="195">
        <v>45949.0</v>
      </c>
      <c r="G2306" s="33" t="s">
        <v>2746</v>
      </c>
      <c r="H2306" s="33" t="s">
        <v>164</v>
      </c>
      <c r="I2306" s="33" t="s">
        <v>1007</v>
      </c>
      <c r="J2306" s="33">
        <v>1.0</v>
      </c>
      <c r="K2306" s="185" t="s">
        <v>1009</v>
      </c>
      <c r="L2306" s="33">
        <v>2.0</v>
      </c>
      <c r="M2306" s="33" t="s">
        <v>1011</v>
      </c>
      <c r="N2306" s="37"/>
      <c r="O2306" s="33" t="s">
        <v>1012</v>
      </c>
      <c r="P2306" s="32"/>
      <c r="Q2306" s="35" t="s">
        <v>1013</v>
      </c>
      <c r="R2306" s="33" t="s">
        <v>3577</v>
      </c>
      <c r="S2306" s="35" t="s">
        <v>1015</v>
      </c>
      <c r="T2306" s="33" t="s">
        <v>7344</v>
      </c>
      <c r="U2306" s="53"/>
      <c r="V2306" s="53"/>
      <c r="W2306" s="53"/>
      <c r="X2306" s="53"/>
      <c r="Y2306" s="53"/>
      <c r="Z2306" s="53"/>
      <c r="AA2306" s="53"/>
      <c r="AB2306" s="53"/>
      <c r="AC2306" s="53"/>
      <c r="AD2306" s="53"/>
      <c r="AE2306" s="53"/>
    </row>
    <row r="2307" ht="14.25" customHeight="1">
      <c r="A2307" s="157" t="str">
        <f t="shared" si="3"/>
        <v>191025_B62-T2-2_00KJR_00KVB_M05_S_1</v>
      </c>
      <c r="B2307" s="47" t="s">
        <v>5406</v>
      </c>
      <c r="C2307" s="47" t="s">
        <v>8265</v>
      </c>
      <c r="D2307" s="123" t="s">
        <v>8266</v>
      </c>
      <c r="E2307" s="194">
        <v>6449.0</v>
      </c>
      <c r="F2307" s="195">
        <v>45949.0</v>
      </c>
      <c r="G2307" s="33" t="s">
        <v>2746</v>
      </c>
      <c r="H2307" s="33" t="s">
        <v>164</v>
      </c>
      <c r="I2307" s="33" t="s">
        <v>1007</v>
      </c>
      <c r="J2307" s="33">
        <v>1.0</v>
      </c>
      <c r="K2307" s="185" t="s">
        <v>1009</v>
      </c>
      <c r="L2307" s="33">
        <v>2.0</v>
      </c>
      <c r="M2307" s="33" t="s">
        <v>1011</v>
      </c>
      <c r="N2307" s="37"/>
      <c r="O2307" s="33" t="s">
        <v>1012</v>
      </c>
      <c r="P2307" s="32"/>
      <c r="Q2307" s="35" t="s">
        <v>1013</v>
      </c>
      <c r="R2307" s="33" t="s">
        <v>3577</v>
      </c>
      <c r="S2307" s="35" t="s">
        <v>1015</v>
      </c>
      <c r="T2307" s="33" t="s">
        <v>7344</v>
      </c>
      <c r="U2307" s="53"/>
      <c r="V2307" s="53"/>
      <c r="W2307" s="53"/>
      <c r="X2307" s="53"/>
      <c r="Y2307" s="53"/>
      <c r="Z2307" s="53"/>
      <c r="AA2307" s="53"/>
      <c r="AB2307" s="53"/>
      <c r="AC2307" s="53"/>
      <c r="AD2307" s="53"/>
      <c r="AE2307" s="53"/>
    </row>
    <row r="2308" ht="14.25" customHeight="1">
      <c r="A2308" s="157" t="str">
        <f t="shared" si="3"/>
        <v>191025_B62-T2-3_00KJS_00KVC_M05_S_1</v>
      </c>
      <c r="B2308" s="47" t="s">
        <v>5411</v>
      </c>
      <c r="C2308" s="47" t="s">
        <v>8270</v>
      </c>
      <c r="D2308" s="123" t="s">
        <v>8271</v>
      </c>
      <c r="E2308" s="194">
        <v>3449.0</v>
      </c>
      <c r="F2308" s="195">
        <v>45949.0</v>
      </c>
      <c r="G2308" s="33" t="s">
        <v>2746</v>
      </c>
      <c r="H2308" s="33" t="s">
        <v>164</v>
      </c>
      <c r="I2308" s="33" t="s">
        <v>1007</v>
      </c>
      <c r="J2308" s="33">
        <v>1.0</v>
      </c>
      <c r="K2308" s="185" t="s">
        <v>1009</v>
      </c>
      <c r="L2308" s="33">
        <v>2.0</v>
      </c>
      <c r="M2308" s="33" t="s">
        <v>1011</v>
      </c>
      <c r="N2308" s="37"/>
      <c r="O2308" s="33" t="s">
        <v>1012</v>
      </c>
      <c r="P2308" s="32"/>
      <c r="Q2308" s="35" t="s">
        <v>1013</v>
      </c>
      <c r="R2308" s="33" t="s">
        <v>3577</v>
      </c>
      <c r="S2308" s="35" t="s">
        <v>1015</v>
      </c>
      <c r="T2308" s="33" t="s">
        <v>7344</v>
      </c>
      <c r="U2308" s="53"/>
      <c r="V2308" s="53"/>
      <c r="W2308" s="53"/>
      <c r="X2308" s="53"/>
      <c r="Y2308" s="53"/>
      <c r="Z2308" s="53"/>
      <c r="AA2308" s="53"/>
      <c r="AB2308" s="53"/>
      <c r="AC2308" s="53"/>
      <c r="AD2308" s="53"/>
      <c r="AE2308" s="53"/>
    </row>
    <row r="2309" ht="14.25" customHeight="1">
      <c r="A2309" s="157" t="str">
        <f t="shared" si="3"/>
        <v>191025_B62-T2-4_00KJT_00KVD_M05_S_1</v>
      </c>
      <c r="B2309" s="47" t="s">
        <v>5417</v>
      </c>
      <c r="C2309" s="47" t="s">
        <v>8274</v>
      </c>
      <c r="D2309" s="123" t="s">
        <v>8275</v>
      </c>
      <c r="E2309" s="194">
        <v>9450.0</v>
      </c>
      <c r="F2309" s="195">
        <v>45949.0</v>
      </c>
      <c r="G2309" s="33" t="s">
        <v>2746</v>
      </c>
      <c r="H2309" s="33" t="s">
        <v>164</v>
      </c>
      <c r="I2309" s="33" t="s">
        <v>1007</v>
      </c>
      <c r="J2309" s="33">
        <v>1.0</v>
      </c>
      <c r="K2309" s="185" t="s">
        <v>1009</v>
      </c>
      <c r="L2309" s="33">
        <v>2.0</v>
      </c>
      <c r="M2309" s="33" t="s">
        <v>1011</v>
      </c>
      <c r="N2309" s="37"/>
      <c r="O2309" s="33" t="s">
        <v>1012</v>
      </c>
      <c r="P2309" s="32"/>
      <c r="Q2309" s="35" t="s">
        <v>1013</v>
      </c>
      <c r="R2309" s="33" t="s">
        <v>3577</v>
      </c>
      <c r="S2309" s="35" t="s">
        <v>1015</v>
      </c>
      <c r="T2309" s="33" t="s">
        <v>7344</v>
      </c>
      <c r="U2309" s="53"/>
      <c r="V2309" s="53"/>
      <c r="W2309" s="53"/>
      <c r="X2309" s="53"/>
      <c r="Y2309" s="53"/>
      <c r="Z2309" s="53"/>
      <c r="AA2309" s="53"/>
      <c r="AB2309" s="53"/>
      <c r="AC2309" s="53"/>
      <c r="AD2309" s="53"/>
      <c r="AE2309" s="53"/>
    </row>
    <row r="2310" ht="14.25" customHeight="1">
      <c r="A2310" s="157" t="str">
        <f t="shared" si="3"/>
        <v>191025_B62-T2-5_00KJU_00KVE_M05_S_1</v>
      </c>
      <c r="B2310" s="47" t="s">
        <v>5421</v>
      </c>
      <c r="C2310" s="47" t="s">
        <v>8278</v>
      </c>
      <c r="D2310" s="123" t="s">
        <v>8280</v>
      </c>
      <c r="E2310" s="194">
        <v>7050.0</v>
      </c>
      <c r="F2310" s="195">
        <v>45949.0</v>
      </c>
      <c r="G2310" s="33" t="s">
        <v>2746</v>
      </c>
      <c r="H2310" s="33" t="s">
        <v>164</v>
      </c>
      <c r="I2310" s="33" t="s">
        <v>1007</v>
      </c>
      <c r="J2310" s="33">
        <v>1.0</v>
      </c>
      <c r="K2310" s="185" t="s">
        <v>1009</v>
      </c>
      <c r="L2310" s="33">
        <v>2.0</v>
      </c>
      <c r="M2310" s="33" t="s">
        <v>1011</v>
      </c>
      <c r="N2310" s="37"/>
      <c r="O2310" s="33" t="s">
        <v>1012</v>
      </c>
      <c r="P2310" s="32"/>
      <c r="Q2310" s="35" t="s">
        <v>1013</v>
      </c>
      <c r="R2310" s="33" t="s">
        <v>3577</v>
      </c>
      <c r="S2310" s="35" t="s">
        <v>1015</v>
      </c>
      <c r="T2310" s="33" t="s">
        <v>7344</v>
      </c>
      <c r="U2310" s="53"/>
      <c r="V2310" s="53"/>
      <c r="W2310" s="53"/>
      <c r="X2310" s="53"/>
      <c r="Y2310" s="53"/>
      <c r="Z2310" s="53"/>
      <c r="AA2310" s="53"/>
      <c r="AB2310" s="53"/>
      <c r="AC2310" s="53"/>
      <c r="AD2310" s="53"/>
      <c r="AE2310" s="53"/>
    </row>
    <row r="2311" ht="14.25" customHeight="1">
      <c r="A2311" s="157" t="str">
        <f t="shared" si="3"/>
        <v>191025_B62-T2-6_00KJV_00KVF_M05_S_1</v>
      </c>
      <c r="B2311" s="47" t="s">
        <v>5426</v>
      </c>
      <c r="C2311" s="47" t="s">
        <v>8283</v>
      </c>
      <c r="D2311" s="123" t="s">
        <v>8284</v>
      </c>
      <c r="E2311" s="194">
        <v>6661.0</v>
      </c>
      <c r="F2311" s="195">
        <v>45949.0</v>
      </c>
      <c r="G2311" s="33" t="s">
        <v>2746</v>
      </c>
      <c r="H2311" s="33" t="s">
        <v>164</v>
      </c>
      <c r="I2311" s="33" t="s">
        <v>1007</v>
      </c>
      <c r="J2311" s="33">
        <v>1.0</v>
      </c>
      <c r="K2311" s="185" t="s">
        <v>1009</v>
      </c>
      <c r="L2311" s="33">
        <v>2.0</v>
      </c>
      <c r="M2311" s="33" t="s">
        <v>1011</v>
      </c>
      <c r="N2311" s="37"/>
      <c r="O2311" s="33" t="s">
        <v>1012</v>
      </c>
      <c r="P2311" s="32"/>
      <c r="Q2311" s="35" t="s">
        <v>1013</v>
      </c>
      <c r="R2311" s="33" t="s">
        <v>3577</v>
      </c>
      <c r="S2311" s="35" t="s">
        <v>1015</v>
      </c>
      <c r="T2311" s="33" t="s">
        <v>7344</v>
      </c>
      <c r="U2311" s="53"/>
      <c r="V2311" s="53"/>
      <c r="W2311" s="53"/>
      <c r="X2311" s="53"/>
      <c r="Y2311" s="53"/>
      <c r="Z2311" s="53"/>
      <c r="AA2311" s="53"/>
      <c r="AB2311" s="53"/>
      <c r="AC2311" s="53"/>
      <c r="AD2311" s="53"/>
      <c r="AE2311" s="53"/>
    </row>
    <row r="2312" ht="14.25" customHeight="1">
      <c r="A2312" s="157" t="str">
        <f t="shared" si="3"/>
        <v>191025_B62-T2-7_00KJW_00KVG_M05_S_1</v>
      </c>
      <c r="B2312" s="47" t="s">
        <v>5433</v>
      </c>
      <c r="C2312" s="47" t="s">
        <v>8287</v>
      </c>
      <c r="D2312" s="123" t="s">
        <v>8288</v>
      </c>
      <c r="E2312" s="194">
        <v>5949.0</v>
      </c>
      <c r="F2312" s="195">
        <v>45949.0</v>
      </c>
      <c r="G2312" s="33" t="s">
        <v>2746</v>
      </c>
      <c r="H2312" s="33" t="s">
        <v>164</v>
      </c>
      <c r="I2312" s="33" t="s">
        <v>1007</v>
      </c>
      <c r="J2312" s="33">
        <v>1.0</v>
      </c>
      <c r="K2312" s="185" t="s">
        <v>1009</v>
      </c>
      <c r="L2312" s="33">
        <v>2.0</v>
      </c>
      <c r="M2312" s="33" t="s">
        <v>1011</v>
      </c>
      <c r="N2312" s="37"/>
      <c r="O2312" s="33" t="s">
        <v>1012</v>
      </c>
      <c r="P2312" s="32"/>
      <c r="Q2312" s="35" t="s">
        <v>1013</v>
      </c>
      <c r="R2312" s="33" t="s">
        <v>3577</v>
      </c>
      <c r="S2312" s="35" t="s">
        <v>1015</v>
      </c>
      <c r="T2312" s="33" t="s">
        <v>7344</v>
      </c>
      <c r="U2312" s="53"/>
      <c r="V2312" s="53"/>
      <c r="W2312" s="53"/>
      <c r="X2312" s="53"/>
      <c r="Y2312" s="53"/>
      <c r="Z2312" s="53"/>
      <c r="AA2312" s="53"/>
      <c r="AB2312" s="53"/>
      <c r="AC2312" s="53"/>
      <c r="AD2312" s="53"/>
      <c r="AE2312" s="53"/>
    </row>
    <row r="2313" ht="14.25" customHeight="1">
      <c r="A2313" s="157" t="str">
        <f t="shared" si="3"/>
        <v>191025_B62-T2-8_00KJX_00KVH_M05_S_1</v>
      </c>
      <c r="B2313" s="47" t="s">
        <v>5438</v>
      </c>
      <c r="C2313" s="47" t="s">
        <v>8290</v>
      </c>
      <c r="D2313" s="123" t="s">
        <v>8291</v>
      </c>
      <c r="E2313" s="194">
        <v>2555.0</v>
      </c>
      <c r="F2313" s="195">
        <v>45949.0</v>
      </c>
      <c r="G2313" s="33" t="s">
        <v>2746</v>
      </c>
      <c r="H2313" s="33" t="s">
        <v>164</v>
      </c>
      <c r="I2313" s="33" t="s">
        <v>1007</v>
      </c>
      <c r="J2313" s="33">
        <v>1.0</v>
      </c>
      <c r="K2313" s="185" t="s">
        <v>1009</v>
      </c>
      <c r="L2313" s="33">
        <v>2.0</v>
      </c>
      <c r="M2313" s="33" t="s">
        <v>1011</v>
      </c>
      <c r="N2313" s="37"/>
      <c r="O2313" s="33" t="s">
        <v>1012</v>
      </c>
      <c r="P2313" s="32"/>
      <c r="Q2313" s="35" t="s">
        <v>1013</v>
      </c>
      <c r="R2313" s="33" t="s">
        <v>3577</v>
      </c>
      <c r="S2313" s="35" t="s">
        <v>1015</v>
      </c>
      <c r="T2313" s="33" t="s">
        <v>7344</v>
      </c>
      <c r="U2313" s="53"/>
      <c r="V2313" s="53"/>
      <c r="W2313" s="53"/>
      <c r="X2313" s="53"/>
      <c r="Y2313" s="53"/>
      <c r="Z2313" s="53"/>
      <c r="AA2313" s="53"/>
      <c r="AB2313" s="53"/>
      <c r="AC2313" s="53"/>
      <c r="AD2313" s="53"/>
      <c r="AE2313" s="53"/>
    </row>
    <row r="2314" ht="14.25" customHeight="1">
      <c r="A2314" s="157" t="str">
        <f t="shared" si="3"/>
        <v>191025_B62-T2-9_00KJY_00KVI_M05_S_1</v>
      </c>
      <c r="B2314" s="47" t="s">
        <v>5443</v>
      </c>
      <c r="C2314" s="47" t="s">
        <v>8297</v>
      </c>
      <c r="D2314" s="123" t="s">
        <v>8298</v>
      </c>
      <c r="E2314" s="194">
        <v>8251.0</v>
      </c>
      <c r="F2314" s="195">
        <v>45949.0</v>
      </c>
      <c r="G2314" s="33" t="s">
        <v>2746</v>
      </c>
      <c r="H2314" s="33" t="s">
        <v>164</v>
      </c>
      <c r="I2314" s="33" t="s">
        <v>1007</v>
      </c>
      <c r="J2314" s="33">
        <v>1.0</v>
      </c>
      <c r="K2314" s="185" t="s">
        <v>1009</v>
      </c>
      <c r="L2314" s="33">
        <v>2.0</v>
      </c>
      <c r="M2314" s="33" t="s">
        <v>1011</v>
      </c>
      <c r="N2314" s="37"/>
      <c r="O2314" s="33" t="s">
        <v>1012</v>
      </c>
      <c r="P2314" s="32"/>
      <c r="Q2314" s="35" t="s">
        <v>1013</v>
      </c>
      <c r="R2314" s="33" t="s">
        <v>3577</v>
      </c>
      <c r="S2314" s="35" t="s">
        <v>1015</v>
      </c>
      <c r="T2314" s="33" t="s">
        <v>7344</v>
      </c>
      <c r="U2314" s="53"/>
      <c r="V2314" s="53"/>
      <c r="W2314" s="53"/>
      <c r="X2314" s="53"/>
      <c r="Y2314" s="53"/>
      <c r="Z2314" s="53"/>
      <c r="AA2314" s="53"/>
      <c r="AB2314" s="53"/>
      <c r="AC2314" s="53"/>
      <c r="AD2314" s="53"/>
      <c r="AE2314" s="53"/>
    </row>
    <row r="2315" ht="14.25" customHeight="1">
      <c r="A2315" s="157" t="str">
        <f t="shared" si="3"/>
        <v>191025_B62-T2-11_00KK0_00KVJ_M05_S_1</v>
      </c>
      <c r="B2315" s="47" t="s">
        <v>5455</v>
      </c>
      <c r="C2315" s="47" t="s">
        <v>8303</v>
      </c>
      <c r="D2315" s="123" t="s">
        <v>8304</v>
      </c>
      <c r="E2315" s="194">
        <v>7310.0</v>
      </c>
      <c r="F2315" s="195">
        <v>45949.0</v>
      </c>
      <c r="G2315" s="33" t="s">
        <v>2746</v>
      </c>
      <c r="H2315" s="33" t="s">
        <v>164</v>
      </c>
      <c r="I2315" s="33" t="s">
        <v>1007</v>
      </c>
      <c r="J2315" s="33">
        <v>1.0</v>
      </c>
      <c r="K2315" s="185" t="s">
        <v>1009</v>
      </c>
      <c r="L2315" s="33">
        <v>2.0</v>
      </c>
      <c r="M2315" s="33" t="s">
        <v>1011</v>
      </c>
      <c r="N2315" s="37"/>
      <c r="O2315" s="33" t="s">
        <v>1012</v>
      </c>
      <c r="P2315" s="32"/>
      <c r="Q2315" s="35" t="s">
        <v>1013</v>
      </c>
      <c r="R2315" s="33" t="s">
        <v>3577</v>
      </c>
      <c r="S2315" s="35" t="s">
        <v>1015</v>
      </c>
      <c r="T2315" s="33" t="s">
        <v>7344</v>
      </c>
      <c r="U2315" s="53"/>
      <c r="V2315" s="53"/>
      <c r="W2315" s="53"/>
      <c r="X2315" s="53"/>
      <c r="Y2315" s="53"/>
      <c r="Z2315" s="53"/>
      <c r="AA2315" s="53"/>
      <c r="AB2315" s="53"/>
      <c r="AC2315" s="53"/>
      <c r="AD2315" s="53"/>
      <c r="AE2315" s="53"/>
    </row>
    <row r="2316" ht="14.25" customHeight="1">
      <c r="A2316" s="157" t="str">
        <f t="shared" si="3"/>
        <v>191025_B62-T2-12_00KK1_00KVK_M05_S_1</v>
      </c>
      <c r="B2316" s="47" t="s">
        <v>5460</v>
      </c>
      <c r="C2316" s="47" t="s">
        <v>8308</v>
      </c>
      <c r="D2316" s="123" t="s">
        <v>8310</v>
      </c>
      <c r="E2316" s="194">
        <v>8063.0</v>
      </c>
      <c r="F2316" s="195">
        <v>45949.0</v>
      </c>
      <c r="G2316" s="33" t="s">
        <v>2746</v>
      </c>
      <c r="H2316" s="33" t="s">
        <v>164</v>
      </c>
      <c r="I2316" s="33" t="s">
        <v>1007</v>
      </c>
      <c r="J2316" s="33">
        <v>1.0</v>
      </c>
      <c r="K2316" s="185" t="s">
        <v>1009</v>
      </c>
      <c r="L2316" s="33">
        <v>2.0</v>
      </c>
      <c r="M2316" s="33" t="s">
        <v>1011</v>
      </c>
      <c r="N2316" s="37"/>
      <c r="O2316" s="33" t="s">
        <v>1012</v>
      </c>
      <c r="P2316" s="32"/>
      <c r="Q2316" s="35" t="s">
        <v>1013</v>
      </c>
      <c r="R2316" s="33" t="s">
        <v>3577</v>
      </c>
      <c r="S2316" s="35" t="s">
        <v>1015</v>
      </c>
      <c r="T2316" s="33" t="s">
        <v>7344</v>
      </c>
      <c r="U2316" s="53"/>
      <c r="V2316" s="53"/>
      <c r="W2316" s="53"/>
      <c r="X2316" s="53"/>
      <c r="Y2316" s="53"/>
      <c r="Z2316" s="53"/>
      <c r="AA2316" s="53"/>
      <c r="AB2316" s="53"/>
      <c r="AC2316" s="53"/>
      <c r="AD2316" s="53"/>
      <c r="AE2316" s="53"/>
    </row>
    <row r="2317" ht="14.25" customHeight="1">
      <c r="A2317" s="157" t="str">
        <f t="shared" si="3"/>
        <v>191025_B62-T2-13_00KK2_00KVL_M05_S_1</v>
      </c>
      <c r="B2317" s="47" t="s">
        <v>5465</v>
      </c>
      <c r="C2317" s="47" t="s">
        <v>8314</v>
      </c>
      <c r="D2317" s="123" t="s">
        <v>8316</v>
      </c>
      <c r="E2317" s="194">
        <v>8069.0</v>
      </c>
      <c r="F2317" s="195">
        <v>45949.0</v>
      </c>
      <c r="G2317" s="33" t="s">
        <v>2746</v>
      </c>
      <c r="H2317" s="33" t="s">
        <v>164</v>
      </c>
      <c r="I2317" s="33" t="s">
        <v>1007</v>
      </c>
      <c r="J2317" s="33">
        <v>1.0</v>
      </c>
      <c r="K2317" s="185" t="s">
        <v>1009</v>
      </c>
      <c r="L2317" s="33">
        <v>2.0</v>
      </c>
      <c r="M2317" s="33" t="s">
        <v>1011</v>
      </c>
      <c r="N2317" s="37"/>
      <c r="O2317" s="33" t="s">
        <v>1012</v>
      </c>
      <c r="P2317" s="32"/>
      <c r="Q2317" s="35" t="s">
        <v>1013</v>
      </c>
      <c r="R2317" s="33" t="s">
        <v>3577</v>
      </c>
      <c r="S2317" s="35" t="s">
        <v>1015</v>
      </c>
      <c r="T2317" s="33" t="s">
        <v>7344</v>
      </c>
      <c r="U2317" s="53"/>
      <c r="V2317" s="53"/>
      <c r="W2317" s="53"/>
      <c r="X2317" s="53"/>
      <c r="Y2317" s="53"/>
      <c r="Z2317" s="53"/>
      <c r="AA2317" s="53"/>
      <c r="AB2317" s="53"/>
      <c r="AC2317" s="53"/>
      <c r="AD2317" s="53"/>
      <c r="AE2317" s="53"/>
    </row>
    <row r="2318" ht="14.25" customHeight="1">
      <c r="A2318" s="157" t="str">
        <f t="shared" si="3"/>
        <v>191025_B62-T2-14_00KK3_00KVM_M05_S_1</v>
      </c>
      <c r="B2318" s="47" t="s">
        <v>5470</v>
      </c>
      <c r="C2318" s="47" t="s">
        <v>8321</v>
      </c>
      <c r="D2318" s="123" t="s">
        <v>8322</v>
      </c>
      <c r="E2318" s="194">
        <v>10693.0</v>
      </c>
      <c r="F2318" s="195">
        <v>45949.0</v>
      </c>
      <c r="G2318" s="33" t="s">
        <v>2746</v>
      </c>
      <c r="H2318" s="33" t="s">
        <v>164</v>
      </c>
      <c r="I2318" s="33" t="s">
        <v>1007</v>
      </c>
      <c r="J2318" s="33">
        <v>1.0</v>
      </c>
      <c r="K2318" s="185" t="s">
        <v>1009</v>
      </c>
      <c r="L2318" s="33">
        <v>2.0</v>
      </c>
      <c r="M2318" s="33" t="s">
        <v>1011</v>
      </c>
      <c r="N2318" s="37"/>
      <c r="O2318" s="33" t="s">
        <v>1012</v>
      </c>
      <c r="P2318" s="32"/>
      <c r="Q2318" s="35" t="s">
        <v>1013</v>
      </c>
      <c r="R2318" s="33" t="s">
        <v>3577</v>
      </c>
      <c r="S2318" s="35" t="s">
        <v>1015</v>
      </c>
      <c r="T2318" s="33" t="s">
        <v>7344</v>
      </c>
      <c r="U2318" s="53"/>
      <c r="V2318" s="53"/>
      <c r="W2318" s="53"/>
      <c r="X2318" s="53"/>
      <c r="Y2318" s="53"/>
      <c r="Z2318" s="53"/>
      <c r="AA2318" s="53"/>
      <c r="AB2318" s="53"/>
      <c r="AC2318" s="53"/>
      <c r="AD2318" s="53"/>
      <c r="AE2318" s="53"/>
    </row>
    <row r="2319" ht="14.25" customHeight="1">
      <c r="A2319" s="157" t="str">
        <f t="shared" si="3"/>
        <v>191025_B62-T2-15_00KK4_00KVN_M05_S_1</v>
      </c>
      <c r="B2319" s="47" t="s">
        <v>5475</v>
      </c>
      <c r="C2319" s="47" t="s">
        <v>8327</v>
      </c>
      <c r="D2319" s="123" t="s">
        <v>8328</v>
      </c>
      <c r="E2319" s="33" t="s">
        <v>154</v>
      </c>
      <c r="F2319" s="195">
        <v>45949.0</v>
      </c>
      <c r="G2319" s="33" t="s">
        <v>2746</v>
      </c>
      <c r="H2319" s="33" t="s">
        <v>164</v>
      </c>
      <c r="I2319" s="33" t="s">
        <v>1007</v>
      </c>
      <c r="J2319" s="33">
        <v>1.0</v>
      </c>
      <c r="K2319" s="185" t="s">
        <v>1009</v>
      </c>
      <c r="L2319" s="33">
        <v>2.0</v>
      </c>
      <c r="M2319" s="33" t="s">
        <v>1011</v>
      </c>
      <c r="N2319" s="37"/>
      <c r="O2319" s="33" t="s">
        <v>1012</v>
      </c>
      <c r="P2319" s="32"/>
      <c r="Q2319" s="35" t="s">
        <v>1013</v>
      </c>
      <c r="R2319" s="33" t="s">
        <v>3577</v>
      </c>
      <c r="S2319" s="35" t="s">
        <v>1015</v>
      </c>
      <c r="T2319" s="33" t="s">
        <v>7344</v>
      </c>
      <c r="U2319" s="53"/>
      <c r="V2319" s="53"/>
      <c r="W2319" s="53"/>
      <c r="X2319" s="53"/>
      <c r="Y2319" s="53"/>
      <c r="Z2319" s="53"/>
      <c r="AA2319" s="53"/>
      <c r="AB2319" s="53"/>
      <c r="AC2319" s="53"/>
      <c r="AD2319" s="53"/>
      <c r="AE2319" s="53"/>
    </row>
    <row r="2320" ht="14.25" customHeight="1">
      <c r="A2320" s="157" t="str">
        <f t="shared" si="3"/>
        <v>191025_B62-T2-16_00KK5_00KVO_M05_S_1</v>
      </c>
      <c r="B2320" s="47" t="s">
        <v>5480</v>
      </c>
      <c r="C2320" s="47" t="s">
        <v>8332</v>
      </c>
      <c r="D2320" s="123" t="s">
        <v>8333</v>
      </c>
      <c r="E2320" s="33" t="s">
        <v>837</v>
      </c>
      <c r="F2320" s="195">
        <v>45949.0</v>
      </c>
      <c r="G2320" s="33" t="s">
        <v>2746</v>
      </c>
      <c r="H2320" s="33" t="s">
        <v>164</v>
      </c>
      <c r="I2320" s="33" t="s">
        <v>1007</v>
      </c>
      <c r="J2320" s="33">
        <v>1.0</v>
      </c>
      <c r="K2320" s="185" t="s">
        <v>1009</v>
      </c>
      <c r="L2320" s="33">
        <v>2.0</v>
      </c>
      <c r="M2320" s="33" t="s">
        <v>1011</v>
      </c>
      <c r="N2320" s="37"/>
      <c r="O2320" s="33" t="s">
        <v>1012</v>
      </c>
      <c r="P2320" s="32"/>
      <c r="Q2320" s="35" t="s">
        <v>1013</v>
      </c>
      <c r="R2320" s="33" t="s">
        <v>3577</v>
      </c>
      <c r="S2320" s="35" t="s">
        <v>1015</v>
      </c>
      <c r="T2320" s="33" t="s">
        <v>7344</v>
      </c>
      <c r="U2320" s="53"/>
      <c r="V2320" s="53"/>
      <c r="W2320" s="53"/>
      <c r="X2320" s="53"/>
      <c r="Y2320" s="53"/>
      <c r="Z2320" s="53"/>
      <c r="AA2320" s="53"/>
      <c r="AB2320" s="53"/>
      <c r="AC2320" s="53"/>
      <c r="AD2320" s="53"/>
      <c r="AE2320" s="53"/>
    </row>
    <row r="2321" ht="14.25" customHeight="1">
      <c r="A2321" s="157" t="str">
        <f t="shared" si="3"/>
        <v>191026_HEK-QCS_000F2_00KVP_M05_S_1</v>
      </c>
      <c r="B2321" s="158" t="s">
        <v>108</v>
      </c>
      <c r="C2321" s="47" t="s">
        <v>8338</v>
      </c>
      <c r="D2321" s="123" t="s">
        <v>109</v>
      </c>
      <c r="E2321" s="130" t="s">
        <v>109</v>
      </c>
      <c r="F2321" s="195">
        <v>46314.0</v>
      </c>
      <c r="G2321" s="33" t="s">
        <v>2746</v>
      </c>
      <c r="H2321" s="33" t="s">
        <v>164</v>
      </c>
      <c r="I2321" s="33" t="s">
        <v>1007</v>
      </c>
      <c r="J2321" s="33">
        <v>1.0</v>
      </c>
      <c r="K2321" s="185" t="s">
        <v>1009</v>
      </c>
      <c r="L2321" s="33">
        <v>2.0</v>
      </c>
      <c r="M2321" s="33" t="s">
        <v>1011</v>
      </c>
      <c r="N2321" s="37"/>
      <c r="O2321" s="33" t="s">
        <v>1012</v>
      </c>
      <c r="P2321" s="32"/>
      <c r="Q2321" s="35" t="s">
        <v>1013</v>
      </c>
      <c r="R2321" s="33" t="s">
        <v>3577</v>
      </c>
      <c r="S2321" s="35" t="s">
        <v>1015</v>
      </c>
      <c r="T2321" s="33" t="s">
        <v>7344</v>
      </c>
      <c r="U2321" s="53"/>
      <c r="V2321" s="53"/>
      <c r="W2321" s="53"/>
      <c r="X2321" s="53"/>
      <c r="Y2321" s="53"/>
      <c r="Z2321" s="53"/>
      <c r="AA2321" s="53"/>
      <c r="AB2321" s="53"/>
      <c r="AC2321" s="53"/>
      <c r="AD2321" s="53"/>
      <c r="AE2321" s="53"/>
    </row>
    <row r="2322" ht="14.25" customHeight="1">
      <c r="A2322" s="157" t="str">
        <f t="shared" si="3"/>
        <v>191026_HEK-QCS_00J8W_00KVQ_M05_S_1</v>
      </c>
      <c r="B2322" s="158" t="s">
        <v>5768</v>
      </c>
      <c r="C2322" s="47" t="s">
        <v>8342</v>
      </c>
      <c r="D2322" s="123" t="s">
        <v>109</v>
      </c>
      <c r="E2322" s="130" t="s">
        <v>109</v>
      </c>
      <c r="F2322" s="195">
        <v>46314.0</v>
      </c>
      <c r="G2322" s="33" t="s">
        <v>2746</v>
      </c>
      <c r="H2322" s="33" t="s">
        <v>164</v>
      </c>
      <c r="I2322" s="33" t="s">
        <v>1007</v>
      </c>
      <c r="J2322" s="33">
        <v>1.0</v>
      </c>
      <c r="K2322" s="185" t="s">
        <v>1009</v>
      </c>
      <c r="L2322" s="33">
        <v>2.0</v>
      </c>
      <c r="M2322" s="33" t="s">
        <v>1011</v>
      </c>
      <c r="N2322" s="37"/>
      <c r="O2322" s="33" t="s">
        <v>1012</v>
      </c>
      <c r="P2322" s="32"/>
      <c r="Q2322" s="35" t="s">
        <v>1013</v>
      </c>
      <c r="R2322" s="33" t="s">
        <v>3577</v>
      </c>
      <c r="S2322" s="35" t="s">
        <v>1015</v>
      </c>
      <c r="T2322" s="33" t="s">
        <v>7344</v>
      </c>
      <c r="U2322" s="53"/>
      <c r="V2322" s="53"/>
      <c r="W2322" s="53"/>
      <c r="X2322" s="53"/>
      <c r="Y2322" s="53"/>
      <c r="Z2322" s="53"/>
      <c r="AA2322" s="53"/>
      <c r="AB2322" s="53"/>
      <c r="AC2322" s="53"/>
      <c r="AD2322" s="53"/>
      <c r="AE2322" s="53"/>
    </row>
    <row r="2323" ht="14.25" customHeight="1">
      <c r="A2323" s="157" t="str">
        <f t="shared" si="3"/>
        <v>191026_B63-T2-1_00KK6_00KVR_M05_S_1</v>
      </c>
      <c r="B2323" s="233" t="s">
        <v>5485</v>
      </c>
      <c r="C2323" s="47" t="s">
        <v>8347</v>
      </c>
      <c r="D2323" s="123" t="s">
        <v>8348</v>
      </c>
      <c r="E2323" s="169">
        <v>8450.0</v>
      </c>
      <c r="F2323" s="195">
        <v>46314.0</v>
      </c>
      <c r="G2323" s="33" t="s">
        <v>2746</v>
      </c>
      <c r="H2323" s="33" t="s">
        <v>164</v>
      </c>
      <c r="I2323" s="33" t="s">
        <v>1007</v>
      </c>
      <c r="J2323" s="33">
        <v>1.0</v>
      </c>
      <c r="K2323" s="185" t="s">
        <v>1009</v>
      </c>
      <c r="L2323" s="33">
        <v>2.0</v>
      </c>
      <c r="M2323" s="33" t="s">
        <v>1011</v>
      </c>
      <c r="N2323" s="107" t="s">
        <v>8353</v>
      </c>
      <c r="O2323" s="33" t="s">
        <v>1012</v>
      </c>
      <c r="P2323" s="32"/>
      <c r="Q2323" s="35" t="s">
        <v>1013</v>
      </c>
      <c r="R2323" s="33" t="s">
        <v>3577</v>
      </c>
      <c r="S2323" s="35" t="s">
        <v>1015</v>
      </c>
      <c r="T2323" s="33" t="s">
        <v>7344</v>
      </c>
      <c r="U2323" s="53"/>
      <c r="V2323" s="53"/>
      <c r="W2323" s="53"/>
      <c r="X2323" s="53"/>
      <c r="Y2323" s="53"/>
      <c r="Z2323" s="53"/>
      <c r="AA2323" s="53"/>
      <c r="AB2323" s="53"/>
      <c r="AC2323" s="53"/>
      <c r="AD2323" s="53"/>
      <c r="AE2323" s="53"/>
    </row>
    <row r="2324" ht="14.25" customHeight="1">
      <c r="A2324" s="157" t="str">
        <f t="shared" si="3"/>
        <v>191026_B63-T2-2_00KK7_00KVS_M05_S_1</v>
      </c>
      <c r="B2324" s="233" t="s">
        <v>5493</v>
      </c>
      <c r="C2324" s="47" t="s">
        <v>8356</v>
      </c>
      <c r="D2324" s="123" t="s">
        <v>8358</v>
      </c>
      <c r="E2324" s="46">
        <v>8671.0</v>
      </c>
      <c r="F2324" s="195">
        <v>46314.0</v>
      </c>
      <c r="G2324" s="33" t="s">
        <v>2746</v>
      </c>
      <c r="H2324" s="33" t="s">
        <v>164</v>
      </c>
      <c r="I2324" s="33" t="s">
        <v>1007</v>
      </c>
      <c r="J2324" s="33">
        <v>1.0</v>
      </c>
      <c r="K2324" s="185" t="s">
        <v>1009</v>
      </c>
      <c r="L2324" s="33">
        <v>2.0</v>
      </c>
      <c r="M2324" s="33" t="s">
        <v>1011</v>
      </c>
      <c r="N2324" s="37"/>
      <c r="O2324" s="33" t="s">
        <v>1012</v>
      </c>
      <c r="P2324" s="32"/>
      <c r="Q2324" s="35" t="s">
        <v>1013</v>
      </c>
      <c r="R2324" s="33" t="s">
        <v>3577</v>
      </c>
      <c r="S2324" s="35" t="s">
        <v>1015</v>
      </c>
      <c r="T2324" s="33" t="s">
        <v>7344</v>
      </c>
      <c r="U2324" s="53"/>
      <c r="V2324" s="53"/>
      <c r="W2324" s="53"/>
      <c r="X2324" s="53"/>
      <c r="Y2324" s="53"/>
      <c r="Z2324" s="53"/>
      <c r="AA2324" s="53"/>
      <c r="AB2324" s="53"/>
      <c r="AC2324" s="53"/>
      <c r="AD2324" s="53"/>
      <c r="AE2324" s="53"/>
    </row>
    <row r="2325" ht="14.25" customHeight="1">
      <c r="A2325" s="157" t="str">
        <f t="shared" si="3"/>
        <v>191026_B63-T2-3_00KK8_00KVT_M05_S_1</v>
      </c>
      <c r="B2325" s="233" t="s">
        <v>5499</v>
      </c>
      <c r="C2325" s="47" t="s">
        <v>8362</v>
      </c>
      <c r="D2325" s="123" t="s">
        <v>8363</v>
      </c>
      <c r="E2325" s="46">
        <v>4581.0</v>
      </c>
      <c r="F2325" s="195">
        <v>46314.0</v>
      </c>
      <c r="G2325" s="33" t="s">
        <v>2746</v>
      </c>
      <c r="H2325" s="33" t="s">
        <v>164</v>
      </c>
      <c r="I2325" s="33" t="s">
        <v>1007</v>
      </c>
      <c r="J2325" s="33">
        <v>1.0</v>
      </c>
      <c r="K2325" s="185" t="s">
        <v>1009</v>
      </c>
      <c r="L2325" s="33">
        <v>2.0</v>
      </c>
      <c r="M2325" s="33" t="s">
        <v>1011</v>
      </c>
      <c r="N2325" s="107" t="s">
        <v>8353</v>
      </c>
      <c r="O2325" s="33" t="s">
        <v>1012</v>
      </c>
      <c r="P2325" s="32"/>
      <c r="Q2325" s="35" t="s">
        <v>1013</v>
      </c>
      <c r="R2325" s="33" t="s">
        <v>3577</v>
      </c>
      <c r="S2325" s="35" t="s">
        <v>1015</v>
      </c>
      <c r="T2325" s="33" t="s">
        <v>7344</v>
      </c>
      <c r="U2325" s="53"/>
      <c r="V2325" s="53"/>
      <c r="W2325" s="53"/>
      <c r="X2325" s="53"/>
      <c r="Y2325" s="53"/>
      <c r="Z2325" s="53"/>
      <c r="AA2325" s="53"/>
      <c r="AB2325" s="53"/>
      <c r="AC2325" s="53"/>
      <c r="AD2325" s="53"/>
      <c r="AE2325" s="53"/>
    </row>
    <row r="2326" ht="14.25" customHeight="1">
      <c r="A2326" s="157" t="str">
        <f t="shared" si="3"/>
        <v>191026_B63-T2-4_00KK9_00KVU_M05_S_1</v>
      </c>
      <c r="B2326" s="233" t="s">
        <v>5504</v>
      </c>
      <c r="C2326" s="47" t="s">
        <v>8367</v>
      </c>
      <c r="D2326" s="123" t="s">
        <v>8369</v>
      </c>
      <c r="E2326" s="169">
        <v>3024.0</v>
      </c>
      <c r="F2326" s="195">
        <v>46314.0</v>
      </c>
      <c r="G2326" s="33" t="s">
        <v>2746</v>
      </c>
      <c r="H2326" s="33" t="s">
        <v>164</v>
      </c>
      <c r="I2326" s="33" t="s">
        <v>1007</v>
      </c>
      <c r="J2326" s="33">
        <v>1.0</v>
      </c>
      <c r="K2326" s="185" t="s">
        <v>1009</v>
      </c>
      <c r="L2326" s="33">
        <v>2.0</v>
      </c>
      <c r="M2326" s="33" t="s">
        <v>1011</v>
      </c>
      <c r="N2326" s="37"/>
      <c r="O2326" s="33" t="s">
        <v>1012</v>
      </c>
      <c r="P2326" s="32"/>
      <c r="Q2326" s="35" t="s">
        <v>1013</v>
      </c>
      <c r="R2326" s="33" t="s">
        <v>3577</v>
      </c>
      <c r="S2326" s="35" t="s">
        <v>1015</v>
      </c>
      <c r="T2326" s="33" t="s">
        <v>7344</v>
      </c>
      <c r="U2326" s="53"/>
      <c r="V2326" s="53"/>
      <c r="W2326" s="53"/>
      <c r="X2326" s="53"/>
      <c r="Y2326" s="53"/>
      <c r="Z2326" s="53"/>
      <c r="AA2326" s="53"/>
      <c r="AB2326" s="53"/>
      <c r="AC2326" s="53"/>
      <c r="AD2326" s="53"/>
      <c r="AE2326" s="53"/>
    </row>
    <row r="2327" ht="14.25" customHeight="1">
      <c r="A2327" s="157" t="str">
        <f t="shared" si="3"/>
        <v>191026_B63-T2-5_00KPU_00KVV_M05_S_1</v>
      </c>
      <c r="B2327" s="233" t="s">
        <v>5509</v>
      </c>
      <c r="C2327" s="47" t="s">
        <v>8373</v>
      </c>
      <c r="D2327" s="123" t="s">
        <v>8374</v>
      </c>
      <c r="E2327" s="169">
        <v>9431.0</v>
      </c>
      <c r="F2327" s="195">
        <v>46314.0</v>
      </c>
      <c r="G2327" s="33" t="s">
        <v>2746</v>
      </c>
      <c r="H2327" s="33" t="s">
        <v>164</v>
      </c>
      <c r="I2327" s="33" t="s">
        <v>1007</v>
      </c>
      <c r="J2327" s="33">
        <v>1.0</v>
      </c>
      <c r="K2327" s="185" t="s">
        <v>1009</v>
      </c>
      <c r="L2327" s="33">
        <v>2.0</v>
      </c>
      <c r="M2327" s="33" t="s">
        <v>1011</v>
      </c>
      <c r="N2327" s="37"/>
      <c r="O2327" s="33" t="s">
        <v>1012</v>
      </c>
      <c r="P2327" s="32"/>
      <c r="Q2327" s="35" t="s">
        <v>1013</v>
      </c>
      <c r="R2327" s="33" t="s">
        <v>3577</v>
      </c>
      <c r="S2327" s="35" t="s">
        <v>1015</v>
      </c>
      <c r="T2327" s="33" t="s">
        <v>7344</v>
      </c>
      <c r="U2327" s="53"/>
      <c r="V2327" s="53"/>
      <c r="W2327" s="53"/>
      <c r="X2327" s="53"/>
      <c r="Y2327" s="53"/>
      <c r="Z2327" s="53"/>
      <c r="AA2327" s="53"/>
      <c r="AB2327" s="53"/>
      <c r="AC2327" s="53"/>
      <c r="AD2327" s="53"/>
      <c r="AE2327" s="53"/>
    </row>
    <row r="2328" ht="14.25" customHeight="1">
      <c r="A2328" s="157" t="str">
        <f t="shared" si="3"/>
        <v>191026_B63-T2-6_00KPV_00KVW_M05_S_1</v>
      </c>
      <c r="B2328" s="233" t="s">
        <v>5514</v>
      </c>
      <c r="C2328" s="47" t="s">
        <v>8381</v>
      </c>
      <c r="D2328" s="123" t="s">
        <v>8382</v>
      </c>
      <c r="E2328" s="212">
        <v>3024.0</v>
      </c>
      <c r="F2328" s="195">
        <v>46314.0</v>
      </c>
      <c r="G2328" s="33" t="s">
        <v>2746</v>
      </c>
      <c r="H2328" s="33" t="s">
        <v>164</v>
      </c>
      <c r="I2328" s="33" t="s">
        <v>1007</v>
      </c>
      <c r="J2328" s="33">
        <v>1.0</v>
      </c>
      <c r="K2328" s="185" t="s">
        <v>1009</v>
      </c>
      <c r="L2328" s="33">
        <v>2.0</v>
      </c>
      <c r="M2328" s="33" t="s">
        <v>1011</v>
      </c>
      <c r="N2328" s="107" t="s">
        <v>8353</v>
      </c>
      <c r="O2328" s="33" t="s">
        <v>1012</v>
      </c>
      <c r="P2328" s="32"/>
      <c r="Q2328" s="35" t="s">
        <v>1013</v>
      </c>
      <c r="R2328" s="33" t="s">
        <v>3577</v>
      </c>
      <c r="S2328" s="35" t="s">
        <v>1015</v>
      </c>
      <c r="T2328" s="33" t="s">
        <v>7344</v>
      </c>
      <c r="U2328" s="53"/>
      <c r="V2328" s="53"/>
      <c r="W2328" s="53"/>
      <c r="X2328" s="53"/>
      <c r="Y2328" s="53"/>
      <c r="Z2328" s="53"/>
      <c r="AA2328" s="53"/>
      <c r="AB2328" s="53"/>
      <c r="AC2328" s="53"/>
      <c r="AD2328" s="53"/>
      <c r="AE2328" s="53"/>
    </row>
    <row r="2329" ht="14.25" customHeight="1">
      <c r="A2329" s="157" t="str">
        <f t="shared" si="3"/>
        <v>191026_B63-T2-7_00KPW_00KVX_M05_S_1</v>
      </c>
      <c r="B2329" s="233" t="s">
        <v>5519</v>
      </c>
      <c r="C2329" s="47" t="s">
        <v>8386</v>
      </c>
      <c r="D2329" s="123" t="s">
        <v>8387</v>
      </c>
      <c r="E2329" s="212">
        <v>8313.0</v>
      </c>
      <c r="F2329" s="195">
        <v>46314.0</v>
      </c>
      <c r="G2329" s="33" t="s">
        <v>2746</v>
      </c>
      <c r="H2329" s="33" t="s">
        <v>164</v>
      </c>
      <c r="I2329" s="33" t="s">
        <v>1007</v>
      </c>
      <c r="J2329" s="33">
        <v>1.0</v>
      </c>
      <c r="K2329" s="185" t="s">
        <v>1009</v>
      </c>
      <c r="L2329" s="33">
        <v>2.0</v>
      </c>
      <c r="M2329" s="33" t="s">
        <v>1011</v>
      </c>
      <c r="N2329" s="107" t="s">
        <v>8353</v>
      </c>
      <c r="O2329" s="33" t="s">
        <v>1012</v>
      </c>
      <c r="P2329" s="32"/>
      <c r="Q2329" s="35" t="s">
        <v>1013</v>
      </c>
      <c r="R2329" s="33" t="s">
        <v>3577</v>
      </c>
      <c r="S2329" s="35" t="s">
        <v>1015</v>
      </c>
      <c r="T2329" s="33" t="s">
        <v>7344</v>
      </c>
      <c r="U2329" s="53"/>
      <c r="V2329" s="53"/>
      <c r="W2329" s="53"/>
      <c r="X2329" s="53"/>
      <c r="Y2329" s="53"/>
      <c r="Z2329" s="53"/>
      <c r="AA2329" s="53"/>
      <c r="AB2329" s="53"/>
      <c r="AC2329" s="53"/>
      <c r="AD2329" s="53"/>
      <c r="AE2329" s="53"/>
    </row>
    <row r="2330" ht="14.25" customHeight="1">
      <c r="A2330" s="157" t="str">
        <f t="shared" si="3"/>
        <v>191026_B63-T2-8_00KPX_00KVY_M05_S_1</v>
      </c>
      <c r="B2330" s="233" t="s">
        <v>5524</v>
      </c>
      <c r="C2330" s="47" t="s">
        <v>8391</v>
      </c>
      <c r="D2330" s="123" t="s">
        <v>8392</v>
      </c>
      <c r="E2330" s="212">
        <v>2539.0</v>
      </c>
      <c r="F2330" s="195">
        <v>46314.0</v>
      </c>
      <c r="G2330" s="33" t="s">
        <v>2746</v>
      </c>
      <c r="H2330" s="33" t="s">
        <v>164</v>
      </c>
      <c r="I2330" s="33" t="s">
        <v>1007</v>
      </c>
      <c r="J2330" s="33">
        <v>1.0</v>
      </c>
      <c r="K2330" s="185" t="s">
        <v>1009</v>
      </c>
      <c r="L2330" s="33">
        <v>2.0</v>
      </c>
      <c r="M2330" s="33" t="s">
        <v>1011</v>
      </c>
      <c r="N2330" s="37"/>
      <c r="O2330" s="33" t="s">
        <v>1012</v>
      </c>
      <c r="P2330" s="32"/>
      <c r="Q2330" s="35" t="s">
        <v>1013</v>
      </c>
      <c r="R2330" s="33" t="s">
        <v>3577</v>
      </c>
      <c r="S2330" s="35" t="s">
        <v>1015</v>
      </c>
      <c r="T2330" s="33" t="s">
        <v>7344</v>
      </c>
      <c r="U2330" s="53"/>
      <c r="V2330" s="53"/>
      <c r="W2330" s="53"/>
      <c r="X2330" s="53"/>
      <c r="Y2330" s="53"/>
      <c r="Z2330" s="53"/>
      <c r="AA2330" s="53"/>
      <c r="AB2330" s="53"/>
      <c r="AC2330" s="53"/>
      <c r="AD2330" s="53"/>
      <c r="AE2330" s="53"/>
    </row>
    <row r="2331" ht="14.25" customHeight="1">
      <c r="A2331" s="157" t="str">
        <f t="shared" si="3"/>
        <v>191026_B63-T2-9_00KPY_00KVZ_M05_S_1</v>
      </c>
      <c r="B2331" s="233" t="s">
        <v>5531</v>
      </c>
      <c r="C2331" s="47" t="s">
        <v>8396</v>
      </c>
      <c r="D2331" s="123" t="s">
        <v>8398</v>
      </c>
      <c r="E2331" s="212">
        <v>3492.0</v>
      </c>
      <c r="F2331" s="195">
        <v>46314.0</v>
      </c>
      <c r="G2331" s="33" t="s">
        <v>2746</v>
      </c>
      <c r="H2331" s="33" t="s">
        <v>164</v>
      </c>
      <c r="I2331" s="33" t="s">
        <v>1007</v>
      </c>
      <c r="J2331" s="33">
        <v>1.0</v>
      </c>
      <c r="K2331" s="185" t="s">
        <v>1009</v>
      </c>
      <c r="L2331" s="33">
        <v>2.0</v>
      </c>
      <c r="M2331" s="33" t="s">
        <v>1011</v>
      </c>
      <c r="N2331" s="37"/>
      <c r="O2331" s="33" t="s">
        <v>1012</v>
      </c>
      <c r="P2331" s="32"/>
      <c r="Q2331" s="35" t="s">
        <v>1013</v>
      </c>
      <c r="R2331" s="33" t="s">
        <v>3577</v>
      </c>
      <c r="S2331" s="35" t="s">
        <v>1015</v>
      </c>
      <c r="T2331" s="33" t="s">
        <v>7344</v>
      </c>
      <c r="U2331" s="53"/>
      <c r="V2331" s="53"/>
      <c r="W2331" s="53"/>
      <c r="X2331" s="53"/>
      <c r="Y2331" s="53"/>
      <c r="Z2331" s="53"/>
      <c r="AA2331" s="53"/>
      <c r="AB2331" s="53"/>
      <c r="AC2331" s="53"/>
      <c r="AD2331" s="53"/>
      <c r="AE2331" s="53"/>
    </row>
    <row r="2332" ht="14.25" customHeight="1">
      <c r="A2332" s="157" t="str">
        <f t="shared" si="3"/>
        <v>191026_B63-T2-10_00KPZ_00KW0_M05_S_1</v>
      </c>
      <c r="B2332" s="233" t="s">
        <v>5538</v>
      </c>
      <c r="C2332" s="47" t="s">
        <v>8402</v>
      </c>
      <c r="D2332" s="123" t="s">
        <v>8403</v>
      </c>
      <c r="E2332" s="221">
        <v>2633.0</v>
      </c>
      <c r="F2332" s="195">
        <v>46314.0</v>
      </c>
      <c r="G2332" s="33" t="s">
        <v>2746</v>
      </c>
      <c r="H2332" s="33" t="s">
        <v>164</v>
      </c>
      <c r="I2332" s="33" t="s">
        <v>1007</v>
      </c>
      <c r="J2332" s="33">
        <v>1.0</v>
      </c>
      <c r="K2332" s="185" t="s">
        <v>1009</v>
      </c>
      <c r="L2332" s="33">
        <v>2.0</v>
      </c>
      <c r="M2332" s="33" t="s">
        <v>1011</v>
      </c>
      <c r="N2332" s="37"/>
      <c r="O2332" s="33" t="s">
        <v>1012</v>
      </c>
      <c r="P2332" s="32"/>
      <c r="Q2332" s="35" t="s">
        <v>1013</v>
      </c>
      <c r="R2332" s="33" t="s">
        <v>3577</v>
      </c>
      <c r="S2332" s="35" t="s">
        <v>1015</v>
      </c>
      <c r="T2332" s="33" t="s">
        <v>7344</v>
      </c>
      <c r="U2332" s="53"/>
      <c r="V2332" s="53"/>
      <c r="W2332" s="53"/>
      <c r="X2332" s="53"/>
      <c r="Y2332" s="53"/>
      <c r="Z2332" s="53"/>
      <c r="AA2332" s="53"/>
      <c r="AB2332" s="53"/>
      <c r="AC2332" s="53"/>
      <c r="AD2332" s="53"/>
      <c r="AE2332" s="53"/>
    </row>
    <row r="2333" ht="14.25" customHeight="1">
      <c r="A2333" s="157" t="str">
        <f t="shared" si="3"/>
        <v>191026_B63-T2-11_00KQ0_00KW1_M05_S_1</v>
      </c>
      <c r="B2333" s="233" t="s">
        <v>5543</v>
      </c>
      <c r="C2333" s="47" t="s">
        <v>8404</v>
      </c>
      <c r="D2333" s="123" t="s">
        <v>8405</v>
      </c>
      <c r="E2333" s="215">
        <v>10953.0</v>
      </c>
      <c r="F2333" s="195">
        <v>46314.0</v>
      </c>
      <c r="G2333" s="33" t="s">
        <v>2746</v>
      </c>
      <c r="H2333" s="33" t="s">
        <v>164</v>
      </c>
      <c r="I2333" s="33" t="s">
        <v>1007</v>
      </c>
      <c r="J2333" s="33">
        <v>1.0</v>
      </c>
      <c r="K2333" s="185" t="s">
        <v>1009</v>
      </c>
      <c r="L2333" s="33">
        <v>2.0</v>
      </c>
      <c r="M2333" s="33" t="s">
        <v>1011</v>
      </c>
      <c r="N2333" s="107" t="s">
        <v>8353</v>
      </c>
      <c r="O2333" s="33" t="s">
        <v>1012</v>
      </c>
      <c r="P2333" s="32"/>
      <c r="Q2333" s="35" t="s">
        <v>1013</v>
      </c>
      <c r="R2333" s="33" t="s">
        <v>3577</v>
      </c>
      <c r="S2333" s="35" t="s">
        <v>1015</v>
      </c>
      <c r="T2333" s="33" t="s">
        <v>7344</v>
      </c>
      <c r="U2333" s="53"/>
      <c r="V2333" s="53"/>
      <c r="W2333" s="53"/>
      <c r="X2333" s="53"/>
      <c r="Y2333" s="53"/>
      <c r="Z2333" s="53"/>
      <c r="AA2333" s="53"/>
      <c r="AB2333" s="53"/>
      <c r="AC2333" s="53"/>
      <c r="AD2333" s="53"/>
      <c r="AE2333" s="53"/>
    </row>
    <row r="2334" ht="14.25" customHeight="1">
      <c r="A2334" s="157" t="str">
        <f t="shared" si="3"/>
        <v>191026_B63-T2-12_00KQN_00KW2_M05_S_1</v>
      </c>
      <c r="B2334" s="233" t="s">
        <v>5548</v>
      </c>
      <c r="C2334" s="47" t="s">
        <v>8406</v>
      </c>
      <c r="D2334" s="123" t="s">
        <v>8407</v>
      </c>
      <c r="E2334" s="215">
        <v>9410.0</v>
      </c>
      <c r="F2334" s="195">
        <v>46314.0</v>
      </c>
      <c r="G2334" s="33" t="s">
        <v>2746</v>
      </c>
      <c r="H2334" s="33" t="s">
        <v>164</v>
      </c>
      <c r="I2334" s="33" t="s">
        <v>1007</v>
      </c>
      <c r="J2334" s="33">
        <v>1.0</v>
      </c>
      <c r="K2334" s="185" t="s">
        <v>1009</v>
      </c>
      <c r="L2334" s="33">
        <v>2.0</v>
      </c>
      <c r="M2334" s="33" t="s">
        <v>1011</v>
      </c>
      <c r="N2334" s="37"/>
      <c r="O2334" s="33" t="s">
        <v>1012</v>
      </c>
      <c r="P2334" s="32"/>
      <c r="Q2334" s="35" t="s">
        <v>1013</v>
      </c>
      <c r="R2334" s="33" t="s">
        <v>3577</v>
      </c>
      <c r="S2334" s="35" t="s">
        <v>1015</v>
      </c>
      <c r="T2334" s="33" t="s">
        <v>7344</v>
      </c>
      <c r="U2334" s="53"/>
      <c r="V2334" s="53"/>
      <c r="W2334" s="53"/>
      <c r="X2334" s="53"/>
      <c r="Y2334" s="53"/>
      <c r="Z2334" s="53"/>
      <c r="AA2334" s="53"/>
      <c r="AB2334" s="53"/>
      <c r="AC2334" s="53"/>
      <c r="AD2334" s="53"/>
      <c r="AE2334" s="53"/>
    </row>
    <row r="2335" ht="14.25" customHeight="1">
      <c r="A2335" s="157" t="str">
        <f t="shared" si="3"/>
        <v>191026_B63-T2-13_00KQO_00KW3_M05_S_1</v>
      </c>
      <c r="B2335" s="233" t="s">
        <v>5553</v>
      </c>
      <c r="C2335" s="47" t="s">
        <v>8408</v>
      </c>
      <c r="D2335" s="123" t="s">
        <v>8409</v>
      </c>
      <c r="E2335" s="215">
        <v>4929.0</v>
      </c>
      <c r="F2335" s="195">
        <v>46314.0</v>
      </c>
      <c r="G2335" s="33" t="s">
        <v>2746</v>
      </c>
      <c r="H2335" s="33" t="s">
        <v>164</v>
      </c>
      <c r="I2335" s="33" t="s">
        <v>1007</v>
      </c>
      <c r="J2335" s="33">
        <v>1.0</v>
      </c>
      <c r="K2335" s="185" t="s">
        <v>1009</v>
      </c>
      <c r="L2335" s="33">
        <v>2.0</v>
      </c>
      <c r="M2335" s="33" t="s">
        <v>1011</v>
      </c>
      <c r="N2335" s="37"/>
      <c r="O2335" s="33" t="s">
        <v>1012</v>
      </c>
      <c r="P2335" s="32"/>
      <c r="Q2335" s="35" t="s">
        <v>1013</v>
      </c>
      <c r="R2335" s="33" t="s">
        <v>3577</v>
      </c>
      <c r="S2335" s="35" t="s">
        <v>1015</v>
      </c>
      <c r="T2335" s="33" t="s">
        <v>7344</v>
      </c>
      <c r="U2335" s="53"/>
      <c r="V2335" s="53"/>
      <c r="W2335" s="53"/>
      <c r="X2335" s="53"/>
      <c r="Y2335" s="53"/>
      <c r="Z2335" s="53"/>
      <c r="AA2335" s="53"/>
      <c r="AB2335" s="53"/>
      <c r="AC2335" s="53"/>
      <c r="AD2335" s="53"/>
      <c r="AE2335" s="53"/>
    </row>
    <row r="2336" ht="14.25" customHeight="1">
      <c r="A2336" s="157" t="str">
        <f t="shared" si="3"/>
        <v>191026_B63-T2-14_00KQP_00KW4_M05_S_1</v>
      </c>
      <c r="B2336" s="233" t="s">
        <v>5560</v>
      </c>
      <c r="C2336" s="47" t="s">
        <v>8410</v>
      </c>
      <c r="D2336" s="123" t="s">
        <v>8411</v>
      </c>
      <c r="E2336" s="182">
        <v>6469.0</v>
      </c>
      <c r="F2336" s="195">
        <v>46314.0</v>
      </c>
      <c r="G2336" s="33" t="s">
        <v>2746</v>
      </c>
      <c r="H2336" s="33" t="s">
        <v>164</v>
      </c>
      <c r="I2336" s="33" t="s">
        <v>1007</v>
      </c>
      <c r="J2336" s="33">
        <v>1.0</v>
      </c>
      <c r="K2336" s="185" t="s">
        <v>1009</v>
      </c>
      <c r="L2336" s="33">
        <v>2.0</v>
      </c>
      <c r="M2336" s="33" t="s">
        <v>1011</v>
      </c>
      <c r="N2336" s="37"/>
      <c r="O2336" s="33" t="s">
        <v>1012</v>
      </c>
      <c r="P2336" s="32"/>
      <c r="Q2336" s="35" t="s">
        <v>1013</v>
      </c>
      <c r="R2336" s="33" t="s">
        <v>3577</v>
      </c>
      <c r="S2336" s="35" t="s">
        <v>1015</v>
      </c>
      <c r="T2336" s="33" t="s">
        <v>7344</v>
      </c>
      <c r="U2336" s="53"/>
      <c r="V2336" s="53"/>
      <c r="W2336" s="53"/>
      <c r="X2336" s="53"/>
      <c r="Y2336" s="53"/>
      <c r="Z2336" s="53"/>
      <c r="AA2336" s="53"/>
      <c r="AB2336" s="53"/>
      <c r="AC2336" s="53"/>
      <c r="AD2336" s="53"/>
      <c r="AE2336" s="53"/>
    </row>
    <row r="2337" ht="14.25" customHeight="1">
      <c r="A2337" s="157" t="str">
        <f t="shared" si="3"/>
        <v>191026_B63-T2-15_00KQQ_00KW5_M05_S_1</v>
      </c>
      <c r="B2337" s="233" t="s">
        <v>5565</v>
      </c>
      <c r="C2337" s="47" t="s">
        <v>8412</v>
      </c>
      <c r="D2337" s="123" t="s">
        <v>8413</v>
      </c>
      <c r="E2337" s="182">
        <v>3294.0</v>
      </c>
      <c r="F2337" s="195">
        <v>46314.0</v>
      </c>
      <c r="G2337" s="33" t="s">
        <v>2746</v>
      </c>
      <c r="H2337" s="33" t="s">
        <v>164</v>
      </c>
      <c r="I2337" s="33" t="s">
        <v>1007</v>
      </c>
      <c r="J2337" s="33">
        <v>1.0</v>
      </c>
      <c r="K2337" s="185" t="s">
        <v>1009</v>
      </c>
      <c r="L2337" s="33">
        <v>2.0</v>
      </c>
      <c r="M2337" s="33" t="s">
        <v>1011</v>
      </c>
      <c r="N2337" s="37"/>
      <c r="O2337" s="33" t="s">
        <v>1012</v>
      </c>
      <c r="P2337" s="32"/>
      <c r="Q2337" s="35" t="s">
        <v>1013</v>
      </c>
      <c r="R2337" s="33" t="s">
        <v>3577</v>
      </c>
      <c r="S2337" s="35" t="s">
        <v>1015</v>
      </c>
      <c r="T2337" s="33" t="s">
        <v>7344</v>
      </c>
      <c r="U2337" s="53"/>
      <c r="V2337" s="53"/>
      <c r="W2337" s="53"/>
      <c r="X2337" s="53"/>
      <c r="Y2337" s="53"/>
      <c r="Z2337" s="53"/>
      <c r="AA2337" s="53"/>
      <c r="AB2337" s="53"/>
      <c r="AC2337" s="53"/>
      <c r="AD2337" s="53"/>
      <c r="AE2337" s="53"/>
    </row>
    <row r="2338" ht="14.25" customHeight="1">
      <c r="A2338" s="157" t="str">
        <f t="shared" ref="A2338:A2339" si="4">JOIN("_", TEXT(F2338,"ddmmyy"), D2338, B2355, C2338, G2338, I2338, J2338)</f>
        <v>191026_HEK-QCS_000F2_00KW6_M01_S_1</v>
      </c>
      <c r="B2338" s="158" t="s">
        <v>108</v>
      </c>
      <c r="C2338" s="47" t="s">
        <v>8414</v>
      </c>
      <c r="D2338" s="235" t="s">
        <v>109</v>
      </c>
      <c r="E2338" s="249" t="s">
        <v>109</v>
      </c>
      <c r="F2338" s="195">
        <v>46314.0</v>
      </c>
      <c r="G2338" s="33" t="s">
        <v>1006</v>
      </c>
      <c r="H2338" s="33" t="s">
        <v>120</v>
      </c>
      <c r="I2338" s="33" t="s">
        <v>1007</v>
      </c>
      <c r="J2338" s="35">
        <v>1.0</v>
      </c>
      <c r="K2338" s="185" t="s">
        <v>1009</v>
      </c>
      <c r="L2338" s="35">
        <v>2.0</v>
      </c>
      <c r="M2338" s="35" t="s">
        <v>1011</v>
      </c>
      <c r="N2338" s="37"/>
      <c r="O2338" s="33" t="s">
        <v>1012</v>
      </c>
      <c r="P2338" s="32"/>
      <c r="Q2338" s="35" t="s">
        <v>1013</v>
      </c>
      <c r="R2338" s="33" t="s">
        <v>1014</v>
      </c>
      <c r="S2338" s="35" t="s">
        <v>1015</v>
      </c>
      <c r="T2338" s="33" t="s">
        <v>1016</v>
      </c>
      <c r="U2338" s="53"/>
      <c r="V2338" s="53"/>
      <c r="W2338" s="53"/>
      <c r="X2338" s="53"/>
      <c r="Y2338" s="53"/>
      <c r="Z2338" s="53"/>
      <c r="AA2338" s="53"/>
      <c r="AB2338" s="53"/>
      <c r="AC2338" s="53"/>
      <c r="AD2338" s="53"/>
      <c r="AE2338" s="53"/>
    </row>
    <row r="2339" ht="14.25" customHeight="1">
      <c r="A2339" s="157" t="str">
        <f t="shared" si="4"/>
        <v>191026_HEK-QCS_00J8W_00KW7_M01_S_1</v>
      </c>
      <c r="B2339" s="158" t="s">
        <v>5768</v>
      </c>
      <c r="C2339" s="47" t="s">
        <v>8415</v>
      </c>
      <c r="D2339" s="235" t="s">
        <v>109</v>
      </c>
      <c r="E2339" s="249" t="s">
        <v>109</v>
      </c>
      <c r="F2339" s="195">
        <v>46314.0</v>
      </c>
      <c r="G2339" s="33" t="s">
        <v>1006</v>
      </c>
      <c r="H2339" s="33" t="s">
        <v>120</v>
      </c>
      <c r="I2339" s="33" t="s">
        <v>1007</v>
      </c>
      <c r="J2339" s="35">
        <v>1.0</v>
      </c>
      <c r="K2339" s="185" t="s">
        <v>1009</v>
      </c>
      <c r="L2339" s="35">
        <v>2.0</v>
      </c>
      <c r="M2339" s="35" t="s">
        <v>1011</v>
      </c>
      <c r="N2339" s="37"/>
      <c r="O2339" s="33" t="s">
        <v>1012</v>
      </c>
      <c r="P2339" s="32"/>
      <c r="Q2339" s="35" t="s">
        <v>1013</v>
      </c>
      <c r="R2339" s="33" t="s">
        <v>1014</v>
      </c>
      <c r="S2339" s="35" t="s">
        <v>1015</v>
      </c>
      <c r="T2339" s="33" t="s">
        <v>1016</v>
      </c>
      <c r="U2339" s="53"/>
      <c r="V2339" s="53"/>
      <c r="W2339" s="53"/>
      <c r="X2339" s="53"/>
      <c r="Y2339" s="53"/>
      <c r="Z2339" s="53"/>
      <c r="AA2339" s="53"/>
      <c r="AB2339" s="53"/>
      <c r="AC2339" s="53"/>
      <c r="AD2339" s="53"/>
      <c r="AE2339" s="53"/>
    </row>
    <row r="2340" ht="14.25" customHeight="1">
      <c r="A2340" s="157" t="str">
        <f t="shared" ref="A2340:A2730" si="5">JOIN("_", TEXT(F2340,"ddmmyy"), D2340, B2340, C2340, G2340, I2340, J2340)</f>
        <v>191026_B63-T1-1_00KK6_00KW8_M01_S_1</v>
      </c>
      <c r="B2340" s="47" t="s">
        <v>5485</v>
      </c>
      <c r="C2340" s="47" t="s">
        <v>8416</v>
      </c>
      <c r="D2340" s="123" t="s">
        <v>8417</v>
      </c>
      <c r="E2340" s="169">
        <v>8450.0</v>
      </c>
      <c r="F2340" s="195">
        <v>46314.0</v>
      </c>
      <c r="G2340" s="33" t="s">
        <v>1006</v>
      </c>
      <c r="H2340" s="33" t="s">
        <v>120</v>
      </c>
      <c r="I2340" s="33" t="s">
        <v>1007</v>
      </c>
      <c r="J2340" s="35">
        <v>1.0</v>
      </c>
      <c r="K2340" s="185" t="s">
        <v>1009</v>
      </c>
      <c r="L2340" s="35">
        <v>2.0</v>
      </c>
      <c r="M2340" s="35" t="s">
        <v>1011</v>
      </c>
      <c r="N2340" s="107" t="s">
        <v>6221</v>
      </c>
      <c r="O2340" s="33" t="s">
        <v>1012</v>
      </c>
      <c r="P2340" s="32"/>
      <c r="Q2340" s="35" t="s">
        <v>1013</v>
      </c>
      <c r="R2340" s="33" t="s">
        <v>1014</v>
      </c>
      <c r="S2340" s="35" t="s">
        <v>1015</v>
      </c>
      <c r="T2340" s="33" t="s">
        <v>1016</v>
      </c>
      <c r="U2340" s="53"/>
      <c r="V2340" s="53"/>
      <c r="W2340" s="53"/>
      <c r="X2340" s="53"/>
      <c r="Y2340" s="53"/>
      <c r="Z2340" s="53"/>
      <c r="AA2340" s="53"/>
      <c r="AB2340" s="53"/>
      <c r="AC2340" s="53"/>
      <c r="AD2340" s="53"/>
      <c r="AE2340" s="53"/>
    </row>
    <row r="2341" ht="14.25" customHeight="1">
      <c r="A2341" s="157" t="str">
        <f t="shared" si="5"/>
        <v>191026_B63-T1-2_00KK7_00KW9_M01_S_1</v>
      </c>
      <c r="B2341" s="47" t="s">
        <v>5493</v>
      </c>
      <c r="C2341" s="47" t="s">
        <v>8418</v>
      </c>
      <c r="D2341" s="123" t="s">
        <v>8419</v>
      </c>
      <c r="E2341" s="46">
        <v>8671.0</v>
      </c>
      <c r="F2341" s="195">
        <v>46314.0</v>
      </c>
      <c r="G2341" s="33" t="s">
        <v>1006</v>
      </c>
      <c r="H2341" s="33" t="s">
        <v>120</v>
      </c>
      <c r="I2341" s="33" t="s">
        <v>1007</v>
      </c>
      <c r="J2341" s="35">
        <v>1.0</v>
      </c>
      <c r="K2341" s="185" t="s">
        <v>1009</v>
      </c>
      <c r="L2341" s="35">
        <v>2.0</v>
      </c>
      <c r="M2341" s="35" t="s">
        <v>1011</v>
      </c>
      <c r="N2341" s="37"/>
      <c r="O2341" s="33" t="s">
        <v>1012</v>
      </c>
      <c r="P2341" s="32"/>
      <c r="Q2341" s="35" t="s">
        <v>1013</v>
      </c>
      <c r="R2341" s="33" t="s">
        <v>1014</v>
      </c>
      <c r="S2341" s="35" t="s">
        <v>1015</v>
      </c>
      <c r="T2341" s="33" t="s">
        <v>1016</v>
      </c>
      <c r="U2341" s="53"/>
      <c r="V2341" s="53"/>
      <c r="W2341" s="53"/>
      <c r="X2341" s="53"/>
      <c r="Y2341" s="53"/>
      <c r="Z2341" s="53"/>
      <c r="AA2341" s="53"/>
      <c r="AB2341" s="53"/>
      <c r="AC2341" s="53"/>
      <c r="AD2341" s="53"/>
      <c r="AE2341" s="53"/>
    </row>
    <row r="2342" ht="14.25" customHeight="1">
      <c r="A2342" s="157" t="str">
        <f t="shared" si="5"/>
        <v>191026_B63-T1-3_00KK8_00KWA_M01_S_1</v>
      </c>
      <c r="B2342" s="47" t="s">
        <v>5499</v>
      </c>
      <c r="C2342" s="47" t="s">
        <v>8420</v>
      </c>
      <c r="D2342" s="123" t="s">
        <v>8421</v>
      </c>
      <c r="E2342" s="46">
        <v>4581.0</v>
      </c>
      <c r="F2342" s="195">
        <v>46314.0</v>
      </c>
      <c r="G2342" s="33" t="s">
        <v>1006</v>
      </c>
      <c r="H2342" s="33" t="s">
        <v>120</v>
      </c>
      <c r="I2342" s="33" t="s">
        <v>1007</v>
      </c>
      <c r="J2342" s="35">
        <v>1.0</v>
      </c>
      <c r="K2342" s="185" t="s">
        <v>1009</v>
      </c>
      <c r="L2342" s="35">
        <v>2.0</v>
      </c>
      <c r="M2342" s="35" t="s">
        <v>1011</v>
      </c>
      <c r="N2342" s="37"/>
      <c r="O2342" s="33" t="s">
        <v>1012</v>
      </c>
      <c r="P2342" s="32"/>
      <c r="Q2342" s="35" t="s">
        <v>1013</v>
      </c>
      <c r="R2342" s="33" t="s">
        <v>1014</v>
      </c>
      <c r="S2342" s="35" t="s">
        <v>1015</v>
      </c>
      <c r="T2342" s="33" t="s">
        <v>1016</v>
      </c>
      <c r="U2342" s="53"/>
      <c r="V2342" s="53"/>
      <c r="W2342" s="53"/>
      <c r="X2342" s="53"/>
      <c r="Y2342" s="53"/>
      <c r="Z2342" s="53"/>
      <c r="AA2342" s="53"/>
      <c r="AB2342" s="53"/>
      <c r="AC2342" s="53"/>
      <c r="AD2342" s="53"/>
      <c r="AE2342" s="53"/>
    </row>
    <row r="2343" ht="14.25" customHeight="1">
      <c r="A2343" s="157" t="str">
        <f t="shared" si="5"/>
        <v>191026_B63-T1-4_00KK9_00KWB_M01_S_1</v>
      </c>
      <c r="B2343" s="47" t="s">
        <v>5504</v>
      </c>
      <c r="C2343" s="47" t="s">
        <v>8422</v>
      </c>
      <c r="D2343" s="123" t="s">
        <v>8423</v>
      </c>
      <c r="E2343" s="169">
        <v>3024.0</v>
      </c>
      <c r="F2343" s="195">
        <v>46314.0</v>
      </c>
      <c r="G2343" s="33" t="s">
        <v>1006</v>
      </c>
      <c r="H2343" s="33" t="s">
        <v>120</v>
      </c>
      <c r="I2343" s="33" t="s">
        <v>1007</v>
      </c>
      <c r="J2343" s="35">
        <v>1.0</v>
      </c>
      <c r="K2343" s="185" t="s">
        <v>1009</v>
      </c>
      <c r="L2343" s="35">
        <v>2.0</v>
      </c>
      <c r="M2343" s="35" t="s">
        <v>1011</v>
      </c>
      <c r="N2343" s="37"/>
      <c r="O2343" s="33" t="s">
        <v>1012</v>
      </c>
      <c r="P2343" s="32"/>
      <c r="Q2343" s="35" t="s">
        <v>1013</v>
      </c>
      <c r="R2343" s="33" t="s">
        <v>1014</v>
      </c>
      <c r="S2343" s="35" t="s">
        <v>1015</v>
      </c>
      <c r="T2343" s="33" t="s">
        <v>1016</v>
      </c>
      <c r="U2343" s="53"/>
      <c r="V2343" s="53"/>
      <c r="W2343" s="53"/>
      <c r="X2343" s="53"/>
      <c r="Y2343" s="53"/>
      <c r="Z2343" s="53"/>
      <c r="AA2343" s="53"/>
      <c r="AB2343" s="53"/>
      <c r="AC2343" s="53"/>
      <c r="AD2343" s="53"/>
      <c r="AE2343" s="53"/>
    </row>
    <row r="2344" ht="14.25" customHeight="1">
      <c r="A2344" s="157" t="str">
        <f t="shared" si="5"/>
        <v>191026_B63-T1-5_00KPU_00KWC_M01_S_1</v>
      </c>
      <c r="B2344" s="47" t="s">
        <v>5509</v>
      </c>
      <c r="C2344" s="47" t="s">
        <v>8424</v>
      </c>
      <c r="D2344" s="123" t="s">
        <v>8425</v>
      </c>
      <c r="E2344" s="169">
        <v>9431.0</v>
      </c>
      <c r="F2344" s="195">
        <v>46314.0</v>
      </c>
      <c r="G2344" s="33" t="s">
        <v>1006</v>
      </c>
      <c r="H2344" s="33" t="s">
        <v>120</v>
      </c>
      <c r="I2344" s="33" t="s">
        <v>1007</v>
      </c>
      <c r="J2344" s="35">
        <v>1.0</v>
      </c>
      <c r="K2344" s="185" t="s">
        <v>1009</v>
      </c>
      <c r="L2344" s="35">
        <v>2.0</v>
      </c>
      <c r="M2344" s="35" t="s">
        <v>1011</v>
      </c>
      <c r="N2344" s="37"/>
      <c r="O2344" s="33" t="s">
        <v>1012</v>
      </c>
      <c r="P2344" s="32"/>
      <c r="Q2344" s="35" t="s">
        <v>1013</v>
      </c>
      <c r="R2344" s="33" t="s">
        <v>1014</v>
      </c>
      <c r="S2344" s="35" t="s">
        <v>1015</v>
      </c>
      <c r="T2344" s="33" t="s">
        <v>1016</v>
      </c>
      <c r="U2344" s="53"/>
      <c r="V2344" s="53"/>
      <c r="W2344" s="53"/>
      <c r="X2344" s="53"/>
      <c r="Y2344" s="53"/>
      <c r="Z2344" s="53"/>
      <c r="AA2344" s="53"/>
      <c r="AB2344" s="53"/>
      <c r="AC2344" s="53"/>
      <c r="AD2344" s="53"/>
      <c r="AE2344" s="53"/>
    </row>
    <row r="2345" ht="14.25" customHeight="1">
      <c r="A2345" s="157" t="str">
        <f t="shared" si="5"/>
        <v>191026_B63-T1-6_00KPV_00KWD_M01_S_1</v>
      </c>
      <c r="B2345" s="47" t="s">
        <v>5514</v>
      </c>
      <c r="C2345" s="47" t="s">
        <v>8426</v>
      </c>
      <c r="D2345" s="123" t="s">
        <v>8427</v>
      </c>
      <c r="E2345" s="212">
        <v>3024.0</v>
      </c>
      <c r="F2345" s="195">
        <v>46314.0</v>
      </c>
      <c r="G2345" s="33" t="s">
        <v>1006</v>
      </c>
      <c r="H2345" s="33" t="s">
        <v>120</v>
      </c>
      <c r="I2345" s="33" t="s">
        <v>1007</v>
      </c>
      <c r="J2345" s="35">
        <v>1.0</v>
      </c>
      <c r="K2345" s="185" t="s">
        <v>1009</v>
      </c>
      <c r="L2345" s="35">
        <v>2.0</v>
      </c>
      <c r="M2345" s="35" t="s">
        <v>1011</v>
      </c>
      <c r="N2345" s="107" t="s">
        <v>6221</v>
      </c>
      <c r="O2345" s="33" t="s">
        <v>1012</v>
      </c>
      <c r="P2345" s="32"/>
      <c r="Q2345" s="35" t="s">
        <v>1013</v>
      </c>
      <c r="R2345" s="33" t="s">
        <v>1014</v>
      </c>
      <c r="S2345" s="35" t="s">
        <v>1015</v>
      </c>
      <c r="T2345" s="33" t="s">
        <v>1016</v>
      </c>
      <c r="U2345" s="53"/>
      <c r="V2345" s="53"/>
      <c r="W2345" s="53"/>
      <c r="X2345" s="53"/>
      <c r="Y2345" s="53"/>
      <c r="Z2345" s="53"/>
      <c r="AA2345" s="53"/>
      <c r="AB2345" s="53"/>
      <c r="AC2345" s="53"/>
      <c r="AD2345" s="53"/>
      <c r="AE2345" s="53"/>
    </row>
    <row r="2346" ht="14.25" customHeight="1">
      <c r="A2346" s="157" t="str">
        <f t="shared" si="5"/>
        <v>191026_B63-T1-7_00KPW_00KWE_M01_S_1</v>
      </c>
      <c r="B2346" s="47" t="s">
        <v>5519</v>
      </c>
      <c r="C2346" s="47" t="s">
        <v>8428</v>
      </c>
      <c r="D2346" s="123" t="s">
        <v>8429</v>
      </c>
      <c r="E2346" s="212">
        <v>8313.0</v>
      </c>
      <c r="F2346" s="195">
        <v>46314.0</v>
      </c>
      <c r="G2346" s="33" t="s">
        <v>1006</v>
      </c>
      <c r="H2346" s="33" t="s">
        <v>120</v>
      </c>
      <c r="I2346" s="33" t="s">
        <v>1007</v>
      </c>
      <c r="J2346" s="35">
        <v>1.0</v>
      </c>
      <c r="K2346" s="185" t="s">
        <v>1009</v>
      </c>
      <c r="L2346" s="35">
        <v>2.0</v>
      </c>
      <c r="M2346" s="35" t="s">
        <v>1011</v>
      </c>
      <c r="N2346" s="107" t="s">
        <v>6221</v>
      </c>
      <c r="O2346" s="33" t="s">
        <v>1012</v>
      </c>
      <c r="P2346" s="32"/>
      <c r="Q2346" s="35" t="s">
        <v>1013</v>
      </c>
      <c r="R2346" s="33" t="s">
        <v>1014</v>
      </c>
      <c r="S2346" s="35" t="s">
        <v>1015</v>
      </c>
      <c r="T2346" s="33" t="s">
        <v>1016</v>
      </c>
      <c r="U2346" s="53"/>
      <c r="V2346" s="53"/>
      <c r="W2346" s="53"/>
      <c r="X2346" s="53"/>
      <c r="Y2346" s="53"/>
      <c r="Z2346" s="53"/>
      <c r="AA2346" s="53"/>
      <c r="AB2346" s="53"/>
      <c r="AC2346" s="53"/>
      <c r="AD2346" s="53"/>
      <c r="AE2346" s="53"/>
    </row>
    <row r="2347" ht="14.25" customHeight="1">
      <c r="A2347" s="157" t="str">
        <f t="shared" si="5"/>
        <v>191026_B63-T1-8_00KPX_00KWF_M01_S_1</v>
      </c>
      <c r="B2347" s="47" t="s">
        <v>5524</v>
      </c>
      <c r="C2347" s="47" t="s">
        <v>8430</v>
      </c>
      <c r="D2347" s="123" t="s">
        <v>8431</v>
      </c>
      <c r="E2347" s="212">
        <v>2539.0</v>
      </c>
      <c r="F2347" s="195">
        <v>46314.0</v>
      </c>
      <c r="G2347" s="33" t="s">
        <v>1006</v>
      </c>
      <c r="H2347" s="33" t="s">
        <v>120</v>
      </c>
      <c r="I2347" s="33" t="s">
        <v>1007</v>
      </c>
      <c r="J2347" s="35">
        <v>1.0</v>
      </c>
      <c r="K2347" s="185" t="s">
        <v>1009</v>
      </c>
      <c r="L2347" s="35">
        <v>2.0</v>
      </c>
      <c r="M2347" s="35" t="s">
        <v>1011</v>
      </c>
      <c r="N2347" s="37"/>
      <c r="O2347" s="33" t="s">
        <v>1012</v>
      </c>
      <c r="P2347" s="32"/>
      <c r="Q2347" s="35" t="s">
        <v>1013</v>
      </c>
      <c r="R2347" s="33" t="s">
        <v>1014</v>
      </c>
      <c r="S2347" s="35" t="s">
        <v>1015</v>
      </c>
      <c r="T2347" s="33" t="s">
        <v>1016</v>
      </c>
      <c r="U2347" s="53"/>
      <c r="V2347" s="53"/>
      <c r="W2347" s="53"/>
      <c r="X2347" s="53"/>
      <c r="Y2347" s="53"/>
      <c r="Z2347" s="53"/>
      <c r="AA2347" s="53"/>
      <c r="AB2347" s="53"/>
      <c r="AC2347" s="53"/>
      <c r="AD2347" s="53"/>
      <c r="AE2347" s="53"/>
    </row>
    <row r="2348" ht="14.25" customHeight="1">
      <c r="A2348" s="157" t="str">
        <f t="shared" si="5"/>
        <v>191026_B63-T1-9_00KPY_00KWG_M01_S_1</v>
      </c>
      <c r="B2348" s="47" t="s">
        <v>5531</v>
      </c>
      <c r="C2348" s="47" t="s">
        <v>8432</v>
      </c>
      <c r="D2348" s="123" t="s">
        <v>8433</v>
      </c>
      <c r="E2348" s="212">
        <v>3492.0</v>
      </c>
      <c r="F2348" s="195">
        <v>46314.0</v>
      </c>
      <c r="G2348" s="33" t="s">
        <v>1006</v>
      </c>
      <c r="H2348" s="33" t="s">
        <v>120</v>
      </c>
      <c r="I2348" s="33" t="s">
        <v>1007</v>
      </c>
      <c r="J2348" s="35">
        <v>1.0</v>
      </c>
      <c r="K2348" s="185" t="s">
        <v>1009</v>
      </c>
      <c r="L2348" s="35">
        <v>2.0</v>
      </c>
      <c r="M2348" s="35" t="s">
        <v>1011</v>
      </c>
      <c r="N2348" s="37"/>
      <c r="O2348" s="33" t="s">
        <v>1012</v>
      </c>
      <c r="P2348" s="32"/>
      <c r="Q2348" s="35" t="s">
        <v>1013</v>
      </c>
      <c r="R2348" s="33" t="s">
        <v>1014</v>
      </c>
      <c r="S2348" s="35" t="s">
        <v>1015</v>
      </c>
      <c r="T2348" s="33" t="s">
        <v>1016</v>
      </c>
      <c r="U2348" s="53"/>
      <c r="V2348" s="53"/>
      <c r="W2348" s="53"/>
      <c r="X2348" s="53"/>
      <c r="Y2348" s="53"/>
      <c r="Z2348" s="53"/>
      <c r="AA2348" s="53"/>
      <c r="AB2348" s="53"/>
      <c r="AC2348" s="53"/>
      <c r="AD2348" s="53"/>
      <c r="AE2348" s="53"/>
    </row>
    <row r="2349" ht="14.25" customHeight="1">
      <c r="A2349" s="157" t="str">
        <f t="shared" si="5"/>
        <v>191026_B63-T1-10_00KPZ_00KWH_M01_S_1</v>
      </c>
      <c r="B2349" s="47" t="s">
        <v>5538</v>
      </c>
      <c r="C2349" s="47" t="s">
        <v>8434</v>
      </c>
      <c r="D2349" s="123" t="s">
        <v>8435</v>
      </c>
      <c r="E2349" s="221">
        <v>2633.0</v>
      </c>
      <c r="F2349" s="195">
        <v>46314.0</v>
      </c>
      <c r="G2349" s="33" t="s">
        <v>1006</v>
      </c>
      <c r="H2349" s="33" t="s">
        <v>120</v>
      </c>
      <c r="I2349" s="33" t="s">
        <v>1007</v>
      </c>
      <c r="J2349" s="35">
        <v>1.0</v>
      </c>
      <c r="K2349" s="185" t="s">
        <v>1009</v>
      </c>
      <c r="L2349" s="35">
        <v>2.0</v>
      </c>
      <c r="M2349" s="35" t="s">
        <v>1011</v>
      </c>
      <c r="N2349" s="37"/>
      <c r="O2349" s="33" t="s">
        <v>1012</v>
      </c>
      <c r="P2349" s="32"/>
      <c r="Q2349" s="35" t="s">
        <v>1013</v>
      </c>
      <c r="R2349" s="33" t="s">
        <v>1014</v>
      </c>
      <c r="S2349" s="35" t="s">
        <v>1015</v>
      </c>
      <c r="T2349" s="33" t="s">
        <v>1016</v>
      </c>
      <c r="U2349" s="53"/>
      <c r="V2349" s="53"/>
      <c r="W2349" s="53"/>
      <c r="X2349" s="53"/>
      <c r="Y2349" s="53"/>
      <c r="Z2349" s="53"/>
      <c r="AA2349" s="53"/>
      <c r="AB2349" s="53"/>
      <c r="AC2349" s="53"/>
      <c r="AD2349" s="53"/>
      <c r="AE2349" s="53"/>
    </row>
    <row r="2350" ht="14.25" customHeight="1">
      <c r="A2350" s="157" t="str">
        <f t="shared" si="5"/>
        <v>191026_B63-T1-11_00KQ0_00KWI_M01_S_1</v>
      </c>
      <c r="B2350" s="165" t="s">
        <v>5543</v>
      </c>
      <c r="C2350" s="47" t="s">
        <v>8436</v>
      </c>
      <c r="D2350" s="123" t="s">
        <v>8437</v>
      </c>
      <c r="E2350" s="215">
        <v>10953.0</v>
      </c>
      <c r="F2350" s="195">
        <v>46314.0</v>
      </c>
      <c r="G2350" s="33" t="s">
        <v>1006</v>
      </c>
      <c r="H2350" s="33" t="s">
        <v>120</v>
      </c>
      <c r="I2350" s="33" t="s">
        <v>1007</v>
      </c>
      <c r="J2350" s="35">
        <v>1.0</v>
      </c>
      <c r="K2350" s="185" t="s">
        <v>1009</v>
      </c>
      <c r="L2350" s="35">
        <v>2.0</v>
      </c>
      <c r="M2350" s="35" t="s">
        <v>1011</v>
      </c>
      <c r="N2350" s="107" t="s">
        <v>6221</v>
      </c>
      <c r="O2350" s="33" t="s">
        <v>1012</v>
      </c>
      <c r="P2350" s="32"/>
      <c r="Q2350" s="35" t="s">
        <v>1013</v>
      </c>
      <c r="R2350" s="33" t="s">
        <v>1014</v>
      </c>
      <c r="S2350" s="35" t="s">
        <v>1015</v>
      </c>
      <c r="T2350" s="33" t="s">
        <v>1016</v>
      </c>
      <c r="U2350" s="53"/>
      <c r="V2350" s="53"/>
      <c r="W2350" s="53"/>
      <c r="X2350" s="53"/>
      <c r="Y2350" s="53"/>
      <c r="Z2350" s="53"/>
      <c r="AA2350" s="53"/>
      <c r="AB2350" s="53"/>
      <c r="AC2350" s="53"/>
      <c r="AD2350" s="53"/>
      <c r="AE2350" s="53"/>
    </row>
    <row r="2351" ht="14.25" customHeight="1">
      <c r="A2351" s="157" t="str">
        <f t="shared" si="5"/>
        <v>191026_B63-T1-12_00KQN_00KWJ_M01_S_1</v>
      </c>
      <c r="B2351" s="47" t="s">
        <v>5548</v>
      </c>
      <c r="C2351" s="47" t="s">
        <v>8438</v>
      </c>
      <c r="D2351" s="123" t="s">
        <v>8439</v>
      </c>
      <c r="E2351" s="215">
        <v>9410.0</v>
      </c>
      <c r="F2351" s="195">
        <v>46314.0</v>
      </c>
      <c r="G2351" s="33" t="s">
        <v>1006</v>
      </c>
      <c r="H2351" s="33" t="s">
        <v>120</v>
      </c>
      <c r="I2351" s="33" t="s">
        <v>1007</v>
      </c>
      <c r="J2351" s="35">
        <v>1.0</v>
      </c>
      <c r="K2351" s="185" t="s">
        <v>1009</v>
      </c>
      <c r="L2351" s="35">
        <v>2.0</v>
      </c>
      <c r="M2351" s="35" t="s">
        <v>1011</v>
      </c>
      <c r="N2351" s="37"/>
      <c r="O2351" s="33" t="s">
        <v>1012</v>
      </c>
      <c r="P2351" s="32"/>
      <c r="Q2351" s="35" t="s">
        <v>1013</v>
      </c>
      <c r="R2351" s="33" t="s">
        <v>1014</v>
      </c>
      <c r="S2351" s="35" t="s">
        <v>1015</v>
      </c>
      <c r="T2351" s="33" t="s">
        <v>1016</v>
      </c>
      <c r="U2351" s="53"/>
      <c r="V2351" s="53"/>
      <c r="W2351" s="53"/>
      <c r="X2351" s="53"/>
      <c r="Y2351" s="53"/>
      <c r="Z2351" s="53"/>
      <c r="AA2351" s="53"/>
      <c r="AB2351" s="53"/>
      <c r="AC2351" s="53"/>
      <c r="AD2351" s="53"/>
      <c r="AE2351" s="53"/>
    </row>
    <row r="2352" ht="14.25" customHeight="1">
      <c r="A2352" s="157" t="str">
        <f t="shared" si="5"/>
        <v>191026_B63-T1-13_00KQO_00KWK_M01_S_1</v>
      </c>
      <c r="B2352" s="47" t="s">
        <v>5553</v>
      </c>
      <c r="C2352" s="47" t="s">
        <v>8440</v>
      </c>
      <c r="D2352" s="123" t="s">
        <v>8441</v>
      </c>
      <c r="E2352" s="215">
        <v>4929.0</v>
      </c>
      <c r="F2352" s="195">
        <v>46314.0</v>
      </c>
      <c r="G2352" s="33" t="s">
        <v>1006</v>
      </c>
      <c r="H2352" s="33" t="s">
        <v>120</v>
      </c>
      <c r="I2352" s="33" t="s">
        <v>1007</v>
      </c>
      <c r="J2352" s="35">
        <v>1.0</v>
      </c>
      <c r="K2352" s="185" t="s">
        <v>1009</v>
      </c>
      <c r="L2352" s="35">
        <v>2.0</v>
      </c>
      <c r="M2352" s="35" t="s">
        <v>1011</v>
      </c>
      <c r="N2352" s="37"/>
      <c r="O2352" s="33" t="s">
        <v>1012</v>
      </c>
      <c r="P2352" s="32"/>
      <c r="Q2352" s="35" t="s">
        <v>1013</v>
      </c>
      <c r="R2352" s="33" t="s">
        <v>1014</v>
      </c>
      <c r="S2352" s="35" t="s">
        <v>1015</v>
      </c>
      <c r="T2352" s="33" t="s">
        <v>1016</v>
      </c>
      <c r="U2352" s="53"/>
      <c r="V2352" s="53"/>
      <c r="W2352" s="53"/>
      <c r="X2352" s="53"/>
      <c r="Y2352" s="53"/>
      <c r="Z2352" s="53"/>
      <c r="AA2352" s="53"/>
      <c r="AB2352" s="53"/>
      <c r="AC2352" s="53"/>
      <c r="AD2352" s="53"/>
      <c r="AE2352" s="53"/>
    </row>
    <row r="2353" ht="14.25" customHeight="1">
      <c r="A2353" s="157" t="str">
        <f t="shared" si="5"/>
        <v>191026_B63-T1-14_00KQP_00KWL_M01_S_1</v>
      </c>
      <c r="B2353" s="47" t="s">
        <v>5560</v>
      </c>
      <c r="C2353" s="47" t="s">
        <v>8442</v>
      </c>
      <c r="D2353" s="123" t="s">
        <v>8443</v>
      </c>
      <c r="E2353" s="182">
        <v>6469.0</v>
      </c>
      <c r="F2353" s="195">
        <v>46314.0</v>
      </c>
      <c r="G2353" s="33" t="s">
        <v>1006</v>
      </c>
      <c r="H2353" s="33" t="s">
        <v>120</v>
      </c>
      <c r="I2353" s="33" t="s">
        <v>1007</v>
      </c>
      <c r="J2353" s="35">
        <v>1.0</v>
      </c>
      <c r="K2353" s="185" t="s">
        <v>1009</v>
      </c>
      <c r="L2353" s="35">
        <v>2.0</v>
      </c>
      <c r="M2353" s="35" t="s">
        <v>1011</v>
      </c>
      <c r="N2353" s="37"/>
      <c r="O2353" s="33" t="s">
        <v>1012</v>
      </c>
      <c r="P2353" s="32"/>
      <c r="Q2353" s="35" t="s">
        <v>1013</v>
      </c>
      <c r="R2353" s="33" t="s">
        <v>1014</v>
      </c>
      <c r="S2353" s="35" t="s">
        <v>1015</v>
      </c>
      <c r="T2353" s="33" t="s">
        <v>1016</v>
      </c>
      <c r="U2353" s="53"/>
      <c r="V2353" s="53"/>
      <c r="W2353" s="53"/>
      <c r="X2353" s="53"/>
      <c r="Y2353" s="53"/>
      <c r="Z2353" s="53"/>
      <c r="AA2353" s="53"/>
      <c r="AB2353" s="53"/>
      <c r="AC2353" s="53"/>
      <c r="AD2353" s="53"/>
      <c r="AE2353" s="53"/>
    </row>
    <row r="2354" ht="14.25" customHeight="1">
      <c r="A2354" s="157" t="str">
        <f t="shared" si="5"/>
        <v>191026_B63-T1-15_00KQQ_00KWM_M01_S_1</v>
      </c>
      <c r="B2354" s="47" t="s">
        <v>5565</v>
      </c>
      <c r="C2354" s="47" t="s">
        <v>8444</v>
      </c>
      <c r="D2354" s="123" t="s">
        <v>8445</v>
      </c>
      <c r="E2354" s="182">
        <v>3294.0</v>
      </c>
      <c r="F2354" s="195">
        <v>46314.0</v>
      </c>
      <c r="G2354" s="33" t="s">
        <v>1006</v>
      </c>
      <c r="H2354" s="33" t="s">
        <v>120</v>
      </c>
      <c r="I2354" s="33" t="s">
        <v>1007</v>
      </c>
      <c r="J2354" s="35">
        <v>1.0</v>
      </c>
      <c r="K2354" s="185" t="s">
        <v>1009</v>
      </c>
      <c r="L2354" s="35">
        <v>2.0</v>
      </c>
      <c r="M2354" s="35" t="s">
        <v>1011</v>
      </c>
      <c r="N2354" s="37"/>
      <c r="O2354" s="33" t="s">
        <v>1012</v>
      </c>
      <c r="P2354" s="32"/>
      <c r="Q2354" s="35" t="s">
        <v>1013</v>
      </c>
      <c r="R2354" s="33" t="s">
        <v>1014</v>
      </c>
      <c r="S2354" s="35" t="s">
        <v>1015</v>
      </c>
      <c r="T2354" s="33" t="s">
        <v>1016</v>
      </c>
      <c r="U2354" s="53"/>
      <c r="V2354" s="53"/>
      <c r="W2354" s="53"/>
      <c r="X2354" s="53"/>
      <c r="Y2354" s="53"/>
      <c r="Z2354" s="53"/>
      <c r="AA2354" s="53"/>
      <c r="AB2354" s="53"/>
      <c r="AC2354" s="53"/>
      <c r="AD2354" s="53"/>
      <c r="AE2354" s="53"/>
    </row>
    <row r="2355" ht="14.25" customHeight="1">
      <c r="A2355" s="157" t="str">
        <f t="shared" si="5"/>
        <v>191028_HEK-QCS_000F2_00KWN_M04_S_1</v>
      </c>
      <c r="B2355" s="158" t="s">
        <v>108</v>
      </c>
      <c r="C2355" s="47" t="s">
        <v>8446</v>
      </c>
      <c r="D2355" s="235" t="s">
        <v>109</v>
      </c>
      <c r="E2355" s="249" t="s">
        <v>109</v>
      </c>
      <c r="F2355" s="195">
        <v>47045.0</v>
      </c>
      <c r="G2355" s="33" t="s">
        <v>1419</v>
      </c>
      <c r="H2355" s="33" t="s">
        <v>122</v>
      </c>
      <c r="I2355" s="33" t="s">
        <v>1007</v>
      </c>
      <c r="J2355" s="35">
        <v>1.0</v>
      </c>
      <c r="K2355" s="185" t="s">
        <v>1009</v>
      </c>
      <c r="L2355" s="35">
        <v>2.0</v>
      </c>
      <c r="M2355" s="35" t="s">
        <v>1011</v>
      </c>
      <c r="N2355" s="37"/>
      <c r="O2355" s="33" t="s">
        <v>1012</v>
      </c>
      <c r="P2355" s="32"/>
      <c r="Q2355" s="35" t="s">
        <v>1013</v>
      </c>
      <c r="R2355" s="35" t="s">
        <v>1438</v>
      </c>
      <c r="S2355" s="35" t="s">
        <v>1015</v>
      </c>
      <c r="T2355" s="35" t="s">
        <v>3235</v>
      </c>
      <c r="U2355" s="53"/>
      <c r="V2355" s="53"/>
      <c r="W2355" s="53"/>
      <c r="X2355" s="53"/>
      <c r="Y2355" s="53"/>
      <c r="Z2355" s="53"/>
      <c r="AA2355" s="53"/>
      <c r="AB2355" s="53"/>
      <c r="AC2355" s="53"/>
      <c r="AD2355" s="53"/>
      <c r="AE2355" s="53"/>
    </row>
    <row r="2356" ht="14.25" customHeight="1">
      <c r="A2356" s="157" t="str">
        <f t="shared" si="5"/>
        <v>191028_HEK-QCS_00J8W_00KWO_M04_S_1</v>
      </c>
      <c r="B2356" s="158" t="s">
        <v>5768</v>
      </c>
      <c r="C2356" s="47" t="s">
        <v>8447</v>
      </c>
      <c r="D2356" s="235" t="s">
        <v>109</v>
      </c>
      <c r="E2356" s="249" t="s">
        <v>109</v>
      </c>
      <c r="F2356" s="195">
        <v>47045.0</v>
      </c>
      <c r="G2356" s="33" t="s">
        <v>1419</v>
      </c>
      <c r="H2356" s="33" t="s">
        <v>122</v>
      </c>
      <c r="I2356" s="33" t="s">
        <v>1007</v>
      </c>
      <c r="J2356" s="35">
        <v>1.0</v>
      </c>
      <c r="K2356" s="185" t="s">
        <v>1009</v>
      </c>
      <c r="L2356" s="35">
        <v>2.0</v>
      </c>
      <c r="M2356" s="35" t="s">
        <v>1011</v>
      </c>
      <c r="N2356" s="37"/>
      <c r="O2356" s="33" t="s">
        <v>1012</v>
      </c>
      <c r="P2356" s="32"/>
      <c r="Q2356" s="35" t="s">
        <v>1013</v>
      </c>
      <c r="R2356" s="35" t="s">
        <v>1438</v>
      </c>
      <c r="S2356" s="35" t="s">
        <v>1015</v>
      </c>
      <c r="T2356" s="35" t="s">
        <v>3235</v>
      </c>
      <c r="U2356" s="53"/>
      <c r="V2356" s="53"/>
      <c r="W2356" s="53"/>
      <c r="X2356" s="53"/>
      <c r="Y2356" s="53"/>
      <c r="Z2356" s="53"/>
      <c r="AA2356" s="53"/>
      <c r="AB2356" s="53"/>
      <c r="AC2356" s="53"/>
      <c r="AD2356" s="53"/>
      <c r="AE2356" s="53"/>
    </row>
    <row r="2357" ht="14.25" customHeight="1">
      <c r="A2357" s="157" t="str">
        <f t="shared" si="5"/>
        <v>191028_B3-T3-1_00B50_00KWP_M04_S_1</v>
      </c>
      <c r="B2357" s="47" t="s">
        <v>379</v>
      </c>
      <c r="C2357" s="47" t="s">
        <v>1444</v>
      </c>
      <c r="D2357" s="211" t="s">
        <v>8448</v>
      </c>
      <c r="E2357" s="46">
        <v>2355.0</v>
      </c>
      <c r="F2357" s="195">
        <v>47045.0</v>
      </c>
      <c r="G2357" s="33" t="s">
        <v>1419</v>
      </c>
      <c r="H2357" s="33" t="s">
        <v>122</v>
      </c>
      <c r="I2357" s="33" t="s">
        <v>1007</v>
      </c>
      <c r="J2357" s="35">
        <v>1.0</v>
      </c>
      <c r="K2357" s="185" t="s">
        <v>1009</v>
      </c>
      <c r="L2357" s="35">
        <v>2.0</v>
      </c>
      <c r="M2357" s="35" t="s">
        <v>1011</v>
      </c>
      <c r="N2357" s="37"/>
      <c r="O2357" s="33" t="s">
        <v>1012</v>
      </c>
      <c r="P2357" s="32"/>
      <c r="Q2357" s="35" t="s">
        <v>1013</v>
      </c>
      <c r="R2357" s="35" t="s">
        <v>1438</v>
      </c>
      <c r="S2357" s="35" t="s">
        <v>1015</v>
      </c>
      <c r="T2357" s="35" t="s">
        <v>3235</v>
      </c>
      <c r="U2357" s="53"/>
      <c r="V2357" s="53"/>
      <c r="W2357" s="53"/>
      <c r="X2357" s="53"/>
      <c r="Y2357" s="53"/>
      <c r="Z2357" s="53"/>
      <c r="AA2357" s="53"/>
      <c r="AB2357" s="53"/>
      <c r="AC2357" s="53"/>
      <c r="AD2357" s="53"/>
      <c r="AE2357" s="53"/>
    </row>
    <row r="2358" ht="14.25" customHeight="1">
      <c r="A2358" s="157" t="str">
        <f t="shared" si="5"/>
        <v>191028_B3-T3-2_00B51_00KWQ_M04_S_1</v>
      </c>
      <c r="B2358" s="47" t="s">
        <v>393</v>
      </c>
      <c r="C2358" s="47" t="s">
        <v>1447</v>
      </c>
      <c r="D2358" s="211" t="s">
        <v>8449</v>
      </c>
      <c r="E2358" s="46">
        <v>2434.0</v>
      </c>
      <c r="F2358" s="195">
        <v>47045.0</v>
      </c>
      <c r="G2358" s="33" t="s">
        <v>1419</v>
      </c>
      <c r="H2358" s="33" t="s">
        <v>122</v>
      </c>
      <c r="I2358" s="33" t="s">
        <v>1007</v>
      </c>
      <c r="J2358" s="35">
        <v>1.0</v>
      </c>
      <c r="K2358" s="185" t="s">
        <v>1009</v>
      </c>
      <c r="L2358" s="35">
        <v>2.0</v>
      </c>
      <c r="M2358" s="35" t="s">
        <v>1011</v>
      </c>
      <c r="N2358" s="37"/>
      <c r="O2358" s="33" t="s">
        <v>1012</v>
      </c>
      <c r="P2358" s="32"/>
      <c r="Q2358" s="35" t="s">
        <v>1013</v>
      </c>
      <c r="R2358" s="35" t="s">
        <v>1438</v>
      </c>
      <c r="S2358" s="35" t="s">
        <v>1015</v>
      </c>
      <c r="T2358" s="35" t="s">
        <v>3235</v>
      </c>
      <c r="U2358" s="53"/>
      <c r="V2358" s="53"/>
      <c r="W2358" s="53"/>
      <c r="X2358" s="53"/>
      <c r="Y2358" s="53"/>
      <c r="Z2358" s="53"/>
      <c r="AA2358" s="53"/>
      <c r="AB2358" s="53"/>
      <c r="AC2358" s="53"/>
      <c r="AD2358" s="53"/>
      <c r="AE2358" s="53"/>
    </row>
    <row r="2359" ht="14.25" customHeight="1">
      <c r="A2359" s="157" t="str">
        <f t="shared" si="5"/>
        <v>191028_B3-T3-3_00B52_00KWR_M04_S_1</v>
      </c>
      <c r="B2359" s="47" t="s">
        <v>395</v>
      </c>
      <c r="C2359" s="47" t="s">
        <v>1452</v>
      </c>
      <c r="D2359" s="211" t="s">
        <v>8450</v>
      </c>
      <c r="E2359" s="46">
        <v>8232.0</v>
      </c>
      <c r="F2359" s="195">
        <v>47045.0</v>
      </c>
      <c r="G2359" s="33" t="s">
        <v>1419</v>
      </c>
      <c r="H2359" s="33" t="s">
        <v>122</v>
      </c>
      <c r="I2359" s="33" t="s">
        <v>1007</v>
      </c>
      <c r="J2359" s="35">
        <v>1.0</v>
      </c>
      <c r="K2359" s="185" t="s">
        <v>1009</v>
      </c>
      <c r="L2359" s="35">
        <v>2.0</v>
      </c>
      <c r="M2359" s="35" t="s">
        <v>1011</v>
      </c>
      <c r="N2359" s="37"/>
      <c r="O2359" s="33" t="s">
        <v>1012</v>
      </c>
      <c r="P2359" s="32"/>
      <c r="Q2359" s="35" t="s">
        <v>1013</v>
      </c>
      <c r="R2359" s="35" t="s">
        <v>1438</v>
      </c>
      <c r="S2359" s="35" t="s">
        <v>1015</v>
      </c>
      <c r="T2359" s="35" t="s">
        <v>3235</v>
      </c>
      <c r="U2359" s="53"/>
      <c r="V2359" s="53"/>
      <c r="W2359" s="53"/>
      <c r="X2359" s="53"/>
      <c r="Y2359" s="53"/>
      <c r="Z2359" s="53"/>
      <c r="AA2359" s="53"/>
      <c r="AB2359" s="53"/>
      <c r="AC2359" s="53"/>
      <c r="AD2359" s="53"/>
      <c r="AE2359" s="53"/>
    </row>
    <row r="2360" ht="14.25" customHeight="1">
      <c r="A2360" s="157" t="str">
        <f t="shared" si="5"/>
        <v>191028_B3-T3-4_00B53_00KWS_M04_S_1</v>
      </c>
      <c r="B2360" s="47" t="s">
        <v>400</v>
      </c>
      <c r="C2360" s="47" t="s">
        <v>1455</v>
      </c>
      <c r="D2360" s="211" t="s">
        <v>8451</v>
      </c>
      <c r="E2360" s="46">
        <v>2017.0</v>
      </c>
      <c r="F2360" s="195">
        <v>47045.0</v>
      </c>
      <c r="G2360" s="33" t="s">
        <v>1419</v>
      </c>
      <c r="H2360" s="33" t="s">
        <v>122</v>
      </c>
      <c r="I2360" s="33" t="s">
        <v>1007</v>
      </c>
      <c r="J2360" s="35">
        <v>1.0</v>
      </c>
      <c r="K2360" s="185" t="s">
        <v>1009</v>
      </c>
      <c r="L2360" s="35">
        <v>2.0</v>
      </c>
      <c r="M2360" s="35" t="s">
        <v>1011</v>
      </c>
      <c r="N2360" s="37"/>
      <c r="O2360" s="33" t="s">
        <v>1012</v>
      </c>
      <c r="P2360" s="32"/>
      <c r="Q2360" s="35" t="s">
        <v>1013</v>
      </c>
      <c r="R2360" s="35" t="s">
        <v>1438</v>
      </c>
      <c r="S2360" s="35" t="s">
        <v>1015</v>
      </c>
      <c r="T2360" s="35" t="s">
        <v>3235</v>
      </c>
      <c r="U2360" s="53"/>
      <c r="V2360" s="53"/>
      <c r="W2360" s="53"/>
      <c r="X2360" s="53"/>
      <c r="Y2360" s="53"/>
      <c r="Z2360" s="53"/>
      <c r="AA2360" s="53"/>
      <c r="AB2360" s="53"/>
      <c r="AC2360" s="53"/>
      <c r="AD2360" s="53"/>
      <c r="AE2360" s="53"/>
    </row>
    <row r="2361" ht="14.25" customHeight="1">
      <c r="A2361" s="157" t="str">
        <f t="shared" si="5"/>
        <v>191028_B3-T3-5_00B54_00KWT_M04_S_1</v>
      </c>
      <c r="B2361" s="47" t="s">
        <v>408</v>
      </c>
      <c r="C2361" s="47" t="s">
        <v>1460</v>
      </c>
      <c r="D2361" s="211" t="s">
        <v>8452</v>
      </c>
      <c r="E2361" s="46">
        <v>6412.0</v>
      </c>
      <c r="F2361" s="195">
        <v>47045.0</v>
      </c>
      <c r="G2361" s="33" t="s">
        <v>1419</v>
      </c>
      <c r="H2361" s="33" t="s">
        <v>122</v>
      </c>
      <c r="I2361" s="33" t="s">
        <v>1007</v>
      </c>
      <c r="J2361" s="35">
        <v>1.0</v>
      </c>
      <c r="K2361" s="185" t="s">
        <v>1009</v>
      </c>
      <c r="L2361" s="35">
        <v>2.0</v>
      </c>
      <c r="M2361" s="35" t="s">
        <v>1011</v>
      </c>
      <c r="N2361" s="37"/>
      <c r="O2361" s="33" t="s">
        <v>1012</v>
      </c>
      <c r="P2361" s="32"/>
      <c r="Q2361" s="35" t="s">
        <v>1013</v>
      </c>
      <c r="R2361" s="35" t="s">
        <v>1438</v>
      </c>
      <c r="S2361" s="35" t="s">
        <v>1015</v>
      </c>
      <c r="T2361" s="35" t="s">
        <v>3235</v>
      </c>
      <c r="U2361" s="53"/>
      <c r="V2361" s="53"/>
      <c r="W2361" s="53"/>
      <c r="X2361" s="53"/>
      <c r="Y2361" s="53"/>
      <c r="Z2361" s="53"/>
      <c r="AA2361" s="53"/>
      <c r="AB2361" s="53"/>
      <c r="AC2361" s="53"/>
      <c r="AD2361" s="53"/>
      <c r="AE2361" s="53"/>
    </row>
    <row r="2362" ht="14.25" customHeight="1">
      <c r="A2362" s="157" t="str">
        <f t="shared" si="5"/>
        <v>191028_B3-T3-6_00B55_00KWU_M04_S_1</v>
      </c>
      <c r="B2362" s="47" t="s">
        <v>415</v>
      </c>
      <c r="C2362" s="47" t="s">
        <v>1463</v>
      </c>
      <c r="D2362" s="211" t="s">
        <v>8453</v>
      </c>
      <c r="E2362" s="46">
        <v>9491.0</v>
      </c>
      <c r="F2362" s="195">
        <v>47045.0</v>
      </c>
      <c r="G2362" s="33" t="s">
        <v>1419</v>
      </c>
      <c r="H2362" s="33" t="s">
        <v>122</v>
      </c>
      <c r="I2362" s="33" t="s">
        <v>1007</v>
      </c>
      <c r="J2362" s="35">
        <v>1.0</v>
      </c>
      <c r="K2362" s="185" t="s">
        <v>1009</v>
      </c>
      <c r="L2362" s="35">
        <v>2.0</v>
      </c>
      <c r="M2362" s="35" t="s">
        <v>1011</v>
      </c>
      <c r="N2362" s="37"/>
      <c r="O2362" s="33" t="s">
        <v>1012</v>
      </c>
      <c r="P2362" s="32"/>
      <c r="Q2362" s="35" t="s">
        <v>1013</v>
      </c>
      <c r="R2362" s="35" t="s">
        <v>1438</v>
      </c>
      <c r="S2362" s="35" t="s">
        <v>1015</v>
      </c>
      <c r="T2362" s="35" t="s">
        <v>3235</v>
      </c>
      <c r="U2362" s="53"/>
      <c r="V2362" s="53"/>
      <c r="W2362" s="53"/>
      <c r="X2362" s="53"/>
      <c r="Y2362" s="53"/>
      <c r="Z2362" s="53"/>
      <c r="AA2362" s="53"/>
      <c r="AB2362" s="53"/>
      <c r="AC2362" s="53"/>
      <c r="AD2362" s="53"/>
      <c r="AE2362" s="53"/>
    </row>
    <row r="2363" ht="14.25" customHeight="1">
      <c r="A2363" s="157" t="str">
        <f t="shared" si="5"/>
        <v>191028_B3-T3-7_00B56_00KWV_M04_S_1</v>
      </c>
      <c r="B2363" s="47" t="s">
        <v>422</v>
      </c>
      <c r="C2363" s="47" t="s">
        <v>1466</v>
      </c>
      <c r="D2363" s="211" t="s">
        <v>8454</v>
      </c>
      <c r="E2363" s="46">
        <v>2188.0</v>
      </c>
      <c r="F2363" s="195">
        <v>47045.0</v>
      </c>
      <c r="G2363" s="33" t="s">
        <v>1419</v>
      </c>
      <c r="H2363" s="33" t="s">
        <v>122</v>
      </c>
      <c r="I2363" s="33" t="s">
        <v>1007</v>
      </c>
      <c r="J2363" s="35">
        <v>1.0</v>
      </c>
      <c r="K2363" s="185" t="s">
        <v>1009</v>
      </c>
      <c r="L2363" s="35">
        <v>2.0</v>
      </c>
      <c r="M2363" s="35" t="s">
        <v>1011</v>
      </c>
      <c r="N2363" s="37"/>
      <c r="O2363" s="33" t="s">
        <v>1012</v>
      </c>
      <c r="P2363" s="32"/>
      <c r="Q2363" s="35" t="s">
        <v>1013</v>
      </c>
      <c r="R2363" s="35" t="s">
        <v>1438</v>
      </c>
      <c r="S2363" s="35" t="s">
        <v>1015</v>
      </c>
      <c r="T2363" s="35" t="s">
        <v>3235</v>
      </c>
      <c r="U2363" s="53"/>
      <c r="V2363" s="53"/>
      <c r="W2363" s="53"/>
      <c r="X2363" s="53"/>
      <c r="Y2363" s="53"/>
      <c r="Z2363" s="53"/>
      <c r="AA2363" s="53"/>
      <c r="AB2363" s="53"/>
      <c r="AC2363" s="53"/>
      <c r="AD2363" s="53"/>
      <c r="AE2363" s="53"/>
    </row>
    <row r="2364" ht="14.25" customHeight="1">
      <c r="A2364" s="157" t="str">
        <f t="shared" si="5"/>
        <v>191028_B3-T3-8_00B57_00KWW_M04_S_1</v>
      </c>
      <c r="B2364" s="47" t="s">
        <v>428</v>
      </c>
      <c r="C2364" s="47" t="s">
        <v>1471</v>
      </c>
      <c r="D2364" s="211" t="s">
        <v>8455</v>
      </c>
      <c r="E2364" s="46">
        <v>4092.0</v>
      </c>
      <c r="F2364" s="195">
        <v>47045.0</v>
      </c>
      <c r="G2364" s="33" t="s">
        <v>1419</v>
      </c>
      <c r="H2364" s="33" t="s">
        <v>122</v>
      </c>
      <c r="I2364" s="33" t="s">
        <v>1007</v>
      </c>
      <c r="J2364" s="35">
        <v>1.0</v>
      </c>
      <c r="K2364" s="185" t="s">
        <v>1009</v>
      </c>
      <c r="L2364" s="35">
        <v>2.0</v>
      </c>
      <c r="M2364" s="35" t="s">
        <v>1011</v>
      </c>
      <c r="N2364" s="37"/>
      <c r="O2364" s="33" t="s">
        <v>1012</v>
      </c>
      <c r="P2364" s="32"/>
      <c r="Q2364" s="35" t="s">
        <v>1013</v>
      </c>
      <c r="R2364" s="35" t="s">
        <v>1438</v>
      </c>
      <c r="S2364" s="35" t="s">
        <v>1015</v>
      </c>
      <c r="T2364" s="35" t="s">
        <v>3235</v>
      </c>
      <c r="U2364" s="53"/>
      <c r="V2364" s="53"/>
      <c r="W2364" s="53"/>
      <c r="X2364" s="53"/>
      <c r="Y2364" s="53"/>
      <c r="Z2364" s="53"/>
      <c r="AA2364" s="53"/>
      <c r="AB2364" s="53"/>
      <c r="AC2364" s="53"/>
      <c r="AD2364" s="53"/>
      <c r="AE2364" s="53"/>
    </row>
    <row r="2365" ht="14.25" customHeight="1">
      <c r="A2365" s="157" t="str">
        <f t="shared" si="5"/>
        <v>191028_B3-T3-9_00B58_00KWX_M04_S_1</v>
      </c>
      <c r="B2365" s="33" t="s">
        <v>437</v>
      </c>
      <c r="C2365" s="47" t="s">
        <v>1474</v>
      </c>
      <c r="D2365" s="211" t="s">
        <v>8456</v>
      </c>
      <c r="E2365" s="46">
        <v>3170.0</v>
      </c>
      <c r="F2365" s="195">
        <v>47045.0</v>
      </c>
      <c r="G2365" s="33" t="s">
        <v>1419</v>
      </c>
      <c r="H2365" s="33" t="s">
        <v>122</v>
      </c>
      <c r="I2365" s="33" t="s">
        <v>1007</v>
      </c>
      <c r="J2365" s="35">
        <v>1.0</v>
      </c>
      <c r="K2365" s="185" t="s">
        <v>1009</v>
      </c>
      <c r="L2365" s="35">
        <v>2.0</v>
      </c>
      <c r="M2365" s="35" t="s">
        <v>1011</v>
      </c>
      <c r="N2365" s="37"/>
      <c r="O2365" s="33" t="s">
        <v>1012</v>
      </c>
      <c r="P2365" s="32"/>
      <c r="Q2365" s="35" t="s">
        <v>1013</v>
      </c>
      <c r="R2365" s="35" t="s">
        <v>1438</v>
      </c>
      <c r="S2365" s="35" t="s">
        <v>1015</v>
      </c>
      <c r="T2365" s="35" t="s">
        <v>3235</v>
      </c>
      <c r="U2365" s="53"/>
      <c r="V2365" s="53"/>
      <c r="W2365" s="53"/>
      <c r="X2365" s="53"/>
      <c r="Y2365" s="53"/>
      <c r="Z2365" s="53"/>
      <c r="AA2365" s="53"/>
      <c r="AB2365" s="53"/>
      <c r="AC2365" s="53"/>
      <c r="AD2365" s="53"/>
      <c r="AE2365" s="53"/>
    </row>
    <row r="2366" ht="14.25" customHeight="1">
      <c r="A2366" s="157" t="str">
        <f t="shared" si="5"/>
        <v>191028_B3-T3-10_00B59_00KWY_M04_S_1</v>
      </c>
      <c r="B2366" s="33" t="s">
        <v>443</v>
      </c>
      <c r="C2366" s="47" t="s">
        <v>1479</v>
      </c>
      <c r="D2366" s="211" t="s">
        <v>8457</v>
      </c>
      <c r="E2366" s="46">
        <v>2968.0</v>
      </c>
      <c r="F2366" s="195">
        <v>47045.0</v>
      </c>
      <c r="G2366" s="33" t="s">
        <v>1419</v>
      </c>
      <c r="H2366" s="33" t="s">
        <v>122</v>
      </c>
      <c r="I2366" s="33" t="s">
        <v>1007</v>
      </c>
      <c r="J2366" s="35">
        <v>1.0</v>
      </c>
      <c r="K2366" s="185" t="s">
        <v>1009</v>
      </c>
      <c r="L2366" s="35">
        <v>2.0</v>
      </c>
      <c r="M2366" s="35" t="s">
        <v>1011</v>
      </c>
      <c r="N2366" s="37"/>
      <c r="O2366" s="33" t="s">
        <v>1012</v>
      </c>
      <c r="P2366" s="32"/>
      <c r="Q2366" s="35" t="s">
        <v>1013</v>
      </c>
      <c r="R2366" s="35" t="s">
        <v>1438</v>
      </c>
      <c r="S2366" s="35" t="s">
        <v>1015</v>
      </c>
      <c r="T2366" s="35" t="s">
        <v>3235</v>
      </c>
      <c r="U2366" s="53"/>
      <c r="V2366" s="53"/>
      <c r="W2366" s="53"/>
      <c r="X2366" s="53"/>
      <c r="Y2366" s="53"/>
      <c r="Z2366" s="53"/>
      <c r="AA2366" s="53"/>
      <c r="AB2366" s="53"/>
      <c r="AC2366" s="53"/>
      <c r="AD2366" s="53"/>
      <c r="AE2366" s="53"/>
    </row>
    <row r="2367" ht="14.25" customHeight="1">
      <c r="A2367" s="157" t="str">
        <f t="shared" si="5"/>
        <v>191028_B3-T3-11_00B5A_00KWZ_M04_S_1</v>
      </c>
      <c r="B2367" s="33" t="s">
        <v>453</v>
      </c>
      <c r="C2367" s="47" t="s">
        <v>1482</v>
      </c>
      <c r="D2367" s="211" t="s">
        <v>8458</v>
      </c>
      <c r="E2367" s="46">
        <v>2421.0</v>
      </c>
      <c r="F2367" s="195">
        <v>47045.0</v>
      </c>
      <c r="G2367" s="33" t="s">
        <v>1419</v>
      </c>
      <c r="H2367" s="33" t="s">
        <v>122</v>
      </c>
      <c r="I2367" s="33" t="s">
        <v>1007</v>
      </c>
      <c r="J2367" s="35">
        <v>1.0</v>
      </c>
      <c r="K2367" s="185" t="s">
        <v>1009</v>
      </c>
      <c r="L2367" s="35">
        <v>2.0</v>
      </c>
      <c r="M2367" s="35" t="s">
        <v>1011</v>
      </c>
      <c r="N2367" s="107" t="s">
        <v>8459</v>
      </c>
      <c r="O2367" s="33" t="s">
        <v>1012</v>
      </c>
      <c r="P2367" s="32"/>
      <c r="Q2367" s="35" t="s">
        <v>1013</v>
      </c>
      <c r="R2367" s="35" t="s">
        <v>1438</v>
      </c>
      <c r="S2367" s="35" t="s">
        <v>1015</v>
      </c>
      <c r="T2367" s="35" t="s">
        <v>3235</v>
      </c>
      <c r="U2367" s="53"/>
      <c r="V2367" s="53"/>
      <c r="W2367" s="53"/>
      <c r="X2367" s="53"/>
      <c r="Y2367" s="53"/>
      <c r="Z2367" s="53"/>
      <c r="AA2367" s="53"/>
      <c r="AB2367" s="53"/>
      <c r="AC2367" s="53"/>
      <c r="AD2367" s="53"/>
      <c r="AE2367" s="53"/>
    </row>
    <row r="2368" ht="14.25" customHeight="1">
      <c r="A2368" s="157" t="str">
        <f t="shared" si="5"/>
        <v>191028_B3-T3-12_00B5B_00L77_M04_S_1</v>
      </c>
      <c r="B2368" s="33" t="s">
        <v>461</v>
      </c>
      <c r="C2368" s="160" t="s">
        <v>1487</v>
      </c>
      <c r="D2368" s="211" t="s">
        <v>8460</v>
      </c>
      <c r="E2368" s="46">
        <v>8835.0</v>
      </c>
      <c r="F2368" s="195">
        <v>47045.0</v>
      </c>
      <c r="G2368" s="33" t="s">
        <v>1419</v>
      </c>
      <c r="H2368" s="33" t="s">
        <v>122</v>
      </c>
      <c r="I2368" s="33" t="s">
        <v>1007</v>
      </c>
      <c r="J2368" s="35">
        <v>1.0</v>
      </c>
      <c r="K2368" s="185" t="s">
        <v>1009</v>
      </c>
      <c r="L2368" s="35">
        <v>2.0</v>
      </c>
      <c r="M2368" s="35" t="s">
        <v>1011</v>
      </c>
      <c r="N2368" s="37"/>
      <c r="O2368" s="33" t="s">
        <v>1012</v>
      </c>
      <c r="P2368" s="32"/>
      <c r="Q2368" s="35" t="s">
        <v>1013</v>
      </c>
      <c r="R2368" s="35" t="s">
        <v>1438</v>
      </c>
      <c r="S2368" s="35" t="s">
        <v>1015</v>
      </c>
      <c r="T2368" s="35" t="s">
        <v>3235</v>
      </c>
      <c r="U2368" s="53"/>
      <c r="V2368" s="53"/>
      <c r="W2368" s="53"/>
      <c r="X2368" s="53"/>
      <c r="Y2368" s="53"/>
      <c r="Z2368" s="53"/>
      <c r="AA2368" s="53"/>
      <c r="AB2368" s="53"/>
      <c r="AC2368" s="53"/>
      <c r="AD2368" s="53"/>
      <c r="AE2368" s="53"/>
    </row>
    <row r="2369" ht="14.25" customHeight="1">
      <c r="A2369" s="157" t="str">
        <f t="shared" si="5"/>
        <v>191028_B3-T3-13_00B5C_00L78_M04_S_1</v>
      </c>
      <c r="B2369" s="33" t="s">
        <v>469</v>
      </c>
      <c r="C2369" s="160" t="s">
        <v>1490</v>
      </c>
      <c r="D2369" s="211" t="s">
        <v>8461</v>
      </c>
      <c r="E2369" s="46">
        <v>2547.0</v>
      </c>
      <c r="F2369" s="195">
        <v>47045.0</v>
      </c>
      <c r="G2369" s="33" t="s">
        <v>1419</v>
      </c>
      <c r="H2369" s="33" t="s">
        <v>122</v>
      </c>
      <c r="I2369" s="33" t="s">
        <v>1007</v>
      </c>
      <c r="J2369" s="35">
        <v>1.0</v>
      </c>
      <c r="K2369" s="185" t="s">
        <v>1009</v>
      </c>
      <c r="L2369" s="35">
        <v>2.0</v>
      </c>
      <c r="M2369" s="35" t="s">
        <v>1011</v>
      </c>
      <c r="N2369" s="37"/>
      <c r="O2369" s="33" t="s">
        <v>1012</v>
      </c>
      <c r="P2369" s="32"/>
      <c r="Q2369" s="35" t="s">
        <v>1013</v>
      </c>
      <c r="R2369" s="35" t="s">
        <v>1438</v>
      </c>
      <c r="S2369" s="35" t="s">
        <v>1015</v>
      </c>
      <c r="T2369" s="35" t="s">
        <v>3235</v>
      </c>
      <c r="U2369" s="53"/>
      <c r="V2369" s="53"/>
      <c r="W2369" s="53"/>
      <c r="X2369" s="53"/>
      <c r="Y2369" s="53"/>
      <c r="Z2369" s="53"/>
      <c r="AA2369" s="53"/>
      <c r="AB2369" s="53"/>
      <c r="AC2369" s="53"/>
      <c r="AD2369" s="53"/>
      <c r="AE2369" s="53"/>
    </row>
    <row r="2370" ht="14.25" customHeight="1">
      <c r="A2370" s="157" t="str">
        <f t="shared" si="5"/>
        <v>191028_B3-T3-14_00B5D_00L79_M04_S_1</v>
      </c>
      <c r="B2370" s="33" t="s">
        <v>476</v>
      </c>
      <c r="C2370" s="160" t="s">
        <v>1493</v>
      </c>
      <c r="D2370" s="211" t="s">
        <v>8462</v>
      </c>
      <c r="E2370" s="46">
        <v>7698.0</v>
      </c>
      <c r="F2370" s="195">
        <v>47045.0</v>
      </c>
      <c r="G2370" s="33" t="s">
        <v>1419</v>
      </c>
      <c r="H2370" s="33" t="s">
        <v>122</v>
      </c>
      <c r="I2370" s="33" t="s">
        <v>1007</v>
      </c>
      <c r="J2370" s="35">
        <v>1.0</v>
      </c>
      <c r="K2370" s="185" t="s">
        <v>1009</v>
      </c>
      <c r="L2370" s="35">
        <v>2.0</v>
      </c>
      <c r="M2370" s="35" t="s">
        <v>1011</v>
      </c>
      <c r="N2370" s="37"/>
      <c r="O2370" s="33" t="s">
        <v>1012</v>
      </c>
      <c r="P2370" s="32"/>
      <c r="Q2370" s="35" t="s">
        <v>1013</v>
      </c>
      <c r="R2370" s="35" t="s">
        <v>1438</v>
      </c>
      <c r="S2370" s="35" t="s">
        <v>1015</v>
      </c>
      <c r="T2370" s="35" t="s">
        <v>3235</v>
      </c>
      <c r="U2370" s="53"/>
      <c r="V2370" s="53"/>
      <c r="W2370" s="53"/>
      <c r="X2370" s="53"/>
      <c r="Y2370" s="53"/>
      <c r="Z2370" s="53"/>
      <c r="AA2370" s="53"/>
      <c r="AB2370" s="53"/>
      <c r="AC2370" s="53"/>
      <c r="AD2370" s="53"/>
      <c r="AE2370" s="53"/>
    </row>
    <row r="2371" ht="14.25" customHeight="1">
      <c r="A2371" s="157" t="str">
        <f t="shared" si="5"/>
        <v>191028_B3-T3-15_00B5F_00L7A_M04_S_1</v>
      </c>
      <c r="B2371" s="33" t="s">
        <v>482</v>
      </c>
      <c r="C2371" s="160" t="s">
        <v>1496</v>
      </c>
      <c r="D2371" s="211" t="s">
        <v>8463</v>
      </c>
      <c r="E2371" s="46">
        <v>2079.0</v>
      </c>
      <c r="F2371" s="195">
        <v>47045.0</v>
      </c>
      <c r="G2371" s="33" t="s">
        <v>1419</v>
      </c>
      <c r="H2371" s="33" t="s">
        <v>122</v>
      </c>
      <c r="I2371" s="33" t="s">
        <v>1007</v>
      </c>
      <c r="J2371" s="35">
        <v>1.0</v>
      </c>
      <c r="K2371" s="185" t="s">
        <v>1009</v>
      </c>
      <c r="L2371" s="35">
        <v>2.0</v>
      </c>
      <c r="M2371" s="35" t="s">
        <v>1011</v>
      </c>
      <c r="N2371" s="37"/>
      <c r="O2371" s="33" t="s">
        <v>1012</v>
      </c>
      <c r="P2371" s="32"/>
      <c r="Q2371" s="35" t="s">
        <v>1013</v>
      </c>
      <c r="R2371" s="35" t="s">
        <v>1438</v>
      </c>
      <c r="S2371" s="35" t="s">
        <v>1015</v>
      </c>
      <c r="T2371" s="35" t="s">
        <v>3235</v>
      </c>
      <c r="U2371" s="53"/>
      <c r="V2371" s="53"/>
      <c r="W2371" s="53"/>
      <c r="X2371" s="53"/>
      <c r="Y2371" s="53"/>
      <c r="Z2371" s="53"/>
      <c r="AA2371" s="53"/>
      <c r="AB2371" s="53"/>
      <c r="AC2371" s="53"/>
      <c r="AD2371" s="53"/>
      <c r="AE2371" s="53"/>
    </row>
    <row r="2372" ht="14.25" customHeight="1">
      <c r="A2372" s="157" t="str">
        <f t="shared" si="5"/>
        <v>191028_B3-T3-16_00B5G_00L7B_M04_S_1</v>
      </c>
      <c r="B2372" s="33" t="s">
        <v>497</v>
      </c>
      <c r="C2372" s="160" t="s">
        <v>1503</v>
      </c>
      <c r="D2372" s="211" t="s">
        <v>8464</v>
      </c>
      <c r="E2372" s="33" t="s">
        <v>154</v>
      </c>
      <c r="F2372" s="195">
        <v>47045.0</v>
      </c>
      <c r="G2372" s="33" t="s">
        <v>1419</v>
      </c>
      <c r="H2372" s="33" t="s">
        <v>122</v>
      </c>
      <c r="I2372" s="33" t="s">
        <v>1007</v>
      </c>
      <c r="J2372" s="35">
        <v>1.0</v>
      </c>
      <c r="K2372" s="185" t="s">
        <v>1009</v>
      </c>
      <c r="L2372" s="35">
        <v>2.0</v>
      </c>
      <c r="M2372" s="35" t="s">
        <v>1011</v>
      </c>
      <c r="N2372" s="107" t="s">
        <v>8465</v>
      </c>
      <c r="O2372" s="33" t="s">
        <v>1012</v>
      </c>
      <c r="P2372" s="32"/>
      <c r="Q2372" s="35" t="s">
        <v>1013</v>
      </c>
      <c r="R2372" s="35" t="s">
        <v>1438</v>
      </c>
      <c r="S2372" s="35" t="s">
        <v>1015</v>
      </c>
      <c r="T2372" s="35" t="s">
        <v>3235</v>
      </c>
      <c r="U2372" s="53"/>
      <c r="V2372" s="53"/>
      <c r="W2372" s="53"/>
      <c r="X2372" s="53"/>
      <c r="Y2372" s="53"/>
      <c r="Z2372" s="53"/>
      <c r="AA2372" s="53"/>
      <c r="AB2372" s="53"/>
      <c r="AC2372" s="53"/>
      <c r="AD2372" s="53"/>
      <c r="AE2372" s="53"/>
    </row>
    <row r="2373" ht="14.25" customHeight="1">
      <c r="A2373" s="157" t="str">
        <f t="shared" si="5"/>
        <v>191028_B3-T3-17_00B5H_00L7C_M04_S_1</v>
      </c>
      <c r="B2373" s="33" t="s">
        <v>508</v>
      </c>
      <c r="C2373" s="160" t="s">
        <v>1506</v>
      </c>
      <c r="D2373" s="211" t="s">
        <v>8466</v>
      </c>
      <c r="E2373" s="33" t="s">
        <v>507</v>
      </c>
      <c r="F2373" s="195">
        <v>47045.0</v>
      </c>
      <c r="G2373" s="33" t="s">
        <v>1419</v>
      </c>
      <c r="H2373" s="33" t="s">
        <v>122</v>
      </c>
      <c r="I2373" s="33" t="s">
        <v>1007</v>
      </c>
      <c r="J2373" s="35">
        <v>1.0</v>
      </c>
      <c r="K2373" s="185" t="s">
        <v>1009</v>
      </c>
      <c r="L2373" s="35">
        <v>2.0</v>
      </c>
      <c r="M2373" s="35" t="s">
        <v>1011</v>
      </c>
      <c r="N2373" s="37"/>
      <c r="O2373" s="33" t="s">
        <v>1012</v>
      </c>
      <c r="P2373" s="32"/>
      <c r="Q2373" s="35" t="s">
        <v>1013</v>
      </c>
      <c r="R2373" s="35" t="s">
        <v>1438</v>
      </c>
      <c r="S2373" s="35" t="s">
        <v>1015</v>
      </c>
      <c r="T2373" s="35" t="s">
        <v>3235</v>
      </c>
      <c r="U2373" s="53"/>
      <c r="V2373" s="53"/>
      <c r="W2373" s="53"/>
      <c r="X2373" s="53"/>
      <c r="Y2373" s="53"/>
      <c r="Z2373" s="53"/>
      <c r="AA2373" s="53"/>
      <c r="AB2373" s="53"/>
      <c r="AC2373" s="53"/>
      <c r="AD2373" s="53"/>
      <c r="AE2373" s="53"/>
    </row>
    <row r="2374" ht="14.25" customHeight="1">
      <c r="A2374" s="157" t="str">
        <f t="shared" si="5"/>
        <v>191028_HEK-QCS_000F2_00L7D_M06_S_1</v>
      </c>
      <c r="B2374" s="158" t="s">
        <v>108</v>
      </c>
      <c r="C2374" s="160" t="s">
        <v>8467</v>
      </c>
      <c r="D2374" s="235" t="s">
        <v>109</v>
      </c>
      <c r="E2374" s="249" t="s">
        <v>109</v>
      </c>
      <c r="F2374" s="195">
        <v>47045.0</v>
      </c>
      <c r="G2374" s="33" t="s">
        <v>2498</v>
      </c>
      <c r="H2374" s="33" t="s">
        <v>122</v>
      </c>
      <c r="I2374" s="33" t="s">
        <v>1007</v>
      </c>
      <c r="J2374" s="35">
        <v>1.0</v>
      </c>
      <c r="K2374" s="185" t="s">
        <v>1009</v>
      </c>
      <c r="L2374" s="35">
        <v>2.0</v>
      </c>
      <c r="M2374" s="35" t="s">
        <v>1011</v>
      </c>
      <c r="N2374" s="37"/>
      <c r="O2374" s="33" t="s">
        <v>1012</v>
      </c>
      <c r="P2374" s="32"/>
      <c r="Q2374" s="35" t="s">
        <v>1013</v>
      </c>
      <c r="R2374" s="33" t="s">
        <v>2500</v>
      </c>
      <c r="S2374" s="35" t="s">
        <v>1015</v>
      </c>
      <c r="T2374" s="33" t="s">
        <v>2501</v>
      </c>
      <c r="U2374" s="53"/>
      <c r="V2374" s="53"/>
      <c r="W2374" s="53"/>
      <c r="X2374" s="53"/>
      <c r="Y2374" s="53"/>
      <c r="Z2374" s="53"/>
      <c r="AA2374" s="53"/>
      <c r="AB2374" s="53"/>
      <c r="AC2374" s="53"/>
      <c r="AD2374" s="53"/>
      <c r="AE2374" s="53"/>
    </row>
    <row r="2375" ht="14.25" customHeight="1">
      <c r="A2375" s="157" t="str">
        <f t="shared" si="5"/>
        <v>191028_HEK-QCS_00J8W_00L7E_M06_S_1</v>
      </c>
      <c r="B2375" s="158" t="s">
        <v>5768</v>
      </c>
      <c r="C2375" s="160" t="s">
        <v>8468</v>
      </c>
      <c r="D2375" s="235" t="s">
        <v>109</v>
      </c>
      <c r="E2375" s="249" t="s">
        <v>109</v>
      </c>
      <c r="F2375" s="195">
        <v>47045.0</v>
      </c>
      <c r="G2375" s="33" t="s">
        <v>2498</v>
      </c>
      <c r="H2375" s="33" t="s">
        <v>122</v>
      </c>
      <c r="I2375" s="33" t="s">
        <v>1007</v>
      </c>
      <c r="J2375" s="35">
        <v>1.0</v>
      </c>
      <c r="K2375" s="185" t="s">
        <v>1009</v>
      </c>
      <c r="L2375" s="35">
        <v>2.0</v>
      </c>
      <c r="M2375" s="35" t="s">
        <v>1011</v>
      </c>
      <c r="N2375" s="37"/>
      <c r="O2375" s="33" t="s">
        <v>1012</v>
      </c>
      <c r="P2375" s="32"/>
      <c r="Q2375" s="35" t="s">
        <v>1013</v>
      </c>
      <c r="R2375" s="33" t="s">
        <v>2500</v>
      </c>
      <c r="S2375" s="35" t="s">
        <v>1015</v>
      </c>
      <c r="T2375" s="33" t="s">
        <v>2501</v>
      </c>
      <c r="U2375" s="53"/>
      <c r="V2375" s="53"/>
      <c r="W2375" s="53"/>
      <c r="X2375" s="53"/>
      <c r="Y2375" s="53"/>
      <c r="Z2375" s="53"/>
      <c r="AA2375" s="53"/>
      <c r="AB2375" s="53"/>
      <c r="AC2375" s="53"/>
      <c r="AD2375" s="53"/>
      <c r="AE2375" s="53"/>
    </row>
    <row r="2376" ht="14.25" customHeight="1">
      <c r="A2376" s="157" t="str">
        <f t="shared" si="5"/>
        <v>191028_B38-T3-1_00DIV_00L7F_M06_S_1</v>
      </c>
      <c r="B2376" s="47" t="s">
        <v>3651</v>
      </c>
      <c r="C2376" s="160" t="s">
        <v>5012</v>
      </c>
      <c r="D2376" s="33" t="s">
        <v>8469</v>
      </c>
      <c r="E2376" s="161">
        <v>2286.0</v>
      </c>
      <c r="F2376" s="195">
        <v>47045.0</v>
      </c>
      <c r="G2376" s="33" t="s">
        <v>2498</v>
      </c>
      <c r="H2376" s="33" t="s">
        <v>122</v>
      </c>
      <c r="I2376" s="33" t="s">
        <v>1007</v>
      </c>
      <c r="J2376" s="35">
        <v>1.0</v>
      </c>
      <c r="K2376" s="185" t="s">
        <v>1009</v>
      </c>
      <c r="L2376" s="35">
        <v>2.0</v>
      </c>
      <c r="M2376" s="35" t="s">
        <v>1011</v>
      </c>
      <c r="N2376" s="107" t="s">
        <v>8470</v>
      </c>
      <c r="O2376" s="33" t="s">
        <v>1012</v>
      </c>
      <c r="P2376" s="32"/>
      <c r="Q2376" s="35" t="s">
        <v>1013</v>
      </c>
      <c r="R2376" s="33" t="s">
        <v>2500</v>
      </c>
      <c r="S2376" s="35" t="s">
        <v>1015</v>
      </c>
      <c r="T2376" s="33" t="s">
        <v>2501</v>
      </c>
      <c r="U2376" s="53"/>
      <c r="V2376" s="53"/>
      <c r="W2376" s="53"/>
      <c r="X2376" s="53"/>
      <c r="Y2376" s="53"/>
      <c r="Z2376" s="53"/>
      <c r="AA2376" s="53"/>
      <c r="AB2376" s="53"/>
      <c r="AC2376" s="53"/>
      <c r="AD2376" s="53"/>
      <c r="AE2376" s="53"/>
    </row>
    <row r="2377" ht="14.25" customHeight="1">
      <c r="A2377" s="157" t="str">
        <f t="shared" si="5"/>
        <v>191028_B38-T3-2_00DIW_00L7G_M06_S_1</v>
      </c>
      <c r="B2377" s="47" t="s">
        <v>3657</v>
      </c>
      <c r="C2377" s="160" t="s">
        <v>5018</v>
      </c>
      <c r="D2377" s="33" t="s">
        <v>8471</v>
      </c>
      <c r="E2377" s="161">
        <v>7012.0</v>
      </c>
      <c r="F2377" s="195">
        <v>47045.0</v>
      </c>
      <c r="G2377" s="33" t="s">
        <v>2498</v>
      </c>
      <c r="H2377" s="33" t="s">
        <v>122</v>
      </c>
      <c r="I2377" s="33" t="s">
        <v>1007</v>
      </c>
      <c r="J2377" s="35">
        <v>1.0</v>
      </c>
      <c r="K2377" s="185" t="s">
        <v>1009</v>
      </c>
      <c r="L2377" s="35">
        <v>2.0</v>
      </c>
      <c r="M2377" s="35" t="s">
        <v>1011</v>
      </c>
      <c r="N2377" s="107" t="s">
        <v>8472</v>
      </c>
      <c r="O2377" s="33" t="s">
        <v>1012</v>
      </c>
      <c r="P2377" s="32"/>
      <c r="Q2377" s="35" t="s">
        <v>1013</v>
      </c>
      <c r="R2377" s="33" t="s">
        <v>2500</v>
      </c>
      <c r="S2377" s="35" t="s">
        <v>1015</v>
      </c>
      <c r="T2377" s="33" t="s">
        <v>2501</v>
      </c>
      <c r="U2377" s="53"/>
      <c r="V2377" s="53"/>
      <c r="W2377" s="53"/>
      <c r="X2377" s="53"/>
      <c r="Y2377" s="53"/>
      <c r="Z2377" s="53"/>
      <c r="AA2377" s="53"/>
      <c r="AB2377" s="53"/>
      <c r="AC2377" s="53"/>
      <c r="AD2377" s="53"/>
      <c r="AE2377" s="53"/>
    </row>
    <row r="2378" ht="14.25" customHeight="1">
      <c r="A2378" s="157" t="str">
        <f t="shared" si="5"/>
        <v>191028_B38-T3-3_00DIX_00L7H_M06_S_1</v>
      </c>
      <c r="B2378" s="47" t="s">
        <v>3661</v>
      </c>
      <c r="C2378" s="160" t="s">
        <v>5024</v>
      </c>
      <c r="D2378" s="33" t="s">
        <v>8473</v>
      </c>
      <c r="E2378" s="161">
        <v>6956.0</v>
      </c>
      <c r="F2378" s="195">
        <v>47045.0</v>
      </c>
      <c r="G2378" s="33" t="s">
        <v>2498</v>
      </c>
      <c r="H2378" s="33" t="s">
        <v>122</v>
      </c>
      <c r="I2378" s="33" t="s">
        <v>1007</v>
      </c>
      <c r="J2378" s="35">
        <v>1.0</v>
      </c>
      <c r="K2378" s="185" t="s">
        <v>1009</v>
      </c>
      <c r="L2378" s="35">
        <v>2.0</v>
      </c>
      <c r="M2378" s="35" t="s">
        <v>1011</v>
      </c>
      <c r="N2378" s="107" t="s">
        <v>8474</v>
      </c>
      <c r="O2378" s="33" t="s">
        <v>1012</v>
      </c>
      <c r="P2378" s="32"/>
      <c r="Q2378" s="35" t="s">
        <v>1013</v>
      </c>
      <c r="R2378" s="33" t="s">
        <v>2500</v>
      </c>
      <c r="S2378" s="35" t="s">
        <v>1015</v>
      </c>
      <c r="T2378" s="33" t="s">
        <v>2501</v>
      </c>
      <c r="U2378" s="53"/>
      <c r="V2378" s="53"/>
      <c r="W2378" s="53"/>
      <c r="X2378" s="53"/>
      <c r="Y2378" s="53"/>
      <c r="Z2378" s="53"/>
      <c r="AA2378" s="53"/>
      <c r="AB2378" s="53"/>
      <c r="AC2378" s="53"/>
      <c r="AD2378" s="53"/>
      <c r="AE2378" s="53"/>
    </row>
    <row r="2379" ht="14.25" customHeight="1">
      <c r="A2379" s="157" t="str">
        <f t="shared" si="5"/>
        <v>191028_B38-T3-4_00DIY_00L7I_M06_S_1</v>
      </c>
      <c r="B2379" s="47" t="s">
        <v>3665</v>
      </c>
      <c r="C2379" s="160" t="s">
        <v>5029</v>
      </c>
      <c r="D2379" s="33" t="s">
        <v>8475</v>
      </c>
      <c r="E2379" s="161">
        <v>2499.0</v>
      </c>
      <c r="F2379" s="195">
        <v>47045.0</v>
      </c>
      <c r="G2379" s="33" t="s">
        <v>2498</v>
      </c>
      <c r="H2379" s="33" t="s">
        <v>122</v>
      </c>
      <c r="I2379" s="33" t="s">
        <v>1007</v>
      </c>
      <c r="J2379" s="35">
        <v>1.0</v>
      </c>
      <c r="K2379" s="185" t="s">
        <v>1009</v>
      </c>
      <c r="L2379" s="35">
        <v>2.0</v>
      </c>
      <c r="M2379" s="35" t="s">
        <v>1011</v>
      </c>
      <c r="N2379" s="107" t="s">
        <v>8476</v>
      </c>
      <c r="O2379" s="33" t="s">
        <v>1012</v>
      </c>
      <c r="P2379" s="32"/>
      <c r="Q2379" s="35" t="s">
        <v>1013</v>
      </c>
      <c r="R2379" s="33" t="s">
        <v>2500</v>
      </c>
      <c r="S2379" s="35" t="s">
        <v>1015</v>
      </c>
      <c r="T2379" s="33" t="s">
        <v>2501</v>
      </c>
      <c r="U2379" s="53"/>
      <c r="V2379" s="53"/>
      <c r="W2379" s="53"/>
      <c r="X2379" s="53"/>
      <c r="Y2379" s="53"/>
      <c r="Z2379" s="53"/>
      <c r="AA2379" s="53"/>
      <c r="AB2379" s="53"/>
      <c r="AC2379" s="53"/>
      <c r="AD2379" s="53"/>
      <c r="AE2379" s="53"/>
    </row>
    <row r="2380" ht="14.25" customHeight="1">
      <c r="A2380" s="157" t="str">
        <f t="shared" si="5"/>
        <v>191028_B38-T3-5_00DIZ_00L7J_M06_S_1</v>
      </c>
      <c r="B2380" s="47" t="s">
        <v>3669</v>
      </c>
      <c r="C2380" s="160" t="s">
        <v>5034</v>
      </c>
      <c r="D2380" s="33" t="s">
        <v>8477</v>
      </c>
      <c r="E2380" s="161">
        <v>7799.0</v>
      </c>
      <c r="F2380" s="195">
        <v>47045.0</v>
      </c>
      <c r="G2380" s="33" t="s">
        <v>2498</v>
      </c>
      <c r="H2380" s="33" t="s">
        <v>122</v>
      </c>
      <c r="I2380" s="33" t="s">
        <v>1007</v>
      </c>
      <c r="J2380" s="35">
        <v>1.0</v>
      </c>
      <c r="K2380" s="185" t="s">
        <v>1009</v>
      </c>
      <c r="L2380" s="35">
        <v>2.0</v>
      </c>
      <c r="M2380" s="35" t="s">
        <v>1011</v>
      </c>
      <c r="N2380" s="107" t="s">
        <v>8478</v>
      </c>
      <c r="O2380" s="33" t="s">
        <v>1012</v>
      </c>
      <c r="P2380" s="32"/>
      <c r="Q2380" s="35" t="s">
        <v>1013</v>
      </c>
      <c r="R2380" s="33" t="s">
        <v>2500</v>
      </c>
      <c r="S2380" s="35" t="s">
        <v>1015</v>
      </c>
      <c r="T2380" s="33" t="s">
        <v>2501</v>
      </c>
      <c r="U2380" s="53"/>
      <c r="V2380" s="53"/>
      <c r="W2380" s="53"/>
      <c r="X2380" s="53"/>
      <c r="Y2380" s="53"/>
      <c r="Z2380" s="53"/>
      <c r="AA2380" s="53"/>
      <c r="AB2380" s="53"/>
      <c r="AC2380" s="53"/>
      <c r="AD2380" s="53"/>
      <c r="AE2380" s="53"/>
    </row>
    <row r="2381" ht="14.25" customHeight="1">
      <c r="A2381" s="157" t="str">
        <f t="shared" si="5"/>
        <v>191028_B38-T3-6_00DJ0_00L7K_M06_S_1</v>
      </c>
      <c r="B2381" s="47" t="s">
        <v>3671</v>
      </c>
      <c r="C2381" s="160" t="s">
        <v>5039</v>
      </c>
      <c r="D2381" s="33" t="s">
        <v>8479</v>
      </c>
      <c r="E2381" s="161">
        <v>2960.0</v>
      </c>
      <c r="F2381" s="195">
        <v>47045.0</v>
      </c>
      <c r="G2381" s="33" t="s">
        <v>2498</v>
      </c>
      <c r="H2381" s="33" t="s">
        <v>122</v>
      </c>
      <c r="I2381" s="33" t="s">
        <v>1007</v>
      </c>
      <c r="J2381" s="35">
        <v>1.0</v>
      </c>
      <c r="K2381" s="185" t="s">
        <v>1009</v>
      </c>
      <c r="L2381" s="35">
        <v>2.0</v>
      </c>
      <c r="M2381" s="35" t="s">
        <v>1011</v>
      </c>
      <c r="N2381" s="107" t="s">
        <v>8480</v>
      </c>
      <c r="O2381" s="33" t="s">
        <v>1012</v>
      </c>
      <c r="P2381" s="32"/>
      <c r="Q2381" s="35" t="s">
        <v>1013</v>
      </c>
      <c r="R2381" s="33" t="s">
        <v>2500</v>
      </c>
      <c r="S2381" s="35" t="s">
        <v>1015</v>
      </c>
      <c r="T2381" s="33" t="s">
        <v>2501</v>
      </c>
      <c r="U2381" s="53"/>
      <c r="V2381" s="53"/>
      <c r="W2381" s="53"/>
      <c r="X2381" s="53"/>
      <c r="Y2381" s="53"/>
      <c r="Z2381" s="53"/>
      <c r="AA2381" s="53"/>
      <c r="AB2381" s="53"/>
      <c r="AC2381" s="53"/>
      <c r="AD2381" s="53"/>
      <c r="AE2381" s="53"/>
    </row>
    <row r="2382" ht="14.25" customHeight="1">
      <c r="A2382" s="157" t="str">
        <f t="shared" si="5"/>
        <v>191028_B38-T3-7_00DJ1_00L7L_M06_S_1</v>
      </c>
      <c r="B2382" s="47" t="s">
        <v>3675</v>
      </c>
      <c r="C2382" s="160" t="s">
        <v>5044</v>
      </c>
      <c r="D2382" s="33" t="s">
        <v>8481</v>
      </c>
      <c r="E2382" s="161">
        <v>3401.0</v>
      </c>
      <c r="F2382" s="195">
        <v>47045.0</v>
      </c>
      <c r="G2382" s="33" t="s">
        <v>2498</v>
      </c>
      <c r="H2382" s="33" t="s">
        <v>122</v>
      </c>
      <c r="I2382" s="33" t="s">
        <v>1007</v>
      </c>
      <c r="J2382" s="35">
        <v>1.0</v>
      </c>
      <c r="K2382" s="185" t="s">
        <v>1009</v>
      </c>
      <c r="L2382" s="35">
        <v>2.0</v>
      </c>
      <c r="M2382" s="35" t="s">
        <v>1011</v>
      </c>
      <c r="N2382" s="107" t="s">
        <v>8482</v>
      </c>
      <c r="O2382" s="33" t="s">
        <v>1012</v>
      </c>
      <c r="P2382" s="32"/>
      <c r="Q2382" s="35" t="s">
        <v>1013</v>
      </c>
      <c r="R2382" s="33" t="s">
        <v>2500</v>
      </c>
      <c r="S2382" s="35" t="s">
        <v>1015</v>
      </c>
      <c r="T2382" s="33" t="s">
        <v>2501</v>
      </c>
      <c r="U2382" s="53"/>
      <c r="V2382" s="53"/>
      <c r="W2382" s="53"/>
      <c r="X2382" s="53"/>
      <c r="Y2382" s="53"/>
      <c r="Z2382" s="53"/>
      <c r="AA2382" s="53"/>
      <c r="AB2382" s="53"/>
      <c r="AC2382" s="53"/>
      <c r="AD2382" s="53"/>
      <c r="AE2382" s="53"/>
    </row>
    <row r="2383" ht="14.25" customHeight="1">
      <c r="A2383" s="157" t="str">
        <f t="shared" si="5"/>
        <v>191028_B38-T3-8_00DJ2_00L7M_M06_S_1</v>
      </c>
      <c r="B2383" s="47" t="s">
        <v>3682</v>
      </c>
      <c r="C2383" s="160" t="s">
        <v>5047</v>
      </c>
      <c r="D2383" s="33" t="s">
        <v>8483</v>
      </c>
      <c r="E2383" s="161">
        <v>10789.0</v>
      </c>
      <c r="F2383" s="195">
        <v>47045.0</v>
      </c>
      <c r="G2383" s="33" t="s">
        <v>2498</v>
      </c>
      <c r="H2383" s="33" t="s">
        <v>122</v>
      </c>
      <c r="I2383" s="33" t="s">
        <v>1007</v>
      </c>
      <c r="J2383" s="35">
        <v>1.0</v>
      </c>
      <c r="K2383" s="185" t="s">
        <v>1009</v>
      </c>
      <c r="L2383" s="35">
        <v>2.0</v>
      </c>
      <c r="M2383" s="35" t="s">
        <v>1011</v>
      </c>
      <c r="N2383" s="107" t="s">
        <v>8484</v>
      </c>
      <c r="O2383" s="33" t="s">
        <v>1012</v>
      </c>
      <c r="P2383" s="32"/>
      <c r="Q2383" s="35" t="s">
        <v>1013</v>
      </c>
      <c r="R2383" s="33" t="s">
        <v>2500</v>
      </c>
      <c r="S2383" s="35" t="s">
        <v>1015</v>
      </c>
      <c r="T2383" s="33" t="s">
        <v>2501</v>
      </c>
      <c r="U2383" s="53"/>
      <c r="V2383" s="53"/>
      <c r="W2383" s="53"/>
      <c r="X2383" s="53"/>
      <c r="Y2383" s="53"/>
      <c r="Z2383" s="53"/>
      <c r="AA2383" s="53"/>
      <c r="AB2383" s="53"/>
      <c r="AC2383" s="53"/>
      <c r="AD2383" s="53"/>
      <c r="AE2383" s="53"/>
    </row>
    <row r="2384" ht="14.25" customHeight="1">
      <c r="A2384" s="157" t="str">
        <f t="shared" si="5"/>
        <v>191028_B38-T3-9_00DJ3_00L7N_M06_S_1</v>
      </c>
      <c r="B2384" s="47" t="s">
        <v>3686</v>
      </c>
      <c r="C2384" s="160" t="s">
        <v>5050</v>
      </c>
      <c r="D2384" s="33" t="s">
        <v>8485</v>
      </c>
      <c r="E2384" s="161">
        <v>6472.0</v>
      </c>
      <c r="F2384" s="195">
        <v>47045.0</v>
      </c>
      <c r="G2384" s="33" t="s">
        <v>2498</v>
      </c>
      <c r="H2384" s="33" t="s">
        <v>122</v>
      </c>
      <c r="I2384" s="33" t="s">
        <v>1007</v>
      </c>
      <c r="J2384" s="35">
        <v>1.0</v>
      </c>
      <c r="K2384" s="185" t="s">
        <v>1009</v>
      </c>
      <c r="L2384" s="35">
        <v>2.0</v>
      </c>
      <c r="M2384" s="35" t="s">
        <v>1011</v>
      </c>
      <c r="N2384" s="37"/>
      <c r="O2384" s="33" t="s">
        <v>1012</v>
      </c>
      <c r="P2384" s="32"/>
      <c r="Q2384" s="35" t="s">
        <v>1013</v>
      </c>
      <c r="R2384" s="33" t="s">
        <v>2500</v>
      </c>
      <c r="S2384" s="35" t="s">
        <v>1015</v>
      </c>
      <c r="T2384" s="33" t="s">
        <v>2501</v>
      </c>
      <c r="U2384" s="53"/>
      <c r="V2384" s="53"/>
      <c r="W2384" s="53"/>
      <c r="X2384" s="53"/>
      <c r="Y2384" s="53"/>
      <c r="Z2384" s="53"/>
      <c r="AA2384" s="53"/>
      <c r="AB2384" s="53"/>
      <c r="AC2384" s="53"/>
      <c r="AD2384" s="53"/>
      <c r="AE2384" s="53"/>
    </row>
    <row r="2385" ht="14.25" customHeight="1">
      <c r="A2385" s="157" t="str">
        <f t="shared" si="5"/>
        <v>191028_B38-T3-10_00DJ4_00L7O_M06_S_1</v>
      </c>
      <c r="B2385" s="47" t="s">
        <v>3690</v>
      </c>
      <c r="C2385" s="160" t="s">
        <v>5055</v>
      </c>
      <c r="D2385" s="33" t="s">
        <v>8486</v>
      </c>
      <c r="E2385" s="161">
        <v>9454.0</v>
      </c>
      <c r="F2385" s="195">
        <v>47045.0</v>
      </c>
      <c r="G2385" s="33" t="s">
        <v>2498</v>
      </c>
      <c r="H2385" s="33" t="s">
        <v>122</v>
      </c>
      <c r="I2385" s="33" t="s">
        <v>1007</v>
      </c>
      <c r="J2385" s="35">
        <v>1.0</v>
      </c>
      <c r="K2385" s="185" t="s">
        <v>1009</v>
      </c>
      <c r="L2385" s="35">
        <v>2.0</v>
      </c>
      <c r="M2385" s="35" t="s">
        <v>1011</v>
      </c>
      <c r="N2385" s="37"/>
      <c r="O2385" s="33" t="s">
        <v>1012</v>
      </c>
      <c r="P2385" s="32"/>
      <c r="Q2385" s="35" t="s">
        <v>1013</v>
      </c>
      <c r="R2385" s="33" t="s">
        <v>2500</v>
      </c>
      <c r="S2385" s="35" t="s">
        <v>1015</v>
      </c>
      <c r="T2385" s="33" t="s">
        <v>2501</v>
      </c>
      <c r="U2385" s="53"/>
      <c r="V2385" s="53"/>
      <c r="W2385" s="53"/>
      <c r="X2385" s="53"/>
      <c r="Y2385" s="53"/>
      <c r="Z2385" s="53"/>
      <c r="AA2385" s="53"/>
      <c r="AB2385" s="53"/>
      <c r="AC2385" s="53"/>
      <c r="AD2385" s="53"/>
      <c r="AE2385" s="53"/>
    </row>
    <row r="2386" ht="14.25" customHeight="1">
      <c r="A2386" s="157" t="str">
        <f t="shared" si="5"/>
        <v>191028_B38-T3-11_00DJ5_00L7P_M06_S_1</v>
      </c>
      <c r="B2386" s="47" t="s">
        <v>3694</v>
      </c>
      <c r="C2386" s="160" t="s">
        <v>5060</v>
      </c>
      <c r="D2386" s="33" t="s">
        <v>8487</v>
      </c>
      <c r="E2386" s="161">
        <v>2388.0</v>
      </c>
      <c r="F2386" s="195">
        <v>47045.0</v>
      </c>
      <c r="G2386" s="33" t="s">
        <v>2498</v>
      </c>
      <c r="H2386" s="33" t="s">
        <v>122</v>
      </c>
      <c r="I2386" s="33" t="s">
        <v>1007</v>
      </c>
      <c r="J2386" s="35">
        <v>1.0</v>
      </c>
      <c r="K2386" s="185" t="s">
        <v>1009</v>
      </c>
      <c r="L2386" s="35">
        <v>2.0</v>
      </c>
      <c r="M2386" s="35" t="s">
        <v>1011</v>
      </c>
      <c r="N2386" s="37"/>
      <c r="O2386" s="33" t="s">
        <v>1012</v>
      </c>
      <c r="P2386" s="32"/>
      <c r="Q2386" s="35" t="s">
        <v>1013</v>
      </c>
      <c r="R2386" s="33" t="s">
        <v>2500</v>
      </c>
      <c r="S2386" s="35" t="s">
        <v>1015</v>
      </c>
      <c r="T2386" s="33" t="s">
        <v>2501</v>
      </c>
      <c r="U2386" s="53"/>
      <c r="V2386" s="53"/>
      <c r="W2386" s="53"/>
      <c r="X2386" s="53"/>
      <c r="Y2386" s="53"/>
      <c r="Z2386" s="53"/>
      <c r="AA2386" s="53"/>
      <c r="AB2386" s="53"/>
      <c r="AC2386" s="53"/>
      <c r="AD2386" s="53"/>
      <c r="AE2386" s="53"/>
    </row>
    <row r="2387" ht="14.25" customHeight="1">
      <c r="A2387" s="157" t="str">
        <f t="shared" si="5"/>
        <v>191028_B38-T3-12_00DJ6_00L7Q_M06_S_1</v>
      </c>
      <c r="B2387" s="47" t="s">
        <v>3698</v>
      </c>
      <c r="C2387" s="160" t="s">
        <v>5065</v>
      </c>
      <c r="D2387" s="33" t="s">
        <v>8488</v>
      </c>
      <c r="E2387" s="161">
        <v>8500.0</v>
      </c>
      <c r="F2387" s="195">
        <v>47045.0</v>
      </c>
      <c r="G2387" s="33" t="s">
        <v>2498</v>
      </c>
      <c r="H2387" s="33" t="s">
        <v>122</v>
      </c>
      <c r="I2387" s="33" t="s">
        <v>1007</v>
      </c>
      <c r="J2387" s="35">
        <v>1.0</v>
      </c>
      <c r="K2387" s="185" t="s">
        <v>1009</v>
      </c>
      <c r="L2387" s="35">
        <v>2.0</v>
      </c>
      <c r="M2387" s="35" t="s">
        <v>1011</v>
      </c>
      <c r="N2387" s="37"/>
      <c r="O2387" s="33" t="s">
        <v>1012</v>
      </c>
      <c r="P2387" s="32"/>
      <c r="Q2387" s="35" t="s">
        <v>1013</v>
      </c>
      <c r="R2387" s="33" t="s">
        <v>2500</v>
      </c>
      <c r="S2387" s="35" t="s">
        <v>1015</v>
      </c>
      <c r="T2387" s="33" t="s">
        <v>2501</v>
      </c>
      <c r="U2387" s="53"/>
      <c r="V2387" s="53"/>
      <c r="W2387" s="53"/>
      <c r="X2387" s="53"/>
      <c r="Y2387" s="53"/>
      <c r="Z2387" s="53"/>
      <c r="AA2387" s="53"/>
      <c r="AB2387" s="53"/>
      <c r="AC2387" s="53"/>
      <c r="AD2387" s="53"/>
      <c r="AE2387" s="53"/>
    </row>
    <row r="2388" ht="14.25" customHeight="1">
      <c r="A2388" s="157" t="str">
        <f t="shared" si="5"/>
        <v>191028_B38-T3-13_00DJ7_00L7R_M06_S_1</v>
      </c>
      <c r="B2388" s="47" t="s">
        <v>3702</v>
      </c>
      <c r="C2388" s="160" t="s">
        <v>5070</v>
      </c>
      <c r="D2388" s="33" t="s">
        <v>8489</v>
      </c>
      <c r="E2388" s="161">
        <v>7253.0</v>
      </c>
      <c r="F2388" s="195">
        <v>47045.0</v>
      </c>
      <c r="G2388" s="33" t="s">
        <v>2498</v>
      </c>
      <c r="H2388" s="33" t="s">
        <v>122</v>
      </c>
      <c r="I2388" s="33" t="s">
        <v>1007</v>
      </c>
      <c r="J2388" s="35">
        <v>1.0</v>
      </c>
      <c r="K2388" s="185" t="s">
        <v>1009</v>
      </c>
      <c r="L2388" s="35">
        <v>2.0</v>
      </c>
      <c r="M2388" s="35" t="s">
        <v>1011</v>
      </c>
      <c r="N2388" s="107" t="s">
        <v>8490</v>
      </c>
      <c r="O2388" s="33" t="s">
        <v>1012</v>
      </c>
      <c r="P2388" s="32"/>
      <c r="Q2388" s="35" t="s">
        <v>1013</v>
      </c>
      <c r="R2388" s="33" t="s">
        <v>2500</v>
      </c>
      <c r="S2388" s="35" t="s">
        <v>1015</v>
      </c>
      <c r="T2388" s="33" t="s">
        <v>2501</v>
      </c>
      <c r="U2388" s="53"/>
      <c r="V2388" s="53"/>
      <c r="W2388" s="53"/>
      <c r="X2388" s="53"/>
      <c r="Y2388" s="53"/>
      <c r="Z2388" s="53"/>
      <c r="AA2388" s="53"/>
      <c r="AB2388" s="53"/>
      <c r="AC2388" s="53"/>
      <c r="AD2388" s="53"/>
      <c r="AE2388" s="53"/>
    </row>
    <row r="2389" ht="14.25" customHeight="1">
      <c r="A2389" s="157" t="str">
        <f t="shared" si="5"/>
        <v>191028_B38-T3-14_00DJ8_00L7S_M06_S_1</v>
      </c>
      <c r="B2389" s="47" t="s">
        <v>3706</v>
      </c>
      <c r="C2389" s="160" t="s">
        <v>5075</v>
      </c>
      <c r="D2389" s="33" t="s">
        <v>8491</v>
      </c>
      <c r="E2389" s="161">
        <v>3020.0</v>
      </c>
      <c r="F2389" s="195">
        <v>47045.0</v>
      </c>
      <c r="G2389" s="33" t="s">
        <v>2498</v>
      </c>
      <c r="H2389" s="33" t="s">
        <v>122</v>
      </c>
      <c r="I2389" s="33" t="s">
        <v>1007</v>
      </c>
      <c r="J2389" s="35">
        <v>1.0</v>
      </c>
      <c r="K2389" s="185" t="s">
        <v>1009</v>
      </c>
      <c r="L2389" s="35">
        <v>2.0</v>
      </c>
      <c r="M2389" s="35" t="s">
        <v>1011</v>
      </c>
      <c r="N2389" s="37"/>
      <c r="O2389" s="33" t="s">
        <v>1012</v>
      </c>
      <c r="P2389" s="32"/>
      <c r="Q2389" s="35" t="s">
        <v>1013</v>
      </c>
      <c r="R2389" s="33" t="s">
        <v>2500</v>
      </c>
      <c r="S2389" s="35" t="s">
        <v>1015</v>
      </c>
      <c r="T2389" s="33" t="s">
        <v>2501</v>
      </c>
      <c r="U2389" s="53"/>
      <c r="V2389" s="53"/>
      <c r="W2389" s="53"/>
      <c r="X2389" s="53"/>
      <c r="Y2389" s="53"/>
      <c r="Z2389" s="53"/>
      <c r="AA2389" s="53"/>
      <c r="AB2389" s="53"/>
      <c r="AC2389" s="53"/>
      <c r="AD2389" s="53"/>
      <c r="AE2389" s="53"/>
    </row>
    <row r="2390" ht="14.25" customHeight="1">
      <c r="A2390" s="157" t="str">
        <f t="shared" si="5"/>
        <v>191028_B38-T3-15_00DJ9_00L7T_M06_S_1</v>
      </c>
      <c r="B2390" s="47" t="s">
        <v>3710</v>
      </c>
      <c r="C2390" s="160" t="s">
        <v>5078</v>
      </c>
      <c r="D2390" s="33" t="s">
        <v>8492</v>
      </c>
      <c r="E2390" s="33" t="s">
        <v>154</v>
      </c>
      <c r="F2390" s="195">
        <v>47045.0</v>
      </c>
      <c r="G2390" s="33" t="s">
        <v>2498</v>
      </c>
      <c r="H2390" s="33" t="s">
        <v>122</v>
      </c>
      <c r="I2390" s="33" t="s">
        <v>1007</v>
      </c>
      <c r="J2390" s="35">
        <v>1.0</v>
      </c>
      <c r="K2390" s="185" t="s">
        <v>1009</v>
      </c>
      <c r="L2390" s="35">
        <v>2.0</v>
      </c>
      <c r="M2390" s="35" t="s">
        <v>1011</v>
      </c>
      <c r="N2390" s="107" t="s">
        <v>8493</v>
      </c>
      <c r="O2390" s="33" t="s">
        <v>1012</v>
      </c>
      <c r="P2390" s="32"/>
      <c r="Q2390" s="35" t="s">
        <v>1013</v>
      </c>
      <c r="R2390" s="33" t="s">
        <v>2500</v>
      </c>
      <c r="S2390" s="35" t="s">
        <v>1015</v>
      </c>
      <c r="T2390" s="33" t="s">
        <v>2501</v>
      </c>
      <c r="U2390" s="53"/>
      <c r="V2390" s="53"/>
      <c r="W2390" s="53"/>
      <c r="X2390" s="53"/>
      <c r="Y2390" s="53"/>
      <c r="Z2390" s="53"/>
      <c r="AA2390" s="53"/>
      <c r="AB2390" s="53"/>
      <c r="AC2390" s="53"/>
      <c r="AD2390" s="53"/>
      <c r="AE2390" s="53"/>
    </row>
    <row r="2391" ht="14.25" customHeight="1">
      <c r="A2391" s="157" t="str">
        <f t="shared" si="5"/>
        <v>191028_B38-T3-16_00DJA_00L7U_M06_S_1</v>
      </c>
      <c r="B2391" s="47" t="s">
        <v>3714</v>
      </c>
      <c r="C2391" s="160" t="s">
        <v>5083</v>
      </c>
      <c r="D2391" s="33" t="s">
        <v>8494</v>
      </c>
      <c r="E2391" s="33" t="s">
        <v>834</v>
      </c>
      <c r="F2391" s="195">
        <v>47045.0</v>
      </c>
      <c r="G2391" s="33" t="s">
        <v>2498</v>
      </c>
      <c r="H2391" s="33" t="s">
        <v>122</v>
      </c>
      <c r="I2391" s="33" t="s">
        <v>1007</v>
      </c>
      <c r="J2391" s="35">
        <v>1.0</v>
      </c>
      <c r="K2391" s="185" t="s">
        <v>1009</v>
      </c>
      <c r="L2391" s="35">
        <v>2.0</v>
      </c>
      <c r="M2391" s="35" t="s">
        <v>1011</v>
      </c>
      <c r="N2391" s="37"/>
      <c r="O2391" s="33" t="s">
        <v>1012</v>
      </c>
      <c r="P2391" s="32"/>
      <c r="Q2391" s="35" t="s">
        <v>1013</v>
      </c>
      <c r="R2391" s="33" t="s">
        <v>2500</v>
      </c>
      <c r="S2391" s="35" t="s">
        <v>1015</v>
      </c>
      <c r="T2391" s="33" t="s">
        <v>2501</v>
      </c>
      <c r="U2391" s="53"/>
      <c r="V2391" s="53"/>
      <c r="W2391" s="53"/>
      <c r="X2391" s="53"/>
      <c r="Y2391" s="53"/>
      <c r="Z2391" s="53"/>
      <c r="AA2391" s="53"/>
      <c r="AB2391" s="53"/>
      <c r="AC2391" s="53"/>
      <c r="AD2391" s="53"/>
      <c r="AE2391" s="53"/>
    </row>
    <row r="2392" ht="14.25" customHeight="1">
      <c r="A2392" s="157" t="str">
        <f t="shared" si="5"/>
        <v>191028_HEK-QCS_000F2_00L7V_M01_S_1</v>
      </c>
      <c r="B2392" s="158" t="s">
        <v>108</v>
      </c>
      <c r="C2392" s="160" t="s">
        <v>8495</v>
      </c>
      <c r="D2392" s="235" t="s">
        <v>109</v>
      </c>
      <c r="E2392" s="249" t="s">
        <v>109</v>
      </c>
      <c r="F2392" s="195">
        <v>47045.0</v>
      </c>
      <c r="G2392" s="33" t="s">
        <v>1006</v>
      </c>
      <c r="H2392" s="33" t="s">
        <v>120</v>
      </c>
      <c r="I2392" s="33" t="s">
        <v>1007</v>
      </c>
      <c r="J2392" s="35">
        <v>1.0</v>
      </c>
      <c r="K2392" s="185" t="s">
        <v>1009</v>
      </c>
      <c r="L2392" s="35">
        <v>2.0</v>
      </c>
      <c r="M2392" s="35" t="s">
        <v>1011</v>
      </c>
      <c r="N2392" s="37"/>
      <c r="O2392" s="33" t="s">
        <v>1012</v>
      </c>
      <c r="P2392" s="32"/>
      <c r="Q2392" s="35" t="s">
        <v>1013</v>
      </c>
      <c r="R2392" s="33" t="s">
        <v>1014</v>
      </c>
      <c r="S2392" s="35" t="s">
        <v>1015</v>
      </c>
      <c r="T2392" s="33" t="s">
        <v>1016</v>
      </c>
      <c r="U2392" s="53"/>
      <c r="V2392" s="53"/>
      <c r="W2392" s="53"/>
      <c r="X2392" s="53"/>
      <c r="Y2392" s="53"/>
      <c r="Z2392" s="53"/>
      <c r="AA2392" s="53"/>
      <c r="AB2392" s="53"/>
      <c r="AC2392" s="53"/>
      <c r="AD2392" s="53"/>
      <c r="AE2392" s="53"/>
    </row>
    <row r="2393" ht="14.25" customHeight="1">
      <c r="A2393" s="157" t="str">
        <f t="shared" si="5"/>
        <v>191028_HEK-QCS_00J8W_00L7W_M01_S_1</v>
      </c>
      <c r="B2393" s="158" t="s">
        <v>5768</v>
      </c>
      <c r="C2393" s="160" t="s">
        <v>8496</v>
      </c>
      <c r="D2393" s="235" t="s">
        <v>109</v>
      </c>
      <c r="E2393" s="249" t="s">
        <v>109</v>
      </c>
      <c r="F2393" s="195">
        <v>47045.0</v>
      </c>
      <c r="G2393" s="33" t="s">
        <v>1006</v>
      </c>
      <c r="H2393" s="33" t="s">
        <v>120</v>
      </c>
      <c r="I2393" s="33" t="s">
        <v>1007</v>
      </c>
      <c r="J2393" s="35">
        <v>1.0</v>
      </c>
      <c r="K2393" s="185" t="s">
        <v>1009</v>
      </c>
      <c r="L2393" s="35">
        <v>2.0</v>
      </c>
      <c r="M2393" s="35" t="s">
        <v>1011</v>
      </c>
      <c r="N2393" s="37"/>
      <c r="O2393" s="33" t="s">
        <v>1012</v>
      </c>
      <c r="P2393" s="32"/>
      <c r="Q2393" s="35" t="s">
        <v>1013</v>
      </c>
      <c r="R2393" s="33" t="s">
        <v>1014</v>
      </c>
      <c r="S2393" s="35" t="s">
        <v>1015</v>
      </c>
      <c r="T2393" s="33" t="s">
        <v>1016</v>
      </c>
      <c r="U2393" s="53"/>
      <c r="V2393" s="53"/>
      <c r="W2393" s="53"/>
      <c r="X2393" s="53"/>
      <c r="Y2393" s="53"/>
      <c r="Z2393" s="53"/>
      <c r="AA2393" s="53"/>
      <c r="AB2393" s="53"/>
      <c r="AC2393" s="53"/>
      <c r="AD2393" s="53"/>
      <c r="AE2393" s="53"/>
    </row>
    <row r="2394" ht="14.25" customHeight="1">
      <c r="A2394" s="157" t="str">
        <f t="shared" si="5"/>
        <v>191028_B18-T3-1_00D9Z_00L7X_M01_S_1</v>
      </c>
      <c r="B2394" s="47" t="s">
        <v>1810</v>
      </c>
      <c r="C2394" s="160" t="s">
        <v>3112</v>
      </c>
      <c r="D2394" s="33" t="s">
        <v>8497</v>
      </c>
      <c r="E2394" s="46">
        <v>10690.0</v>
      </c>
      <c r="F2394" s="195">
        <v>47045.0</v>
      </c>
      <c r="G2394" s="33" t="s">
        <v>1006</v>
      </c>
      <c r="H2394" s="33" t="s">
        <v>120</v>
      </c>
      <c r="I2394" s="33" t="s">
        <v>1007</v>
      </c>
      <c r="J2394" s="35">
        <v>1.0</v>
      </c>
      <c r="K2394" s="185" t="s">
        <v>1009</v>
      </c>
      <c r="L2394" s="35">
        <v>2.0</v>
      </c>
      <c r="M2394" s="35" t="s">
        <v>1011</v>
      </c>
      <c r="N2394" s="37"/>
      <c r="O2394" s="33" t="s">
        <v>1012</v>
      </c>
      <c r="P2394" s="32"/>
      <c r="Q2394" s="35" t="s">
        <v>1013</v>
      </c>
      <c r="R2394" s="33" t="s">
        <v>1014</v>
      </c>
      <c r="S2394" s="35" t="s">
        <v>1015</v>
      </c>
      <c r="T2394" s="33" t="s">
        <v>1016</v>
      </c>
      <c r="U2394" s="53"/>
      <c r="V2394" s="53"/>
      <c r="W2394" s="53"/>
      <c r="X2394" s="53"/>
      <c r="Y2394" s="53"/>
      <c r="Z2394" s="53"/>
      <c r="AA2394" s="53"/>
      <c r="AB2394" s="53"/>
      <c r="AC2394" s="53"/>
      <c r="AD2394" s="53"/>
      <c r="AE2394" s="53"/>
    </row>
    <row r="2395" ht="14.25" customHeight="1">
      <c r="A2395" s="157" t="str">
        <f t="shared" si="5"/>
        <v>191028_B18-T3-2_00DA0_00L7Y_M01_S_1</v>
      </c>
      <c r="B2395" s="47" t="s">
        <v>1813</v>
      </c>
      <c r="C2395" s="160" t="s">
        <v>3115</v>
      </c>
      <c r="D2395" s="33" t="s">
        <v>8498</v>
      </c>
      <c r="E2395" s="46">
        <v>5950.0</v>
      </c>
      <c r="F2395" s="195">
        <v>47045.0</v>
      </c>
      <c r="G2395" s="33" t="s">
        <v>1006</v>
      </c>
      <c r="H2395" s="33" t="s">
        <v>120</v>
      </c>
      <c r="I2395" s="33" t="s">
        <v>1007</v>
      </c>
      <c r="J2395" s="35">
        <v>1.0</v>
      </c>
      <c r="K2395" s="185" t="s">
        <v>1009</v>
      </c>
      <c r="L2395" s="35">
        <v>2.0</v>
      </c>
      <c r="M2395" s="35" t="s">
        <v>1011</v>
      </c>
      <c r="N2395" s="37"/>
      <c r="O2395" s="33" t="s">
        <v>1012</v>
      </c>
      <c r="P2395" s="32"/>
      <c r="Q2395" s="35" t="s">
        <v>1013</v>
      </c>
      <c r="R2395" s="33" t="s">
        <v>1014</v>
      </c>
      <c r="S2395" s="35" t="s">
        <v>1015</v>
      </c>
      <c r="T2395" s="33" t="s">
        <v>1016</v>
      </c>
      <c r="U2395" s="53"/>
      <c r="V2395" s="53"/>
      <c r="W2395" s="53"/>
      <c r="X2395" s="53"/>
      <c r="Y2395" s="53"/>
      <c r="Z2395" s="53"/>
      <c r="AA2395" s="53"/>
      <c r="AB2395" s="53"/>
      <c r="AC2395" s="53"/>
      <c r="AD2395" s="53"/>
      <c r="AE2395" s="53"/>
    </row>
    <row r="2396" ht="14.25" customHeight="1">
      <c r="A2396" s="157" t="str">
        <f t="shared" si="5"/>
        <v>191028_B18-T3-3_00DA1_00L7Z_M01_S_1</v>
      </c>
      <c r="B2396" s="47" t="s">
        <v>1818</v>
      </c>
      <c r="C2396" s="160" t="s">
        <v>3119</v>
      </c>
      <c r="D2396" s="33" t="s">
        <v>8499</v>
      </c>
      <c r="E2396" s="46">
        <v>8073.0</v>
      </c>
      <c r="F2396" s="195">
        <v>47045.0</v>
      </c>
      <c r="G2396" s="33" t="s">
        <v>1006</v>
      </c>
      <c r="H2396" s="33" t="s">
        <v>120</v>
      </c>
      <c r="I2396" s="33" t="s">
        <v>1007</v>
      </c>
      <c r="J2396" s="35">
        <v>1.0</v>
      </c>
      <c r="K2396" s="185" t="s">
        <v>1009</v>
      </c>
      <c r="L2396" s="35">
        <v>2.0</v>
      </c>
      <c r="M2396" s="35" t="s">
        <v>1011</v>
      </c>
      <c r="N2396" s="37"/>
      <c r="O2396" s="33" t="s">
        <v>1012</v>
      </c>
      <c r="P2396" s="32"/>
      <c r="Q2396" s="35" t="s">
        <v>1013</v>
      </c>
      <c r="R2396" s="33" t="s">
        <v>1014</v>
      </c>
      <c r="S2396" s="35" t="s">
        <v>1015</v>
      </c>
      <c r="T2396" s="33" t="s">
        <v>1016</v>
      </c>
      <c r="U2396" s="53"/>
      <c r="V2396" s="53"/>
      <c r="W2396" s="53"/>
      <c r="X2396" s="53"/>
      <c r="Y2396" s="53"/>
      <c r="Z2396" s="53"/>
      <c r="AA2396" s="53"/>
      <c r="AB2396" s="53"/>
      <c r="AC2396" s="53"/>
      <c r="AD2396" s="53"/>
      <c r="AE2396" s="53"/>
    </row>
    <row r="2397" ht="14.25" customHeight="1">
      <c r="A2397" s="157" t="str">
        <f t="shared" si="5"/>
        <v>191028_B18-T3-4_00DA2_00L80_M01_S_1</v>
      </c>
      <c r="B2397" s="47" t="s">
        <v>1821</v>
      </c>
      <c r="C2397" s="160" t="s">
        <v>3123</v>
      </c>
      <c r="D2397" s="33" t="s">
        <v>8500</v>
      </c>
      <c r="E2397" s="46">
        <v>10610.0</v>
      </c>
      <c r="F2397" s="195">
        <v>47045.0</v>
      </c>
      <c r="G2397" s="33" t="s">
        <v>1006</v>
      </c>
      <c r="H2397" s="33" t="s">
        <v>120</v>
      </c>
      <c r="I2397" s="33" t="s">
        <v>1007</v>
      </c>
      <c r="J2397" s="35">
        <v>1.0</v>
      </c>
      <c r="K2397" s="185" t="s">
        <v>1009</v>
      </c>
      <c r="L2397" s="35">
        <v>2.0</v>
      </c>
      <c r="M2397" s="35" t="s">
        <v>1011</v>
      </c>
      <c r="N2397" s="37"/>
      <c r="O2397" s="33" t="s">
        <v>1012</v>
      </c>
      <c r="P2397" s="32"/>
      <c r="Q2397" s="35" t="s">
        <v>1013</v>
      </c>
      <c r="R2397" s="33" t="s">
        <v>1014</v>
      </c>
      <c r="S2397" s="35" t="s">
        <v>1015</v>
      </c>
      <c r="T2397" s="33" t="s">
        <v>1016</v>
      </c>
      <c r="U2397" s="53"/>
      <c r="V2397" s="53"/>
      <c r="W2397" s="53"/>
      <c r="X2397" s="53"/>
      <c r="Y2397" s="53"/>
      <c r="Z2397" s="53"/>
      <c r="AA2397" s="53"/>
      <c r="AB2397" s="53"/>
      <c r="AC2397" s="53"/>
      <c r="AD2397" s="53"/>
      <c r="AE2397" s="53"/>
    </row>
    <row r="2398" ht="14.25" customHeight="1">
      <c r="A2398" s="157" t="str">
        <f t="shared" si="5"/>
        <v>191028_B18-T3-5_00DA3_00L81_M01_S_1</v>
      </c>
      <c r="B2398" s="47" t="s">
        <v>1824</v>
      </c>
      <c r="C2398" s="160" t="s">
        <v>3126</v>
      </c>
      <c r="D2398" s="33" t="s">
        <v>8501</v>
      </c>
      <c r="E2398" s="46">
        <v>2357.0</v>
      </c>
      <c r="F2398" s="195">
        <v>47045.0</v>
      </c>
      <c r="G2398" s="33" t="s">
        <v>1006</v>
      </c>
      <c r="H2398" s="33" t="s">
        <v>120</v>
      </c>
      <c r="I2398" s="33" t="s">
        <v>1007</v>
      </c>
      <c r="J2398" s="35">
        <v>1.0</v>
      </c>
      <c r="K2398" s="185" t="s">
        <v>1009</v>
      </c>
      <c r="L2398" s="35">
        <v>2.0</v>
      </c>
      <c r="M2398" s="35" t="s">
        <v>1011</v>
      </c>
      <c r="N2398" s="37"/>
      <c r="O2398" s="33" t="s">
        <v>1012</v>
      </c>
      <c r="P2398" s="32"/>
      <c r="Q2398" s="35" t="s">
        <v>1013</v>
      </c>
      <c r="R2398" s="33" t="s">
        <v>1014</v>
      </c>
      <c r="S2398" s="35" t="s">
        <v>1015</v>
      </c>
      <c r="T2398" s="33" t="s">
        <v>1016</v>
      </c>
      <c r="U2398" s="53"/>
      <c r="V2398" s="53"/>
      <c r="W2398" s="53"/>
      <c r="X2398" s="53"/>
      <c r="Y2398" s="53"/>
      <c r="Z2398" s="53"/>
      <c r="AA2398" s="53"/>
      <c r="AB2398" s="53"/>
      <c r="AC2398" s="53"/>
      <c r="AD2398" s="53"/>
      <c r="AE2398" s="53"/>
    </row>
    <row r="2399" ht="14.25" customHeight="1">
      <c r="A2399" s="157" t="str">
        <f t="shared" si="5"/>
        <v>191028_B18-T3-6_00DA4_00L82_M01_S_1</v>
      </c>
      <c r="B2399" s="47" t="s">
        <v>1829</v>
      </c>
      <c r="C2399" s="160" t="s">
        <v>3129</v>
      </c>
      <c r="D2399" s="33" t="s">
        <v>8502</v>
      </c>
      <c r="E2399" s="46">
        <v>2319.0</v>
      </c>
      <c r="F2399" s="195">
        <v>47045.0</v>
      </c>
      <c r="G2399" s="33" t="s">
        <v>1006</v>
      </c>
      <c r="H2399" s="33" t="s">
        <v>120</v>
      </c>
      <c r="I2399" s="33" t="s">
        <v>1007</v>
      </c>
      <c r="J2399" s="35">
        <v>1.0</v>
      </c>
      <c r="K2399" s="185" t="s">
        <v>1009</v>
      </c>
      <c r="L2399" s="35">
        <v>2.0</v>
      </c>
      <c r="M2399" s="35" t="s">
        <v>1011</v>
      </c>
      <c r="N2399" s="37"/>
      <c r="O2399" s="33" t="s">
        <v>1012</v>
      </c>
      <c r="P2399" s="32"/>
      <c r="Q2399" s="35" t="s">
        <v>1013</v>
      </c>
      <c r="R2399" s="33" t="s">
        <v>1014</v>
      </c>
      <c r="S2399" s="35" t="s">
        <v>1015</v>
      </c>
      <c r="T2399" s="33" t="s">
        <v>1016</v>
      </c>
      <c r="U2399" s="53"/>
      <c r="V2399" s="53"/>
      <c r="W2399" s="53"/>
      <c r="X2399" s="53"/>
      <c r="Y2399" s="53"/>
      <c r="Z2399" s="53"/>
      <c r="AA2399" s="53"/>
      <c r="AB2399" s="53"/>
      <c r="AC2399" s="53"/>
      <c r="AD2399" s="53"/>
      <c r="AE2399" s="53"/>
    </row>
    <row r="2400" ht="14.25" customHeight="1">
      <c r="A2400" s="157" t="str">
        <f t="shared" si="5"/>
        <v>191028_B18-T3-7_00DA5_00L83_M01_S_1</v>
      </c>
      <c r="B2400" s="47" t="s">
        <v>1834</v>
      </c>
      <c r="C2400" s="160" t="s">
        <v>3134</v>
      </c>
      <c r="D2400" s="33" t="s">
        <v>8503</v>
      </c>
      <c r="E2400" s="46">
        <v>3367.0</v>
      </c>
      <c r="F2400" s="195">
        <v>47045.0</v>
      </c>
      <c r="G2400" s="33" t="s">
        <v>1006</v>
      </c>
      <c r="H2400" s="33" t="s">
        <v>120</v>
      </c>
      <c r="I2400" s="33" t="s">
        <v>1007</v>
      </c>
      <c r="J2400" s="35">
        <v>1.0</v>
      </c>
      <c r="K2400" s="185" t="s">
        <v>1009</v>
      </c>
      <c r="L2400" s="35">
        <v>2.0</v>
      </c>
      <c r="M2400" s="35" t="s">
        <v>1011</v>
      </c>
      <c r="N2400" s="37"/>
      <c r="O2400" s="33" t="s">
        <v>1012</v>
      </c>
      <c r="P2400" s="32"/>
      <c r="Q2400" s="35" t="s">
        <v>1013</v>
      </c>
      <c r="R2400" s="33" t="s">
        <v>1014</v>
      </c>
      <c r="S2400" s="35" t="s">
        <v>1015</v>
      </c>
      <c r="T2400" s="33" t="s">
        <v>1016</v>
      </c>
      <c r="U2400" s="53"/>
      <c r="V2400" s="53"/>
      <c r="W2400" s="53"/>
      <c r="X2400" s="53"/>
      <c r="Y2400" s="53"/>
      <c r="Z2400" s="53"/>
      <c r="AA2400" s="53"/>
      <c r="AB2400" s="53"/>
      <c r="AC2400" s="53"/>
      <c r="AD2400" s="53"/>
      <c r="AE2400" s="53"/>
    </row>
    <row r="2401" ht="14.25" customHeight="1">
      <c r="A2401" s="157" t="str">
        <f t="shared" si="5"/>
        <v>191028_B18-T3-8_00DA6_00L84_M01_S_1</v>
      </c>
      <c r="B2401" s="47" t="s">
        <v>1837</v>
      </c>
      <c r="C2401" s="160" t="s">
        <v>3137</v>
      </c>
      <c r="D2401" s="33" t="s">
        <v>8504</v>
      </c>
      <c r="E2401" s="46">
        <v>8311.0</v>
      </c>
      <c r="F2401" s="195">
        <v>47045.0</v>
      </c>
      <c r="G2401" s="33" t="s">
        <v>1006</v>
      </c>
      <c r="H2401" s="33" t="s">
        <v>120</v>
      </c>
      <c r="I2401" s="33" t="s">
        <v>1007</v>
      </c>
      <c r="J2401" s="35">
        <v>1.0</v>
      </c>
      <c r="K2401" s="185" t="s">
        <v>1009</v>
      </c>
      <c r="L2401" s="35">
        <v>2.0</v>
      </c>
      <c r="M2401" s="35" t="s">
        <v>1011</v>
      </c>
      <c r="N2401" s="37"/>
      <c r="O2401" s="33" t="s">
        <v>1012</v>
      </c>
      <c r="P2401" s="32"/>
      <c r="Q2401" s="35" t="s">
        <v>1013</v>
      </c>
      <c r="R2401" s="33" t="s">
        <v>1014</v>
      </c>
      <c r="S2401" s="35" t="s">
        <v>1015</v>
      </c>
      <c r="T2401" s="33" t="s">
        <v>1016</v>
      </c>
      <c r="U2401" s="53"/>
      <c r="V2401" s="53"/>
      <c r="W2401" s="53"/>
      <c r="X2401" s="53"/>
      <c r="Y2401" s="53"/>
      <c r="Z2401" s="53"/>
      <c r="AA2401" s="53"/>
      <c r="AB2401" s="53"/>
      <c r="AC2401" s="53"/>
      <c r="AD2401" s="53"/>
      <c r="AE2401" s="53"/>
    </row>
    <row r="2402" ht="14.25" customHeight="1">
      <c r="A2402" s="157" t="str">
        <f t="shared" si="5"/>
        <v>191028_B18-T3-9_00DA7_00L85_M01_S_1</v>
      </c>
      <c r="B2402" s="47" t="s">
        <v>1840</v>
      </c>
      <c r="C2402" s="160" t="s">
        <v>3142</v>
      </c>
      <c r="D2402" s="33" t="s">
        <v>8505</v>
      </c>
      <c r="E2402" s="46">
        <v>6453.0</v>
      </c>
      <c r="F2402" s="195">
        <v>47045.0</v>
      </c>
      <c r="G2402" s="33" t="s">
        <v>1006</v>
      </c>
      <c r="H2402" s="33" t="s">
        <v>120</v>
      </c>
      <c r="I2402" s="33" t="s">
        <v>1007</v>
      </c>
      <c r="J2402" s="35">
        <v>1.0</v>
      </c>
      <c r="K2402" s="185" t="s">
        <v>1009</v>
      </c>
      <c r="L2402" s="35">
        <v>2.0</v>
      </c>
      <c r="M2402" s="35" t="s">
        <v>1011</v>
      </c>
      <c r="N2402" s="37"/>
      <c r="O2402" s="33" t="s">
        <v>1012</v>
      </c>
      <c r="P2402" s="32"/>
      <c r="Q2402" s="35" t="s">
        <v>1013</v>
      </c>
      <c r="R2402" s="33" t="s">
        <v>1014</v>
      </c>
      <c r="S2402" s="35" t="s">
        <v>1015</v>
      </c>
      <c r="T2402" s="33" t="s">
        <v>1016</v>
      </c>
      <c r="U2402" s="53"/>
      <c r="V2402" s="53"/>
      <c r="W2402" s="53"/>
      <c r="X2402" s="53"/>
      <c r="Y2402" s="53"/>
      <c r="Z2402" s="53"/>
      <c r="AA2402" s="53"/>
      <c r="AB2402" s="53"/>
      <c r="AC2402" s="53"/>
      <c r="AD2402" s="53"/>
      <c r="AE2402" s="53"/>
    </row>
    <row r="2403" ht="14.25" customHeight="1">
      <c r="A2403" s="157" t="str">
        <f t="shared" si="5"/>
        <v>191028_B18-T3-10_00DA8_00L86_M01_S_1</v>
      </c>
      <c r="B2403" s="47" t="s">
        <v>1843</v>
      </c>
      <c r="C2403" s="160" t="s">
        <v>3147</v>
      </c>
      <c r="D2403" s="33" t="s">
        <v>8506</v>
      </c>
      <c r="E2403" s="46">
        <v>6909.0</v>
      </c>
      <c r="F2403" s="195">
        <v>47045.0</v>
      </c>
      <c r="G2403" s="33" t="s">
        <v>1006</v>
      </c>
      <c r="H2403" s="33" t="s">
        <v>120</v>
      </c>
      <c r="I2403" s="33" t="s">
        <v>1007</v>
      </c>
      <c r="J2403" s="35">
        <v>1.0</v>
      </c>
      <c r="K2403" s="185" t="s">
        <v>1009</v>
      </c>
      <c r="L2403" s="35">
        <v>2.0</v>
      </c>
      <c r="M2403" s="35" t="s">
        <v>1011</v>
      </c>
      <c r="N2403" s="37"/>
      <c r="O2403" s="33" t="s">
        <v>1012</v>
      </c>
      <c r="P2403" s="32"/>
      <c r="Q2403" s="35" t="s">
        <v>1013</v>
      </c>
      <c r="R2403" s="33" t="s">
        <v>1014</v>
      </c>
      <c r="S2403" s="35" t="s">
        <v>1015</v>
      </c>
      <c r="T2403" s="33" t="s">
        <v>1016</v>
      </c>
      <c r="U2403" s="53"/>
      <c r="V2403" s="53"/>
      <c r="W2403" s="53"/>
      <c r="X2403" s="53"/>
      <c r="Y2403" s="53"/>
      <c r="Z2403" s="53"/>
      <c r="AA2403" s="53"/>
      <c r="AB2403" s="53"/>
      <c r="AC2403" s="53"/>
      <c r="AD2403" s="53"/>
      <c r="AE2403" s="53"/>
    </row>
    <row r="2404" ht="14.25" customHeight="1">
      <c r="A2404" s="157" t="str">
        <f t="shared" si="5"/>
        <v>191028_B18-T3-11_00DA9_00L87_M01_S_1</v>
      </c>
      <c r="B2404" s="47" t="s">
        <v>1846</v>
      </c>
      <c r="C2404" s="160" t="s">
        <v>3150</v>
      </c>
      <c r="D2404" s="33" t="s">
        <v>8507</v>
      </c>
      <c r="E2404" s="46">
        <v>8009.0</v>
      </c>
      <c r="F2404" s="195">
        <v>47045.0</v>
      </c>
      <c r="G2404" s="33" t="s">
        <v>1006</v>
      </c>
      <c r="H2404" s="33" t="s">
        <v>120</v>
      </c>
      <c r="I2404" s="33" t="s">
        <v>1007</v>
      </c>
      <c r="J2404" s="35">
        <v>1.0</v>
      </c>
      <c r="K2404" s="185" t="s">
        <v>1009</v>
      </c>
      <c r="L2404" s="35">
        <v>2.0</v>
      </c>
      <c r="M2404" s="35" t="s">
        <v>1011</v>
      </c>
      <c r="N2404" s="37"/>
      <c r="O2404" s="33" t="s">
        <v>1012</v>
      </c>
      <c r="P2404" s="32"/>
      <c r="Q2404" s="35" t="s">
        <v>1013</v>
      </c>
      <c r="R2404" s="33" t="s">
        <v>1014</v>
      </c>
      <c r="S2404" s="35" t="s">
        <v>1015</v>
      </c>
      <c r="T2404" s="33" t="s">
        <v>1016</v>
      </c>
      <c r="U2404" s="53"/>
      <c r="V2404" s="53"/>
      <c r="W2404" s="53"/>
      <c r="X2404" s="53"/>
      <c r="Y2404" s="53"/>
      <c r="Z2404" s="53"/>
      <c r="AA2404" s="53"/>
      <c r="AB2404" s="53"/>
      <c r="AC2404" s="53"/>
      <c r="AD2404" s="53"/>
      <c r="AE2404" s="53"/>
    </row>
    <row r="2405" ht="14.25" customHeight="1">
      <c r="A2405" s="157" t="str">
        <f t="shared" si="5"/>
        <v>191028_B18-T3-12_00DAA_00L88_M01_S_1</v>
      </c>
      <c r="B2405" s="47" t="s">
        <v>1850</v>
      </c>
      <c r="C2405" s="160" t="s">
        <v>3155</v>
      </c>
      <c r="D2405" s="33" t="s">
        <v>8508</v>
      </c>
      <c r="E2405" s="46">
        <v>2014.0</v>
      </c>
      <c r="F2405" s="195">
        <v>47045.0</v>
      </c>
      <c r="G2405" s="33" t="s">
        <v>1006</v>
      </c>
      <c r="H2405" s="33" t="s">
        <v>120</v>
      </c>
      <c r="I2405" s="33" t="s">
        <v>1007</v>
      </c>
      <c r="J2405" s="35">
        <v>1.0</v>
      </c>
      <c r="K2405" s="185" t="s">
        <v>1009</v>
      </c>
      <c r="L2405" s="35">
        <v>2.0</v>
      </c>
      <c r="M2405" s="35" t="s">
        <v>1011</v>
      </c>
      <c r="N2405" s="37"/>
      <c r="O2405" s="33" t="s">
        <v>1012</v>
      </c>
      <c r="P2405" s="32"/>
      <c r="Q2405" s="35" t="s">
        <v>1013</v>
      </c>
      <c r="R2405" s="33" t="s">
        <v>1014</v>
      </c>
      <c r="S2405" s="35" t="s">
        <v>1015</v>
      </c>
      <c r="T2405" s="33" t="s">
        <v>1016</v>
      </c>
      <c r="U2405" s="53"/>
      <c r="V2405" s="53"/>
      <c r="W2405" s="53"/>
      <c r="X2405" s="53"/>
      <c r="Y2405" s="53"/>
      <c r="Z2405" s="53"/>
      <c r="AA2405" s="53"/>
      <c r="AB2405" s="53"/>
      <c r="AC2405" s="53"/>
      <c r="AD2405" s="53"/>
      <c r="AE2405" s="53"/>
    </row>
    <row r="2406" ht="14.25" customHeight="1">
      <c r="A2406" s="157" t="str">
        <f t="shared" si="5"/>
        <v>191028_B18-T3-13_00DAB_00L89_M01_S_1</v>
      </c>
      <c r="B2406" s="47" t="s">
        <v>1854</v>
      </c>
      <c r="C2406" s="160" t="s">
        <v>3160</v>
      </c>
      <c r="D2406" s="33" t="s">
        <v>8509</v>
      </c>
      <c r="E2406" s="46">
        <v>3108.0</v>
      </c>
      <c r="F2406" s="195">
        <v>47045.0</v>
      </c>
      <c r="G2406" s="33" t="s">
        <v>1006</v>
      </c>
      <c r="H2406" s="33" t="s">
        <v>120</v>
      </c>
      <c r="I2406" s="33" t="s">
        <v>1007</v>
      </c>
      <c r="J2406" s="35">
        <v>1.0</v>
      </c>
      <c r="K2406" s="185" t="s">
        <v>1009</v>
      </c>
      <c r="L2406" s="35">
        <v>2.0</v>
      </c>
      <c r="M2406" s="35" t="s">
        <v>1011</v>
      </c>
      <c r="N2406" s="37"/>
      <c r="O2406" s="33" t="s">
        <v>1012</v>
      </c>
      <c r="P2406" s="32"/>
      <c r="Q2406" s="35" t="s">
        <v>1013</v>
      </c>
      <c r="R2406" s="33" t="s">
        <v>1014</v>
      </c>
      <c r="S2406" s="35" t="s">
        <v>1015</v>
      </c>
      <c r="T2406" s="33" t="s">
        <v>1016</v>
      </c>
      <c r="U2406" s="53"/>
      <c r="V2406" s="53"/>
      <c r="W2406" s="53"/>
      <c r="X2406" s="53"/>
      <c r="Y2406" s="53"/>
      <c r="Z2406" s="53"/>
      <c r="AA2406" s="53"/>
      <c r="AB2406" s="53"/>
      <c r="AC2406" s="53"/>
      <c r="AD2406" s="53"/>
      <c r="AE2406" s="53"/>
    </row>
    <row r="2407" ht="14.25" customHeight="1">
      <c r="A2407" s="157" t="str">
        <f t="shared" si="5"/>
        <v>191028_B18-T3-14_00DAC_00L8A_M01_S_1</v>
      </c>
      <c r="B2407" s="47" t="s">
        <v>1857</v>
      </c>
      <c r="C2407" s="160" t="s">
        <v>3165</v>
      </c>
      <c r="D2407" s="33" t="s">
        <v>8510</v>
      </c>
      <c r="E2407" s="46">
        <v>8256.0</v>
      </c>
      <c r="F2407" s="195">
        <v>47045.0</v>
      </c>
      <c r="G2407" s="33" t="s">
        <v>1006</v>
      </c>
      <c r="H2407" s="33" t="s">
        <v>120</v>
      </c>
      <c r="I2407" s="33" t="s">
        <v>1007</v>
      </c>
      <c r="J2407" s="35">
        <v>1.0</v>
      </c>
      <c r="K2407" s="185" t="s">
        <v>1009</v>
      </c>
      <c r="L2407" s="35">
        <v>2.0</v>
      </c>
      <c r="M2407" s="35" t="s">
        <v>1011</v>
      </c>
      <c r="N2407" s="37"/>
      <c r="O2407" s="33" t="s">
        <v>1012</v>
      </c>
      <c r="P2407" s="32"/>
      <c r="Q2407" s="35" t="s">
        <v>1013</v>
      </c>
      <c r="R2407" s="33" t="s">
        <v>1014</v>
      </c>
      <c r="S2407" s="35" t="s">
        <v>1015</v>
      </c>
      <c r="T2407" s="33" t="s">
        <v>1016</v>
      </c>
      <c r="U2407" s="53"/>
      <c r="V2407" s="53"/>
      <c r="W2407" s="53"/>
      <c r="X2407" s="53"/>
      <c r="Y2407" s="53"/>
      <c r="Z2407" s="53"/>
      <c r="AA2407" s="53"/>
      <c r="AB2407" s="53"/>
      <c r="AC2407" s="53"/>
      <c r="AD2407" s="53"/>
      <c r="AE2407" s="53"/>
    </row>
    <row r="2408" ht="14.25" customHeight="1">
      <c r="A2408" s="157" t="str">
        <f t="shared" si="5"/>
        <v>191028_B18-T3-15_00DAD_00L8B_M01_S_1</v>
      </c>
      <c r="B2408" s="47" t="s">
        <v>1860</v>
      </c>
      <c r="C2408" s="160" t="s">
        <v>3168</v>
      </c>
      <c r="D2408" s="33" t="s">
        <v>8511</v>
      </c>
      <c r="E2408" s="33" t="s">
        <v>154</v>
      </c>
      <c r="F2408" s="195">
        <v>47045.0</v>
      </c>
      <c r="G2408" s="33" t="s">
        <v>1006</v>
      </c>
      <c r="H2408" s="33" t="s">
        <v>120</v>
      </c>
      <c r="I2408" s="33" t="s">
        <v>1007</v>
      </c>
      <c r="J2408" s="35">
        <v>1.0</v>
      </c>
      <c r="K2408" s="185" t="s">
        <v>1009</v>
      </c>
      <c r="L2408" s="35">
        <v>2.0</v>
      </c>
      <c r="M2408" s="35" t="s">
        <v>1011</v>
      </c>
      <c r="N2408" s="37"/>
      <c r="O2408" s="33" t="s">
        <v>1012</v>
      </c>
      <c r="P2408" s="32"/>
      <c r="Q2408" s="35" t="s">
        <v>1013</v>
      </c>
      <c r="R2408" s="33" t="s">
        <v>1014</v>
      </c>
      <c r="S2408" s="35" t="s">
        <v>1015</v>
      </c>
      <c r="T2408" s="33" t="s">
        <v>1016</v>
      </c>
      <c r="U2408" s="53"/>
      <c r="V2408" s="53"/>
      <c r="W2408" s="53"/>
      <c r="X2408" s="53"/>
      <c r="Y2408" s="53"/>
      <c r="Z2408" s="53"/>
      <c r="AA2408" s="53"/>
      <c r="AB2408" s="53"/>
      <c r="AC2408" s="53"/>
      <c r="AD2408" s="53"/>
      <c r="AE2408" s="53"/>
    </row>
    <row r="2409" ht="14.25" customHeight="1">
      <c r="A2409" s="157" t="str">
        <f t="shared" si="5"/>
        <v>191028_B18-T3-16_00DAE_00L8C_M01_S_1</v>
      </c>
      <c r="B2409" s="47" t="s">
        <v>1864</v>
      </c>
      <c r="C2409" s="160" t="s">
        <v>3173</v>
      </c>
      <c r="D2409" s="33" t="s">
        <v>8512</v>
      </c>
      <c r="E2409" s="33" t="s">
        <v>752</v>
      </c>
      <c r="F2409" s="195">
        <v>47045.0</v>
      </c>
      <c r="G2409" s="33" t="s">
        <v>1006</v>
      </c>
      <c r="H2409" s="33" t="s">
        <v>120</v>
      </c>
      <c r="I2409" s="33" t="s">
        <v>1007</v>
      </c>
      <c r="J2409" s="35">
        <v>1.0</v>
      </c>
      <c r="K2409" s="185" t="s">
        <v>1009</v>
      </c>
      <c r="L2409" s="35">
        <v>2.0</v>
      </c>
      <c r="M2409" s="35" t="s">
        <v>1011</v>
      </c>
      <c r="N2409" s="37"/>
      <c r="O2409" s="33" t="s">
        <v>1012</v>
      </c>
      <c r="P2409" s="32"/>
      <c r="Q2409" s="35" t="s">
        <v>1013</v>
      </c>
      <c r="R2409" s="33" t="s">
        <v>1014</v>
      </c>
      <c r="S2409" s="35" t="s">
        <v>1015</v>
      </c>
      <c r="T2409" s="33" t="s">
        <v>1016</v>
      </c>
      <c r="U2409" s="53"/>
      <c r="V2409" s="53"/>
      <c r="W2409" s="53"/>
      <c r="X2409" s="53"/>
      <c r="Y2409" s="53"/>
      <c r="Z2409" s="53"/>
      <c r="AA2409" s="53"/>
      <c r="AB2409" s="53"/>
      <c r="AC2409" s="53"/>
      <c r="AD2409" s="53"/>
      <c r="AE2409" s="53"/>
    </row>
    <row r="2410" ht="14.25" customHeight="1">
      <c r="A2410" s="157" t="str">
        <f t="shared" si="5"/>
        <v>191028_B12-T4-11_00BAC_00L8D_M01_S_1</v>
      </c>
      <c r="B2410" s="47" t="s">
        <v>1441</v>
      </c>
      <c r="C2410" s="160" t="s">
        <v>7753</v>
      </c>
      <c r="D2410" s="33" t="s">
        <v>8513</v>
      </c>
      <c r="E2410" s="161">
        <v>3280.0</v>
      </c>
      <c r="F2410" s="195">
        <v>47045.0</v>
      </c>
      <c r="G2410" s="33" t="s">
        <v>1006</v>
      </c>
      <c r="H2410" s="33" t="s">
        <v>120</v>
      </c>
      <c r="I2410" s="33" t="s">
        <v>1007</v>
      </c>
      <c r="J2410" s="35">
        <v>1.0</v>
      </c>
      <c r="K2410" s="185" t="s">
        <v>1009</v>
      </c>
      <c r="L2410" s="35">
        <v>2.0</v>
      </c>
      <c r="M2410" s="35" t="s">
        <v>1011</v>
      </c>
      <c r="N2410" s="107" t="s">
        <v>8514</v>
      </c>
      <c r="O2410" s="33" t="s">
        <v>1012</v>
      </c>
      <c r="P2410" s="32"/>
      <c r="Q2410" s="35" t="s">
        <v>1013</v>
      </c>
      <c r="R2410" s="33" t="s">
        <v>1014</v>
      </c>
      <c r="S2410" s="35" t="s">
        <v>1015</v>
      </c>
      <c r="T2410" s="33" t="s">
        <v>1016</v>
      </c>
      <c r="U2410" s="53"/>
      <c r="V2410" s="53"/>
      <c r="W2410" s="53"/>
      <c r="X2410" s="53"/>
      <c r="Y2410" s="53"/>
      <c r="Z2410" s="53"/>
      <c r="AA2410" s="53"/>
      <c r="AB2410" s="53"/>
      <c r="AC2410" s="53"/>
      <c r="AD2410" s="53"/>
      <c r="AE2410" s="53"/>
    </row>
    <row r="2411" ht="14.25" customHeight="1">
      <c r="A2411" s="157" t="str">
        <f t="shared" si="5"/>
        <v>191028_HEK-QCI_000F2_00L8E_M03_I_1</v>
      </c>
      <c r="B2411" s="154" t="s">
        <v>108</v>
      </c>
      <c r="C2411" s="160" t="s">
        <v>8515</v>
      </c>
      <c r="D2411" s="33" t="s">
        <v>8116</v>
      </c>
      <c r="E2411" s="33" t="s">
        <v>8116</v>
      </c>
      <c r="F2411" s="195">
        <v>47045.0</v>
      </c>
      <c r="G2411" s="250" t="s">
        <v>5229</v>
      </c>
      <c r="H2411" s="250" t="s">
        <v>1219</v>
      </c>
      <c r="I2411" s="250" t="s">
        <v>8117</v>
      </c>
      <c r="J2411" s="250">
        <v>1.0</v>
      </c>
      <c r="K2411" s="251" t="s">
        <v>8118</v>
      </c>
      <c r="L2411" s="250">
        <v>2.0</v>
      </c>
      <c r="M2411" s="250" t="s">
        <v>8124</v>
      </c>
      <c r="N2411" s="252"/>
      <c r="O2411" s="250" t="s">
        <v>7113</v>
      </c>
      <c r="P2411" s="252"/>
      <c r="Q2411" s="250" t="s">
        <v>1013</v>
      </c>
      <c r="R2411" s="250" t="s">
        <v>5232</v>
      </c>
      <c r="S2411" s="250" t="s">
        <v>1015</v>
      </c>
      <c r="T2411" s="250" t="s">
        <v>5233</v>
      </c>
      <c r="U2411" s="53"/>
      <c r="V2411" s="53"/>
      <c r="W2411" s="53"/>
      <c r="X2411" s="53"/>
      <c r="Y2411" s="53"/>
      <c r="Z2411" s="53"/>
      <c r="AA2411" s="53"/>
      <c r="AB2411" s="53"/>
      <c r="AC2411" s="53"/>
      <c r="AD2411" s="53"/>
      <c r="AE2411" s="53"/>
    </row>
    <row r="2412" ht="14.25" customHeight="1">
      <c r="A2412" s="157" t="str">
        <f t="shared" si="5"/>
        <v>191028_SRL3-F1_00KX2_00L8F_M03_I_1</v>
      </c>
      <c r="B2412" s="47" t="s">
        <v>5706</v>
      </c>
      <c r="C2412" s="160" t="s">
        <v>8516</v>
      </c>
      <c r="D2412" s="33" t="s">
        <v>5705</v>
      </c>
      <c r="E2412" s="33" t="s">
        <v>5707</v>
      </c>
      <c r="F2412" s="195">
        <v>47045.0</v>
      </c>
      <c r="G2412" s="250" t="s">
        <v>5229</v>
      </c>
      <c r="H2412" s="250" t="s">
        <v>1219</v>
      </c>
      <c r="I2412" s="250" t="s">
        <v>8117</v>
      </c>
      <c r="J2412" s="250">
        <v>1.0</v>
      </c>
      <c r="K2412" s="251" t="s">
        <v>8118</v>
      </c>
      <c r="L2412" s="250" t="s">
        <v>8126</v>
      </c>
      <c r="M2412" s="250" t="s">
        <v>8127</v>
      </c>
      <c r="N2412" s="252"/>
      <c r="O2412" s="33" t="s">
        <v>1012</v>
      </c>
      <c r="P2412" s="252"/>
      <c r="Q2412" s="250" t="s">
        <v>1013</v>
      </c>
      <c r="R2412" s="250" t="s">
        <v>5232</v>
      </c>
      <c r="S2412" s="250" t="s">
        <v>1015</v>
      </c>
      <c r="T2412" s="250" t="s">
        <v>5233</v>
      </c>
      <c r="U2412" s="53"/>
      <c r="V2412" s="53"/>
      <c r="W2412" s="53"/>
      <c r="X2412" s="53"/>
      <c r="Y2412" s="53"/>
      <c r="Z2412" s="53"/>
      <c r="AA2412" s="53"/>
      <c r="AB2412" s="53"/>
      <c r="AC2412" s="53"/>
      <c r="AD2412" s="53"/>
      <c r="AE2412" s="53"/>
    </row>
    <row r="2413" ht="14.25" customHeight="1">
      <c r="A2413" s="157" t="str">
        <f t="shared" si="5"/>
        <v>191028_SRL3-F2_00KX3_00L8G_M03_I_1</v>
      </c>
      <c r="B2413" s="47" t="s">
        <v>5715</v>
      </c>
      <c r="C2413" s="160" t="s">
        <v>8517</v>
      </c>
      <c r="D2413" s="33" t="s">
        <v>5714</v>
      </c>
      <c r="E2413" s="33" t="s">
        <v>5716</v>
      </c>
      <c r="F2413" s="195">
        <v>47045.0</v>
      </c>
      <c r="G2413" s="250" t="s">
        <v>5229</v>
      </c>
      <c r="H2413" s="250" t="s">
        <v>1219</v>
      </c>
      <c r="I2413" s="250" t="s">
        <v>8117</v>
      </c>
      <c r="J2413" s="250">
        <v>1.0</v>
      </c>
      <c r="K2413" s="251" t="s">
        <v>8118</v>
      </c>
      <c r="L2413" s="250" t="s">
        <v>8126</v>
      </c>
      <c r="M2413" s="250" t="s">
        <v>8127</v>
      </c>
      <c r="N2413" s="252"/>
      <c r="O2413" s="33" t="s">
        <v>1012</v>
      </c>
      <c r="P2413" s="252"/>
      <c r="Q2413" s="250" t="s">
        <v>1013</v>
      </c>
      <c r="R2413" s="250" t="s">
        <v>5232</v>
      </c>
      <c r="S2413" s="250" t="s">
        <v>1015</v>
      </c>
      <c r="T2413" s="250" t="s">
        <v>5233</v>
      </c>
      <c r="U2413" s="53"/>
      <c r="V2413" s="53"/>
      <c r="W2413" s="53"/>
      <c r="X2413" s="53"/>
      <c r="Y2413" s="53"/>
      <c r="Z2413" s="53"/>
      <c r="AA2413" s="53"/>
      <c r="AB2413" s="53"/>
      <c r="AC2413" s="53"/>
      <c r="AD2413" s="53"/>
      <c r="AE2413" s="53"/>
    </row>
    <row r="2414" ht="14.25" customHeight="1">
      <c r="A2414" s="157" t="str">
        <f t="shared" si="5"/>
        <v>191028_SRL3-F3_00KX4_00L8H_M03_I_1</v>
      </c>
      <c r="B2414" s="47" t="s">
        <v>5718</v>
      </c>
      <c r="C2414" s="160" t="s">
        <v>8518</v>
      </c>
      <c r="D2414" s="33" t="s">
        <v>5717</v>
      </c>
      <c r="E2414" s="33" t="s">
        <v>5719</v>
      </c>
      <c r="F2414" s="195">
        <v>47045.0</v>
      </c>
      <c r="G2414" s="250" t="s">
        <v>5229</v>
      </c>
      <c r="H2414" s="250" t="s">
        <v>1219</v>
      </c>
      <c r="I2414" s="250" t="s">
        <v>8117</v>
      </c>
      <c r="J2414" s="250">
        <v>1.0</v>
      </c>
      <c r="K2414" s="251" t="s">
        <v>8118</v>
      </c>
      <c r="L2414" s="250" t="s">
        <v>8126</v>
      </c>
      <c r="M2414" s="250" t="s">
        <v>8127</v>
      </c>
      <c r="N2414" s="252"/>
      <c r="O2414" s="33" t="s">
        <v>1012</v>
      </c>
      <c r="P2414" s="252"/>
      <c r="Q2414" s="250" t="s">
        <v>1013</v>
      </c>
      <c r="R2414" s="250" t="s">
        <v>5232</v>
      </c>
      <c r="S2414" s="250" t="s">
        <v>1015</v>
      </c>
      <c r="T2414" s="250" t="s">
        <v>5233</v>
      </c>
      <c r="U2414" s="53"/>
      <c r="V2414" s="53"/>
      <c r="W2414" s="53"/>
      <c r="X2414" s="53"/>
      <c r="Y2414" s="53"/>
      <c r="Z2414" s="53"/>
      <c r="AA2414" s="53"/>
      <c r="AB2414" s="53"/>
      <c r="AC2414" s="53"/>
      <c r="AD2414" s="53"/>
      <c r="AE2414" s="53"/>
    </row>
    <row r="2415" ht="14.25" customHeight="1">
      <c r="A2415" s="157" t="str">
        <f t="shared" si="5"/>
        <v>191028_SRL3-F4_00KX5_00L8I_M03_I_1</v>
      </c>
      <c r="B2415" s="47" t="s">
        <v>5723</v>
      </c>
      <c r="C2415" s="160" t="s">
        <v>8519</v>
      </c>
      <c r="D2415" s="33" t="s">
        <v>5722</v>
      </c>
      <c r="E2415" s="33" t="s">
        <v>5724</v>
      </c>
      <c r="F2415" s="195">
        <v>47045.0</v>
      </c>
      <c r="G2415" s="250" t="s">
        <v>5229</v>
      </c>
      <c r="H2415" s="250" t="s">
        <v>1219</v>
      </c>
      <c r="I2415" s="250" t="s">
        <v>8117</v>
      </c>
      <c r="J2415" s="250">
        <v>1.0</v>
      </c>
      <c r="K2415" s="251" t="s">
        <v>8118</v>
      </c>
      <c r="L2415" s="250" t="s">
        <v>8126</v>
      </c>
      <c r="M2415" s="250" t="s">
        <v>8127</v>
      </c>
      <c r="N2415" s="252"/>
      <c r="O2415" s="33" t="s">
        <v>1012</v>
      </c>
      <c r="P2415" s="252"/>
      <c r="Q2415" s="250" t="s">
        <v>1013</v>
      </c>
      <c r="R2415" s="250" t="s">
        <v>5232</v>
      </c>
      <c r="S2415" s="250" t="s">
        <v>1015</v>
      </c>
      <c r="T2415" s="250" t="s">
        <v>5233</v>
      </c>
      <c r="U2415" s="53"/>
      <c r="V2415" s="53"/>
      <c r="W2415" s="53"/>
      <c r="X2415" s="53"/>
      <c r="Y2415" s="53"/>
      <c r="Z2415" s="53"/>
      <c r="AA2415" s="53"/>
      <c r="AB2415" s="53"/>
      <c r="AC2415" s="53"/>
      <c r="AD2415" s="53"/>
      <c r="AE2415" s="53"/>
    </row>
    <row r="2416" ht="14.25" customHeight="1">
      <c r="A2416" s="157" t="str">
        <f t="shared" si="5"/>
        <v>191028_SRL3-F5_00KX6_00L8J_M03_I_1</v>
      </c>
      <c r="B2416" s="47" t="s">
        <v>5728</v>
      </c>
      <c r="C2416" s="160" t="s">
        <v>8520</v>
      </c>
      <c r="D2416" s="33" t="s">
        <v>5727</v>
      </c>
      <c r="E2416" s="33" t="s">
        <v>5729</v>
      </c>
      <c r="F2416" s="195">
        <v>47045.0</v>
      </c>
      <c r="G2416" s="250" t="s">
        <v>5229</v>
      </c>
      <c r="H2416" s="250" t="s">
        <v>1219</v>
      </c>
      <c r="I2416" s="250" t="s">
        <v>8117</v>
      </c>
      <c r="J2416" s="250">
        <v>1.0</v>
      </c>
      <c r="K2416" s="251" t="s">
        <v>8118</v>
      </c>
      <c r="L2416" s="250" t="s">
        <v>8126</v>
      </c>
      <c r="M2416" s="250" t="s">
        <v>8127</v>
      </c>
      <c r="N2416" s="252"/>
      <c r="O2416" s="33" t="s">
        <v>1012</v>
      </c>
      <c r="P2416" s="252"/>
      <c r="Q2416" s="250" t="s">
        <v>1013</v>
      </c>
      <c r="R2416" s="250" t="s">
        <v>5232</v>
      </c>
      <c r="S2416" s="250" t="s">
        <v>1015</v>
      </c>
      <c r="T2416" s="250" t="s">
        <v>5233</v>
      </c>
      <c r="U2416" s="53"/>
      <c r="V2416" s="53"/>
      <c r="W2416" s="53"/>
      <c r="X2416" s="53"/>
      <c r="Y2416" s="53"/>
      <c r="Z2416" s="53"/>
      <c r="AA2416" s="53"/>
      <c r="AB2416" s="53"/>
      <c r="AC2416" s="53"/>
      <c r="AD2416" s="53"/>
      <c r="AE2416" s="53"/>
    </row>
    <row r="2417" ht="14.25" customHeight="1">
      <c r="A2417" s="157" t="str">
        <f t="shared" si="5"/>
        <v>191028_SRL3-F6_00KX7_00L8K_M03_I_1</v>
      </c>
      <c r="B2417" s="47" t="s">
        <v>5733</v>
      </c>
      <c r="C2417" s="160" t="s">
        <v>8521</v>
      </c>
      <c r="D2417" s="33" t="s">
        <v>5732</v>
      </c>
      <c r="E2417" s="33" t="s">
        <v>5734</v>
      </c>
      <c r="F2417" s="195">
        <v>47045.0</v>
      </c>
      <c r="G2417" s="250" t="s">
        <v>5229</v>
      </c>
      <c r="H2417" s="250" t="s">
        <v>1219</v>
      </c>
      <c r="I2417" s="250" t="s">
        <v>8117</v>
      </c>
      <c r="J2417" s="250">
        <v>1.0</v>
      </c>
      <c r="K2417" s="251" t="s">
        <v>8118</v>
      </c>
      <c r="L2417" s="250" t="s">
        <v>8126</v>
      </c>
      <c r="M2417" s="250" t="s">
        <v>8127</v>
      </c>
      <c r="N2417" s="252"/>
      <c r="O2417" s="33" t="s">
        <v>1012</v>
      </c>
      <c r="P2417" s="252"/>
      <c r="Q2417" s="250" t="s">
        <v>1013</v>
      </c>
      <c r="R2417" s="250" t="s">
        <v>5232</v>
      </c>
      <c r="S2417" s="250" t="s">
        <v>1015</v>
      </c>
      <c r="T2417" s="250" t="s">
        <v>5233</v>
      </c>
      <c r="U2417" s="53"/>
      <c r="V2417" s="53"/>
      <c r="W2417" s="53"/>
      <c r="X2417" s="53"/>
      <c r="Y2417" s="53"/>
      <c r="Z2417" s="53"/>
      <c r="AA2417" s="53"/>
      <c r="AB2417" s="53"/>
      <c r="AC2417" s="53"/>
      <c r="AD2417" s="53"/>
      <c r="AE2417" s="53"/>
    </row>
    <row r="2418" ht="14.25" customHeight="1">
      <c r="A2418" s="157" t="str">
        <f t="shared" si="5"/>
        <v>191028_SRL3-F7_00KX8_00L8L_M03_I_1</v>
      </c>
      <c r="B2418" s="47" t="s">
        <v>5738</v>
      </c>
      <c r="C2418" s="160" t="s">
        <v>8522</v>
      </c>
      <c r="D2418" s="33" t="s">
        <v>5737</v>
      </c>
      <c r="E2418" s="33" t="s">
        <v>5739</v>
      </c>
      <c r="F2418" s="195">
        <v>47045.0</v>
      </c>
      <c r="G2418" s="250" t="s">
        <v>5229</v>
      </c>
      <c r="H2418" s="250" t="s">
        <v>1219</v>
      </c>
      <c r="I2418" s="250" t="s">
        <v>8117</v>
      </c>
      <c r="J2418" s="250">
        <v>1.0</v>
      </c>
      <c r="K2418" s="251" t="s">
        <v>8118</v>
      </c>
      <c r="L2418" s="250" t="s">
        <v>8126</v>
      </c>
      <c r="M2418" s="250" t="s">
        <v>8127</v>
      </c>
      <c r="N2418" s="252"/>
      <c r="O2418" s="33" t="s">
        <v>1012</v>
      </c>
      <c r="P2418" s="252"/>
      <c r="Q2418" s="250" t="s">
        <v>1013</v>
      </c>
      <c r="R2418" s="250" t="s">
        <v>5232</v>
      </c>
      <c r="S2418" s="250" t="s">
        <v>1015</v>
      </c>
      <c r="T2418" s="250" t="s">
        <v>5233</v>
      </c>
      <c r="U2418" s="53"/>
      <c r="V2418" s="53"/>
      <c r="W2418" s="53"/>
      <c r="X2418" s="53"/>
      <c r="Y2418" s="53"/>
      <c r="Z2418" s="53"/>
      <c r="AA2418" s="53"/>
      <c r="AB2418" s="53"/>
      <c r="AC2418" s="53"/>
      <c r="AD2418" s="53"/>
      <c r="AE2418" s="53"/>
    </row>
    <row r="2419" ht="14.25" customHeight="1">
      <c r="A2419" s="157" t="str">
        <f t="shared" si="5"/>
        <v>191028_SRL3-F8_00KX9_00L8M_M03_I_1</v>
      </c>
      <c r="B2419" s="47" t="s">
        <v>5744</v>
      </c>
      <c r="C2419" s="160" t="s">
        <v>8523</v>
      </c>
      <c r="D2419" s="33" t="s">
        <v>5743</v>
      </c>
      <c r="E2419" s="33" t="s">
        <v>5745</v>
      </c>
      <c r="F2419" s="195">
        <v>47045.0</v>
      </c>
      <c r="G2419" s="250" t="s">
        <v>5229</v>
      </c>
      <c r="H2419" s="250" t="s">
        <v>1219</v>
      </c>
      <c r="I2419" s="250" t="s">
        <v>8117</v>
      </c>
      <c r="J2419" s="250">
        <v>1.0</v>
      </c>
      <c r="K2419" s="251" t="s">
        <v>8118</v>
      </c>
      <c r="L2419" s="250" t="s">
        <v>8126</v>
      </c>
      <c r="M2419" s="250" t="s">
        <v>8127</v>
      </c>
      <c r="N2419" s="252"/>
      <c r="O2419" s="33" t="s">
        <v>1012</v>
      </c>
      <c r="P2419" s="252"/>
      <c r="Q2419" s="250" t="s">
        <v>1013</v>
      </c>
      <c r="R2419" s="250" t="s">
        <v>5232</v>
      </c>
      <c r="S2419" s="250" t="s">
        <v>1015</v>
      </c>
      <c r="T2419" s="250" t="s">
        <v>5233</v>
      </c>
      <c r="U2419" s="53"/>
      <c r="V2419" s="53"/>
      <c r="W2419" s="53"/>
      <c r="X2419" s="53"/>
      <c r="Y2419" s="53"/>
      <c r="Z2419" s="53"/>
      <c r="AA2419" s="53"/>
      <c r="AB2419" s="53"/>
      <c r="AC2419" s="53"/>
      <c r="AD2419" s="53"/>
      <c r="AE2419" s="53"/>
    </row>
    <row r="2420" ht="14.25" customHeight="1">
      <c r="A2420" s="157" t="str">
        <f t="shared" si="5"/>
        <v>191028_SRL3-F9_00KXA_00L8N_M03_I_1</v>
      </c>
      <c r="B2420" s="47" t="s">
        <v>5747</v>
      </c>
      <c r="C2420" s="160" t="s">
        <v>8524</v>
      </c>
      <c r="D2420" s="33" t="s">
        <v>5746</v>
      </c>
      <c r="E2420" s="33" t="s">
        <v>5748</v>
      </c>
      <c r="F2420" s="195">
        <v>47045.0</v>
      </c>
      <c r="G2420" s="250" t="s">
        <v>5229</v>
      </c>
      <c r="H2420" s="250" t="s">
        <v>1219</v>
      </c>
      <c r="I2420" s="250" t="s">
        <v>8117</v>
      </c>
      <c r="J2420" s="250">
        <v>1.0</v>
      </c>
      <c r="K2420" s="251" t="s">
        <v>8118</v>
      </c>
      <c r="L2420" s="250" t="s">
        <v>8126</v>
      </c>
      <c r="M2420" s="250" t="s">
        <v>8127</v>
      </c>
      <c r="N2420" s="252"/>
      <c r="O2420" s="33" t="s">
        <v>1012</v>
      </c>
      <c r="P2420" s="252"/>
      <c r="Q2420" s="250" t="s">
        <v>1013</v>
      </c>
      <c r="R2420" s="250" t="s">
        <v>5232</v>
      </c>
      <c r="S2420" s="250" t="s">
        <v>1015</v>
      </c>
      <c r="T2420" s="250" t="s">
        <v>5233</v>
      </c>
      <c r="U2420" s="53"/>
      <c r="V2420" s="53"/>
      <c r="W2420" s="53"/>
      <c r="X2420" s="53"/>
      <c r="Y2420" s="53"/>
      <c r="Z2420" s="53"/>
      <c r="AA2420" s="53"/>
      <c r="AB2420" s="53"/>
      <c r="AC2420" s="53"/>
      <c r="AD2420" s="53"/>
      <c r="AE2420" s="53"/>
    </row>
    <row r="2421" ht="14.25" customHeight="1">
      <c r="A2421" s="157" t="str">
        <f t="shared" si="5"/>
        <v>191028_SRL3-F10_00KXB_00L8O_M03_I_1</v>
      </c>
      <c r="B2421" s="47" t="s">
        <v>5752</v>
      </c>
      <c r="C2421" s="160" t="s">
        <v>8525</v>
      </c>
      <c r="D2421" s="33" t="s">
        <v>5751</v>
      </c>
      <c r="E2421" s="33" t="s">
        <v>5753</v>
      </c>
      <c r="F2421" s="195">
        <v>47045.0</v>
      </c>
      <c r="G2421" s="250" t="s">
        <v>5229</v>
      </c>
      <c r="H2421" s="250" t="s">
        <v>1219</v>
      </c>
      <c r="I2421" s="250" t="s">
        <v>8117</v>
      </c>
      <c r="J2421" s="250">
        <v>1.0</v>
      </c>
      <c r="K2421" s="251" t="s">
        <v>8118</v>
      </c>
      <c r="L2421" s="250" t="s">
        <v>8126</v>
      </c>
      <c r="M2421" s="250" t="s">
        <v>8127</v>
      </c>
      <c r="N2421" s="252"/>
      <c r="O2421" s="33" t="s">
        <v>1012</v>
      </c>
      <c r="P2421" s="252"/>
      <c r="Q2421" s="250" t="s">
        <v>1013</v>
      </c>
      <c r="R2421" s="250" t="s">
        <v>5232</v>
      </c>
      <c r="S2421" s="250" t="s">
        <v>1015</v>
      </c>
      <c r="T2421" s="250" t="s">
        <v>5233</v>
      </c>
      <c r="U2421" s="53"/>
      <c r="V2421" s="53"/>
      <c r="W2421" s="53"/>
      <c r="X2421" s="53"/>
      <c r="Y2421" s="53"/>
      <c r="Z2421" s="53"/>
      <c r="AA2421" s="53"/>
      <c r="AB2421" s="53"/>
      <c r="AC2421" s="53"/>
      <c r="AD2421" s="53"/>
      <c r="AE2421" s="53"/>
    </row>
    <row r="2422" ht="14.25" customHeight="1">
      <c r="A2422" s="157" t="str">
        <f t="shared" si="5"/>
        <v>191028_SRL3-F11_00KXC_00L8P_M03_I_1</v>
      </c>
      <c r="B2422" s="47" t="s">
        <v>5757</v>
      </c>
      <c r="C2422" s="160" t="s">
        <v>8526</v>
      </c>
      <c r="D2422" s="33" t="s">
        <v>5756</v>
      </c>
      <c r="E2422" s="33" t="s">
        <v>5758</v>
      </c>
      <c r="F2422" s="195">
        <v>47045.0</v>
      </c>
      <c r="G2422" s="250" t="s">
        <v>5229</v>
      </c>
      <c r="H2422" s="250" t="s">
        <v>1219</v>
      </c>
      <c r="I2422" s="250" t="s">
        <v>8117</v>
      </c>
      <c r="J2422" s="250">
        <v>1.0</v>
      </c>
      <c r="K2422" s="251" t="s">
        <v>8118</v>
      </c>
      <c r="L2422" s="250" t="s">
        <v>8126</v>
      </c>
      <c r="M2422" s="250" t="s">
        <v>8127</v>
      </c>
      <c r="N2422" s="252"/>
      <c r="O2422" s="33" t="s">
        <v>1012</v>
      </c>
      <c r="P2422" s="252"/>
      <c r="Q2422" s="250" t="s">
        <v>1013</v>
      </c>
      <c r="R2422" s="250" t="s">
        <v>5232</v>
      </c>
      <c r="S2422" s="250" t="s">
        <v>1015</v>
      </c>
      <c r="T2422" s="250" t="s">
        <v>5233</v>
      </c>
      <c r="U2422" s="53"/>
      <c r="V2422" s="53"/>
      <c r="W2422" s="53"/>
      <c r="X2422" s="53"/>
      <c r="Y2422" s="53"/>
      <c r="Z2422" s="53"/>
      <c r="AA2422" s="53"/>
      <c r="AB2422" s="53"/>
      <c r="AC2422" s="53"/>
      <c r="AD2422" s="53"/>
      <c r="AE2422" s="53"/>
    </row>
    <row r="2423" ht="14.25" customHeight="1">
      <c r="A2423" s="157" t="str">
        <f t="shared" si="5"/>
        <v>191028_SRL3-F12_00KXD_00L8Q_M03_I_1</v>
      </c>
      <c r="B2423" s="47" t="s">
        <v>5762</v>
      </c>
      <c r="C2423" s="160" t="s">
        <v>8527</v>
      </c>
      <c r="D2423" s="33" t="s">
        <v>5761</v>
      </c>
      <c r="E2423" s="33" t="s">
        <v>5763</v>
      </c>
      <c r="F2423" s="195">
        <v>47045.0</v>
      </c>
      <c r="G2423" s="250" t="s">
        <v>5229</v>
      </c>
      <c r="H2423" s="250" t="s">
        <v>1219</v>
      </c>
      <c r="I2423" s="250" t="s">
        <v>8117</v>
      </c>
      <c r="J2423" s="250">
        <v>1.0</v>
      </c>
      <c r="K2423" s="251" t="s">
        <v>8118</v>
      </c>
      <c r="L2423" s="250" t="s">
        <v>8126</v>
      </c>
      <c r="M2423" s="250" t="s">
        <v>8127</v>
      </c>
      <c r="N2423" s="252"/>
      <c r="O2423" s="33" t="s">
        <v>1012</v>
      </c>
      <c r="P2423" s="252"/>
      <c r="Q2423" s="250" t="s">
        <v>1013</v>
      </c>
      <c r="R2423" s="250" t="s">
        <v>5232</v>
      </c>
      <c r="S2423" s="250" t="s">
        <v>1015</v>
      </c>
      <c r="T2423" s="250" t="s">
        <v>5233</v>
      </c>
      <c r="U2423" s="53"/>
      <c r="V2423" s="53"/>
      <c r="W2423" s="53"/>
      <c r="X2423" s="53"/>
      <c r="Y2423" s="53"/>
      <c r="Z2423" s="53"/>
      <c r="AA2423" s="53"/>
      <c r="AB2423" s="53"/>
      <c r="AC2423" s="53"/>
      <c r="AD2423" s="53"/>
      <c r="AE2423" s="53"/>
    </row>
    <row r="2424" ht="14.25" customHeight="1">
      <c r="A2424" s="157" t="str">
        <f t="shared" si="5"/>
        <v>191028_SRL3-F13_00KXE_00L8R_M03_I_1</v>
      </c>
      <c r="B2424" s="47" t="s">
        <v>5766</v>
      </c>
      <c r="C2424" s="160" t="s">
        <v>8528</v>
      </c>
      <c r="D2424" s="33" t="s">
        <v>5765</v>
      </c>
      <c r="E2424" s="33" t="s">
        <v>5767</v>
      </c>
      <c r="F2424" s="195">
        <v>47045.0</v>
      </c>
      <c r="G2424" s="250" t="s">
        <v>5229</v>
      </c>
      <c r="H2424" s="250" t="s">
        <v>1219</v>
      </c>
      <c r="I2424" s="250" t="s">
        <v>8117</v>
      </c>
      <c r="J2424" s="250">
        <v>1.0</v>
      </c>
      <c r="K2424" s="251" t="s">
        <v>8118</v>
      </c>
      <c r="L2424" s="250" t="s">
        <v>8126</v>
      </c>
      <c r="M2424" s="250" t="s">
        <v>8127</v>
      </c>
      <c r="N2424" s="252"/>
      <c r="O2424" s="33" t="s">
        <v>1012</v>
      </c>
      <c r="P2424" s="252"/>
      <c r="Q2424" s="250" t="s">
        <v>1013</v>
      </c>
      <c r="R2424" s="250" t="s">
        <v>5232</v>
      </c>
      <c r="S2424" s="250" t="s">
        <v>1015</v>
      </c>
      <c r="T2424" s="250" t="s">
        <v>5233</v>
      </c>
      <c r="U2424" s="53"/>
      <c r="V2424" s="53"/>
      <c r="W2424" s="53"/>
      <c r="X2424" s="53"/>
      <c r="Y2424" s="53"/>
      <c r="Z2424" s="53"/>
      <c r="AA2424" s="53"/>
      <c r="AB2424" s="53"/>
      <c r="AC2424" s="53"/>
      <c r="AD2424" s="53"/>
      <c r="AE2424" s="53"/>
    </row>
    <row r="2425" ht="14.25" customHeight="1">
      <c r="A2425" s="157" t="str">
        <f t="shared" si="5"/>
        <v>191028_SRL3-F14_00KXF_00L8S_M03_I_1</v>
      </c>
      <c r="B2425" s="47" t="s">
        <v>5771</v>
      </c>
      <c r="C2425" s="160" t="s">
        <v>8529</v>
      </c>
      <c r="D2425" s="33" t="s">
        <v>5770</v>
      </c>
      <c r="E2425" s="33" t="s">
        <v>5772</v>
      </c>
      <c r="F2425" s="195">
        <v>47045.0</v>
      </c>
      <c r="G2425" s="250" t="s">
        <v>5229</v>
      </c>
      <c r="H2425" s="250" t="s">
        <v>1219</v>
      </c>
      <c r="I2425" s="250" t="s">
        <v>8117</v>
      </c>
      <c r="J2425" s="250">
        <v>1.0</v>
      </c>
      <c r="K2425" s="251" t="s">
        <v>8118</v>
      </c>
      <c r="L2425" s="250" t="s">
        <v>8126</v>
      </c>
      <c r="M2425" s="250" t="s">
        <v>8127</v>
      </c>
      <c r="N2425" s="252"/>
      <c r="O2425" s="33" t="s">
        <v>1012</v>
      </c>
      <c r="P2425" s="252"/>
      <c r="Q2425" s="250" t="s">
        <v>1013</v>
      </c>
      <c r="R2425" s="250" t="s">
        <v>5232</v>
      </c>
      <c r="S2425" s="250" t="s">
        <v>1015</v>
      </c>
      <c r="T2425" s="250" t="s">
        <v>5233</v>
      </c>
      <c r="U2425" s="53"/>
      <c r="V2425" s="53"/>
      <c r="W2425" s="53"/>
      <c r="X2425" s="53"/>
      <c r="Y2425" s="53"/>
      <c r="Z2425" s="53"/>
      <c r="AA2425" s="53"/>
      <c r="AB2425" s="53"/>
      <c r="AC2425" s="53"/>
      <c r="AD2425" s="53"/>
      <c r="AE2425" s="53"/>
    </row>
    <row r="2426" ht="14.25" customHeight="1">
      <c r="A2426" s="157" t="str">
        <f t="shared" si="5"/>
        <v>191028_SRL3-F15_00KXG_00L8T_M03_I_1</v>
      </c>
      <c r="B2426" s="47" t="s">
        <v>5777</v>
      </c>
      <c r="C2426" s="160" t="s">
        <v>8530</v>
      </c>
      <c r="D2426" s="33" t="s">
        <v>5776</v>
      </c>
      <c r="E2426" s="33" t="s">
        <v>5779</v>
      </c>
      <c r="F2426" s="195">
        <v>47045.0</v>
      </c>
      <c r="G2426" s="250" t="s">
        <v>5229</v>
      </c>
      <c r="H2426" s="250" t="s">
        <v>1219</v>
      </c>
      <c r="I2426" s="250" t="s">
        <v>8117</v>
      </c>
      <c r="J2426" s="250">
        <v>1.0</v>
      </c>
      <c r="K2426" s="251" t="s">
        <v>8118</v>
      </c>
      <c r="L2426" s="250" t="s">
        <v>8126</v>
      </c>
      <c r="M2426" s="250" t="s">
        <v>8127</v>
      </c>
      <c r="N2426" s="252"/>
      <c r="O2426" s="33" t="s">
        <v>1012</v>
      </c>
      <c r="P2426" s="252"/>
      <c r="Q2426" s="250" t="s">
        <v>1013</v>
      </c>
      <c r="R2426" s="250" t="s">
        <v>5232</v>
      </c>
      <c r="S2426" s="250" t="s">
        <v>1015</v>
      </c>
      <c r="T2426" s="250" t="s">
        <v>5233</v>
      </c>
      <c r="U2426" s="53"/>
      <c r="V2426" s="53"/>
      <c r="W2426" s="53"/>
      <c r="X2426" s="53"/>
      <c r="Y2426" s="53"/>
      <c r="Z2426" s="53"/>
      <c r="AA2426" s="53"/>
      <c r="AB2426" s="53"/>
      <c r="AC2426" s="53"/>
      <c r="AD2426" s="53"/>
      <c r="AE2426" s="53"/>
    </row>
    <row r="2427" ht="14.25" customHeight="1">
      <c r="A2427" s="157" t="str">
        <f t="shared" si="5"/>
        <v>191029_HEK-QCS_000F2_00L8U_M04_S_1</v>
      </c>
      <c r="B2427" s="158" t="s">
        <v>108</v>
      </c>
      <c r="C2427" s="160" t="s">
        <v>8531</v>
      </c>
      <c r="D2427" s="235" t="s">
        <v>109</v>
      </c>
      <c r="E2427" s="249" t="s">
        <v>109</v>
      </c>
      <c r="F2427" s="195">
        <v>47410.0</v>
      </c>
      <c r="G2427" s="33" t="s">
        <v>1419</v>
      </c>
      <c r="H2427" s="33" t="s">
        <v>122</v>
      </c>
      <c r="I2427" s="33" t="s">
        <v>1007</v>
      </c>
      <c r="J2427" s="35">
        <v>1.0</v>
      </c>
      <c r="K2427" s="185" t="s">
        <v>1009</v>
      </c>
      <c r="L2427" s="35">
        <v>2.0</v>
      </c>
      <c r="M2427" s="35" t="s">
        <v>1011</v>
      </c>
      <c r="N2427" s="37"/>
      <c r="O2427" s="33" t="s">
        <v>1012</v>
      </c>
      <c r="P2427" s="32"/>
      <c r="Q2427" s="35" t="s">
        <v>1013</v>
      </c>
      <c r="R2427" s="35" t="s">
        <v>1438</v>
      </c>
      <c r="S2427" s="35" t="s">
        <v>1015</v>
      </c>
      <c r="T2427" s="35" t="s">
        <v>3235</v>
      </c>
      <c r="U2427" s="53"/>
      <c r="V2427" s="53"/>
      <c r="W2427" s="53"/>
      <c r="X2427" s="53"/>
      <c r="Y2427" s="53"/>
      <c r="Z2427" s="53"/>
      <c r="AA2427" s="53"/>
      <c r="AB2427" s="53"/>
      <c r="AC2427" s="53"/>
      <c r="AD2427" s="53"/>
      <c r="AE2427" s="53"/>
    </row>
    <row r="2428" ht="14.25" customHeight="1">
      <c r="A2428" s="157" t="str">
        <f t="shared" si="5"/>
        <v>191029_HEK-QCS_00J8W_00L8V_M04_S_1</v>
      </c>
      <c r="B2428" s="158" t="s">
        <v>5768</v>
      </c>
      <c r="C2428" s="160" t="s">
        <v>8532</v>
      </c>
      <c r="D2428" s="235" t="s">
        <v>109</v>
      </c>
      <c r="E2428" s="249" t="s">
        <v>109</v>
      </c>
      <c r="F2428" s="195">
        <v>47410.0</v>
      </c>
      <c r="G2428" s="33" t="s">
        <v>1419</v>
      </c>
      <c r="H2428" s="33" t="s">
        <v>122</v>
      </c>
      <c r="I2428" s="33" t="s">
        <v>1007</v>
      </c>
      <c r="J2428" s="35">
        <v>1.0</v>
      </c>
      <c r="K2428" s="185" t="s">
        <v>1009</v>
      </c>
      <c r="L2428" s="35">
        <v>2.0</v>
      </c>
      <c r="M2428" s="35" t="s">
        <v>1011</v>
      </c>
      <c r="N2428" s="37"/>
      <c r="O2428" s="33" t="s">
        <v>1012</v>
      </c>
      <c r="P2428" s="32"/>
      <c r="Q2428" s="35" t="s">
        <v>1013</v>
      </c>
      <c r="R2428" s="35" t="s">
        <v>1438</v>
      </c>
      <c r="S2428" s="35" t="s">
        <v>1015</v>
      </c>
      <c r="T2428" s="35" t="s">
        <v>3235</v>
      </c>
      <c r="U2428" s="53"/>
      <c r="V2428" s="53"/>
      <c r="W2428" s="53"/>
      <c r="X2428" s="53"/>
      <c r="Y2428" s="53"/>
      <c r="Z2428" s="53"/>
      <c r="AA2428" s="53"/>
      <c r="AB2428" s="53"/>
      <c r="AC2428" s="53"/>
      <c r="AD2428" s="53"/>
      <c r="AE2428" s="53"/>
    </row>
    <row r="2429" ht="14.25" customHeight="1">
      <c r="A2429" s="157" t="str">
        <f t="shared" si="5"/>
        <v>191029_B7-T3-1_00B7U_00L8W_M04_S_1</v>
      </c>
      <c r="B2429" s="160" t="s">
        <v>960</v>
      </c>
      <c r="C2429" s="160" t="s">
        <v>1639</v>
      </c>
      <c r="D2429" s="33" t="s">
        <v>8533</v>
      </c>
      <c r="E2429" s="149">
        <v>2875.0</v>
      </c>
      <c r="F2429" s="195">
        <v>47410.0</v>
      </c>
      <c r="G2429" s="33" t="s">
        <v>1419</v>
      </c>
      <c r="H2429" s="33" t="s">
        <v>122</v>
      </c>
      <c r="I2429" s="33" t="s">
        <v>1007</v>
      </c>
      <c r="J2429" s="35">
        <v>1.0</v>
      </c>
      <c r="K2429" s="185" t="s">
        <v>1009</v>
      </c>
      <c r="L2429" s="35">
        <v>2.0</v>
      </c>
      <c r="M2429" s="35" t="s">
        <v>1011</v>
      </c>
      <c r="N2429" s="107" t="s">
        <v>8534</v>
      </c>
      <c r="O2429" s="33" t="s">
        <v>1012</v>
      </c>
      <c r="P2429" s="32"/>
      <c r="Q2429" s="35" t="s">
        <v>1013</v>
      </c>
      <c r="R2429" s="35" t="s">
        <v>1438</v>
      </c>
      <c r="S2429" s="35" t="s">
        <v>1015</v>
      </c>
      <c r="T2429" s="35" t="s">
        <v>3235</v>
      </c>
      <c r="U2429" s="53"/>
      <c r="V2429" s="53"/>
      <c r="W2429" s="53"/>
      <c r="X2429" s="53"/>
      <c r="Y2429" s="53"/>
      <c r="Z2429" s="53"/>
      <c r="AA2429" s="53"/>
      <c r="AB2429" s="53"/>
      <c r="AC2429" s="53"/>
      <c r="AD2429" s="53"/>
      <c r="AE2429" s="53"/>
    </row>
    <row r="2430" ht="14.25" customHeight="1">
      <c r="A2430" s="157" t="str">
        <f t="shared" si="5"/>
        <v>191029_B7-T3-2_00B7V_00L8X_M04_S_1</v>
      </c>
      <c r="B2430" s="160" t="s">
        <v>964</v>
      </c>
      <c r="C2430" s="160" t="s">
        <v>1644</v>
      </c>
      <c r="D2430" s="33" t="s">
        <v>8535</v>
      </c>
      <c r="E2430" s="149">
        <v>2740.0</v>
      </c>
      <c r="F2430" s="195">
        <v>47410.0</v>
      </c>
      <c r="G2430" s="33" t="s">
        <v>1419</v>
      </c>
      <c r="H2430" s="33" t="s">
        <v>122</v>
      </c>
      <c r="I2430" s="33" t="s">
        <v>1007</v>
      </c>
      <c r="J2430" s="35">
        <v>1.0</v>
      </c>
      <c r="K2430" s="185" t="s">
        <v>1009</v>
      </c>
      <c r="L2430" s="35">
        <v>2.0</v>
      </c>
      <c r="M2430" s="35" t="s">
        <v>1011</v>
      </c>
      <c r="N2430" s="37"/>
      <c r="O2430" s="33" t="s">
        <v>1012</v>
      </c>
      <c r="P2430" s="32"/>
      <c r="Q2430" s="35" t="s">
        <v>1013</v>
      </c>
      <c r="R2430" s="35" t="s">
        <v>1438</v>
      </c>
      <c r="S2430" s="35" t="s">
        <v>1015</v>
      </c>
      <c r="T2430" s="35" t="s">
        <v>3235</v>
      </c>
      <c r="U2430" s="53"/>
      <c r="V2430" s="53"/>
      <c r="W2430" s="53"/>
      <c r="X2430" s="53"/>
      <c r="Y2430" s="53"/>
      <c r="Z2430" s="53"/>
      <c r="AA2430" s="53"/>
      <c r="AB2430" s="53"/>
      <c r="AC2430" s="53"/>
      <c r="AD2430" s="53"/>
      <c r="AE2430" s="53"/>
    </row>
    <row r="2431" ht="14.25" customHeight="1">
      <c r="A2431" s="157" t="str">
        <f t="shared" si="5"/>
        <v>191029_B7-T3-3_00B7W_00L8Y_M04_S_1</v>
      </c>
      <c r="B2431" s="160" t="s">
        <v>966</v>
      </c>
      <c r="C2431" s="160" t="s">
        <v>1647</v>
      </c>
      <c r="D2431" s="33" t="s">
        <v>8536</v>
      </c>
      <c r="E2431" s="149">
        <v>7116.0</v>
      </c>
      <c r="F2431" s="195">
        <v>47410.0</v>
      </c>
      <c r="G2431" s="33" t="s">
        <v>1419</v>
      </c>
      <c r="H2431" s="33" t="s">
        <v>122</v>
      </c>
      <c r="I2431" s="33" t="s">
        <v>1007</v>
      </c>
      <c r="J2431" s="35">
        <v>1.0</v>
      </c>
      <c r="K2431" s="185" t="s">
        <v>1009</v>
      </c>
      <c r="L2431" s="35">
        <v>2.0</v>
      </c>
      <c r="M2431" s="35" t="s">
        <v>1011</v>
      </c>
      <c r="N2431" s="37"/>
      <c r="O2431" s="33" t="s">
        <v>1012</v>
      </c>
      <c r="P2431" s="32"/>
      <c r="Q2431" s="35" t="s">
        <v>1013</v>
      </c>
      <c r="R2431" s="35" t="s">
        <v>1438</v>
      </c>
      <c r="S2431" s="35" t="s">
        <v>1015</v>
      </c>
      <c r="T2431" s="35" t="s">
        <v>3235</v>
      </c>
      <c r="U2431" s="53"/>
      <c r="V2431" s="53"/>
      <c r="W2431" s="53"/>
      <c r="X2431" s="53"/>
      <c r="Y2431" s="53"/>
      <c r="Z2431" s="53"/>
      <c r="AA2431" s="53"/>
      <c r="AB2431" s="53"/>
      <c r="AC2431" s="53"/>
      <c r="AD2431" s="53"/>
      <c r="AE2431" s="53"/>
    </row>
    <row r="2432" ht="14.25" customHeight="1">
      <c r="A2432" s="157" t="str">
        <f t="shared" si="5"/>
        <v>191029_B7-T3-4_00B7X_00L8Z_M04_S_1</v>
      </c>
      <c r="B2432" s="160" t="s">
        <v>968</v>
      </c>
      <c r="C2432" s="160" t="s">
        <v>1652</v>
      </c>
      <c r="D2432" s="33" t="s">
        <v>8537</v>
      </c>
      <c r="E2432" s="149">
        <v>2351.0</v>
      </c>
      <c r="F2432" s="195">
        <v>47410.0</v>
      </c>
      <c r="G2432" s="33" t="s">
        <v>1419</v>
      </c>
      <c r="H2432" s="33" t="s">
        <v>122</v>
      </c>
      <c r="I2432" s="33" t="s">
        <v>1007</v>
      </c>
      <c r="J2432" s="35">
        <v>1.0</v>
      </c>
      <c r="K2432" s="185" t="s">
        <v>1009</v>
      </c>
      <c r="L2432" s="35">
        <v>2.0</v>
      </c>
      <c r="M2432" s="35" t="s">
        <v>1011</v>
      </c>
      <c r="N2432" s="37"/>
      <c r="O2432" s="33" t="s">
        <v>1012</v>
      </c>
      <c r="P2432" s="32"/>
      <c r="Q2432" s="35" t="s">
        <v>1013</v>
      </c>
      <c r="R2432" s="35" t="s">
        <v>1438</v>
      </c>
      <c r="S2432" s="35" t="s">
        <v>1015</v>
      </c>
      <c r="T2432" s="35" t="s">
        <v>3235</v>
      </c>
      <c r="U2432" s="53"/>
      <c r="V2432" s="53"/>
      <c r="W2432" s="53"/>
      <c r="X2432" s="53"/>
      <c r="Y2432" s="53"/>
      <c r="Z2432" s="53"/>
      <c r="AA2432" s="53"/>
      <c r="AB2432" s="53"/>
      <c r="AC2432" s="53"/>
      <c r="AD2432" s="53"/>
      <c r="AE2432" s="53"/>
    </row>
    <row r="2433" ht="14.25" customHeight="1">
      <c r="A2433" s="157" t="str">
        <f t="shared" si="5"/>
        <v>191029_B7-T3-5_00B7Y_00L90_M04_S_1</v>
      </c>
      <c r="B2433" s="160" t="s">
        <v>970</v>
      </c>
      <c r="C2433" s="160" t="s">
        <v>1655</v>
      </c>
      <c r="D2433" s="33" t="s">
        <v>8538</v>
      </c>
      <c r="E2433" s="149">
        <v>2542.0</v>
      </c>
      <c r="F2433" s="195">
        <v>47410.0</v>
      </c>
      <c r="G2433" s="33" t="s">
        <v>1419</v>
      </c>
      <c r="H2433" s="33" t="s">
        <v>122</v>
      </c>
      <c r="I2433" s="33" t="s">
        <v>1007</v>
      </c>
      <c r="J2433" s="35">
        <v>1.0</v>
      </c>
      <c r="K2433" s="185" t="s">
        <v>1009</v>
      </c>
      <c r="L2433" s="35">
        <v>2.0</v>
      </c>
      <c r="M2433" s="35" t="s">
        <v>1011</v>
      </c>
      <c r="N2433" s="37"/>
      <c r="O2433" s="33" t="s">
        <v>1012</v>
      </c>
      <c r="P2433" s="32"/>
      <c r="Q2433" s="35" t="s">
        <v>1013</v>
      </c>
      <c r="R2433" s="35" t="s">
        <v>1438</v>
      </c>
      <c r="S2433" s="35" t="s">
        <v>1015</v>
      </c>
      <c r="T2433" s="35" t="s">
        <v>3235</v>
      </c>
      <c r="U2433" s="53"/>
      <c r="V2433" s="53"/>
      <c r="W2433" s="53"/>
      <c r="X2433" s="53"/>
      <c r="Y2433" s="53"/>
      <c r="Z2433" s="53"/>
      <c r="AA2433" s="53"/>
      <c r="AB2433" s="53"/>
      <c r="AC2433" s="53"/>
      <c r="AD2433" s="53"/>
      <c r="AE2433" s="53"/>
    </row>
    <row r="2434" ht="14.25" customHeight="1">
      <c r="A2434" s="157" t="str">
        <f t="shared" si="5"/>
        <v>191029_B7-T3-6_00B7Z_00L91_M04_S_1</v>
      </c>
      <c r="B2434" s="160" t="s">
        <v>973</v>
      </c>
      <c r="C2434" s="160" t="s">
        <v>1660</v>
      </c>
      <c r="D2434" s="33" t="s">
        <v>8539</v>
      </c>
      <c r="E2434" s="149">
        <v>2394.0</v>
      </c>
      <c r="F2434" s="195">
        <v>47410.0</v>
      </c>
      <c r="G2434" s="33" t="s">
        <v>1419</v>
      </c>
      <c r="H2434" s="33" t="s">
        <v>122</v>
      </c>
      <c r="I2434" s="33" t="s">
        <v>1007</v>
      </c>
      <c r="J2434" s="35">
        <v>1.0</v>
      </c>
      <c r="K2434" s="185" t="s">
        <v>1009</v>
      </c>
      <c r="L2434" s="35">
        <v>2.0</v>
      </c>
      <c r="M2434" s="35" t="s">
        <v>1011</v>
      </c>
      <c r="N2434" s="37"/>
      <c r="O2434" s="33" t="s">
        <v>1012</v>
      </c>
      <c r="P2434" s="32"/>
      <c r="Q2434" s="35" t="s">
        <v>1013</v>
      </c>
      <c r="R2434" s="35" t="s">
        <v>1438</v>
      </c>
      <c r="S2434" s="35" t="s">
        <v>1015</v>
      </c>
      <c r="T2434" s="35" t="s">
        <v>3235</v>
      </c>
      <c r="U2434" s="53"/>
      <c r="V2434" s="53"/>
      <c r="W2434" s="53"/>
      <c r="X2434" s="53"/>
      <c r="Y2434" s="53"/>
      <c r="Z2434" s="53"/>
      <c r="AA2434" s="53"/>
      <c r="AB2434" s="53"/>
      <c r="AC2434" s="53"/>
      <c r="AD2434" s="53"/>
      <c r="AE2434" s="53"/>
    </row>
    <row r="2435" ht="14.25" customHeight="1">
      <c r="A2435" s="157" t="str">
        <f t="shared" si="5"/>
        <v>191029_B7-T3-7_00B80_00L92_M04_S_1</v>
      </c>
      <c r="B2435" s="160" t="s">
        <v>975</v>
      </c>
      <c r="C2435" s="160" t="s">
        <v>1663</v>
      </c>
      <c r="D2435" s="33" t="s">
        <v>8540</v>
      </c>
      <c r="E2435" s="149">
        <v>3277.0</v>
      </c>
      <c r="F2435" s="195">
        <v>47410.0</v>
      </c>
      <c r="G2435" s="33" t="s">
        <v>1419</v>
      </c>
      <c r="H2435" s="33" t="s">
        <v>122</v>
      </c>
      <c r="I2435" s="33" t="s">
        <v>1007</v>
      </c>
      <c r="J2435" s="35">
        <v>1.0</v>
      </c>
      <c r="K2435" s="185" t="s">
        <v>1009</v>
      </c>
      <c r="L2435" s="35">
        <v>2.0</v>
      </c>
      <c r="M2435" s="35" t="s">
        <v>1011</v>
      </c>
      <c r="N2435" s="37"/>
      <c r="O2435" s="33" t="s">
        <v>1012</v>
      </c>
      <c r="P2435" s="32"/>
      <c r="Q2435" s="35" t="s">
        <v>1013</v>
      </c>
      <c r="R2435" s="35" t="s">
        <v>1438</v>
      </c>
      <c r="S2435" s="35" t="s">
        <v>1015</v>
      </c>
      <c r="T2435" s="35" t="s">
        <v>3235</v>
      </c>
      <c r="U2435" s="53"/>
      <c r="V2435" s="53"/>
      <c r="W2435" s="53"/>
      <c r="X2435" s="53"/>
      <c r="Y2435" s="53"/>
      <c r="Z2435" s="53"/>
      <c r="AA2435" s="53"/>
      <c r="AB2435" s="53"/>
      <c r="AC2435" s="53"/>
      <c r="AD2435" s="53"/>
      <c r="AE2435" s="53"/>
    </row>
    <row r="2436" ht="14.25" customHeight="1">
      <c r="A2436" s="157" t="str">
        <f t="shared" si="5"/>
        <v>191029_B7-T3-8_00B81_00L93_M04_S_1</v>
      </c>
      <c r="B2436" s="160" t="s">
        <v>979</v>
      </c>
      <c r="C2436" s="160" t="s">
        <v>1668</v>
      </c>
      <c r="D2436" s="33" t="s">
        <v>8541</v>
      </c>
      <c r="E2436" s="149">
        <v>2980.0</v>
      </c>
      <c r="F2436" s="195">
        <v>47410.0</v>
      </c>
      <c r="G2436" s="33" t="s">
        <v>1419</v>
      </c>
      <c r="H2436" s="33" t="s">
        <v>122</v>
      </c>
      <c r="I2436" s="33" t="s">
        <v>1007</v>
      </c>
      <c r="J2436" s="35">
        <v>1.0</v>
      </c>
      <c r="K2436" s="185" t="s">
        <v>1009</v>
      </c>
      <c r="L2436" s="35">
        <v>2.0</v>
      </c>
      <c r="M2436" s="35" t="s">
        <v>1011</v>
      </c>
      <c r="N2436" s="37"/>
      <c r="O2436" s="33" t="s">
        <v>1012</v>
      </c>
      <c r="P2436" s="32"/>
      <c r="Q2436" s="35" t="s">
        <v>1013</v>
      </c>
      <c r="R2436" s="35" t="s">
        <v>1438</v>
      </c>
      <c r="S2436" s="35" t="s">
        <v>1015</v>
      </c>
      <c r="T2436" s="35" t="s">
        <v>3235</v>
      </c>
      <c r="U2436" s="53"/>
      <c r="V2436" s="53"/>
      <c r="W2436" s="53"/>
      <c r="X2436" s="53"/>
      <c r="Y2436" s="53"/>
      <c r="Z2436" s="53"/>
      <c r="AA2436" s="53"/>
      <c r="AB2436" s="53"/>
      <c r="AC2436" s="53"/>
      <c r="AD2436" s="53"/>
      <c r="AE2436" s="53"/>
    </row>
    <row r="2437" ht="14.25" customHeight="1">
      <c r="A2437" s="157" t="str">
        <f t="shared" si="5"/>
        <v>191029_B7-T3-9_00B82_00L94_M04_S_1</v>
      </c>
      <c r="B2437" s="160" t="s">
        <v>996</v>
      </c>
      <c r="C2437" s="160" t="s">
        <v>1671</v>
      </c>
      <c r="D2437" s="33" t="s">
        <v>8542</v>
      </c>
      <c r="E2437" s="149">
        <v>2557.0</v>
      </c>
      <c r="F2437" s="195">
        <v>47410.0</v>
      </c>
      <c r="G2437" s="33" t="s">
        <v>1419</v>
      </c>
      <c r="H2437" s="33" t="s">
        <v>122</v>
      </c>
      <c r="I2437" s="33" t="s">
        <v>1007</v>
      </c>
      <c r="J2437" s="35">
        <v>1.0</v>
      </c>
      <c r="K2437" s="185" t="s">
        <v>1009</v>
      </c>
      <c r="L2437" s="35">
        <v>2.0</v>
      </c>
      <c r="M2437" s="35" t="s">
        <v>1011</v>
      </c>
      <c r="N2437" s="37"/>
      <c r="O2437" s="33" t="s">
        <v>1012</v>
      </c>
      <c r="P2437" s="32"/>
      <c r="Q2437" s="35" t="s">
        <v>1013</v>
      </c>
      <c r="R2437" s="35" t="s">
        <v>1438</v>
      </c>
      <c r="S2437" s="35" t="s">
        <v>1015</v>
      </c>
      <c r="T2437" s="35" t="s">
        <v>3235</v>
      </c>
      <c r="U2437" s="53"/>
      <c r="V2437" s="53"/>
      <c r="W2437" s="53"/>
      <c r="X2437" s="53"/>
      <c r="Y2437" s="53"/>
      <c r="Z2437" s="53"/>
      <c r="AA2437" s="53"/>
      <c r="AB2437" s="53"/>
      <c r="AC2437" s="53"/>
      <c r="AD2437" s="53"/>
      <c r="AE2437" s="53"/>
    </row>
    <row r="2438" ht="14.25" customHeight="1">
      <c r="A2438" s="157" t="str">
        <f t="shared" si="5"/>
        <v>191029_B7-T3-10_00B83_00L95_M04_S_1</v>
      </c>
      <c r="B2438" s="160" t="s">
        <v>1003</v>
      </c>
      <c r="C2438" s="160" t="s">
        <v>1676</v>
      </c>
      <c r="D2438" s="33" t="s">
        <v>8543</v>
      </c>
      <c r="E2438" s="156">
        <v>4307.0</v>
      </c>
      <c r="F2438" s="195">
        <v>47410.0</v>
      </c>
      <c r="G2438" s="33" t="s">
        <v>1419</v>
      </c>
      <c r="H2438" s="33" t="s">
        <v>122</v>
      </c>
      <c r="I2438" s="33" t="s">
        <v>1007</v>
      </c>
      <c r="J2438" s="35">
        <v>1.0</v>
      </c>
      <c r="K2438" s="185" t="s">
        <v>1009</v>
      </c>
      <c r="L2438" s="35">
        <v>2.0</v>
      </c>
      <c r="M2438" s="35" t="s">
        <v>1011</v>
      </c>
      <c r="N2438" s="37"/>
      <c r="O2438" s="33" t="s">
        <v>1012</v>
      </c>
      <c r="P2438" s="32"/>
      <c r="Q2438" s="35" t="s">
        <v>1013</v>
      </c>
      <c r="R2438" s="35" t="s">
        <v>1438</v>
      </c>
      <c r="S2438" s="35" t="s">
        <v>1015</v>
      </c>
      <c r="T2438" s="35" t="s">
        <v>3235</v>
      </c>
      <c r="U2438" s="53"/>
      <c r="V2438" s="53"/>
      <c r="W2438" s="53"/>
      <c r="X2438" s="53"/>
      <c r="Y2438" s="53"/>
      <c r="Z2438" s="53"/>
      <c r="AA2438" s="53"/>
      <c r="AB2438" s="53"/>
      <c r="AC2438" s="53"/>
      <c r="AD2438" s="53"/>
      <c r="AE2438" s="53"/>
    </row>
    <row r="2439" ht="14.25" customHeight="1">
      <c r="A2439" s="157" t="str">
        <f t="shared" si="5"/>
        <v>191029_B7-T3-11_00B84_00L96_M04_S_1</v>
      </c>
      <c r="B2439" s="160" t="s">
        <v>1008</v>
      </c>
      <c r="C2439" s="160" t="s">
        <v>1680</v>
      </c>
      <c r="D2439" s="33" t="s">
        <v>8544</v>
      </c>
      <c r="E2439" s="156">
        <v>3205.0</v>
      </c>
      <c r="F2439" s="195">
        <v>47410.0</v>
      </c>
      <c r="G2439" s="33" t="s">
        <v>1419</v>
      </c>
      <c r="H2439" s="33" t="s">
        <v>122</v>
      </c>
      <c r="I2439" s="33" t="s">
        <v>1007</v>
      </c>
      <c r="J2439" s="35">
        <v>1.0</v>
      </c>
      <c r="K2439" s="185" t="s">
        <v>1009</v>
      </c>
      <c r="L2439" s="35">
        <v>2.0</v>
      </c>
      <c r="M2439" s="35" t="s">
        <v>1011</v>
      </c>
      <c r="N2439" s="37"/>
      <c r="O2439" s="33" t="s">
        <v>1012</v>
      </c>
      <c r="P2439" s="32"/>
      <c r="Q2439" s="35" t="s">
        <v>1013</v>
      </c>
      <c r="R2439" s="35" t="s">
        <v>1438</v>
      </c>
      <c r="S2439" s="35" t="s">
        <v>1015</v>
      </c>
      <c r="T2439" s="35" t="s">
        <v>3235</v>
      </c>
      <c r="U2439" s="53"/>
      <c r="V2439" s="53"/>
      <c r="W2439" s="53"/>
      <c r="X2439" s="53"/>
      <c r="Y2439" s="53"/>
      <c r="Z2439" s="53"/>
      <c r="AA2439" s="53"/>
      <c r="AB2439" s="53"/>
      <c r="AC2439" s="53"/>
      <c r="AD2439" s="53"/>
      <c r="AE2439" s="53"/>
    </row>
    <row r="2440" ht="14.25" customHeight="1">
      <c r="A2440" s="157" t="str">
        <f t="shared" si="5"/>
        <v>191029_B7-T3-12_00B85_00L97_M04_S_1</v>
      </c>
      <c r="B2440" s="160" t="s">
        <v>1019</v>
      </c>
      <c r="C2440" s="160" t="s">
        <v>1685</v>
      </c>
      <c r="D2440" s="33" t="s">
        <v>8545</v>
      </c>
      <c r="E2440" s="156">
        <v>3748.0</v>
      </c>
      <c r="F2440" s="195">
        <v>47410.0</v>
      </c>
      <c r="G2440" s="33" t="s">
        <v>1419</v>
      </c>
      <c r="H2440" s="33" t="s">
        <v>122</v>
      </c>
      <c r="I2440" s="33" t="s">
        <v>1007</v>
      </c>
      <c r="J2440" s="35">
        <v>1.0</v>
      </c>
      <c r="K2440" s="185" t="s">
        <v>1009</v>
      </c>
      <c r="L2440" s="35">
        <v>2.0</v>
      </c>
      <c r="M2440" s="35" t="s">
        <v>1011</v>
      </c>
      <c r="N2440" s="37"/>
      <c r="O2440" s="33" t="s">
        <v>1012</v>
      </c>
      <c r="P2440" s="32"/>
      <c r="Q2440" s="35" t="s">
        <v>1013</v>
      </c>
      <c r="R2440" s="35" t="s">
        <v>1438</v>
      </c>
      <c r="S2440" s="35" t="s">
        <v>1015</v>
      </c>
      <c r="T2440" s="35" t="s">
        <v>3235</v>
      </c>
      <c r="U2440" s="53"/>
      <c r="V2440" s="53"/>
      <c r="W2440" s="53"/>
      <c r="X2440" s="53"/>
      <c r="Y2440" s="53"/>
      <c r="Z2440" s="53"/>
      <c r="AA2440" s="53"/>
      <c r="AB2440" s="53"/>
      <c r="AC2440" s="53"/>
      <c r="AD2440" s="53"/>
      <c r="AE2440" s="53"/>
    </row>
    <row r="2441" ht="14.25" customHeight="1">
      <c r="A2441" s="157" t="str">
        <f t="shared" si="5"/>
        <v>191029_B7-T3-13_00B86_00L98_M04_S_1</v>
      </c>
      <c r="B2441" s="160" t="s">
        <v>1025</v>
      </c>
      <c r="C2441" s="160" t="s">
        <v>1688</v>
      </c>
      <c r="D2441" s="33" t="s">
        <v>8546</v>
      </c>
      <c r="E2441" s="156">
        <v>5953.0</v>
      </c>
      <c r="F2441" s="195">
        <v>47410.0</v>
      </c>
      <c r="G2441" s="33" t="s">
        <v>1419</v>
      </c>
      <c r="H2441" s="33" t="s">
        <v>122</v>
      </c>
      <c r="I2441" s="33" t="s">
        <v>1007</v>
      </c>
      <c r="J2441" s="35">
        <v>1.0</v>
      </c>
      <c r="K2441" s="185" t="s">
        <v>1009</v>
      </c>
      <c r="L2441" s="35">
        <v>2.0</v>
      </c>
      <c r="M2441" s="35" t="s">
        <v>1011</v>
      </c>
      <c r="N2441" s="37"/>
      <c r="O2441" s="33" t="s">
        <v>1012</v>
      </c>
      <c r="P2441" s="32"/>
      <c r="Q2441" s="35" t="s">
        <v>1013</v>
      </c>
      <c r="R2441" s="35" t="s">
        <v>1438</v>
      </c>
      <c r="S2441" s="35" t="s">
        <v>1015</v>
      </c>
      <c r="T2441" s="35" t="s">
        <v>3235</v>
      </c>
      <c r="U2441" s="53"/>
      <c r="V2441" s="53"/>
      <c r="W2441" s="53"/>
      <c r="X2441" s="53"/>
      <c r="Y2441" s="53"/>
      <c r="Z2441" s="53"/>
      <c r="AA2441" s="53"/>
      <c r="AB2441" s="53"/>
      <c r="AC2441" s="53"/>
      <c r="AD2441" s="53"/>
      <c r="AE2441" s="53"/>
    </row>
    <row r="2442" ht="14.25" customHeight="1">
      <c r="A2442" s="157" t="str">
        <f t="shared" si="5"/>
        <v>191029_B7-T3-14_00B87_00L99_M04_S_1</v>
      </c>
      <c r="B2442" s="160" t="s">
        <v>1031</v>
      </c>
      <c r="C2442" s="160" t="s">
        <v>1693</v>
      </c>
      <c r="D2442" s="33" t="s">
        <v>8547</v>
      </c>
      <c r="E2442" s="156">
        <v>3435.0</v>
      </c>
      <c r="F2442" s="195">
        <v>47410.0</v>
      </c>
      <c r="G2442" s="33" t="s">
        <v>1419</v>
      </c>
      <c r="H2442" s="33" t="s">
        <v>122</v>
      </c>
      <c r="I2442" s="33" t="s">
        <v>1007</v>
      </c>
      <c r="J2442" s="35">
        <v>1.0</v>
      </c>
      <c r="K2442" s="185" t="s">
        <v>1009</v>
      </c>
      <c r="L2442" s="35">
        <v>2.0</v>
      </c>
      <c r="M2442" s="35" t="s">
        <v>1011</v>
      </c>
      <c r="N2442" s="37"/>
      <c r="O2442" s="33" t="s">
        <v>1012</v>
      </c>
      <c r="P2442" s="32"/>
      <c r="Q2442" s="35" t="s">
        <v>1013</v>
      </c>
      <c r="R2442" s="35" t="s">
        <v>1438</v>
      </c>
      <c r="S2442" s="35" t="s">
        <v>1015</v>
      </c>
      <c r="T2442" s="35" t="s">
        <v>3235</v>
      </c>
      <c r="U2442" s="53"/>
      <c r="V2442" s="53"/>
      <c r="W2442" s="53"/>
      <c r="X2442" s="53"/>
      <c r="Y2442" s="53"/>
      <c r="Z2442" s="53"/>
      <c r="AA2442" s="53"/>
      <c r="AB2442" s="53"/>
      <c r="AC2442" s="53"/>
      <c r="AD2442" s="53"/>
      <c r="AE2442" s="53"/>
    </row>
    <row r="2443" ht="14.25" customHeight="1">
      <c r="A2443" s="157" t="str">
        <f t="shared" si="5"/>
        <v>191029_B7-T3-15_00B88_00L9G_M04_S_1</v>
      </c>
      <c r="B2443" s="160" t="s">
        <v>1039</v>
      </c>
      <c r="C2443" s="160" t="s">
        <v>1696</v>
      </c>
      <c r="D2443" s="33" t="s">
        <v>8548</v>
      </c>
      <c r="E2443" s="33" t="s">
        <v>154</v>
      </c>
      <c r="F2443" s="195">
        <v>47410.0</v>
      </c>
      <c r="G2443" s="33" t="s">
        <v>1419</v>
      </c>
      <c r="H2443" s="33" t="s">
        <v>122</v>
      </c>
      <c r="I2443" s="33" t="s">
        <v>1007</v>
      </c>
      <c r="J2443" s="35">
        <v>1.0</v>
      </c>
      <c r="K2443" s="185" t="s">
        <v>1009</v>
      </c>
      <c r="L2443" s="35">
        <v>2.0</v>
      </c>
      <c r="M2443" s="35" t="s">
        <v>1011</v>
      </c>
      <c r="N2443" s="37"/>
      <c r="O2443" s="33" t="s">
        <v>1012</v>
      </c>
      <c r="P2443" s="32"/>
      <c r="Q2443" s="35" t="s">
        <v>1013</v>
      </c>
      <c r="R2443" s="35" t="s">
        <v>1438</v>
      </c>
      <c r="S2443" s="35" t="s">
        <v>1015</v>
      </c>
      <c r="T2443" s="35" t="s">
        <v>3235</v>
      </c>
      <c r="U2443" s="53"/>
      <c r="V2443" s="53"/>
      <c r="W2443" s="53"/>
      <c r="X2443" s="53"/>
      <c r="Y2443" s="53"/>
      <c r="Z2443" s="53"/>
      <c r="AA2443" s="53"/>
      <c r="AB2443" s="53"/>
      <c r="AC2443" s="53"/>
      <c r="AD2443" s="53"/>
      <c r="AE2443" s="53"/>
    </row>
    <row r="2444" ht="14.25" customHeight="1">
      <c r="A2444" s="157" t="str">
        <f t="shared" si="5"/>
        <v>191029_B7-T3-16_00B89_00L9H_M04_S_1</v>
      </c>
      <c r="B2444" s="160" t="s">
        <v>1045</v>
      </c>
      <c r="C2444" s="160" t="s">
        <v>1701</v>
      </c>
      <c r="D2444" s="33" t="s">
        <v>8549</v>
      </c>
      <c r="E2444" s="33" t="s">
        <v>693</v>
      </c>
      <c r="F2444" s="195">
        <v>47410.0</v>
      </c>
      <c r="G2444" s="33" t="s">
        <v>1419</v>
      </c>
      <c r="H2444" s="33" t="s">
        <v>122</v>
      </c>
      <c r="I2444" s="33" t="s">
        <v>1007</v>
      </c>
      <c r="J2444" s="35">
        <v>1.0</v>
      </c>
      <c r="K2444" s="185" t="s">
        <v>1009</v>
      </c>
      <c r="L2444" s="35">
        <v>2.0</v>
      </c>
      <c r="M2444" s="35" t="s">
        <v>1011</v>
      </c>
      <c r="N2444" s="37"/>
      <c r="O2444" s="33" t="s">
        <v>1012</v>
      </c>
      <c r="P2444" s="32"/>
      <c r="Q2444" s="35" t="s">
        <v>1013</v>
      </c>
      <c r="R2444" s="35" t="s">
        <v>1438</v>
      </c>
      <c r="S2444" s="35" t="s">
        <v>1015</v>
      </c>
      <c r="T2444" s="35" t="s">
        <v>3235</v>
      </c>
      <c r="U2444" s="53"/>
      <c r="V2444" s="53"/>
      <c r="W2444" s="53"/>
      <c r="X2444" s="53"/>
      <c r="Y2444" s="53"/>
      <c r="Z2444" s="53"/>
      <c r="AA2444" s="53"/>
      <c r="AB2444" s="53"/>
      <c r="AC2444" s="53"/>
      <c r="AD2444" s="53"/>
      <c r="AE2444" s="53"/>
    </row>
    <row r="2445" ht="14.25" customHeight="1">
      <c r="A2445" s="157" t="str">
        <f t="shared" si="5"/>
        <v>191029_HEK-QCI_000F2_00L9I_M03_I_1</v>
      </c>
      <c r="B2445" s="158" t="s">
        <v>108</v>
      </c>
      <c r="C2445" s="160" t="s">
        <v>8550</v>
      </c>
      <c r="D2445" s="123" t="s">
        <v>8116</v>
      </c>
      <c r="E2445" s="33" t="s">
        <v>8116</v>
      </c>
      <c r="F2445" s="195">
        <v>47410.0</v>
      </c>
      <c r="G2445" s="250" t="s">
        <v>5229</v>
      </c>
      <c r="H2445" s="250" t="s">
        <v>1219</v>
      </c>
      <c r="I2445" s="250" t="s">
        <v>8117</v>
      </c>
      <c r="J2445" s="250">
        <v>1.0</v>
      </c>
      <c r="K2445" s="253" t="s">
        <v>8118</v>
      </c>
      <c r="L2445" s="250">
        <v>2.0</v>
      </c>
      <c r="M2445" s="250" t="s">
        <v>8124</v>
      </c>
      <c r="N2445" s="252"/>
      <c r="O2445" s="249" t="s">
        <v>7113</v>
      </c>
      <c r="P2445" s="252"/>
      <c r="Q2445" s="250" t="s">
        <v>1013</v>
      </c>
      <c r="R2445" s="250" t="s">
        <v>5232</v>
      </c>
      <c r="S2445" s="250" t="s">
        <v>1015</v>
      </c>
      <c r="T2445" s="250" t="s">
        <v>5233</v>
      </c>
      <c r="U2445" s="53"/>
      <c r="V2445" s="53"/>
      <c r="W2445" s="53"/>
      <c r="X2445" s="53"/>
      <c r="Y2445" s="53"/>
      <c r="Z2445" s="53"/>
      <c r="AA2445" s="53"/>
      <c r="AB2445" s="53"/>
      <c r="AC2445" s="53"/>
      <c r="AD2445" s="53"/>
      <c r="AE2445" s="53"/>
    </row>
    <row r="2446" ht="14.25" customHeight="1">
      <c r="A2446" s="157" t="str">
        <f t="shared" si="5"/>
        <v>191029_SRL4-F1_00KXH_00L9J_M03_I_1</v>
      </c>
      <c r="B2446" s="47" t="s">
        <v>5783</v>
      </c>
      <c r="C2446" s="160" t="s">
        <v>8551</v>
      </c>
      <c r="D2446" s="33" t="s">
        <v>5782</v>
      </c>
      <c r="E2446" s="33" t="s">
        <v>5784</v>
      </c>
      <c r="F2446" s="195">
        <v>47410.0</v>
      </c>
      <c r="G2446" s="250" t="s">
        <v>5229</v>
      </c>
      <c r="H2446" s="250" t="s">
        <v>1219</v>
      </c>
      <c r="I2446" s="250" t="s">
        <v>8117</v>
      </c>
      <c r="J2446" s="250">
        <v>1.0</v>
      </c>
      <c r="K2446" s="253" t="s">
        <v>8118</v>
      </c>
      <c r="L2446" s="250" t="s">
        <v>8126</v>
      </c>
      <c r="M2446" s="250" t="s">
        <v>8127</v>
      </c>
      <c r="N2446" s="252"/>
      <c r="O2446" s="33" t="s">
        <v>1012</v>
      </c>
      <c r="P2446" s="252"/>
      <c r="Q2446" s="250" t="s">
        <v>1013</v>
      </c>
      <c r="R2446" s="250" t="s">
        <v>5232</v>
      </c>
      <c r="S2446" s="250" t="s">
        <v>1015</v>
      </c>
      <c r="T2446" s="250" t="s">
        <v>5233</v>
      </c>
      <c r="U2446" s="53"/>
      <c r="V2446" s="53"/>
      <c r="W2446" s="53"/>
      <c r="X2446" s="53"/>
      <c r="Y2446" s="53"/>
      <c r="Z2446" s="53"/>
      <c r="AA2446" s="53"/>
      <c r="AB2446" s="53"/>
      <c r="AC2446" s="53"/>
      <c r="AD2446" s="53"/>
      <c r="AE2446" s="53"/>
    </row>
    <row r="2447" ht="14.25" customHeight="1">
      <c r="A2447" s="157" t="str">
        <f t="shared" si="5"/>
        <v>191029_SRL4-F2_00KXI_00L9K_M03_I_1</v>
      </c>
      <c r="B2447" s="47" t="s">
        <v>5787</v>
      </c>
      <c r="C2447" s="160" t="s">
        <v>8552</v>
      </c>
      <c r="D2447" s="33" t="s">
        <v>5786</v>
      </c>
      <c r="E2447" s="33" t="s">
        <v>5790</v>
      </c>
      <c r="F2447" s="195">
        <v>47410.0</v>
      </c>
      <c r="G2447" s="250" t="s">
        <v>5229</v>
      </c>
      <c r="H2447" s="250" t="s">
        <v>1219</v>
      </c>
      <c r="I2447" s="250" t="s">
        <v>8117</v>
      </c>
      <c r="J2447" s="250">
        <v>1.0</v>
      </c>
      <c r="K2447" s="253" t="s">
        <v>8118</v>
      </c>
      <c r="L2447" s="250" t="s">
        <v>8126</v>
      </c>
      <c r="M2447" s="250" t="s">
        <v>8127</v>
      </c>
      <c r="N2447" s="252"/>
      <c r="O2447" s="33" t="s">
        <v>1012</v>
      </c>
      <c r="P2447" s="252"/>
      <c r="Q2447" s="250" t="s">
        <v>1013</v>
      </c>
      <c r="R2447" s="250" t="s">
        <v>5232</v>
      </c>
      <c r="S2447" s="250" t="s">
        <v>1015</v>
      </c>
      <c r="T2447" s="250" t="s">
        <v>5233</v>
      </c>
      <c r="U2447" s="53"/>
      <c r="V2447" s="53"/>
      <c r="W2447" s="53"/>
      <c r="X2447" s="53"/>
      <c r="Y2447" s="53"/>
      <c r="Z2447" s="53"/>
      <c r="AA2447" s="53"/>
      <c r="AB2447" s="53"/>
      <c r="AC2447" s="53"/>
      <c r="AD2447" s="53"/>
      <c r="AE2447" s="53"/>
    </row>
    <row r="2448" ht="14.25" customHeight="1">
      <c r="A2448" s="157" t="str">
        <f t="shared" si="5"/>
        <v>191029_SRL4-F3_00KXJ_00L9L_M03_I_1</v>
      </c>
      <c r="B2448" s="47" t="s">
        <v>5793</v>
      </c>
      <c r="C2448" s="160" t="s">
        <v>8553</v>
      </c>
      <c r="D2448" s="33" t="s">
        <v>5792</v>
      </c>
      <c r="E2448" s="33" t="s">
        <v>5794</v>
      </c>
      <c r="F2448" s="195">
        <v>47410.0</v>
      </c>
      <c r="G2448" s="250" t="s">
        <v>5229</v>
      </c>
      <c r="H2448" s="250" t="s">
        <v>1219</v>
      </c>
      <c r="I2448" s="250" t="s">
        <v>8117</v>
      </c>
      <c r="J2448" s="250">
        <v>1.0</v>
      </c>
      <c r="K2448" s="253" t="s">
        <v>8118</v>
      </c>
      <c r="L2448" s="250" t="s">
        <v>8126</v>
      </c>
      <c r="M2448" s="250" t="s">
        <v>8127</v>
      </c>
      <c r="N2448" s="252"/>
      <c r="O2448" s="33" t="s">
        <v>1012</v>
      </c>
      <c r="P2448" s="252"/>
      <c r="Q2448" s="250" t="s">
        <v>1013</v>
      </c>
      <c r="R2448" s="250" t="s">
        <v>5232</v>
      </c>
      <c r="S2448" s="250" t="s">
        <v>1015</v>
      </c>
      <c r="T2448" s="250" t="s">
        <v>5233</v>
      </c>
      <c r="U2448" s="53"/>
      <c r="V2448" s="53"/>
      <c r="W2448" s="53"/>
      <c r="X2448" s="53"/>
      <c r="Y2448" s="53"/>
      <c r="Z2448" s="53"/>
      <c r="AA2448" s="53"/>
      <c r="AB2448" s="53"/>
      <c r="AC2448" s="53"/>
      <c r="AD2448" s="53"/>
      <c r="AE2448" s="53"/>
    </row>
    <row r="2449" ht="14.25" customHeight="1">
      <c r="A2449" s="157" t="str">
        <f t="shared" si="5"/>
        <v>191029_SRL4-F4_00KXK_00L9M_M03_I_1</v>
      </c>
      <c r="B2449" s="47" t="s">
        <v>5798</v>
      </c>
      <c r="C2449" s="160" t="s">
        <v>8554</v>
      </c>
      <c r="D2449" s="33" t="s">
        <v>5797</v>
      </c>
      <c r="E2449" s="33" t="s">
        <v>5799</v>
      </c>
      <c r="F2449" s="195">
        <v>47410.0</v>
      </c>
      <c r="G2449" s="250" t="s">
        <v>5229</v>
      </c>
      <c r="H2449" s="250" t="s">
        <v>1219</v>
      </c>
      <c r="I2449" s="250" t="s">
        <v>8117</v>
      </c>
      <c r="J2449" s="250">
        <v>1.0</v>
      </c>
      <c r="K2449" s="253" t="s">
        <v>8118</v>
      </c>
      <c r="L2449" s="250" t="s">
        <v>8126</v>
      </c>
      <c r="M2449" s="250" t="s">
        <v>8127</v>
      </c>
      <c r="N2449" s="252"/>
      <c r="O2449" s="33" t="s">
        <v>1012</v>
      </c>
      <c r="P2449" s="252"/>
      <c r="Q2449" s="250" t="s">
        <v>1013</v>
      </c>
      <c r="R2449" s="250" t="s">
        <v>5232</v>
      </c>
      <c r="S2449" s="250" t="s">
        <v>1015</v>
      </c>
      <c r="T2449" s="250" t="s">
        <v>5233</v>
      </c>
      <c r="U2449" s="53"/>
      <c r="V2449" s="53"/>
      <c r="W2449" s="53"/>
      <c r="X2449" s="53"/>
      <c r="Y2449" s="53"/>
      <c r="Z2449" s="53"/>
      <c r="AA2449" s="53"/>
      <c r="AB2449" s="53"/>
      <c r="AC2449" s="53"/>
      <c r="AD2449" s="53"/>
      <c r="AE2449" s="53"/>
    </row>
    <row r="2450" ht="14.25" customHeight="1">
      <c r="A2450" s="157" t="str">
        <f t="shared" si="5"/>
        <v>191029_SRL4-F5_00KXL_00L9N_M03_I_1</v>
      </c>
      <c r="B2450" s="47" t="s">
        <v>5804</v>
      </c>
      <c r="C2450" s="160" t="s">
        <v>8555</v>
      </c>
      <c r="D2450" s="33" t="s">
        <v>5803</v>
      </c>
      <c r="E2450" s="33" t="s">
        <v>5805</v>
      </c>
      <c r="F2450" s="195">
        <v>47410.0</v>
      </c>
      <c r="G2450" s="250" t="s">
        <v>5229</v>
      </c>
      <c r="H2450" s="250" t="s">
        <v>1219</v>
      </c>
      <c r="I2450" s="250" t="s">
        <v>8117</v>
      </c>
      <c r="J2450" s="250">
        <v>1.0</v>
      </c>
      <c r="K2450" s="253" t="s">
        <v>8118</v>
      </c>
      <c r="L2450" s="250" t="s">
        <v>8126</v>
      </c>
      <c r="M2450" s="250" t="s">
        <v>8127</v>
      </c>
      <c r="N2450" s="252"/>
      <c r="O2450" s="33" t="s">
        <v>1012</v>
      </c>
      <c r="P2450" s="252"/>
      <c r="Q2450" s="250" t="s">
        <v>1013</v>
      </c>
      <c r="R2450" s="250" t="s">
        <v>5232</v>
      </c>
      <c r="S2450" s="250" t="s">
        <v>1015</v>
      </c>
      <c r="T2450" s="250" t="s">
        <v>5233</v>
      </c>
      <c r="U2450" s="53"/>
      <c r="V2450" s="53"/>
      <c r="W2450" s="53"/>
      <c r="X2450" s="53"/>
      <c r="Y2450" s="53"/>
      <c r="Z2450" s="53"/>
      <c r="AA2450" s="53"/>
      <c r="AB2450" s="53"/>
      <c r="AC2450" s="53"/>
      <c r="AD2450" s="53"/>
      <c r="AE2450" s="53"/>
    </row>
    <row r="2451" ht="14.25" customHeight="1">
      <c r="A2451" s="157" t="str">
        <f t="shared" si="5"/>
        <v>191029_SRL4-F6_00KXM_00L9O_M03_I_1</v>
      </c>
      <c r="B2451" s="47" t="s">
        <v>5808</v>
      </c>
      <c r="C2451" s="160" t="s">
        <v>8556</v>
      </c>
      <c r="D2451" s="33" t="s">
        <v>5807</v>
      </c>
      <c r="E2451" s="33" t="s">
        <v>5809</v>
      </c>
      <c r="F2451" s="195">
        <v>47410.0</v>
      </c>
      <c r="G2451" s="250" t="s">
        <v>5229</v>
      </c>
      <c r="H2451" s="250" t="s">
        <v>1219</v>
      </c>
      <c r="I2451" s="250" t="s">
        <v>8117</v>
      </c>
      <c r="J2451" s="250">
        <v>1.0</v>
      </c>
      <c r="K2451" s="253" t="s">
        <v>8118</v>
      </c>
      <c r="L2451" s="250" t="s">
        <v>8126</v>
      </c>
      <c r="M2451" s="250" t="s">
        <v>8127</v>
      </c>
      <c r="N2451" s="252"/>
      <c r="O2451" s="33" t="s">
        <v>1012</v>
      </c>
      <c r="P2451" s="252"/>
      <c r="Q2451" s="250" t="s">
        <v>1013</v>
      </c>
      <c r="R2451" s="250" t="s">
        <v>5232</v>
      </c>
      <c r="S2451" s="250" t="s">
        <v>1015</v>
      </c>
      <c r="T2451" s="250" t="s">
        <v>5233</v>
      </c>
      <c r="U2451" s="53"/>
      <c r="V2451" s="53"/>
      <c r="W2451" s="53"/>
      <c r="X2451" s="53"/>
      <c r="Y2451" s="53"/>
      <c r="Z2451" s="53"/>
      <c r="AA2451" s="53"/>
      <c r="AB2451" s="53"/>
      <c r="AC2451" s="53"/>
      <c r="AD2451" s="53"/>
      <c r="AE2451" s="53"/>
    </row>
    <row r="2452" ht="14.25" customHeight="1">
      <c r="A2452" s="157" t="str">
        <f t="shared" si="5"/>
        <v>191029_SRL4-F7_00KXN_00L9P_M03_I_1</v>
      </c>
      <c r="B2452" s="47" t="s">
        <v>5814</v>
      </c>
      <c r="C2452" s="160" t="s">
        <v>8557</v>
      </c>
      <c r="D2452" s="33" t="s">
        <v>5813</v>
      </c>
      <c r="E2452" s="33" t="s">
        <v>5815</v>
      </c>
      <c r="F2452" s="195">
        <v>47410.0</v>
      </c>
      <c r="G2452" s="250" t="s">
        <v>5229</v>
      </c>
      <c r="H2452" s="250" t="s">
        <v>1219</v>
      </c>
      <c r="I2452" s="250" t="s">
        <v>8117</v>
      </c>
      <c r="J2452" s="250">
        <v>1.0</v>
      </c>
      <c r="K2452" s="253" t="s">
        <v>8118</v>
      </c>
      <c r="L2452" s="250" t="s">
        <v>8126</v>
      </c>
      <c r="M2452" s="250" t="s">
        <v>8127</v>
      </c>
      <c r="N2452" s="252"/>
      <c r="O2452" s="33" t="s">
        <v>1012</v>
      </c>
      <c r="P2452" s="252"/>
      <c r="Q2452" s="250" t="s">
        <v>1013</v>
      </c>
      <c r="R2452" s="250" t="s">
        <v>5232</v>
      </c>
      <c r="S2452" s="250" t="s">
        <v>1015</v>
      </c>
      <c r="T2452" s="250" t="s">
        <v>5233</v>
      </c>
      <c r="U2452" s="53"/>
      <c r="V2452" s="53"/>
      <c r="W2452" s="53"/>
      <c r="X2452" s="53"/>
      <c r="Y2452" s="53"/>
      <c r="Z2452" s="53"/>
      <c r="AA2452" s="53"/>
      <c r="AB2452" s="53"/>
      <c r="AC2452" s="53"/>
      <c r="AD2452" s="53"/>
      <c r="AE2452" s="53"/>
    </row>
    <row r="2453" ht="14.25" customHeight="1">
      <c r="A2453" s="157" t="str">
        <f t="shared" si="5"/>
        <v>191029_SRL4-F8_00KXO_00L9Q_M03_I_1</v>
      </c>
      <c r="B2453" s="47" t="s">
        <v>5819</v>
      </c>
      <c r="C2453" s="160" t="s">
        <v>8558</v>
      </c>
      <c r="D2453" s="33" t="s">
        <v>5818</v>
      </c>
      <c r="E2453" s="33" t="s">
        <v>5820</v>
      </c>
      <c r="F2453" s="195">
        <v>47410.0</v>
      </c>
      <c r="G2453" s="250" t="s">
        <v>5229</v>
      </c>
      <c r="H2453" s="250" t="s">
        <v>1219</v>
      </c>
      <c r="I2453" s="250" t="s">
        <v>8117</v>
      </c>
      <c r="J2453" s="250">
        <v>1.0</v>
      </c>
      <c r="K2453" s="253" t="s">
        <v>8118</v>
      </c>
      <c r="L2453" s="250" t="s">
        <v>8126</v>
      </c>
      <c r="M2453" s="250" t="s">
        <v>8127</v>
      </c>
      <c r="N2453" s="252"/>
      <c r="O2453" s="33" t="s">
        <v>1012</v>
      </c>
      <c r="P2453" s="252"/>
      <c r="Q2453" s="250" t="s">
        <v>1013</v>
      </c>
      <c r="R2453" s="250" t="s">
        <v>5232</v>
      </c>
      <c r="S2453" s="250" t="s">
        <v>1015</v>
      </c>
      <c r="T2453" s="250" t="s">
        <v>5233</v>
      </c>
      <c r="U2453" s="53"/>
      <c r="V2453" s="53"/>
      <c r="W2453" s="53"/>
      <c r="X2453" s="53"/>
      <c r="Y2453" s="53"/>
      <c r="Z2453" s="53"/>
      <c r="AA2453" s="53"/>
      <c r="AB2453" s="53"/>
      <c r="AC2453" s="53"/>
      <c r="AD2453" s="53"/>
      <c r="AE2453" s="53"/>
    </row>
    <row r="2454" ht="14.25" customHeight="1">
      <c r="A2454" s="157" t="str">
        <f t="shared" si="5"/>
        <v>191029_SRL4-F9_00KXP_00L9R_M03_I_1</v>
      </c>
      <c r="B2454" s="47" t="s">
        <v>5825</v>
      </c>
      <c r="C2454" s="160" t="s">
        <v>8559</v>
      </c>
      <c r="D2454" s="33" t="s">
        <v>5824</v>
      </c>
      <c r="E2454" s="33" t="s">
        <v>5826</v>
      </c>
      <c r="F2454" s="195">
        <v>47410.0</v>
      </c>
      <c r="G2454" s="250" t="s">
        <v>5229</v>
      </c>
      <c r="H2454" s="250" t="s">
        <v>1219</v>
      </c>
      <c r="I2454" s="250" t="s">
        <v>8117</v>
      </c>
      <c r="J2454" s="250">
        <v>1.0</v>
      </c>
      <c r="K2454" s="253" t="s">
        <v>8118</v>
      </c>
      <c r="L2454" s="250" t="s">
        <v>8126</v>
      </c>
      <c r="M2454" s="250" t="s">
        <v>8127</v>
      </c>
      <c r="N2454" s="252"/>
      <c r="O2454" s="33" t="s">
        <v>1012</v>
      </c>
      <c r="P2454" s="252"/>
      <c r="Q2454" s="250" t="s">
        <v>1013</v>
      </c>
      <c r="R2454" s="250" t="s">
        <v>5232</v>
      </c>
      <c r="S2454" s="250" t="s">
        <v>1015</v>
      </c>
      <c r="T2454" s="250" t="s">
        <v>5233</v>
      </c>
      <c r="U2454" s="53"/>
      <c r="V2454" s="53"/>
      <c r="W2454" s="53"/>
      <c r="X2454" s="53"/>
      <c r="Y2454" s="53"/>
      <c r="Z2454" s="53"/>
      <c r="AA2454" s="53"/>
      <c r="AB2454" s="53"/>
      <c r="AC2454" s="53"/>
      <c r="AD2454" s="53"/>
      <c r="AE2454" s="53"/>
    </row>
    <row r="2455" ht="14.25" customHeight="1">
      <c r="A2455" s="157" t="str">
        <f t="shared" si="5"/>
        <v>191029_SRL4-F10_00KXQ_00L9S_M03_I_1</v>
      </c>
      <c r="B2455" s="47" t="s">
        <v>5829</v>
      </c>
      <c r="C2455" s="160" t="s">
        <v>8560</v>
      </c>
      <c r="D2455" s="33" t="s">
        <v>5827</v>
      </c>
      <c r="E2455" s="33" t="s">
        <v>5830</v>
      </c>
      <c r="F2455" s="195">
        <v>47410.0</v>
      </c>
      <c r="G2455" s="250" t="s">
        <v>5229</v>
      </c>
      <c r="H2455" s="250" t="s">
        <v>1219</v>
      </c>
      <c r="I2455" s="250" t="s">
        <v>8117</v>
      </c>
      <c r="J2455" s="250">
        <v>1.0</v>
      </c>
      <c r="K2455" s="253" t="s">
        <v>8118</v>
      </c>
      <c r="L2455" s="250" t="s">
        <v>8126</v>
      </c>
      <c r="M2455" s="250" t="s">
        <v>8127</v>
      </c>
      <c r="N2455" s="252"/>
      <c r="O2455" s="33" t="s">
        <v>1012</v>
      </c>
      <c r="P2455" s="252"/>
      <c r="Q2455" s="250" t="s">
        <v>1013</v>
      </c>
      <c r="R2455" s="250" t="s">
        <v>5232</v>
      </c>
      <c r="S2455" s="250" t="s">
        <v>1015</v>
      </c>
      <c r="T2455" s="250" t="s">
        <v>5233</v>
      </c>
      <c r="U2455" s="53"/>
      <c r="V2455" s="53"/>
      <c r="W2455" s="53"/>
      <c r="X2455" s="53"/>
      <c r="Y2455" s="53"/>
      <c r="Z2455" s="53"/>
      <c r="AA2455" s="53"/>
      <c r="AB2455" s="53"/>
      <c r="AC2455" s="53"/>
      <c r="AD2455" s="53"/>
      <c r="AE2455" s="53"/>
    </row>
    <row r="2456" ht="14.25" customHeight="1">
      <c r="A2456" s="157" t="str">
        <f t="shared" si="5"/>
        <v>191029_SRL4-F11_00KXR_00L9T_M03_I_1</v>
      </c>
      <c r="B2456" s="47" t="s">
        <v>5834</v>
      </c>
      <c r="C2456" s="160" t="s">
        <v>8561</v>
      </c>
      <c r="D2456" s="33" t="s">
        <v>5833</v>
      </c>
      <c r="E2456" s="33" t="s">
        <v>5835</v>
      </c>
      <c r="F2456" s="195">
        <v>47410.0</v>
      </c>
      <c r="G2456" s="250" t="s">
        <v>5229</v>
      </c>
      <c r="H2456" s="250" t="s">
        <v>1219</v>
      </c>
      <c r="I2456" s="250" t="s">
        <v>8117</v>
      </c>
      <c r="J2456" s="250">
        <v>1.0</v>
      </c>
      <c r="K2456" s="253" t="s">
        <v>8118</v>
      </c>
      <c r="L2456" s="250" t="s">
        <v>8126</v>
      </c>
      <c r="M2456" s="250" t="s">
        <v>8127</v>
      </c>
      <c r="N2456" s="252"/>
      <c r="O2456" s="33" t="s">
        <v>1012</v>
      </c>
      <c r="P2456" s="252"/>
      <c r="Q2456" s="250" t="s">
        <v>1013</v>
      </c>
      <c r="R2456" s="250" t="s">
        <v>5232</v>
      </c>
      <c r="S2456" s="250" t="s">
        <v>1015</v>
      </c>
      <c r="T2456" s="250" t="s">
        <v>5233</v>
      </c>
      <c r="U2456" s="53"/>
      <c r="V2456" s="53"/>
      <c r="W2456" s="53"/>
      <c r="X2456" s="53"/>
      <c r="Y2456" s="53"/>
      <c r="Z2456" s="53"/>
      <c r="AA2456" s="53"/>
      <c r="AB2456" s="53"/>
      <c r="AC2456" s="53"/>
      <c r="AD2456" s="53"/>
      <c r="AE2456" s="53"/>
    </row>
    <row r="2457" ht="14.25" customHeight="1">
      <c r="A2457" s="157" t="str">
        <f t="shared" si="5"/>
        <v>191029_SRL4-F12_00KXS_00L9U_M03_I_1</v>
      </c>
      <c r="B2457" s="47" t="s">
        <v>5840</v>
      </c>
      <c r="C2457" s="160" t="s">
        <v>8562</v>
      </c>
      <c r="D2457" s="33" t="s">
        <v>5839</v>
      </c>
      <c r="E2457" s="33" t="s">
        <v>5841</v>
      </c>
      <c r="F2457" s="195">
        <v>47410.0</v>
      </c>
      <c r="G2457" s="250" t="s">
        <v>5229</v>
      </c>
      <c r="H2457" s="250" t="s">
        <v>1219</v>
      </c>
      <c r="I2457" s="250" t="s">
        <v>8117</v>
      </c>
      <c r="J2457" s="250">
        <v>1.0</v>
      </c>
      <c r="K2457" s="253" t="s">
        <v>8118</v>
      </c>
      <c r="L2457" s="250" t="s">
        <v>8126</v>
      </c>
      <c r="M2457" s="250" t="s">
        <v>8127</v>
      </c>
      <c r="N2457" s="252"/>
      <c r="O2457" s="33" t="s">
        <v>1012</v>
      </c>
      <c r="P2457" s="252"/>
      <c r="Q2457" s="250" t="s">
        <v>1013</v>
      </c>
      <c r="R2457" s="250" t="s">
        <v>5232</v>
      </c>
      <c r="S2457" s="250" t="s">
        <v>1015</v>
      </c>
      <c r="T2457" s="250" t="s">
        <v>5233</v>
      </c>
      <c r="U2457" s="53"/>
      <c r="V2457" s="53"/>
      <c r="W2457" s="53"/>
      <c r="X2457" s="53"/>
      <c r="Y2457" s="53"/>
      <c r="Z2457" s="53"/>
      <c r="AA2457" s="53"/>
      <c r="AB2457" s="53"/>
      <c r="AC2457" s="53"/>
      <c r="AD2457" s="53"/>
      <c r="AE2457" s="53"/>
    </row>
    <row r="2458" ht="14.25" customHeight="1">
      <c r="A2458" s="157" t="str">
        <f t="shared" si="5"/>
        <v>191029_SRL4-F13_00KXT_00L9V_M03_I_1</v>
      </c>
      <c r="B2458" s="47" t="s">
        <v>5846</v>
      </c>
      <c r="C2458" s="160" t="s">
        <v>8563</v>
      </c>
      <c r="D2458" s="33" t="s">
        <v>5844</v>
      </c>
      <c r="E2458" s="33" t="s">
        <v>5847</v>
      </c>
      <c r="F2458" s="195">
        <v>47410.0</v>
      </c>
      <c r="G2458" s="250" t="s">
        <v>5229</v>
      </c>
      <c r="H2458" s="250" t="s">
        <v>1219</v>
      </c>
      <c r="I2458" s="250" t="s">
        <v>8117</v>
      </c>
      <c r="J2458" s="250">
        <v>1.0</v>
      </c>
      <c r="K2458" s="253" t="s">
        <v>8118</v>
      </c>
      <c r="L2458" s="250" t="s">
        <v>8126</v>
      </c>
      <c r="M2458" s="250" t="s">
        <v>8127</v>
      </c>
      <c r="N2458" s="252"/>
      <c r="O2458" s="33" t="s">
        <v>1012</v>
      </c>
      <c r="P2458" s="252"/>
      <c r="Q2458" s="250" t="s">
        <v>1013</v>
      </c>
      <c r="R2458" s="250" t="s">
        <v>5232</v>
      </c>
      <c r="S2458" s="250" t="s">
        <v>1015</v>
      </c>
      <c r="T2458" s="250" t="s">
        <v>5233</v>
      </c>
      <c r="U2458" s="53"/>
      <c r="V2458" s="53"/>
      <c r="W2458" s="53"/>
      <c r="X2458" s="53"/>
      <c r="Y2458" s="53"/>
      <c r="Z2458" s="53"/>
      <c r="AA2458" s="53"/>
      <c r="AB2458" s="53"/>
      <c r="AC2458" s="53"/>
      <c r="AD2458" s="53"/>
      <c r="AE2458" s="53"/>
    </row>
    <row r="2459" ht="14.25" customHeight="1">
      <c r="A2459" s="157" t="str">
        <f t="shared" si="5"/>
        <v>191029_SRL4-F14_00KXU_00L9W_M03_I_1</v>
      </c>
      <c r="B2459" s="47" t="s">
        <v>5850</v>
      </c>
      <c r="C2459" s="160" t="s">
        <v>8564</v>
      </c>
      <c r="D2459" s="33" t="s">
        <v>5849</v>
      </c>
      <c r="E2459" s="33" t="s">
        <v>5851</v>
      </c>
      <c r="F2459" s="195">
        <v>47410.0</v>
      </c>
      <c r="G2459" s="250" t="s">
        <v>5229</v>
      </c>
      <c r="H2459" s="250" t="s">
        <v>1219</v>
      </c>
      <c r="I2459" s="250" t="s">
        <v>8117</v>
      </c>
      <c r="J2459" s="250">
        <v>1.0</v>
      </c>
      <c r="K2459" s="253" t="s">
        <v>8118</v>
      </c>
      <c r="L2459" s="250" t="s">
        <v>8126</v>
      </c>
      <c r="M2459" s="250" t="s">
        <v>8127</v>
      </c>
      <c r="N2459" s="252"/>
      <c r="O2459" s="33" t="s">
        <v>1012</v>
      </c>
      <c r="P2459" s="252"/>
      <c r="Q2459" s="250" t="s">
        <v>1013</v>
      </c>
      <c r="R2459" s="250" t="s">
        <v>5232</v>
      </c>
      <c r="S2459" s="250" t="s">
        <v>1015</v>
      </c>
      <c r="T2459" s="250" t="s">
        <v>5233</v>
      </c>
      <c r="U2459" s="53"/>
      <c r="V2459" s="53"/>
      <c r="W2459" s="53"/>
      <c r="X2459" s="53"/>
      <c r="Y2459" s="53"/>
      <c r="Z2459" s="53"/>
      <c r="AA2459" s="53"/>
      <c r="AB2459" s="53"/>
      <c r="AC2459" s="53"/>
      <c r="AD2459" s="53"/>
      <c r="AE2459" s="53"/>
    </row>
    <row r="2460" ht="14.25" customHeight="1">
      <c r="A2460" s="157" t="str">
        <f t="shared" si="5"/>
        <v>191029_SRL4-F15_00KXV_00L9X_M03_I_1</v>
      </c>
      <c r="B2460" s="47" t="s">
        <v>5855</v>
      </c>
      <c r="C2460" s="160" t="s">
        <v>8565</v>
      </c>
      <c r="D2460" s="33" t="s">
        <v>5854</v>
      </c>
      <c r="E2460" s="33" t="s">
        <v>5856</v>
      </c>
      <c r="F2460" s="195">
        <v>47410.0</v>
      </c>
      <c r="G2460" s="250" t="s">
        <v>5229</v>
      </c>
      <c r="H2460" s="250" t="s">
        <v>1219</v>
      </c>
      <c r="I2460" s="250" t="s">
        <v>8117</v>
      </c>
      <c r="J2460" s="250">
        <v>1.0</v>
      </c>
      <c r="K2460" s="253" t="s">
        <v>8118</v>
      </c>
      <c r="L2460" s="250" t="s">
        <v>8126</v>
      </c>
      <c r="M2460" s="250" t="s">
        <v>8127</v>
      </c>
      <c r="N2460" s="252"/>
      <c r="O2460" s="33" t="s">
        <v>1012</v>
      </c>
      <c r="P2460" s="252"/>
      <c r="Q2460" s="250" t="s">
        <v>1013</v>
      </c>
      <c r="R2460" s="250" t="s">
        <v>5232</v>
      </c>
      <c r="S2460" s="250" t="s">
        <v>1015</v>
      </c>
      <c r="T2460" s="250" t="s">
        <v>5233</v>
      </c>
      <c r="U2460" s="53"/>
      <c r="V2460" s="53"/>
      <c r="W2460" s="53"/>
      <c r="X2460" s="53"/>
      <c r="Y2460" s="53"/>
      <c r="Z2460" s="53"/>
      <c r="AA2460" s="53"/>
      <c r="AB2460" s="53"/>
      <c r="AC2460" s="53"/>
      <c r="AD2460" s="53"/>
      <c r="AE2460" s="53"/>
    </row>
    <row r="2461" ht="14.25" customHeight="1">
      <c r="A2461" s="157" t="str">
        <f t="shared" si="5"/>
        <v>191031_HEK-QCI_000F2_00L9Y_M03_I_1</v>
      </c>
      <c r="B2461" s="158" t="s">
        <v>108</v>
      </c>
      <c r="C2461" s="160" t="s">
        <v>8566</v>
      </c>
      <c r="D2461" s="123" t="s">
        <v>8116</v>
      </c>
      <c r="E2461" s="33" t="s">
        <v>8116</v>
      </c>
      <c r="F2461" s="195">
        <v>11615.0</v>
      </c>
      <c r="G2461" s="250" t="s">
        <v>5229</v>
      </c>
      <c r="H2461" s="250" t="s">
        <v>1219</v>
      </c>
      <c r="I2461" s="250" t="s">
        <v>8117</v>
      </c>
      <c r="J2461" s="250">
        <v>1.0</v>
      </c>
      <c r="K2461" s="253" t="s">
        <v>8118</v>
      </c>
      <c r="L2461" s="250">
        <v>2.0</v>
      </c>
      <c r="M2461" s="250" t="s">
        <v>8124</v>
      </c>
      <c r="N2461" s="37"/>
      <c r="O2461" s="249" t="s">
        <v>7113</v>
      </c>
      <c r="P2461" s="32"/>
      <c r="Q2461" s="250" t="s">
        <v>1013</v>
      </c>
      <c r="R2461" s="250" t="s">
        <v>5232</v>
      </c>
      <c r="S2461" s="250" t="s">
        <v>1015</v>
      </c>
      <c r="T2461" s="250" t="s">
        <v>5233</v>
      </c>
      <c r="U2461" s="53"/>
      <c r="V2461" s="53"/>
      <c r="W2461" s="53"/>
      <c r="X2461" s="53"/>
      <c r="Y2461" s="53"/>
      <c r="Z2461" s="53"/>
      <c r="AA2461" s="53"/>
      <c r="AB2461" s="53"/>
      <c r="AC2461" s="53"/>
      <c r="AD2461" s="53"/>
      <c r="AE2461" s="53"/>
    </row>
    <row r="2462" ht="14.25" customHeight="1">
      <c r="A2462" s="157" t="str">
        <f t="shared" si="5"/>
        <v>191031_SRL5-F1_00KYG_00L9Z_M03_I_1</v>
      </c>
      <c r="B2462" s="254" t="s">
        <v>5861</v>
      </c>
      <c r="C2462" s="160" t="s">
        <v>8567</v>
      </c>
      <c r="D2462" s="255" t="s">
        <v>5860</v>
      </c>
      <c r="E2462" s="246" t="s">
        <v>5862</v>
      </c>
      <c r="F2462" s="195">
        <v>11615.0</v>
      </c>
      <c r="G2462" s="250" t="s">
        <v>5229</v>
      </c>
      <c r="H2462" s="250" t="s">
        <v>1219</v>
      </c>
      <c r="I2462" s="250" t="s">
        <v>8117</v>
      </c>
      <c r="J2462" s="250">
        <v>1.0</v>
      </c>
      <c r="K2462" s="253" t="s">
        <v>8118</v>
      </c>
      <c r="L2462" s="250" t="s">
        <v>8126</v>
      </c>
      <c r="M2462" s="250" t="s">
        <v>8127</v>
      </c>
      <c r="N2462" s="37"/>
      <c r="O2462" s="33" t="s">
        <v>1012</v>
      </c>
      <c r="P2462" s="32"/>
      <c r="Q2462" s="250" t="s">
        <v>1013</v>
      </c>
      <c r="R2462" s="250" t="s">
        <v>5232</v>
      </c>
      <c r="S2462" s="250" t="s">
        <v>1015</v>
      </c>
      <c r="T2462" s="250" t="s">
        <v>5233</v>
      </c>
      <c r="U2462" s="53"/>
      <c r="V2462" s="53"/>
      <c r="W2462" s="53"/>
      <c r="X2462" s="53"/>
      <c r="Y2462" s="53"/>
      <c r="Z2462" s="53"/>
      <c r="AA2462" s="53"/>
      <c r="AB2462" s="53"/>
      <c r="AC2462" s="53"/>
      <c r="AD2462" s="53"/>
      <c r="AE2462" s="53"/>
    </row>
    <row r="2463" ht="14.25" customHeight="1">
      <c r="A2463" s="157" t="str">
        <f t="shared" si="5"/>
        <v>191031_SRL5-F2_00KYH_00LA0_M03_I_1</v>
      </c>
      <c r="B2463" s="254" t="s">
        <v>5867</v>
      </c>
      <c r="C2463" s="160" t="s">
        <v>8568</v>
      </c>
      <c r="D2463" s="255" t="s">
        <v>5866</v>
      </c>
      <c r="E2463" s="246" t="s">
        <v>5868</v>
      </c>
      <c r="F2463" s="195">
        <v>11615.0</v>
      </c>
      <c r="G2463" s="250" t="s">
        <v>5229</v>
      </c>
      <c r="H2463" s="250" t="s">
        <v>1219</v>
      </c>
      <c r="I2463" s="250" t="s">
        <v>8117</v>
      </c>
      <c r="J2463" s="250">
        <v>1.0</v>
      </c>
      <c r="K2463" s="253" t="s">
        <v>8118</v>
      </c>
      <c r="L2463" s="250" t="s">
        <v>8126</v>
      </c>
      <c r="M2463" s="250" t="s">
        <v>8127</v>
      </c>
      <c r="N2463" s="37"/>
      <c r="O2463" s="33" t="s">
        <v>1012</v>
      </c>
      <c r="P2463" s="32"/>
      <c r="Q2463" s="250" t="s">
        <v>1013</v>
      </c>
      <c r="R2463" s="250" t="s">
        <v>5232</v>
      </c>
      <c r="S2463" s="250" t="s">
        <v>1015</v>
      </c>
      <c r="T2463" s="250" t="s">
        <v>5233</v>
      </c>
      <c r="U2463" s="53"/>
      <c r="V2463" s="53"/>
      <c r="W2463" s="53"/>
      <c r="X2463" s="53"/>
      <c r="Y2463" s="53"/>
      <c r="Z2463" s="53"/>
      <c r="AA2463" s="53"/>
      <c r="AB2463" s="53"/>
      <c r="AC2463" s="53"/>
      <c r="AD2463" s="53"/>
      <c r="AE2463" s="53"/>
    </row>
    <row r="2464" ht="14.25" customHeight="1">
      <c r="A2464" s="157" t="str">
        <f t="shared" si="5"/>
        <v>191031_SRL5-F3_00KYI_00LA1_M03_I_1</v>
      </c>
      <c r="B2464" s="254" t="s">
        <v>5870</v>
      </c>
      <c r="C2464" s="160" t="s">
        <v>8569</v>
      </c>
      <c r="D2464" s="255" t="s">
        <v>5869</v>
      </c>
      <c r="E2464" s="246" t="s">
        <v>5872</v>
      </c>
      <c r="F2464" s="195">
        <v>11615.0</v>
      </c>
      <c r="G2464" s="250" t="s">
        <v>5229</v>
      </c>
      <c r="H2464" s="250" t="s">
        <v>1219</v>
      </c>
      <c r="I2464" s="250" t="s">
        <v>8117</v>
      </c>
      <c r="J2464" s="250">
        <v>1.0</v>
      </c>
      <c r="K2464" s="253" t="s">
        <v>8118</v>
      </c>
      <c r="L2464" s="250" t="s">
        <v>8126</v>
      </c>
      <c r="M2464" s="250" t="s">
        <v>8127</v>
      </c>
      <c r="N2464" s="37"/>
      <c r="O2464" s="33" t="s">
        <v>1012</v>
      </c>
      <c r="P2464" s="32"/>
      <c r="Q2464" s="250" t="s">
        <v>1013</v>
      </c>
      <c r="R2464" s="250" t="s">
        <v>5232</v>
      </c>
      <c r="S2464" s="250" t="s">
        <v>1015</v>
      </c>
      <c r="T2464" s="250" t="s">
        <v>5233</v>
      </c>
      <c r="U2464" s="53"/>
      <c r="V2464" s="53"/>
      <c r="W2464" s="53"/>
      <c r="X2464" s="53"/>
      <c r="Y2464" s="53"/>
      <c r="Z2464" s="53"/>
      <c r="AA2464" s="53"/>
      <c r="AB2464" s="53"/>
      <c r="AC2464" s="53"/>
      <c r="AD2464" s="53"/>
      <c r="AE2464" s="53"/>
    </row>
    <row r="2465" ht="14.25" customHeight="1">
      <c r="A2465" s="157" t="str">
        <f t="shared" si="5"/>
        <v>191031_SRL5-F4_00KYJ_00LA2_M03_I_1</v>
      </c>
      <c r="B2465" s="254" t="s">
        <v>5876</v>
      </c>
      <c r="C2465" s="160" t="s">
        <v>8570</v>
      </c>
      <c r="D2465" s="255" t="s">
        <v>5875</v>
      </c>
      <c r="E2465" s="246" t="s">
        <v>5877</v>
      </c>
      <c r="F2465" s="195">
        <v>11615.0</v>
      </c>
      <c r="G2465" s="250" t="s">
        <v>5229</v>
      </c>
      <c r="H2465" s="250" t="s">
        <v>1219</v>
      </c>
      <c r="I2465" s="250" t="s">
        <v>8117</v>
      </c>
      <c r="J2465" s="250">
        <v>1.0</v>
      </c>
      <c r="K2465" s="253" t="s">
        <v>8118</v>
      </c>
      <c r="L2465" s="250" t="s">
        <v>8126</v>
      </c>
      <c r="M2465" s="250" t="s">
        <v>8127</v>
      </c>
      <c r="N2465" s="37"/>
      <c r="O2465" s="33" t="s">
        <v>1012</v>
      </c>
      <c r="P2465" s="32"/>
      <c r="Q2465" s="250" t="s">
        <v>1013</v>
      </c>
      <c r="R2465" s="250" t="s">
        <v>5232</v>
      </c>
      <c r="S2465" s="250" t="s">
        <v>1015</v>
      </c>
      <c r="T2465" s="250" t="s">
        <v>5233</v>
      </c>
      <c r="U2465" s="53"/>
      <c r="V2465" s="53"/>
      <c r="W2465" s="53"/>
      <c r="X2465" s="53"/>
      <c r="Y2465" s="53"/>
      <c r="Z2465" s="53"/>
      <c r="AA2465" s="53"/>
      <c r="AB2465" s="53"/>
      <c r="AC2465" s="53"/>
      <c r="AD2465" s="53"/>
      <c r="AE2465" s="53"/>
    </row>
    <row r="2466" ht="14.25" customHeight="1">
      <c r="A2466" s="157" t="str">
        <f t="shared" si="5"/>
        <v>191031_SRL5-F5_00KYK_00LA3_M03_I_1</v>
      </c>
      <c r="B2466" s="254" t="s">
        <v>5880</v>
      </c>
      <c r="C2466" s="160" t="s">
        <v>8571</v>
      </c>
      <c r="D2466" s="255" t="s">
        <v>5879</v>
      </c>
      <c r="E2466" s="246" t="s">
        <v>5881</v>
      </c>
      <c r="F2466" s="195">
        <v>11615.0</v>
      </c>
      <c r="G2466" s="250" t="s">
        <v>5229</v>
      </c>
      <c r="H2466" s="250" t="s">
        <v>1219</v>
      </c>
      <c r="I2466" s="250" t="s">
        <v>8117</v>
      </c>
      <c r="J2466" s="250">
        <v>1.0</v>
      </c>
      <c r="K2466" s="253" t="s">
        <v>8118</v>
      </c>
      <c r="L2466" s="250" t="s">
        <v>8126</v>
      </c>
      <c r="M2466" s="250" t="s">
        <v>8127</v>
      </c>
      <c r="N2466" s="37"/>
      <c r="O2466" s="33" t="s">
        <v>1012</v>
      </c>
      <c r="P2466" s="32"/>
      <c r="Q2466" s="250" t="s">
        <v>1013</v>
      </c>
      <c r="R2466" s="250" t="s">
        <v>5232</v>
      </c>
      <c r="S2466" s="250" t="s">
        <v>1015</v>
      </c>
      <c r="T2466" s="250" t="s">
        <v>5233</v>
      </c>
      <c r="U2466" s="53"/>
      <c r="V2466" s="53"/>
      <c r="W2466" s="53"/>
      <c r="X2466" s="53"/>
      <c r="Y2466" s="53"/>
      <c r="Z2466" s="53"/>
      <c r="AA2466" s="53"/>
      <c r="AB2466" s="53"/>
      <c r="AC2466" s="53"/>
      <c r="AD2466" s="53"/>
      <c r="AE2466" s="53"/>
    </row>
    <row r="2467" ht="14.25" customHeight="1">
      <c r="A2467" s="157" t="str">
        <f t="shared" si="5"/>
        <v>191031_SRL5-F6_00KYL_00LA4_M03_I_1</v>
      </c>
      <c r="B2467" s="254" t="s">
        <v>5886</v>
      </c>
      <c r="C2467" s="160" t="s">
        <v>8572</v>
      </c>
      <c r="D2467" s="255" t="s">
        <v>5885</v>
      </c>
      <c r="E2467" s="246" t="s">
        <v>5887</v>
      </c>
      <c r="F2467" s="195">
        <v>11615.0</v>
      </c>
      <c r="G2467" s="250" t="s">
        <v>5229</v>
      </c>
      <c r="H2467" s="250" t="s">
        <v>1219</v>
      </c>
      <c r="I2467" s="250" t="s">
        <v>8117</v>
      </c>
      <c r="J2467" s="250">
        <v>1.0</v>
      </c>
      <c r="K2467" s="253" t="s">
        <v>8118</v>
      </c>
      <c r="L2467" s="250" t="s">
        <v>8126</v>
      </c>
      <c r="M2467" s="250" t="s">
        <v>8127</v>
      </c>
      <c r="N2467" s="37"/>
      <c r="O2467" s="33" t="s">
        <v>1012</v>
      </c>
      <c r="P2467" s="32"/>
      <c r="Q2467" s="250" t="s">
        <v>1013</v>
      </c>
      <c r="R2467" s="250" t="s">
        <v>5232</v>
      </c>
      <c r="S2467" s="250" t="s">
        <v>1015</v>
      </c>
      <c r="T2467" s="250" t="s">
        <v>5233</v>
      </c>
      <c r="U2467" s="53"/>
      <c r="V2467" s="53"/>
      <c r="W2467" s="53"/>
      <c r="X2467" s="53"/>
      <c r="Y2467" s="53"/>
      <c r="Z2467" s="53"/>
      <c r="AA2467" s="53"/>
      <c r="AB2467" s="53"/>
      <c r="AC2467" s="53"/>
      <c r="AD2467" s="53"/>
      <c r="AE2467" s="53"/>
    </row>
    <row r="2468" ht="14.25" customHeight="1">
      <c r="A2468" s="157" t="str">
        <f t="shared" si="5"/>
        <v>191031_SRL5-F7_00KYM_00LA5_M03_I_1</v>
      </c>
      <c r="B2468" s="254" t="s">
        <v>5891</v>
      </c>
      <c r="C2468" s="160" t="s">
        <v>8573</v>
      </c>
      <c r="D2468" s="255" t="s">
        <v>5890</v>
      </c>
      <c r="E2468" s="246" t="s">
        <v>5892</v>
      </c>
      <c r="F2468" s="195">
        <v>11615.0</v>
      </c>
      <c r="G2468" s="250" t="s">
        <v>5229</v>
      </c>
      <c r="H2468" s="250" t="s">
        <v>1219</v>
      </c>
      <c r="I2468" s="250" t="s">
        <v>8117</v>
      </c>
      <c r="J2468" s="250">
        <v>1.0</v>
      </c>
      <c r="K2468" s="253" t="s">
        <v>8118</v>
      </c>
      <c r="L2468" s="250" t="s">
        <v>8126</v>
      </c>
      <c r="M2468" s="250" t="s">
        <v>8127</v>
      </c>
      <c r="N2468" s="37"/>
      <c r="O2468" s="33" t="s">
        <v>1012</v>
      </c>
      <c r="P2468" s="32"/>
      <c r="Q2468" s="250" t="s">
        <v>1013</v>
      </c>
      <c r="R2468" s="250" t="s">
        <v>5232</v>
      </c>
      <c r="S2468" s="250" t="s">
        <v>1015</v>
      </c>
      <c r="T2468" s="250" t="s">
        <v>5233</v>
      </c>
      <c r="U2468" s="53"/>
      <c r="V2468" s="53"/>
      <c r="W2468" s="53"/>
      <c r="X2468" s="53"/>
      <c r="Y2468" s="53"/>
      <c r="Z2468" s="53"/>
      <c r="AA2468" s="53"/>
      <c r="AB2468" s="53"/>
      <c r="AC2468" s="53"/>
      <c r="AD2468" s="53"/>
      <c r="AE2468" s="53"/>
    </row>
    <row r="2469" ht="14.25" customHeight="1">
      <c r="A2469" s="157" t="str">
        <f t="shared" si="5"/>
        <v>191031_SRL5-F8_00KYN_00LA6_M03_I_1</v>
      </c>
      <c r="B2469" s="254" t="s">
        <v>5894</v>
      </c>
      <c r="C2469" s="160" t="s">
        <v>8574</v>
      </c>
      <c r="D2469" s="255" t="s">
        <v>5893</v>
      </c>
      <c r="E2469" s="246" t="s">
        <v>5895</v>
      </c>
      <c r="F2469" s="195">
        <v>11615.0</v>
      </c>
      <c r="G2469" s="250" t="s">
        <v>5229</v>
      </c>
      <c r="H2469" s="250" t="s">
        <v>1219</v>
      </c>
      <c r="I2469" s="250" t="s">
        <v>8117</v>
      </c>
      <c r="J2469" s="250">
        <v>1.0</v>
      </c>
      <c r="K2469" s="253" t="s">
        <v>8118</v>
      </c>
      <c r="L2469" s="250" t="s">
        <v>8126</v>
      </c>
      <c r="M2469" s="250" t="s">
        <v>8127</v>
      </c>
      <c r="N2469" s="37"/>
      <c r="O2469" s="33" t="s">
        <v>1012</v>
      </c>
      <c r="P2469" s="32"/>
      <c r="Q2469" s="250" t="s">
        <v>1013</v>
      </c>
      <c r="R2469" s="250" t="s">
        <v>5232</v>
      </c>
      <c r="S2469" s="250" t="s">
        <v>1015</v>
      </c>
      <c r="T2469" s="250" t="s">
        <v>5233</v>
      </c>
      <c r="U2469" s="53"/>
      <c r="V2469" s="53"/>
      <c r="W2469" s="53"/>
      <c r="X2469" s="53"/>
      <c r="Y2469" s="53"/>
      <c r="Z2469" s="53"/>
      <c r="AA2469" s="53"/>
      <c r="AB2469" s="53"/>
      <c r="AC2469" s="53"/>
      <c r="AD2469" s="53"/>
      <c r="AE2469" s="53"/>
    </row>
    <row r="2470" ht="14.25" customHeight="1">
      <c r="A2470" s="157" t="str">
        <f t="shared" si="5"/>
        <v>191031_SRL5-F9_00KYO_00LA7_M03_I_1</v>
      </c>
      <c r="B2470" s="254" t="s">
        <v>5902</v>
      </c>
      <c r="C2470" s="160" t="s">
        <v>8575</v>
      </c>
      <c r="D2470" s="255" t="s">
        <v>5900</v>
      </c>
      <c r="E2470" s="246" t="s">
        <v>5903</v>
      </c>
      <c r="F2470" s="195">
        <v>11615.0</v>
      </c>
      <c r="G2470" s="250" t="s">
        <v>5229</v>
      </c>
      <c r="H2470" s="250" t="s">
        <v>1219</v>
      </c>
      <c r="I2470" s="250" t="s">
        <v>8117</v>
      </c>
      <c r="J2470" s="250">
        <v>1.0</v>
      </c>
      <c r="K2470" s="253" t="s">
        <v>8118</v>
      </c>
      <c r="L2470" s="250" t="s">
        <v>8126</v>
      </c>
      <c r="M2470" s="250" t="s">
        <v>8127</v>
      </c>
      <c r="N2470" s="37"/>
      <c r="O2470" s="33" t="s">
        <v>1012</v>
      </c>
      <c r="P2470" s="32"/>
      <c r="Q2470" s="250" t="s">
        <v>1013</v>
      </c>
      <c r="R2470" s="250" t="s">
        <v>5232</v>
      </c>
      <c r="S2470" s="250" t="s">
        <v>1015</v>
      </c>
      <c r="T2470" s="250" t="s">
        <v>5233</v>
      </c>
      <c r="U2470" s="53"/>
      <c r="V2470" s="53"/>
      <c r="W2470" s="53"/>
      <c r="X2470" s="53"/>
      <c r="Y2470" s="53"/>
      <c r="Z2470" s="53"/>
      <c r="AA2470" s="53"/>
      <c r="AB2470" s="53"/>
      <c r="AC2470" s="53"/>
      <c r="AD2470" s="53"/>
      <c r="AE2470" s="53"/>
    </row>
    <row r="2471" ht="14.25" customHeight="1">
      <c r="A2471" s="157" t="str">
        <f t="shared" si="5"/>
        <v>191031_SRL5-F10_00KYP_00LA8_M03_I_1</v>
      </c>
      <c r="B2471" s="254" t="s">
        <v>5908</v>
      </c>
      <c r="C2471" s="160" t="s">
        <v>8576</v>
      </c>
      <c r="D2471" s="255" t="s">
        <v>5907</v>
      </c>
      <c r="E2471" s="246" t="s">
        <v>5909</v>
      </c>
      <c r="F2471" s="195">
        <v>11615.0</v>
      </c>
      <c r="G2471" s="250" t="s">
        <v>5229</v>
      </c>
      <c r="H2471" s="250" t="s">
        <v>1219</v>
      </c>
      <c r="I2471" s="250" t="s">
        <v>8117</v>
      </c>
      <c r="J2471" s="250">
        <v>1.0</v>
      </c>
      <c r="K2471" s="253" t="s">
        <v>8118</v>
      </c>
      <c r="L2471" s="250" t="s">
        <v>8126</v>
      </c>
      <c r="M2471" s="250" t="s">
        <v>8127</v>
      </c>
      <c r="N2471" s="37"/>
      <c r="O2471" s="33" t="s">
        <v>1012</v>
      </c>
      <c r="P2471" s="32"/>
      <c r="Q2471" s="250" t="s">
        <v>1013</v>
      </c>
      <c r="R2471" s="250" t="s">
        <v>5232</v>
      </c>
      <c r="S2471" s="250" t="s">
        <v>1015</v>
      </c>
      <c r="T2471" s="250" t="s">
        <v>5233</v>
      </c>
      <c r="U2471" s="53"/>
      <c r="V2471" s="53"/>
      <c r="W2471" s="53"/>
      <c r="X2471" s="53"/>
      <c r="Y2471" s="53"/>
      <c r="Z2471" s="53"/>
      <c r="AA2471" s="53"/>
      <c r="AB2471" s="53"/>
      <c r="AC2471" s="53"/>
      <c r="AD2471" s="53"/>
      <c r="AE2471" s="53"/>
    </row>
    <row r="2472" ht="14.25" customHeight="1">
      <c r="A2472" s="157" t="str">
        <f t="shared" si="5"/>
        <v>191031_SRL5-F11_00KYQ_00LA9_M03_I_1</v>
      </c>
      <c r="B2472" s="254" t="s">
        <v>5914</v>
      </c>
      <c r="C2472" s="160" t="s">
        <v>8577</v>
      </c>
      <c r="D2472" s="255" t="s">
        <v>5913</v>
      </c>
      <c r="E2472" s="246" t="s">
        <v>5915</v>
      </c>
      <c r="F2472" s="195">
        <v>11615.0</v>
      </c>
      <c r="G2472" s="250" t="s">
        <v>5229</v>
      </c>
      <c r="H2472" s="250" t="s">
        <v>1219</v>
      </c>
      <c r="I2472" s="250" t="s">
        <v>8117</v>
      </c>
      <c r="J2472" s="250">
        <v>1.0</v>
      </c>
      <c r="K2472" s="253" t="s">
        <v>8118</v>
      </c>
      <c r="L2472" s="250" t="s">
        <v>8126</v>
      </c>
      <c r="M2472" s="250" t="s">
        <v>8127</v>
      </c>
      <c r="N2472" s="37"/>
      <c r="O2472" s="33" t="s">
        <v>1012</v>
      </c>
      <c r="P2472" s="32"/>
      <c r="Q2472" s="250" t="s">
        <v>1013</v>
      </c>
      <c r="R2472" s="250" t="s">
        <v>5232</v>
      </c>
      <c r="S2472" s="250" t="s">
        <v>1015</v>
      </c>
      <c r="T2472" s="250" t="s">
        <v>5233</v>
      </c>
      <c r="U2472" s="53"/>
      <c r="V2472" s="53"/>
      <c r="W2472" s="53"/>
      <c r="X2472" s="53"/>
      <c r="Y2472" s="53"/>
      <c r="Z2472" s="53"/>
      <c r="AA2472" s="53"/>
      <c r="AB2472" s="53"/>
      <c r="AC2472" s="53"/>
      <c r="AD2472" s="53"/>
      <c r="AE2472" s="53"/>
    </row>
    <row r="2473" ht="14.25" customHeight="1">
      <c r="A2473" s="157" t="str">
        <f t="shared" si="5"/>
        <v>191031_SRL5-F12_00KYR_00LAA_M03_I_1</v>
      </c>
      <c r="B2473" s="254" t="s">
        <v>5920</v>
      </c>
      <c r="C2473" s="160" t="s">
        <v>8578</v>
      </c>
      <c r="D2473" s="255" t="s">
        <v>5919</v>
      </c>
      <c r="E2473" s="246" t="s">
        <v>5921</v>
      </c>
      <c r="F2473" s="195">
        <v>11615.0</v>
      </c>
      <c r="G2473" s="250" t="s">
        <v>5229</v>
      </c>
      <c r="H2473" s="250" t="s">
        <v>1219</v>
      </c>
      <c r="I2473" s="250" t="s">
        <v>8117</v>
      </c>
      <c r="J2473" s="250">
        <v>1.0</v>
      </c>
      <c r="K2473" s="253" t="s">
        <v>8118</v>
      </c>
      <c r="L2473" s="250" t="s">
        <v>8126</v>
      </c>
      <c r="M2473" s="250" t="s">
        <v>8127</v>
      </c>
      <c r="N2473" s="37"/>
      <c r="O2473" s="33" t="s">
        <v>1012</v>
      </c>
      <c r="P2473" s="32"/>
      <c r="Q2473" s="250" t="s">
        <v>1013</v>
      </c>
      <c r="R2473" s="250" t="s">
        <v>5232</v>
      </c>
      <c r="S2473" s="250" t="s">
        <v>1015</v>
      </c>
      <c r="T2473" s="250" t="s">
        <v>5233</v>
      </c>
      <c r="U2473" s="53"/>
      <c r="V2473" s="53"/>
      <c r="W2473" s="53"/>
      <c r="X2473" s="53"/>
      <c r="Y2473" s="53"/>
      <c r="Z2473" s="53"/>
      <c r="AA2473" s="53"/>
      <c r="AB2473" s="53"/>
      <c r="AC2473" s="53"/>
      <c r="AD2473" s="53"/>
      <c r="AE2473" s="53"/>
    </row>
    <row r="2474" ht="14.25" customHeight="1">
      <c r="A2474" s="157" t="str">
        <f t="shared" si="5"/>
        <v>191031_SRL5-F13_00KYS_00LAB_M03_I_1</v>
      </c>
      <c r="B2474" s="254" t="s">
        <v>5926</v>
      </c>
      <c r="C2474" s="160" t="s">
        <v>8579</v>
      </c>
      <c r="D2474" s="255" t="s">
        <v>5925</v>
      </c>
      <c r="E2474" s="246" t="s">
        <v>5927</v>
      </c>
      <c r="F2474" s="195">
        <v>11615.0</v>
      </c>
      <c r="G2474" s="250" t="s">
        <v>5229</v>
      </c>
      <c r="H2474" s="250" t="s">
        <v>1219</v>
      </c>
      <c r="I2474" s="250" t="s">
        <v>8117</v>
      </c>
      <c r="J2474" s="250">
        <v>1.0</v>
      </c>
      <c r="K2474" s="253" t="s">
        <v>8118</v>
      </c>
      <c r="L2474" s="250" t="s">
        <v>8126</v>
      </c>
      <c r="M2474" s="250" t="s">
        <v>8127</v>
      </c>
      <c r="N2474" s="37"/>
      <c r="O2474" s="33" t="s">
        <v>1012</v>
      </c>
      <c r="P2474" s="32"/>
      <c r="Q2474" s="250" t="s">
        <v>1013</v>
      </c>
      <c r="R2474" s="250" t="s">
        <v>5232</v>
      </c>
      <c r="S2474" s="250" t="s">
        <v>1015</v>
      </c>
      <c r="T2474" s="250" t="s">
        <v>5233</v>
      </c>
      <c r="U2474" s="53"/>
      <c r="V2474" s="53"/>
      <c r="W2474" s="53"/>
      <c r="X2474" s="53"/>
      <c r="Y2474" s="53"/>
      <c r="Z2474" s="53"/>
      <c r="AA2474" s="53"/>
      <c r="AB2474" s="53"/>
      <c r="AC2474" s="53"/>
      <c r="AD2474" s="53"/>
      <c r="AE2474" s="53"/>
    </row>
    <row r="2475" ht="14.25" customHeight="1">
      <c r="A2475" s="157" t="str">
        <f t="shared" si="5"/>
        <v>191031_SRL5-F14_00KYT_00LAC_M03_I_1</v>
      </c>
      <c r="B2475" s="254" t="s">
        <v>5933</v>
      </c>
      <c r="C2475" s="160" t="s">
        <v>8580</v>
      </c>
      <c r="D2475" s="255" t="s">
        <v>5931</v>
      </c>
      <c r="E2475" s="246" t="s">
        <v>5934</v>
      </c>
      <c r="F2475" s="195">
        <v>11615.0</v>
      </c>
      <c r="G2475" s="250" t="s">
        <v>5229</v>
      </c>
      <c r="H2475" s="250" t="s">
        <v>1219</v>
      </c>
      <c r="I2475" s="250" t="s">
        <v>8117</v>
      </c>
      <c r="J2475" s="250">
        <v>1.0</v>
      </c>
      <c r="K2475" s="253" t="s">
        <v>8118</v>
      </c>
      <c r="L2475" s="250" t="s">
        <v>8126</v>
      </c>
      <c r="M2475" s="250" t="s">
        <v>8127</v>
      </c>
      <c r="N2475" s="37"/>
      <c r="O2475" s="33" t="s">
        <v>1012</v>
      </c>
      <c r="P2475" s="32"/>
      <c r="Q2475" s="250" t="s">
        <v>1013</v>
      </c>
      <c r="R2475" s="250" t="s">
        <v>5232</v>
      </c>
      <c r="S2475" s="250" t="s">
        <v>1015</v>
      </c>
      <c r="T2475" s="250" t="s">
        <v>5233</v>
      </c>
      <c r="U2475" s="53"/>
      <c r="V2475" s="53"/>
      <c r="W2475" s="53"/>
      <c r="X2475" s="53"/>
      <c r="Y2475" s="53"/>
      <c r="Z2475" s="53"/>
      <c r="AA2475" s="53"/>
      <c r="AB2475" s="53"/>
      <c r="AC2475" s="53"/>
      <c r="AD2475" s="53"/>
      <c r="AE2475" s="53"/>
    </row>
    <row r="2476" ht="14.25" customHeight="1">
      <c r="A2476" s="157" t="str">
        <f t="shared" si="5"/>
        <v>191031_SRL5-F15_00KYU_00LAD_M03_I_1</v>
      </c>
      <c r="B2476" s="254" t="s">
        <v>5940</v>
      </c>
      <c r="C2476" s="160" t="s">
        <v>8581</v>
      </c>
      <c r="D2476" s="255" t="s">
        <v>5939</v>
      </c>
      <c r="E2476" s="246" t="s">
        <v>5941</v>
      </c>
      <c r="F2476" s="195">
        <v>11615.0</v>
      </c>
      <c r="G2476" s="250" t="s">
        <v>5229</v>
      </c>
      <c r="H2476" s="250" t="s">
        <v>1219</v>
      </c>
      <c r="I2476" s="250" t="s">
        <v>8117</v>
      </c>
      <c r="J2476" s="250">
        <v>1.0</v>
      </c>
      <c r="K2476" s="253" t="s">
        <v>8118</v>
      </c>
      <c r="L2476" s="250" t="s">
        <v>8126</v>
      </c>
      <c r="M2476" s="250" t="s">
        <v>8127</v>
      </c>
      <c r="N2476" s="37"/>
      <c r="O2476" s="33" t="s">
        <v>1012</v>
      </c>
      <c r="P2476" s="32"/>
      <c r="Q2476" s="250" t="s">
        <v>1013</v>
      </c>
      <c r="R2476" s="250" t="s">
        <v>5232</v>
      </c>
      <c r="S2476" s="250" t="s">
        <v>1015</v>
      </c>
      <c r="T2476" s="250" t="s">
        <v>5233</v>
      </c>
      <c r="U2476" s="53"/>
      <c r="V2476" s="53"/>
      <c r="W2476" s="53"/>
      <c r="X2476" s="53"/>
      <c r="Y2476" s="53"/>
      <c r="Z2476" s="53"/>
      <c r="AA2476" s="53"/>
      <c r="AB2476" s="53"/>
      <c r="AC2476" s="53"/>
      <c r="AD2476" s="53"/>
      <c r="AE2476" s="53"/>
    </row>
    <row r="2477" ht="14.25" customHeight="1">
      <c r="A2477" s="157" t="str">
        <f t="shared" si="5"/>
        <v>191101_HEK-QCI_000F2_00LAE_M03_I_1</v>
      </c>
      <c r="B2477" s="254" t="s">
        <v>108</v>
      </c>
      <c r="C2477" s="160" t="s">
        <v>8582</v>
      </c>
      <c r="D2477" s="123" t="s">
        <v>8116</v>
      </c>
      <c r="E2477" s="33" t="s">
        <v>8116</v>
      </c>
      <c r="F2477" s="195">
        <v>37214.0</v>
      </c>
      <c r="G2477" s="250" t="s">
        <v>5229</v>
      </c>
      <c r="H2477" s="250" t="s">
        <v>1219</v>
      </c>
      <c r="I2477" s="250" t="s">
        <v>8117</v>
      </c>
      <c r="J2477" s="250">
        <v>1.0</v>
      </c>
      <c r="K2477" s="253" t="s">
        <v>8118</v>
      </c>
      <c r="L2477" s="250">
        <v>2.0</v>
      </c>
      <c r="M2477" s="250" t="s">
        <v>8124</v>
      </c>
      <c r="N2477" s="37"/>
      <c r="O2477" s="249" t="s">
        <v>7113</v>
      </c>
      <c r="P2477" s="32"/>
      <c r="Q2477" s="250" t="s">
        <v>1013</v>
      </c>
      <c r="R2477" s="250" t="s">
        <v>5232</v>
      </c>
      <c r="S2477" s="250" t="s">
        <v>1015</v>
      </c>
      <c r="T2477" s="250" t="s">
        <v>5233</v>
      </c>
      <c r="U2477" s="53"/>
      <c r="V2477" s="53"/>
      <c r="W2477" s="53"/>
      <c r="X2477" s="53"/>
      <c r="Y2477" s="53"/>
      <c r="Z2477" s="53"/>
      <c r="AA2477" s="53"/>
      <c r="AB2477" s="53"/>
      <c r="AC2477" s="53"/>
      <c r="AD2477" s="53"/>
      <c r="AE2477" s="53"/>
    </row>
    <row r="2478" ht="14.25" customHeight="1">
      <c r="A2478" s="157" t="str">
        <f t="shared" si="5"/>
        <v>191101_SRL6-F1_00KYV_00LAF_M03_I_1</v>
      </c>
      <c r="B2478" s="254" t="s">
        <v>5946</v>
      </c>
      <c r="C2478" s="160" t="s">
        <v>8583</v>
      </c>
      <c r="D2478" s="255" t="s">
        <v>5945</v>
      </c>
      <c r="E2478" s="246" t="s">
        <v>5947</v>
      </c>
      <c r="F2478" s="195">
        <v>37214.0</v>
      </c>
      <c r="G2478" s="250" t="s">
        <v>5229</v>
      </c>
      <c r="H2478" s="250" t="s">
        <v>1219</v>
      </c>
      <c r="I2478" s="250" t="s">
        <v>8117</v>
      </c>
      <c r="J2478" s="250">
        <v>1.0</v>
      </c>
      <c r="K2478" s="253" t="s">
        <v>8118</v>
      </c>
      <c r="L2478" s="250" t="s">
        <v>8126</v>
      </c>
      <c r="M2478" s="250" t="s">
        <v>8127</v>
      </c>
      <c r="N2478" s="37"/>
      <c r="O2478" s="33" t="s">
        <v>1012</v>
      </c>
      <c r="P2478" s="32"/>
      <c r="Q2478" s="250" t="s">
        <v>1013</v>
      </c>
      <c r="R2478" s="250" t="s">
        <v>5232</v>
      </c>
      <c r="S2478" s="250" t="s">
        <v>1015</v>
      </c>
      <c r="T2478" s="250" t="s">
        <v>5233</v>
      </c>
      <c r="U2478" s="53"/>
      <c r="V2478" s="53"/>
      <c r="W2478" s="53"/>
      <c r="X2478" s="53"/>
      <c r="Y2478" s="53"/>
      <c r="Z2478" s="53"/>
      <c r="AA2478" s="53"/>
      <c r="AB2478" s="53"/>
      <c r="AC2478" s="53"/>
      <c r="AD2478" s="53"/>
      <c r="AE2478" s="53"/>
    </row>
    <row r="2479" ht="14.25" customHeight="1">
      <c r="A2479" s="157" t="str">
        <f t="shared" si="5"/>
        <v>191101_SRL6-F2_00KYW_00LAG_M03_I_1</v>
      </c>
      <c r="B2479" s="254" t="s">
        <v>5952</v>
      </c>
      <c r="C2479" s="160" t="s">
        <v>8584</v>
      </c>
      <c r="D2479" s="255" t="s">
        <v>5951</v>
      </c>
      <c r="E2479" s="246" t="s">
        <v>5953</v>
      </c>
      <c r="F2479" s="195">
        <v>37214.0</v>
      </c>
      <c r="G2479" s="250" t="s">
        <v>5229</v>
      </c>
      <c r="H2479" s="250" t="s">
        <v>1219</v>
      </c>
      <c r="I2479" s="250" t="s">
        <v>8117</v>
      </c>
      <c r="J2479" s="250">
        <v>1.0</v>
      </c>
      <c r="K2479" s="253" t="s">
        <v>8118</v>
      </c>
      <c r="L2479" s="250" t="s">
        <v>8126</v>
      </c>
      <c r="M2479" s="250" t="s">
        <v>8127</v>
      </c>
      <c r="N2479" s="37"/>
      <c r="O2479" s="33" t="s">
        <v>1012</v>
      </c>
      <c r="P2479" s="32"/>
      <c r="Q2479" s="250" t="s">
        <v>1013</v>
      </c>
      <c r="R2479" s="250" t="s">
        <v>5232</v>
      </c>
      <c r="S2479" s="250" t="s">
        <v>1015</v>
      </c>
      <c r="T2479" s="250" t="s">
        <v>5233</v>
      </c>
      <c r="U2479" s="53"/>
      <c r="V2479" s="53"/>
      <c r="W2479" s="53"/>
      <c r="X2479" s="53"/>
      <c r="Y2479" s="53"/>
      <c r="Z2479" s="53"/>
      <c r="AA2479" s="53"/>
      <c r="AB2479" s="53"/>
      <c r="AC2479" s="53"/>
      <c r="AD2479" s="53"/>
      <c r="AE2479" s="53"/>
    </row>
    <row r="2480" ht="14.25" customHeight="1">
      <c r="A2480" s="157" t="str">
        <f t="shared" si="5"/>
        <v>191101_SRL6-F3_00KYX_00LAH_M03_I_1</v>
      </c>
      <c r="B2480" s="254" t="s">
        <v>5959</v>
      </c>
      <c r="C2480" s="160" t="s">
        <v>8585</v>
      </c>
      <c r="D2480" s="255" t="s">
        <v>5957</v>
      </c>
      <c r="E2480" s="246" t="s">
        <v>5961</v>
      </c>
      <c r="F2480" s="195">
        <v>37214.0</v>
      </c>
      <c r="G2480" s="250" t="s">
        <v>5229</v>
      </c>
      <c r="H2480" s="250" t="s">
        <v>1219</v>
      </c>
      <c r="I2480" s="250" t="s">
        <v>8117</v>
      </c>
      <c r="J2480" s="250">
        <v>1.0</v>
      </c>
      <c r="K2480" s="253" t="s">
        <v>8118</v>
      </c>
      <c r="L2480" s="250" t="s">
        <v>8126</v>
      </c>
      <c r="M2480" s="250" t="s">
        <v>8127</v>
      </c>
      <c r="N2480" s="37"/>
      <c r="O2480" s="33" t="s">
        <v>1012</v>
      </c>
      <c r="P2480" s="32"/>
      <c r="Q2480" s="250" t="s">
        <v>1013</v>
      </c>
      <c r="R2480" s="250" t="s">
        <v>5232</v>
      </c>
      <c r="S2480" s="250" t="s">
        <v>1015</v>
      </c>
      <c r="T2480" s="250" t="s">
        <v>5233</v>
      </c>
      <c r="U2480" s="53"/>
      <c r="V2480" s="53"/>
      <c r="W2480" s="53"/>
      <c r="X2480" s="53"/>
      <c r="Y2480" s="53"/>
      <c r="Z2480" s="53"/>
      <c r="AA2480" s="53"/>
      <c r="AB2480" s="53"/>
      <c r="AC2480" s="53"/>
      <c r="AD2480" s="53"/>
      <c r="AE2480" s="53"/>
    </row>
    <row r="2481" ht="14.25" customHeight="1">
      <c r="A2481" s="157" t="str">
        <f t="shared" si="5"/>
        <v>191101_SRL6-F4_00KYY_00LAI_M03_I_1</v>
      </c>
      <c r="B2481" s="254" t="s">
        <v>5966</v>
      </c>
      <c r="C2481" s="160" t="s">
        <v>8586</v>
      </c>
      <c r="D2481" s="255" t="s">
        <v>5965</v>
      </c>
      <c r="E2481" s="246" t="s">
        <v>5967</v>
      </c>
      <c r="F2481" s="195">
        <v>37214.0</v>
      </c>
      <c r="G2481" s="250" t="s">
        <v>5229</v>
      </c>
      <c r="H2481" s="250" t="s">
        <v>1219</v>
      </c>
      <c r="I2481" s="250" t="s">
        <v>8117</v>
      </c>
      <c r="J2481" s="250">
        <v>1.0</v>
      </c>
      <c r="K2481" s="253" t="s">
        <v>8118</v>
      </c>
      <c r="L2481" s="250" t="s">
        <v>8126</v>
      </c>
      <c r="M2481" s="250" t="s">
        <v>8127</v>
      </c>
      <c r="N2481" s="37"/>
      <c r="O2481" s="33" t="s">
        <v>1012</v>
      </c>
      <c r="P2481" s="32"/>
      <c r="Q2481" s="250" t="s">
        <v>1013</v>
      </c>
      <c r="R2481" s="250" t="s">
        <v>5232</v>
      </c>
      <c r="S2481" s="250" t="s">
        <v>1015</v>
      </c>
      <c r="T2481" s="250" t="s">
        <v>5233</v>
      </c>
      <c r="U2481" s="53"/>
      <c r="V2481" s="53"/>
      <c r="W2481" s="53"/>
      <c r="X2481" s="53"/>
      <c r="Y2481" s="53"/>
      <c r="Z2481" s="53"/>
      <c r="AA2481" s="53"/>
      <c r="AB2481" s="53"/>
      <c r="AC2481" s="53"/>
      <c r="AD2481" s="53"/>
      <c r="AE2481" s="53"/>
    </row>
    <row r="2482" ht="14.25" customHeight="1">
      <c r="A2482" s="157" t="str">
        <f t="shared" si="5"/>
        <v>191101_SRL6-F5_00KYZ_00LAJ_M03_I_1</v>
      </c>
      <c r="B2482" s="254" t="s">
        <v>5972</v>
      </c>
      <c r="C2482" s="160" t="s">
        <v>8587</v>
      </c>
      <c r="D2482" s="255" t="s">
        <v>5971</v>
      </c>
      <c r="E2482" s="246" t="s">
        <v>5973</v>
      </c>
      <c r="F2482" s="195">
        <v>37214.0</v>
      </c>
      <c r="G2482" s="250" t="s">
        <v>5229</v>
      </c>
      <c r="H2482" s="250" t="s">
        <v>1219</v>
      </c>
      <c r="I2482" s="250" t="s">
        <v>8117</v>
      </c>
      <c r="J2482" s="250">
        <v>1.0</v>
      </c>
      <c r="K2482" s="253" t="s">
        <v>8118</v>
      </c>
      <c r="L2482" s="250" t="s">
        <v>8126</v>
      </c>
      <c r="M2482" s="250" t="s">
        <v>8127</v>
      </c>
      <c r="N2482" s="37"/>
      <c r="O2482" s="33" t="s">
        <v>1012</v>
      </c>
      <c r="P2482" s="32"/>
      <c r="Q2482" s="250" t="s">
        <v>1013</v>
      </c>
      <c r="R2482" s="250" t="s">
        <v>5232</v>
      </c>
      <c r="S2482" s="250" t="s">
        <v>1015</v>
      </c>
      <c r="T2482" s="250" t="s">
        <v>5233</v>
      </c>
      <c r="U2482" s="53"/>
      <c r="V2482" s="53"/>
      <c r="W2482" s="53"/>
      <c r="X2482" s="53"/>
      <c r="Y2482" s="53"/>
      <c r="Z2482" s="53"/>
      <c r="AA2482" s="53"/>
      <c r="AB2482" s="53"/>
      <c r="AC2482" s="53"/>
      <c r="AD2482" s="53"/>
      <c r="AE2482" s="53"/>
    </row>
    <row r="2483" ht="14.25" customHeight="1">
      <c r="A2483" s="157" t="str">
        <f t="shared" si="5"/>
        <v>191101_SRL6-F6_00KZ0_00LAK_M03_I_1</v>
      </c>
      <c r="B2483" s="254" t="s">
        <v>5978</v>
      </c>
      <c r="C2483" s="160" t="s">
        <v>8588</v>
      </c>
      <c r="D2483" s="255" t="s">
        <v>5977</v>
      </c>
      <c r="E2483" s="246" t="s">
        <v>5979</v>
      </c>
      <c r="F2483" s="195">
        <v>37214.0</v>
      </c>
      <c r="G2483" s="250" t="s">
        <v>5229</v>
      </c>
      <c r="H2483" s="250" t="s">
        <v>1219</v>
      </c>
      <c r="I2483" s="250" t="s">
        <v>8117</v>
      </c>
      <c r="J2483" s="250">
        <v>1.0</v>
      </c>
      <c r="K2483" s="253" t="s">
        <v>8118</v>
      </c>
      <c r="L2483" s="250" t="s">
        <v>8126</v>
      </c>
      <c r="M2483" s="250" t="s">
        <v>8127</v>
      </c>
      <c r="N2483" s="37"/>
      <c r="O2483" s="33" t="s">
        <v>1012</v>
      </c>
      <c r="P2483" s="32"/>
      <c r="Q2483" s="250" t="s">
        <v>1013</v>
      </c>
      <c r="R2483" s="250" t="s">
        <v>5232</v>
      </c>
      <c r="S2483" s="250" t="s">
        <v>1015</v>
      </c>
      <c r="T2483" s="250" t="s">
        <v>5233</v>
      </c>
      <c r="U2483" s="53"/>
      <c r="V2483" s="53"/>
      <c r="W2483" s="53"/>
      <c r="X2483" s="53"/>
      <c r="Y2483" s="53"/>
      <c r="Z2483" s="53"/>
      <c r="AA2483" s="53"/>
      <c r="AB2483" s="53"/>
      <c r="AC2483" s="53"/>
      <c r="AD2483" s="53"/>
      <c r="AE2483" s="53"/>
    </row>
    <row r="2484" ht="14.25" customHeight="1">
      <c r="A2484" s="157" t="str">
        <f t="shared" si="5"/>
        <v>191101_SRL6-F7_00KZ1_00LAL_M03_I_1</v>
      </c>
      <c r="B2484" s="254" t="s">
        <v>5984</v>
      </c>
      <c r="C2484" s="160" t="s">
        <v>8589</v>
      </c>
      <c r="D2484" s="255" t="s">
        <v>5983</v>
      </c>
      <c r="E2484" s="246" t="s">
        <v>5986</v>
      </c>
      <c r="F2484" s="195">
        <v>37214.0</v>
      </c>
      <c r="G2484" s="250" t="s">
        <v>5229</v>
      </c>
      <c r="H2484" s="250" t="s">
        <v>1219</v>
      </c>
      <c r="I2484" s="250" t="s">
        <v>8117</v>
      </c>
      <c r="J2484" s="250">
        <v>1.0</v>
      </c>
      <c r="K2484" s="253" t="s">
        <v>8118</v>
      </c>
      <c r="L2484" s="250" t="s">
        <v>8126</v>
      </c>
      <c r="M2484" s="250" t="s">
        <v>8127</v>
      </c>
      <c r="N2484" s="37"/>
      <c r="O2484" s="33" t="s">
        <v>1012</v>
      </c>
      <c r="P2484" s="32"/>
      <c r="Q2484" s="250" t="s">
        <v>1013</v>
      </c>
      <c r="R2484" s="250" t="s">
        <v>5232</v>
      </c>
      <c r="S2484" s="250" t="s">
        <v>1015</v>
      </c>
      <c r="T2484" s="250" t="s">
        <v>5233</v>
      </c>
      <c r="U2484" s="53"/>
      <c r="V2484" s="53"/>
      <c r="W2484" s="53"/>
      <c r="X2484" s="53"/>
      <c r="Y2484" s="53"/>
      <c r="Z2484" s="53"/>
      <c r="AA2484" s="53"/>
      <c r="AB2484" s="53"/>
      <c r="AC2484" s="53"/>
      <c r="AD2484" s="53"/>
      <c r="AE2484" s="53"/>
    </row>
    <row r="2485" ht="14.25" customHeight="1">
      <c r="A2485" s="157" t="str">
        <f t="shared" si="5"/>
        <v>191101_SRL6-F8_00KZ2_00LAM_M03_I_1</v>
      </c>
      <c r="B2485" s="254" t="s">
        <v>5989</v>
      </c>
      <c r="C2485" s="160" t="s">
        <v>8590</v>
      </c>
      <c r="D2485" s="255" t="s">
        <v>5988</v>
      </c>
      <c r="E2485" s="246" t="s">
        <v>5990</v>
      </c>
      <c r="F2485" s="195">
        <v>37214.0</v>
      </c>
      <c r="G2485" s="250" t="s">
        <v>5229</v>
      </c>
      <c r="H2485" s="250" t="s">
        <v>1219</v>
      </c>
      <c r="I2485" s="250" t="s">
        <v>8117</v>
      </c>
      <c r="J2485" s="250">
        <v>1.0</v>
      </c>
      <c r="K2485" s="253" t="s">
        <v>8118</v>
      </c>
      <c r="L2485" s="250" t="s">
        <v>8126</v>
      </c>
      <c r="M2485" s="250" t="s">
        <v>8127</v>
      </c>
      <c r="N2485" s="37"/>
      <c r="O2485" s="33" t="s">
        <v>1012</v>
      </c>
      <c r="P2485" s="32"/>
      <c r="Q2485" s="250" t="s">
        <v>1013</v>
      </c>
      <c r="R2485" s="250" t="s">
        <v>5232</v>
      </c>
      <c r="S2485" s="250" t="s">
        <v>1015</v>
      </c>
      <c r="T2485" s="250" t="s">
        <v>5233</v>
      </c>
      <c r="U2485" s="53"/>
      <c r="V2485" s="53"/>
      <c r="W2485" s="53"/>
      <c r="X2485" s="53"/>
      <c r="Y2485" s="53"/>
      <c r="Z2485" s="53"/>
      <c r="AA2485" s="53"/>
      <c r="AB2485" s="53"/>
      <c r="AC2485" s="53"/>
      <c r="AD2485" s="53"/>
      <c r="AE2485" s="53"/>
    </row>
    <row r="2486" ht="14.25" customHeight="1">
      <c r="A2486" s="157" t="str">
        <f t="shared" si="5"/>
        <v>191101_SRL6-F9_00KZ3_00LAN_M03_I_1</v>
      </c>
      <c r="B2486" s="254" t="s">
        <v>5994</v>
      </c>
      <c r="C2486" s="160" t="s">
        <v>8591</v>
      </c>
      <c r="D2486" s="255" t="s">
        <v>5993</v>
      </c>
      <c r="E2486" s="246" t="s">
        <v>5995</v>
      </c>
      <c r="F2486" s="195">
        <v>37214.0</v>
      </c>
      <c r="G2486" s="250" t="s">
        <v>5229</v>
      </c>
      <c r="H2486" s="250" t="s">
        <v>1219</v>
      </c>
      <c r="I2486" s="250" t="s">
        <v>8117</v>
      </c>
      <c r="J2486" s="250">
        <v>1.0</v>
      </c>
      <c r="K2486" s="253" t="s">
        <v>8118</v>
      </c>
      <c r="L2486" s="250" t="s">
        <v>8126</v>
      </c>
      <c r="M2486" s="250" t="s">
        <v>8127</v>
      </c>
      <c r="N2486" s="37"/>
      <c r="O2486" s="33" t="s">
        <v>1012</v>
      </c>
      <c r="P2486" s="32"/>
      <c r="Q2486" s="250" t="s">
        <v>1013</v>
      </c>
      <c r="R2486" s="250" t="s">
        <v>5232</v>
      </c>
      <c r="S2486" s="250" t="s">
        <v>1015</v>
      </c>
      <c r="T2486" s="250" t="s">
        <v>5233</v>
      </c>
      <c r="U2486" s="53"/>
      <c r="V2486" s="53"/>
      <c r="W2486" s="53"/>
      <c r="X2486" s="53"/>
      <c r="Y2486" s="53"/>
      <c r="Z2486" s="53"/>
      <c r="AA2486" s="53"/>
      <c r="AB2486" s="53"/>
      <c r="AC2486" s="53"/>
      <c r="AD2486" s="53"/>
      <c r="AE2486" s="53"/>
    </row>
    <row r="2487" ht="14.25" customHeight="1">
      <c r="A2487" s="157" t="str">
        <f t="shared" si="5"/>
        <v>191101_SRL6-F10_00KZ4_00LAO_M03_I_1</v>
      </c>
      <c r="B2487" s="254" t="s">
        <v>5997</v>
      </c>
      <c r="C2487" s="160" t="s">
        <v>8592</v>
      </c>
      <c r="D2487" s="255" t="s">
        <v>5996</v>
      </c>
      <c r="E2487" s="246" t="s">
        <v>5998</v>
      </c>
      <c r="F2487" s="195">
        <v>37214.0</v>
      </c>
      <c r="G2487" s="250" t="s">
        <v>5229</v>
      </c>
      <c r="H2487" s="250" t="s">
        <v>1219</v>
      </c>
      <c r="I2487" s="250" t="s">
        <v>8117</v>
      </c>
      <c r="J2487" s="250">
        <v>1.0</v>
      </c>
      <c r="K2487" s="253" t="s">
        <v>8118</v>
      </c>
      <c r="L2487" s="250" t="s">
        <v>8126</v>
      </c>
      <c r="M2487" s="250" t="s">
        <v>8127</v>
      </c>
      <c r="N2487" s="37"/>
      <c r="O2487" s="33" t="s">
        <v>1012</v>
      </c>
      <c r="P2487" s="32"/>
      <c r="Q2487" s="250" t="s">
        <v>1013</v>
      </c>
      <c r="R2487" s="250" t="s">
        <v>5232</v>
      </c>
      <c r="S2487" s="250" t="s">
        <v>1015</v>
      </c>
      <c r="T2487" s="250" t="s">
        <v>5233</v>
      </c>
      <c r="U2487" s="53"/>
      <c r="V2487" s="53"/>
      <c r="W2487" s="53"/>
      <c r="X2487" s="53"/>
      <c r="Y2487" s="53"/>
      <c r="Z2487" s="53"/>
      <c r="AA2487" s="53"/>
      <c r="AB2487" s="53"/>
      <c r="AC2487" s="53"/>
      <c r="AD2487" s="53"/>
      <c r="AE2487" s="53"/>
    </row>
    <row r="2488" ht="14.25" customHeight="1">
      <c r="A2488" s="157" t="str">
        <f t="shared" si="5"/>
        <v>191101_SRL6-F11_00KZ5_00LAP_M03_I_1</v>
      </c>
      <c r="B2488" s="254" t="s">
        <v>6002</v>
      </c>
      <c r="C2488" s="160" t="s">
        <v>8593</v>
      </c>
      <c r="D2488" s="255" t="s">
        <v>6001</v>
      </c>
      <c r="E2488" s="246" t="s">
        <v>6003</v>
      </c>
      <c r="F2488" s="195">
        <v>37214.0</v>
      </c>
      <c r="G2488" s="250" t="s">
        <v>5229</v>
      </c>
      <c r="H2488" s="250" t="s">
        <v>1219</v>
      </c>
      <c r="I2488" s="250" t="s">
        <v>8117</v>
      </c>
      <c r="J2488" s="250">
        <v>1.0</v>
      </c>
      <c r="K2488" s="253" t="s">
        <v>8118</v>
      </c>
      <c r="L2488" s="250" t="s">
        <v>8126</v>
      </c>
      <c r="M2488" s="250" t="s">
        <v>8127</v>
      </c>
      <c r="N2488" s="37"/>
      <c r="O2488" s="33" t="s">
        <v>1012</v>
      </c>
      <c r="P2488" s="32"/>
      <c r="Q2488" s="250" t="s">
        <v>1013</v>
      </c>
      <c r="R2488" s="250" t="s">
        <v>5232</v>
      </c>
      <c r="S2488" s="250" t="s">
        <v>1015</v>
      </c>
      <c r="T2488" s="250" t="s">
        <v>5233</v>
      </c>
      <c r="U2488" s="53"/>
      <c r="V2488" s="53"/>
      <c r="W2488" s="53"/>
      <c r="X2488" s="53"/>
      <c r="Y2488" s="53"/>
      <c r="Z2488" s="53"/>
      <c r="AA2488" s="53"/>
      <c r="AB2488" s="53"/>
      <c r="AC2488" s="53"/>
      <c r="AD2488" s="53"/>
      <c r="AE2488" s="53"/>
    </row>
    <row r="2489" ht="14.25" customHeight="1">
      <c r="A2489" s="157" t="str">
        <f t="shared" si="5"/>
        <v>191101_SRL6-F12_00KZ6_00LAQ_M03_I_1</v>
      </c>
      <c r="B2489" s="254" t="s">
        <v>6006</v>
      </c>
      <c r="C2489" s="160" t="s">
        <v>8594</v>
      </c>
      <c r="D2489" s="255" t="s">
        <v>6005</v>
      </c>
      <c r="E2489" s="246" t="s">
        <v>6007</v>
      </c>
      <c r="F2489" s="195">
        <v>37214.0</v>
      </c>
      <c r="G2489" s="250" t="s">
        <v>5229</v>
      </c>
      <c r="H2489" s="250" t="s">
        <v>1219</v>
      </c>
      <c r="I2489" s="250" t="s">
        <v>8117</v>
      </c>
      <c r="J2489" s="250">
        <v>1.0</v>
      </c>
      <c r="K2489" s="253" t="s">
        <v>8118</v>
      </c>
      <c r="L2489" s="250" t="s">
        <v>8126</v>
      </c>
      <c r="M2489" s="250" t="s">
        <v>8127</v>
      </c>
      <c r="N2489" s="37"/>
      <c r="O2489" s="33" t="s">
        <v>1012</v>
      </c>
      <c r="P2489" s="32"/>
      <c r="Q2489" s="250" t="s">
        <v>1013</v>
      </c>
      <c r="R2489" s="250" t="s">
        <v>5232</v>
      </c>
      <c r="S2489" s="250" t="s">
        <v>1015</v>
      </c>
      <c r="T2489" s="250" t="s">
        <v>5233</v>
      </c>
      <c r="U2489" s="53"/>
      <c r="V2489" s="53"/>
      <c r="W2489" s="53"/>
      <c r="X2489" s="53"/>
      <c r="Y2489" s="53"/>
      <c r="Z2489" s="53"/>
      <c r="AA2489" s="53"/>
      <c r="AB2489" s="53"/>
      <c r="AC2489" s="53"/>
      <c r="AD2489" s="53"/>
      <c r="AE2489" s="53"/>
    </row>
    <row r="2490" ht="14.25" customHeight="1">
      <c r="A2490" s="157" t="str">
        <f t="shared" si="5"/>
        <v>191101_SRL6-F13_00KZ7_00LAR_M03_I_1</v>
      </c>
      <c r="B2490" s="254" t="s">
        <v>6011</v>
      </c>
      <c r="C2490" s="160" t="s">
        <v>8595</v>
      </c>
      <c r="D2490" s="255" t="s">
        <v>6010</v>
      </c>
      <c r="E2490" s="246" t="s">
        <v>6012</v>
      </c>
      <c r="F2490" s="195">
        <v>37214.0</v>
      </c>
      <c r="G2490" s="250" t="s">
        <v>5229</v>
      </c>
      <c r="H2490" s="250" t="s">
        <v>1219</v>
      </c>
      <c r="I2490" s="250" t="s">
        <v>8117</v>
      </c>
      <c r="J2490" s="250">
        <v>1.0</v>
      </c>
      <c r="K2490" s="253" t="s">
        <v>8118</v>
      </c>
      <c r="L2490" s="250" t="s">
        <v>8126</v>
      </c>
      <c r="M2490" s="250" t="s">
        <v>8127</v>
      </c>
      <c r="N2490" s="37"/>
      <c r="O2490" s="33" t="s">
        <v>1012</v>
      </c>
      <c r="P2490" s="32"/>
      <c r="Q2490" s="250" t="s">
        <v>1013</v>
      </c>
      <c r="R2490" s="250" t="s">
        <v>5232</v>
      </c>
      <c r="S2490" s="250" t="s">
        <v>1015</v>
      </c>
      <c r="T2490" s="250" t="s">
        <v>5233</v>
      </c>
      <c r="U2490" s="53"/>
      <c r="V2490" s="53"/>
      <c r="W2490" s="53"/>
      <c r="X2490" s="53"/>
      <c r="Y2490" s="53"/>
      <c r="Z2490" s="53"/>
      <c r="AA2490" s="53"/>
      <c r="AB2490" s="53"/>
      <c r="AC2490" s="53"/>
      <c r="AD2490" s="53"/>
      <c r="AE2490" s="53"/>
    </row>
    <row r="2491" ht="14.25" customHeight="1">
      <c r="A2491" s="157" t="str">
        <f t="shared" si="5"/>
        <v>191101_SRL6-F14_00KZ8_00LAS_M03_I_1</v>
      </c>
      <c r="B2491" s="254" t="s">
        <v>6014</v>
      </c>
      <c r="C2491" s="160" t="s">
        <v>8596</v>
      </c>
      <c r="D2491" s="255" t="s">
        <v>6013</v>
      </c>
      <c r="E2491" s="246" t="s">
        <v>6017</v>
      </c>
      <c r="F2491" s="195">
        <v>37214.0</v>
      </c>
      <c r="G2491" s="250" t="s">
        <v>5229</v>
      </c>
      <c r="H2491" s="250" t="s">
        <v>1219</v>
      </c>
      <c r="I2491" s="250" t="s">
        <v>8117</v>
      </c>
      <c r="J2491" s="250">
        <v>1.0</v>
      </c>
      <c r="K2491" s="253" t="s">
        <v>8118</v>
      </c>
      <c r="L2491" s="250" t="s">
        <v>8126</v>
      </c>
      <c r="M2491" s="250" t="s">
        <v>8127</v>
      </c>
      <c r="N2491" s="37"/>
      <c r="O2491" s="33" t="s">
        <v>1012</v>
      </c>
      <c r="P2491" s="32"/>
      <c r="Q2491" s="250" t="s">
        <v>1013</v>
      </c>
      <c r="R2491" s="250" t="s">
        <v>5232</v>
      </c>
      <c r="S2491" s="250" t="s">
        <v>1015</v>
      </c>
      <c r="T2491" s="250" t="s">
        <v>5233</v>
      </c>
      <c r="U2491" s="53"/>
      <c r="V2491" s="53"/>
      <c r="W2491" s="53"/>
      <c r="X2491" s="53"/>
      <c r="Y2491" s="53"/>
      <c r="Z2491" s="53"/>
      <c r="AA2491" s="53"/>
      <c r="AB2491" s="53"/>
      <c r="AC2491" s="53"/>
      <c r="AD2491" s="53"/>
      <c r="AE2491" s="53"/>
    </row>
    <row r="2492" ht="14.25" customHeight="1">
      <c r="A2492" s="157" t="str">
        <f t="shared" si="5"/>
        <v>191101_SRL6-F15_00KZ9_00LAT_M03_I_1</v>
      </c>
      <c r="B2492" s="254" t="s">
        <v>6019</v>
      </c>
      <c r="C2492" s="160" t="s">
        <v>8597</v>
      </c>
      <c r="D2492" s="255" t="s">
        <v>6018</v>
      </c>
      <c r="E2492" s="246" t="s">
        <v>6020</v>
      </c>
      <c r="F2492" s="195">
        <v>37214.0</v>
      </c>
      <c r="G2492" s="250" t="s">
        <v>5229</v>
      </c>
      <c r="H2492" s="250" t="s">
        <v>1219</v>
      </c>
      <c r="I2492" s="250" t="s">
        <v>8117</v>
      </c>
      <c r="J2492" s="250">
        <v>1.0</v>
      </c>
      <c r="K2492" s="253" t="s">
        <v>8118</v>
      </c>
      <c r="L2492" s="250" t="s">
        <v>8126</v>
      </c>
      <c r="M2492" s="250" t="s">
        <v>8127</v>
      </c>
      <c r="N2492" s="37"/>
      <c r="O2492" s="33" t="s">
        <v>1012</v>
      </c>
      <c r="P2492" s="32"/>
      <c r="Q2492" s="250" t="s">
        <v>1013</v>
      </c>
      <c r="R2492" s="250" t="s">
        <v>5232</v>
      </c>
      <c r="S2492" s="250" t="s">
        <v>1015</v>
      </c>
      <c r="T2492" s="250" t="s">
        <v>5233</v>
      </c>
      <c r="U2492" s="53"/>
      <c r="V2492" s="53"/>
      <c r="W2492" s="53"/>
      <c r="X2492" s="53"/>
      <c r="Y2492" s="53"/>
      <c r="Z2492" s="53"/>
      <c r="AA2492" s="53"/>
      <c r="AB2492" s="53"/>
      <c r="AC2492" s="53"/>
      <c r="AD2492" s="53"/>
      <c r="AE2492" s="53"/>
    </row>
    <row r="2493" ht="14.25" customHeight="1">
      <c r="A2493" s="157" t="str">
        <f t="shared" si="5"/>
        <v>191102_HEK-QCI_000F2_00LAU_M03_I_1</v>
      </c>
      <c r="B2493" s="254" t="s">
        <v>108</v>
      </c>
      <c r="C2493" s="160" t="s">
        <v>8598</v>
      </c>
      <c r="D2493" s="256" t="s">
        <v>8116</v>
      </c>
      <c r="E2493" s="247" t="s">
        <v>8116</v>
      </c>
      <c r="F2493" s="195">
        <v>37579.0</v>
      </c>
      <c r="G2493" s="250" t="s">
        <v>5229</v>
      </c>
      <c r="H2493" s="250" t="s">
        <v>1219</v>
      </c>
      <c r="I2493" s="250" t="s">
        <v>8117</v>
      </c>
      <c r="J2493" s="250">
        <v>1.0</v>
      </c>
      <c r="K2493" s="253" t="s">
        <v>8118</v>
      </c>
      <c r="L2493" s="250">
        <v>2.0</v>
      </c>
      <c r="M2493" s="250" t="s">
        <v>8124</v>
      </c>
      <c r="N2493" s="37"/>
      <c r="O2493" s="249" t="s">
        <v>7113</v>
      </c>
      <c r="P2493" s="32"/>
      <c r="Q2493" s="250" t="s">
        <v>1013</v>
      </c>
      <c r="R2493" s="250" t="s">
        <v>5232</v>
      </c>
      <c r="S2493" s="250" t="s">
        <v>1015</v>
      </c>
      <c r="T2493" s="250" t="s">
        <v>5233</v>
      </c>
      <c r="U2493" s="53"/>
      <c r="V2493" s="53"/>
      <c r="W2493" s="53"/>
      <c r="X2493" s="53"/>
      <c r="Y2493" s="53"/>
      <c r="Z2493" s="53"/>
      <c r="AA2493" s="53"/>
      <c r="AB2493" s="53"/>
      <c r="AC2493" s="53"/>
      <c r="AD2493" s="53"/>
      <c r="AE2493" s="53"/>
    </row>
    <row r="2494" ht="14.25" customHeight="1">
      <c r="A2494" s="157" t="str">
        <f t="shared" si="5"/>
        <v>191102_SRL7-F1_00LCU_00LAV_M03_I_1</v>
      </c>
      <c r="B2494" s="254" t="s">
        <v>6032</v>
      </c>
      <c r="C2494" s="160" t="s">
        <v>8599</v>
      </c>
      <c r="D2494" s="255" t="s">
        <v>6031</v>
      </c>
      <c r="E2494" s="246" t="s">
        <v>6033</v>
      </c>
      <c r="F2494" s="195">
        <v>37579.0</v>
      </c>
      <c r="G2494" s="250" t="s">
        <v>5229</v>
      </c>
      <c r="H2494" s="250" t="s">
        <v>1219</v>
      </c>
      <c r="I2494" s="250" t="s">
        <v>8117</v>
      </c>
      <c r="J2494" s="250">
        <v>1.0</v>
      </c>
      <c r="K2494" s="253" t="s">
        <v>8118</v>
      </c>
      <c r="L2494" s="250" t="s">
        <v>8126</v>
      </c>
      <c r="M2494" s="250" t="s">
        <v>8127</v>
      </c>
      <c r="N2494" s="37"/>
      <c r="O2494" s="33" t="s">
        <v>1012</v>
      </c>
      <c r="P2494" s="32"/>
      <c r="Q2494" s="250" t="s">
        <v>1013</v>
      </c>
      <c r="R2494" s="250" t="s">
        <v>5232</v>
      </c>
      <c r="S2494" s="250" t="s">
        <v>1015</v>
      </c>
      <c r="T2494" s="250" t="s">
        <v>5233</v>
      </c>
      <c r="U2494" s="53"/>
      <c r="V2494" s="53"/>
      <c r="W2494" s="53"/>
      <c r="X2494" s="53"/>
      <c r="Y2494" s="53"/>
      <c r="Z2494" s="53"/>
      <c r="AA2494" s="53"/>
      <c r="AB2494" s="53"/>
      <c r="AC2494" s="53"/>
      <c r="AD2494" s="53"/>
      <c r="AE2494" s="53"/>
    </row>
    <row r="2495" ht="14.25" customHeight="1">
      <c r="A2495" s="157" t="str">
        <f t="shared" si="5"/>
        <v>191102_SRL7-F2_00LCV_00LAW_M03_I_1</v>
      </c>
      <c r="B2495" s="254" t="s">
        <v>6037</v>
      </c>
      <c r="C2495" s="160" t="s">
        <v>8600</v>
      </c>
      <c r="D2495" s="255" t="s">
        <v>6036</v>
      </c>
      <c r="E2495" s="246" t="s">
        <v>6038</v>
      </c>
      <c r="F2495" s="195">
        <v>37579.0</v>
      </c>
      <c r="G2495" s="250" t="s">
        <v>5229</v>
      </c>
      <c r="H2495" s="250" t="s">
        <v>1219</v>
      </c>
      <c r="I2495" s="250" t="s">
        <v>8117</v>
      </c>
      <c r="J2495" s="250">
        <v>1.0</v>
      </c>
      <c r="K2495" s="253" t="s">
        <v>8118</v>
      </c>
      <c r="L2495" s="250" t="s">
        <v>8126</v>
      </c>
      <c r="M2495" s="250" t="s">
        <v>8127</v>
      </c>
      <c r="N2495" s="37"/>
      <c r="O2495" s="33" t="s">
        <v>1012</v>
      </c>
      <c r="P2495" s="32"/>
      <c r="Q2495" s="250" t="s">
        <v>1013</v>
      </c>
      <c r="R2495" s="250" t="s">
        <v>5232</v>
      </c>
      <c r="S2495" s="250" t="s">
        <v>1015</v>
      </c>
      <c r="T2495" s="250" t="s">
        <v>5233</v>
      </c>
      <c r="U2495" s="53"/>
      <c r="V2495" s="53"/>
      <c r="W2495" s="53"/>
      <c r="X2495" s="53"/>
      <c r="Y2495" s="53"/>
      <c r="Z2495" s="53"/>
      <c r="AA2495" s="53"/>
      <c r="AB2495" s="53"/>
      <c r="AC2495" s="53"/>
      <c r="AD2495" s="53"/>
      <c r="AE2495" s="53"/>
    </row>
    <row r="2496" ht="14.25" customHeight="1">
      <c r="A2496" s="157" t="str">
        <f t="shared" si="5"/>
        <v>191102_SRL7-F3_00LCW_00LAX_M03_I_1</v>
      </c>
      <c r="B2496" s="254" t="s">
        <v>6041</v>
      </c>
      <c r="C2496" s="160" t="s">
        <v>8601</v>
      </c>
      <c r="D2496" s="255" t="s">
        <v>6040</v>
      </c>
      <c r="E2496" s="246" t="s">
        <v>6043</v>
      </c>
      <c r="F2496" s="195">
        <v>37579.0</v>
      </c>
      <c r="G2496" s="250" t="s">
        <v>5229</v>
      </c>
      <c r="H2496" s="250" t="s">
        <v>1219</v>
      </c>
      <c r="I2496" s="250" t="s">
        <v>8117</v>
      </c>
      <c r="J2496" s="250">
        <v>1.0</v>
      </c>
      <c r="K2496" s="253" t="s">
        <v>8118</v>
      </c>
      <c r="L2496" s="250" t="s">
        <v>8126</v>
      </c>
      <c r="M2496" s="250" t="s">
        <v>8127</v>
      </c>
      <c r="N2496" s="37"/>
      <c r="O2496" s="33" t="s">
        <v>1012</v>
      </c>
      <c r="P2496" s="32"/>
      <c r="Q2496" s="250" t="s">
        <v>1013</v>
      </c>
      <c r="R2496" s="250" t="s">
        <v>5232</v>
      </c>
      <c r="S2496" s="250" t="s">
        <v>1015</v>
      </c>
      <c r="T2496" s="250" t="s">
        <v>5233</v>
      </c>
      <c r="U2496" s="53"/>
      <c r="V2496" s="53"/>
      <c r="W2496" s="53"/>
      <c r="X2496" s="53"/>
      <c r="Y2496" s="53"/>
      <c r="Z2496" s="53"/>
      <c r="AA2496" s="53"/>
      <c r="AB2496" s="53"/>
      <c r="AC2496" s="53"/>
      <c r="AD2496" s="53"/>
      <c r="AE2496" s="53"/>
    </row>
    <row r="2497" ht="14.25" customHeight="1">
      <c r="A2497" s="157" t="str">
        <f t="shared" si="5"/>
        <v>191102_SRL7-F4_00LCX_00LAY_M03_I_1</v>
      </c>
      <c r="B2497" s="254" t="s">
        <v>6045</v>
      </c>
      <c r="C2497" s="160" t="s">
        <v>8602</v>
      </c>
      <c r="D2497" s="255" t="s">
        <v>6044</v>
      </c>
      <c r="E2497" s="246" t="s">
        <v>6046</v>
      </c>
      <c r="F2497" s="195">
        <v>37579.0</v>
      </c>
      <c r="G2497" s="250" t="s">
        <v>5229</v>
      </c>
      <c r="H2497" s="250" t="s">
        <v>1219</v>
      </c>
      <c r="I2497" s="250" t="s">
        <v>8117</v>
      </c>
      <c r="J2497" s="250">
        <v>1.0</v>
      </c>
      <c r="K2497" s="253" t="s">
        <v>8118</v>
      </c>
      <c r="L2497" s="250" t="s">
        <v>8126</v>
      </c>
      <c r="M2497" s="250" t="s">
        <v>8127</v>
      </c>
      <c r="N2497" s="37"/>
      <c r="O2497" s="33" t="s">
        <v>1012</v>
      </c>
      <c r="P2497" s="32"/>
      <c r="Q2497" s="250" t="s">
        <v>1013</v>
      </c>
      <c r="R2497" s="250" t="s">
        <v>5232</v>
      </c>
      <c r="S2497" s="250" t="s">
        <v>1015</v>
      </c>
      <c r="T2497" s="250" t="s">
        <v>5233</v>
      </c>
      <c r="U2497" s="53"/>
      <c r="V2497" s="53"/>
      <c r="W2497" s="53"/>
      <c r="X2497" s="53"/>
      <c r="Y2497" s="53"/>
      <c r="Z2497" s="53"/>
      <c r="AA2497" s="53"/>
      <c r="AB2497" s="53"/>
      <c r="AC2497" s="53"/>
      <c r="AD2497" s="53"/>
      <c r="AE2497" s="53"/>
    </row>
    <row r="2498" ht="14.25" customHeight="1">
      <c r="A2498" s="157" t="str">
        <f t="shared" si="5"/>
        <v>191102_SRL7-F5_00LCY_00LAZ_M03_I_1</v>
      </c>
      <c r="B2498" s="254" t="s">
        <v>6050</v>
      </c>
      <c r="C2498" s="160" t="s">
        <v>8603</v>
      </c>
      <c r="D2498" s="255" t="s">
        <v>6049</v>
      </c>
      <c r="E2498" s="246" t="s">
        <v>6051</v>
      </c>
      <c r="F2498" s="195">
        <v>37579.0</v>
      </c>
      <c r="G2498" s="250" t="s">
        <v>5229</v>
      </c>
      <c r="H2498" s="250" t="s">
        <v>1219</v>
      </c>
      <c r="I2498" s="250" t="s">
        <v>8117</v>
      </c>
      <c r="J2498" s="250">
        <v>1.0</v>
      </c>
      <c r="K2498" s="253" t="s">
        <v>8118</v>
      </c>
      <c r="L2498" s="250" t="s">
        <v>8126</v>
      </c>
      <c r="M2498" s="250" t="s">
        <v>8127</v>
      </c>
      <c r="N2498" s="37"/>
      <c r="O2498" s="33" t="s">
        <v>1012</v>
      </c>
      <c r="P2498" s="32"/>
      <c r="Q2498" s="250" t="s">
        <v>1013</v>
      </c>
      <c r="R2498" s="250" t="s">
        <v>5232</v>
      </c>
      <c r="S2498" s="250" t="s">
        <v>1015</v>
      </c>
      <c r="T2498" s="250" t="s">
        <v>5233</v>
      </c>
      <c r="U2498" s="53"/>
      <c r="V2498" s="53"/>
      <c r="W2498" s="53"/>
      <c r="X2498" s="53"/>
      <c r="Y2498" s="53"/>
      <c r="Z2498" s="53"/>
      <c r="AA2498" s="53"/>
      <c r="AB2498" s="53"/>
      <c r="AC2498" s="53"/>
      <c r="AD2498" s="53"/>
      <c r="AE2498" s="53"/>
    </row>
    <row r="2499" ht="14.25" customHeight="1">
      <c r="A2499" s="157" t="str">
        <f t="shared" si="5"/>
        <v>191102_SRL7-F6_00LCZ_00LB0_M03_I_1</v>
      </c>
      <c r="B2499" s="254" t="s">
        <v>6055</v>
      </c>
      <c r="C2499" s="160" t="s">
        <v>8604</v>
      </c>
      <c r="D2499" s="255" t="s">
        <v>6054</v>
      </c>
      <c r="E2499" s="246" t="s">
        <v>6056</v>
      </c>
      <c r="F2499" s="195">
        <v>37579.0</v>
      </c>
      <c r="G2499" s="250" t="s">
        <v>5229</v>
      </c>
      <c r="H2499" s="250" t="s">
        <v>1219</v>
      </c>
      <c r="I2499" s="250" t="s">
        <v>8117</v>
      </c>
      <c r="J2499" s="250">
        <v>1.0</v>
      </c>
      <c r="K2499" s="253" t="s">
        <v>8118</v>
      </c>
      <c r="L2499" s="250" t="s">
        <v>8126</v>
      </c>
      <c r="M2499" s="250" t="s">
        <v>8127</v>
      </c>
      <c r="N2499" s="37"/>
      <c r="O2499" s="33" t="s">
        <v>1012</v>
      </c>
      <c r="P2499" s="32"/>
      <c r="Q2499" s="250" t="s">
        <v>1013</v>
      </c>
      <c r="R2499" s="250" t="s">
        <v>5232</v>
      </c>
      <c r="S2499" s="250" t="s">
        <v>1015</v>
      </c>
      <c r="T2499" s="250" t="s">
        <v>5233</v>
      </c>
      <c r="U2499" s="53"/>
      <c r="V2499" s="53"/>
      <c r="W2499" s="53"/>
      <c r="X2499" s="53"/>
      <c r="Y2499" s="53"/>
      <c r="Z2499" s="53"/>
      <c r="AA2499" s="53"/>
      <c r="AB2499" s="53"/>
      <c r="AC2499" s="53"/>
      <c r="AD2499" s="53"/>
      <c r="AE2499" s="53"/>
    </row>
    <row r="2500" ht="14.25" customHeight="1">
      <c r="A2500" s="157" t="str">
        <f t="shared" si="5"/>
        <v>191102_SRL7-F7_00LD0_00LB1_M03_I_1</v>
      </c>
      <c r="B2500" s="254" t="s">
        <v>6060</v>
      </c>
      <c r="C2500" s="160" t="s">
        <v>8605</v>
      </c>
      <c r="D2500" s="255" t="s">
        <v>6059</v>
      </c>
      <c r="E2500" s="246" t="s">
        <v>6061</v>
      </c>
      <c r="F2500" s="195">
        <v>37579.0</v>
      </c>
      <c r="G2500" s="250" t="s">
        <v>5229</v>
      </c>
      <c r="H2500" s="250" t="s">
        <v>1219</v>
      </c>
      <c r="I2500" s="250" t="s">
        <v>8117</v>
      </c>
      <c r="J2500" s="250">
        <v>1.0</v>
      </c>
      <c r="K2500" s="253" t="s">
        <v>8118</v>
      </c>
      <c r="L2500" s="250" t="s">
        <v>8126</v>
      </c>
      <c r="M2500" s="250" t="s">
        <v>8127</v>
      </c>
      <c r="N2500" s="37"/>
      <c r="O2500" s="33" t="s">
        <v>1012</v>
      </c>
      <c r="P2500" s="32"/>
      <c r="Q2500" s="250" t="s">
        <v>1013</v>
      </c>
      <c r="R2500" s="250" t="s">
        <v>5232</v>
      </c>
      <c r="S2500" s="250" t="s">
        <v>1015</v>
      </c>
      <c r="T2500" s="250" t="s">
        <v>5233</v>
      </c>
      <c r="U2500" s="53"/>
      <c r="V2500" s="53"/>
      <c r="W2500" s="53"/>
      <c r="X2500" s="53"/>
      <c r="Y2500" s="53"/>
      <c r="Z2500" s="53"/>
      <c r="AA2500" s="53"/>
      <c r="AB2500" s="53"/>
      <c r="AC2500" s="53"/>
      <c r="AD2500" s="53"/>
      <c r="AE2500" s="53"/>
    </row>
    <row r="2501" ht="14.25" customHeight="1">
      <c r="A2501" s="157" t="str">
        <f t="shared" si="5"/>
        <v>191102_SRL7-F8_00LD1_00LB2_M03_I_1</v>
      </c>
      <c r="B2501" s="254" t="s">
        <v>6063</v>
      </c>
      <c r="C2501" s="160" t="s">
        <v>8606</v>
      </c>
      <c r="D2501" s="255" t="s">
        <v>6062</v>
      </c>
      <c r="E2501" s="246" t="s">
        <v>6064</v>
      </c>
      <c r="F2501" s="195">
        <v>37579.0</v>
      </c>
      <c r="G2501" s="250" t="s">
        <v>5229</v>
      </c>
      <c r="H2501" s="250" t="s">
        <v>1219</v>
      </c>
      <c r="I2501" s="250" t="s">
        <v>8117</v>
      </c>
      <c r="J2501" s="250">
        <v>1.0</v>
      </c>
      <c r="K2501" s="253" t="s">
        <v>8118</v>
      </c>
      <c r="L2501" s="250" t="s">
        <v>8126</v>
      </c>
      <c r="M2501" s="250" t="s">
        <v>8127</v>
      </c>
      <c r="N2501" s="37"/>
      <c r="O2501" s="33" t="s">
        <v>1012</v>
      </c>
      <c r="P2501" s="32"/>
      <c r="Q2501" s="250" t="s">
        <v>1013</v>
      </c>
      <c r="R2501" s="250" t="s">
        <v>5232</v>
      </c>
      <c r="S2501" s="250" t="s">
        <v>1015</v>
      </c>
      <c r="T2501" s="250" t="s">
        <v>5233</v>
      </c>
      <c r="U2501" s="53"/>
      <c r="V2501" s="53"/>
      <c r="W2501" s="53"/>
      <c r="X2501" s="53"/>
      <c r="Y2501" s="53"/>
      <c r="Z2501" s="53"/>
      <c r="AA2501" s="53"/>
      <c r="AB2501" s="53"/>
      <c r="AC2501" s="53"/>
      <c r="AD2501" s="53"/>
      <c r="AE2501" s="53"/>
    </row>
    <row r="2502" ht="14.25" customHeight="1">
      <c r="A2502" s="157" t="str">
        <f t="shared" si="5"/>
        <v>191102_SRL7-F9_00LD2_00LB3_M03_I_1</v>
      </c>
      <c r="B2502" s="254" t="s">
        <v>6068</v>
      </c>
      <c r="C2502" s="160" t="s">
        <v>8607</v>
      </c>
      <c r="D2502" s="255" t="s">
        <v>6067</v>
      </c>
      <c r="E2502" s="246" t="s">
        <v>6069</v>
      </c>
      <c r="F2502" s="195">
        <v>37579.0</v>
      </c>
      <c r="G2502" s="250" t="s">
        <v>5229</v>
      </c>
      <c r="H2502" s="250" t="s">
        <v>1219</v>
      </c>
      <c r="I2502" s="250" t="s">
        <v>8117</v>
      </c>
      <c r="J2502" s="250">
        <v>1.0</v>
      </c>
      <c r="K2502" s="253" t="s">
        <v>8118</v>
      </c>
      <c r="L2502" s="250" t="s">
        <v>8126</v>
      </c>
      <c r="M2502" s="250" t="s">
        <v>8127</v>
      </c>
      <c r="N2502" s="37"/>
      <c r="O2502" s="33" t="s">
        <v>1012</v>
      </c>
      <c r="P2502" s="32"/>
      <c r="Q2502" s="250" t="s">
        <v>1013</v>
      </c>
      <c r="R2502" s="250" t="s">
        <v>5232</v>
      </c>
      <c r="S2502" s="250" t="s">
        <v>1015</v>
      </c>
      <c r="T2502" s="250" t="s">
        <v>5233</v>
      </c>
      <c r="U2502" s="53"/>
      <c r="V2502" s="53"/>
      <c r="W2502" s="53"/>
      <c r="X2502" s="53"/>
      <c r="Y2502" s="53"/>
      <c r="Z2502" s="53"/>
      <c r="AA2502" s="53"/>
      <c r="AB2502" s="53"/>
      <c r="AC2502" s="53"/>
      <c r="AD2502" s="53"/>
      <c r="AE2502" s="53"/>
    </row>
    <row r="2503" ht="14.25" customHeight="1">
      <c r="A2503" s="157" t="str">
        <f t="shared" si="5"/>
        <v>191102_SRL7-F10_00LD3_00LB4_M03_I_1</v>
      </c>
      <c r="B2503" s="254" t="s">
        <v>6073</v>
      </c>
      <c r="C2503" s="160" t="s">
        <v>8608</v>
      </c>
      <c r="D2503" s="255" t="s">
        <v>6072</v>
      </c>
      <c r="E2503" s="246" t="s">
        <v>6074</v>
      </c>
      <c r="F2503" s="195">
        <v>37579.0</v>
      </c>
      <c r="G2503" s="250" t="s">
        <v>5229</v>
      </c>
      <c r="H2503" s="250" t="s">
        <v>1219</v>
      </c>
      <c r="I2503" s="250" t="s">
        <v>8117</v>
      </c>
      <c r="J2503" s="250">
        <v>1.0</v>
      </c>
      <c r="K2503" s="253" t="s">
        <v>8118</v>
      </c>
      <c r="L2503" s="250" t="s">
        <v>8126</v>
      </c>
      <c r="M2503" s="250" t="s">
        <v>8127</v>
      </c>
      <c r="N2503" s="37"/>
      <c r="O2503" s="33" t="s">
        <v>1012</v>
      </c>
      <c r="P2503" s="32"/>
      <c r="Q2503" s="250" t="s">
        <v>1013</v>
      </c>
      <c r="R2503" s="250" t="s">
        <v>5232</v>
      </c>
      <c r="S2503" s="250" t="s">
        <v>1015</v>
      </c>
      <c r="T2503" s="250" t="s">
        <v>5233</v>
      </c>
      <c r="U2503" s="53"/>
      <c r="V2503" s="53"/>
      <c r="W2503" s="53"/>
      <c r="X2503" s="53"/>
      <c r="Y2503" s="53"/>
      <c r="Z2503" s="53"/>
      <c r="AA2503" s="53"/>
      <c r="AB2503" s="53"/>
      <c r="AC2503" s="53"/>
      <c r="AD2503" s="53"/>
      <c r="AE2503" s="53"/>
    </row>
    <row r="2504" ht="14.25" customHeight="1">
      <c r="A2504" s="157" t="str">
        <f t="shared" si="5"/>
        <v>191102_SRL7-F11_00LD4_00LB5_M03_I_1</v>
      </c>
      <c r="B2504" s="254" t="s">
        <v>6076</v>
      </c>
      <c r="C2504" s="160" t="s">
        <v>8609</v>
      </c>
      <c r="D2504" s="255" t="s">
        <v>6075</v>
      </c>
      <c r="E2504" s="246" t="s">
        <v>6078</v>
      </c>
      <c r="F2504" s="195">
        <v>37579.0</v>
      </c>
      <c r="G2504" s="250" t="s">
        <v>5229</v>
      </c>
      <c r="H2504" s="250" t="s">
        <v>1219</v>
      </c>
      <c r="I2504" s="250" t="s">
        <v>8117</v>
      </c>
      <c r="J2504" s="250">
        <v>1.0</v>
      </c>
      <c r="K2504" s="253" t="s">
        <v>8118</v>
      </c>
      <c r="L2504" s="250" t="s">
        <v>8126</v>
      </c>
      <c r="M2504" s="250" t="s">
        <v>8127</v>
      </c>
      <c r="N2504" s="37"/>
      <c r="O2504" s="33" t="s">
        <v>1012</v>
      </c>
      <c r="P2504" s="32"/>
      <c r="Q2504" s="250" t="s">
        <v>1013</v>
      </c>
      <c r="R2504" s="250" t="s">
        <v>5232</v>
      </c>
      <c r="S2504" s="250" t="s">
        <v>1015</v>
      </c>
      <c r="T2504" s="250" t="s">
        <v>5233</v>
      </c>
      <c r="U2504" s="53"/>
      <c r="V2504" s="53"/>
      <c r="W2504" s="53"/>
      <c r="X2504" s="53"/>
      <c r="Y2504" s="53"/>
      <c r="Z2504" s="53"/>
      <c r="AA2504" s="53"/>
      <c r="AB2504" s="53"/>
      <c r="AC2504" s="53"/>
      <c r="AD2504" s="53"/>
      <c r="AE2504" s="53"/>
    </row>
    <row r="2505" ht="14.25" customHeight="1">
      <c r="A2505" s="157" t="str">
        <f t="shared" si="5"/>
        <v>191102_SRL7-F12_00LD5_00LB6_M03_I_1</v>
      </c>
      <c r="B2505" s="254" t="s">
        <v>6081</v>
      </c>
      <c r="C2505" s="160" t="s">
        <v>8610</v>
      </c>
      <c r="D2505" s="255" t="s">
        <v>6080</v>
      </c>
      <c r="E2505" s="246" t="s">
        <v>6082</v>
      </c>
      <c r="F2505" s="195">
        <v>37579.0</v>
      </c>
      <c r="G2505" s="250" t="s">
        <v>5229</v>
      </c>
      <c r="H2505" s="250" t="s">
        <v>1219</v>
      </c>
      <c r="I2505" s="250" t="s">
        <v>8117</v>
      </c>
      <c r="J2505" s="250">
        <v>1.0</v>
      </c>
      <c r="K2505" s="253" t="s">
        <v>8118</v>
      </c>
      <c r="L2505" s="250" t="s">
        <v>8126</v>
      </c>
      <c r="M2505" s="250" t="s">
        <v>8127</v>
      </c>
      <c r="N2505" s="37"/>
      <c r="O2505" s="33" t="s">
        <v>1012</v>
      </c>
      <c r="P2505" s="32"/>
      <c r="Q2505" s="250" t="s">
        <v>1013</v>
      </c>
      <c r="R2505" s="250" t="s">
        <v>5232</v>
      </c>
      <c r="S2505" s="250" t="s">
        <v>1015</v>
      </c>
      <c r="T2505" s="250" t="s">
        <v>5233</v>
      </c>
      <c r="U2505" s="53"/>
      <c r="V2505" s="53"/>
      <c r="W2505" s="53"/>
      <c r="X2505" s="53"/>
      <c r="Y2505" s="53"/>
      <c r="Z2505" s="53"/>
      <c r="AA2505" s="53"/>
      <c r="AB2505" s="53"/>
      <c r="AC2505" s="53"/>
      <c r="AD2505" s="53"/>
      <c r="AE2505" s="53"/>
    </row>
    <row r="2506" ht="14.25" customHeight="1">
      <c r="A2506" s="157" t="str">
        <f t="shared" si="5"/>
        <v>191102_SRL7-F13_00LD6_00LB7_M03_I_1</v>
      </c>
      <c r="B2506" s="254" t="s">
        <v>6086</v>
      </c>
      <c r="C2506" s="160" t="s">
        <v>8611</v>
      </c>
      <c r="D2506" s="255" t="s">
        <v>6085</v>
      </c>
      <c r="E2506" s="246" t="s">
        <v>6087</v>
      </c>
      <c r="F2506" s="195">
        <v>37579.0</v>
      </c>
      <c r="G2506" s="250" t="s">
        <v>5229</v>
      </c>
      <c r="H2506" s="250" t="s">
        <v>1219</v>
      </c>
      <c r="I2506" s="250" t="s">
        <v>8117</v>
      </c>
      <c r="J2506" s="250">
        <v>1.0</v>
      </c>
      <c r="K2506" s="253" t="s">
        <v>8118</v>
      </c>
      <c r="L2506" s="250" t="s">
        <v>8126</v>
      </c>
      <c r="M2506" s="250" t="s">
        <v>8127</v>
      </c>
      <c r="N2506" s="37"/>
      <c r="O2506" s="33" t="s">
        <v>1012</v>
      </c>
      <c r="P2506" s="32"/>
      <c r="Q2506" s="250" t="s">
        <v>1013</v>
      </c>
      <c r="R2506" s="250" t="s">
        <v>5232</v>
      </c>
      <c r="S2506" s="250" t="s">
        <v>1015</v>
      </c>
      <c r="T2506" s="250" t="s">
        <v>5233</v>
      </c>
      <c r="U2506" s="53"/>
      <c r="V2506" s="53"/>
      <c r="W2506" s="53"/>
      <c r="X2506" s="53"/>
      <c r="Y2506" s="53"/>
      <c r="Z2506" s="53"/>
      <c r="AA2506" s="53"/>
      <c r="AB2506" s="53"/>
      <c r="AC2506" s="53"/>
      <c r="AD2506" s="53"/>
      <c r="AE2506" s="53"/>
    </row>
    <row r="2507" ht="14.25" customHeight="1">
      <c r="A2507" s="157" t="str">
        <f t="shared" si="5"/>
        <v>191102_SRL7-F14_00LD7_00LB8_M03_I_1</v>
      </c>
      <c r="B2507" s="254" t="s">
        <v>6090</v>
      </c>
      <c r="C2507" s="160" t="s">
        <v>8612</v>
      </c>
      <c r="D2507" s="255" t="s">
        <v>6089</v>
      </c>
      <c r="E2507" s="246" t="s">
        <v>6091</v>
      </c>
      <c r="F2507" s="195">
        <v>37579.0</v>
      </c>
      <c r="G2507" s="250" t="s">
        <v>5229</v>
      </c>
      <c r="H2507" s="250" t="s">
        <v>1219</v>
      </c>
      <c r="I2507" s="250" t="s">
        <v>8117</v>
      </c>
      <c r="J2507" s="250">
        <v>1.0</v>
      </c>
      <c r="K2507" s="253" t="s">
        <v>8118</v>
      </c>
      <c r="L2507" s="250" t="s">
        <v>8126</v>
      </c>
      <c r="M2507" s="250" t="s">
        <v>8127</v>
      </c>
      <c r="N2507" s="37"/>
      <c r="O2507" s="33" t="s">
        <v>1012</v>
      </c>
      <c r="P2507" s="32"/>
      <c r="Q2507" s="250" t="s">
        <v>1013</v>
      </c>
      <c r="R2507" s="250" t="s">
        <v>5232</v>
      </c>
      <c r="S2507" s="250" t="s">
        <v>1015</v>
      </c>
      <c r="T2507" s="250" t="s">
        <v>5233</v>
      </c>
      <c r="U2507" s="53"/>
      <c r="V2507" s="53"/>
      <c r="W2507" s="53"/>
      <c r="X2507" s="53"/>
      <c r="Y2507" s="53"/>
      <c r="Z2507" s="53"/>
      <c r="AA2507" s="53"/>
      <c r="AB2507" s="53"/>
      <c r="AC2507" s="53"/>
      <c r="AD2507" s="53"/>
      <c r="AE2507" s="53"/>
    </row>
    <row r="2508" ht="14.25" customHeight="1">
      <c r="A2508" s="157" t="str">
        <f t="shared" si="5"/>
        <v>191102_SRL7-F15_00LD8_00LB9_M03_I_1</v>
      </c>
      <c r="B2508" s="254" t="s">
        <v>6093</v>
      </c>
      <c r="C2508" s="160" t="s">
        <v>8613</v>
      </c>
      <c r="D2508" s="255" t="s">
        <v>6092</v>
      </c>
      <c r="E2508" s="246" t="s">
        <v>6094</v>
      </c>
      <c r="F2508" s="195">
        <v>37579.0</v>
      </c>
      <c r="G2508" s="250" t="s">
        <v>5229</v>
      </c>
      <c r="H2508" s="250" t="s">
        <v>1219</v>
      </c>
      <c r="I2508" s="250" t="s">
        <v>8117</v>
      </c>
      <c r="J2508" s="250">
        <v>1.0</v>
      </c>
      <c r="K2508" s="253" t="s">
        <v>8118</v>
      </c>
      <c r="L2508" s="250" t="s">
        <v>8126</v>
      </c>
      <c r="M2508" s="250" t="s">
        <v>8127</v>
      </c>
      <c r="N2508" s="37"/>
      <c r="O2508" s="33" t="s">
        <v>1012</v>
      </c>
      <c r="P2508" s="32"/>
      <c r="Q2508" s="250" t="s">
        <v>1013</v>
      </c>
      <c r="R2508" s="250" t="s">
        <v>5232</v>
      </c>
      <c r="S2508" s="250" t="s">
        <v>1015</v>
      </c>
      <c r="T2508" s="250" t="s">
        <v>5233</v>
      </c>
      <c r="U2508" s="53"/>
      <c r="V2508" s="53"/>
      <c r="W2508" s="53"/>
      <c r="X2508" s="53"/>
      <c r="Y2508" s="53"/>
      <c r="Z2508" s="53"/>
      <c r="AA2508" s="53"/>
      <c r="AB2508" s="53"/>
      <c r="AC2508" s="53"/>
      <c r="AD2508" s="53"/>
      <c r="AE2508" s="53"/>
    </row>
    <row r="2509" ht="14.25" customHeight="1">
      <c r="A2509" s="157" t="str">
        <f t="shared" si="5"/>
        <v>191104_HEK-QCI_000F2_00LBA_M03_I_1</v>
      </c>
      <c r="B2509" s="165" t="s">
        <v>108</v>
      </c>
      <c r="C2509" s="160" t="s">
        <v>8614</v>
      </c>
      <c r="D2509" s="256" t="s">
        <v>8116</v>
      </c>
      <c r="E2509" s="247" t="s">
        <v>8116</v>
      </c>
      <c r="F2509" s="195">
        <v>38310.0</v>
      </c>
      <c r="G2509" s="33" t="s">
        <v>5229</v>
      </c>
      <c r="H2509" s="33" t="s">
        <v>1219</v>
      </c>
      <c r="I2509" s="250" t="s">
        <v>8117</v>
      </c>
      <c r="J2509" s="250">
        <v>1.0</v>
      </c>
      <c r="K2509" s="253" t="s">
        <v>8118</v>
      </c>
      <c r="L2509" s="250">
        <v>2.0</v>
      </c>
      <c r="M2509" s="250" t="s">
        <v>8124</v>
      </c>
      <c r="N2509" s="37"/>
      <c r="O2509" s="249" t="s">
        <v>7113</v>
      </c>
      <c r="P2509" s="32"/>
      <c r="Q2509" s="250" t="s">
        <v>1013</v>
      </c>
      <c r="R2509" s="250" t="s">
        <v>5232</v>
      </c>
      <c r="S2509" s="250" t="s">
        <v>1015</v>
      </c>
      <c r="T2509" s="250" t="s">
        <v>5233</v>
      </c>
      <c r="U2509" s="53"/>
      <c r="V2509" s="53"/>
      <c r="W2509" s="53"/>
      <c r="X2509" s="53"/>
      <c r="Y2509" s="53"/>
      <c r="Z2509" s="53"/>
      <c r="AA2509" s="53"/>
      <c r="AB2509" s="53"/>
      <c r="AC2509" s="53"/>
      <c r="AD2509" s="53"/>
      <c r="AE2509" s="53"/>
    </row>
    <row r="2510" ht="14.25" customHeight="1">
      <c r="A2510" s="157" t="str">
        <f t="shared" si="5"/>
        <v>191104_SRL8-F1_00LD9_00LBB_M03_I_1</v>
      </c>
      <c r="B2510" s="254" t="s">
        <v>6099</v>
      </c>
      <c r="C2510" s="160" t="s">
        <v>8615</v>
      </c>
      <c r="D2510" s="255" t="s">
        <v>6098</v>
      </c>
      <c r="E2510" s="246" t="s">
        <v>6100</v>
      </c>
      <c r="F2510" s="257">
        <v>38310.0</v>
      </c>
      <c r="G2510" s="35" t="s">
        <v>5229</v>
      </c>
      <c r="H2510" s="35" t="s">
        <v>1219</v>
      </c>
      <c r="I2510" s="250" t="s">
        <v>8117</v>
      </c>
      <c r="J2510" s="250">
        <v>1.0</v>
      </c>
      <c r="K2510" s="253" t="s">
        <v>8118</v>
      </c>
      <c r="L2510" s="250" t="s">
        <v>8126</v>
      </c>
      <c r="M2510" s="250" t="s">
        <v>8127</v>
      </c>
      <c r="N2510" s="37"/>
      <c r="O2510" s="33" t="s">
        <v>1012</v>
      </c>
      <c r="P2510" s="32"/>
      <c r="Q2510" s="250" t="s">
        <v>1013</v>
      </c>
      <c r="R2510" s="250" t="s">
        <v>5232</v>
      </c>
      <c r="S2510" s="250" t="s">
        <v>1015</v>
      </c>
      <c r="T2510" s="250" t="s">
        <v>5233</v>
      </c>
      <c r="U2510" s="53"/>
      <c r="V2510" s="53"/>
      <c r="W2510" s="53"/>
      <c r="X2510" s="53"/>
      <c r="Y2510" s="53"/>
      <c r="Z2510" s="53"/>
      <c r="AA2510" s="53"/>
      <c r="AB2510" s="53"/>
      <c r="AC2510" s="53"/>
      <c r="AD2510" s="53"/>
      <c r="AE2510" s="53"/>
    </row>
    <row r="2511" ht="14.25" customHeight="1">
      <c r="A2511" s="157" t="str">
        <f t="shared" si="5"/>
        <v>191104_SRL8-F2_00LDA_00LBC_M03_I_1</v>
      </c>
      <c r="B2511" s="254" t="s">
        <v>6102</v>
      </c>
      <c r="C2511" s="160" t="s">
        <v>8616</v>
      </c>
      <c r="D2511" s="255" t="s">
        <v>6101</v>
      </c>
      <c r="E2511" s="246" t="s">
        <v>6103</v>
      </c>
      <c r="F2511" s="257">
        <v>38310.0</v>
      </c>
      <c r="G2511" s="35" t="s">
        <v>5229</v>
      </c>
      <c r="H2511" s="35" t="s">
        <v>1219</v>
      </c>
      <c r="I2511" s="250" t="s">
        <v>8117</v>
      </c>
      <c r="J2511" s="250">
        <v>1.0</v>
      </c>
      <c r="K2511" s="253" t="s">
        <v>8118</v>
      </c>
      <c r="L2511" s="250" t="s">
        <v>8126</v>
      </c>
      <c r="M2511" s="250" t="s">
        <v>8127</v>
      </c>
      <c r="N2511" s="37"/>
      <c r="O2511" s="33" t="s">
        <v>1012</v>
      </c>
      <c r="P2511" s="32"/>
      <c r="Q2511" s="250" t="s">
        <v>1013</v>
      </c>
      <c r="R2511" s="250" t="s">
        <v>5232</v>
      </c>
      <c r="S2511" s="250" t="s">
        <v>1015</v>
      </c>
      <c r="T2511" s="250" t="s">
        <v>5233</v>
      </c>
      <c r="U2511" s="53"/>
      <c r="V2511" s="53"/>
      <c r="W2511" s="53"/>
      <c r="X2511" s="53"/>
      <c r="Y2511" s="53"/>
      <c r="Z2511" s="53"/>
      <c r="AA2511" s="53"/>
      <c r="AB2511" s="53"/>
      <c r="AC2511" s="53"/>
      <c r="AD2511" s="53"/>
      <c r="AE2511" s="53"/>
    </row>
    <row r="2512" ht="14.25" customHeight="1">
      <c r="A2512" s="157" t="str">
        <f t="shared" si="5"/>
        <v>191104_SRL8-F3_00LDB_00LBD_M03_I_1</v>
      </c>
      <c r="B2512" s="254" t="s">
        <v>6107</v>
      </c>
      <c r="C2512" s="160" t="s">
        <v>8617</v>
      </c>
      <c r="D2512" s="255" t="s">
        <v>6106</v>
      </c>
      <c r="E2512" s="246" t="s">
        <v>6108</v>
      </c>
      <c r="F2512" s="257">
        <v>38310.0</v>
      </c>
      <c r="G2512" s="35" t="s">
        <v>5229</v>
      </c>
      <c r="H2512" s="35" t="s">
        <v>1219</v>
      </c>
      <c r="I2512" s="250" t="s">
        <v>8117</v>
      </c>
      <c r="J2512" s="250">
        <v>1.0</v>
      </c>
      <c r="K2512" s="253" t="s">
        <v>8118</v>
      </c>
      <c r="L2512" s="250" t="s">
        <v>8126</v>
      </c>
      <c r="M2512" s="250" t="s">
        <v>8127</v>
      </c>
      <c r="N2512" s="37"/>
      <c r="O2512" s="33" t="s">
        <v>1012</v>
      </c>
      <c r="P2512" s="32"/>
      <c r="Q2512" s="250" t="s">
        <v>1013</v>
      </c>
      <c r="R2512" s="250" t="s">
        <v>5232</v>
      </c>
      <c r="S2512" s="250" t="s">
        <v>1015</v>
      </c>
      <c r="T2512" s="250" t="s">
        <v>5233</v>
      </c>
      <c r="U2512" s="53"/>
      <c r="V2512" s="53"/>
      <c r="W2512" s="53"/>
      <c r="X2512" s="53"/>
      <c r="Y2512" s="53"/>
      <c r="Z2512" s="53"/>
      <c r="AA2512" s="53"/>
      <c r="AB2512" s="53"/>
      <c r="AC2512" s="53"/>
      <c r="AD2512" s="53"/>
      <c r="AE2512" s="53"/>
    </row>
    <row r="2513" ht="14.25" customHeight="1">
      <c r="A2513" s="157" t="str">
        <f t="shared" si="5"/>
        <v>191104_SRL8-F4_00LDC_00LBE_M03_I_1</v>
      </c>
      <c r="B2513" s="254" t="s">
        <v>6112</v>
      </c>
      <c r="C2513" s="160" t="s">
        <v>8618</v>
      </c>
      <c r="D2513" s="255" t="s">
        <v>6110</v>
      </c>
      <c r="E2513" s="246" t="s">
        <v>6113</v>
      </c>
      <c r="F2513" s="257">
        <v>38310.0</v>
      </c>
      <c r="G2513" s="35" t="s">
        <v>5229</v>
      </c>
      <c r="H2513" s="35" t="s">
        <v>1219</v>
      </c>
      <c r="I2513" s="250" t="s">
        <v>8117</v>
      </c>
      <c r="J2513" s="250">
        <v>1.0</v>
      </c>
      <c r="K2513" s="253" t="s">
        <v>8118</v>
      </c>
      <c r="L2513" s="250" t="s">
        <v>8126</v>
      </c>
      <c r="M2513" s="250" t="s">
        <v>8127</v>
      </c>
      <c r="N2513" s="37"/>
      <c r="O2513" s="33" t="s">
        <v>1012</v>
      </c>
      <c r="P2513" s="32"/>
      <c r="Q2513" s="250" t="s">
        <v>1013</v>
      </c>
      <c r="R2513" s="250" t="s">
        <v>5232</v>
      </c>
      <c r="S2513" s="250" t="s">
        <v>1015</v>
      </c>
      <c r="T2513" s="250" t="s">
        <v>5233</v>
      </c>
      <c r="U2513" s="53"/>
      <c r="V2513" s="53"/>
      <c r="W2513" s="53"/>
      <c r="X2513" s="53"/>
      <c r="Y2513" s="53"/>
      <c r="Z2513" s="53"/>
      <c r="AA2513" s="53"/>
      <c r="AB2513" s="53"/>
      <c r="AC2513" s="53"/>
      <c r="AD2513" s="53"/>
      <c r="AE2513" s="53"/>
    </row>
    <row r="2514" ht="14.25" customHeight="1">
      <c r="A2514" s="157" t="str">
        <f t="shared" si="5"/>
        <v>191104_SRL8-F5_00LDD_00LBF_M03_I_1</v>
      </c>
      <c r="B2514" s="254" t="s">
        <v>6115</v>
      </c>
      <c r="C2514" s="160" t="s">
        <v>8619</v>
      </c>
      <c r="D2514" s="255" t="s">
        <v>6114</v>
      </c>
      <c r="E2514" s="246" t="s">
        <v>6116</v>
      </c>
      <c r="F2514" s="257">
        <v>38310.0</v>
      </c>
      <c r="G2514" s="35" t="s">
        <v>5229</v>
      </c>
      <c r="H2514" s="35" t="s">
        <v>1219</v>
      </c>
      <c r="I2514" s="250" t="s">
        <v>8117</v>
      </c>
      <c r="J2514" s="250">
        <v>1.0</v>
      </c>
      <c r="K2514" s="253" t="s">
        <v>8118</v>
      </c>
      <c r="L2514" s="250" t="s">
        <v>8126</v>
      </c>
      <c r="M2514" s="250" t="s">
        <v>8127</v>
      </c>
      <c r="N2514" s="37"/>
      <c r="O2514" s="33" t="s">
        <v>1012</v>
      </c>
      <c r="P2514" s="32"/>
      <c r="Q2514" s="250" t="s">
        <v>1013</v>
      </c>
      <c r="R2514" s="250" t="s">
        <v>5232</v>
      </c>
      <c r="S2514" s="250" t="s">
        <v>1015</v>
      </c>
      <c r="T2514" s="250" t="s">
        <v>5233</v>
      </c>
      <c r="U2514" s="53"/>
      <c r="V2514" s="53"/>
      <c r="W2514" s="53"/>
      <c r="X2514" s="53"/>
      <c r="Y2514" s="53"/>
      <c r="Z2514" s="53"/>
      <c r="AA2514" s="53"/>
      <c r="AB2514" s="53"/>
      <c r="AC2514" s="53"/>
      <c r="AD2514" s="53"/>
      <c r="AE2514" s="53"/>
    </row>
    <row r="2515" ht="14.25" customHeight="1">
      <c r="A2515" s="157" t="str">
        <f t="shared" si="5"/>
        <v>191104_SRL8-F6_00LDE_00LBG_M03_I_1</v>
      </c>
      <c r="B2515" s="254" t="s">
        <v>6120</v>
      </c>
      <c r="C2515" s="160" t="s">
        <v>8620</v>
      </c>
      <c r="D2515" s="255" t="s">
        <v>6119</v>
      </c>
      <c r="E2515" s="246" t="s">
        <v>6121</v>
      </c>
      <c r="F2515" s="257">
        <v>38310.0</v>
      </c>
      <c r="G2515" s="35" t="s">
        <v>5229</v>
      </c>
      <c r="H2515" s="35" t="s">
        <v>1219</v>
      </c>
      <c r="I2515" s="250" t="s">
        <v>8117</v>
      </c>
      <c r="J2515" s="250">
        <v>1.0</v>
      </c>
      <c r="K2515" s="253" t="s">
        <v>8118</v>
      </c>
      <c r="L2515" s="250" t="s">
        <v>8126</v>
      </c>
      <c r="M2515" s="250" t="s">
        <v>8127</v>
      </c>
      <c r="N2515" s="37"/>
      <c r="O2515" s="33" t="s">
        <v>1012</v>
      </c>
      <c r="P2515" s="32"/>
      <c r="Q2515" s="250" t="s">
        <v>1013</v>
      </c>
      <c r="R2515" s="250" t="s">
        <v>5232</v>
      </c>
      <c r="S2515" s="250" t="s">
        <v>1015</v>
      </c>
      <c r="T2515" s="250" t="s">
        <v>5233</v>
      </c>
      <c r="U2515" s="53"/>
      <c r="V2515" s="53"/>
      <c r="W2515" s="53"/>
      <c r="X2515" s="53"/>
      <c r="Y2515" s="53"/>
      <c r="Z2515" s="53"/>
      <c r="AA2515" s="53"/>
      <c r="AB2515" s="53"/>
      <c r="AC2515" s="53"/>
      <c r="AD2515" s="53"/>
      <c r="AE2515" s="53"/>
    </row>
    <row r="2516" ht="14.25" customHeight="1">
      <c r="A2516" s="157" t="str">
        <f t="shared" si="5"/>
        <v>191104_SRL8-F7_00LDF_00LBH_M03_I_1</v>
      </c>
      <c r="B2516" s="254" t="s">
        <v>6125</v>
      </c>
      <c r="C2516" s="160" t="s">
        <v>8621</v>
      </c>
      <c r="D2516" s="255" t="s">
        <v>6124</v>
      </c>
      <c r="E2516" s="246" t="s">
        <v>6126</v>
      </c>
      <c r="F2516" s="257">
        <v>38310.0</v>
      </c>
      <c r="G2516" s="35" t="s">
        <v>5229</v>
      </c>
      <c r="H2516" s="35" t="s">
        <v>1219</v>
      </c>
      <c r="I2516" s="250" t="s">
        <v>8117</v>
      </c>
      <c r="J2516" s="250">
        <v>1.0</v>
      </c>
      <c r="K2516" s="253" t="s">
        <v>8118</v>
      </c>
      <c r="L2516" s="250" t="s">
        <v>8126</v>
      </c>
      <c r="M2516" s="250" t="s">
        <v>8127</v>
      </c>
      <c r="N2516" s="37"/>
      <c r="O2516" s="33" t="s">
        <v>1012</v>
      </c>
      <c r="P2516" s="32"/>
      <c r="Q2516" s="250" t="s">
        <v>1013</v>
      </c>
      <c r="R2516" s="250" t="s">
        <v>5232</v>
      </c>
      <c r="S2516" s="250" t="s">
        <v>1015</v>
      </c>
      <c r="T2516" s="250" t="s">
        <v>5233</v>
      </c>
      <c r="U2516" s="53"/>
      <c r="V2516" s="53"/>
      <c r="W2516" s="53"/>
      <c r="X2516" s="53"/>
      <c r="Y2516" s="53"/>
      <c r="Z2516" s="53"/>
      <c r="AA2516" s="53"/>
      <c r="AB2516" s="53"/>
      <c r="AC2516" s="53"/>
      <c r="AD2516" s="53"/>
      <c r="AE2516" s="53"/>
    </row>
    <row r="2517" ht="14.25" customHeight="1">
      <c r="A2517" s="157" t="str">
        <f t="shared" si="5"/>
        <v>191104_SRL8-F8_00LDG_00LGI_M03_I_1</v>
      </c>
      <c r="B2517" s="254" t="s">
        <v>6130</v>
      </c>
      <c r="C2517" s="47" t="s">
        <v>8622</v>
      </c>
      <c r="D2517" s="255" t="s">
        <v>6128</v>
      </c>
      <c r="E2517" s="246" t="s">
        <v>6131</v>
      </c>
      <c r="F2517" s="257">
        <v>38310.0</v>
      </c>
      <c r="G2517" s="35" t="s">
        <v>5229</v>
      </c>
      <c r="H2517" s="35" t="s">
        <v>1219</v>
      </c>
      <c r="I2517" s="250" t="s">
        <v>8117</v>
      </c>
      <c r="J2517" s="250">
        <v>1.0</v>
      </c>
      <c r="K2517" s="253" t="s">
        <v>8118</v>
      </c>
      <c r="L2517" s="250" t="s">
        <v>8126</v>
      </c>
      <c r="M2517" s="250" t="s">
        <v>8127</v>
      </c>
      <c r="N2517" s="37"/>
      <c r="O2517" s="33" t="s">
        <v>1012</v>
      </c>
      <c r="P2517" s="32"/>
      <c r="Q2517" s="250" t="s">
        <v>1013</v>
      </c>
      <c r="R2517" s="250" t="s">
        <v>5232</v>
      </c>
      <c r="S2517" s="250" t="s">
        <v>1015</v>
      </c>
      <c r="T2517" s="250" t="s">
        <v>5233</v>
      </c>
      <c r="U2517" s="53"/>
      <c r="V2517" s="53"/>
      <c r="W2517" s="53"/>
      <c r="X2517" s="53"/>
      <c r="Y2517" s="53"/>
      <c r="Z2517" s="53"/>
      <c r="AA2517" s="53"/>
      <c r="AB2517" s="53"/>
      <c r="AC2517" s="53"/>
      <c r="AD2517" s="53"/>
      <c r="AE2517" s="53"/>
    </row>
    <row r="2518" ht="14.25" customHeight="1">
      <c r="A2518" s="157" t="str">
        <f t="shared" si="5"/>
        <v>191104_SRL8-F9_00LDH_00LGJ_M03_I_1</v>
      </c>
      <c r="B2518" s="254" t="s">
        <v>6133</v>
      </c>
      <c r="C2518" s="47" t="s">
        <v>8623</v>
      </c>
      <c r="D2518" s="255" t="s">
        <v>6132</v>
      </c>
      <c r="E2518" s="246" t="s">
        <v>6134</v>
      </c>
      <c r="F2518" s="257">
        <v>38310.0</v>
      </c>
      <c r="G2518" s="35" t="s">
        <v>5229</v>
      </c>
      <c r="H2518" s="35" t="s">
        <v>1219</v>
      </c>
      <c r="I2518" s="250" t="s">
        <v>8117</v>
      </c>
      <c r="J2518" s="250">
        <v>1.0</v>
      </c>
      <c r="K2518" s="253" t="s">
        <v>8118</v>
      </c>
      <c r="L2518" s="250" t="s">
        <v>8126</v>
      </c>
      <c r="M2518" s="250" t="s">
        <v>8127</v>
      </c>
      <c r="N2518" s="37"/>
      <c r="O2518" s="33" t="s">
        <v>1012</v>
      </c>
      <c r="P2518" s="32"/>
      <c r="Q2518" s="250" t="s">
        <v>1013</v>
      </c>
      <c r="R2518" s="250" t="s">
        <v>5232</v>
      </c>
      <c r="S2518" s="250" t="s">
        <v>1015</v>
      </c>
      <c r="T2518" s="250" t="s">
        <v>5233</v>
      </c>
      <c r="U2518" s="53"/>
      <c r="V2518" s="53"/>
      <c r="W2518" s="53"/>
      <c r="X2518" s="53"/>
      <c r="Y2518" s="53"/>
      <c r="Z2518" s="53"/>
      <c r="AA2518" s="53"/>
      <c r="AB2518" s="53"/>
      <c r="AC2518" s="53"/>
      <c r="AD2518" s="53"/>
      <c r="AE2518" s="53"/>
    </row>
    <row r="2519" ht="14.25" customHeight="1">
      <c r="A2519" s="157" t="str">
        <f t="shared" si="5"/>
        <v>191104_SRL8-F10_00LDI_00LGK_M03_I_1</v>
      </c>
      <c r="B2519" s="254" t="s">
        <v>6138</v>
      </c>
      <c r="C2519" s="47" t="s">
        <v>8624</v>
      </c>
      <c r="D2519" s="255" t="s">
        <v>6137</v>
      </c>
      <c r="E2519" s="246" t="s">
        <v>6139</v>
      </c>
      <c r="F2519" s="257">
        <v>38310.0</v>
      </c>
      <c r="G2519" s="35" t="s">
        <v>5229</v>
      </c>
      <c r="H2519" s="35" t="s">
        <v>1219</v>
      </c>
      <c r="I2519" s="250" t="s">
        <v>8117</v>
      </c>
      <c r="J2519" s="250">
        <v>1.0</v>
      </c>
      <c r="K2519" s="253" t="s">
        <v>8118</v>
      </c>
      <c r="L2519" s="250" t="s">
        <v>8126</v>
      </c>
      <c r="M2519" s="250" t="s">
        <v>8127</v>
      </c>
      <c r="N2519" s="37"/>
      <c r="O2519" s="33" t="s">
        <v>1012</v>
      </c>
      <c r="P2519" s="32"/>
      <c r="Q2519" s="250" t="s">
        <v>1013</v>
      </c>
      <c r="R2519" s="250" t="s">
        <v>5232</v>
      </c>
      <c r="S2519" s="250" t="s">
        <v>1015</v>
      </c>
      <c r="T2519" s="250" t="s">
        <v>5233</v>
      </c>
      <c r="U2519" s="53"/>
      <c r="V2519" s="53"/>
      <c r="W2519" s="53"/>
      <c r="X2519" s="53"/>
      <c r="Y2519" s="53"/>
      <c r="Z2519" s="53"/>
      <c r="AA2519" s="53"/>
      <c r="AB2519" s="53"/>
      <c r="AC2519" s="53"/>
      <c r="AD2519" s="53"/>
      <c r="AE2519" s="53"/>
    </row>
    <row r="2520" ht="14.25" customHeight="1">
      <c r="A2520" s="157" t="str">
        <f t="shared" si="5"/>
        <v>191104_SRL8-F11_00LDJ_00LGL_M03_I_1</v>
      </c>
      <c r="B2520" s="254" t="s">
        <v>6143</v>
      </c>
      <c r="C2520" s="47" t="s">
        <v>8625</v>
      </c>
      <c r="D2520" s="255" t="s">
        <v>6142</v>
      </c>
      <c r="E2520" s="246" t="s">
        <v>6144</v>
      </c>
      <c r="F2520" s="257">
        <v>38310.0</v>
      </c>
      <c r="G2520" s="35" t="s">
        <v>5229</v>
      </c>
      <c r="H2520" s="35" t="s">
        <v>1219</v>
      </c>
      <c r="I2520" s="250" t="s">
        <v>8117</v>
      </c>
      <c r="J2520" s="250">
        <v>1.0</v>
      </c>
      <c r="K2520" s="253" t="s">
        <v>8118</v>
      </c>
      <c r="L2520" s="250" t="s">
        <v>8126</v>
      </c>
      <c r="M2520" s="250" t="s">
        <v>8127</v>
      </c>
      <c r="N2520" s="37"/>
      <c r="O2520" s="33" t="s">
        <v>1012</v>
      </c>
      <c r="P2520" s="32"/>
      <c r="Q2520" s="250" t="s">
        <v>1013</v>
      </c>
      <c r="R2520" s="250" t="s">
        <v>5232</v>
      </c>
      <c r="S2520" s="250" t="s">
        <v>1015</v>
      </c>
      <c r="T2520" s="250" t="s">
        <v>5233</v>
      </c>
      <c r="U2520" s="53"/>
      <c r="V2520" s="53"/>
      <c r="W2520" s="53"/>
      <c r="X2520" s="53"/>
      <c r="Y2520" s="53"/>
      <c r="Z2520" s="53"/>
      <c r="AA2520" s="53"/>
      <c r="AB2520" s="53"/>
      <c r="AC2520" s="53"/>
      <c r="AD2520" s="53"/>
      <c r="AE2520" s="53"/>
    </row>
    <row r="2521" ht="14.25" customHeight="1">
      <c r="A2521" s="157" t="str">
        <f t="shared" si="5"/>
        <v>191104_SRL8-F12_00LDK_00LGM_M03_I_1</v>
      </c>
      <c r="B2521" s="254" t="s">
        <v>6146</v>
      </c>
      <c r="C2521" s="47" t="s">
        <v>8626</v>
      </c>
      <c r="D2521" s="255" t="s">
        <v>6145</v>
      </c>
      <c r="E2521" s="246" t="s">
        <v>6147</v>
      </c>
      <c r="F2521" s="257">
        <v>38310.0</v>
      </c>
      <c r="G2521" s="35" t="s">
        <v>5229</v>
      </c>
      <c r="H2521" s="35" t="s">
        <v>1219</v>
      </c>
      <c r="I2521" s="250" t="s">
        <v>8117</v>
      </c>
      <c r="J2521" s="250">
        <v>1.0</v>
      </c>
      <c r="K2521" s="253" t="s">
        <v>8118</v>
      </c>
      <c r="L2521" s="250" t="s">
        <v>8126</v>
      </c>
      <c r="M2521" s="250" t="s">
        <v>8127</v>
      </c>
      <c r="N2521" s="37"/>
      <c r="O2521" s="33" t="s">
        <v>1012</v>
      </c>
      <c r="P2521" s="32"/>
      <c r="Q2521" s="250" t="s">
        <v>1013</v>
      </c>
      <c r="R2521" s="250" t="s">
        <v>5232</v>
      </c>
      <c r="S2521" s="250" t="s">
        <v>1015</v>
      </c>
      <c r="T2521" s="250" t="s">
        <v>5233</v>
      </c>
      <c r="U2521" s="53"/>
      <c r="V2521" s="53"/>
      <c r="W2521" s="53"/>
      <c r="X2521" s="53"/>
      <c r="Y2521" s="53"/>
      <c r="Z2521" s="53"/>
      <c r="AA2521" s="53"/>
      <c r="AB2521" s="53"/>
      <c r="AC2521" s="53"/>
      <c r="AD2521" s="53"/>
      <c r="AE2521" s="53"/>
    </row>
    <row r="2522" ht="14.25" customHeight="1">
      <c r="A2522" s="157" t="str">
        <f t="shared" si="5"/>
        <v>191104_SRL8-F13_00LDL_00LGN_M03_I_1</v>
      </c>
      <c r="B2522" s="254" t="s">
        <v>6149</v>
      </c>
      <c r="C2522" s="47" t="s">
        <v>8627</v>
      </c>
      <c r="D2522" s="255" t="s">
        <v>6148</v>
      </c>
      <c r="E2522" s="246" t="s">
        <v>6150</v>
      </c>
      <c r="F2522" s="257">
        <v>38310.0</v>
      </c>
      <c r="G2522" s="35" t="s">
        <v>5229</v>
      </c>
      <c r="H2522" s="35" t="s">
        <v>1219</v>
      </c>
      <c r="I2522" s="250" t="s">
        <v>8117</v>
      </c>
      <c r="J2522" s="250">
        <v>1.0</v>
      </c>
      <c r="K2522" s="253" t="s">
        <v>8118</v>
      </c>
      <c r="L2522" s="250" t="s">
        <v>8126</v>
      </c>
      <c r="M2522" s="250" t="s">
        <v>8127</v>
      </c>
      <c r="N2522" s="37"/>
      <c r="O2522" s="33" t="s">
        <v>1012</v>
      </c>
      <c r="P2522" s="32"/>
      <c r="Q2522" s="250" t="s">
        <v>1013</v>
      </c>
      <c r="R2522" s="250" t="s">
        <v>5232</v>
      </c>
      <c r="S2522" s="250" t="s">
        <v>1015</v>
      </c>
      <c r="T2522" s="250" t="s">
        <v>5233</v>
      </c>
      <c r="U2522" s="53"/>
      <c r="V2522" s="53"/>
      <c r="W2522" s="53"/>
      <c r="X2522" s="53"/>
      <c r="Y2522" s="53"/>
      <c r="Z2522" s="53"/>
      <c r="AA2522" s="53"/>
      <c r="AB2522" s="53"/>
      <c r="AC2522" s="53"/>
      <c r="AD2522" s="53"/>
      <c r="AE2522" s="53"/>
    </row>
    <row r="2523" ht="14.25" customHeight="1">
      <c r="A2523" s="157" t="str">
        <f t="shared" si="5"/>
        <v>191104_SRL8-F14_00LDM_00LGO_M03_I_1</v>
      </c>
      <c r="B2523" s="254" t="s">
        <v>6152</v>
      </c>
      <c r="C2523" s="47" t="s">
        <v>8628</v>
      </c>
      <c r="D2523" s="255" t="s">
        <v>6151</v>
      </c>
      <c r="E2523" s="246" t="s">
        <v>6154</v>
      </c>
      <c r="F2523" s="257">
        <v>38310.0</v>
      </c>
      <c r="G2523" s="35" t="s">
        <v>5229</v>
      </c>
      <c r="H2523" s="35" t="s">
        <v>1219</v>
      </c>
      <c r="I2523" s="250" t="s">
        <v>8117</v>
      </c>
      <c r="J2523" s="250">
        <v>1.0</v>
      </c>
      <c r="K2523" s="253" t="s">
        <v>8118</v>
      </c>
      <c r="L2523" s="250" t="s">
        <v>8126</v>
      </c>
      <c r="M2523" s="250" t="s">
        <v>8127</v>
      </c>
      <c r="N2523" s="37"/>
      <c r="O2523" s="33" t="s">
        <v>1012</v>
      </c>
      <c r="P2523" s="32"/>
      <c r="Q2523" s="250" t="s">
        <v>1013</v>
      </c>
      <c r="R2523" s="250" t="s">
        <v>5232</v>
      </c>
      <c r="S2523" s="250" t="s">
        <v>1015</v>
      </c>
      <c r="T2523" s="250" t="s">
        <v>5233</v>
      </c>
      <c r="U2523" s="53"/>
      <c r="V2523" s="53"/>
      <c r="W2523" s="53"/>
      <c r="X2523" s="53"/>
      <c r="Y2523" s="53"/>
      <c r="Z2523" s="53"/>
      <c r="AA2523" s="53"/>
      <c r="AB2523" s="53"/>
      <c r="AC2523" s="53"/>
      <c r="AD2523" s="53"/>
      <c r="AE2523" s="53"/>
    </row>
    <row r="2524" ht="14.25" customHeight="1">
      <c r="A2524" s="157" t="str">
        <f t="shared" si="5"/>
        <v>191104_SRL8-F15_00LDN_00LGP_M03_I_1</v>
      </c>
      <c r="B2524" s="254" t="s">
        <v>6157</v>
      </c>
      <c r="C2524" s="47" t="s">
        <v>8629</v>
      </c>
      <c r="D2524" s="255" t="s">
        <v>6156</v>
      </c>
      <c r="E2524" s="246" t="s">
        <v>6158</v>
      </c>
      <c r="F2524" s="257">
        <v>38310.0</v>
      </c>
      <c r="G2524" s="35" t="s">
        <v>5229</v>
      </c>
      <c r="H2524" s="35" t="s">
        <v>1219</v>
      </c>
      <c r="I2524" s="250" t="s">
        <v>8117</v>
      </c>
      <c r="J2524" s="250">
        <v>1.0</v>
      </c>
      <c r="K2524" s="253" t="s">
        <v>8118</v>
      </c>
      <c r="L2524" s="250" t="s">
        <v>8126</v>
      </c>
      <c r="M2524" s="250" t="s">
        <v>8127</v>
      </c>
      <c r="N2524" s="37"/>
      <c r="O2524" s="33" t="s">
        <v>1012</v>
      </c>
      <c r="P2524" s="32"/>
      <c r="Q2524" s="250" t="s">
        <v>1013</v>
      </c>
      <c r="R2524" s="250" t="s">
        <v>5232</v>
      </c>
      <c r="S2524" s="250" t="s">
        <v>1015</v>
      </c>
      <c r="T2524" s="250" t="s">
        <v>5233</v>
      </c>
      <c r="U2524" s="53"/>
      <c r="V2524" s="53"/>
      <c r="W2524" s="53"/>
      <c r="X2524" s="53"/>
      <c r="Y2524" s="53"/>
      <c r="Z2524" s="53"/>
      <c r="AA2524" s="53"/>
      <c r="AB2524" s="53"/>
      <c r="AC2524" s="53"/>
      <c r="AD2524" s="53"/>
      <c r="AE2524" s="53"/>
    </row>
    <row r="2525" ht="14.25" customHeight="1">
      <c r="A2525" s="157" t="str">
        <f t="shared" si="5"/>
        <v>191106_HEK-QCI_000F2_00LGQ_M03_I_1</v>
      </c>
      <c r="B2525" s="254" t="s">
        <v>108</v>
      </c>
      <c r="C2525" s="47" t="s">
        <v>8630</v>
      </c>
      <c r="D2525" s="256" t="s">
        <v>8116</v>
      </c>
      <c r="E2525" s="247" t="s">
        <v>8116</v>
      </c>
      <c r="F2525" s="195">
        <v>39040.0</v>
      </c>
      <c r="G2525" s="35" t="s">
        <v>5229</v>
      </c>
      <c r="H2525" s="35" t="s">
        <v>1219</v>
      </c>
      <c r="I2525" s="250" t="s">
        <v>8117</v>
      </c>
      <c r="J2525" s="250">
        <v>1.0</v>
      </c>
      <c r="K2525" s="253" t="s">
        <v>8118</v>
      </c>
      <c r="L2525" s="250">
        <v>2.0</v>
      </c>
      <c r="M2525" s="250" t="s">
        <v>8124</v>
      </c>
      <c r="N2525" s="37"/>
      <c r="O2525" s="249" t="s">
        <v>7113</v>
      </c>
      <c r="P2525" s="32"/>
      <c r="Q2525" s="250" t="s">
        <v>1013</v>
      </c>
      <c r="R2525" s="250" t="s">
        <v>5232</v>
      </c>
      <c r="S2525" s="250" t="s">
        <v>1015</v>
      </c>
      <c r="T2525" s="250" t="s">
        <v>5233</v>
      </c>
      <c r="U2525" s="53"/>
      <c r="V2525" s="53"/>
      <c r="W2525" s="53"/>
      <c r="X2525" s="53"/>
      <c r="Y2525" s="53"/>
      <c r="Z2525" s="53"/>
      <c r="AA2525" s="53"/>
      <c r="AB2525" s="53"/>
      <c r="AC2525" s="53"/>
      <c r="AD2525" s="53"/>
      <c r="AE2525" s="53"/>
    </row>
    <row r="2526" ht="14.25" customHeight="1">
      <c r="A2526" s="157" t="str">
        <f t="shared" si="5"/>
        <v>191106_SRL9-F1_00LFO_00LGR_M03_I_1</v>
      </c>
      <c r="B2526" s="254" t="s">
        <v>6163</v>
      </c>
      <c r="C2526" s="47" t="s">
        <v>8631</v>
      </c>
      <c r="D2526" s="255" t="s">
        <v>6161</v>
      </c>
      <c r="E2526" s="246" t="s">
        <v>6164</v>
      </c>
      <c r="F2526" s="195">
        <v>39040.0</v>
      </c>
      <c r="G2526" s="35" t="s">
        <v>5229</v>
      </c>
      <c r="H2526" s="35" t="s">
        <v>1219</v>
      </c>
      <c r="I2526" s="250" t="s">
        <v>8117</v>
      </c>
      <c r="J2526" s="250">
        <v>1.0</v>
      </c>
      <c r="K2526" s="253" t="s">
        <v>8118</v>
      </c>
      <c r="L2526" s="250" t="s">
        <v>8126</v>
      </c>
      <c r="M2526" s="250" t="s">
        <v>8127</v>
      </c>
      <c r="N2526" s="37"/>
      <c r="O2526" s="33" t="s">
        <v>1012</v>
      </c>
      <c r="P2526" s="32"/>
      <c r="Q2526" s="250" t="s">
        <v>1013</v>
      </c>
      <c r="R2526" s="250" t="s">
        <v>5232</v>
      </c>
      <c r="S2526" s="250" t="s">
        <v>1015</v>
      </c>
      <c r="T2526" s="250" t="s">
        <v>5233</v>
      </c>
      <c r="U2526" s="53"/>
      <c r="V2526" s="53"/>
      <c r="W2526" s="53"/>
      <c r="X2526" s="53"/>
      <c r="Y2526" s="53"/>
      <c r="Z2526" s="53"/>
      <c r="AA2526" s="53"/>
      <c r="AB2526" s="53"/>
      <c r="AC2526" s="53"/>
      <c r="AD2526" s="53"/>
      <c r="AE2526" s="53"/>
    </row>
    <row r="2527" ht="14.25" customHeight="1">
      <c r="A2527" s="157" t="str">
        <f t="shared" si="5"/>
        <v>191106_SRL9-F2_00LFP_00LGS_M03_I_1</v>
      </c>
      <c r="B2527" s="254" t="s">
        <v>6166</v>
      </c>
      <c r="C2527" s="47" t="s">
        <v>8632</v>
      </c>
      <c r="D2527" s="255" t="s">
        <v>6165</v>
      </c>
      <c r="E2527" s="246" t="s">
        <v>6167</v>
      </c>
      <c r="F2527" s="195">
        <v>39040.0</v>
      </c>
      <c r="G2527" s="35" t="s">
        <v>5229</v>
      </c>
      <c r="H2527" s="35" t="s">
        <v>1219</v>
      </c>
      <c r="I2527" s="250" t="s">
        <v>8117</v>
      </c>
      <c r="J2527" s="250">
        <v>1.0</v>
      </c>
      <c r="K2527" s="253" t="s">
        <v>8118</v>
      </c>
      <c r="L2527" s="250" t="s">
        <v>8126</v>
      </c>
      <c r="M2527" s="250" t="s">
        <v>8127</v>
      </c>
      <c r="N2527" s="37"/>
      <c r="O2527" s="33" t="s">
        <v>1012</v>
      </c>
      <c r="P2527" s="32"/>
      <c r="Q2527" s="250" t="s">
        <v>1013</v>
      </c>
      <c r="R2527" s="250" t="s">
        <v>5232</v>
      </c>
      <c r="S2527" s="250" t="s">
        <v>1015</v>
      </c>
      <c r="T2527" s="250" t="s">
        <v>5233</v>
      </c>
      <c r="U2527" s="53"/>
      <c r="V2527" s="53"/>
      <c r="W2527" s="53"/>
      <c r="X2527" s="53"/>
      <c r="Y2527" s="53"/>
      <c r="Z2527" s="53"/>
      <c r="AA2527" s="53"/>
      <c r="AB2527" s="53"/>
      <c r="AC2527" s="53"/>
      <c r="AD2527" s="53"/>
      <c r="AE2527" s="53"/>
    </row>
    <row r="2528" ht="14.25" customHeight="1">
      <c r="A2528" s="157" t="str">
        <f t="shared" si="5"/>
        <v>191106_SRL9-F3_00LFQ_00LGT_M03_I_1</v>
      </c>
      <c r="B2528" s="254" t="s">
        <v>6171</v>
      </c>
      <c r="C2528" s="47" t="s">
        <v>8633</v>
      </c>
      <c r="D2528" s="255" t="s">
        <v>6170</v>
      </c>
      <c r="E2528" s="246" t="s">
        <v>6172</v>
      </c>
      <c r="F2528" s="195">
        <v>39040.0</v>
      </c>
      <c r="G2528" s="35" t="s">
        <v>5229</v>
      </c>
      <c r="H2528" s="35" t="s">
        <v>1219</v>
      </c>
      <c r="I2528" s="250" t="s">
        <v>8117</v>
      </c>
      <c r="J2528" s="250">
        <v>1.0</v>
      </c>
      <c r="K2528" s="253" t="s">
        <v>8118</v>
      </c>
      <c r="L2528" s="250" t="s">
        <v>8126</v>
      </c>
      <c r="M2528" s="250" t="s">
        <v>8127</v>
      </c>
      <c r="N2528" s="37"/>
      <c r="O2528" s="33" t="s">
        <v>1012</v>
      </c>
      <c r="P2528" s="32"/>
      <c r="Q2528" s="250" t="s">
        <v>1013</v>
      </c>
      <c r="R2528" s="250" t="s">
        <v>5232</v>
      </c>
      <c r="S2528" s="250" t="s">
        <v>1015</v>
      </c>
      <c r="T2528" s="250" t="s">
        <v>5233</v>
      </c>
      <c r="U2528" s="53"/>
      <c r="V2528" s="53"/>
      <c r="W2528" s="53"/>
      <c r="X2528" s="53"/>
      <c r="Y2528" s="53"/>
      <c r="Z2528" s="53"/>
      <c r="AA2528" s="53"/>
      <c r="AB2528" s="53"/>
      <c r="AC2528" s="53"/>
      <c r="AD2528" s="53"/>
      <c r="AE2528" s="53"/>
    </row>
    <row r="2529" ht="14.25" customHeight="1">
      <c r="A2529" s="157" t="str">
        <f t="shared" si="5"/>
        <v>191106_SRL9-F4_00LFR_00LGU_M03_I_1</v>
      </c>
      <c r="B2529" s="254" t="s">
        <v>6176</v>
      </c>
      <c r="C2529" s="47" t="s">
        <v>8634</v>
      </c>
      <c r="D2529" s="255" t="s">
        <v>6175</v>
      </c>
      <c r="E2529" s="246" t="s">
        <v>6177</v>
      </c>
      <c r="F2529" s="195">
        <v>39040.0</v>
      </c>
      <c r="G2529" s="35" t="s">
        <v>5229</v>
      </c>
      <c r="H2529" s="35" t="s">
        <v>1219</v>
      </c>
      <c r="I2529" s="250" t="s">
        <v>8117</v>
      </c>
      <c r="J2529" s="250">
        <v>1.0</v>
      </c>
      <c r="K2529" s="253" t="s">
        <v>8118</v>
      </c>
      <c r="L2529" s="250" t="s">
        <v>8126</v>
      </c>
      <c r="M2529" s="250" t="s">
        <v>8127</v>
      </c>
      <c r="N2529" s="37"/>
      <c r="O2529" s="33" t="s">
        <v>1012</v>
      </c>
      <c r="P2529" s="32"/>
      <c r="Q2529" s="250" t="s">
        <v>1013</v>
      </c>
      <c r="R2529" s="250" t="s">
        <v>5232</v>
      </c>
      <c r="S2529" s="250" t="s">
        <v>1015</v>
      </c>
      <c r="T2529" s="250" t="s">
        <v>5233</v>
      </c>
      <c r="U2529" s="53"/>
      <c r="V2529" s="53"/>
      <c r="W2529" s="53"/>
      <c r="X2529" s="53"/>
      <c r="Y2529" s="53"/>
      <c r="Z2529" s="53"/>
      <c r="AA2529" s="53"/>
      <c r="AB2529" s="53"/>
      <c r="AC2529" s="53"/>
      <c r="AD2529" s="53"/>
      <c r="AE2529" s="53"/>
    </row>
    <row r="2530" ht="14.25" customHeight="1">
      <c r="A2530" s="157" t="str">
        <f t="shared" si="5"/>
        <v>191106_SRL9-F5_00LFS_00LGV_M03_I_1</v>
      </c>
      <c r="B2530" s="254" t="s">
        <v>6179</v>
      </c>
      <c r="C2530" s="47" t="s">
        <v>8635</v>
      </c>
      <c r="D2530" s="255" t="s">
        <v>6178</v>
      </c>
      <c r="E2530" s="246" t="s">
        <v>6181</v>
      </c>
      <c r="F2530" s="195">
        <v>39040.0</v>
      </c>
      <c r="G2530" s="35" t="s">
        <v>5229</v>
      </c>
      <c r="H2530" s="35" t="s">
        <v>1219</v>
      </c>
      <c r="I2530" s="250" t="s">
        <v>8117</v>
      </c>
      <c r="J2530" s="250">
        <v>1.0</v>
      </c>
      <c r="K2530" s="253" t="s">
        <v>8118</v>
      </c>
      <c r="L2530" s="250" t="s">
        <v>8126</v>
      </c>
      <c r="M2530" s="250" t="s">
        <v>8127</v>
      </c>
      <c r="N2530" s="37"/>
      <c r="O2530" s="33" t="s">
        <v>1012</v>
      </c>
      <c r="P2530" s="32"/>
      <c r="Q2530" s="250" t="s">
        <v>1013</v>
      </c>
      <c r="R2530" s="250" t="s">
        <v>5232</v>
      </c>
      <c r="S2530" s="250" t="s">
        <v>1015</v>
      </c>
      <c r="T2530" s="250" t="s">
        <v>5233</v>
      </c>
      <c r="U2530" s="53"/>
      <c r="V2530" s="53"/>
      <c r="W2530" s="53"/>
      <c r="X2530" s="53"/>
      <c r="Y2530" s="53"/>
      <c r="Z2530" s="53"/>
      <c r="AA2530" s="53"/>
      <c r="AB2530" s="53"/>
      <c r="AC2530" s="53"/>
      <c r="AD2530" s="53"/>
      <c r="AE2530" s="53"/>
    </row>
    <row r="2531" ht="14.25" customHeight="1">
      <c r="A2531" s="157" t="str">
        <f t="shared" si="5"/>
        <v>191106_SRL9-F6_00LFT_00LGW_M03_I_1</v>
      </c>
      <c r="B2531" s="254" t="s">
        <v>6184</v>
      </c>
      <c r="C2531" s="47" t="s">
        <v>8636</v>
      </c>
      <c r="D2531" s="255" t="s">
        <v>6183</v>
      </c>
      <c r="E2531" s="246" t="s">
        <v>6185</v>
      </c>
      <c r="F2531" s="195">
        <v>39040.0</v>
      </c>
      <c r="G2531" s="35" t="s">
        <v>5229</v>
      </c>
      <c r="H2531" s="35" t="s">
        <v>1219</v>
      </c>
      <c r="I2531" s="250" t="s">
        <v>8117</v>
      </c>
      <c r="J2531" s="250">
        <v>1.0</v>
      </c>
      <c r="K2531" s="253" t="s">
        <v>8118</v>
      </c>
      <c r="L2531" s="250" t="s">
        <v>8126</v>
      </c>
      <c r="M2531" s="250" t="s">
        <v>8127</v>
      </c>
      <c r="N2531" s="37"/>
      <c r="O2531" s="33" t="s">
        <v>1012</v>
      </c>
      <c r="P2531" s="32"/>
      <c r="Q2531" s="250" t="s">
        <v>1013</v>
      </c>
      <c r="R2531" s="250" t="s">
        <v>5232</v>
      </c>
      <c r="S2531" s="250" t="s">
        <v>1015</v>
      </c>
      <c r="T2531" s="250" t="s">
        <v>5233</v>
      </c>
      <c r="U2531" s="53"/>
      <c r="V2531" s="53"/>
      <c r="W2531" s="53"/>
      <c r="X2531" s="53"/>
      <c r="Y2531" s="53"/>
      <c r="Z2531" s="53"/>
      <c r="AA2531" s="53"/>
      <c r="AB2531" s="53"/>
      <c r="AC2531" s="53"/>
      <c r="AD2531" s="53"/>
      <c r="AE2531" s="53"/>
    </row>
    <row r="2532" ht="14.25" customHeight="1">
      <c r="A2532" s="157" t="str">
        <f t="shared" si="5"/>
        <v>191106_SRL9-F7_00LFU_00LGX_M03_I_1</v>
      </c>
      <c r="B2532" s="254" t="s">
        <v>6189</v>
      </c>
      <c r="C2532" s="47" t="s">
        <v>8637</v>
      </c>
      <c r="D2532" s="255" t="s">
        <v>6188</v>
      </c>
      <c r="E2532" s="246" t="s">
        <v>6190</v>
      </c>
      <c r="F2532" s="195">
        <v>39040.0</v>
      </c>
      <c r="G2532" s="35" t="s">
        <v>5229</v>
      </c>
      <c r="H2532" s="35" t="s">
        <v>1219</v>
      </c>
      <c r="I2532" s="250" t="s">
        <v>8117</v>
      </c>
      <c r="J2532" s="250">
        <v>1.0</v>
      </c>
      <c r="K2532" s="253" t="s">
        <v>8118</v>
      </c>
      <c r="L2532" s="250" t="s">
        <v>8126</v>
      </c>
      <c r="M2532" s="250" t="s">
        <v>8127</v>
      </c>
      <c r="N2532" s="37"/>
      <c r="O2532" s="33" t="s">
        <v>1012</v>
      </c>
      <c r="P2532" s="32"/>
      <c r="Q2532" s="250" t="s">
        <v>1013</v>
      </c>
      <c r="R2532" s="250" t="s">
        <v>5232</v>
      </c>
      <c r="S2532" s="250" t="s">
        <v>1015</v>
      </c>
      <c r="T2532" s="250" t="s">
        <v>5233</v>
      </c>
      <c r="U2532" s="53"/>
      <c r="V2532" s="53"/>
      <c r="W2532" s="53"/>
      <c r="X2532" s="53"/>
      <c r="Y2532" s="53"/>
      <c r="Z2532" s="53"/>
      <c r="AA2532" s="53"/>
      <c r="AB2532" s="53"/>
      <c r="AC2532" s="53"/>
      <c r="AD2532" s="53"/>
      <c r="AE2532" s="53"/>
    </row>
    <row r="2533" ht="14.25" customHeight="1">
      <c r="A2533" s="157" t="str">
        <f t="shared" si="5"/>
        <v>191106_SRL9-F8_00LFV_00LGY_M03_I_1</v>
      </c>
      <c r="B2533" s="254" t="s">
        <v>6193</v>
      </c>
      <c r="C2533" s="47" t="s">
        <v>8638</v>
      </c>
      <c r="D2533" s="255" t="s">
        <v>6191</v>
      </c>
      <c r="E2533" s="246" t="s">
        <v>6195</v>
      </c>
      <c r="F2533" s="195">
        <v>39040.0</v>
      </c>
      <c r="G2533" s="35" t="s">
        <v>5229</v>
      </c>
      <c r="H2533" s="35" t="s">
        <v>1219</v>
      </c>
      <c r="I2533" s="250" t="s">
        <v>8117</v>
      </c>
      <c r="J2533" s="250">
        <v>1.0</v>
      </c>
      <c r="K2533" s="253" t="s">
        <v>8118</v>
      </c>
      <c r="L2533" s="250" t="s">
        <v>8126</v>
      </c>
      <c r="M2533" s="250" t="s">
        <v>8127</v>
      </c>
      <c r="N2533" s="37"/>
      <c r="O2533" s="33" t="s">
        <v>1012</v>
      </c>
      <c r="P2533" s="32"/>
      <c r="Q2533" s="250" t="s">
        <v>1013</v>
      </c>
      <c r="R2533" s="250" t="s">
        <v>5232</v>
      </c>
      <c r="S2533" s="250" t="s">
        <v>1015</v>
      </c>
      <c r="T2533" s="250" t="s">
        <v>5233</v>
      </c>
      <c r="U2533" s="53"/>
      <c r="V2533" s="53"/>
      <c r="W2533" s="53"/>
      <c r="X2533" s="53"/>
      <c r="Y2533" s="53"/>
      <c r="Z2533" s="53"/>
      <c r="AA2533" s="53"/>
      <c r="AB2533" s="53"/>
      <c r="AC2533" s="53"/>
      <c r="AD2533" s="53"/>
      <c r="AE2533" s="53"/>
    </row>
    <row r="2534" ht="14.25" customHeight="1">
      <c r="A2534" s="157" t="str">
        <f t="shared" si="5"/>
        <v>191106_SRL9-F9_00LFW_00LGZ_M03_I_1</v>
      </c>
      <c r="B2534" s="254" t="s">
        <v>6197</v>
      </c>
      <c r="C2534" s="47" t="s">
        <v>8639</v>
      </c>
      <c r="D2534" s="255" t="s">
        <v>6196</v>
      </c>
      <c r="E2534" s="246" t="s">
        <v>6198</v>
      </c>
      <c r="F2534" s="195">
        <v>39040.0</v>
      </c>
      <c r="G2534" s="35" t="s">
        <v>5229</v>
      </c>
      <c r="H2534" s="35" t="s">
        <v>1219</v>
      </c>
      <c r="I2534" s="250" t="s">
        <v>8117</v>
      </c>
      <c r="J2534" s="250">
        <v>1.0</v>
      </c>
      <c r="K2534" s="253" t="s">
        <v>8118</v>
      </c>
      <c r="L2534" s="250" t="s">
        <v>8126</v>
      </c>
      <c r="M2534" s="250" t="s">
        <v>8127</v>
      </c>
      <c r="N2534" s="37"/>
      <c r="O2534" s="33" t="s">
        <v>1012</v>
      </c>
      <c r="P2534" s="32"/>
      <c r="Q2534" s="250" t="s">
        <v>1013</v>
      </c>
      <c r="R2534" s="250" t="s">
        <v>5232</v>
      </c>
      <c r="S2534" s="250" t="s">
        <v>1015</v>
      </c>
      <c r="T2534" s="250" t="s">
        <v>5233</v>
      </c>
      <c r="U2534" s="53"/>
      <c r="V2534" s="53"/>
      <c r="W2534" s="53"/>
      <c r="X2534" s="53"/>
      <c r="Y2534" s="53"/>
      <c r="Z2534" s="53"/>
      <c r="AA2534" s="53"/>
      <c r="AB2534" s="53"/>
      <c r="AC2534" s="53"/>
      <c r="AD2534" s="53"/>
      <c r="AE2534" s="53"/>
    </row>
    <row r="2535" ht="14.25" customHeight="1">
      <c r="A2535" s="157" t="str">
        <f t="shared" si="5"/>
        <v>191106_SRL9-F10_00LFX_00LH0_M03_I_1</v>
      </c>
      <c r="B2535" s="254" t="s">
        <v>6202</v>
      </c>
      <c r="C2535" s="47" t="s">
        <v>8640</v>
      </c>
      <c r="D2535" s="255" t="s">
        <v>6201</v>
      </c>
      <c r="E2535" s="246" t="s">
        <v>6203</v>
      </c>
      <c r="F2535" s="195">
        <v>39040.0</v>
      </c>
      <c r="G2535" s="35" t="s">
        <v>5229</v>
      </c>
      <c r="H2535" s="35" t="s">
        <v>1219</v>
      </c>
      <c r="I2535" s="250" t="s">
        <v>8117</v>
      </c>
      <c r="J2535" s="250">
        <v>1.0</v>
      </c>
      <c r="K2535" s="253" t="s">
        <v>8118</v>
      </c>
      <c r="L2535" s="250" t="s">
        <v>8126</v>
      </c>
      <c r="M2535" s="250" t="s">
        <v>8127</v>
      </c>
      <c r="N2535" s="37"/>
      <c r="O2535" s="33" t="s">
        <v>1012</v>
      </c>
      <c r="P2535" s="32"/>
      <c r="Q2535" s="250" t="s">
        <v>1013</v>
      </c>
      <c r="R2535" s="250" t="s">
        <v>5232</v>
      </c>
      <c r="S2535" s="250" t="s">
        <v>1015</v>
      </c>
      <c r="T2535" s="250" t="s">
        <v>5233</v>
      </c>
      <c r="U2535" s="53"/>
      <c r="V2535" s="53"/>
      <c r="W2535" s="53"/>
      <c r="X2535" s="53"/>
      <c r="Y2535" s="53"/>
      <c r="Z2535" s="53"/>
      <c r="AA2535" s="53"/>
      <c r="AB2535" s="53"/>
      <c r="AC2535" s="53"/>
      <c r="AD2535" s="53"/>
      <c r="AE2535" s="53"/>
    </row>
    <row r="2536" ht="14.25" customHeight="1">
      <c r="A2536" s="157" t="str">
        <f t="shared" si="5"/>
        <v>191106_SRL9-F11_00LFY_00LH1_M03_I_1</v>
      </c>
      <c r="B2536" s="254" t="s">
        <v>6206</v>
      </c>
      <c r="C2536" s="47" t="s">
        <v>8641</v>
      </c>
      <c r="D2536" s="255" t="s">
        <v>6205</v>
      </c>
      <c r="E2536" s="246" t="s">
        <v>6207</v>
      </c>
      <c r="F2536" s="195">
        <v>39040.0</v>
      </c>
      <c r="G2536" s="35" t="s">
        <v>5229</v>
      </c>
      <c r="H2536" s="35" t="s">
        <v>1219</v>
      </c>
      <c r="I2536" s="250" t="s">
        <v>8117</v>
      </c>
      <c r="J2536" s="250">
        <v>1.0</v>
      </c>
      <c r="K2536" s="253" t="s">
        <v>8118</v>
      </c>
      <c r="L2536" s="250" t="s">
        <v>8126</v>
      </c>
      <c r="M2536" s="250" t="s">
        <v>8127</v>
      </c>
      <c r="N2536" s="37"/>
      <c r="O2536" s="33" t="s">
        <v>1012</v>
      </c>
      <c r="P2536" s="32"/>
      <c r="Q2536" s="250" t="s">
        <v>1013</v>
      </c>
      <c r="R2536" s="250" t="s">
        <v>5232</v>
      </c>
      <c r="S2536" s="250" t="s">
        <v>1015</v>
      </c>
      <c r="T2536" s="250" t="s">
        <v>5233</v>
      </c>
      <c r="U2536" s="53"/>
      <c r="V2536" s="53"/>
      <c r="W2536" s="53"/>
      <c r="X2536" s="53"/>
      <c r="Y2536" s="53"/>
      <c r="Z2536" s="53"/>
      <c r="AA2536" s="53"/>
      <c r="AB2536" s="53"/>
      <c r="AC2536" s="53"/>
      <c r="AD2536" s="53"/>
      <c r="AE2536" s="53"/>
    </row>
    <row r="2537" ht="14.25" customHeight="1">
      <c r="A2537" s="157" t="str">
        <f t="shared" si="5"/>
        <v>191106_SRL9-F12_00LFZ_00LH2_M03_I_1</v>
      </c>
      <c r="B2537" s="254" t="s">
        <v>6210</v>
      </c>
      <c r="C2537" s="47" t="s">
        <v>8642</v>
      </c>
      <c r="D2537" s="255" t="s">
        <v>6209</v>
      </c>
      <c r="E2537" s="246" t="s">
        <v>6211</v>
      </c>
      <c r="F2537" s="195">
        <v>39040.0</v>
      </c>
      <c r="G2537" s="35" t="s">
        <v>5229</v>
      </c>
      <c r="H2537" s="35" t="s">
        <v>1219</v>
      </c>
      <c r="I2537" s="250" t="s">
        <v>8117</v>
      </c>
      <c r="J2537" s="250">
        <v>1.0</v>
      </c>
      <c r="K2537" s="253" t="s">
        <v>8118</v>
      </c>
      <c r="L2537" s="250" t="s">
        <v>8126</v>
      </c>
      <c r="M2537" s="250" t="s">
        <v>8127</v>
      </c>
      <c r="N2537" s="37"/>
      <c r="O2537" s="33" t="s">
        <v>1012</v>
      </c>
      <c r="P2537" s="32"/>
      <c r="Q2537" s="250" t="s">
        <v>1013</v>
      </c>
      <c r="R2537" s="250" t="s">
        <v>5232</v>
      </c>
      <c r="S2537" s="250" t="s">
        <v>1015</v>
      </c>
      <c r="T2537" s="250" t="s">
        <v>5233</v>
      </c>
      <c r="U2537" s="53"/>
      <c r="V2537" s="53"/>
      <c r="W2537" s="53"/>
      <c r="X2537" s="53"/>
      <c r="Y2537" s="53"/>
      <c r="Z2537" s="53"/>
      <c r="AA2537" s="53"/>
      <c r="AB2537" s="53"/>
      <c r="AC2537" s="53"/>
      <c r="AD2537" s="53"/>
      <c r="AE2537" s="53"/>
    </row>
    <row r="2538" ht="14.25" customHeight="1">
      <c r="A2538" s="157" t="str">
        <f t="shared" si="5"/>
        <v>191106_SRL9-F13_00LG0_00LH3_M03_I_1</v>
      </c>
      <c r="B2538" s="254" t="s">
        <v>6217</v>
      </c>
      <c r="C2538" s="47" t="s">
        <v>8643</v>
      </c>
      <c r="D2538" s="255" t="s">
        <v>6216</v>
      </c>
      <c r="E2538" s="246" t="s">
        <v>6218</v>
      </c>
      <c r="F2538" s="195">
        <v>39040.0</v>
      </c>
      <c r="G2538" s="35" t="s">
        <v>5229</v>
      </c>
      <c r="H2538" s="35" t="s">
        <v>1219</v>
      </c>
      <c r="I2538" s="250" t="s">
        <v>8117</v>
      </c>
      <c r="J2538" s="250">
        <v>1.0</v>
      </c>
      <c r="K2538" s="253" t="s">
        <v>8118</v>
      </c>
      <c r="L2538" s="250" t="s">
        <v>8126</v>
      </c>
      <c r="M2538" s="250" t="s">
        <v>8127</v>
      </c>
      <c r="N2538" s="37"/>
      <c r="O2538" s="33" t="s">
        <v>1012</v>
      </c>
      <c r="P2538" s="32"/>
      <c r="Q2538" s="250" t="s">
        <v>1013</v>
      </c>
      <c r="R2538" s="250" t="s">
        <v>5232</v>
      </c>
      <c r="S2538" s="250" t="s">
        <v>1015</v>
      </c>
      <c r="T2538" s="250" t="s">
        <v>5233</v>
      </c>
      <c r="U2538" s="53"/>
      <c r="V2538" s="53"/>
      <c r="W2538" s="53"/>
      <c r="X2538" s="53"/>
      <c r="Y2538" s="53"/>
      <c r="Z2538" s="53"/>
      <c r="AA2538" s="53"/>
      <c r="AB2538" s="53"/>
      <c r="AC2538" s="53"/>
      <c r="AD2538" s="53"/>
      <c r="AE2538" s="53"/>
    </row>
    <row r="2539" ht="14.25" customHeight="1">
      <c r="A2539" s="157" t="str">
        <f t="shared" si="5"/>
        <v>191106_SRL9-F14_00LG1_00LH4_M03_I_1</v>
      </c>
      <c r="B2539" s="254" t="s">
        <v>6224</v>
      </c>
      <c r="C2539" s="47" t="s">
        <v>8644</v>
      </c>
      <c r="D2539" s="255" t="s">
        <v>6223</v>
      </c>
      <c r="E2539" s="246" t="s">
        <v>6226</v>
      </c>
      <c r="F2539" s="195">
        <v>39040.0</v>
      </c>
      <c r="G2539" s="35" t="s">
        <v>5229</v>
      </c>
      <c r="H2539" s="35" t="s">
        <v>1219</v>
      </c>
      <c r="I2539" s="250" t="s">
        <v>8117</v>
      </c>
      <c r="J2539" s="250">
        <v>1.0</v>
      </c>
      <c r="K2539" s="253" t="s">
        <v>8118</v>
      </c>
      <c r="L2539" s="250" t="s">
        <v>8126</v>
      </c>
      <c r="M2539" s="250" t="s">
        <v>8127</v>
      </c>
      <c r="N2539" s="37"/>
      <c r="O2539" s="33" t="s">
        <v>1012</v>
      </c>
      <c r="P2539" s="32"/>
      <c r="Q2539" s="250" t="s">
        <v>1013</v>
      </c>
      <c r="R2539" s="250" t="s">
        <v>5232</v>
      </c>
      <c r="S2539" s="250" t="s">
        <v>1015</v>
      </c>
      <c r="T2539" s="250" t="s">
        <v>5233</v>
      </c>
      <c r="U2539" s="53"/>
      <c r="V2539" s="53"/>
      <c r="W2539" s="53"/>
      <c r="X2539" s="53"/>
      <c r="Y2539" s="53"/>
      <c r="Z2539" s="53"/>
      <c r="AA2539" s="53"/>
      <c r="AB2539" s="53"/>
      <c r="AC2539" s="53"/>
      <c r="AD2539" s="53"/>
      <c r="AE2539" s="53"/>
    </row>
    <row r="2540" ht="14.25" customHeight="1">
      <c r="A2540" s="157" t="str">
        <f t="shared" si="5"/>
        <v>191106_SRL9-F15_00LG2_00LH5_M03_I_1</v>
      </c>
      <c r="B2540" s="254" t="s">
        <v>6232</v>
      </c>
      <c r="C2540" s="47" t="s">
        <v>8645</v>
      </c>
      <c r="D2540" s="255" t="s">
        <v>6231</v>
      </c>
      <c r="E2540" s="246" t="s">
        <v>6233</v>
      </c>
      <c r="F2540" s="195">
        <v>39040.0</v>
      </c>
      <c r="G2540" s="35" t="s">
        <v>5229</v>
      </c>
      <c r="H2540" s="35" t="s">
        <v>1219</v>
      </c>
      <c r="I2540" s="250" t="s">
        <v>8117</v>
      </c>
      <c r="J2540" s="250">
        <v>1.0</v>
      </c>
      <c r="K2540" s="253" t="s">
        <v>8118</v>
      </c>
      <c r="L2540" s="250" t="s">
        <v>8126</v>
      </c>
      <c r="M2540" s="250" t="s">
        <v>8127</v>
      </c>
      <c r="N2540" s="37"/>
      <c r="O2540" s="33" t="s">
        <v>1012</v>
      </c>
      <c r="P2540" s="32"/>
      <c r="Q2540" s="250" t="s">
        <v>1013</v>
      </c>
      <c r="R2540" s="250" t="s">
        <v>5232</v>
      </c>
      <c r="S2540" s="250" t="s">
        <v>1015</v>
      </c>
      <c r="T2540" s="250" t="s">
        <v>5233</v>
      </c>
      <c r="U2540" s="53"/>
      <c r="V2540" s="53"/>
      <c r="W2540" s="53"/>
      <c r="X2540" s="53"/>
      <c r="Y2540" s="53"/>
      <c r="Z2540" s="53"/>
      <c r="AA2540" s="53"/>
      <c r="AB2540" s="53"/>
      <c r="AC2540" s="53"/>
      <c r="AD2540" s="53"/>
      <c r="AE2540" s="53"/>
    </row>
    <row r="2541" ht="14.25" customHeight="1">
      <c r="A2541" s="157" t="str">
        <f t="shared" si="5"/>
        <v>191107_HEK-QCI_000F2_00LH6_M03_I_1</v>
      </c>
      <c r="B2541" s="254" t="s">
        <v>108</v>
      </c>
      <c r="C2541" s="47" t="s">
        <v>8646</v>
      </c>
      <c r="D2541" s="256" t="s">
        <v>8116</v>
      </c>
      <c r="E2541" s="247" t="s">
        <v>8116</v>
      </c>
      <c r="F2541" s="195">
        <v>39405.0</v>
      </c>
      <c r="G2541" s="35" t="s">
        <v>5229</v>
      </c>
      <c r="H2541" s="35" t="s">
        <v>1219</v>
      </c>
      <c r="I2541" s="250" t="s">
        <v>8117</v>
      </c>
      <c r="J2541" s="250">
        <v>1.0</v>
      </c>
      <c r="K2541" s="253" t="s">
        <v>8118</v>
      </c>
      <c r="L2541" s="250">
        <v>2.0</v>
      </c>
      <c r="M2541" s="250" t="s">
        <v>8124</v>
      </c>
      <c r="N2541" s="37"/>
      <c r="O2541" s="33" t="s">
        <v>7113</v>
      </c>
      <c r="P2541" s="32"/>
      <c r="Q2541" s="250" t="s">
        <v>1013</v>
      </c>
      <c r="R2541" s="250" t="s">
        <v>5232</v>
      </c>
      <c r="S2541" s="250" t="s">
        <v>1015</v>
      </c>
      <c r="T2541" s="250" t="s">
        <v>5233</v>
      </c>
      <c r="U2541" s="53"/>
      <c r="V2541" s="53"/>
      <c r="W2541" s="53"/>
      <c r="X2541" s="53"/>
      <c r="Y2541" s="53"/>
      <c r="Z2541" s="53"/>
      <c r="AA2541" s="53"/>
      <c r="AB2541" s="53"/>
      <c r="AC2541" s="53"/>
      <c r="AD2541" s="53"/>
      <c r="AE2541" s="53"/>
    </row>
    <row r="2542" ht="14.25" customHeight="1">
      <c r="A2542" s="157" t="str">
        <f t="shared" si="5"/>
        <v>191107_SRL10-F1_00LG3_00LH7_M03_I_1</v>
      </c>
      <c r="B2542" s="254" t="s">
        <v>6237</v>
      </c>
      <c r="C2542" s="47" t="s">
        <v>8647</v>
      </c>
      <c r="D2542" s="255" t="s">
        <v>6236</v>
      </c>
      <c r="E2542" s="246" t="s">
        <v>6238</v>
      </c>
      <c r="F2542" s="195">
        <v>39405.0</v>
      </c>
      <c r="G2542" s="35" t="s">
        <v>5229</v>
      </c>
      <c r="H2542" s="35" t="s">
        <v>1219</v>
      </c>
      <c r="I2542" s="250" t="s">
        <v>8117</v>
      </c>
      <c r="J2542" s="250">
        <v>1.0</v>
      </c>
      <c r="K2542" s="253" t="s">
        <v>8118</v>
      </c>
      <c r="L2542" s="250" t="s">
        <v>8126</v>
      </c>
      <c r="M2542" s="250" t="s">
        <v>8127</v>
      </c>
      <c r="N2542" s="37"/>
      <c r="O2542" s="33" t="s">
        <v>1012</v>
      </c>
      <c r="P2542" s="32"/>
      <c r="Q2542" s="250" t="s">
        <v>1013</v>
      </c>
      <c r="R2542" s="250" t="s">
        <v>5232</v>
      </c>
      <c r="S2542" s="250" t="s">
        <v>1015</v>
      </c>
      <c r="T2542" s="250" t="s">
        <v>5233</v>
      </c>
      <c r="U2542" s="53"/>
      <c r="V2542" s="53"/>
      <c r="W2542" s="53"/>
      <c r="X2542" s="53"/>
      <c r="Y2542" s="53"/>
      <c r="Z2542" s="53"/>
      <c r="AA2542" s="53"/>
      <c r="AB2542" s="53"/>
      <c r="AC2542" s="53"/>
      <c r="AD2542" s="53"/>
      <c r="AE2542" s="53"/>
    </row>
    <row r="2543" ht="14.25" customHeight="1">
      <c r="A2543" s="157" t="str">
        <f t="shared" si="5"/>
        <v>191107_SRL10-F2_00LG4_00LH8_M03_I_1</v>
      </c>
      <c r="B2543" s="254" t="s">
        <v>6242</v>
      </c>
      <c r="C2543" s="47" t="s">
        <v>8648</v>
      </c>
      <c r="D2543" s="255" t="s">
        <v>6241</v>
      </c>
      <c r="E2543" s="246" t="s">
        <v>6243</v>
      </c>
      <c r="F2543" s="195">
        <v>39405.0</v>
      </c>
      <c r="G2543" s="35" t="s">
        <v>5229</v>
      </c>
      <c r="H2543" s="35" t="s">
        <v>1219</v>
      </c>
      <c r="I2543" s="250" t="s">
        <v>8117</v>
      </c>
      <c r="J2543" s="250">
        <v>1.0</v>
      </c>
      <c r="K2543" s="253" t="s">
        <v>8118</v>
      </c>
      <c r="L2543" s="250" t="s">
        <v>8126</v>
      </c>
      <c r="M2543" s="250" t="s">
        <v>8127</v>
      </c>
      <c r="N2543" s="37"/>
      <c r="O2543" s="33" t="s">
        <v>1012</v>
      </c>
      <c r="P2543" s="32"/>
      <c r="Q2543" s="250" t="s">
        <v>1013</v>
      </c>
      <c r="R2543" s="250" t="s">
        <v>5232</v>
      </c>
      <c r="S2543" s="250" t="s">
        <v>1015</v>
      </c>
      <c r="T2543" s="250" t="s">
        <v>5233</v>
      </c>
      <c r="U2543" s="53"/>
      <c r="V2543" s="53"/>
      <c r="W2543" s="53"/>
      <c r="X2543" s="53"/>
      <c r="Y2543" s="53"/>
      <c r="Z2543" s="53"/>
      <c r="AA2543" s="53"/>
      <c r="AB2543" s="53"/>
      <c r="AC2543" s="53"/>
      <c r="AD2543" s="53"/>
      <c r="AE2543" s="53"/>
    </row>
    <row r="2544" ht="14.25" customHeight="1">
      <c r="A2544" s="157" t="str">
        <f t="shared" si="5"/>
        <v>191107_SRL10-F3_00LG5_00LH9_M03_I_1</v>
      </c>
      <c r="B2544" s="254" t="s">
        <v>6249</v>
      </c>
      <c r="C2544" s="47" t="s">
        <v>8649</v>
      </c>
      <c r="D2544" s="255" t="s">
        <v>6247</v>
      </c>
      <c r="E2544" s="246" t="s">
        <v>6250</v>
      </c>
      <c r="F2544" s="195">
        <v>39405.0</v>
      </c>
      <c r="G2544" s="35" t="s">
        <v>5229</v>
      </c>
      <c r="H2544" s="35" t="s">
        <v>1219</v>
      </c>
      <c r="I2544" s="250" t="s">
        <v>8117</v>
      </c>
      <c r="J2544" s="250">
        <v>1.0</v>
      </c>
      <c r="K2544" s="253" t="s">
        <v>8118</v>
      </c>
      <c r="L2544" s="250" t="s">
        <v>8126</v>
      </c>
      <c r="M2544" s="250" t="s">
        <v>8127</v>
      </c>
      <c r="N2544" s="37"/>
      <c r="O2544" s="33" t="s">
        <v>1012</v>
      </c>
      <c r="P2544" s="32"/>
      <c r="Q2544" s="250" t="s">
        <v>1013</v>
      </c>
      <c r="R2544" s="250" t="s">
        <v>5232</v>
      </c>
      <c r="S2544" s="250" t="s">
        <v>1015</v>
      </c>
      <c r="T2544" s="250" t="s">
        <v>5233</v>
      </c>
      <c r="U2544" s="53"/>
      <c r="V2544" s="53"/>
      <c r="W2544" s="53"/>
      <c r="X2544" s="53"/>
      <c r="Y2544" s="53"/>
      <c r="Z2544" s="53"/>
      <c r="AA2544" s="53"/>
      <c r="AB2544" s="53"/>
      <c r="AC2544" s="53"/>
      <c r="AD2544" s="53"/>
      <c r="AE2544" s="53"/>
    </row>
    <row r="2545" ht="14.25" customHeight="1">
      <c r="A2545" s="157" t="str">
        <f t="shared" si="5"/>
        <v>191107_SRL10-F4_00LG6_00LHA_M03_I_1</v>
      </c>
      <c r="B2545" s="254" t="s">
        <v>6254</v>
      </c>
      <c r="C2545" s="47" t="s">
        <v>8650</v>
      </c>
      <c r="D2545" s="255" t="s">
        <v>6253</v>
      </c>
      <c r="E2545" s="246" t="s">
        <v>6255</v>
      </c>
      <c r="F2545" s="195">
        <v>39405.0</v>
      </c>
      <c r="G2545" s="35" t="s">
        <v>5229</v>
      </c>
      <c r="H2545" s="35" t="s">
        <v>1219</v>
      </c>
      <c r="I2545" s="250" t="s">
        <v>8117</v>
      </c>
      <c r="J2545" s="250">
        <v>1.0</v>
      </c>
      <c r="K2545" s="253" t="s">
        <v>8118</v>
      </c>
      <c r="L2545" s="250" t="s">
        <v>8126</v>
      </c>
      <c r="M2545" s="250" t="s">
        <v>8127</v>
      </c>
      <c r="N2545" s="37"/>
      <c r="O2545" s="33" t="s">
        <v>1012</v>
      </c>
      <c r="P2545" s="32"/>
      <c r="Q2545" s="250" t="s">
        <v>1013</v>
      </c>
      <c r="R2545" s="250" t="s">
        <v>5232</v>
      </c>
      <c r="S2545" s="250" t="s">
        <v>1015</v>
      </c>
      <c r="T2545" s="250" t="s">
        <v>5233</v>
      </c>
      <c r="U2545" s="53"/>
      <c r="V2545" s="53"/>
      <c r="W2545" s="53"/>
      <c r="X2545" s="53"/>
      <c r="Y2545" s="53"/>
      <c r="Z2545" s="53"/>
      <c r="AA2545" s="53"/>
      <c r="AB2545" s="53"/>
      <c r="AC2545" s="53"/>
      <c r="AD2545" s="53"/>
      <c r="AE2545" s="53"/>
    </row>
    <row r="2546" ht="14.25" customHeight="1">
      <c r="A2546" s="157" t="str">
        <f t="shared" si="5"/>
        <v>191107_SRL10-F5_00LG7_00LHB_M03_I_1</v>
      </c>
      <c r="B2546" s="254" t="s">
        <v>6259</v>
      </c>
      <c r="C2546" s="47" t="s">
        <v>8651</v>
      </c>
      <c r="D2546" s="255" t="s">
        <v>6258</v>
      </c>
      <c r="E2546" s="246" t="s">
        <v>6260</v>
      </c>
      <c r="F2546" s="195">
        <v>39405.0</v>
      </c>
      <c r="G2546" s="35" t="s">
        <v>5229</v>
      </c>
      <c r="H2546" s="35" t="s">
        <v>1219</v>
      </c>
      <c r="I2546" s="250" t="s">
        <v>8117</v>
      </c>
      <c r="J2546" s="250">
        <v>1.0</v>
      </c>
      <c r="K2546" s="253" t="s">
        <v>8118</v>
      </c>
      <c r="L2546" s="250" t="s">
        <v>8126</v>
      </c>
      <c r="M2546" s="250" t="s">
        <v>8127</v>
      </c>
      <c r="N2546" s="37"/>
      <c r="O2546" s="33" t="s">
        <v>1012</v>
      </c>
      <c r="P2546" s="32"/>
      <c r="Q2546" s="250" t="s">
        <v>1013</v>
      </c>
      <c r="R2546" s="250" t="s">
        <v>5232</v>
      </c>
      <c r="S2546" s="250" t="s">
        <v>1015</v>
      </c>
      <c r="T2546" s="250" t="s">
        <v>5233</v>
      </c>
      <c r="U2546" s="53"/>
      <c r="V2546" s="53"/>
      <c r="W2546" s="53"/>
      <c r="X2546" s="53"/>
      <c r="Y2546" s="53"/>
      <c r="Z2546" s="53"/>
      <c r="AA2546" s="53"/>
      <c r="AB2546" s="53"/>
      <c r="AC2546" s="53"/>
      <c r="AD2546" s="53"/>
      <c r="AE2546" s="53"/>
    </row>
    <row r="2547" ht="14.25" customHeight="1">
      <c r="A2547" s="157" t="str">
        <f t="shared" si="5"/>
        <v>191107_SRL10-F6_00LG8_00LHC_M03_I_1</v>
      </c>
      <c r="B2547" s="254" t="s">
        <v>6265</v>
      </c>
      <c r="C2547" s="47" t="s">
        <v>8652</v>
      </c>
      <c r="D2547" s="255" t="s">
        <v>6264</v>
      </c>
      <c r="E2547" s="246" t="s">
        <v>6266</v>
      </c>
      <c r="F2547" s="195">
        <v>39405.0</v>
      </c>
      <c r="G2547" s="35" t="s">
        <v>5229</v>
      </c>
      <c r="H2547" s="35" t="s">
        <v>1219</v>
      </c>
      <c r="I2547" s="250" t="s">
        <v>8117</v>
      </c>
      <c r="J2547" s="250">
        <v>1.0</v>
      </c>
      <c r="K2547" s="253" t="s">
        <v>8118</v>
      </c>
      <c r="L2547" s="250" t="s">
        <v>8126</v>
      </c>
      <c r="M2547" s="250" t="s">
        <v>8127</v>
      </c>
      <c r="N2547" s="37"/>
      <c r="O2547" s="33" t="s">
        <v>1012</v>
      </c>
      <c r="P2547" s="32"/>
      <c r="Q2547" s="250" t="s">
        <v>1013</v>
      </c>
      <c r="R2547" s="250" t="s">
        <v>5232</v>
      </c>
      <c r="S2547" s="250" t="s">
        <v>1015</v>
      </c>
      <c r="T2547" s="250" t="s">
        <v>5233</v>
      </c>
      <c r="U2547" s="53"/>
      <c r="V2547" s="53"/>
      <c r="W2547" s="53"/>
      <c r="X2547" s="53"/>
      <c r="Y2547" s="53"/>
      <c r="Z2547" s="53"/>
      <c r="AA2547" s="53"/>
      <c r="AB2547" s="53"/>
      <c r="AC2547" s="53"/>
      <c r="AD2547" s="53"/>
      <c r="AE2547" s="53"/>
    </row>
    <row r="2548" ht="14.25" customHeight="1">
      <c r="A2548" s="157" t="str">
        <f t="shared" si="5"/>
        <v>191107_SRL10-F7_00LG9_00LHD_M03_I_1</v>
      </c>
      <c r="B2548" s="254" t="s">
        <v>6270</v>
      </c>
      <c r="C2548" s="47" t="s">
        <v>8653</v>
      </c>
      <c r="D2548" s="255" t="s">
        <v>6269</v>
      </c>
      <c r="E2548" s="246" t="s">
        <v>6271</v>
      </c>
      <c r="F2548" s="195">
        <v>39405.0</v>
      </c>
      <c r="G2548" s="35" t="s">
        <v>5229</v>
      </c>
      <c r="H2548" s="35" t="s">
        <v>1219</v>
      </c>
      <c r="I2548" s="250" t="s">
        <v>8117</v>
      </c>
      <c r="J2548" s="250">
        <v>1.0</v>
      </c>
      <c r="K2548" s="253" t="s">
        <v>8118</v>
      </c>
      <c r="L2548" s="250" t="s">
        <v>8126</v>
      </c>
      <c r="M2548" s="250" t="s">
        <v>8127</v>
      </c>
      <c r="N2548" s="37"/>
      <c r="O2548" s="33" t="s">
        <v>1012</v>
      </c>
      <c r="P2548" s="32"/>
      <c r="Q2548" s="250" t="s">
        <v>1013</v>
      </c>
      <c r="R2548" s="250" t="s">
        <v>5232</v>
      </c>
      <c r="S2548" s="250" t="s">
        <v>1015</v>
      </c>
      <c r="T2548" s="250" t="s">
        <v>5233</v>
      </c>
      <c r="U2548" s="53"/>
      <c r="V2548" s="53"/>
      <c r="W2548" s="53"/>
      <c r="X2548" s="53"/>
      <c r="Y2548" s="53"/>
      <c r="Z2548" s="53"/>
      <c r="AA2548" s="53"/>
      <c r="AB2548" s="53"/>
      <c r="AC2548" s="53"/>
      <c r="AD2548" s="53"/>
      <c r="AE2548" s="53"/>
    </row>
    <row r="2549" ht="14.25" customHeight="1">
      <c r="A2549" s="157" t="str">
        <f t="shared" si="5"/>
        <v>191107_SRL10-F8_00LGA_00LHE_M03_I_1</v>
      </c>
      <c r="B2549" s="254" t="s">
        <v>6275</v>
      </c>
      <c r="C2549" s="47" t="s">
        <v>8654</v>
      </c>
      <c r="D2549" s="255" t="s">
        <v>6274</v>
      </c>
      <c r="E2549" s="246" t="s">
        <v>6276</v>
      </c>
      <c r="F2549" s="195">
        <v>39405.0</v>
      </c>
      <c r="G2549" s="35" t="s">
        <v>5229</v>
      </c>
      <c r="H2549" s="35" t="s">
        <v>1219</v>
      </c>
      <c r="I2549" s="250" t="s">
        <v>8117</v>
      </c>
      <c r="J2549" s="250">
        <v>1.0</v>
      </c>
      <c r="K2549" s="253" t="s">
        <v>8118</v>
      </c>
      <c r="L2549" s="250" t="s">
        <v>8126</v>
      </c>
      <c r="M2549" s="250" t="s">
        <v>8127</v>
      </c>
      <c r="N2549" s="37"/>
      <c r="O2549" s="33" t="s">
        <v>1012</v>
      </c>
      <c r="P2549" s="32"/>
      <c r="Q2549" s="250" t="s">
        <v>1013</v>
      </c>
      <c r="R2549" s="250" t="s">
        <v>5232</v>
      </c>
      <c r="S2549" s="250" t="s">
        <v>1015</v>
      </c>
      <c r="T2549" s="250" t="s">
        <v>5233</v>
      </c>
      <c r="U2549" s="53"/>
      <c r="V2549" s="53"/>
      <c r="W2549" s="53"/>
      <c r="X2549" s="53"/>
      <c r="Y2549" s="53"/>
      <c r="Z2549" s="53"/>
      <c r="AA2549" s="53"/>
      <c r="AB2549" s="53"/>
      <c r="AC2549" s="53"/>
      <c r="AD2549" s="53"/>
      <c r="AE2549" s="53"/>
    </row>
    <row r="2550" ht="14.25" customHeight="1">
      <c r="A2550" s="157" t="str">
        <f t="shared" si="5"/>
        <v>191107_SRL10-F9_00LGB_00LHF_M03_I_1</v>
      </c>
      <c r="B2550" s="254" t="s">
        <v>6280</v>
      </c>
      <c r="C2550" s="47" t="s">
        <v>8655</v>
      </c>
      <c r="D2550" s="255" t="s">
        <v>6279</v>
      </c>
      <c r="E2550" s="246" t="s">
        <v>6281</v>
      </c>
      <c r="F2550" s="195">
        <v>39405.0</v>
      </c>
      <c r="G2550" s="35" t="s">
        <v>5229</v>
      </c>
      <c r="H2550" s="35" t="s">
        <v>1219</v>
      </c>
      <c r="I2550" s="250" t="s">
        <v>8117</v>
      </c>
      <c r="J2550" s="250">
        <v>1.0</v>
      </c>
      <c r="K2550" s="253" t="s">
        <v>8118</v>
      </c>
      <c r="L2550" s="250" t="s">
        <v>8126</v>
      </c>
      <c r="M2550" s="250" t="s">
        <v>8127</v>
      </c>
      <c r="N2550" s="37"/>
      <c r="O2550" s="33" t="s">
        <v>1012</v>
      </c>
      <c r="P2550" s="32"/>
      <c r="Q2550" s="250" t="s">
        <v>1013</v>
      </c>
      <c r="R2550" s="250" t="s">
        <v>5232</v>
      </c>
      <c r="S2550" s="250" t="s">
        <v>1015</v>
      </c>
      <c r="T2550" s="250" t="s">
        <v>5233</v>
      </c>
      <c r="U2550" s="53"/>
      <c r="V2550" s="53"/>
      <c r="W2550" s="53"/>
      <c r="X2550" s="53"/>
      <c r="Y2550" s="53"/>
      <c r="Z2550" s="53"/>
      <c r="AA2550" s="53"/>
      <c r="AB2550" s="53"/>
      <c r="AC2550" s="53"/>
      <c r="AD2550" s="53"/>
      <c r="AE2550" s="53"/>
    </row>
    <row r="2551" ht="14.25" customHeight="1">
      <c r="A2551" s="157" t="str">
        <f t="shared" si="5"/>
        <v>191107_SRL10-F10_00LGC_00LHG_M03_I_1</v>
      </c>
      <c r="B2551" s="254" t="s">
        <v>6285</v>
      </c>
      <c r="C2551" s="47" t="s">
        <v>8656</v>
      </c>
      <c r="D2551" s="255" t="s">
        <v>6284</v>
      </c>
      <c r="E2551" s="246" t="s">
        <v>6286</v>
      </c>
      <c r="F2551" s="195">
        <v>39405.0</v>
      </c>
      <c r="G2551" s="35" t="s">
        <v>5229</v>
      </c>
      <c r="H2551" s="35" t="s">
        <v>1219</v>
      </c>
      <c r="I2551" s="250" t="s">
        <v>8117</v>
      </c>
      <c r="J2551" s="250">
        <v>1.0</v>
      </c>
      <c r="K2551" s="253" t="s">
        <v>8118</v>
      </c>
      <c r="L2551" s="250" t="s">
        <v>8126</v>
      </c>
      <c r="M2551" s="250" t="s">
        <v>8127</v>
      </c>
      <c r="N2551" s="37"/>
      <c r="O2551" s="33" t="s">
        <v>1012</v>
      </c>
      <c r="P2551" s="32"/>
      <c r="Q2551" s="250" t="s">
        <v>1013</v>
      </c>
      <c r="R2551" s="250" t="s">
        <v>5232</v>
      </c>
      <c r="S2551" s="250" t="s">
        <v>1015</v>
      </c>
      <c r="T2551" s="250" t="s">
        <v>5233</v>
      </c>
      <c r="U2551" s="53"/>
      <c r="V2551" s="53"/>
      <c r="W2551" s="53"/>
      <c r="X2551" s="53"/>
      <c r="Y2551" s="53"/>
      <c r="Z2551" s="53"/>
      <c r="AA2551" s="53"/>
      <c r="AB2551" s="53"/>
      <c r="AC2551" s="53"/>
      <c r="AD2551" s="53"/>
      <c r="AE2551" s="53"/>
    </row>
    <row r="2552" ht="14.25" customHeight="1">
      <c r="A2552" s="157" t="str">
        <f t="shared" si="5"/>
        <v>191107_SRL10-F11_00LGD_00LHH_M03_I_1</v>
      </c>
      <c r="B2552" s="254" t="s">
        <v>6288</v>
      </c>
      <c r="C2552" s="47" t="s">
        <v>8657</v>
      </c>
      <c r="D2552" s="255" t="s">
        <v>6287</v>
      </c>
      <c r="E2552" s="246" t="s">
        <v>6289</v>
      </c>
      <c r="F2552" s="195">
        <v>39405.0</v>
      </c>
      <c r="G2552" s="35" t="s">
        <v>5229</v>
      </c>
      <c r="H2552" s="35" t="s">
        <v>1219</v>
      </c>
      <c r="I2552" s="250" t="s">
        <v>8117</v>
      </c>
      <c r="J2552" s="250">
        <v>1.0</v>
      </c>
      <c r="K2552" s="253" t="s">
        <v>8118</v>
      </c>
      <c r="L2552" s="250" t="s">
        <v>8126</v>
      </c>
      <c r="M2552" s="250" t="s">
        <v>8127</v>
      </c>
      <c r="N2552" s="37"/>
      <c r="O2552" s="33" t="s">
        <v>1012</v>
      </c>
      <c r="P2552" s="32"/>
      <c r="Q2552" s="250" t="s">
        <v>1013</v>
      </c>
      <c r="R2552" s="250" t="s">
        <v>5232</v>
      </c>
      <c r="S2552" s="250" t="s">
        <v>1015</v>
      </c>
      <c r="T2552" s="250" t="s">
        <v>5233</v>
      </c>
      <c r="U2552" s="53"/>
      <c r="V2552" s="53"/>
      <c r="W2552" s="53"/>
      <c r="X2552" s="53"/>
      <c r="Y2552" s="53"/>
      <c r="Z2552" s="53"/>
      <c r="AA2552" s="53"/>
      <c r="AB2552" s="53"/>
      <c r="AC2552" s="53"/>
      <c r="AD2552" s="53"/>
      <c r="AE2552" s="53"/>
    </row>
    <row r="2553" ht="14.25" customHeight="1">
      <c r="A2553" s="157" t="str">
        <f t="shared" si="5"/>
        <v>191107_SRL10-F12_00LGE_00LHI_M03_I_1</v>
      </c>
      <c r="B2553" s="254" t="s">
        <v>6292</v>
      </c>
      <c r="C2553" s="47" t="s">
        <v>8658</v>
      </c>
      <c r="D2553" s="255" t="s">
        <v>6291</v>
      </c>
      <c r="E2553" s="246" t="s">
        <v>6293</v>
      </c>
      <c r="F2553" s="195">
        <v>39405.0</v>
      </c>
      <c r="G2553" s="35" t="s">
        <v>5229</v>
      </c>
      <c r="H2553" s="35" t="s">
        <v>1219</v>
      </c>
      <c r="I2553" s="250" t="s">
        <v>8117</v>
      </c>
      <c r="J2553" s="250">
        <v>1.0</v>
      </c>
      <c r="K2553" s="253" t="s">
        <v>8118</v>
      </c>
      <c r="L2553" s="250" t="s">
        <v>8126</v>
      </c>
      <c r="M2553" s="250" t="s">
        <v>8127</v>
      </c>
      <c r="N2553" s="37"/>
      <c r="O2553" s="33" t="s">
        <v>1012</v>
      </c>
      <c r="P2553" s="32"/>
      <c r="Q2553" s="250" t="s">
        <v>1013</v>
      </c>
      <c r="R2553" s="250" t="s">
        <v>5232</v>
      </c>
      <c r="S2553" s="250" t="s">
        <v>1015</v>
      </c>
      <c r="T2553" s="250" t="s">
        <v>5233</v>
      </c>
      <c r="U2553" s="53"/>
      <c r="V2553" s="53"/>
      <c r="W2553" s="53"/>
      <c r="X2553" s="53"/>
      <c r="Y2553" s="53"/>
      <c r="Z2553" s="53"/>
      <c r="AA2553" s="53"/>
      <c r="AB2553" s="53"/>
      <c r="AC2553" s="53"/>
      <c r="AD2553" s="53"/>
      <c r="AE2553" s="53"/>
    </row>
    <row r="2554" ht="14.25" customHeight="1">
      <c r="A2554" s="157" t="str">
        <f t="shared" si="5"/>
        <v>191107_SRL10-F13_00LGF_00LHJ_M03_I_1</v>
      </c>
      <c r="B2554" s="254" t="s">
        <v>6296</v>
      </c>
      <c r="C2554" s="47" t="s">
        <v>8659</v>
      </c>
      <c r="D2554" s="255" t="s">
        <v>6295</v>
      </c>
      <c r="E2554" s="246" t="s">
        <v>6297</v>
      </c>
      <c r="F2554" s="195">
        <v>39405.0</v>
      </c>
      <c r="G2554" s="35" t="s">
        <v>5229</v>
      </c>
      <c r="H2554" s="35" t="s">
        <v>1219</v>
      </c>
      <c r="I2554" s="250" t="s">
        <v>8117</v>
      </c>
      <c r="J2554" s="250">
        <v>1.0</v>
      </c>
      <c r="K2554" s="253" t="s">
        <v>8118</v>
      </c>
      <c r="L2554" s="250" t="s">
        <v>8126</v>
      </c>
      <c r="M2554" s="250" t="s">
        <v>8127</v>
      </c>
      <c r="N2554" s="37"/>
      <c r="O2554" s="33" t="s">
        <v>1012</v>
      </c>
      <c r="P2554" s="32"/>
      <c r="Q2554" s="250" t="s">
        <v>1013</v>
      </c>
      <c r="R2554" s="250" t="s">
        <v>5232</v>
      </c>
      <c r="S2554" s="250" t="s">
        <v>1015</v>
      </c>
      <c r="T2554" s="250" t="s">
        <v>5233</v>
      </c>
      <c r="U2554" s="53"/>
      <c r="V2554" s="53"/>
      <c r="W2554" s="53"/>
      <c r="X2554" s="53"/>
      <c r="Y2554" s="53"/>
      <c r="Z2554" s="53"/>
      <c r="AA2554" s="53"/>
      <c r="AB2554" s="53"/>
      <c r="AC2554" s="53"/>
      <c r="AD2554" s="53"/>
      <c r="AE2554" s="53"/>
    </row>
    <row r="2555" ht="14.25" customHeight="1">
      <c r="A2555" s="157" t="str">
        <f t="shared" si="5"/>
        <v>191107_SRL10-F14_00LGG_00LHK_M03_I_1</v>
      </c>
      <c r="B2555" s="254" t="s">
        <v>6300</v>
      </c>
      <c r="C2555" s="47" t="s">
        <v>8660</v>
      </c>
      <c r="D2555" s="255" t="s">
        <v>6299</v>
      </c>
      <c r="E2555" s="246" t="s">
        <v>6301</v>
      </c>
      <c r="F2555" s="195">
        <v>39405.0</v>
      </c>
      <c r="G2555" s="35" t="s">
        <v>5229</v>
      </c>
      <c r="H2555" s="35" t="s">
        <v>1219</v>
      </c>
      <c r="I2555" s="250" t="s">
        <v>8117</v>
      </c>
      <c r="J2555" s="250">
        <v>1.0</v>
      </c>
      <c r="K2555" s="253" t="s">
        <v>8118</v>
      </c>
      <c r="L2555" s="250" t="s">
        <v>8126</v>
      </c>
      <c r="M2555" s="250" t="s">
        <v>8127</v>
      </c>
      <c r="N2555" s="37"/>
      <c r="O2555" s="33" t="s">
        <v>1012</v>
      </c>
      <c r="P2555" s="32"/>
      <c r="Q2555" s="250" t="s">
        <v>1013</v>
      </c>
      <c r="R2555" s="250" t="s">
        <v>5232</v>
      </c>
      <c r="S2555" s="250" t="s">
        <v>1015</v>
      </c>
      <c r="T2555" s="250" t="s">
        <v>5233</v>
      </c>
      <c r="U2555" s="53"/>
      <c r="V2555" s="53"/>
      <c r="W2555" s="53"/>
      <c r="X2555" s="53"/>
      <c r="Y2555" s="53"/>
      <c r="Z2555" s="53"/>
      <c r="AA2555" s="53"/>
      <c r="AB2555" s="53"/>
      <c r="AC2555" s="53"/>
      <c r="AD2555" s="53"/>
      <c r="AE2555" s="53"/>
    </row>
    <row r="2556" ht="14.25" customHeight="1">
      <c r="A2556" s="157" t="str">
        <f t="shared" si="5"/>
        <v>191107_SRL10-F15_00LGH_00LHL_M03_I_1</v>
      </c>
      <c r="B2556" s="254" t="s">
        <v>6304</v>
      </c>
      <c r="C2556" s="47" t="s">
        <v>8661</v>
      </c>
      <c r="D2556" s="255" t="s">
        <v>6303</v>
      </c>
      <c r="E2556" s="246" t="s">
        <v>6305</v>
      </c>
      <c r="F2556" s="195">
        <v>39405.0</v>
      </c>
      <c r="G2556" s="35" t="s">
        <v>5229</v>
      </c>
      <c r="H2556" s="35" t="s">
        <v>1219</v>
      </c>
      <c r="I2556" s="250" t="s">
        <v>8117</v>
      </c>
      <c r="J2556" s="250">
        <v>1.0</v>
      </c>
      <c r="K2556" s="253" t="s">
        <v>8118</v>
      </c>
      <c r="L2556" s="250" t="s">
        <v>8126</v>
      </c>
      <c r="M2556" s="250" t="s">
        <v>8127</v>
      </c>
      <c r="N2556" s="37"/>
      <c r="O2556" s="33" t="s">
        <v>1012</v>
      </c>
      <c r="P2556" s="32"/>
      <c r="Q2556" s="250" t="s">
        <v>1013</v>
      </c>
      <c r="R2556" s="250" t="s">
        <v>5232</v>
      </c>
      <c r="S2556" s="250" t="s">
        <v>1015</v>
      </c>
      <c r="T2556" s="250" t="s">
        <v>5233</v>
      </c>
      <c r="U2556" s="53"/>
      <c r="V2556" s="53"/>
      <c r="W2556" s="53"/>
      <c r="X2556" s="53"/>
      <c r="Y2556" s="53"/>
      <c r="Z2556" s="53"/>
      <c r="AA2556" s="53"/>
      <c r="AB2556" s="53"/>
      <c r="AC2556" s="53"/>
      <c r="AD2556" s="53"/>
      <c r="AE2556" s="53"/>
    </row>
    <row r="2557" ht="14.25" customHeight="1">
      <c r="A2557" s="157" t="str">
        <f t="shared" si="5"/>
        <v>191113_HEK-QCS_000F2_00MN6_M05_S_1</v>
      </c>
      <c r="B2557" s="254" t="s">
        <v>108</v>
      </c>
      <c r="C2557" s="258" t="s">
        <v>8662</v>
      </c>
      <c r="D2557" s="123" t="s">
        <v>109</v>
      </c>
      <c r="E2557" s="123" t="s">
        <v>109</v>
      </c>
      <c r="F2557" s="195">
        <v>41597.0</v>
      </c>
      <c r="G2557" s="33" t="s">
        <v>2746</v>
      </c>
      <c r="H2557" s="33" t="s">
        <v>164</v>
      </c>
      <c r="I2557" s="33" t="s">
        <v>1007</v>
      </c>
      <c r="J2557" s="33">
        <v>1.0</v>
      </c>
      <c r="K2557" s="185" t="s">
        <v>1009</v>
      </c>
      <c r="L2557" s="33">
        <v>2.0</v>
      </c>
      <c r="M2557" s="33" t="s">
        <v>1011</v>
      </c>
      <c r="N2557" s="37"/>
      <c r="O2557" s="33" t="s">
        <v>1012</v>
      </c>
      <c r="P2557" s="32"/>
      <c r="Q2557" s="32"/>
      <c r="R2557" s="32"/>
      <c r="S2557" s="32"/>
      <c r="T2557" s="32"/>
      <c r="U2557" s="53"/>
      <c r="V2557" s="53"/>
      <c r="W2557" s="53"/>
      <c r="X2557" s="53"/>
      <c r="Y2557" s="53"/>
      <c r="Z2557" s="53"/>
      <c r="AA2557" s="53"/>
      <c r="AB2557" s="53"/>
      <c r="AC2557" s="53"/>
      <c r="AD2557" s="53"/>
      <c r="AE2557" s="53"/>
    </row>
    <row r="2558" ht="14.25" customHeight="1">
      <c r="A2558" s="157" t="str">
        <f t="shared" si="5"/>
        <v>191113_HEK-QCS_00J8W_00MN7_M05_S_1</v>
      </c>
      <c r="B2558" s="154" t="s">
        <v>5768</v>
      </c>
      <c r="C2558" s="258" t="s">
        <v>8663</v>
      </c>
      <c r="D2558" s="123" t="s">
        <v>109</v>
      </c>
      <c r="E2558" s="123" t="s">
        <v>109</v>
      </c>
      <c r="F2558" s="195">
        <v>41597.0</v>
      </c>
      <c r="G2558" s="33" t="s">
        <v>2746</v>
      </c>
      <c r="H2558" s="33" t="s">
        <v>164</v>
      </c>
      <c r="I2558" s="33" t="s">
        <v>1007</v>
      </c>
      <c r="J2558" s="33">
        <v>1.0</v>
      </c>
      <c r="K2558" s="185" t="s">
        <v>1009</v>
      </c>
      <c r="L2558" s="33">
        <v>2.0</v>
      </c>
      <c r="M2558" s="33" t="s">
        <v>1011</v>
      </c>
      <c r="N2558" s="37"/>
      <c r="O2558" s="33" t="s">
        <v>1012</v>
      </c>
      <c r="P2558" s="32"/>
      <c r="Q2558" s="32"/>
      <c r="R2558" s="32"/>
      <c r="S2558" s="32"/>
      <c r="T2558" s="32"/>
      <c r="U2558" s="53"/>
      <c r="V2558" s="53"/>
      <c r="W2558" s="53"/>
      <c r="X2558" s="53"/>
      <c r="Y2558" s="53"/>
      <c r="Z2558" s="53"/>
      <c r="AA2558" s="53"/>
      <c r="AB2558" s="53"/>
      <c r="AC2558" s="53"/>
      <c r="AD2558" s="53"/>
      <c r="AE2558" s="53"/>
    </row>
    <row r="2559" ht="14.25" customHeight="1">
      <c r="A2559" s="157" t="str">
        <f t="shared" si="5"/>
        <v>191113_B19-T3-11_00DAP_00MN9_M05_S_1</v>
      </c>
      <c r="B2559" s="47" t="s">
        <v>2159</v>
      </c>
      <c r="C2559" s="47" t="s">
        <v>4034</v>
      </c>
      <c r="D2559" s="259" t="s">
        <v>8664</v>
      </c>
      <c r="E2559" s="260">
        <v>9455.0</v>
      </c>
      <c r="F2559" s="195">
        <v>41597.0</v>
      </c>
      <c r="G2559" s="33" t="s">
        <v>2746</v>
      </c>
      <c r="H2559" s="33" t="s">
        <v>164</v>
      </c>
      <c r="I2559" s="33" t="s">
        <v>1007</v>
      </c>
      <c r="J2559" s="33">
        <v>1.0</v>
      </c>
      <c r="K2559" s="185" t="s">
        <v>1009</v>
      </c>
      <c r="L2559" s="33">
        <v>2.0</v>
      </c>
      <c r="M2559" s="33" t="s">
        <v>1011</v>
      </c>
      <c r="N2559" s="107" t="s">
        <v>8665</v>
      </c>
      <c r="O2559" s="33" t="s">
        <v>1012</v>
      </c>
      <c r="P2559" s="32"/>
      <c r="Q2559" s="32"/>
      <c r="R2559" s="32"/>
      <c r="S2559" s="32"/>
      <c r="T2559" s="32"/>
      <c r="U2559" s="53"/>
      <c r="V2559" s="53"/>
      <c r="W2559" s="53"/>
      <c r="X2559" s="53"/>
      <c r="Y2559" s="53"/>
      <c r="Z2559" s="53"/>
      <c r="AA2559" s="53"/>
      <c r="AB2559" s="53"/>
      <c r="AC2559" s="53"/>
      <c r="AD2559" s="53"/>
      <c r="AE2559" s="53"/>
    </row>
    <row r="2560" ht="14.25" customHeight="1">
      <c r="A2560" s="157" t="str">
        <f t="shared" si="5"/>
        <v>191113_B19-T3-12_00DAQ_00MNA_M05_S_1</v>
      </c>
      <c r="B2560" s="47" t="s">
        <v>2165</v>
      </c>
      <c r="C2560" s="47" t="s">
        <v>4039</v>
      </c>
      <c r="D2560" s="259" t="s">
        <v>8666</v>
      </c>
      <c r="E2560" s="260">
        <v>5234.0</v>
      </c>
      <c r="F2560" s="195">
        <v>41597.0</v>
      </c>
      <c r="G2560" s="33" t="s">
        <v>2746</v>
      </c>
      <c r="H2560" s="33" t="s">
        <v>164</v>
      </c>
      <c r="I2560" s="33" t="s">
        <v>1007</v>
      </c>
      <c r="J2560" s="33">
        <v>1.0</v>
      </c>
      <c r="K2560" s="185" t="s">
        <v>1009</v>
      </c>
      <c r="L2560" s="33">
        <v>2.0</v>
      </c>
      <c r="M2560" s="33" t="s">
        <v>1011</v>
      </c>
      <c r="N2560" s="107" t="s">
        <v>8665</v>
      </c>
      <c r="O2560" s="33" t="s">
        <v>1012</v>
      </c>
      <c r="P2560" s="32"/>
      <c r="Q2560" s="32"/>
      <c r="R2560" s="32"/>
      <c r="S2560" s="32"/>
      <c r="T2560" s="32"/>
      <c r="U2560" s="53"/>
      <c r="V2560" s="53"/>
      <c r="W2560" s="53"/>
      <c r="X2560" s="53"/>
      <c r="Y2560" s="53"/>
      <c r="Z2560" s="53"/>
      <c r="AA2560" s="53"/>
      <c r="AB2560" s="53"/>
      <c r="AC2560" s="53"/>
      <c r="AD2560" s="53"/>
      <c r="AE2560" s="53"/>
    </row>
    <row r="2561" ht="14.25" customHeight="1">
      <c r="A2561" s="157" t="str">
        <f t="shared" si="5"/>
        <v>191113_B19-T3-13_00DAR_00MNB_M05_S_1</v>
      </c>
      <c r="B2561" s="47" t="s">
        <v>2171</v>
      </c>
      <c r="C2561" s="47" t="s">
        <v>4042</v>
      </c>
      <c r="D2561" s="259" t="s">
        <v>8667</v>
      </c>
      <c r="E2561" s="260">
        <v>8076.0</v>
      </c>
      <c r="F2561" s="195">
        <v>41597.0</v>
      </c>
      <c r="G2561" s="33" t="s">
        <v>2746</v>
      </c>
      <c r="H2561" s="33" t="s">
        <v>164</v>
      </c>
      <c r="I2561" s="33" t="s">
        <v>1007</v>
      </c>
      <c r="J2561" s="33">
        <v>1.0</v>
      </c>
      <c r="K2561" s="185" t="s">
        <v>1009</v>
      </c>
      <c r="L2561" s="33">
        <v>2.0</v>
      </c>
      <c r="M2561" s="33" t="s">
        <v>1011</v>
      </c>
      <c r="N2561" s="107" t="s">
        <v>8665</v>
      </c>
      <c r="O2561" s="33" t="s">
        <v>1012</v>
      </c>
      <c r="P2561" s="32"/>
      <c r="Q2561" s="32"/>
      <c r="R2561" s="32"/>
      <c r="S2561" s="32"/>
      <c r="T2561" s="32"/>
      <c r="U2561" s="53"/>
      <c r="V2561" s="53"/>
      <c r="W2561" s="53"/>
      <c r="X2561" s="53"/>
      <c r="Y2561" s="53"/>
      <c r="Z2561" s="53"/>
      <c r="AA2561" s="53"/>
      <c r="AB2561" s="53"/>
      <c r="AC2561" s="53"/>
      <c r="AD2561" s="53"/>
      <c r="AE2561" s="53"/>
    </row>
    <row r="2562" ht="14.25" customHeight="1">
      <c r="A2562" s="157" t="str">
        <f t="shared" si="5"/>
        <v>191113_B19-T3-14_00DAS_00MNC_M05_S_1</v>
      </c>
      <c r="B2562" s="47" t="s">
        <v>2177</v>
      </c>
      <c r="C2562" s="47" t="s">
        <v>4048</v>
      </c>
      <c r="D2562" s="259" t="s">
        <v>8668</v>
      </c>
      <c r="E2562" s="260">
        <v>9409.0</v>
      </c>
      <c r="F2562" s="195">
        <v>41597.0</v>
      </c>
      <c r="G2562" s="33" t="s">
        <v>2746</v>
      </c>
      <c r="H2562" s="33" t="s">
        <v>164</v>
      </c>
      <c r="I2562" s="33" t="s">
        <v>1007</v>
      </c>
      <c r="J2562" s="33">
        <v>1.0</v>
      </c>
      <c r="K2562" s="185" t="s">
        <v>1009</v>
      </c>
      <c r="L2562" s="33">
        <v>2.0</v>
      </c>
      <c r="M2562" s="33" t="s">
        <v>1011</v>
      </c>
      <c r="N2562" s="107" t="s">
        <v>8665</v>
      </c>
      <c r="O2562" s="33" t="s">
        <v>1012</v>
      </c>
      <c r="P2562" s="32"/>
      <c r="Q2562" s="32"/>
      <c r="R2562" s="32"/>
      <c r="S2562" s="32"/>
      <c r="T2562" s="32"/>
      <c r="U2562" s="53"/>
      <c r="V2562" s="53"/>
      <c r="W2562" s="53"/>
      <c r="X2562" s="53"/>
      <c r="Y2562" s="53"/>
      <c r="Z2562" s="53"/>
      <c r="AA2562" s="53"/>
      <c r="AB2562" s="53"/>
      <c r="AC2562" s="53"/>
      <c r="AD2562" s="53"/>
      <c r="AE2562" s="53"/>
    </row>
    <row r="2563" ht="14.25" customHeight="1">
      <c r="A2563" s="157" t="str">
        <f t="shared" si="5"/>
        <v>191113_B19-T3-15_00DAT_00MND_M05_S_1</v>
      </c>
      <c r="B2563" s="47" t="s">
        <v>2180</v>
      </c>
      <c r="C2563" s="47" t="s">
        <v>4053</v>
      </c>
      <c r="D2563" s="259" t="s">
        <v>8669</v>
      </c>
      <c r="E2563" s="118" t="s">
        <v>154</v>
      </c>
      <c r="F2563" s="195">
        <v>41597.0</v>
      </c>
      <c r="G2563" s="33" t="s">
        <v>2746</v>
      </c>
      <c r="H2563" s="33" t="s">
        <v>164</v>
      </c>
      <c r="I2563" s="33" t="s">
        <v>1007</v>
      </c>
      <c r="J2563" s="33">
        <v>1.0</v>
      </c>
      <c r="K2563" s="185" t="s">
        <v>1009</v>
      </c>
      <c r="L2563" s="33">
        <v>2.0</v>
      </c>
      <c r="M2563" s="33" t="s">
        <v>1011</v>
      </c>
      <c r="N2563" s="107" t="s">
        <v>8665</v>
      </c>
      <c r="O2563" s="33" t="s">
        <v>1012</v>
      </c>
      <c r="P2563" s="32"/>
      <c r="Q2563" s="32"/>
      <c r="R2563" s="32"/>
      <c r="S2563" s="32"/>
      <c r="T2563" s="32"/>
      <c r="U2563" s="53"/>
      <c r="V2563" s="53"/>
      <c r="W2563" s="53"/>
      <c r="X2563" s="53"/>
      <c r="Y2563" s="53"/>
      <c r="Z2563" s="53"/>
      <c r="AA2563" s="53"/>
      <c r="AB2563" s="53"/>
      <c r="AC2563" s="53"/>
      <c r="AD2563" s="53"/>
      <c r="AE2563" s="53"/>
    </row>
    <row r="2564" ht="14.25" customHeight="1">
      <c r="A2564" s="157" t="str">
        <f t="shared" si="5"/>
        <v>191113_B19-T3-16_00DAU_00MNE_M05_S_1</v>
      </c>
      <c r="B2564" s="47" t="s">
        <v>2185</v>
      </c>
      <c r="C2564" s="47" t="s">
        <v>6785</v>
      </c>
      <c r="D2564" s="259" t="s">
        <v>8670</v>
      </c>
      <c r="E2564" s="118" t="s">
        <v>756</v>
      </c>
      <c r="F2564" s="195">
        <v>41597.0</v>
      </c>
      <c r="G2564" s="33" t="s">
        <v>2746</v>
      </c>
      <c r="H2564" s="33" t="s">
        <v>164</v>
      </c>
      <c r="I2564" s="33" t="s">
        <v>1007</v>
      </c>
      <c r="J2564" s="33">
        <v>1.0</v>
      </c>
      <c r="K2564" s="185" t="s">
        <v>1009</v>
      </c>
      <c r="L2564" s="33">
        <v>2.0</v>
      </c>
      <c r="M2564" s="33" t="s">
        <v>1011</v>
      </c>
      <c r="N2564" s="107" t="s">
        <v>1802</v>
      </c>
      <c r="O2564" s="33" t="s">
        <v>1012</v>
      </c>
      <c r="P2564" s="32"/>
      <c r="Q2564" s="32"/>
      <c r="R2564" s="32"/>
      <c r="S2564" s="32"/>
      <c r="T2564" s="32"/>
      <c r="U2564" s="53"/>
      <c r="V2564" s="53"/>
      <c r="W2564" s="53"/>
      <c r="X2564" s="53"/>
      <c r="Y2564" s="53"/>
      <c r="Z2564" s="53"/>
      <c r="AA2564" s="53"/>
      <c r="AB2564" s="53"/>
      <c r="AC2564" s="53"/>
      <c r="AD2564" s="53"/>
      <c r="AE2564" s="53"/>
    </row>
    <row r="2565" ht="14.25" customHeight="1">
      <c r="A2565" s="157" t="str">
        <f t="shared" si="5"/>
        <v>191113_B36-T4-5_00DI3_00MNF_M05_S_1</v>
      </c>
      <c r="B2565" s="47" t="s">
        <v>3534</v>
      </c>
      <c r="C2565" s="47" t="s">
        <v>6798</v>
      </c>
      <c r="D2565" s="261" t="s">
        <v>8671</v>
      </c>
      <c r="E2565" s="262">
        <v>3408.0</v>
      </c>
      <c r="F2565" s="195">
        <v>41597.0</v>
      </c>
      <c r="G2565" s="33" t="s">
        <v>2746</v>
      </c>
      <c r="H2565" s="33" t="s">
        <v>164</v>
      </c>
      <c r="I2565" s="33" t="s">
        <v>1007</v>
      </c>
      <c r="J2565" s="33">
        <v>1.0</v>
      </c>
      <c r="K2565" s="185" t="s">
        <v>1009</v>
      </c>
      <c r="L2565" s="33">
        <v>2.0</v>
      </c>
      <c r="M2565" s="33" t="s">
        <v>1011</v>
      </c>
      <c r="N2565" s="107" t="s">
        <v>8672</v>
      </c>
      <c r="O2565" s="33" t="s">
        <v>1012</v>
      </c>
      <c r="P2565" s="32"/>
      <c r="Q2565" s="32"/>
      <c r="R2565" s="32"/>
      <c r="S2565" s="32"/>
      <c r="T2565" s="32"/>
      <c r="U2565" s="53"/>
      <c r="V2565" s="53"/>
      <c r="W2565" s="53"/>
      <c r="X2565" s="53"/>
      <c r="Y2565" s="53"/>
      <c r="Z2565" s="53"/>
      <c r="AA2565" s="53"/>
      <c r="AB2565" s="53"/>
      <c r="AC2565" s="53"/>
      <c r="AD2565" s="53"/>
      <c r="AE2565" s="53"/>
    </row>
    <row r="2566" ht="14.25" customHeight="1">
      <c r="A2566" s="157" t="str">
        <f t="shared" si="5"/>
        <v>191113_B36-T4-11_00DI9_00MNG_M05_S_1</v>
      </c>
      <c r="B2566" s="47" t="s">
        <v>3572</v>
      </c>
      <c r="C2566" s="47" t="s">
        <v>6803</v>
      </c>
      <c r="D2566" s="261" t="s">
        <v>8673</v>
      </c>
      <c r="E2566" s="262">
        <v>5570.0</v>
      </c>
      <c r="F2566" s="195">
        <v>41597.0</v>
      </c>
      <c r="G2566" s="33" t="s">
        <v>2746</v>
      </c>
      <c r="H2566" s="33" t="s">
        <v>164</v>
      </c>
      <c r="I2566" s="33" t="s">
        <v>1007</v>
      </c>
      <c r="J2566" s="33">
        <v>1.0</v>
      </c>
      <c r="K2566" s="185" t="s">
        <v>1009</v>
      </c>
      <c r="L2566" s="33">
        <v>2.0</v>
      </c>
      <c r="M2566" s="33" t="s">
        <v>1011</v>
      </c>
      <c r="N2566" s="107" t="s">
        <v>8672</v>
      </c>
      <c r="O2566" s="33" t="s">
        <v>1012</v>
      </c>
      <c r="P2566" s="32"/>
      <c r="Q2566" s="32"/>
      <c r="R2566" s="32"/>
      <c r="S2566" s="32"/>
      <c r="T2566" s="32"/>
      <c r="U2566" s="53"/>
      <c r="V2566" s="53"/>
      <c r="W2566" s="53"/>
      <c r="X2566" s="53"/>
      <c r="Y2566" s="53"/>
      <c r="Z2566" s="53"/>
      <c r="AA2566" s="53"/>
      <c r="AB2566" s="53"/>
      <c r="AC2566" s="53"/>
      <c r="AD2566" s="53"/>
      <c r="AE2566" s="53"/>
    </row>
    <row r="2567" ht="14.25" customHeight="1">
      <c r="A2567" s="157" t="str">
        <f t="shared" si="5"/>
        <v>191113_B36-T4-13_00DIB_00MNH_M05_S_1</v>
      </c>
      <c r="B2567" s="47" t="s">
        <v>3580</v>
      </c>
      <c r="C2567" s="47" t="s">
        <v>8674</v>
      </c>
      <c r="D2567" s="261" t="s">
        <v>8675</v>
      </c>
      <c r="E2567" s="262">
        <v>3497.0</v>
      </c>
      <c r="F2567" s="195">
        <v>41597.0</v>
      </c>
      <c r="G2567" s="33" t="s">
        <v>2746</v>
      </c>
      <c r="H2567" s="33" t="s">
        <v>164</v>
      </c>
      <c r="I2567" s="33" t="s">
        <v>1007</v>
      </c>
      <c r="J2567" s="33">
        <v>1.0</v>
      </c>
      <c r="K2567" s="185" t="s">
        <v>1009</v>
      </c>
      <c r="L2567" s="33">
        <v>2.0</v>
      </c>
      <c r="M2567" s="33" t="s">
        <v>1011</v>
      </c>
      <c r="N2567" s="107" t="s">
        <v>8672</v>
      </c>
      <c r="O2567" s="33" t="s">
        <v>1012</v>
      </c>
      <c r="P2567" s="32"/>
      <c r="Q2567" s="32"/>
      <c r="R2567" s="32"/>
      <c r="S2567" s="32"/>
      <c r="T2567" s="32"/>
      <c r="U2567" s="53"/>
      <c r="V2567" s="53"/>
      <c r="W2567" s="53"/>
      <c r="X2567" s="53"/>
      <c r="Y2567" s="53"/>
      <c r="Z2567" s="53"/>
      <c r="AA2567" s="53"/>
      <c r="AB2567" s="53"/>
      <c r="AC2567" s="53"/>
      <c r="AD2567" s="53"/>
      <c r="AE2567" s="53"/>
    </row>
    <row r="2568" ht="14.25" customHeight="1">
      <c r="A2568" s="157" t="str">
        <f t="shared" si="5"/>
        <v>191113_B50-T3-16_00DOM_00MNI_M05_S_1</v>
      </c>
      <c r="B2568" s="47" t="s">
        <v>4563</v>
      </c>
      <c r="C2568" s="258" t="s">
        <v>7297</v>
      </c>
      <c r="D2568" s="259" t="s">
        <v>8676</v>
      </c>
      <c r="E2568" s="118" t="s">
        <v>878</v>
      </c>
      <c r="F2568" s="195">
        <v>41597.0</v>
      </c>
      <c r="G2568" s="33" t="s">
        <v>2746</v>
      </c>
      <c r="H2568" s="33" t="s">
        <v>164</v>
      </c>
      <c r="I2568" s="33" t="s">
        <v>1007</v>
      </c>
      <c r="J2568" s="33">
        <v>1.0</v>
      </c>
      <c r="K2568" s="185" t="s">
        <v>1009</v>
      </c>
      <c r="L2568" s="33">
        <v>2.0</v>
      </c>
      <c r="M2568" s="33" t="s">
        <v>1011</v>
      </c>
      <c r="N2568" s="107" t="s">
        <v>1290</v>
      </c>
      <c r="O2568" s="33" t="s">
        <v>1291</v>
      </c>
      <c r="P2568" s="166" t="s">
        <v>8677</v>
      </c>
      <c r="Q2568" s="32"/>
      <c r="R2568" s="32"/>
      <c r="S2568" s="32"/>
      <c r="T2568" s="32"/>
      <c r="U2568" s="53"/>
      <c r="V2568" s="53"/>
      <c r="W2568" s="53"/>
      <c r="X2568" s="53"/>
      <c r="Y2568" s="53"/>
      <c r="Z2568" s="53"/>
      <c r="AA2568" s="53"/>
      <c r="AB2568" s="53"/>
      <c r="AC2568" s="53"/>
      <c r="AD2568" s="53"/>
      <c r="AE2568" s="53"/>
    </row>
    <row r="2569" ht="14.25" customHeight="1">
      <c r="A2569" s="157" t="str">
        <f t="shared" si="5"/>
        <v>191113_B54-T3-8_00DQ6_00MNJ_M05_S_1</v>
      </c>
      <c r="B2569" s="263" t="s">
        <v>4820</v>
      </c>
      <c r="C2569" s="264" t="s">
        <v>8678</v>
      </c>
      <c r="D2569" s="118" t="s">
        <v>8679</v>
      </c>
      <c r="E2569" s="265">
        <v>8074.0</v>
      </c>
      <c r="F2569" s="195">
        <v>41597.0</v>
      </c>
      <c r="G2569" s="33" t="s">
        <v>2746</v>
      </c>
      <c r="H2569" s="33" t="s">
        <v>164</v>
      </c>
      <c r="I2569" s="33" t="s">
        <v>1007</v>
      </c>
      <c r="J2569" s="33">
        <v>1.0</v>
      </c>
      <c r="K2569" s="185" t="s">
        <v>1009</v>
      </c>
      <c r="L2569" s="33">
        <v>2.0</v>
      </c>
      <c r="M2569" s="33" t="s">
        <v>1011</v>
      </c>
      <c r="N2569" s="107" t="s">
        <v>8672</v>
      </c>
      <c r="O2569" s="33" t="s">
        <v>1012</v>
      </c>
      <c r="P2569" s="32"/>
      <c r="Q2569" s="32"/>
      <c r="R2569" s="32"/>
      <c r="S2569" s="32"/>
      <c r="T2569" s="32"/>
      <c r="U2569" s="53"/>
      <c r="V2569" s="53"/>
      <c r="W2569" s="53"/>
      <c r="X2569" s="53"/>
      <c r="Y2569" s="53"/>
      <c r="Z2569" s="53"/>
      <c r="AA2569" s="53"/>
      <c r="AB2569" s="53"/>
      <c r="AC2569" s="53"/>
      <c r="AD2569" s="53"/>
      <c r="AE2569" s="53"/>
    </row>
    <row r="2570" ht="14.25" customHeight="1">
      <c r="A2570" s="157" t="str">
        <f t="shared" si="5"/>
        <v>191113_HEK-QCS_000F2_00MNK_M02_S_1</v>
      </c>
      <c r="B2570" s="254" t="s">
        <v>108</v>
      </c>
      <c r="C2570" s="258" t="s">
        <v>8680</v>
      </c>
      <c r="D2570" s="123" t="s">
        <v>109</v>
      </c>
      <c r="E2570" s="123" t="s">
        <v>109</v>
      </c>
      <c r="F2570" s="195">
        <v>41597.0</v>
      </c>
      <c r="G2570" s="33" t="s">
        <v>1191</v>
      </c>
      <c r="H2570" s="33" t="s">
        <v>164</v>
      </c>
      <c r="I2570" s="33" t="s">
        <v>1007</v>
      </c>
      <c r="J2570" s="33">
        <v>1.0</v>
      </c>
      <c r="K2570" s="185" t="s">
        <v>1009</v>
      </c>
      <c r="L2570" s="33">
        <v>2.0</v>
      </c>
      <c r="M2570" s="33" t="s">
        <v>1011</v>
      </c>
      <c r="N2570" s="107" t="s">
        <v>8681</v>
      </c>
      <c r="O2570" s="33" t="s">
        <v>1012</v>
      </c>
      <c r="P2570" s="32"/>
      <c r="Q2570" s="32"/>
      <c r="R2570" s="32"/>
      <c r="S2570" s="32"/>
      <c r="T2570" s="32"/>
      <c r="U2570" s="53"/>
      <c r="V2570" s="53"/>
      <c r="W2570" s="53"/>
      <c r="X2570" s="53"/>
      <c r="Y2570" s="53"/>
      <c r="Z2570" s="53"/>
      <c r="AA2570" s="53"/>
      <c r="AB2570" s="53"/>
      <c r="AC2570" s="53"/>
      <c r="AD2570" s="53"/>
      <c r="AE2570" s="53"/>
    </row>
    <row r="2571" ht="14.25" customHeight="1">
      <c r="A2571" s="157" t="str">
        <f t="shared" si="5"/>
        <v>191113_HEK-QCS_00J8W_00MNL_M02_S_1</v>
      </c>
      <c r="B2571" s="154" t="s">
        <v>5768</v>
      </c>
      <c r="C2571" s="258" t="s">
        <v>8682</v>
      </c>
      <c r="D2571" s="123" t="s">
        <v>109</v>
      </c>
      <c r="E2571" s="123" t="s">
        <v>109</v>
      </c>
      <c r="F2571" s="195">
        <v>41597.0</v>
      </c>
      <c r="G2571" s="33" t="s">
        <v>1191</v>
      </c>
      <c r="H2571" s="33" t="s">
        <v>164</v>
      </c>
      <c r="I2571" s="33" t="s">
        <v>1007</v>
      </c>
      <c r="J2571" s="33">
        <v>1.0</v>
      </c>
      <c r="K2571" s="185" t="s">
        <v>1009</v>
      </c>
      <c r="L2571" s="33">
        <v>2.0</v>
      </c>
      <c r="M2571" s="33" t="s">
        <v>1011</v>
      </c>
      <c r="N2571" s="107" t="s">
        <v>8681</v>
      </c>
      <c r="O2571" s="33" t="s">
        <v>1012</v>
      </c>
      <c r="P2571" s="32"/>
      <c r="Q2571" s="32"/>
      <c r="R2571" s="32"/>
      <c r="S2571" s="32"/>
      <c r="T2571" s="32"/>
      <c r="U2571" s="53"/>
      <c r="V2571" s="53"/>
      <c r="W2571" s="53"/>
      <c r="X2571" s="53"/>
      <c r="Y2571" s="53"/>
      <c r="Z2571" s="53"/>
      <c r="AA2571" s="53"/>
      <c r="AB2571" s="53"/>
      <c r="AC2571" s="53"/>
      <c r="AD2571" s="53"/>
      <c r="AE2571" s="53"/>
    </row>
    <row r="2572" ht="14.25" customHeight="1">
      <c r="A2572" s="157" t="str">
        <f t="shared" si="5"/>
        <v>191113_HEK-QCS_00J8W_00MNM_M02_S_1</v>
      </c>
      <c r="B2572" s="154" t="s">
        <v>5768</v>
      </c>
      <c r="C2572" s="258" t="s">
        <v>8683</v>
      </c>
      <c r="D2572" s="123" t="s">
        <v>109</v>
      </c>
      <c r="E2572" s="123" t="s">
        <v>109</v>
      </c>
      <c r="F2572" s="195">
        <v>41597.0</v>
      </c>
      <c r="G2572" s="33" t="s">
        <v>1191</v>
      </c>
      <c r="H2572" s="33" t="s">
        <v>164</v>
      </c>
      <c r="I2572" s="33" t="s">
        <v>1007</v>
      </c>
      <c r="J2572" s="33">
        <v>1.0</v>
      </c>
      <c r="K2572" s="185" t="s">
        <v>1009</v>
      </c>
      <c r="L2572" s="33">
        <v>2.0</v>
      </c>
      <c r="M2572" s="33" t="s">
        <v>1011</v>
      </c>
      <c r="N2572" s="107" t="s">
        <v>8681</v>
      </c>
      <c r="O2572" s="33" t="s">
        <v>1012</v>
      </c>
      <c r="P2572" s="32"/>
      <c r="Q2572" s="32"/>
      <c r="R2572" s="32"/>
      <c r="S2572" s="32"/>
      <c r="T2572" s="32"/>
      <c r="U2572" s="53"/>
      <c r="V2572" s="53"/>
      <c r="W2572" s="53"/>
      <c r="X2572" s="53"/>
      <c r="Y2572" s="53"/>
      <c r="Z2572" s="53"/>
      <c r="AA2572" s="53"/>
      <c r="AB2572" s="53"/>
      <c r="AC2572" s="53"/>
      <c r="AD2572" s="53"/>
      <c r="AE2572" s="53"/>
    </row>
    <row r="2573" ht="14.25" customHeight="1">
      <c r="A2573" s="157" t="str">
        <f t="shared" si="5"/>
        <v>191113_B52-T3-1_00DP3_00MNN_M02_S_1</v>
      </c>
      <c r="B2573" s="263" t="s">
        <v>4634</v>
      </c>
      <c r="C2573" s="258" t="s">
        <v>8684</v>
      </c>
      <c r="D2573" s="259" t="s">
        <v>8685</v>
      </c>
      <c r="E2573" s="265">
        <v>6376.0</v>
      </c>
      <c r="F2573" s="195">
        <v>41597.0</v>
      </c>
      <c r="G2573" s="33" t="s">
        <v>1191</v>
      </c>
      <c r="H2573" s="33" t="s">
        <v>164</v>
      </c>
      <c r="I2573" s="33" t="s">
        <v>1007</v>
      </c>
      <c r="J2573" s="33">
        <v>1.0</v>
      </c>
      <c r="K2573" s="185" t="s">
        <v>1009</v>
      </c>
      <c r="L2573" s="33">
        <v>2.0</v>
      </c>
      <c r="M2573" s="33" t="s">
        <v>1011</v>
      </c>
      <c r="N2573" s="107" t="s">
        <v>8681</v>
      </c>
      <c r="O2573" s="33" t="s">
        <v>7113</v>
      </c>
      <c r="P2573" s="32"/>
      <c r="Q2573" s="32"/>
      <c r="R2573" s="32"/>
      <c r="S2573" s="32"/>
      <c r="T2573" s="32"/>
      <c r="U2573" s="53"/>
      <c r="V2573" s="53"/>
      <c r="W2573" s="53"/>
      <c r="X2573" s="53"/>
      <c r="Y2573" s="53"/>
      <c r="Z2573" s="53"/>
      <c r="AA2573" s="53"/>
      <c r="AB2573" s="53"/>
      <c r="AC2573" s="53"/>
      <c r="AD2573" s="53"/>
      <c r="AE2573" s="53"/>
    </row>
    <row r="2574" ht="14.25" customHeight="1">
      <c r="A2574" s="157" t="str">
        <f t="shared" si="5"/>
        <v>191113_B52-T3-2_00DP4_00MNO_M02_S_1</v>
      </c>
      <c r="B2574" s="263" t="s">
        <v>4639</v>
      </c>
      <c r="C2574" s="258" t="s">
        <v>8686</v>
      </c>
      <c r="D2574" s="259" t="s">
        <v>8687</v>
      </c>
      <c r="E2574" s="265">
        <v>8490.0</v>
      </c>
      <c r="F2574" s="195">
        <v>41597.0</v>
      </c>
      <c r="G2574" s="33" t="s">
        <v>1191</v>
      </c>
      <c r="H2574" s="33" t="s">
        <v>164</v>
      </c>
      <c r="I2574" s="33" t="s">
        <v>1007</v>
      </c>
      <c r="J2574" s="33">
        <v>1.0</v>
      </c>
      <c r="K2574" s="185" t="s">
        <v>1009</v>
      </c>
      <c r="L2574" s="33">
        <v>2.0</v>
      </c>
      <c r="M2574" s="33" t="s">
        <v>1011</v>
      </c>
      <c r="N2574" s="107" t="s">
        <v>8681</v>
      </c>
      <c r="O2574" s="33" t="s">
        <v>7113</v>
      </c>
      <c r="P2574" s="32"/>
      <c r="Q2574" s="32"/>
      <c r="R2574" s="32"/>
      <c r="S2574" s="32"/>
      <c r="T2574" s="32"/>
      <c r="U2574" s="53"/>
      <c r="V2574" s="53"/>
      <c r="W2574" s="53"/>
      <c r="X2574" s="53"/>
      <c r="Y2574" s="53"/>
      <c r="Z2574" s="53"/>
      <c r="AA2574" s="53"/>
      <c r="AB2574" s="53"/>
      <c r="AC2574" s="53"/>
      <c r="AD2574" s="53"/>
      <c r="AE2574" s="53"/>
    </row>
    <row r="2575" ht="14.25" customHeight="1">
      <c r="A2575" s="157" t="str">
        <f t="shared" si="5"/>
        <v>191113_B52-T3-3_00DP5_00MNP_M02_S_1</v>
      </c>
      <c r="B2575" s="263" t="s">
        <v>4643</v>
      </c>
      <c r="C2575" s="258" t="s">
        <v>8688</v>
      </c>
      <c r="D2575" s="259" t="s">
        <v>8689</v>
      </c>
      <c r="E2575" s="265">
        <v>2633.0</v>
      </c>
      <c r="F2575" s="195">
        <v>41597.0</v>
      </c>
      <c r="G2575" s="33" t="s">
        <v>1191</v>
      </c>
      <c r="H2575" s="33" t="s">
        <v>164</v>
      </c>
      <c r="I2575" s="33" t="s">
        <v>1007</v>
      </c>
      <c r="J2575" s="33">
        <v>1.0</v>
      </c>
      <c r="K2575" s="185" t="s">
        <v>1009</v>
      </c>
      <c r="L2575" s="33">
        <v>2.0</v>
      </c>
      <c r="M2575" s="33" t="s">
        <v>1011</v>
      </c>
      <c r="N2575" s="107" t="s">
        <v>8681</v>
      </c>
      <c r="O2575" s="33" t="s">
        <v>7113</v>
      </c>
      <c r="P2575" s="32"/>
      <c r="Q2575" s="32"/>
      <c r="R2575" s="32"/>
      <c r="S2575" s="32"/>
      <c r="T2575" s="32"/>
      <c r="U2575" s="53"/>
      <c r="V2575" s="53"/>
      <c r="W2575" s="53"/>
      <c r="X2575" s="53"/>
      <c r="Y2575" s="53"/>
      <c r="Z2575" s="53"/>
      <c r="AA2575" s="53"/>
      <c r="AB2575" s="53"/>
      <c r="AC2575" s="53"/>
      <c r="AD2575" s="53"/>
      <c r="AE2575" s="53"/>
    </row>
    <row r="2576" ht="14.25" customHeight="1">
      <c r="A2576" s="157" t="str">
        <f t="shared" si="5"/>
        <v>191113_B52-T3-4_00DP6_00MNQ_M02_S_1</v>
      </c>
      <c r="B2576" s="263" t="s">
        <v>4649</v>
      </c>
      <c r="C2576" s="258" t="s">
        <v>8690</v>
      </c>
      <c r="D2576" s="259" t="s">
        <v>8691</v>
      </c>
      <c r="E2576" s="265">
        <v>8590.0</v>
      </c>
      <c r="F2576" s="195">
        <v>41597.0</v>
      </c>
      <c r="G2576" s="33" t="s">
        <v>1191</v>
      </c>
      <c r="H2576" s="33" t="s">
        <v>164</v>
      </c>
      <c r="I2576" s="33" t="s">
        <v>1007</v>
      </c>
      <c r="J2576" s="33">
        <v>1.0</v>
      </c>
      <c r="K2576" s="185" t="s">
        <v>1009</v>
      </c>
      <c r="L2576" s="33">
        <v>2.0</v>
      </c>
      <c r="M2576" s="33" t="s">
        <v>1011</v>
      </c>
      <c r="N2576" s="107" t="s">
        <v>8681</v>
      </c>
      <c r="O2576" s="33" t="s">
        <v>7113</v>
      </c>
      <c r="P2576" s="32"/>
      <c r="Q2576" s="32"/>
      <c r="R2576" s="32"/>
      <c r="S2576" s="32"/>
      <c r="T2576" s="32"/>
      <c r="U2576" s="53"/>
      <c r="V2576" s="53"/>
      <c r="W2576" s="53"/>
      <c r="X2576" s="53"/>
      <c r="Y2576" s="53"/>
      <c r="Z2576" s="53"/>
      <c r="AA2576" s="53"/>
      <c r="AB2576" s="53"/>
      <c r="AC2576" s="53"/>
      <c r="AD2576" s="53"/>
      <c r="AE2576" s="53"/>
    </row>
    <row r="2577" ht="14.25" customHeight="1">
      <c r="A2577" s="157" t="str">
        <f t="shared" si="5"/>
        <v>191113_B52-T3-5_00DP7_00MNR_M02_S_1</v>
      </c>
      <c r="B2577" s="263" t="s">
        <v>4653</v>
      </c>
      <c r="C2577" s="258" t="s">
        <v>8692</v>
      </c>
      <c r="D2577" s="259" t="s">
        <v>8693</v>
      </c>
      <c r="E2577" s="265">
        <v>9671.0</v>
      </c>
      <c r="F2577" s="195">
        <v>41597.0</v>
      </c>
      <c r="G2577" s="33" t="s">
        <v>1191</v>
      </c>
      <c r="H2577" s="33" t="s">
        <v>164</v>
      </c>
      <c r="I2577" s="33" t="s">
        <v>1007</v>
      </c>
      <c r="J2577" s="33">
        <v>1.0</v>
      </c>
      <c r="K2577" s="185" t="s">
        <v>1009</v>
      </c>
      <c r="L2577" s="33">
        <v>2.0</v>
      </c>
      <c r="M2577" s="33" t="s">
        <v>1011</v>
      </c>
      <c r="N2577" s="107" t="s">
        <v>8681</v>
      </c>
      <c r="O2577" s="33" t="s">
        <v>7113</v>
      </c>
      <c r="P2577" s="32"/>
      <c r="Q2577" s="32"/>
      <c r="R2577" s="32"/>
      <c r="S2577" s="32"/>
      <c r="T2577" s="32"/>
      <c r="U2577" s="53"/>
      <c r="V2577" s="53"/>
      <c r="W2577" s="53"/>
      <c r="X2577" s="53"/>
      <c r="Y2577" s="53"/>
      <c r="Z2577" s="53"/>
      <c r="AA2577" s="53"/>
      <c r="AB2577" s="53"/>
      <c r="AC2577" s="53"/>
      <c r="AD2577" s="53"/>
      <c r="AE2577" s="53"/>
    </row>
    <row r="2578" ht="14.25" customHeight="1">
      <c r="A2578" s="157" t="str">
        <f t="shared" si="5"/>
        <v>191113_B54-T4-8_00DQ6_00MNS_M02_S_1</v>
      </c>
      <c r="B2578" s="263" t="s">
        <v>4820</v>
      </c>
      <c r="C2578" s="258" t="s">
        <v>7362</v>
      </c>
      <c r="D2578" s="118" t="s">
        <v>8694</v>
      </c>
      <c r="E2578" s="265">
        <v>8074.0</v>
      </c>
      <c r="F2578" s="195">
        <v>41597.0</v>
      </c>
      <c r="G2578" s="33" t="s">
        <v>1191</v>
      </c>
      <c r="H2578" s="33" t="s">
        <v>164</v>
      </c>
      <c r="I2578" s="33" t="s">
        <v>1007</v>
      </c>
      <c r="J2578" s="33">
        <v>1.0</v>
      </c>
      <c r="K2578" s="185" t="s">
        <v>1009</v>
      </c>
      <c r="L2578" s="33">
        <v>2.0</v>
      </c>
      <c r="M2578" s="33" t="s">
        <v>1011</v>
      </c>
      <c r="N2578" s="37"/>
      <c r="O2578" s="33" t="s">
        <v>1012</v>
      </c>
      <c r="P2578" s="32"/>
      <c r="Q2578" s="32"/>
      <c r="R2578" s="32"/>
      <c r="S2578" s="32"/>
      <c r="T2578" s="32"/>
      <c r="U2578" s="53"/>
      <c r="V2578" s="53"/>
      <c r="W2578" s="53"/>
      <c r="X2578" s="53"/>
      <c r="Y2578" s="53"/>
      <c r="Z2578" s="53"/>
      <c r="AA2578" s="53"/>
      <c r="AB2578" s="53"/>
      <c r="AC2578" s="53"/>
      <c r="AD2578" s="53"/>
      <c r="AE2578" s="53"/>
    </row>
    <row r="2579" ht="14.25" customHeight="1">
      <c r="A2579" s="157" t="str">
        <f t="shared" si="5"/>
        <v>191122_HEK-QCS_000F2_00N04_M03_S_1</v>
      </c>
      <c r="B2579" s="254" t="s">
        <v>108</v>
      </c>
      <c r="C2579" s="258" t="s">
        <v>8695</v>
      </c>
      <c r="D2579" s="266" t="s">
        <v>109</v>
      </c>
      <c r="E2579" s="235" t="s">
        <v>109</v>
      </c>
      <c r="F2579" s="195">
        <v>44884.0</v>
      </c>
      <c r="G2579" s="267" t="s">
        <v>5229</v>
      </c>
      <c r="H2579" s="267" t="s">
        <v>120</v>
      </c>
      <c r="I2579" s="267" t="s">
        <v>1007</v>
      </c>
      <c r="J2579" s="35">
        <v>1.0</v>
      </c>
      <c r="K2579" s="185" t="s">
        <v>8696</v>
      </c>
      <c r="L2579" s="35">
        <v>2.0</v>
      </c>
      <c r="M2579" s="35" t="s">
        <v>1011</v>
      </c>
      <c r="N2579" s="4"/>
      <c r="O2579" s="33" t="s">
        <v>1012</v>
      </c>
      <c r="P2579" s="4"/>
      <c r="Q2579" s="249" t="s">
        <v>1013</v>
      </c>
      <c r="R2579" s="249" t="s">
        <v>5232</v>
      </c>
      <c r="S2579" s="249" t="s">
        <v>1015</v>
      </c>
      <c r="T2579" s="249" t="s">
        <v>5233</v>
      </c>
      <c r="U2579" s="53"/>
      <c r="V2579" s="53"/>
      <c r="W2579" s="53"/>
      <c r="X2579" s="53"/>
      <c r="Y2579" s="53"/>
      <c r="Z2579" s="53"/>
      <c r="AA2579" s="53"/>
      <c r="AB2579" s="53"/>
      <c r="AC2579" s="53"/>
      <c r="AD2579" s="53"/>
      <c r="AE2579" s="53"/>
    </row>
    <row r="2580" ht="14.25" customHeight="1">
      <c r="A2580" s="157" t="str">
        <f t="shared" si="5"/>
        <v>191122_HEK-QCS_00J8W_00N05_M03_S_1</v>
      </c>
      <c r="B2580" s="154" t="s">
        <v>5768</v>
      </c>
      <c r="C2580" s="258" t="s">
        <v>8697</v>
      </c>
      <c r="D2580" s="235" t="s">
        <v>109</v>
      </c>
      <c r="E2580" s="235" t="s">
        <v>109</v>
      </c>
      <c r="F2580" s="195">
        <v>44884.0</v>
      </c>
      <c r="G2580" s="267" t="s">
        <v>5229</v>
      </c>
      <c r="H2580" s="267" t="s">
        <v>120</v>
      </c>
      <c r="I2580" s="267" t="s">
        <v>1007</v>
      </c>
      <c r="J2580" s="35">
        <v>1.0</v>
      </c>
      <c r="K2580" s="185" t="s">
        <v>8696</v>
      </c>
      <c r="L2580" s="35">
        <v>2.0</v>
      </c>
      <c r="M2580" s="35" t="s">
        <v>1011</v>
      </c>
      <c r="N2580" s="4"/>
      <c r="O2580" s="33" t="s">
        <v>1012</v>
      </c>
      <c r="P2580" s="4"/>
      <c r="Q2580" s="249" t="s">
        <v>1013</v>
      </c>
      <c r="R2580" s="249" t="s">
        <v>5232</v>
      </c>
      <c r="S2580" s="249" t="s">
        <v>1015</v>
      </c>
      <c r="T2580" s="249" t="s">
        <v>5233</v>
      </c>
      <c r="U2580" s="53"/>
      <c r="V2580" s="53"/>
      <c r="W2580" s="53"/>
      <c r="X2580" s="53"/>
      <c r="Y2580" s="53"/>
      <c r="Z2580" s="53"/>
      <c r="AA2580" s="53"/>
      <c r="AB2580" s="53"/>
      <c r="AC2580" s="53"/>
      <c r="AD2580" s="53"/>
      <c r="AE2580" s="53"/>
    </row>
    <row r="2581" ht="14.25" customHeight="1">
      <c r="A2581" s="157" t="str">
        <f t="shared" si="5"/>
        <v>191122_B16-T3-1_00BBU_00N06_M03_S_1</v>
      </c>
      <c r="B2581" s="47" t="s">
        <v>1849</v>
      </c>
      <c r="C2581" s="258" t="s">
        <v>2614</v>
      </c>
      <c r="D2581" s="259" t="s">
        <v>8698</v>
      </c>
      <c r="E2581" s="46">
        <v>10690.0</v>
      </c>
      <c r="F2581" s="195">
        <v>44884.0</v>
      </c>
      <c r="G2581" s="267" t="s">
        <v>5229</v>
      </c>
      <c r="H2581" s="267" t="s">
        <v>120</v>
      </c>
      <c r="I2581" s="267" t="s">
        <v>1007</v>
      </c>
      <c r="J2581" s="35">
        <v>1.0</v>
      </c>
      <c r="K2581" s="185" t="s">
        <v>8696</v>
      </c>
      <c r="L2581" s="35">
        <v>2.0</v>
      </c>
      <c r="M2581" s="35" t="s">
        <v>1011</v>
      </c>
      <c r="N2581" s="4"/>
      <c r="O2581" s="42" t="s">
        <v>1012</v>
      </c>
      <c r="P2581" s="4"/>
      <c r="Q2581" s="249" t="s">
        <v>1013</v>
      </c>
      <c r="R2581" s="249" t="s">
        <v>5232</v>
      </c>
      <c r="S2581" s="249" t="s">
        <v>1015</v>
      </c>
      <c r="T2581" s="249" t="s">
        <v>5233</v>
      </c>
      <c r="U2581" s="53"/>
      <c r="V2581" s="53"/>
      <c r="W2581" s="53"/>
      <c r="X2581" s="53"/>
      <c r="Y2581" s="53"/>
      <c r="Z2581" s="53"/>
      <c r="AA2581" s="53"/>
      <c r="AB2581" s="53"/>
      <c r="AC2581" s="53"/>
      <c r="AD2581" s="53"/>
      <c r="AE2581" s="53"/>
    </row>
    <row r="2582" ht="14.25" customHeight="1">
      <c r="A2582" s="157" t="str">
        <f t="shared" si="5"/>
        <v>191122_B16-T3-2_00BBV_00N07_M03_S_1</v>
      </c>
      <c r="B2582" s="47" t="s">
        <v>1865</v>
      </c>
      <c r="C2582" s="258" t="s">
        <v>2618</v>
      </c>
      <c r="D2582" s="259" t="s">
        <v>8699</v>
      </c>
      <c r="E2582" s="46">
        <v>5950.0</v>
      </c>
      <c r="F2582" s="195">
        <v>44884.0</v>
      </c>
      <c r="G2582" s="267" t="s">
        <v>5229</v>
      </c>
      <c r="H2582" s="267" t="s">
        <v>120</v>
      </c>
      <c r="I2582" s="267" t="s">
        <v>1007</v>
      </c>
      <c r="J2582" s="35">
        <v>1.0</v>
      </c>
      <c r="K2582" s="185" t="s">
        <v>8696</v>
      </c>
      <c r="L2582" s="35">
        <v>2.0</v>
      </c>
      <c r="M2582" s="35" t="s">
        <v>1011</v>
      </c>
      <c r="N2582" s="4"/>
      <c r="O2582" s="42" t="s">
        <v>1012</v>
      </c>
      <c r="P2582" s="4"/>
      <c r="Q2582" s="249" t="s">
        <v>1013</v>
      </c>
      <c r="R2582" s="249" t="s">
        <v>5232</v>
      </c>
      <c r="S2582" s="249" t="s">
        <v>1015</v>
      </c>
      <c r="T2582" s="249" t="s">
        <v>5233</v>
      </c>
      <c r="U2582" s="53"/>
      <c r="V2582" s="53"/>
      <c r="W2582" s="53"/>
      <c r="X2582" s="53"/>
      <c r="Y2582" s="53"/>
      <c r="Z2582" s="53"/>
      <c r="AA2582" s="53"/>
      <c r="AB2582" s="53"/>
      <c r="AC2582" s="53"/>
      <c r="AD2582" s="53"/>
      <c r="AE2582" s="53"/>
    </row>
    <row r="2583" ht="14.25" customHeight="1">
      <c r="A2583" s="157" t="str">
        <f t="shared" si="5"/>
        <v>191122_B16-T3-3_00BBW_00N08_M03_S_1</v>
      </c>
      <c r="B2583" s="47" t="s">
        <v>1873</v>
      </c>
      <c r="C2583" s="258" t="s">
        <v>2623</v>
      </c>
      <c r="D2583" s="259" t="s">
        <v>8700</v>
      </c>
      <c r="E2583" s="46">
        <v>8073.0</v>
      </c>
      <c r="F2583" s="195">
        <v>44884.0</v>
      </c>
      <c r="G2583" s="267" t="s">
        <v>5229</v>
      </c>
      <c r="H2583" s="267" t="s">
        <v>120</v>
      </c>
      <c r="I2583" s="267" t="s">
        <v>1007</v>
      </c>
      <c r="J2583" s="35">
        <v>1.0</v>
      </c>
      <c r="K2583" s="185" t="s">
        <v>8696</v>
      </c>
      <c r="L2583" s="35">
        <v>2.0</v>
      </c>
      <c r="M2583" s="35" t="s">
        <v>1011</v>
      </c>
      <c r="N2583" s="4"/>
      <c r="O2583" s="42" t="s">
        <v>1012</v>
      </c>
      <c r="P2583" s="4"/>
      <c r="Q2583" s="249" t="s">
        <v>1013</v>
      </c>
      <c r="R2583" s="249" t="s">
        <v>5232</v>
      </c>
      <c r="S2583" s="249" t="s">
        <v>1015</v>
      </c>
      <c r="T2583" s="249" t="s">
        <v>5233</v>
      </c>
      <c r="U2583" s="53"/>
      <c r="V2583" s="53"/>
      <c r="W2583" s="53"/>
      <c r="X2583" s="53"/>
      <c r="Y2583" s="53"/>
      <c r="Z2583" s="53"/>
      <c r="AA2583" s="53"/>
      <c r="AB2583" s="53"/>
      <c r="AC2583" s="53"/>
      <c r="AD2583" s="53"/>
      <c r="AE2583" s="53"/>
    </row>
    <row r="2584" ht="14.25" customHeight="1">
      <c r="A2584" s="157" t="str">
        <f t="shared" si="5"/>
        <v>191122_B16-T3-4_00BBX_00N09_M03_S_1</v>
      </c>
      <c r="B2584" s="47" t="s">
        <v>1883</v>
      </c>
      <c r="C2584" s="258" t="s">
        <v>2627</v>
      </c>
      <c r="D2584" s="259" t="s">
        <v>8701</v>
      </c>
      <c r="E2584" s="46">
        <v>10610.0</v>
      </c>
      <c r="F2584" s="195">
        <v>44884.0</v>
      </c>
      <c r="G2584" s="267" t="s">
        <v>5229</v>
      </c>
      <c r="H2584" s="267" t="s">
        <v>120</v>
      </c>
      <c r="I2584" s="267" t="s">
        <v>1007</v>
      </c>
      <c r="J2584" s="35">
        <v>1.0</v>
      </c>
      <c r="K2584" s="185" t="s">
        <v>8696</v>
      </c>
      <c r="L2584" s="35">
        <v>2.0</v>
      </c>
      <c r="M2584" s="35" t="s">
        <v>1011</v>
      </c>
      <c r="N2584" s="4"/>
      <c r="O2584" s="42" t="s">
        <v>1012</v>
      </c>
      <c r="P2584" s="4"/>
      <c r="Q2584" s="249" t="s">
        <v>1013</v>
      </c>
      <c r="R2584" s="249" t="s">
        <v>5232</v>
      </c>
      <c r="S2584" s="249" t="s">
        <v>1015</v>
      </c>
      <c r="T2584" s="249" t="s">
        <v>5233</v>
      </c>
      <c r="U2584" s="53"/>
      <c r="V2584" s="53"/>
      <c r="W2584" s="53"/>
      <c r="X2584" s="53"/>
      <c r="Y2584" s="53"/>
      <c r="Z2584" s="53"/>
      <c r="AA2584" s="53"/>
      <c r="AB2584" s="53"/>
      <c r="AC2584" s="53"/>
      <c r="AD2584" s="53"/>
      <c r="AE2584" s="53"/>
    </row>
    <row r="2585" ht="14.25" customHeight="1">
      <c r="A2585" s="157" t="str">
        <f t="shared" si="5"/>
        <v>191122_B16-T3-5_00BBY_00N0A_M03_S_1</v>
      </c>
      <c r="B2585" s="47" t="s">
        <v>1893</v>
      </c>
      <c r="C2585" s="258" t="s">
        <v>2630</v>
      </c>
      <c r="D2585" s="259" t="s">
        <v>8702</v>
      </c>
      <c r="E2585" s="46">
        <v>2357.0</v>
      </c>
      <c r="F2585" s="195">
        <v>44884.0</v>
      </c>
      <c r="G2585" s="267" t="s">
        <v>5229</v>
      </c>
      <c r="H2585" s="267" t="s">
        <v>120</v>
      </c>
      <c r="I2585" s="267" t="s">
        <v>1007</v>
      </c>
      <c r="J2585" s="35">
        <v>1.0</v>
      </c>
      <c r="K2585" s="185" t="s">
        <v>8696</v>
      </c>
      <c r="L2585" s="35">
        <v>2.0</v>
      </c>
      <c r="M2585" s="35" t="s">
        <v>1011</v>
      </c>
      <c r="N2585" s="4"/>
      <c r="O2585" s="42" t="s">
        <v>1012</v>
      </c>
      <c r="P2585" s="4"/>
      <c r="Q2585" s="249" t="s">
        <v>1013</v>
      </c>
      <c r="R2585" s="249" t="s">
        <v>5232</v>
      </c>
      <c r="S2585" s="249" t="s">
        <v>1015</v>
      </c>
      <c r="T2585" s="249" t="s">
        <v>5233</v>
      </c>
      <c r="U2585" s="53"/>
      <c r="V2585" s="53"/>
      <c r="W2585" s="53"/>
      <c r="X2585" s="53"/>
      <c r="Y2585" s="53"/>
      <c r="Z2585" s="53"/>
      <c r="AA2585" s="53"/>
      <c r="AB2585" s="53"/>
      <c r="AC2585" s="53"/>
      <c r="AD2585" s="53"/>
      <c r="AE2585" s="53"/>
    </row>
    <row r="2586" ht="14.25" customHeight="1">
      <c r="A2586" s="157" t="str">
        <f t="shared" si="5"/>
        <v>191122_B16-T3-6_00BBZ_00N0B_M03_S_1</v>
      </c>
      <c r="B2586" s="47" t="s">
        <v>1903</v>
      </c>
      <c r="C2586" s="258" t="s">
        <v>2634</v>
      </c>
      <c r="D2586" s="259" t="s">
        <v>8703</v>
      </c>
      <c r="E2586" s="46">
        <v>2319.0</v>
      </c>
      <c r="F2586" s="195">
        <v>44884.0</v>
      </c>
      <c r="G2586" s="267" t="s">
        <v>5229</v>
      </c>
      <c r="H2586" s="267" t="s">
        <v>120</v>
      </c>
      <c r="I2586" s="267" t="s">
        <v>1007</v>
      </c>
      <c r="J2586" s="35">
        <v>1.0</v>
      </c>
      <c r="K2586" s="185" t="s">
        <v>8696</v>
      </c>
      <c r="L2586" s="35">
        <v>2.0</v>
      </c>
      <c r="M2586" s="35" t="s">
        <v>1011</v>
      </c>
      <c r="N2586" s="4"/>
      <c r="O2586" s="42" t="s">
        <v>1012</v>
      </c>
      <c r="P2586" s="4"/>
      <c r="Q2586" s="249" t="s">
        <v>1013</v>
      </c>
      <c r="R2586" s="249" t="s">
        <v>5232</v>
      </c>
      <c r="S2586" s="249" t="s">
        <v>1015</v>
      </c>
      <c r="T2586" s="249" t="s">
        <v>5233</v>
      </c>
      <c r="U2586" s="53"/>
      <c r="V2586" s="53"/>
      <c r="W2586" s="53"/>
      <c r="X2586" s="53"/>
      <c r="Y2586" s="53"/>
      <c r="Z2586" s="53"/>
      <c r="AA2586" s="53"/>
      <c r="AB2586" s="53"/>
      <c r="AC2586" s="53"/>
      <c r="AD2586" s="53"/>
      <c r="AE2586" s="53"/>
    </row>
    <row r="2587" ht="14.25" customHeight="1">
      <c r="A2587" s="157" t="str">
        <f t="shared" si="5"/>
        <v>191122_B16-T3-7_00BC0_00N0C_M03_S_1</v>
      </c>
      <c r="B2587" s="47" t="s">
        <v>1911</v>
      </c>
      <c r="C2587" s="258" t="s">
        <v>2638</v>
      </c>
      <c r="D2587" s="259" t="s">
        <v>8704</v>
      </c>
      <c r="E2587" s="46">
        <v>3367.0</v>
      </c>
      <c r="F2587" s="195">
        <v>44884.0</v>
      </c>
      <c r="G2587" s="267" t="s">
        <v>5229</v>
      </c>
      <c r="H2587" s="267" t="s">
        <v>120</v>
      </c>
      <c r="I2587" s="267" t="s">
        <v>1007</v>
      </c>
      <c r="J2587" s="35">
        <v>1.0</v>
      </c>
      <c r="K2587" s="185" t="s">
        <v>8696</v>
      </c>
      <c r="L2587" s="35">
        <v>2.0</v>
      </c>
      <c r="M2587" s="35" t="s">
        <v>1011</v>
      </c>
      <c r="N2587" s="4"/>
      <c r="O2587" s="42" t="s">
        <v>1012</v>
      </c>
      <c r="P2587" s="4"/>
      <c r="Q2587" s="249" t="s">
        <v>1013</v>
      </c>
      <c r="R2587" s="249" t="s">
        <v>5232</v>
      </c>
      <c r="S2587" s="249" t="s">
        <v>1015</v>
      </c>
      <c r="T2587" s="249" t="s">
        <v>5233</v>
      </c>
      <c r="U2587" s="53"/>
      <c r="V2587" s="53"/>
      <c r="W2587" s="53"/>
      <c r="X2587" s="53"/>
      <c r="Y2587" s="53"/>
      <c r="Z2587" s="53"/>
      <c r="AA2587" s="53"/>
      <c r="AB2587" s="53"/>
      <c r="AC2587" s="53"/>
      <c r="AD2587" s="53"/>
      <c r="AE2587" s="53"/>
    </row>
    <row r="2588" ht="14.25" customHeight="1">
      <c r="A2588" s="157" t="str">
        <f t="shared" si="5"/>
        <v>191122_B16-T3-8_00BC1_00N0D_M03_S_1</v>
      </c>
      <c r="B2588" s="47" t="s">
        <v>1919</v>
      </c>
      <c r="C2588" s="258" t="s">
        <v>2642</v>
      </c>
      <c r="D2588" s="259" t="s">
        <v>8705</v>
      </c>
      <c r="E2588" s="46">
        <v>8311.0</v>
      </c>
      <c r="F2588" s="195">
        <v>44884.0</v>
      </c>
      <c r="G2588" s="267" t="s">
        <v>5229</v>
      </c>
      <c r="H2588" s="267" t="s">
        <v>120</v>
      </c>
      <c r="I2588" s="267" t="s">
        <v>1007</v>
      </c>
      <c r="J2588" s="35">
        <v>1.0</v>
      </c>
      <c r="K2588" s="185" t="s">
        <v>8696</v>
      </c>
      <c r="L2588" s="35">
        <v>2.0</v>
      </c>
      <c r="M2588" s="35" t="s">
        <v>1011</v>
      </c>
      <c r="N2588" s="4"/>
      <c r="O2588" s="42" t="s">
        <v>1012</v>
      </c>
      <c r="P2588" s="4"/>
      <c r="Q2588" s="249" t="s">
        <v>1013</v>
      </c>
      <c r="R2588" s="249" t="s">
        <v>5232</v>
      </c>
      <c r="S2588" s="249" t="s">
        <v>1015</v>
      </c>
      <c r="T2588" s="249" t="s">
        <v>5233</v>
      </c>
      <c r="U2588" s="53"/>
      <c r="V2588" s="53"/>
      <c r="W2588" s="53"/>
      <c r="X2588" s="53"/>
      <c r="Y2588" s="53"/>
      <c r="Z2588" s="53"/>
      <c r="AA2588" s="53"/>
      <c r="AB2588" s="53"/>
      <c r="AC2588" s="53"/>
      <c r="AD2588" s="53"/>
      <c r="AE2588" s="53"/>
    </row>
    <row r="2589" ht="14.25" customHeight="1">
      <c r="A2589" s="157" t="str">
        <f t="shared" si="5"/>
        <v>191122_B16-T3-9_00BC2_00N0E_M03_S_1</v>
      </c>
      <c r="B2589" s="47" t="s">
        <v>1927</v>
      </c>
      <c r="C2589" s="258" t="s">
        <v>2647</v>
      </c>
      <c r="D2589" s="259" t="s">
        <v>8706</v>
      </c>
      <c r="E2589" s="46">
        <v>6453.0</v>
      </c>
      <c r="F2589" s="195">
        <v>44884.0</v>
      </c>
      <c r="G2589" s="267" t="s">
        <v>5229</v>
      </c>
      <c r="H2589" s="267" t="s">
        <v>120</v>
      </c>
      <c r="I2589" s="267" t="s">
        <v>1007</v>
      </c>
      <c r="J2589" s="35">
        <v>1.0</v>
      </c>
      <c r="K2589" s="185" t="s">
        <v>8696</v>
      </c>
      <c r="L2589" s="35">
        <v>2.0</v>
      </c>
      <c r="M2589" s="35" t="s">
        <v>1011</v>
      </c>
      <c r="N2589" s="4"/>
      <c r="O2589" s="42" t="s">
        <v>1012</v>
      </c>
      <c r="P2589" s="4"/>
      <c r="Q2589" s="249" t="s">
        <v>1013</v>
      </c>
      <c r="R2589" s="249" t="s">
        <v>5232</v>
      </c>
      <c r="S2589" s="249" t="s">
        <v>1015</v>
      </c>
      <c r="T2589" s="249" t="s">
        <v>5233</v>
      </c>
      <c r="U2589" s="53"/>
      <c r="V2589" s="53"/>
      <c r="W2589" s="53"/>
      <c r="X2589" s="53"/>
      <c r="Y2589" s="53"/>
      <c r="Z2589" s="53"/>
      <c r="AA2589" s="53"/>
      <c r="AB2589" s="53"/>
      <c r="AC2589" s="53"/>
      <c r="AD2589" s="53"/>
      <c r="AE2589" s="53"/>
    </row>
    <row r="2590" ht="14.25" customHeight="1">
      <c r="A2590" s="157" t="str">
        <f t="shared" si="5"/>
        <v>191122_B16-T3-10_00BC3_00N0F_M03_S_1</v>
      </c>
      <c r="B2590" s="47" t="s">
        <v>1935</v>
      </c>
      <c r="C2590" s="258" t="s">
        <v>2650</v>
      </c>
      <c r="D2590" s="259" t="s">
        <v>8707</v>
      </c>
      <c r="E2590" s="46">
        <v>6909.0</v>
      </c>
      <c r="F2590" s="195">
        <v>44884.0</v>
      </c>
      <c r="G2590" s="267" t="s">
        <v>5229</v>
      </c>
      <c r="H2590" s="267" t="s">
        <v>120</v>
      </c>
      <c r="I2590" s="267" t="s">
        <v>1007</v>
      </c>
      <c r="J2590" s="35">
        <v>1.0</v>
      </c>
      <c r="K2590" s="185" t="s">
        <v>8696</v>
      </c>
      <c r="L2590" s="35">
        <v>2.0</v>
      </c>
      <c r="M2590" s="35" t="s">
        <v>1011</v>
      </c>
      <c r="N2590" s="4"/>
      <c r="O2590" s="42" t="s">
        <v>1012</v>
      </c>
      <c r="P2590" s="4"/>
      <c r="Q2590" s="249" t="s">
        <v>1013</v>
      </c>
      <c r="R2590" s="249" t="s">
        <v>5232</v>
      </c>
      <c r="S2590" s="249" t="s">
        <v>1015</v>
      </c>
      <c r="T2590" s="249" t="s">
        <v>5233</v>
      </c>
      <c r="U2590" s="53"/>
      <c r="V2590" s="53"/>
      <c r="W2590" s="53"/>
      <c r="X2590" s="53"/>
      <c r="Y2590" s="53"/>
      <c r="Z2590" s="53"/>
      <c r="AA2590" s="53"/>
      <c r="AB2590" s="53"/>
      <c r="AC2590" s="53"/>
      <c r="AD2590" s="53"/>
      <c r="AE2590" s="53"/>
    </row>
    <row r="2591" ht="14.25" customHeight="1">
      <c r="A2591" s="157" t="str">
        <f t="shared" si="5"/>
        <v>191122_B16-T3-11_00BC4_00N0G_M03_S_1</v>
      </c>
      <c r="B2591" s="47" t="s">
        <v>1941</v>
      </c>
      <c r="C2591" s="258" t="s">
        <v>2655</v>
      </c>
      <c r="D2591" s="259" t="s">
        <v>8708</v>
      </c>
      <c r="E2591" s="46">
        <v>8009.0</v>
      </c>
      <c r="F2591" s="195">
        <v>44884.0</v>
      </c>
      <c r="G2591" s="267" t="s">
        <v>5229</v>
      </c>
      <c r="H2591" s="267" t="s">
        <v>120</v>
      </c>
      <c r="I2591" s="267" t="s">
        <v>1007</v>
      </c>
      <c r="J2591" s="35">
        <v>1.0</v>
      </c>
      <c r="K2591" s="185" t="s">
        <v>8696</v>
      </c>
      <c r="L2591" s="35">
        <v>2.0</v>
      </c>
      <c r="M2591" s="35" t="s">
        <v>1011</v>
      </c>
      <c r="N2591" s="4"/>
      <c r="O2591" s="42" t="s">
        <v>1012</v>
      </c>
      <c r="P2591" s="4"/>
      <c r="Q2591" s="249" t="s">
        <v>1013</v>
      </c>
      <c r="R2591" s="249" t="s">
        <v>5232</v>
      </c>
      <c r="S2591" s="249" t="s">
        <v>1015</v>
      </c>
      <c r="T2591" s="249" t="s">
        <v>5233</v>
      </c>
      <c r="U2591" s="53"/>
      <c r="V2591" s="53"/>
      <c r="W2591" s="53"/>
      <c r="X2591" s="53"/>
      <c r="Y2591" s="53"/>
      <c r="Z2591" s="53"/>
      <c r="AA2591" s="53"/>
      <c r="AB2591" s="53"/>
      <c r="AC2591" s="53"/>
      <c r="AD2591" s="53"/>
      <c r="AE2591" s="53"/>
    </row>
    <row r="2592" ht="14.25" customHeight="1">
      <c r="A2592" s="157" t="str">
        <f t="shared" si="5"/>
        <v>191122_B16-T3-12_00BC5_00N0H_M03_S_1</v>
      </c>
      <c r="B2592" s="47" t="s">
        <v>1949</v>
      </c>
      <c r="C2592" s="258" t="s">
        <v>2658</v>
      </c>
      <c r="D2592" s="259" t="s">
        <v>8709</v>
      </c>
      <c r="E2592" s="46">
        <v>2014.0</v>
      </c>
      <c r="F2592" s="195">
        <v>44884.0</v>
      </c>
      <c r="G2592" s="267" t="s">
        <v>5229</v>
      </c>
      <c r="H2592" s="267" t="s">
        <v>120</v>
      </c>
      <c r="I2592" s="267" t="s">
        <v>1007</v>
      </c>
      <c r="J2592" s="35">
        <v>1.0</v>
      </c>
      <c r="K2592" s="185" t="s">
        <v>8696</v>
      </c>
      <c r="L2592" s="35">
        <v>2.0</v>
      </c>
      <c r="M2592" s="35" t="s">
        <v>1011</v>
      </c>
      <c r="N2592" s="4"/>
      <c r="O2592" s="42" t="s">
        <v>1012</v>
      </c>
      <c r="P2592" s="4"/>
      <c r="Q2592" s="249" t="s">
        <v>1013</v>
      </c>
      <c r="R2592" s="249" t="s">
        <v>5232</v>
      </c>
      <c r="S2592" s="249" t="s">
        <v>1015</v>
      </c>
      <c r="T2592" s="249" t="s">
        <v>5233</v>
      </c>
      <c r="U2592" s="53"/>
      <c r="V2592" s="53"/>
      <c r="W2592" s="53"/>
      <c r="X2592" s="53"/>
      <c r="Y2592" s="53"/>
      <c r="Z2592" s="53"/>
      <c r="AA2592" s="53"/>
      <c r="AB2592" s="53"/>
      <c r="AC2592" s="53"/>
      <c r="AD2592" s="53"/>
      <c r="AE2592" s="53"/>
    </row>
    <row r="2593" ht="14.25" customHeight="1">
      <c r="A2593" s="157" t="str">
        <f t="shared" si="5"/>
        <v>191122_B16-T3-13_00BC6_00N0I_M03_S_1</v>
      </c>
      <c r="B2593" s="47" t="s">
        <v>1957</v>
      </c>
      <c r="C2593" s="258" t="s">
        <v>2662</v>
      </c>
      <c r="D2593" s="259" t="s">
        <v>8710</v>
      </c>
      <c r="E2593" s="46">
        <v>3108.0</v>
      </c>
      <c r="F2593" s="195">
        <v>44884.0</v>
      </c>
      <c r="G2593" s="267" t="s">
        <v>5229</v>
      </c>
      <c r="H2593" s="267" t="s">
        <v>120</v>
      </c>
      <c r="I2593" s="267" t="s">
        <v>1007</v>
      </c>
      <c r="J2593" s="35">
        <v>1.0</v>
      </c>
      <c r="K2593" s="185" t="s">
        <v>8696</v>
      </c>
      <c r="L2593" s="35">
        <v>2.0</v>
      </c>
      <c r="M2593" s="35" t="s">
        <v>1011</v>
      </c>
      <c r="N2593" s="4"/>
      <c r="O2593" s="42" t="s">
        <v>1012</v>
      </c>
      <c r="P2593" s="4"/>
      <c r="Q2593" s="249" t="s">
        <v>1013</v>
      </c>
      <c r="R2593" s="249" t="s">
        <v>5232</v>
      </c>
      <c r="S2593" s="249" t="s">
        <v>1015</v>
      </c>
      <c r="T2593" s="249" t="s">
        <v>5233</v>
      </c>
      <c r="U2593" s="53"/>
      <c r="V2593" s="53"/>
      <c r="W2593" s="53"/>
      <c r="X2593" s="53"/>
      <c r="Y2593" s="53"/>
      <c r="Z2593" s="53"/>
      <c r="AA2593" s="53"/>
      <c r="AB2593" s="53"/>
      <c r="AC2593" s="53"/>
      <c r="AD2593" s="53"/>
      <c r="AE2593" s="53"/>
    </row>
    <row r="2594" ht="14.25" customHeight="1">
      <c r="A2594" s="157" t="str">
        <f t="shared" si="5"/>
        <v>191122_B16-T3-14_00BC7_00N0J_M03_S_1</v>
      </c>
      <c r="B2594" s="47" t="s">
        <v>1967</v>
      </c>
      <c r="C2594" s="258" t="s">
        <v>2666</v>
      </c>
      <c r="D2594" s="259" t="s">
        <v>8711</v>
      </c>
      <c r="E2594" s="46">
        <v>8256.0</v>
      </c>
      <c r="F2594" s="195">
        <v>44884.0</v>
      </c>
      <c r="G2594" s="267" t="s">
        <v>5229</v>
      </c>
      <c r="H2594" s="267" t="s">
        <v>120</v>
      </c>
      <c r="I2594" s="267" t="s">
        <v>1007</v>
      </c>
      <c r="J2594" s="35">
        <v>1.0</v>
      </c>
      <c r="K2594" s="185" t="s">
        <v>8696</v>
      </c>
      <c r="L2594" s="35">
        <v>2.0</v>
      </c>
      <c r="M2594" s="35" t="s">
        <v>1011</v>
      </c>
      <c r="N2594" s="4"/>
      <c r="O2594" s="42" t="s">
        <v>1012</v>
      </c>
      <c r="P2594" s="4"/>
      <c r="Q2594" s="249" t="s">
        <v>1013</v>
      </c>
      <c r="R2594" s="249" t="s">
        <v>5232</v>
      </c>
      <c r="S2594" s="249" t="s">
        <v>1015</v>
      </c>
      <c r="T2594" s="249" t="s">
        <v>5233</v>
      </c>
      <c r="U2594" s="53"/>
      <c r="V2594" s="53"/>
      <c r="W2594" s="53"/>
      <c r="X2594" s="53"/>
      <c r="Y2594" s="53"/>
      <c r="Z2594" s="53"/>
      <c r="AA2594" s="53"/>
      <c r="AB2594" s="53"/>
      <c r="AC2594" s="53"/>
      <c r="AD2594" s="53"/>
      <c r="AE2594" s="53"/>
    </row>
    <row r="2595" ht="14.25" customHeight="1">
      <c r="A2595" s="157" t="str">
        <f t="shared" si="5"/>
        <v>191122_B16-T3-15_00BC8_00N0K_M03_S_1</v>
      </c>
      <c r="B2595" s="47" t="s">
        <v>1973</v>
      </c>
      <c r="C2595" s="258" t="s">
        <v>2670</v>
      </c>
      <c r="D2595" s="259" t="s">
        <v>8712</v>
      </c>
      <c r="E2595" s="33" t="s">
        <v>154</v>
      </c>
      <c r="F2595" s="195">
        <v>44884.0</v>
      </c>
      <c r="G2595" s="267" t="s">
        <v>5229</v>
      </c>
      <c r="H2595" s="267" t="s">
        <v>120</v>
      </c>
      <c r="I2595" s="267" t="s">
        <v>1007</v>
      </c>
      <c r="J2595" s="35">
        <v>1.0</v>
      </c>
      <c r="K2595" s="185" t="s">
        <v>8696</v>
      </c>
      <c r="L2595" s="35">
        <v>2.0</v>
      </c>
      <c r="M2595" s="35" t="s">
        <v>1011</v>
      </c>
      <c r="N2595" s="4"/>
      <c r="O2595" s="42" t="s">
        <v>1012</v>
      </c>
      <c r="P2595" s="4"/>
      <c r="Q2595" s="249" t="s">
        <v>1013</v>
      </c>
      <c r="R2595" s="249" t="s">
        <v>5232</v>
      </c>
      <c r="S2595" s="249" t="s">
        <v>1015</v>
      </c>
      <c r="T2595" s="249" t="s">
        <v>5233</v>
      </c>
      <c r="U2595" s="53"/>
      <c r="V2595" s="53"/>
      <c r="W2595" s="53"/>
      <c r="X2595" s="53"/>
      <c r="Y2595" s="53"/>
      <c r="Z2595" s="53"/>
      <c r="AA2595" s="53"/>
      <c r="AB2595" s="53"/>
      <c r="AC2595" s="53"/>
      <c r="AD2595" s="53"/>
      <c r="AE2595" s="53"/>
    </row>
    <row r="2596" ht="14.25" customHeight="1">
      <c r="A2596" s="157" t="str">
        <f t="shared" si="5"/>
        <v>191122_B16-T3-16_00BC9_00N0L_M03_S_1</v>
      </c>
      <c r="B2596" s="47" t="s">
        <v>1981</v>
      </c>
      <c r="C2596" s="258" t="s">
        <v>2674</v>
      </c>
      <c r="D2596" s="259" t="s">
        <v>8713</v>
      </c>
      <c r="E2596" s="33" t="s">
        <v>742</v>
      </c>
      <c r="F2596" s="195">
        <v>44884.0</v>
      </c>
      <c r="G2596" s="267" t="s">
        <v>5229</v>
      </c>
      <c r="H2596" s="267" t="s">
        <v>120</v>
      </c>
      <c r="I2596" s="267" t="s">
        <v>1007</v>
      </c>
      <c r="J2596" s="35">
        <v>1.0</v>
      </c>
      <c r="K2596" s="185" t="s">
        <v>8696</v>
      </c>
      <c r="L2596" s="35">
        <v>2.0</v>
      </c>
      <c r="M2596" s="35" t="s">
        <v>1011</v>
      </c>
      <c r="N2596" s="4"/>
      <c r="O2596" s="42" t="s">
        <v>1012</v>
      </c>
      <c r="P2596" s="4"/>
      <c r="Q2596" s="249" t="s">
        <v>1013</v>
      </c>
      <c r="R2596" s="249" t="s">
        <v>5232</v>
      </c>
      <c r="S2596" s="249" t="s">
        <v>1015</v>
      </c>
      <c r="T2596" s="249" t="s">
        <v>5233</v>
      </c>
      <c r="U2596" s="53"/>
      <c r="V2596" s="53"/>
      <c r="W2596" s="53"/>
      <c r="X2596" s="53"/>
      <c r="Y2596" s="53"/>
      <c r="Z2596" s="53"/>
      <c r="AA2596" s="53"/>
      <c r="AB2596" s="53"/>
      <c r="AC2596" s="53"/>
      <c r="AD2596" s="53"/>
      <c r="AE2596" s="53"/>
    </row>
    <row r="2597" ht="14.25" customHeight="1">
      <c r="A2597" s="157" t="str">
        <f t="shared" si="5"/>
        <v>191122_HEK-QCS_000F2_00N0M_M03_S_1</v>
      </c>
      <c r="B2597" s="254" t="s">
        <v>108</v>
      </c>
      <c r="C2597" s="258" t="s">
        <v>8714</v>
      </c>
      <c r="D2597" s="235" t="s">
        <v>109</v>
      </c>
      <c r="E2597" s="235" t="s">
        <v>109</v>
      </c>
      <c r="F2597" s="195">
        <v>44884.0</v>
      </c>
      <c r="G2597" s="267" t="s">
        <v>5229</v>
      </c>
      <c r="H2597" s="267" t="s">
        <v>120</v>
      </c>
      <c r="I2597" s="267" t="s">
        <v>1007</v>
      </c>
      <c r="J2597" s="35">
        <v>1.0</v>
      </c>
      <c r="K2597" s="185" t="s">
        <v>8696</v>
      </c>
      <c r="L2597" s="35">
        <v>2.0</v>
      </c>
      <c r="M2597" s="35" t="s">
        <v>1011</v>
      </c>
      <c r="N2597" s="4"/>
      <c r="O2597" s="33" t="s">
        <v>1012</v>
      </c>
      <c r="P2597" s="4"/>
      <c r="Q2597" s="249" t="s">
        <v>1013</v>
      </c>
      <c r="R2597" s="249" t="s">
        <v>5232</v>
      </c>
      <c r="S2597" s="249" t="s">
        <v>1015</v>
      </c>
      <c r="T2597" s="249" t="s">
        <v>5233</v>
      </c>
      <c r="U2597" s="53"/>
      <c r="V2597" s="53"/>
      <c r="W2597" s="53"/>
      <c r="X2597" s="53"/>
      <c r="Y2597" s="53"/>
      <c r="Z2597" s="53"/>
      <c r="AA2597" s="53"/>
      <c r="AB2597" s="53"/>
      <c r="AC2597" s="53"/>
      <c r="AD2597" s="53"/>
      <c r="AE2597" s="53"/>
    </row>
    <row r="2598" ht="14.25" customHeight="1">
      <c r="A2598" s="157" t="str">
        <f t="shared" si="5"/>
        <v>191122_HEK-QCS_00J8W_00N0N_M03_S_1</v>
      </c>
      <c r="B2598" s="154" t="s">
        <v>5768</v>
      </c>
      <c r="C2598" s="258" t="s">
        <v>8715</v>
      </c>
      <c r="D2598" s="235" t="s">
        <v>109</v>
      </c>
      <c r="E2598" s="235" t="s">
        <v>109</v>
      </c>
      <c r="F2598" s="195">
        <v>44884.0</v>
      </c>
      <c r="G2598" s="267" t="s">
        <v>5229</v>
      </c>
      <c r="H2598" s="267" t="s">
        <v>120</v>
      </c>
      <c r="I2598" s="267" t="s">
        <v>1007</v>
      </c>
      <c r="J2598" s="35">
        <v>1.0</v>
      </c>
      <c r="K2598" s="185" t="s">
        <v>8696</v>
      </c>
      <c r="L2598" s="35">
        <v>2.0</v>
      </c>
      <c r="M2598" s="35" t="s">
        <v>1011</v>
      </c>
      <c r="N2598" s="4"/>
      <c r="O2598" s="33" t="s">
        <v>1012</v>
      </c>
      <c r="P2598" s="4"/>
      <c r="Q2598" s="249" t="s">
        <v>1013</v>
      </c>
      <c r="R2598" s="249" t="s">
        <v>5232</v>
      </c>
      <c r="S2598" s="249" t="s">
        <v>1015</v>
      </c>
      <c r="T2598" s="249" t="s">
        <v>5233</v>
      </c>
      <c r="U2598" s="53"/>
      <c r="V2598" s="53"/>
      <c r="W2598" s="53"/>
      <c r="X2598" s="53"/>
      <c r="Y2598" s="53"/>
      <c r="Z2598" s="53"/>
      <c r="AA2598" s="53"/>
      <c r="AB2598" s="53"/>
      <c r="AC2598" s="53"/>
      <c r="AD2598" s="53"/>
      <c r="AE2598" s="53"/>
    </row>
    <row r="2599" ht="14.25" customHeight="1">
      <c r="A2599" s="157" t="str">
        <f t="shared" si="5"/>
        <v>191122_B17-T3-1_00BCA_00N0O_M03_S_1</v>
      </c>
      <c r="B2599" s="47" t="s">
        <v>1938</v>
      </c>
      <c r="C2599" s="258" t="s">
        <v>5091</v>
      </c>
      <c r="D2599" s="259" t="s">
        <v>8716</v>
      </c>
      <c r="E2599" s="169">
        <v>2252.0</v>
      </c>
      <c r="F2599" s="195">
        <v>44884.0</v>
      </c>
      <c r="G2599" s="267" t="s">
        <v>5229</v>
      </c>
      <c r="H2599" s="267" t="s">
        <v>120</v>
      </c>
      <c r="I2599" s="267" t="s">
        <v>1007</v>
      </c>
      <c r="J2599" s="35">
        <v>1.0</v>
      </c>
      <c r="K2599" s="185" t="s">
        <v>8696</v>
      </c>
      <c r="L2599" s="35">
        <v>2.0</v>
      </c>
      <c r="M2599" s="35" t="s">
        <v>1011</v>
      </c>
      <c r="N2599" s="4"/>
      <c r="O2599" s="42" t="s">
        <v>1012</v>
      </c>
      <c r="P2599" s="4"/>
      <c r="Q2599" s="249" t="s">
        <v>1013</v>
      </c>
      <c r="R2599" s="249" t="s">
        <v>5232</v>
      </c>
      <c r="S2599" s="249" t="s">
        <v>1015</v>
      </c>
      <c r="T2599" s="249" t="s">
        <v>5233</v>
      </c>
      <c r="U2599" s="53"/>
      <c r="V2599" s="53"/>
      <c r="W2599" s="53"/>
      <c r="X2599" s="53"/>
      <c r="Y2599" s="53"/>
      <c r="Z2599" s="53"/>
      <c r="AA2599" s="53"/>
      <c r="AB2599" s="53"/>
      <c r="AC2599" s="53"/>
      <c r="AD2599" s="53"/>
      <c r="AE2599" s="53"/>
    </row>
    <row r="2600" ht="14.25" customHeight="1">
      <c r="A2600" s="157" t="str">
        <f t="shared" si="5"/>
        <v>191122_B17-T3-2_00BCB_00N0P_M03_S_1</v>
      </c>
      <c r="B2600" s="47" t="s">
        <v>1943</v>
      </c>
      <c r="C2600" s="258" t="s">
        <v>5097</v>
      </c>
      <c r="D2600" s="259" t="s">
        <v>8717</v>
      </c>
      <c r="E2600" s="169">
        <v>2416.0</v>
      </c>
      <c r="F2600" s="195">
        <v>44884.0</v>
      </c>
      <c r="G2600" s="267" t="s">
        <v>5229</v>
      </c>
      <c r="H2600" s="267" t="s">
        <v>120</v>
      </c>
      <c r="I2600" s="267" t="s">
        <v>1007</v>
      </c>
      <c r="J2600" s="35">
        <v>1.0</v>
      </c>
      <c r="K2600" s="185" t="s">
        <v>8696</v>
      </c>
      <c r="L2600" s="35">
        <v>2.0</v>
      </c>
      <c r="M2600" s="35" t="s">
        <v>1011</v>
      </c>
      <c r="N2600" s="4"/>
      <c r="O2600" s="42" t="s">
        <v>1012</v>
      </c>
      <c r="P2600" s="4"/>
      <c r="Q2600" s="249" t="s">
        <v>1013</v>
      </c>
      <c r="R2600" s="249" t="s">
        <v>5232</v>
      </c>
      <c r="S2600" s="249" t="s">
        <v>1015</v>
      </c>
      <c r="T2600" s="249" t="s">
        <v>5233</v>
      </c>
      <c r="U2600" s="53"/>
      <c r="V2600" s="53"/>
      <c r="W2600" s="53"/>
      <c r="X2600" s="53"/>
      <c r="Y2600" s="53"/>
      <c r="Z2600" s="53"/>
      <c r="AA2600" s="53"/>
      <c r="AB2600" s="53"/>
      <c r="AC2600" s="53"/>
      <c r="AD2600" s="53"/>
      <c r="AE2600" s="53"/>
    </row>
    <row r="2601" ht="14.25" customHeight="1">
      <c r="A2601" s="157" t="str">
        <f t="shared" si="5"/>
        <v>191122_B17-T3-3_00BCC_00N0Q_M03_S_1</v>
      </c>
      <c r="B2601" s="47" t="s">
        <v>1946</v>
      </c>
      <c r="C2601" s="258" t="s">
        <v>5103</v>
      </c>
      <c r="D2601" s="259" t="s">
        <v>8718</v>
      </c>
      <c r="E2601" s="169">
        <v>2509.0</v>
      </c>
      <c r="F2601" s="195">
        <v>44884.0</v>
      </c>
      <c r="G2601" s="267" t="s">
        <v>5229</v>
      </c>
      <c r="H2601" s="267" t="s">
        <v>120</v>
      </c>
      <c r="I2601" s="267" t="s">
        <v>1007</v>
      </c>
      <c r="J2601" s="35">
        <v>1.0</v>
      </c>
      <c r="K2601" s="185" t="s">
        <v>8696</v>
      </c>
      <c r="L2601" s="35">
        <v>2.0</v>
      </c>
      <c r="M2601" s="35" t="s">
        <v>1011</v>
      </c>
      <c r="N2601" s="4"/>
      <c r="O2601" s="42" t="s">
        <v>1012</v>
      </c>
      <c r="P2601" s="4"/>
      <c r="Q2601" s="249" t="s">
        <v>1013</v>
      </c>
      <c r="R2601" s="249" t="s">
        <v>5232</v>
      </c>
      <c r="S2601" s="249" t="s">
        <v>1015</v>
      </c>
      <c r="T2601" s="249" t="s">
        <v>5233</v>
      </c>
      <c r="U2601" s="53"/>
      <c r="V2601" s="53"/>
      <c r="W2601" s="53"/>
      <c r="X2601" s="53"/>
      <c r="Y2601" s="53"/>
      <c r="Z2601" s="53"/>
      <c r="AA2601" s="53"/>
      <c r="AB2601" s="53"/>
      <c r="AC2601" s="53"/>
      <c r="AD2601" s="53"/>
      <c r="AE2601" s="53"/>
    </row>
    <row r="2602" ht="14.25" customHeight="1">
      <c r="A2602" s="157" t="str">
        <f t="shared" si="5"/>
        <v>191122_B17-T3-4_00BCD_00N0R_M03_S_1</v>
      </c>
      <c r="B2602" s="47" t="s">
        <v>1951</v>
      </c>
      <c r="C2602" s="258" t="s">
        <v>5108</v>
      </c>
      <c r="D2602" s="259" t="s">
        <v>8719</v>
      </c>
      <c r="E2602" s="169">
        <v>6837.0</v>
      </c>
      <c r="F2602" s="195">
        <v>44884.0</v>
      </c>
      <c r="G2602" s="267" t="s">
        <v>5229</v>
      </c>
      <c r="H2602" s="267" t="s">
        <v>120</v>
      </c>
      <c r="I2602" s="267" t="s">
        <v>1007</v>
      </c>
      <c r="J2602" s="35">
        <v>1.0</v>
      </c>
      <c r="K2602" s="185" t="s">
        <v>8696</v>
      </c>
      <c r="L2602" s="35">
        <v>2.0</v>
      </c>
      <c r="M2602" s="35" t="s">
        <v>1011</v>
      </c>
      <c r="N2602" s="4"/>
      <c r="O2602" s="42" t="s">
        <v>1012</v>
      </c>
      <c r="P2602" s="4"/>
      <c r="Q2602" s="249" t="s">
        <v>1013</v>
      </c>
      <c r="R2602" s="249" t="s">
        <v>5232</v>
      </c>
      <c r="S2602" s="249" t="s">
        <v>1015</v>
      </c>
      <c r="T2602" s="249" t="s">
        <v>5233</v>
      </c>
      <c r="U2602" s="53"/>
      <c r="V2602" s="53"/>
      <c r="W2602" s="53"/>
      <c r="X2602" s="53"/>
      <c r="Y2602" s="53"/>
      <c r="Z2602" s="53"/>
      <c r="AA2602" s="53"/>
      <c r="AB2602" s="53"/>
      <c r="AC2602" s="53"/>
      <c r="AD2602" s="53"/>
      <c r="AE2602" s="53"/>
    </row>
    <row r="2603" ht="14.25" customHeight="1">
      <c r="A2603" s="157" t="str">
        <f t="shared" si="5"/>
        <v>191122_B17-T3-5_00BCE_00N0S_M03_S_1</v>
      </c>
      <c r="B2603" s="47" t="s">
        <v>1954</v>
      </c>
      <c r="C2603" s="258" t="s">
        <v>5113</v>
      </c>
      <c r="D2603" s="259" t="s">
        <v>8726</v>
      </c>
      <c r="E2603" s="169">
        <v>9530.0</v>
      </c>
      <c r="F2603" s="195">
        <v>44884.0</v>
      </c>
      <c r="G2603" s="267" t="s">
        <v>5229</v>
      </c>
      <c r="H2603" s="267" t="s">
        <v>120</v>
      </c>
      <c r="I2603" s="267" t="s">
        <v>1007</v>
      </c>
      <c r="J2603" s="35">
        <v>1.0</v>
      </c>
      <c r="K2603" s="185" t="s">
        <v>8696</v>
      </c>
      <c r="L2603" s="35">
        <v>2.0</v>
      </c>
      <c r="M2603" s="35" t="s">
        <v>1011</v>
      </c>
      <c r="N2603" s="4"/>
      <c r="O2603" s="42" t="s">
        <v>1012</v>
      </c>
      <c r="P2603" s="4"/>
      <c r="Q2603" s="249" t="s">
        <v>1013</v>
      </c>
      <c r="R2603" s="249" t="s">
        <v>5232</v>
      </c>
      <c r="S2603" s="249" t="s">
        <v>1015</v>
      </c>
      <c r="T2603" s="249" t="s">
        <v>5233</v>
      </c>
      <c r="U2603" s="53"/>
      <c r="V2603" s="53"/>
      <c r="W2603" s="53"/>
      <c r="X2603" s="53"/>
      <c r="Y2603" s="53"/>
      <c r="Z2603" s="53"/>
      <c r="AA2603" s="53"/>
      <c r="AB2603" s="53"/>
      <c r="AC2603" s="53"/>
      <c r="AD2603" s="53"/>
      <c r="AE2603" s="53"/>
    </row>
    <row r="2604" ht="14.25" customHeight="1">
      <c r="A2604" s="157" t="str">
        <f t="shared" si="5"/>
        <v>191122_B17-T3-6_00BCF_00N0T_M03_S_1</v>
      </c>
      <c r="B2604" s="47" t="s">
        <v>1959</v>
      </c>
      <c r="C2604" s="258" t="s">
        <v>5118</v>
      </c>
      <c r="D2604" s="259" t="s">
        <v>8737</v>
      </c>
      <c r="E2604" s="169">
        <v>8075.0</v>
      </c>
      <c r="F2604" s="195">
        <v>44884.0</v>
      </c>
      <c r="G2604" s="267" t="s">
        <v>5229</v>
      </c>
      <c r="H2604" s="267" t="s">
        <v>120</v>
      </c>
      <c r="I2604" s="267" t="s">
        <v>1007</v>
      </c>
      <c r="J2604" s="35">
        <v>1.0</v>
      </c>
      <c r="K2604" s="185" t="s">
        <v>8696</v>
      </c>
      <c r="L2604" s="35">
        <v>2.0</v>
      </c>
      <c r="M2604" s="35" t="s">
        <v>1011</v>
      </c>
      <c r="N2604" s="4"/>
      <c r="O2604" s="42" t="s">
        <v>1012</v>
      </c>
      <c r="P2604" s="4"/>
      <c r="Q2604" s="249" t="s">
        <v>1013</v>
      </c>
      <c r="R2604" s="249" t="s">
        <v>5232</v>
      </c>
      <c r="S2604" s="249" t="s">
        <v>1015</v>
      </c>
      <c r="T2604" s="249" t="s">
        <v>5233</v>
      </c>
      <c r="U2604" s="53"/>
      <c r="V2604" s="53"/>
      <c r="W2604" s="53"/>
      <c r="X2604" s="53"/>
      <c r="Y2604" s="53"/>
      <c r="Z2604" s="53"/>
      <c r="AA2604" s="53"/>
      <c r="AB2604" s="53"/>
      <c r="AC2604" s="53"/>
      <c r="AD2604" s="53"/>
      <c r="AE2604" s="53"/>
    </row>
    <row r="2605" ht="14.25" customHeight="1">
      <c r="A2605" s="157" t="str">
        <f t="shared" si="5"/>
        <v>191122_B17-T3-7_00BCG_00N0U_M03_S_1</v>
      </c>
      <c r="B2605" s="47" t="s">
        <v>1962</v>
      </c>
      <c r="C2605" s="258" t="s">
        <v>5123</v>
      </c>
      <c r="D2605" s="259" t="s">
        <v>8738</v>
      </c>
      <c r="E2605" s="169">
        <v>2305.0</v>
      </c>
      <c r="F2605" s="195">
        <v>44884.0</v>
      </c>
      <c r="G2605" s="267" t="s">
        <v>5229</v>
      </c>
      <c r="H2605" s="267" t="s">
        <v>120</v>
      </c>
      <c r="I2605" s="267" t="s">
        <v>1007</v>
      </c>
      <c r="J2605" s="35">
        <v>1.0</v>
      </c>
      <c r="K2605" s="185" t="s">
        <v>8696</v>
      </c>
      <c r="L2605" s="35">
        <v>2.0</v>
      </c>
      <c r="M2605" s="35" t="s">
        <v>1011</v>
      </c>
      <c r="N2605" s="4"/>
      <c r="O2605" s="42" t="s">
        <v>1012</v>
      </c>
      <c r="P2605" s="4"/>
      <c r="Q2605" s="249" t="s">
        <v>1013</v>
      </c>
      <c r="R2605" s="249" t="s">
        <v>5232</v>
      </c>
      <c r="S2605" s="249" t="s">
        <v>1015</v>
      </c>
      <c r="T2605" s="249" t="s">
        <v>5233</v>
      </c>
      <c r="U2605" s="53"/>
      <c r="V2605" s="53"/>
      <c r="W2605" s="53"/>
      <c r="X2605" s="53"/>
      <c r="Y2605" s="53"/>
      <c r="Z2605" s="53"/>
      <c r="AA2605" s="53"/>
      <c r="AB2605" s="53"/>
      <c r="AC2605" s="53"/>
      <c r="AD2605" s="53"/>
      <c r="AE2605" s="53"/>
    </row>
    <row r="2606" ht="14.25" customHeight="1">
      <c r="A2606" s="157" t="str">
        <f t="shared" si="5"/>
        <v>191122_B17-T3-8_00BCH_00N0V_M03_S_1</v>
      </c>
      <c r="B2606" s="47" t="s">
        <v>1965</v>
      </c>
      <c r="C2606" s="258" t="s">
        <v>5128</v>
      </c>
      <c r="D2606" s="259" t="s">
        <v>8739</v>
      </c>
      <c r="E2606" s="169">
        <v>2533.0</v>
      </c>
      <c r="F2606" s="195">
        <v>44884.0</v>
      </c>
      <c r="G2606" s="267" t="s">
        <v>5229</v>
      </c>
      <c r="H2606" s="267" t="s">
        <v>120</v>
      </c>
      <c r="I2606" s="267" t="s">
        <v>1007</v>
      </c>
      <c r="J2606" s="35">
        <v>1.0</v>
      </c>
      <c r="K2606" s="185" t="s">
        <v>8696</v>
      </c>
      <c r="L2606" s="35">
        <v>2.0</v>
      </c>
      <c r="M2606" s="35" t="s">
        <v>1011</v>
      </c>
      <c r="N2606" s="4"/>
      <c r="O2606" s="42" t="s">
        <v>1012</v>
      </c>
      <c r="P2606" s="4"/>
      <c r="Q2606" s="249" t="s">
        <v>1013</v>
      </c>
      <c r="R2606" s="249" t="s">
        <v>5232</v>
      </c>
      <c r="S2606" s="249" t="s">
        <v>1015</v>
      </c>
      <c r="T2606" s="249" t="s">
        <v>5233</v>
      </c>
      <c r="U2606" s="53"/>
      <c r="V2606" s="53"/>
      <c r="W2606" s="53"/>
      <c r="X2606" s="53"/>
      <c r="Y2606" s="53"/>
      <c r="Z2606" s="53"/>
      <c r="AA2606" s="53"/>
      <c r="AB2606" s="53"/>
      <c r="AC2606" s="53"/>
      <c r="AD2606" s="53"/>
      <c r="AE2606" s="53"/>
    </row>
    <row r="2607" ht="14.25" customHeight="1">
      <c r="A2607" s="157" t="str">
        <f t="shared" si="5"/>
        <v>191122_B17-T3-9_00D9R_00N0W_M03_S_1</v>
      </c>
      <c r="B2607" s="47" t="s">
        <v>1970</v>
      </c>
      <c r="C2607" s="258" t="s">
        <v>5133</v>
      </c>
      <c r="D2607" s="259" t="s">
        <v>8741</v>
      </c>
      <c r="E2607" s="169">
        <v>7112.0</v>
      </c>
      <c r="F2607" s="195">
        <v>44884.0</v>
      </c>
      <c r="G2607" s="267" t="s">
        <v>5229</v>
      </c>
      <c r="H2607" s="267" t="s">
        <v>120</v>
      </c>
      <c r="I2607" s="267" t="s">
        <v>1007</v>
      </c>
      <c r="J2607" s="35">
        <v>1.0</v>
      </c>
      <c r="K2607" s="185" t="s">
        <v>8696</v>
      </c>
      <c r="L2607" s="35">
        <v>2.0</v>
      </c>
      <c r="M2607" s="35" t="s">
        <v>1011</v>
      </c>
      <c r="N2607" s="4"/>
      <c r="O2607" s="42" t="s">
        <v>1012</v>
      </c>
      <c r="P2607" s="4"/>
      <c r="Q2607" s="249" t="s">
        <v>1013</v>
      </c>
      <c r="R2607" s="249" t="s">
        <v>5232</v>
      </c>
      <c r="S2607" s="249" t="s">
        <v>1015</v>
      </c>
      <c r="T2607" s="249" t="s">
        <v>5233</v>
      </c>
      <c r="U2607" s="53"/>
      <c r="V2607" s="53"/>
      <c r="W2607" s="53"/>
      <c r="X2607" s="53"/>
      <c r="Y2607" s="53"/>
      <c r="Z2607" s="53"/>
      <c r="AA2607" s="53"/>
      <c r="AB2607" s="53"/>
      <c r="AC2607" s="53"/>
      <c r="AD2607" s="53"/>
      <c r="AE2607" s="53"/>
    </row>
    <row r="2608" ht="14.25" customHeight="1">
      <c r="A2608" s="157" t="str">
        <f t="shared" si="5"/>
        <v>191122_B17-T3-10_00D9S_00N0X_M03_S_1</v>
      </c>
      <c r="B2608" s="47" t="s">
        <v>1975</v>
      </c>
      <c r="C2608" s="258" t="s">
        <v>5138</v>
      </c>
      <c r="D2608" s="259" t="s">
        <v>8743</v>
      </c>
      <c r="E2608" s="169">
        <v>2293.0</v>
      </c>
      <c r="F2608" s="195">
        <v>44884.0</v>
      </c>
      <c r="G2608" s="267" t="s">
        <v>5229</v>
      </c>
      <c r="H2608" s="267" t="s">
        <v>120</v>
      </c>
      <c r="I2608" s="267" t="s">
        <v>1007</v>
      </c>
      <c r="J2608" s="35">
        <v>1.0</v>
      </c>
      <c r="K2608" s="185" t="s">
        <v>8696</v>
      </c>
      <c r="L2608" s="35">
        <v>2.0</v>
      </c>
      <c r="M2608" s="35" t="s">
        <v>1011</v>
      </c>
      <c r="N2608" s="4"/>
      <c r="O2608" s="42" t="s">
        <v>1012</v>
      </c>
      <c r="P2608" s="4"/>
      <c r="Q2608" s="249" t="s">
        <v>1013</v>
      </c>
      <c r="R2608" s="249" t="s">
        <v>5232</v>
      </c>
      <c r="S2608" s="249" t="s">
        <v>1015</v>
      </c>
      <c r="T2608" s="249" t="s">
        <v>5233</v>
      </c>
      <c r="U2608" s="53"/>
      <c r="V2608" s="53"/>
      <c r="W2608" s="53"/>
      <c r="X2608" s="53"/>
      <c r="Y2608" s="53"/>
      <c r="Z2608" s="53"/>
      <c r="AA2608" s="53"/>
      <c r="AB2608" s="53"/>
      <c r="AC2608" s="53"/>
      <c r="AD2608" s="53"/>
      <c r="AE2608" s="53"/>
    </row>
    <row r="2609" ht="14.25" customHeight="1">
      <c r="A2609" s="157" t="str">
        <f t="shared" si="5"/>
        <v>191122_B17-T3-11_00D9T_00N0Y_M03_S_1</v>
      </c>
      <c r="B2609" s="47" t="s">
        <v>1978</v>
      </c>
      <c r="C2609" s="258" t="s">
        <v>5142</v>
      </c>
      <c r="D2609" s="259" t="s">
        <v>8745</v>
      </c>
      <c r="E2609" s="169">
        <v>2468.0</v>
      </c>
      <c r="F2609" s="195">
        <v>44884.0</v>
      </c>
      <c r="G2609" s="267" t="s">
        <v>5229</v>
      </c>
      <c r="H2609" s="267" t="s">
        <v>120</v>
      </c>
      <c r="I2609" s="267" t="s">
        <v>1007</v>
      </c>
      <c r="J2609" s="35">
        <v>1.0</v>
      </c>
      <c r="K2609" s="185" t="s">
        <v>8696</v>
      </c>
      <c r="L2609" s="35">
        <v>2.0</v>
      </c>
      <c r="M2609" s="35" t="s">
        <v>1011</v>
      </c>
      <c r="N2609" s="4"/>
      <c r="O2609" s="42" t="s">
        <v>1012</v>
      </c>
      <c r="P2609" s="4"/>
      <c r="Q2609" s="249" t="s">
        <v>1013</v>
      </c>
      <c r="R2609" s="249" t="s">
        <v>5232</v>
      </c>
      <c r="S2609" s="249" t="s">
        <v>1015</v>
      </c>
      <c r="T2609" s="249" t="s">
        <v>5233</v>
      </c>
      <c r="U2609" s="53"/>
      <c r="V2609" s="53"/>
      <c r="W2609" s="53"/>
      <c r="X2609" s="53"/>
      <c r="Y2609" s="53"/>
      <c r="Z2609" s="53"/>
      <c r="AA2609" s="53"/>
      <c r="AB2609" s="53"/>
      <c r="AC2609" s="53"/>
      <c r="AD2609" s="53"/>
      <c r="AE2609" s="53"/>
    </row>
    <row r="2610" ht="14.25" customHeight="1">
      <c r="A2610" s="157" t="str">
        <f t="shared" si="5"/>
        <v>191122_B17-T3-12_00D9U_00N0Z_M03_S_1</v>
      </c>
      <c r="B2610" s="47" t="s">
        <v>1983</v>
      </c>
      <c r="C2610" s="258" t="s">
        <v>5146</v>
      </c>
      <c r="D2610" s="259" t="s">
        <v>8749</v>
      </c>
      <c r="E2610" s="169">
        <v>3281.0</v>
      </c>
      <c r="F2610" s="195">
        <v>44884.0</v>
      </c>
      <c r="G2610" s="267" t="s">
        <v>5229</v>
      </c>
      <c r="H2610" s="267" t="s">
        <v>120</v>
      </c>
      <c r="I2610" s="267" t="s">
        <v>1007</v>
      </c>
      <c r="J2610" s="35">
        <v>1.0</v>
      </c>
      <c r="K2610" s="185" t="s">
        <v>8696</v>
      </c>
      <c r="L2610" s="35">
        <v>2.0</v>
      </c>
      <c r="M2610" s="35" t="s">
        <v>1011</v>
      </c>
      <c r="N2610" s="4"/>
      <c r="O2610" s="42" t="s">
        <v>1012</v>
      </c>
      <c r="P2610" s="4"/>
      <c r="Q2610" s="249" t="s">
        <v>1013</v>
      </c>
      <c r="R2610" s="249" t="s">
        <v>5232</v>
      </c>
      <c r="S2610" s="249" t="s">
        <v>1015</v>
      </c>
      <c r="T2610" s="249" t="s">
        <v>5233</v>
      </c>
      <c r="U2610" s="53"/>
      <c r="V2610" s="53"/>
      <c r="W2610" s="53"/>
      <c r="X2610" s="53"/>
      <c r="Y2610" s="53"/>
      <c r="Z2610" s="53"/>
      <c r="AA2610" s="53"/>
      <c r="AB2610" s="53"/>
      <c r="AC2610" s="53"/>
      <c r="AD2610" s="53"/>
      <c r="AE2610" s="53"/>
    </row>
    <row r="2611" ht="14.25" customHeight="1">
      <c r="A2611" s="157" t="str">
        <f t="shared" si="5"/>
        <v>191122_B17-T3-13_00D9V_00N10_M03_S_1</v>
      </c>
      <c r="B2611" s="47" t="s">
        <v>1986</v>
      </c>
      <c r="C2611" s="258" t="s">
        <v>5153</v>
      </c>
      <c r="D2611" s="259" t="s">
        <v>8754</v>
      </c>
      <c r="E2611" s="169">
        <v>9029.0</v>
      </c>
      <c r="F2611" s="195">
        <v>44884.0</v>
      </c>
      <c r="G2611" s="267" t="s">
        <v>5229</v>
      </c>
      <c r="H2611" s="267" t="s">
        <v>120</v>
      </c>
      <c r="I2611" s="267" t="s">
        <v>1007</v>
      </c>
      <c r="J2611" s="35">
        <v>1.0</v>
      </c>
      <c r="K2611" s="185" t="s">
        <v>8696</v>
      </c>
      <c r="L2611" s="35">
        <v>2.0</v>
      </c>
      <c r="M2611" s="35" t="s">
        <v>1011</v>
      </c>
      <c r="N2611" s="4"/>
      <c r="O2611" s="42" t="s">
        <v>1012</v>
      </c>
      <c r="P2611" s="4"/>
      <c r="Q2611" s="249" t="s">
        <v>1013</v>
      </c>
      <c r="R2611" s="249" t="s">
        <v>5232</v>
      </c>
      <c r="S2611" s="249" t="s">
        <v>1015</v>
      </c>
      <c r="T2611" s="249" t="s">
        <v>5233</v>
      </c>
      <c r="U2611" s="53"/>
      <c r="V2611" s="53"/>
      <c r="W2611" s="53"/>
      <c r="X2611" s="53"/>
      <c r="Y2611" s="53"/>
      <c r="Z2611" s="53"/>
      <c r="AA2611" s="53"/>
      <c r="AB2611" s="53"/>
      <c r="AC2611" s="53"/>
      <c r="AD2611" s="53"/>
      <c r="AE2611" s="53"/>
    </row>
    <row r="2612" ht="14.25" customHeight="1">
      <c r="A2612" s="157" t="str">
        <f t="shared" si="5"/>
        <v>191122_B17-T3-14_00D9W_00N11_M03_S_1</v>
      </c>
      <c r="B2612" s="47" t="s">
        <v>1990</v>
      </c>
      <c r="C2612" s="258" t="s">
        <v>5156</v>
      </c>
      <c r="D2612" s="259" t="s">
        <v>8759</v>
      </c>
      <c r="E2612" s="169">
        <v>2709.0</v>
      </c>
      <c r="F2612" s="195">
        <v>44884.0</v>
      </c>
      <c r="G2612" s="267" t="s">
        <v>5229</v>
      </c>
      <c r="H2612" s="267" t="s">
        <v>120</v>
      </c>
      <c r="I2612" s="267" t="s">
        <v>1007</v>
      </c>
      <c r="J2612" s="35">
        <v>1.0</v>
      </c>
      <c r="K2612" s="185" t="s">
        <v>8696</v>
      </c>
      <c r="L2612" s="35">
        <v>2.0</v>
      </c>
      <c r="M2612" s="35" t="s">
        <v>1011</v>
      </c>
      <c r="N2612" s="4"/>
      <c r="O2612" s="42" t="s">
        <v>1012</v>
      </c>
      <c r="P2612" s="4"/>
      <c r="Q2612" s="249" t="s">
        <v>1013</v>
      </c>
      <c r="R2612" s="249" t="s">
        <v>5232</v>
      </c>
      <c r="S2612" s="249" t="s">
        <v>1015</v>
      </c>
      <c r="T2612" s="249" t="s">
        <v>5233</v>
      </c>
      <c r="U2612" s="53"/>
      <c r="V2612" s="53"/>
      <c r="W2612" s="53"/>
      <c r="X2612" s="53"/>
      <c r="Y2612" s="53"/>
      <c r="Z2612" s="53"/>
      <c r="AA2612" s="53"/>
      <c r="AB2612" s="53"/>
      <c r="AC2612" s="53"/>
      <c r="AD2612" s="53"/>
      <c r="AE2612" s="53"/>
    </row>
    <row r="2613" ht="14.25" customHeight="1">
      <c r="A2613" s="157" t="str">
        <f t="shared" si="5"/>
        <v>191122_B17-T3-15_00D9X_00N12_M03_S_1</v>
      </c>
      <c r="B2613" s="47" t="s">
        <v>1995</v>
      </c>
      <c r="C2613" s="258" t="s">
        <v>5161</v>
      </c>
      <c r="D2613" s="259" t="s">
        <v>8766</v>
      </c>
      <c r="E2613" s="33" t="s">
        <v>154</v>
      </c>
      <c r="F2613" s="195">
        <v>44884.0</v>
      </c>
      <c r="G2613" s="267" t="s">
        <v>5229</v>
      </c>
      <c r="H2613" s="267" t="s">
        <v>120</v>
      </c>
      <c r="I2613" s="267" t="s">
        <v>1007</v>
      </c>
      <c r="J2613" s="35">
        <v>1.0</v>
      </c>
      <c r="K2613" s="185" t="s">
        <v>8696</v>
      </c>
      <c r="L2613" s="35">
        <v>2.0</v>
      </c>
      <c r="M2613" s="35" t="s">
        <v>1011</v>
      </c>
      <c r="N2613" s="4"/>
      <c r="O2613" s="42" t="s">
        <v>1012</v>
      </c>
      <c r="P2613" s="4"/>
      <c r="Q2613" s="249" t="s">
        <v>1013</v>
      </c>
      <c r="R2613" s="249" t="s">
        <v>5232</v>
      </c>
      <c r="S2613" s="249" t="s">
        <v>1015</v>
      </c>
      <c r="T2613" s="249" t="s">
        <v>5233</v>
      </c>
      <c r="U2613" s="53"/>
      <c r="V2613" s="53"/>
      <c r="W2613" s="53"/>
      <c r="X2613" s="53"/>
      <c r="Y2613" s="53"/>
      <c r="Z2613" s="53"/>
      <c r="AA2613" s="53"/>
      <c r="AB2613" s="53"/>
      <c r="AC2613" s="53"/>
      <c r="AD2613" s="53"/>
      <c r="AE2613" s="53"/>
    </row>
    <row r="2614" ht="14.25" customHeight="1">
      <c r="A2614" s="157" t="str">
        <f t="shared" si="5"/>
        <v>191122_B17-T3-16_00D9Y_00N13_M03_S_1</v>
      </c>
      <c r="B2614" s="47" t="s">
        <v>1998</v>
      </c>
      <c r="C2614" s="258" t="s">
        <v>5166</v>
      </c>
      <c r="D2614" s="259" t="s">
        <v>8771</v>
      </c>
      <c r="E2614" s="33" t="s">
        <v>746</v>
      </c>
      <c r="F2614" s="195">
        <v>44884.0</v>
      </c>
      <c r="G2614" s="267" t="s">
        <v>5229</v>
      </c>
      <c r="H2614" s="267" t="s">
        <v>120</v>
      </c>
      <c r="I2614" s="267" t="s">
        <v>1007</v>
      </c>
      <c r="J2614" s="35">
        <v>1.0</v>
      </c>
      <c r="K2614" s="185" t="s">
        <v>8696</v>
      </c>
      <c r="L2614" s="35">
        <v>2.0</v>
      </c>
      <c r="M2614" s="35" t="s">
        <v>1011</v>
      </c>
      <c r="N2614" s="276" t="s">
        <v>8775</v>
      </c>
      <c r="O2614" s="42" t="s">
        <v>4297</v>
      </c>
      <c r="P2614" s="276" t="s">
        <v>6966</v>
      </c>
      <c r="Q2614" s="249" t="s">
        <v>1013</v>
      </c>
      <c r="R2614" s="249" t="s">
        <v>5232</v>
      </c>
      <c r="S2614" s="249" t="s">
        <v>1015</v>
      </c>
      <c r="T2614" s="249" t="s">
        <v>5233</v>
      </c>
      <c r="U2614" s="53"/>
      <c r="V2614" s="53"/>
      <c r="W2614" s="53"/>
      <c r="X2614" s="53"/>
      <c r="Y2614" s="53"/>
      <c r="Z2614" s="53"/>
      <c r="AA2614" s="53"/>
      <c r="AB2614" s="53"/>
      <c r="AC2614" s="53"/>
      <c r="AD2614" s="53"/>
      <c r="AE2614" s="53"/>
    </row>
    <row r="2615" ht="14.25" customHeight="1">
      <c r="A2615" s="157" t="str">
        <f t="shared" si="5"/>
        <v>191125_HEK-QCS_000F2_00N14_M03_S_1</v>
      </c>
      <c r="B2615" s="254" t="s">
        <v>108</v>
      </c>
      <c r="C2615" s="258" t="s">
        <v>8783</v>
      </c>
      <c r="D2615" s="235" t="s">
        <v>109</v>
      </c>
      <c r="E2615" s="235" t="s">
        <v>109</v>
      </c>
      <c r="F2615" s="195">
        <v>45980.0</v>
      </c>
      <c r="G2615" s="267" t="s">
        <v>5229</v>
      </c>
      <c r="H2615" s="267" t="s">
        <v>120</v>
      </c>
      <c r="I2615" s="267" t="s">
        <v>1007</v>
      </c>
      <c r="J2615" s="35">
        <v>1.0</v>
      </c>
      <c r="K2615" s="185" t="s">
        <v>8696</v>
      </c>
      <c r="L2615" s="35">
        <v>2.0</v>
      </c>
      <c r="M2615" s="35" t="s">
        <v>1011</v>
      </c>
      <c r="N2615" s="4"/>
      <c r="O2615" s="33" t="s">
        <v>1012</v>
      </c>
      <c r="P2615" s="4"/>
      <c r="Q2615" s="249" t="s">
        <v>1013</v>
      </c>
      <c r="R2615" s="249" t="s">
        <v>5232</v>
      </c>
      <c r="S2615" s="249" t="s">
        <v>1015</v>
      </c>
      <c r="T2615" s="249" t="s">
        <v>5233</v>
      </c>
      <c r="U2615" s="53"/>
      <c r="V2615" s="53"/>
      <c r="W2615" s="53"/>
      <c r="X2615" s="53"/>
      <c r="Y2615" s="53"/>
      <c r="Z2615" s="53"/>
      <c r="AA2615" s="53"/>
      <c r="AB2615" s="53"/>
      <c r="AC2615" s="53"/>
      <c r="AD2615" s="53"/>
      <c r="AE2615" s="53"/>
    </row>
    <row r="2616" ht="14.25" customHeight="1">
      <c r="A2616" s="157" t="str">
        <f t="shared" si="5"/>
        <v>191125_HEK-QCS_00J8W_00N15_M03_S_1</v>
      </c>
      <c r="B2616" s="154" t="s">
        <v>5768</v>
      </c>
      <c r="C2616" s="258" t="s">
        <v>8790</v>
      </c>
      <c r="D2616" s="235" t="s">
        <v>109</v>
      </c>
      <c r="E2616" s="235" t="s">
        <v>109</v>
      </c>
      <c r="F2616" s="195">
        <v>45980.0</v>
      </c>
      <c r="G2616" s="267" t="s">
        <v>5229</v>
      </c>
      <c r="H2616" s="267" t="s">
        <v>120</v>
      </c>
      <c r="I2616" s="267" t="s">
        <v>1007</v>
      </c>
      <c r="J2616" s="35">
        <v>1.0</v>
      </c>
      <c r="K2616" s="185" t="s">
        <v>8696</v>
      </c>
      <c r="L2616" s="35">
        <v>2.0</v>
      </c>
      <c r="M2616" s="35" t="s">
        <v>1011</v>
      </c>
      <c r="N2616" s="4"/>
      <c r="O2616" s="33" t="s">
        <v>1012</v>
      </c>
      <c r="P2616" s="4"/>
      <c r="Q2616" s="249" t="s">
        <v>1013</v>
      </c>
      <c r="R2616" s="249" t="s">
        <v>5232</v>
      </c>
      <c r="S2616" s="249" t="s">
        <v>1015</v>
      </c>
      <c r="T2616" s="249" t="s">
        <v>5233</v>
      </c>
      <c r="U2616" s="53"/>
      <c r="V2616" s="53"/>
      <c r="W2616" s="53"/>
      <c r="X2616" s="53"/>
      <c r="Y2616" s="53"/>
      <c r="Z2616" s="53"/>
      <c r="AA2616" s="53"/>
      <c r="AB2616" s="53"/>
      <c r="AC2616" s="53"/>
      <c r="AD2616" s="53"/>
      <c r="AE2616" s="53"/>
    </row>
    <row r="2617" ht="14.25" customHeight="1">
      <c r="A2617" s="157" t="str">
        <f t="shared" si="5"/>
        <v>191125_B32-T4-1_00DG7_00N16_M03_S_1</v>
      </c>
      <c r="B2617" s="47" t="s">
        <v>3219</v>
      </c>
      <c r="C2617" s="258" t="s">
        <v>4746</v>
      </c>
      <c r="D2617" s="259" t="s">
        <v>8795</v>
      </c>
      <c r="E2617" s="193">
        <v>2866.0</v>
      </c>
      <c r="F2617" s="195">
        <v>45980.0</v>
      </c>
      <c r="G2617" s="267" t="s">
        <v>5229</v>
      </c>
      <c r="H2617" s="267" t="s">
        <v>120</v>
      </c>
      <c r="I2617" s="267" t="s">
        <v>1007</v>
      </c>
      <c r="J2617" s="35">
        <v>1.0</v>
      </c>
      <c r="K2617" s="185" t="s">
        <v>8696</v>
      </c>
      <c r="L2617" s="35">
        <v>2.0</v>
      </c>
      <c r="M2617" s="35" t="s">
        <v>1011</v>
      </c>
      <c r="N2617" s="4"/>
      <c r="O2617" s="42" t="s">
        <v>1012</v>
      </c>
      <c r="P2617" s="4"/>
      <c r="Q2617" s="249" t="s">
        <v>1013</v>
      </c>
      <c r="R2617" s="249" t="s">
        <v>5232</v>
      </c>
      <c r="S2617" s="249" t="s">
        <v>1015</v>
      </c>
      <c r="T2617" s="249" t="s">
        <v>5233</v>
      </c>
      <c r="U2617" s="53"/>
      <c r="V2617" s="53"/>
      <c r="W2617" s="53"/>
      <c r="X2617" s="53"/>
      <c r="Y2617" s="53"/>
      <c r="Z2617" s="53"/>
      <c r="AA2617" s="53"/>
      <c r="AB2617" s="53"/>
      <c r="AC2617" s="53"/>
      <c r="AD2617" s="53"/>
      <c r="AE2617" s="53"/>
    </row>
    <row r="2618" ht="14.25" customHeight="1">
      <c r="A2618" s="157" t="str">
        <f t="shared" si="5"/>
        <v>191125_B32-T4-2_00DG8_00N17_M03_S_1</v>
      </c>
      <c r="B2618" s="47" t="s">
        <v>3225</v>
      </c>
      <c r="C2618" s="258" t="s">
        <v>4751</v>
      </c>
      <c r="D2618" s="259" t="s">
        <v>8800</v>
      </c>
      <c r="E2618" s="193">
        <v>2341.0</v>
      </c>
      <c r="F2618" s="195">
        <v>45980.0</v>
      </c>
      <c r="G2618" s="267" t="s">
        <v>5229</v>
      </c>
      <c r="H2618" s="267" t="s">
        <v>120</v>
      </c>
      <c r="I2618" s="267" t="s">
        <v>1007</v>
      </c>
      <c r="J2618" s="35">
        <v>1.0</v>
      </c>
      <c r="K2618" s="185" t="s">
        <v>8696</v>
      </c>
      <c r="L2618" s="35">
        <v>2.0</v>
      </c>
      <c r="M2618" s="35" t="s">
        <v>1011</v>
      </c>
      <c r="N2618" s="4"/>
      <c r="O2618" s="42" t="s">
        <v>1012</v>
      </c>
      <c r="P2618" s="4"/>
      <c r="Q2618" s="249" t="s">
        <v>1013</v>
      </c>
      <c r="R2618" s="249" t="s">
        <v>5232</v>
      </c>
      <c r="S2618" s="249" t="s">
        <v>1015</v>
      </c>
      <c r="T2618" s="249" t="s">
        <v>5233</v>
      </c>
      <c r="U2618" s="53"/>
      <c r="V2618" s="53"/>
      <c r="W2618" s="53"/>
      <c r="X2618" s="53"/>
      <c r="Y2618" s="53"/>
      <c r="Z2618" s="53"/>
      <c r="AA2618" s="53"/>
      <c r="AB2618" s="53"/>
      <c r="AC2618" s="53"/>
      <c r="AD2618" s="53"/>
      <c r="AE2618" s="53"/>
    </row>
    <row r="2619" ht="14.25" customHeight="1">
      <c r="A2619" s="157" t="str">
        <f t="shared" si="5"/>
        <v>191125_B32-T4-3_00DG9_00N18_M03_S_1</v>
      </c>
      <c r="B2619" s="47" t="s">
        <v>3229</v>
      </c>
      <c r="C2619" s="258" t="s">
        <v>4756</v>
      </c>
      <c r="D2619" s="259" t="s">
        <v>8807</v>
      </c>
      <c r="E2619" s="193">
        <v>6373.0</v>
      </c>
      <c r="F2619" s="195">
        <v>45980.0</v>
      </c>
      <c r="G2619" s="267" t="s">
        <v>5229</v>
      </c>
      <c r="H2619" s="267" t="s">
        <v>120</v>
      </c>
      <c r="I2619" s="267" t="s">
        <v>1007</v>
      </c>
      <c r="J2619" s="35">
        <v>1.0</v>
      </c>
      <c r="K2619" s="185" t="s">
        <v>8696</v>
      </c>
      <c r="L2619" s="35">
        <v>2.0</v>
      </c>
      <c r="M2619" s="35" t="s">
        <v>1011</v>
      </c>
      <c r="N2619" s="4"/>
      <c r="O2619" s="42" t="s">
        <v>1012</v>
      </c>
      <c r="P2619" s="4"/>
      <c r="Q2619" s="249" t="s">
        <v>1013</v>
      </c>
      <c r="R2619" s="249" t="s">
        <v>5232</v>
      </c>
      <c r="S2619" s="249" t="s">
        <v>1015</v>
      </c>
      <c r="T2619" s="249" t="s">
        <v>5233</v>
      </c>
      <c r="U2619" s="53"/>
      <c r="V2619" s="53"/>
      <c r="W2619" s="53"/>
      <c r="X2619" s="53"/>
      <c r="Y2619" s="53"/>
      <c r="Z2619" s="53"/>
      <c r="AA2619" s="53"/>
      <c r="AB2619" s="53"/>
      <c r="AC2619" s="53"/>
      <c r="AD2619" s="53"/>
      <c r="AE2619" s="53"/>
    </row>
    <row r="2620" ht="14.25" customHeight="1">
      <c r="A2620" s="157" t="str">
        <f t="shared" si="5"/>
        <v>191125_B32-T4-4_00DGA_00N19_M03_S_1</v>
      </c>
      <c r="B2620" s="47" t="s">
        <v>3232</v>
      </c>
      <c r="C2620" s="258" t="s">
        <v>4761</v>
      </c>
      <c r="D2620" s="259" t="s">
        <v>8811</v>
      </c>
      <c r="E2620" s="193">
        <v>7111.0</v>
      </c>
      <c r="F2620" s="195">
        <v>45980.0</v>
      </c>
      <c r="G2620" s="267" t="s">
        <v>5229</v>
      </c>
      <c r="H2620" s="267" t="s">
        <v>120</v>
      </c>
      <c r="I2620" s="267" t="s">
        <v>1007</v>
      </c>
      <c r="J2620" s="35">
        <v>1.0</v>
      </c>
      <c r="K2620" s="185" t="s">
        <v>8696</v>
      </c>
      <c r="L2620" s="35">
        <v>2.0</v>
      </c>
      <c r="M2620" s="35" t="s">
        <v>1011</v>
      </c>
      <c r="N2620" s="4"/>
      <c r="O2620" s="42" t="s">
        <v>1012</v>
      </c>
      <c r="P2620" s="4"/>
      <c r="Q2620" s="249" t="s">
        <v>1013</v>
      </c>
      <c r="R2620" s="249" t="s">
        <v>5232</v>
      </c>
      <c r="S2620" s="249" t="s">
        <v>1015</v>
      </c>
      <c r="T2620" s="249" t="s">
        <v>5233</v>
      </c>
      <c r="U2620" s="53"/>
      <c r="V2620" s="53"/>
      <c r="W2620" s="53"/>
      <c r="X2620" s="53"/>
      <c r="Y2620" s="53"/>
      <c r="Z2620" s="53"/>
      <c r="AA2620" s="53"/>
      <c r="AB2620" s="53"/>
      <c r="AC2620" s="53"/>
      <c r="AD2620" s="53"/>
      <c r="AE2620" s="53"/>
    </row>
    <row r="2621" ht="14.25" customHeight="1">
      <c r="A2621" s="157" t="str">
        <f t="shared" si="5"/>
        <v>191125_B32-T4-5_00DGB_00N1A_M03_S_1</v>
      </c>
      <c r="B2621" s="47" t="s">
        <v>3240</v>
      </c>
      <c r="C2621" s="258" t="s">
        <v>4764</v>
      </c>
      <c r="D2621" s="259" t="s">
        <v>8817</v>
      </c>
      <c r="E2621" s="193">
        <v>3408.0</v>
      </c>
      <c r="F2621" s="195">
        <v>45980.0</v>
      </c>
      <c r="G2621" s="267" t="s">
        <v>5229</v>
      </c>
      <c r="H2621" s="267" t="s">
        <v>120</v>
      </c>
      <c r="I2621" s="267" t="s">
        <v>1007</v>
      </c>
      <c r="J2621" s="35">
        <v>1.0</v>
      </c>
      <c r="K2621" s="185" t="s">
        <v>8696</v>
      </c>
      <c r="L2621" s="35">
        <v>2.0</v>
      </c>
      <c r="M2621" s="35" t="s">
        <v>1011</v>
      </c>
      <c r="N2621" s="4"/>
      <c r="O2621" s="42" t="s">
        <v>1012</v>
      </c>
      <c r="P2621" s="4"/>
      <c r="Q2621" s="249" t="s">
        <v>1013</v>
      </c>
      <c r="R2621" s="249" t="s">
        <v>5232</v>
      </c>
      <c r="S2621" s="249" t="s">
        <v>1015</v>
      </c>
      <c r="T2621" s="249" t="s">
        <v>5233</v>
      </c>
      <c r="U2621" s="53"/>
      <c r="V2621" s="53"/>
      <c r="W2621" s="53"/>
      <c r="X2621" s="53"/>
      <c r="Y2621" s="53"/>
      <c r="Z2621" s="53"/>
      <c r="AA2621" s="53"/>
      <c r="AB2621" s="53"/>
      <c r="AC2621" s="53"/>
      <c r="AD2621" s="53"/>
      <c r="AE2621" s="53"/>
    </row>
    <row r="2622" ht="14.25" customHeight="1">
      <c r="A2622" s="157" t="str">
        <f t="shared" si="5"/>
        <v>191125_B32-T4-6_00DGC_00N1B_M03_S_1</v>
      </c>
      <c r="B2622" s="47" t="s">
        <v>3247</v>
      </c>
      <c r="C2622" s="258" t="s">
        <v>4769</v>
      </c>
      <c r="D2622" s="259" t="s">
        <v>8821</v>
      </c>
      <c r="E2622" s="193">
        <v>2526.0</v>
      </c>
      <c r="F2622" s="195">
        <v>45980.0</v>
      </c>
      <c r="G2622" s="267" t="s">
        <v>5229</v>
      </c>
      <c r="H2622" s="267" t="s">
        <v>120</v>
      </c>
      <c r="I2622" s="267" t="s">
        <v>1007</v>
      </c>
      <c r="J2622" s="35">
        <v>1.0</v>
      </c>
      <c r="K2622" s="185" t="s">
        <v>8696</v>
      </c>
      <c r="L2622" s="35">
        <v>2.0</v>
      </c>
      <c r="M2622" s="35" t="s">
        <v>1011</v>
      </c>
      <c r="N2622" s="4"/>
      <c r="O2622" s="42" t="s">
        <v>1012</v>
      </c>
      <c r="P2622" s="4"/>
      <c r="Q2622" s="249" t="s">
        <v>1013</v>
      </c>
      <c r="R2622" s="249" t="s">
        <v>5232</v>
      </c>
      <c r="S2622" s="249" t="s">
        <v>1015</v>
      </c>
      <c r="T2622" s="249" t="s">
        <v>5233</v>
      </c>
      <c r="U2622" s="53"/>
      <c r="V2622" s="53"/>
      <c r="W2622" s="53"/>
      <c r="X2622" s="53"/>
      <c r="Y2622" s="53"/>
      <c r="Z2622" s="53"/>
      <c r="AA2622" s="53"/>
      <c r="AB2622" s="53"/>
      <c r="AC2622" s="53"/>
      <c r="AD2622" s="53"/>
      <c r="AE2622" s="53"/>
    </row>
    <row r="2623" ht="14.25" customHeight="1">
      <c r="A2623" s="157" t="str">
        <f t="shared" si="5"/>
        <v>191125_B32-T4-7_00DGD_00N1C_M03_S_1</v>
      </c>
      <c r="B2623" s="47" t="s">
        <v>3253</v>
      </c>
      <c r="C2623" s="258" t="s">
        <v>4774</v>
      </c>
      <c r="D2623" s="259" t="s">
        <v>8824</v>
      </c>
      <c r="E2623" s="193">
        <v>2116.0</v>
      </c>
      <c r="F2623" s="195">
        <v>45980.0</v>
      </c>
      <c r="G2623" s="267" t="s">
        <v>5229</v>
      </c>
      <c r="H2623" s="267" t="s">
        <v>120</v>
      </c>
      <c r="I2623" s="267" t="s">
        <v>1007</v>
      </c>
      <c r="J2623" s="35">
        <v>1.0</v>
      </c>
      <c r="K2623" s="185" t="s">
        <v>8696</v>
      </c>
      <c r="L2623" s="35">
        <v>2.0</v>
      </c>
      <c r="M2623" s="35" t="s">
        <v>1011</v>
      </c>
      <c r="N2623" s="4"/>
      <c r="O2623" s="42" t="s">
        <v>1012</v>
      </c>
      <c r="P2623" s="4"/>
      <c r="Q2623" s="249" t="s">
        <v>1013</v>
      </c>
      <c r="R2623" s="249" t="s">
        <v>5232</v>
      </c>
      <c r="S2623" s="249" t="s">
        <v>1015</v>
      </c>
      <c r="T2623" s="249" t="s">
        <v>5233</v>
      </c>
      <c r="U2623" s="53"/>
      <c r="V2623" s="53"/>
      <c r="W2623" s="53"/>
      <c r="X2623" s="53"/>
      <c r="Y2623" s="53"/>
      <c r="Z2623" s="53"/>
      <c r="AA2623" s="53"/>
      <c r="AB2623" s="53"/>
      <c r="AC2623" s="53"/>
      <c r="AD2623" s="53"/>
      <c r="AE2623" s="53"/>
    </row>
    <row r="2624" ht="14.25" customHeight="1">
      <c r="A2624" s="157" t="str">
        <f t="shared" si="5"/>
        <v>191125_B32-T4-8_00DGE_00N1D_M03_S_1</v>
      </c>
      <c r="B2624" s="47" t="s">
        <v>3260</v>
      </c>
      <c r="C2624" s="258" t="s">
        <v>4777</v>
      </c>
      <c r="D2624" s="259" t="s">
        <v>8828</v>
      </c>
      <c r="E2624" s="193">
        <v>3244.0</v>
      </c>
      <c r="F2624" s="195">
        <v>45980.0</v>
      </c>
      <c r="G2624" s="267" t="s">
        <v>5229</v>
      </c>
      <c r="H2624" s="267" t="s">
        <v>120</v>
      </c>
      <c r="I2624" s="267" t="s">
        <v>1007</v>
      </c>
      <c r="J2624" s="35">
        <v>1.0</v>
      </c>
      <c r="K2624" s="185" t="s">
        <v>8696</v>
      </c>
      <c r="L2624" s="35">
        <v>2.0</v>
      </c>
      <c r="M2624" s="35" t="s">
        <v>1011</v>
      </c>
      <c r="N2624" s="4"/>
      <c r="O2624" s="42" t="s">
        <v>1012</v>
      </c>
      <c r="P2624" s="4"/>
      <c r="Q2624" s="249" t="s">
        <v>1013</v>
      </c>
      <c r="R2624" s="249" t="s">
        <v>5232</v>
      </c>
      <c r="S2624" s="249" t="s">
        <v>1015</v>
      </c>
      <c r="T2624" s="249" t="s">
        <v>5233</v>
      </c>
      <c r="U2624" s="53"/>
      <c r="V2624" s="53"/>
      <c r="W2624" s="53"/>
      <c r="X2624" s="53"/>
      <c r="Y2624" s="53"/>
      <c r="Z2624" s="53"/>
      <c r="AA2624" s="53"/>
      <c r="AB2624" s="53"/>
      <c r="AC2624" s="53"/>
      <c r="AD2624" s="53"/>
      <c r="AE2624" s="53"/>
    </row>
    <row r="2625" ht="14.25" customHeight="1">
      <c r="A2625" s="157" t="str">
        <f t="shared" si="5"/>
        <v>191125_B32-T4-9_00DGF_00N1E_M03_S_1</v>
      </c>
      <c r="B2625" s="47" t="s">
        <v>3265</v>
      </c>
      <c r="C2625" s="258" t="s">
        <v>4782</v>
      </c>
      <c r="D2625" s="259" t="s">
        <v>8830</v>
      </c>
      <c r="E2625" s="193">
        <v>6550.0</v>
      </c>
      <c r="F2625" s="195">
        <v>45980.0</v>
      </c>
      <c r="G2625" s="267" t="s">
        <v>5229</v>
      </c>
      <c r="H2625" s="267" t="s">
        <v>120</v>
      </c>
      <c r="I2625" s="267" t="s">
        <v>1007</v>
      </c>
      <c r="J2625" s="35">
        <v>1.0</v>
      </c>
      <c r="K2625" s="185" t="s">
        <v>8696</v>
      </c>
      <c r="L2625" s="35">
        <v>2.0</v>
      </c>
      <c r="M2625" s="35" t="s">
        <v>1011</v>
      </c>
      <c r="N2625" s="4"/>
      <c r="O2625" s="42" t="s">
        <v>1012</v>
      </c>
      <c r="P2625" s="4"/>
      <c r="Q2625" s="249" t="s">
        <v>1013</v>
      </c>
      <c r="R2625" s="249" t="s">
        <v>5232</v>
      </c>
      <c r="S2625" s="249" t="s">
        <v>1015</v>
      </c>
      <c r="T2625" s="249" t="s">
        <v>5233</v>
      </c>
      <c r="U2625" s="53"/>
      <c r="V2625" s="53"/>
      <c r="W2625" s="53"/>
      <c r="X2625" s="53"/>
      <c r="Y2625" s="53"/>
      <c r="Z2625" s="53"/>
      <c r="AA2625" s="53"/>
      <c r="AB2625" s="53"/>
      <c r="AC2625" s="53"/>
      <c r="AD2625" s="53"/>
      <c r="AE2625" s="53"/>
    </row>
    <row r="2626" ht="14.25" customHeight="1">
      <c r="A2626" s="157" t="str">
        <f t="shared" si="5"/>
        <v>191125_B32-T4-10_00DGG_00N1F_M03_S_1</v>
      </c>
      <c r="B2626" s="47" t="s">
        <v>3271</v>
      </c>
      <c r="C2626" s="258" t="s">
        <v>4786</v>
      </c>
      <c r="D2626" s="259" t="s">
        <v>8833</v>
      </c>
      <c r="E2626" s="193">
        <v>8257.0</v>
      </c>
      <c r="F2626" s="195">
        <v>45980.0</v>
      </c>
      <c r="G2626" s="267" t="s">
        <v>5229</v>
      </c>
      <c r="H2626" s="267" t="s">
        <v>120</v>
      </c>
      <c r="I2626" s="267" t="s">
        <v>1007</v>
      </c>
      <c r="J2626" s="35">
        <v>1.0</v>
      </c>
      <c r="K2626" s="185" t="s">
        <v>8696</v>
      </c>
      <c r="L2626" s="35">
        <v>2.0</v>
      </c>
      <c r="M2626" s="35" t="s">
        <v>1011</v>
      </c>
      <c r="N2626" s="4"/>
      <c r="O2626" s="42" t="s">
        <v>1012</v>
      </c>
      <c r="P2626" s="4"/>
      <c r="Q2626" s="249" t="s">
        <v>1013</v>
      </c>
      <c r="R2626" s="249" t="s">
        <v>5232</v>
      </c>
      <c r="S2626" s="249" t="s">
        <v>1015</v>
      </c>
      <c r="T2626" s="249" t="s">
        <v>5233</v>
      </c>
      <c r="U2626" s="53"/>
      <c r="V2626" s="53"/>
      <c r="W2626" s="53"/>
      <c r="X2626" s="53"/>
      <c r="Y2626" s="53"/>
      <c r="Z2626" s="53"/>
      <c r="AA2626" s="53"/>
      <c r="AB2626" s="53"/>
      <c r="AC2626" s="53"/>
      <c r="AD2626" s="53"/>
      <c r="AE2626" s="53"/>
    </row>
    <row r="2627" ht="14.25" customHeight="1">
      <c r="A2627" s="157" t="str">
        <f t="shared" si="5"/>
        <v>191125_B32-T4-11_00DGH_00N1G_M03_S_1</v>
      </c>
      <c r="B2627" s="47" t="s">
        <v>3278</v>
      </c>
      <c r="C2627" s="258" t="s">
        <v>4791</v>
      </c>
      <c r="D2627" s="259" t="s">
        <v>8835</v>
      </c>
      <c r="E2627" s="193">
        <v>5570.0</v>
      </c>
      <c r="F2627" s="195">
        <v>45980.0</v>
      </c>
      <c r="G2627" s="267" t="s">
        <v>5229</v>
      </c>
      <c r="H2627" s="267" t="s">
        <v>120</v>
      </c>
      <c r="I2627" s="267" t="s">
        <v>1007</v>
      </c>
      <c r="J2627" s="35">
        <v>1.0</v>
      </c>
      <c r="K2627" s="185" t="s">
        <v>8696</v>
      </c>
      <c r="L2627" s="35">
        <v>2.0</v>
      </c>
      <c r="M2627" s="35" t="s">
        <v>1011</v>
      </c>
      <c r="N2627" s="4"/>
      <c r="O2627" s="42" t="s">
        <v>1012</v>
      </c>
      <c r="P2627" s="4"/>
      <c r="Q2627" s="249" t="s">
        <v>1013</v>
      </c>
      <c r="R2627" s="249" t="s">
        <v>5232</v>
      </c>
      <c r="S2627" s="249" t="s">
        <v>1015</v>
      </c>
      <c r="T2627" s="249" t="s">
        <v>5233</v>
      </c>
      <c r="U2627" s="53"/>
      <c r="V2627" s="53"/>
      <c r="W2627" s="53"/>
      <c r="X2627" s="53"/>
      <c r="Y2627" s="53"/>
      <c r="Z2627" s="53"/>
      <c r="AA2627" s="53"/>
      <c r="AB2627" s="53"/>
      <c r="AC2627" s="53"/>
      <c r="AD2627" s="53"/>
      <c r="AE2627" s="53"/>
    </row>
    <row r="2628" ht="14.25" customHeight="1">
      <c r="A2628" s="157" t="str">
        <f t="shared" si="5"/>
        <v>191125_B32-T4-12_00DGI_00N1H_M03_S_1</v>
      </c>
      <c r="B2628" s="47" t="s">
        <v>3283</v>
      </c>
      <c r="C2628" s="258" t="s">
        <v>4794</v>
      </c>
      <c r="D2628" s="259" t="s">
        <v>8838</v>
      </c>
      <c r="E2628" s="193">
        <v>8091.0</v>
      </c>
      <c r="F2628" s="195">
        <v>45980.0</v>
      </c>
      <c r="G2628" s="267" t="s">
        <v>5229</v>
      </c>
      <c r="H2628" s="267" t="s">
        <v>120</v>
      </c>
      <c r="I2628" s="267" t="s">
        <v>1007</v>
      </c>
      <c r="J2628" s="35">
        <v>1.0</v>
      </c>
      <c r="K2628" s="185" t="s">
        <v>8696</v>
      </c>
      <c r="L2628" s="35">
        <v>2.0</v>
      </c>
      <c r="M2628" s="35" t="s">
        <v>1011</v>
      </c>
      <c r="N2628" s="4"/>
      <c r="O2628" s="42" t="s">
        <v>1012</v>
      </c>
      <c r="P2628" s="4"/>
      <c r="Q2628" s="249" t="s">
        <v>1013</v>
      </c>
      <c r="R2628" s="249" t="s">
        <v>5232</v>
      </c>
      <c r="S2628" s="249" t="s">
        <v>1015</v>
      </c>
      <c r="T2628" s="249" t="s">
        <v>5233</v>
      </c>
      <c r="U2628" s="53"/>
      <c r="V2628" s="53"/>
      <c r="W2628" s="53"/>
      <c r="X2628" s="53"/>
      <c r="Y2628" s="53"/>
      <c r="Z2628" s="53"/>
      <c r="AA2628" s="53"/>
      <c r="AB2628" s="53"/>
      <c r="AC2628" s="53"/>
      <c r="AD2628" s="53"/>
      <c r="AE2628" s="53"/>
    </row>
    <row r="2629" ht="14.25" customHeight="1">
      <c r="A2629" s="157" t="str">
        <f t="shared" si="5"/>
        <v>191125_B32-T4-13_00DGJ_00N1I_M03_S_1</v>
      </c>
      <c r="B2629" s="47" t="s">
        <v>3289</v>
      </c>
      <c r="C2629" s="258" t="s">
        <v>4800</v>
      </c>
      <c r="D2629" s="259" t="s">
        <v>8840</v>
      </c>
      <c r="E2629" s="193">
        <v>3497.0</v>
      </c>
      <c r="F2629" s="195">
        <v>45980.0</v>
      </c>
      <c r="G2629" s="267" t="s">
        <v>5229</v>
      </c>
      <c r="H2629" s="267" t="s">
        <v>120</v>
      </c>
      <c r="I2629" s="267" t="s">
        <v>1007</v>
      </c>
      <c r="J2629" s="35">
        <v>1.0</v>
      </c>
      <c r="K2629" s="185" t="s">
        <v>8696</v>
      </c>
      <c r="L2629" s="35">
        <v>2.0</v>
      </c>
      <c r="M2629" s="35" t="s">
        <v>1011</v>
      </c>
      <c r="N2629" s="4"/>
      <c r="O2629" s="42" t="s">
        <v>1012</v>
      </c>
      <c r="P2629" s="4"/>
      <c r="Q2629" s="249" t="s">
        <v>1013</v>
      </c>
      <c r="R2629" s="249" t="s">
        <v>5232</v>
      </c>
      <c r="S2629" s="249" t="s">
        <v>1015</v>
      </c>
      <c r="T2629" s="249" t="s">
        <v>5233</v>
      </c>
      <c r="U2629" s="53"/>
      <c r="V2629" s="53"/>
      <c r="W2629" s="53"/>
      <c r="X2629" s="53"/>
      <c r="Y2629" s="53"/>
      <c r="Z2629" s="53"/>
      <c r="AA2629" s="53"/>
      <c r="AB2629" s="53"/>
      <c r="AC2629" s="53"/>
      <c r="AD2629" s="53"/>
      <c r="AE2629" s="53"/>
    </row>
    <row r="2630" ht="14.25" customHeight="1">
      <c r="A2630" s="157" t="str">
        <f t="shared" si="5"/>
        <v>191125_B32-T4-14_00DGK_00N1J_M03_S_1</v>
      </c>
      <c r="B2630" s="47" t="s">
        <v>3294</v>
      </c>
      <c r="C2630" s="258" t="s">
        <v>4803</v>
      </c>
      <c r="D2630" s="259" t="s">
        <v>8843</v>
      </c>
      <c r="E2630" s="193">
        <v>6450.0</v>
      </c>
      <c r="F2630" s="195">
        <v>45980.0</v>
      </c>
      <c r="G2630" s="267" t="s">
        <v>5229</v>
      </c>
      <c r="H2630" s="267" t="s">
        <v>120</v>
      </c>
      <c r="I2630" s="267" t="s">
        <v>1007</v>
      </c>
      <c r="J2630" s="35">
        <v>1.0</v>
      </c>
      <c r="K2630" s="185" t="s">
        <v>8696</v>
      </c>
      <c r="L2630" s="35">
        <v>2.0</v>
      </c>
      <c r="M2630" s="35" t="s">
        <v>1011</v>
      </c>
      <c r="N2630" s="4"/>
      <c r="O2630" s="42" t="s">
        <v>1012</v>
      </c>
      <c r="P2630" s="4"/>
      <c r="Q2630" s="249" t="s">
        <v>1013</v>
      </c>
      <c r="R2630" s="249" t="s">
        <v>5232</v>
      </c>
      <c r="S2630" s="249" t="s">
        <v>1015</v>
      </c>
      <c r="T2630" s="249" t="s">
        <v>5233</v>
      </c>
      <c r="U2630" s="53"/>
      <c r="V2630" s="53"/>
      <c r="W2630" s="53"/>
      <c r="X2630" s="53"/>
      <c r="Y2630" s="53"/>
      <c r="Z2630" s="53"/>
      <c r="AA2630" s="53"/>
      <c r="AB2630" s="53"/>
      <c r="AC2630" s="53"/>
      <c r="AD2630" s="53"/>
      <c r="AE2630" s="53"/>
    </row>
    <row r="2631" ht="14.25" customHeight="1">
      <c r="A2631" s="157" t="str">
        <f t="shared" si="5"/>
        <v>191125_B32-T4-15_00DGL_00N1K_M03_S_1</v>
      </c>
      <c r="B2631" s="47" t="s">
        <v>3301</v>
      </c>
      <c r="C2631" s="258" t="s">
        <v>4808</v>
      </c>
      <c r="D2631" s="259" t="s">
        <v>8846</v>
      </c>
      <c r="E2631" s="33" t="s">
        <v>154</v>
      </c>
      <c r="F2631" s="195">
        <v>45980.0</v>
      </c>
      <c r="G2631" s="267" t="s">
        <v>5229</v>
      </c>
      <c r="H2631" s="267" t="s">
        <v>120</v>
      </c>
      <c r="I2631" s="267" t="s">
        <v>1007</v>
      </c>
      <c r="J2631" s="35">
        <v>1.0</v>
      </c>
      <c r="K2631" s="185" t="s">
        <v>8696</v>
      </c>
      <c r="L2631" s="35">
        <v>2.0</v>
      </c>
      <c r="M2631" s="35" t="s">
        <v>1011</v>
      </c>
      <c r="N2631" s="4"/>
      <c r="O2631" s="42" t="s">
        <v>1012</v>
      </c>
      <c r="P2631" s="4"/>
      <c r="Q2631" s="249" t="s">
        <v>1013</v>
      </c>
      <c r="R2631" s="249" t="s">
        <v>5232</v>
      </c>
      <c r="S2631" s="249" t="s">
        <v>1015</v>
      </c>
      <c r="T2631" s="249" t="s">
        <v>5233</v>
      </c>
      <c r="U2631" s="53"/>
      <c r="V2631" s="53"/>
      <c r="W2631" s="53"/>
      <c r="X2631" s="53"/>
      <c r="Y2631" s="53"/>
      <c r="Z2631" s="53"/>
      <c r="AA2631" s="53"/>
      <c r="AB2631" s="53"/>
      <c r="AC2631" s="53"/>
      <c r="AD2631" s="53"/>
      <c r="AE2631" s="53"/>
    </row>
    <row r="2632" ht="14.25" customHeight="1">
      <c r="A2632" s="157" t="str">
        <f t="shared" si="5"/>
        <v>191125_B32-T4-16_00DGM_00N1L_M03_S_1</v>
      </c>
      <c r="B2632" s="47" t="s">
        <v>3306</v>
      </c>
      <c r="C2632" s="258" t="s">
        <v>4814</v>
      </c>
      <c r="D2632" s="259" t="s">
        <v>8848</v>
      </c>
      <c r="E2632" s="33" t="s">
        <v>812</v>
      </c>
      <c r="F2632" s="195">
        <v>45980.0</v>
      </c>
      <c r="G2632" s="267" t="s">
        <v>5229</v>
      </c>
      <c r="H2632" s="267" t="s">
        <v>120</v>
      </c>
      <c r="I2632" s="267" t="s">
        <v>1007</v>
      </c>
      <c r="J2632" s="35">
        <v>1.0</v>
      </c>
      <c r="K2632" s="185" t="s">
        <v>8696</v>
      </c>
      <c r="L2632" s="35">
        <v>2.0</v>
      </c>
      <c r="M2632" s="35" t="s">
        <v>1011</v>
      </c>
      <c r="N2632" s="4"/>
      <c r="O2632" s="42" t="s">
        <v>1012</v>
      </c>
      <c r="P2632" s="4"/>
      <c r="Q2632" s="249" t="s">
        <v>1013</v>
      </c>
      <c r="R2632" s="249" t="s">
        <v>5232</v>
      </c>
      <c r="S2632" s="249" t="s">
        <v>1015</v>
      </c>
      <c r="T2632" s="249" t="s">
        <v>5233</v>
      </c>
      <c r="U2632" s="53"/>
      <c r="V2632" s="53"/>
      <c r="W2632" s="53"/>
      <c r="X2632" s="53"/>
      <c r="Y2632" s="53"/>
      <c r="Z2632" s="53"/>
      <c r="AA2632" s="53"/>
      <c r="AB2632" s="53"/>
      <c r="AC2632" s="53"/>
      <c r="AD2632" s="53"/>
      <c r="AE2632" s="53"/>
    </row>
    <row r="2633" ht="14.25" customHeight="1">
      <c r="A2633" s="157" t="str">
        <f t="shared" si="5"/>
        <v>191126_HEK-QCS_000F2_00N2E_M03_S_1</v>
      </c>
      <c r="B2633" s="254" t="s">
        <v>108</v>
      </c>
      <c r="C2633" s="258" t="s">
        <v>8851</v>
      </c>
      <c r="D2633" s="235" t="s">
        <v>109</v>
      </c>
      <c r="E2633" s="235" t="s">
        <v>109</v>
      </c>
      <c r="F2633" s="195">
        <v>46345.0</v>
      </c>
      <c r="G2633" s="267" t="s">
        <v>5229</v>
      </c>
      <c r="H2633" s="267" t="s">
        <v>120</v>
      </c>
      <c r="I2633" s="267" t="s">
        <v>1007</v>
      </c>
      <c r="J2633" s="35">
        <v>1.0</v>
      </c>
      <c r="K2633" s="185" t="s">
        <v>8696</v>
      </c>
      <c r="L2633" s="35">
        <v>2.0</v>
      </c>
      <c r="M2633" s="35" t="s">
        <v>1011</v>
      </c>
      <c r="N2633" s="4"/>
      <c r="O2633" s="33" t="s">
        <v>1012</v>
      </c>
      <c r="P2633" s="4"/>
      <c r="Q2633" s="249" t="s">
        <v>1013</v>
      </c>
      <c r="R2633" s="249" t="s">
        <v>5232</v>
      </c>
      <c r="S2633" s="249" t="s">
        <v>1015</v>
      </c>
      <c r="T2633" s="249" t="s">
        <v>5233</v>
      </c>
      <c r="U2633" s="53"/>
      <c r="V2633" s="53"/>
      <c r="W2633" s="53"/>
      <c r="X2633" s="53"/>
      <c r="Y2633" s="53"/>
      <c r="Z2633" s="53"/>
      <c r="AA2633" s="53"/>
      <c r="AB2633" s="53"/>
      <c r="AC2633" s="53"/>
      <c r="AD2633" s="53"/>
      <c r="AE2633" s="53"/>
    </row>
    <row r="2634" ht="14.25" customHeight="1">
      <c r="A2634" s="157" t="str">
        <f t="shared" si="5"/>
        <v>191126_HEK-QCS_00J8W_00N2F_M03_S_1</v>
      </c>
      <c r="B2634" s="154" t="s">
        <v>5768</v>
      </c>
      <c r="C2634" s="258" t="s">
        <v>8853</v>
      </c>
      <c r="D2634" s="235" t="s">
        <v>109</v>
      </c>
      <c r="E2634" s="235" t="s">
        <v>109</v>
      </c>
      <c r="F2634" s="195">
        <v>46345.0</v>
      </c>
      <c r="G2634" s="267" t="s">
        <v>5229</v>
      </c>
      <c r="H2634" s="267" t="s">
        <v>120</v>
      </c>
      <c r="I2634" s="267" t="s">
        <v>1007</v>
      </c>
      <c r="J2634" s="35">
        <v>1.0</v>
      </c>
      <c r="K2634" s="185" t="s">
        <v>8696</v>
      </c>
      <c r="L2634" s="35">
        <v>2.0</v>
      </c>
      <c r="M2634" s="35" t="s">
        <v>1011</v>
      </c>
      <c r="N2634" s="4"/>
      <c r="O2634" s="33" t="s">
        <v>1012</v>
      </c>
      <c r="P2634" s="4"/>
      <c r="Q2634" s="249" t="s">
        <v>1013</v>
      </c>
      <c r="R2634" s="249" t="s">
        <v>5232</v>
      </c>
      <c r="S2634" s="249" t="s">
        <v>1015</v>
      </c>
      <c r="T2634" s="249" t="s">
        <v>5233</v>
      </c>
      <c r="U2634" s="53"/>
      <c r="V2634" s="53"/>
      <c r="W2634" s="53"/>
      <c r="X2634" s="53"/>
      <c r="Y2634" s="53"/>
      <c r="Z2634" s="53"/>
      <c r="AA2634" s="53"/>
      <c r="AB2634" s="53"/>
      <c r="AC2634" s="53"/>
      <c r="AD2634" s="53"/>
      <c r="AE2634" s="53"/>
    </row>
    <row r="2635" ht="14.25" customHeight="1">
      <c r="A2635" s="157" t="str">
        <f t="shared" si="5"/>
        <v>191126_B25-T3-1_00DD3_00N2G_M03_S_1</v>
      </c>
      <c r="B2635" s="47" t="s">
        <v>2287</v>
      </c>
      <c r="C2635" s="47" t="s">
        <v>2293</v>
      </c>
      <c r="D2635" s="259" t="s">
        <v>8856</v>
      </c>
      <c r="E2635" s="182">
        <v>5571.0</v>
      </c>
      <c r="F2635" s="195">
        <v>46345.0</v>
      </c>
      <c r="G2635" s="267" t="s">
        <v>5229</v>
      </c>
      <c r="H2635" s="267" t="s">
        <v>120</v>
      </c>
      <c r="I2635" s="267" t="s">
        <v>1007</v>
      </c>
      <c r="J2635" s="35">
        <v>1.0</v>
      </c>
      <c r="K2635" s="185" t="s">
        <v>8696</v>
      </c>
      <c r="L2635" s="35">
        <v>2.0</v>
      </c>
      <c r="M2635" s="35" t="s">
        <v>1011</v>
      </c>
      <c r="N2635" s="4"/>
      <c r="O2635" s="42" t="s">
        <v>1012</v>
      </c>
      <c r="P2635" s="4"/>
      <c r="Q2635" s="249" t="s">
        <v>1013</v>
      </c>
      <c r="R2635" s="249" t="s">
        <v>5232</v>
      </c>
      <c r="S2635" s="249" t="s">
        <v>1015</v>
      </c>
      <c r="T2635" s="249" t="s">
        <v>5233</v>
      </c>
      <c r="U2635" s="53"/>
      <c r="V2635" s="53"/>
      <c r="W2635" s="53"/>
      <c r="X2635" s="53"/>
      <c r="Y2635" s="53"/>
      <c r="Z2635" s="53"/>
      <c r="AA2635" s="53"/>
      <c r="AB2635" s="53"/>
      <c r="AC2635" s="53"/>
      <c r="AD2635" s="53"/>
      <c r="AE2635" s="53"/>
    </row>
    <row r="2636" ht="14.25" customHeight="1">
      <c r="A2636" s="157" t="str">
        <f t="shared" si="5"/>
        <v>191126_B25-T3-2_00DD4_00N2H_M03_S_1</v>
      </c>
      <c r="B2636" s="47" t="s">
        <v>2294</v>
      </c>
      <c r="C2636" s="47" t="s">
        <v>2298</v>
      </c>
      <c r="D2636" s="259" t="s">
        <v>8860</v>
      </c>
      <c r="E2636" s="182">
        <v>9129.0</v>
      </c>
      <c r="F2636" s="195">
        <v>46345.0</v>
      </c>
      <c r="G2636" s="267" t="s">
        <v>5229</v>
      </c>
      <c r="H2636" s="267" t="s">
        <v>120</v>
      </c>
      <c r="I2636" s="267" t="s">
        <v>1007</v>
      </c>
      <c r="J2636" s="35">
        <v>1.0</v>
      </c>
      <c r="K2636" s="185" t="s">
        <v>8696</v>
      </c>
      <c r="L2636" s="35">
        <v>2.0</v>
      </c>
      <c r="M2636" s="35" t="s">
        <v>1011</v>
      </c>
      <c r="N2636" s="4"/>
      <c r="O2636" s="42" t="s">
        <v>1012</v>
      </c>
      <c r="P2636" s="4"/>
      <c r="Q2636" s="249" t="s">
        <v>1013</v>
      </c>
      <c r="R2636" s="249" t="s">
        <v>5232</v>
      </c>
      <c r="S2636" s="249" t="s">
        <v>1015</v>
      </c>
      <c r="T2636" s="249" t="s">
        <v>5233</v>
      </c>
      <c r="U2636" s="53"/>
      <c r="V2636" s="53"/>
      <c r="W2636" s="53"/>
      <c r="X2636" s="53"/>
      <c r="Y2636" s="53"/>
      <c r="Z2636" s="53"/>
      <c r="AA2636" s="53"/>
      <c r="AB2636" s="53"/>
      <c r="AC2636" s="53"/>
      <c r="AD2636" s="53"/>
      <c r="AE2636" s="53"/>
    </row>
    <row r="2637" ht="14.25" customHeight="1">
      <c r="A2637" s="157" t="str">
        <f t="shared" si="5"/>
        <v>191126_B25-T3-3_00DD5_00N2I_M03_S_1</v>
      </c>
      <c r="B2637" s="47" t="s">
        <v>2299</v>
      </c>
      <c r="C2637" s="47" t="s">
        <v>2302</v>
      </c>
      <c r="D2637" s="259" t="s">
        <v>8864</v>
      </c>
      <c r="E2637" s="182">
        <v>3034.0</v>
      </c>
      <c r="F2637" s="195">
        <v>46345.0</v>
      </c>
      <c r="G2637" s="267" t="s">
        <v>5229</v>
      </c>
      <c r="H2637" s="267" t="s">
        <v>120</v>
      </c>
      <c r="I2637" s="267" t="s">
        <v>1007</v>
      </c>
      <c r="J2637" s="35">
        <v>1.0</v>
      </c>
      <c r="K2637" s="185" t="s">
        <v>8696</v>
      </c>
      <c r="L2637" s="35">
        <v>2.0</v>
      </c>
      <c r="M2637" s="35" t="s">
        <v>1011</v>
      </c>
      <c r="N2637" s="4"/>
      <c r="O2637" s="42" t="s">
        <v>1012</v>
      </c>
      <c r="P2637" s="4"/>
      <c r="Q2637" s="249" t="s">
        <v>1013</v>
      </c>
      <c r="R2637" s="249" t="s">
        <v>5232</v>
      </c>
      <c r="S2637" s="249" t="s">
        <v>1015</v>
      </c>
      <c r="T2637" s="249" t="s">
        <v>5233</v>
      </c>
      <c r="U2637" s="53"/>
      <c r="V2637" s="53"/>
      <c r="W2637" s="53"/>
      <c r="X2637" s="53"/>
      <c r="Y2637" s="53"/>
      <c r="Z2637" s="53"/>
      <c r="AA2637" s="53"/>
      <c r="AB2637" s="53"/>
      <c r="AC2637" s="53"/>
      <c r="AD2637" s="53"/>
      <c r="AE2637" s="53"/>
    </row>
    <row r="2638" ht="14.25" customHeight="1">
      <c r="A2638" s="157" t="str">
        <f t="shared" si="5"/>
        <v>191126_B25-T3-4_00DD6_00N2J_M03_S_1</v>
      </c>
      <c r="B2638" s="47" t="s">
        <v>2304</v>
      </c>
      <c r="C2638" s="47" t="s">
        <v>2307</v>
      </c>
      <c r="D2638" s="259" t="s">
        <v>8867</v>
      </c>
      <c r="E2638" s="182">
        <v>2655.0</v>
      </c>
      <c r="F2638" s="195">
        <v>46345.0</v>
      </c>
      <c r="G2638" s="267" t="s">
        <v>5229</v>
      </c>
      <c r="H2638" s="267" t="s">
        <v>120</v>
      </c>
      <c r="I2638" s="267" t="s">
        <v>1007</v>
      </c>
      <c r="J2638" s="35">
        <v>1.0</v>
      </c>
      <c r="K2638" s="185" t="s">
        <v>8696</v>
      </c>
      <c r="L2638" s="35">
        <v>2.0</v>
      </c>
      <c r="M2638" s="35" t="s">
        <v>1011</v>
      </c>
      <c r="N2638" s="4"/>
      <c r="O2638" s="42" t="s">
        <v>1012</v>
      </c>
      <c r="P2638" s="4"/>
      <c r="Q2638" s="249" t="s">
        <v>1013</v>
      </c>
      <c r="R2638" s="249" t="s">
        <v>5232</v>
      </c>
      <c r="S2638" s="249" t="s">
        <v>1015</v>
      </c>
      <c r="T2638" s="249" t="s">
        <v>5233</v>
      </c>
      <c r="U2638" s="53"/>
      <c r="V2638" s="53"/>
      <c r="W2638" s="53"/>
      <c r="X2638" s="53"/>
      <c r="Y2638" s="53"/>
      <c r="Z2638" s="53"/>
      <c r="AA2638" s="53"/>
      <c r="AB2638" s="53"/>
      <c r="AC2638" s="53"/>
      <c r="AD2638" s="53"/>
      <c r="AE2638" s="53"/>
    </row>
    <row r="2639" ht="14.25" customHeight="1">
      <c r="A2639" s="157" t="str">
        <f t="shared" si="5"/>
        <v>191126_B25-T3-5_00DD7_00N2K_M03_S_1</v>
      </c>
      <c r="B2639" s="47" t="s">
        <v>2308</v>
      </c>
      <c r="C2639" s="47" t="s">
        <v>2312</v>
      </c>
      <c r="D2639" s="259" t="s">
        <v>8870</v>
      </c>
      <c r="E2639" s="182">
        <v>8254.0</v>
      </c>
      <c r="F2639" s="195">
        <v>46345.0</v>
      </c>
      <c r="G2639" s="267" t="s">
        <v>5229</v>
      </c>
      <c r="H2639" s="267" t="s">
        <v>120</v>
      </c>
      <c r="I2639" s="267" t="s">
        <v>1007</v>
      </c>
      <c r="J2639" s="35">
        <v>1.0</v>
      </c>
      <c r="K2639" s="185" t="s">
        <v>8696</v>
      </c>
      <c r="L2639" s="35">
        <v>2.0</v>
      </c>
      <c r="M2639" s="35" t="s">
        <v>1011</v>
      </c>
      <c r="N2639" s="4"/>
      <c r="O2639" s="42" t="s">
        <v>1012</v>
      </c>
      <c r="P2639" s="4"/>
      <c r="Q2639" s="249" t="s">
        <v>1013</v>
      </c>
      <c r="R2639" s="249" t="s">
        <v>5232</v>
      </c>
      <c r="S2639" s="249" t="s">
        <v>1015</v>
      </c>
      <c r="T2639" s="249" t="s">
        <v>5233</v>
      </c>
      <c r="U2639" s="53"/>
      <c r="V2639" s="53"/>
      <c r="W2639" s="53"/>
      <c r="X2639" s="53"/>
      <c r="Y2639" s="53"/>
      <c r="Z2639" s="53"/>
      <c r="AA2639" s="53"/>
      <c r="AB2639" s="53"/>
      <c r="AC2639" s="53"/>
      <c r="AD2639" s="53"/>
      <c r="AE2639" s="53"/>
    </row>
    <row r="2640" ht="14.25" customHeight="1">
      <c r="A2640" s="157" t="str">
        <f t="shared" si="5"/>
        <v>191126_B25-T3-6_00DD8_00N2L_M03_S_1</v>
      </c>
      <c r="B2640" s="47" t="s">
        <v>2313</v>
      </c>
      <c r="C2640" s="47" t="s">
        <v>2317</v>
      </c>
      <c r="D2640" s="259" t="s">
        <v>8873</v>
      </c>
      <c r="E2640" s="182">
        <v>6489.0</v>
      </c>
      <c r="F2640" s="195">
        <v>46345.0</v>
      </c>
      <c r="G2640" s="267" t="s">
        <v>5229</v>
      </c>
      <c r="H2640" s="267" t="s">
        <v>120</v>
      </c>
      <c r="I2640" s="267" t="s">
        <v>1007</v>
      </c>
      <c r="J2640" s="35">
        <v>1.0</v>
      </c>
      <c r="K2640" s="185" t="s">
        <v>8696</v>
      </c>
      <c r="L2640" s="35">
        <v>2.0</v>
      </c>
      <c r="M2640" s="35" t="s">
        <v>1011</v>
      </c>
      <c r="N2640" s="4"/>
      <c r="O2640" s="42" t="s">
        <v>1012</v>
      </c>
      <c r="P2640" s="4"/>
      <c r="Q2640" s="249" t="s">
        <v>1013</v>
      </c>
      <c r="R2640" s="249" t="s">
        <v>5232</v>
      </c>
      <c r="S2640" s="249" t="s">
        <v>1015</v>
      </c>
      <c r="T2640" s="249" t="s">
        <v>5233</v>
      </c>
      <c r="U2640" s="53"/>
      <c r="V2640" s="53"/>
      <c r="W2640" s="53"/>
      <c r="X2640" s="53"/>
      <c r="Y2640" s="53"/>
      <c r="Z2640" s="53"/>
      <c r="AA2640" s="53"/>
      <c r="AB2640" s="53"/>
      <c r="AC2640" s="53"/>
      <c r="AD2640" s="53"/>
      <c r="AE2640" s="53"/>
    </row>
    <row r="2641" ht="14.25" customHeight="1">
      <c r="A2641" s="157" t="str">
        <f t="shared" si="5"/>
        <v>191126_B25-T3-7_00DD9_00N2M_M03_S_1</v>
      </c>
      <c r="B2641" s="47" t="s">
        <v>2318</v>
      </c>
      <c r="C2641" s="47" t="s">
        <v>2321</v>
      </c>
      <c r="D2641" s="259" t="s">
        <v>8878</v>
      </c>
      <c r="E2641" s="182">
        <v>7250.0</v>
      </c>
      <c r="F2641" s="195">
        <v>46345.0</v>
      </c>
      <c r="G2641" s="267" t="s">
        <v>5229</v>
      </c>
      <c r="H2641" s="267" t="s">
        <v>120</v>
      </c>
      <c r="I2641" s="267" t="s">
        <v>1007</v>
      </c>
      <c r="J2641" s="35">
        <v>1.0</v>
      </c>
      <c r="K2641" s="185" t="s">
        <v>8696</v>
      </c>
      <c r="L2641" s="35">
        <v>2.0</v>
      </c>
      <c r="M2641" s="35" t="s">
        <v>1011</v>
      </c>
      <c r="N2641" s="4"/>
      <c r="O2641" s="42" t="s">
        <v>1012</v>
      </c>
      <c r="P2641" s="4"/>
      <c r="Q2641" s="249" t="s">
        <v>1013</v>
      </c>
      <c r="R2641" s="249" t="s">
        <v>5232</v>
      </c>
      <c r="S2641" s="249" t="s">
        <v>1015</v>
      </c>
      <c r="T2641" s="249" t="s">
        <v>5233</v>
      </c>
      <c r="U2641" s="53"/>
      <c r="V2641" s="53"/>
      <c r="W2641" s="53"/>
      <c r="X2641" s="53"/>
      <c r="Y2641" s="53"/>
      <c r="Z2641" s="53"/>
      <c r="AA2641" s="53"/>
      <c r="AB2641" s="53"/>
      <c r="AC2641" s="53"/>
      <c r="AD2641" s="53"/>
      <c r="AE2641" s="53"/>
    </row>
    <row r="2642" ht="14.25" customHeight="1">
      <c r="A2642" s="157" t="str">
        <f t="shared" si="5"/>
        <v>191126_B25-T3-8_00DDA_00N2N_M03_S_1</v>
      </c>
      <c r="B2642" s="47" t="s">
        <v>2323</v>
      </c>
      <c r="C2642" s="47" t="s">
        <v>2326</v>
      </c>
      <c r="D2642" s="259" t="s">
        <v>8881</v>
      </c>
      <c r="E2642" s="182">
        <v>3438.0</v>
      </c>
      <c r="F2642" s="195">
        <v>46345.0</v>
      </c>
      <c r="G2642" s="267" t="s">
        <v>5229</v>
      </c>
      <c r="H2642" s="267" t="s">
        <v>120</v>
      </c>
      <c r="I2642" s="267" t="s">
        <v>1007</v>
      </c>
      <c r="J2642" s="35">
        <v>1.0</v>
      </c>
      <c r="K2642" s="185" t="s">
        <v>8696</v>
      </c>
      <c r="L2642" s="35">
        <v>2.0</v>
      </c>
      <c r="M2642" s="35" t="s">
        <v>1011</v>
      </c>
      <c r="N2642" s="4"/>
      <c r="O2642" s="42" t="s">
        <v>1012</v>
      </c>
      <c r="P2642" s="4"/>
      <c r="Q2642" s="249" t="s">
        <v>1013</v>
      </c>
      <c r="R2642" s="249" t="s">
        <v>5232</v>
      </c>
      <c r="S2642" s="249" t="s">
        <v>1015</v>
      </c>
      <c r="T2642" s="249" t="s">
        <v>5233</v>
      </c>
      <c r="U2642" s="53"/>
      <c r="V2642" s="53"/>
      <c r="W2642" s="53"/>
      <c r="X2642" s="53"/>
      <c r="Y2642" s="53"/>
      <c r="Z2642" s="53"/>
      <c r="AA2642" s="53"/>
      <c r="AB2642" s="53"/>
      <c r="AC2642" s="53"/>
      <c r="AD2642" s="53"/>
      <c r="AE2642" s="53"/>
    </row>
    <row r="2643" ht="14.25" customHeight="1">
      <c r="A2643" s="157" t="str">
        <f t="shared" si="5"/>
        <v>191126_B25-T3-9_00DDB_00N2O_M03_S_1</v>
      </c>
      <c r="B2643" s="47" t="s">
        <v>2327</v>
      </c>
      <c r="C2643" s="47" t="s">
        <v>2331</v>
      </c>
      <c r="D2643" s="259" t="s">
        <v>8884</v>
      </c>
      <c r="E2643" s="182">
        <v>2046.0</v>
      </c>
      <c r="F2643" s="195">
        <v>46345.0</v>
      </c>
      <c r="G2643" s="267" t="s">
        <v>5229</v>
      </c>
      <c r="H2643" s="267" t="s">
        <v>120</v>
      </c>
      <c r="I2643" s="267" t="s">
        <v>1007</v>
      </c>
      <c r="J2643" s="35">
        <v>1.0</v>
      </c>
      <c r="K2643" s="185" t="s">
        <v>8696</v>
      </c>
      <c r="L2643" s="35">
        <v>2.0</v>
      </c>
      <c r="M2643" s="35" t="s">
        <v>1011</v>
      </c>
      <c r="N2643" s="4"/>
      <c r="O2643" s="42" t="s">
        <v>1012</v>
      </c>
      <c r="P2643" s="4"/>
      <c r="Q2643" s="249" t="s">
        <v>1013</v>
      </c>
      <c r="R2643" s="249" t="s">
        <v>5232</v>
      </c>
      <c r="S2643" s="249" t="s">
        <v>1015</v>
      </c>
      <c r="T2643" s="249" t="s">
        <v>5233</v>
      </c>
      <c r="U2643" s="53"/>
      <c r="V2643" s="53"/>
      <c r="W2643" s="53"/>
      <c r="X2643" s="53"/>
      <c r="Y2643" s="53"/>
      <c r="Z2643" s="53"/>
      <c r="AA2643" s="53"/>
      <c r="AB2643" s="53"/>
      <c r="AC2643" s="53"/>
      <c r="AD2643" s="53"/>
      <c r="AE2643" s="53"/>
    </row>
    <row r="2644" ht="14.25" customHeight="1">
      <c r="A2644" s="157" t="str">
        <f t="shared" si="5"/>
        <v>191126_B25-T3-10_00DDC_00N2P_M03_S_1</v>
      </c>
      <c r="B2644" s="47" t="s">
        <v>2332</v>
      </c>
      <c r="C2644" s="47" t="s">
        <v>2336</v>
      </c>
      <c r="D2644" s="259" t="s">
        <v>8889</v>
      </c>
      <c r="E2644" s="182">
        <v>7169.0</v>
      </c>
      <c r="F2644" s="195">
        <v>46345.0</v>
      </c>
      <c r="G2644" s="267" t="s">
        <v>5229</v>
      </c>
      <c r="H2644" s="267" t="s">
        <v>120</v>
      </c>
      <c r="I2644" s="267" t="s">
        <v>1007</v>
      </c>
      <c r="J2644" s="35">
        <v>1.0</v>
      </c>
      <c r="K2644" s="185" t="s">
        <v>8696</v>
      </c>
      <c r="L2644" s="35">
        <v>2.0</v>
      </c>
      <c r="M2644" s="35" t="s">
        <v>1011</v>
      </c>
      <c r="N2644" s="4"/>
      <c r="O2644" s="42" t="s">
        <v>1012</v>
      </c>
      <c r="P2644" s="4"/>
      <c r="Q2644" s="249" t="s">
        <v>1013</v>
      </c>
      <c r="R2644" s="249" t="s">
        <v>5232</v>
      </c>
      <c r="S2644" s="249" t="s">
        <v>1015</v>
      </c>
      <c r="T2644" s="249" t="s">
        <v>5233</v>
      </c>
      <c r="U2644" s="53"/>
      <c r="V2644" s="53"/>
      <c r="W2644" s="53"/>
      <c r="X2644" s="53"/>
      <c r="Y2644" s="53"/>
      <c r="Z2644" s="53"/>
      <c r="AA2644" s="53"/>
      <c r="AB2644" s="53"/>
      <c r="AC2644" s="53"/>
      <c r="AD2644" s="53"/>
      <c r="AE2644" s="53"/>
    </row>
    <row r="2645" ht="14.25" customHeight="1">
      <c r="A2645" s="157" t="str">
        <f t="shared" si="5"/>
        <v>191126_B25-T3-11_00DDD_00N2Q_M03_S_1</v>
      </c>
      <c r="B2645" s="47" t="s">
        <v>2337</v>
      </c>
      <c r="C2645" s="47" t="s">
        <v>2340</v>
      </c>
      <c r="D2645" s="259" t="s">
        <v>8893</v>
      </c>
      <c r="E2645" s="182">
        <v>6459.0</v>
      </c>
      <c r="F2645" s="195">
        <v>46345.0</v>
      </c>
      <c r="G2645" s="267" t="s">
        <v>5229</v>
      </c>
      <c r="H2645" s="267" t="s">
        <v>120</v>
      </c>
      <c r="I2645" s="267" t="s">
        <v>1007</v>
      </c>
      <c r="J2645" s="35">
        <v>1.0</v>
      </c>
      <c r="K2645" s="185" t="s">
        <v>8696</v>
      </c>
      <c r="L2645" s="35">
        <v>2.0</v>
      </c>
      <c r="M2645" s="35" t="s">
        <v>1011</v>
      </c>
      <c r="N2645" s="4"/>
      <c r="O2645" s="42" t="s">
        <v>1012</v>
      </c>
      <c r="P2645" s="4"/>
      <c r="Q2645" s="249" t="s">
        <v>1013</v>
      </c>
      <c r="R2645" s="249" t="s">
        <v>5232</v>
      </c>
      <c r="S2645" s="249" t="s">
        <v>1015</v>
      </c>
      <c r="T2645" s="249" t="s">
        <v>5233</v>
      </c>
      <c r="U2645" s="53"/>
      <c r="V2645" s="53"/>
      <c r="W2645" s="53"/>
      <c r="X2645" s="53"/>
      <c r="Y2645" s="53"/>
      <c r="Z2645" s="53"/>
      <c r="AA2645" s="53"/>
      <c r="AB2645" s="53"/>
      <c r="AC2645" s="53"/>
      <c r="AD2645" s="53"/>
      <c r="AE2645" s="53"/>
    </row>
    <row r="2646" ht="14.25" customHeight="1">
      <c r="A2646" s="157" t="str">
        <f t="shared" si="5"/>
        <v>191126_B25-T3-12_00DDE_00N2R_M03_S_1</v>
      </c>
      <c r="B2646" s="47" t="s">
        <v>2342</v>
      </c>
      <c r="C2646" s="47" t="s">
        <v>2345</v>
      </c>
      <c r="D2646" s="259" t="s">
        <v>8896</v>
      </c>
      <c r="E2646" s="182">
        <v>6673.0</v>
      </c>
      <c r="F2646" s="195">
        <v>46345.0</v>
      </c>
      <c r="G2646" s="267" t="s">
        <v>5229</v>
      </c>
      <c r="H2646" s="267" t="s">
        <v>120</v>
      </c>
      <c r="I2646" s="267" t="s">
        <v>1007</v>
      </c>
      <c r="J2646" s="35">
        <v>1.0</v>
      </c>
      <c r="K2646" s="185" t="s">
        <v>8696</v>
      </c>
      <c r="L2646" s="35">
        <v>2.0</v>
      </c>
      <c r="M2646" s="35" t="s">
        <v>1011</v>
      </c>
      <c r="N2646" s="4"/>
      <c r="O2646" s="42" t="s">
        <v>1012</v>
      </c>
      <c r="P2646" s="4"/>
      <c r="Q2646" s="249" t="s">
        <v>1013</v>
      </c>
      <c r="R2646" s="249" t="s">
        <v>5232</v>
      </c>
      <c r="S2646" s="249" t="s">
        <v>1015</v>
      </c>
      <c r="T2646" s="249" t="s">
        <v>5233</v>
      </c>
      <c r="U2646" s="53"/>
      <c r="V2646" s="53"/>
      <c r="W2646" s="53"/>
      <c r="X2646" s="53"/>
      <c r="Y2646" s="53"/>
      <c r="Z2646" s="53"/>
      <c r="AA2646" s="53"/>
      <c r="AB2646" s="53"/>
      <c r="AC2646" s="53"/>
      <c r="AD2646" s="53"/>
      <c r="AE2646" s="53"/>
    </row>
    <row r="2647" ht="14.25" customHeight="1">
      <c r="A2647" s="157" t="str">
        <f t="shared" si="5"/>
        <v>191126_B25-T3-13_00DDF_00N2S_M03_S_1</v>
      </c>
      <c r="B2647" s="47" t="s">
        <v>2346</v>
      </c>
      <c r="C2647" s="47" t="s">
        <v>2350</v>
      </c>
      <c r="D2647" s="259" t="s">
        <v>8899</v>
      </c>
      <c r="E2647" s="182">
        <v>3164.0</v>
      </c>
      <c r="F2647" s="195">
        <v>46345.0</v>
      </c>
      <c r="G2647" s="267" t="s">
        <v>5229</v>
      </c>
      <c r="H2647" s="267" t="s">
        <v>120</v>
      </c>
      <c r="I2647" s="267" t="s">
        <v>1007</v>
      </c>
      <c r="J2647" s="35">
        <v>1.0</v>
      </c>
      <c r="K2647" s="185" t="s">
        <v>8696</v>
      </c>
      <c r="L2647" s="35">
        <v>2.0</v>
      </c>
      <c r="M2647" s="35" t="s">
        <v>1011</v>
      </c>
      <c r="N2647" s="4"/>
      <c r="O2647" s="42" t="s">
        <v>1012</v>
      </c>
      <c r="P2647" s="4"/>
      <c r="Q2647" s="249" t="s">
        <v>1013</v>
      </c>
      <c r="R2647" s="249" t="s">
        <v>5232</v>
      </c>
      <c r="S2647" s="249" t="s">
        <v>1015</v>
      </c>
      <c r="T2647" s="249" t="s">
        <v>5233</v>
      </c>
      <c r="U2647" s="53"/>
      <c r="V2647" s="53"/>
      <c r="W2647" s="53"/>
      <c r="X2647" s="53"/>
      <c r="Y2647" s="53"/>
      <c r="Z2647" s="53"/>
      <c r="AA2647" s="53"/>
      <c r="AB2647" s="53"/>
      <c r="AC2647" s="53"/>
      <c r="AD2647" s="53"/>
      <c r="AE2647" s="53"/>
    </row>
    <row r="2648" ht="14.25" customHeight="1">
      <c r="A2648" s="157" t="str">
        <f t="shared" si="5"/>
        <v>191126_B25-T3-14_00DDG_00N2T_M03_S_1</v>
      </c>
      <c r="B2648" s="47" t="s">
        <v>2351</v>
      </c>
      <c r="C2648" s="47" t="s">
        <v>2354</v>
      </c>
      <c r="D2648" s="259" t="s">
        <v>8903</v>
      </c>
      <c r="E2648" s="182">
        <v>9269.0</v>
      </c>
      <c r="F2648" s="195">
        <v>46345.0</v>
      </c>
      <c r="G2648" s="267" t="s">
        <v>5229</v>
      </c>
      <c r="H2648" s="267" t="s">
        <v>120</v>
      </c>
      <c r="I2648" s="267" t="s">
        <v>1007</v>
      </c>
      <c r="J2648" s="35">
        <v>1.0</v>
      </c>
      <c r="K2648" s="185" t="s">
        <v>8696</v>
      </c>
      <c r="L2648" s="35">
        <v>2.0</v>
      </c>
      <c r="M2648" s="35" t="s">
        <v>1011</v>
      </c>
      <c r="N2648" s="4"/>
      <c r="O2648" s="42" t="s">
        <v>1012</v>
      </c>
      <c r="P2648" s="4"/>
      <c r="Q2648" s="249" t="s">
        <v>1013</v>
      </c>
      <c r="R2648" s="249" t="s">
        <v>5232</v>
      </c>
      <c r="S2648" s="249" t="s">
        <v>1015</v>
      </c>
      <c r="T2648" s="249" t="s">
        <v>5233</v>
      </c>
      <c r="U2648" s="53"/>
      <c r="V2648" s="53"/>
      <c r="W2648" s="53"/>
      <c r="X2648" s="53"/>
      <c r="Y2648" s="53"/>
      <c r="Z2648" s="53"/>
      <c r="AA2648" s="53"/>
      <c r="AB2648" s="53"/>
      <c r="AC2648" s="53"/>
      <c r="AD2648" s="53"/>
      <c r="AE2648" s="53"/>
    </row>
    <row r="2649" ht="14.25" customHeight="1">
      <c r="A2649" s="157" t="str">
        <f t="shared" si="5"/>
        <v>191126_B25-T3-15_00DDH_00N2U_M03_S_1</v>
      </c>
      <c r="B2649" s="47" t="s">
        <v>2356</v>
      </c>
      <c r="C2649" s="47" t="s">
        <v>2359</v>
      </c>
      <c r="D2649" s="259" t="s">
        <v>8907</v>
      </c>
      <c r="E2649" s="33" t="s">
        <v>154</v>
      </c>
      <c r="F2649" s="195">
        <v>46345.0</v>
      </c>
      <c r="G2649" s="267" t="s">
        <v>5229</v>
      </c>
      <c r="H2649" s="267" t="s">
        <v>120</v>
      </c>
      <c r="I2649" s="267" t="s">
        <v>1007</v>
      </c>
      <c r="J2649" s="35">
        <v>1.0</v>
      </c>
      <c r="K2649" s="185" t="s">
        <v>8696</v>
      </c>
      <c r="L2649" s="35">
        <v>2.0</v>
      </c>
      <c r="M2649" s="35" t="s">
        <v>1011</v>
      </c>
      <c r="N2649" s="4"/>
      <c r="O2649" s="42" t="s">
        <v>1012</v>
      </c>
      <c r="P2649" s="4"/>
      <c r="Q2649" s="249" t="s">
        <v>1013</v>
      </c>
      <c r="R2649" s="249" t="s">
        <v>5232</v>
      </c>
      <c r="S2649" s="249" t="s">
        <v>1015</v>
      </c>
      <c r="T2649" s="249" t="s">
        <v>5233</v>
      </c>
      <c r="U2649" s="53"/>
      <c r="V2649" s="53"/>
      <c r="W2649" s="53"/>
      <c r="X2649" s="53"/>
      <c r="Y2649" s="53"/>
      <c r="Z2649" s="53"/>
      <c r="AA2649" s="53"/>
      <c r="AB2649" s="53"/>
      <c r="AC2649" s="53"/>
      <c r="AD2649" s="53"/>
      <c r="AE2649" s="53"/>
    </row>
    <row r="2650" ht="14.25" customHeight="1">
      <c r="A2650" s="157" t="str">
        <f t="shared" si="5"/>
        <v>191126_B25-T3-16_00DDI_00N2V_M03_S_1</v>
      </c>
      <c r="B2650" s="47" t="s">
        <v>2360</v>
      </c>
      <c r="C2650" s="47" t="s">
        <v>2363</v>
      </c>
      <c r="D2650" s="259" t="s">
        <v>8910</v>
      </c>
      <c r="E2650" s="33" t="s">
        <v>785</v>
      </c>
      <c r="F2650" s="195">
        <v>46345.0</v>
      </c>
      <c r="G2650" s="267" t="s">
        <v>5229</v>
      </c>
      <c r="H2650" s="267" t="s">
        <v>120</v>
      </c>
      <c r="I2650" s="267" t="s">
        <v>1007</v>
      </c>
      <c r="J2650" s="35">
        <v>1.0</v>
      </c>
      <c r="K2650" s="185" t="s">
        <v>8696</v>
      </c>
      <c r="L2650" s="35">
        <v>2.0</v>
      </c>
      <c r="M2650" s="35" t="s">
        <v>1011</v>
      </c>
      <c r="N2650" s="4"/>
      <c r="O2650" s="42" t="s">
        <v>1012</v>
      </c>
      <c r="P2650" s="4"/>
      <c r="Q2650" s="249" t="s">
        <v>1013</v>
      </c>
      <c r="R2650" s="249" t="s">
        <v>5232</v>
      </c>
      <c r="S2650" s="249" t="s">
        <v>1015</v>
      </c>
      <c r="T2650" s="249" t="s">
        <v>5233</v>
      </c>
      <c r="U2650" s="53"/>
      <c r="V2650" s="53"/>
      <c r="W2650" s="53"/>
      <c r="X2650" s="53"/>
      <c r="Y2650" s="53"/>
      <c r="Z2650" s="53"/>
      <c r="AA2650" s="53"/>
      <c r="AB2650" s="53"/>
      <c r="AC2650" s="53"/>
      <c r="AD2650" s="53"/>
      <c r="AE2650" s="53"/>
    </row>
    <row r="2651" ht="14.25" customHeight="1">
      <c r="A2651" s="157" t="str">
        <f t="shared" si="5"/>
        <v>191128_HEK-QCS_000F2_00N2W_M03_S_1</v>
      </c>
      <c r="B2651" s="254" t="s">
        <v>108</v>
      </c>
      <c r="C2651" s="258" t="s">
        <v>8915</v>
      </c>
      <c r="D2651" s="235" t="s">
        <v>109</v>
      </c>
      <c r="E2651" s="235" t="s">
        <v>109</v>
      </c>
      <c r="F2651" s="195">
        <v>47076.0</v>
      </c>
      <c r="G2651" s="267" t="s">
        <v>5229</v>
      </c>
      <c r="H2651" s="267" t="s">
        <v>120</v>
      </c>
      <c r="I2651" s="267" t="s">
        <v>1007</v>
      </c>
      <c r="J2651" s="35">
        <v>1.0</v>
      </c>
      <c r="K2651" s="185" t="s">
        <v>8696</v>
      </c>
      <c r="L2651" s="35">
        <v>2.0</v>
      </c>
      <c r="M2651" s="35" t="s">
        <v>1011</v>
      </c>
      <c r="N2651" s="4"/>
      <c r="O2651" s="33" t="s">
        <v>1012</v>
      </c>
      <c r="P2651" s="4"/>
      <c r="Q2651" s="249" t="s">
        <v>1013</v>
      </c>
      <c r="R2651" s="249" t="s">
        <v>5232</v>
      </c>
      <c r="S2651" s="249" t="s">
        <v>1015</v>
      </c>
      <c r="T2651" s="249" t="s">
        <v>5233</v>
      </c>
      <c r="U2651" s="53"/>
      <c r="V2651" s="53"/>
      <c r="W2651" s="53"/>
      <c r="X2651" s="53"/>
      <c r="Y2651" s="53"/>
      <c r="Z2651" s="53"/>
      <c r="AA2651" s="53"/>
      <c r="AB2651" s="53"/>
      <c r="AC2651" s="53"/>
      <c r="AD2651" s="53"/>
      <c r="AE2651" s="53"/>
    </row>
    <row r="2652" ht="14.25" customHeight="1">
      <c r="A2652" s="157" t="str">
        <f t="shared" si="5"/>
        <v>191128_HEK-QCS_00J8W_00N2X_M03_S_1</v>
      </c>
      <c r="B2652" s="154" t="s">
        <v>5768</v>
      </c>
      <c r="C2652" s="258" t="s">
        <v>8918</v>
      </c>
      <c r="D2652" s="235" t="s">
        <v>109</v>
      </c>
      <c r="E2652" s="235" t="s">
        <v>109</v>
      </c>
      <c r="F2652" s="195">
        <v>47076.0</v>
      </c>
      <c r="G2652" s="267" t="s">
        <v>5229</v>
      </c>
      <c r="H2652" s="267" t="s">
        <v>120</v>
      </c>
      <c r="I2652" s="267" t="s">
        <v>1007</v>
      </c>
      <c r="J2652" s="35">
        <v>1.0</v>
      </c>
      <c r="K2652" s="185" t="s">
        <v>8696</v>
      </c>
      <c r="L2652" s="35">
        <v>2.0</v>
      </c>
      <c r="M2652" s="35" t="s">
        <v>1011</v>
      </c>
      <c r="N2652" s="4"/>
      <c r="O2652" s="33" t="s">
        <v>1012</v>
      </c>
      <c r="P2652" s="4"/>
      <c r="Q2652" s="249" t="s">
        <v>1013</v>
      </c>
      <c r="R2652" s="249" t="s">
        <v>5232</v>
      </c>
      <c r="S2652" s="249" t="s">
        <v>1015</v>
      </c>
      <c r="T2652" s="249" t="s">
        <v>5233</v>
      </c>
      <c r="U2652" s="53"/>
      <c r="V2652" s="53"/>
      <c r="W2652" s="53"/>
      <c r="X2652" s="53"/>
      <c r="Y2652" s="53"/>
      <c r="Z2652" s="53"/>
      <c r="AA2652" s="53"/>
      <c r="AB2652" s="53"/>
      <c r="AC2652" s="53"/>
      <c r="AD2652" s="53"/>
      <c r="AE2652" s="53"/>
    </row>
    <row r="2653" ht="14.25" customHeight="1">
      <c r="A2653" s="157" t="str">
        <f t="shared" si="5"/>
        <v>191128_B26-T3-1_00DDJ_00N2Y_M03_S_1</v>
      </c>
      <c r="B2653" s="47" t="s">
        <v>2703</v>
      </c>
      <c r="C2653" s="47" t="s">
        <v>2924</v>
      </c>
      <c r="D2653" s="259" t="s">
        <v>8921</v>
      </c>
      <c r="E2653" s="190">
        <v>9151.0</v>
      </c>
      <c r="F2653" s="195">
        <v>47076.0</v>
      </c>
      <c r="G2653" s="267" t="s">
        <v>5229</v>
      </c>
      <c r="H2653" s="267" t="s">
        <v>120</v>
      </c>
      <c r="I2653" s="267" t="s">
        <v>1007</v>
      </c>
      <c r="J2653" s="35">
        <v>1.0</v>
      </c>
      <c r="K2653" s="185" t="s">
        <v>8696</v>
      </c>
      <c r="L2653" s="35">
        <v>2.0</v>
      </c>
      <c r="M2653" s="35" t="s">
        <v>1011</v>
      </c>
      <c r="N2653" s="4"/>
      <c r="O2653" s="42" t="s">
        <v>1012</v>
      </c>
      <c r="P2653" s="4"/>
      <c r="Q2653" s="249" t="s">
        <v>1013</v>
      </c>
      <c r="R2653" s="249" t="s">
        <v>5232</v>
      </c>
      <c r="S2653" s="249" t="s">
        <v>1015</v>
      </c>
      <c r="T2653" s="249" t="s">
        <v>5233</v>
      </c>
      <c r="U2653" s="53"/>
      <c r="V2653" s="53"/>
      <c r="W2653" s="53"/>
      <c r="X2653" s="53"/>
      <c r="Y2653" s="53"/>
      <c r="Z2653" s="53"/>
      <c r="AA2653" s="53"/>
      <c r="AB2653" s="53"/>
      <c r="AC2653" s="53"/>
      <c r="AD2653" s="53"/>
      <c r="AE2653" s="53"/>
    </row>
    <row r="2654" ht="14.25" customHeight="1">
      <c r="A2654" s="157" t="str">
        <f t="shared" si="5"/>
        <v>191128_B26-T3-2_00DDK_00N2Z_M03_S_1</v>
      </c>
      <c r="B2654" s="47" t="s">
        <v>2711</v>
      </c>
      <c r="C2654" s="47" t="s">
        <v>2929</v>
      </c>
      <c r="D2654" s="259" t="s">
        <v>8924</v>
      </c>
      <c r="E2654" s="190">
        <v>2664.0</v>
      </c>
      <c r="F2654" s="195">
        <v>47076.0</v>
      </c>
      <c r="G2654" s="267" t="s">
        <v>5229</v>
      </c>
      <c r="H2654" s="267" t="s">
        <v>120</v>
      </c>
      <c r="I2654" s="267" t="s">
        <v>1007</v>
      </c>
      <c r="J2654" s="35">
        <v>1.0</v>
      </c>
      <c r="K2654" s="185" t="s">
        <v>8696</v>
      </c>
      <c r="L2654" s="35">
        <v>2.0</v>
      </c>
      <c r="M2654" s="35" t="s">
        <v>1011</v>
      </c>
      <c r="N2654" s="4"/>
      <c r="O2654" s="42" t="s">
        <v>1012</v>
      </c>
      <c r="P2654" s="4"/>
      <c r="Q2654" s="249" t="s">
        <v>1013</v>
      </c>
      <c r="R2654" s="249" t="s">
        <v>5232</v>
      </c>
      <c r="S2654" s="249" t="s">
        <v>1015</v>
      </c>
      <c r="T2654" s="249" t="s">
        <v>5233</v>
      </c>
      <c r="U2654" s="53"/>
      <c r="V2654" s="53"/>
      <c r="W2654" s="53"/>
      <c r="X2654" s="53"/>
      <c r="Y2654" s="53"/>
      <c r="Z2654" s="53"/>
      <c r="AA2654" s="53"/>
      <c r="AB2654" s="53"/>
      <c r="AC2654" s="53"/>
      <c r="AD2654" s="53"/>
      <c r="AE2654" s="53"/>
    </row>
    <row r="2655" ht="14.25" customHeight="1">
      <c r="A2655" s="157" t="str">
        <f t="shared" si="5"/>
        <v>191128_B26-T3-3_00DDL_00N30_M03_S_1</v>
      </c>
      <c r="B2655" s="47" t="s">
        <v>2717</v>
      </c>
      <c r="C2655" s="47" t="s">
        <v>2934</v>
      </c>
      <c r="D2655" s="259" t="s">
        <v>8927</v>
      </c>
      <c r="E2655" s="190">
        <v>9270.0</v>
      </c>
      <c r="F2655" s="195">
        <v>47076.0</v>
      </c>
      <c r="G2655" s="267" t="s">
        <v>5229</v>
      </c>
      <c r="H2655" s="267" t="s">
        <v>120</v>
      </c>
      <c r="I2655" s="267" t="s">
        <v>1007</v>
      </c>
      <c r="J2655" s="35">
        <v>1.0</v>
      </c>
      <c r="K2655" s="185" t="s">
        <v>8696</v>
      </c>
      <c r="L2655" s="35">
        <v>2.0</v>
      </c>
      <c r="M2655" s="35" t="s">
        <v>1011</v>
      </c>
      <c r="N2655" s="4"/>
      <c r="O2655" s="42" t="s">
        <v>1012</v>
      </c>
      <c r="P2655" s="4"/>
      <c r="Q2655" s="249" t="s">
        <v>1013</v>
      </c>
      <c r="R2655" s="249" t="s">
        <v>5232</v>
      </c>
      <c r="S2655" s="249" t="s">
        <v>1015</v>
      </c>
      <c r="T2655" s="249" t="s">
        <v>5233</v>
      </c>
      <c r="U2655" s="53"/>
      <c r="V2655" s="53"/>
      <c r="W2655" s="53"/>
      <c r="X2655" s="53"/>
      <c r="Y2655" s="53"/>
      <c r="Z2655" s="53"/>
      <c r="AA2655" s="53"/>
      <c r="AB2655" s="53"/>
      <c r="AC2655" s="53"/>
      <c r="AD2655" s="53"/>
      <c r="AE2655" s="53"/>
    </row>
    <row r="2656" ht="14.25" customHeight="1">
      <c r="A2656" s="157" t="str">
        <f t="shared" si="5"/>
        <v>191128_B26-T3-4_00DDM_00N31_M03_S_1</v>
      </c>
      <c r="B2656" s="47" t="s">
        <v>2722</v>
      </c>
      <c r="C2656" s="47" t="s">
        <v>2939</v>
      </c>
      <c r="D2656" s="259" t="s">
        <v>8932</v>
      </c>
      <c r="E2656" s="190">
        <v>6369.0</v>
      </c>
      <c r="F2656" s="195">
        <v>47076.0</v>
      </c>
      <c r="G2656" s="267" t="s">
        <v>5229</v>
      </c>
      <c r="H2656" s="267" t="s">
        <v>120</v>
      </c>
      <c r="I2656" s="267" t="s">
        <v>1007</v>
      </c>
      <c r="J2656" s="35">
        <v>1.0</v>
      </c>
      <c r="K2656" s="185" t="s">
        <v>8696</v>
      </c>
      <c r="L2656" s="35">
        <v>2.0</v>
      </c>
      <c r="M2656" s="35" t="s">
        <v>1011</v>
      </c>
      <c r="N2656" s="4"/>
      <c r="O2656" s="42" t="s">
        <v>1012</v>
      </c>
      <c r="P2656" s="4"/>
      <c r="Q2656" s="249" t="s">
        <v>1013</v>
      </c>
      <c r="R2656" s="249" t="s">
        <v>5232</v>
      </c>
      <c r="S2656" s="249" t="s">
        <v>1015</v>
      </c>
      <c r="T2656" s="249" t="s">
        <v>5233</v>
      </c>
      <c r="U2656" s="53"/>
      <c r="V2656" s="53"/>
      <c r="W2656" s="53"/>
      <c r="X2656" s="53"/>
      <c r="Y2656" s="53"/>
      <c r="Z2656" s="53"/>
      <c r="AA2656" s="53"/>
      <c r="AB2656" s="53"/>
      <c r="AC2656" s="53"/>
      <c r="AD2656" s="53"/>
      <c r="AE2656" s="53"/>
    </row>
    <row r="2657" ht="14.25" customHeight="1">
      <c r="A2657" s="157" t="str">
        <f t="shared" si="5"/>
        <v>191128_B26-T3-5_00DDN_00N32_M03_S_1</v>
      </c>
      <c r="B2657" s="47" t="s">
        <v>2730</v>
      </c>
      <c r="C2657" s="47" t="s">
        <v>2943</v>
      </c>
      <c r="D2657" s="259" t="s">
        <v>8933</v>
      </c>
      <c r="E2657" s="190">
        <v>9458.0</v>
      </c>
      <c r="F2657" s="195">
        <v>47076.0</v>
      </c>
      <c r="G2657" s="267" t="s">
        <v>5229</v>
      </c>
      <c r="H2657" s="267" t="s">
        <v>120</v>
      </c>
      <c r="I2657" s="267" t="s">
        <v>1007</v>
      </c>
      <c r="J2657" s="35">
        <v>1.0</v>
      </c>
      <c r="K2657" s="185" t="s">
        <v>8696</v>
      </c>
      <c r="L2657" s="35">
        <v>2.0</v>
      </c>
      <c r="M2657" s="35" t="s">
        <v>1011</v>
      </c>
      <c r="N2657" s="4"/>
      <c r="O2657" s="42" t="s">
        <v>1012</v>
      </c>
      <c r="P2657" s="4"/>
      <c r="Q2657" s="249" t="s">
        <v>1013</v>
      </c>
      <c r="R2657" s="249" t="s">
        <v>5232</v>
      </c>
      <c r="S2657" s="249" t="s">
        <v>1015</v>
      </c>
      <c r="T2657" s="249" t="s">
        <v>5233</v>
      </c>
      <c r="U2657" s="53"/>
      <c r="V2657" s="53"/>
      <c r="W2657" s="53"/>
      <c r="X2657" s="53"/>
      <c r="Y2657" s="53"/>
      <c r="Z2657" s="53"/>
      <c r="AA2657" s="53"/>
      <c r="AB2657" s="53"/>
      <c r="AC2657" s="53"/>
      <c r="AD2657" s="53"/>
      <c r="AE2657" s="53"/>
    </row>
    <row r="2658" ht="14.25" customHeight="1">
      <c r="A2658" s="157" t="str">
        <f t="shared" si="5"/>
        <v>191128_B26-T3-6_00DDO_00N33_M03_S_1</v>
      </c>
      <c r="B2658" s="47" t="s">
        <v>2737</v>
      </c>
      <c r="C2658" s="47" t="s">
        <v>2947</v>
      </c>
      <c r="D2658" s="259" t="s">
        <v>8934</v>
      </c>
      <c r="E2658" s="190">
        <v>3213.0</v>
      </c>
      <c r="F2658" s="195">
        <v>47076.0</v>
      </c>
      <c r="G2658" s="267" t="s">
        <v>5229</v>
      </c>
      <c r="H2658" s="267" t="s">
        <v>120</v>
      </c>
      <c r="I2658" s="267" t="s">
        <v>1007</v>
      </c>
      <c r="J2658" s="35">
        <v>1.0</v>
      </c>
      <c r="K2658" s="185" t="s">
        <v>8696</v>
      </c>
      <c r="L2658" s="35">
        <v>2.0</v>
      </c>
      <c r="M2658" s="35" t="s">
        <v>1011</v>
      </c>
      <c r="N2658" s="4"/>
      <c r="O2658" s="42" t="s">
        <v>1012</v>
      </c>
      <c r="P2658" s="4"/>
      <c r="Q2658" s="249" t="s">
        <v>1013</v>
      </c>
      <c r="R2658" s="249" t="s">
        <v>5232</v>
      </c>
      <c r="S2658" s="249" t="s">
        <v>1015</v>
      </c>
      <c r="T2658" s="249" t="s">
        <v>5233</v>
      </c>
      <c r="U2658" s="53"/>
      <c r="V2658" s="53"/>
      <c r="W2658" s="53"/>
      <c r="X2658" s="53"/>
      <c r="Y2658" s="53"/>
      <c r="Z2658" s="53"/>
      <c r="AA2658" s="53"/>
      <c r="AB2658" s="53"/>
      <c r="AC2658" s="53"/>
      <c r="AD2658" s="53"/>
      <c r="AE2658" s="53"/>
    </row>
    <row r="2659" ht="14.25" customHeight="1">
      <c r="A2659" s="157" t="str">
        <f t="shared" si="5"/>
        <v>191128_B26-T3-7_00DDP_00N34_M03_S_1</v>
      </c>
      <c r="B2659" s="47" t="s">
        <v>2743</v>
      </c>
      <c r="C2659" s="47" t="s">
        <v>2952</v>
      </c>
      <c r="D2659" s="259" t="s">
        <v>8939</v>
      </c>
      <c r="E2659" s="190">
        <v>8489.0</v>
      </c>
      <c r="F2659" s="195">
        <v>47076.0</v>
      </c>
      <c r="G2659" s="267" t="s">
        <v>5229</v>
      </c>
      <c r="H2659" s="267" t="s">
        <v>120</v>
      </c>
      <c r="I2659" s="267" t="s">
        <v>1007</v>
      </c>
      <c r="J2659" s="35">
        <v>1.0</v>
      </c>
      <c r="K2659" s="185" t="s">
        <v>8696</v>
      </c>
      <c r="L2659" s="35">
        <v>2.0</v>
      </c>
      <c r="M2659" s="35" t="s">
        <v>1011</v>
      </c>
      <c r="N2659" s="4"/>
      <c r="O2659" s="42" t="s">
        <v>1012</v>
      </c>
      <c r="P2659" s="4"/>
      <c r="Q2659" s="249" t="s">
        <v>1013</v>
      </c>
      <c r="R2659" s="249" t="s">
        <v>5232</v>
      </c>
      <c r="S2659" s="249" t="s">
        <v>1015</v>
      </c>
      <c r="T2659" s="249" t="s">
        <v>5233</v>
      </c>
      <c r="U2659" s="53"/>
      <c r="V2659" s="53"/>
      <c r="W2659" s="53"/>
      <c r="X2659" s="53"/>
      <c r="Y2659" s="53"/>
      <c r="Z2659" s="53"/>
      <c r="AA2659" s="53"/>
      <c r="AB2659" s="53"/>
      <c r="AC2659" s="53"/>
      <c r="AD2659" s="53"/>
      <c r="AE2659" s="53"/>
    </row>
    <row r="2660" ht="14.25" customHeight="1">
      <c r="A2660" s="157" t="str">
        <f t="shared" si="5"/>
        <v>191128_B26-T3-8_00DDQ_00N35_M03_S_1</v>
      </c>
      <c r="B2660" s="47" t="s">
        <v>2749</v>
      </c>
      <c r="C2660" s="47" t="s">
        <v>2957</v>
      </c>
      <c r="D2660" s="259" t="s">
        <v>8942</v>
      </c>
      <c r="E2660" s="190">
        <v>6370.0</v>
      </c>
      <c r="F2660" s="195">
        <v>47076.0</v>
      </c>
      <c r="G2660" s="267" t="s">
        <v>5229</v>
      </c>
      <c r="H2660" s="267" t="s">
        <v>120</v>
      </c>
      <c r="I2660" s="267" t="s">
        <v>1007</v>
      </c>
      <c r="J2660" s="35">
        <v>1.0</v>
      </c>
      <c r="K2660" s="185" t="s">
        <v>8696</v>
      </c>
      <c r="L2660" s="35">
        <v>2.0</v>
      </c>
      <c r="M2660" s="35" t="s">
        <v>1011</v>
      </c>
      <c r="N2660" s="4"/>
      <c r="O2660" s="42" t="s">
        <v>1012</v>
      </c>
      <c r="P2660" s="4"/>
      <c r="Q2660" s="249" t="s">
        <v>1013</v>
      </c>
      <c r="R2660" s="249" t="s">
        <v>5232</v>
      </c>
      <c r="S2660" s="249" t="s">
        <v>1015</v>
      </c>
      <c r="T2660" s="249" t="s">
        <v>5233</v>
      </c>
      <c r="U2660" s="53"/>
      <c r="V2660" s="53"/>
      <c r="W2660" s="53"/>
      <c r="X2660" s="53"/>
      <c r="Y2660" s="53"/>
      <c r="Z2660" s="53"/>
      <c r="AA2660" s="53"/>
      <c r="AB2660" s="53"/>
      <c r="AC2660" s="53"/>
      <c r="AD2660" s="53"/>
      <c r="AE2660" s="53"/>
    </row>
    <row r="2661" ht="14.25" customHeight="1">
      <c r="A2661" s="157" t="str">
        <f t="shared" si="5"/>
        <v>191128_B26-T3-9_00DDR_00N36_M03_S_1</v>
      </c>
      <c r="B2661" s="47" t="s">
        <v>2755</v>
      </c>
      <c r="C2661" s="47" t="s">
        <v>2962</v>
      </c>
      <c r="D2661" s="259" t="s">
        <v>8949</v>
      </c>
      <c r="E2661" s="190">
        <v>9352.0</v>
      </c>
      <c r="F2661" s="195">
        <v>47076.0</v>
      </c>
      <c r="G2661" s="267" t="s">
        <v>5229</v>
      </c>
      <c r="H2661" s="267" t="s">
        <v>120</v>
      </c>
      <c r="I2661" s="267" t="s">
        <v>1007</v>
      </c>
      <c r="J2661" s="35">
        <v>1.0</v>
      </c>
      <c r="K2661" s="185" t="s">
        <v>8696</v>
      </c>
      <c r="L2661" s="35">
        <v>2.0</v>
      </c>
      <c r="M2661" s="35" t="s">
        <v>1011</v>
      </c>
      <c r="N2661" s="4"/>
      <c r="O2661" s="42" t="s">
        <v>1012</v>
      </c>
      <c r="P2661" s="4"/>
      <c r="Q2661" s="249" t="s">
        <v>1013</v>
      </c>
      <c r="R2661" s="249" t="s">
        <v>5232</v>
      </c>
      <c r="S2661" s="249" t="s">
        <v>1015</v>
      </c>
      <c r="T2661" s="249" t="s">
        <v>5233</v>
      </c>
      <c r="U2661" s="53"/>
      <c r="V2661" s="53"/>
      <c r="W2661" s="53"/>
      <c r="X2661" s="53"/>
      <c r="Y2661" s="53"/>
      <c r="Z2661" s="53"/>
      <c r="AA2661" s="53"/>
      <c r="AB2661" s="53"/>
      <c r="AC2661" s="53"/>
      <c r="AD2661" s="53"/>
      <c r="AE2661" s="53"/>
    </row>
    <row r="2662" ht="14.25" customHeight="1">
      <c r="A2662" s="157" t="str">
        <f t="shared" si="5"/>
        <v>191128_B26-T3-10_00DDS_00N37_M03_S_1</v>
      </c>
      <c r="B2662" s="47" t="s">
        <v>2760</v>
      </c>
      <c r="C2662" s="47" t="s">
        <v>2965</v>
      </c>
      <c r="D2662" s="259" t="s">
        <v>8954</v>
      </c>
      <c r="E2662" s="190">
        <v>8494.0</v>
      </c>
      <c r="F2662" s="195">
        <v>47076.0</v>
      </c>
      <c r="G2662" s="267" t="s">
        <v>5229</v>
      </c>
      <c r="H2662" s="267" t="s">
        <v>120</v>
      </c>
      <c r="I2662" s="267" t="s">
        <v>1007</v>
      </c>
      <c r="J2662" s="35">
        <v>1.0</v>
      </c>
      <c r="K2662" s="185" t="s">
        <v>8696</v>
      </c>
      <c r="L2662" s="35">
        <v>2.0</v>
      </c>
      <c r="M2662" s="35" t="s">
        <v>1011</v>
      </c>
      <c r="N2662" s="4"/>
      <c r="O2662" s="42" t="s">
        <v>1012</v>
      </c>
      <c r="P2662" s="4"/>
      <c r="Q2662" s="249" t="s">
        <v>1013</v>
      </c>
      <c r="R2662" s="249" t="s">
        <v>5232</v>
      </c>
      <c r="S2662" s="249" t="s">
        <v>1015</v>
      </c>
      <c r="T2662" s="249" t="s">
        <v>5233</v>
      </c>
      <c r="U2662" s="53"/>
      <c r="V2662" s="53"/>
      <c r="W2662" s="53"/>
      <c r="X2662" s="53"/>
      <c r="Y2662" s="53"/>
      <c r="Z2662" s="53"/>
      <c r="AA2662" s="53"/>
      <c r="AB2662" s="53"/>
      <c r="AC2662" s="53"/>
      <c r="AD2662" s="53"/>
      <c r="AE2662" s="53"/>
    </row>
    <row r="2663" ht="14.25" customHeight="1">
      <c r="A2663" s="157" t="str">
        <f t="shared" si="5"/>
        <v>191128_B26-T3-11_00DDT_00N38_M03_S_1</v>
      </c>
      <c r="B2663" s="47" t="s">
        <v>2766</v>
      </c>
      <c r="C2663" s="47" t="s">
        <v>2970</v>
      </c>
      <c r="D2663" s="259" t="s">
        <v>8957</v>
      </c>
      <c r="E2663" s="190">
        <v>6414.0</v>
      </c>
      <c r="F2663" s="195">
        <v>47076.0</v>
      </c>
      <c r="G2663" s="267" t="s">
        <v>5229</v>
      </c>
      <c r="H2663" s="267" t="s">
        <v>120</v>
      </c>
      <c r="I2663" s="267" t="s">
        <v>1007</v>
      </c>
      <c r="J2663" s="35">
        <v>1.0</v>
      </c>
      <c r="K2663" s="185" t="s">
        <v>8696</v>
      </c>
      <c r="L2663" s="35">
        <v>2.0</v>
      </c>
      <c r="M2663" s="35" t="s">
        <v>1011</v>
      </c>
      <c r="N2663" s="4"/>
      <c r="O2663" s="42" t="s">
        <v>1012</v>
      </c>
      <c r="P2663" s="4"/>
      <c r="Q2663" s="249" t="s">
        <v>1013</v>
      </c>
      <c r="R2663" s="249" t="s">
        <v>5232</v>
      </c>
      <c r="S2663" s="249" t="s">
        <v>1015</v>
      </c>
      <c r="T2663" s="249" t="s">
        <v>5233</v>
      </c>
      <c r="U2663" s="53"/>
      <c r="V2663" s="53"/>
      <c r="W2663" s="53"/>
      <c r="X2663" s="53"/>
      <c r="Y2663" s="53"/>
      <c r="Z2663" s="53"/>
      <c r="AA2663" s="53"/>
      <c r="AB2663" s="53"/>
      <c r="AC2663" s="53"/>
      <c r="AD2663" s="53"/>
      <c r="AE2663" s="53"/>
    </row>
    <row r="2664" ht="14.25" customHeight="1">
      <c r="A2664" s="157" t="str">
        <f t="shared" si="5"/>
        <v>191128_B26-T3-12_00DDU_00N39_M03_S_1</v>
      </c>
      <c r="B2664" s="47" t="s">
        <v>2772</v>
      </c>
      <c r="C2664" s="47" t="s">
        <v>2973</v>
      </c>
      <c r="D2664" s="259" t="s">
        <v>8963</v>
      </c>
      <c r="E2664" s="190">
        <v>3443.0</v>
      </c>
      <c r="F2664" s="195">
        <v>47076.0</v>
      </c>
      <c r="G2664" s="267" t="s">
        <v>5229</v>
      </c>
      <c r="H2664" s="267" t="s">
        <v>120</v>
      </c>
      <c r="I2664" s="267" t="s">
        <v>1007</v>
      </c>
      <c r="J2664" s="35">
        <v>1.0</v>
      </c>
      <c r="K2664" s="185" t="s">
        <v>8696</v>
      </c>
      <c r="L2664" s="35">
        <v>2.0</v>
      </c>
      <c r="M2664" s="35" t="s">
        <v>1011</v>
      </c>
      <c r="N2664" s="4"/>
      <c r="O2664" s="42" t="s">
        <v>1012</v>
      </c>
      <c r="P2664" s="4"/>
      <c r="Q2664" s="249" t="s">
        <v>1013</v>
      </c>
      <c r="R2664" s="249" t="s">
        <v>5232</v>
      </c>
      <c r="S2664" s="249" t="s">
        <v>1015</v>
      </c>
      <c r="T2664" s="249" t="s">
        <v>5233</v>
      </c>
      <c r="U2664" s="53"/>
      <c r="V2664" s="53"/>
      <c r="W2664" s="53"/>
      <c r="X2664" s="53"/>
      <c r="Y2664" s="53"/>
      <c r="Z2664" s="53"/>
      <c r="AA2664" s="53"/>
      <c r="AB2664" s="53"/>
      <c r="AC2664" s="53"/>
      <c r="AD2664" s="53"/>
      <c r="AE2664" s="53"/>
    </row>
    <row r="2665" ht="14.25" customHeight="1">
      <c r="A2665" s="157" t="str">
        <f t="shared" si="5"/>
        <v>191128_B26-T3-13_00DDV_00N3A_M03_S_1</v>
      </c>
      <c r="B2665" s="47" t="s">
        <v>2777</v>
      </c>
      <c r="C2665" s="47" t="s">
        <v>2976</v>
      </c>
      <c r="D2665" s="259" t="s">
        <v>8969</v>
      </c>
      <c r="E2665" s="190">
        <v>2510.0</v>
      </c>
      <c r="F2665" s="195">
        <v>47076.0</v>
      </c>
      <c r="G2665" s="267" t="s">
        <v>5229</v>
      </c>
      <c r="H2665" s="267" t="s">
        <v>120</v>
      </c>
      <c r="I2665" s="267" t="s">
        <v>1007</v>
      </c>
      <c r="J2665" s="35">
        <v>1.0</v>
      </c>
      <c r="K2665" s="185" t="s">
        <v>8696</v>
      </c>
      <c r="L2665" s="35">
        <v>2.0</v>
      </c>
      <c r="M2665" s="35" t="s">
        <v>1011</v>
      </c>
      <c r="N2665" s="4"/>
      <c r="O2665" s="42" t="s">
        <v>1012</v>
      </c>
      <c r="P2665" s="4"/>
      <c r="Q2665" s="249" t="s">
        <v>1013</v>
      </c>
      <c r="R2665" s="249" t="s">
        <v>5232</v>
      </c>
      <c r="S2665" s="249" t="s">
        <v>1015</v>
      </c>
      <c r="T2665" s="249" t="s">
        <v>5233</v>
      </c>
      <c r="U2665" s="53"/>
      <c r="V2665" s="53"/>
      <c r="W2665" s="53"/>
      <c r="X2665" s="53"/>
      <c r="Y2665" s="53"/>
      <c r="Z2665" s="53"/>
      <c r="AA2665" s="53"/>
      <c r="AB2665" s="53"/>
      <c r="AC2665" s="53"/>
      <c r="AD2665" s="53"/>
      <c r="AE2665" s="53"/>
    </row>
    <row r="2666" ht="14.25" customHeight="1">
      <c r="A2666" s="157" t="str">
        <f t="shared" si="5"/>
        <v>191128_B26-T3-14_00DDW_00N3B_M03_S_1</v>
      </c>
      <c r="B2666" s="47" t="s">
        <v>2782</v>
      </c>
      <c r="C2666" s="47" t="s">
        <v>2982</v>
      </c>
      <c r="D2666" s="259" t="s">
        <v>8977</v>
      </c>
      <c r="E2666" s="190">
        <v>7571.0</v>
      </c>
      <c r="F2666" s="195">
        <v>47076.0</v>
      </c>
      <c r="G2666" s="267" t="s">
        <v>5229</v>
      </c>
      <c r="H2666" s="267" t="s">
        <v>120</v>
      </c>
      <c r="I2666" s="267" t="s">
        <v>1007</v>
      </c>
      <c r="J2666" s="35">
        <v>1.0</v>
      </c>
      <c r="K2666" s="185" t="s">
        <v>8696</v>
      </c>
      <c r="L2666" s="35">
        <v>2.0</v>
      </c>
      <c r="M2666" s="35" t="s">
        <v>1011</v>
      </c>
      <c r="N2666" s="4"/>
      <c r="O2666" s="42" t="s">
        <v>1012</v>
      </c>
      <c r="P2666" s="4"/>
      <c r="Q2666" s="249" t="s">
        <v>1013</v>
      </c>
      <c r="R2666" s="249" t="s">
        <v>5232</v>
      </c>
      <c r="S2666" s="249" t="s">
        <v>1015</v>
      </c>
      <c r="T2666" s="249" t="s">
        <v>5233</v>
      </c>
      <c r="U2666" s="53"/>
      <c r="V2666" s="53"/>
      <c r="W2666" s="53"/>
      <c r="X2666" s="53"/>
      <c r="Y2666" s="53"/>
      <c r="Z2666" s="53"/>
      <c r="AA2666" s="53"/>
      <c r="AB2666" s="53"/>
      <c r="AC2666" s="53"/>
      <c r="AD2666" s="53"/>
      <c r="AE2666" s="53"/>
    </row>
    <row r="2667" ht="14.25" customHeight="1">
      <c r="A2667" s="157" t="str">
        <f t="shared" si="5"/>
        <v>191128_B26-T3-15_00DDX_00N3C_M03_S_1</v>
      </c>
      <c r="B2667" s="47" t="s">
        <v>2788</v>
      </c>
      <c r="C2667" s="47" t="s">
        <v>2986</v>
      </c>
      <c r="D2667" s="259" t="s">
        <v>8981</v>
      </c>
      <c r="E2667" s="33" t="s">
        <v>154</v>
      </c>
      <c r="F2667" s="195">
        <v>47076.0</v>
      </c>
      <c r="G2667" s="267" t="s">
        <v>5229</v>
      </c>
      <c r="H2667" s="267" t="s">
        <v>120</v>
      </c>
      <c r="I2667" s="267" t="s">
        <v>1007</v>
      </c>
      <c r="J2667" s="35">
        <v>1.0</v>
      </c>
      <c r="K2667" s="185" t="s">
        <v>8696</v>
      </c>
      <c r="L2667" s="35">
        <v>2.0</v>
      </c>
      <c r="M2667" s="35" t="s">
        <v>1011</v>
      </c>
      <c r="N2667" s="4"/>
      <c r="O2667" s="42" t="s">
        <v>1012</v>
      </c>
      <c r="P2667" s="4"/>
      <c r="Q2667" s="249" t="s">
        <v>1013</v>
      </c>
      <c r="R2667" s="249" t="s">
        <v>5232</v>
      </c>
      <c r="S2667" s="249" t="s">
        <v>1015</v>
      </c>
      <c r="T2667" s="249" t="s">
        <v>5233</v>
      </c>
      <c r="U2667" s="53"/>
      <c r="V2667" s="53"/>
      <c r="W2667" s="53"/>
      <c r="X2667" s="53"/>
      <c r="Y2667" s="53"/>
      <c r="Z2667" s="53"/>
      <c r="AA2667" s="53"/>
      <c r="AB2667" s="53"/>
      <c r="AC2667" s="53"/>
      <c r="AD2667" s="53"/>
      <c r="AE2667" s="53"/>
    </row>
    <row r="2668" ht="14.25" customHeight="1">
      <c r="A2668" s="157" t="str">
        <f t="shared" si="5"/>
        <v>191128_B26-T3-16_00DDY_00N3D_M03_S_1</v>
      </c>
      <c r="B2668" s="47" t="s">
        <v>2796</v>
      </c>
      <c r="C2668" s="47" t="s">
        <v>2989</v>
      </c>
      <c r="D2668" s="259" t="s">
        <v>8986</v>
      </c>
      <c r="E2668" s="33" t="s">
        <v>788</v>
      </c>
      <c r="F2668" s="195">
        <v>47076.0</v>
      </c>
      <c r="G2668" s="267" t="s">
        <v>5229</v>
      </c>
      <c r="H2668" s="267" t="s">
        <v>120</v>
      </c>
      <c r="I2668" s="267" t="s">
        <v>1007</v>
      </c>
      <c r="J2668" s="35">
        <v>1.0</v>
      </c>
      <c r="K2668" s="185" t="s">
        <v>8696</v>
      </c>
      <c r="L2668" s="35">
        <v>2.0</v>
      </c>
      <c r="M2668" s="35" t="s">
        <v>1011</v>
      </c>
      <c r="N2668" s="4"/>
      <c r="O2668" s="42" t="s">
        <v>1012</v>
      </c>
      <c r="P2668" s="4"/>
      <c r="Q2668" s="249" t="s">
        <v>1013</v>
      </c>
      <c r="R2668" s="249" t="s">
        <v>5232</v>
      </c>
      <c r="S2668" s="249" t="s">
        <v>1015</v>
      </c>
      <c r="T2668" s="249" t="s">
        <v>5233</v>
      </c>
      <c r="U2668" s="53"/>
      <c r="V2668" s="53"/>
      <c r="W2668" s="53"/>
      <c r="X2668" s="53"/>
      <c r="Y2668" s="53"/>
      <c r="Z2668" s="53"/>
      <c r="AA2668" s="53"/>
      <c r="AB2668" s="53"/>
      <c r="AC2668" s="53"/>
      <c r="AD2668" s="53"/>
      <c r="AE2668" s="53"/>
    </row>
    <row r="2669" ht="14.25" customHeight="1">
      <c r="A2669" s="157" t="str">
        <f t="shared" si="5"/>
        <v>191130_HEK-QCS_000F2_00N3E_M01_S_1</v>
      </c>
      <c r="B2669" s="254" t="s">
        <v>108</v>
      </c>
      <c r="C2669" s="258" t="s">
        <v>8991</v>
      </c>
      <c r="D2669" s="235" t="s">
        <v>109</v>
      </c>
      <c r="E2669" s="235" t="s">
        <v>109</v>
      </c>
      <c r="F2669" s="195">
        <v>11281.0</v>
      </c>
      <c r="G2669" s="35" t="s">
        <v>1006</v>
      </c>
      <c r="H2669" s="35" t="s">
        <v>120</v>
      </c>
      <c r="I2669" s="35" t="s">
        <v>1007</v>
      </c>
      <c r="J2669" s="35">
        <v>1.0</v>
      </c>
      <c r="K2669" s="185" t="s">
        <v>8696</v>
      </c>
      <c r="L2669" s="35">
        <v>2.0</v>
      </c>
      <c r="M2669" s="35" t="s">
        <v>1011</v>
      </c>
      <c r="N2669" s="277"/>
      <c r="O2669" s="33" t="s">
        <v>1012</v>
      </c>
      <c r="P2669" s="4"/>
      <c r="Q2669" s="35" t="s">
        <v>1013</v>
      </c>
      <c r="R2669" s="35" t="s">
        <v>1014</v>
      </c>
      <c r="S2669" s="35" t="s">
        <v>1015</v>
      </c>
      <c r="T2669" s="35" t="s">
        <v>1016</v>
      </c>
      <c r="U2669" s="53"/>
      <c r="V2669" s="53"/>
      <c r="W2669" s="53"/>
      <c r="X2669" s="53"/>
      <c r="Y2669" s="53"/>
      <c r="Z2669" s="53"/>
      <c r="AA2669" s="53"/>
      <c r="AB2669" s="53"/>
      <c r="AC2669" s="53"/>
      <c r="AD2669" s="53"/>
      <c r="AE2669" s="53"/>
    </row>
    <row r="2670" ht="14.25" customHeight="1">
      <c r="A2670" s="157" t="str">
        <f t="shared" si="5"/>
        <v>191130_HEK-QCS_00J8W_00N3F_M01_S_1</v>
      </c>
      <c r="B2670" s="154" t="s">
        <v>5768</v>
      </c>
      <c r="C2670" s="258" t="s">
        <v>8994</v>
      </c>
      <c r="D2670" s="235" t="s">
        <v>109</v>
      </c>
      <c r="E2670" s="235" t="s">
        <v>109</v>
      </c>
      <c r="F2670" s="195">
        <v>11281.0</v>
      </c>
      <c r="G2670" s="35" t="s">
        <v>1006</v>
      </c>
      <c r="H2670" s="35" t="s">
        <v>120</v>
      </c>
      <c r="I2670" s="35" t="s">
        <v>1007</v>
      </c>
      <c r="J2670" s="35">
        <v>1.0</v>
      </c>
      <c r="K2670" s="185" t="s">
        <v>8696</v>
      </c>
      <c r="L2670" s="35">
        <v>2.0</v>
      </c>
      <c r="M2670" s="35" t="s">
        <v>1011</v>
      </c>
      <c r="N2670" s="277"/>
      <c r="O2670" s="33" t="s">
        <v>1012</v>
      </c>
      <c r="P2670" s="4"/>
      <c r="Q2670" s="35" t="s">
        <v>1013</v>
      </c>
      <c r="R2670" s="35" t="s">
        <v>1014</v>
      </c>
      <c r="S2670" s="35" t="s">
        <v>1015</v>
      </c>
      <c r="T2670" s="35" t="s">
        <v>1016</v>
      </c>
      <c r="U2670" s="53"/>
      <c r="V2670" s="53"/>
      <c r="W2670" s="53"/>
      <c r="X2670" s="53"/>
      <c r="Y2670" s="53"/>
      <c r="Z2670" s="53"/>
      <c r="AA2670" s="53"/>
      <c r="AB2670" s="53"/>
      <c r="AC2670" s="53"/>
      <c r="AD2670" s="53"/>
      <c r="AE2670" s="53"/>
    </row>
    <row r="2671" ht="14.25" customHeight="1">
      <c r="A2671" s="157" t="str">
        <f t="shared" si="5"/>
        <v>191130_B25-T4-1_00DD3_00N3G_M01_S_1</v>
      </c>
      <c r="B2671" s="47" t="s">
        <v>2287</v>
      </c>
      <c r="C2671" s="47" t="s">
        <v>5778</v>
      </c>
      <c r="D2671" s="259" t="s">
        <v>8996</v>
      </c>
      <c r="E2671" s="182">
        <v>5571.0</v>
      </c>
      <c r="F2671" s="195">
        <v>11281.0</v>
      </c>
      <c r="G2671" s="35" t="s">
        <v>1006</v>
      </c>
      <c r="H2671" s="35" t="s">
        <v>120</v>
      </c>
      <c r="I2671" s="35" t="s">
        <v>1007</v>
      </c>
      <c r="J2671" s="35">
        <v>1.0</v>
      </c>
      <c r="K2671" s="185" t="s">
        <v>8696</v>
      </c>
      <c r="L2671" s="35">
        <v>2.0</v>
      </c>
      <c r="M2671" s="35" t="s">
        <v>1011</v>
      </c>
      <c r="N2671" s="277"/>
      <c r="O2671" s="42" t="s">
        <v>1012</v>
      </c>
      <c r="P2671" s="4"/>
      <c r="Q2671" s="35" t="s">
        <v>1013</v>
      </c>
      <c r="R2671" s="35" t="s">
        <v>1014</v>
      </c>
      <c r="S2671" s="35" t="s">
        <v>1015</v>
      </c>
      <c r="T2671" s="35" t="s">
        <v>1016</v>
      </c>
      <c r="U2671" s="53"/>
      <c r="V2671" s="53"/>
      <c r="W2671" s="53"/>
      <c r="X2671" s="53"/>
      <c r="Y2671" s="53"/>
      <c r="Z2671" s="53"/>
      <c r="AA2671" s="53"/>
      <c r="AB2671" s="53"/>
      <c r="AC2671" s="53"/>
      <c r="AD2671" s="53"/>
      <c r="AE2671" s="53"/>
    </row>
    <row r="2672" ht="14.25" customHeight="1">
      <c r="A2672" s="157" t="str">
        <f t="shared" si="5"/>
        <v>191130_B25-T4-2_00DD4_00N3H_M01_S_1</v>
      </c>
      <c r="B2672" s="47" t="s">
        <v>2294</v>
      </c>
      <c r="C2672" s="47" t="s">
        <v>5785</v>
      </c>
      <c r="D2672" s="259" t="s">
        <v>8999</v>
      </c>
      <c r="E2672" s="182">
        <v>9129.0</v>
      </c>
      <c r="F2672" s="195">
        <v>11281.0</v>
      </c>
      <c r="G2672" s="35" t="s">
        <v>1006</v>
      </c>
      <c r="H2672" s="35" t="s">
        <v>120</v>
      </c>
      <c r="I2672" s="35" t="s">
        <v>1007</v>
      </c>
      <c r="J2672" s="35">
        <v>1.0</v>
      </c>
      <c r="K2672" s="185" t="s">
        <v>8696</v>
      </c>
      <c r="L2672" s="35">
        <v>2.0</v>
      </c>
      <c r="M2672" s="35" t="s">
        <v>1011</v>
      </c>
      <c r="N2672" s="277"/>
      <c r="O2672" s="42" t="s">
        <v>1012</v>
      </c>
      <c r="P2672" s="4"/>
      <c r="Q2672" s="35" t="s">
        <v>1013</v>
      </c>
      <c r="R2672" s="35" t="s">
        <v>1014</v>
      </c>
      <c r="S2672" s="35" t="s">
        <v>1015</v>
      </c>
      <c r="T2672" s="35" t="s">
        <v>1016</v>
      </c>
      <c r="U2672" s="53"/>
      <c r="V2672" s="53"/>
      <c r="W2672" s="53"/>
      <c r="X2672" s="53"/>
      <c r="Y2672" s="53"/>
      <c r="Z2672" s="53"/>
      <c r="AA2672" s="53"/>
      <c r="AB2672" s="53"/>
      <c r="AC2672" s="53"/>
      <c r="AD2672" s="53"/>
      <c r="AE2672" s="53"/>
    </row>
    <row r="2673" ht="14.25" customHeight="1">
      <c r="A2673" s="157" t="str">
        <f t="shared" si="5"/>
        <v>191130_B25-T4-3_00DD5_00N3I_M01_S_1</v>
      </c>
      <c r="B2673" s="47" t="s">
        <v>2299</v>
      </c>
      <c r="C2673" s="47" t="s">
        <v>5791</v>
      </c>
      <c r="D2673" s="259" t="s">
        <v>9002</v>
      </c>
      <c r="E2673" s="182">
        <v>3034.0</v>
      </c>
      <c r="F2673" s="195">
        <v>11281.0</v>
      </c>
      <c r="G2673" s="35" t="s">
        <v>1006</v>
      </c>
      <c r="H2673" s="35" t="s">
        <v>120</v>
      </c>
      <c r="I2673" s="35" t="s">
        <v>1007</v>
      </c>
      <c r="J2673" s="35">
        <v>1.0</v>
      </c>
      <c r="K2673" s="185" t="s">
        <v>8696</v>
      </c>
      <c r="L2673" s="35">
        <v>2.0</v>
      </c>
      <c r="M2673" s="35" t="s">
        <v>1011</v>
      </c>
      <c r="N2673" s="277"/>
      <c r="O2673" s="42" t="s">
        <v>1012</v>
      </c>
      <c r="P2673" s="4"/>
      <c r="Q2673" s="35" t="s">
        <v>1013</v>
      </c>
      <c r="R2673" s="35" t="s">
        <v>1014</v>
      </c>
      <c r="S2673" s="35" t="s">
        <v>1015</v>
      </c>
      <c r="T2673" s="35" t="s">
        <v>1016</v>
      </c>
      <c r="U2673" s="53"/>
      <c r="V2673" s="53"/>
      <c r="W2673" s="53"/>
      <c r="X2673" s="53"/>
      <c r="Y2673" s="53"/>
      <c r="Z2673" s="53"/>
      <c r="AA2673" s="53"/>
      <c r="AB2673" s="53"/>
      <c r="AC2673" s="53"/>
      <c r="AD2673" s="53"/>
      <c r="AE2673" s="53"/>
    </row>
    <row r="2674" ht="14.25" customHeight="1">
      <c r="A2674" s="157" t="str">
        <f t="shared" si="5"/>
        <v>191130_B25-T4-4_00DD6_00N3J_M01_S_1</v>
      </c>
      <c r="B2674" s="47" t="s">
        <v>2304</v>
      </c>
      <c r="C2674" s="47" t="s">
        <v>5800</v>
      </c>
      <c r="D2674" s="259" t="s">
        <v>9005</v>
      </c>
      <c r="E2674" s="182">
        <v>2655.0</v>
      </c>
      <c r="F2674" s="195">
        <v>11281.0</v>
      </c>
      <c r="G2674" s="35" t="s">
        <v>1006</v>
      </c>
      <c r="H2674" s="35" t="s">
        <v>120</v>
      </c>
      <c r="I2674" s="35" t="s">
        <v>1007</v>
      </c>
      <c r="J2674" s="35">
        <v>1.0</v>
      </c>
      <c r="K2674" s="185" t="s">
        <v>8696</v>
      </c>
      <c r="L2674" s="35">
        <v>2.0</v>
      </c>
      <c r="M2674" s="35" t="s">
        <v>1011</v>
      </c>
      <c r="N2674" s="277"/>
      <c r="O2674" s="42" t="s">
        <v>1012</v>
      </c>
      <c r="P2674" s="4"/>
      <c r="Q2674" s="35" t="s">
        <v>1013</v>
      </c>
      <c r="R2674" s="35" t="s">
        <v>1014</v>
      </c>
      <c r="S2674" s="35" t="s">
        <v>1015</v>
      </c>
      <c r="T2674" s="35" t="s">
        <v>1016</v>
      </c>
      <c r="U2674" s="53"/>
      <c r="V2674" s="53"/>
      <c r="W2674" s="53"/>
      <c r="X2674" s="53"/>
      <c r="Y2674" s="53"/>
      <c r="Z2674" s="53"/>
      <c r="AA2674" s="53"/>
      <c r="AB2674" s="53"/>
      <c r="AC2674" s="53"/>
      <c r="AD2674" s="53"/>
      <c r="AE2674" s="53"/>
    </row>
    <row r="2675" ht="14.25" customHeight="1">
      <c r="A2675" s="157" t="str">
        <f t="shared" si="5"/>
        <v>191130_B25-T4-5_00DD7_00N3K_M01_S_1</v>
      </c>
      <c r="B2675" s="47" t="s">
        <v>2308</v>
      </c>
      <c r="C2675" s="47" t="s">
        <v>5806</v>
      </c>
      <c r="D2675" s="259" t="s">
        <v>9008</v>
      </c>
      <c r="E2675" s="182">
        <v>8254.0</v>
      </c>
      <c r="F2675" s="195">
        <v>11281.0</v>
      </c>
      <c r="G2675" s="35" t="s">
        <v>1006</v>
      </c>
      <c r="H2675" s="35" t="s">
        <v>120</v>
      </c>
      <c r="I2675" s="35" t="s">
        <v>1007</v>
      </c>
      <c r="J2675" s="35">
        <v>1.0</v>
      </c>
      <c r="K2675" s="185" t="s">
        <v>8696</v>
      </c>
      <c r="L2675" s="35">
        <v>2.0</v>
      </c>
      <c r="M2675" s="35" t="s">
        <v>1011</v>
      </c>
      <c r="N2675" s="277"/>
      <c r="O2675" s="42" t="s">
        <v>1012</v>
      </c>
      <c r="P2675" s="4"/>
      <c r="Q2675" s="35" t="s">
        <v>1013</v>
      </c>
      <c r="R2675" s="35" t="s">
        <v>1014</v>
      </c>
      <c r="S2675" s="35" t="s">
        <v>1015</v>
      </c>
      <c r="T2675" s="35" t="s">
        <v>1016</v>
      </c>
      <c r="U2675" s="53"/>
      <c r="V2675" s="53"/>
      <c r="W2675" s="53"/>
      <c r="X2675" s="53"/>
      <c r="Y2675" s="53"/>
      <c r="Z2675" s="53"/>
      <c r="AA2675" s="53"/>
      <c r="AB2675" s="53"/>
      <c r="AC2675" s="53"/>
      <c r="AD2675" s="53"/>
      <c r="AE2675" s="53"/>
    </row>
    <row r="2676" ht="14.25" customHeight="1">
      <c r="A2676" s="157" t="str">
        <f t="shared" si="5"/>
        <v>191130_B25-T4-6_00DD8_00N3L_M01_S_1</v>
      </c>
      <c r="B2676" s="47" t="s">
        <v>2313</v>
      </c>
      <c r="C2676" s="47" t="s">
        <v>5812</v>
      </c>
      <c r="D2676" s="259" t="s">
        <v>9011</v>
      </c>
      <c r="E2676" s="182">
        <v>6489.0</v>
      </c>
      <c r="F2676" s="195">
        <v>11281.0</v>
      </c>
      <c r="G2676" s="35" t="s">
        <v>1006</v>
      </c>
      <c r="H2676" s="35" t="s">
        <v>120</v>
      </c>
      <c r="I2676" s="35" t="s">
        <v>1007</v>
      </c>
      <c r="J2676" s="35">
        <v>1.0</v>
      </c>
      <c r="K2676" s="185" t="s">
        <v>8696</v>
      </c>
      <c r="L2676" s="35">
        <v>2.0</v>
      </c>
      <c r="M2676" s="35" t="s">
        <v>1011</v>
      </c>
      <c r="N2676" s="277"/>
      <c r="O2676" s="42" t="s">
        <v>1012</v>
      </c>
      <c r="P2676" s="4"/>
      <c r="Q2676" s="35" t="s">
        <v>1013</v>
      </c>
      <c r="R2676" s="35" t="s">
        <v>1014</v>
      </c>
      <c r="S2676" s="35" t="s">
        <v>1015</v>
      </c>
      <c r="T2676" s="35" t="s">
        <v>1016</v>
      </c>
      <c r="U2676" s="53"/>
      <c r="V2676" s="53"/>
      <c r="W2676" s="53"/>
      <c r="X2676" s="53"/>
      <c r="Y2676" s="53"/>
      <c r="Z2676" s="53"/>
      <c r="AA2676" s="53"/>
      <c r="AB2676" s="53"/>
      <c r="AC2676" s="53"/>
      <c r="AD2676" s="53"/>
      <c r="AE2676" s="53"/>
    </row>
    <row r="2677" ht="14.25" customHeight="1">
      <c r="A2677" s="157" t="str">
        <f t="shared" si="5"/>
        <v>191130_B25-T4-7_00DD9_00NGA_M01_S_1</v>
      </c>
      <c r="B2677" s="47" t="s">
        <v>2318</v>
      </c>
      <c r="C2677" s="47" t="s">
        <v>5821</v>
      </c>
      <c r="D2677" s="259" t="s">
        <v>9014</v>
      </c>
      <c r="E2677" s="182">
        <v>7250.0</v>
      </c>
      <c r="F2677" s="195">
        <v>11281.0</v>
      </c>
      <c r="G2677" s="35" t="s">
        <v>1006</v>
      </c>
      <c r="H2677" s="35" t="s">
        <v>120</v>
      </c>
      <c r="I2677" s="35" t="s">
        <v>1007</v>
      </c>
      <c r="J2677" s="35">
        <v>1.0</v>
      </c>
      <c r="K2677" s="185" t="s">
        <v>8696</v>
      </c>
      <c r="L2677" s="35">
        <v>2.0</v>
      </c>
      <c r="M2677" s="35" t="s">
        <v>1011</v>
      </c>
      <c r="N2677" s="277"/>
      <c r="O2677" s="42" t="s">
        <v>1012</v>
      </c>
      <c r="P2677" s="4"/>
      <c r="Q2677" s="35" t="s">
        <v>1013</v>
      </c>
      <c r="R2677" s="35" t="s">
        <v>1014</v>
      </c>
      <c r="S2677" s="35" t="s">
        <v>1015</v>
      </c>
      <c r="T2677" s="35" t="s">
        <v>1016</v>
      </c>
      <c r="U2677" s="53"/>
      <c r="V2677" s="53"/>
      <c r="W2677" s="53"/>
      <c r="X2677" s="53"/>
      <c r="Y2677" s="53"/>
      <c r="Z2677" s="53"/>
      <c r="AA2677" s="53"/>
      <c r="AB2677" s="53"/>
      <c r="AC2677" s="53"/>
      <c r="AD2677" s="53"/>
      <c r="AE2677" s="53"/>
    </row>
    <row r="2678" ht="14.25" customHeight="1">
      <c r="A2678" s="157" t="str">
        <f t="shared" si="5"/>
        <v>191130_B25-T4-8_00DDA_00NGB_M01_S_1</v>
      </c>
      <c r="B2678" s="47" t="s">
        <v>2323</v>
      </c>
      <c r="C2678" s="47" t="s">
        <v>5828</v>
      </c>
      <c r="D2678" s="259" t="s">
        <v>9018</v>
      </c>
      <c r="E2678" s="182">
        <v>3438.0</v>
      </c>
      <c r="F2678" s="195">
        <v>11281.0</v>
      </c>
      <c r="G2678" s="35" t="s">
        <v>1006</v>
      </c>
      <c r="H2678" s="35" t="s">
        <v>120</v>
      </c>
      <c r="I2678" s="35" t="s">
        <v>1007</v>
      </c>
      <c r="J2678" s="35">
        <v>1.0</v>
      </c>
      <c r="K2678" s="185" t="s">
        <v>8696</v>
      </c>
      <c r="L2678" s="35">
        <v>2.0</v>
      </c>
      <c r="M2678" s="35" t="s">
        <v>1011</v>
      </c>
      <c r="N2678" s="277"/>
      <c r="O2678" s="42" t="s">
        <v>1012</v>
      </c>
      <c r="P2678" s="4"/>
      <c r="Q2678" s="35" t="s">
        <v>1013</v>
      </c>
      <c r="R2678" s="35" t="s">
        <v>1014</v>
      </c>
      <c r="S2678" s="35" t="s">
        <v>1015</v>
      </c>
      <c r="T2678" s="35" t="s">
        <v>1016</v>
      </c>
      <c r="U2678" s="53"/>
      <c r="V2678" s="53"/>
      <c r="W2678" s="53"/>
      <c r="X2678" s="53"/>
      <c r="Y2678" s="53"/>
      <c r="Z2678" s="53"/>
      <c r="AA2678" s="53"/>
      <c r="AB2678" s="53"/>
      <c r="AC2678" s="53"/>
      <c r="AD2678" s="53"/>
      <c r="AE2678" s="53"/>
    </row>
    <row r="2679" ht="14.25" customHeight="1">
      <c r="A2679" s="157" t="str">
        <f t="shared" si="5"/>
        <v>191130_B25-T4-9_00DDB_00NGC_M01_S_1</v>
      </c>
      <c r="B2679" s="47" t="s">
        <v>2327</v>
      </c>
      <c r="C2679" s="47" t="s">
        <v>5836</v>
      </c>
      <c r="D2679" s="259" t="s">
        <v>9019</v>
      </c>
      <c r="E2679" s="182">
        <v>2046.0</v>
      </c>
      <c r="F2679" s="195">
        <v>11281.0</v>
      </c>
      <c r="G2679" s="35" t="s">
        <v>1006</v>
      </c>
      <c r="H2679" s="35" t="s">
        <v>120</v>
      </c>
      <c r="I2679" s="35" t="s">
        <v>1007</v>
      </c>
      <c r="J2679" s="35">
        <v>1.0</v>
      </c>
      <c r="K2679" s="185" t="s">
        <v>8696</v>
      </c>
      <c r="L2679" s="35">
        <v>2.0</v>
      </c>
      <c r="M2679" s="35" t="s">
        <v>1011</v>
      </c>
      <c r="N2679" s="277"/>
      <c r="O2679" s="42" t="s">
        <v>1012</v>
      </c>
      <c r="P2679" s="4"/>
      <c r="Q2679" s="35" t="s">
        <v>1013</v>
      </c>
      <c r="R2679" s="35" t="s">
        <v>1014</v>
      </c>
      <c r="S2679" s="35" t="s">
        <v>1015</v>
      </c>
      <c r="T2679" s="35" t="s">
        <v>1016</v>
      </c>
      <c r="U2679" s="53"/>
      <c r="V2679" s="53"/>
      <c r="W2679" s="53"/>
      <c r="X2679" s="53"/>
      <c r="Y2679" s="53"/>
      <c r="Z2679" s="53"/>
      <c r="AA2679" s="53"/>
      <c r="AB2679" s="53"/>
      <c r="AC2679" s="53"/>
      <c r="AD2679" s="53"/>
      <c r="AE2679" s="53"/>
    </row>
    <row r="2680" ht="14.25" customHeight="1">
      <c r="A2680" s="157" t="str">
        <f t="shared" si="5"/>
        <v>191130_B25-T4-10_00DDC_00NGD_M01_S_1</v>
      </c>
      <c r="B2680" s="47" t="s">
        <v>2332</v>
      </c>
      <c r="C2680" s="47" t="s">
        <v>5842</v>
      </c>
      <c r="D2680" s="259" t="s">
        <v>9024</v>
      </c>
      <c r="E2680" s="182">
        <v>7169.0</v>
      </c>
      <c r="F2680" s="195">
        <v>11281.0</v>
      </c>
      <c r="G2680" s="35" t="s">
        <v>1006</v>
      </c>
      <c r="H2680" s="35" t="s">
        <v>120</v>
      </c>
      <c r="I2680" s="35" t="s">
        <v>1007</v>
      </c>
      <c r="J2680" s="35">
        <v>1.0</v>
      </c>
      <c r="K2680" s="185" t="s">
        <v>8696</v>
      </c>
      <c r="L2680" s="35">
        <v>2.0</v>
      </c>
      <c r="M2680" s="35" t="s">
        <v>1011</v>
      </c>
      <c r="N2680" s="277"/>
      <c r="O2680" s="42" t="s">
        <v>1012</v>
      </c>
      <c r="P2680" s="4"/>
      <c r="Q2680" s="35" t="s">
        <v>1013</v>
      </c>
      <c r="R2680" s="35" t="s">
        <v>1014</v>
      </c>
      <c r="S2680" s="35" t="s">
        <v>1015</v>
      </c>
      <c r="T2680" s="35" t="s">
        <v>1016</v>
      </c>
      <c r="U2680" s="53"/>
      <c r="V2680" s="53"/>
      <c r="W2680" s="53"/>
      <c r="X2680" s="53"/>
      <c r="Y2680" s="53"/>
      <c r="Z2680" s="53"/>
      <c r="AA2680" s="53"/>
      <c r="AB2680" s="53"/>
      <c r="AC2680" s="53"/>
      <c r="AD2680" s="53"/>
      <c r="AE2680" s="53"/>
    </row>
    <row r="2681" ht="14.25" customHeight="1">
      <c r="A2681" s="157" t="str">
        <f t="shared" si="5"/>
        <v>191130_B25-T4-11_00DDD_00NGE_M01_S_1</v>
      </c>
      <c r="B2681" s="47" t="s">
        <v>2337</v>
      </c>
      <c r="C2681" s="47" t="s">
        <v>5848</v>
      </c>
      <c r="D2681" s="259" t="s">
        <v>9029</v>
      </c>
      <c r="E2681" s="182">
        <v>6459.0</v>
      </c>
      <c r="F2681" s="195">
        <v>11281.0</v>
      </c>
      <c r="G2681" s="35" t="s">
        <v>1006</v>
      </c>
      <c r="H2681" s="35" t="s">
        <v>120</v>
      </c>
      <c r="I2681" s="35" t="s">
        <v>1007</v>
      </c>
      <c r="J2681" s="35">
        <v>1.0</v>
      </c>
      <c r="K2681" s="185" t="s">
        <v>8696</v>
      </c>
      <c r="L2681" s="35">
        <v>2.0</v>
      </c>
      <c r="M2681" s="35" t="s">
        <v>1011</v>
      </c>
      <c r="N2681" s="277"/>
      <c r="O2681" s="42" t="s">
        <v>1012</v>
      </c>
      <c r="P2681" s="4"/>
      <c r="Q2681" s="35" t="s">
        <v>1013</v>
      </c>
      <c r="R2681" s="35" t="s">
        <v>1014</v>
      </c>
      <c r="S2681" s="35" t="s">
        <v>1015</v>
      </c>
      <c r="T2681" s="35" t="s">
        <v>1016</v>
      </c>
      <c r="U2681" s="53"/>
      <c r="V2681" s="53"/>
      <c r="W2681" s="53"/>
      <c r="X2681" s="53"/>
      <c r="Y2681" s="53"/>
      <c r="Z2681" s="53"/>
      <c r="AA2681" s="53"/>
      <c r="AB2681" s="53"/>
      <c r="AC2681" s="53"/>
      <c r="AD2681" s="53"/>
      <c r="AE2681" s="53"/>
    </row>
    <row r="2682" ht="14.25" customHeight="1">
      <c r="A2682" s="157" t="str">
        <f t="shared" si="5"/>
        <v>191130_B25-T4-12_00DDE_00NGF_M01_S_1</v>
      </c>
      <c r="B2682" s="47" t="s">
        <v>2342</v>
      </c>
      <c r="C2682" s="47" t="s">
        <v>5857</v>
      </c>
      <c r="D2682" s="259" t="s">
        <v>9034</v>
      </c>
      <c r="E2682" s="182">
        <v>6673.0</v>
      </c>
      <c r="F2682" s="195">
        <v>11281.0</v>
      </c>
      <c r="G2682" s="35" t="s">
        <v>1006</v>
      </c>
      <c r="H2682" s="35" t="s">
        <v>120</v>
      </c>
      <c r="I2682" s="35" t="s">
        <v>1007</v>
      </c>
      <c r="J2682" s="35">
        <v>1.0</v>
      </c>
      <c r="K2682" s="185" t="s">
        <v>8696</v>
      </c>
      <c r="L2682" s="35">
        <v>2.0</v>
      </c>
      <c r="M2682" s="35" t="s">
        <v>1011</v>
      </c>
      <c r="N2682" s="277"/>
      <c r="O2682" s="42" t="s">
        <v>1012</v>
      </c>
      <c r="P2682" s="4"/>
      <c r="Q2682" s="35" t="s">
        <v>1013</v>
      </c>
      <c r="R2682" s="35" t="s">
        <v>1014</v>
      </c>
      <c r="S2682" s="35" t="s">
        <v>1015</v>
      </c>
      <c r="T2682" s="35" t="s">
        <v>1016</v>
      </c>
      <c r="U2682" s="53"/>
      <c r="V2682" s="53"/>
      <c r="W2682" s="53"/>
      <c r="X2682" s="53"/>
      <c r="Y2682" s="53"/>
      <c r="Z2682" s="53"/>
      <c r="AA2682" s="53"/>
      <c r="AB2682" s="53"/>
      <c r="AC2682" s="53"/>
      <c r="AD2682" s="53"/>
      <c r="AE2682" s="53"/>
    </row>
    <row r="2683" ht="14.25" customHeight="1">
      <c r="A2683" s="157" t="str">
        <f t="shared" si="5"/>
        <v>191130_B25-T4-13_00DDF_00NGG_M01_S_1</v>
      </c>
      <c r="B2683" s="47" t="s">
        <v>2346</v>
      </c>
      <c r="C2683" s="47" t="s">
        <v>5863</v>
      </c>
      <c r="D2683" s="259" t="s">
        <v>9039</v>
      </c>
      <c r="E2683" s="182">
        <v>3164.0</v>
      </c>
      <c r="F2683" s="195">
        <v>11281.0</v>
      </c>
      <c r="G2683" s="35" t="s">
        <v>1006</v>
      </c>
      <c r="H2683" s="35" t="s">
        <v>120</v>
      </c>
      <c r="I2683" s="35" t="s">
        <v>1007</v>
      </c>
      <c r="J2683" s="35">
        <v>1.0</v>
      </c>
      <c r="K2683" s="185" t="s">
        <v>8696</v>
      </c>
      <c r="L2683" s="35">
        <v>2.0</v>
      </c>
      <c r="M2683" s="35" t="s">
        <v>1011</v>
      </c>
      <c r="N2683" s="277"/>
      <c r="O2683" s="42" t="s">
        <v>1012</v>
      </c>
      <c r="P2683" s="4"/>
      <c r="Q2683" s="35" t="s">
        <v>1013</v>
      </c>
      <c r="R2683" s="35" t="s">
        <v>1014</v>
      </c>
      <c r="S2683" s="35" t="s">
        <v>1015</v>
      </c>
      <c r="T2683" s="35" t="s">
        <v>1016</v>
      </c>
      <c r="U2683" s="53"/>
      <c r="V2683" s="53"/>
      <c r="W2683" s="53"/>
      <c r="X2683" s="53"/>
      <c r="Y2683" s="53"/>
      <c r="Z2683" s="53"/>
      <c r="AA2683" s="53"/>
      <c r="AB2683" s="53"/>
      <c r="AC2683" s="53"/>
      <c r="AD2683" s="53"/>
      <c r="AE2683" s="53"/>
    </row>
    <row r="2684" ht="14.25" customHeight="1">
      <c r="A2684" s="157" t="str">
        <f t="shared" si="5"/>
        <v>191130_B25-T4-14_00DDG_00NGH_M01_S_1</v>
      </c>
      <c r="B2684" s="47" t="s">
        <v>2351</v>
      </c>
      <c r="C2684" s="47" t="s">
        <v>5871</v>
      </c>
      <c r="D2684" s="259" t="s">
        <v>9044</v>
      </c>
      <c r="E2684" s="182">
        <v>9269.0</v>
      </c>
      <c r="F2684" s="195">
        <v>11281.0</v>
      </c>
      <c r="G2684" s="35" t="s">
        <v>1006</v>
      </c>
      <c r="H2684" s="35" t="s">
        <v>120</v>
      </c>
      <c r="I2684" s="35" t="s">
        <v>1007</v>
      </c>
      <c r="J2684" s="35">
        <v>1.0</v>
      </c>
      <c r="K2684" s="185" t="s">
        <v>8696</v>
      </c>
      <c r="L2684" s="35">
        <v>2.0</v>
      </c>
      <c r="M2684" s="35" t="s">
        <v>1011</v>
      </c>
      <c r="N2684" s="277"/>
      <c r="O2684" s="42" t="s">
        <v>1012</v>
      </c>
      <c r="P2684" s="4"/>
      <c r="Q2684" s="35" t="s">
        <v>1013</v>
      </c>
      <c r="R2684" s="35" t="s">
        <v>1014</v>
      </c>
      <c r="S2684" s="35" t="s">
        <v>1015</v>
      </c>
      <c r="T2684" s="35" t="s">
        <v>1016</v>
      </c>
      <c r="U2684" s="53"/>
      <c r="V2684" s="53"/>
      <c r="W2684" s="53"/>
      <c r="X2684" s="53"/>
      <c r="Y2684" s="53"/>
      <c r="Z2684" s="53"/>
      <c r="AA2684" s="53"/>
      <c r="AB2684" s="53"/>
      <c r="AC2684" s="53"/>
      <c r="AD2684" s="53"/>
      <c r="AE2684" s="53"/>
    </row>
    <row r="2685" ht="14.25" customHeight="1">
      <c r="A2685" s="157" t="str">
        <f t="shared" si="5"/>
        <v>191130_B25-T4-15_00DDH_00NGI_M01_S_1</v>
      </c>
      <c r="B2685" s="47" t="s">
        <v>2356</v>
      </c>
      <c r="C2685" s="47" t="s">
        <v>5878</v>
      </c>
      <c r="D2685" s="259" t="s">
        <v>9049</v>
      </c>
      <c r="E2685" s="33" t="s">
        <v>154</v>
      </c>
      <c r="F2685" s="195">
        <v>11281.0</v>
      </c>
      <c r="G2685" s="35" t="s">
        <v>1006</v>
      </c>
      <c r="H2685" s="35" t="s">
        <v>120</v>
      </c>
      <c r="I2685" s="35" t="s">
        <v>1007</v>
      </c>
      <c r="J2685" s="35">
        <v>1.0</v>
      </c>
      <c r="K2685" s="185" t="s">
        <v>8696</v>
      </c>
      <c r="L2685" s="35">
        <v>2.0</v>
      </c>
      <c r="M2685" s="35" t="s">
        <v>1011</v>
      </c>
      <c r="N2685" s="277"/>
      <c r="O2685" s="42" t="s">
        <v>1012</v>
      </c>
      <c r="P2685" s="4"/>
      <c r="Q2685" s="35" t="s">
        <v>1013</v>
      </c>
      <c r="R2685" s="35" t="s">
        <v>1014</v>
      </c>
      <c r="S2685" s="35" t="s">
        <v>1015</v>
      </c>
      <c r="T2685" s="35" t="s">
        <v>1016</v>
      </c>
      <c r="U2685" s="53"/>
      <c r="V2685" s="53"/>
      <c r="W2685" s="53"/>
      <c r="X2685" s="53"/>
      <c r="Y2685" s="53"/>
      <c r="Z2685" s="53"/>
      <c r="AA2685" s="53"/>
      <c r="AB2685" s="53"/>
      <c r="AC2685" s="53"/>
      <c r="AD2685" s="53"/>
      <c r="AE2685" s="53"/>
    </row>
    <row r="2686" ht="14.25" customHeight="1">
      <c r="A2686" s="157" t="str">
        <f t="shared" si="5"/>
        <v>191130_B25-T4-16_00DDI_00NGJ_M01_S_1</v>
      </c>
      <c r="B2686" s="47" t="s">
        <v>2360</v>
      </c>
      <c r="C2686" s="47" t="s">
        <v>5884</v>
      </c>
      <c r="D2686" s="259" t="s">
        <v>9056</v>
      </c>
      <c r="E2686" s="33" t="s">
        <v>785</v>
      </c>
      <c r="F2686" s="195">
        <v>11281.0</v>
      </c>
      <c r="G2686" s="35" t="s">
        <v>1006</v>
      </c>
      <c r="H2686" s="35" t="s">
        <v>120</v>
      </c>
      <c r="I2686" s="35" t="s">
        <v>1007</v>
      </c>
      <c r="J2686" s="35">
        <v>1.0</v>
      </c>
      <c r="K2686" s="185" t="s">
        <v>8696</v>
      </c>
      <c r="L2686" s="35">
        <v>2.0</v>
      </c>
      <c r="M2686" s="35" t="s">
        <v>1011</v>
      </c>
      <c r="N2686" s="277"/>
      <c r="O2686" s="42" t="s">
        <v>1012</v>
      </c>
      <c r="P2686" s="4"/>
      <c r="Q2686" s="35" t="s">
        <v>1013</v>
      </c>
      <c r="R2686" s="35" t="s">
        <v>1014</v>
      </c>
      <c r="S2686" s="35" t="s">
        <v>1015</v>
      </c>
      <c r="T2686" s="35" t="s">
        <v>1016</v>
      </c>
      <c r="U2686" s="53"/>
      <c r="V2686" s="53"/>
      <c r="W2686" s="53"/>
      <c r="X2686" s="53"/>
      <c r="Y2686" s="53"/>
      <c r="Z2686" s="53"/>
      <c r="AA2686" s="53"/>
      <c r="AB2686" s="53"/>
      <c r="AC2686" s="53"/>
      <c r="AD2686" s="53"/>
      <c r="AE2686" s="53"/>
    </row>
    <row r="2687" ht="14.25" customHeight="1">
      <c r="A2687" s="157" t="str">
        <f t="shared" si="5"/>
        <v>191201_HEK-QCS_000F2_00NGK_M01_S_1</v>
      </c>
      <c r="B2687" s="254" t="s">
        <v>108</v>
      </c>
      <c r="C2687" s="258" t="s">
        <v>9061</v>
      </c>
      <c r="D2687" s="266" t="s">
        <v>109</v>
      </c>
      <c r="E2687" s="235" t="s">
        <v>109</v>
      </c>
      <c r="F2687" s="195">
        <v>37244.0</v>
      </c>
      <c r="G2687" s="35" t="s">
        <v>1006</v>
      </c>
      <c r="H2687" s="35" t="s">
        <v>120</v>
      </c>
      <c r="I2687" s="35" t="s">
        <v>1007</v>
      </c>
      <c r="J2687" s="35">
        <v>1.0</v>
      </c>
      <c r="K2687" s="185" t="s">
        <v>8696</v>
      </c>
      <c r="L2687" s="35">
        <v>2.0</v>
      </c>
      <c r="M2687" s="35" t="s">
        <v>1011</v>
      </c>
      <c r="N2687" s="277"/>
      <c r="O2687" s="33" t="s">
        <v>1012</v>
      </c>
      <c r="P2687" s="4"/>
      <c r="Q2687" s="35" t="s">
        <v>1013</v>
      </c>
      <c r="R2687" s="35" t="s">
        <v>1014</v>
      </c>
      <c r="S2687" s="35" t="s">
        <v>1015</v>
      </c>
      <c r="T2687" s="35" t="s">
        <v>1016</v>
      </c>
      <c r="U2687" s="53"/>
      <c r="V2687" s="53"/>
      <c r="W2687" s="53"/>
      <c r="X2687" s="53"/>
      <c r="Y2687" s="53"/>
      <c r="Z2687" s="53"/>
      <c r="AA2687" s="53"/>
      <c r="AB2687" s="53"/>
      <c r="AC2687" s="53"/>
      <c r="AD2687" s="53"/>
      <c r="AE2687" s="53"/>
    </row>
    <row r="2688" ht="14.25" customHeight="1">
      <c r="A2688" s="157" t="str">
        <f t="shared" si="5"/>
        <v>191201_HEK-QCS_00J8W_00NGL_M01_S_1</v>
      </c>
      <c r="B2688" s="154" t="s">
        <v>5768</v>
      </c>
      <c r="C2688" s="258" t="s">
        <v>9066</v>
      </c>
      <c r="D2688" s="266" t="s">
        <v>109</v>
      </c>
      <c r="E2688" s="235" t="s">
        <v>109</v>
      </c>
      <c r="F2688" s="195">
        <v>37244.0</v>
      </c>
      <c r="G2688" s="35" t="s">
        <v>1006</v>
      </c>
      <c r="H2688" s="35" t="s">
        <v>120</v>
      </c>
      <c r="I2688" s="35" t="s">
        <v>1007</v>
      </c>
      <c r="J2688" s="35">
        <v>1.0</v>
      </c>
      <c r="K2688" s="185" t="s">
        <v>8696</v>
      </c>
      <c r="L2688" s="35">
        <v>2.0</v>
      </c>
      <c r="M2688" s="35" t="s">
        <v>1011</v>
      </c>
      <c r="N2688" s="277"/>
      <c r="O2688" s="33" t="s">
        <v>1012</v>
      </c>
      <c r="P2688" s="4"/>
      <c r="Q2688" s="35" t="s">
        <v>1013</v>
      </c>
      <c r="R2688" s="35" t="s">
        <v>1014</v>
      </c>
      <c r="S2688" s="35" t="s">
        <v>1015</v>
      </c>
      <c r="T2688" s="35" t="s">
        <v>1016</v>
      </c>
      <c r="U2688" s="53"/>
      <c r="V2688" s="53"/>
      <c r="W2688" s="53"/>
      <c r="X2688" s="53"/>
      <c r="Y2688" s="53"/>
      <c r="Z2688" s="53"/>
      <c r="AA2688" s="53"/>
      <c r="AB2688" s="53"/>
      <c r="AC2688" s="53"/>
      <c r="AD2688" s="53"/>
      <c r="AE2688" s="53"/>
    </row>
    <row r="2689" ht="14.25" customHeight="1">
      <c r="A2689" s="157" t="str">
        <f t="shared" si="5"/>
        <v>191201_B26-T4-1_00DDJ_00NGM_M01_S_1</v>
      </c>
      <c r="B2689" s="47" t="s">
        <v>2703</v>
      </c>
      <c r="C2689" s="47" t="s">
        <v>3239</v>
      </c>
      <c r="D2689" s="40" t="s">
        <v>9074</v>
      </c>
      <c r="E2689" s="190">
        <v>9151.0</v>
      </c>
      <c r="F2689" s="195">
        <v>37244.0</v>
      </c>
      <c r="G2689" s="35" t="s">
        <v>1006</v>
      </c>
      <c r="H2689" s="35" t="s">
        <v>120</v>
      </c>
      <c r="I2689" s="35" t="s">
        <v>1007</v>
      </c>
      <c r="J2689" s="35">
        <v>1.0</v>
      </c>
      <c r="K2689" s="185" t="s">
        <v>8696</v>
      </c>
      <c r="L2689" s="35">
        <v>2.0</v>
      </c>
      <c r="M2689" s="35" t="s">
        <v>1011</v>
      </c>
      <c r="N2689" s="277"/>
      <c r="O2689" s="42" t="s">
        <v>1012</v>
      </c>
      <c r="P2689" s="4"/>
      <c r="Q2689" s="35" t="s">
        <v>1013</v>
      </c>
      <c r="R2689" s="35" t="s">
        <v>1014</v>
      </c>
      <c r="S2689" s="35" t="s">
        <v>1015</v>
      </c>
      <c r="T2689" s="35" t="s">
        <v>1016</v>
      </c>
      <c r="U2689" s="53"/>
      <c r="V2689" s="53"/>
      <c r="W2689" s="53"/>
      <c r="X2689" s="53"/>
      <c r="Y2689" s="53"/>
      <c r="Z2689" s="53"/>
      <c r="AA2689" s="53"/>
      <c r="AB2689" s="53"/>
      <c r="AC2689" s="53"/>
      <c r="AD2689" s="53"/>
      <c r="AE2689" s="53"/>
    </row>
    <row r="2690" ht="14.25" customHeight="1">
      <c r="A2690" s="157" t="str">
        <f t="shared" si="5"/>
        <v>191201_B26-T4-2_00DDK_00NGN_M01_S_1</v>
      </c>
      <c r="B2690" s="47" t="s">
        <v>2711</v>
      </c>
      <c r="C2690" s="47" t="s">
        <v>3244</v>
      </c>
      <c r="D2690" s="40" t="s">
        <v>9082</v>
      </c>
      <c r="E2690" s="190">
        <v>2664.0</v>
      </c>
      <c r="F2690" s="195">
        <v>37244.0</v>
      </c>
      <c r="G2690" s="35" t="s">
        <v>1006</v>
      </c>
      <c r="H2690" s="35" t="s">
        <v>120</v>
      </c>
      <c r="I2690" s="35" t="s">
        <v>1007</v>
      </c>
      <c r="J2690" s="35">
        <v>1.0</v>
      </c>
      <c r="K2690" s="185" t="s">
        <v>8696</v>
      </c>
      <c r="L2690" s="35">
        <v>2.0</v>
      </c>
      <c r="M2690" s="35" t="s">
        <v>1011</v>
      </c>
      <c r="N2690" s="277"/>
      <c r="O2690" s="42" t="s">
        <v>1012</v>
      </c>
      <c r="P2690" s="4"/>
      <c r="Q2690" s="35" t="s">
        <v>1013</v>
      </c>
      <c r="R2690" s="35" t="s">
        <v>1014</v>
      </c>
      <c r="S2690" s="35" t="s">
        <v>1015</v>
      </c>
      <c r="T2690" s="35" t="s">
        <v>1016</v>
      </c>
      <c r="U2690" s="53"/>
      <c r="V2690" s="53"/>
      <c r="W2690" s="53"/>
      <c r="X2690" s="53"/>
      <c r="Y2690" s="53"/>
      <c r="Z2690" s="53"/>
      <c r="AA2690" s="53"/>
      <c r="AB2690" s="53"/>
      <c r="AC2690" s="53"/>
      <c r="AD2690" s="53"/>
      <c r="AE2690" s="53"/>
    </row>
    <row r="2691" ht="14.25" customHeight="1">
      <c r="A2691" s="157" t="str">
        <f t="shared" si="5"/>
        <v>191201_B26-T4-3_00DDL_00NGO_M01_S_1</v>
      </c>
      <c r="B2691" s="47" t="s">
        <v>2717</v>
      </c>
      <c r="C2691" s="47" t="s">
        <v>3249</v>
      </c>
      <c r="D2691" s="40" t="s">
        <v>9089</v>
      </c>
      <c r="E2691" s="190">
        <v>9270.0</v>
      </c>
      <c r="F2691" s="195">
        <v>37244.0</v>
      </c>
      <c r="G2691" s="35" t="s">
        <v>1006</v>
      </c>
      <c r="H2691" s="35" t="s">
        <v>120</v>
      </c>
      <c r="I2691" s="35" t="s">
        <v>1007</v>
      </c>
      <c r="J2691" s="35">
        <v>1.0</v>
      </c>
      <c r="K2691" s="185" t="s">
        <v>8696</v>
      </c>
      <c r="L2691" s="35">
        <v>2.0</v>
      </c>
      <c r="M2691" s="35" t="s">
        <v>1011</v>
      </c>
      <c r="N2691" s="277"/>
      <c r="O2691" s="42" t="s">
        <v>1012</v>
      </c>
      <c r="P2691" s="4"/>
      <c r="Q2691" s="35" t="s">
        <v>1013</v>
      </c>
      <c r="R2691" s="35" t="s">
        <v>1014</v>
      </c>
      <c r="S2691" s="35" t="s">
        <v>1015</v>
      </c>
      <c r="T2691" s="35" t="s">
        <v>1016</v>
      </c>
      <c r="U2691" s="53"/>
      <c r="V2691" s="53"/>
      <c r="W2691" s="53"/>
      <c r="X2691" s="53"/>
      <c r="Y2691" s="53"/>
      <c r="Z2691" s="53"/>
      <c r="AA2691" s="53"/>
      <c r="AB2691" s="53"/>
      <c r="AC2691" s="53"/>
      <c r="AD2691" s="53"/>
      <c r="AE2691" s="53"/>
    </row>
    <row r="2692" ht="14.25" customHeight="1">
      <c r="A2692" s="157" t="str">
        <f t="shared" si="5"/>
        <v>191201_B26-T4-4_00DDM_00NGP_M01_S_1</v>
      </c>
      <c r="B2692" s="47" t="s">
        <v>2722</v>
      </c>
      <c r="C2692" s="47" t="s">
        <v>3252</v>
      </c>
      <c r="D2692" s="40" t="s">
        <v>9094</v>
      </c>
      <c r="E2692" s="190">
        <v>6369.0</v>
      </c>
      <c r="F2692" s="195">
        <v>37244.0</v>
      </c>
      <c r="G2692" s="35" t="s">
        <v>1006</v>
      </c>
      <c r="H2692" s="35" t="s">
        <v>120</v>
      </c>
      <c r="I2692" s="35" t="s">
        <v>1007</v>
      </c>
      <c r="J2692" s="35">
        <v>1.0</v>
      </c>
      <c r="K2692" s="185" t="s">
        <v>8696</v>
      </c>
      <c r="L2692" s="35">
        <v>2.0</v>
      </c>
      <c r="M2692" s="35" t="s">
        <v>1011</v>
      </c>
      <c r="N2692" s="277"/>
      <c r="O2692" s="42" t="s">
        <v>1012</v>
      </c>
      <c r="P2692" s="4"/>
      <c r="Q2692" s="35" t="s">
        <v>1013</v>
      </c>
      <c r="R2692" s="35" t="s">
        <v>1014</v>
      </c>
      <c r="S2692" s="35" t="s">
        <v>1015</v>
      </c>
      <c r="T2692" s="35" t="s">
        <v>1016</v>
      </c>
      <c r="U2692" s="53"/>
      <c r="V2692" s="53"/>
      <c r="W2692" s="53"/>
      <c r="X2692" s="53"/>
      <c r="Y2692" s="53"/>
      <c r="Z2692" s="53"/>
      <c r="AA2692" s="53"/>
      <c r="AB2692" s="53"/>
      <c r="AC2692" s="53"/>
      <c r="AD2692" s="53"/>
      <c r="AE2692" s="53"/>
    </row>
    <row r="2693" ht="14.25" customHeight="1">
      <c r="A2693" s="157" t="str">
        <f t="shared" si="5"/>
        <v>191201_B26-T4-5_00DDN_00NGQ_M01_S_1</v>
      </c>
      <c r="B2693" s="47" t="s">
        <v>2730</v>
      </c>
      <c r="C2693" s="47" t="s">
        <v>3257</v>
      </c>
      <c r="D2693" s="40" t="s">
        <v>9097</v>
      </c>
      <c r="E2693" s="190">
        <v>9458.0</v>
      </c>
      <c r="F2693" s="195">
        <v>37244.0</v>
      </c>
      <c r="G2693" s="35" t="s">
        <v>1006</v>
      </c>
      <c r="H2693" s="35" t="s">
        <v>120</v>
      </c>
      <c r="I2693" s="35" t="s">
        <v>1007</v>
      </c>
      <c r="J2693" s="35">
        <v>1.0</v>
      </c>
      <c r="K2693" s="185" t="s">
        <v>8696</v>
      </c>
      <c r="L2693" s="35">
        <v>2.0</v>
      </c>
      <c r="M2693" s="35" t="s">
        <v>1011</v>
      </c>
      <c r="N2693" s="277"/>
      <c r="O2693" s="42" t="s">
        <v>1012</v>
      </c>
      <c r="P2693" s="4"/>
      <c r="Q2693" s="35" t="s">
        <v>1013</v>
      </c>
      <c r="R2693" s="35" t="s">
        <v>1014</v>
      </c>
      <c r="S2693" s="35" t="s">
        <v>1015</v>
      </c>
      <c r="T2693" s="35" t="s">
        <v>1016</v>
      </c>
      <c r="U2693" s="53"/>
      <c r="V2693" s="53"/>
      <c r="W2693" s="53"/>
      <c r="X2693" s="53"/>
      <c r="Y2693" s="53"/>
      <c r="Z2693" s="53"/>
      <c r="AA2693" s="53"/>
      <c r="AB2693" s="53"/>
      <c r="AC2693" s="53"/>
      <c r="AD2693" s="53"/>
      <c r="AE2693" s="53"/>
    </row>
    <row r="2694" ht="14.25" customHeight="1">
      <c r="A2694" s="157" t="str">
        <f t="shared" si="5"/>
        <v>191201_B26-T4-6_00DDO_00NGR_M01_S_1</v>
      </c>
      <c r="B2694" s="47" t="s">
        <v>2737</v>
      </c>
      <c r="C2694" s="47" t="s">
        <v>3262</v>
      </c>
      <c r="D2694" s="40" t="s">
        <v>9100</v>
      </c>
      <c r="E2694" s="190">
        <v>3213.0</v>
      </c>
      <c r="F2694" s="195">
        <v>37244.0</v>
      </c>
      <c r="G2694" s="35" t="s">
        <v>1006</v>
      </c>
      <c r="H2694" s="35" t="s">
        <v>120</v>
      </c>
      <c r="I2694" s="35" t="s">
        <v>1007</v>
      </c>
      <c r="J2694" s="35">
        <v>1.0</v>
      </c>
      <c r="K2694" s="185" t="s">
        <v>8696</v>
      </c>
      <c r="L2694" s="35">
        <v>2.0</v>
      </c>
      <c r="M2694" s="35" t="s">
        <v>1011</v>
      </c>
      <c r="N2694" s="277"/>
      <c r="O2694" s="42" t="s">
        <v>1012</v>
      </c>
      <c r="P2694" s="4"/>
      <c r="Q2694" s="35" t="s">
        <v>1013</v>
      </c>
      <c r="R2694" s="35" t="s">
        <v>1014</v>
      </c>
      <c r="S2694" s="35" t="s">
        <v>1015</v>
      </c>
      <c r="T2694" s="35" t="s">
        <v>1016</v>
      </c>
      <c r="U2694" s="53"/>
      <c r="V2694" s="53"/>
      <c r="W2694" s="53"/>
      <c r="X2694" s="53"/>
      <c r="Y2694" s="53"/>
      <c r="Z2694" s="53"/>
      <c r="AA2694" s="53"/>
      <c r="AB2694" s="53"/>
      <c r="AC2694" s="53"/>
      <c r="AD2694" s="53"/>
      <c r="AE2694" s="53"/>
    </row>
    <row r="2695" ht="14.25" customHeight="1">
      <c r="A2695" s="157" t="str">
        <f t="shared" si="5"/>
        <v>191201_B26-T4-7_00DDP_00NGS_M01_S_1</v>
      </c>
      <c r="B2695" s="47" t="s">
        <v>2743</v>
      </c>
      <c r="C2695" s="47" t="s">
        <v>3267</v>
      </c>
      <c r="D2695" s="40" t="s">
        <v>9105</v>
      </c>
      <c r="E2695" s="190">
        <v>8489.0</v>
      </c>
      <c r="F2695" s="195">
        <v>37244.0</v>
      </c>
      <c r="G2695" s="35" t="s">
        <v>1006</v>
      </c>
      <c r="H2695" s="35" t="s">
        <v>120</v>
      </c>
      <c r="I2695" s="35" t="s">
        <v>1007</v>
      </c>
      <c r="J2695" s="35">
        <v>1.0</v>
      </c>
      <c r="K2695" s="185" t="s">
        <v>8696</v>
      </c>
      <c r="L2695" s="35">
        <v>2.0</v>
      </c>
      <c r="M2695" s="35" t="s">
        <v>1011</v>
      </c>
      <c r="N2695" s="277"/>
      <c r="O2695" s="42" t="s">
        <v>1012</v>
      </c>
      <c r="P2695" s="4"/>
      <c r="Q2695" s="35" t="s">
        <v>1013</v>
      </c>
      <c r="R2695" s="35" t="s">
        <v>1014</v>
      </c>
      <c r="S2695" s="35" t="s">
        <v>1015</v>
      </c>
      <c r="T2695" s="35" t="s">
        <v>1016</v>
      </c>
      <c r="U2695" s="53"/>
      <c r="V2695" s="53"/>
      <c r="W2695" s="53"/>
      <c r="X2695" s="53"/>
      <c r="Y2695" s="53"/>
      <c r="Z2695" s="53"/>
      <c r="AA2695" s="53"/>
      <c r="AB2695" s="53"/>
      <c r="AC2695" s="53"/>
      <c r="AD2695" s="53"/>
      <c r="AE2695" s="53"/>
    </row>
    <row r="2696" ht="14.25" customHeight="1">
      <c r="A2696" s="157" t="str">
        <f t="shared" si="5"/>
        <v>191201_B26-T4-8_00DDQ_00NGT_M01_S_1</v>
      </c>
      <c r="B2696" s="47" t="s">
        <v>2749</v>
      </c>
      <c r="C2696" s="47" t="s">
        <v>3270</v>
      </c>
      <c r="D2696" s="40" t="s">
        <v>9109</v>
      </c>
      <c r="E2696" s="190">
        <v>6370.0</v>
      </c>
      <c r="F2696" s="195">
        <v>37244.0</v>
      </c>
      <c r="G2696" s="35" t="s">
        <v>1006</v>
      </c>
      <c r="H2696" s="35" t="s">
        <v>120</v>
      </c>
      <c r="I2696" s="35" t="s">
        <v>1007</v>
      </c>
      <c r="J2696" s="35">
        <v>1.0</v>
      </c>
      <c r="K2696" s="185" t="s">
        <v>8696</v>
      </c>
      <c r="L2696" s="35">
        <v>2.0</v>
      </c>
      <c r="M2696" s="35" t="s">
        <v>1011</v>
      </c>
      <c r="N2696" s="277"/>
      <c r="O2696" s="42" t="s">
        <v>1012</v>
      </c>
      <c r="P2696" s="4"/>
      <c r="Q2696" s="35" t="s">
        <v>1013</v>
      </c>
      <c r="R2696" s="35" t="s">
        <v>1014</v>
      </c>
      <c r="S2696" s="35" t="s">
        <v>1015</v>
      </c>
      <c r="T2696" s="35" t="s">
        <v>1016</v>
      </c>
      <c r="U2696" s="53"/>
      <c r="V2696" s="53"/>
      <c r="W2696" s="53"/>
      <c r="X2696" s="53"/>
      <c r="Y2696" s="53"/>
      <c r="Z2696" s="53"/>
      <c r="AA2696" s="53"/>
      <c r="AB2696" s="53"/>
      <c r="AC2696" s="53"/>
      <c r="AD2696" s="53"/>
      <c r="AE2696" s="53"/>
    </row>
    <row r="2697" ht="14.25" customHeight="1">
      <c r="A2697" s="157" t="str">
        <f t="shared" si="5"/>
        <v>191201_B26-T4-9_00DDR_00NGU_M01_S_1</v>
      </c>
      <c r="B2697" s="47" t="s">
        <v>2755</v>
      </c>
      <c r="C2697" s="47" t="s">
        <v>3275</v>
      </c>
      <c r="D2697" s="40" t="s">
        <v>9113</v>
      </c>
      <c r="E2697" s="190">
        <v>9352.0</v>
      </c>
      <c r="F2697" s="195">
        <v>37244.0</v>
      </c>
      <c r="G2697" s="35" t="s">
        <v>1006</v>
      </c>
      <c r="H2697" s="35" t="s">
        <v>120</v>
      </c>
      <c r="I2697" s="35" t="s">
        <v>1007</v>
      </c>
      <c r="J2697" s="35">
        <v>1.0</v>
      </c>
      <c r="K2697" s="185" t="s">
        <v>8696</v>
      </c>
      <c r="L2697" s="35">
        <v>2.0</v>
      </c>
      <c r="M2697" s="35" t="s">
        <v>1011</v>
      </c>
      <c r="N2697" s="277"/>
      <c r="O2697" s="42" t="s">
        <v>1012</v>
      </c>
      <c r="P2697" s="4"/>
      <c r="Q2697" s="35" t="s">
        <v>1013</v>
      </c>
      <c r="R2697" s="35" t="s">
        <v>1014</v>
      </c>
      <c r="S2697" s="35" t="s">
        <v>1015</v>
      </c>
      <c r="T2697" s="35" t="s">
        <v>1016</v>
      </c>
      <c r="U2697" s="53"/>
      <c r="V2697" s="53"/>
      <c r="W2697" s="53"/>
      <c r="X2697" s="53"/>
      <c r="Y2697" s="53"/>
      <c r="Z2697" s="53"/>
      <c r="AA2697" s="53"/>
      <c r="AB2697" s="53"/>
      <c r="AC2697" s="53"/>
      <c r="AD2697" s="53"/>
      <c r="AE2697" s="53"/>
    </row>
    <row r="2698" ht="14.25" customHeight="1">
      <c r="A2698" s="157" t="str">
        <f t="shared" si="5"/>
        <v>191201_B26-T4-10_00DDS_00NGV_M01_S_1</v>
      </c>
      <c r="B2698" s="47" t="s">
        <v>2760</v>
      </c>
      <c r="C2698" s="47" t="s">
        <v>3280</v>
      </c>
      <c r="D2698" s="40" t="s">
        <v>9118</v>
      </c>
      <c r="E2698" s="190">
        <v>8494.0</v>
      </c>
      <c r="F2698" s="195">
        <v>37244.0</v>
      </c>
      <c r="G2698" s="35" t="s">
        <v>1006</v>
      </c>
      <c r="H2698" s="35" t="s">
        <v>120</v>
      </c>
      <c r="I2698" s="35" t="s">
        <v>1007</v>
      </c>
      <c r="J2698" s="35">
        <v>1.0</v>
      </c>
      <c r="K2698" s="185" t="s">
        <v>8696</v>
      </c>
      <c r="L2698" s="35">
        <v>2.0</v>
      </c>
      <c r="M2698" s="35" t="s">
        <v>1011</v>
      </c>
      <c r="N2698" s="277"/>
      <c r="O2698" s="42" t="s">
        <v>1012</v>
      </c>
      <c r="P2698" s="4"/>
      <c r="Q2698" s="35" t="s">
        <v>1013</v>
      </c>
      <c r="R2698" s="35" t="s">
        <v>1014</v>
      </c>
      <c r="S2698" s="35" t="s">
        <v>1015</v>
      </c>
      <c r="T2698" s="35" t="s">
        <v>1016</v>
      </c>
      <c r="U2698" s="53"/>
      <c r="V2698" s="53"/>
      <c r="W2698" s="53"/>
      <c r="X2698" s="53"/>
      <c r="Y2698" s="53"/>
      <c r="Z2698" s="53"/>
      <c r="AA2698" s="53"/>
      <c r="AB2698" s="53"/>
      <c r="AC2698" s="53"/>
      <c r="AD2698" s="53"/>
      <c r="AE2698" s="53"/>
    </row>
    <row r="2699" ht="14.25" customHeight="1">
      <c r="A2699" s="157" t="str">
        <f t="shared" si="5"/>
        <v>191201_B26-T4-11_00DDT_00NGW_M01_S_1</v>
      </c>
      <c r="B2699" s="47" t="s">
        <v>2766</v>
      </c>
      <c r="C2699" s="47" t="s">
        <v>3285</v>
      </c>
      <c r="D2699" s="40" t="s">
        <v>9122</v>
      </c>
      <c r="E2699" s="190">
        <v>6414.0</v>
      </c>
      <c r="F2699" s="195">
        <v>37244.0</v>
      </c>
      <c r="G2699" s="35" t="s">
        <v>1006</v>
      </c>
      <c r="H2699" s="35" t="s">
        <v>120</v>
      </c>
      <c r="I2699" s="35" t="s">
        <v>1007</v>
      </c>
      <c r="J2699" s="35">
        <v>1.0</v>
      </c>
      <c r="K2699" s="185" t="s">
        <v>8696</v>
      </c>
      <c r="L2699" s="35">
        <v>2.0</v>
      </c>
      <c r="M2699" s="35" t="s">
        <v>1011</v>
      </c>
      <c r="N2699" s="277"/>
      <c r="O2699" s="42" t="s">
        <v>1012</v>
      </c>
      <c r="P2699" s="4"/>
      <c r="Q2699" s="35" t="s">
        <v>1013</v>
      </c>
      <c r="R2699" s="35" t="s">
        <v>1014</v>
      </c>
      <c r="S2699" s="35" t="s">
        <v>1015</v>
      </c>
      <c r="T2699" s="35" t="s">
        <v>1016</v>
      </c>
      <c r="U2699" s="53"/>
      <c r="V2699" s="53"/>
      <c r="W2699" s="53"/>
      <c r="X2699" s="53"/>
      <c r="Y2699" s="53"/>
      <c r="Z2699" s="53"/>
      <c r="AA2699" s="53"/>
      <c r="AB2699" s="53"/>
      <c r="AC2699" s="53"/>
      <c r="AD2699" s="53"/>
      <c r="AE2699" s="53"/>
    </row>
    <row r="2700" ht="14.25" customHeight="1">
      <c r="A2700" s="157" t="str">
        <f t="shared" si="5"/>
        <v>191201_B26-T4-12_00DDU_00NGX_M01_S_1</v>
      </c>
      <c r="B2700" s="47" t="s">
        <v>2772</v>
      </c>
      <c r="C2700" s="47" t="s">
        <v>3288</v>
      </c>
      <c r="D2700" s="40" t="s">
        <v>9126</v>
      </c>
      <c r="E2700" s="190">
        <v>3443.0</v>
      </c>
      <c r="F2700" s="195">
        <v>37244.0</v>
      </c>
      <c r="G2700" s="35" t="s">
        <v>1006</v>
      </c>
      <c r="H2700" s="35" t="s">
        <v>120</v>
      </c>
      <c r="I2700" s="35" t="s">
        <v>1007</v>
      </c>
      <c r="J2700" s="35">
        <v>1.0</v>
      </c>
      <c r="K2700" s="185" t="s">
        <v>8696</v>
      </c>
      <c r="L2700" s="35">
        <v>2.0</v>
      </c>
      <c r="M2700" s="35" t="s">
        <v>1011</v>
      </c>
      <c r="N2700" s="277"/>
      <c r="O2700" s="42" t="s">
        <v>1012</v>
      </c>
      <c r="P2700" s="4"/>
      <c r="Q2700" s="35" t="s">
        <v>1013</v>
      </c>
      <c r="R2700" s="35" t="s">
        <v>1014</v>
      </c>
      <c r="S2700" s="35" t="s">
        <v>1015</v>
      </c>
      <c r="T2700" s="35" t="s">
        <v>1016</v>
      </c>
      <c r="U2700" s="53"/>
      <c r="V2700" s="53"/>
      <c r="W2700" s="53"/>
      <c r="X2700" s="53"/>
      <c r="Y2700" s="53"/>
      <c r="Z2700" s="53"/>
      <c r="AA2700" s="53"/>
      <c r="AB2700" s="53"/>
      <c r="AC2700" s="53"/>
      <c r="AD2700" s="53"/>
      <c r="AE2700" s="53"/>
    </row>
    <row r="2701" ht="14.25" customHeight="1">
      <c r="A2701" s="157" t="str">
        <f t="shared" si="5"/>
        <v>191201_B26-T4-13_00DDV_00NGY_M01_S_1</v>
      </c>
      <c r="B2701" s="47" t="s">
        <v>2777</v>
      </c>
      <c r="C2701" s="47" t="s">
        <v>3293</v>
      </c>
      <c r="D2701" s="40" t="s">
        <v>9131</v>
      </c>
      <c r="E2701" s="190">
        <v>2510.0</v>
      </c>
      <c r="F2701" s="195">
        <v>37244.0</v>
      </c>
      <c r="G2701" s="35" t="s">
        <v>1006</v>
      </c>
      <c r="H2701" s="35" t="s">
        <v>120</v>
      </c>
      <c r="I2701" s="35" t="s">
        <v>1007</v>
      </c>
      <c r="J2701" s="35">
        <v>1.0</v>
      </c>
      <c r="K2701" s="185" t="s">
        <v>8696</v>
      </c>
      <c r="L2701" s="35">
        <v>2.0</v>
      </c>
      <c r="M2701" s="35" t="s">
        <v>1011</v>
      </c>
      <c r="N2701" s="277"/>
      <c r="O2701" s="42" t="s">
        <v>1012</v>
      </c>
      <c r="P2701" s="4"/>
      <c r="Q2701" s="35" t="s">
        <v>1013</v>
      </c>
      <c r="R2701" s="35" t="s">
        <v>1014</v>
      </c>
      <c r="S2701" s="35" t="s">
        <v>1015</v>
      </c>
      <c r="T2701" s="35" t="s">
        <v>1016</v>
      </c>
      <c r="U2701" s="53"/>
      <c r="V2701" s="53"/>
      <c r="W2701" s="53"/>
      <c r="X2701" s="53"/>
      <c r="Y2701" s="53"/>
      <c r="Z2701" s="53"/>
      <c r="AA2701" s="53"/>
      <c r="AB2701" s="53"/>
      <c r="AC2701" s="53"/>
      <c r="AD2701" s="53"/>
      <c r="AE2701" s="53"/>
    </row>
    <row r="2702" ht="14.25" customHeight="1">
      <c r="A2702" s="157" t="str">
        <f t="shared" si="5"/>
        <v>191201_B26-T4-14_00DDW_00NGZ_M01_S_1</v>
      </c>
      <c r="B2702" s="47" t="s">
        <v>2782</v>
      </c>
      <c r="C2702" s="47" t="s">
        <v>3298</v>
      </c>
      <c r="D2702" s="40" t="s">
        <v>9135</v>
      </c>
      <c r="E2702" s="190">
        <v>7571.0</v>
      </c>
      <c r="F2702" s="195">
        <v>37244.0</v>
      </c>
      <c r="G2702" s="35" t="s">
        <v>1006</v>
      </c>
      <c r="H2702" s="35" t="s">
        <v>120</v>
      </c>
      <c r="I2702" s="35" t="s">
        <v>1007</v>
      </c>
      <c r="J2702" s="35">
        <v>1.0</v>
      </c>
      <c r="K2702" s="185" t="s">
        <v>8696</v>
      </c>
      <c r="L2702" s="35">
        <v>2.0</v>
      </c>
      <c r="M2702" s="35" t="s">
        <v>1011</v>
      </c>
      <c r="N2702" s="277"/>
      <c r="O2702" s="42" t="s">
        <v>1012</v>
      </c>
      <c r="P2702" s="4"/>
      <c r="Q2702" s="35" t="s">
        <v>1013</v>
      </c>
      <c r="R2702" s="35" t="s">
        <v>1014</v>
      </c>
      <c r="S2702" s="35" t="s">
        <v>1015</v>
      </c>
      <c r="T2702" s="35" t="s">
        <v>1016</v>
      </c>
      <c r="U2702" s="53"/>
      <c r="V2702" s="53"/>
      <c r="W2702" s="53"/>
      <c r="X2702" s="53"/>
      <c r="Y2702" s="53"/>
      <c r="Z2702" s="53"/>
      <c r="AA2702" s="53"/>
      <c r="AB2702" s="53"/>
      <c r="AC2702" s="53"/>
      <c r="AD2702" s="53"/>
      <c r="AE2702" s="53"/>
    </row>
    <row r="2703" ht="14.25" customHeight="1">
      <c r="A2703" s="157" t="str">
        <f t="shared" si="5"/>
        <v>191201_B26-T4-15_00DDX_00NH0_M01_S_1</v>
      </c>
      <c r="B2703" s="47" t="s">
        <v>2788</v>
      </c>
      <c r="C2703" s="47" t="s">
        <v>3303</v>
      </c>
      <c r="D2703" s="35" t="s">
        <v>9137</v>
      </c>
      <c r="E2703" s="33" t="s">
        <v>154</v>
      </c>
      <c r="F2703" s="195">
        <v>37244.0</v>
      </c>
      <c r="G2703" s="35" t="s">
        <v>1006</v>
      </c>
      <c r="H2703" s="35" t="s">
        <v>120</v>
      </c>
      <c r="I2703" s="35" t="s">
        <v>1007</v>
      </c>
      <c r="J2703" s="35">
        <v>1.0</v>
      </c>
      <c r="K2703" s="185" t="s">
        <v>8696</v>
      </c>
      <c r="L2703" s="35">
        <v>2.0</v>
      </c>
      <c r="M2703" s="35" t="s">
        <v>1011</v>
      </c>
      <c r="N2703" s="277"/>
      <c r="O2703" s="42" t="s">
        <v>1012</v>
      </c>
      <c r="P2703" s="4"/>
      <c r="Q2703" s="35" t="s">
        <v>1013</v>
      </c>
      <c r="R2703" s="35" t="s">
        <v>1014</v>
      </c>
      <c r="S2703" s="35" t="s">
        <v>1015</v>
      </c>
      <c r="T2703" s="35" t="s">
        <v>1016</v>
      </c>
      <c r="U2703" s="53"/>
      <c r="V2703" s="53"/>
      <c r="W2703" s="53"/>
      <c r="X2703" s="53"/>
      <c r="Y2703" s="53"/>
      <c r="Z2703" s="53"/>
      <c r="AA2703" s="53"/>
      <c r="AB2703" s="53"/>
      <c r="AC2703" s="53"/>
      <c r="AD2703" s="53"/>
      <c r="AE2703" s="53"/>
    </row>
    <row r="2704" ht="14.25" customHeight="1">
      <c r="A2704" s="157" t="str">
        <f t="shared" si="5"/>
        <v>191201_B26-T4-16_00DDY_00NH1_M01_S_1</v>
      </c>
      <c r="B2704" s="47" t="s">
        <v>2796</v>
      </c>
      <c r="C2704" s="47" t="s">
        <v>3307</v>
      </c>
      <c r="D2704" s="35" t="s">
        <v>9140</v>
      </c>
      <c r="E2704" s="33" t="s">
        <v>788</v>
      </c>
      <c r="F2704" s="195">
        <v>37244.0</v>
      </c>
      <c r="G2704" s="35" t="s">
        <v>1006</v>
      </c>
      <c r="H2704" s="35" t="s">
        <v>120</v>
      </c>
      <c r="I2704" s="35" t="s">
        <v>1007</v>
      </c>
      <c r="J2704" s="35">
        <v>1.0</v>
      </c>
      <c r="K2704" s="185" t="s">
        <v>8696</v>
      </c>
      <c r="L2704" s="35">
        <v>2.0</v>
      </c>
      <c r="M2704" s="35" t="s">
        <v>1011</v>
      </c>
      <c r="N2704" s="277"/>
      <c r="O2704" s="42" t="s">
        <v>1012</v>
      </c>
      <c r="P2704" s="4"/>
      <c r="Q2704" s="35" t="s">
        <v>1013</v>
      </c>
      <c r="R2704" s="35" t="s">
        <v>1014</v>
      </c>
      <c r="S2704" s="35" t="s">
        <v>1015</v>
      </c>
      <c r="T2704" s="35" t="s">
        <v>1016</v>
      </c>
      <c r="U2704" s="53"/>
      <c r="V2704" s="53"/>
      <c r="W2704" s="53"/>
      <c r="X2704" s="53"/>
      <c r="Y2704" s="53"/>
      <c r="Z2704" s="53"/>
      <c r="AA2704" s="53"/>
      <c r="AB2704" s="53"/>
      <c r="AC2704" s="53"/>
      <c r="AD2704" s="53"/>
      <c r="AE2704" s="53"/>
    </row>
    <row r="2705" ht="14.25" customHeight="1">
      <c r="A2705" s="157" t="str">
        <f t="shared" si="5"/>
        <v>191202_HEK-QCS_000F2_00NHQ_M03_S_1</v>
      </c>
      <c r="B2705" s="254" t="s">
        <v>108</v>
      </c>
      <c r="C2705" s="258" t="s">
        <v>9141</v>
      </c>
      <c r="D2705" s="266" t="s">
        <v>109</v>
      </c>
      <c r="E2705" s="235" t="s">
        <v>109</v>
      </c>
      <c r="F2705" s="195">
        <v>37609.0</v>
      </c>
      <c r="G2705" s="267" t="s">
        <v>5229</v>
      </c>
      <c r="H2705" s="267" t="s">
        <v>120</v>
      </c>
      <c r="I2705" s="267" t="s">
        <v>1007</v>
      </c>
      <c r="J2705" s="35">
        <v>1.0</v>
      </c>
      <c r="K2705" s="185" t="s">
        <v>8696</v>
      </c>
      <c r="L2705" s="35">
        <v>2.0</v>
      </c>
      <c r="M2705" s="35" t="s">
        <v>1011</v>
      </c>
      <c r="N2705" s="276" t="s">
        <v>9144</v>
      </c>
      <c r="O2705" s="33" t="s">
        <v>1012</v>
      </c>
      <c r="P2705" s="4"/>
      <c r="Q2705" s="249" t="s">
        <v>1013</v>
      </c>
      <c r="R2705" s="249" t="s">
        <v>5232</v>
      </c>
      <c r="S2705" s="249" t="s">
        <v>1015</v>
      </c>
      <c r="T2705" s="249" t="s">
        <v>5233</v>
      </c>
      <c r="U2705" s="53"/>
      <c r="V2705" s="53"/>
      <c r="W2705" s="53"/>
      <c r="X2705" s="53"/>
      <c r="Y2705" s="53"/>
      <c r="Z2705" s="53"/>
      <c r="AA2705" s="53"/>
      <c r="AB2705" s="53"/>
      <c r="AC2705" s="53"/>
      <c r="AD2705" s="53"/>
      <c r="AE2705" s="53"/>
    </row>
    <row r="2706" ht="14.25" customHeight="1">
      <c r="A2706" s="157" t="str">
        <f t="shared" si="5"/>
        <v>191202_HEK-QCS_00J8W_00NHR_M03_S_1</v>
      </c>
      <c r="B2706" s="154" t="s">
        <v>5768</v>
      </c>
      <c r="C2706" s="258" t="s">
        <v>9148</v>
      </c>
      <c r="D2706" s="266" t="s">
        <v>109</v>
      </c>
      <c r="E2706" s="235" t="s">
        <v>109</v>
      </c>
      <c r="F2706" s="195">
        <v>37609.0</v>
      </c>
      <c r="G2706" s="267" t="s">
        <v>5229</v>
      </c>
      <c r="H2706" s="267" t="s">
        <v>120</v>
      </c>
      <c r="I2706" s="267" t="s">
        <v>1007</v>
      </c>
      <c r="J2706" s="35">
        <v>1.0</v>
      </c>
      <c r="K2706" s="185" t="s">
        <v>8696</v>
      </c>
      <c r="L2706" s="35">
        <v>2.0</v>
      </c>
      <c r="M2706" s="35" t="s">
        <v>1011</v>
      </c>
      <c r="N2706" s="4"/>
      <c r="O2706" s="33" t="s">
        <v>1012</v>
      </c>
      <c r="P2706" s="4"/>
      <c r="Q2706" s="249" t="s">
        <v>1013</v>
      </c>
      <c r="R2706" s="249" t="s">
        <v>5232</v>
      </c>
      <c r="S2706" s="249" t="s">
        <v>1015</v>
      </c>
      <c r="T2706" s="249" t="s">
        <v>5233</v>
      </c>
      <c r="U2706" s="53"/>
      <c r="V2706" s="53"/>
      <c r="W2706" s="53"/>
      <c r="X2706" s="53"/>
      <c r="Y2706" s="53"/>
      <c r="Z2706" s="53"/>
      <c r="AA2706" s="53"/>
      <c r="AB2706" s="53"/>
      <c r="AC2706" s="53"/>
      <c r="AD2706" s="53"/>
      <c r="AE2706" s="53"/>
    </row>
    <row r="2707" ht="14.25" customHeight="1">
      <c r="A2707" s="157" t="str">
        <f t="shared" si="5"/>
        <v>191202_B6-T3-10_00B7M_00NH2_M03_S_1</v>
      </c>
      <c r="B2707" s="282" t="s">
        <v>944</v>
      </c>
      <c r="C2707" s="258" t="s">
        <v>1292</v>
      </c>
      <c r="D2707" s="123" t="s">
        <v>8974</v>
      </c>
      <c r="E2707" s="33">
        <v>2496.0</v>
      </c>
      <c r="F2707" s="195">
        <v>37609.0</v>
      </c>
      <c r="G2707" s="267" t="s">
        <v>5229</v>
      </c>
      <c r="H2707" s="267" t="s">
        <v>120</v>
      </c>
      <c r="I2707" s="267" t="s">
        <v>1007</v>
      </c>
      <c r="J2707" s="35">
        <v>1.0</v>
      </c>
      <c r="K2707" s="185" t="s">
        <v>8696</v>
      </c>
      <c r="L2707" s="35">
        <v>2.0</v>
      </c>
      <c r="M2707" s="35" t="s">
        <v>1011</v>
      </c>
      <c r="N2707" s="4"/>
      <c r="O2707" s="42" t="s">
        <v>1012</v>
      </c>
      <c r="P2707" s="4"/>
      <c r="Q2707" s="249" t="s">
        <v>1013</v>
      </c>
      <c r="R2707" s="249" t="s">
        <v>5232</v>
      </c>
      <c r="S2707" s="249" t="s">
        <v>1015</v>
      </c>
      <c r="T2707" s="249" t="s">
        <v>5233</v>
      </c>
      <c r="U2707" s="53"/>
      <c r="V2707" s="53"/>
      <c r="W2707" s="53"/>
      <c r="X2707" s="53"/>
      <c r="Y2707" s="53"/>
      <c r="Z2707" s="53"/>
      <c r="AA2707" s="53"/>
      <c r="AB2707" s="53"/>
      <c r="AC2707" s="53"/>
      <c r="AD2707" s="53"/>
      <c r="AE2707" s="53"/>
    </row>
    <row r="2708" ht="14.25" customHeight="1">
      <c r="A2708" s="157" t="str">
        <f t="shared" si="5"/>
        <v>191202_B10-T3-2_00B97_00NH3_M03_S_1</v>
      </c>
      <c r="B2708" s="282" t="s">
        <v>1222</v>
      </c>
      <c r="C2708" s="258" t="s">
        <v>1569</v>
      </c>
      <c r="D2708" s="123" t="s">
        <v>9101</v>
      </c>
      <c r="E2708" s="33">
        <v>2031.0</v>
      </c>
      <c r="F2708" s="195">
        <v>37609.0</v>
      </c>
      <c r="G2708" s="267" t="s">
        <v>5229</v>
      </c>
      <c r="H2708" s="267" t="s">
        <v>120</v>
      </c>
      <c r="I2708" s="267" t="s">
        <v>1007</v>
      </c>
      <c r="J2708" s="35">
        <v>1.0</v>
      </c>
      <c r="K2708" s="185" t="s">
        <v>8696</v>
      </c>
      <c r="L2708" s="35">
        <v>2.0</v>
      </c>
      <c r="M2708" s="35" t="s">
        <v>1011</v>
      </c>
      <c r="N2708" s="4"/>
      <c r="O2708" s="42" t="s">
        <v>1012</v>
      </c>
      <c r="P2708" s="4"/>
      <c r="Q2708" s="249" t="s">
        <v>1013</v>
      </c>
      <c r="R2708" s="249" t="s">
        <v>5232</v>
      </c>
      <c r="S2708" s="249" t="s">
        <v>1015</v>
      </c>
      <c r="T2708" s="249" t="s">
        <v>5233</v>
      </c>
      <c r="U2708" s="53"/>
      <c r="V2708" s="53"/>
      <c r="W2708" s="53"/>
      <c r="X2708" s="53"/>
      <c r="Y2708" s="53"/>
      <c r="Z2708" s="53"/>
      <c r="AA2708" s="53"/>
      <c r="AB2708" s="53"/>
      <c r="AC2708" s="53"/>
      <c r="AD2708" s="53"/>
      <c r="AE2708" s="53"/>
    </row>
    <row r="2709" ht="14.25" customHeight="1">
      <c r="A2709" s="157" t="str">
        <f t="shared" si="5"/>
        <v>191202_B9-T3-15_00B94_00NH4_M03_S_1</v>
      </c>
      <c r="B2709" s="282" t="s">
        <v>1213</v>
      </c>
      <c r="C2709" s="258" t="s">
        <v>3100</v>
      </c>
      <c r="D2709" s="123" t="s">
        <v>9092</v>
      </c>
      <c r="E2709" s="33" t="s">
        <v>154</v>
      </c>
      <c r="F2709" s="195">
        <v>37609.0</v>
      </c>
      <c r="G2709" s="267" t="s">
        <v>5229</v>
      </c>
      <c r="H2709" s="267" t="s">
        <v>120</v>
      </c>
      <c r="I2709" s="267" t="s">
        <v>1007</v>
      </c>
      <c r="J2709" s="35">
        <v>1.0</v>
      </c>
      <c r="K2709" s="185" t="s">
        <v>8696</v>
      </c>
      <c r="L2709" s="35">
        <v>2.0</v>
      </c>
      <c r="M2709" s="35" t="s">
        <v>1011</v>
      </c>
      <c r="N2709" s="276" t="s">
        <v>1064</v>
      </c>
      <c r="O2709" s="42" t="s">
        <v>1012</v>
      </c>
      <c r="P2709" s="4"/>
      <c r="Q2709" s="249" t="s">
        <v>1013</v>
      </c>
      <c r="R2709" s="249" t="s">
        <v>5232</v>
      </c>
      <c r="S2709" s="249" t="s">
        <v>1015</v>
      </c>
      <c r="T2709" s="249" t="s">
        <v>5233</v>
      </c>
      <c r="U2709" s="53"/>
      <c r="V2709" s="53"/>
      <c r="W2709" s="53"/>
      <c r="X2709" s="53"/>
      <c r="Y2709" s="53"/>
      <c r="Z2709" s="53"/>
      <c r="AA2709" s="53"/>
      <c r="AB2709" s="53"/>
      <c r="AC2709" s="53"/>
      <c r="AD2709" s="53"/>
      <c r="AE2709" s="53"/>
    </row>
    <row r="2710" ht="14.25" customHeight="1">
      <c r="A2710" s="157" t="str">
        <f t="shared" si="5"/>
        <v>191202_B20-T4-10_00DB4_00NH5_M03_S_1</v>
      </c>
      <c r="B2710" s="282" t="s">
        <v>2239</v>
      </c>
      <c r="C2710" s="258" t="s">
        <v>3611</v>
      </c>
      <c r="D2710" s="123" t="s">
        <v>9172</v>
      </c>
      <c r="E2710" s="33">
        <v>5911.0</v>
      </c>
      <c r="F2710" s="195">
        <v>37609.0</v>
      </c>
      <c r="G2710" s="267" t="s">
        <v>5229</v>
      </c>
      <c r="H2710" s="267" t="s">
        <v>120</v>
      </c>
      <c r="I2710" s="267" t="s">
        <v>1007</v>
      </c>
      <c r="J2710" s="35">
        <v>1.0</v>
      </c>
      <c r="K2710" s="185" t="s">
        <v>8696</v>
      </c>
      <c r="L2710" s="35">
        <v>2.0</v>
      </c>
      <c r="M2710" s="35" t="s">
        <v>1011</v>
      </c>
      <c r="N2710" s="4"/>
      <c r="O2710" s="42" t="s">
        <v>1012</v>
      </c>
      <c r="P2710" s="4"/>
      <c r="Q2710" s="249" t="s">
        <v>1013</v>
      </c>
      <c r="R2710" s="249" t="s">
        <v>5232</v>
      </c>
      <c r="S2710" s="249" t="s">
        <v>1015</v>
      </c>
      <c r="T2710" s="249" t="s">
        <v>5233</v>
      </c>
      <c r="U2710" s="53"/>
      <c r="V2710" s="53"/>
      <c r="W2710" s="53"/>
      <c r="X2710" s="53"/>
      <c r="Y2710" s="53"/>
      <c r="Z2710" s="53"/>
      <c r="AA2710" s="53"/>
      <c r="AB2710" s="53"/>
      <c r="AC2710" s="53"/>
      <c r="AD2710" s="53"/>
      <c r="AE2710" s="53"/>
    </row>
    <row r="2711" ht="14.25" customHeight="1">
      <c r="A2711" s="157" t="str">
        <f t="shared" si="5"/>
        <v>191202_B24-T3-16_00DD2_00NH6_M03_S_1</v>
      </c>
      <c r="B2711" s="282" t="s">
        <v>2420</v>
      </c>
      <c r="C2711" s="258" t="s">
        <v>3762</v>
      </c>
      <c r="D2711" s="123" t="s">
        <v>9175</v>
      </c>
      <c r="E2711" s="33" t="s">
        <v>782</v>
      </c>
      <c r="F2711" s="195">
        <v>37609.0</v>
      </c>
      <c r="G2711" s="267" t="s">
        <v>5229</v>
      </c>
      <c r="H2711" s="267" t="s">
        <v>120</v>
      </c>
      <c r="I2711" s="267" t="s">
        <v>1007</v>
      </c>
      <c r="J2711" s="35">
        <v>1.0</v>
      </c>
      <c r="K2711" s="185" t="s">
        <v>8696</v>
      </c>
      <c r="L2711" s="35">
        <v>2.0</v>
      </c>
      <c r="M2711" s="35" t="s">
        <v>1011</v>
      </c>
      <c r="N2711" s="4"/>
      <c r="O2711" s="42" t="s">
        <v>1012</v>
      </c>
      <c r="P2711" s="4"/>
      <c r="Q2711" s="249" t="s">
        <v>1013</v>
      </c>
      <c r="R2711" s="249" t="s">
        <v>5232</v>
      </c>
      <c r="S2711" s="249" t="s">
        <v>1015</v>
      </c>
      <c r="T2711" s="249" t="s">
        <v>5233</v>
      </c>
      <c r="U2711" s="53"/>
      <c r="V2711" s="53"/>
      <c r="W2711" s="53"/>
      <c r="X2711" s="53"/>
      <c r="Y2711" s="53"/>
      <c r="Z2711" s="53"/>
      <c r="AA2711" s="53"/>
      <c r="AB2711" s="53"/>
      <c r="AC2711" s="53"/>
      <c r="AD2711" s="53"/>
      <c r="AE2711" s="53"/>
    </row>
    <row r="2712" ht="14.25" customHeight="1">
      <c r="A2712" s="157" t="str">
        <f t="shared" si="5"/>
        <v>191202_B28-T3-9_00DEN_00NH7_M03_S_1</v>
      </c>
      <c r="B2712" s="282" t="s">
        <v>2925</v>
      </c>
      <c r="C2712" s="258" t="s">
        <v>4164</v>
      </c>
      <c r="D2712" s="123" t="s">
        <v>9179</v>
      </c>
      <c r="E2712" s="33">
        <v>9352.0</v>
      </c>
      <c r="F2712" s="195">
        <v>37609.0</v>
      </c>
      <c r="G2712" s="267" t="s">
        <v>5229</v>
      </c>
      <c r="H2712" s="267" t="s">
        <v>120</v>
      </c>
      <c r="I2712" s="267" t="s">
        <v>1007</v>
      </c>
      <c r="J2712" s="35">
        <v>1.0</v>
      </c>
      <c r="K2712" s="185" t="s">
        <v>8696</v>
      </c>
      <c r="L2712" s="35">
        <v>2.0</v>
      </c>
      <c r="M2712" s="35" t="s">
        <v>1011</v>
      </c>
      <c r="N2712" s="4"/>
      <c r="O2712" s="42" t="s">
        <v>1012</v>
      </c>
      <c r="P2712" s="4"/>
      <c r="Q2712" s="249" t="s">
        <v>1013</v>
      </c>
      <c r="R2712" s="249" t="s">
        <v>5232</v>
      </c>
      <c r="S2712" s="249" t="s">
        <v>1015</v>
      </c>
      <c r="T2712" s="249" t="s">
        <v>5233</v>
      </c>
      <c r="U2712" s="53"/>
      <c r="V2712" s="53"/>
      <c r="W2712" s="53"/>
      <c r="X2712" s="53"/>
      <c r="Y2712" s="53"/>
      <c r="Z2712" s="53"/>
      <c r="AA2712" s="53"/>
      <c r="AB2712" s="53"/>
      <c r="AC2712" s="53"/>
      <c r="AD2712" s="53"/>
      <c r="AE2712" s="53"/>
    </row>
    <row r="2713" ht="14.25" customHeight="1">
      <c r="A2713" s="157" t="str">
        <f t="shared" si="5"/>
        <v>191202_B34-T3-1_00DH3_00NH8_M03_S_1</v>
      </c>
      <c r="B2713" s="282" t="s">
        <v>3392</v>
      </c>
      <c r="C2713" s="258" t="s">
        <v>4261</v>
      </c>
      <c r="D2713" s="123" t="s">
        <v>9182</v>
      </c>
      <c r="E2713" s="33">
        <v>2866.0</v>
      </c>
      <c r="F2713" s="195">
        <v>37609.0</v>
      </c>
      <c r="G2713" s="267" t="s">
        <v>5229</v>
      </c>
      <c r="H2713" s="267" t="s">
        <v>120</v>
      </c>
      <c r="I2713" s="267" t="s">
        <v>1007</v>
      </c>
      <c r="J2713" s="35">
        <v>1.0</v>
      </c>
      <c r="K2713" s="185" t="s">
        <v>8696</v>
      </c>
      <c r="L2713" s="35">
        <v>2.0</v>
      </c>
      <c r="M2713" s="35" t="s">
        <v>1011</v>
      </c>
      <c r="N2713" s="4"/>
      <c r="O2713" s="42" t="s">
        <v>1012</v>
      </c>
      <c r="P2713" s="4"/>
      <c r="Q2713" s="249" t="s">
        <v>1013</v>
      </c>
      <c r="R2713" s="249" t="s">
        <v>5232</v>
      </c>
      <c r="S2713" s="249" t="s">
        <v>1015</v>
      </c>
      <c r="T2713" s="249" t="s">
        <v>5233</v>
      </c>
      <c r="U2713" s="53"/>
      <c r="V2713" s="53"/>
      <c r="W2713" s="53"/>
      <c r="X2713" s="53"/>
      <c r="Y2713" s="53"/>
      <c r="Z2713" s="53"/>
      <c r="AA2713" s="53"/>
      <c r="AB2713" s="53"/>
      <c r="AC2713" s="53"/>
      <c r="AD2713" s="53"/>
      <c r="AE2713" s="53"/>
    </row>
    <row r="2714" ht="14.25" customHeight="1">
      <c r="A2714" s="157" t="str">
        <f t="shared" si="5"/>
        <v>191202_B34-T3-2_00DH4_00NH9_M03_S_1</v>
      </c>
      <c r="B2714" s="282" t="s">
        <v>3397</v>
      </c>
      <c r="C2714" s="258" t="s">
        <v>4266</v>
      </c>
      <c r="D2714" s="123" t="s">
        <v>9184</v>
      </c>
      <c r="E2714" s="33">
        <v>2341.0</v>
      </c>
      <c r="F2714" s="195">
        <v>37609.0</v>
      </c>
      <c r="G2714" s="267" t="s">
        <v>5229</v>
      </c>
      <c r="H2714" s="267" t="s">
        <v>120</v>
      </c>
      <c r="I2714" s="267" t="s">
        <v>1007</v>
      </c>
      <c r="J2714" s="35">
        <v>1.0</v>
      </c>
      <c r="K2714" s="185" t="s">
        <v>8696</v>
      </c>
      <c r="L2714" s="35">
        <v>2.0</v>
      </c>
      <c r="M2714" s="35" t="s">
        <v>1011</v>
      </c>
      <c r="N2714" s="4"/>
      <c r="O2714" s="42" t="s">
        <v>1012</v>
      </c>
      <c r="P2714" s="4"/>
      <c r="Q2714" s="249" t="s">
        <v>1013</v>
      </c>
      <c r="R2714" s="249" t="s">
        <v>5232</v>
      </c>
      <c r="S2714" s="249" t="s">
        <v>1015</v>
      </c>
      <c r="T2714" s="249" t="s">
        <v>5233</v>
      </c>
      <c r="U2714" s="53"/>
      <c r="V2714" s="53"/>
      <c r="W2714" s="53"/>
      <c r="X2714" s="53"/>
      <c r="Y2714" s="53"/>
      <c r="Z2714" s="53"/>
      <c r="AA2714" s="53"/>
      <c r="AB2714" s="53"/>
      <c r="AC2714" s="53"/>
      <c r="AD2714" s="53"/>
      <c r="AE2714" s="53"/>
    </row>
    <row r="2715" ht="14.25" customHeight="1">
      <c r="A2715" s="157" t="str">
        <f t="shared" si="5"/>
        <v>191202_B34-T3-3_00DH5_00NHA_M03_S_1</v>
      </c>
      <c r="B2715" s="282" t="s">
        <v>3401</v>
      </c>
      <c r="C2715" s="258" t="s">
        <v>4271</v>
      </c>
      <c r="D2715" s="123" t="s">
        <v>9187</v>
      </c>
      <c r="E2715" s="33">
        <v>6373.0</v>
      </c>
      <c r="F2715" s="195">
        <v>37609.0</v>
      </c>
      <c r="G2715" s="267" t="s">
        <v>5229</v>
      </c>
      <c r="H2715" s="267" t="s">
        <v>120</v>
      </c>
      <c r="I2715" s="267" t="s">
        <v>1007</v>
      </c>
      <c r="J2715" s="35">
        <v>1.0</v>
      </c>
      <c r="K2715" s="185" t="s">
        <v>8696</v>
      </c>
      <c r="L2715" s="35">
        <v>2.0</v>
      </c>
      <c r="M2715" s="35" t="s">
        <v>1011</v>
      </c>
      <c r="N2715" s="4"/>
      <c r="O2715" s="42" t="s">
        <v>1012</v>
      </c>
      <c r="P2715" s="4"/>
      <c r="Q2715" s="249" t="s">
        <v>1013</v>
      </c>
      <c r="R2715" s="249" t="s">
        <v>5232</v>
      </c>
      <c r="S2715" s="249" t="s">
        <v>1015</v>
      </c>
      <c r="T2715" s="249" t="s">
        <v>5233</v>
      </c>
      <c r="U2715" s="53"/>
      <c r="V2715" s="53"/>
      <c r="W2715" s="53"/>
      <c r="X2715" s="53"/>
      <c r="Y2715" s="53"/>
      <c r="Z2715" s="53"/>
      <c r="AA2715" s="53"/>
      <c r="AB2715" s="53"/>
      <c r="AC2715" s="53"/>
      <c r="AD2715" s="53"/>
      <c r="AE2715" s="53"/>
    </row>
    <row r="2716" ht="14.25" customHeight="1">
      <c r="A2716" s="157" t="str">
        <f t="shared" si="5"/>
        <v>191202_B34-T3-4_00DH6_00NHB_M03_S_1</v>
      </c>
      <c r="B2716" s="282" t="s">
        <v>3405</v>
      </c>
      <c r="C2716" s="258" t="s">
        <v>4276</v>
      </c>
      <c r="D2716" s="123" t="s">
        <v>9189</v>
      </c>
      <c r="E2716" s="33">
        <v>7111.0</v>
      </c>
      <c r="F2716" s="195">
        <v>37609.0</v>
      </c>
      <c r="G2716" s="267" t="s">
        <v>5229</v>
      </c>
      <c r="H2716" s="267" t="s">
        <v>120</v>
      </c>
      <c r="I2716" s="267" t="s">
        <v>1007</v>
      </c>
      <c r="J2716" s="35">
        <v>1.0</v>
      </c>
      <c r="K2716" s="185" t="s">
        <v>8696</v>
      </c>
      <c r="L2716" s="35">
        <v>2.0</v>
      </c>
      <c r="M2716" s="35" t="s">
        <v>1011</v>
      </c>
      <c r="N2716" s="4"/>
      <c r="O2716" s="42" t="s">
        <v>1012</v>
      </c>
      <c r="P2716" s="4"/>
      <c r="Q2716" s="249" t="s">
        <v>1013</v>
      </c>
      <c r="R2716" s="249" t="s">
        <v>5232</v>
      </c>
      <c r="S2716" s="249" t="s">
        <v>1015</v>
      </c>
      <c r="T2716" s="249" t="s">
        <v>5233</v>
      </c>
      <c r="U2716" s="53"/>
      <c r="V2716" s="53"/>
      <c r="W2716" s="53"/>
      <c r="X2716" s="53"/>
      <c r="Y2716" s="53"/>
      <c r="Z2716" s="53"/>
      <c r="AA2716" s="53"/>
      <c r="AB2716" s="53"/>
      <c r="AC2716" s="53"/>
      <c r="AD2716" s="53"/>
      <c r="AE2716" s="53"/>
    </row>
    <row r="2717" ht="14.25" customHeight="1">
      <c r="A2717" s="157" t="str">
        <f t="shared" si="5"/>
        <v>191202_B34-T3-5_00DH7_00NHC_M03_S_1</v>
      </c>
      <c r="B2717" s="282" t="s">
        <v>3409</v>
      </c>
      <c r="C2717" s="258" t="s">
        <v>4281</v>
      </c>
      <c r="D2717" s="123" t="s">
        <v>9190</v>
      </c>
      <c r="E2717" s="33">
        <v>3408.0</v>
      </c>
      <c r="F2717" s="195">
        <v>37609.0</v>
      </c>
      <c r="G2717" s="267" t="s">
        <v>5229</v>
      </c>
      <c r="H2717" s="267" t="s">
        <v>120</v>
      </c>
      <c r="I2717" s="267" t="s">
        <v>1007</v>
      </c>
      <c r="J2717" s="35">
        <v>1.0</v>
      </c>
      <c r="K2717" s="185" t="s">
        <v>8696</v>
      </c>
      <c r="L2717" s="35">
        <v>2.0</v>
      </c>
      <c r="M2717" s="35" t="s">
        <v>1011</v>
      </c>
      <c r="N2717" s="4"/>
      <c r="O2717" s="42" t="s">
        <v>1012</v>
      </c>
      <c r="P2717" s="4"/>
      <c r="Q2717" s="249" t="s">
        <v>1013</v>
      </c>
      <c r="R2717" s="249" t="s">
        <v>5232</v>
      </c>
      <c r="S2717" s="249" t="s">
        <v>1015</v>
      </c>
      <c r="T2717" s="249" t="s">
        <v>5233</v>
      </c>
      <c r="U2717" s="53"/>
      <c r="V2717" s="53"/>
      <c r="W2717" s="53"/>
      <c r="X2717" s="53"/>
      <c r="Y2717" s="53"/>
      <c r="Z2717" s="53"/>
      <c r="AA2717" s="53"/>
      <c r="AB2717" s="53"/>
      <c r="AC2717" s="53"/>
      <c r="AD2717" s="53"/>
      <c r="AE2717" s="53"/>
    </row>
    <row r="2718" ht="14.25" customHeight="1">
      <c r="A2718" s="157" t="str">
        <f t="shared" si="5"/>
        <v>191202_B34-T3-6_00DH8_00NHD_M03_S_1</v>
      </c>
      <c r="B2718" s="282" t="s">
        <v>3413</v>
      </c>
      <c r="C2718" s="258" t="s">
        <v>4286</v>
      </c>
      <c r="D2718" s="123" t="s">
        <v>9192</v>
      </c>
      <c r="E2718" s="33">
        <v>2526.0</v>
      </c>
      <c r="F2718" s="195">
        <v>37609.0</v>
      </c>
      <c r="G2718" s="267" t="s">
        <v>5229</v>
      </c>
      <c r="H2718" s="267" t="s">
        <v>120</v>
      </c>
      <c r="I2718" s="267" t="s">
        <v>1007</v>
      </c>
      <c r="J2718" s="35">
        <v>1.0</v>
      </c>
      <c r="K2718" s="185" t="s">
        <v>8696</v>
      </c>
      <c r="L2718" s="35">
        <v>2.0</v>
      </c>
      <c r="M2718" s="35" t="s">
        <v>1011</v>
      </c>
      <c r="N2718" s="4"/>
      <c r="O2718" s="42" t="s">
        <v>1012</v>
      </c>
      <c r="P2718" s="4"/>
      <c r="Q2718" s="249" t="s">
        <v>1013</v>
      </c>
      <c r="R2718" s="249" t="s">
        <v>5232</v>
      </c>
      <c r="S2718" s="249" t="s">
        <v>1015</v>
      </c>
      <c r="T2718" s="249" t="s">
        <v>5233</v>
      </c>
      <c r="U2718" s="53"/>
      <c r="V2718" s="53"/>
      <c r="W2718" s="53"/>
      <c r="X2718" s="53"/>
      <c r="Y2718" s="53"/>
      <c r="Z2718" s="53"/>
      <c r="AA2718" s="53"/>
      <c r="AB2718" s="53"/>
      <c r="AC2718" s="53"/>
      <c r="AD2718" s="53"/>
      <c r="AE2718" s="53"/>
    </row>
    <row r="2719" ht="14.25" customHeight="1">
      <c r="A2719" s="157" t="str">
        <f t="shared" si="5"/>
        <v>191202_B34-T3-7_00DH9_00NHE_M03_S_1</v>
      </c>
      <c r="B2719" s="282" t="s">
        <v>3416</v>
      </c>
      <c r="C2719" s="258" t="s">
        <v>4291</v>
      </c>
      <c r="D2719" s="123" t="s">
        <v>9194</v>
      </c>
      <c r="E2719" s="33">
        <v>2116.0</v>
      </c>
      <c r="F2719" s="195">
        <v>37609.0</v>
      </c>
      <c r="G2719" s="267" t="s">
        <v>5229</v>
      </c>
      <c r="H2719" s="267" t="s">
        <v>120</v>
      </c>
      <c r="I2719" s="267" t="s">
        <v>1007</v>
      </c>
      <c r="J2719" s="35">
        <v>1.0</v>
      </c>
      <c r="K2719" s="185" t="s">
        <v>8696</v>
      </c>
      <c r="L2719" s="35">
        <v>2.0</v>
      </c>
      <c r="M2719" s="35" t="s">
        <v>1011</v>
      </c>
      <c r="N2719" s="4"/>
      <c r="O2719" s="42" t="s">
        <v>1012</v>
      </c>
      <c r="P2719" s="4"/>
      <c r="Q2719" s="249" t="s">
        <v>1013</v>
      </c>
      <c r="R2719" s="249" t="s">
        <v>5232</v>
      </c>
      <c r="S2719" s="249" t="s">
        <v>1015</v>
      </c>
      <c r="T2719" s="249" t="s">
        <v>5233</v>
      </c>
      <c r="U2719" s="53"/>
      <c r="V2719" s="53"/>
      <c r="W2719" s="53"/>
      <c r="X2719" s="53"/>
      <c r="Y2719" s="53"/>
      <c r="Z2719" s="53"/>
      <c r="AA2719" s="53"/>
      <c r="AB2719" s="53"/>
      <c r="AC2719" s="53"/>
      <c r="AD2719" s="53"/>
      <c r="AE2719" s="53"/>
    </row>
    <row r="2720" ht="14.25" customHeight="1">
      <c r="A2720" s="157" t="str">
        <f t="shared" si="5"/>
        <v>191202_B34-T3-13_00DHF_00NHF_M03_S_1</v>
      </c>
      <c r="B2720" s="282" t="s">
        <v>3437</v>
      </c>
      <c r="C2720" s="258" t="s">
        <v>4322</v>
      </c>
      <c r="D2720" s="123" t="s">
        <v>9197</v>
      </c>
      <c r="E2720" s="33">
        <v>3497.0</v>
      </c>
      <c r="F2720" s="195">
        <v>37609.0</v>
      </c>
      <c r="G2720" s="267" t="s">
        <v>5229</v>
      </c>
      <c r="H2720" s="267" t="s">
        <v>120</v>
      </c>
      <c r="I2720" s="267" t="s">
        <v>1007</v>
      </c>
      <c r="J2720" s="35">
        <v>1.0</v>
      </c>
      <c r="K2720" s="185" t="s">
        <v>8696</v>
      </c>
      <c r="L2720" s="35">
        <v>2.0</v>
      </c>
      <c r="M2720" s="35" t="s">
        <v>1011</v>
      </c>
      <c r="N2720" s="4"/>
      <c r="O2720" s="42" t="s">
        <v>1012</v>
      </c>
      <c r="P2720" s="4"/>
      <c r="Q2720" s="249" t="s">
        <v>1013</v>
      </c>
      <c r="R2720" s="249" t="s">
        <v>5232</v>
      </c>
      <c r="S2720" s="249" t="s">
        <v>1015</v>
      </c>
      <c r="T2720" s="249" t="s">
        <v>5233</v>
      </c>
      <c r="U2720" s="53"/>
      <c r="V2720" s="53"/>
      <c r="W2720" s="53"/>
      <c r="X2720" s="53"/>
      <c r="Y2720" s="53"/>
      <c r="Z2720" s="53"/>
      <c r="AA2720" s="53"/>
      <c r="AB2720" s="53"/>
      <c r="AC2720" s="53"/>
      <c r="AD2720" s="53"/>
      <c r="AE2720" s="53"/>
    </row>
    <row r="2721" ht="14.25" customHeight="1">
      <c r="A2721" s="157" t="str">
        <f t="shared" si="5"/>
        <v>191202_B34-T3-14_00DHG_00NHG_M03_S_1</v>
      </c>
      <c r="B2721" s="282" t="s">
        <v>3441</v>
      </c>
      <c r="C2721" s="258" t="s">
        <v>4327</v>
      </c>
      <c r="D2721" s="123" t="s">
        <v>9200</v>
      </c>
      <c r="E2721" s="33">
        <v>6450.0</v>
      </c>
      <c r="F2721" s="195">
        <v>37609.0</v>
      </c>
      <c r="G2721" s="267" t="s">
        <v>5229</v>
      </c>
      <c r="H2721" s="267" t="s">
        <v>120</v>
      </c>
      <c r="I2721" s="267" t="s">
        <v>1007</v>
      </c>
      <c r="J2721" s="35">
        <v>1.0</v>
      </c>
      <c r="K2721" s="185" t="s">
        <v>8696</v>
      </c>
      <c r="L2721" s="35">
        <v>2.0</v>
      </c>
      <c r="M2721" s="35" t="s">
        <v>1011</v>
      </c>
      <c r="N2721" s="4"/>
      <c r="O2721" s="42" t="s">
        <v>1012</v>
      </c>
      <c r="P2721" s="4"/>
      <c r="Q2721" s="249" t="s">
        <v>1013</v>
      </c>
      <c r="R2721" s="249" t="s">
        <v>5232</v>
      </c>
      <c r="S2721" s="249" t="s">
        <v>1015</v>
      </c>
      <c r="T2721" s="249" t="s">
        <v>5233</v>
      </c>
      <c r="U2721" s="53"/>
      <c r="V2721" s="53"/>
      <c r="W2721" s="53"/>
      <c r="X2721" s="53"/>
      <c r="Y2721" s="53"/>
      <c r="Z2721" s="53"/>
      <c r="AA2721" s="53"/>
      <c r="AB2721" s="53"/>
      <c r="AC2721" s="53"/>
      <c r="AD2721" s="53"/>
      <c r="AE2721" s="53"/>
    </row>
    <row r="2722" ht="14.25" customHeight="1">
      <c r="A2722" s="157" t="str">
        <f t="shared" si="5"/>
        <v>191202_B34-T3-16_00DHI_00NHH_M03_S_1</v>
      </c>
      <c r="B2722" s="282" t="s">
        <v>3447</v>
      </c>
      <c r="C2722" s="258" t="s">
        <v>4337</v>
      </c>
      <c r="D2722" s="123" t="s">
        <v>9201</v>
      </c>
      <c r="E2722" s="33" t="s">
        <v>819</v>
      </c>
      <c r="F2722" s="195">
        <v>37609.0</v>
      </c>
      <c r="G2722" s="267" t="s">
        <v>5229</v>
      </c>
      <c r="H2722" s="267" t="s">
        <v>120</v>
      </c>
      <c r="I2722" s="267" t="s">
        <v>1007</v>
      </c>
      <c r="J2722" s="35">
        <v>1.0</v>
      </c>
      <c r="K2722" s="185" t="s">
        <v>8696</v>
      </c>
      <c r="L2722" s="35">
        <v>2.0</v>
      </c>
      <c r="M2722" s="35" t="s">
        <v>1011</v>
      </c>
      <c r="N2722" s="4"/>
      <c r="O2722" s="42" t="s">
        <v>1012</v>
      </c>
      <c r="P2722" s="4"/>
      <c r="Q2722" s="249" t="s">
        <v>1013</v>
      </c>
      <c r="R2722" s="249" t="s">
        <v>5232</v>
      </c>
      <c r="S2722" s="249" t="s">
        <v>1015</v>
      </c>
      <c r="T2722" s="249" t="s">
        <v>5233</v>
      </c>
      <c r="U2722" s="53"/>
      <c r="V2722" s="53"/>
      <c r="W2722" s="53"/>
      <c r="X2722" s="53"/>
      <c r="Y2722" s="53"/>
      <c r="Z2722" s="53"/>
      <c r="AA2722" s="53"/>
      <c r="AB2722" s="53"/>
      <c r="AC2722" s="53"/>
      <c r="AD2722" s="53"/>
      <c r="AE2722" s="53"/>
    </row>
    <row r="2723" ht="14.25" customHeight="1">
      <c r="A2723" s="157" t="str">
        <f t="shared" si="5"/>
        <v>191202_B27-T3-1_00DDZ_00NHI_M03_S_1</v>
      </c>
      <c r="B2723" s="282" t="s">
        <v>2802</v>
      </c>
      <c r="C2723" s="258" t="s">
        <v>4408</v>
      </c>
      <c r="D2723" s="123" t="s">
        <v>9204</v>
      </c>
      <c r="E2723" s="33">
        <v>5571.0</v>
      </c>
      <c r="F2723" s="195">
        <v>37609.0</v>
      </c>
      <c r="G2723" s="267" t="s">
        <v>5229</v>
      </c>
      <c r="H2723" s="267" t="s">
        <v>120</v>
      </c>
      <c r="I2723" s="267" t="s">
        <v>1007</v>
      </c>
      <c r="J2723" s="35">
        <v>1.0</v>
      </c>
      <c r="K2723" s="185" t="s">
        <v>8696</v>
      </c>
      <c r="L2723" s="35">
        <v>2.0</v>
      </c>
      <c r="M2723" s="35" t="s">
        <v>1011</v>
      </c>
      <c r="N2723" s="4"/>
      <c r="O2723" s="42" t="s">
        <v>1012</v>
      </c>
      <c r="P2723" s="4"/>
      <c r="Q2723" s="249" t="s">
        <v>1013</v>
      </c>
      <c r="R2723" s="249" t="s">
        <v>5232</v>
      </c>
      <c r="S2723" s="249" t="s">
        <v>1015</v>
      </c>
      <c r="T2723" s="249" t="s">
        <v>5233</v>
      </c>
      <c r="U2723" s="53"/>
      <c r="V2723" s="53"/>
      <c r="W2723" s="53"/>
      <c r="X2723" s="53"/>
      <c r="Y2723" s="53"/>
      <c r="Z2723" s="53"/>
      <c r="AA2723" s="53"/>
      <c r="AB2723" s="53"/>
      <c r="AC2723" s="53"/>
      <c r="AD2723" s="53"/>
      <c r="AE2723" s="53"/>
    </row>
    <row r="2724" ht="14.25" customHeight="1">
      <c r="A2724" s="157" t="str">
        <f t="shared" si="5"/>
        <v>191202_B27-T3-5_00DE3_00NHJ_M03_S_1</v>
      </c>
      <c r="B2724" s="282" t="s">
        <v>2825</v>
      </c>
      <c r="C2724" s="258" t="s">
        <v>4423</v>
      </c>
      <c r="D2724" s="123" t="s">
        <v>9211</v>
      </c>
      <c r="E2724" s="33">
        <v>8254.0</v>
      </c>
      <c r="F2724" s="195">
        <v>37609.0</v>
      </c>
      <c r="G2724" s="267" t="s">
        <v>5229</v>
      </c>
      <c r="H2724" s="267" t="s">
        <v>120</v>
      </c>
      <c r="I2724" s="267" t="s">
        <v>1007</v>
      </c>
      <c r="J2724" s="35">
        <v>1.0</v>
      </c>
      <c r="K2724" s="185" t="s">
        <v>8696</v>
      </c>
      <c r="L2724" s="35">
        <v>2.0</v>
      </c>
      <c r="M2724" s="35" t="s">
        <v>1011</v>
      </c>
      <c r="N2724" s="4"/>
      <c r="O2724" s="42" t="s">
        <v>1012</v>
      </c>
      <c r="P2724" s="4"/>
      <c r="Q2724" s="249" t="s">
        <v>1013</v>
      </c>
      <c r="R2724" s="249" t="s">
        <v>5232</v>
      </c>
      <c r="S2724" s="249" t="s">
        <v>1015</v>
      </c>
      <c r="T2724" s="249" t="s">
        <v>5233</v>
      </c>
      <c r="U2724" s="53"/>
      <c r="V2724" s="53"/>
      <c r="W2724" s="53"/>
      <c r="X2724" s="53"/>
      <c r="Y2724" s="53"/>
      <c r="Z2724" s="53"/>
      <c r="AA2724" s="53"/>
      <c r="AB2724" s="53"/>
      <c r="AC2724" s="53"/>
      <c r="AD2724" s="53"/>
      <c r="AE2724" s="53"/>
    </row>
    <row r="2725" ht="14.25" customHeight="1">
      <c r="A2725" s="157" t="str">
        <f t="shared" si="5"/>
        <v>191202_B27-T3-16_00DEE_00NHK_M03_S_1</v>
      </c>
      <c r="B2725" s="282" t="s">
        <v>2878</v>
      </c>
      <c r="C2725" s="258" t="s">
        <v>4466</v>
      </c>
      <c r="D2725" s="123" t="s">
        <v>9216</v>
      </c>
      <c r="E2725" s="33" t="s">
        <v>794</v>
      </c>
      <c r="F2725" s="195">
        <v>37609.0</v>
      </c>
      <c r="G2725" s="267" t="s">
        <v>5229</v>
      </c>
      <c r="H2725" s="267" t="s">
        <v>120</v>
      </c>
      <c r="I2725" s="267" t="s">
        <v>1007</v>
      </c>
      <c r="J2725" s="35">
        <v>1.0</v>
      </c>
      <c r="K2725" s="185" t="s">
        <v>8696</v>
      </c>
      <c r="L2725" s="35">
        <v>2.0</v>
      </c>
      <c r="M2725" s="35" t="s">
        <v>1011</v>
      </c>
      <c r="N2725" s="4"/>
      <c r="O2725" s="42" t="s">
        <v>1012</v>
      </c>
      <c r="P2725" s="4"/>
      <c r="Q2725" s="249" t="s">
        <v>1013</v>
      </c>
      <c r="R2725" s="249" t="s">
        <v>5232</v>
      </c>
      <c r="S2725" s="249" t="s">
        <v>1015</v>
      </c>
      <c r="T2725" s="249" t="s">
        <v>5233</v>
      </c>
      <c r="U2725" s="53"/>
      <c r="V2725" s="53"/>
      <c r="W2725" s="53"/>
      <c r="X2725" s="53"/>
      <c r="Y2725" s="53"/>
      <c r="Z2725" s="53"/>
      <c r="AA2725" s="53"/>
      <c r="AB2725" s="53"/>
      <c r="AC2725" s="53"/>
      <c r="AD2725" s="53"/>
      <c r="AE2725" s="53"/>
    </row>
    <row r="2726" ht="14.25" customHeight="1">
      <c r="A2726" s="157" t="str">
        <f t="shared" si="5"/>
        <v>191202_B33-T3-13_00DGZ_00NHL_M01_S_1</v>
      </c>
      <c r="B2726" s="282" t="s">
        <v>3378</v>
      </c>
      <c r="C2726" s="258" t="s">
        <v>4871</v>
      </c>
      <c r="D2726" s="123" t="s">
        <v>9219</v>
      </c>
      <c r="E2726" s="33">
        <v>2986.0</v>
      </c>
      <c r="F2726" s="195">
        <v>37609.0</v>
      </c>
      <c r="G2726" s="35" t="s">
        <v>1006</v>
      </c>
      <c r="H2726" s="35" t="s">
        <v>120</v>
      </c>
      <c r="I2726" s="35" t="s">
        <v>1007</v>
      </c>
      <c r="J2726" s="35">
        <v>1.0</v>
      </c>
      <c r="K2726" s="185" t="s">
        <v>8696</v>
      </c>
      <c r="L2726" s="35">
        <v>2.0</v>
      </c>
      <c r="M2726" s="35" t="s">
        <v>1011</v>
      </c>
      <c r="N2726" s="277"/>
      <c r="O2726" s="42" t="s">
        <v>1012</v>
      </c>
      <c r="P2726" s="4"/>
      <c r="Q2726" s="35" t="s">
        <v>1013</v>
      </c>
      <c r="R2726" s="35" t="s">
        <v>1014</v>
      </c>
      <c r="S2726" s="35" t="s">
        <v>1015</v>
      </c>
      <c r="T2726" s="35" t="s">
        <v>1016</v>
      </c>
      <c r="U2726" s="53"/>
      <c r="V2726" s="53"/>
      <c r="W2726" s="53"/>
      <c r="X2726" s="53"/>
      <c r="Y2726" s="53"/>
      <c r="Z2726" s="53"/>
      <c r="AA2726" s="53"/>
      <c r="AB2726" s="53"/>
      <c r="AC2726" s="53"/>
      <c r="AD2726" s="53"/>
      <c r="AE2726" s="53"/>
    </row>
    <row r="2727" ht="14.25" customHeight="1">
      <c r="A2727" s="157" t="str">
        <f t="shared" si="5"/>
        <v>191202_B38-T4-13_00DJ7_00NHM_M03_S_1</v>
      </c>
      <c r="B2727" s="282" t="s">
        <v>3702</v>
      </c>
      <c r="C2727" s="258" t="s">
        <v>7070</v>
      </c>
      <c r="D2727" s="123" t="s">
        <v>9224</v>
      </c>
      <c r="E2727" s="33">
        <v>7253.0</v>
      </c>
      <c r="F2727" s="195">
        <v>37609.0</v>
      </c>
      <c r="G2727" s="267" t="s">
        <v>5229</v>
      </c>
      <c r="H2727" s="267" t="s">
        <v>120</v>
      </c>
      <c r="I2727" s="267" t="s">
        <v>1007</v>
      </c>
      <c r="J2727" s="35">
        <v>1.0</v>
      </c>
      <c r="K2727" s="185" t="s">
        <v>8696</v>
      </c>
      <c r="L2727" s="35">
        <v>2.0</v>
      </c>
      <c r="M2727" s="35" t="s">
        <v>1011</v>
      </c>
      <c r="N2727" s="4"/>
      <c r="O2727" s="42" t="s">
        <v>1012</v>
      </c>
      <c r="P2727" s="4"/>
      <c r="Q2727" s="249" t="s">
        <v>1013</v>
      </c>
      <c r="R2727" s="249" t="s">
        <v>5232</v>
      </c>
      <c r="S2727" s="249" t="s">
        <v>1015</v>
      </c>
      <c r="T2727" s="249" t="s">
        <v>5233</v>
      </c>
      <c r="U2727" s="53"/>
      <c r="V2727" s="53"/>
      <c r="W2727" s="53"/>
      <c r="X2727" s="53"/>
      <c r="Y2727" s="53"/>
      <c r="Z2727" s="53"/>
      <c r="AA2727" s="53"/>
      <c r="AB2727" s="53"/>
      <c r="AC2727" s="53"/>
      <c r="AD2727" s="53"/>
      <c r="AE2727" s="53"/>
    </row>
    <row r="2728" ht="14.25" customHeight="1">
      <c r="A2728" s="157" t="str">
        <f t="shared" si="5"/>
        <v>191202_B47-T4-9_00DN3_00NHN_M03_S_1</v>
      </c>
      <c r="B2728" s="282" t="s">
        <v>4307</v>
      </c>
      <c r="C2728" s="258" t="s">
        <v>7197</v>
      </c>
      <c r="D2728" s="123" t="s">
        <v>9227</v>
      </c>
      <c r="E2728" s="33">
        <v>9229.0</v>
      </c>
      <c r="F2728" s="195">
        <v>37609.0</v>
      </c>
      <c r="G2728" s="267" t="s">
        <v>5229</v>
      </c>
      <c r="H2728" s="267" t="s">
        <v>120</v>
      </c>
      <c r="I2728" s="267" t="s">
        <v>1007</v>
      </c>
      <c r="J2728" s="35">
        <v>1.0</v>
      </c>
      <c r="K2728" s="185" t="s">
        <v>8696</v>
      </c>
      <c r="L2728" s="35">
        <v>2.0</v>
      </c>
      <c r="M2728" s="35" t="s">
        <v>1011</v>
      </c>
      <c r="N2728" s="276" t="s">
        <v>8775</v>
      </c>
      <c r="O2728" s="42" t="s">
        <v>4297</v>
      </c>
      <c r="P2728" s="276" t="s">
        <v>6966</v>
      </c>
      <c r="Q2728" s="249" t="s">
        <v>1013</v>
      </c>
      <c r="R2728" s="249" t="s">
        <v>5232</v>
      </c>
      <c r="S2728" s="249" t="s">
        <v>1015</v>
      </c>
      <c r="T2728" s="249" t="s">
        <v>5233</v>
      </c>
      <c r="U2728" s="53"/>
      <c r="V2728" s="53"/>
      <c r="W2728" s="53"/>
      <c r="X2728" s="53"/>
      <c r="Y2728" s="53"/>
      <c r="Z2728" s="53"/>
      <c r="AA2728" s="53"/>
      <c r="AB2728" s="53"/>
      <c r="AC2728" s="53"/>
      <c r="AD2728" s="53"/>
      <c r="AE2728" s="53"/>
    </row>
    <row r="2729" ht="14.25" customHeight="1">
      <c r="A2729" s="157" t="str">
        <f t="shared" si="5"/>
        <v>191202_B60-T3-12_00DSS_00NHO_M03_S_1</v>
      </c>
      <c r="B2729" s="282" t="s">
        <v>5288</v>
      </c>
      <c r="C2729" s="258" t="s">
        <v>7686</v>
      </c>
      <c r="D2729" s="123" t="s">
        <v>9230</v>
      </c>
      <c r="E2729" s="33" t="s">
        <v>154</v>
      </c>
      <c r="F2729" s="195">
        <v>37609.0</v>
      </c>
      <c r="G2729" s="267" t="s">
        <v>5229</v>
      </c>
      <c r="H2729" s="267" t="s">
        <v>120</v>
      </c>
      <c r="I2729" s="267" t="s">
        <v>1007</v>
      </c>
      <c r="J2729" s="35">
        <v>1.0</v>
      </c>
      <c r="K2729" s="185" t="s">
        <v>8696</v>
      </c>
      <c r="L2729" s="35">
        <v>2.0</v>
      </c>
      <c r="M2729" s="35" t="s">
        <v>1011</v>
      </c>
      <c r="N2729" s="276" t="s">
        <v>1064</v>
      </c>
      <c r="O2729" s="42" t="s">
        <v>1012</v>
      </c>
      <c r="P2729" s="4"/>
      <c r="Q2729" s="249" t="s">
        <v>1013</v>
      </c>
      <c r="R2729" s="249" t="s">
        <v>5232</v>
      </c>
      <c r="S2729" s="249" t="s">
        <v>1015</v>
      </c>
      <c r="T2729" s="249" t="s">
        <v>5233</v>
      </c>
      <c r="U2729" s="53"/>
      <c r="V2729" s="53"/>
      <c r="W2729" s="53"/>
      <c r="X2729" s="53"/>
      <c r="Y2729" s="53"/>
      <c r="Z2729" s="53"/>
      <c r="AA2729" s="53"/>
      <c r="AB2729" s="53"/>
      <c r="AC2729" s="53"/>
      <c r="AD2729" s="53"/>
      <c r="AE2729" s="53"/>
    </row>
    <row r="2730" ht="14.25" customHeight="1">
      <c r="A2730" s="157" t="str">
        <f t="shared" si="5"/>
        <v>191202_B50-T4-16_00DOM_00NHP_M03_S_1</v>
      </c>
      <c r="B2730" s="282" t="s">
        <v>4563</v>
      </c>
      <c r="C2730" s="258" t="s">
        <v>8677</v>
      </c>
      <c r="D2730" s="123" t="s">
        <v>9235</v>
      </c>
      <c r="E2730" s="33" t="s">
        <v>878</v>
      </c>
      <c r="F2730" s="195">
        <v>37609.0</v>
      </c>
      <c r="G2730" s="267" t="s">
        <v>5229</v>
      </c>
      <c r="H2730" s="267" t="s">
        <v>120</v>
      </c>
      <c r="I2730" s="267" t="s">
        <v>1007</v>
      </c>
      <c r="J2730" s="35">
        <v>1.0</v>
      </c>
      <c r="K2730" s="185" t="s">
        <v>8696</v>
      </c>
      <c r="L2730" s="35">
        <v>2.0</v>
      </c>
      <c r="M2730" s="35" t="s">
        <v>1011</v>
      </c>
      <c r="N2730" s="4"/>
      <c r="O2730" s="42" t="s">
        <v>1012</v>
      </c>
      <c r="P2730" s="4"/>
      <c r="Q2730" s="249" t="s">
        <v>1013</v>
      </c>
      <c r="R2730" s="249" t="s">
        <v>5232</v>
      </c>
      <c r="S2730" s="249" t="s">
        <v>1015</v>
      </c>
      <c r="T2730" s="249" t="s">
        <v>5233</v>
      </c>
      <c r="U2730" s="53"/>
      <c r="V2730" s="53"/>
      <c r="W2730" s="53"/>
      <c r="X2730" s="53"/>
      <c r="Y2730" s="53"/>
      <c r="Z2730" s="53"/>
      <c r="AA2730" s="53"/>
      <c r="AB2730" s="53"/>
      <c r="AC2730" s="53"/>
      <c r="AD2730" s="53"/>
      <c r="AE2730" s="53"/>
    </row>
    <row r="2731" ht="14.25" customHeight="1">
      <c r="A2731" s="157"/>
      <c r="B2731" s="160"/>
      <c r="C2731" s="160"/>
      <c r="D2731" s="162"/>
      <c r="E2731" s="32"/>
      <c r="F2731" s="32"/>
      <c r="G2731" s="32"/>
      <c r="H2731" s="32"/>
      <c r="I2731" s="32"/>
      <c r="J2731" s="32"/>
      <c r="K2731" s="37"/>
      <c r="L2731" s="32"/>
      <c r="M2731" s="32"/>
      <c r="N2731" s="37"/>
      <c r="O2731" s="32"/>
      <c r="P2731" s="32"/>
      <c r="Q2731" s="32"/>
      <c r="R2731" s="32"/>
      <c r="S2731" s="32"/>
      <c r="T2731" s="32"/>
      <c r="U2731" s="53"/>
      <c r="V2731" s="53"/>
      <c r="W2731" s="53"/>
      <c r="X2731" s="53"/>
      <c r="Y2731" s="53"/>
      <c r="Z2731" s="53"/>
      <c r="AA2731" s="53"/>
      <c r="AB2731" s="53"/>
      <c r="AC2731" s="53"/>
      <c r="AD2731" s="53"/>
      <c r="AE2731" s="53"/>
    </row>
    <row r="2732" ht="14.25" customHeight="1">
      <c r="A2732" s="157"/>
      <c r="B2732" s="160"/>
      <c r="C2732" s="160"/>
      <c r="D2732" s="162"/>
      <c r="E2732" s="32"/>
      <c r="F2732" s="32"/>
      <c r="G2732" s="32"/>
      <c r="H2732" s="32"/>
      <c r="I2732" s="32"/>
      <c r="J2732" s="32"/>
      <c r="K2732" s="37"/>
      <c r="L2732" s="32"/>
      <c r="M2732" s="32"/>
      <c r="N2732" s="37"/>
      <c r="O2732" s="32"/>
      <c r="P2732" s="32"/>
      <c r="Q2732" s="32"/>
      <c r="R2732" s="32"/>
      <c r="S2732" s="32"/>
      <c r="T2732" s="32"/>
      <c r="U2732" s="53"/>
      <c r="V2732" s="53"/>
      <c r="W2732" s="53"/>
      <c r="X2732" s="53"/>
      <c r="Y2732" s="53"/>
      <c r="Z2732" s="53"/>
      <c r="AA2732" s="53"/>
      <c r="AB2732" s="53"/>
      <c r="AC2732" s="53"/>
      <c r="AD2732" s="53"/>
      <c r="AE2732" s="53"/>
    </row>
    <row r="2733" ht="14.25" customHeight="1">
      <c r="A2733" s="157"/>
      <c r="B2733" s="160"/>
      <c r="C2733" s="160"/>
      <c r="D2733" s="162"/>
      <c r="E2733" s="32"/>
      <c r="F2733" s="32"/>
      <c r="G2733" s="32"/>
      <c r="H2733" s="32"/>
      <c r="I2733" s="32"/>
      <c r="J2733" s="32"/>
      <c r="K2733" s="37"/>
      <c r="L2733" s="32"/>
      <c r="M2733" s="32"/>
      <c r="N2733" s="37"/>
      <c r="O2733" s="32"/>
      <c r="P2733" s="32"/>
      <c r="Q2733" s="32"/>
      <c r="R2733" s="32"/>
      <c r="S2733" s="32"/>
      <c r="T2733" s="32"/>
      <c r="U2733" s="53"/>
      <c r="V2733" s="53"/>
      <c r="W2733" s="53"/>
      <c r="X2733" s="53"/>
      <c r="Y2733" s="53"/>
      <c r="Z2733" s="53"/>
      <c r="AA2733" s="53"/>
      <c r="AB2733" s="53"/>
      <c r="AC2733" s="53"/>
      <c r="AD2733" s="53"/>
      <c r="AE2733" s="53"/>
    </row>
    <row r="2734" ht="14.25" customHeight="1">
      <c r="A2734" s="157"/>
      <c r="B2734" s="160"/>
      <c r="C2734" s="160"/>
      <c r="D2734" s="162"/>
      <c r="E2734" s="32"/>
      <c r="F2734" s="32"/>
      <c r="G2734" s="32"/>
      <c r="H2734" s="32"/>
      <c r="I2734" s="32"/>
      <c r="J2734" s="32"/>
      <c r="K2734" s="37"/>
      <c r="L2734" s="32"/>
      <c r="M2734" s="32"/>
      <c r="N2734" s="37"/>
      <c r="O2734" s="32"/>
      <c r="P2734" s="32"/>
      <c r="Q2734" s="32"/>
      <c r="R2734" s="32"/>
      <c r="S2734" s="32"/>
      <c r="T2734" s="32"/>
      <c r="U2734" s="53"/>
      <c r="V2734" s="53"/>
      <c r="W2734" s="53"/>
      <c r="X2734" s="53"/>
      <c r="Y2734" s="53"/>
      <c r="Z2734" s="53"/>
      <c r="AA2734" s="53"/>
      <c r="AB2734" s="53"/>
      <c r="AC2734" s="53"/>
      <c r="AD2734" s="53"/>
      <c r="AE2734" s="53"/>
    </row>
    <row r="2735" ht="14.25" customHeight="1">
      <c r="A2735" s="157"/>
      <c r="B2735" s="160"/>
      <c r="C2735" s="160"/>
      <c r="D2735" s="162"/>
      <c r="E2735" s="32"/>
      <c r="F2735" s="32"/>
      <c r="G2735" s="32"/>
      <c r="H2735" s="32"/>
      <c r="I2735" s="32"/>
      <c r="J2735" s="32"/>
      <c r="K2735" s="37"/>
      <c r="L2735" s="32"/>
      <c r="M2735" s="32"/>
      <c r="N2735" s="37"/>
      <c r="O2735" s="32"/>
      <c r="P2735" s="32"/>
      <c r="Q2735" s="32"/>
      <c r="R2735" s="32"/>
      <c r="S2735" s="32"/>
      <c r="T2735" s="32"/>
      <c r="U2735" s="53"/>
      <c r="V2735" s="53"/>
      <c r="W2735" s="53"/>
      <c r="X2735" s="53"/>
      <c r="Y2735" s="53"/>
      <c r="Z2735" s="53"/>
      <c r="AA2735" s="53"/>
      <c r="AB2735" s="53"/>
      <c r="AC2735" s="53"/>
      <c r="AD2735" s="53"/>
      <c r="AE2735" s="53"/>
    </row>
    <row r="2736" ht="14.25" customHeight="1">
      <c r="A2736" s="157"/>
      <c r="B2736" s="160"/>
      <c r="C2736" s="160"/>
      <c r="D2736" s="162"/>
      <c r="E2736" s="32"/>
      <c r="F2736" s="32"/>
      <c r="G2736" s="32"/>
      <c r="H2736" s="32"/>
      <c r="I2736" s="32"/>
      <c r="J2736" s="32"/>
      <c r="K2736" s="37"/>
      <c r="L2736" s="32"/>
      <c r="M2736" s="32"/>
      <c r="N2736" s="37"/>
      <c r="O2736" s="32"/>
      <c r="P2736" s="32"/>
      <c r="Q2736" s="32"/>
      <c r="R2736" s="32"/>
      <c r="S2736" s="32"/>
      <c r="T2736" s="32"/>
      <c r="U2736" s="53"/>
      <c r="V2736" s="53"/>
      <c r="W2736" s="53"/>
      <c r="X2736" s="53"/>
      <c r="Y2736" s="53"/>
      <c r="Z2736" s="53"/>
      <c r="AA2736" s="53"/>
      <c r="AB2736" s="53"/>
      <c r="AC2736" s="53"/>
      <c r="AD2736" s="53"/>
      <c r="AE2736" s="53"/>
    </row>
    <row r="2737" ht="14.25" customHeight="1">
      <c r="A2737" s="157"/>
      <c r="B2737" s="160"/>
      <c r="C2737" s="160"/>
      <c r="D2737" s="162"/>
      <c r="E2737" s="32"/>
      <c r="F2737" s="32"/>
      <c r="G2737" s="32"/>
      <c r="H2737" s="32"/>
      <c r="I2737" s="32"/>
      <c r="J2737" s="32"/>
      <c r="K2737" s="37"/>
      <c r="L2737" s="32"/>
      <c r="M2737" s="32"/>
      <c r="N2737" s="37"/>
      <c r="O2737" s="32"/>
      <c r="P2737" s="32"/>
      <c r="Q2737" s="32"/>
      <c r="R2737" s="32"/>
      <c r="S2737" s="32"/>
      <c r="T2737" s="32"/>
      <c r="U2737" s="53"/>
      <c r="V2737" s="53"/>
      <c r="W2737" s="53"/>
      <c r="X2737" s="53"/>
      <c r="Y2737" s="53"/>
      <c r="Z2737" s="53"/>
      <c r="AA2737" s="53"/>
      <c r="AB2737" s="53"/>
      <c r="AC2737" s="53"/>
      <c r="AD2737" s="53"/>
      <c r="AE2737" s="53"/>
    </row>
    <row r="2738" ht="14.25" customHeight="1">
      <c r="A2738" s="157"/>
      <c r="B2738" s="160"/>
      <c r="C2738" s="160"/>
      <c r="D2738" s="162"/>
      <c r="E2738" s="32"/>
      <c r="F2738" s="32"/>
      <c r="G2738" s="32"/>
      <c r="H2738" s="32"/>
      <c r="I2738" s="32"/>
      <c r="J2738" s="32"/>
      <c r="K2738" s="37"/>
      <c r="L2738" s="32"/>
      <c r="M2738" s="32"/>
      <c r="N2738" s="37"/>
      <c r="O2738" s="32"/>
      <c r="P2738" s="32"/>
      <c r="Q2738" s="32"/>
      <c r="R2738" s="32"/>
      <c r="S2738" s="32"/>
      <c r="T2738" s="32"/>
      <c r="U2738" s="53"/>
      <c r="V2738" s="53"/>
      <c r="W2738" s="53"/>
      <c r="X2738" s="53"/>
      <c r="Y2738" s="53"/>
      <c r="Z2738" s="53"/>
      <c r="AA2738" s="53"/>
      <c r="AB2738" s="53"/>
      <c r="AC2738" s="53"/>
      <c r="AD2738" s="53"/>
      <c r="AE2738" s="53"/>
    </row>
    <row r="2739" ht="14.25" customHeight="1">
      <c r="A2739" s="157"/>
      <c r="B2739" s="160"/>
      <c r="C2739" s="160"/>
      <c r="D2739" s="162"/>
      <c r="E2739" s="32"/>
      <c r="F2739" s="32"/>
      <c r="G2739" s="32"/>
      <c r="H2739" s="32"/>
      <c r="I2739" s="32"/>
      <c r="J2739" s="32"/>
      <c r="K2739" s="37"/>
      <c r="L2739" s="32"/>
      <c r="M2739" s="32"/>
      <c r="N2739" s="37"/>
      <c r="O2739" s="32"/>
      <c r="P2739" s="32"/>
      <c r="Q2739" s="32"/>
      <c r="R2739" s="32"/>
      <c r="S2739" s="32"/>
      <c r="T2739" s="32"/>
      <c r="U2739" s="53"/>
      <c r="V2739" s="53"/>
      <c r="W2739" s="53"/>
      <c r="X2739" s="53"/>
      <c r="Y2739" s="53"/>
      <c r="Z2739" s="53"/>
      <c r="AA2739" s="53"/>
      <c r="AB2739" s="53"/>
      <c r="AC2739" s="53"/>
      <c r="AD2739" s="53"/>
      <c r="AE2739" s="53"/>
    </row>
    <row r="2740" ht="14.25" customHeight="1">
      <c r="A2740" s="157"/>
      <c r="B2740" s="160"/>
      <c r="C2740" s="160"/>
      <c r="D2740" s="162"/>
      <c r="E2740" s="32"/>
      <c r="F2740" s="32"/>
      <c r="G2740" s="32"/>
      <c r="H2740" s="32"/>
      <c r="I2740" s="32"/>
      <c r="J2740" s="32"/>
      <c r="K2740" s="37"/>
      <c r="L2740" s="32"/>
      <c r="M2740" s="32"/>
      <c r="N2740" s="37"/>
      <c r="O2740" s="32"/>
      <c r="P2740" s="32"/>
      <c r="Q2740" s="32"/>
      <c r="R2740" s="32"/>
      <c r="S2740" s="32"/>
      <c r="T2740" s="32"/>
      <c r="U2740" s="53"/>
      <c r="V2740" s="53"/>
      <c r="W2740" s="53"/>
      <c r="X2740" s="53"/>
      <c r="Y2740" s="53"/>
      <c r="Z2740" s="53"/>
      <c r="AA2740" s="53"/>
      <c r="AB2740" s="53"/>
      <c r="AC2740" s="53"/>
      <c r="AD2740" s="53"/>
      <c r="AE2740" s="53"/>
    </row>
    <row r="2741" ht="14.25" customHeight="1">
      <c r="A2741" s="157"/>
      <c r="B2741" s="160"/>
      <c r="C2741" s="160"/>
      <c r="D2741" s="162"/>
      <c r="E2741" s="32"/>
      <c r="F2741" s="32"/>
      <c r="G2741" s="32"/>
      <c r="H2741" s="32"/>
      <c r="I2741" s="32"/>
      <c r="J2741" s="32"/>
      <c r="K2741" s="37"/>
      <c r="L2741" s="32"/>
      <c r="M2741" s="32"/>
      <c r="N2741" s="37"/>
      <c r="O2741" s="32"/>
      <c r="P2741" s="32"/>
      <c r="Q2741" s="32"/>
      <c r="R2741" s="32"/>
      <c r="S2741" s="32"/>
      <c r="T2741" s="32"/>
      <c r="U2741" s="53"/>
      <c r="V2741" s="53"/>
      <c r="W2741" s="53"/>
      <c r="X2741" s="53"/>
      <c r="Y2741" s="53"/>
      <c r="Z2741" s="53"/>
      <c r="AA2741" s="53"/>
      <c r="AB2741" s="53"/>
      <c r="AC2741" s="53"/>
      <c r="AD2741" s="53"/>
      <c r="AE2741" s="53"/>
    </row>
    <row r="2742" ht="14.25" customHeight="1">
      <c r="A2742" s="157"/>
      <c r="B2742" s="160"/>
      <c r="C2742" s="160"/>
      <c r="D2742" s="162"/>
      <c r="E2742" s="32"/>
      <c r="F2742" s="32"/>
      <c r="G2742" s="32"/>
      <c r="H2742" s="32"/>
      <c r="I2742" s="32"/>
      <c r="J2742" s="32"/>
      <c r="K2742" s="37"/>
      <c r="L2742" s="32"/>
      <c r="M2742" s="32"/>
      <c r="N2742" s="37"/>
      <c r="O2742" s="32"/>
      <c r="P2742" s="32"/>
      <c r="Q2742" s="32"/>
      <c r="R2742" s="32"/>
      <c r="S2742" s="32"/>
      <c r="T2742" s="32"/>
      <c r="U2742" s="53"/>
      <c r="V2742" s="53"/>
      <c r="W2742" s="53"/>
      <c r="X2742" s="53"/>
      <c r="Y2742" s="53"/>
      <c r="Z2742" s="53"/>
      <c r="AA2742" s="53"/>
      <c r="AB2742" s="53"/>
      <c r="AC2742" s="53"/>
      <c r="AD2742" s="53"/>
      <c r="AE2742" s="53"/>
    </row>
    <row r="2743" ht="14.25" customHeight="1">
      <c r="A2743" s="157"/>
      <c r="B2743" s="160"/>
      <c r="C2743" s="160"/>
      <c r="D2743" s="162"/>
      <c r="E2743" s="32"/>
      <c r="F2743" s="32"/>
      <c r="G2743" s="32"/>
      <c r="H2743" s="32"/>
      <c r="I2743" s="32"/>
      <c r="J2743" s="32"/>
      <c r="K2743" s="37"/>
      <c r="L2743" s="32"/>
      <c r="M2743" s="32"/>
      <c r="N2743" s="37"/>
      <c r="O2743" s="32"/>
      <c r="P2743" s="32"/>
      <c r="Q2743" s="32"/>
      <c r="R2743" s="32"/>
      <c r="S2743" s="32"/>
      <c r="T2743" s="32"/>
      <c r="U2743" s="53"/>
      <c r="V2743" s="53"/>
      <c r="W2743" s="53"/>
      <c r="X2743" s="53"/>
      <c r="Y2743" s="53"/>
      <c r="Z2743" s="53"/>
      <c r="AA2743" s="53"/>
      <c r="AB2743" s="53"/>
      <c r="AC2743" s="53"/>
      <c r="AD2743" s="53"/>
      <c r="AE2743" s="53"/>
    </row>
    <row r="2744" ht="14.25" customHeight="1">
      <c r="A2744" s="157"/>
      <c r="B2744" s="160"/>
      <c r="C2744" s="160"/>
      <c r="D2744" s="162"/>
      <c r="E2744" s="32"/>
      <c r="F2744" s="32"/>
      <c r="G2744" s="32"/>
      <c r="H2744" s="32"/>
      <c r="I2744" s="32"/>
      <c r="J2744" s="32"/>
      <c r="K2744" s="37"/>
      <c r="L2744" s="32"/>
      <c r="M2744" s="32"/>
      <c r="N2744" s="37"/>
      <c r="O2744" s="32"/>
      <c r="P2744" s="32"/>
      <c r="Q2744" s="32"/>
      <c r="R2744" s="32"/>
      <c r="S2744" s="32"/>
      <c r="T2744" s="32"/>
      <c r="U2744" s="53"/>
      <c r="V2744" s="53"/>
      <c r="W2744" s="53"/>
      <c r="X2744" s="53"/>
      <c r="Y2744" s="53"/>
      <c r="Z2744" s="53"/>
      <c r="AA2744" s="53"/>
      <c r="AB2744" s="53"/>
      <c r="AC2744" s="53"/>
      <c r="AD2744" s="53"/>
      <c r="AE2744" s="53"/>
    </row>
    <row r="2745" ht="14.25" customHeight="1">
      <c r="A2745" s="157"/>
      <c r="B2745" s="160"/>
      <c r="C2745" s="160"/>
      <c r="D2745" s="162"/>
      <c r="E2745" s="32"/>
      <c r="F2745" s="32"/>
      <c r="G2745" s="32"/>
      <c r="H2745" s="32"/>
      <c r="I2745" s="32"/>
      <c r="J2745" s="32"/>
      <c r="K2745" s="37"/>
      <c r="L2745" s="32"/>
      <c r="M2745" s="32"/>
      <c r="N2745" s="37"/>
      <c r="O2745" s="32"/>
      <c r="P2745" s="32"/>
      <c r="Q2745" s="32"/>
      <c r="R2745" s="32"/>
      <c r="S2745" s="32"/>
      <c r="T2745" s="32"/>
      <c r="U2745" s="53"/>
      <c r="V2745" s="53"/>
      <c r="W2745" s="53"/>
      <c r="X2745" s="53"/>
      <c r="Y2745" s="53"/>
      <c r="Z2745" s="53"/>
      <c r="AA2745" s="53"/>
      <c r="AB2745" s="53"/>
      <c r="AC2745" s="53"/>
      <c r="AD2745" s="53"/>
      <c r="AE2745" s="53"/>
    </row>
    <row r="2746" ht="14.25" customHeight="1">
      <c r="A2746" s="157"/>
      <c r="B2746" s="160"/>
      <c r="C2746" s="160"/>
      <c r="D2746" s="162"/>
      <c r="E2746" s="32"/>
      <c r="F2746" s="32"/>
      <c r="G2746" s="32"/>
      <c r="H2746" s="32"/>
      <c r="I2746" s="32"/>
      <c r="J2746" s="32"/>
      <c r="K2746" s="37"/>
      <c r="L2746" s="32"/>
      <c r="M2746" s="32"/>
      <c r="N2746" s="37"/>
      <c r="O2746" s="32"/>
      <c r="P2746" s="32"/>
      <c r="Q2746" s="32"/>
      <c r="R2746" s="32"/>
      <c r="S2746" s="32"/>
      <c r="T2746" s="32"/>
      <c r="U2746" s="53"/>
      <c r="V2746" s="53"/>
      <c r="W2746" s="53"/>
      <c r="X2746" s="53"/>
      <c r="Y2746" s="53"/>
      <c r="Z2746" s="53"/>
      <c r="AA2746" s="53"/>
      <c r="AB2746" s="53"/>
      <c r="AC2746" s="53"/>
      <c r="AD2746" s="53"/>
      <c r="AE2746" s="53"/>
    </row>
    <row r="2747" ht="14.25" customHeight="1">
      <c r="A2747" s="157"/>
      <c r="B2747" s="160"/>
      <c r="C2747" s="160"/>
      <c r="D2747" s="162"/>
      <c r="E2747" s="32"/>
      <c r="F2747" s="32"/>
      <c r="G2747" s="32"/>
      <c r="H2747" s="32"/>
      <c r="I2747" s="32"/>
      <c r="J2747" s="32"/>
      <c r="K2747" s="37"/>
      <c r="L2747" s="32"/>
      <c r="M2747" s="32"/>
      <c r="N2747" s="37"/>
      <c r="O2747" s="32"/>
      <c r="P2747" s="32"/>
      <c r="Q2747" s="32"/>
      <c r="R2747" s="32"/>
      <c r="S2747" s="32"/>
      <c r="T2747" s="32"/>
      <c r="U2747" s="53"/>
      <c r="V2747" s="53"/>
      <c r="W2747" s="53"/>
      <c r="X2747" s="53"/>
      <c r="Y2747" s="53"/>
      <c r="Z2747" s="53"/>
      <c r="AA2747" s="53"/>
      <c r="AB2747" s="53"/>
      <c r="AC2747" s="53"/>
      <c r="AD2747" s="53"/>
      <c r="AE2747" s="53"/>
    </row>
    <row r="2748" ht="14.25" customHeight="1">
      <c r="A2748" s="157"/>
      <c r="B2748" s="160"/>
      <c r="C2748" s="160"/>
      <c r="D2748" s="162"/>
      <c r="E2748" s="32"/>
      <c r="F2748" s="32"/>
      <c r="G2748" s="32"/>
      <c r="H2748" s="32"/>
      <c r="I2748" s="32"/>
      <c r="J2748" s="32"/>
      <c r="K2748" s="37"/>
      <c r="L2748" s="32"/>
      <c r="M2748" s="32"/>
      <c r="N2748" s="37"/>
      <c r="O2748" s="32"/>
      <c r="P2748" s="32"/>
      <c r="Q2748" s="32"/>
      <c r="R2748" s="32"/>
      <c r="S2748" s="32"/>
      <c r="T2748" s="32"/>
      <c r="U2748" s="53"/>
      <c r="V2748" s="53"/>
      <c r="W2748" s="53"/>
      <c r="X2748" s="53"/>
      <c r="Y2748" s="53"/>
      <c r="Z2748" s="53"/>
      <c r="AA2748" s="53"/>
      <c r="AB2748" s="53"/>
      <c r="AC2748" s="53"/>
      <c r="AD2748" s="53"/>
      <c r="AE2748" s="53"/>
    </row>
    <row r="2749" ht="14.25" customHeight="1">
      <c r="A2749" s="157"/>
      <c r="B2749" s="160"/>
      <c r="C2749" s="160"/>
      <c r="D2749" s="162"/>
      <c r="E2749" s="32"/>
      <c r="F2749" s="32"/>
      <c r="G2749" s="32"/>
      <c r="H2749" s="32"/>
      <c r="I2749" s="32"/>
      <c r="J2749" s="32"/>
      <c r="K2749" s="37"/>
      <c r="L2749" s="32"/>
      <c r="M2749" s="32"/>
      <c r="N2749" s="37"/>
      <c r="O2749" s="32"/>
      <c r="P2749" s="32"/>
      <c r="Q2749" s="32"/>
      <c r="R2749" s="32"/>
      <c r="S2749" s="32"/>
      <c r="T2749" s="32"/>
      <c r="U2749" s="53"/>
      <c r="V2749" s="53"/>
      <c r="W2749" s="53"/>
      <c r="X2749" s="53"/>
      <c r="Y2749" s="53"/>
      <c r="Z2749" s="53"/>
      <c r="AA2749" s="53"/>
      <c r="AB2749" s="53"/>
      <c r="AC2749" s="53"/>
      <c r="AD2749" s="53"/>
      <c r="AE2749" s="53"/>
    </row>
    <row r="2750" ht="14.25" customHeight="1">
      <c r="A2750" s="157"/>
      <c r="B2750" s="160"/>
      <c r="C2750" s="160"/>
      <c r="D2750" s="162"/>
      <c r="E2750" s="32"/>
      <c r="F2750" s="32"/>
      <c r="G2750" s="32"/>
      <c r="H2750" s="32"/>
      <c r="I2750" s="32"/>
      <c r="J2750" s="32"/>
      <c r="K2750" s="37"/>
      <c r="L2750" s="32"/>
      <c r="M2750" s="32"/>
      <c r="N2750" s="37"/>
      <c r="O2750" s="32"/>
      <c r="P2750" s="32"/>
      <c r="Q2750" s="32"/>
      <c r="R2750" s="32"/>
      <c r="S2750" s="32"/>
      <c r="T2750" s="32"/>
      <c r="U2750" s="53"/>
      <c r="V2750" s="53"/>
      <c r="W2750" s="53"/>
      <c r="X2750" s="53"/>
      <c r="Y2750" s="53"/>
      <c r="Z2750" s="53"/>
      <c r="AA2750" s="53"/>
      <c r="AB2750" s="53"/>
      <c r="AC2750" s="53"/>
      <c r="AD2750" s="53"/>
      <c r="AE2750" s="53"/>
    </row>
    <row r="2751" ht="14.25" customHeight="1">
      <c r="A2751" s="157"/>
      <c r="B2751" s="160"/>
      <c r="C2751" s="160"/>
      <c r="D2751" s="162"/>
      <c r="E2751" s="32"/>
      <c r="F2751" s="32"/>
      <c r="G2751" s="32"/>
      <c r="H2751" s="32"/>
      <c r="I2751" s="32"/>
      <c r="J2751" s="32"/>
      <c r="K2751" s="37"/>
      <c r="L2751" s="32"/>
      <c r="M2751" s="32"/>
      <c r="N2751" s="37"/>
      <c r="O2751" s="32"/>
      <c r="P2751" s="32"/>
      <c r="Q2751" s="32"/>
      <c r="R2751" s="32"/>
      <c r="S2751" s="32"/>
      <c r="T2751" s="32"/>
      <c r="U2751" s="53"/>
      <c r="V2751" s="53"/>
      <c r="W2751" s="53"/>
      <c r="X2751" s="53"/>
      <c r="Y2751" s="53"/>
      <c r="Z2751" s="53"/>
      <c r="AA2751" s="53"/>
      <c r="AB2751" s="53"/>
      <c r="AC2751" s="53"/>
      <c r="AD2751" s="53"/>
      <c r="AE2751" s="53"/>
    </row>
    <row r="2752" ht="14.25" customHeight="1">
      <c r="A2752" s="157"/>
      <c r="B2752" s="160"/>
      <c r="C2752" s="160"/>
      <c r="D2752" s="162"/>
      <c r="E2752" s="32"/>
      <c r="F2752" s="32"/>
      <c r="G2752" s="32"/>
      <c r="H2752" s="32"/>
      <c r="I2752" s="32"/>
      <c r="J2752" s="32"/>
      <c r="K2752" s="37"/>
      <c r="L2752" s="32"/>
      <c r="M2752" s="32"/>
      <c r="N2752" s="37"/>
      <c r="O2752" s="32"/>
      <c r="P2752" s="32"/>
      <c r="Q2752" s="32"/>
      <c r="R2752" s="32"/>
      <c r="S2752" s="32"/>
      <c r="T2752" s="32"/>
      <c r="U2752" s="53"/>
      <c r="V2752" s="53"/>
      <c r="W2752" s="53"/>
      <c r="X2752" s="53"/>
      <c r="Y2752" s="53"/>
      <c r="Z2752" s="53"/>
      <c r="AA2752" s="53"/>
      <c r="AB2752" s="53"/>
      <c r="AC2752" s="53"/>
      <c r="AD2752" s="53"/>
      <c r="AE2752" s="53"/>
    </row>
    <row r="2753" ht="14.25" customHeight="1">
      <c r="A2753" s="157"/>
      <c r="B2753" s="160"/>
      <c r="C2753" s="160"/>
      <c r="D2753" s="162"/>
      <c r="E2753" s="32"/>
      <c r="F2753" s="32"/>
      <c r="G2753" s="32"/>
      <c r="H2753" s="32"/>
      <c r="I2753" s="32"/>
      <c r="J2753" s="32"/>
      <c r="K2753" s="37"/>
      <c r="L2753" s="32"/>
      <c r="M2753" s="32"/>
      <c r="N2753" s="37"/>
      <c r="O2753" s="32"/>
      <c r="P2753" s="32"/>
      <c r="Q2753" s="32"/>
      <c r="R2753" s="32"/>
      <c r="S2753" s="32"/>
      <c r="T2753" s="32"/>
      <c r="U2753" s="53"/>
      <c r="V2753" s="53"/>
      <c r="W2753" s="53"/>
      <c r="X2753" s="53"/>
      <c r="Y2753" s="53"/>
      <c r="Z2753" s="53"/>
      <c r="AA2753" s="53"/>
      <c r="AB2753" s="53"/>
      <c r="AC2753" s="53"/>
      <c r="AD2753" s="53"/>
      <c r="AE2753" s="53"/>
    </row>
    <row r="2754" ht="14.25" customHeight="1">
      <c r="A2754" s="157"/>
      <c r="B2754" s="160"/>
      <c r="C2754" s="160"/>
      <c r="D2754" s="162"/>
      <c r="E2754" s="32"/>
      <c r="F2754" s="32"/>
      <c r="G2754" s="32"/>
      <c r="H2754" s="32"/>
      <c r="I2754" s="32"/>
      <c r="J2754" s="32"/>
      <c r="K2754" s="37"/>
      <c r="L2754" s="32"/>
      <c r="M2754" s="32"/>
      <c r="N2754" s="37"/>
      <c r="O2754" s="32"/>
      <c r="P2754" s="32"/>
      <c r="Q2754" s="32"/>
      <c r="R2754" s="32"/>
      <c r="S2754" s="32"/>
      <c r="T2754" s="32"/>
      <c r="U2754" s="53"/>
      <c r="V2754" s="53"/>
      <c r="W2754" s="53"/>
      <c r="X2754" s="53"/>
      <c r="Y2754" s="53"/>
      <c r="Z2754" s="53"/>
      <c r="AA2754" s="53"/>
      <c r="AB2754" s="53"/>
      <c r="AC2754" s="53"/>
      <c r="AD2754" s="53"/>
      <c r="AE2754" s="53"/>
    </row>
    <row r="2755" ht="14.25" customHeight="1">
      <c r="A2755" s="157"/>
      <c r="B2755" s="160"/>
      <c r="C2755" s="160"/>
      <c r="D2755" s="162"/>
      <c r="E2755" s="32"/>
      <c r="F2755" s="32"/>
      <c r="G2755" s="32"/>
      <c r="H2755" s="32"/>
      <c r="I2755" s="32"/>
      <c r="J2755" s="32"/>
      <c r="K2755" s="37"/>
      <c r="L2755" s="32"/>
      <c r="M2755" s="32"/>
      <c r="N2755" s="37"/>
      <c r="O2755" s="32"/>
      <c r="P2755" s="32"/>
      <c r="Q2755" s="32"/>
      <c r="R2755" s="32"/>
      <c r="S2755" s="32"/>
      <c r="T2755" s="32"/>
      <c r="U2755" s="53"/>
      <c r="V2755" s="53"/>
      <c r="W2755" s="53"/>
      <c r="X2755" s="53"/>
      <c r="Y2755" s="53"/>
      <c r="Z2755" s="53"/>
      <c r="AA2755" s="53"/>
      <c r="AB2755" s="53"/>
      <c r="AC2755" s="53"/>
      <c r="AD2755" s="53"/>
      <c r="AE2755" s="53"/>
    </row>
    <row r="2756" ht="14.25" customHeight="1">
      <c r="A2756" s="157"/>
      <c r="B2756" s="160"/>
      <c r="C2756" s="160"/>
      <c r="D2756" s="162"/>
      <c r="E2756" s="32"/>
      <c r="F2756" s="32"/>
      <c r="G2756" s="32"/>
      <c r="H2756" s="32"/>
      <c r="I2756" s="32"/>
      <c r="J2756" s="32"/>
      <c r="K2756" s="37"/>
      <c r="L2756" s="32"/>
      <c r="M2756" s="32"/>
      <c r="N2756" s="37"/>
      <c r="O2756" s="32"/>
      <c r="P2756" s="32"/>
      <c r="Q2756" s="32"/>
      <c r="R2756" s="32"/>
      <c r="S2756" s="32"/>
      <c r="T2756" s="32"/>
      <c r="U2756" s="53"/>
      <c r="V2756" s="53"/>
      <c r="W2756" s="53"/>
      <c r="X2756" s="53"/>
      <c r="Y2756" s="53"/>
      <c r="Z2756" s="53"/>
      <c r="AA2756" s="53"/>
      <c r="AB2756" s="53"/>
      <c r="AC2756" s="53"/>
      <c r="AD2756" s="53"/>
      <c r="AE2756" s="53"/>
    </row>
    <row r="2757" ht="14.25" customHeight="1">
      <c r="A2757" s="157"/>
      <c r="B2757" s="160"/>
      <c r="C2757" s="160"/>
      <c r="D2757" s="162"/>
      <c r="E2757" s="32"/>
      <c r="F2757" s="32"/>
      <c r="G2757" s="32"/>
      <c r="H2757" s="32"/>
      <c r="I2757" s="32"/>
      <c r="J2757" s="32"/>
      <c r="K2757" s="37"/>
      <c r="L2757" s="32"/>
      <c r="M2757" s="32"/>
      <c r="N2757" s="37"/>
      <c r="O2757" s="32"/>
      <c r="P2757" s="32"/>
      <c r="Q2757" s="32"/>
      <c r="R2757" s="32"/>
      <c r="S2757" s="32"/>
      <c r="T2757" s="32"/>
      <c r="U2757" s="53"/>
      <c r="V2757" s="53"/>
      <c r="W2757" s="53"/>
      <c r="X2757" s="53"/>
      <c r="Y2757" s="53"/>
      <c r="Z2757" s="53"/>
      <c r="AA2757" s="53"/>
      <c r="AB2757" s="53"/>
      <c r="AC2757" s="53"/>
      <c r="AD2757" s="53"/>
      <c r="AE2757" s="53"/>
    </row>
    <row r="2758" ht="14.25" customHeight="1">
      <c r="A2758" s="157"/>
      <c r="B2758" s="160"/>
      <c r="C2758" s="160"/>
      <c r="D2758" s="162"/>
      <c r="E2758" s="32"/>
      <c r="F2758" s="32"/>
      <c r="G2758" s="32"/>
      <c r="H2758" s="32"/>
      <c r="I2758" s="32"/>
      <c r="J2758" s="32"/>
      <c r="K2758" s="37"/>
      <c r="L2758" s="32"/>
      <c r="M2758" s="32"/>
      <c r="N2758" s="37"/>
      <c r="O2758" s="32"/>
      <c r="P2758" s="32"/>
      <c r="Q2758" s="32"/>
      <c r="R2758" s="32"/>
      <c r="S2758" s="32"/>
      <c r="T2758" s="32"/>
      <c r="U2758" s="53"/>
      <c r="V2758" s="53"/>
      <c r="W2758" s="53"/>
      <c r="X2758" s="53"/>
      <c r="Y2758" s="53"/>
      <c r="Z2758" s="53"/>
      <c r="AA2758" s="53"/>
      <c r="AB2758" s="53"/>
      <c r="AC2758" s="53"/>
      <c r="AD2758" s="53"/>
      <c r="AE2758" s="53"/>
    </row>
    <row r="2759" ht="14.25" customHeight="1">
      <c r="A2759" s="157"/>
      <c r="B2759" s="160"/>
      <c r="C2759" s="160"/>
      <c r="D2759" s="162"/>
      <c r="E2759" s="32"/>
      <c r="F2759" s="32"/>
      <c r="G2759" s="32"/>
      <c r="H2759" s="32"/>
      <c r="I2759" s="32"/>
      <c r="J2759" s="32"/>
      <c r="K2759" s="37"/>
      <c r="L2759" s="32"/>
      <c r="M2759" s="32"/>
      <c r="N2759" s="37"/>
      <c r="O2759" s="32"/>
      <c r="P2759" s="32"/>
      <c r="Q2759" s="32"/>
      <c r="R2759" s="32"/>
      <c r="S2759" s="32"/>
      <c r="T2759" s="32"/>
      <c r="U2759" s="53"/>
      <c r="V2759" s="53"/>
      <c r="W2759" s="53"/>
      <c r="X2759" s="53"/>
      <c r="Y2759" s="53"/>
      <c r="Z2759" s="53"/>
      <c r="AA2759" s="53"/>
      <c r="AB2759" s="53"/>
      <c r="AC2759" s="53"/>
      <c r="AD2759" s="53"/>
      <c r="AE2759" s="53"/>
    </row>
    <row r="2760" ht="14.25" customHeight="1">
      <c r="A2760" s="157"/>
      <c r="B2760" s="160"/>
      <c r="C2760" s="160"/>
      <c r="D2760" s="162"/>
      <c r="E2760" s="32"/>
      <c r="F2760" s="32"/>
      <c r="G2760" s="32"/>
      <c r="H2760" s="32"/>
      <c r="I2760" s="32"/>
      <c r="J2760" s="32"/>
      <c r="K2760" s="37"/>
      <c r="L2760" s="32"/>
      <c r="M2760" s="32"/>
      <c r="N2760" s="37"/>
      <c r="O2760" s="32"/>
      <c r="P2760" s="32"/>
      <c r="Q2760" s="32"/>
      <c r="R2760" s="32"/>
      <c r="S2760" s="32"/>
      <c r="T2760" s="32"/>
      <c r="U2760" s="53"/>
      <c r="V2760" s="53"/>
      <c r="W2760" s="53"/>
      <c r="X2760" s="53"/>
      <c r="Y2760" s="53"/>
      <c r="Z2760" s="53"/>
      <c r="AA2760" s="53"/>
      <c r="AB2760" s="53"/>
      <c r="AC2760" s="53"/>
      <c r="AD2760" s="53"/>
      <c r="AE2760" s="53"/>
    </row>
    <row r="2761" ht="14.25" customHeight="1">
      <c r="A2761" s="157"/>
      <c r="B2761" s="160"/>
      <c r="C2761" s="160"/>
      <c r="D2761" s="162"/>
      <c r="E2761" s="32"/>
      <c r="F2761" s="32"/>
      <c r="G2761" s="32"/>
      <c r="H2761" s="32"/>
      <c r="I2761" s="32"/>
      <c r="J2761" s="32"/>
      <c r="K2761" s="37"/>
      <c r="L2761" s="32"/>
      <c r="M2761" s="32"/>
      <c r="N2761" s="37"/>
      <c r="O2761" s="32"/>
      <c r="P2761" s="32"/>
      <c r="Q2761" s="32"/>
      <c r="R2761" s="32"/>
      <c r="S2761" s="32"/>
      <c r="T2761" s="32"/>
      <c r="U2761" s="53"/>
      <c r="V2761" s="53"/>
      <c r="W2761" s="53"/>
      <c r="X2761" s="53"/>
      <c r="Y2761" s="53"/>
      <c r="Z2761" s="53"/>
      <c r="AA2761" s="53"/>
      <c r="AB2761" s="53"/>
      <c r="AC2761" s="53"/>
      <c r="AD2761" s="53"/>
      <c r="AE2761" s="53"/>
    </row>
    <row r="2762" ht="14.25" customHeight="1">
      <c r="A2762" s="157"/>
      <c r="B2762" s="160"/>
      <c r="C2762" s="160"/>
      <c r="D2762" s="162"/>
      <c r="E2762" s="32"/>
      <c r="F2762" s="32"/>
      <c r="G2762" s="32"/>
      <c r="H2762" s="32"/>
      <c r="I2762" s="32"/>
      <c r="J2762" s="32"/>
      <c r="K2762" s="37"/>
      <c r="L2762" s="32"/>
      <c r="M2762" s="32"/>
      <c r="N2762" s="37"/>
      <c r="O2762" s="32"/>
      <c r="P2762" s="32"/>
      <c r="Q2762" s="32"/>
      <c r="R2762" s="32"/>
      <c r="S2762" s="32"/>
      <c r="T2762" s="32"/>
      <c r="U2762" s="53"/>
      <c r="V2762" s="53"/>
      <c r="W2762" s="53"/>
      <c r="X2762" s="53"/>
      <c r="Y2762" s="53"/>
      <c r="Z2762" s="53"/>
      <c r="AA2762" s="53"/>
      <c r="AB2762" s="53"/>
      <c r="AC2762" s="53"/>
      <c r="AD2762" s="53"/>
      <c r="AE2762" s="53"/>
    </row>
    <row r="2763" ht="14.25" customHeight="1">
      <c r="A2763" s="157"/>
      <c r="B2763" s="160"/>
      <c r="C2763" s="160"/>
      <c r="D2763" s="162"/>
      <c r="E2763" s="32"/>
      <c r="F2763" s="32"/>
      <c r="G2763" s="32"/>
      <c r="H2763" s="32"/>
      <c r="I2763" s="32"/>
      <c r="J2763" s="32"/>
      <c r="K2763" s="37"/>
      <c r="L2763" s="32"/>
      <c r="M2763" s="32"/>
      <c r="N2763" s="37"/>
      <c r="O2763" s="32"/>
      <c r="P2763" s="32"/>
      <c r="Q2763" s="32"/>
      <c r="R2763" s="32"/>
      <c r="S2763" s="32"/>
      <c r="T2763" s="32"/>
      <c r="U2763" s="53"/>
      <c r="V2763" s="53"/>
      <c r="W2763" s="53"/>
      <c r="X2763" s="53"/>
      <c r="Y2763" s="53"/>
      <c r="Z2763" s="53"/>
      <c r="AA2763" s="53"/>
      <c r="AB2763" s="53"/>
      <c r="AC2763" s="53"/>
      <c r="AD2763" s="53"/>
      <c r="AE2763" s="53"/>
    </row>
    <row r="2764" ht="14.25" customHeight="1">
      <c r="A2764" s="157"/>
      <c r="B2764" s="160"/>
      <c r="C2764" s="160"/>
      <c r="D2764" s="162"/>
      <c r="E2764" s="32"/>
      <c r="F2764" s="32"/>
      <c r="G2764" s="32"/>
      <c r="H2764" s="32"/>
      <c r="I2764" s="32"/>
      <c r="J2764" s="32"/>
      <c r="K2764" s="37"/>
      <c r="L2764" s="32"/>
      <c r="M2764" s="32"/>
      <c r="N2764" s="37"/>
      <c r="O2764" s="32"/>
      <c r="P2764" s="32"/>
      <c r="Q2764" s="32"/>
      <c r="R2764" s="32"/>
      <c r="S2764" s="32"/>
      <c r="T2764" s="32"/>
      <c r="U2764" s="53"/>
      <c r="V2764" s="53"/>
      <c r="W2764" s="53"/>
      <c r="X2764" s="53"/>
      <c r="Y2764" s="53"/>
      <c r="Z2764" s="53"/>
      <c r="AA2764" s="53"/>
      <c r="AB2764" s="53"/>
      <c r="AC2764" s="53"/>
      <c r="AD2764" s="53"/>
      <c r="AE2764" s="53"/>
    </row>
    <row r="2765" ht="14.25" customHeight="1">
      <c r="A2765" s="157"/>
      <c r="B2765" s="160"/>
      <c r="C2765" s="160"/>
      <c r="D2765" s="162"/>
      <c r="E2765" s="32"/>
      <c r="F2765" s="32"/>
      <c r="G2765" s="32"/>
      <c r="H2765" s="32"/>
      <c r="I2765" s="32"/>
      <c r="J2765" s="32"/>
      <c r="K2765" s="37"/>
      <c r="L2765" s="32"/>
      <c r="M2765" s="32"/>
      <c r="N2765" s="37"/>
      <c r="O2765" s="32"/>
      <c r="P2765" s="32"/>
      <c r="Q2765" s="32"/>
      <c r="R2765" s="32"/>
      <c r="S2765" s="32"/>
      <c r="T2765" s="32"/>
      <c r="U2765" s="53"/>
      <c r="V2765" s="53"/>
      <c r="W2765" s="53"/>
      <c r="X2765" s="53"/>
      <c r="Y2765" s="53"/>
      <c r="Z2765" s="53"/>
      <c r="AA2765" s="53"/>
      <c r="AB2765" s="53"/>
      <c r="AC2765" s="53"/>
      <c r="AD2765" s="53"/>
      <c r="AE2765" s="53"/>
    </row>
    <row r="2766" ht="14.25" customHeight="1">
      <c r="A2766" s="157"/>
      <c r="B2766" s="160"/>
      <c r="C2766" s="160"/>
      <c r="D2766" s="162"/>
      <c r="E2766" s="32"/>
      <c r="F2766" s="32"/>
      <c r="G2766" s="32"/>
      <c r="H2766" s="32"/>
      <c r="I2766" s="32"/>
      <c r="J2766" s="32"/>
      <c r="K2766" s="37"/>
      <c r="L2766" s="32"/>
      <c r="M2766" s="32"/>
      <c r="N2766" s="37"/>
      <c r="O2766" s="32"/>
      <c r="P2766" s="32"/>
      <c r="Q2766" s="32"/>
      <c r="R2766" s="32"/>
      <c r="S2766" s="32"/>
      <c r="T2766" s="32"/>
      <c r="U2766" s="53"/>
      <c r="V2766" s="53"/>
      <c r="W2766" s="53"/>
      <c r="X2766" s="53"/>
      <c r="Y2766" s="53"/>
      <c r="Z2766" s="53"/>
      <c r="AA2766" s="53"/>
      <c r="AB2766" s="53"/>
      <c r="AC2766" s="53"/>
      <c r="AD2766" s="53"/>
      <c r="AE2766" s="53"/>
    </row>
    <row r="2767" ht="14.25" customHeight="1">
      <c r="A2767" s="157"/>
      <c r="B2767" s="160"/>
      <c r="C2767" s="160"/>
      <c r="D2767" s="162"/>
      <c r="E2767" s="32"/>
      <c r="F2767" s="32"/>
      <c r="G2767" s="32"/>
      <c r="H2767" s="32"/>
      <c r="I2767" s="32"/>
      <c r="J2767" s="32"/>
      <c r="K2767" s="37"/>
      <c r="L2767" s="32"/>
      <c r="M2767" s="32"/>
      <c r="N2767" s="37"/>
      <c r="O2767" s="32"/>
      <c r="P2767" s="32"/>
      <c r="Q2767" s="32"/>
      <c r="R2767" s="32"/>
      <c r="S2767" s="32"/>
      <c r="T2767" s="32"/>
      <c r="U2767" s="53"/>
      <c r="V2767" s="53"/>
      <c r="W2767" s="53"/>
      <c r="X2767" s="53"/>
      <c r="Y2767" s="53"/>
      <c r="Z2767" s="53"/>
      <c r="AA2767" s="53"/>
      <c r="AB2767" s="53"/>
      <c r="AC2767" s="53"/>
      <c r="AD2767" s="53"/>
      <c r="AE2767" s="53"/>
    </row>
    <row r="2768" ht="14.25" customHeight="1">
      <c r="A2768" s="157"/>
      <c r="B2768" s="160"/>
      <c r="C2768" s="160"/>
      <c r="D2768" s="162"/>
      <c r="E2768" s="32"/>
      <c r="F2768" s="32"/>
      <c r="G2768" s="32"/>
      <c r="H2768" s="32"/>
      <c r="I2768" s="32"/>
      <c r="J2768" s="32"/>
      <c r="K2768" s="37"/>
      <c r="L2768" s="32"/>
      <c r="M2768" s="32"/>
      <c r="N2768" s="37"/>
      <c r="O2768" s="32"/>
      <c r="P2768" s="32"/>
      <c r="Q2768" s="32"/>
      <c r="R2768" s="32"/>
      <c r="S2768" s="32"/>
      <c r="T2768" s="32"/>
      <c r="U2768" s="53"/>
      <c r="V2768" s="53"/>
      <c r="W2768" s="53"/>
      <c r="X2768" s="53"/>
      <c r="Y2768" s="53"/>
      <c r="Z2768" s="53"/>
      <c r="AA2768" s="53"/>
      <c r="AB2768" s="53"/>
      <c r="AC2768" s="53"/>
      <c r="AD2768" s="53"/>
      <c r="AE2768" s="53"/>
    </row>
    <row r="2769" ht="14.25" customHeight="1">
      <c r="A2769" s="157"/>
      <c r="B2769" s="160"/>
      <c r="C2769" s="160"/>
      <c r="D2769" s="162"/>
      <c r="E2769" s="32"/>
      <c r="F2769" s="32"/>
      <c r="G2769" s="32"/>
      <c r="H2769" s="32"/>
      <c r="I2769" s="32"/>
      <c r="J2769" s="32"/>
      <c r="K2769" s="37"/>
      <c r="L2769" s="32"/>
      <c r="M2769" s="32"/>
      <c r="N2769" s="37"/>
      <c r="O2769" s="32"/>
      <c r="P2769" s="32"/>
      <c r="Q2769" s="32"/>
      <c r="R2769" s="32"/>
      <c r="S2769" s="32"/>
      <c r="T2769" s="32"/>
      <c r="U2769" s="53"/>
      <c r="V2769" s="53"/>
      <c r="W2769" s="53"/>
      <c r="X2769" s="53"/>
      <c r="Y2769" s="53"/>
      <c r="Z2769" s="53"/>
      <c r="AA2769" s="53"/>
      <c r="AB2769" s="53"/>
      <c r="AC2769" s="53"/>
      <c r="AD2769" s="53"/>
      <c r="AE2769" s="53"/>
    </row>
    <row r="2770" ht="14.25" customHeight="1">
      <c r="A2770" s="157"/>
      <c r="B2770" s="160"/>
      <c r="C2770" s="160"/>
      <c r="D2770" s="162"/>
      <c r="E2770" s="32"/>
      <c r="F2770" s="32"/>
      <c r="G2770" s="32"/>
      <c r="H2770" s="32"/>
      <c r="I2770" s="32"/>
      <c r="J2770" s="32"/>
      <c r="K2770" s="37"/>
      <c r="L2770" s="32"/>
      <c r="M2770" s="32"/>
      <c r="N2770" s="37"/>
      <c r="O2770" s="32"/>
      <c r="P2770" s="32"/>
      <c r="Q2770" s="32"/>
      <c r="R2770" s="32"/>
      <c r="S2770" s="32"/>
      <c r="T2770" s="32"/>
      <c r="U2770" s="53"/>
      <c r="V2770" s="53"/>
      <c r="W2770" s="53"/>
      <c r="X2770" s="53"/>
      <c r="Y2770" s="53"/>
      <c r="Z2770" s="53"/>
      <c r="AA2770" s="53"/>
      <c r="AB2770" s="53"/>
      <c r="AC2770" s="53"/>
      <c r="AD2770" s="53"/>
      <c r="AE2770" s="53"/>
    </row>
    <row r="2771" ht="14.25" customHeight="1">
      <c r="A2771" s="157"/>
      <c r="B2771" s="160"/>
      <c r="C2771" s="160"/>
      <c r="D2771" s="162"/>
      <c r="E2771" s="32"/>
      <c r="F2771" s="32"/>
      <c r="G2771" s="32"/>
      <c r="H2771" s="32"/>
      <c r="I2771" s="32"/>
      <c r="J2771" s="32"/>
      <c r="K2771" s="37"/>
      <c r="L2771" s="32"/>
      <c r="M2771" s="32"/>
      <c r="N2771" s="37"/>
      <c r="O2771" s="32"/>
      <c r="P2771" s="32"/>
      <c r="Q2771" s="32"/>
      <c r="R2771" s="32"/>
      <c r="S2771" s="32"/>
      <c r="T2771" s="32"/>
      <c r="U2771" s="53"/>
      <c r="V2771" s="53"/>
      <c r="W2771" s="53"/>
      <c r="X2771" s="53"/>
      <c r="Y2771" s="53"/>
      <c r="Z2771" s="53"/>
      <c r="AA2771" s="53"/>
      <c r="AB2771" s="53"/>
      <c r="AC2771" s="53"/>
      <c r="AD2771" s="53"/>
      <c r="AE2771" s="53"/>
    </row>
    <row r="2772" ht="14.25" customHeight="1">
      <c r="A2772" s="157"/>
      <c r="B2772" s="160"/>
      <c r="C2772" s="160"/>
      <c r="D2772" s="162"/>
      <c r="E2772" s="32"/>
      <c r="F2772" s="32"/>
      <c r="G2772" s="32"/>
      <c r="H2772" s="32"/>
      <c r="I2772" s="32"/>
      <c r="J2772" s="32"/>
      <c r="K2772" s="37"/>
      <c r="L2772" s="32"/>
      <c r="M2772" s="32"/>
      <c r="N2772" s="37"/>
      <c r="O2772" s="32"/>
      <c r="P2772" s="32"/>
      <c r="Q2772" s="32"/>
      <c r="R2772" s="32"/>
      <c r="S2772" s="32"/>
      <c r="T2772" s="32"/>
      <c r="U2772" s="53"/>
      <c r="V2772" s="53"/>
      <c r="W2772" s="53"/>
      <c r="X2772" s="53"/>
      <c r="Y2772" s="53"/>
      <c r="Z2772" s="53"/>
      <c r="AA2772" s="53"/>
      <c r="AB2772" s="53"/>
      <c r="AC2772" s="53"/>
      <c r="AD2772" s="53"/>
      <c r="AE2772" s="53"/>
    </row>
    <row r="2773" ht="14.25" customHeight="1">
      <c r="A2773" s="157"/>
      <c r="B2773" s="160"/>
      <c r="C2773" s="160"/>
      <c r="D2773" s="162"/>
      <c r="E2773" s="32"/>
      <c r="F2773" s="32"/>
      <c r="G2773" s="32"/>
      <c r="H2773" s="32"/>
      <c r="I2773" s="32"/>
      <c r="J2773" s="32"/>
      <c r="K2773" s="37"/>
      <c r="L2773" s="32"/>
      <c r="M2773" s="32"/>
      <c r="N2773" s="37"/>
      <c r="O2773" s="32"/>
      <c r="P2773" s="32"/>
      <c r="Q2773" s="32"/>
      <c r="R2773" s="32"/>
      <c r="S2773" s="32"/>
      <c r="T2773" s="32"/>
      <c r="U2773" s="53"/>
      <c r="V2773" s="53"/>
      <c r="W2773" s="53"/>
      <c r="X2773" s="53"/>
      <c r="Y2773" s="53"/>
      <c r="Z2773" s="53"/>
      <c r="AA2773" s="53"/>
      <c r="AB2773" s="53"/>
      <c r="AC2773" s="53"/>
      <c r="AD2773" s="53"/>
      <c r="AE2773" s="53"/>
    </row>
    <row r="2774" ht="14.25" customHeight="1">
      <c r="A2774" s="157"/>
      <c r="B2774" s="160"/>
      <c r="C2774" s="160"/>
      <c r="D2774" s="162"/>
      <c r="E2774" s="32"/>
      <c r="F2774" s="32"/>
      <c r="G2774" s="32"/>
      <c r="H2774" s="32"/>
      <c r="I2774" s="32"/>
      <c r="J2774" s="32"/>
      <c r="K2774" s="37"/>
      <c r="L2774" s="32"/>
      <c r="M2774" s="32"/>
      <c r="N2774" s="37"/>
      <c r="O2774" s="32"/>
      <c r="P2774" s="32"/>
      <c r="Q2774" s="32"/>
      <c r="R2774" s="32"/>
      <c r="S2774" s="32"/>
      <c r="T2774" s="32"/>
      <c r="U2774" s="53"/>
      <c r="V2774" s="53"/>
      <c r="W2774" s="53"/>
      <c r="X2774" s="53"/>
      <c r="Y2774" s="53"/>
      <c r="Z2774" s="53"/>
      <c r="AA2774" s="53"/>
      <c r="AB2774" s="53"/>
      <c r="AC2774" s="53"/>
      <c r="AD2774" s="53"/>
      <c r="AE2774" s="53"/>
    </row>
    <row r="2775" ht="14.25" customHeight="1">
      <c r="A2775" s="157"/>
      <c r="B2775" s="160"/>
      <c r="C2775" s="160"/>
      <c r="D2775" s="162"/>
      <c r="E2775" s="32"/>
      <c r="F2775" s="32"/>
      <c r="G2775" s="32"/>
      <c r="H2775" s="32"/>
      <c r="I2775" s="32"/>
      <c r="J2775" s="32"/>
      <c r="K2775" s="37"/>
      <c r="L2775" s="32"/>
      <c r="M2775" s="32"/>
      <c r="N2775" s="37"/>
      <c r="O2775" s="32"/>
      <c r="P2775" s="32"/>
      <c r="Q2775" s="32"/>
      <c r="R2775" s="32"/>
      <c r="S2775" s="32"/>
      <c r="T2775" s="32"/>
      <c r="U2775" s="53"/>
      <c r="V2775" s="53"/>
      <c r="W2775" s="53"/>
      <c r="X2775" s="53"/>
      <c r="Y2775" s="53"/>
      <c r="Z2775" s="53"/>
      <c r="AA2775" s="53"/>
      <c r="AB2775" s="53"/>
      <c r="AC2775" s="53"/>
      <c r="AD2775" s="53"/>
      <c r="AE2775" s="53"/>
    </row>
    <row r="2776" ht="14.25" customHeight="1">
      <c r="A2776" s="157"/>
      <c r="B2776" s="160"/>
      <c r="C2776" s="160"/>
      <c r="D2776" s="162"/>
      <c r="E2776" s="32"/>
      <c r="F2776" s="32"/>
      <c r="G2776" s="32"/>
      <c r="H2776" s="32"/>
      <c r="I2776" s="32"/>
      <c r="J2776" s="32"/>
      <c r="K2776" s="37"/>
      <c r="L2776" s="32"/>
      <c r="M2776" s="32"/>
      <c r="N2776" s="37"/>
      <c r="O2776" s="32"/>
      <c r="P2776" s="32"/>
      <c r="Q2776" s="32"/>
      <c r="R2776" s="32"/>
      <c r="S2776" s="32"/>
      <c r="T2776" s="32"/>
      <c r="U2776" s="53"/>
      <c r="V2776" s="53"/>
      <c r="W2776" s="53"/>
      <c r="X2776" s="53"/>
      <c r="Y2776" s="53"/>
      <c r="Z2776" s="53"/>
      <c r="AA2776" s="53"/>
      <c r="AB2776" s="53"/>
      <c r="AC2776" s="53"/>
      <c r="AD2776" s="53"/>
      <c r="AE2776" s="53"/>
    </row>
    <row r="2777" ht="14.25" customHeight="1">
      <c r="A2777" s="157"/>
      <c r="B2777" s="160"/>
      <c r="C2777" s="160"/>
      <c r="D2777" s="162"/>
      <c r="E2777" s="32"/>
      <c r="F2777" s="32"/>
      <c r="G2777" s="32"/>
      <c r="H2777" s="32"/>
      <c r="I2777" s="32"/>
      <c r="J2777" s="32"/>
      <c r="K2777" s="37"/>
      <c r="L2777" s="32"/>
      <c r="M2777" s="32"/>
      <c r="N2777" s="37"/>
      <c r="O2777" s="32"/>
      <c r="P2777" s="32"/>
      <c r="Q2777" s="32"/>
      <c r="R2777" s="32"/>
      <c r="S2777" s="32"/>
      <c r="T2777" s="32"/>
      <c r="U2777" s="53"/>
      <c r="V2777" s="53"/>
      <c r="W2777" s="53"/>
      <c r="X2777" s="53"/>
      <c r="Y2777" s="53"/>
      <c r="Z2777" s="53"/>
      <c r="AA2777" s="53"/>
      <c r="AB2777" s="53"/>
      <c r="AC2777" s="53"/>
      <c r="AD2777" s="53"/>
      <c r="AE2777" s="53"/>
    </row>
    <row r="2778" ht="14.25" customHeight="1">
      <c r="A2778" s="157"/>
      <c r="B2778" s="160"/>
      <c r="C2778" s="160"/>
      <c r="D2778" s="162"/>
      <c r="E2778" s="32"/>
      <c r="F2778" s="32"/>
      <c r="G2778" s="32"/>
      <c r="H2778" s="32"/>
      <c r="I2778" s="32"/>
      <c r="J2778" s="32"/>
      <c r="K2778" s="37"/>
      <c r="L2778" s="32"/>
      <c r="M2778" s="32"/>
      <c r="N2778" s="37"/>
      <c r="O2778" s="32"/>
      <c r="P2778" s="32"/>
      <c r="Q2778" s="32"/>
      <c r="R2778" s="32"/>
      <c r="S2778" s="32"/>
      <c r="T2778" s="32"/>
      <c r="U2778" s="53"/>
      <c r="V2778" s="53"/>
      <c r="W2778" s="53"/>
      <c r="X2778" s="53"/>
      <c r="Y2778" s="53"/>
      <c r="Z2778" s="53"/>
      <c r="AA2778" s="53"/>
      <c r="AB2778" s="53"/>
      <c r="AC2778" s="53"/>
      <c r="AD2778" s="53"/>
      <c r="AE2778" s="53"/>
    </row>
    <row r="2779" ht="14.25" customHeight="1">
      <c r="A2779" s="157"/>
      <c r="B2779" s="160"/>
      <c r="C2779" s="160"/>
      <c r="D2779" s="162"/>
      <c r="E2779" s="32"/>
      <c r="F2779" s="32"/>
      <c r="G2779" s="32"/>
      <c r="H2779" s="32"/>
      <c r="I2779" s="32"/>
      <c r="J2779" s="32"/>
      <c r="K2779" s="37"/>
      <c r="L2779" s="32"/>
      <c r="M2779" s="32"/>
      <c r="N2779" s="37"/>
      <c r="O2779" s="32"/>
      <c r="P2779" s="32"/>
      <c r="Q2779" s="32"/>
      <c r="R2779" s="32"/>
      <c r="S2779" s="32"/>
      <c r="T2779" s="32"/>
      <c r="U2779" s="53"/>
      <c r="V2779" s="53"/>
      <c r="W2779" s="53"/>
      <c r="X2779" s="53"/>
      <c r="Y2779" s="53"/>
      <c r="Z2779" s="53"/>
      <c r="AA2779" s="53"/>
      <c r="AB2779" s="53"/>
      <c r="AC2779" s="53"/>
      <c r="AD2779" s="53"/>
      <c r="AE2779" s="53"/>
    </row>
    <row r="2780" ht="14.25" customHeight="1">
      <c r="A2780" s="157"/>
      <c r="B2780" s="160"/>
      <c r="C2780" s="160"/>
      <c r="D2780" s="162"/>
      <c r="E2780" s="32"/>
      <c r="F2780" s="32"/>
      <c r="G2780" s="32"/>
      <c r="H2780" s="32"/>
      <c r="I2780" s="32"/>
      <c r="J2780" s="32"/>
      <c r="K2780" s="37"/>
      <c r="L2780" s="32"/>
      <c r="M2780" s="32"/>
      <c r="N2780" s="37"/>
      <c r="O2780" s="32"/>
      <c r="P2780" s="32"/>
      <c r="Q2780" s="32"/>
      <c r="R2780" s="32"/>
      <c r="S2780" s="32"/>
      <c r="T2780" s="32"/>
      <c r="U2780" s="53"/>
      <c r="V2780" s="53"/>
      <c r="W2780" s="53"/>
      <c r="X2780" s="53"/>
      <c r="Y2780" s="53"/>
      <c r="Z2780" s="53"/>
      <c r="AA2780" s="53"/>
      <c r="AB2780" s="53"/>
      <c r="AC2780" s="53"/>
      <c r="AD2780" s="53"/>
      <c r="AE2780" s="53"/>
    </row>
    <row r="2781" ht="14.25" customHeight="1">
      <c r="A2781" s="157"/>
      <c r="B2781" s="160"/>
      <c r="C2781" s="160"/>
      <c r="D2781" s="162"/>
      <c r="E2781" s="32"/>
      <c r="F2781" s="32"/>
      <c r="G2781" s="32"/>
      <c r="H2781" s="32"/>
      <c r="I2781" s="32"/>
      <c r="J2781" s="32"/>
      <c r="K2781" s="37"/>
      <c r="L2781" s="32"/>
      <c r="M2781" s="32"/>
      <c r="N2781" s="37"/>
      <c r="O2781" s="32"/>
      <c r="P2781" s="32"/>
      <c r="Q2781" s="32"/>
      <c r="R2781" s="32"/>
      <c r="S2781" s="32"/>
      <c r="T2781" s="32"/>
      <c r="U2781" s="53"/>
      <c r="V2781" s="53"/>
      <c r="W2781" s="53"/>
      <c r="X2781" s="53"/>
      <c r="Y2781" s="53"/>
      <c r="Z2781" s="53"/>
      <c r="AA2781" s="53"/>
      <c r="AB2781" s="53"/>
      <c r="AC2781" s="53"/>
      <c r="AD2781" s="53"/>
      <c r="AE2781" s="53"/>
    </row>
    <row r="2782" ht="14.25" customHeight="1">
      <c r="A2782" s="157"/>
      <c r="B2782" s="160"/>
      <c r="C2782" s="160"/>
      <c r="D2782" s="162"/>
      <c r="E2782" s="32"/>
      <c r="F2782" s="32"/>
      <c r="G2782" s="32"/>
      <c r="H2782" s="32"/>
      <c r="I2782" s="32"/>
      <c r="J2782" s="32"/>
      <c r="K2782" s="37"/>
      <c r="L2782" s="32"/>
      <c r="M2782" s="32"/>
      <c r="N2782" s="37"/>
      <c r="O2782" s="32"/>
      <c r="P2782" s="32"/>
      <c r="Q2782" s="32"/>
      <c r="R2782" s="32"/>
      <c r="S2782" s="32"/>
      <c r="T2782" s="32"/>
      <c r="U2782" s="53"/>
      <c r="V2782" s="53"/>
      <c r="W2782" s="53"/>
      <c r="X2782" s="53"/>
      <c r="Y2782" s="53"/>
      <c r="Z2782" s="53"/>
      <c r="AA2782" s="53"/>
      <c r="AB2782" s="53"/>
      <c r="AC2782" s="53"/>
      <c r="AD2782" s="53"/>
      <c r="AE2782" s="53"/>
    </row>
    <row r="2783" ht="14.25" customHeight="1">
      <c r="A2783" s="157"/>
      <c r="B2783" s="160"/>
      <c r="C2783" s="160"/>
      <c r="D2783" s="162"/>
      <c r="E2783" s="32"/>
      <c r="F2783" s="32"/>
      <c r="G2783" s="32"/>
      <c r="H2783" s="32"/>
      <c r="I2783" s="32"/>
      <c r="J2783" s="32"/>
      <c r="K2783" s="37"/>
      <c r="L2783" s="32"/>
      <c r="M2783" s="32"/>
      <c r="N2783" s="37"/>
      <c r="O2783" s="32"/>
      <c r="P2783" s="32"/>
      <c r="Q2783" s="32"/>
      <c r="R2783" s="32"/>
      <c r="S2783" s="32"/>
      <c r="T2783" s="32"/>
      <c r="U2783" s="53"/>
      <c r="V2783" s="53"/>
      <c r="W2783" s="53"/>
      <c r="X2783" s="53"/>
      <c r="Y2783" s="53"/>
      <c r="Z2783" s="53"/>
      <c r="AA2783" s="53"/>
      <c r="AB2783" s="53"/>
      <c r="AC2783" s="53"/>
      <c r="AD2783" s="53"/>
      <c r="AE2783" s="53"/>
    </row>
    <row r="2784" ht="14.25" customHeight="1">
      <c r="A2784" s="157"/>
      <c r="B2784" s="160"/>
      <c r="C2784" s="160"/>
      <c r="D2784" s="162"/>
      <c r="E2784" s="32"/>
      <c r="F2784" s="32"/>
      <c r="G2784" s="32"/>
      <c r="H2784" s="32"/>
      <c r="I2784" s="32"/>
      <c r="J2784" s="32"/>
      <c r="K2784" s="37"/>
      <c r="L2784" s="32"/>
      <c r="M2784" s="32"/>
      <c r="N2784" s="37"/>
      <c r="O2784" s="32"/>
      <c r="P2784" s="32"/>
      <c r="Q2784" s="32"/>
      <c r="R2784" s="32"/>
      <c r="S2784" s="32"/>
      <c r="T2784" s="32"/>
      <c r="U2784" s="53"/>
      <c r="V2784" s="53"/>
      <c r="W2784" s="53"/>
      <c r="X2784" s="53"/>
      <c r="Y2784" s="53"/>
      <c r="Z2784" s="53"/>
      <c r="AA2784" s="53"/>
      <c r="AB2784" s="53"/>
      <c r="AC2784" s="53"/>
      <c r="AD2784" s="53"/>
      <c r="AE2784" s="53"/>
    </row>
    <row r="2785" ht="14.25" customHeight="1">
      <c r="A2785" s="157"/>
      <c r="B2785" s="160"/>
      <c r="C2785" s="160"/>
      <c r="D2785" s="162"/>
      <c r="E2785" s="32"/>
      <c r="F2785" s="32"/>
      <c r="G2785" s="32"/>
      <c r="H2785" s="32"/>
      <c r="I2785" s="32"/>
      <c r="J2785" s="32"/>
      <c r="K2785" s="37"/>
      <c r="L2785" s="32"/>
      <c r="M2785" s="32"/>
      <c r="N2785" s="37"/>
      <c r="O2785" s="32"/>
      <c r="P2785" s="32"/>
      <c r="Q2785" s="32"/>
      <c r="R2785" s="32"/>
      <c r="S2785" s="32"/>
      <c r="T2785" s="32"/>
      <c r="U2785" s="53"/>
      <c r="V2785" s="53"/>
      <c r="W2785" s="53"/>
      <c r="X2785" s="53"/>
      <c r="Y2785" s="53"/>
      <c r="Z2785" s="53"/>
      <c r="AA2785" s="53"/>
      <c r="AB2785" s="53"/>
      <c r="AC2785" s="53"/>
      <c r="AD2785" s="53"/>
      <c r="AE2785" s="53"/>
    </row>
    <row r="2786" ht="14.25" customHeight="1">
      <c r="A2786" s="157"/>
      <c r="B2786" s="160"/>
      <c r="C2786" s="160"/>
      <c r="D2786" s="162"/>
      <c r="E2786" s="32"/>
      <c r="F2786" s="32"/>
      <c r="G2786" s="32"/>
      <c r="H2786" s="32"/>
      <c r="I2786" s="32"/>
      <c r="J2786" s="32"/>
      <c r="K2786" s="37"/>
      <c r="L2786" s="32"/>
      <c r="M2786" s="32"/>
      <c r="N2786" s="37"/>
      <c r="O2786" s="32"/>
      <c r="P2786" s="32"/>
      <c r="Q2786" s="32"/>
      <c r="R2786" s="32"/>
      <c r="S2786" s="32"/>
      <c r="T2786" s="32"/>
      <c r="U2786" s="53"/>
      <c r="V2786" s="53"/>
      <c r="W2786" s="53"/>
      <c r="X2786" s="53"/>
      <c r="Y2786" s="53"/>
      <c r="Z2786" s="53"/>
      <c r="AA2786" s="53"/>
      <c r="AB2786" s="53"/>
      <c r="AC2786" s="53"/>
      <c r="AD2786" s="53"/>
      <c r="AE2786" s="53"/>
    </row>
    <row r="2787" ht="14.25" customHeight="1">
      <c r="A2787" s="157"/>
      <c r="B2787" s="160"/>
      <c r="C2787" s="160"/>
      <c r="D2787" s="162"/>
      <c r="E2787" s="32"/>
      <c r="F2787" s="32"/>
      <c r="G2787" s="32"/>
      <c r="H2787" s="32"/>
      <c r="I2787" s="32"/>
      <c r="J2787" s="32"/>
      <c r="K2787" s="37"/>
      <c r="L2787" s="32"/>
      <c r="M2787" s="32"/>
      <c r="N2787" s="37"/>
      <c r="O2787" s="32"/>
      <c r="P2787" s="32"/>
      <c r="Q2787" s="32"/>
      <c r="R2787" s="32"/>
      <c r="S2787" s="32"/>
      <c r="T2787" s="32"/>
      <c r="U2787" s="53"/>
      <c r="V2787" s="53"/>
      <c r="W2787" s="53"/>
      <c r="X2787" s="53"/>
      <c r="Y2787" s="53"/>
      <c r="Z2787" s="53"/>
      <c r="AA2787" s="53"/>
      <c r="AB2787" s="53"/>
      <c r="AC2787" s="53"/>
      <c r="AD2787" s="53"/>
      <c r="AE2787" s="53"/>
    </row>
    <row r="2788" ht="14.25" customHeight="1">
      <c r="A2788" s="157"/>
      <c r="B2788" s="160"/>
      <c r="C2788" s="160"/>
      <c r="D2788" s="162"/>
      <c r="E2788" s="32"/>
      <c r="F2788" s="32"/>
      <c r="G2788" s="32"/>
      <c r="H2788" s="32"/>
      <c r="I2788" s="32"/>
      <c r="J2788" s="32"/>
      <c r="K2788" s="37"/>
      <c r="L2788" s="32"/>
      <c r="M2788" s="32"/>
      <c r="N2788" s="37"/>
      <c r="O2788" s="32"/>
      <c r="P2788" s="32"/>
      <c r="Q2788" s="32"/>
      <c r="R2788" s="32"/>
      <c r="S2788" s="32"/>
      <c r="T2788" s="32"/>
      <c r="U2788" s="53"/>
      <c r="V2788" s="53"/>
      <c r="W2788" s="53"/>
      <c r="X2788" s="53"/>
      <c r="Y2788" s="53"/>
      <c r="Z2788" s="53"/>
      <c r="AA2788" s="53"/>
      <c r="AB2788" s="53"/>
      <c r="AC2788" s="53"/>
      <c r="AD2788" s="53"/>
      <c r="AE2788" s="53"/>
    </row>
    <row r="2789" ht="14.25" customHeight="1">
      <c r="A2789" s="157"/>
      <c r="B2789" s="160"/>
      <c r="C2789" s="160"/>
      <c r="D2789" s="162"/>
      <c r="E2789" s="32"/>
      <c r="F2789" s="32"/>
      <c r="G2789" s="32"/>
      <c r="H2789" s="32"/>
      <c r="I2789" s="32"/>
      <c r="J2789" s="32"/>
      <c r="K2789" s="37"/>
      <c r="L2789" s="32"/>
      <c r="M2789" s="32"/>
      <c r="N2789" s="37"/>
      <c r="O2789" s="32"/>
      <c r="P2789" s="32"/>
      <c r="Q2789" s="32"/>
      <c r="R2789" s="32"/>
      <c r="S2789" s="32"/>
      <c r="T2789" s="32"/>
      <c r="U2789" s="53"/>
      <c r="V2789" s="53"/>
      <c r="W2789" s="53"/>
      <c r="X2789" s="53"/>
      <c r="Y2789" s="53"/>
      <c r="Z2789" s="53"/>
      <c r="AA2789" s="53"/>
      <c r="AB2789" s="53"/>
      <c r="AC2789" s="53"/>
      <c r="AD2789" s="53"/>
      <c r="AE2789" s="53"/>
    </row>
    <row r="2790" ht="14.25" customHeight="1">
      <c r="A2790" s="157"/>
      <c r="B2790" s="160"/>
      <c r="C2790" s="160"/>
      <c r="D2790" s="162"/>
      <c r="E2790" s="32"/>
      <c r="F2790" s="32"/>
      <c r="G2790" s="32"/>
      <c r="H2790" s="32"/>
      <c r="I2790" s="32"/>
      <c r="J2790" s="32"/>
      <c r="K2790" s="37"/>
      <c r="L2790" s="32"/>
      <c r="M2790" s="32"/>
      <c r="N2790" s="37"/>
      <c r="O2790" s="32"/>
      <c r="P2790" s="32"/>
      <c r="Q2790" s="32"/>
      <c r="R2790" s="32"/>
      <c r="S2790" s="32"/>
      <c r="T2790" s="32"/>
      <c r="U2790" s="53"/>
      <c r="V2790" s="53"/>
      <c r="W2790" s="53"/>
      <c r="X2790" s="53"/>
      <c r="Y2790" s="53"/>
      <c r="Z2790" s="53"/>
      <c r="AA2790" s="53"/>
      <c r="AB2790" s="53"/>
      <c r="AC2790" s="53"/>
      <c r="AD2790" s="53"/>
      <c r="AE2790" s="53"/>
    </row>
    <row r="2791" ht="14.25" customHeight="1">
      <c r="A2791" s="157"/>
      <c r="B2791" s="160"/>
      <c r="C2791" s="160"/>
      <c r="D2791" s="162"/>
      <c r="E2791" s="32"/>
      <c r="F2791" s="32"/>
      <c r="G2791" s="32"/>
      <c r="H2791" s="32"/>
      <c r="I2791" s="32"/>
      <c r="J2791" s="32"/>
      <c r="K2791" s="37"/>
      <c r="L2791" s="32"/>
      <c r="M2791" s="32"/>
      <c r="N2791" s="37"/>
      <c r="O2791" s="32"/>
      <c r="P2791" s="32"/>
      <c r="Q2791" s="32"/>
      <c r="R2791" s="32"/>
      <c r="S2791" s="32"/>
      <c r="T2791" s="32"/>
      <c r="U2791" s="53"/>
      <c r="V2791" s="53"/>
      <c r="W2791" s="53"/>
      <c r="X2791" s="53"/>
      <c r="Y2791" s="53"/>
      <c r="Z2791" s="53"/>
      <c r="AA2791" s="53"/>
      <c r="AB2791" s="53"/>
      <c r="AC2791" s="53"/>
      <c r="AD2791" s="53"/>
      <c r="AE2791" s="53"/>
    </row>
    <row r="2792" ht="14.25" customHeight="1">
      <c r="A2792" s="157"/>
      <c r="B2792" s="160"/>
      <c r="C2792" s="160"/>
      <c r="D2792" s="162"/>
      <c r="E2792" s="32"/>
      <c r="F2792" s="32"/>
      <c r="G2792" s="32"/>
      <c r="H2792" s="32"/>
      <c r="I2792" s="32"/>
      <c r="J2792" s="32"/>
      <c r="K2792" s="37"/>
      <c r="L2792" s="32"/>
      <c r="M2792" s="32"/>
      <c r="N2792" s="37"/>
      <c r="O2792" s="32"/>
      <c r="P2792" s="32"/>
      <c r="Q2792" s="32"/>
      <c r="R2792" s="32"/>
      <c r="S2792" s="32"/>
      <c r="T2792" s="32"/>
      <c r="U2792" s="53"/>
      <c r="V2792" s="53"/>
      <c r="W2792" s="53"/>
      <c r="X2792" s="53"/>
      <c r="Y2792" s="53"/>
      <c r="Z2792" s="53"/>
      <c r="AA2792" s="53"/>
      <c r="AB2792" s="53"/>
      <c r="AC2792" s="53"/>
      <c r="AD2792" s="53"/>
      <c r="AE2792" s="53"/>
    </row>
    <row r="2793" ht="14.25" customHeight="1">
      <c r="A2793" s="157"/>
      <c r="B2793" s="160"/>
      <c r="C2793" s="160"/>
      <c r="D2793" s="162"/>
      <c r="E2793" s="32"/>
      <c r="F2793" s="32"/>
      <c r="G2793" s="32"/>
      <c r="H2793" s="32"/>
      <c r="I2793" s="32"/>
      <c r="J2793" s="32"/>
      <c r="K2793" s="37"/>
      <c r="L2793" s="32"/>
      <c r="M2793" s="32"/>
      <c r="N2793" s="37"/>
      <c r="O2793" s="32"/>
      <c r="P2793" s="32"/>
      <c r="Q2793" s="32"/>
      <c r="R2793" s="32"/>
      <c r="S2793" s="32"/>
      <c r="T2793" s="32"/>
      <c r="U2793" s="53"/>
      <c r="V2793" s="53"/>
      <c r="W2793" s="53"/>
      <c r="X2793" s="53"/>
      <c r="Y2793" s="53"/>
      <c r="Z2793" s="53"/>
      <c r="AA2793" s="53"/>
      <c r="AB2793" s="53"/>
      <c r="AC2793" s="53"/>
      <c r="AD2793" s="53"/>
      <c r="AE2793" s="53"/>
    </row>
    <row r="2794" ht="14.25" customHeight="1">
      <c r="A2794" s="157"/>
      <c r="B2794" s="160"/>
      <c r="C2794" s="160"/>
      <c r="D2794" s="162"/>
      <c r="E2794" s="32"/>
      <c r="F2794" s="32"/>
      <c r="G2794" s="32"/>
      <c r="H2794" s="32"/>
      <c r="I2794" s="32"/>
      <c r="J2794" s="32"/>
      <c r="K2794" s="37"/>
      <c r="L2794" s="32"/>
      <c r="M2794" s="32"/>
      <c r="N2794" s="37"/>
      <c r="O2794" s="32"/>
      <c r="P2794" s="32"/>
      <c r="Q2794" s="32"/>
      <c r="R2794" s="32"/>
      <c r="S2794" s="32"/>
      <c r="T2794" s="32"/>
      <c r="U2794" s="53"/>
      <c r="V2794" s="53"/>
      <c r="W2794" s="53"/>
      <c r="X2794" s="53"/>
      <c r="Y2794" s="53"/>
      <c r="Z2794" s="53"/>
      <c r="AA2794" s="53"/>
      <c r="AB2794" s="53"/>
      <c r="AC2794" s="53"/>
      <c r="AD2794" s="53"/>
      <c r="AE2794" s="53"/>
    </row>
    <row r="2795" ht="14.25" customHeight="1">
      <c r="A2795" s="157"/>
      <c r="B2795" s="160"/>
      <c r="C2795" s="160"/>
      <c r="D2795" s="162"/>
      <c r="E2795" s="32"/>
      <c r="F2795" s="32"/>
      <c r="G2795" s="32"/>
      <c r="H2795" s="32"/>
      <c r="I2795" s="32"/>
      <c r="J2795" s="32"/>
      <c r="K2795" s="37"/>
      <c r="L2795" s="32"/>
      <c r="M2795" s="32"/>
      <c r="N2795" s="37"/>
      <c r="O2795" s="32"/>
      <c r="P2795" s="32"/>
      <c r="Q2795" s="32"/>
      <c r="R2795" s="32"/>
      <c r="S2795" s="32"/>
      <c r="T2795" s="32"/>
      <c r="U2795" s="53"/>
      <c r="V2795" s="53"/>
      <c r="W2795" s="53"/>
      <c r="X2795" s="53"/>
      <c r="Y2795" s="53"/>
      <c r="Z2795" s="53"/>
      <c r="AA2795" s="53"/>
      <c r="AB2795" s="53"/>
      <c r="AC2795" s="53"/>
      <c r="AD2795" s="53"/>
      <c r="AE2795" s="53"/>
    </row>
    <row r="2796" ht="14.25" customHeight="1">
      <c r="A2796" s="157"/>
      <c r="B2796" s="160"/>
      <c r="C2796" s="160"/>
      <c r="D2796" s="162"/>
      <c r="E2796" s="32"/>
      <c r="F2796" s="32"/>
      <c r="G2796" s="32"/>
      <c r="H2796" s="32"/>
      <c r="I2796" s="32"/>
      <c r="J2796" s="32"/>
      <c r="K2796" s="37"/>
      <c r="L2796" s="32"/>
      <c r="M2796" s="32"/>
      <c r="N2796" s="37"/>
      <c r="O2796" s="32"/>
      <c r="P2796" s="32"/>
      <c r="Q2796" s="32"/>
      <c r="R2796" s="32"/>
      <c r="S2796" s="32"/>
      <c r="T2796" s="32"/>
      <c r="U2796" s="53"/>
      <c r="V2796" s="53"/>
      <c r="W2796" s="53"/>
      <c r="X2796" s="53"/>
      <c r="Y2796" s="53"/>
      <c r="Z2796" s="53"/>
      <c r="AA2796" s="53"/>
      <c r="AB2796" s="53"/>
      <c r="AC2796" s="53"/>
      <c r="AD2796" s="53"/>
      <c r="AE2796" s="53"/>
    </row>
    <row r="2797" ht="14.25" customHeight="1">
      <c r="A2797" s="157"/>
      <c r="B2797" s="160"/>
      <c r="C2797" s="160"/>
      <c r="D2797" s="162"/>
      <c r="E2797" s="32"/>
      <c r="F2797" s="32"/>
      <c r="G2797" s="32"/>
      <c r="H2797" s="32"/>
      <c r="I2797" s="32"/>
      <c r="J2797" s="32"/>
      <c r="K2797" s="37"/>
      <c r="L2797" s="32"/>
      <c r="M2797" s="32"/>
      <c r="N2797" s="37"/>
      <c r="O2797" s="32"/>
      <c r="P2797" s="32"/>
      <c r="Q2797" s="32"/>
      <c r="R2797" s="32"/>
      <c r="S2797" s="32"/>
      <c r="T2797" s="32"/>
      <c r="U2797" s="53"/>
      <c r="V2797" s="53"/>
      <c r="W2797" s="53"/>
      <c r="X2797" s="53"/>
      <c r="Y2797" s="53"/>
      <c r="Z2797" s="53"/>
      <c r="AA2797" s="53"/>
      <c r="AB2797" s="53"/>
      <c r="AC2797" s="53"/>
      <c r="AD2797" s="53"/>
      <c r="AE2797" s="53"/>
    </row>
    <row r="2798" ht="14.25" customHeight="1">
      <c r="A2798" s="157"/>
      <c r="B2798" s="160"/>
      <c r="C2798" s="160"/>
      <c r="D2798" s="162"/>
      <c r="E2798" s="32"/>
      <c r="F2798" s="32"/>
      <c r="G2798" s="32"/>
      <c r="H2798" s="32"/>
      <c r="I2798" s="32"/>
      <c r="J2798" s="32"/>
      <c r="K2798" s="37"/>
      <c r="L2798" s="32"/>
      <c r="M2798" s="32"/>
      <c r="N2798" s="37"/>
      <c r="O2798" s="32"/>
      <c r="P2798" s="32"/>
      <c r="Q2798" s="32"/>
      <c r="R2798" s="32"/>
      <c r="S2798" s="32"/>
      <c r="T2798" s="32"/>
      <c r="U2798" s="53"/>
      <c r="V2798" s="53"/>
      <c r="W2798" s="53"/>
      <c r="X2798" s="53"/>
      <c r="Y2798" s="53"/>
      <c r="Z2798" s="53"/>
      <c r="AA2798" s="53"/>
      <c r="AB2798" s="53"/>
      <c r="AC2798" s="53"/>
      <c r="AD2798" s="53"/>
      <c r="AE2798" s="53"/>
    </row>
    <row r="2799" ht="14.25" customHeight="1">
      <c r="A2799" s="157"/>
      <c r="B2799" s="160"/>
      <c r="C2799" s="160"/>
      <c r="D2799" s="162"/>
      <c r="E2799" s="32"/>
      <c r="F2799" s="32"/>
      <c r="G2799" s="32"/>
      <c r="H2799" s="32"/>
      <c r="I2799" s="32"/>
      <c r="J2799" s="32"/>
      <c r="K2799" s="37"/>
      <c r="L2799" s="32"/>
      <c r="M2799" s="32"/>
      <c r="N2799" s="37"/>
      <c r="O2799" s="32"/>
      <c r="P2799" s="32"/>
      <c r="Q2799" s="32"/>
      <c r="R2799" s="32"/>
      <c r="S2799" s="32"/>
      <c r="T2799" s="32"/>
      <c r="U2799" s="53"/>
      <c r="V2799" s="53"/>
      <c r="W2799" s="53"/>
      <c r="X2799" s="53"/>
      <c r="Y2799" s="53"/>
      <c r="Z2799" s="53"/>
      <c r="AA2799" s="53"/>
      <c r="AB2799" s="53"/>
      <c r="AC2799" s="53"/>
      <c r="AD2799" s="53"/>
      <c r="AE2799" s="53"/>
    </row>
    <row r="2800" ht="14.25" customHeight="1">
      <c r="A2800" s="157"/>
      <c r="B2800" s="160"/>
      <c r="C2800" s="160"/>
      <c r="D2800" s="162"/>
      <c r="E2800" s="32"/>
      <c r="F2800" s="32"/>
      <c r="G2800" s="32"/>
      <c r="H2800" s="32"/>
      <c r="I2800" s="32"/>
      <c r="J2800" s="32"/>
      <c r="K2800" s="37"/>
      <c r="L2800" s="32"/>
      <c r="M2800" s="32"/>
      <c r="N2800" s="37"/>
      <c r="O2800" s="32"/>
      <c r="P2800" s="32"/>
      <c r="Q2800" s="32"/>
      <c r="R2800" s="32"/>
      <c r="S2800" s="32"/>
      <c r="T2800" s="32"/>
      <c r="U2800" s="53"/>
      <c r="V2800" s="53"/>
      <c r="W2800" s="53"/>
      <c r="X2800" s="53"/>
      <c r="Y2800" s="53"/>
      <c r="Z2800" s="53"/>
      <c r="AA2800" s="53"/>
      <c r="AB2800" s="53"/>
      <c r="AC2800" s="53"/>
      <c r="AD2800" s="53"/>
      <c r="AE2800" s="53"/>
    </row>
    <row r="2801" ht="14.25" customHeight="1">
      <c r="A2801" s="157"/>
      <c r="B2801" s="160"/>
      <c r="C2801" s="160"/>
      <c r="D2801" s="162"/>
      <c r="E2801" s="32"/>
      <c r="F2801" s="32"/>
      <c r="G2801" s="32"/>
      <c r="H2801" s="32"/>
      <c r="I2801" s="32"/>
      <c r="J2801" s="32"/>
      <c r="K2801" s="37"/>
      <c r="L2801" s="32"/>
      <c r="M2801" s="32"/>
      <c r="N2801" s="37"/>
      <c r="O2801" s="32"/>
      <c r="P2801" s="32"/>
      <c r="Q2801" s="32"/>
      <c r="R2801" s="32"/>
      <c r="S2801" s="32"/>
      <c r="T2801" s="32"/>
      <c r="U2801" s="53"/>
      <c r="V2801" s="53"/>
      <c r="W2801" s="53"/>
      <c r="X2801" s="53"/>
      <c r="Y2801" s="53"/>
      <c r="Z2801" s="53"/>
      <c r="AA2801" s="53"/>
      <c r="AB2801" s="53"/>
      <c r="AC2801" s="53"/>
      <c r="AD2801" s="53"/>
      <c r="AE2801" s="53"/>
    </row>
    <row r="2802" ht="14.25" customHeight="1">
      <c r="A2802" s="157"/>
      <c r="B2802" s="160"/>
      <c r="C2802" s="160"/>
      <c r="D2802" s="162"/>
      <c r="E2802" s="32"/>
      <c r="F2802" s="32"/>
      <c r="G2802" s="32"/>
      <c r="H2802" s="32"/>
      <c r="I2802" s="32"/>
      <c r="J2802" s="32"/>
      <c r="K2802" s="37"/>
      <c r="L2802" s="32"/>
      <c r="M2802" s="32"/>
      <c r="N2802" s="37"/>
      <c r="O2802" s="32"/>
      <c r="P2802" s="32"/>
      <c r="Q2802" s="32"/>
      <c r="R2802" s="32"/>
      <c r="S2802" s="32"/>
      <c r="T2802" s="32"/>
      <c r="U2802" s="53"/>
      <c r="V2802" s="53"/>
      <c r="W2802" s="53"/>
      <c r="X2802" s="53"/>
      <c r="Y2802" s="53"/>
      <c r="Z2802" s="53"/>
      <c r="AA2802" s="53"/>
      <c r="AB2802" s="53"/>
      <c r="AC2802" s="53"/>
      <c r="AD2802" s="53"/>
      <c r="AE2802" s="53"/>
    </row>
    <row r="2803" ht="14.25" customHeight="1">
      <c r="A2803" s="157"/>
      <c r="B2803" s="160"/>
      <c r="C2803" s="160"/>
      <c r="D2803" s="162"/>
      <c r="E2803" s="32"/>
      <c r="F2803" s="32"/>
      <c r="G2803" s="32"/>
      <c r="H2803" s="32"/>
      <c r="I2803" s="32"/>
      <c r="J2803" s="32"/>
      <c r="K2803" s="37"/>
      <c r="L2803" s="32"/>
      <c r="M2803" s="32"/>
      <c r="N2803" s="37"/>
      <c r="O2803" s="32"/>
      <c r="P2803" s="32"/>
      <c r="Q2803" s="32"/>
      <c r="R2803" s="32"/>
      <c r="S2803" s="32"/>
      <c r="T2803" s="32"/>
      <c r="U2803" s="53"/>
      <c r="V2803" s="53"/>
      <c r="W2803" s="53"/>
      <c r="X2803" s="53"/>
      <c r="Y2803" s="53"/>
      <c r="Z2803" s="53"/>
      <c r="AA2803" s="53"/>
      <c r="AB2803" s="53"/>
      <c r="AC2803" s="53"/>
      <c r="AD2803" s="53"/>
      <c r="AE2803" s="53"/>
    </row>
    <row r="2804" ht="14.25" customHeight="1">
      <c r="A2804" s="157"/>
      <c r="B2804" s="160"/>
      <c r="C2804" s="160"/>
      <c r="D2804" s="162"/>
      <c r="E2804" s="32"/>
      <c r="F2804" s="32"/>
      <c r="G2804" s="32"/>
      <c r="H2804" s="32"/>
      <c r="I2804" s="32"/>
      <c r="J2804" s="32"/>
      <c r="K2804" s="37"/>
      <c r="L2804" s="32"/>
      <c r="M2804" s="32"/>
      <c r="N2804" s="37"/>
      <c r="O2804" s="32"/>
      <c r="P2804" s="32"/>
      <c r="Q2804" s="32"/>
      <c r="R2804" s="32"/>
      <c r="S2804" s="32"/>
      <c r="T2804" s="32"/>
      <c r="U2804" s="53"/>
      <c r="V2804" s="53"/>
      <c r="W2804" s="53"/>
      <c r="X2804" s="53"/>
      <c r="Y2804" s="53"/>
      <c r="Z2804" s="53"/>
      <c r="AA2804" s="53"/>
      <c r="AB2804" s="53"/>
      <c r="AC2804" s="53"/>
      <c r="AD2804" s="53"/>
      <c r="AE2804" s="53"/>
    </row>
    <row r="2805" ht="14.25" customHeight="1">
      <c r="A2805" s="157"/>
      <c r="B2805" s="160"/>
      <c r="C2805" s="160"/>
      <c r="D2805" s="162"/>
      <c r="E2805" s="32"/>
      <c r="F2805" s="32"/>
      <c r="G2805" s="32"/>
      <c r="H2805" s="32"/>
      <c r="I2805" s="32"/>
      <c r="J2805" s="32"/>
      <c r="K2805" s="37"/>
      <c r="L2805" s="32"/>
      <c r="M2805" s="32"/>
      <c r="N2805" s="37"/>
      <c r="O2805" s="32"/>
      <c r="P2805" s="32"/>
      <c r="Q2805" s="32"/>
      <c r="R2805" s="32"/>
      <c r="S2805" s="32"/>
      <c r="T2805" s="32"/>
      <c r="U2805" s="53"/>
      <c r="V2805" s="53"/>
      <c r="W2805" s="53"/>
      <c r="X2805" s="53"/>
      <c r="Y2805" s="53"/>
      <c r="Z2805" s="53"/>
      <c r="AA2805" s="53"/>
      <c r="AB2805" s="53"/>
      <c r="AC2805" s="53"/>
      <c r="AD2805" s="53"/>
      <c r="AE2805" s="53"/>
    </row>
    <row r="2806" ht="14.25" customHeight="1">
      <c r="A2806" s="157"/>
      <c r="B2806" s="160"/>
      <c r="C2806" s="160"/>
      <c r="D2806" s="162"/>
      <c r="E2806" s="32"/>
      <c r="F2806" s="32"/>
      <c r="G2806" s="32"/>
      <c r="H2806" s="32"/>
      <c r="I2806" s="32"/>
      <c r="J2806" s="32"/>
      <c r="K2806" s="37"/>
      <c r="L2806" s="32"/>
      <c r="M2806" s="32"/>
      <c r="N2806" s="37"/>
      <c r="O2806" s="32"/>
      <c r="P2806" s="32"/>
      <c r="Q2806" s="32"/>
      <c r="R2806" s="32"/>
      <c r="S2806" s="32"/>
      <c r="T2806" s="32"/>
      <c r="U2806" s="53"/>
      <c r="V2806" s="53"/>
      <c r="W2806" s="53"/>
      <c r="X2806" s="53"/>
      <c r="Y2806" s="53"/>
      <c r="Z2806" s="53"/>
      <c r="AA2806" s="53"/>
      <c r="AB2806" s="53"/>
      <c r="AC2806" s="53"/>
      <c r="AD2806" s="53"/>
      <c r="AE2806" s="53"/>
    </row>
    <row r="2807" ht="14.25" customHeight="1">
      <c r="A2807" s="157"/>
      <c r="B2807" s="160"/>
      <c r="C2807" s="160"/>
      <c r="D2807" s="162"/>
      <c r="E2807" s="32"/>
      <c r="F2807" s="32"/>
      <c r="G2807" s="32"/>
      <c r="H2807" s="32"/>
      <c r="I2807" s="32"/>
      <c r="J2807" s="32"/>
      <c r="K2807" s="37"/>
      <c r="L2807" s="32"/>
      <c r="M2807" s="32"/>
      <c r="N2807" s="37"/>
      <c r="O2807" s="32"/>
      <c r="P2807" s="32"/>
      <c r="Q2807" s="32"/>
      <c r="R2807" s="32"/>
      <c r="S2807" s="32"/>
      <c r="T2807" s="32"/>
      <c r="U2807" s="53"/>
      <c r="V2807" s="53"/>
      <c r="W2807" s="53"/>
      <c r="X2807" s="53"/>
      <c r="Y2807" s="53"/>
      <c r="Z2807" s="53"/>
      <c r="AA2807" s="53"/>
      <c r="AB2807" s="53"/>
      <c r="AC2807" s="53"/>
      <c r="AD2807" s="53"/>
      <c r="AE2807" s="53"/>
    </row>
    <row r="2808" ht="14.25" customHeight="1">
      <c r="A2808" s="157"/>
      <c r="B2808" s="160"/>
      <c r="C2808" s="160"/>
      <c r="D2808" s="162"/>
      <c r="E2808" s="32"/>
      <c r="F2808" s="32"/>
      <c r="G2808" s="32"/>
      <c r="H2808" s="32"/>
      <c r="I2808" s="32"/>
      <c r="J2808" s="32"/>
      <c r="K2808" s="37"/>
      <c r="L2808" s="32"/>
      <c r="M2808" s="32"/>
      <c r="N2808" s="37"/>
      <c r="O2808" s="32"/>
      <c r="P2808" s="32"/>
      <c r="Q2808" s="32"/>
      <c r="R2808" s="32"/>
      <c r="S2808" s="32"/>
      <c r="T2808" s="32"/>
      <c r="U2808" s="53"/>
      <c r="V2808" s="53"/>
      <c r="W2808" s="53"/>
      <c r="X2808" s="53"/>
      <c r="Y2808" s="53"/>
      <c r="Z2808" s="53"/>
      <c r="AA2808" s="53"/>
      <c r="AB2808" s="53"/>
      <c r="AC2808" s="53"/>
      <c r="AD2808" s="53"/>
      <c r="AE2808" s="53"/>
    </row>
    <row r="2809" ht="14.25" customHeight="1">
      <c r="A2809" s="157"/>
      <c r="B2809" s="160"/>
      <c r="C2809" s="160"/>
      <c r="D2809" s="162"/>
      <c r="E2809" s="32"/>
      <c r="F2809" s="32"/>
      <c r="G2809" s="32"/>
      <c r="H2809" s="32"/>
      <c r="I2809" s="32"/>
      <c r="J2809" s="32"/>
      <c r="K2809" s="37"/>
      <c r="L2809" s="32"/>
      <c r="M2809" s="32"/>
      <c r="N2809" s="37"/>
      <c r="O2809" s="32"/>
      <c r="P2809" s="32"/>
      <c r="Q2809" s="32"/>
      <c r="R2809" s="32"/>
      <c r="S2809" s="32"/>
      <c r="T2809" s="32"/>
      <c r="U2809" s="53"/>
      <c r="V2809" s="53"/>
      <c r="W2809" s="53"/>
      <c r="X2809" s="53"/>
      <c r="Y2809" s="53"/>
      <c r="Z2809" s="53"/>
      <c r="AA2809" s="53"/>
      <c r="AB2809" s="53"/>
      <c r="AC2809" s="53"/>
      <c r="AD2809" s="53"/>
      <c r="AE2809" s="53"/>
    </row>
    <row r="2810" ht="14.25" customHeight="1">
      <c r="A2810" s="157"/>
      <c r="B2810" s="160"/>
      <c r="C2810" s="160"/>
      <c r="D2810" s="162"/>
      <c r="E2810" s="32"/>
      <c r="F2810" s="32"/>
      <c r="G2810" s="32"/>
      <c r="H2810" s="32"/>
      <c r="I2810" s="32"/>
      <c r="J2810" s="32"/>
      <c r="K2810" s="37"/>
      <c r="L2810" s="32"/>
      <c r="M2810" s="32"/>
      <c r="N2810" s="37"/>
      <c r="O2810" s="32"/>
      <c r="P2810" s="32"/>
      <c r="Q2810" s="32"/>
      <c r="R2810" s="32"/>
      <c r="S2810" s="32"/>
      <c r="T2810" s="32"/>
      <c r="U2810" s="53"/>
      <c r="V2810" s="53"/>
      <c r="W2810" s="53"/>
      <c r="X2810" s="53"/>
      <c r="Y2810" s="53"/>
      <c r="Z2810" s="53"/>
      <c r="AA2810" s="53"/>
      <c r="AB2810" s="53"/>
      <c r="AC2810" s="53"/>
      <c r="AD2810" s="53"/>
      <c r="AE2810" s="53"/>
    </row>
    <row r="2811" ht="14.25" customHeight="1">
      <c r="A2811" s="157"/>
      <c r="B2811" s="160"/>
      <c r="C2811" s="160"/>
      <c r="D2811" s="162"/>
      <c r="E2811" s="32"/>
      <c r="F2811" s="32"/>
      <c r="G2811" s="32"/>
      <c r="H2811" s="32"/>
      <c r="I2811" s="32"/>
      <c r="J2811" s="32"/>
      <c r="K2811" s="37"/>
      <c r="L2811" s="32"/>
      <c r="M2811" s="32"/>
      <c r="N2811" s="37"/>
      <c r="O2811" s="32"/>
      <c r="P2811" s="32"/>
      <c r="Q2811" s="32"/>
      <c r="R2811" s="32"/>
      <c r="S2811" s="32"/>
      <c r="T2811" s="32"/>
      <c r="U2811" s="53"/>
      <c r="V2811" s="53"/>
      <c r="W2811" s="53"/>
      <c r="X2811" s="53"/>
      <c r="Y2811" s="53"/>
      <c r="Z2811" s="53"/>
      <c r="AA2811" s="53"/>
      <c r="AB2811" s="53"/>
      <c r="AC2811" s="53"/>
      <c r="AD2811" s="53"/>
      <c r="AE2811" s="53"/>
    </row>
    <row r="2812" ht="14.25" customHeight="1">
      <c r="A2812" s="157"/>
      <c r="B2812" s="160"/>
      <c r="C2812" s="160"/>
      <c r="D2812" s="162"/>
      <c r="E2812" s="32"/>
      <c r="F2812" s="32"/>
      <c r="G2812" s="32"/>
      <c r="H2812" s="32"/>
      <c r="I2812" s="32"/>
      <c r="J2812" s="32"/>
      <c r="K2812" s="37"/>
      <c r="L2812" s="32"/>
      <c r="M2812" s="32"/>
      <c r="N2812" s="37"/>
      <c r="O2812" s="32"/>
      <c r="P2812" s="32"/>
      <c r="Q2812" s="32"/>
      <c r="R2812" s="32"/>
      <c r="S2812" s="32"/>
      <c r="T2812" s="32"/>
      <c r="U2812" s="53"/>
      <c r="V2812" s="53"/>
      <c r="W2812" s="53"/>
      <c r="X2812" s="53"/>
      <c r="Y2812" s="53"/>
      <c r="Z2812" s="53"/>
      <c r="AA2812" s="53"/>
      <c r="AB2812" s="53"/>
      <c r="AC2812" s="53"/>
      <c r="AD2812" s="53"/>
      <c r="AE2812" s="53"/>
    </row>
    <row r="2813" ht="14.25" customHeight="1">
      <c r="A2813" s="157"/>
      <c r="B2813" s="160"/>
      <c r="C2813" s="160"/>
      <c r="D2813" s="162"/>
      <c r="E2813" s="32"/>
      <c r="F2813" s="32"/>
      <c r="G2813" s="32"/>
      <c r="H2813" s="32"/>
      <c r="I2813" s="32"/>
      <c r="J2813" s="32"/>
      <c r="K2813" s="37"/>
      <c r="L2813" s="32"/>
      <c r="M2813" s="32"/>
      <c r="N2813" s="37"/>
      <c r="O2813" s="32"/>
      <c r="P2813" s="32"/>
      <c r="Q2813" s="32"/>
      <c r="R2813" s="32"/>
      <c r="S2813" s="32"/>
      <c r="T2813" s="32"/>
      <c r="U2813" s="53"/>
      <c r="V2813" s="53"/>
      <c r="W2813" s="53"/>
      <c r="X2813" s="53"/>
      <c r="Y2813" s="53"/>
      <c r="Z2813" s="53"/>
      <c r="AA2813" s="53"/>
      <c r="AB2813" s="53"/>
      <c r="AC2813" s="53"/>
      <c r="AD2813" s="53"/>
      <c r="AE2813" s="53"/>
    </row>
    <row r="2814" ht="14.25" customHeight="1">
      <c r="A2814" s="157"/>
      <c r="B2814" s="160"/>
      <c r="C2814" s="160"/>
      <c r="D2814" s="162"/>
      <c r="E2814" s="32"/>
      <c r="F2814" s="32"/>
      <c r="G2814" s="32"/>
      <c r="H2814" s="32"/>
      <c r="I2814" s="32"/>
      <c r="J2814" s="32"/>
      <c r="K2814" s="37"/>
      <c r="L2814" s="32"/>
      <c r="M2814" s="32"/>
      <c r="N2814" s="37"/>
      <c r="O2814" s="32"/>
      <c r="P2814" s="32"/>
      <c r="Q2814" s="32"/>
      <c r="R2814" s="32"/>
      <c r="S2814" s="32"/>
      <c r="T2814" s="32"/>
      <c r="U2814" s="53"/>
      <c r="V2814" s="53"/>
      <c r="W2814" s="53"/>
      <c r="X2814" s="53"/>
      <c r="Y2814" s="53"/>
      <c r="Z2814" s="53"/>
      <c r="AA2814" s="53"/>
      <c r="AB2814" s="53"/>
      <c r="AC2814" s="53"/>
      <c r="AD2814" s="53"/>
      <c r="AE2814" s="53"/>
    </row>
    <row r="2815" ht="14.25" customHeight="1">
      <c r="A2815" s="157"/>
      <c r="B2815" s="160"/>
      <c r="C2815" s="160"/>
      <c r="D2815" s="162"/>
      <c r="E2815" s="32"/>
      <c r="F2815" s="32"/>
      <c r="G2815" s="32"/>
      <c r="H2815" s="32"/>
      <c r="I2815" s="32"/>
      <c r="J2815" s="32"/>
      <c r="K2815" s="37"/>
      <c r="L2815" s="32"/>
      <c r="M2815" s="32"/>
      <c r="N2815" s="37"/>
      <c r="O2815" s="32"/>
      <c r="P2815" s="32"/>
      <c r="Q2815" s="32"/>
      <c r="R2815" s="32"/>
      <c r="S2815" s="32"/>
      <c r="T2815" s="32"/>
      <c r="U2815" s="53"/>
      <c r="V2815" s="53"/>
      <c r="W2815" s="53"/>
      <c r="X2815" s="53"/>
      <c r="Y2815" s="53"/>
      <c r="Z2815" s="53"/>
      <c r="AA2815" s="53"/>
      <c r="AB2815" s="53"/>
      <c r="AC2815" s="53"/>
      <c r="AD2815" s="53"/>
      <c r="AE2815" s="53"/>
    </row>
    <row r="2816" ht="14.25" customHeight="1">
      <c r="A2816" s="157"/>
      <c r="B2816" s="160"/>
      <c r="C2816" s="160"/>
      <c r="D2816" s="162"/>
      <c r="E2816" s="32"/>
      <c r="F2816" s="32"/>
      <c r="G2816" s="32"/>
      <c r="H2816" s="32"/>
      <c r="I2816" s="32"/>
      <c r="J2816" s="32"/>
      <c r="K2816" s="37"/>
      <c r="L2816" s="32"/>
      <c r="M2816" s="32"/>
      <c r="N2816" s="37"/>
      <c r="O2816" s="32"/>
      <c r="P2816" s="32"/>
      <c r="Q2816" s="32"/>
      <c r="R2816" s="32"/>
      <c r="S2816" s="32"/>
      <c r="T2816" s="32"/>
      <c r="U2816" s="53"/>
      <c r="V2816" s="53"/>
      <c r="W2816" s="53"/>
      <c r="X2816" s="53"/>
      <c r="Y2816" s="53"/>
      <c r="Z2816" s="53"/>
      <c r="AA2816" s="53"/>
      <c r="AB2816" s="53"/>
      <c r="AC2816" s="53"/>
      <c r="AD2816" s="53"/>
      <c r="AE2816" s="53"/>
    </row>
    <row r="2817" ht="14.25" customHeight="1">
      <c r="A2817" s="157"/>
      <c r="B2817" s="160"/>
      <c r="C2817" s="160"/>
      <c r="D2817" s="162"/>
      <c r="E2817" s="32"/>
      <c r="F2817" s="32"/>
      <c r="G2817" s="32"/>
      <c r="H2817" s="32"/>
      <c r="I2817" s="32"/>
      <c r="J2817" s="32"/>
      <c r="K2817" s="37"/>
      <c r="L2817" s="32"/>
      <c r="M2817" s="32"/>
      <c r="N2817" s="37"/>
      <c r="O2817" s="32"/>
      <c r="P2817" s="32"/>
      <c r="Q2817" s="32"/>
      <c r="R2817" s="32"/>
      <c r="S2817" s="32"/>
      <c r="T2817" s="32"/>
      <c r="U2817" s="53"/>
      <c r="V2817" s="53"/>
      <c r="W2817" s="53"/>
      <c r="X2817" s="53"/>
      <c r="Y2817" s="53"/>
      <c r="Z2817" s="53"/>
      <c r="AA2817" s="53"/>
      <c r="AB2817" s="53"/>
      <c r="AC2817" s="53"/>
      <c r="AD2817" s="53"/>
      <c r="AE2817" s="53"/>
    </row>
    <row r="2818" ht="14.25" customHeight="1">
      <c r="A2818" s="157"/>
      <c r="B2818" s="160"/>
      <c r="C2818" s="160"/>
      <c r="D2818" s="162"/>
      <c r="E2818" s="32"/>
      <c r="F2818" s="32"/>
      <c r="G2818" s="32"/>
      <c r="H2818" s="32"/>
      <c r="I2818" s="32"/>
      <c r="J2818" s="32"/>
      <c r="K2818" s="37"/>
      <c r="L2818" s="32"/>
      <c r="M2818" s="32"/>
      <c r="N2818" s="37"/>
      <c r="O2818" s="32"/>
      <c r="P2818" s="32"/>
      <c r="Q2818" s="32"/>
      <c r="R2818" s="32"/>
      <c r="S2818" s="32"/>
      <c r="T2818" s="32"/>
      <c r="U2818" s="53"/>
      <c r="V2818" s="53"/>
      <c r="W2818" s="53"/>
      <c r="X2818" s="53"/>
      <c r="Y2818" s="53"/>
      <c r="Z2818" s="53"/>
      <c r="AA2818" s="53"/>
      <c r="AB2818" s="53"/>
      <c r="AC2818" s="53"/>
      <c r="AD2818" s="53"/>
      <c r="AE2818" s="53"/>
    </row>
    <row r="2819" ht="14.25" customHeight="1">
      <c r="A2819" s="157"/>
      <c r="B2819" s="160"/>
      <c r="C2819" s="160"/>
      <c r="D2819" s="162"/>
      <c r="E2819" s="32"/>
      <c r="F2819" s="32"/>
      <c r="G2819" s="32"/>
      <c r="H2819" s="32"/>
      <c r="I2819" s="32"/>
      <c r="J2819" s="32"/>
      <c r="K2819" s="37"/>
      <c r="L2819" s="32"/>
      <c r="M2819" s="32"/>
      <c r="N2819" s="37"/>
      <c r="O2819" s="32"/>
      <c r="P2819" s="32"/>
      <c r="Q2819" s="32"/>
      <c r="R2819" s="32"/>
      <c r="S2819" s="32"/>
      <c r="T2819" s="32"/>
      <c r="U2819" s="53"/>
      <c r="V2819" s="53"/>
      <c r="W2819" s="53"/>
      <c r="X2819" s="53"/>
      <c r="Y2819" s="53"/>
      <c r="Z2819" s="53"/>
      <c r="AA2819" s="53"/>
      <c r="AB2819" s="53"/>
      <c r="AC2819" s="53"/>
      <c r="AD2819" s="53"/>
      <c r="AE2819" s="53"/>
    </row>
    <row r="2820" ht="14.25" customHeight="1">
      <c r="A2820" s="157"/>
      <c r="B2820" s="160"/>
      <c r="C2820" s="160"/>
      <c r="D2820" s="162"/>
      <c r="E2820" s="32"/>
      <c r="F2820" s="32"/>
      <c r="G2820" s="32"/>
      <c r="H2820" s="32"/>
      <c r="I2820" s="32"/>
      <c r="J2820" s="32"/>
      <c r="K2820" s="37"/>
      <c r="L2820" s="32"/>
      <c r="M2820" s="32"/>
      <c r="N2820" s="37"/>
      <c r="O2820" s="32"/>
      <c r="P2820" s="32"/>
      <c r="Q2820" s="32"/>
      <c r="R2820" s="32"/>
      <c r="S2820" s="32"/>
      <c r="T2820" s="32"/>
      <c r="U2820" s="53"/>
      <c r="V2820" s="53"/>
      <c r="W2820" s="53"/>
      <c r="X2820" s="53"/>
      <c r="Y2820" s="53"/>
      <c r="Z2820" s="53"/>
      <c r="AA2820" s="53"/>
      <c r="AB2820" s="53"/>
      <c r="AC2820" s="53"/>
      <c r="AD2820" s="53"/>
      <c r="AE2820" s="53"/>
    </row>
    <row r="2821" ht="14.25" customHeight="1">
      <c r="A2821" s="157"/>
      <c r="B2821" s="160"/>
      <c r="C2821" s="160"/>
      <c r="D2821" s="162"/>
      <c r="E2821" s="32"/>
      <c r="F2821" s="32"/>
      <c r="G2821" s="32"/>
      <c r="H2821" s="32"/>
      <c r="I2821" s="32"/>
      <c r="J2821" s="32"/>
      <c r="K2821" s="37"/>
      <c r="L2821" s="32"/>
      <c r="M2821" s="32"/>
      <c r="N2821" s="37"/>
      <c r="O2821" s="32"/>
      <c r="P2821" s="32"/>
      <c r="Q2821" s="32"/>
      <c r="R2821" s="32"/>
      <c r="S2821" s="32"/>
      <c r="T2821" s="32"/>
      <c r="U2821" s="53"/>
      <c r="V2821" s="53"/>
      <c r="W2821" s="53"/>
      <c r="X2821" s="53"/>
      <c r="Y2821" s="53"/>
      <c r="Z2821" s="53"/>
      <c r="AA2821" s="53"/>
      <c r="AB2821" s="53"/>
      <c r="AC2821" s="53"/>
      <c r="AD2821" s="53"/>
      <c r="AE2821" s="53"/>
    </row>
    <row r="2822" ht="14.25" customHeight="1">
      <c r="A2822" s="157"/>
      <c r="B2822" s="160"/>
      <c r="C2822" s="160"/>
      <c r="D2822" s="162"/>
      <c r="E2822" s="32"/>
      <c r="F2822" s="32"/>
      <c r="G2822" s="32"/>
      <c r="H2822" s="32"/>
      <c r="I2822" s="32"/>
      <c r="J2822" s="32"/>
      <c r="K2822" s="37"/>
      <c r="L2822" s="32"/>
      <c r="M2822" s="32"/>
      <c r="N2822" s="37"/>
      <c r="O2822" s="32"/>
      <c r="P2822" s="32"/>
      <c r="Q2822" s="32"/>
      <c r="R2822" s="32"/>
      <c r="S2822" s="32"/>
      <c r="T2822" s="32"/>
      <c r="U2822" s="53"/>
      <c r="V2822" s="53"/>
      <c r="W2822" s="53"/>
      <c r="X2822" s="53"/>
      <c r="Y2822" s="53"/>
      <c r="Z2822" s="53"/>
      <c r="AA2822" s="53"/>
      <c r="AB2822" s="53"/>
      <c r="AC2822" s="53"/>
      <c r="AD2822" s="53"/>
      <c r="AE2822" s="53"/>
    </row>
    <row r="2823" ht="14.25" customHeight="1">
      <c r="A2823" s="157"/>
      <c r="B2823" s="160"/>
      <c r="C2823" s="160"/>
      <c r="D2823" s="162"/>
      <c r="E2823" s="32"/>
      <c r="F2823" s="32"/>
      <c r="G2823" s="32"/>
      <c r="H2823" s="32"/>
      <c r="I2823" s="32"/>
      <c r="J2823" s="32"/>
      <c r="K2823" s="37"/>
      <c r="L2823" s="32"/>
      <c r="M2823" s="32"/>
      <c r="N2823" s="37"/>
      <c r="O2823" s="32"/>
      <c r="P2823" s="32"/>
      <c r="Q2823" s="32"/>
      <c r="R2823" s="32"/>
      <c r="S2823" s="32"/>
      <c r="T2823" s="32"/>
      <c r="U2823" s="53"/>
      <c r="V2823" s="53"/>
      <c r="W2823" s="53"/>
      <c r="X2823" s="53"/>
      <c r="Y2823" s="53"/>
      <c r="Z2823" s="53"/>
      <c r="AA2823" s="53"/>
      <c r="AB2823" s="53"/>
      <c r="AC2823" s="53"/>
      <c r="AD2823" s="53"/>
      <c r="AE2823" s="53"/>
    </row>
    <row r="2824" ht="14.25" customHeight="1">
      <c r="A2824" s="157"/>
      <c r="B2824" s="160"/>
      <c r="C2824" s="160"/>
      <c r="D2824" s="162"/>
      <c r="E2824" s="32"/>
      <c r="F2824" s="32"/>
      <c r="G2824" s="32"/>
      <c r="H2824" s="32"/>
      <c r="I2824" s="32"/>
      <c r="J2824" s="32"/>
      <c r="K2824" s="37"/>
      <c r="L2824" s="32"/>
      <c r="M2824" s="32"/>
      <c r="N2824" s="37"/>
      <c r="O2824" s="32"/>
      <c r="P2824" s="32"/>
      <c r="Q2824" s="32"/>
      <c r="R2824" s="32"/>
      <c r="S2824" s="32"/>
      <c r="T2824" s="32"/>
      <c r="U2824" s="53"/>
      <c r="V2824" s="53"/>
      <c r="W2824" s="53"/>
      <c r="X2824" s="53"/>
      <c r="Y2824" s="53"/>
      <c r="Z2824" s="53"/>
      <c r="AA2824" s="53"/>
      <c r="AB2824" s="53"/>
      <c r="AC2824" s="53"/>
      <c r="AD2824" s="53"/>
      <c r="AE2824" s="53"/>
    </row>
    <row r="2825" ht="14.25" customHeight="1">
      <c r="A2825" s="157"/>
      <c r="B2825" s="160"/>
      <c r="C2825" s="160"/>
      <c r="D2825" s="162"/>
      <c r="E2825" s="32"/>
      <c r="F2825" s="32"/>
      <c r="G2825" s="32"/>
      <c r="H2825" s="32"/>
      <c r="I2825" s="32"/>
      <c r="J2825" s="32"/>
      <c r="K2825" s="37"/>
      <c r="L2825" s="32"/>
      <c r="M2825" s="32"/>
      <c r="N2825" s="37"/>
      <c r="O2825" s="32"/>
      <c r="P2825" s="32"/>
      <c r="Q2825" s="32"/>
      <c r="R2825" s="32"/>
      <c r="S2825" s="32"/>
      <c r="T2825" s="32"/>
      <c r="U2825" s="53"/>
      <c r="V2825" s="53"/>
      <c r="W2825" s="53"/>
      <c r="X2825" s="53"/>
      <c r="Y2825" s="53"/>
      <c r="Z2825" s="53"/>
      <c r="AA2825" s="53"/>
      <c r="AB2825" s="53"/>
      <c r="AC2825" s="53"/>
      <c r="AD2825" s="53"/>
      <c r="AE2825" s="53"/>
    </row>
    <row r="2826" ht="14.25" customHeight="1">
      <c r="A2826" s="157"/>
      <c r="B2826" s="160"/>
      <c r="C2826" s="160"/>
      <c r="D2826" s="162"/>
      <c r="E2826" s="32"/>
      <c r="F2826" s="32"/>
      <c r="G2826" s="32"/>
      <c r="H2826" s="32"/>
      <c r="I2826" s="32"/>
      <c r="J2826" s="32"/>
      <c r="K2826" s="37"/>
      <c r="L2826" s="32"/>
      <c r="M2826" s="32"/>
      <c r="N2826" s="37"/>
      <c r="O2826" s="32"/>
      <c r="P2826" s="32"/>
      <c r="Q2826" s="32"/>
      <c r="R2826" s="32"/>
      <c r="S2826" s="32"/>
      <c r="T2826" s="32"/>
      <c r="U2826" s="53"/>
      <c r="V2826" s="53"/>
      <c r="W2826" s="53"/>
      <c r="X2826" s="53"/>
      <c r="Y2826" s="53"/>
      <c r="Z2826" s="53"/>
      <c r="AA2826" s="53"/>
      <c r="AB2826" s="53"/>
      <c r="AC2826" s="53"/>
      <c r="AD2826" s="53"/>
      <c r="AE2826" s="53"/>
    </row>
    <row r="2827" ht="14.25" customHeight="1">
      <c r="A2827" s="157"/>
      <c r="B2827" s="160"/>
      <c r="C2827" s="160"/>
      <c r="D2827" s="162"/>
      <c r="E2827" s="32"/>
      <c r="F2827" s="32"/>
      <c r="G2827" s="32"/>
      <c r="H2827" s="32"/>
      <c r="I2827" s="32"/>
      <c r="J2827" s="32"/>
      <c r="K2827" s="37"/>
      <c r="L2827" s="32"/>
      <c r="M2827" s="32"/>
      <c r="N2827" s="37"/>
      <c r="O2827" s="32"/>
      <c r="P2827" s="32"/>
      <c r="Q2827" s="32"/>
      <c r="R2827" s="32"/>
      <c r="S2827" s="32"/>
      <c r="T2827" s="32"/>
      <c r="U2827" s="53"/>
      <c r="V2827" s="53"/>
      <c r="W2827" s="53"/>
      <c r="X2827" s="53"/>
      <c r="Y2827" s="53"/>
      <c r="Z2827" s="53"/>
      <c r="AA2827" s="53"/>
      <c r="AB2827" s="53"/>
      <c r="AC2827" s="53"/>
      <c r="AD2827" s="53"/>
      <c r="AE2827" s="53"/>
    </row>
    <row r="2828" ht="14.25" customHeight="1">
      <c r="A2828" s="157"/>
      <c r="B2828" s="160"/>
      <c r="C2828" s="160"/>
      <c r="D2828" s="162"/>
      <c r="E2828" s="32"/>
      <c r="F2828" s="32"/>
      <c r="G2828" s="32"/>
      <c r="H2828" s="32"/>
      <c r="I2828" s="32"/>
      <c r="J2828" s="32"/>
      <c r="K2828" s="37"/>
      <c r="L2828" s="32"/>
      <c r="M2828" s="32"/>
      <c r="N2828" s="37"/>
      <c r="O2828" s="32"/>
      <c r="P2828" s="32"/>
      <c r="Q2828" s="32"/>
      <c r="R2828" s="32"/>
      <c r="S2828" s="32"/>
      <c r="T2828" s="32"/>
      <c r="U2828" s="53"/>
      <c r="V2828" s="53"/>
      <c r="W2828" s="53"/>
      <c r="X2828" s="53"/>
      <c r="Y2828" s="53"/>
      <c r="Z2828" s="53"/>
      <c r="AA2828" s="53"/>
      <c r="AB2828" s="53"/>
      <c r="AC2828" s="53"/>
      <c r="AD2828" s="53"/>
      <c r="AE2828" s="53"/>
    </row>
    <row r="2829" ht="14.25" customHeight="1">
      <c r="A2829" s="157"/>
      <c r="B2829" s="160"/>
      <c r="C2829" s="160"/>
      <c r="D2829" s="162"/>
      <c r="E2829" s="32"/>
      <c r="F2829" s="32"/>
      <c r="G2829" s="32"/>
      <c r="H2829" s="32"/>
      <c r="I2829" s="32"/>
      <c r="J2829" s="32"/>
      <c r="K2829" s="37"/>
      <c r="L2829" s="32"/>
      <c r="M2829" s="32"/>
      <c r="N2829" s="37"/>
      <c r="O2829" s="32"/>
      <c r="P2829" s="32"/>
      <c r="Q2829" s="32"/>
      <c r="R2829" s="32"/>
      <c r="S2829" s="32"/>
      <c r="T2829" s="32"/>
      <c r="U2829" s="53"/>
      <c r="V2829" s="53"/>
      <c r="W2829" s="53"/>
      <c r="X2829" s="53"/>
      <c r="Y2829" s="53"/>
      <c r="Z2829" s="53"/>
      <c r="AA2829" s="53"/>
      <c r="AB2829" s="53"/>
      <c r="AC2829" s="53"/>
      <c r="AD2829" s="53"/>
      <c r="AE2829" s="53"/>
    </row>
    <row r="2830" ht="14.25" customHeight="1">
      <c r="A2830" s="157"/>
      <c r="B2830" s="160"/>
      <c r="C2830" s="160"/>
      <c r="D2830" s="162"/>
      <c r="E2830" s="32"/>
      <c r="F2830" s="32"/>
      <c r="G2830" s="32"/>
      <c r="H2830" s="32"/>
      <c r="I2830" s="32"/>
      <c r="J2830" s="32"/>
      <c r="K2830" s="37"/>
      <c r="L2830" s="32"/>
      <c r="M2830" s="32"/>
      <c r="N2830" s="37"/>
      <c r="O2830" s="32"/>
      <c r="P2830" s="32"/>
      <c r="Q2830" s="32"/>
      <c r="R2830" s="32"/>
      <c r="S2830" s="32"/>
      <c r="T2830" s="32"/>
      <c r="U2830" s="53"/>
      <c r="V2830" s="53"/>
      <c r="W2830" s="53"/>
      <c r="X2830" s="53"/>
      <c r="Y2830" s="53"/>
      <c r="Z2830" s="53"/>
      <c r="AA2830" s="53"/>
      <c r="AB2830" s="53"/>
      <c r="AC2830" s="53"/>
      <c r="AD2830" s="53"/>
      <c r="AE2830" s="53"/>
    </row>
    <row r="2831" ht="14.25" customHeight="1">
      <c r="A2831" s="157"/>
      <c r="B2831" s="160"/>
      <c r="C2831" s="160"/>
      <c r="D2831" s="162"/>
      <c r="E2831" s="32"/>
      <c r="F2831" s="32"/>
      <c r="G2831" s="32"/>
      <c r="H2831" s="32"/>
      <c r="I2831" s="32"/>
      <c r="J2831" s="32"/>
      <c r="K2831" s="37"/>
      <c r="L2831" s="32"/>
      <c r="M2831" s="32"/>
      <c r="N2831" s="37"/>
      <c r="O2831" s="32"/>
      <c r="P2831" s="32"/>
      <c r="Q2831" s="32"/>
      <c r="R2831" s="32"/>
      <c r="S2831" s="32"/>
      <c r="T2831" s="32"/>
      <c r="U2831" s="53"/>
      <c r="V2831" s="53"/>
      <c r="W2831" s="53"/>
      <c r="X2831" s="53"/>
      <c r="Y2831" s="53"/>
      <c r="Z2831" s="53"/>
      <c r="AA2831" s="53"/>
      <c r="AB2831" s="53"/>
      <c r="AC2831" s="53"/>
      <c r="AD2831" s="53"/>
      <c r="AE2831" s="53"/>
    </row>
    <row r="2832" ht="14.25" customHeight="1">
      <c r="A2832" s="157"/>
      <c r="B2832" s="160"/>
      <c r="C2832" s="160"/>
      <c r="D2832" s="162"/>
      <c r="E2832" s="32"/>
      <c r="F2832" s="32"/>
      <c r="G2832" s="32"/>
      <c r="H2832" s="32"/>
      <c r="I2832" s="32"/>
      <c r="J2832" s="32"/>
      <c r="K2832" s="37"/>
      <c r="L2832" s="32"/>
      <c r="M2832" s="32"/>
      <c r="N2832" s="37"/>
      <c r="O2832" s="32"/>
      <c r="P2832" s="32"/>
      <c r="Q2832" s="32"/>
      <c r="R2832" s="32"/>
      <c r="S2832" s="32"/>
      <c r="T2832" s="32"/>
      <c r="U2832" s="53"/>
      <c r="V2832" s="53"/>
      <c r="W2832" s="53"/>
      <c r="X2832" s="53"/>
      <c r="Y2832" s="53"/>
      <c r="Z2832" s="53"/>
      <c r="AA2832" s="53"/>
      <c r="AB2832" s="53"/>
      <c r="AC2832" s="53"/>
      <c r="AD2832" s="53"/>
      <c r="AE2832" s="53"/>
    </row>
    <row r="2833" ht="14.25" customHeight="1">
      <c r="A2833" s="157"/>
      <c r="B2833" s="160"/>
      <c r="C2833" s="160"/>
      <c r="D2833" s="162"/>
      <c r="E2833" s="32"/>
      <c r="F2833" s="32"/>
      <c r="G2833" s="32"/>
      <c r="H2833" s="32"/>
      <c r="I2833" s="32"/>
      <c r="J2833" s="32"/>
      <c r="K2833" s="37"/>
      <c r="L2833" s="32"/>
      <c r="M2833" s="32"/>
      <c r="N2833" s="37"/>
      <c r="O2833" s="32"/>
      <c r="P2833" s="32"/>
      <c r="Q2833" s="32"/>
      <c r="R2833" s="32"/>
      <c r="S2833" s="32"/>
      <c r="T2833" s="32"/>
      <c r="U2833" s="53"/>
      <c r="V2833" s="53"/>
      <c r="W2833" s="53"/>
      <c r="X2833" s="53"/>
      <c r="Y2833" s="53"/>
      <c r="Z2833" s="53"/>
      <c r="AA2833" s="53"/>
      <c r="AB2833" s="53"/>
      <c r="AC2833" s="53"/>
      <c r="AD2833" s="53"/>
      <c r="AE2833" s="53"/>
    </row>
    <row r="2834" ht="14.25" customHeight="1">
      <c r="A2834" s="157"/>
      <c r="B2834" s="160"/>
      <c r="C2834" s="160"/>
      <c r="D2834" s="162"/>
      <c r="E2834" s="32"/>
      <c r="F2834" s="32"/>
      <c r="G2834" s="32"/>
      <c r="H2834" s="32"/>
      <c r="I2834" s="32"/>
      <c r="J2834" s="32"/>
      <c r="K2834" s="37"/>
      <c r="L2834" s="32"/>
      <c r="M2834" s="32"/>
      <c r="N2834" s="37"/>
      <c r="O2834" s="32"/>
      <c r="P2834" s="32"/>
      <c r="Q2834" s="32"/>
      <c r="R2834" s="32"/>
      <c r="S2834" s="32"/>
      <c r="T2834" s="32"/>
      <c r="U2834" s="53"/>
      <c r="V2834" s="53"/>
      <c r="W2834" s="53"/>
      <c r="X2834" s="53"/>
      <c r="Y2834" s="53"/>
      <c r="Z2834" s="53"/>
      <c r="AA2834" s="53"/>
      <c r="AB2834" s="53"/>
      <c r="AC2834" s="53"/>
      <c r="AD2834" s="53"/>
      <c r="AE2834" s="53"/>
    </row>
    <row r="2835" ht="14.25" customHeight="1">
      <c r="A2835" s="157"/>
      <c r="B2835" s="160"/>
      <c r="C2835" s="160"/>
      <c r="D2835" s="162"/>
      <c r="E2835" s="32"/>
      <c r="F2835" s="32"/>
      <c r="G2835" s="32"/>
      <c r="H2835" s="32"/>
      <c r="I2835" s="32"/>
      <c r="J2835" s="32"/>
      <c r="K2835" s="37"/>
      <c r="L2835" s="32"/>
      <c r="M2835" s="32"/>
      <c r="N2835" s="37"/>
      <c r="O2835" s="32"/>
      <c r="P2835" s="32"/>
      <c r="Q2835" s="32"/>
      <c r="R2835" s="32"/>
      <c r="S2835" s="32"/>
      <c r="T2835" s="32"/>
      <c r="U2835" s="53"/>
      <c r="V2835" s="53"/>
      <c r="W2835" s="53"/>
      <c r="X2835" s="53"/>
      <c r="Y2835" s="53"/>
      <c r="Z2835" s="53"/>
      <c r="AA2835" s="53"/>
      <c r="AB2835" s="53"/>
      <c r="AC2835" s="53"/>
      <c r="AD2835" s="53"/>
      <c r="AE2835" s="53"/>
    </row>
    <row r="2836" ht="14.25" customHeight="1">
      <c r="A2836" s="157"/>
      <c r="B2836" s="160"/>
      <c r="C2836" s="160"/>
      <c r="D2836" s="162"/>
      <c r="E2836" s="32"/>
      <c r="F2836" s="32"/>
      <c r="G2836" s="32"/>
      <c r="H2836" s="32"/>
      <c r="I2836" s="32"/>
      <c r="J2836" s="32"/>
      <c r="K2836" s="37"/>
      <c r="L2836" s="32"/>
      <c r="M2836" s="32"/>
      <c r="N2836" s="37"/>
      <c r="O2836" s="32"/>
      <c r="P2836" s="32"/>
      <c r="Q2836" s="32"/>
      <c r="R2836" s="32"/>
      <c r="S2836" s="32"/>
      <c r="T2836" s="32"/>
      <c r="U2836" s="53"/>
      <c r="V2836" s="53"/>
      <c r="W2836" s="53"/>
      <c r="X2836" s="53"/>
      <c r="Y2836" s="53"/>
      <c r="Z2836" s="53"/>
      <c r="AA2836" s="53"/>
      <c r="AB2836" s="53"/>
      <c r="AC2836" s="53"/>
      <c r="AD2836" s="53"/>
      <c r="AE2836" s="53"/>
    </row>
    <row r="2837" ht="14.25" customHeight="1">
      <c r="A2837" s="157"/>
      <c r="B2837" s="160"/>
      <c r="C2837" s="160"/>
      <c r="D2837" s="162"/>
      <c r="E2837" s="32"/>
      <c r="F2837" s="32"/>
      <c r="G2837" s="32"/>
      <c r="H2837" s="32"/>
      <c r="I2837" s="32"/>
      <c r="J2837" s="32"/>
      <c r="K2837" s="37"/>
      <c r="L2837" s="32"/>
      <c r="M2837" s="32"/>
      <c r="N2837" s="37"/>
      <c r="O2837" s="32"/>
      <c r="P2837" s="32"/>
      <c r="Q2837" s="32"/>
      <c r="R2837" s="32"/>
      <c r="S2837" s="32"/>
      <c r="T2837" s="32"/>
      <c r="U2837" s="53"/>
      <c r="V2837" s="53"/>
      <c r="W2837" s="53"/>
      <c r="X2837" s="53"/>
      <c r="Y2837" s="53"/>
      <c r="Z2837" s="53"/>
      <c r="AA2837" s="53"/>
      <c r="AB2837" s="53"/>
      <c r="AC2837" s="53"/>
      <c r="AD2837" s="53"/>
      <c r="AE2837" s="53"/>
    </row>
    <row r="2838" ht="14.25" customHeight="1">
      <c r="A2838" s="157"/>
      <c r="B2838" s="160"/>
      <c r="C2838" s="160"/>
      <c r="D2838" s="162"/>
      <c r="E2838" s="32"/>
      <c r="F2838" s="32"/>
      <c r="G2838" s="32"/>
      <c r="H2838" s="32"/>
      <c r="I2838" s="32"/>
      <c r="J2838" s="32"/>
      <c r="K2838" s="37"/>
      <c r="L2838" s="32"/>
      <c r="M2838" s="32"/>
      <c r="N2838" s="37"/>
      <c r="O2838" s="32"/>
      <c r="P2838" s="32"/>
      <c r="Q2838" s="32"/>
      <c r="R2838" s="32"/>
      <c r="S2838" s="32"/>
      <c r="T2838" s="32"/>
      <c r="U2838" s="53"/>
      <c r="V2838" s="53"/>
      <c r="W2838" s="53"/>
      <c r="X2838" s="53"/>
      <c r="Y2838" s="53"/>
      <c r="Z2838" s="53"/>
      <c r="AA2838" s="53"/>
      <c r="AB2838" s="53"/>
      <c r="AC2838" s="53"/>
      <c r="AD2838" s="53"/>
      <c r="AE2838" s="53"/>
    </row>
    <row r="2839" ht="14.25" customHeight="1">
      <c r="A2839" s="157"/>
      <c r="B2839" s="160"/>
      <c r="C2839" s="160"/>
      <c r="D2839" s="162"/>
      <c r="E2839" s="32"/>
      <c r="F2839" s="32"/>
      <c r="G2839" s="32"/>
      <c r="H2839" s="32"/>
      <c r="I2839" s="32"/>
      <c r="J2839" s="32"/>
      <c r="K2839" s="37"/>
      <c r="L2839" s="32"/>
      <c r="M2839" s="32"/>
      <c r="N2839" s="37"/>
      <c r="O2839" s="32"/>
      <c r="P2839" s="32"/>
      <c r="Q2839" s="32"/>
      <c r="R2839" s="32"/>
      <c r="S2839" s="32"/>
      <c r="T2839" s="32"/>
      <c r="U2839" s="53"/>
      <c r="V2839" s="53"/>
      <c r="W2839" s="53"/>
      <c r="X2839" s="53"/>
      <c r="Y2839" s="53"/>
      <c r="Z2839" s="53"/>
      <c r="AA2839" s="53"/>
      <c r="AB2839" s="53"/>
      <c r="AC2839" s="53"/>
      <c r="AD2839" s="53"/>
      <c r="AE2839" s="53"/>
    </row>
    <row r="2840" ht="14.25" customHeight="1">
      <c r="A2840" s="157"/>
      <c r="B2840" s="160"/>
      <c r="C2840" s="160"/>
      <c r="D2840" s="162"/>
      <c r="E2840" s="32"/>
      <c r="F2840" s="32"/>
      <c r="G2840" s="32"/>
      <c r="H2840" s="32"/>
      <c r="I2840" s="32"/>
      <c r="J2840" s="32"/>
      <c r="K2840" s="37"/>
      <c r="L2840" s="32"/>
      <c r="M2840" s="32"/>
      <c r="N2840" s="37"/>
      <c r="O2840" s="32"/>
      <c r="P2840" s="32"/>
      <c r="Q2840" s="32"/>
      <c r="R2840" s="32"/>
      <c r="S2840" s="32"/>
      <c r="T2840" s="32"/>
      <c r="U2840" s="53"/>
      <c r="V2840" s="53"/>
      <c r="W2840" s="53"/>
      <c r="X2840" s="53"/>
      <c r="Y2840" s="53"/>
      <c r="Z2840" s="53"/>
      <c r="AA2840" s="53"/>
      <c r="AB2840" s="53"/>
      <c r="AC2840" s="53"/>
      <c r="AD2840" s="53"/>
      <c r="AE2840" s="53"/>
    </row>
    <row r="2841" ht="14.25" customHeight="1">
      <c r="A2841" s="157"/>
      <c r="B2841" s="160"/>
      <c r="C2841" s="160"/>
      <c r="D2841" s="162"/>
      <c r="E2841" s="32"/>
      <c r="F2841" s="32"/>
      <c r="G2841" s="32"/>
      <c r="H2841" s="32"/>
      <c r="I2841" s="32"/>
      <c r="J2841" s="32"/>
      <c r="K2841" s="37"/>
      <c r="L2841" s="32"/>
      <c r="M2841" s="32"/>
      <c r="N2841" s="37"/>
      <c r="O2841" s="32"/>
      <c r="P2841" s="32"/>
      <c r="Q2841" s="32"/>
      <c r="R2841" s="32"/>
      <c r="S2841" s="32"/>
      <c r="T2841" s="32"/>
      <c r="U2841" s="53"/>
      <c r="V2841" s="53"/>
      <c r="W2841" s="53"/>
      <c r="X2841" s="53"/>
      <c r="Y2841" s="53"/>
      <c r="Z2841" s="53"/>
      <c r="AA2841" s="53"/>
      <c r="AB2841" s="53"/>
      <c r="AC2841" s="53"/>
      <c r="AD2841" s="53"/>
      <c r="AE2841" s="53"/>
    </row>
    <row r="2842" ht="14.25" customHeight="1">
      <c r="A2842" s="157"/>
      <c r="B2842" s="160"/>
      <c r="C2842" s="160"/>
      <c r="D2842" s="162"/>
      <c r="E2842" s="32"/>
      <c r="F2842" s="32"/>
      <c r="G2842" s="32"/>
      <c r="H2842" s="32"/>
      <c r="I2842" s="32"/>
      <c r="J2842" s="32"/>
      <c r="K2842" s="37"/>
      <c r="L2842" s="32"/>
      <c r="M2842" s="32"/>
      <c r="N2842" s="37"/>
      <c r="O2842" s="32"/>
      <c r="P2842" s="32"/>
      <c r="Q2842" s="32"/>
      <c r="R2842" s="32"/>
      <c r="S2842" s="32"/>
      <c r="T2842" s="32"/>
      <c r="U2842" s="53"/>
      <c r="V2842" s="53"/>
      <c r="W2842" s="53"/>
      <c r="X2842" s="53"/>
      <c r="Y2842" s="53"/>
      <c r="Z2842" s="53"/>
      <c r="AA2842" s="53"/>
      <c r="AB2842" s="53"/>
      <c r="AC2842" s="53"/>
      <c r="AD2842" s="53"/>
      <c r="AE2842" s="53"/>
    </row>
    <row r="2843" ht="14.25" customHeight="1">
      <c r="A2843" s="157"/>
      <c r="B2843" s="160"/>
      <c r="C2843" s="160"/>
      <c r="D2843" s="162"/>
      <c r="E2843" s="32"/>
      <c r="F2843" s="32"/>
      <c r="G2843" s="32"/>
      <c r="H2843" s="32"/>
      <c r="I2843" s="32"/>
      <c r="J2843" s="32"/>
      <c r="K2843" s="37"/>
      <c r="L2843" s="32"/>
      <c r="M2843" s="32"/>
      <c r="N2843" s="37"/>
      <c r="O2843" s="32"/>
      <c r="P2843" s="32"/>
      <c r="Q2843" s="32"/>
      <c r="R2843" s="32"/>
      <c r="S2843" s="32"/>
      <c r="T2843" s="32"/>
      <c r="U2843" s="53"/>
      <c r="V2843" s="53"/>
      <c r="W2843" s="53"/>
      <c r="X2843" s="53"/>
      <c r="Y2843" s="53"/>
      <c r="Z2843" s="53"/>
      <c r="AA2843" s="53"/>
      <c r="AB2843" s="53"/>
      <c r="AC2843" s="53"/>
      <c r="AD2843" s="53"/>
      <c r="AE2843" s="53"/>
    </row>
    <row r="2844" ht="14.25" customHeight="1">
      <c r="A2844" s="157"/>
      <c r="B2844" s="160"/>
      <c r="C2844" s="160"/>
      <c r="D2844" s="162"/>
      <c r="E2844" s="32"/>
      <c r="F2844" s="32"/>
      <c r="G2844" s="32"/>
      <c r="H2844" s="32"/>
      <c r="I2844" s="32"/>
      <c r="J2844" s="32"/>
      <c r="K2844" s="37"/>
      <c r="L2844" s="32"/>
      <c r="M2844" s="32"/>
      <c r="N2844" s="37"/>
      <c r="O2844" s="32"/>
      <c r="P2844" s="32"/>
      <c r="Q2844" s="32"/>
      <c r="R2844" s="32"/>
      <c r="S2844" s="32"/>
      <c r="T2844" s="32"/>
      <c r="U2844" s="53"/>
      <c r="V2844" s="53"/>
      <c r="W2844" s="53"/>
      <c r="X2844" s="53"/>
      <c r="Y2844" s="53"/>
      <c r="Z2844" s="53"/>
      <c r="AA2844" s="53"/>
      <c r="AB2844" s="53"/>
      <c r="AC2844" s="53"/>
      <c r="AD2844" s="53"/>
      <c r="AE2844" s="53"/>
    </row>
    <row r="2845" ht="14.25" customHeight="1">
      <c r="A2845" s="157"/>
      <c r="B2845" s="160"/>
      <c r="C2845" s="160"/>
      <c r="D2845" s="162"/>
      <c r="E2845" s="32"/>
      <c r="F2845" s="32"/>
      <c r="G2845" s="32"/>
      <c r="H2845" s="32"/>
      <c r="I2845" s="32"/>
      <c r="J2845" s="32"/>
      <c r="K2845" s="37"/>
      <c r="L2845" s="32"/>
      <c r="M2845" s="32"/>
      <c r="N2845" s="37"/>
      <c r="O2845" s="32"/>
      <c r="P2845" s="32"/>
      <c r="Q2845" s="32"/>
      <c r="R2845" s="32"/>
      <c r="S2845" s="32"/>
      <c r="T2845" s="32"/>
      <c r="U2845" s="53"/>
      <c r="V2845" s="53"/>
      <c r="W2845" s="53"/>
      <c r="X2845" s="53"/>
      <c r="Y2845" s="53"/>
      <c r="Z2845" s="53"/>
      <c r="AA2845" s="53"/>
      <c r="AB2845" s="53"/>
      <c r="AC2845" s="53"/>
      <c r="AD2845" s="53"/>
      <c r="AE2845" s="53"/>
    </row>
    <row r="2846" ht="14.25" customHeight="1">
      <c r="A2846" s="157"/>
      <c r="B2846" s="160"/>
      <c r="C2846" s="160"/>
      <c r="D2846" s="162"/>
      <c r="E2846" s="32"/>
      <c r="F2846" s="32"/>
      <c r="G2846" s="32"/>
      <c r="H2846" s="32"/>
      <c r="I2846" s="32"/>
      <c r="J2846" s="32"/>
      <c r="K2846" s="37"/>
      <c r="L2846" s="32"/>
      <c r="M2846" s="32"/>
      <c r="N2846" s="37"/>
      <c r="O2846" s="32"/>
      <c r="P2846" s="32"/>
      <c r="Q2846" s="32"/>
      <c r="R2846" s="32"/>
      <c r="S2846" s="32"/>
      <c r="T2846" s="32"/>
      <c r="U2846" s="53"/>
      <c r="V2846" s="53"/>
      <c r="W2846" s="53"/>
      <c r="X2846" s="53"/>
      <c r="Y2846" s="53"/>
      <c r="Z2846" s="53"/>
      <c r="AA2846" s="53"/>
      <c r="AB2846" s="53"/>
      <c r="AC2846" s="53"/>
      <c r="AD2846" s="53"/>
      <c r="AE2846" s="53"/>
    </row>
    <row r="2847" ht="14.25" customHeight="1">
      <c r="A2847" s="157"/>
      <c r="B2847" s="160"/>
      <c r="C2847" s="160"/>
      <c r="D2847" s="162"/>
      <c r="E2847" s="32"/>
      <c r="F2847" s="32"/>
      <c r="G2847" s="32"/>
      <c r="H2847" s="32"/>
      <c r="I2847" s="32"/>
      <c r="J2847" s="32"/>
      <c r="K2847" s="37"/>
      <c r="L2847" s="32"/>
      <c r="M2847" s="32"/>
      <c r="N2847" s="37"/>
      <c r="O2847" s="32"/>
      <c r="P2847" s="32"/>
      <c r="Q2847" s="32"/>
      <c r="R2847" s="32"/>
      <c r="S2847" s="32"/>
      <c r="T2847" s="32"/>
      <c r="U2847" s="53"/>
      <c r="V2847" s="53"/>
      <c r="W2847" s="53"/>
      <c r="X2847" s="53"/>
      <c r="Y2847" s="53"/>
      <c r="Z2847" s="53"/>
      <c r="AA2847" s="53"/>
      <c r="AB2847" s="53"/>
      <c r="AC2847" s="53"/>
      <c r="AD2847" s="53"/>
      <c r="AE2847" s="53"/>
    </row>
    <row r="2848" ht="14.25" customHeight="1">
      <c r="A2848" s="157"/>
      <c r="B2848" s="160"/>
      <c r="C2848" s="160"/>
      <c r="D2848" s="162"/>
      <c r="E2848" s="32"/>
      <c r="F2848" s="32"/>
      <c r="G2848" s="32"/>
      <c r="H2848" s="32"/>
      <c r="I2848" s="32"/>
      <c r="J2848" s="32"/>
      <c r="K2848" s="37"/>
      <c r="L2848" s="32"/>
      <c r="M2848" s="32"/>
      <c r="N2848" s="37"/>
      <c r="O2848" s="32"/>
      <c r="P2848" s="32"/>
      <c r="Q2848" s="32"/>
      <c r="R2848" s="32"/>
      <c r="S2848" s="32"/>
      <c r="T2848" s="32"/>
      <c r="U2848" s="53"/>
      <c r="V2848" s="53"/>
      <c r="W2848" s="53"/>
      <c r="X2848" s="53"/>
      <c r="Y2848" s="53"/>
      <c r="Z2848" s="53"/>
      <c r="AA2848" s="53"/>
      <c r="AB2848" s="53"/>
      <c r="AC2848" s="53"/>
      <c r="AD2848" s="53"/>
      <c r="AE2848" s="53"/>
    </row>
    <row r="2849" ht="14.25" customHeight="1">
      <c r="A2849" s="157"/>
      <c r="B2849" s="160"/>
      <c r="C2849" s="160"/>
      <c r="D2849" s="162"/>
      <c r="E2849" s="32"/>
      <c r="F2849" s="32"/>
      <c r="G2849" s="32"/>
      <c r="H2849" s="32"/>
      <c r="I2849" s="32"/>
      <c r="J2849" s="32"/>
      <c r="K2849" s="37"/>
      <c r="L2849" s="32"/>
      <c r="M2849" s="32"/>
      <c r="N2849" s="37"/>
      <c r="O2849" s="32"/>
      <c r="P2849" s="32"/>
      <c r="Q2849" s="32"/>
      <c r="R2849" s="32"/>
      <c r="S2849" s="32"/>
      <c r="T2849" s="32"/>
      <c r="U2849" s="53"/>
      <c r="V2849" s="53"/>
      <c r="W2849" s="53"/>
      <c r="X2849" s="53"/>
      <c r="Y2849" s="53"/>
      <c r="Z2849" s="53"/>
      <c r="AA2849" s="53"/>
      <c r="AB2849" s="53"/>
      <c r="AC2849" s="53"/>
      <c r="AD2849" s="53"/>
      <c r="AE2849" s="53"/>
    </row>
    <row r="2850" ht="14.25" customHeight="1">
      <c r="A2850" s="157"/>
      <c r="B2850" s="160"/>
      <c r="C2850" s="160"/>
      <c r="D2850" s="162"/>
      <c r="E2850" s="32"/>
      <c r="F2850" s="32"/>
      <c r="G2850" s="32"/>
      <c r="H2850" s="32"/>
      <c r="I2850" s="32"/>
      <c r="J2850" s="32"/>
      <c r="K2850" s="37"/>
      <c r="L2850" s="32"/>
      <c r="M2850" s="32"/>
      <c r="N2850" s="37"/>
      <c r="O2850" s="32"/>
      <c r="P2850" s="32"/>
      <c r="Q2850" s="32"/>
      <c r="R2850" s="32"/>
      <c r="S2850" s="32"/>
      <c r="T2850" s="32"/>
      <c r="U2850" s="53"/>
      <c r="V2850" s="53"/>
      <c r="W2850" s="53"/>
      <c r="X2850" s="53"/>
      <c r="Y2850" s="53"/>
      <c r="Z2850" s="53"/>
      <c r="AA2850" s="53"/>
      <c r="AB2850" s="53"/>
      <c r="AC2850" s="53"/>
      <c r="AD2850" s="53"/>
      <c r="AE2850" s="53"/>
    </row>
    <row r="2851" ht="14.25" customHeight="1">
      <c r="A2851" s="157"/>
      <c r="B2851" s="160"/>
      <c r="C2851" s="160"/>
      <c r="D2851" s="162"/>
      <c r="E2851" s="32"/>
      <c r="F2851" s="32"/>
      <c r="G2851" s="32"/>
      <c r="H2851" s="32"/>
      <c r="I2851" s="32"/>
      <c r="J2851" s="32"/>
      <c r="K2851" s="37"/>
      <c r="L2851" s="32"/>
      <c r="M2851" s="32"/>
      <c r="N2851" s="37"/>
      <c r="O2851" s="32"/>
      <c r="P2851" s="32"/>
      <c r="Q2851" s="32"/>
      <c r="R2851" s="32"/>
      <c r="S2851" s="32"/>
      <c r="T2851" s="32"/>
      <c r="U2851" s="53"/>
      <c r="V2851" s="53"/>
      <c r="W2851" s="53"/>
      <c r="X2851" s="53"/>
      <c r="Y2851" s="53"/>
      <c r="Z2851" s="53"/>
      <c r="AA2851" s="53"/>
      <c r="AB2851" s="53"/>
      <c r="AC2851" s="53"/>
      <c r="AD2851" s="53"/>
      <c r="AE2851" s="53"/>
    </row>
    <row r="2852" ht="14.25" customHeight="1">
      <c r="A2852" s="157"/>
      <c r="B2852" s="160"/>
      <c r="C2852" s="160"/>
      <c r="D2852" s="162"/>
      <c r="E2852" s="32"/>
      <c r="F2852" s="32"/>
      <c r="G2852" s="32"/>
      <c r="H2852" s="32"/>
      <c r="I2852" s="32"/>
      <c r="J2852" s="32"/>
      <c r="K2852" s="37"/>
      <c r="L2852" s="32"/>
      <c r="M2852" s="32"/>
      <c r="N2852" s="37"/>
      <c r="O2852" s="32"/>
      <c r="P2852" s="32"/>
      <c r="Q2852" s="32"/>
      <c r="R2852" s="32"/>
      <c r="S2852" s="32"/>
      <c r="T2852" s="32"/>
      <c r="U2852" s="53"/>
      <c r="V2852" s="53"/>
      <c r="W2852" s="53"/>
      <c r="X2852" s="53"/>
      <c r="Y2852" s="53"/>
      <c r="Z2852" s="53"/>
      <c r="AA2852" s="53"/>
      <c r="AB2852" s="53"/>
      <c r="AC2852" s="53"/>
      <c r="AD2852" s="53"/>
      <c r="AE2852" s="53"/>
    </row>
    <row r="2853" ht="14.25" customHeight="1">
      <c r="A2853" s="157"/>
      <c r="B2853" s="160"/>
      <c r="C2853" s="160"/>
      <c r="D2853" s="162"/>
      <c r="E2853" s="32"/>
      <c r="F2853" s="32"/>
      <c r="G2853" s="32"/>
      <c r="H2853" s="32"/>
      <c r="I2853" s="32"/>
      <c r="J2853" s="32"/>
      <c r="K2853" s="37"/>
      <c r="L2853" s="32"/>
      <c r="M2853" s="32"/>
      <c r="N2853" s="37"/>
      <c r="O2853" s="32"/>
      <c r="P2853" s="32"/>
      <c r="Q2853" s="32"/>
      <c r="R2853" s="32"/>
      <c r="S2853" s="32"/>
      <c r="T2853" s="32"/>
      <c r="U2853" s="53"/>
      <c r="V2853" s="53"/>
      <c r="W2853" s="53"/>
      <c r="X2853" s="53"/>
      <c r="Y2853" s="53"/>
      <c r="Z2853" s="53"/>
      <c r="AA2853" s="53"/>
      <c r="AB2853" s="53"/>
      <c r="AC2853" s="53"/>
      <c r="AD2853" s="53"/>
      <c r="AE2853" s="53"/>
    </row>
    <row r="2854" ht="14.25" customHeight="1">
      <c r="A2854" s="157"/>
      <c r="B2854" s="160"/>
      <c r="C2854" s="160"/>
      <c r="D2854" s="162"/>
      <c r="E2854" s="32"/>
      <c r="F2854" s="32"/>
      <c r="G2854" s="32"/>
      <c r="H2854" s="32"/>
      <c r="I2854" s="32"/>
      <c r="J2854" s="32"/>
      <c r="K2854" s="37"/>
      <c r="L2854" s="32"/>
      <c r="M2854" s="32"/>
      <c r="N2854" s="37"/>
      <c r="O2854" s="32"/>
      <c r="P2854" s="32"/>
      <c r="Q2854" s="32"/>
      <c r="R2854" s="32"/>
      <c r="S2854" s="32"/>
      <c r="T2854" s="32"/>
      <c r="U2854" s="53"/>
      <c r="V2854" s="53"/>
      <c r="W2854" s="53"/>
      <c r="X2854" s="53"/>
      <c r="Y2854" s="53"/>
      <c r="Z2854" s="53"/>
      <c r="AA2854" s="53"/>
      <c r="AB2854" s="53"/>
      <c r="AC2854" s="53"/>
      <c r="AD2854" s="53"/>
      <c r="AE2854" s="53"/>
    </row>
    <row r="2855" ht="14.25" customHeight="1">
      <c r="A2855" s="157"/>
      <c r="B2855" s="160"/>
      <c r="C2855" s="160"/>
      <c r="D2855" s="162"/>
      <c r="E2855" s="32"/>
      <c r="F2855" s="32"/>
      <c r="G2855" s="32"/>
      <c r="H2855" s="32"/>
      <c r="I2855" s="32"/>
      <c r="J2855" s="32"/>
      <c r="K2855" s="37"/>
      <c r="L2855" s="32"/>
      <c r="M2855" s="32"/>
      <c r="N2855" s="37"/>
      <c r="O2855" s="32"/>
      <c r="P2855" s="32"/>
      <c r="Q2855" s="32"/>
      <c r="R2855" s="32"/>
      <c r="S2855" s="32"/>
      <c r="T2855" s="32"/>
      <c r="U2855" s="53"/>
      <c r="V2855" s="53"/>
      <c r="W2855" s="53"/>
      <c r="X2855" s="53"/>
      <c r="Y2855" s="53"/>
      <c r="Z2855" s="53"/>
      <c r="AA2855" s="53"/>
      <c r="AB2855" s="53"/>
      <c r="AC2855" s="53"/>
      <c r="AD2855" s="53"/>
      <c r="AE2855" s="53"/>
    </row>
    <row r="2856" ht="14.25" customHeight="1">
      <c r="A2856" s="157"/>
      <c r="B2856" s="160"/>
      <c r="C2856" s="160"/>
      <c r="D2856" s="162"/>
      <c r="E2856" s="32"/>
      <c r="F2856" s="32"/>
      <c r="G2856" s="32"/>
      <c r="H2856" s="32"/>
      <c r="I2856" s="32"/>
      <c r="J2856" s="32"/>
      <c r="K2856" s="37"/>
      <c r="L2856" s="32"/>
      <c r="M2856" s="32"/>
      <c r="N2856" s="37"/>
      <c r="O2856" s="32"/>
      <c r="P2856" s="32"/>
      <c r="Q2856" s="32"/>
      <c r="R2856" s="32"/>
      <c r="S2856" s="32"/>
      <c r="T2856" s="32"/>
      <c r="U2856" s="53"/>
      <c r="V2856" s="53"/>
      <c r="W2856" s="53"/>
      <c r="X2856" s="53"/>
      <c r="Y2856" s="53"/>
      <c r="Z2856" s="53"/>
      <c r="AA2856" s="53"/>
      <c r="AB2856" s="53"/>
      <c r="AC2856" s="53"/>
      <c r="AD2856" s="53"/>
      <c r="AE2856" s="53"/>
    </row>
    <row r="2857" ht="14.25" customHeight="1">
      <c r="A2857" s="157"/>
      <c r="B2857" s="160"/>
      <c r="C2857" s="160"/>
      <c r="D2857" s="162"/>
      <c r="E2857" s="32"/>
      <c r="F2857" s="32"/>
      <c r="G2857" s="32"/>
      <c r="H2857" s="32"/>
      <c r="I2857" s="32"/>
      <c r="J2857" s="32"/>
      <c r="K2857" s="37"/>
      <c r="L2857" s="32"/>
      <c r="M2857" s="32"/>
      <c r="N2857" s="37"/>
      <c r="O2857" s="32"/>
      <c r="P2857" s="32"/>
      <c r="Q2857" s="32"/>
      <c r="R2857" s="32"/>
      <c r="S2857" s="32"/>
      <c r="T2857" s="32"/>
      <c r="U2857" s="53"/>
      <c r="V2857" s="53"/>
      <c r="W2857" s="53"/>
      <c r="X2857" s="53"/>
      <c r="Y2857" s="53"/>
      <c r="Z2857" s="53"/>
      <c r="AA2857" s="53"/>
      <c r="AB2857" s="53"/>
      <c r="AC2857" s="53"/>
      <c r="AD2857" s="53"/>
      <c r="AE2857" s="53"/>
    </row>
    <row r="2858" ht="14.25" customHeight="1">
      <c r="A2858" s="157"/>
      <c r="B2858" s="160"/>
      <c r="C2858" s="160"/>
      <c r="D2858" s="162"/>
      <c r="E2858" s="32"/>
      <c r="F2858" s="32"/>
      <c r="G2858" s="32"/>
      <c r="H2858" s="32"/>
      <c r="I2858" s="32"/>
      <c r="J2858" s="32"/>
      <c r="K2858" s="37"/>
      <c r="L2858" s="32"/>
      <c r="M2858" s="32"/>
      <c r="N2858" s="37"/>
      <c r="O2858" s="32"/>
      <c r="P2858" s="32"/>
      <c r="Q2858" s="32"/>
      <c r="R2858" s="32"/>
      <c r="S2858" s="32"/>
      <c r="T2858" s="32"/>
      <c r="U2858" s="53"/>
      <c r="V2858" s="53"/>
      <c r="W2858" s="53"/>
      <c r="X2858" s="53"/>
      <c r="Y2858" s="53"/>
      <c r="Z2858" s="53"/>
      <c r="AA2858" s="53"/>
      <c r="AB2858" s="53"/>
      <c r="AC2858" s="53"/>
      <c r="AD2858" s="53"/>
      <c r="AE2858" s="53"/>
    </row>
    <row r="2859" ht="14.25" customHeight="1">
      <c r="A2859" s="157"/>
      <c r="B2859" s="160"/>
      <c r="C2859" s="160"/>
      <c r="D2859" s="162"/>
      <c r="E2859" s="32"/>
      <c r="F2859" s="32"/>
      <c r="G2859" s="32"/>
      <c r="H2859" s="32"/>
      <c r="I2859" s="32"/>
      <c r="J2859" s="32"/>
      <c r="K2859" s="37"/>
      <c r="L2859" s="32"/>
      <c r="M2859" s="32"/>
      <c r="N2859" s="37"/>
      <c r="O2859" s="32"/>
      <c r="P2859" s="32"/>
      <c r="Q2859" s="32"/>
      <c r="R2859" s="32"/>
      <c r="S2859" s="32"/>
      <c r="T2859" s="32"/>
      <c r="U2859" s="53"/>
      <c r="V2859" s="53"/>
      <c r="W2859" s="53"/>
      <c r="X2859" s="53"/>
      <c r="Y2859" s="53"/>
      <c r="Z2859" s="53"/>
      <c r="AA2859" s="53"/>
      <c r="AB2859" s="53"/>
      <c r="AC2859" s="53"/>
      <c r="AD2859" s="53"/>
      <c r="AE2859" s="53"/>
    </row>
    <row r="2860" ht="14.25" customHeight="1">
      <c r="A2860" s="157"/>
      <c r="B2860" s="160"/>
      <c r="C2860" s="160"/>
      <c r="D2860" s="162"/>
      <c r="E2860" s="32"/>
      <c r="F2860" s="32"/>
      <c r="G2860" s="32"/>
      <c r="H2860" s="32"/>
      <c r="I2860" s="32"/>
      <c r="J2860" s="32"/>
      <c r="K2860" s="37"/>
      <c r="L2860" s="32"/>
      <c r="M2860" s="32"/>
      <c r="N2860" s="37"/>
      <c r="O2860" s="32"/>
      <c r="P2860" s="32"/>
      <c r="Q2860" s="32"/>
      <c r="R2860" s="32"/>
      <c r="S2860" s="32"/>
      <c r="T2860" s="32"/>
      <c r="U2860" s="53"/>
      <c r="V2860" s="53"/>
      <c r="W2860" s="53"/>
      <c r="X2860" s="53"/>
      <c r="Y2860" s="53"/>
      <c r="Z2860" s="53"/>
      <c r="AA2860" s="53"/>
      <c r="AB2860" s="53"/>
      <c r="AC2860" s="53"/>
      <c r="AD2860" s="53"/>
      <c r="AE2860" s="53"/>
    </row>
    <row r="2861" ht="14.25" customHeight="1">
      <c r="A2861" s="157"/>
      <c r="B2861" s="160"/>
      <c r="C2861" s="160"/>
      <c r="D2861" s="162"/>
      <c r="E2861" s="32"/>
      <c r="F2861" s="32"/>
      <c r="G2861" s="32"/>
      <c r="H2861" s="32"/>
      <c r="I2861" s="32"/>
      <c r="J2861" s="32"/>
      <c r="K2861" s="37"/>
      <c r="L2861" s="32"/>
      <c r="M2861" s="32"/>
      <c r="N2861" s="37"/>
      <c r="O2861" s="32"/>
      <c r="P2861" s="32"/>
      <c r="Q2861" s="32"/>
      <c r="R2861" s="32"/>
      <c r="S2861" s="32"/>
      <c r="T2861" s="32"/>
      <c r="U2861" s="53"/>
      <c r="V2861" s="53"/>
      <c r="W2861" s="53"/>
      <c r="X2861" s="53"/>
      <c r="Y2861" s="53"/>
      <c r="Z2861" s="53"/>
      <c r="AA2861" s="53"/>
      <c r="AB2861" s="53"/>
      <c r="AC2861" s="53"/>
      <c r="AD2861" s="53"/>
      <c r="AE2861" s="53"/>
    </row>
    <row r="2862" ht="14.25" customHeight="1">
      <c r="A2862" s="157"/>
      <c r="B2862" s="160"/>
      <c r="C2862" s="160"/>
      <c r="D2862" s="162"/>
      <c r="E2862" s="32"/>
      <c r="F2862" s="32"/>
      <c r="G2862" s="32"/>
      <c r="H2862" s="32"/>
      <c r="I2862" s="32"/>
      <c r="J2862" s="32"/>
      <c r="K2862" s="37"/>
      <c r="L2862" s="32"/>
      <c r="M2862" s="32"/>
      <c r="N2862" s="37"/>
      <c r="O2862" s="32"/>
      <c r="P2862" s="32"/>
      <c r="Q2862" s="32"/>
      <c r="R2862" s="32"/>
      <c r="S2862" s="32"/>
      <c r="T2862" s="32"/>
      <c r="U2862" s="53"/>
      <c r="V2862" s="53"/>
      <c r="W2862" s="53"/>
      <c r="X2862" s="53"/>
      <c r="Y2862" s="53"/>
      <c r="Z2862" s="53"/>
      <c r="AA2862" s="53"/>
      <c r="AB2862" s="53"/>
      <c r="AC2862" s="53"/>
      <c r="AD2862" s="53"/>
      <c r="AE2862" s="53"/>
    </row>
    <row r="2863" ht="14.25" customHeight="1">
      <c r="A2863" s="157"/>
      <c r="B2863" s="160"/>
      <c r="C2863" s="160"/>
      <c r="D2863" s="162"/>
      <c r="E2863" s="32"/>
      <c r="F2863" s="32"/>
      <c r="G2863" s="32"/>
      <c r="H2863" s="32"/>
      <c r="I2863" s="32"/>
      <c r="J2863" s="32"/>
      <c r="K2863" s="37"/>
      <c r="L2863" s="32"/>
      <c r="M2863" s="32"/>
      <c r="N2863" s="37"/>
      <c r="O2863" s="32"/>
      <c r="P2863" s="32"/>
      <c r="Q2863" s="32"/>
      <c r="R2863" s="32"/>
      <c r="S2863" s="32"/>
      <c r="T2863" s="32"/>
      <c r="U2863" s="53"/>
      <c r="V2863" s="53"/>
      <c r="W2863" s="53"/>
      <c r="X2863" s="53"/>
      <c r="Y2863" s="53"/>
      <c r="Z2863" s="53"/>
      <c r="AA2863" s="53"/>
      <c r="AB2863" s="53"/>
      <c r="AC2863" s="53"/>
      <c r="AD2863" s="53"/>
      <c r="AE2863" s="53"/>
    </row>
    <row r="2864" ht="14.25" customHeight="1">
      <c r="A2864" s="157"/>
      <c r="B2864" s="160"/>
      <c r="C2864" s="160"/>
      <c r="D2864" s="162"/>
      <c r="E2864" s="32"/>
      <c r="F2864" s="32"/>
      <c r="G2864" s="32"/>
      <c r="H2864" s="32"/>
      <c r="I2864" s="32"/>
      <c r="J2864" s="32"/>
      <c r="K2864" s="37"/>
      <c r="L2864" s="32"/>
      <c r="M2864" s="32"/>
      <c r="N2864" s="37"/>
      <c r="O2864" s="32"/>
      <c r="P2864" s="32"/>
      <c r="Q2864" s="32"/>
      <c r="R2864" s="32"/>
      <c r="S2864" s="32"/>
      <c r="T2864" s="32"/>
      <c r="U2864" s="53"/>
      <c r="V2864" s="53"/>
      <c r="W2864" s="53"/>
      <c r="X2864" s="53"/>
      <c r="Y2864" s="53"/>
      <c r="Z2864" s="53"/>
      <c r="AA2864" s="53"/>
      <c r="AB2864" s="53"/>
      <c r="AC2864" s="53"/>
      <c r="AD2864" s="53"/>
      <c r="AE2864" s="53"/>
    </row>
    <row r="2865" ht="14.25" customHeight="1">
      <c r="A2865" s="157"/>
      <c r="B2865" s="160"/>
      <c r="C2865" s="160"/>
      <c r="D2865" s="162"/>
      <c r="E2865" s="32"/>
      <c r="F2865" s="32"/>
      <c r="G2865" s="32"/>
      <c r="H2865" s="32"/>
      <c r="I2865" s="32"/>
      <c r="J2865" s="32"/>
      <c r="K2865" s="37"/>
      <c r="L2865" s="32"/>
      <c r="M2865" s="32"/>
      <c r="N2865" s="37"/>
      <c r="O2865" s="32"/>
      <c r="P2865" s="32"/>
      <c r="Q2865" s="32"/>
      <c r="R2865" s="32"/>
      <c r="S2865" s="32"/>
      <c r="T2865" s="32"/>
      <c r="U2865" s="53"/>
      <c r="V2865" s="53"/>
      <c r="W2865" s="53"/>
      <c r="X2865" s="53"/>
      <c r="Y2865" s="53"/>
      <c r="Z2865" s="53"/>
      <c r="AA2865" s="53"/>
      <c r="AB2865" s="53"/>
      <c r="AC2865" s="53"/>
      <c r="AD2865" s="53"/>
      <c r="AE2865" s="53"/>
    </row>
    <row r="2866" ht="14.25" customHeight="1">
      <c r="A2866" s="157"/>
      <c r="B2866" s="160"/>
      <c r="C2866" s="160"/>
      <c r="D2866" s="162"/>
      <c r="E2866" s="32"/>
      <c r="F2866" s="32"/>
      <c r="G2866" s="32"/>
      <c r="H2866" s="32"/>
      <c r="I2866" s="32"/>
      <c r="J2866" s="32"/>
      <c r="K2866" s="37"/>
      <c r="L2866" s="32"/>
      <c r="M2866" s="32"/>
      <c r="N2866" s="37"/>
      <c r="O2866" s="32"/>
      <c r="P2866" s="32"/>
      <c r="Q2866" s="32"/>
      <c r="R2866" s="32"/>
      <c r="S2866" s="32"/>
      <c r="T2866" s="32"/>
      <c r="U2866" s="53"/>
      <c r="V2866" s="53"/>
      <c r="W2866" s="53"/>
      <c r="X2866" s="53"/>
      <c r="Y2866" s="53"/>
      <c r="Z2866" s="53"/>
      <c r="AA2866" s="53"/>
      <c r="AB2866" s="53"/>
      <c r="AC2866" s="53"/>
      <c r="AD2866" s="53"/>
      <c r="AE2866" s="53"/>
    </row>
    <row r="2867" ht="14.25" customHeight="1">
      <c r="A2867" s="157"/>
      <c r="B2867" s="160"/>
      <c r="C2867" s="160"/>
      <c r="D2867" s="162"/>
      <c r="E2867" s="32"/>
      <c r="F2867" s="32"/>
      <c r="G2867" s="32"/>
      <c r="H2867" s="32"/>
      <c r="I2867" s="32"/>
      <c r="J2867" s="32"/>
      <c r="K2867" s="37"/>
      <c r="L2867" s="32"/>
      <c r="M2867" s="32"/>
      <c r="N2867" s="37"/>
      <c r="O2867" s="32"/>
      <c r="P2867" s="32"/>
      <c r="Q2867" s="32"/>
      <c r="R2867" s="32"/>
      <c r="S2867" s="32"/>
      <c r="T2867" s="32"/>
      <c r="U2867" s="53"/>
      <c r="V2867" s="53"/>
      <c r="W2867" s="53"/>
      <c r="X2867" s="53"/>
      <c r="Y2867" s="53"/>
      <c r="Z2867" s="53"/>
      <c r="AA2867" s="53"/>
      <c r="AB2867" s="53"/>
      <c r="AC2867" s="53"/>
      <c r="AD2867" s="53"/>
      <c r="AE2867" s="53"/>
    </row>
    <row r="2868" ht="14.25" customHeight="1">
      <c r="A2868" s="157"/>
      <c r="B2868" s="160"/>
      <c r="C2868" s="160"/>
      <c r="D2868" s="162"/>
      <c r="E2868" s="32"/>
      <c r="F2868" s="32"/>
      <c r="G2868" s="32"/>
      <c r="H2868" s="32"/>
      <c r="I2868" s="32"/>
      <c r="J2868" s="32"/>
      <c r="K2868" s="37"/>
      <c r="L2868" s="32"/>
      <c r="M2868" s="32"/>
      <c r="N2868" s="37"/>
      <c r="O2868" s="32"/>
      <c r="P2868" s="32"/>
      <c r="Q2868" s="32"/>
      <c r="R2868" s="32"/>
      <c r="S2868" s="32"/>
      <c r="T2868" s="32"/>
      <c r="U2868" s="53"/>
      <c r="V2868" s="53"/>
      <c r="W2868" s="53"/>
      <c r="X2868" s="53"/>
      <c r="Y2868" s="53"/>
      <c r="Z2868" s="53"/>
      <c r="AA2868" s="53"/>
      <c r="AB2868" s="53"/>
      <c r="AC2868" s="53"/>
      <c r="AD2868" s="53"/>
      <c r="AE2868" s="53"/>
    </row>
    <row r="2869" ht="14.25" customHeight="1">
      <c r="A2869" s="157"/>
      <c r="B2869" s="160"/>
      <c r="C2869" s="160"/>
      <c r="D2869" s="162"/>
      <c r="E2869" s="32"/>
      <c r="F2869" s="32"/>
      <c r="G2869" s="32"/>
      <c r="H2869" s="32"/>
      <c r="I2869" s="32"/>
      <c r="J2869" s="32"/>
      <c r="K2869" s="37"/>
      <c r="L2869" s="32"/>
      <c r="M2869" s="32"/>
      <c r="N2869" s="37"/>
      <c r="O2869" s="32"/>
      <c r="P2869" s="32"/>
      <c r="Q2869" s="32"/>
      <c r="R2869" s="32"/>
      <c r="S2869" s="32"/>
      <c r="T2869" s="32"/>
      <c r="U2869" s="53"/>
      <c r="V2869" s="53"/>
      <c r="W2869" s="53"/>
      <c r="X2869" s="53"/>
      <c r="Y2869" s="53"/>
      <c r="Z2869" s="53"/>
      <c r="AA2869" s="53"/>
      <c r="AB2869" s="53"/>
      <c r="AC2869" s="53"/>
      <c r="AD2869" s="53"/>
      <c r="AE2869" s="53"/>
    </row>
    <row r="2870" ht="14.25" customHeight="1">
      <c r="A2870" s="157"/>
      <c r="B2870" s="160"/>
      <c r="C2870" s="160"/>
      <c r="D2870" s="162"/>
      <c r="E2870" s="32"/>
      <c r="F2870" s="32"/>
      <c r="G2870" s="32"/>
      <c r="H2870" s="32"/>
      <c r="I2870" s="32"/>
      <c r="J2870" s="32"/>
      <c r="K2870" s="37"/>
      <c r="L2870" s="32"/>
      <c r="M2870" s="32"/>
      <c r="N2870" s="37"/>
      <c r="O2870" s="32"/>
      <c r="P2870" s="32"/>
      <c r="Q2870" s="32"/>
      <c r="R2870" s="32"/>
      <c r="S2870" s="32"/>
      <c r="T2870" s="32"/>
      <c r="U2870" s="53"/>
      <c r="V2870" s="53"/>
      <c r="W2870" s="53"/>
      <c r="X2870" s="53"/>
      <c r="Y2870" s="53"/>
      <c r="Z2870" s="53"/>
      <c r="AA2870" s="53"/>
      <c r="AB2870" s="53"/>
      <c r="AC2870" s="53"/>
      <c r="AD2870" s="53"/>
      <c r="AE2870" s="53"/>
    </row>
    <row r="2871" ht="14.25" customHeight="1">
      <c r="A2871" s="157"/>
      <c r="B2871" s="160"/>
      <c r="C2871" s="160"/>
      <c r="D2871" s="162"/>
      <c r="E2871" s="32"/>
      <c r="F2871" s="32"/>
      <c r="G2871" s="32"/>
      <c r="H2871" s="32"/>
      <c r="I2871" s="32"/>
      <c r="J2871" s="32"/>
      <c r="K2871" s="37"/>
      <c r="L2871" s="32"/>
      <c r="M2871" s="32"/>
      <c r="N2871" s="37"/>
      <c r="O2871" s="32"/>
      <c r="P2871" s="32"/>
      <c r="Q2871" s="32"/>
      <c r="R2871" s="32"/>
      <c r="S2871" s="32"/>
      <c r="T2871" s="32"/>
      <c r="U2871" s="53"/>
      <c r="V2871" s="53"/>
      <c r="W2871" s="53"/>
      <c r="X2871" s="53"/>
      <c r="Y2871" s="53"/>
      <c r="Z2871" s="53"/>
      <c r="AA2871" s="53"/>
      <c r="AB2871" s="53"/>
      <c r="AC2871" s="53"/>
      <c r="AD2871" s="53"/>
      <c r="AE2871" s="53"/>
    </row>
    <row r="2872" ht="14.25" customHeight="1">
      <c r="A2872" s="157"/>
      <c r="B2872" s="160"/>
      <c r="C2872" s="160"/>
      <c r="D2872" s="162"/>
      <c r="E2872" s="32"/>
      <c r="F2872" s="32"/>
      <c r="G2872" s="32"/>
      <c r="H2872" s="32"/>
      <c r="I2872" s="32"/>
      <c r="J2872" s="32"/>
      <c r="K2872" s="37"/>
      <c r="L2872" s="32"/>
      <c r="M2872" s="32"/>
      <c r="N2872" s="37"/>
      <c r="O2872" s="32"/>
      <c r="P2872" s="32"/>
      <c r="Q2872" s="32"/>
      <c r="R2872" s="32"/>
      <c r="S2872" s="32"/>
      <c r="T2872" s="32"/>
      <c r="U2872" s="53"/>
      <c r="V2872" s="53"/>
      <c r="W2872" s="53"/>
      <c r="X2872" s="53"/>
      <c r="Y2872" s="53"/>
      <c r="Z2872" s="53"/>
      <c r="AA2872" s="53"/>
      <c r="AB2872" s="53"/>
      <c r="AC2872" s="53"/>
      <c r="AD2872" s="53"/>
      <c r="AE2872" s="53"/>
    </row>
    <row r="2873" ht="14.25" customHeight="1">
      <c r="A2873" s="157"/>
      <c r="B2873" s="160"/>
      <c r="C2873" s="160"/>
      <c r="D2873" s="162"/>
      <c r="E2873" s="32"/>
      <c r="F2873" s="32"/>
      <c r="G2873" s="32"/>
      <c r="H2873" s="32"/>
      <c r="I2873" s="32"/>
      <c r="J2873" s="32"/>
      <c r="K2873" s="37"/>
      <c r="L2873" s="32"/>
      <c r="M2873" s="32"/>
      <c r="N2873" s="37"/>
      <c r="O2873" s="32"/>
      <c r="P2873" s="32"/>
      <c r="Q2873" s="32"/>
      <c r="R2873" s="32"/>
      <c r="S2873" s="32"/>
      <c r="T2873" s="32"/>
      <c r="U2873" s="53"/>
      <c r="V2873" s="53"/>
      <c r="W2873" s="53"/>
      <c r="X2873" s="53"/>
      <c r="Y2873" s="53"/>
      <c r="Z2873" s="53"/>
      <c r="AA2873" s="53"/>
      <c r="AB2873" s="53"/>
      <c r="AC2873" s="53"/>
      <c r="AD2873" s="53"/>
      <c r="AE2873" s="53"/>
    </row>
    <row r="2874" ht="14.25" customHeight="1">
      <c r="A2874" s="157"/>
      <c r="B2874" s="160"/>
      <c r="C2874" s="160"/>
      <c r="D2874" s="162"/>
      <c r="E2874" s="32"/>
      <c r="F2874" s="32"/>
      <c r="G2874" s="32"/>
      <c r="H2874" s="32"/>
      <c r="I2874" s="32"/>
      <c r="J2874" s="32"/>
      <c r="K2874" s="37"/>
      <c r="L2874" s="32"/>
      <c r="M2874" s="32"/>
      <c r="N2874" s="37"/>
      <c r="O2874" s="32"/>
      <c r="P2874" s="32"/>
      <c r="Q2874" s="32"/>
      <c r="R2874" s="32"/>
      <c r="S2874" s="32"/>
      <c r="T2874" s="32"/>
      <c r="U2874" s="53"/>
      <c r="V2874" s="53"/>
      <c r="W2874" s="53"/>
      <c r="X2874" s="53"/>
      <c r="Y2874" s="53"/>
      <c r="Z2874" s="53"/>
      <c r="AA2874" s="53"/>
      <c r="AB2874" s="53"/>
      <c r="AC2874" s="53"/>
      <c r="AD2874" s="53"/>
      <c r="AE2874" s="53"/>
    </row>
    <row r="2875" ht="14.25" customHeight="1">
      <c r="A2875" s="157"/>
      <c r="B2875" s="160"/>
      <c r="C2875" s="160"/>
      <c r="D2875" s="162"/>
      <c r="E2875" s="32"/>
      <c r="F2875" s="32"/>
      <c r="G2875" s="32"/>
      <c r="H2875" s="32"/>
      <c r="I2875" s="32"/>
      <c r="J2875" s="32"/>
      <c r="K2875" s="37"/>
      <c r="L2875" s="32"/>
      <c r="M2875" s="32"/>
      <c r="N2875" s="37"/>
      <c r="O2875" s="32"/>
      <c r="P2875" s="32"/>
      <c r="Q2875" s="32"/>
      <c r="R2875" s="32"/>
      <c r="S2875" s="32"/>
      <c r="T2875" s="32"/>
      <c r="U2875" s="53"/>
      <c r="V2875" s="53"/>
      <c r="W2875" s="53"/>
      <c r="X2875" s="53"/>
      <c r="Y2875" s="53"/>
      <c r="Z2875" s="53"/>
      <c r="AA2875" s="53"/>
      <c r="AB2875" s="53"/>
      <c r="AC2875" s="53"/>
      <c r="AD2875" s="53"/>
      <c r="AE2875" s="53"/>
    </row>
    <row r="2876" ht="14.25" customHeight="1">
      <c r="A2876" s="157"/>
      <c r="B2876" s="160"/>
      <c r="C2876" s="160"/>
      <c r="D2876" s="162"/>
      <c r="E2876" s="32"/>
      <c r="F2876" s="32"/>
      <c r="G2876" s="32"/>
      <c r="H2876" s="32"/>
      <c r="I2876" s="32"/>
      <c r="J2876" s="32"/>
      <c r="K2876" s="37"/>
      <c r="L2876" s="32"/>
      <c r="M2876" s="32"/>
      <c r="N2876" s="37"/>
      <c r="O2876" s="32"/>
      <c r="P2876" s="32"/>
      <c r="Q2876" s="32"/>
      <c r="R2876" s="32"/>
      <c r="S2876" s="32"/>
      <c r="T2876" s="32"/>
      <c r="U2876" s="53"/>
      <c r="V2876" s="53"/>
      <c r="W2876" s="53"/>
      <c r="X2876" s="53"/>
      <c r="Y2876" s="53"/>
      <c r="Z2876" s="53"/>
      <c r="AA2876" s="53"/>
      <c r="AB2876" s="53"/>
      <c r="AC2876" s="53"/>
      <c r="AD2876" s="53"/>
      <c r="AE2876" s="53"/>
    </row>
    <row r="2877" ht="14.25" customHeight="1">
      <c r="A2877" s="157"/>
      <c r="B2877" s="160"/>
      <c r="C2877" s="160"/>
      <c r="D2877" s="162"/>
      <c r="E2877" s="32"/>
      <c r="F2877" s="32"/>
      <c r="G2877" s="32"/>
      <c r="H2877" s="32"/>
      <c r="I2877" s="32"/>
      <c r="J2877" s="32"/>
      <c r="K2877" s="37"/>
      <c r="L2877" s="32"/>
      <c r="M2877" s="32"/>
      <c r="N2877" s="37"/>
      <c r="O2877" s="32"/>
      <c r="P2877" s="32"/>
      <c r="Q2877" s="32"/>
      <c r="R2877" s="32"/>
      <c r="S2877" s="32"/>
      <c r="T2877" s="32"/>
      <c r="U2877" s="53"/>
      <c r="V2877" s="53"/>
      <c r="W2877" s="53"/>
      <c r="X2877" s="53"/>
      <c r="Y2877" s="53"/>
      <c r="Z2877" s="53"/>
      <c r="AA2877" s="53"/>
      <c r="AB2877" s="53"/>
      <c r="AC2877" s="53"/>
      <c r="AD2877" s="53"/>
      <c r="AE2877" s="53"/>
    </row>
    <row r="2878" ht="14.25" customHeight="1">
      <c r="A2878" s="157"/>
      <c r="B2878" s="160"/>
      <c r="C2878" s="160"/>
      <c r="D2878" s="162"/>
      <c r="E2878" s="32"/>
      <c r="F2878" s="32"/>
      <c r="G2878" s="32"/>
      <c r="H2878" s="32"/>
      <c r="I2878" s="32"/>
      <c r="J2878" s="32"/>
      <c r="K2878" s="37"/>
      <c r="L2878" s="32"/>
      <c r="M2878" s="32"/>
      <c r="N2878" s="37"/>
      <c r="O2878" s="32"/>
      <c r="P2878" s="32"/>
      <c r="Q2878" s="32"/>
      <c r="R2878" s="32"/>
      <c r="S2878" s="32"/>
      <c r="T2878" s="32"/>
      <c r="U2878" s="53"/>
      <c r="V2878" s="53"/>
      <c r="W2878" s="53"/>
      <c r="X2878" s="53"/>
      <c r="Y2878" s="53"/>
      <c r="Z2878" s="53"/>
      <c r="AA2878" s="53"/>
      <c r="AB2878" s="53"/>
      <c r="AC2878" s="53"/>
      <c r="AD2878" s="53"/>
      <c r="AE2878" s="53"/>
    </row>
    <row r="2879" ht="14.25" customHeight="1">
      <c r="A2879" s="157"/>
      <c r="B2879" s="160"/>
      <c r="C2879" s="160"/>
      <c r="D2879" s="162"/>
      <c r="E2879" s="32"/>
      <c r="F2879" s="32"/>
      <c r="G2879" s="32"/>
      <c r="H2879" s="32"/>
      <c r="I2879" s="32"/>
      <c r="J2879" s="32"/>
      <c r="K2879" s="37"/>
      <c r="L2879" s="32"/>
      <c r="M2879" s="32"/>
      <c r="N2879" s="37"/>
      <c r="O2879" s="32"/>
      <c r="P2879" s="32"/>
      <c r="Q2879" s="32"/>
      <c r="R2879" s="32"/>
      <c r="S2879" s="32"/>
      <c r="T2879" s="32"/>
      <c r="U2879" s="53"/>
      <c r="V2879" s="53"/>
      <c r="W2879" s="53"/>
      <c r="X2879" s="53"/>
      <c r="Y2879" s="53"/>
      <c r="Z2879" s="53"/>
      <c r="AA2879" s="53"/>
      <c r="AB2879" s="53"/>
      <c r="AC2879" s="53"/>
      <c r="AD2879" s="53"/>
      <c r="AE2879" s="53"/>
    </row>
    <row r="2880" ht="14.25" customHeight="1">
      <c r="A2880" s="157"/>
      <c r="B2880" s="160"/>
      <c r="C2880" s="160"/>
      <c r="D2880" s="162"/>
      <c r="E2880" s="32"/>
      <c r="F2880" s="32"/>
      <c r="G2880" s="32"/>
      <c r="H2880" s="32"/>
      <c r="I2880" s="32"/>
      <c r="J2880" s="32"/>
      <c r="K2880" s="37"/>
      <c r="L2880" s="32"/>
      <c r="M2880" s="32"/>
      <c r="N2880" s="37"/>
      <c r="O2880" s="32"/>
      <c r="P2880" s="32"/>
      <c r="Q2880" s="32"/>
      <c r="R2880" s="32"/>
      <c r="S2880" s="32"/>
      <c r="T2880" s="32"/>
      <c r="U2880" s="53"/>
      <c r="V2880" s="53"/>
      <c r="W2880" s="53"/>
      <c r="X2880" s="53"/>
      <c r="Y2880" s="53"/>
      <c r="Z2880" s="53"/>
      <c r="AA2880" s="53"/>
      <c r="AB2880" s="53"/>
      <c r="AC2880" s="53"/>
      <c r="AD2880" s="53"/>
      <c r="AE2880" s="53"/>
    </row>
    <row r="2881" ht="14.25" customHeight="1">
      <c r="A2881" s="157"/>
      <c r="B2881" s="160"/>
      <c r="C2881" s="160"/>
      <c r="D2881" s="162"/>
      <c r="E2881" s="32"/>
      <c r="F2881" s="32"/>
      <c r="G2881" s="32"/>
      <c r="H2881" s="32"/>
      <c r="I2881" s="32"/>
      <c r="J2881" s="32"/>
      <c r="K2881" s="37"/>
      <c r="L2881" s="32"/>
      <c r="M2881" s="32"/>
      <c r="N2881" s="37"/>
      <c r="O2881" s="32"/>
      <c r="P2881" s="32"/>
      <c r="Q2881" s="32"/>
      <c r="R2881" s="32"/>
      <c r="S2881" s="32"/>
      <c r="T2881" s="32"/>
      <c r="U2881" s="53"/>
      <c r="V2881" s="53"/>
      <c r="W2881" s="53"/>
      <c r="X2881" s="53"/>
      <c r="Y2881" s="53"/>
      <c r="Z2881" s="53"/>
      <c r="AA2881" s="53"/>
      <c r="AB2881" s="53"/>
      <c r="AC2881" s="53"/>
      <c r="AD2881" s="53"/>
      <c r="AE2881" s="53"/>
    </row>
    <row r="2882" ht="14.25" customHeight="1">
      <c r="A2882" s="157"/>
      <c r="B2882" s="160"/>
      <c r="C2882" s="160"/>
      <c r="D2882" s="162"/>
      <c r="E2882" s="32"/>
      <c r="F2882" s="32"/>
      <c r="G2882" s="32"/>
      <c r="H2882" s="32"/>
      <c r="I2882" s="32"/>
      <c r="J2882" s="32"/>
      <c r="K2882" s="37"/>
      <c r="L2882" s="32"/>
      <c r="M2882" s="32"/>
      <c r="N2882" s="37"/>
      <c r="O2882" s="32"/>
      <c r="P2882" s="32"/>
      <c r="Q2882" s="32"/>
      <c r="R2882" s="32"/>
      <c r="S2882" s="32"/>
      <c r="T2882" s="32"/>
      <c r="U2882" s="53"/>
      <c r="V2882" s="53"/>
      <c r="W2882" s="53"/>
      <c r="X2882" s="53"/>
      <c r="Y2882" s="53"/>
      <c r="Z2882" s="53"/>
      <c r="AA2882" s="53"/>
      <c r="AB2882" s="53"/>
      <c r="AC2882" s="53"/>
      <c r="AD2882" s="53"/>
      <c r="AE2882" s="53"/>
    </row>
    <row r="2883" ht="14.25" customHeight="1">
      <c r="A2883" s="157"/>
      <c r="B2883" s="160"/>
      <c r="C2883" s="160"/>
      <c r="D2883" s="162"/>
      <c r="E2883" s="32"/>
      <c r="F2883" s="32"/>
      <c r="G2883" s="32"/>
      <c r="H2883" s="32"/>
      <c r="I2883" s="32"/>
      <c r="J2883" s="32"/>
      <c r="K2883" s="37"/>
      <c r="L2883" s="32"/>
      <c r="M2883" s="32"/>
      <c r="N2883" s="37"/>
      <c r="O2883" s="32"/>
      <c r="P2883" s="32"/>
      <c r="Q2883" s="32"/>
      <c r="R2883" s="32"/>
      <c r="S2883" s="32"/>
      <c r="T2883" s="32"/>
      <c r="U2883" s="53"/>
      <c r="V2883" s="53"/>
      <c r="W2883" s="53"/>
      <c r="X2883" s="53"/>
      <c r="Y2883" s="53"/>
      <c r="Z2883" s="53"/>
      <c r="AA2883" s="53"/>
      <c r="AB2883" s="53"/>
      <c r="AC2883" s="53"/>
      <c r="AD2883" s="53"/>
      <c r="AE2883" s="53"/>
    </row>
    <row r="2884" ht="14.25" customHeight="1">
      <c r="A2884" s="157"/>
      <c r="B2884" s="160"/>
      <c r="C2884" s="160"/>
      <c r="D2884" s="162"/>
      <c r="E2884" s="32"/>
      <c r="F2884" s="32"/>
      <c r="G2884" s="32"/>
      <c r="H2884" s="32"/>
      <c r="I2884" s="32"/>
      <c r="J2884" s="32"/>
      <c r="K2884" s="37"/>
      <c r="L2884" s="32"/>
      <c r="M2884" s="32"/>
      <c r="N2884" s="37"/>
      <c r="O2884" s="32"/>
      <c r="P2884" s="32"/>
      <c r="Q2884" s="32"/>
      <c r="R2884" s="32"/>
      <c r="S2884" s="32"/>
      <c r="T2884" s="32"/>
      <c r="U2884" s="53"/>
      <c r="V2884" s="53"/>
      <c r="W2884" s="53"/>
      <c r="X2884" s="53"/>
      <c r="Y2884" s="53"/>
      <c r="Z2884" s="53"/>
      <c r="AA2884" s="53"/>
      <c r="AB2884" s="53"/>
      <c r="AC2884" s="53"/>
      <c r="AD2884" s="53"/>
      <c r="AE2884" s="53"/>
    </row>
    <row r="2885" ht="14.25" customHeight="1">
      <c r="A2885" s="157"/>
      <c r="B2885" s="160"/>
      <c r="C2885" s="160"/>
      <c r="D2885" s="162"/>
      <c r="E2885" s="32"/>
      <c r="F2885" s="32"/>
      <c r="G2885" s="32"/>
      <c r="H2885" s="32"/>
      <c r="I2885" s="32"/>
      <c r="J2885" s="32"/>
      <c r="K2885" s="37"/>
      <c r="L2885" s="32"/>
      <c r="M2885" s="32"/>
      <c r="N2885" s="37"/>
      <c r="O2885" s="32"/>
      <c r="P2885" s="32"/>
      <c r="Q2885" s="32"/>
      <c r="R2885" s="32"/>
      <c r="S2885" s="32"/>
      <c r="T2885" s="32"/>
      <c r="U2885" s="53"/>
      <c r="V2885" s="53"/>
      <c r="W2885" s="53"/>
      <c r="X2885" s="53"/>
      <c r="Y2885" s="53"/>
      <c r="Z2885" s="53"/>
      <c r="AA2885" s="53"/>
      <c r="AB2885" s="53"/>
      <c r="AC2885" s="53"/>
      <c r="AD2885" s="53"/>
      <c r="AE2885" s="53"/>
    </row>
    <row r="2886" ht="14.25" customHeight="1">
      <c r="A2886" s="157"/>
      <c r="B2886" s="160"/>
      <c r="C2886" s="160"/>
      <c r="D2886" s="162"/>
      <c r="E2886" s="32"/>
      <c r="F2886" s="32"/>
      <c r="G2886" s="32"/>
      <c r="H2886" s="32"/>
      <c r="I2886" s="32"/>
      <c r="J2886" s="32"/>
      <c r="K2886" s="37"/>
      <c r="L2886" s="32"/>
      <c r="M2886" s="32"/>
      <c r="N2886" s="37"/>
      <c r="O2886" s="32"/>
      <c r="P2886" s="32"/>
      <c r="Q2886" s="32"/>
      <c r="R2886" s="32"/>
      <c r="S2886" s="32"/>
      <c r="T2886" s="32"/>
      <c r="U2886" s="53"/>
      <c r="V2886" s="53"/>
      <c r="W2886" s="53"/>
      <c r="X2886" s="53"/>
      <c r="Y2886" s="53"/>
      <c r="Z2886" s="53"/>
      <c r="AA2886" s="53"/>
      <c r="AB2886" s="53"/>
      <c r="AC2886" s="53"/>
      <c r="AD2886" s="53"/>
      <c r="AE2886" s="53"/>
    </row>
    <row r="2887" ht="14.25" customHeight="1">
      <c r="A2887" s="157"/>
      <c r="B2887" s="160"/>
      <c r="C2887" s="160"/>
      <c r="D2887" s="162"/>
      <c r="E2887" s="32"/>
      <c r="F2887" s="32"/>
      <c r="G2887" s="32"/>
      <c r="H2887" s="32"/>
      <c r="I2887" s="32"/>
      <c r="J2887" s="32"/>
      <c r="K2887" s="37"/>
      <c r="L2887" s="32"/>
      <c r="M2887" s="32"/>
      <c r="N2887" s="37"/>
      <c r="O2887" s="32"/>
      <c r="P2887" s="32"/>
      <c r="Q2887" s="32"/>
      <c r="R2887" s="32"/>
      <c r="S2887" s="32"/>
      <c r="T2887" s="32"/>
      <c r="U2887" s="53"/>
      <c r="V2887" s="53"/>
      <c r="W2887" s="53"/>
      <c r="X2887" s="53"/>
      <c r="Y2887" s="53"/>
      <c r="Z2887" s="53"/>
      <c r="AA2887" s="53"/>
      <c r="AB2887" s="53"/>
      <c r="AC2887" s="53"/>
      <c r="AD2887" s="53"/>
      <c r="AE2887" s="53"/>
    </row>
    <row r="2888" ht="14.25" customHeight="1">
      <c r="A2888" s="157"/>
      <c r="B2888" s="160"/>
      <c r="C2888" s="160"/>
      <c r="D2888" s="162"/>
      <c r="E2888" s="32"/>
      <c r="F2888" s="32"/>
      <c r="G2888" s="32"/>
      <c r="H2888" s="32"/>
      <c r="I2888" s="32"/>
      <c r="J2888" s="32"/>
      <c r="K2888" s="37"/>
      <c r="L2888" s="32"/>
      <c r="M2888" s="32"/>
      <c r="N2888" s="37"/>
      <c r="O2888" s="32"/>
      <c r="P2888" s="32"/>
      <c r="Q2888" s="32"/>
      <c r="R2888" s="32"/>
      <c r="S2888" s="32"/>
      <c r="T2888" s="32"/>
      <c r="U2888" s="53"/>
      <c r="V2888" s="53"/>
      <c r="W2888" s="53"/>
      <c r="X2888" s="53"/>
      <c r="Y2888" s="53"/>
      <c r="Z2888" s="53"/>
      <c r="AA2888" s="53"/>
      <c r="AB2888" s="53"/>
      <c r="AC2888" s="53"/>
      <c r="AD2888" s="53"/>
      <c r="AE2888" s="53"/>
    </row>
    <row r="2889" ht="14.25" customHeight="1">
      <c r="A2889" s="157"/>
      <c r="B2889" s="160"/>
      <c r="C2889" s="160"/>
      <c r="D2889" s="162"/>
      <c r="E2889" s="32"/>
      <c r="F2889" s="32"/>
      <c r="G2889" s="32"/>
      <c r="H2889" s="32"/>
      <c r="I2889" s="32"/>
      <c r="J2889" s="32"/>
      <c r="K2889" s="37"/>
      <c r="L2889" s="32"/>
      <c r="M2889" s="32"/>
      <c r="N2889" s="37"/>
      <c r="O2889" s="32"/>
      <c r="P2889" s="32"/>
      <c r="Q2889" s="32"/>
      <c r="R2889" s="32"/>
      <c r="S2889" s="32"/>
      <c r="T2889" s="32"/>
      <c r="U2889" s="53"/>
      <c r="V2889" s="53"/>
      <c r="W2889" s="53"/>
      <c r="X2889" s="53"/>
      <c r="Y2889" s="53"/>
      <c r="Z2889" s="53"/>
      <c r="AA2889" s="53"/>
      <c r="AB2889" s="53"/>
      <c r="AC2889" s="53"/>
      <c r="AD2889" s="53"/>
      <c r="AE2889" s="53"/>
    </row>
    <row r="2890" ht="14.25" customHeight="1">
      <c r="A2890" s="157"/>
      <c r="B2890" s="160"/>
      <c r="C2890" s="160"/>
      <c r="D2890" s="162"/>
      <c r="E2890" s="32"/>
      <c r="F2890" s="32"/>
      <c r="G2890" s="32"/>
      <c r="H2890" s="32"/>
      <c r="I2890" s="32"/>
      <c r="J2890" s="32"/>
      <c r="K2890" s="37"/>
      <c r="L2890" s="32"/>
      <c r="M2890" s="32"/>
      <c r="N2890" s="37"/>
      <c r="O2890" s="32"/>
      <c r="P2890" s="32"/>
      <c r="Q2890" s="32"/>
      <c r="R2890" s="32"/>
      <c r="S2890" s="32"/>
      <c r="T2890" s="32"/>
      <c r="U2890" s="53"/>
      <c r="V2890" s="53"/>
      <c r="W2890" s="53"/>
      <c r="X2890" s="53"/>
      <c r="Y2890" s="53"/>
      <c r="Z2890" s="53"/>
      <c r="AA2890" s="53"/>
      <c r="AB2890" s="53"/>
      <c r="AC2890" s="53"/>
      <c r="AD2890" s="53"/>
      <c r="AE2890" s="53"/>
    </row>
    <row r="2891" ht="14.25" customHeight="1">
      <c r="A2891" s="157"/>
      <c r="B2891" s="160"/>
      <c r="C2891" s="160"/>
      <c r="D2891" s="162"/>
      <c r="E2891" s="32"/>
      <c r="F2891" s="32"/>
      <c r="G2891" s="32"/>
      <c r="H2891" s="32"/>
      <c r="I2891" s="32"/>
      <c r="J2891" s="32"/>
      <c r="K2891" s="37"/>
      <c r="L2891" s="32"/>
      <c r="M2891" s="32"/>
      <c r="N2891" s="37"/>
      <c r="O2891" s="32"/>
      <c r="P2891" s="32"/>
      <c r="Q2891" s="32"/>
      <c r="R2891" s="32"/>
      <c r="S2891" s="32"/>
      <c r="T2891" s="32"/>
      <c r="U2891" s="53"/>
      <c r="V2891" s="53"/>
      <c r="W2891" s="53"/>
      <c r="X2891" s="53"/>
      <c r="Y2891" s="53"/>
      <c r="Z2891" s="53"/>
      <c r="AA2891" s="53"/>
      <c r="AB2891" s="53"/>
      <c r="AC2891" s="53"/>
      <c r="AD2891" s="53"/>
      <c r="AE2891" s="53"/>
    </row>
    <row r="2892" ht="14.25" customHeight="1">
      <c r="A2892" s="157"/>
      <c r="B2892" s="160"/>
      <c r="C2892" s="160"/>
      <c r="D2892" s="162"/>
      <c r="E2892" s="32"/>
      <c r="F2892" s="32"/>
      <c r="G2892" s="32"/>
      <c r="H2892" s="32"/>
      <c r="I2892" s="32"/>
      <c r="J2892" s="32"/>
      <c r="K2892" s="37"/>
      <c r="L2892" s="32"/>
      <c r="M2892" s="32"/>
      <c r="N2892" s="37"/>
      <c r="O2892" s="32"/>
      <c r="P2892" s="32"/>
      <c r="Q2892" s="32"/>
      <c r="R2892" s="32"/>
      <c r="S2892" s="32"/>
      <c r="T2892" s="32"/>
      <c r="U2892" s="53"/>
      <c r="V2892" s="53"/>
      <c r="W2892" s="53"/>
      <c r="X2892" s="53"/>
      <c r="Y2892" s="53"/>
      <c r="Z2892" s="53"/>
      <c r="AA2892" s="53"/>
      <c r="AB2892" s="53"/>
      <c r="AC2892" s="53"/>
      <c r="AD2892" s="53"/>
      <c r="AE2892" s="53"/>
    </row>
    <row r="2893" ht="14.25" customHeight="1">
      <c r="A2893" s="157"/>
      <c r="B2893" s="160"/>
      <c r="C2893" s="160"/>
      <c r="D2893" s="162"/>
      <c r="E2893" s="32"/>
      <c r="F2893" s="32"/>
      <c r="G2893" s="32"/>
      <c r="H2893" s="32"/>
      <c r="I2893" s="32"/>
      <c r="J2893" s="32"/>
      <c r="K2893" s="37"/>
      <c r="L2893" s="32"/>
      <c r="M2893" s="32"/>
      <c r="N2893" s="37"/>
      <c r="O2893" s="32"/>
      <c r="P2893" s="32"/>
      <c r="Q2893" s="32"/>
      <c r="R2893" s="32"/>
      <c r="S2893" s="32"/>
      <c r="T2893" s="32"/>
      <c r="U2893" s="53"/>
      <c r="V2893" s="53"/>
      <c r="W2893" s="53"/>
      <c r="X2893" s="53"/>
      <c r="Y2893" s="53"/>
      <c r="Z2893" s="53"/>
      <c r="AA2893" s="53"/>
      <c r="AB2893" s="53"/>
      <c r="AC2893" s="53"/>
      <c r="AD2893" s="53"/>
      <c r="AE2893" s="53"/>
    </row>
    <row r="2894" ht="14.25" customHeight="1">
      <c r="A2894" s="157"/>
      <c r="B2894" s="160"/>
      <c r="C2894" s="160"/>
      <c r="D2894" s="162"/>
      <c r="E2894" s="32"/>
      <c r="F2894" s="32"/>
      <c r="G2894" s="32"/>
      <c r="H2894" s="32"/>
      <c r="I2894" s="32"/>
      <c r="J2894" s="32"/>
      <c r="K2894" s="37"/>
      <c r="L2894" s="32"/>
      <c r="M2894" s="32"/>
      <c r="N2894" s="37"/>
      <c r="O2894" s="32"/>
      <c r="P2894" s="32"/>
      <c r="Q2894" s="32"/>
      <c r="R2894" s="32"/>
      <c r="S2894" s="32"/>
      <c r="T2894" s="32"/>
      <c r="U2894" s="53"/>
      <c r="V2894" s="53"/>
      <c r="W2894" s="53"/>
      <c r="X2894" s="53"/>
      <c r="Y2894" s="53"/>
      <c r="Z2894" s="53"/>
      <c r="AA2894" s="53"/>
      <c r="AB2894" s="53"/>
      <c r="AC2894" s="53"/>
      <c r="AD2894" s="53"/>
      <c r="AE2894" s="53"/>
    </row>
    <row r="2895" ht="14.25" customHeight="1">
      <c r="A2895" s="157"/>
      <c r="B2895" s="160"/>
      <c r="C2895" s="160"/>
      <c r="D2895" s="162"/>
      <c r="E2895" s="32"/>
      <c r="F2895" s="32"/>
      <c r="G2895" s="32"/>
      <c r="H2895" s="32"/>
      <c r="I2895" s="32"/>
      <c r="J2895" s="32"/>
      <c r="K2895" s="37"/>
      <c r="L2895" s="32"/>
      <c r="M2895" s="32"/>
      <c r="N2895" s="37"/>
      <c r="O2895" s="32"/>
      <c r="P2895" s="32"/>
      <c r="Q2895" s="32"/>
      <c r="R2895" s="32"/>
      <c r="S2895" s="32"/>
      <c r="T2895" s="32"/>
      <c r="U2895" s="53"/>
      <c r="V2895" s="53"/>
      <c r="W2895" s="53"/>
      <c r="X2895" s="53"/>
      <c r="Y2895" s="53"/>
      <c r="Z2895" s="53"/>
      <c r="AA2895" s="53"/>
      <c r="AB2895" s="53"/>
      <c r="AC2895" s="53"/>
      <c r="AD2895" s="53"/>
      <c r="AE2895" s="53"/>
    </row>
    <row r="2896" ht="14.25" customHeight="1">
      <c r="A2896" s="157"/>
      <c r="B2896" s="160"/>
      <c r="C2896" s="160"/>
      <c r="D2896" s="162"/>
      <c r="E2896" s="32"/>
      <c r="F2896" s="32"/>
      <c r="G2896" s="32"/>
      <c r="H2896" s="32"/>
      <c r="I2896" s="32"/>
      <c r="J2896" s="32"/>
      <c r="K2896" s="37"/>
      <c r="L2896" s="32"/>
      <c r="M2896" s="32"/>
      <c r="N2896" s="37"/>
      <c r="O2896" s="32"/>
      <c r="P2896" s="32"/>
      <c r="Q2896" s="32"/>
      <c r="R2896" s="32"/>
      <c r="S2896" s="32"/>
      <c r="T2896" s="32"/>
      <c r="U2896" s="53"/>
      <c r="V2896" s="53"/>
      <c r="W2896" s="53"/>
      <c r="X2896" s="53"/>
      <c r="Y2896" s="53"/>
      <c r="Z2896" s="53"/>
      <c r="AA2896" s="53"/>
      <c r="AB2896" s="53"/>
      <c r="AC2896" s="53"/>
      <c r="AD2896" s="53"/>
      <c r="AE2896" s="53"/>
    </row>
    <row r="2897" ht="14.25" customHeight="1">
      <c r="A2897" s="157"/>
      <c r="B2897" s="160"/>
      <c r="C2897" s="160"/>
      <c r="D2897" s="162"/>
      <c r="E2897" s="32"/>
      <c r="F2897" s="32"/>
      <c r="G2897" s="32"/>
      <c r="H2897" s="32"/>
      <c r="I2897" s="32"/>
      <c r="J2897" s="32"/>
      <c r="K2897" s="37"/>
      <c r="L2897" s="32"/>
      <c r="M2897" s="32"/>
      <c r="N2897" s="37"/>
      <c r="O2897" s="32"/>
      <c r="P2897" s="32"/>
      <c r="Q2897" s="32"/>
      <c r="R2897" s="32"/>
      <c r="S2897" s="32"/>
      <c r="T2897" s="32"/>
      <c r="U2897" s="53"/>
      <c r="V2897" s="53"/>
      <c r="W2897" s="53"/>
      <c r="X2897" s="53"/>
      <c r="Y2897" s="53"/>
      <c r="Z2897" s="53"/>
      <c r="AA2897" s="53"/>
      <c r="AB2897" s="53"/>
      <c r="AC2897" s="53"/>
      <c r="AD2897" s="53"/>
      <c r="AE2897" s="53"/>
    </row>
    <row r="2898" ht="14.25" customHeight="1">
      <c r="A2898" s="157"/>
      <c r="B2898" s="160"/>
      <c r="C2898" s="160"/>
      <c r="D2898" s="162"/>
      <c r="E2898" s="32"/>
      <c r="F2898" s="32"/>
      <c r="G2898" s="32"/>
      <c r="H2898" s="32"/>
      <c r="I2898" s="32"/>
      <c r="J2898" s="32"/>
      <c r="K2898" s="37"/>
      <c r="L2898" s="32"/>
      <c r="M2898" s="32"/>
      <c r="N2898" s="37"/>
      <c r="O2898" s="32"/>
      <c r="P2898" s="32"/>
      <c r="Q2898" s="32"/>
      <c r="R2898" s="32"/>
      <c r="S2898" s="32"/>
      <c r="T2898" s="32"/>
      <c r="U2898" s="53"/>
      <c r="V2898" s="53"/>
      <c r="W2898" s="53"/>
      <c r="X2898" s="53"/>
      <c r="Y2898" s="53"/>
      <c r="Z2898" s="53"/>
      <c r="AA2898" s="53"/>
      <c r="AB2898" s="53"/>
      <c r="AC2898" s="53"/>
      <c r="AD2898" s="53"/>
      <c r="AE2898" s="53"/>
    </row>
    <row r="2899" ht="14.25" customHeight="1">
      <c r="A2899" s="157"/>
      <c r="B2899" s="160"/>
      <c r="C2899" s="160"/>
      <c r="D2899" s="162"/>
      <c r="E2899" s="32"/>
      <c r="F2899" s="32"/>
      <c r="G2899" s="32"/>
      <c r="H2899" s="32"/>
      <c r="I2899" s="32"/>
      <c r="J2899" s="32"/>
      <c r="K2899" s="37"/>
      <c r="L2899" s="32"/>
      <c r="M2899" s="32"/>
      <c r="N2899" s="37"/>
      <c r="O2899" s="32"/>
      <c r="P2899" s="32"/>
      <c r="Q2899" s="32"/>
      <c r="R2899" s="32"/>
      <c r="S2899" s="32"/>
      <c r="T2899" s="32"/>
      <c r="U2899" s="53"/>
      <c r="V2899" s="53"/>
      <c r="W2899" s="53"/>
      <c r="X2899" s="53"/>
      <c r="Y2899" s="53"/>
      <c r="Z2899" s="53"/>
      <c r="AA2899" s="53"/>
      <c r="AB2899" s="53"/>
      <c r="AC2899" s="53"/>
      <c r="AD2899" s="53"/>
      <c r="AE2899" s="53"/>
    </row>
    <row r="2900" ht="14.25" customHeight="1">
      <c r="A2900" s="157"/>
      <c r="B2900" s="160"/>
      <c r="C2900" s="160"/>
      <c r="D2900" s="162"/>
      <c r="E2900" s="32"/>
      <c r="F2900" s="32"/>
      <c r="G2900" s="32"/>
      <c r="H2900" s="32"/>
      <c r="I2900" s="32"/>
      <c r="J2900" s="32"/>
      <c r="K2900" s="37"/>
      <c r="L2900" s="32"/>
      <c r="M2900" s="32"/>
      <c r="N2900" s="37"/>
      <c r="O2900" s="32"/>
      <c r="P2900" s="32"/>
      <c r="Q2900" s="32"/>
      <c r="R2900" s="32"/>
      <c r="S2900" s="32"/>
      <c r="T2900" s="32"/>
      <c r="U2900" s="53"/>
      <c r="V2900" s="53"/>
      <c r="W2900" s="53"/>
      <c r="X2900" s="53"/>
      <c r="Y2900" s="53"/>
      <c r="Z2900" s="53"/>
      <c r="AA2900" s="53"/>
      <c r="AB2900" s="53"/>
      <c r="AC2900" s="53"/>
      <c r="AD2900" s="53"/>
      <c r="AE2900" s="53"/>
    </row>
    <row r="2901" ht="14.25" customHeight="1">
      <c r="A2901" s="157"/>
      <c r="B2901" s="160"/>
      <c r="C2901" s="160"/>
      <c r="D2901" s="162"/>
      <c r="E2901" s="32"/>
      <c r="F2901" s="32"/>
      <c r="G2901" s="32"/>
      <c r="H2901" s="32"/>
      <c r="I2901" s="32"/>
      <c r="J2901" s="32"/>
      <c r="K2901" s="37"/>
      <c r="L2901" s="32"/>
      <c r="M2901" s="32"/>
      <c r="N2901" s="37"/>
      <c r="O2901" s="32"/>
      <c r="P2901" s="32"/>
      <c r="Q2901" s="32"/>
      <c r="R2901" s="32"/>
      <c r="S2901" s="32"/>
      <c r="T2901" s="32"/>
      <c r="U2901" s="53"/>
      <c r="V2901" s="53"/>
      <c r="W2901" s="53"/>
      <c r="X2901" s="53"/>
      <c r="Y2901" s="53"/>
      <c r="Z2901" s="53"/>
      <c r="AA2901" s="53"/>
      <c r="AB2901" s="53"/>
      <c r="AC2901" s="53"/>
      <c r="AD2901" s="53"/>
      <c r="AE2901" s="53"/>
    </row>
    <row r="2902" ht="14.25" customHeight="1">
      <c r="A2902" s="157"/>
      <c r="B2902" s="160"/>
      <c r="C2902" s="160"/>
      <c r="D2902" s="162"/>
      <c r="E2902" s="32"/>
      <c r="F2902" s="32"/>
      <c r="G2902" s="32"/>
      <c r="H2902" s="32"/>
      <c r="I2902" s="32"/>
      <c r="J2902" s="32"/>
      <c r="K2902" s="37"/>
      <c r="L2902" s="32"/>
      <c r="M2902" s="32"/>
      <c r="N2902" s="37"/>
      <c r="O2902" s="32"/>
      <c r="P2902" s="32"/>
      <c r="Q2902" s="32"/>
      <c r="R2902" s="32"/>
      <c r="S2902" s="32"/>
      <c r="T2902" s="32"/>
      <c r="U2902" s="53"/>
      <c r="V2902" s="53"/>
      <c r="W2902" s="53"/>
      <c r="X2902" s="53"/>
      <c r="Y2902" s="53"/>
      <c r="Z2902" s="53"/>
      <c r="AA2902" s="53"/>
      <c r="AB2902" s="53"/>
      <c r="AC2902" s="53"/>
      <c r="AD2902" s="53"/>
      <c r="AE2902" s="53"/>
    </row>
    <row r="2903" ht="14.25" customHeight="1">
      <c r="A2903" s="157"/>
      <c r="B2903" s="160"/>
      <c r="C2903" s="160"/>
      <c r="D2903" s="162"/>
      <c r="E2903" s="32"/>
      <c r="F2903" s="32"/>
      <c r="G2903" s="32"/>
      <c r="H2903" s="32"/>
      <c r="I2903" s="32"/>
      <c r="J2903" s="32"/>
      <c r="K2903" s="37"/>
      <c r="L2903" s="32"/>
      <c r="M2903" s="32"/>
      <c r="N2903" s="37"/>
      <c r="O2903" s="32"/>
      <c r="P2903" s="32"/>
      <c r="Q2903" s="32"/>
      <c r="R2903" s="32"/>
      <c r="S2903" s="32"/>
      <c r="T2903" s="32"/>
      <c r="U2903" s="53"/>
      <c r="V2903" s="53"/>
      <c r="W2903" s="53"/>
      <c r="X2903" s="53"/>
      <c r="Y2903" s="53"/>
      <c r="Z2903" s="53"/>
      <c r="AA2903" s="53"/>
      <c r="AB2903" s="53"/>
      <c r="AC2903" s="53"/>
      <c r="AD2903" s="53"/>
      <c r="AE2903" s="53"/>
    </row>
    <row r="2904" ht="14.25" customHeight="1">
      <c r="A2904" s="157"/>
      <c r="B2904" s="160"/>
      <c r="C2904" s="160"/>
      <c r="D2904" s="162"/>
      <c r="E2904" s="32"/>
      <c r="F2904" s="32"/>
      <c r="G2904" s="32"/>
      <c r="H2904" s="32"/>
      <c r="I2904" s="32"/>
      <c r="J2904" s="32"/>
      <c r="K2904" s="37"/>
      <c r="L2904" s="32"/>
      <c r="M2904" s="32"/>
      <c r="N2904" s="37"/>
      <c r="O2904" s="32"/>
      <c r="P2904" s="32"/>
      <c r="Q2904" s="32"/>
      <c r="R2904" s="32"/>
      <c r="S2904" s="32"/>
      <c r="T2904" s="32"/>
      <c r="U2904" s="53"/>
      <c r="V2904" s="53"/>
      <c r="W2904" s="53"/>
      <c r="X2904" s="53"/>
      <c r="Y2904" s="53"/>
      <c r="Z2904" s="53"/>
      <c r="AA2904" s="53"/>
      <c r="AB2904" s="53"/>
      <c r="AC2904" s="53"/>
      <c r="AD2904" s="53"/>
      <c r="AE2904" s="53"/>
    </row>
    <row r="2905" ht="14.25" customHeight="1">
      <c r="A2905" s="157"/>
      <c r="B2905" s="160"/>
      <c r="C2905" s="160"/>
      <c r="D2905" s="162"/>
      <c r="E2905" s="32"/>
      <c r="F2905" s="32"/>
      <c r="G2905" s="32"/>
      <c r="H2905" s="32"/>
      <c r="I2905" s="32"/>
      <c r="J2905" s="32"/>
      <c r="K2905" s="37"/>
      <c r="L2905" s="32"/>
      <c r="M2905" s="32"/>
      <c r="N2905" s="37"/>
      <c r="O2905" s="32"/>
      <c r="P2905" s="32"/>
      <c r="Q2905" s="32"/>
      <c r="R2905" s="32"/>
      <c r="S2905" s="32"/>
      <c r="T2905" s="32"/>
      <c r="U2905" s="53"/>
      <c r="V2905" s="53"/>
      <c r="W2905" s="53"/>
      <c r="X2905" s="53"/>
      <c r="Y2905" s="53"/>
      <c r="Z2905" s="53"/>
      <c r="AA2905" s="53"/>
      <c r="AB2905" s="53"/>
      <c r="AC2905" s="53"/>
      <c r="AD2905" s="53"/>
      <c r="AE2905" s="53"/>
    </row>
    <row r="2906" ht="14.25" customHeight="1">
      <c r="A2906" s="157"/>
      <c r="B2906" s="160"/>
      <c r="C2906" s="160"/>
      <c r="D2906" s="162"/>
      <c r="E2906" s="32"/>
      <c r="F2906" s="32"/>
      <c r="G2906" s="32"/>
      <c r="H2906" s="32"/>
      <c r="I2906" s="32"/>
      <c r="J2906" s="32"/>
      <c r="K2906" s="37"/>
      <c r="L2906" s="32"/>
      <c r="M2906" s="32"/>
      <c r="N2906" s="37"/>
      <c r="O2906" s="32"/>
      <c r="P2906" s="32"/>
      <c r="Q2906" s="32"/>
      <c r="R2906" s="32"/>
      <c r="S2906" s="32"/>
      <c r="T2906" s="32"/>
      <c r="U2906" s="53"/>
      <c r="V2906" s="53"/>
      <c r="W2906" s="53"/>
      <c r="X2906" s="53"/>
      <c r="Y2906" s="53"/>
      <c r="Z2906" s="53"/>
      <c r="AA2906" s="53"/>
      <c r="AB2906" s="53"/>
      <c r="AC2906" s="53"/>
      <c r="AD2906" s="53"/>
      <c r="AE2906" s="53"/>
    </row>
    <row r="2907" ht="14.25" customHeight="1">
      <c r="A2907" s="157"/>
      <c r="B2907" s="160"/>
      <c r="C2907" s="160"/>
      <c r="D2907" s="162"/>
      <c r="E2907" s="32"/>
      <c r="F2907" s="32"/>
      <c r="G2907" s="32"/>
      <c r="H2907" s="32"/>
      <c r="I2907" s="32"/>
      <c r="J2907" s="32"/>
      <c r="K2907" s="37"/>
      <c r="L2907" s="32"/>
      <c r="M2907" s="32"/>
      <c r="N2907" s="37"/>
      <c r="O2907" s="32"/>
      <c r="P2907" s="32"/>
      <c r="Q2907" s="32"/>
      <c r="R2907" s="32"/>
      <c r="S2907" s="32"/>
      <c r="T2907" s="32"/>
      <c r="U2907" s="53"/>
      <c r="V2907" s="53"/>
      <c r="W2907" s="53"/>
      <c r="X2907" s="53"/>
      <c r="Y2907" s="53"/>
      <c r="Z2907" s="53"/>
      <c r="AA2907" s="53"/>
      <c r="AB2907" s="53"/>
      <c r="AC2907" s="53"/>
      <c r="AD2907" s="53"/>
      <c r="AE2907" s="53"/>
    </row>
    <row r="2908" ht="14.25" customHeight="1">
      <c r="A2908" s="157"/>
      <c r="B2908" s="160"/>
      <c r="C2908" s="160"/>
      <c r="D2908" s="162"/>
      <c r="E2908" s="32"/>
      <c r="F2908" s="32"/>
      <c r="G2908" s="32"/>
      <c r="H2908" s="32"/>
      <c r="I2908" s="32"/>
      <c r="J2908" s="32"/>
      <c r="K2908" s="37"/>
      <c r="L2908" s="32"/>
      <c r="M2908" s="32"/>
      <c r="N2908" s="37"/>
      <c r="O2908" s="32"/>
      <c r="P2908" s="32"/>
      <c r="Q2908" s="32"/>
      <c r="R2908" s="32"/>
      <c r="S2908" s="32"/>
      <c r="T2908" s="32"/>
      <c r="U2908" s="53"/>
      <c r="V2908" s="53"/>
      <c r="W2908" s="53"/>
      <c r="X2908" s="53"/>
      <c r="Y2908" s="53"/>
      <c r="Z2908" s="53"/>
      <c r="AA2908" s="53"/>
      <c r="AB2908" s="53"/>
      <c r="AC2908" s="53"/>
      <c r="AD2908" s="53"/>
      <c r="AE2908" s="53"/>
    </row>
    <row r="2909" ht="14.25" customHeight="1">
      <c r="A2909" s="157"/>
      <c r="B2909" s="160"/>
      <c r="C2909" s="160"/>
      <c r="D2909" s="162"/>
      <c r="E2909" s="32"/>
      <c r="F2909" s="32"/>
      <c r="G2909" s="32"/>
      <c r="H2909" s="32"/>
      <c r="I2909" s="32"/>
      <c r="J2909" s="32"/>
      <c r="K2909" s="37"/>
      <c r="L2909" s="32"/>
      <c r="M2909" s="32"/>
      <c r="N2909" s="37"/>
      <c r="O2909" s="32"/>
      <c r="P2909" s="32"/>
      <c r="Q2909" s="32"/>
      <c r="R2909" s="32"/>
      <c r="S2909" s="32"/>
      <c r="T2909" s="32"/>
      <c r="U2909" s="53"/>
      <c r="V2909" s="53"/>
      <c r="W2909" s="53"/>
      <c r="X2909" s="53"/>
      <c r="Y2909" s="53"/>
      <c r="Z2909" s="53"/>
      <c r="AA2909" s="53"/>
      <c r="AB2909" s="53"/>
      <c r="AC2909" s="53"/>
      <c r="AD2909" s="53"/>
      <c r="AE2909" s="53"/>
    </row>
    <row r="2910" ht="14.25" customHeight="1">
      <c r="A2910" s="157"/>
      <c r="B2910" s="160"/>
      <c r="C2910" s="160"/>
      <c r="D2910" s="162"/>
      <c r="E2910" s="32"/>
      <c r="F2910" s="32"/>
      <c r="G2910" s="32"/>
      <c r="H2910" s="32"/>
      <c r="I2910" s="32"/>
      <c r="J2910" s="32"/>
      <c r="K2910" s="37"/>
      <c r="L2910" s="32"/>
      <c r="M2910" s="32"/>
      <c r="N2910" s="37"/>
      <c r="O2910" s="32"/>
      <c r="P2910" s="32"/>
      <c r="Q2910" s="32"/>
      <c r="R2910" s="32"/>
      <c r="S2910" s="32"/>
      <c r="T2910" s="32"/>
      <c r="U2910" s="53"/>
      <c r="V2910" s="53"/>
      <c r="W2910" s="53"/>
      <c r="X2910" s="53"/>
      <c r="Y2910" s="53"/>
      <c r="Z2910" s="53"/>
      <c r="AA2910" s="53"/>
      <c r="AB2910" s="53"/>
      <c r="AC2910" s="53"/>
      <c r="AD2910" s="53"/>
      <c r="AE2910" s="53"/>
    </row>
    <row r="2911" ht="14.25" customHeight="1">
      <c r="A2911" s="157"/>
      <c r="B2911" s="160"/>
      <c r="C2911" s="160"/>
      <c r="D2911" s="162"/>
      <c r="E2911" s="32"/>
      <c r="F2911" s="32"/>
      <c r="G2911" s="32"/>
      <c r="H2911" s="32"/>
      <c r="I2911" s="32"/>
      <c r="J2911" s="32"/>
      <c r="K2911" s="37"/>
      <c r="L2911" s="32"/>
      <c r="M2911" s="32"/>
      <c r="N2911" s="37"/>
      <c r="O2911" s="32"/>
      <c r="P2911" s="32"/>
      <c r="Q2911" s="32"/>
      <c r="R2911" s="32"/>
      <c r="S2911" s="32"/>
      <c r="T2911" s="32"/>
      <c r="U2911" s="53"/>
      <c r="V2911" s="53"/>
      <c r="W2911" s="53"/>
      <c r="X2911" s="53"/>
      <c r="Y2911" s="53"/>
      <c r="Z2911" s="53"/>
      <c r="AA2911" s="53"/>
      <c r="AB2911" s="53"/>
      <c r="AC2911" s="53"/>
      <c r="AD2911" s="53"/>
      <c r="AE2911" s="53"/>
    </row>
    <row r="2912" ht="14.25" customHeight="1">
      <c r="A2912" s="157"/>
      <c r="B2912" s="160"/>
      <c r="C2912" s="160"/>
      <c r="D2912" s="162"/>
      <c r="E2912" s="32"/>
      <c r="F2912" s="32"/>
      <c r="G2912" s="32"/>
      <c r="H2912" s="32"/>
      <c r="I2912" s="32"/>
      <c r="J2912" s="32"/>
      <c r="K2912" s="37"/>
      <c r="L2912" s="32"/>
      <c r="M2912" s="32"/>
      <c r="N2912" s="37"/>
      <c r="O2912" s="32"/>
      <c r="P2912" s="32"/>
      <c r="Q2912" s="32"/>
      <c r="R2912" s="32"/>
      <c r="S2912" s="32"/>
      <c r="T2912" s="32"/>
      <c r="U2912" s="53"/>
      <c r="V2912" s="53"/>
      <c r="W2912" s="53"/>
      <c r="X2912" s="53"/>
      <c r="Y2912" s="53"/>
      <c r="Z2912" s="53"/>
      <c r="AA2912" s="53"/>
      <c r="AB2912" s="53"/>
      <c r="AC2912" s="53"/>
      <c r="AD2912" s="53"/>
      <c r="AE2912" s="53"/>
    </row>
    <row r="2913" ht="14.25" customHeight="1">
      <c r="A2913" s="157"/>
      <c r="B2913" s="160"/>
      <c r="C2913" s="160"/>
      <c r="D2913" s="162"/>
      <c r="E2913" s="32"/>
      <c r="F2913" s="32"/>
      <c r="G2913" s="32"/>
      <c r="H2913" s="32"/>
      <c r="I2913" s="32"/>
      <c r="J2913" s="32"/>
      <c r="K2913" s="37"/>
      <c r="L2913" s="32"/>
      <c r="M2913" s="32"/>
      <c r="N2913" s="37"/>
      <c r="O2913" s="32"/>
      <c r="P2913" s="32"/>
      <c r="Q2913" s="32"/>
      <c r="R2913" s="32"/>
      <c r="S2913" s="32"/>
      <c r="T2913" s="32"/>
      <c r="U2913" s="53"/>
      <c r="V2913" s="53"/>
      <c r="W2913" s="53"/>
      <c r="X2913" s="53"/>
      <c r="Y2913" s="53"/>
      <c r="Z2913" s="53"/>
      <c r="AA2913" s="53"/>
      <c r="AB2913" s="53"/>
      <c r="AC2913" s="53"/>
      <c r="AD2913" s="53"/>
      <c r="AE2913" s="53"/>
    </row>
    <row r="2914" ht="14.25" customHeight="1">
      <c r="A2914" s="157"/>
      <c r="B2914" s="160"/>
      <c r="C2914" s="160"/>
      <c r="D2914" s="162"/>
      <c r="E2914" s="32"/>
      <c r="F2914" s="32"/>
      <c r="G2914" s="32"/>
      <c r="H2914" s="32"/>
      <c r="I2914" s="32"/>
      <c r="J2914" s="32"/>
      <c r="K2914" s="37"/>
      <c r="L2914" s="32"/>
      <c r="M2914" s="32"/>
      <c r="N2914" s="37"/>
      <c r="O2914" s="32"/>
      <c r="P2914" s="32"/>
      <c r="Q2914" s="32"/>
      <c r="R2914" s="32"/>
      <c r="S2914" s="32"/>
      <c r="T2914" s="32"/>
      <c r="U2914" s="53"/>
      <c r="V2914" s="53"/>
      <c r="W2914" s="53"/>
      <c r="X2914" s="53"/>
      <c r="Y2914" s="53"/>
      <c r="Z2914" s="53"/>
      <c r="AA2914" s="53"/>
      <c r="AB2914" s="53"/>
      <c r="AC2914" s="53"/>
      <c r="AD2914" s="53"/>
      <c r="AE2914" s="53"/>
    </row>
    <row r="2915" ht="14.25" customHeight="1">
      <c r="A2915" s="157"/>
      <c r="B2915" s="160"/>
      <c r="C2915" s="160"/>
      <c r="D2915" s="162"/>
      <c r="E2915" s="32"/>
      <c r="F2915" s="32"/>
      <c r="G2915" s="32"/>
      <c r="H2915" s="32"/>
      <c r="I2915" s="32"/>
      <c r="J2915" s="32"/>
      <c r="K2915" s="37"/>
      <c r="L2915" s="32"/>
      <c r="M2915" s="32"/>
      <c r="N2915" s="37"/>
      <c r="O2915" s="32"/>
      <c r="P2915" s="32"/>
      <c r="Q2915" s="32"/>
      <c r="R2915" s="32"/>
      <c r="S2915" s="32"/>
      <c r="T2915" s="32"/>
      <c r="U2915" s="53"/>
      <c r="V2915" s="53"/>
      <c r="W2915" s="53"/>
      <c r="X2915" s="53"/>
      <c r="Y2915" s="53"/>
      <c r="Z2915" s="53"/>
      <c r="AA2915" s="53"/>
      <c r="AB2915" s="53"/>
      <c r="AC2915" s="53"/>
      <c r="AD2915" s="53"/>
      <c r="AE2915" s="53"/>
    </row>
    <row r="2916" ht="14.25" customHeight="1">
      <c r="A2916" s="157"/>
      <c r="B2916" s="160"/>
      <c r="C2916" s="160"/>
      <c r="D2916" s="162"/>
      <c r="E2916" s="32"/>
      <c r="F2916" s="32"/>
      <c r="G2916" s="32"/>
      <c r="H2916" s="32"/>
      <c r="I2916" s="32"/>
      <c r="J2916" s="32"/>
      <c r="K2916" s="37"/>
      <c r="L2916" s="32"/>
      <c r="M2916" s="32"/>
      <c r="N2916" s="37"/>
      <c r="O2916" s="32"/>
      <c r="P2916" s="32"/>
      <c r="Q2916" s="32"/>
      <c r="R2916" s="32"/>
      <c r="S2916" s="32"/>
      <c r="T2916" s="32"/>
      <c r="U2916" s="53"/>
      <c r="V2916" s="53"/>
      <c r="W2916" s="53"/>
      <c r="X2916" s="53"/>
      <c r="Y2916" s="53"/>
      <c r="Z2916" s="53"/>
      <c r="AA2916" s="53"/>
      <c r="AB2916" s="53"/>
      <c r="AC2916" s="53"/>
      <c r="AD2916" s="53"/>
      <c r="AE2916" s="53"/>
    </row>
    <row r="2917" ht="14.25" customHeight="1">
      <c r="A2917" s="157"/>
      <c r="B2917" s="160"/>
      <c r="C2917" s="160"/>
      <c r="D2917" s="162"/>
      <c r="E2917" s="32"/>
      <c r="F2917" s="32"/>
      <c r="G2917" s="32"/>
      <c r="H2917" s="32"/>
      <c r="I2917" s="32"/>
      <c r="J2917" s="32"/>
      <c r="K2917" s="37"/>
      <c r="L2917" s="32"/>
      <c r="M2917" s="32"/>
      <c r="N2917" s="37"/>
      <c r="O2917" s="32"/>
      <c r="P2917" s="32"/>
      <c r="Q2917" s="32"/>
      <c r="R2917" s="32"/>
      <c r="S2917" s="32"/>
      <c r="T2917" s="32"/>
      <c r="U2917" s="53"/>
      <c r="V2917" s="53"/>
      <c r="W2917" s="53"/>
      <c r="X2917" s="53"/>
      <c r="Y2917" s="53"/>
      <c r="Z2917" s="53"/>
      <c r="AA2917" s="53"/>
      <c r="AB2917" s="53"/>
      <c r="AC2917" s="53"/>
      <c r="AD2917" s="53"/>
      <c r="AE2917" s="53"/>
    </row>
    <row r="2918" ht="14.25" customHeight="1">
      <c r="A2918" s="157"/>
      <c r="B2918" s="160"/>
      <c r="C2918" s="160"/>
      <c r="D2918" s="162"/>
      <c r="E2918" s="32"/>
      <c r="F2918" s="32"/>
      <c r="G2918" s="32"/>
      <c r="H2918" s="32"/>
      <c r="I2918" s="32"/>
      <c r="J2918" s="32"/>
      <c r="K2918" s="37"/>
      <c r="L2918" s="32"/>
      <c r="M2918" s="32"/>
      <c r="N2918" s="37"/>
      <c r="O2918" s="32"/>
      <c r="P2918" s="32"/>
      <c r="Q2918" s="32"/>
      <c r="R2918" s="32"/>
      <c r="S2918" s="32"/>
      <c r="T2918" s="32"/>
      <c r="U2918" s="53"/>
      <c r="V2918" s="53"/>
      <c r="W2918" s="53"/>
      <c r="X2918" s="53"/>
      <c r="Y2918" s="53"/>
      <c r="Z2918" s="53"/>
      <c r="AA2918" s="53"/>
      <c r="AB2918" s="53"/>
      <c r="AC2918" s="53"/>
      <c r="AD2918" s="53"/>
      <c r="AE2918" s="53"/>
    </row>
    <row r="2919" ht="14.25" customHeight="1">
      <c r="A2919" s="157"/>
      <c r="B2919" s="160"/>
      <c r="C2919" s="160"/>
      <c r="D2919" s="162"/>
      <c r="E2919" s="32"/>
      <c r="F2919" s="32"/>
      <c r="G2919" s="32"/>
      <c r="H2919" s="32"/>
      <c r="I2919" s="32"/>
      <c r="J2919" s="32"/>
      <c r="K2919" s="37"/>
      <c r="L2919" s="32"/>
      <c r="M2919" s="32"/>
      <c r="N2919" s="37"/>
      <c r="O2919" s="32"/>
      <c r="P2919" s="32"/>
      <c r="Q2919" s="32"/>
      <c r="R2919" s="32"/>
      <c r="S2919" s="32"/>
      <c r="T2919" s="32"/>
      <c r="U2919" s="53"/>
      <c r="V2919" s="53"/>
      <c r="W2919" s="53"/>
      <c r="X2919" s="53"/>
      <c r="Y2919" s="53"/>
      <c r="Z2919" s="53"/>
      <c r="AA2919" s="53"/>
      <c r="AB2919" s="53"/>
      <c r="AC2919" s="53"/>
      <c r="AD2919" s="53"/>
      <c r="AE2919" s="53"/>
    </row>
    <row r="2920" ht="14.25" customHeight="1">
      <c r="A2920" s="157"/>
      <c r="B2920" s="160"/>
      <c r="C2920" s="160"/>
      <c r="D2920" s="162"/>
      <c r="E2920" s="32"/>
      <c r="F2920" s="32"/>
      <c r="G2920" s="32"/>
      <c r="H2920" s="32"/>
      <c r="I2920" s="32"/>
      <c r="J2920" s="32"/>
      <c r="K2920" s="37"/>
      <c r="L2920" s="32"/>
      <c r="M2920" s="32"/>
      <c r="N2920" s="37"/>
      <c r="O2920" s="32"/>
      <c r="P2920" s="32"/>
      <c r="Q2920" s="32"/>
      <c r="R2920" s="32"/>
      <c r="S2920" s="32"/>
      <c r="T2920" s="32"/>
      <c r="U2920" s="53"/>
      <c r="V2920" s="53"/>
      <c r="W2920" s="53"/>
      <c r="X2920" s="53"/>
      <c r="Y2920" s="53"/>
      <c r="Z2920" s="53"/>
      <c r="AA2920" s="53"/>
      <c r="AB2920" s="53"/>
      <c r="AC2920" s="53"/>
      <c r="AD2920" s="53"/>
      <c r="AE2920" s="53"/>
    </row>
    <row r="2921" ht="14.25" customHeight="1">
      <c r="A2921" s="157"/>
      <c r="B2921" s="160"/>
      <c r="C2921" s="160"/>
      <c r="D2921" s="162"/>
      <c r="E2921" s="32"/>
      <c r="F2921" s="32"/>
      <c r="G2921" s="32"/>
      <c r="H2921" s="32"/>
      <c r="I2921" s="32"/>
      <c r="J2921" s="32"/>
      <c r="K2921" s="37"/>
      <c r="L2921" s="32"/>
      <c r="M2921" s="32"/>
      <c r="N2921" s="37"/>
      <c r="O2921" s="32"/>
      <c r="P2921" s="32"/>
      <c r="Q2921" s="32"/>
      <c r="R2921" s="32"/>
      <c r="S2921" s="32"/>
      <c r="T2921" s="32"/>
      <c r="U2921" s="53"/>
      <c r="V2921" s="53"/>
      <c r="W2921" s="53"/>
      <c r="X2921" s="53"/>
      <c r="Y2921" s="53"/>
      <c r="Z2921" s="53"/>
      <c r="AA2921" s="53"/>
      <c r="AB2921" s="53"/>
      <c r="AC2921" s="53"/>
      <c r="AD2921" s="53"/>
      <c r="AE2921" s="53"/>
    </row>
    <row r="2922" ht="14.25" customHeight="1">
      <c r="A2922" s="157"/>
      <c r="B2922" s="160"/>
      <c r="C2922" s="160"/>
      <c r="D2922" s="162"/>
      <c r="E2922" s="32"/>
      <c r="F2922" s="32"/>
      <c r="G2922" s="32"/>
      <c r="H2922" s="32"/>
      <c r="I2922" s="32"/>
      <c r="J2922" s="32"/>
      <c r="K2922" s="37"/>
      <c r="L2922" s="32"/>
      <c r="M2922" s="32"/>
      <c r="N2922" s="37"/>
      <c r="O2922" s="32"/>
      <c r="P2922" s="32"/>
      <c r="Q2922" s="32"/>
      <c r="R2922" s="32"/>
      <c r="S2922" s="32"/>
      <c r="T2922" s="32"/>
      <c r="U2922" s="53"/>
      <c r="V2922" s="53"/>
      <c r="W2922" s="53"/>
      <c r="X2922" s="53"/>
      <c r="Y2922" s="53"/>
      <c r="Z2922" s="53"/>
      <c r="AA2922" s="53"/>
      <c r="AB2922" s="53"/>
      <c r="AC2922" s="53"/>
      <c r="AD2922" s="53"/>
      <c r="AE2922" s="53"/>
    </row>
    <row r="2923" ht="14.25" customHeight="1">
      <c r="A2923" s="157"/>
      <c r="B2923" s="160"/>
      <c r="C2923" s="160"/>
      <c r="D2923" s="162"/>
      <c r="E2923" s="32"/>
      <c r="F2923" s="32"/>
      <c r="G2923" s="32"/>
      <c r="H2923" s="32"/>
      <c r="I2923" s="32"/>
      <c r="J2923" s="32"/>
      <c r="K2923" s="37"/>
      <c r="L2923" s="32"/>
      <c r="M2923" s="32"/>
      <c r="N2923" s="37"/>
      <c r="O2923" s="32"/>
      <c r="P2923" s="32"/>
      <c r="Q2923" s="32"/>
      <c r="R2923" s="32"/>
      <c r="S2923" s="32"/>
      <c r="T2923" s="32"/>
      <c r="U2923" s="53"/>
      <c r="V2923" s="53"/>
      <c r="W2923" s="53"/>
      <c r="X2923" s="53"/>
      <c r="Y2923" s="53"/>
      <c r="Z2923" s="53"/>
      <c r="AA2923" s="53"/>
      <c r="AB2923" s="53"/>
      <c r="AC2923" s="53"/>
      <c r="AD2923" s="53"/>
      <c r="AE2923" s="53"/>
    </row>
    <row r="2924" ht="14.25" customHeight="1">
      <c r="A2924" s="157"/>
      <c r="B2924" s="160"/>
      <c r="C2924" s="160"/>
      <c r="D2924" s="162"/>
      <c r="E2924" s="32"/>
      <c r="F2924" s="32"/>
      <c r="G2924" s="32"/>
      <c r="H2924" s="32"/>
      <c r="I2924" s="32"/>
      <c r="J2924" s="32"/>
      <c r="K2924" s="37"/>
      <c r="L2924" s="32"/>
      <c r="M2924" s="32"/>
      <c r="N2924" s="37"/>
      <c r="O2924" s="32"/>
      <c r="P2924" s="32"/>
      <c r="Q2924" s="32"/>
      <c r="R2924" s="32"/>
      <c r="S2924" s="32"/>
      <c r="T2924" s="32"/>
      <c r="U2924" s="53"/>
      <c r="V2924" s="53"/>
      <c r="W2924" s="53"/>
      <c r="X2924" s="53"/>
      <c r="Y2924" s="53"/>
      <c r="Z2924" s="53"/>
      <c r="AA2924" s="53"/>
      <c r="AB2924" s="53"/>
      <c r="AC2924" s="53"/>
      <c r="AD2924" s="53"/>
      <c r="AE2924" s="53"/>
    </row>
    <row r="2925" ht="14.25" customHeight="1">
      <c r="A2925" s="157"/>
      <c r="B2925" s="160"/>
      <c r="C2925" s="160"/>
      <c r="D2925" s="162"/>
      <c r="E2925" s="32"/>
      <c r="F2925" s="32"/>
      <c r="G2925" s="32"/>
      <c r="H2925" s="32"/>
      <c r="I2925" s="32"/>
      <c r="J2925" s="32"/>
      <c r="K2925" s="37"/>
      <c r="L2925" s="32"/>
      <c r="M2925" s="32"/>
      <c r="N2925" s="37"/>
      <c r="O2925" s="32"/>
      <c r="P2925" s="32"/>
      <c r="Q2925" s="32"/>
      <c r="R2925" s="32"/>
      <c r="S2925" s="32"/>
      <c r="T2925" s="32"/>
      <c r="U2925" s="53"/>
      <c r="V2925" s="53"/>
      <c r="W2925" s="53"/>
      <c r="X2925" s="53"/>
      <c r="Y2925" s="53"/>
      <c r="Z2925" s="53"/>
      <c r="AA2925" s="53"/>
      <c r="AB2925" s="53"/>
      <c r="AC2925" s="53"/>
      <c r="AD2925" s="53"/>
      <c r="AE2925" s="53"/>
    </row>
    <row r="2926" ht="14.25" customHeight="1">
      <c r="A2926" s="157"/>
      <c r="B2926" s="160"/>
      <c r="C2926" s="160"/>
      <c r="D2926" s="162"/>
      <c r="E2926" s="32"/>
      <c r="F2926" s="32"/>
      <c r="G2926" s="32"/>
      <c r="H2926" s="32"/>
      <c r="I2926" s="32"/>
      <c r="J2926" s="32"/>
      <c r="K2926" s="37"/>
      <c r="L2926" s="32"/>
      <c r="M2926" s="32"/>
      <c r="N2926" s="37"/>
      <c r="O2926" s="32"/>
      <c r="P2926" s="32"/>
      <c r="Q2926" s="32"/>
      <c r="R2926" s="32"/>
      <c r="S2926" s="32"/>
      <c r="T2926" s="32"/>
      <c r="U2926" s="53"/>
      <c r="V2926" s="53"/>
      <c r="W2926" s="53"/>
      <c r="X2926" s="53"/>
      <c r="Y2926" s="53"/>
      <c r="Z2926" s="53"/>
      <c r="AA2926" s="53"/>
      <c r="AB2926" s="53"/>
      <c r="AC2926" s="53"/>
      <c r="AD2926" s="53"/>
      <c r="AE2926" s="53"/>
    </row>
    <row r="2927" ht="14.25" customHeight="1">
      <c r="A2927" s="157"/>
      <c r="B2927" s="160"/>
      <c r="C2927" s="160"/>
      <c r="D2927" s="162"/>
      <c r="E2927" s="32"/>
      <c r="F2927" s="32"/>
      <c r="G2927" s="32"/>
      <c r="H2927" s="32"/>
      <c r="I2927" s="32"/>
      <c r="J2927" s="32"/>
      <c r="K2927" s="37"/>
      <c r="L2927" s="32"/>
      <c r="M2927" s="32"/>
      <c r="N2927" s="37"/>
      <c r="O2927" s="32"/>
      <c r="P2927" s="32"/>
      <c r="Q2927" s="32"/>
      <c r="R2927" s="32"/>
      <c r="S2927" s="32"/>
      <c r="T2927" s="32"/>
      <c r="U2927" s="53"/>
      <c r="V2927" s="53"/>
      <c r="W2927" s="53"/>
      <c r="X2927" s="53"/>
      <c r="Y2927" s="53"/>
      <c r="Z2927" s="53"/>
      <c r="AA2927" s="53"/>
      <c r="AB2927" s="53"/>
      <c r="AC2927" s="53"/>
      <c r="AD2927" s="53"/>
      <c r="AE2927" s="53"/>
    </row>
    <row r="2928" ht="14.25" customHeight="1">
      <c r="A2928" s="157"/>
      <c r="B2928" s="160"/>
      <c r="C2928" s="160"/>
      <c r="D2928" s="162"/>
      <c r="E2928" s="32"/>
      <c r="F2928" s="32"/>
      <c r="G2928" s="32"/>
      <c r="H2928" s="32"/>
      <c r="I2928" s="32"/>
      <c r="J2928" s="32"/>
      <c r="K2928" s="37"/>
      <c r="L2928" s="32"/>
      <c r="M2928" s="32"/>
      <c r="N2928" s="37"/>
      <c r="O2928" s="32"/>
      <c r="P2928" s="32"/>
      <c r="Q2928" s="32"/>
      <c r="R2928" s="32"/>
      <c r="S2928" s="32"/>
      <c r="T2928" s="32"/>
      <c r="U2928" s="53"/>
      <c r="V2928" s="53"/>
      <c r="W2928" s="53"/>
      <c r="X2928" s="53"/>
      <c r="Y2928" s="53"/>
      <c r="Z2928" s="53"/>
      <c r="AA2928" s="53"/>
      <c r="AB2928" s="53"/>
      <c r="AC2928" s="53"/>
      <c r="AD2928" s="53"/>
      <c r="AE2928" s="53"/>
    </row>
    <row r="2929" ht="14.25" customHeight="1">
      <c r="A2929" s="157"/>
      <c r="B2929" s="160"/>
      <c r="C2929" s="160"/>
      <c r="D2929" s="162"/>
      <c r="E2929" s="32"/>
      <c r="F2929" s="32"/>
      <c r="G2929" s="32"/>
      <c r="H2929" s="32"/>
      <c r="I2929" s="32"/>
      <c r="J2929" s="32"/>
      <c r="K2929" s="37"/>
      <c r="L2929" s="32"/>
      <c r="M2929" s="32"/>
      <c r="N2929" s="37"/>
      <c r="O2929" s="32"/>
      <c r="P2929" s="32"/>
      <c r="Q2929" s="32"/>
      <c r="R2929" s="32"/>
      <c r="S2929" s="32"/>
      <c r="T2929" s="32"/>
      <c r="U2929" s="53"/>
      <c r="V2929" s="53"/>
      <c r="W2929" s="53"/>
      <c r="X2929" s="53"/>
      <c r="Y2929" s="53"/>
      <c r="Z2929" s="53"/>
      <c r="AA2929" s="53"/>
      <c r="AB2929" s="53"/>
      <c r="AC2929" s="53"/>
      <c r="AD2929" s="53"/>
      <c r="AE2929" s="53"/>
    </row>
    <row r="2930" ht="14.25" customHeight="1">
      <c r="A2930" s="157"/>
      <c r="B2930" s="160"/>
      <c r="C2930" s="160"/>
      <c r="D2930" s="162"/>
      <c r="E2930" s="32"/>
      <c r="F2930" s="32"/>
      <c r="G2930" s="32"/>
      <c r="H2930" s="32"/>
      <c r="I2930" s="32"/>
      <c r="J2930" s="32"/>
      <c r="K2930" s="37"/>
      <c r="L2930" s="32"/>
      <c r="M2930" s="32"/>
      <c r="N2930" s="37"/>
      <c r="O2930" s="32"/>
      <c r="P2930" s="32"/>
      <c r="Q2930" s="32"/>
      <c r="R2930" s="32"/>
      <c r="S2930" s="32"/>
      <c r="T2930" s="32"/>
      <c r="U2930" s="53"/>
      <c r="V2930" s="53"/>
      <c r="W2930" s="53"/>
      <c r="X2930" s="53"/>
      <c r="Y2930" s="53"/>
      <c r="Z2930" s="53"/>
      <c r="AA2930" s="53"/>
      <c r="AB2930" s="53"/>
      <c r="AC2930" s="53"/>
      <c r="AD2930" s="53"/>
      <c r="AE2930" s="53"/>
    </row>
    <row r="2931" ht="14.25" customHeight="1">
      <c r="A2931" s="157"/>
      <c r="B2931" s="160"/>
      <c r="C2931" s="160"/>
      <c r="D2931" s="162"/>
      <c r="E2931" s="32"/>
      <c r="F2931" s="32"/>
      <c r="G2931" s="32"/>
      <c r="H2931" s="32"/>
      <c r="I2931" s="32"/>
      <c r="J2931" s="32"/>
      <c r="K2931" s="37"/>
      <c r="L2931" s="32"/>
      <c r="M2931" s="32"/>
      <c r="N2931" s="37"/>
      <c r="O2931" s="32"/>
      <c r="P2931" s="32"/>
      <c r="Q2931" s="32"/>
      <c r="R2931" s="32"/>
      <c r="S2931" s="32"/>
      <c r="T2931" s="32"/>
      <c r="U2931" s="53"/>
      <c r="V2931" s="53"/>
      <c r="W2931" s="53"/>
      <c r="X2931" s="53"/>
      <c r="Y2931" s="53"/>
      <c r="Z2931" s="53"/>
      <c r="AA2931" s="53"/>
      <c r="AB2931" s="53"/>
      <c r="AC2931" s="53"/>
      <c r="AD2931" s="53"/>
      <c r="AE2931" s="53"/>
    </row>
    <row r="2932" ht="14.25" customHeight="1">
      <c r="A2932" s="157"/>
      <c r="B2932" s="160"/>
      <c r="C2932" s="160"/>
      <c r="D2932" s="162"/>
      <c r="E2932" s="32"/>
      <c r="F2932" s="32"/>
      <c r="G2932" s="32"/>
      <c r="H2932" s="32"/>
      <c r="I2932" s="32"/>
      <c r="J2932" s="32"/>
      <c r="K2932" s="37"/>
      <c r="L2932" s="32"/>
      <c r="M2932" s="32"/>
      <c r="N2932" s="37"/>
      <c r="O2932" s="32"/>
      <c r="P2932" s="32"/>
      <c r="Q2932" s="32"/>
      <c r="R2932" s="32"/>
      <c r="S2932" s="32"/>
      <c r="T2932" s="32"/>
      <c r="U2932" s="53"/>
      <c r="V2932" s="53"/>
      <c r="W2932" s="53"/>
      <c r="X2932" s="53"/>
      <c r="Y2932" s="53"/>
      <c r="Z2932" s="53"/>
      <c r="AA2932" s="53"/>
      <c r="AB2932" s="53"/>
      <c r="AC2932" s="53"/>
      <c r="AD2932" s="53"/>
      <c r="AE2932" s="53"/>
    </row>
    <row r="2933" ht="14.25" customHeight="1">
      <c r="A2933" s="157"/>
      <c r="B2933" s="160"/>
      <c r="C2933" s="160"/>
      <c r="D2933" s="162"/>
      <c r="E2933" s="32"/>
      <c r="F2933" s="32"/>
      <c r="G2933" s="32"/>
      <c r="H2933" s="32"/>
      <c r="I2933" s="32"/>
      <c r="J2933" s="32"/>
      <c r="K2933" s="37"/>
      <c r="L2933" s="32"/>
      <c r="M2933" s="32"/>
      <c r="N2933" s="37"/>
      <c r="O2933" s="32"/>
      <c r="P2933" s="32"/>
      <c r="Q2933" s="32"/>
      <c r="R2933" s="32"/>
      <c r="S2933" s="32"/>
      <c r="T2933" s="32"/>
      <c r="U2933" s="53"/>
      <c r="V2933" s="53"/>
      <c r="W2933" s="53"/>
      <c r="X2933" s="53"/>
      <c r="Y2933" s="53"/>
      <c r="Z2933" s="53"/>
      <c r="AA2933" s="53"/>
      <c r="AB2933" s="53"/>
      <c r="AC2933" s="53"/>
      <c r="AD2933" s="53"/>
      <c r="AE2933" s="53"/>
    </row>
    <row r="2934" ht="14.25" customHeight="1">
      <c r="A2934" s="157"/>
      <c r="B2934" s="160"/>
      <c r="C2934" s="160"/>
      <c r="D2934" s="162"/>
      <c r="E2934" s="32"/>
      <c r="F2934" s="32"/>
      <c r="G2934" s="32"/>
      <c r="H2934" s="32"/>
      <c r="I2934" s="32"/>
      <c r="J2934" s="32"/>
      <c r="K2934" s="37"/>
      <c r="L2934" s="32"/>
      <c r="M2934" s="32"/>
      <c r="N2934" s="37"/>
      <c r="O2934" s="32"/>
      <c r="P2934" s="32"/>
      <c r="Q2934" s="32"/>
      <c r="R2934" s="32"/>
      <c r="S2934" s="32"/>
      <c r="T2934" s="32"/>
      <c r="U2934" s="53"/>
      <c r="V2934" s="53"/>
      <c r="W2934" s="53"/>
      <c r="X2934" s="53"/>
      <c r="Y2934" s="53"/>
      <c r="Z2934" s="53"/>
      <c r="AA2934" s="53"/>
      <c r="AB2934" s="53"/>
      <c r="AC2934" s="53"/>
      <c r="AD2934" s="53"/>
      <c r="AE2934" s="53"/>
    </row>
    <row r="2935" ht="14.25" customHeight="1">
      <c r="A2935" s="157"/>
      <c r="B2935" s="160"/>
      <c r="C2935" s="160"/>
      <c r="D2935" s="162"/>
      <c r="E2935" s="32"/>
      <c r="F2935" s="32"/>
      <c r="G2935" s="32"/>
      <c r="H2935" s="32"/>
      <c r="I2935" s="32"/>
      <c r="J2935" s="32"/>
      <c r="K2935" s="37"/>
      <c r="L2935" s="32"/>
      <c r="M2935" s="32"/>
      <c r="N2935" s="37"/>
      <c r="O2935" s="32"/>
      <c r="P2935" s="32"/>
      <c r="Q2935" s="32"/>
      <c r="R2935" s="32"/>
      <c r="S2935" s="32"/>
      <c r="T2935" s="32"/>
      <c r="U2935" s="53"/>
      <c r="V2935" s="53"/>
      <c r="W2935" s="53"/>
      <c r="X2935" s="53"/>
      <c r="Y2935" s="53"/>
      <c r="Z2935" s="53"/>
      <c r="AA2935" s="53"/>
      <c r="AB2935" s="53"/>
      <c r="AC2935" s="53"/>
      <c r="AD2935" s="53"/>
      <c r="AE2935" s="53"/>
    </row>
    <row r="2936" ht="14.25" customHeight="1">
      <c r="A2936" s="157"/>
      <c r="B2936" s="160"/>
      <c r="C2936" s="160"/>
      <c r="D2936" s="162"/>
      <c r="E2936" s="32"/>
      <c r="F2936" s="32"/>
      <c r="G2936" s="32"/>
      <c r="H2936" s="32"/>
      <c r="I2936" s="32"/>
      <c r="J2936" s="32"/>
      <c r="K2936" s="37"/>
      <c r="L2936" s="32"/>
      <c r="M2936" s="32"/>
      <c r="N2936" s="37"/>
      <c r="O2936" s="32"/>
      <c r="P2936" s="32"/>
      <c r="Q2936" s="32"/>
      <c r="R2936" s="32"/>
      <c r="S2936" s="32"/>
      <c r="T2936" s="32"/>
      <c r="U2936" s="53"/>
      <c r="V2936" s="53"/>
      <c r="W2936" s="53"/>
      <c r="X2936" s="53"/>
      <c r="Y2936" s="53"/>
      <c r="Z2936" s="53"/>
      <c r="AA2936" s="53"/>
      <c r="AB2936" s="53"/>
      <c r="AC2936" s="53"/>
      <c r="AD2936" s="53"/>
      <c r="AE2936" s="53"/>
    </row>
    <row r="2937" ht="14.25" customHeight="1">
      <c r="A2937" s="157"/>
      <c r="B2937" s="160"/>
      <c r="C2937" s="160"/>
      <c r="D2937" s="162"/>
      <c r="E2937" s="32"/>
      <c r="F2937" s="32"/>
      <c r="G2937" s="32"/>
      <c r="H2937" s="32"/>
      <c r="I2937" s="32"/>
      <c r="J2937" s="32"/>
      <c r="K2937" s="37"/>
      <c r="L2937" s="32"/>
      <c r="M2937" s="32"/>
      <c r="N2937" s="37"/>
      <c r="O2937" s="32"/>
      <c r="P2937" s="32"/>
      <c r="Q2937" s="32"/>
      <c r="R2937" s="32"/>
      <c r="S2937" s="32"/>
      <c r="T2937" s="32"/>
      <c r="U2937" s="53"/>
      <c r="V2937" s="53"/>
      <c r="W2937" s="53"/>
      <c r="X2937" s="53"/>
      <c r="Y2937" s="53"/>
      <c r="Z2937" s="53"/>
      <c r="AA2937" s="53"/>
      <c r="AB2937" s="53"/>
      <c r="AC2937" s="53"/>
      <c r="AD2937" s="53"/>
      <c r="AE2937" s="53"/>
    </row>
    <row r="2938" ht="14.25" customHeight="1">
      <c r="A2938" s="157"/>
      <c r="B2938" s="160"/>
      <c r="C2938" s="160"/>
      <c r="D2938" s="162"/>
      <c r="E2938" s="32"/>
      <c r="F2938" s="32"/>
      <c r="G2938" s="32"/>
      <c r="H2938" s="32"/>
      <c r="I2938" s="32"/>
      <c r="J2938" s="32"/>
      <c r="K2938" s="37"/>
      <c r="L2938" s="32"/>
      <c r="M2938" s="32"/>
      <c r="N2938" s="37"/>
      <c r="O2938" s="32"/>
      <c r="P2938" s="32"/>
      <c r="Q2938" s="32"/>
      <c r="R2938" s="32"/>
      <c r="S2938" s="32"/>
      <c r="T2938" s="32"/>
      <c r="U2938" s="53"/>
      <c r="V2938" s="53"/>
      <c r="W2938" s="53"/>
      <c r="X2938" s="53"/>
      <c r="Y2938" s="53"/>
      <c r="Z2938" s="53"/>
      <c r="AA2938" s="53"/>
      <c r="AB2938" s="53"/>
      <c r="AC2938" s="53"/>
      <c r="AD2938" s="53"/>
      <c r="AE2938" s="53"/>
    </row>
    <row r="2939" ht="14.25" customHeight="1">
      <c r="A2939" s="157"/>
      <c r="B2939" s="160"/>
      <c r="C2939" s="160"/>
      <c r="D2939" s="162"/>
      <c r="E2939" s="32"/>
      <c r="F2939" s="32"/>
      <c r="G2939" s="32"/>
      <c r="H2939" s="32"/>
      <c r="I2939" s="32"/>
      <c r="J2939" s="32"/>
      <c r="K2939" s="37"/>
      <c r="L2939" s="32"/>
      <c r="M2939" s="32"/>
      <c r="N2939" s="37"/>
      <c r="O2939" s="32"/>
      <c r="P2939" s="32"/>
      <c r="Q2939" s="32"/>
      <c r="R2939" s="32"/>
      <c r="S2939" s="32"/>
      <c r="T2939" s="32"/>
      <c r="U2939" s="53"/>
      <c r="V2939" s="53"/>
      <c r="W2939" s="53"/>
      <c r="X2939" s="53"/>
      <c r="Y2939" s="53"/>
      <c r="Z2939" s="53"/>
      <c r="AA2939" s="53"/>
      <c r="AB2939" s="53"/>
      <c r="AC2939" s="53"/>
      <c r="AD2939" s="53"/>
      <c r="AE2939" s="53"/>
    </row>
    <row r="2940" ht="14.25" customHeight="1">
      <c r="A2940" s="157"/>
      <c r="B2940" s="160"/>
      <c r="C2940" s="160"/>
      <c r="D2940" s="162"/>
      <c r="E2940" s="32"/>
      <c r="F2940" s="32"/>
      <c r="G2940" s="32"/>
      <c r="H2940" s="32"/>
      <c r="I2940" s="32"/>
      <c r="J2940" s="32"/>
      <c r="K2940" s="37"/>
      <c r="L2940" s="32"/>
      <c r="M2940" s="32"/>
      <c r="N2940" s="37"/>
      <c r="O2940" s="32"/>
      <c r="P2940" s="32"/>
      <c r="Q2940" s="32"/>
      <c r="R2940" s="32"/>
      <c r="S2940" s="32"/>
      <c r="T2940" s="32"/>
      <c r="U2940" s="53"/>
      <c r="V2940" s="53"/>
      <c r="W2940" s="53"/>
      <c r="X2940" s="53"/>
      <c r="Y2940" s="53"/>
      <c r="Z2940" s="53"/>
      <c r="AA2940" s="53"/>
      <c r="AB2940" s="53"/>
      <c r="AC2940" s="53"/>
      <c r="AD2940" s="53"/>
      <c r="AE2940" s="53"/>
    </row>
    <row r="2941" ht="14.25" customHeight="1">
      <c r="A2941" s="157"/>
      <c r="B2941" s="160"/>
      <c r="C2941" s="160"/>
      <c r="D2941" s="162"/>
      <c r="E2941" s="32"/>
      <c r="F2941" s="32"/>
      <c r="G2941" s="32"/>
      <c r="H2941" s="32"/>
      <c r="I2941" s="32"/>
      <c r="J2941" s="32"/>
      <c r="K2941" s="37"/>
      <c r="L2941" s="32"/>
      <c r="M2941" s="32"/>
      <c r="N2941" s="37"/>
      <c r="O2941" s="32"/>
      <c r="P2941" s="32"/>
      <c r="Q2941" s="32"/>
      <c r="R2941" s="32"/>
      <c r="S2941" s="32"/>
      <c r="T2941" s="32"/>
      <c r="U2941" s="53"/>
      <c r="V2941" s="53"/>
      <c r="W2941" s="53"/>
      <c r="X2941" s="53"/>
      <c r="Y2941" s="53"/>
      <c r="Z2941" s="53"/>
      <c r="AA2941" s="53"/>
      <c r="AB2941" s="53"/>
      <c r="AC2941" s="53"/>
      <c r="AD2941" s="53"/>
      <c r="AE2941" s="53"/>
    </row>
    <row r="2942" ht="14.25" customHeight="1">
      <c r="A2942" s="157"/>
      <c r="B2942" s="160"/>
      <c r="C2942" s="160"/>
      <c r="D2942" s="162"/>
      <c r="E2942" s="32"/>
      <c r="F2942" s="32"/>
      <c r="G2942" s="32"/>
      <c r="H2942" s="32"/>
      <c r="I2942" s="32"/>
      <c r="J2942" s="32"/>
      <c r="K2942" s="37"/>
      <c r="L2942" s="32"/>
      <c r="M2942" s="32"/>
      <c r="N2942" s="37"/>
      <c r="O2942" s="32"/>
      <c r="P2942" s="32"/>
      <c r="Q2942" s="32"/>
      <c r="R2942" s="32"/>
      <c r="S2942" s="32"/>
      <c r="T2942" s="32"/>
      <c r="U2942" s="53"/>
      <c r="V2942" s="53"/>
      <c r="W2942" s="53"/>
      <c r="X2942" s="53"/>
      <c r="Y2942" s="53"/>
      <c r="Z2942" s="53"/>
      <c r="AA2942" s="53"/>
      <c r="AB2942" s="53"/>
      <c r="AC2942" s="53"/>
      <c r="AD2942" s="53"/>
      <c r="AE2942" s="53"/>
    </row>
    <row r="2943" ht="14.25" customHeight="1">
      <c r="A2943" s="157"/>
      <c r="B2943" s="160"/>
      <c r="C2943" s="160"/>
      <c r="D2943" s="162"/>
      <c r="E2943" s="32"/>
      <c r="F2943" s="32"/>
      <c r="G2943" s="32"/>
      <c r="H2943" s="32"/>
      <c r="I2943" s="32"/>
      <c r="J2943" s="32"/>
      <c r="K2943" s="37"/>
      <c r="L2943" s="32"/>
      <c r="M2943" s="32"/>
      <c r="N2943" s="37"/>
      <c r="O2943" s="32"/>
      <c r="P2943" s="32"/>
      <c r="Q2943" s="32"/>
      <c r="R2943" s="32"/>
      <c r="S2943" s="32"/>
      <c r="T2943" s="32"/>
      <c r="U2943" s="53"/>
      <c r="V2943" s="53"/>
      <c r="W2943" s="53"/>
      <c r="X2943" s="53"/>
      <c r="Y2943" s="53"/>
      <c r="Z2943" s="53"/>
      <c r="AA2943" s="53"/>
      <c r="AB2943" s="53"/>
      <c r="AC2943" s="53"/>
      <c r="AD2943" s="53"/>
      <c r="AE2943" s="53"/>
    </row>
    <row r="2944" ht="14.25" customHeight="1">
      <c r="A2944" s="157"/>
      <c r="B2944" s="160"/>
      <c r="C2944" s="160"/>
      <c r="D2944" s="162"/>
      <c r="E2944" s="32"/>
      <c r="F2944" s="32"/>
      <c r="G2944" s="32"/>
      <c r="H2944" s="32"/>
      <c r="I2944" s="32"/>
      <c r="J2944" s="32"/>
      <c r="K2944" s="37"/>
      <c r="L2944" s="32"/>
      <c r="M2944" s="32"/>
      <c r="N2944" s="37"/>
      <c r="O2944" s="32"/>
      <c r="P2944" s="32"/>
      <c r="Q2944" s="32"/>
      <c r="R2944" s="32"/>
      <c r="S2944" s="32"/>
      <c r="T2944" s="32"/>
      <c r="U2944" s="53"/>
      <c r="V2944" s="53"/>
      <c r="W2944" s="53"/>
      <c r="X2944" s="53"/>
      <c r="Y2944" s="53"/>
      <c r="Z2944" s="53"/>
      <c r="AA2944" s="53"/>
      <c r="AB2944" s="53"/>
      <c r="AC2944" s="53"/>
      <c r="AD2944" s="53"/>
      <c r="AE2944" s="53"/>
    </row>
    <row r="2945" ht="14.25" customHeight="1">
      <c r="A2945" s="157"/>
      <c r="B2945" s="160"/>
      <c r="C2945" s="160"/>
      <c r="D2945" s="162"/>
      <c r="E2945" s="32"/>
      <c r="F2945" s="32"/>
      <c r="G2945" s="32"/>
      <c r="H2945" s="32"/>
      <c r="I2945" s="32"/>
      <c r="J2945" s="32"/>
      <c r="K2945" s="37"/>
      <c r="L2945" s="32"/>
      <c r="M2945" s="32"/>
      <c r="N2945" s="37"/>
      <c r="O2945" s="32"/>
      <c r="P2945" s="32"/>
      <c r="Q2945" s="32"/>
      <c r="R2945" s="32"/>
      <c r="S2945" s="32"/>
      <c r="T2945" s="32"/>
      <c r="U2945" s="53"/>
      <c r="V2945" s="53"/>
      <c r="W2945" s="53"/>
      <c r="X2945" s="53"/>
      <c r="Y2945" s="53"/>
      <c r="Z2945" s="53"/>
      <c r="AA2945" s="53"/>
      <c r="AB2945" s="53"/>
      <c r="AC2945" s="53"/>
      <c r="AD2945" s="53"/>
      <c r="AE2945" s="53"/>
    </row>
    <row r="2946" ht="14.25" customHeight="1">
      <c r="A2946" s="157"/>
      <c r="B2946" s="160"/>
      <c r="C2946" s="160"/>
      <c r="D2946" s="162"/>
      <c r="E2946" s="32"/>
      <c r="F2946" s="32"/>
      <c r="G2946" s="32"/>
      <c r="H2946" s="32"/>
      <c r="I2946" s="32"/>
      <c r="J2946" s="32"/>
      <c r="K2946" s="37"/>
      <c r="L2946" s="32"/>
      <c r="M2946" s="32"/>
      <c r="N2946" s="37"/>
      <c r="O2946" s="32"/>
      <c r="P2946" s="32"/>
      <c r="Q2946" s="32"/>
      <c r="R2946" s="32"/>
      <c r="S2946" s="32"/>
      <c r="T2946" s="32"/>
      <c r="U2946" s="53"/>
      <c r="V2946" s="53"/>
      <c r="W2946" s="53"/>
      <c r="X2946" s="53"/>
      <c r="Y2946" s="53"/>
      <c r="Z2946" s="53"/>
      <c r="AA2946" s="53"/>
      <c r="AB2946" s="53"/>
      <c r="AC2946" s="53"/>
      <c r="AD2946" s="53"/>
      <c r="AE2946" s="53"/>
    </row>
    <row r="2947" ht="14.25" customHeight="1">
      <c r="A2947" s="157"/>
      <c r="B2947" s="160"/>
      <c r="C2947" s="160"/>
      <c r="D2947" s="162"/>
      <c r="E2947" s="32"/>
      <c r="F2947" s="32"/>
      <c r="G2947" s="32"/>
      <c r="H2947" s="32"/>
      <c r="I2947" s="32"/>
      <c r="J2947" s="32"/>
      <c r="K2947" s="37"/>
      <c r="L2947" s="32"/>
      <c r="M2947" s="32"/>
      <c r="N2947" s="37"/>
      <c r="O2947" s="32"/>
      <c r="P2947" s="32"/>
      <c r="Q2947" s="32"/>
      <c r="R2947" s="32"/>
      <c r="S2947" s="32"/>
      <c r="T2947" s="32"/>
      <c r="U2947" s="53"/>
      <c r="V2947" s="53"/>
      <c r="W2947" s="53"/>
      <c r="X2947" s="53"/>
      <c r="Y2947" s="53"/>
      <c r="Z2947" s="53"/>
      <c r="AA2947" s="53"/>
      <c r="AB2947" s="53"/>
      <c r="AC2947" s="53"/>
      <c r="AD2947" s="53"/>
      <c r="AE2947" s="53"/>
    </row>
    <row r="2948" ht="14.25" customHeight="1">
      <c r="A2948" s="157"/>
      <c r="B2948" s="160"/>
      <c r="C2948" s="160"/>
      <c r="D2948" s="162"/>
      <c r="E2948" s="32"/>
      <c r="F2948" s="32"/>
      <c r="G2948" s="32"/>
      <c r="H2948" s="32"/>
      <c r="I2948" s="32"/>
      <c r="J2948" s="32"/>
      <c r="K2948" s="37"/>
      <c r="L2948" s="32"/>
      <c r="M2948" s="32"/>
      <c r="N2948" s="37"/>
      <c r="O2948" s="32"/>
      <c r="P2948" s="32"/>
      <c r="Q2948" s="32"/>
      <c r="R2948" s="32"/>
      <c r="S2948" s="32"/>
      <c r="T2948" s="32"/>
      <c r="U2948" s="53"/>
      <c r="V2948" s="53"/>
      <c r="W2948" s="53"/>
      <c r="X2948" s="53"/>
      <c r="Y2948" s="53"/>
      <c r="Z2948" s="53"/>
      <c r="AA2948" s="53"/>
      <c r="AB2948" s="53"/>
      <c r="AC2948" s="53"/>
      <c r="AD2948" s="53"/>
      <c r="AE2948" s="53"/>
    </row>
    <row r="2949" ht="14.25" customHeight="1">
      <c r="A2949" s="157"/>
      <c r="B2949" s="160"/>
      <c r="C2949" s="160"/>
      <c r="D2949" s="162"/>
      <c r="E2949" s="32"/>
      <c r="F2949" s="32"/>
      <c r="G2949" s="32"/>
      <c r="H2949" s="32"/>
      <c r="I2949" s="32"/>
      <c r="J2949" s="32"/>
      <c r="K2949" s="37"/>
      <c r="L2949" s="32"/>
      <c r="M2949" s="32"/>
      <c r="N2949" s="37"/>
      <c r="O2949" s="32"/>
      <c r="P2949" s="32"/>
      <c r="Q2949" s="32"/>
      <c r="R2949" s="32"/>
      <c r="S2949" s="32"/>
      <c r="T2949" s="32"/>
      <c r="U2949" s="53"/>
      <c r="V2949" s="53"/>
      <c r="W2949" s="53"/>
      <c r="X2949" s="53"/>
      <c r="Y2949" s="53"/>
      <c r="Z2949" s="53"/>
      <c r="AA2949" s="53"/>
      <c r="AB2949" s="53"/>
      <c r="AC2949" s="53"/>
      <c r="AD2949" s="53"/>
      <c r="AE2949" s="53"/>
    </row>
    <row r="2950" ht="14.25" customHeight="1">
      <c r="A2950" s="157"/>
      <c r="B2950" s="160"/>
      <c r="C2950" s="160"/>
      <c r="D2950" s="162"/>
      <c r="E2950" s="32"/>
      <c r="F2950" s="32"/>
      <c r="G2950" s="32"/>
      <c r="H2950" s="32"/>
      <c r="I2950" s="32"/>
      <c r="J2950" s="32"/>
      <c r="K2950" s="37"/>
      <c r="L2950" s="32"/>
      <c r="M2950" s="32"/>
      <c r="N2950" s="37"/>
      <c r="O2950" s="32"/>
      <c r="P2950" s="32"/>
      <c r="Q2950" s="32"/>
      <c r="R2950" s="32"/>
      <c r="S2950" s="32"/>
      <c r="T2950" s="32"/>
      <c r="U2950" s="53"/>
      <c r="V2950" s="53"/>
      <c r="W2950" s="53"/>
      <c r="X2950" s="53"/>
      <c r="Y2950" s="53"/>
      <c r="Z2950" s="53"/>
      <c r="AA2950" s="53"/>
      <c r="AB2950" s="53"/>
      <c r="AC2950" s="53"/>
      <c r="AD2950" s="53"/>
      <c r="AE2950" s="53"/>
    </row>
    <row r="2951" ht="14.25" customHeight="1">
      <c r="A2951" s="157"/>
      <c r="B2951" s="160"/>
      <c r="C2951" s="160"/>
      <c r="D2951" s="162"/>
      <c r="E2951" s="32"/>
      <c r="F2951" s="32"/>
      <c r="G2951" s="32"/>
      <c r="H2951" s="32"/>
      <c r="I2951" s="32"/>
      <c r="J2951" s="32"/>
      <c r="K2951" s="37"/>
      <c r="L2951" s="32"/>
      <c r="M2951" s="32"/>
      <c r="N2951" s="37"/>
      <c r="O2951" s="32"/>
      <c r="P2951" s="32"/>
      <c r="Q2951" s="32"/>
      <c r="R2951" s="32"/>
      <c r="S2951" s="32"/>
      <c r="T2951" s="32"/>
      <c r="U2951" s="53"/>
      <c r="V2951" s="53"/>
      <c r="W2951" s="53"/>
      <c r="X2951" s="53"/>
      <c r="Y2951" s="53"/>
      <c r="Z2951" s="53"/>
      <c r="AA2951" s="53"/>
      <c r="AB2951" s="53"/>
      <c r="AC2951" s="53"/>
      <c r="AD2951" s="53"/>
      <c r="AE2951" s="53"/>
    </row>
    <row r="2952" ht="14.25" customHeight="1">
      <c r="A2952" s="157"/>
      <c r="B2952" s="160"/>
      <c r="C2952" s="160"/>
      <c r="D2952" s="162"/>
      <c r="E2952" s="32"/>
      <c r="F2952" s="32"/>
      <c r="G2952" s="32"/>
      <c r="H2952" s="32"/>
      <c r="I2952" s="32"/>
      <c r="J2952" s="32"/>
      <c r="K2952" s="37"/>
      <c r="L2952" s="32"/>
      <c r="M2952" s="32"/>
      <c r="N2952" s="37"/>
      <c r="O2952" s="32"/>
      <c r="P2952" s="32"/>
      <c r="Q2952" s="32"/>
      <c r="R2952" s="32"/>
      <c r="S2952" s="32"/>
      <c r="T2952" s="32"/>
      <c r="U2952" s="53"/>
      <c r="V2952" s="53"/>
      <c r="W2952" s="53"/>
      <c r="X2952" s="53"/>
      <c r="Y2952" s="53"/>
      <c r="Z2952" s="53"/>
      <c r="AA2952" s="53"/>
      <c r="AB2952" s="53"/>
      <c r="AC2952" s="53"/>
      <c r="AD2952" s="53"/>
      <c r="AE2952" s="53"/>
    </row>
    <row r="2953" ht="14.25" customHeight="1">
      <c r="A2953" s="157"/>
      <c r="B2953" s="160"/>
      <c r="C2953" s="160"/>
      <c r="D2953" s="162"/>
      <c r="E2953" s="32"/>
      <c r="F2953" s="32"/>
      <c r="G2953" s="32"/>
      <c r="H2953" s="32"/>
      <c r="I2953" s="32"/>
      <c r="J2953" s="32"/>
      <c r="K2953" s="37"/>
      <c r="L2953" s="32"/>
      <c r="M2953" s="32"/>
      <c r="N2953" s="37"/>
      <c r="O2953" s="32"/>
      <c r="P2953" s="32"/>
      <c r="Q2953" s="32"/>
      <c r="R2953" s="32"/>
      <c r="S2953" s="32"/>
      <c r="T2953" s="32"/>
      <c r="U2953" s="53"/>
      <c r="V2953" s="53"/>
      <c r="W2953" s="53"/>
      <c r="X2953" s="53"/>
      <c r="Y2953" s="53"/>
      <c r="Z2953" s="53"/>
      <c r="AA2953" s="53"/>
      <c r="AB2953" s="53"/>
      <c r="AC2953" s="53"/>
      <c r="AD2953" s="53"/>
      <c r="AE2953" s="53"/>
    </row>
    <row r="2954" ht="14.25" customHeight="1">
      <c r="A2954" s="157"/>
      <c r="B2954" s="160"/>
      <c r="C2954" s="160"/>
      <c r="D2954" s="162"/>
      <c r="E2954" s="32"/>
      <c r="F2954" s="32"/>
      <c r="G2954" s="32"/>
      <c r="H2954" s="32"/>
      <c r="I2954" s="32"/>
      <c r="J2954" s="32"/>
      <c r="K2954" s="37"/>
      <c r="L2954" s="32"/>
      <c r="M2954" s="32"/>
      <c r="N2954" s="37"/>
      <c r="O2954" s="32"/>
      <c r="P2954" s="32"/>
      <c r="Q2954" s="32"/>
      <c r="R2954" s="32"/>
      <c r="S2954" s="32"/>
      <c r="T2954" s="32"/>
      <c r="U2954" s="53"/>
      <c r="V2954" s="53"/>
      <c r="W2954" s="53"/>
      <c r="X2954" s="53"/>
      <c r="Y2954" s="53"/>
      <c r="Z2954" s="53"/>
      <c r="AA2954" s="53"/>
      <c r="AB2954" s="53"/>
      <c r="AC2954" s="53"/>
      <c r="AD2954" s="53"/>
      <c r="AE2954" s="53"/>
    </row>
    <row r="2955" ht="14.25" customHeight="1">
      <c r="A2955" s="157"/>
      <c r="B2955" s="160"/>
      <c r="C2955" s="160"/>
      <c r="D2955" s="162"/>
      <c r="E2955" s="32"/>
      <c r="F2955" s="32"/>
      <c r="G2955" s="32"/>
      <c r="H2955" s="32"/>
      <c r="I2955" s="32"/>
      <c r="J2955" s="32"/>
      <c r="K2955" s="37"/>
      <c r="L2955" s="32"/>
      <c r="M2955" s="32"/>
      <c r="N2955" s="37"/>
      <c r="O2955" s="32"/>
      <c r="P2955" s="32"/>
      <c r="Q2955" s="32"/>
      <c r="R2955" s="32"/>
      <c r="S2955" s="32"/>
      <c r="T2955" s="32"/>
      <c r="U2955" s="53"/>
      <c r="V2955" s="53"/>
      <c r="W2955" s="53"/>
      <c r="X2955" s="53"/>
      <c r="Y2955" s="53"/>
      <c r="Z2955" s="53"/>
      <c r="AA2955" s="53"/>
      <c r="AB2955" s="53"/>
      <c r="AC2955" s="53"/>
      <c r="AD2955" s="53"/>
      <c r="AE2955" s="53"/>
    </row>
    <row r="2956" ht="14.25" customHeight="1">
      <c r="A2956" s="157"/>
      <c r="B2956" s="160"/>
      <c r="C2956" s="160"/>
      <c r="D2956" s="162"/>
      <c r="E2956" s="32"/>
      <c r="F2956" s="32"/>
      <c r="G2956" s="32"/>
      <c r="H2956" s="32"/>
      <c r="I2956" s="32"/>
      <c r="J2956" s="32"/>
      <c r="K2956" s="37"/>
      <c r="L2956" s="32"/>
      <c r="M2956" s="32"/>
      <c r="N2956" s="37"/>
      <c r="O2956" s="32"/>
      <c r="P2956" s="32"/>
      <c r="Q2956" s="32"/>
      <c r="R2956" s="32"/>
      <c r="S2956" s="32"/>
      <c r="T2956" s="32"/>
      <c r="U2956" s="53"/>
      <c r="V2956" s="53"/>
      <c r="W2956" s="53"/>
      <c r="X2956" s="53"/>
      <c r="Y2956" s="53"/>
      <c r="Z2956" s="53"/>
      <c r="AA2956" s="53"/>
      <c r="AB2956" s="53"/>
      <c r="AC2956" s="53"/>
      <c r="AD2956" s="53"/>
      <c r="AE2956" s="53"/>
    </row>
    <row r="2957" ht="14.25" customHeight="1">
      <c r="A2957" s="157"/>
      <c r="B2957" s="160"/>
      <c r="C2957" s="160"/>
      <c r="D2957" s="162"/>
      <c r="E2957" s="32"/>
      <c r="F2957" s="32"/>
      <c r="G2957" s="32"/>
      <c r="H2957" s="32"/>
      <c r="I2957" s="32"/>
      <c r="J2957" s="32"/>
      <c r="K2957" s="37"/>
      <c r="L2957" s="32"/>
      <c r="M2957" s="32"/>
      <c r="N2957" s="37"/>
      <c r="O2957" s="32"/>
      <c r="P2957" s="32"/>
      <c r="Q2957" s="32"/>
      <c r="R2957" s="32"/>
      <c r="S2957" s="32"/>
      <c r="T2957" s="32"/>
      <c r="U2957" s="53"/>
      <c r="V2957" s="53"/>
      <c r="W2957" s="53"/>
      <c r="X2957" s="53"/>
      <c r="Y2957" s="53"/>
      <c r="Z2957" s="53"/>
      <c r="AA2957" s="53"/>
      <c r="AB2957" s="53"/>
      <c r="AC2957" s="53"/>
      <c r="AD2957" s="53"/>
      <c r="AE2957" s="53"/>
    </row>
    <row r="2958" ht="14.25" customHeight="1">
      <c r="A2958" s="157"/>
      <c r="B2958" s="160"/>
      <c r="C2958" s="160"/>
      <c r="D2958" s="162"/>
      <c r="E2958" s="32"/>
      <c r="F2958" s="32"/>
      <c r="G2958" s="32"/>
      <c r="H2958" s="32"/>
      <c r="I2958" s="32"/>
      <c r="J2958" s="32"/>
      <c r="K2958" s="37"/>
      <c r="L2958" s="32"/>
      <c r="M2958" s="32"/>
      <c r="N2958" s="37"/>
      <c r="O2958" s="32"/>
      <c r="P2958" s="32"/>
      <c r="Q2958" s="32"/>
      <c r="R2958" s="32"/>
      <c r="S2958" s="32"/>
      <c r="T2958" s="32"/>
      <c r="U2958" s="53"/>
      <c r="V2958" s="53"/>
      <c r="W2958" s="53"/>
      <c r="X2958" s="53"/>
      <c r="Y2958" s="53"/>
      <c r="Z2958" s="53"/>
      <c r="AA2958" s="53"/>
      <c r="AB2958" s="53"/>
      <c r="AC2958" s="53"/>
      <c r="AD2958" s="53"/>
      <c r="AE2958" s="53"/>
    </row>
    <row r="2959" ht="14.25" customHeight="1">
      <c r="A2959" s="157"/>
      <c r="B2959" s="160"/>
      <c r="C2959" s="160"/>
      <c r="D2959" s="162"/>
      <c r="E2959" s="32"/>
      <c r="F2959" s="32"/>
      <c r="G2959" s="32"/>
      <c r="H2959" s="32"/>
      <c r="I2959" s="32"/>
      <c r="J2959" s="32"/>
      <c r="K2959" s="37"/>
      <c r="L2959" s="32"/>
      <c r="M2959" s="32"/>
      <c r="N2959" s="37"/>
      <c r="O2959" s="32"/>
      <c r="P2959" s="32"/>
      <c r="Q2959" s="32"/>
      <c r="R2959" s="32"/>
      <c r="S2959" s="32"/>
      <c r="T2959" s="32"/>
      <c r="U2959" s="53"/>
      <c r="V2959" s="53"/>
      <c r="W2959" s="53"/>
      <c r="X2959" s="53"/>
      <c r="Y2959" s="53"/>
      <c r="Z2959" s="53"/>
      <c r="AA2959" s="53"/>
      <c r="AB2959" s="53"/>
      <c r="AC2959" s="53"/>
      <c r="AD2959" s="53"/>
      <c r="AE2959" s="53"/>
    </row>
    <row r="2960" ht="14.25" customHeight="1">
      <c r="A2960" s="157"/>
      <c r="B2960" s="160"/>
      <c r="C2960" s="160"/>
      <c r="D2960" s="162"/>
      <c r="E2960" s="32"/>
      <c r="F2960" s="32"/>
      <c r="G2960" s="32"/>
      <c r="H2960" s="32"/>
      <c r="I2960" s="32"/>
      <c r="J2960" s="32"/>
      <c r="K2960" s="37"/>
      <c r="L2960" s="32"/>
      <c r="M2960" s="32"/>
      <c r="N2960" s="37"/>
      <c r="O2960" s="32"/>
      <c r="P2960" s="32"/>
      <c r="Q2960" s="32"/>
      <c r="R2960" s="32"/>
      <c r="S2960" s="32"/>
      <c r="T2960" s="32"/>
      <c r="U2960" s="53"/>
      <c r="V2960" s="53"/>
      <c r="W2960" s="53"/>
      <c r="X2960" s="53"/>
      <c r="Y2960" s="53"/>
      <c r="Z2960" s="53"/>
      <c r="AA2960" s="53"/>
      <c r="AB2960" s="53"/>
      <c r="AC2960" s="53"/>
      <c r="AD2960" s="53"/>
      <c r="AE2960" s="53"/>
    </row>
    <row r="2961" ht="14.25" customHeight="1">
      <c r="A2961" s="157"/>
      <c r="B2961" s="160"/>
      <c r="C2961" s="160"/>
      <c r="D2961" s="162"/>
      <c r="E2961" s="32"/>
      <c r="F2961" s="32"/>
      <c r="G2961" s="32"/>
      <c r="H2961" s="32"/>
      <c r="I2961" s="32"/>
      <c r="J2961" s="32"/>
      <c r="K2961" s="37"/>
      <c r="L2961" s="32"/>
      <c r="M2961" s="32"/>
      <c r="N2961" s="37"/>
      <c r="O2961" s="32"/>
      <c r="P2961" s="32"/>
      <c r="Q2961" s="32"/>
      <c r="R2961" s="32"/>
      <c r="S2961" s="32"/>
      <c r="T2961" s="32"/>
      <c r="U2961" s="53"/>
      <c r="V2961" s="53"/>
      <c r="W2961" s="53"/>
      <c r="X2961" s="53"/>
      <c r="Y2961" s="53"/>
      <c r="Z2961" s="53"/>
      <c r="AA2961" s="53"/>
      <c r="AB2961" s="53"/>
      <c r="AC2961" s="53"/>
      <c r="AD2961" s="53"/>
      <c r="AE2961" s="53"/>
    </row>
    <row r="2962" ht="14.25" customHeight="1">
      <c r="A2962" s="157"/>
      <c r="B2962" s="160"/>
      <c r="C2962" s="160"/>
      <c r="D2962" s="162"/>
      <c r="E2962" s="32"/>
      <c r="F2962" s="32"/>
      <c r="G2962" s="32"/>
      <c r="H2962" s="32"/>
      <c r="I2962" s="32"/>
      <c r="J2962" s="32"/>
      <c r="K2962" s="37"/>
      <c r="L2962" s="32"/>
      <c r="M2962" s="32"/>
      <c r="N2962" s="37"/>
      <c r="O2962" s="32"/>
      <c r="P2962" s="32"/>
      <c r="Q2962" s="32"/>
      <c r="R2962" s="32"/>
      <c r="S2962" s="32"/>
      <c r="T2962" s="32"/>
      <c r="U2962" s="53"/>
      <c r="V2962" s="53"/>
      <c r="W2962" s="53"/>
      <c r="X2962" s="53"/>
      <c r="Y2962" s="53"/>
      <c r="Z2962" s="53"/>
      <c r="AA2962" s="53"/>
      <c r="AB2962" s="53"/>
      <c r="AC2962" s="53"/>
      <c r="AD2962" s="53"/>
      <c r="AE2962" s="53"/>
    </row>
    <row r="2963" ht="14.25" customHeight="1">
      <c r="A2963" s="157"/>
      <c r="B2963" s="160"/>
      <c r="C2963" s="160"/>
      <c r="D2963" s="162"/>
      <c r="E2963" s="32"/>
      <c r="F2963" s="32"/>
      <c r="G2963" s="32"/>
      <c r="H2963" s="32"/>
      <c r="I2963" s="32"/>
      <c r="J2963" s="32"/>
      <c r="K2963" s="37"/>
      <c r="L2963" s="32"/>
      <c r="M2963" s="32"/>
      <c r="N2963" s="37"/>
      <c r="O2963" s="32"/>
      <c r="P2963" s="32"/>
      <c r="Q2963" s="32"/>
      <c r="R2963" s="32"/>
      <c r="S2963" s="32"/>
      <c r="T2963" s="32"/>
      <c r="U2963" s="53"/>
      <c r="V2963" s="53"/>
      <c r="W2963" s="53"/>
      <c r="X2963" s="53"/>
      <c r="Y2963" s="53"/>
      <c r="Z2963" s="53"/>
      <c r="AA2963" s="53"/>
      <c r="AB2963" s="53"/>
      <c r="AC2963" s="53"/>
      <c r="AD2963" s="53"/>
      <c r="AE2963" s="53"/>
    </row>
    <row r="2964" ht="14.25" customHeight="1">
      <c r="A2964" s="157"/>
      <c r="B2964" s="160"/>
      <c r="C2964" s="160"/>
      <c r="D2964" s="162"/>
      <c r="E2964" s="32"/>
      <c r="F2964" s="32"/>
      <c r="G2964" s="32"/>
      <c r="H2964" s="32"/>
      <c r="I2964" s="32"/>
      <c r="J2964" s="32"/>
      <c r="K2964" s="37"/>
      <c r="L2964" s="32"/>
      <c r="M2964" s="32"/>
      <c r="N2964" s="37"/>
      <c r="O2964" s="32"/>
      <c r="P2964" s="32"/>
      <c r="Q2964" s="32"/>
      <c r="R2964" s="32"/>
      <c r="S2964" s="32"/>
      <c r="T2964" s="32"/>
      <c r="U2964" s="53"/>
      <c r="V2964" s="53"/>
      <c r="W2964" s="53"/>
      <c r="X2964" s="53"/>
      <c r="Y2964" s="53"/>
      <c r="Z2964" s="53"/>
      <c r="AA2964" s="53"/>
      <c r="AB2964" s="53"/>
      <c r="AC2964" s="53"/>
      <c r="AD2964" s="53"/>
      <c r="AE2964" s="53"/>
    </row>
    <row r="2965" ht="14.25" customHeight="1">
      <c r="A2965" s="157"/>
      <c r="B2965" s="160"/>
      <c r="C2965" s="160"/>
      <c r="D2965" s="162"/>
      <c r="E2965" s="32"/>
      <c r="F2965" s="32"/>
      <c r="G2965" s="32"/>
      <c r="H2965" s="32"/>
      <c r="I2965" s="32"/>
      <c r="J2965" s="32"/>
      <c r="K2965" s="37"/>
      <c r="L2965" s="32"/>
      <c r="M2965" s="32"/>
      <c r="N2965" s="37"/>
      <c r="O2965" s="32"/>
      <c r="P2965" s="32"/>
      <c r="Q2965" s="32"/>
      <c r="R2965" s="32"/>
      <c r="S2965" s="32"/>
      <c r="T2965" s="32"/>
      <c r="U2965" s="53"/>
      <c r="V2965" s="53"/>
      <c r="W2965" s="53"/>
      <c r="X2965" s="53"/>
      <c r="Y2965" s="53"/>
      <c r="Z2965" s="53"/>
      <c r="AA2965" s="53"/>
      <c r="AB2965" s="53"/>
      <c r="AC2965" s="53"/>
      <c r="AD2965" s="53"/>
      <c r="AE2965" s="53"/>
    </row>
    <row r="2966" ht="14.25" customHeight="1">
      <c r="A2966" s="157"/>
      <c r="B2966" s="160"/>
      <c r="C2966" s="160"/>
      <c r="D2966" s="162"/>
      <c r="E2966" s="32"/>
      <c r="F2966" s="32"/>
      <c r="G2966" s="32"/>
      <c r="H2966" s="32"/>
      <c r="I2966" s="32"/>
      <c r="J2966" s="32"/>
      <c r="K2966" s="37"/>
      <c r="L2966" s="32"/>
      <c r="M2966" s="32"/>
      <c r="N2966" s="37"/>
      <c r="O2966" s="32"/>
      <c r="P2966" s="32"/>
      <c r="Q2966" s="32"/>
      <c r="R2966" s="32"/>
      <c r="S2966" s="32"/>
      <c r="T2966" s="32"/>
      <c r="U2966" s="53"/>
      <c r="V2966" s="53"/>
      <c r="W2966" s="53"/>
      <c r="X2966" s="53"/>
      <c r="Y2966" s="53"/>
      <c r="Z2966" s="53"/>
      <c r="AA2966" s="53"/>
      <c r="AB2966" s="53"/>
      <c r="AC2966" s="53"/>
      <c r="AD2966" s="53"/>
      <c r="AE2966" s="53"/>
    </row>
    <row r="2967" ht="14.25" customHeight="1">
      <c r="A2967" s="157"/>
      <c r="B2967" s="160"/>
      <c r="C2967" s="160"/>
      <c r="D2967" s="162"/>
      <c r="E2967" s="32"/>
      <c r="F2967" s="32"/>
      <c r="G2967" s="32"/>
      <c r="H2967" s="32"/>
      <c r="I2967" s="32"/>
      <c r="J2967" s="32"/>
      <c r="K2967" s="37"/>
      <c r="L2967" s="32"/>
      <c r="M2967" s="32"/>
      <c r="N2967" s="37"/>
      <c r="O2967" s="32"/>
      <c r="P2967" s="32"/>
      <c r="Q2967" s="32"/>
      <c r="R2967" s="32"/>
      <c r="S2967" s="32"/>
      <c r="T2967" s="32"/>
      <c r="U2967" s="53"/>
      <c r="V2967" s="53"/>
      <c r="W2967" s="53"/>
      <c r="X2967" s="53"/>
      <c r="Y2967" s="53"/>
      <c r="Z2967" s="53"/>
      <c r="AA2967" s="53"/>
      <c r="AB2967" s="53"/>
      <c r="AC2967" s="53"/>
      <c r="AD2967" s="53"/>
      <c r="AE2967" s="53"/>
    </row>
    <row r="2968" ht="14.25" customHeight="1">
      <c r="A2968" s="157"/>
      <c r="B2968" s="160"/>
      <c r="C2968" s="160"/>
      <c r="D2968" s="162"/>
      <c r="E2968" s="32"/>
      <c r="F2968" s="32"/>
      <c r="G2968" s="32"/>
      <c r="H2968" s="32"/>
      <c r="I2968" s="32"/>
      <c r="J2968" s="32"/>
      <c r="K2968" s="37"/>
      <c r="L2968" s="32"/>
      <c r="M2968" s="32"/>
      <c r="N2968" s="37"/>
      <c r="O2968" s="32"/>
      <c r="P2968" s="32"/>
      <c r="Q2968" s="32"/>
      <c r="R2968" s="32"/>
      <c r="S2968" s="32"/>
      <c r="T2968" s="32"/>
      <c r="U2968" s="53"/>
      <c r="V2968" s="53"/>
      <c r="W2968" s="53"/>
      <c r="X2968" s="53"/>
      <c r="Y2968" s="53"/>
      <c r="Z2968" s="53"/>
      <c r="AA2968" s="53"/>
      <c r="AB2968" s="53"/>
      <c r="AC2968" s="53"/>
      <c r="AD2968" s="53"/>
      <c r="AE2968" s="53"/>
    </row>
    <row r="2969" ht="14.25" customHeight="1">
      <c r="A2969" s="157"/>
      <c r="B2969" s="160"/>
      <c r="C2969" s="160"/>
      <c r="D2969" s="162"/>
      <c r="E2969" s="32"/>
      <c r="F2969" s="32"/>
      <c r="G2969" s="32"/>
      <c r="H2969" s="32"/>
      <c r="I2969" s="32"/>
      <c r="J2969" s="32"/>
      <c r="K2969" s="37"/>
      <c r="L2969" s="32"/>
      <c r="M2969" s="32"/>
      <c r="N2969" s="37"/>
      <c r="O2969" s="32"/>
      <c r="P2969" s="32"/>
      <c r="Q2969" s="32"/>
      <c r="R2969" s="32"/>
      <c r="S2969" s="32"/>
      <c r="T2969" s="32"/>
      <c r="U2969" s="53"/>
      <c r="V2969" s="53"/>
      <c r="W2969" s="53"/>
      <c r="X2969" s="53"/>
      <c r="Y2969" s="53"/>
      <c r="Z2969" s="53"/>
      <c r="AA2969" s="53"/>
      <c r="AB2969" s="53"/>
      <c r="AC2969" s="53"/>
      <c r="AD2969" s="53"/>
      <c r="AE2969" s="53"/>
    </row>
    <row r="2970" ht="14.25" customHeight="1">
      <c r="A2970" s="157"/>
      <c r="B2970" s="160"/>
      <c r="C2970" s="160"/>
      <c r="D2970" s="162"/>
      <c r="E2970" s="32"/>
      <c r="F2970" s="32"/>
      <c r="G2970" s="32"/>
      <c r="H2970" s="32"/>
      <c r="I2970" s="32"/>
      <c r="J2970" s="32"/>
      <c r="K2970" s="37"/>
      <c r="L2970" s="32"/>
      <c r="M2970" s="32"/>
      <c r="N2970" s="37"/>
      <c r="O2970" s="32"/>
      <c r="P2970" s="32"/>
      <c r="Q2970" s="32"/>
      <c r="R2970" s="32"/>
      <c r="S2970" s="32"/>
      <c r="T2970" s="32"/>
      <c r="U2970" s="53"/>
      <c r="V2970" s="53"/>
      <c r="W2970" s="53"/>
      <c r="X2970" s="53"/>
      <c r="Y2970" s="53"/>
      <c r="Z2970" s="53"/>
      <c r="AA2970" s="53"/>
      <c r="AB2970" s="53"/>
      <c r="AC2970" s="53"/>
      <c r="AD2970" s="53"/>
      <c r="AE2970" s="53"/>
    </row>
    <row r="2971" ht="14.25" customHeight="1">
      <c r="A2971" s="157"/>
      <c r="B2971" s="160"/>
      <c r="C2971" s="160"/>
      <c r="D2971" s="162"/>
      <c r="E2971" s="32"/>
      <c r="F2971" s="32"/>
      <c r="G2971" s="32"/>
      <c r="H2971" s="32"/>
      <c r="I2971" s="32"/>
      <c r="J2971" s="32"/>
      <c r="K2971" s="37"/>
      <c r="L2971" s="32"/>
      <c r="M2971" s="32"/>
      <c r="N2971" s="37"/>
      <c r="O2971" s="32"/>
      <c r="P2971" s="32"/>
      <c r="Q2971" s="32"/>
      <c r="R2971" s="32"/>
      <c r="S2971" s="32"/>
      <c r="T2971" s="32"/>
      <c r="U2971" s="53"/>
      <c r="V2971" s="53"/>
      <c r="W2971" s="53"/>
      <c r="X2971" s="53"/>
      <c r="Y2971" s="53"/>
      <c r="Z2971" s="53"/>
      <c r="AA2971" s="53"/>
      <c r="AB2971" s="53"/>
      <c r="AC2971" s="53"/>
      <c r="AD2971" s="53"/>
      <c r="AE2971" s="53"/>
    </row>
    <row r="2972" ht="14.25" customHeight="1">
      <c r="A2972" s="157"/>
      <c r="B2972" s="160"/>
      <c r="C2972" s="160"/>
      <c r="D2972" s="162"/>
      <c r="E2972" s="32"/>
      <c r="F2972" s="32"/>
      <c r="G2972" s="32"/>
      <c r="H2972" s="32"/>
      <c r="I2972" s="32"/>
      <c r="J2972" s="32"/>
      <c r="K2972" s="37"/>
      <c r="L2972" s="32"/>
      <c r="M2972" s="32"/>
      <c r="N2972" s="37"/>
      <c r="O2972" s="32"/>
      <c r="P2972" s="32"/>
      <c r="Q2972" s="32"/>
      <c r="R2972" s="32"/>
      <c r="S2972" s="32"/>
      <c r="T2972" s="32"/>
      <c r="U2972" s="53"/>
      <c r="V2972" s="53"/>
      <c r="W2972" s="53"/>
      <c r="X2972" s="53"/>
      <c r="Y2972" s="53"/>
      <c r="Z2972" s="53"/>
      <c r="AA2972" s="53"/>
      <c r="AB2972" s="53"/>
      <c r="AC2972" s="53"/>
      <c r="AD2972" s="53"/>
      <c r="AE2972" s="53"/>
    </row>
    <row r="2973" ht="14.25" customHeight="1">
      <c r="A2973" s="157"/>
      <c r="B2973" s="160"/>
      <c r="C2973" s="160"/>
      <c r="D2973" s="162"/>
      <c r="E2973" s="32"/>
      <c r="F2973" s="32"/>
      <c r="G2973" s="32"/>
      <c r="H2973" s="32"/>
      <c r="I2973" s="32"/>
      <c r="J2973" s="32"/>
      <c r="K2973" s="37"/>
      <c r="L2973" s="32"/>
      <c r="M2973" s="32"/>
      <c r="N2973" s="37"/>
      <c r="O2973" s="32"/>
      <c r="P2973" s="32"/>
      <c r="Q2973" s="32"/>
      <c r="R2973" s="32"/>
      <c r="S2973" s="32"/>
      <c r="T2973" s="32"/>
      <c r="U2973" s="53"/>
      <c r="V2973" s="53"/>
      <c r="W2973" s="53"/>
      <c r="X2973" s="53"/>
      <c r="Y2973" s="53"/>
      <c r="Z2973" s="53"/>
      <c r="AA2973" s="53"/>
      <c r="AB2973" s="53"/>
      <c r="AC2973" s="53"/>
      <c r="AD2973" s="53"/>
      <c r="AE2973" s="53"/>
    </row>
    <row r="2974" ht="14.25" customHeight="1">
      <c r="A2974" s="157"/>
      <c r="B2974" s="160"/>
      <c r="C2974" s="160"/>
      <c r="D2974" s="162"/>
      <c r="E2974" s="32"/>
      <c r="F2974" s="32"/>
      <c r="G2974" s="32"/>
      <c r="H2974" s="32"/>
      <c r="I2974" s="32"/>
      <c r="J2974" s="32"/>
      <c r="K2974" s="37"/>
      <c r="L2974" s="32"/>
      <c r="M2974" s="32"/>
      <c r="N2974" s="37"/>
      <c r="O2974" s="32"/>
      <c r="P2974" s="32"/>
      <c r="Q2974" s="32"/>
      <c r="R2974" s="32"/>
      <c r="S2974" s="32"/>
      <c r="T2974" s="32"/>
      <c r="U2974" s="53"/>
      <c r="V2974" s="53"/>
      <c r="W2974" s="53"/>
      <c r="X2974" s="53"/>
      <c r="Y2974" s="53"/>
      <c r="Z2974" s="53"/>
      <c r="AA2974" s="53"/>
      <c r="AB2974" s="53"/>
      <c r="AC2974" s="53"/>
      <c r="AD2974" s="53"/>
      <c r="AE2974" s="53"/>
    </row>
    <row r="2975" ht="14.25" customHeight="1">
      <c r="A2975" s="157"/>
      <c r="B2975" s="160"/>
      <c r="C2975" s="160"/>
      <c r="D2975" s="162"/>
      <c r="E2975" s="32"/>
      <c r="F2975" s="32"/>
      <c r="G2975" s="32"/>
      <c r="H2975" s="32"/>
      <c r="I2975" s="32"/>
      <c r="J2975" s="32"/>
      <c r="K2975" s="37"/>
      <c r="L2975" s="32"/>
      <c r="M2975" s="32"/>
      <c r="N2975" s="37"/>
      <c r="O2975" s="32"/>
      <c r="P2975" s="32"/>
      <c r="Q2975" s="32"/>
      <c r="R2975" s="32"/>
      <c r="S2975" s="32"/>
      <c r="T2975" s="32"/>
      <c r="U2975" s="53"/>
      <c r="V2975" s="53"/>
      <c r="W2975" s="53"/>
      <c r="X2975" s="53"/>
      <c r="Y2975" s="53"/>
      <c r="Z2975" s="53"/>
      <c r="AA2975" s="53"/>
      <c r="AB2975" s="53"/>
      <c r="AC2975" s="53"/>
      <c r="AD2975" s="53"/>
      <c r="AE2975" s="53"/>
    </row>
    <row r="2976" ht="14.25" customHeight="1">
      <c r="A2976" s="157"/>
      <c r="B2976" s="160"/>
      <c r="C2976" s="160"/>
      <c r="D2976" s="162"/>
      <c r="E2976" s="32"/>
      <c r="F2976" s="32"/>
      <c r="G2976" s="32"/>
      <c r="H2976" s="32"/>
      <c r="I2976" s="32"/>
      <c r="J2976" s="32"/>
      <c r="K2976" s="37"/>
      <c r="L2976" s="32"/>
      <c r="M2976" s="32"/>
      <c r="N2976" s="37"/>
      <c r="O2976" s="32"/>
      <c r="P2976" s="32"/>
      <c r="Q2976" s="32"/>
      <c r="R2976" s="32"/>
      <c r="S2976" s="32"/>
      <c r="T2976" s="32"/>
      <c r="U2976" s="53"/>
      <c r="V2976" s="53"/>
      <c r="W2976" s="53"/>
      <c r="X2976" s="53"/>
      <c r="Y2976" s="53"/>
      <c r="Z2976" s="53"/>
      <c r="AA2976" s="53"/>
      <c r="AB2976" s="53"/>
      <c r="AC2976" s="53"/>
      <c r="AD2976" s="53"/>
      <c r="AE2976" s="53"/>
    </row>
    <row r="2977" ht="14.25" customHeight="1">
      <c r="A2977" s="157"/>
      <c r="B2977" s="160"/>
      <c r="C2977" s="160"/>
      <c r="D2977" s="162"/>
      <c r="E2977" s="32"/>
      <c r="F2977" s="32"/>
      <c r="G2977" s="32"/>
      <c r="H2977" s="32"/>
      <c r="I2977" s="32"/>
      <c r="J2977" s="32"/>
      <c r="K2977" s="37"/>
      <c r="L2977" s="32"/>
      <c r="M2977" s="32"/>
      <c r="N2977" s="37"/>
      <c r="O2977" s="32"/>
      <c r="P2977" s="32"/>
      <c r="Q2977" s="32"/>
      <c r="R2977" s="32"/>
      <c r="S2977" s="32"/>
      <c r="T2977" s="32"/>
      <c r="U2977" s="53"/>
      <c r="V2977" s="53"/>
      <c r="W2977" s="53"/>
      <c r="X2977" s="53"/>
      <c r="Y2977" s="53"/>
      <c r="Z2977" s="53"/>
      <c r="AA2977" s="53"/>
      <c r="AB2977" s="53"/>
      <c r="AC2977" s="53"/>
      <c r="AD2977" s="53"/>
      <c r="AE2977" s="53"/>
    </row>
    <row r="2978" ht="14.25" customHeight="1">
      <c r="A2978" s="157"/>
      <c r="B2978" s="160"/>
      <c r="C2978" s="160"/>
      <c r="D2978" s="162"/>
      <c r="E2978" s="32"/>
      <c r="F2978" s="32"/>
      <c r="G2978" s="32"/>
      <c r="H2978" s="32"/>
      <c r="I2978" s="32"/>
      <c r="J2978" s="32"/>
      <c r="K2978" s="37"/>
      <c r="L2978" s="32"/>
      <c r="M2978" s="32"/>
      <c r="N2978" s="37"/>
      <c r="O2978" s="32"/>
      <c r="P2978" s="32"/>
      <c r="Q2978" s="32"/>
      <c r="R2978" s="32"/>
      <c r="S2978" s="32"/>
      <c r="T2978" s="32"/>
      <c r="U2978" s="53"/>
      <c r="V2978" s="53"/>
      <c r="W2978" s="53"/>
      <c r="X2978" s="53"/>
      <c r="Y2978" s="53"/>
      <c r="Z2978" s="53"/>
      <c r="AA2978" s="53"/>
      <c r="AB2978" s="53"/>
      <c r="AC2978" s="53"/>
      <c r="AD2978" s="53"/>
      <c r="AE2978" s="53"/>
    </row>
    <row r="2979" ht="14.25" customHeight="1">
      <c r="A2979" s="157"/>
      <c r="B2979" s="160"/>
      <c r="C2979" s="160"/>
      <c r="D2979" s="162"/>
      <c r="E2979" s="32"/>
      <c r="F2979" s="32"/>
      <c r="G2979" s="32"/>
      <c r="H2979" s="32"/>
      <c r="I2979" s="32"/>
      <c r="J2979" s="32"/>
      <c r="K2979" s="37"/>
      <c r="L2979" s="32"/>
      <c r="M2979" s="32"/>
      <c r="N2979" s="37"/>
      <c r="O2979" s="32"/>
      <c r="P2979" s="32"/>
      <c r="Q2979" s="32"/>
      <c r="R2979" s="32"/>
      <c r="S2979" s="32"/>
      <c r="T2979" s="32"/>
      <c r="U2979" s="53"/>
      <c r="V2979" s="53"/>
      <c r="W2979" s="53"/>
      <c r="X2979" s="53"/>
      <c r="Y2979" s="53"/>
      <c r="Z2979" s="53"/>
      <c r="AA2979" s="53"/>
      <c r="AB2979" s="53"/>
      <c r="AC2979" s="53"/>
      <c r="AD2979" s="53"/>
      <c r="AE2979" s="53"/>
    </row>
    <row r="2980" ht="14.25" customHeight="1">
      <c r="A2980" s="157"/>
      <c r="B2980" s="160"/>
      <c r="C2980" s="160"/>
      <c r="D2980" s="162"/>
      <c r="E2980" s="32"/>
      <c r="F2980" s="32"/>
      <c r="G2980" s="32"/>
      <c r="H2980" s="32"/>
      <c r="I2980" s="32"/>
      <c r="J2980" s="32"/>
      <c r="K2980" s="37"/>
      <c r="L2980" s="32"/>
      <c r="M2980" s="32"/>
      <c r="N2980" s="37"/>
      <c r="O2980" s="32"/>
      <c r="P2980" s="32"/>
      <c r="Q2980" s="32"/>
      <c r="R2980" s="32"/>
      <c r="S2980" s="32"/>
      <c r="T2980" s="32"/>
      <c r="U2980" s="53"/>
      <c r="V2980" s="53"/>
      <c r="W2980" s="53"/>
      <c r="X2980" s="53"/>
      <c r="Y2980" s="53"/>
      <c r="Z2980" s="53"/>
      <c r="AA2980" s="53"/>
      <c r="AB2980" s="53"/>
      <c r="AC2980" s="53"/>
      <c r="AD2980" s="53"/>
      <c r="AE2980" s="53"/>
    </row>
    <row r="2981" ht="14.25" customHeight="1">
      <c r="A2981" s="157"/>
      <c r="B2981" s="160"/>
      <c r="C2981" s="160"/>
      <c r="D2981" s="162"/>
      <c r="E2981" s="32"/>
      <c r="F2981" s="32"/>
      <c r="G2981" s="32"/>
      <c r="H2981" s="32"/>
      <c r="I2981" s="32"/>
      <c r="J2981" s="32"/>
      <c r="K2981" s="37"/>
      <c r="L2981" s="32"/>
      <c r="M2981" s="32"/>
      <c r="N2981" s="37"/>
      <c r="O2981" s="32"/>
      <c r="P2981" s="32"/>
      <c r="Q2981" s="32"/>
      <c r="R2981" s="32"/>
      <c r="S2981" s="32"/>
      <c r="T2981" s="32"/>
      <c r="U2981" s="53"/>
      <c r="V2981" s="53"/>
      <c r="W2981" s="53"/>
      <c r="X2981" s="53"/>
      <c r="Y2981" s="53"/>
      <c r="Z2981" s="53"/>
      <c r="AA2981" s="53"/>
      <c r="AB2981" s="53"/>
      <c r="AC2981" s="53"/>
      <c r="AD2981" s="53"/>
      <c r="AE2981" s="53"/>
    </row>
    <row r="2982" ht="14.25" customHeight="1">
      <c r="A2982" s="157"/>
      <c r="B2982" s="160"/>
      <c r="C2982" s="160"/>
      <c r="D2982" s="162"/>
      <c r="E2982" s="32"/>
      <c r="F2982" s="32"/>
      <c r="G2982" s="32"/>
      <c r="H2982" s="32"/>
      <c r="I2982" s="32"/>
      <c r="J2982" s="32"/>
      <c r="K2982" s="37"/>
      <c r="L2982" s="32"/>
      <c r="M2982" s="32"/>
      <c r="N2982" s="37"/>
      <c r="O2982" s="32"/>
      <c r="P2982" s="32"/>
      <c r="Q2982" s="32"/>
      <c r="R2982" s="32"/>
      <c r="S2982" s="32"/>
      <c r="T2982" s="32"/>
      <c r="U2982" s="53"/>
      <c r="V2982" s="53"/>
      <c r="W2982" s="53"/>
      <c r="X2982" s="53"/>
      <c r="Y2982" s="53"/>
      <c r="Z2982" s="53"/>
      <c r="AA2982" s="53"/>
      <c r="AB2982" s="53"/>
      <c r="AC2982" s="53"/>
      <c r="AD2982" s="53"/>
      <c r="AE2982" s="53"/>
    </row>
    <row r="2983" ht="14.25" customHeight="1">
      <c r="A2983" s="157"/>
      <c r="B2983" s="160"/>
      <c r="C2983" s="160"/>
      <c r="D2983" s="162"/>
      <c r="E2983" s="32"/>
      <c r="F2983" s="32"/>
      <c r="G2983" s="32"/>
      <c r="H2983" s="32"/>
      <c r="I2983" s="32"/>
      <c r="J2983" s="32"/>
      <c r="K2983" s="37"/>
      <c r="L2983" s="32"/>
      <c r="M2983" s="32"/>
      <c r="N2983" s="37"/>
      <c r="O2983" s="32"/>
      <c r="P2983" s="32"/>
      <c r="Q2983" s="32"/>
      <c r="R2983" s="32"/>
      <c r="S2983" s="32"/>
      <c r="T2983" s="32"/>
      <c r="U2983" s="53"/>
      <c r="V2983" s="53"/>
      <c r="W2983" s="53"/>
      <c r="X2983" s="53"/>
      <c r="Y2983" s="53"/>
      <c r="Z2983" s="53"/>
      <c r="AA2983" s="53"/>
      <c r="AB2983" s="53"/>
      <c r="AC2983" s="53"/>
      <c r="AD2983" s="53"/>
      <c r="AE2983" s="53"/>
    </row>
    <row r="2984" ht="14.25" customHeight="1">
      <c r="A2984" s="157"/>
      <c r="B2984" s="160"/>
      <c r="C2984" s="160"/>
      <c r="D2984" s="162"/>
      <c r="E2984" s="32"/>
      <c r="F2984" s="32"/>
      <c r="G2984" s="32"/>
      <c r="H2984" s="32"/>
      <c r="I2984" s="32"/>
      <c r="J2984" s="32"/>
      <c r="K2984" s="37"/>
      <c r="L2984" s="32"/>
      <c r="M2984" s="32"/>
      <c r="N2984" s="37"/>
      <c r="O2984" s="32"/>
      <c r="P2984" s="32"/>
      <c r="Q2984" s="32"/>
      <c r="R2984" s="32"/>
      <c r="S2984" s="32"/>
      <c r="T2984" s="32"/>
      <c r="U2984" s="53"/>
      <c r="V2984" s="53"/>
      <c r="W2984" s="53"/>
      <c r="X2984" s="53"/>
      <c r="Y2984" s="53"/>
      <c r="Z2984" s="53"/>
      <c r="AA2984" s="53"/>
      <c r="AB2984" s="53"/>
      <c r="AC2984" s="53"/>
      <c r="AD2984" s="53"/>
      <c r="AE2984" s="53"/>
    </row>
    <row r="2985" ht="14.25" customHeight="1">
      <c r="A2985" s="157"/>
      <c r="B2985" s="160"/>
      <c r="C2985" s="160"/>
      <c r="D2985" s="162"/>
      <c r="E2985" s="32"/>
      <c r="F2985" s="32"/>
      <c r="G2985" s="32"/>
      <c r="H2985" s="32"/>
      <c r="I2985" s="32"/>
      <c r="J2985" s="32"/>
      <c r="K2985" s="37"/>
      <c r="L2985" s="32"/>
      <c r="M2985" s="32"/>
      <c r="N2985" s="37"/>
      <c r="O2985" s="32"/>
      <c r="P2985" s="32"/>
      <c r="Q2985" s="32"/>
      <c r="R2985" s="32"/>
      <c r="S2985" s="32"/>
      <c r="T2985" s="32"/>
      <c r="U2985" s="53"/>
      <c r="V2985" s="53"/>
      <c r="W2985" s="53"/>
      <c r="X2985" s="53"/>
      <c r="Y2985" s="53"/>
      <c r="Z2985" s="53"/>
      <c r="AA2985" s="53"/>
      <c r="AB2985" s="53"/>
      <c r="AC2985" s="53"/>
      <c r="AD2985" s="53"/>
      <c r="AE2985" s="53"/>
    </row>
    <row r="2986" ht="14.25" customHeight="1">
      <c r="A2986" s="157"/>
      <c r="B2986" s="160"/>
      <c r="C2986" s="160"/>
      <c r="D2986" s="162"/>
      <c r="E2986" s="32"/>
      <c r="F2986" s="32"/>
      <c r="G2986" s="32"/>
      <c r="H2986" s="32"/>
      <c r="I2986" s="32"/>
      <c r="J2986" s="32"/>
      <c r="K2986" s="37"/>
      <c r="L2986" s="32"/>
      <c r="M2986" s="32"/>
      <c r="N2986" s="37"/>
      <c r="O2986" s="32"/>
      <c r="P2986" s="32"/>
      <c r="Q2986" s="32"/>
      <c r="R2986" s="32"/>
      <c r="S2986" s="32"/>
      <c r="T2986" s="32"/>
      <c r="U2986" s="53"/>
      <c r="V2986" s="53"/>
      <c r="W2986" s="53"/>
      <c r="X2986" s="53"/>
      <c r="Y2986" s="53"/>
      <c r="Z2986" s="53"/>
      <c r="AA2986" s="53"/>
      <c r="AB2986" s="53"/>
      <c r="AC2986" s="53"/>
      <c r="AD2986" s="53"/>
      <c r="AE2986" s="53"/>
    </row>
    <row r="2987" ht="14.25" customHeight="1">
      <c r="A2987" s="157"/>
      <c r="B2987" s="160"/>
      <c r="C2987" s="160"/>
      <c r="D2987" s="162"/>
      <c r="E2987" s="32"/>
      <c r="F2987" s="32"/>
      <c r="G2987" s="32"/>
      <c r="H2987" s="32"/>
      <c r="I2987" s="32"/>
      <c r="J2987" s="32"/>
      <c r="K2987" s="37"/>
      <c r="L2987" s="32"/>
      <c r="M2987" s="32"/>
      <c r="N2987" s="37"/>
      <c r="O2987" s="32"/>
      <c r="P2987" s="32"/>
      <c r="Q2987" s="32"/>
      <c r="R2987" s="32"/>
      <c r="S2987" s="32"/>
      <c r="T2987" s="32"/>
      <c r="U2987" s="53"/>
      <c r="V2987" s="53"/>
      <c r="W2987" s="53"/>
      <c r="X2987" s="53"/>
      <c r="Y2987" s="53"/>
      <c r="Z2987" s="53"/>
      <c r="AA2987" s="53"/>
      <c r="AB2987" s="53"/>
      <c r="AC2987" s="53"/>
      <c r="AD2987" s="53"/>
      <c r="AE2987" s="53"/>
    </row>
    <row r="2988" ht="14.25" customHeight="1">
      <c r="A2988" s="157"/>
      <c r="B2988" s="160"/>
      <c r="C2988" s="160"/>
      <c r="D2988" s="162"/>
      <c r="E2988" s="32"/>
      <c r="F2988" s="32"/>
      <c r="G2988" s="32"/>
      <c r="H2988" s="32"/>
      <c r="I2988" s="32"/>
      <c r="J2988" s="32"/>
      <c r="K2988" s="37"/>
      <c r="L2988" s="32"/>
      <c r="M2988" s="32"/>
      <c r="N2988" s="37"/>
      <c r="O2988" s="32"/>
      <c r="P2988" s="32"/>
      <c r="Q2988" s="32"/>
      <c r="R2988" s="32"/>
      <c r="S2988" s="32"/>
      <c r="T2988" s="32"/>
      <c r="U2988" s="53"/>
      <c r="V2988" s="53"/>
      <c r="W2988" s="53"/>
      <c r="X2988" s="53"/>
      <c r="Y2988" s="53"/>
      <c r="Z2988" s="53"/>
      <c r="AA2988" s="53"/>
      <c r="AB2988" s="53"/>
      <c r="AC2988" s="53"/>
      <c r="AD2988" s="53"/>
      <c r="AE2988" s="53"/>
    </row>
    <row r="2989" ht="14.25" customHeight="1">
      <c r="A2989" s="157"/>
      <c r="B2989" s="160"/>
      <c r="C2989" s="160"/>
      <c r="D2989" s="162"/>
      <c r="E2989" s="32"/>
      <c r="F2989" s="32"/>
      <c r="G2989" s="32"/>
      <c r="H2989" s="32"/>
      <c r="I2989" s="32"/>
      <c r="J2989" s="32"/>
      <c r="K2989" s="37"/>
      <c r="L2989" s="32"/>
      <c r="M2989" s="32"/>
      <c r="N2989" s="37"/>
      <c r="O2989" s="32"/>
      <c r="P2989" s="32"/>
      <c r="Q2989" s="32"/>
      <c r="R2989" s="32"/>
      <c r="S2989" s="32"/>
      <c r="T2989" s="32"/>
      <c r="U2989" s="53"/>
      <c r="V2989" s="53"/>
      <c r="W2989" s="53"/>
      <c r="X2989" s="53"/>
      <c r="Y2989" s="53"/>
      <c r="Z2989" s="53"/>
      <c r="AA2989" s="53"/>
      <c r="AB2989" s="53"/>
      <c r="AC2989" s="53"/>
      <c r="AD2989" s="53"/>
      <c r="AE2989" s="53"/>
    </row>
    <row r="2990" ht="14.25" customHeight="1">
      <c r="A2990" s="157"/>
      <c r="B2990" s="160"/>
      <c r="C2990" s="160"/>
      <c r="D2990" s="162"/>
      <c r="E2990" s="32"/>
      <c r="F2990" s="32"/>
      <c r="G2990" s="32"/>
      <c r="H2990" s="32"/>
      <c r="I2990" s="32"/>
      <c r="J2990" s="32"/>
      <c r="K2990" s="37"/>
      <c r="L2990" s="32"/>
      <c r="M2990" s="32"/>
      <c r="N2990" s="37"/>
      <c r="O2990" s="32"/>
      <c r="P2990" s="32"/>
      <c r="Q2990" s="32"/>
      <c r="R2990" s="32"/>
      <c r="S2990" s="32"/>
      <c r="T2990" s="32"/>
      <c r="U2990" s="53"/>
      <c r="V2990" s="53"/>
      <c r="W2990" s="53"/>
      <c r="X2990" s="53"/>
      <c r="Y2990" s="53"/>
      <c r="Z2990" s="53"/>
      <c r="AA2990" s="53"/>
      <c r="AB2990" s="53"/>
      <c r="AC2990" s="53"/>
      <c r="AD2990" s="53"/>
      <c r="AE2990" s="53"/>
    </row>
    <row r="2991" ht="14.25" customHeight="1">
      <c r="A2991" s="157"/>
      <c r="B2991" s="160"/>
      <c r="C2991" s="160"/>
      <c r="D2991" s="162"/>
      <c r="E2991" s="32"/>
      <c r="F2991" s="32"/>
      <c r="G2991" s="32"/>
      <c r="H2991" s="32"/>
      <c r="I2991" s="32"/>
      <c r="J2991" s="32"/>
      <c r="K2991" s="37"/>
      <c r="L2991" s="32"/>
      <c r="M2991" s="32"/>
      <c r="N2991" s="37"/>
      <c r="O2991" s="32"/>
      <c r="P2991" s="32"/>
      <c r="Q2991" s="32"/>
      <c r="R2991" s="32"/>
      <c r="S2991" s="32"/>
      <c r="T2991" s="32"/>
      <c r="U2991" s="53"/>
      <c r="V2991" s="53"/>
      <c r="W2991" s="53"/>
      <c r="X2991" s="53"/>
      <c r="Y2991" s="53"/>
      <c r="Z2991" s="53"/>
      <c r="AA2991" s="53"/>
      <c r="AB2991" s="53"/>
      <c r="AC2991" s="53"/>
      <c r="AD2991" s="53"/>
      <c r="AE2991" s="53"/>
    </row>
    <row r="2992" ht="14.25" customHeight="1">
      <c r="A2992" s="157"/>
      <c r="B2992" s="160"/>
      <c r="C2992" s="160"/>
      <c r="D2992" s="162"/>
      <c r="E2992" s="32"/>
      <c r="F2992" s="32"/>
      <c r="G2992" s="32"/>
      <c r="H2992" s="32"/>
      <c r="I2992" s="32"/>
      <c r="J2992" s="32"/>
      <c r="K2992" s="37"/>
      <c r="L2992" s="32"/>
      <c r="M2992" s="32"/>
      <c r="N2992" s="37"/>
      <c r="O2992" s="32"/>
      <c r="P2992" s="32"/>
      <c r="Q2992" s="32"/>
      <c r="R2992" s="32"/>
      <c r="S2992" s="32"/>
      <c r="T2992" s="32"/>
      <c r="U2992" s="53"/>
      <c r="V2992" s="53"/>
      <c r="W2992" s="53"/>
      <c r="X2992" s="53"/>
      <c r="Y2992" s="53"/>
      <c r="Z2992" s="53"/>
      <c r="AA2992" s="53"/>
      <c r="AB2992" s="53"/>
      <c r="AC2992" s="53"/>
      <c r="AD2992" s="53"/>
      <c r="AE2992" s="53"/>
    </row>
    <row r="2993" ht="14.25" customHeight="1">
      <c r="A2993" s="157"/>
      <c r="B2993" s="160"/>
      <c r="C2993" s="160"/>
      <c r="D2993" s="162"/>
      <c r="E2993" s="32"/>
      <c r="F2993" s="32"/>
      <c r="G2993" s="32"/>
      <c r="H2993" s="32"/>
      <c r="I2993" s="32"/>
      <c r="J2993" s="32"/>
      <c r="K2993" s="37"/>
      <c r="L2993" s="32"/>
      <c r="M2993" s="32"/>
      <c r="N2993" s="37"/>
      <c r="O2993" s="32"/>
      <c r="P2993" s="32"/>
      <c r="Q2993" s="32"/>
      <c r="R2993" s="32"/>
      <c r="S2993" s="32"/>
      <c r="T2993" s="32"/>
      <c r="U2993" s="53"/>
      <c r="V2993" s="53"/>
      <c r="W2993" s="53"/>
      <c r="X2993" s="53"/>
      <c r="Y2993" s="53"/>
      <c r="Z2993" s="53"/>
      <c r="AA2993" s="53"/>
      <c r="AB2993" s="53"/>
      <c r="AC2993" s="53"/>
      <c r="AD2993" s="53"/>
      <c r="AE2993" s="53"/>
    </row>
    <row r="2994" ht="14.25" customHeight="1">
      <c r="A2994" s="157"/>
      <c r="B2994" s="160"/>
      <c r="C2994" s="160"/>
      <c r="D2994" s="162"/>
      <c r="E2994" s="32"/>
      <c r="F2994" s="32"/>
      <c r="G2994" s="32"/>
      <c r="H2994" s="32"/>
      <c r="I2994" s="32"/>
      <c r="J2994" s="32"/>
      <c r="K2994" s="37"/>
      <c r="L2994" s="32"/>
      <c r="M2994" s="32"/>
      <c r="N2994" s="37"/>
      <c r="O2994" s="32"/>
      <c r="P2994" s="32"/>
      <c r="Q2994" s="32"/>
      <c r="R2994" s="32"/>
      <c r="S2994" s="32"/>
      <c r="T2994" s="32"/>
      <c r="U2994" s="53"/>
      <c r="V2994" s="53"/>
      <c r="W2994" s="53"/>
      <c r="X2994" s="53"/>
      <c r="Y2994" s="53"/>
      <c r="Z2994" s="53"/>
      <c r="AA2994" s="53"/>
      <c r="AB2994" s="53"/>
      <c r="AC2994" s="53"/>
      <c r="AD2994" s="53"/>
      <c r="AE2994" s="53"/>
    </row>
    <row r="2995" ht="14.25" customHeight="1">
      <c r="A2995" s="157"/>
      <c r="B2995" s="160"/>
      <c r="C2995" s="160"/>
      <c r="D2995" s="162"/>
      <c r="E2995" s="32"/>
      <c r="F2995" s="32"/>
      <c r="G2995" s="32"/>
      <c r="H2995" s="32"/>
      <c r="I2995" s="32"/>
      <c r="J2995" s="32"/>
      <c r="K2995" s="37"/>
      <c r="L2995" s="32"/>
      <c r="M2995" s="32"/>
      <c r="N2995" s="37"/>
      <c r="O2995" s="32"/>
      <c r="P2995" s="32"/>
      <c r="Q2995" s="32"/>
      <c r="R2995" s="32"/>
      <c r="S2995" s="32"/>
      <c r="T2995" s="32"/>
      <c r="U2995" s="53"/>
      <c r="V2995" s="53"/>
      <c r="W2995" s="53"/>
      <c r="X2995" s="53"/>
      <c r="Y2995" s="53"/>
      <c r="Z2995" s="53"/>
      <c r="AA2995" s="53"/>
      <c r="AB2995" s="53"/>
      <c r="AC2995" s="53"/>
      <c r="AD2995" s="53"/>
      <c r="AE2995" s="53"/>
    </row>
    <row r="2996" ht="14.25" customHeight="1">
      <c r="A2996" s="157"/>
      <c r="B2996" s="160"/>
      <c r="C2996" s="160"/>
      <c r="D2996" s="162"/>
      <c r="E2996" s="32"/>
      <c r="F2996" s="32"/>
      <c r="G2996" s="32"/>
      <c r="H2996" s="32"/>
      <c r="I2996" s="32"/>
      <c r="J2996" s="32"/>
      <c r="K2996" s="37"/>
      <c r="L2996" s="32"/>
      <c r="M2996" s="32"/>
      <c r="N2996" s="37"/>
      <c r="O2996" s="32"/>
      <c r="P2996" s="32"/>
      <c r="Q2996" s="32"/>
      <c r="R2996" s="32"/>
      <c r="S2996" s="32"/>
      <c r="T2996" s="32"/>
      <c r="U2996" s="53"/>
      <c r="V2996" s="53"/>
      <c r="W2996" s="53"/>
      <c r="X2996" s="53"/>
      <c r="Y2996" s="53"/>
      <c r="Z2996" s="53"/>
      <c r="AA2996" s="53"/>
      <c r="AB2996" s="53"/>
      <c r="AC2996" s="53"/>
      <c r="AD2996" s="53"/>
      <c r="AE2996" s="53"/>
    </row>
    <row r="2997" ht="14.25" customHeight="1">
      <c r="A2997" s="157"/>
      <c r="B2997" s="160"/>
      <c r="C2997" s="160"/>
      <c r="D2997" s="162"/>
      <c r="E2997" s="32"/>
      <c r="F2997" s="32"/>
      <c r="G2997" s="32"/>
      <c r="H2997" s="32"/>
      <c r="I2997" s="32"/>
      <c r="J2997" s="32"/>
      <c r="K2997" s="37"/>
      <c r="L2997" s="32"/>
      <c r="M2997" s="32"/>
      <c r="N2997" s="37"/>
      <c r="O2997" s="32"/>
      <c r="P2997" s="32"/>
      <c r="Q2997" s="32"/>
      <c r="R2997" s="32"/>
      <c r="S2997" s="32"/>
      <c r="T2997" s="32"/>
      <c r="U2997" s="53"/>
      <c r="V2997" s="53"/>
      <c r="W2997" s="53"/>
      <c r="X2997" s="53"/>
      <c r="Y2997" s="53"/>
      <c r="Z2997" s="53"/>
      <c r="AA2997" s="53"/>
      <c r="AB2997" s="53"/>
      <c r="AC2997" s="53"/>
      <c r="AD2997" s="53"/>
      <c r="AE2997" s="53"/>
    </row>
    <row r="2998" ht="14.25" customHeight="1">
      <c r="A2998" s="157"/>
      <c r="B2998" s="160"/>
      <c r="C2998" s="160"/>
      <c r="D2998" s="162"/>
      <c r="E2998" s="32"/>
      <c r="F2998" s="32"/>
      <c r="G2998" s="32"/>
      <c r="H2998" s="32"/>
      <c r="I2998" s="32"/>
      <c r="J2998" s="32"/>
      <c r="K2998" s="37"/>
      <c r="L2998" s="32"/>
      <c r="M2998" s="32"/>
      <c r="N2998" s="37"/>
      <c r="O2998" s="32"/>
      <c r="P2998" s="32"/>
      <c r="Q2998" s="32"/>
      <c r="R2998" s="32"/>
      <c r="S2998" s="32"/>
      <c r="T2998" s="32"/>
      <c r="U2998" s="53"/>
      <c r="V2998" s="53"/>
      <c r="W2998" s="53"/>
      <c r="X2998" s="53"/>
      <c r="Y2998" s="53"/>
      <c r="Z2998" s="53"/>
      <c r="AA2998" s="53"/>
      <c r="AB2998" s="53"/>
      <c r="AC2998" s="53"/>
      <c r="AD2998" s="53"/>
      <c r="AE2998" s="53"/>
    </row>
    <row r="2999" ht="14.25" customHeight="1">
      <c r="A2999" s="157"/>
      <c r="B2999" s="160"/>
      <c r="C2999" s="160"/>
      <c r="D2999" s="162"/>
      <c r="E2999" s="32"/>
      <c r="F2999" s="32"/>
      <c r="G2999" s="32"/>
      <c r="H2999" s="32"/>
      <c r="I2999" s="32"/>
      <c r="J2999" s="32"/>
      <c r="K2999" s="37"/>
      <c r="L2999" s="32"/>
      <c r="M2999" s="32"/>
      <c r="N2999" s="37"/>
      <c r="O2999" s="32"/>
      <c r="P2999" s="32"/>
      <c r="Q2999" s="32"/>
      <c r="R2999" s="32"/>
      <c r="S2999" s="32"/>
      <c r="T2999" s="32"/>
      <c r="U2999" s="53"/>
      <c r="V2999" s="53"/>
      <c r="W2999" s="53"/>
      <c r="X2999" s="53"/>
      <c r="Y2999" s="53"/>
      <c r="Z2999" s="53"/>
      <c r="AA2999" s="53"/>
      <c r="AB2999" s="53"/>
      <c r="AC2999" s="53"/>
      <c r="AD2999" s="53"/>
      <c r="AE2999" s="53"/>
    </row>
    <row r="3000" ht="14.25" customHeight="1">
      <c r="A3000" s="157"/>
      <c r="B3000" s="160"/>
      <c r="C3000" s="160"/>
      <c r="D3000" s="162"/>
      <c r="E3000" s="32"/>
      <c r="F3000" s="32"/>
      <c r="G3000" s="32"/>
      <c r="H3000" s="32"/>
      <c r="I3000" s="32"/>
      <c r="J3000" s="32"/>
      <c r="K3000" s="37"/>
      <c r="L3000" s="32"/>
      <c r="M3000" s="32"/>
      <c r="N3000" s="37"/>
      <c r="O3000" s="32"/>
      <c r="P3000" s="32"/>
      <c r="Q3000" s="32"/>
      <c r="R3000" s="32"/>
      <c r="S3000" s="32"/>
      <c r="T3000" s="32"/>
      <c r="U3000" s="53"/>
      <c r="V3000" s="53"/>
      <c r="W3000" s="53"/>
      <c r="X3000" s="53"/>
      <c r="Y3000" s="53"/>
      <c r="Z3000" s="53"/>
      <c r="AA3000" s="53"/>
      <c r="AB3000" s="53"/>
      <c r="AC3000" s="53"/>
      <c r="AD3000" s="53"/>
      <c r="AE3000" s="53"/>
    </row>
    <row r="3001" ht="14.25" customHeight="1">
      <c r="A3001" s="157"/>
      <c r="B3001" s="160"/>
      <c r="C3001" s="160"/>
      <c r="D3001" s="162"/>
      <c r="E3001" s="32"/>
      <c r="F3001" s="32"/>
      <c r="G3001" s="32"/>
      <c r="H3001" s="32"/>
      <c r="I3001" s="32"/>
      <c r="J3001" s="32"/>
      <c r="K3001" s="37"/>
      <c r="L3001" s="32"/>
      <c r="M3001" s="32"/>
      <c r="N3001" s="37"/>
      <c r="O3001" s="32"/>
      <c r="P3001" s="32"/>
      <c r="Q3001" s="32"/>
      <c r="R3001" s="32"/>
      <c r="S3001" s="32"/>
      <c r="T3001" s="32"/>
      <c r="U3001" s="53"/>
      <c r="V3001" s="53"/>
      <c r="W3001" s="53"/>
      <c r="X3001" s="53"/>
      <c r="Y3001" s="53"/>
      <c r="Z3001" s="53"/>
      <c r="AA3001" s="53"/>
      <c r="AB3001" s="53"/>
      <c r="AC3001" s="53"/>
      <c r="AD3001" s="53"/>
      <c r="AE3001" s="53"/>
    </row>
    <row r="3002" ht="14.25" customHeight="1">
      <c r="A3002" s="157"/>
      <c r="B3002" s="160"/>
      <c r="C3002" s="160"/>
      <c r="D3002" s="162"/>
      <c r="E3002" s="32"/>
      <c r="F3002" s="32"/>
      <c r="G3002" s="32"/>
      <c r="H3002" s="32"/>
      <c r="I3002" s="32"/>
      <c r="J3002" s="32"/>
      <c r="K3002" s="37"/>
      <c r="L3002" s="32"/>
      <c r="M3002" s="32"/>
      <c r="N3002" s="37"/>
      <c r="O3002" s="32"/>
      <c r="P3002" s="32"/>
      <c r="Q3002" s="32"/>
      <c r="R3002" s="32"/>
      <c r="S3002" s="32"/>
      <c r="T3002" s="32"/>
      <c r="U3002" s="53"/>
      <c r="V3002" s="53"/>
      <c r="W3002" s="53"/>
      <c r="X3002" s="53"/>
      <c r="Y3002" s="53"/>
      <c r="Z3002" s="53"/>
      <c r="AA3002" s="53"/>
      <c r="AB3002" s="53"/>
      <c r="AC3002" s="53"/>
      <c r="AD3002" s="53"/>
      <c r="AE3002" s="53"/>
    </row>
    <row r="3003" ht="14.25" customHeight="1">
      <c r="A3003" s="157"/>
      <c r="B3003" s="160"/>
      <c r="C3003" s="160"/>
      <c r="D3003" s="162"/>
      <c r="E3003" s="32"/>
      <c r="F3003" s="32"/>
      <c r="G3003" s="32"/>
      <c r="H3003" s="32"/>
      <c r="I3003" s="32"/>
      <c r="J3003" s="32"/>
      <c r="K3003" s="37"/>
      <c r="L3003" s="32"/>
      <c r="M3003" s="32"/>
      <c r="N3003" s="37"/>
      <c r="O3003" s="32"/>
      <c r="P3003" s="32"/>
      <c r="Q3003" s="32"/>
      <c r="R3003" s="32"/>
      <c r="S3003" s="32"/>
      <c r="T3003" s="32"/>
      <c r="U3003" s="53"/>
      <c r="V3003" s="53"/>
      <c r="W3003" s="53"/>
      <c r="X3003" s="53"/>
      <c r="Y3003" s="53"/>
      <c r="Z3003" s="53"/>
      <c r="AA3003" s="53"/>
      <c r="AB3003" s="53"/>
      <c r="AC3003" s="53"/>
      <c r="AD3003" s="53"/>
      <c r="AE3003" s="53"/>
    </row>
    <row r="3004" ht="14.25" customHeight="1">
      <c r="A3004" s="157"/>
      <c r="B3004" s="160"/>
      <c r="C3004" s="160"/>
      <c r="D3004" s="162"/>
      <c r="E3004" s="32"/>
      <c r="F3004" s="32"/>
      <c r="G3004" s="32"/>
      <c r="H3004" s="32"/>
      <c r="I3004" s="32"/>
      <c r="J3004" s="32"/>
      <c r="K3004" s="37"/>
      <c r="L3004" s="32"/>
      <c r="M3004" s="32"/>
      <c r="N3004" s="37"/>
      <c r="O3004" s="32"/>
      <c r="P3004" s="32"/>
      <c r="Q3004" s="32"/>
      <c r="R3004" s="32"/>
      <c r="S3004" s="32"/>
      <c r="T3004" s="32"/>
      <c r="U3004" s="53"/>
      <c r="V3004" s="53"/>
      <c r="W3004" s="53"/>
      <c r="X3004" s="53"/>
      <c r="Y3004" s="53"/>
      <c r="Z3004" s="53"/>
      <c r="AA3004" s="53"/>
      <c r="AB3004" s="53"/>
      <c r="AC3004" s="53"/>
      <c r="AD3004" s="53"/>
      <c r="AE3004" s="53"/>
    </row>
    <row r="3005" ht="14.25" customHeight="1">
      <c r="A3005" s="157"/>
      <c r="B3005" s="160"/>
      <c r="C3005" s="160"/>
      <c r="D3005" s="162"/>
      <c r="E3005" s="32"/>
      <c r="F3005" s="32"/>
      <c r="G3005" s="32"/>
      <c r="H3005" s="32"/>
      <c r="I3005" s="32"/>
      <c r="J3005" s="32"/>
      <c r="K3005" s="37"/>
      <c r="L3005" s="32"/>
      <c r="M3005" s="32"/>
      <c r="N3005" s="37"/>
      <c r="O3005" s="32"/>
      <c r="P3005" s="32"/>
      <c r="Q3005" s="32"/>
      <c r="R3005" s="32"/>
      <c r="S3005" s="32"/>
      <c r="T3005" s="32"/>
      <c r="U3005" s="53"/>
      <c r="V3005" s="53"/>
      <c r="W3005" s="53"/>
      <c r="X3005" s="53"/>
      <c r="Y3005" s="53"/>
      <c r="Z3005" s="53"/>
      <c r="AA3005" s="53"/>
      <c r="AB3005" s="53"/>
      <c r="AC3005" s="53"/>
      <c r="AD3005" s="53"/>
      <c r="AE3005" s="53"/>
    </row>
    <row r="3006" ht="14.25" customHeight="1">
      <c r="A3006" s="157"/>
      <c r="B3006" s="160"/>
      <c r="C3006" s="160"/>
      <c r="D3006" s="162"/>
      <c r="E3006" s="32"/>
      <c r="F3006" s="32"/>
      <c r="G3006" s="32"/>
      <c r="H3006" s="32"/>
      <c r="I3006" s="32"/>
      <c r="J3006" s="32"/>
      <c r="K3006" s="37"/>
      <c r="L3006" s="32"/>
      <c r="M3006" s="32"/>
      <c r="N3006" s="37"/>
      <c r="O3006" s="32"/>
      <c r="P3006" s="32"/>
      <c r="Q3006" s="32"/>
      <c r="R3006" s="32"/>
      <c r="S3006" s="32"/>
      <c r="T3006" s="32"/>
      <c r="U3006" s="53"/>
      <c r="V3006" s="53"/>
      <c r="W3006" s="53"/>
      <c r="X3006" s="53"/>
      <c r="Y3006" s="53"/>
      <c r="Z3006" s="53"/>
      <c r="AA3006" s="53"/>
      <c r="AB3006" s="53"/>
      <c r="AC3006" s="53"/>
      <c r="AD3006" s="53"/>
      <c r="AE3006" s="53"/>
    </row>
    <row r="3007" ht="14.25" customHeight="1">
      <c r="A3007" s="157"/>
      <c r="B3007" s="160"/>
      <c r="C3007" s="160"/>
      <c r="D3007" s="162"/>
      <c r="E3007" s="32"/>
      <c r="F3007" s="32"/>
      <c r="G3007" s="32"/>
      <c r="H3007" s="32"/>
      <c r="I3007" s="32"/>
      <c r="J3007" s="32"/>
      <c r="K3007" s="37"/>
      <c r="L3007" s="32"/>
      <c r="M3007" s="32"/>
      <c r="N3007" s="37"/>
      <c r="O3007" s="32"/>
      <c r="P3007" s="32"/>
      <c r="Q3007" s="32"/>
      <c r="R3007" s="32"/>
      <c r="S3007" s="32"/>
      <c r="T3007" s="32"/>
      <c r="U3007" s="53"/>
      <c r="V3007" s="53"/>
      <c r="W3007" s="53"/>
      <c r="X3007" s="53"/>
      <c r="Y3007" s="53"/>
      <c r="Z3007" s="53"/>
      <c r="AA3007" s="53"/>
      <c r="AB3007" s="53"/>
      <c r="AC3007" s="53"/>
      <c r="AD3007" s="53"/>
      <c r="AE3007" s="53"/>
    </row>
  </sheetData>
  <customSheetViews>
    <customSheetView guid="{C544A208-E6A3-400D-938C-E7BFF8259B0B}" filter="1" showAutoFilter="1">
      <autoFilter ref="$A$1:$T$2730">
        <filterColumn colId="14">
          <filters>
            <filter val="Reprocess"/>
          </filters>
        </filterColumn>
      </autoFilter>
    </customSheetView>
    <customSheetView guid="{E4069FD8-2BB9-4AC0-92BF-CF58F712246C}" filter="1" showAutoFilter="1">
      <autoFilter ref="$A$1:$T$2730">
        <filterColumn colId="0">
          <customFilters>
            <customFilter val="*B20-*"/>
          </customFilters>
        </filterColumn>
        <filterColumn colId="14">
          <filters>
            <filter val="Reprocess"/>
            <filter val="Select file location once data integrity assured"/>
            <filter val="Research"/>
            <filter val="Processing"/>
          </filters>
        </filterColumn>
      </autoFilter>
    </customSheetView>
  </customSheetViews>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3" priority="1">
      <formula>VLOOKUP(D1030, INDIRECT("Tracking!D2:O3000"), 12, FALSE) = ""</formula>
    </cfRule>
  </conditionalFormatting>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8" priority="2">
      <formula>VLOOKUP(D1030, INDIRECT("tracking!D2:O3000"), 12, FALSE) = "Canary"</formula>
    </cfRule>
  </conditionalFormatting>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9" priority="3">
      <formula>VLOOKUP(D1030, INDIRECT("tracking!D2:O3000"), 12, FALSE) = "Research"</formula>
    </cfRule>
  </conditionalFormatting>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10" priority="4">
      <formula>VLOOKUP(D1030, INDIRECT("tracking!D2:O3000"), 12, FALSE) = "Reprocess"</formula>
    </cfRule>
  </conditionalFormatting>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5" priority="5">
      <formula>VLOOKUP(D1030, INDIRECT("tracking!D2:O3000"), 12, FALSE) = "Re-run"</formula>
    </cfRule>
  </conditionalFormatting>
  <conditionalFormatting sqref="D1030:D1045 D1049:D1064 D1083:D1098 D1100:D1115 D1134:D1149 D1236:D1251 D1253:D1268 D1289:D1304 D1380:D1395 D1398:D1413 D1416:D1431 D1434:D1449 D1452:D1467 D1470:D1485 D1506:D1521 D1614:D1629 D1633:D1637 D1658:D1689 E1674:E1675 D1750:D1765 D1804:D1819 D1822:D1837 D1840:D1855 D1858:D1870 D1945:D1957 D1978:D1990 D1993:D2008 D2076:D2091 D2148:D2163 D2166:D2181 D2206:D2221 D2242:D2254 D2257:D2272 D2305:D2337 D2340:D2354 D2429:D2444 D2559:D2569 D2573:D2578 D2581:D2596 D2599:D2614 D2617:D2632 D2635:D2650 D2653:D2668 D2671:D2702 D2705:D2706">
    <cfRule type="expression" dxfId="4" priority="6">
      <formula>VLOOKUP(D1030, INDIRECT("tracking!D2:O3000"), 12, FALSE) = "processing"</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3" priority="7">
      <formula>VLOOKUP(D994, INDIRECT("Tracking!D2:O2000"), 12, FALSE) = ""</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8" priority="8">
      <formula>VLOOKUP(D994, INDIRECT("tracking!D2:O2000"), 12, FALSE) = "Canary"</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9" priority="9">
      <formula>VLOOKUP(D994, INDIRECT("tracking!D2:O2000"), 12, FALSE) = "Research"</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10" priority="10">
      <formula>VLOOKUP(D994, INDIRECT("tracking!D2:O2000"), 12, FALSE) = "Reprocess"</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5" priority="11">
      <formula>VLOOKUP(D994, INDIRECT("tracking!D2:O2000"), 12, FALSE) = "Re-run"</formula>
    </cfRule>
  </conditionalFormatting>
  <conditionalFormatting sqref="D994:D1009 D1011:D1026 D1065:D1080 D1082 D1099 D1116:D1133 D1150:D1235 D1252 D1269:D1288 D1305:D1320 D1323:D1342 D1362:D1377 D1488:D1503 D1524:D1539 D1542:D1557 D1560:D1575 D1578:D1593 D1596:D1611 D1694:D1709 D1712:D1727 D1730:D1745 D1768:D1783 D1786:D1801 D1822:D1837 D1873:D1888 D1891:D1906 D1909:D1924 D1927:D1942 D1960:D1975 D2011:D2023 D2026:D2040 D2043:D2055 D2058:D2073 D2094:D2109 D2112:D2127 D2130:D2145 D2182:D2183 D2186:D2203">
    <cfRule type="expression" dxfId="4" priority="12">
      <formula>VLOOKUP(D994, INDIRECT("tracking!D2:O2000"), 12, FALSE) = "processing"</formula>
    </cfRule>
  </conditionalFormatting>
  <conditionalFormatting sqref="D420:D436">
    <cfRule type="expression" dxfId="8" priority="13">
      <formula>VLOOKUP(G420, INDIRECT("tracking!D2:O1000"), 12, FALSE) = "Canary"</formula>
    </cfRule>
  </conditionalFormatting>
  <conditionalFormatting sqref="D215:D230 D232:D350 D352:D401 D403:D418 D438:D453 D455:D470 D472:D487 D489:D505 D507:D522 D524:D540 D542:D557 D559:D574 D576:D591 D593:D608 D610:D625 D627:D642 D644:D659 D661:D677 D679:D694 D696:D711 D713:D728 D730:D745 D747:D762 D764:D779 D781:D796 D798:D803 D805:D821 D823:D838 D840:D855 D857:D873 D875:D890 D892:D907 D909:D924 D926:D941 D943:D958 D960:D975 D977:D992 D994:D2410 E1674:E1675 E2273 E2289 D2412:D2596 E2557:E2558 E2570:E2572 D2599:D2614 D2617:D2632 D2635:D2650 D2653:D2668 D2671:D3007">
    <cfRule type="expression" dxfId="8" priority="14">
      <formula>VLOOKUP(D215, INDIRECT("tracking!D2:O1000"), 12, FALSE) = "Canary"</formula>
    </cfRule>
  </conditionalFormatting>
  <conditionalFormatting sqref="D21 D39 D94:D110 D232 D249 D266 D283 D300 D317 D334:D350 D384 D386:D401 D403:D418 D420:D436 D438:D453 D455:D470 D472:D487 D489:D505 D507:D522 D524:D540 D542:D557 D559:D574 D576:D591 D593:D608 D610:D625 D627:D642 D644:D659 D661:D677 D679:D694 D696:D711 D713:D728 D730:D745 D747:D762 D764:D779 D781:D796 D798:D803 D805:D821 D823:D838 D840:D855 D857:D873 D875:D890 D892:D907 D909:D924 D926:D941 D943:D958 D960:D975 D977:D992 D994:D2410 E1674:E1675 E2273 E2289 D2412:D2596 E2557:E2558 E2570:E2572 D2599:D2614 D2617:D2632 D2635:D2650 D2653:D2668 D2671:D3007">
    <cfRule type="expression" dxfId="5" priority="15">
      <formula>VLOOKUP(D21, INDIRECT("tracking!D2:O1000"), 12, FALSE) = "Re-run"</formula>
    </cfRule>
  </conditionalFormatting>
  <conditionalFormatting sqref="D20:D39 D58:D74 D94:D110 D112:D127 D129:D145 D182:D197 D199:D230 D232:D350 D352:D401 D403:D418 D420:D436 D438:D453 D455:D470 D472:D487 D489:D505 D507:D522 D524:D540 D542:D557 D559:D574 D576:D591 D593:D608 D610:D625 D627:D642 D644:D659 D661:D677 D679:D694 D696:D711 D713:D728 D730:D745 D747:D762 D764:D779 D781:D796 D798:D803 D805:D821 D823:D838 D840:D855 D857:D873 D875:D890 D892:D907 D909:D924 D926:D941 D943:D958 D960:D975 D977:D992 D994:D2410 E1674:E1675 E2273 E2289 D2412:D2596 E2557:E2558 E2570:E2572 D2599:D2614 D2617:D2632 D2635:D2650 D2653:D2668 D2671:D3007">
    <cfRule type="expression" dxfId="9" priority="16">
      <formula>VLOOKUP(D20, INDIRECT("tracking!D2:O1000"), 12, FALSE) = "Research"</formula>
    </cfRule>
  </conditionalFormatting>
  <conditionalFormatting sqref="D3:D56 D58:D74 D76:D92 D94:D110 D112:D127 D129:D145 D148:D163 D165:D180 D182:D197 D199:D350 D352:D418 D420:D436 D438:D453 D455:D470 D472:D487 D489:D505 D507:D522 D524:D540 D542:D557 D559:D574 D576:D591 D593:D2410 E1674:E1675 E2273 E2289 D2412:D2596 E2557:E2558 E2570:E2572 D2599:D2614 D2617:D2632 D2635:D2650 D2653:D2668 D2671:D3007">
    <cfRule type="expression" dxfId="3" priority="17">
      <formula>VLOOKUP(D3, INDIRECT("Tracking!D2:O1000"), 12, FALSE) = ""</formula>
    </cfRule>
  </conditionalFormatting>
  <conditionalFormatting sqref="D20:D39 D58:D74 D94:D110 D112:D127 D129:D145 D182:D197 D199:D230 D232:D350 D352:D401 D403:D418 D420:D436 D438:D453 D455:D470 D472:D487 D489:D505 D507:D522 D524:D540 D542:D557 D559:D574 D576:D591 D593:D608 D610:D625 D627:D642 D644:D659 D661:D677 D679:D694 D696:D711 D713:D728 D730:D745 D747:D762 D764:D779 D781:D796 D798:D803 D805:D821 D823:D838 D840:D855 D857:D873 D875:D890 D892:D907 D909:D924 D926:D941 D943:D958 D960:D975 D977:D992 D994:D2410 E1674:E1675 E2273 E2289 D2412:D2596 E2557:E2558 E2570:E2572 D2599:D2614 D2617:D2632 D2635:D2650 D2653:D2668 D2671:D3007">
    <cfRule type="expression" dxfId="4" priority="18">
      <formula>VLOOKUP(D20, INDIRECT("tracking!D2:O1000"), 12, FALSE) = "processing"</formula>
    </cfRule>
  </conditionalFormatting>
  <conditionalFormatting sqref="D20:D39 D58:D74 D112:D127 D129:D145 D182:D197 D199:D230 D232:D350 D352:D369 D385">
    <cfRule type="expression" dxfId="11" priority="19">
      <formula>VLOOKUP(D20, INDIRECT("tracking!D2:O1000"), 12, FALSE) = "Re-run"</formula>
    </cfRule>
  </conditionalFormatting>
  <conditionalFormatting sqref="D20:D39 D58:D74 D94:D110 D112:D127 D129:D145 D182:D197 D199:D230 D232:D350 D352:D401 D403:D418 D420:D436 D438:D453 D455:D470 D472:D487 D489:D505 D507:D522 D524:D540 D542:D557 D559:D574 D576:D591 D593:D608 D610:D625 D627:D642 D644:D659 D661:D677 D679:D694 D696:D711 D713:D728 D730:D745 D747:D762 D764:D779 D781:D796 D798:D803 D805:D821 D823:D838 D840:D855 D857:D873 D875:D890 D892:D907 D909:D924 D926:D941 D943:D958 D960:D975 D977:D992 D994:D2410 E1674:E1675 E2273 E2289 D2412:D2596 E2557:E2558 E2570:E2572 D2599:D2614 D2617:D2632 D2635:D2650 D2653:D2668 D2671:D3007">
    <cfRule type="expression" dxfId="10" priority="20">
      <formula>VLOOKUP(D20, INDIRECT("tracking!D2:O1000"), 12, FALSE) = "Reprocess"</formula>
    </cfRule>
  </conditionalFormatting>
  <conditionalFormatting sqref="F1:F3007 B53 B88 B225 B433 B869 B1075">
    <cfRule type="notContainsBlanks" dxfId="6" priority="21">
      <formula>LEN(TRIM(F1))&gt;0</formula>
    </cfRule>
  </conditionalFormatting>
  <conditionalFormatting sqref="B3:C3007 P129:P145 P182:P197 P472:P487 P562:P563 P593:P608 P627:P642 P654:P659 P850:P855 P889 P939 P965 P969 P1100:P1115 P1271:P1286 P1289:P1304 P1488:P1503 P1560:P1575 P1582 P1588 P1590 P1614:P1618 P1986 P2051 P2086 P2094:P2109 D2274:D2288 D2290:D2304 E2330:E2335 E2350:E2352 D2412:D2426 D2446:D2460">
    <cfRule type="expression" dxfId="6" priority="22">
      <formula>REGEXMATCH(B3, "^\w\w\w\w\w$")</formula>
    </cfRule>
  </conditionalFormatting>
  <conditionalFormatting sqref="B3:C3007 P129:P145 P182:P197 P472:P487 P562:P563 P593:P608 P627:P642 P654:P659 P850:P855 P889 P939 P965 P969 P1100:P1115 P1271:P1286 P1289:P1304 P1488:P1503 P1560:P1575 P1582 P1588 P1590 P1614:P1618 P1986 P2051 P2086 P2094:P2109 D2274:D2288 D2290:D2304 E2330:E2335 E2350:E2352 D2412:D2426 D2446:D2460">
    <cfRule type="notContainsBlanks" dxfId="7" priority="23">
      <formula>LEN(TRIM(B3))&gt;0</formula>
    </cfRule>
  </conditionalFormatting>
  <conditionalFormatting sqref="P3:P920 P922:P965 P968:P1307 P1309:P1676 P1679:P1787 P1789 P1791:P2049 P2051:P2113 P2116:P3007">
    <cfRule type="expression" dxfId="6" priority="24">
      <formula>REGEXMATCH(P3, "^\w\w\w\w\w$")</formula>
    </cfRule>
  </conditionalFormatting>
  <conditionalFormatting sqref="P3:P920 P922:P965 P968:P1307 P1309:P1676 P1679:P1787 P1789 P1791:P2049 P2051:P2113 P2116:P3007">
    <cfRule type="notContainsBlanks" dxfId="7" priority="25">
      <formula>LEN(TRIM(P3))&gt;0</formula>
    </cfRule>
  </conditionalFormatting>
  <dataValidations>
    <dataValidation type="custom" allowBlank="1" showDropDown="1" showInputMessage="1" showErrorMessage="1" prompt="Enter a valid date YY/MM/DD" sqref="F1:F3007">
      <formula1>OR(NOT(ISERROR(DATEVALUE(F1))), AND(ISNUMBER(F1), LEFT(CELL("format", F1))="D"))</formula1>
    </dataValidation>
    <dataValidation type="list" allowBlank="1" showErrorMessage="1" sqref="O3:O3007">
      <formula1>"Canary,Processing,Re-run,Reprocess,Research"</formula1>
    </dataValidation>
    <dataValidation type="list" allowBlank="1" sqref="I3:I3007">
      <formula1>"I,S"</formula1>
    </dataValidation>
    <dataValidation type="list" allowBlank="1" sqref="H3:H3007">
      <formula1>"DBN,DX,ES,JK,NL,PGH,SM,SW"</formula1>
    </dataValidation>
    <dataValidation type="list" allowBlank="1" sqref="M3:M3007">
      <formula1>"90min_IDA_06,90min_IDA_HS_10uL_inj,PC_90min_IDA_HR,PC_90min_SWATH_100VW,PC_90min_SWATH_100VW_10uL,PC_BSA_15_IDA_HR,PC_BSA_15_IDA_HS,PC_Cal_15_HS,PC_Cal_15_HR,Sciex_PCM_IDA_HS,Sciex_PCM_K562_S_HS"</formula1>
    </dataValidation>
    <dataValidation type="list" allowBlank="1" sqref="G3:G3007">
      <formula1>"M01,M02,M03,M04,M05,M06"</formula1>
    </dataValidation>
    <dataValidation type="custom" allowBlank="1" showDropDown="1" showErrorMessage="1" sqref="D1:D21 D39:D56 D76:D92 D148:D163 D165:D180 D231 D402 D609 D626 D643 D660 D678 D695 D712 D729 D746 D763 D780 D797 D804 D822 D839 D856 D874 D891 D908 D925 D942 D959 D976 D993 D1010 D1029 D1048 D1065 D1082 D1099 D1116 D1133 D1150 D1167">
      <formula1>REGEXMATCH(D1, "^[A-Za-z0-9\-]*$")</formula1>
    </dataValidation>
  </dataValidations>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29"/>
    <col customWidth="1" min="2" max="2" width="17.86"/>
    <col customWidth="1" min="3" max="3" width="25.14"/>
    <col customWidth="1" min="5" max="5" width="40.43"/>
    <col customWidth="1" min="8" max="8" width="16.71"/>
    <col customWidth="1" min="12" max="13" width="45.86"/>
    <col customWidth="1" min="16" max="16" width="36.0"/>
    <col customWidth="1" min="23" max="23" width="26.29"/>
    <col customWidth="1" min="24" max="24" width="43.86"/>
  </cols>
  <sheetData>
    <row r="1">
      <c r="A1" s="170" t="s">
        <v>1573</v>
      </c>
      <c r="B1" s="171"/>
      <c r="D1" s="172"/>
      <c r="E1" s="172"/>
      <c r="F1" s="172"/>
      <c r="G1" s="172"/>
      <c r="H1" s="172"/>
      <c r="I1" s="172"/>
      <c r="J1" s="172"/>
      <c r="K1" s="172"/>
      <c r="L1" s="172"/>
      <c r="M1" s="172"/>
      <c r="N1" s="172"/>
      <c r="P1" s="172"/>
      <c r="Q1" s="172"/>
      <c r="R1" s="172"/>
      <c r="S1" s="172"/>
      <c r="T1" s="172"/>
      <c r="U1" s="172"/>
      <c r="V1" s="172"/>
      <c r="W1" s="172"/>
      <c r="X1" s="172"/>
      <c r="Y1" s="172"/>
    </row>
    <row r="2">
      <c r="A2" s="171"/>
      <c r="B2" s="171"/>
      <c r="D2" s="172"/>
      <c r="E2" s="172"/>
      <c r="F2" s="172"/>
      <c r="G2" s="172"/>
      <c r="H2" s="172"/>
      <c r="I2" s="172"/>
      <c r="J2" s="172"/>
      <c r="K2" s="172"/>
      <c r="L2" s="172"/>
      <c r="M2" s="172"/>
      <c r="N2" s="172"/>
      <c r="P2" s="172"/>
      <c r="Q2" s="172"/>
      <c r="R2" s="172"/>
      <c r="S2" s="172"/>
      <c r="T2" s="172"/>
      <c r="U2" s="172"/>
      <c r="V2" s="172"/>
      <c r="W2" s="172"/>
      <c r="X2" s="172"/>
      <c r="Y2" s="172"/>
    </row>
    <row r="3">
      <c r="A3" s="171" t="s">
        <v>1583</v>
      </c>
      <c r="B3" s="171"/>
      <c r="D3" s="172"/>
      <c r="E3" s="172"/>
      <c r="F3" s="172"/>
      <c r="G3" s="172"/>
      <c r="H3" s="172"/>
      <c r="I3" s="172"/>
      <c r="J3" s="172"/>
      <c r="K3" s="172"/>
      <c r="L3" s="172"/>
      <c r="M3" s="172"/>
      <c r="N3" s="172"/>
      <c r="P3" s="172"/>
      <c r="Q3" s="172"/>
      <c r="R3" s="172"/>
      <c r="S3" s="172"/>
      <c r="T3" s="172"/>
      <c r="U3" s="172"/>
      <c r="V3" s="172"/>
      <c r="W3" s="172"/>
      <c r="X3" s="172"/>
      <c r="Y3" s="172"/>
    </row>
    <row r="4">
      <c r="A4" s="171" t="s">
        <v>1588</v>
      </c>
      <c r="B4" s="171"/>
      <c r="D4" s="172"/>
      <c r="E4" s="172"/>
      <c r="F4" s="172"/>
      <c r="G4" s="172"/>
      <c r="H4" s="172"/>
      <c r="I4" s="172"/>
      <c r="J4" s="172"/>
      <c r="K4" s="172"/>
      <c r="L4" s="172"/>
      <c r="M4" s="172"/>
      <c r="N4" s="172"/>
      <c r="P4" s="172"/>
      <c r="Q4" s="172"/>
      <c r="R4" s="172"/>
      <c r="S4" s="172"/>
      <c r="T4" s="172"/>
      <c r="U4" s="172"/>
      <c r="V4" s="172"/>
      <c r="W4" s="172"/>
      <c r="X4" s="172"/>
      <c r="Y4" s="172"/>
    </row>
    <row r="5">
      <c r="A5" s="171" t="s">
        <v>1589</v>
      </c>
      <c r="B5" s="171"/>
      <c r="D5" s="172"/>
      <c r="E5" s="172"/>
      <c r="F5" s="172"/>
      <c r="G5" s="172"/>
      <c r="H5" s="172"/>
      <c r="I5" s="172"/>
      <c r="J5" s="172"/>
      <c r="K5" s="172"/>
      <c r="L5" s="172"/>
      <c r="M5" s="172"/>
      <c r="N5" s="172"/>
      <c r="P5" s="172"/>
      <c r="Q5" s="172"/>
      <c r="R5" s="172"/>
      <c r="S5" s="172"/>
      <c r="T5" s="172"/>
      <c r="U5" s="172"/>
      <c r="V5" s="172"/>
      <c r="W5" s="172"/>
      <c r="X5" s="172"/>
      <c r="Y5" s="172"/>
    </row>
    <row r="6">
      <c r="A6" s="171" t="s">
        <v>1592</v>
      </c>
      <c r="B6" s="171"/>
      <c r="D6" s="172"/>
      <c r="E6" s="172"/>
      <c r="F6" s="172"/>
      <c r="G6" s="172"/>
      <c r="H6" s="172"/>
      <c r="I6" s="172"/>
      <c r="J6" s="172"/>
      <c r="K6" s="172"/>
      <c r="L6" s="172"/>
      <c r="M6" s="172"/>
      <c r="N6" s="172"/>
      <c r="P6" s="172"/>
      <c r="Q6" s="172"/>
      <c r="R6" s="172"/>
      <c r="S6" s="172"/>
      <c r="T6" s="172"/>
      <c r="U6" s="172"/>
      <c r="V6" s="172"/>
      <c r="W6" s="172"/>
      <c r="X6" s="172"/>
      <c r="Y6" s="172"/>
    </row>
    <row r="7">
      <c r="A7" s="171" t="s">
        <v>1593</v>
      </c>
      <c r="B7" s="171"/>
      <c r="D7" s="172"/>
      <c r="E7" s="172"/>
      <c r="F7" s="172"/>
      <c r="G7" s="172"/>
      <c r="H7" s="172"/>
      <c r="I7" s="172"/>
      <c r="J7" s="172"/>
      <c r="K7" s="172"/>
      <c r="L7" s="172"/>
      <c r="M7" s="172"/>
      <c r="N7" s="172"/>
      <c r="P7" s="172"/>
      <c r="Q7" s="172"/>
      <c r="R7" s="172"/>
      <c r="S7" s="172"/>
      <c r="T7" s="172"/>
      <c r="U7" s="172"/>
      <c r="V7" s="172"/>
      <c r="W7" s="172"/>
      <c r="X7" s="172"/>
      <c r="Y7" s="172"/>
    </row>
    <row r="8">
      <c r="A8" s="171" t="s">
        <v>1594</v>
      </c>
      <c r="B8" s="171"/>
      <c r="D8" s="172"/>
      <c r="E8" s="172"/>
      <c r="F8" s="172"/>
      <c r="G8" s="172"/>
      <c r="H8" s="172"/>
      <c r="I8" s="172"/>
      <c r="J8" s="172"/>
      <c r="K8" s="172"/>
      <c r="L8" s="172"/>
      <c r="M8" s="172"/>
      <c r="N8" s="172"/>
      <c r="P8" s="172"/>
      <c r="Q8" s="172"/>
      <c r="R8" s="172"/>
      <c r="S8" s="172"/>
      <c r="T8" s="172"/>
      <c r="U8" s="172"/>
      <c r="V8" s="172"/>
      <c r="W8" s="172"/>
      <c r="X8" s="172"/>
      <c r="Y8" s="172"/>
    </row>
    <row r="9">
      <c r="A9" s="172"/>
      <c r="B9" s="172"/>
      <c r="D9" s="172"/>
      <c r="E9" s="172"/>
      <c r="F9" s="172" t="s">
        <v>1597</v>
      </c>
      <c r="G9" s="172"/>
      <c r="H9" s="172"/>
      <c r="I9" s="174" t="s">
        <v>1598</v>
      </c>
      <c r="J9" s="174"/>
      <c r="K9" s="172"/>
      <c r="L9" s="172"/>
      <c r="M9" s="172"/>
      <c r="N9" s="172"/>
      <c r="P9" s="172"/>
      <c r="Q9" s="172" t="s">
        <v>1597</v>
      </c>
      <c r="R9" s="172"/>
      <c r="S9" s="172"/>
      <c r="T9" s="175" t="s">
        <v>1605</v>
      </c>
      <c r="U9" s="175"/>
      <c r="V9" s="172"/>
      <c r="W9" s="172"/>
      <c r="X9" s="172"/>
      <c r="Y9" s="172"/>
    </row>
    <row r="10">
      <c r="A10" s="111" t="s">
        <v>1606</v>
      </c>
      <c r="B10" s="111" t="s">
        <v>1609</v>
      </c>
      <c r="C10" s="111" t="s">
        <v>1610</v>
      </c>
      <c r="D10" s="172"/>
      <c r="E10" s="111" t="s">
        <v>1611</v>
      </c>
      <c r="F10" s="111" t="s">
        <v>1612</v>
      </c>
      <c r="G10" s="111" t="s">
        <v>1613</v>
      </c>
      <c r="H10" s="111" t="s">
        <v>1614</v>
      </c>
      <c r="I10" s="111" t="s">
        <v>1615</v>
      </c>
      <c r="J10" s="111" t="s">
        <v>1616</v>
      </c>
      <c r="K10" s="111" t="s">
        <v>1617</v>
      </c>
      <c r="L10" s="111" t="s">
        <v>1619</v>
      </c>
      <c r="M10" s="111" t="s">
        <v>1621</v>
      </c>
      <c r="N10" s="111" t="s">
        <v>1623</v>
      </c>
      <c r="P10" s="111" t="s">
        <v>1611</v>
      </c>
      <c r="Q10" s="111" t="s">
        <v>1612</v>
      </c>
      <c r="R10" s="111" t="s">
        <v>1613</v>
      </c>
      <c r="S10" s="111" t="s">
        <v>1614</v>
      </c>
      <c r="T10" s="111" t="s">
        <v>1615</v>
      </c>
      <c r="U10" s="111" t="s">
        <v>1616</v>
      </c>
      <c r="V10" s="111" t="s">
        <v>1617</v>
      </c>
      <c r="W10" s="111" t="s">
        <v>1619</v>
      </c>
      <c r="X10" s="111" t="s">
        <v>1621</v>
      </c>
      <c r="Y10" s="111" t="s">
        <v>1623</v>
      </c>
    </row>
    <row r="11">
      <c r="A11" s="172" t="str">
        <f>Tracking!A3</f>
        <v>190829_HEK-QCS_000F2_00HAR_M01_S_1</v>
      </c>
      <c r="B11" s="172" t="s">
        <v>1627</v>
      </c>
      <c r="C11" t="str">
        <f>Tracking!M3</f>
        <v>PC_90min_SWATH_100VW</v>
      </c>
      <c r="E11" s="176" t="str">
        <f t="shared" ref="E11:E3008" si="2">A11</f>
        <v>190829_HEK-QCS_000F2_00HAR_M01_S_1</v>
      </c>
      <c r="F11" s="174"/>
      <c r="G11" s="174" t="s">
        <v>1632</v>
      </c>
      <c r="H11" s="174">
        <v>1.0</v>
      </c>
      <c r="I11" s="174" t="s">
        <v>1633</v>
      </c>
      <c r="J11" s="174">
        <v>1.0</v>
      </c>
      <c r="K11" s="174">
        <v>95.0</v>
      </c>
      <c r="L11" s="176" t="str">
        <f t="shared" ref="L11:L3008" si="3">C11</f>
        <v>PC_90min_SWATH_100VW</v>
      </c>
      <c r="M11" s="176" t="str">
        <f t="shared" ref="M11:M1440" si="4">join ("\",B11,A11)</f>
        <v>HEK\190829_HEK-QCS_000F2_00HAR_M01_S_1</v>
      </c>
      <c r="N11" s="174">
        <v>-1.0</v>
      </c>
      <c r="P11" s="177" t="str">
        <f t="shared" ref="P11:P3008" si="5">A11</f>
        <v>190829_HEK-QCS_000F2_00HAR_M01_S_1</v>
      </c>
      <c r="Q11" s="175"/>
      <c r="R11" s="175" t="s">
        <v>1632</v>
      </c>
      <c r="S11" s="175">
        <v>1.0</v>
      </c>
      <c r="T11" s="175" t="s">
        <v>1633</v>
      </c>
      <c r="U11" s="177">
        <f t="shared" ref="U11:W11" si="1">J11</f>
        <v>1</v>
      </c>
      <c r="V11" s="177">
        <f t="shared" si="1"/>
        <v>95</v>
      </c>
      <c r="W11" s="177" t="str">
        <f t="shared" si="1"/>
        <v>PC_90min_SWATH_100VW</v>
      </c>
      <c r="X11" s="177" t="str">
        <f t="shared" ref="X11:X1439" si="7">join ("\",B11,A11)</f>
        <v>HEK\190829_HEK-QCS_000F2_00HAR_M01_S_1</v>
      </c>
      <c r="Y11" s="175">
        <v>-1.0</v>
      </c>
    </row>
    <row r="12">
      <c r="A12" s="172" t="str">
        <f>Tracking!A4</f>
        <v>190829_B1-T1-1_00B42_00HAS_M01_S_1</v>
      </c>
      <c r="B12" s="172" t="s">
        <v>0</v>
      </c>
      <c r="C12" t="str">
        <f>Tracking!M4</f>
        <v>PC_90min_SWATH_100VW</v>
      </c>
      <c r="E12" s="176" t="str">
        <f t="shared" si="2"/>
        <v>190829_B1-T1-1_00B42_00HAS_M01_S_1</v>
      </c>
      <c r="F12" s="174"/>
      <c r="G12" s="174" t="s">
        <v>1632</v>
      </c>
      <c r="H12" s="174">
        <v>1.0</v>
      </c>
      <c r="I12" s="174" t="s">
        <v>1633</v>
      </c>
      <c r="J12" s="174">
        <v>1.0</v>
      </c>
      <c r="K12" s="174">
        <v>1.0</v>
      </c>
      <c r="L12" s="176" t="str">
        <f t="shared" si="3"/>
        <v>PC_90min_SWATH_100VW</v>
      </c>
      <c r="M12" s="176" t="str">
        <f t="shared" si="4"/>
        <v>E0022_P04\190829_B1-T1-1_00B42_00HAS_M01_S_1</v>
      </c>
      <c r="N12" s="174">
        <v>-1.0</v>
      </c>
      <c r="P12" s="177" t="str">
        <f t="shared" si="5"/>
        <v>190829_B1-T1-1_00B42_00HAS_M01_S_1</v>
      </c>
      <c r="Q12" s="175"/>
      <c r="R12" s="175" t="s">
        <v>1632</v>
      </c>
      <c r="S12" s="175">
        <v>1.0</v>
      </c>
      <c r="T12" s="175" t="s">
        <v>1633</v>
      </c>
      <c r="U12" s="177">
        <f t="shared" ref="U12:W12" si="6">J12</f>
        <v>1</v>
      </c>
      <c r="V12" s="177">
        <f t="shared" si="6"/>
        <v>1</v>
      </c>
      <c r="W12" s="177" t="str">
        <f t="shared" si="6"/>
        <v>PC_90min_SWATH_100VW</v>
      </c>
      <c r="X12" s="177" t="str">
        <f t="shared" si="7"/>
        <v>E0022_P04\190829_B1-T1-1_00B42_00HAS_M01_S_1</v>
      </c>
      <c r="Y12" s="175">
        <v>-1.0</v>
      </c>
    </row>
    <row r="13">
      <c r="A13" s="172" t="str">
        <f>Tracking!A5</f>
        <v>190829_B1-T1-2_00B43_00HAT_M01_S_1</v>
      </c>
      <c r="B13" s="172" t="s">
        <v>0</v>
      </c>
      <c r="C13" t="str">
        <f>Tracking!M5</f>
        <v>PC_90min_SWATH_100VW</v>
      </c>
      <c r="E13" s="176" t="str">
        <f t="shared" si="2"/>
        <v>190829_B1-T1-2_00B43_00HAT_M01_S_1</v>
      </c>
      <c r="F13" s="174"/>
      <c r="G13" s="174" t="s">
        <v>1632</v>
      </c>
      <c r="H13" s="174">
        <v>1.0</v>
      </c>
      <c r="I13" s="174" t="s">
        <v>1633</v>
      </c>
      <c r="J13" s="174">
        <v>1.0</v>
      </c>
      <c r="K13" s="174">
        <v>2.0</v>
      </c>
      <c r="L13" s="176" t="str">
        <f t="shared" si="3"/>
        <v>PC_90min_SWATH_100VW</v>
      </c>
      <c r="M13" s="176" t="str">
        <f t="shared" si="4"/>
        <v>E0022_P04\190829_B1-T1-2_00B43_00HAT_M01_S_1</v>
      </c>
      <c r="N13" s="174">
        <v>-1.0</v>
      </c>
      <c r="P13" s="177" t="str">
        <f t="shared" si="5"/>
        <v>190829_B1-T1-2_00B43_00HAT_M01_S_1</v>
      </c>
      <c r="Q13" s="175"/>
      <c r="R13" s="175" t="s">
        <v>1632</v>
      </c>
      <c r="S13" s="175">
        <v>1.0</v>
      </c>
      <c r="T13" s="175" t="s">
        <v>1633</v>
      </c>
      <c r="U13" s="177">
        <f t="shared" ref="U13:W13" si="8">J13</f>
        <v>1</v>
      </c>
      <c r="V13" s="177">
        <f t="shared" si="8"/>
        <v>2</v>
      </c>
      <c r="W13" s="177" t="str">
        <f t="shared" si="8"/>
        <v>PC_90min_SWATH_100VW</v>
      </c>
      <c r="X13" s="177" t="str">
        <f t="shared" si="7"/>
        <v>E0022_P04\190829_B1-T1-2_00B43_00HAT_M01_S_1</v>
      </c>
      <c r="Y13" s="175">
        <v>-1.0</v>
      </c>
    </row>
    <row r="14">
      <c r="A14" s="172" t="str">
        <f>Tracking!A6</f>
        <v>190829_B1-T1-3_00B44_00HAU_M01_S_1</v>
      </c>
      <c r="B14" s="172" t="s">
        <v>0</v>
      </c>
      <c r="C14" t="str">
        <f>Tracking!M6</f>
        <v>PC_90min_SWATH_100VW</v>
      </c>
      <c r="E14" s="176" t="str">
        <f t="shared" si="2"/>
        <v>190829_B1-T1-3_00B44_00HAU_M01_S_1</v>
      </c>
      <c r="F14" s="174"/>
      <c r="G14" s="174" t="s">
        <v>1632</v>
      </c>
      <c r="H14" s="174">
        <v>1.0</v>
      </c>
      <c r="I14" s="174" t="s">
        <v>1633</v>
      </c>
      <c r="J14" s="174">
        <v>1.0</v>
      </c>
      <c r="K14" s="174">
        <v>3.0</v>
      </c>
      <c r="L14" s="176" t="str">
        <f t="shared" si="3"/>
        <v>PC_90min_SWATH_100VW</v>
      </c>
      <c r="M14" s="176" t="str">
        <f t="shared" si="4"/>
        <v>E0022_P04\190829_B1-T1-3_00B44_00HAU_M01_S_1</v>
      </c>
      <c r="N14" s="174">
        <v>-1.0</v>
      </c>
      <c r="P14" s="177" t="str">
        <f t="shared" si="5"/>
        <v>190829_B1-T1-3_00B44_00HAU_M01_S_1</v>
      </c>
      <c r="Q14" s="175"/>
      <c r="R14" s="175" t="s">
        <v>1632</v>
      </c>
      <c r="S14" s="175">
        <v>1.0</v>
      </c>
      <c r="T14" s="175" t="s">
        <v>1633</v>
      </c>
      <c r="U14" s="177">
        <f t="shared" ref="U14:W14" si="9">J14</f>
        <v>1</v>
      </c>
      <c r="V14" s="177">
        <f t="shared" si="9"/>
        <v>3</v>
      </c>
      <c r="W14" s="177" t="str">
        <f t="shared" si="9"/>
        <v>PC_90min_SWATH_100VW</v>
      </c>
      <c r="X14" s="177" t="str">
        <f t="shared" si="7"/>
        <v>E0022_P04\190829_B1-T1-3_00B44_00HAU_M01_S_1</v>
      </c>
      <c r="Y14" s="175">
        <v>-1.0</v>
      </c>
    </row>
    <row r="15">
      <c r="A15" s="172" t="str">
        <f>Tracking!A7</f>
        <v>190829_B1-T1-4_00B45_00HAV_M01_S_1</v>
      </c>
      <c r="B15" s="172" t="s">
        <v>0</v>
      </c>
      <c r="C15" t="str">
        <f>Tracking!M7</f>
        <v>PC_90min_SWATH_100VW</v>
      </c>
      <c r="E15" s="176" t="str">
        <f t="shared" si="2"/>
        <v>190829_B1-T1-4_00B45_00HAV_M01_S_1</v>
      </c>
      <c r="F15" s="174"/>
      <c r="G15" s="174" t="s">
        <v>1632</v>
      </c>
      <c r="H15" s="174">
        <v>1.0</v>
      </c>
      <c r="I15" s="174" t="s">
        <v>1633</v>
      </c>
      <c r="J15" s="174">
        <v>1.0</v>
      </c>
      <c r="K15" s="174">
        <v>4.0</v>
      </c>
      <c r="L15" s="176" t="str">
        <f t="shared" si="3"/>
        <v>PC_90min_SWATH_100VW</v>
      </c>
      <c r="M15" s="176" t="str">
        <f t="shared" si="4"/>
        <v>E0022_P04\190829_B1-T1-4_00B45_00HAV_M01_S_1</v>
      </c>
      <c r="N15" s="174">
        <v>-1.0</v>
      </c>
      <c r="P15" s="177" t="str">
        <f t="shared" si="5"/>
        <v>190829_B1-T1-4_00B45_00HAV_M01_S_1</v>
      </c>
      <c r="Q15" s="175"/>
      <c r="R15" s="175" t="s">
        <v>1632</v>
      </c>
      <c r="S15" s="175">
        <v>1.0</v>
      </c>
      <c r="T15" s="175" t="s">
        <v>1633</v>
      </c>
      <c r="U15" s="177">
        <f t="shared" ref="U15:W15" si="10">J15</f>
        <v>1</v>
      </c>
      <c r="V15" s="177">
        <f t="shared" si="10"/>
        <v>4</v>
      </c>
      <c r="W15" s="177" t="str">
        <f t="shared" si="10"/>
        <v>PC_90min_SWATH_100VW</v>
      </c>
      <c r="X15" s="177" t="str">
        <f t="shared" si="7"/>
        <v>E0022_P04\190829_B1-T1-4_00B45_00HAV_M01_S_1</v>
      </c>
      <c r="Y15" s="175">
        <v>-1.0</v>
      </c>
    </row>
    <row r="16">
      <c r="A16" s="172" t="str">
        <f>Tracking!A8</f>
        <v>190829_B1-T1-5_00B46_00HAW_M01_S_1</v>
      </c>
      <c r="B16" s="172" t="s">
        <v>0</v>
      </c>
      <c r="C16" t="str">
        <f>Tracking!M8</f>
        <v>PC_90min_SWATH_100VW</v>
      </c>
      <c r="E16" s="176" t="str">
        <f t="shared" si="2"/>
        <v>190829_B1-T1-5_00B46_00HAW_M01_S_1</v>
      </c>
      <c r="F16" s="174"/>
      <c r="G16" s="174" t="s">
        <v>1632</v>
      </c>
      <c r="H16" s="174">
        <v>1.0</v>
      </c>
      <c r="I16" s="174" t="s">
        <v>1633</v>
      </c>
      <c r="J16" s="174">
        <v>1.0</v>
      </c>
      <c r="K16" s="174">
        <v>5.0</v>
      </c>
      <c r="L16" s="176" t="str">
        <f t="shared" si="3"/>
        <v>PC_90min_SWATH_100VW</v>
      </c>
      <c r="M16" s="176" t="str">
        <f t="shared" si="4"/>
        <v>E0022_P04\190829_B1-T1-5_00B46_00HAW_M01_S_1</v>
      </c>
      <c r="N16" s="174">
        <v>-1.0</v>
      </c>
      <c r="P16" s="177" t="str">
        <f t="shared" si="5"/>
        <v>190829_B1-T1-5_00B46_00HAW_M01_S_1</v>
      </c>
      <c r="Q16" s="175"/>
      <c r="R16" s="175" t="s">
        <v>1632</v>
      </c>
      <c r="S16" s="175">
        <v>1.0</v>
      </c>
      <c r="T16" s="175" t="s">
        <v>1633</v>
      </c>
      <c r="U16" s="177">
        <f t="shared" ref="U16:W16" si="11">J16</f>
        <v>1</v>
      </c>
      <c r="V16" s="177">
        <f t="shared" si="11"/>
        <v>5</v>
      </c>
      <c r="W16" s="177" t="str">
        <f t="shared" si="11"/>
        <v>PC_90min_SWATH_100VW</v>
      </c>
      <c r="X16" s="177" t="str">
        <f t="shared" si="7"/>
        <v>E0022_P04\190829_B1-T1-5_00B46_00HAW_M01_S_1</v>
      </c>
      <c r="Y16" s="175">
        <v>-1.0</v>
      </c>
    </row>
    <row r="17">
      <c r="A17" s="172" t="str">
        <f>Tracking!A9</f>
        <v>190829_B1-T1-6_00B47_00HAX_M01_S_1</v>
      </c>
      <c r="B17" s="172" t="s">
        <v>0</v>
      </c>
      <c r="C17" t="str">
        <f>Tracking!M9</f>
        <v>PC_90min_SWATH_100VW</v>
      </c>
      <c r="E17" s="176" t="str">
        <f t="shared" si="2"/>
        <v>190829_B1-T1-6_00B47_00HAX_M01_S_1</v>
      </c>
      <c r="F17" s="174"/>
      <c r="G17" s="174" t="s">
        <v>1632</v>
      </c>
      <c r="H17" s="174">
        <v>1.0</v>
      </c>
      <c r="I17" s="174" t="s">
        <v>1633</v>
      </c>
      <c r="J17" s="174">
        <v>1.0</v>
      </c>
      <c r="K17" s="174">
        <v>6.0</v>
      </c>
      <c r="L17" s="176" t="str">
        <f t="shared" si="3"/>
        <v>PC_90min_SWATH_100VW</v>
      </c>
      <c r="M17" s="176" t="str">
        <f t="shared" si="4"/>
        <v>E0022_P04\190829_B1-T1-6_00B47_00HAX_M01_S_1</v>
      </c>
      <c r="N17" s="174">
        <v>-1.0</v>
      </c>
      <c r="P17" s="177" t="str">
        <f t="shared" si="5"/>
        <v>190829_B1-T1-6_00B47_00HAX_M01_S_1</v>
      </c>
      <c r="Q17" s="175"/>
      <c r="R17" s="175" t="s">
        <v>1632</v>
      </c>
      <c r="S17" s="175">
        <v>1.0</v>
      </c>
      <c r="T17" s="175" t="s">
        <v>1633</v>
      </c>
      <c r="U17" s="177">
        <f t="shared" ref="U17:W17" si="12">J17</f>
        <v>1</v>
      </c>
      <c r="V17" s="177">
        <f t="shared" si="12"/>
        <v>6</v>
      </c>
      <c r="W17" s="177" t="str">
        <f t="shared" si="12"/>
        <v>PC_90min_SWATH_100VW</v>
      </c>
      <c r="X17" s="177" t="str">
        <f t="shared" si="7"/>
        <v>E0022_P04\190829_B1-T1-6_00B47_00HAX_M01_S_1</v>
      </c>
      <c r="Y17" s="175">
        <v>-1.0</v>
      </c>
    </row>
    <row r="18">
      <c r="A18" s="172" t="str">
        <f>Tracking!A10</f>
        <v>190829_B1-T1-7_00B48_00HAY_M01_S_1</v>
      </c>
      <c r="B18" s="172" t="s">
        <v>0</v>
      </c>
      <c r="C18" t="str">
        <f>Tracking!M10</f>
        <v>PC_90min_SWATH_100VW</v>
      </c>
      <c r="E18" s="176" t="str">
        <f t="shared" si="2"/>
        <v>190829_B1-T1-7_00B48_00HAY_M01_S_1</v>
      </c>
      <c r="F18" s="174"/>
      <c r="G18" s="174" t="s">
        <v>1632</v>
      </c>
      <c r="H18" s="174">
        <v>1.0</v>
      </c>
      <c r="I18" s="174" t="s">
        <v>1633</v>
      </c>
      <c r="J18" s="174">
        <v>1.0</v>
      </c>
      <c r="K18" s="174">
        <v>7.0</v>
      </c>
      <c r="L18" s="176" t="str">
        <f t="shared" si="3"/>
        <v>PC_90min_SWATH_100VW</v>
      </c>
      <c r="M18" s="176" t="str">
        <f t="shared" si="4"/>
        <v>E0022_P04\190829_B1-T1-7_00B48_00HAY_M01_S_1</v>
      </c>
      <c r="N18" s="174">
        <v>-1.0</v>
      </c>
      <c r="P18" s="177" t="str">
        <f t="shared" si="5"/>
        <v>190829_B1-T1-7_00B48_00HAY_M01_S_1</v>
      </c>
      <c r="Q18" s="175"/>
      <c r="R18" s="175" t="s">
        <v>1632</v>
      </c>
      <c r="S18" s="175">
        <v>1.0</v>
      </c>
      <c r="T18" s="175" t="s">
        <v>1633</v>
      </c>
      <c r="U18" s="177">
        <f t="shared" ref="U18:W18" si="13">J18</f>
        <v>1</v>
      </c>
      <c r="V18" s="177">
        <f t="shared" si="13"/>
        <v>7</v>
      </c>
      <c r="W18" s="177" t="str">
        <f t="shared" si="13"/>
        <v>PC_90min_SWATH_100VW</v>
      </c>
      <c r="X18" s="177" t="str">
        <f t="shared" si="7"/>
        <v>E0022_P04\190829_B1-T1-7_00B48_00HAY_M01_S_1</v>
      </c>
      <c r="Y18" s="175">
        <v>-1.0</v>
      </c>
    </row>
    <row r="19">
      <c r="A19" s="172" t="str">
        <f>Tracking!A11</f>
        <v>190829_B1-T1-8_00B49_00HAZ_M01_S_1</v>
      </c>
      <c r="B19" s="172" t="s">
        <v>0</v>
      </c>
      <c r="C19" t="str">
        <f>Tracking!M11</f>
        <v>PC_90min_SWATH_100VW</v>
      </c>
      <c r="E19" s="176" t="str">
        <f t="shared" si="2"/>
        <v>190829_B1-T1-8_00B49_00HAZ_M01_S_1</v>
      </c>
      <c r="F19" s="174"/>
      <c r="G19" s="174" t="s">
        <v>1632</v>
      </c>
      <c r="H19" s="174">
        <v>1.0</v>
      </c>
      <c r="I19" s="174" t="s">
        <v>1633</v>
      </c>
      <c r="J19" s="174">
        <v>1.0</v>
      </c>
      <c r="K19" s="174">
        <v>8.0</v>
      </c>
      <c r="L19" s="176" t="str">
        <f t="shared" si="3"/>
        <v>PC_90min_SWATH_100VW</v>
      </c>
      <c r="M19" s="176" t="str">
        <f t="shared" si="4"/>
        <v>E0022_P04\190829_B1-T1-8_00B49_00HAZ_M01_S_1</v>
      </c>
      <c r="N19" s="174">
        <v>-1.0</v>
      </c>
      <c r="P19" s="177" t="str">
        <f t="shared" si="5"/>
        <v>190829_B1-T1-8_00B49_00HAZ_M01_S_1</v>
      </c>
      <c r="Q19" s="175"/>
      <c r="R19" s="175" t="s">
        <v>1632</v>
      </c>
      <c r="S19" s="175">
        <v>1.0</v>
      </c>
      <c r="T19" s="175" t="s">
        <v>1633</v>
      </c>
      <c r="U19" s="177">
        <f t="shared" ref="U19:W19" si="14">J19</f>
        <v>1</v>
      </c>
      <c r="V19" s="177">
        <f t="shared" si="14"/>
        <v>8</v>
      </c>
      <c r="W19" s="177" t="str">
        <f t="shared" si="14"/>
        <v>PC_90min_SWATH_100VW</v>
      </c>
      <c r="X19" s="177" t="str">
        <f t="shared" si="7"/>
        <v>E0022_P04\190829_B1-T1-8_00B49_00HAZ_M01_S_1</v>
      </c>
      <c r="Y19" s="175">
        <v>-1.0</v>
      </c>
    </row>
    <row r="20">
      <c r="A20" s="172" t="str">
        <f>Tracking!A12</f>
        <v>190829_B1-T1-9_00B4A_00HB0_M01_S_1</v>
      </c>
      <c r="B20" s="172" t="s">
        <v>0</v>
      </c>
      <c r="C20" t="str">
        <f>Tracking!M12</f>
        <v>PC_90min_SWATH_100VW</v>
      </c>
      <c r="E20" s="176" t="str">
        <f t="shared" si="2"/>
        <v>190829_B1-T1-9_00B4A_00HB0_M01_S_1</v>
      </c>
      <c r="F20" s="174"/>
      <c r="G20" s="174" t="s">
        <v>1632</v>
      </c>
      <c r="H20" s="174">
        <v>1.0</v>
      </c>
      <c r="I20" s="174" t="s">
        <v>1633</v>
      </c>
      <c r="J20" s="174">
        <v>1.0</v>
      </c>
      <c r="K20" s="174">
        <v>9.0</v>
      </c>
      <c r="L20" s="176" t="str">
        <f t="shared" si="3"/>
        <v>PC_90min_SWATH_100VW</v>
      </c>
      <c r="M20" s="176" t="str">
        <f t="shared" si="4"/>
        <v>E0022_P04\190829_B1-T1-9_00B4A_00HB0_M01_S_1</v>
      </c>
      <c r="N20" s="174">
        <v>-1.0</v>
      </c>
      <c r="P20" s="177" t="str">
        <f t="shared" si="5"/>
        <v>190829_B1-T1-9_00B4A_00HB0_M01_S_1</v>
      </c>
      <c r="Q20" s="175"/>
      <c r="R20" s="175" t="s">
        <v>1632</v>
      </c>
      <c r="S20" s="175">
        <v>1.0</v>
      </c>
      <c r="T20" s="175" t="s">
        <v>1633</v>
      </c>
      <c r="U20" s="177">
        <f t="shared" ref="U20:W20" si="15">J20</f>
        <v>1</v>
      </c>
      <c r="V20" s="177">
        <f t="shared" si="15"/>
        <v>9</v>
      </c>
      <c r="W20" s="177" t="str">
        <f t="shared" si="15"/>
        <v>PC_90min_SWATH_100VW</v>
      </c>
      <c r="X20" s="177" t="str">
        <f t="shared" si="7"/>
        <v>E0022_P04\190829_B1-T1-9_00B4A_00HB0_M01_S_1</v>
      </c>
      <c r="Y20" s="175">
        <v>-1.0</v>
      </c>
    </row>
    <row r="21">
      <c r="A21" s="172" t="str">
        <f>Tracking!A13</f>
        <v>190829_B1-T1-10_00B4B_00HB1_M01_S_1</v>
      </c>
      <c r="B21" s="172" t="s">
        <v>0</v>
      </c>
      <c r="C21" t="str">
        <f>Tracking!M13</f>
        <v>PC_90min_SWATH_100VW</v>
      </c>
      <c r="E21" s="176" t="str">
        <f t="shared" si="2"/>
        <v>190829_B1-T1-10_00B4B_00HB1_M01_S_1</v>
      </c>
      <c r="F21" s="174"/>
      <c r="G21" s="174" t="s">
        <v>1632</v>
      </c>
      <c r="H21" s="174">
        <v>1.0</v>
      </c>
      <c r="I21" s="174" t="s">
        <v>1633</v>
      </c>
      <c r="J21" s="174">
        <v>1.0</v>
      </c>
      <c r="K21" s="174">
        <v>10.0</v>
      </c>
      <c r="L21" s="176" t="str">
        <f t="shared" si="3"/>
        <v>PC_90min_SWATH_100VW</v>
      </c>
      <c r="M21" s="176" t="str">
        <f t="shared" si="4"/>
        <v>E0022_P04\190829_B1-T1-10_00B4B_00HB1_M01_S_1</v>
      </c>
      <c r="N21" s="174">
        <v>-1.0</v>
      </c>
      <c r="P21" s="177" t="str">
        <f t="shared" si="5"/>
        <v>190829_B1-T1-10_00B4B_00HB1_M01_S_1</v>
      </c>
      <c r="Q21" s="175"/>
      <c r="R21" s="175" t="s">
        <v>1632</v>
      </c>
      <c r="S21" s="175">
        <v>1.0</v>
      </c>
      <c r="T21" s="175" t="s">
        <v>1633</v>
      </c>
      <c r="U21" s="177">
        <f t="shared" ref="U21:W21" si="16">J21</f>
        <v>1</v>
      </c>
      <c r="V21" s="177">
        <f t="shared" si="16"/>
        <v>10</v>
      </c>
      <c r="W21" s="177" t="str">
        <f t="shared" si="16"/>
        <v>PC_90min_SWATH_100VW</v>
      </c>
      <c r="X21" s="177" t="str">
        <f t="shared" si="7"/>
        <v>E0022_P04\190829_B1-T1-10_00B4B_00HB1_M01_S_1</v>
      </c>
      <c r="Y21" s="175">
        <v>-1.0</v>
      </c>
    </row>
    <row r="22">
      <c r="A22" s="172" t="str">
        <f>Tracking!A14</f>
        <v>190829_B1-T1-11_00B4C_00HB2_M01_S_1</v>
      </c>
      <c r="B22" s="172" t="s">
        <v>0</v>
      </c>
      <c r="C22" t="str">
        <f>Tracking!M14</f>
        <v>PC_90min_SWATH_100VW</v>
      </c>
      <c r="E22" s="176" t="str">
        <f t="shared" si="2"/>
        <v>190829_B1-T1-11_00B4C_00HB2_M01_S_1</v>
      </c>
      <c r="F22" s="174"/>
      <c r="G22" s="174" t="s">
        <v>1632</v>
      </c>
      <c r="H22" s="174">
        <v>1.0</v>
      </c>
      <c r="I22" s="174" t="s">
        <v>1633</v>
      </c>
      <c r="J22" s="174">
        <v>1.0</v>
      </c>
      <c r="K22" s="174">
        <v>11.0</v>
      </c>
      <c r="L22" s="176" t="str">
        <f t="shared" si="3"/>
        <v>PC_90min_SWATH_100VW</v>
      </c>
      <c r="M22" s="176" t="str">
        <f t="shared" si="4"/>
        <v>E0022_P04\190829_B1-T1-11_00B4C_00HB2_M01_S_1</v>
      </c>
      <c r="N22" s="174">
        <v>-1.0</v>
      </c>
      <c r="P22" s="177" t="str">
        <f t="shared" si="5"/>
        <v>190829_B1-T1-11_00B4C_00HB2_M01_S_1</v>
      </c>
      <c r="Q22" s="175"/>
      <c r="R22" s="175" t="s">
        <v>1632</v>
      </c>
      <c r="S22" s="175">
        <v>1.0</v>
      </c>
      <c r="T22" s="175" t="s">
        <v>1633</v>
      </c>
      <c r="U22" s="177">
        <f t="shared" ref="U22:W22" si="17">J22</f>
        <v>1</v>
      </c>
      <c r="V22" s="177">
        <f t="shared" si="17"/>
        <v>11</v>
      </c>
      <c r="W22" s="177" t="str">
        <f t="shared" si="17"/>
        <v>PC_90min_SWATH_100VW</v>
      </c>
      <c r="X22" s="177" t="str">
        <f t="shared" si="7"/>
        <v>E0022_P04\190829_B1-T1-11_00B4C_00HB2_M01_S_1</v>
      </c>
      <c r="Y22" s="175">
        <v>-1.0</v>
      </c>
    </row>
    <row r="23">
      <c r="A23" s="172" t="str">
        <f>Tracking!A15</f>
        <v>190829_B1-T1-12_00B4D_00HB3_M01_S_1</v>
      </c>
      <c r="B23" s="172" t="s">
        <v>0</v>
      </c>
      <c r="C23" t="str">
        <f>Tracking!M15</f>
        <v>PC_90min_SWATH_100VW</v>
      </c>
      <c r="E23" s="176" t="str">
        <f t="shared" si="2"/>
        <v>190829_B1-T1-12_00B4D_00HB3_M01_S_1</v>
      </c>
      <c r="F23" s="174"/>
      <c r="G23" s="174" t="s">
        <v>1632</v>
      </c>
      <c r="H23" s="174">
        <v>1.0</v>
      </c>
      <c r="I23" s="174" t="s">
        <v>1633</v>
      </c>
      <c r="J23" s="174">
        <v>1.0</v>
      </c>
      <c r="K23" s="174">
        <v>12.0</v>
      </c>
      <c r="L23" s="176" t="str">
        <f t="shared" si="3"/>
        <v>PC_90min_SWATH_100VW</v>
      </c>
      <c r="M23" s="176" t="str">
        <f t="shared" si="4"/>
        <v>E0022_P04\190829_B1-T1-12_00B4D_00HB3_M01_S_1</v>
      </c>
      <c r="N23" s="174">
        <v>-1.0</v>
      </c>
      <c r="P23" s="177" t="str">
        <f t="shared" si="5"/>
        <v>190829_B1-T1-12_00B4D_00HB3_M01_S_1</v>
      </c>
      <c r="Q23" s="175"/>
      <c r="R23" s="175" t="s">
        <v>1632</v>
      </c>
      <c r="S23" s="175">
        <v>1.0</v>
      </c>
      <c r="T23" s="175" t="s">
        <v>1633</v>
      </c>
      <c r="U23" s="177">
        <f t="shared" ref="U23:W23" si="18">J23</f>
        <v>1</v>
      </c>
      <c r="V23" s="177">
        <f t="shared" si="18"/>
        <v>12</v>
      </c>
      <c r="W23" s="177" t="str">
        <f t="shared" si="18"/>
        <v>PC_90min_SWATH_100VW</v>
      </c>
      <c r="X23" s="177" t="str">
        <f t="shared" si="7"/>
        <v>E0022_P04\190829_B1-T1-12_00B4D_00HB3_M01_S_1</v>
      </c>
      <c r="Y23" s="175">
        <v>-1.0</v>
      </c>
    </row>
    <row r="24">
      <c r="A24" s="172" t="str">
        <f>Tracking!A16</f>
        <v>190829_B1-T1-13_00B4E_00HB4_M01_S_1</v>
      </c>
      <c r="B24" s="172" t="s">
        <v>0</v>
      </c>
      <c r="C24" t="str">
        <f>Tracking!M16</f>
        <v>PC_90min_SWATH_100VW</v>
      </c>
      <c r="E24" s="176" t="str">
        <f t="shared" si="2"/>
        <v>190829_B1-T1-13_00B4E_00HB4_M01_S_1</v>
      </c>
      <c r="F24" s="174"/>
      <c r="G24" s="174" t="s">
        <v>1632</v>
      </c>
      <c r="H24" s="174">
        <v>1.0</v>
      </c>
      <c r="I24" s="174" t="s">
        <v>1633</v>
      </c>
      <c r="J24" s="174">
        <v>1.0</v>
      </c>
      <c r="K24" s="174">
        <v>13.0</v>
      </c>
      <c r="L24" s="176" t="str">
        <f t="shared" si="3"/>
        <v>PC_90min_SWATH_100VW</v>
      </c>
      <c r="M24" s="176" t="str">
        <f t="shared" si="4"/>
        <v>E0022_P04\190829_B1-T1-13_00B4E_00HB4_M01_S_1</v>
      </c>
      <c r="N24" s="174">
        <v>-1.0</v>
      </c>
      <c r="P24" s="177" t="str">
        <f t="shared" si="5"/>
        <v>190829_B1-T1-13_00B4E_00HB4_M01_S_1</v>
      </c>
      <c r="Q24" s="175"/>
      <c r="R24" s="175" t="s">
        <v>1632</v>
      </c>
      <c r="S24" s="175">
        <v>1.0</v>
      </c>
      <c r="T24" s="175" t="s">
        <v>1633</v>
      </c>
      <c r="U24" s="177">
        <f t="shared" ref="U24:W24" si="19">J24</f>
        <v>1</v>
      </c>
      <c r="V24" s="177">
        <f t="shared" si="19"/>
        <v>13</v>
      </c>
      <c r="W24" s="177" t="str">
        <f t="shared" si="19"/>
        <v>PC_90min_SWATH_100VW</v>
      </c>
      <c r="X24" s="177" t="str">
        <f t="shared" si="7"/>
        <v>E0022_P04\190829_B1-T1-13_00B4E_00HB4_M01_S_1</v>
      </c>
      <c r="Y24" s="175">
        <v>-1.0</v>
      </c>
    </row>
    <row r="25">
      <c r="A25" s="172" t="str">
        <f>Tracking!A17</f>
        <v>190829_B1-T1-14_00B4F_00HB5_M01_S_1</v>
      </c>
      <c r="B25" s="172" t="s">
        <v>0</v>
      </c>
      <c r="C25" t="str">
        <f>Tracking!M17</f>
        <v>PC_90min_SWATH_100VW</v>
      </c>
      <c r="E25" s="176" t="str">
        <f t="shared" si="2"/>
        <v>190829_B1-T1-14_00B4F_00HB5_M01_S_1</v>
      </c>
      <c r="F25" s="174"/>
      <c r="G25" s="174" t="s">
        <v>1632</v>
      </c>
      <c r="H25" s="174">
        <v>1.0</v>
      </c>
      <c r="I25" s="174" t="s">
        <v>1633</v>
      </c>
      <c r="J25" s="174">
        <v>1.0</v>
      </c>
      <c r="K25" s="174">
        <v>14.0</v>
      </c>
      <c r="L25" s="176" t="str">
        <f t="shared" si="3"/>
        <v>PC_90min_SWATH_100VW</v>
      </c>
      <c r="M25" s="176" t="str">
        <f t="shared" si="4"/>
        <v>E0022_P04\190829_B1-T1-14_00B4F_00HB5_M01_S_1</v>
      </c>
      <c r="N25" s="174">
        <v>-1.0</v>
      </c>
      <c r="P25" s="177" t="str">
        <f t="shared" si="5"/>
        <v>190829_B1-T1-14_00B4F_00HB5_M01_S_1</v>
      </c>
      <c r="Q25" s="175"/>
      <c r="R25" s="175" t="s">
        <v>1632</v>
      </c>
      <c r="S25" s="175">
        <v>1.0</v>
      </c>
      <c r="T25" s="175" t="s">
        <v>1633</v>
      </c>
      <c r="U25" s="177">
        <f t="shared" ref="U25:W25" si="20">J25</f>
        <v>1</v>
      </c>
      <c r="V25" s="177">
        <f t="shared" si="20"/>
        <v>14</v>
      </c>
      <c r="W25" s="177" t="str">
        <f t="shared" si="20"/>
        <v>PC_90min_SWATH_100VW</v>
      </c>
      <c r="X25" s="177" t="str">
        <f t="shared" si="7"/>
        <v>E0022_P04\190829_B1-T1-14_00B4F_00HB5_M01_S_1</v>
      </c>
      <c r="Y25" s="175">
        <v>-1.0</v>
      </c>
    </row>
    <row r="26">
      <c r="A26" s="172" t="str">
        <f>Tracking!A18</f>
        <v>190829_B1-T1-15_00B4G_00HB6_M01_S_1</v>
      </c>
      <c r="B26" s="172" t="s">
        <v>0</v>
      </c>
      <c r="C26" t="str">
        <f>Tracking!M18</f>
        <v>PC_90min_SWATH_100VW</v>
      </c>
      <c r="E26" s="176" t="str">
        <f t="shared" si="2"/>
        <v>190829_B1-T1-15_00B4G_00HB6_M01_S_1</v>
      </c>
      <c r="F26" s="174"/>
      <c r="G26" s="174" t="s">
        <v>1632</v>
      </c>
      <c r="H26" s="174">
        <v>1.0</v>
      </c>
      <c r="I26" s="174" t="s">
        <v>1633</v>
      </c>
      <c r="J26" s="174">
        <v>1.0</v>
      </c>
      <c r="K26" s="174">
        <v>15.0</v>
      </c>
      <c r="L26" s="176" t="str">
        <f t="shared" si="3"/>
        <v>PC_90min_SWATH_100VW</v>
      </c>
      <c r="M26" s="176" t="str">
        <f t="shared" si="4"/>
        <v>E0022_P04\190829_B1-T1-15_00B4G_00HB6_M01_S_1</v>
      </c>
      <c r="N26" s="174">
        <v>-1.0</v>
      </c>
      <c r="P26" s="177" t="str">
        <f t="shared" si="5"/>
        <v>190829_B1-T1-15_00B4G_00HB6_M01_S_1</v>
      </c>
      <c r="Q26" s="175"/>
      <c r="R26" s="175" t="s">
        <v>1632</v>
      </c>
      <c r="S26" s="175">
        <v>1.0</v>
      </c>
      <c r="T26" s="175" t="s">
        <v>1633</v>
      </c>
      <c r="U26" s="177">
        <f t="shared" ref="U26:W26" si="21">J26</f>
        <v>1</v>
      </c>
      <c r="V26" s="177">
        <f t="shared" si="21"/>
        <v>15</v>
      </c>
      <c r="W26" s="177" t="str">
        <f t="shared" si="21"/>
        <v>PC_90min_SWATH_100VW</v>
      </c>
      <c r="X26" s="177" t="str">
        <f t="shared" si="7"/>
        <v>E0022_P04\190829_B1-T1-15_00B4G_00HB6_M01_S_1</v>
      </c>
      <c r="Y26" s="175">
        <v>-1.0</v>
      </c>
    </row>
    <row r="27">
      <c r="A27" s="172" t="str">
        <f>Tracking!A19</f>
        <v>190829_B1-T1-16_00B4H_00HB7_M01_S_1</v>
      </c>
      <c r="B27" s="172" t="s">
        <v>0</v>
      </c>
      <c r="C27" t="str">
        <f>Tracking!M19</f>
        <v>PC_90min_SWATH_100VW</v>
      </c>
      <c r="E27" s="176" t="str">
        <f t="shared" si="2"/>
        <v>190829_B1-T1-16_00B4H_00HB7_M01_S_1</v>
      </c>
      <c r="F27" s="174"/>
      <c r="G27" s="174" t="s">
        <v>1632</v>
      </c>
      <c r="H27" s="174">
        <v>1.0</v>
      </c>
      <c r="I27" s="174" t="s">
        <v>1633</v>
      </c>
      <c r="J27" s="174">
        <v>1.0</v>
      </c>
      <c r="K27" s="174">
        <v>16.0</v>
      </c>
      <c r="L27" s="176" t="str">
        <f t="shared" si="3"/>
        <v>PC_90min_SWATH_100VW</v>
      </c>
      <c r="M27" s="176" t="str">
        <f t="shared" si="4"/>
        <v>E0022_P04\190829_B1-T1-16_00B4H_00HB7_M01_S_1</v>
      </c>
      <c r="N27" s="174">
        <v>-1.0</v>
      </c>
      <c r="P27" s="177" t="str">
        <f t="shared" si="5"/>
        <v>190829_B1-T1-16_00B4H_00HB7_M01_S_1</v>
      </c>
      <c r="Q27" s="175"/>
      <c r="R27" s="175" t="s">
        <v>1632</v>
      </c>
      <c r="S27" s="175">
        <v>1.0</v>
      </c>
      <c r="T27" s="175" t="s">
        <v>1633</v>
      </c>
      <c r="U27" s="177">
        <f t="shared" ref="U27:W27" si="22">J27</f>
        <v>1</v>
      </c>
      <c r="V27" s="177">
        <f t="shared" si="22"/>
        <v>16</v>
      </c>
      <c r="W27" s="177" t="str">
        <f t="shared" si="22"/>
        <v>PC_90min_SWATH_100VW</v>
      </c>
      <c r="X27" s="177" t="str">
        <f t="shared" si="7"/>
        <v>E0022_P04\190829_B1-T1-16_00B4H_00HB7_M01_S_1</v>
      </c>
      <c r="Y27" s="175">
        <v>-1.0</v>
      </c>
    </row>
    <row r="28">
      <c r="A28" s="172" t="str">
        <f>Tracking!A20</f>
        <v>190829_B1-T1-17_00B4I_00HB8_M01_S_1</v>
      </c>
      <c r="B28" s="172" t="s">
        <v>0</v>
      </c>
      <c r="C28" t="str">
        <f>Tracking!M20</f>
        <v>PC_90min_SWATH_100VW</v>
      </c>
      <c r="E28" s="176" t="str">
        <f t="shared" si="2"/>
        <v>190829_B1-T1-17_00B4I_00HB8_M01_S_1</v>
      </c>
      <c r="F28" s="174"/>
      <c r="G28" s="174" t="s">
        <v>1632</v>
      </c>
      <c r="H28" s="174">
        <v>1.0</v>
      </c>
      <c r="I28" s="174" t="s">
        <v>1633</v>
      </c>
      <c r="J28" s="174">
        <v>1.0</v>
      </c>
      <c r="K28" s="174">
        <v>17.0</v>
      </c>
      <c r="L28" s="176" t="str">
        <f t="shared" si="3"/>
        <v>PC_90min_SWATH_100VW</v>
      </c>
      <c r="M28" s="176" t="str">
        <f t="shared" si="4"/>
        <v>E0022_P04\190829_B1-T1-17_00B4I_00HB8_M01_S_1</v>
      </c>
      <c r="N28" s="174">
        <v>-1.0</v>
      </c>
      <c r="P28" s="177" t="str">
        <f t="shared" si="5"/>
        <v>190829_B1-T1-17_00B4I_00HB8_M01_S_1</v>
      </c>
      <c r="Q28" s="175"/>
      <c r="R28" s="175" t="s">
        <v>1632</v>
      </c>
      <c r="S28" s="175">
        <v>1.0</v>
      </c>
      <c r="T28" s="175" t="s">
        <v>1633</v>
      </c>
      <c r="U28" s="177">
        <f t="shared" ref="U28:W28" si="23">J28</f>
        <v>1</v>
      </c>
      <c r="V28" s="177">
        <f t="shared" si="23"/>
        <v>17</v>
      </c>
      <c r="W28" s="177" t="str">
        <f t="shared" si="23"/>
        <v>PC_90min_SWATH_100VW</v>
      </c>
      <c r="X28" s="177" t="str">
        <f t="shared" si="7"/>
        <v>E0022_P04\190829_B1-T1-17_00B4I_00HB8_M01_S_1</v>
      </c>
      <c r="Y28" s="175">
        <v>-1.0</v>
      </c>
    </row>
    <row r="29">
      <c r="A29" s="172" t="str">
        <f>Tracking!A21</f>
        <v>190830_HEK-QCS_000F2_00HFK_M01_S_1</v>
      </c>
      <c r="B29" s="172" t="s">
        <v>1627</v>
      </c>
      <c r="C29" t="str">
        <f>Tracking!M21</f>
        <v>PC_90min_SWATH_100VW</v>
      </c>
      <c r="E29" s="176" t="str">
        <f t="shared" si="2"/>
        <v>190830_HEK-QCS_000F2_00HFK_M01_S_1</v>
      </c>
      <c r="F29" s="174"/>
      <c r="G29" s="174" t="s">
        <v>1632</v>
      </c>
      <c r="H29" s="174">
        <v>1.0</v>
      </c>
      <c r="I29" s="174" t="s">
        <v>1633</v>
      </c>
      <c r="J29" s="174">
        <v>1.0</v>
      </c>
      <c r="K29" s="174">
        <v>95.0</v>
      </c>
      <c r="L29" s="176" t="str">
        <f t="shared" si="3"/>
        <v>PC_90min_SWATH_100VW</v>
      </c>
      <c r="M29" s="176" t="str">
        <f t="shared" si="4"/>
        <v>HEK\190830_HEK-QCS_000F2_00HFK_M01_S_1</v>
      </c>
      <c r="N29" s="174">
        <v>-1.0</v>
      </c>
      <c r="P29" s="177" t="str">
        <f t="shared" si="5"/>
        <v>190830_HEK-QCS_000F2_00HFK_M01_S_1</v>
      </c>
      <c r="Q29" s="175"/>
      <c r="R29" s="175" t="s">
        <v>1632</v>
      </c>
      <c r="S29" s="175">
        <v>1.0</v>
      </c>
      <c r="T29" s="175" t="s">
        <v>1633</v>
      </c>
      <c r="U29" s="177">
        <f t="shared" ref="U29:W29" si="24">J29</f>
        <v>1</v>
      </c>
      <c r="V29" s="177">
        <f t="shared" si="24"/>
        <v>95</v>
      </c>
      <c r="W29" s="177" t="str">
        <f t="shared" si="24"/>
        <v>PC_90min_SWATH_100VW</v>
      </c>
      <c r="X29" s="177" t="str">
        <f t="shared" si="7"/>
        <v>HEK\190830_HEK-QCS_000F2_00HFK_M01_S_1</v>
      </c>
      <c r="Y29" s="175">
        <v>-1.0</v>
      </c>
    </row>
    <row r="30">
      <c r="A30" s="172" t="str">
        <f>Tracking!A22</f>
        <v>190830_B5-T1-1_00B6W_00HFL_M01_S_1</v>
      </c>
      <c r="B30" s="172" t="s">
        <v>0</v>
      </c>
      <c r="C30" t="str">
        <f>Tracking!M22</f>
        <v>PC_90min_SWATH_100VW</v>
      </c>
      <c r="E30" s="176" t="str">
        <f t="shared" si="2"/>
        <v>190830_B5-T1-1_00B6W_00HFL_M01_S_1</v>
      </c>
      <c r="F30" s="174"/>
      <c r="G30" s="174" t="s">
        <v>1632</v>
      </c>
      <c r="H30" s="174">
        <v>1.0</v>
      </c>
      <c r="I30" s="174" t="s">
        <v>1633</v>
      </c>
      <c r="J30" s="174">
        <v>1.0</v>
      </c>
      <c r="K30" s="174">
        <v>18.0</v>
      </c>
      <c r="L30" s="176" t="str">
        <f t="shared" si="3"/>
        <v>PC_90min_SWATH_100VW</v>
      </c>
      <c r="M30" s="176" t="str">
        <f t="shared" si="4"/>
        <v>E0022_P04\190830_B5-T1-1_00B6W_00HFL_M01_S_1</v>
      </c>
      <c r="N30" s="174">
        <v>-1.0</v>
      </c>
      <c r="P30" s="177" t="str">
        <f t="shared" si="5"/>
        <v>190830_B5-T1-1_00B6W_00HFL_M01_S_1</v>
      </c>
      <c r="Q30" s="175"/>
      <c r="R30" s="175" t="s">
        <v>1632</v>
      </c>
      <c r="S30" s="175">
        <v>1.0</v>
      </c>
      <c r="T30" s="175" t="s">
        <v>1633</v>
      </c>
      <c r="U30" s="177">
        <f t="shared" ref="U30:W30" si="25">J30</f>
        <v>1</v>
      </c>
      <c r="V30" s="177">
        <f t="shared" si="25"/>
        <v>18</v>
      </c>
      <c r="W30" s="177" t="str">
        <f t="shared" si="25"/>
        <v>PC_90min_SWATH_100VW</v>
      </c>
      <c r="X30" s="177" t="str">
        <f t="shared" si="7"/>
        <v>E0022_P04\190830_B5-T1-1_00B6W_00HFL_M01_S_1</v>
      </c>
      <c r="Y30" s="175">
        <v>-1.0</v>
      </c>
    </row>
    <row r="31">
      <c r="A31" s="172" t="str">
        <f>Tracking!A23</f>
        <v>190830_B5-T1-2_00B6X_00HFM_M01_S_1</v>
      </c>
      <c r="B31" s="172" t="s">
        <v>0</v>
      </c>
      <c r="C31" t="str">
        <f>Tracking!M23</f>
        <v>PC_90min_SWATH_100VW</v>
      </c>
      <c r="E31" s="176" t="str">
        <f t="shared" si="2"/>
        <v>190830_B5-T1-2_00B6X_00HFM_M01_S_1</v>
      </c>
      <c r="F31" s="174"/>
      <c r="G31" s="174" t="s">
        <v>1632</v>
      </c>
      <c r="H31" s="174">
        <v>1.0</v>
      </c>
      <c r="I31" s="174" t="s">
        <v>1633</v>
      </c>
      <c r="J31" s="174">
        <v>1.0</v>
      </c>
      <c r="K31" s="174">
        <v>19.0</v>
      </c>
      <c r="L31" s="176" t="str">
        <f t="shared" si="3"/>
        <v>PC_90min_SWATH_100VW</v>
      </c>
      <c r="M31" s="176" t="str">
        <f t="shared" si="4"/>
        <v>E0022_P04\190830_B5-T1-2_00B6X_00HFM_M01_S_1</v>
      </c>
      <c r="N31" s="174">
        <v>-1.0</v>
      </c>
      <c r="P31" s="177" t="str">
        <f t="shared" si="5"/>
        <v>190830_B5-T1-2_00B6X_00HFM_M01_S_1</v>
      </c>
      <c r="Q31" s="175"/>
      <c r="R31" s="175" t="s">
        <v>1632</v>
      </c>
      <c r="S31" s="175">
        <v>1.0</v>
      </c>
      <c r="T31" s="175" t="s">
        <v>1633</v>
      </c>
      <c r="U31" s="177">
        <f t="shared" ref="U31:W31" si="26">J31</f>
        <v>1</v>
      </c>
      <c r="V31" s="177">
        <f t="shared" si="26"/>
        <v>19</v>
      </c>
      <c r="W31" s="177" t="str">
        <f t="shared" si="26"/>
        <v>PC_90min_SWATH_100VW</v>
      </c>
      <c r="X31" s="177" t="str">
        <f t="shared" si="7"/>
        <v>E0022_P04\190830_B5-T1-2_00B6X_00HFM_M01_S_1</v>
      </c>
      <c r="Y31" s="175">
        <v>-1.0</v>
      </c>
    </row>
    <row r="32">
      <c r="A32" s="172" t="str">
        <f>Tracking!A24</f>
        <v>190830_B5-T1-3_00B6Y_00HFN_M01_S_1</v>
      </c>
      <c r="B32" s="172" t="s">
        <v>0</v>
      </c>
      <c r="C32" t="str">
        <f>Tracking!M24</f>
        <v>PC_90min_SWATH_100VW</v>
      </c>
      <c r="E32" s="176" t="str">
        <f t="shared" si="2"/>
        <v>190830_B5-T1-3_00B6Y_00HFN_M01_S_1</v>
      </c>
      <c r="F32" s="174"/>
      <c r="G32" s="174" t="s">
        <v>1632</v>
      </c>
      <c r="H32" s="174">
        <v>1.0</v>
      </c>
      <c r="I32" s="174" t="s">
        <v>1633</v>
      </c>
      <c r="J32" s="174">
        <v>1.0</v>
      </c>
      <c r="K32" s="174">
        <v>20.0</v>
      </c>
      <c r="L32" s="176" t="str">
        <f t="shared" si="3"/>
        <v>PC_90min_SWATH_100VW</v>
      </c>
      <c r="M32" s="176" t="str">
        <f t="shared" si="4"/>
        <v>E0022_P04\190830_B5-T1-3_00B6Y_00HFN_M01_S_1</v>
      </c>
      <c r="N32" s="174">
        <v>-1.0</v>
      </c>
      <c r="P32" s="177" t="str">
        <f t="shared" si="5"/>
        <v>190830_B5-T1-3_00B6Y_00HFN_M01_S_1</v>
      </c>
      <c r="Q32" s="175"/>
      <c r="R32" s="175" t="s">
        <v>1632</v>
      </c>
      <c r="S32" s="175">
        <v>1.0</v>
      </c>
      <c r="T32" s="175" t="s">
        <v>1633</v>
      </c>
      <c r="U32" s="177">
        <f t="shared" ref="U32:W32" si="27">J32</f>
        <v>1</v>
      </c>
      <c r="V32" s="177">
        <f t="shared" si="27"/>
        <v>20</v>
      </c>
      <c r="W32" s="177" t="str">
        <f t="shared" si="27"/>
        <v>PC_90min_SWATH_100VW</v>
      </c>
      <c r="X32" s="177" t="str">
        <f t="shared" si="7"/>
        <v>E0022_P04\190830_B5-T1-3_00B6Y_00HFN_M01_S_1</v>
      </c>
      <c r="Y32" s="175">
        <v>-1.0</v>
      </c>
    </row>
    <row r="33">
      <c r="A33" s="172" t="str">
        <f>Tracking!A25</f>
        <v>190830_B5-T1-4_00B6Z_00HFO_M01_S_1</v>
      </c>
      <c r="B33" s="172" t="s">
        <v>0</v>
      </c>
      <c r="C33" t="str">
        <f>Tracking!M25</f>
        <v>PC_90min_SWATH_100VW</v>
      </c>
      <c r="E33" s="176" t="str">
        <f t="shared" si="2"/>
        <v>190830_B5-T1-4_00B6Z_00HFO_M01_S_1</v>
      </c>
      <c r="F33" s="174"/>
      <c r="G33" s="174" t="s">
        <v>1632</v>
      </c>
      <c r="H33" s="174">
        <v>1.0</v>
      </c>
      <c r="I33" s="174" t="s">
        <v>1633</v>
      </c>
      <c r="J33" s="174">
        <v>1.0</v>
      </c>
      <c r="K33" s="174">
        <v>21.0</v>
      </c>
      <c r="L33" s="176" t="str">
        <f t="shared" si="3"/>
        <v>PC_90min_SWATH_100VW</v>
      </c>
      <c r="M33" s="176" t="str">
        <f t="shared" si="4"/>
        <v>E0022_P04\190830_B5-T1-4_00B6Z_00HFO_M01_S_1</v>
      </c>
      <c r="N33" s="174">
        <v>-1.0</v>
      </c>
      <c r="P33" s="177" t="str">
        <f t="shared" si="5"/>
        <v>190830_B5-T1-4_00B6Z_00HFO_M01_S_1</v>
      </c>
      <c r="Q33" s="175"/>
      <c r="R33" s="175" t="s">
        <v>1632</v>
      </c>
      <c r="S33" s="175">
        <v>1.0</v>
      </c>
      <c r="T33" s="175" t="s">
        <v>1633</v>
      </c>
      <c r="U33" s="177">
        <f t="shared" ref="U33:W33" si="28">J33</f>
        <v>1</v>
      </c>
      <c r="V33" s="177">
        <f t="shared" si="28"/>
        <v>21</v>
      </c>
      <c r="W33" s="177" t="str">
        <f t="shared" si="28"/>
        <v>PC_90min_SWATH_100VW</v>
      </c>
      <c r="X33" s="177" t="str">
        <f t="shared" si="7"/>
        <v>E0022_P04\190830_B5-T1-4_00B6Z_00HFO_M01_S_1</v>
      </c>
      <c r="Y33" s="175">
        <v>-1.0</v>
      </c>
    </row>
    <row r="34">
      <c r="A34" s="172" t="str">
        <f>Tracking!A26</f>
        <v>190830_B5-T1-5_00B70_00HFP_M01_S_1</v>
      </c>
      <c r="B34" s="172" t="s">
        <v>0</v>
      </c>
      <c r="C34" t="str">
        <f>Tracking!M26</f>
        <v>PC_90min_SWATH_100VW</v>
      </c>
      <c r="E34" s="176" t="str">
        <f t="shared" si="2"/>
        <v>190830_B5-T1-5_00B70_00HFP_M01_S_1</v>
      </c>
      <c r="F34" s="174"/>
      <c r="G34" s="174" t="s">
        <v>1632</v>
      </c>
      <c r="H34" s="174">
        <v>1.0</v>
      </c>
      <c r="I34" s="174" t="s">
        <v>1633</v>
      </c>
      <c r="J34" s="174">
        <v>1.0</v>
      </c>
      <c r="K34" s="174">
        <v>22.0</v>
      </c>
      <c r="L34" s="176" t="str">
        <f t="shared" si="3"/>
        <v>PC_90min_SWATH_100VW</v>
      </c>
      <c r="M34" s="176" t="str">
        <f t="shared" si="4"/>
        <v>E0022_P04\190830_B5-T1-5_00B70_00HFP_M01_S_1</v>
      </c>
      <c r="N34" s="174">
        <v>-1.0</v>
      </c>
      <c r="P34" s="177" t="str">
        <f t="shared" si="5"/>
        <v>190830_B5-T1-5_00B70_00HFP_M01_S_1</v>
      </c>
      <c r="Q34" s="175"/>
      <c r="R34" s="175" t="s">
        <v>1632</v>
      </c>
      <c r="S34" s="175">
        <v>1.0</v>
      </c>
      <c r="T34" s="175" t="s">
        <v>1633</v>
      </c>
      <c r="U34" s="177">
        <f t="shared" ref="U34:W34" si="29">J34</f>
        <v>1</v>
      </c>
      <c r="V34" s="177">
        <f t="shared" si="29"/>
        <v>22</v>
      </c>
      <c r="W34" s="177" t="str">
        <f t="shared" si="29"/>
        <v>PC_90min_SWATH_100VW</v>
      </c>
      <c r="X34" s="177" t="str">
        <f t="shared" si="7"/>
        <v>E0022_P04\190830_B5-T1-5_00B70_00HFP_M01_S_1</v>
      </c>
      <c r="Y34" s="175">
        <v>-1.0</v>
      </c>
    </row>
    <row r="35">
      <c r="A35" s="172" t="str">
        <f>Tracking!A27</f>
        <v>190830_B5-T1-6_00B71_00HFQ_M01_S_1</v>
      </c>
      <c r="B35" s="172" t="s">
        <v>0</v>
      </c>
      <c r="C35" t="str">
        <f>Tracking!M27</f>
        <v>PC_90min_SWATH_100VW</v>
      </c>
      <c r="E35" s="176" t="str">
        <f t="shared" si="2"/>
        <v>190830_B5-T1-6_00B71_00HFQ_M01_S_1</v>
      </c>
      <c r="F35" s="174"/>
      <c r="G35" s="174" t="s">
        <v>1632</v>
      </c>
      <c r="H35" s="174">
        <v>1.0</v>
      </c>
      <c r="I35" s="174" t="s">
        <v>1633</v>
      </c>
      <c r="J35" s="174">
        <v>1.0</v>
      </c>
      <c r="K35" s="174">
        <v>23.0</v>
      </c>
      <c r="L35" s="176" t="str">
        <f t="shared" si="3"/>
        <v>PC_90min_SWATH_100VW</v>
      </c>
      <c r="M35" s="176" t="str">
        <f t="shared" si="4"/>
        <v>E0022_P04\190830_B5-T1-6_00B71_00HFQ_M01_S_1</v>
      </c>
      <c r="N35" s="174">
        <v>-1.0</v>
      </c>
      <c r="P35" s="177" t="str">
        <f t="shared" si="5"/>
        <v>190830_B5-T1-6_00B71_00HFQ_M01_S_1</v>
      </c>
      <c r="Q35" s="175"/>
      <c r="R35" s="175" t="s">
        <v>1632</v>
      </c>
      <c r="S35" s="175">
        <v>1.0</v>
      </c>
      <c r="T35" s="175" t="s">
        <v>1633</v>
      </c>
      <c r="U35" s="177">
        <f t="shared" ref="U35:W35" si="30">J35</f>
        <v>1</v>
      </c>
      <c r="V35" s="177">
        <f t="shared" si="30"/>
        <v>23</v>
      </c>
      <c r="W35" s="177" t="str">
        <f t="shared" si="30"/>
        <v>PC_90min_SWATH_100VW</v>
      </c>
      <c r="X35" s="177" t="str">
        <f t="shared" si="7"/>
        <v>E0022_P04\190830_B5-T1-6_00B71_00HFQ_M01_S_1</v>
      </c>
      <c r="Y35" s="175">
        <v>-1.0</v>
      </c>
    </row>
    <row r="36">
      <c r="A36" s="172" t="str">
        <f>Tracking!A28</f>
        <v>190830_B5-T1-7_00B72_00HFR_M01_S_1</v>
      </c>
      <c r="B36" s="172" t="s">
        <v>0</v>
      </c>
      <c r="C36" t="str">
        <f>Tracking!M28</f>
        <v>PC_90min_SWATH_100VW</v>
      </c>
      <c r="E36" s="176" t="str">
        <f t="shared" si="2"/>
        <v>190830_B5-T1-7_00B72_00HFR_M01_S_1</v>
      </c>
      <c r="F36" s="174"/>
      <c r="G36" s="174" t="s">
        <v>1632</v>
      </c>
      <c r="H36" s="174">
        <v>1.0</v>
      </c>
      <c r="I36" s="174" t="s">
        <v>1633</v>
      </c>
      <c r="J36" s="174">
        <v>1.0</v>
      </c>
      <c r="K36" s="174">
        <v>24.0</v>
      </c>
      <c r="L36" s="176" t="str">
        <f t="shared" si="3"/>
        <v>PC_90min_SWATH_100VW</v>
      </c>
      <c r="M36" s="176" t="str">
        <f t="shared" si="4"/>
        <v>E0022_P04\190830_B5-T1-7_00B72_00HFR_M01_S_1</v>
      </c>
      <c r="N36" s="174">
        <v>-1.0</v>
      </c>
      <c r="P36" s="177" t="str">
        <f t="shared" si="5"/>
        <v>190830_B5-T1-7_00B72_00HFR_M01_S_1</v>
      </c>
      <c r="Q36" s="175"/>
      <c r="R36" s="175" t="s">
        <v>1632</v>
      </c>
      <c r="S36" s="175">
        <v>1.0</v>
      </c>
      <c r="T36" s="175" t="s">
        <v>1633</v>
      </c>
      <c r="U36" s="177">
        <f t="shared" ref="U36:W36" si="31">J36</f>
        <v>1</v>
      </c>
      <c r="V36" s="177">
        <f t="shared" si="31"/>
        <v>24</v>
      </c>
      <c r="W36" s="177" t="str">
        <f t="shared" si="31"/>
        <v>PC_90min_SWATH_100VW</v>
      </c>
      <c r="X36" s="177" t="str">
        <f t="shared" si="7"/>
        <v>E0022_P04\190830_B5-T1-7_00B72_00HFR_M01_S_1</v>
      </c>
      <c r="Y36" s="175">
        <v>-1.0</v>
      </c>
    </row>
    <row r="37">
      <c r="A37" s="172" t="str">
        <f>Tracking!A29</f>
        <v>190830_B5-T1-8_00B73_00HFS_M01_S_1</v>
      </c>
      <c r="B37" s="172" t="s">
        <v>0</v>
      </c>
      <c r="C37" t="str">
        <f>Tracking!M29</f>
        <v>PC_90min_SWATH_100VW</v>
      </c>
      <c r="E37" s="176" t="str">
        <f t="shared" si="2"/>
        <v>190830_B5-T1-8_00B73_00HFS_M01_S_1</v>
      </c>
      <c r="F37" s="174"/>
      <c r="G37" s="174" t="s">
        <v>1632</v>
      </c>
      <c r="H37" s="174">
        <v>1.0</v>
      </c>
      <c r="I37" s="174" t="s">
        <v>1633</v>
      </c>
      <c r="J37" s="174">
        <v>1.0</v>
      </c>
      <c r="K37" s="174">
        <v>25.0</v>
      </c>
      <c r="L37" s="176" t="str">
        <f t="shared" si="3"/>
        <v>PC_90min_SWATH_100VW</v>
      </c>
      <c r="M37" s="176" t="str">
        <f t="shared" si="4"/>
        <v>E0022_P04\190830_B5-T1-8_00B73_00HFS_M01_S_1</v>
      </c>
      <c r="N37" s="174">
        <v>-1.0</v>
      </c>
      <c r="P37" s="177" t="str">
        <f t="shared" si="5"/>
        <v>190830_B5-T1-8_00B73_00HFS_M01_S_1</v>
      </c>
      <c r="Q37" s="175"/>
      <c r="R37" s="175" t="s">
        <v>1632</v>
      </c>
      <c r="S37" s="175">
        <v>1.0</v>
      </c>
      <c r="T37" s="175" t="s">
        <v>1633</v>
      </c>
      <c r="U37" s="177">
        <f t="shared" ref="U37:W37" si="32">J37</f>
        <v>1</v>
      </c>
      <c r="V37" s="177">
        <f t="shared" si="32"/>
        <v>25</v>
      </c>
      <c r="W37" s="177" t="str">
        <f t="shared" si="32"/>
        <v>PC_90min_SWATH_100VW</v>
      </c>
      <c r="X37" s="177" t="str">
        <f t="shared" si="7"/>
        <v>E0022_P04\190830_B5-T1-8_00B73_00HFS_M01_S_1</v>
      </c>
      <c r="Y37" s="175">
        <v>-1.0</v>
      </c>
    </row>
    <row r="38">
      <c r="A38" s="172" t="str">
        <f>Tracking!A30</f>
        <v>190830_B5-T1-9_00B74_00HFT_M01_S_1</v>
      </c>
      <c r="B38" s="172" t="s">
        <v>0</v>
      </c>
      <c r="C38" t="str">
        <f>Tracking!M30</f>
        <v>PC_90min_SWATH_100VW</v>
      </c>
      <c r="E38" s="176" t="str">
        <f t="shared" si="2"/>
        <v>190830_B5-T1-9_00B74_00HFT_M01_S_1</v>
      </c>
      <c r="F38" s="174"/>
      <c r="G38" s="174" t="s">
        <v>1632</v>
      </c>
      <c r="H38" s="174">
        <v>1.0</v>
      </c>
      <c r="I38" s="174" t="s">
        <v>1633</v>
      </c>
      <c r="J38" s="174">
        <v>1.0</v>
      </c>
      <c r="K38" s="174">
        <v>26.0</v>
      </c>
      <c r="L38" s="176" t="str">
        <f t="shared" si="3"/>
        <v>PC_90min_SWATH_100VW</v>
      </c>
      <c r="M38" s="176" t="str">
        <f t="shared" si="4"/>
        <v>E0022_P04\190830_B5-T1-9_00B74_00HFT_M01_S_1</v>
      </c>
      <c r="N38" s="174">
        <v>-1.0</v>
      </c>
      <c r="P38" s="177" t="str">
        <f t="shared" si="5"/>
        <v>190830_B5-T1-9_00B74_00HFT_M01_S_1</v>
      </c>
      <c r="Q38" s="175"/>
      <c r="R38" s="175" t="s">
        <v>1632</v>
      </c>
      <c r="S38" s="175">
        <v>1.0</v>
      </c>
      <c r="T38" s="175" t="s">
        <v>1633</v>
      </c>
      <c r="U38" s="177">
        <f t="shared" ref="U38:W38" si="33">J38</f>
        <v>1</v>
      </c>
      <c r="V38" s="177">
        <f t="shared" si="33"/>
        <v>26</v>
      </c>
      <c r="W38" s="177" t="str">
        <f t="shared" si="33"/>
        <v>PC_90min_SWATH_100VW</v>
      </c>
      <c r="X38" s="177" t="str">
        <f t="shared" si="7"/>
        <v>E0022_P04\190830_B5-T1-9_00B74_00HFT_M01_S_1</v>
      </c>
      <c r="Y38" s="175">
        <v>-1.0</v>
      </c>
    </row>
    <row r="39">
      <c r="A39" s="172" t="str">
        <f>Tracking!A31</f>
        <v>190830_B5-T1-10_00B75_00HFU_M01_S_1</v>
      </c>
      <c r="B39" s="172" t="s">
        <v>0</v>
      </c>
      <c r="C39" t="str">
        <f>Tracking!M31</f>
        <v>PC_90min_SWATH_100VW</v>
      </c>
      <c r="E39" s="176" t="str">
        <f t="shared" si="2"/>
        <v>190830_B5-T1-10_00B75_00HFU_M01_S_1</v>
      </c>
      <c r="F39" s="174"/>
      <c r="G39" s="174" t="s">
        <v>1632</v>
      </c>
      <c r="H39" s="174">
        <v>1.0</v>
      </c>
      <c r="I39" s="174" t="s">
        <v>1633</v>
      </c>
      <c r="J39" s="174">
        <v>1.0</v>
      </c>
      <c r="K39" s="174">
        <v>27.0</v>
      </c>
      <c r="L39" s="176" t="str">
        <f t="shared" si="3"/>
        <v>PC_90min_SWATH_100VW</v>
      </c>
      <c r="M39" s="176" t="str">
        <f t="shared" si="4"/>
        <v>E0022_P04\190830_B5-T1-10_00B75_00HFU_M01_S_1</v>
      </c>
      <c r="N39" s="174">
        <v>-1.0</v>
      </c>
      <c r="P39" s="177" t="str">
        <f t="shared" si="5"/>
        <v>190830_B5-T1-10_00B75_00HFU_M01_S_1</v>
      </c>
      <c r="Q39" s="175"/>
      <c r="R39" s="175" t="s">
        <v>1632</v>
      </c>
      <c r="S39" s="175">
        <v>1.0</v>
      </c>
      <c r="T39" s="175" t="s">
        <v>1633</v>
      </c>
      <c r="U39" s="177">
        <f t="shared" ref="U39:W39" si="34">J39</f>
        <v>1</v>
      </c>
      <c r="V39" s="177">
        <f t="shared" si="34"/>
        <v>27</v>
      </c>
      <c r="W39" s="177" t="str">
        <f t="shared" si="34"/>
        <v>PC_90min_SWATH_100VW</v>
      </c>
      <c r="X39" s="177" t="str">
        <f t="shared" si="7"/>
        <v>E0022_P04\190830_B5-T1-10_00B75_00HFU_M01_S_1</v>
      </c>
      <c r="Y39" s="175">
        <v>-1.0</v>
      </c>
    </row>
    <row r="40">
      <c r="A40" s="172" t="str">
        <f>Tracking!A32</f>
        <v>190830_B5-T1-11_00B76_00HFV_M01_S_1</v>
      </c>
      <c r="B40" s="172" t="s">
        <v>0</v>
      </c>
      <c r="C40" t="str">
        <f>Tracking!M32</f>
        <v>PC_90min_SWATH_100VW</v>
      </c>
      <c r="E40" s="176" t="str">
        <f t="shared" si="2"/>
        <v>190830_B5-T1-11_00B76_00HFV_M01_S_1</v>
      </c>
      <c r="F40" s="174"/>
      <c r="G40" s="174" t="s">
        <v>1632</v>
      </c>
      <c r="H40" s="174">
        <v>1.0</v>
      </c>
      <c r="I40" s="174" t="s">
        <v>1633</v>
      </c>
      <c r="J40" s="174">
        <v>1.0</v>
      </c>
      <c r="K40" s="174">
        <v>28.0</v>
      </c>
      <c r="L40" s="176" t="str">
        <f t="shared" si="3"/>
        <v>PC_90min_SWATH_100VW</v>
      </c>
      <c r="M40" s="176" t="str">
        <f t="shared" si="4"/>
        <v>E0022_P04\190830_B5-T1-11_00B76_00HFV_M01_S_1</v>
      </c>
      <c r="N40" s="174">
        <v>-1.0</v>
      </c>
      <c r="P40" s="177" t="str">
        <f t="shared" si="5"/>
        <v>190830_B5-T1-11_00B76_00HFV_M01_S_1</v>
      </c>
      <c r="Q40" s="175"/>
      <c r="R40" s="175" t="s">
        <v>1632</v>
      </c>
      <c r="S40" s="175">
        <v>1.0</v>
      </c>
      <c r="T40" s="175" t="s">
        <v>1633</v>
      </c>
      <c r="U40" s="177">
        <f t="shared" ref="U40:W40" si="35">J40</f>
        <v>1</v>
      </c>
      <c r="V40" s="177">
        <f t="shared" si="35"/>
        <v>28</v>
      </c>
      <c r="W40" s="177" t="str">
        <f t="shared" si="35"/>
        <v>PC_90min_SWATH_100VW</v>
      </c>
      <c r="X40" s="177" t="str">
        <f t="shared" si="7"/>
        <v>E0022_P04\190830_B5-T1-11_00B76_00HFV_M01_S_1</v>
      </c>
      <c r="Y40" s="175">
        <v>-1.0</v>
      </c>
    </row>
    <row r="41">
      <c r="A41" s="172" t="str">
        <f>Tracking!A33</f>
        <v>190830_B5-T1-12_00B77_00HFW_M01_S_1</v>
      </c>
      <c r="B41" s="172" t="s">
        <v>0</v>
      </c>
      <c r="C41" t="str">
        <f>Tracking!M33</f>
        <v>PC_90min_SWATH_100VW</v>
      </c>
      <c r="E41" s="176" t="str">
        <f t="shared" si="2"/>
        <v>190830_B5-T1-12_00B77_00HFW_M01_S_1</v>
      </c>
      <c r="F41" s="174"/>
      <c r="G41" s="174" t="s">
        <v>1632</v>
      </c>
      <c r="H41" s="174">
        <v>1.0</v>
      </c>
      <c r="I41" s="174" t="s">
        <v>1633</v>
      </c>
      <c r="J41" s="174">
        <v>1.0</v>
      </c>
      <c r="K41" s="174">
        <v>29.0</v>
      </c>
      <c r="L41" s="176" t="str">
        <f t="shared" si="3"/>
        <v>PC_90min_SWATH_100VW</v>
      </c>
      <c r="M41" s="176" t="str">
        <f t="shared" si="4"/>
        <v>E0022_P04\190830_B5-T1-12_00B77_00HFW_M01_S_1</v>
      </c>
      <c r="N41" s="174">
        <v>-1.0</v>
      </c>
      <c r="P41" s="177" t="str">
        <f t="shared" si="5"/>
        <v>190830_B5-T1-12_00B77_00HFW_M01_S_1</v>
      </c>
      <c r="Q41" s="175"/>
      <c r="R41" s="175" t="s">
        <v>1632</v>
      </c>
      <c r="S41" s="175">
        <v>1.0</v>
      </c>
      <c r="T41" s="175" t="s">
        <v>1633</v>
      </c>
      <c r="U41" s="177">
        <f t="shared" ref="U41:W41" si="36">J41</f>
        <v>1</v>
      </c>
      <c r="V41" s="177">
        <f t="shared" si="36"/>
        <v>29</v>
      </c>
      <c r="W41" s="177" t="str">
        <f t="shared" si="36"/>
        <v>PC_90min_SWATH_100VW</v>
      </c>
      <c r="X41" s="177" t="str">
        <f t="shared" si="7"/>
        <v>E0022_P04\190830_B5-T1-12_00B77_00HFW_M01_S_1</v>
      </c>
      <c r="Y41" s="175">
        <v>-1.0</v>
      </c>
    </row>
    <row r="42">
      <c r="A42" s="172" t="str">
        <f>Tracking!A34</f>
        <v>190830_B5-T1-13_00B78_00HFX_M01_S_1</v>
      </c>
      <c r="B42" s="172" t="s">
        <v>0</v>
      </c>
      <c r="C42" t="str">
        <f>Tracking!M34</f>
        <v>PC_90min_SWATH_100VW</v>
      </c>
      <c r="E42" s="176" t="str">
        <f t="shared" si="2"/>
        <v>190830_B5-T1-13_00B78_00HFX_M01_S_1</v>
      </c>
      <c r="F42" s="174"/>
      <c r="G42" s="174" t="s">
        <v>1632</v>
      </c>
      <c r="H42" s="174">
        <v>1.0</v>
      </c>
      <c r="I42" s="174" t="s">
        <v>1633</v>
      </c>
      <c r="J42" s="174">
        <v>1.0</v>
      </c>
      <c r="K42" s="174">
        <v>30.0</v>
      </c>
      <c r="L42" s="176" t="str">
        <f t="shared" si="3"/>
        <v>PC_90min_SWATH_100VW</v>
      </c>
      <c r="M42" s="176" t="str">
        <f t="shared" si="4"/>
        <v>E0022_P04\190830_B5-T1-13_00B78_00HFX_M01_S_1</v>
      </c>
      <c r="N42" s="174">
        <v>-1.0</v>
      </c>
      <c r="P42" s="177" t="str">
        <f t="shared" si="5"/>
        <v>190830_B5-T1-13_00B78_00HFX_M01_S_1</v>
      </c>
      <c r="Q42" s="175"/>
      <c r="R42" s="175" t="s">
        <v>1632</v>
      </c>
      <c r="S42" s="175">
        <v>1.0</v>
      </c>
      <c r="T42" s="175" t="s">
        <v>1633</v>
      </c>
      <c r="U42" s="177">
        <f t="shared" ref="U42:W42" si="37">J42</f>
        <v>1</v>
      </c>
      <c r="V42" s="177">
        <f t="shared" si="37"/>
        <v>30</v>
      </c>
      <c r="W42" s="177" t="str">
        <f t="shared" si="37"/>
        <v>PC_90min_SWATH_100VW</v>
      </c>
      <c r="X42" s="177" t="str">
        <f t="shared" si="7"/>
        <v>E0022_P04\190830_B5-T1-13_00B78_00HFX_M01_S_1</v>
      </c>
      <c r="Y42" s="175">
        <v>-1.0</v>
      </c>
    </row>
    <row r="43">
      <c r="A43" s="172" t="str">
        <f>Tracking!A35</f>
        <v>190830_B5-T1-14_00B79_00HFY_M01_S_1</v>
      </c>
      <c r="B43" s="172" t="s">
        <v>0</v>
      </c>
      <c r="C43" t="str">
        <f>Tracking!M35</f>
        <v>PC_90min_SWATH_100VW</v>
      </c>
      <c r="E43" s="176" t="str">
        <f t="shared" si="2"/>
        <v>190830_B5-T1-14_00B79_00HFY_M01_S_1</v>
      </c>
      <c r="F43" s="174"/>
      <c r="G43" s="174" t="s">
        <v>1632</v>
      </c>
      <c r="H43" s="174">
        <v>1.0</v>
      </c>
      <c r="I43" s="174" t="s">
        <v>1633</v>
      </c>
      <c r="J43" s="174">
        <v>1.0</v>
      </c>
      <c r="K43" s="174">
        <v>31.0</v>
      </c>
      <c r="L43" s="176" t="str">
        <f t="shared" si="3"/>
        <v>PC_90min_SWATH_100VW</v>
      </c>
      <c r="M43" s="176" t="str">
        <f t="shared" si="4"/>
        <v>E0022_P04\190830_B5-T1-14_00B79_00HFY_M01_S_1</v>
      </c>
      <c r="N43" s="174">
        <v>-1.0</v>
      </c>
      <c r="P43" s="177" t="str">
        <f t="shared" si="5"/>
        <v>190830_B5-T1-14_00B79_00HFY_M01_S_1</v>
      </c>
      <c r="Q43" s="175"/>
      <c r="R43" s="175" t="s">
        <v>1632</v>
      </c>
      <c r="S43" s="175">
        <v>1.0</v>
      </c>
      <c r="T43" s="175" t="s">
        <v>1633</v>
      </c>
      <c r="U43" s="177">
        <f t="shared" ref="U43:W43" si="38">J43</f>
        <v>1</v>
      </c>
      <c r="V43" s="177">
        <f t="shared" si="38"/>
        <v>31</v>
      </c>
      <c r="W43" s="177" t="str">
        <f t="shared" si="38"/>
        <v>PC_90min_SWATH_100VW</v>
      </c>
      <c r="X43" s="177" t="str">
        <f t="shared" si="7"/>
        <v>E0022_P04\190830_B5-T1-14_00B79_00HFY_M01_S_1</v>
      </c>
      <c r="Y43" s="175">
        <v>-1.0</v>
      </c>
    </row>
    <row r="44">
      <c r="A44" s="172" t="str">
        <f>Tracking!A36</f>
        <v>190830_B5-T1-15_00B7A_00HFZ_M01_S_1</v>
      </c>
      <c r="B44" s="172" t="s">
        <v>0</v>
      </c>
      <c r="C44" t="str">
        <f>Tracking!M36</f>
        <v>PC_90min_SWATH_100VW</v>
      </c>
      <c r="E44" s="176" t="str">
        <f t="shared" si="2"/>
        <v>190830_B5-T1-15_00B7A_00HFZ_M01_S_1</v>
      </c>
      <c r="F44" s="174"/>
      <c r="G44" s="174" t="s">
        <v>1632</v>
      </c>
      <c r="H44" s="174">
        <v>1.0</v>
      </c>
      <c r="I44" s="174" t="s">
        <v>1633</v>
      </c>
      <c r="J44" s="174">
        <v>1.0</v>
      </c>
      <c r="K44" s="174">
        <v>32.0</v>
      </c>
      <c r="L44" s="176" t="str">
        <f t="shared" si="3"/>
        <v>PC_90min_SWATH_100VW</v>
      </c>
      <c r="M44" s="176" t="str">
        <f t="shared" si="4"/>
        <v>E0022_P04\190830_B5-T1-15_00B7A_00HFZ_M01_S_1</v>
      </c>
      <c r="N44" s="174">
        <v>-1.0</v>
      </c>
      <c r="P44" s="177" t="str">
        <f t="shared" si="5"/>
        <v>190830_B5-T1-15_00B7A_00HFZ_M01_S_1</v>
      </c>
      <c r="Q44" s="175"/>
      <c r="R44" s="175" t="s">
        <v>1632</v>
      </c>
      <c r="S44" s="175">
        <v>1.0</v>
      </c>
      <c r="T44" s="175" t="s">
        <v>1633</v>
      </c>
      <c r="U44" s="177">
        <f t="shared" ref="U44:W44" si="39">J44</f>
        <v>1</v>
      </c>
      <c r="V44" s="177">
        <f t="shared" si="39"/>
        <v>32</v>
      </c>
      <c r="W44" s="177" t="str">
        <f t="shared" si="39"/>
        <v>PC_90min_SWATH_100VW</v>
      </c>
      <c r="X44" s="177" t="str">
        <f t="shared" si="7"/>
        <v>E0022_P04\190830_B5-T1-15_00B7A_00HFZ_M01_S_1</v>
      </c>
      <c r="Y44" s="175">
        <v>-1.0</v>
      </c>
    </row>
    <row r="45">
      <c r="A45" s="172" t="str">
        <f>Tracking!A37</f>
        <v>190830_B5-T1-16_00B7B_00HG0_M01_S_1</v>
      </c>
      <c r="B45" s="172" t="s">
        <v>0</v>
      </c>
      <c r="C45" t="str">
        <f>Tracking!M37</f>
        <v>PC_90min_SWATH_100VW</v>
      </c>
      <c r="E45" s="176" t="str">
        <f t="shared" si="2"/>
        <v>190830_B5-T1-16_00B7B_00HG0_M01_S_1</v>
      </c>
      <c r="F45" s="174"/>
      <c r="G45" s="174" t="s">
        <v>1632</v>
      </c>
      <c r="H45" s="174">
        <v>1.0</v>
      </c>
      <c r="I45" s="174" t="s">
        <v>1633</v>
      </c>
      <c r="J45" s="174">
        <v>1.0</v>
      </c>
      <c r="K45" s="174">
        <v>33.0</v>
      </c>
      <c r="L45" s="176" t="str">
        <f t="shared" si="3"/>
        <v>PC_90min_SWATH_100VW</v>
      </c>
      <c r="M45" s="176" t="str">
        <f t="shared" si="4"/>
        <v>E0022_P04\190830_B5-T1-16_00B7B_00HG0_M01_S_1</v>
      </c>
      <c r="N45" s="174">
        <v>-1.0</v>
      </c>
      <c r="P45" s="177" t="str">
        <f t="shared" si="5"/>
        <v>190830_B5-T1-16_00B7B_00HG0_M01_S_1</v>
      </c>
      <c r="Q45" s="175"/>
      <c r="R45" s="175" t="s">
        <v>1632</v>
      </c>
      <c r="S45" s="175">
        <v>1.0</v>
      </c>
      <c r="T45" s="175" t="s">
        <v>1633</v>
      </c>
      <c r="U45" s="177">
        <f t="shared" ref="U45:W45" si="40">J45</f>
        <v>1</v>
      </c>
      <c r="V45" s="177">
        <f t="shared" si="40"/>
        <v>33</v>
      </c>
      <c r="W45" s="177" t="str">
        <f t="shared" si="40"/>
        <v>PC_90min_SWATH_100VW</v>
      </c>
      <c r="X45" s="177" t="str">
        <f t="shared" si="7"/>
        <v>E0022_P04\190830_B5-T1-16_00B7B_00HG0_M01_S_1</v>
      </c>
      <c r="Y45" s="175">
        <v>-1.0</v>
      </c>
    </row>
    <row r="46">
      <c r="A46" s="172" t="str">
        <f>Tracking!A38</f>
        <v>190830_B5-T1-17_00B7C_00HG1_M01_S_1</v>
      </c>
      <c r="B46" s="172" t="s">
        <v>0</v>
      </c>
      <c r="C46" t="str">
        <f>Tracking!M38</f>
        <v>PC_90min_SWATH_100VW</v>
      </c>
      <c r="E46" s="176" t="str">
        <f t="shared" si="2"/>
        <v>190830_B5-T1-17_00B7C_00HG1_M01_S_1</v>
      </c>
      <c r="F46" s="174"/>
      <c r="G46" s="174" t="s">
        <v>1632</v>
      </c>
      <c r="H46" s="174">
        <v>1.0</v>
      </c>
      <c r="I46" s="174" t="s">
        <v>1633</v>
      </c>
      <c r="J46" s="174">
        <v>1.0</v>
      </c>
      <c r="K46" s="174">
        <v>34.0</v>
      </c>
      <c r="L46" s="176" t="str">
        <f t="shared" si="3"/>
        <v>PC_90min_SWATH_100VW</v>
      </c>
      <c r="M46" s="176" t="str">
        <f t="shared" si="4"/>
        <v>E0022_P04\190830_B5-T1-17_00B7C_00HG1_M01_S_1</v>
      </c>
      <c r="N46" s="174">
        <v>-1.0</v>
      </c>
      <c r="P46" s="177" t="str">
        <f t="shared" si="5"/>
        <v>190830_B5-T1-17_00B7C_00HG1_M01_S_1</v>
      </c>
      <c r="Q46" s="175"/>
      <c r="R46" s="175" t="s">
        <v>1632</v>
      </c>
      <c r="S46" s="175">
        <v>1.0</v>
      </c>
      <c r="T46" s="175" t="s">
        <v>1633</v>
      </c>
      <c r="U46" s="177">
        <f t="shared" ref="U46:W46" si="41">J46</f>
        <v>1</v>
      </c>
      <c r="V46" s="177">
        <f t="shared" si="41"/>
        <v>34</v>
      </c>
      <c r="W46" s="177" t="str">
        <f t="shared" si="41"/>
        <v>PC_90min_SWATH_100VW</v>
      </c>
      <c r="X46" s="177" t="str">
        <f t="shared" si="7"/>
        <v>E0022_P04\190830_B5-T1-17_00B7C_00HG1_M01_S_1</v>
      </c>
      <c r="Y46" s="175">
        <v>-1.0</v>
      </c>
    </row>
    <row r="47">
      <c r="A47" s="172" t="str">
        <f>Tracking!A39</f>
        <v>190831_HEK-QCS_000F2_00HG2_M01_S_1</v>
      </c>
      <c r="B47" s="172" t="s">
        <v>1627</v>
      </c>
      <c r="C47" t="str">
        <f>Tracking!M39</f>
        <v>PC_90min_SWATH_100VW</v>
      </c>
      <c r="E47" s="176" t="str">
        <f t="shared" si="2"/>
        <v>190831_HEK-QCS_000F2_00HG2_M01_S_1</v>
      </c>
      <c r="F47" s="174"/>
      <c r="G47" s="174" t="s">
        <v>1632</v>
      </c>
      <c r="H47" s="174">
        <v>1.0</v>
      </c>
      <c r="I47" s="174" t="s">
        <v>1633</v>
      </c>
      <c r="J47" s="174">
        <v>1.0</v>
      </c>
      <c r="K47" s="174">
        <v>95.0</v>
      </c>
      <c r="L47" s="176" t="str">
        <f t="shared" si="3"/>
        <v>PC_90min_SWATH_100VW</v>
      </c>
      <c r="M47" s="176" t="str">
        <f t="shared" si="4"/>
        <v>HEK\190831_HEK-QCS_000F2_00HG2_M01_S_1</v>
      </c>
      <c r="N47" s="174">
        <v>-1.0</v>
      </c>
      <c r="P47" s="177" t="str">
        <f t="shared" si="5"/>
        <v>190831_HEK-QCS_000F2_00HG2_M01_S_1</v>
      </c>
      <c r="Q47" s="175"/>
      <c r="R47" s="175" t="s">
        <v>1632</v>
      </c>
      <c r="S47" s="175">
        <v>1.0</v>
      </c>
      <c r="T47" s="175" t="s">
        <v>1633</v>
      </c>
      <c r="U47" s="177">
        <f t="shared" ref="U47:W47" si="42">J47</f>
        <v>1</v>
      </c>
      <c r="V47" s="177">
        <f t="shared" si="42"/>
        <v>95</v>
      </c>
      <c r="W47" s="177" t="str">
        <f t="shared" si="42"/>
        <v>PC_90min_SWATH_100VW</v>
      </c>
      <c r="X47" s="177" t="str">
        <f t="shared" si="7"/>
        <v>HEK\190831_HEK-QCS_000F2_00HG2_M01_S_1</v>
      </c>
      <c r="Y47" s="175">
        <v>-1.0</v>
      </c>
    </row>
    <row r="48">
      <c r="A48" s="172" t="str">
        <f>Tracking!A40</f>
        <v>190831_B4-T1-1_00B5I_00HG3_M01_S_1</v>
      </c>
      <c r="B48" s="172" t="s">
        <v>0</v>
      </c>
      <c r="C48" t="str">
        <f>Tracking!M40</f>
        <v>PC_90min_SWATH_100VW</v>
      </c>
      <c r="E48" s="176" t="str">
        <f t="shared" si="2"/>
        <v>190831_B4-T1-1_00B5I_00HG3_M01_S_1</v>
      </c>
      <c r="F48" s="174"/>
      <c r="G48" s="174" t="s">
        <v>1632</v>
      </c>
      <c r="H48" s="174">
        <v>1.0</v>
      </c>
      <c r="I48" s="174" t="s">
        <v>1633</v>
      </c>
      <c r="J48" s="174">
        <v>1.0</v>
      </c>
      <c r="K48" s="174">
        <v>35.0</v>
      </c>
      <c r="L48" s="176" t="str">
        <f t="shared" si="3"/>
        <v>PC_90min_SWATH_100VW</v>
      </c>
      <c r="M48" s="176" t="str">
        <f t="shared" si="4"/>
        <v>E0022_P04\190831_B4-T1-1_00B5I_00HG3_M01_S_1</v>
      </c>
      <c r="N48" s="174">
        <v>-1.0</v>
      </c>
      <c r="P48" s="177" t="str">
        <f t="shared" si="5"/>
        <v>190831_B4-T1-1_00B5I_00HG3_M01_S_1</v>
      </c>
      <c r="Q48" s="175"/>
      <c r="R48" s="175" t="s">
        <v>1632</v>
      </c>
      <c r="S48" s="175">
        <v>1.0</v>
      </c>
      <c r="T48" s="175" t="s">
        <v>1633</v>
      </c>
      <c r="U48" s="177">
        <f t="shared" ref="U48:W48" si="43">J48</f>
        <v>1</v>
      </c>
      <c r="V48" s="177">
        <f t="shared" si="43"/>
        <v>35</v>
      </c>
      <c r="W48" s="177" t="str">
        <f t="shared" si="43"/>
        <v>PC_90min_SWATH_100VW</v>
      </c>
      <c r="X48" s="177" t="str">
        <f t="shared" si="7"/>
        <v>E0022_P04\190831_B4-T1-1_00B5I_00HG3_M01_S_1</v>
      </c>
      <c r="Y48" s="175">
        <v>-1.0</v>
      </c>
    </row>
    <row r="49">
      <c r="A49" s="172" t="str">
        <f>Tracking!A41</f>
        <v>190831_B4-T1-2_00B5J_00HG4_M01_S_1</v>
      </c>
      <c r="B49" s="172" t="s">
        <v>0</v>
      </c>
      <c r="C49" t="str">
        <f>Tracking!M41</f>
        <v>PC_90min_SWATH_100VW</v>
      </c>
      <c r="E49" s="176" t="str">
        <f t="shared" si="2"/>
        <v>190831_B4-T1-2_00B5J_00HG4_M01_S_1</v>
      </c>
      <c r="F49" s="174"/>
      <c r="G49" s="174" t="s">
        <v>1632</v>
      </c>
      <c r="H49" s="174">
        <v>1.0</v>
      </c>
      <c r="I49" s="174" t="s">
        <v>1633</v>
      </c>
      <c r="J49" s="174">
        <v>1.0</v>
      </c>
      <c r="K49" s="174">
        <v>36.0</v>
      </c>
      <c r="L49" s="176" t="str">
        <f t="shared" si="3"/>
        <v>PC_90min_SWATH_100VW</v>
      </c>
      <c r="M49" s="176" t="str">
        <f t="shared" si="4"/>
        <v>E0022_P04\190831_B4-T1-2_00B5J_00HG4_M01_S_1</v>
      </c>
      <c r="N49" s="174">
        <v>-1.0</v>
      </c>
      <c r="P49" s="177" t="str">
        <f t="shared" si="5"/>
        <v>190831_B4-T1-2_00B5J_00HG4_M01_S_1</v>
      </c>
      <c r="Q49" s="175"/>
      <c r="R49" s="175" t="s">
        <v>1632</v>
      </c>
      <c r="S49" s="175">
        <v>1.0</v>
      </c>
      <c r="T49" s="175" t="s">
        <v>1633</v>
      </c>
      <c r="U49" s="177">
        <f t="shared" ref="U49:W49" si="44">J49</f>
        <v>1</v>
      </c>
      <c r="V49" s="177">
        <f t="shared" si="44"/>
        <v>36</v>
      </c>
      <c r="W49" s="177" t="str">
        <f t="shared" si="44"/>
        <v>PC_90min_SWATH_100VW</v>
      </c>
      <c r="X49" s="177" t="str">
        <f t="shared" si="7"/>
        <v>E0022_P04\190831_B4-T1-2_00B5J_00HG4_M01_S_1</v>
      </c>
      <c r="Y49" s="175">
        <v>-1.0</v>
      </c>
    </row>
    <row r="50">
      <c r="A50" s="172" t="str">
        <f>Tracking!A42</f>
        <v>190831_B4-T1-3_00B5K_00HG5_M01_S_1</v>
      </c>
      <c r="B50" s="172" t="s">
        <v>0</v>
      </c>
      <c r="C50" t="str">
        <f>Tracking!M42</f>
        <v>PC_90min_SWATH_100VW</v>
      </c>
      <c r="E50" s="176" t="str">
        <f t="shared" si="2"/>
        <v>190831_B4-T1-3_00B5K_00HG5_M01_S_1</v>
      </c>
      <c r="F50" s="174"/>
      <c r="G50" s="174" t="s">
        <v>1632</v>
      </c>
      <c r="H50" s="174">
        <v>1.0</v>
      </c>
      <c r="I50" s="174" t="s">
        <v>1633</v>
      </c>
      <c r="J50" s="174">
        <v>1.0</v>
      </c>
      <c r="K50" s="174">
        <v>37.0</v>
      </c>
      <c r="L50" s="176" t="str">
        <f t="shared" si="3"/>
        <v>PC_90min_SWATH_100VW</v>
      </c>
      <c r="M50" s="176" t="str">
        <f t="shared" si="4"/>
        <v>E0022_P04\190831_B4-T1-3_00B5K_00HG5_M01_S_1</v>
      </c>
      <c r="N50" s="174">
        <v>-1.0</v>
      </c>
      <c r="P50" s="177" t="str">
        <f t="shared" si="5"/>
        <v>190831_B4-T1-3_00B5K_00HG5_M01_S_1</v>
      </c>
      <c r="Q50" s="175"/>
      <c r="R50" s="175" t="s">
        <v>1632</v>
      </c>
      <c r="S50" s="175">
        <v>1.0</v>
      </c>
      <c r="T50" s="175" t="s">
        <v>1633</v>
      </c>
      <c r="U50" s="177">
        <f t="shared" ref="U50:W50" si="45">J50</f>
        <v>1</v>
      </c>
      <c r="V50" s="177">
        <f t="shared" si="45"/>
        <v>37</v>
      </c>
      <c r="W50" s="177" t="str">
        <f t="shared" si="45"/>
        <v>PC_90min_SWATH_100VW</v>
      </c>
      <c r="X50" s="177" t="str">
        <f t="shared" si="7"/>
        <v>E0022_P04\190831_B4-T1-3_00B5K_00HG5_M01_S_1</v>
      </c>
      <c r="Y50" s="175">
        <v>-1.0</v>
      </c>
    </row>
    <row r="51">
      <c r="A51" s="172" t="str">
        <f>Tracking!A43</f>
        <v>190831_B4-T1-4_00B5L_00HG6_M01_S_1</v>
      </c>
      <c r="B51" s="172" t="s">
        <v>0</v>
      </c>
      <c r="C51" t="str">
        <f>Tracking!M43</f>
        <v>PC_90min_SWATH_100VW</v>
      </c>
      <c r="E51" s="176" t="str">
        <f t="shared" si="2"/>
        <v>190831_B4-T1-4_00B5L_00HG6_M01_S_1</v>
      </c>
      <c r="F51" s="174"/>
      <c r="G51" s="174" t="s">
        <v>1632</v>
      </c>
      <c r="H51" s="174">
        <v>1.0</v>
      </c>
      <c r="I51" s="174" t="s">
        <v>1633</v>
      </c>
      <c r="J51" s="174">
        <v>1.0</v>
      </c>
      <c r="K51" s="174">
        <v>38.0</v>
      </c>
      <c r="L51" s="176" t="str">
        <f t="shared" si="3"/>
        <v>PC_90min_SWATH_100VW</v>
      </c>
      <c r="M51" s="176" t="str">
        <f t="shared" si="4"/>
        <v>E0022_P04\190831_B4-T1-4_00B5L_00HG6_M01_S_1</v>
      </c>
      <c r="N51" s="174">
        <v>-1.0</v>
      </c>
      <c r="P51" s="177" t="str">
        <f t="shared" si="5"/>
        <v>190831_B4-T1-4_00B5L_00HG6_M01_S_1</v>
      </c>
      <c r="Q51" s="175"/>
      <c r="R51" s="175" t="s">
        <v>1632</v>
      </c>
      <c r="S51" s="175">
        <v>1.0</v>
      </c>
      <c r="T51" s="175" t="s">
        <v>1633</v>
      </c>
      <c r="U51" s="177">
        <f t="shared" ref="U51:W51" si="46">J51</f>
        <v>1</v>
      </c>
      <c r="V51" s="177">
        <f t="shared" si="46"/>
        <v>38</v>
      </c>
      <c r="W51" s="177" t="str">
        <f t="shared" si="46"/>
        <v>PC_90min_SWATH_100VW</v>
      </c>
      <c r="X51" s="177" t="str">
        <f t="shared" si="7"/>
        <v>E0022_P04\190831_B4-T1-4_00B5L_00HG6_M01_S_1</v>
      </c>
      <c r="Y51" s="175">
        <v>-1.0</v>
      </c>
    </row>
    <row r="52">
      <c r="A52" s="172" t="str">
        <f>Tracking!A44</f>
        <v>190831_B4-T1-5_00B5M_00HG7_M01_S_1</v>
      </c>
      <c r="B52" s="172" t="s">
        <v>0</v>
      </c>
      <c r="C52" t="str">
        <f>Tracking!M44</f>
        <v>PC_90min_SWATH_100VW</v>
      </c>
      <c r="E52" s="176" t="str">
        <f t="shared" si="2"/>
        <v>190831_B4-T1-5_00B5M_00HG7_M01_S_1</v>
      </c>
      <c r="F52" s="174"/>
      <c r="G52" s="174" t="s">
        <v>1632</v>
      </c>
      <c r="H52" s="174">
        <v>1.0</v>
      </c>
      <c r="I52" s="174" t="s">
        <v>1633</v>
      </c>
      <c r="J52" s="174">
        <v>1.0</v>
      </c>
      <c r="K52" s="174">
        <v>39.0</v>
      </c>
      <c r="L52" s="176" t="str">
        <f t="shared" si="3"/>
        <v>PC_90min_SWATH_100VW</v>
      </c>
      <c r="M52" s="176" t="str">
        <f t="shared" si="4"/>
        <v>E0022_P04\190831_B4-T1-5_00B5M_00HG7_M01_S_1</v>
      </c>
      <c r="N52" s="174">
        <v>-1.0</v>
      </c>
      <c r="P52" s="177" t="str">
        <f t="shared" si="5"/>
        <v>190831_B4-T1-5_00B5M_00HG7_M01_S_1</v>
      </c>
      <c r="Q52" s="175"/>
      <c r="R52" s="175" t="s">
        <v>1632</v>
      </c>
      <c r="S52" s="175">
        <v>1.0</v>
      </c>
      <c r="T52" s="175" t="s">
        <v>1633</v>
      </c>
      <c r="U52" s="177">
        <f t="shared" ref="U52:W52" si="47">J52</f>
        <v>1</v>
      </c>
      <c r="V52" s="177">
        <f t="shared" si="47"/>
        <v>39</v>
      </c>
      <c r="W52" s="177" t="str">
        <f t="shared" si="47"/>
        <v>PC_90min_SWATH_100VW</v>
      </c>
      <c r="X52" s="177" t="str">
        <f t="shared" si="7"/>
        <v>E0022_P04\190831_B4-T1-5_00B5M_00HG7_M01_S_1</v>
      </c>
      <c r="Y52" s="175">
        <v>-1.0</v>
      </c>
    </row>
    <row r="53">
      <c r="A53" s="172" t="str">
        <f>Tracking!A45</f>
        <v>190831_B4-T1-6_00B5N_00HG8_M01_S_1</v>
      </c>
      <c r="B53" s="172" t="s">
        <v>0</v>
      </c>
      <c r="C53" t="str">
        <f>Tracking!M45</f>
        <v>PC_90min_SWATH_100VW</v>
      </c>
      <c r="E53" s="176" t="str">
        <f t="shared" si="2"/>
        <v>190831_B4-T1-6_00B5N_00HG8_M01_S_1</v>
      </c>
      <c r="F53" s="174"/>
      <c r="G53" s="174" t="s">
        <v>1632</v>
      </c>
      <c r="H53" s="174">
        <v>1.0</v>
      </c>
      <c r="I53" s="174" t="s">
        <v>1633</v>
      </c>
      <c r="J53" s="174">
        <v>1.0</v>
      </c>
      <c r="K53" s="174">
        <v>40.0</v>
      </c>
      <c r="L53" s="176" t="str">
        <f t="shared" si="3"/>
        <v>PC_90min_SWATH_100VW</v>
      </c>
      <c r="M53" s="176" t="str">
        <f t="shared" si="4"/>
        <v>E0022_P04\190831_B4-T1-6_00B5N_00HG8_M01_S_1</v>
      </c>
      <c r="N53" s="174">
        <v>-1.0</v>
      </c>
      <c r="P53" s="177" t="str">
        <f t="shared" si="5"/>
        <v>190831_B4-T1-6_00B5N_00HG8_M01_S_1</v>
      </c>
      <c r="Q53" s="175"/>
      <c r="R53" s="175" t="s">
        <v>1632</v>
      </c>
      <c r="S53" s="175">
        <v>1.0</v>
      </c>
      <c r="T53" s="175" t="s">
        <v>1633</v>
      </c>
      <c r="U53" s="177">
        <f t="shared" ref="U53:W53" si="48">J53</f>
        <v>1</v>
      </c>
      <c r="V53" s="177">
        <f t="shared" si="48"/>
        <v>40</v>
      </c>
      <c r="W53" s="177" t="str">
        <f t="shared" si="48"/>
        <v>PC_90min_SWATH_100VW</v>
      </c>
      <c r="X53" s="177" t="str">
        <f t="shared" si="7"/>
        <v>E0022_P04\190831_B4-T1-6_00B5N_00HG8_M01_S_1</v>
      </c>
      <c r="Y53" s="175">
        <v>-1.0</v>
      </c>
    </row>
    <row r="54">
      <c r="A54" s="172" t="str">
        <f>Tracking!A46</f>
        <v>190831_B4-T1-7_00B5O_00HG9_M01_S_1</v>
      </c>
      <c r="B54" s="172" t="s">
        <v>0</v>
      </c>
      <c r="C54" t="str">
        <f>Tracking!M46</f>
        <v>PC_90min_SWATH_100VW</v>
      </c>
      <c r="E54" s="176" t="str">
        <f t="shared" si="2"/>
        <v>190831_B4-T1-7_00B5O_00HG9_M01_S_1</v>
      </c>
      <c r="F54" s="174"/>
      <c r="G54" s="174" t="s">
        <v>1632</v>
      </c>
      <c r="H54" s="174">
        <v>1.0</v>
      </c>
      <c r="I54" s="174" t="s">
        <v>1633</v>
      </c>
      <c r="J54" s="174">
        <v>1.0</v>
      </c>
      <c r="K54" s="174">
        <v>41.0</v>
      </c>
      <c r="L54" s="176" t="str">
        <f t="shared" si="3"/>
        <v>PC_90min_SWATH_100VW</v>
      </c>
      <c r="M54" s="176" t="str">
        <f t="shared" si="4"/>
        <v>E0022_P04\190831_B4-T1-7_00B5O_00HG9_M01_S_1</v>
      </c>
      <c r="N54" s="174">
        <v>-1.0</v>
      </c>
      <c r="P54" s="177" t="str">
        <f t="shared" si="5"/>
        <v>190831_B4-T1-7_00B5O_00HG9_M01_S_1</v>
      </c>
      <c r="Q54" s="175"/>
      <c r="R54" s="175" t="s">
        <v>1632</v>
      </c>
      <c r="S54" s="175">
        <v>1.0</v>
      </c>
      <c r="T54" s="175" t="s">
        <v>1633</v>
      </c>
      <c r="U54" s="177">
        <f t="shared" ref="U54:W54" si="49">J54</f>
        <v>1</v>
      </c>
      <c r="V54" s="177">
        <f t="shared" si="49"/>
        <v>41</v>
      </c>
      <c r="W54" s="177" t="str">
        <f t="shared" si="49"/>
        <v>PC_90min_SWATH_100VW</v>
      </c>
      <c r="X54" s="177" t="str">
        <f t="shared" si="7"/>
        <v>E0022_P04\190831_B4-T1-7_00B5O_00HG9_M01_S_1</v>
      </c>
      <c r="Y54" s="175">
        <v>-1.0</v>
      </c>
    </row>
    <row r="55">
      <c r="A55" s="172" t="str">
        <f>Tracking!A47</f>
        <v>190831_B4-T1-8_00B5P_00HGA_M01_S_1</v>
      </c>
      <c r="B55" s="172" t="s">
        <v>0</v>
      </c>
      <c r="C55" t="str">
        <f>Tracking!M47</f>
        <v>PC_90min_SWATH_100VW</v>
      </c>
      <c r="E55" s="176" t="str">
        <f t="shared" si="2"/>
        <v>190831_B4-T1-8_00B5P_00HGA_M01_S_1</v>
      </c>
      <c r="F55" s="174"/>
      <c r="G55" s="174" t="s">
        <v>1632</v>
      </c>
      <c r="H55" s="174">
        <v>1.0</v>
      </c>
      <c r="I55" s="174" t="s">
        <v>1633</v>
      </c>
      <c r="J55" s="174">
        <v>1.0</v>
      </c>
      <c r="K55" s="174">
        <v>42.0</v>
      </c>
      <c r="L55" s="176" t="str">
        <f t="shared" si="3"/>
        <v>PC_90min_SWATH_100VW</v>
      </c>
      <c r="M55" s="176" t="str">
        <f t="shared" si="4"/>
        <v>E0022_P04\190831_B4-T1-8_00B5P_00HGA_M01_S_1</v>
      </c>
      <c r="N55" s="174">
        <v>-1.0</v>
      </c>
      <c r="P55" s="177" t="str">
        <f t="shared" si="5"/>
        <v>190831_B4-T1-8_00B5P_00HGA_M01_S_1</v>
      </c>
      <c r="Q55" s="175"/>
      <c r="R55" s="175" t="s">
        <v>1632</v>
      </c>
      <c r="S55" s="175">
        <v>1.0</v>
      </c>
      <c r="T55" s="175" t="s">
        <v>1633</v>
      </c>
      <c r="U55" s="177">
        <f t="shared" ref="U55:W55" si="50">J55</f>
        <v>1</v>
      </c>
      <c r="V55" s="177">
        <f t="shared" si="50"/>
        <v>42</v>
      </c>
      <c r="W55" s="177" t="str">
        <f t="shared" si="50"/>
        <v>PC_90min_SWATH_100VW</v>
      </c>
      <c r="X55" s="177" t="str">
        <f t="shared" si="7"/>
        <v>E0022_P04\190831_B4-T1-8_00B5P_00HGA_M01_S_1</v>
      </c>
      <c r="Y55" s="175">
        <v>-1.0</v>
      </c>
    </row>
    <row r="56">
      <c r="A56" s="172" t="str">
        <f>Tracking!A48</f>
        <v>190831_B4-T1-9_00B5Q_00HGB_M01_S_1</v>
      </c>
      <c r="B56" s="172" t="s">
        <v>0</v>
      </c>
      <c r="C56" t="str">
        <f>Tracking!M48</f>
        <v>PC_90min_SWATH_100VW</v>
      </c>
      <c r="E56" s="176" t="str">
        <f t="shared" si="2"/>
        <v>190831_B4-T1-9_00B5Q_00HGB_M01_S_1</v>
      </c>
      <c r="F56" s="174"/>
      <c r="G56" s="174" t="s">
        <v>1632</v>
      </c>
      <c r="H56" s="174">
        <v>1.0</v>
      </c>
      <c r="I56" s="174" t="s">
        <v>1633</v>
      </c>
      <c r="J56" s="174">
        <v>1.0</v>
      </c>
      <c r="K56" s="174">
        <v>43.0</v>
      </c>
      <c r="L56" s="176" t="str">
        <f t="shared" si="3"/>
        <v>PC_90min_SWATH_100VW</v>
      </c>
      <c r="M56" s="176" t="str">
        <f t="shared" si="4"/>
        <v>E0022_P04\190831_B4-T1-9_00B5Q_00HGB_M01_S_1</v>
      </c>
      <c r="N56" s="174">
        <v>-1.0</v>
      </c>
      <c r="P56" s="177" t="str">
        <f t="shared" si="5"/>
        <v>190831_B4-T1-9_00B5Q_00HGB_M01_S_1</v>
      </c>
      <c r="Q56" s="175"/>
      <c r="R56" s="175" t="s">
        <v>1632</v>
      </c>
      <c r="S56" s="175">
        <v>1.0</v>
      </c>
      <c r="T56" s="175" t="s">
        <v>1633</v>
      </c>
      <c r="U56" s="177">
        <f t="shared" ref="U56:W56" si="51">J56</f>
        <v>1</v>
      </c>
      <c r="V56" s="177">
        <f t="shared" si="51"/>
        <v>43</v>
      </c>
      <c r="W56" s="177" t="str">
        <f t="shared" si="51"/>
        <v>PC_90min_SWATH_100VW</v>
      </c>
      <c r="X56" s="177" t="str">
        <f t="shared" si="7"/>
        <v>E0022_P04\190831_B4-T1-9_00B5Q_00HGB_M01_S_1</v>
      </c>
      <c r="Y56" s="175">
        <v>-1.0</v>
      </c>
    </row>
    <row r="57">
      <c r="A57" s="172" t="str">
        <f>Tracking!A49</f>
        <v>190831_B4-T1-10_00B5R_00HGC_M01_S_1</v>
      </c>
      <c r="B57" s="172" t="s">
        <v>0</v>
      </c>
      <c r="C57" t="str">
        <f>Tracking!M49</f>
        <v>PC_90min_SWATH_100VW</v>
      </c>
      <c r="E57" s="176" t="str">
        <f t="shared" si="2"/>
        <v>190831_B4-T1-10_00B5R_00HGC_M01_S_1</v>
      </c>
      <c r="F57" s="174"/>
      <c r="G57" s="174" t="s">
        <v>1632</v>
      </c>
      <c r="H57" s="174">
        <v>1.0</v>
      </c>
      <c r="I57" s="174" t="s">
        <v>1633</v>
      </c>
      <c r="J57" s="174">
        <v>1.0</v>
      </c>
      <c r="K57" s="174">
        <v>44.0</v>
      </c>
      <c r="L57" s="176" t="str">
        <f t="shared" si="3"/>
        <v>PC_90min_SWATH_100VW</v>
      </c>
      <c r="M57" s="176" t="str">
        <f t="shared" si="4"/>
        <v>E0022_P04\190831_B4-T1-10_00B5R_00HGC_M01_S_1</v>
      </c>
      <c r="N57" s="174">
        <v>-1.0</v>
      </c>
      <c r="P57" s="177" t="str">
        <f t="shared" si="5"/>
        <v>190831_B4-T1-10_00B5R_00HGC_M01_S_1</v>
      </c>
      <c r="Q57" s="175"/>
      <c r="R57" s="175" t="s">
        <v>1632</v>
      </c>
      <c r="S57" s="175">
        <v>1.0</v>
      </c>
      <c r="T57" s="175" t="s">
        <v>1633</v>
      </c>
      <c r="U57" s="177">
        <f t="shared" ref="U57:W57" si="52">J57</f>
        <v>1</v>
      </c>
      <c r="V57" s="177">
        <f t="shared" si="52"/>
        <v>44</v>
      </c>
      <c r="W57" s="177" t="str">
        <f t="shared" si="52"/>
        <v>PC_90min_SWATH_100VW</v>
      </c>
      <c r="X57" s="177" t="str">
        <f t="shared" si="7"/>
        <v>E0022_P04\190831_B4-T1-10_00B5R_00HGC_M01_S_1</v>
      </c>
      <c r="Y57" s="175">
        <v>-1.0</v>
      </c>
    </row>
    <row r="58">
      <c r="A58" s="172" t="str">
        <f>Tracking!A50</f>
        <v>190831_B4-T1-11_00B5S_00HGD_M01_S_1</v>
      </c>
      <c r="B58" s="172" t="s">
        <v>0</v>
      </c>
      <c r="C58" t="str">
        <f>Tracking!M50</f>
        <v>PC_90min_SWATH_100VW</v>
      </c>
      <c r="E58" s="176" t="str">
        <f t="shared" si="2"/>
        <v>190831_B4-T1-11_00B5S_00HGD_M01_S_1</v>
      </c>
      <c r="F58" s="174"/>
      <c r="G58" s="174" t="s">
        <v>1632</v>
      </c>
      <c r="H58" s="174">
        <v>1.0</v>
      </c>
      <c r="I58" s="174" t="s">
        <v>1633</v>
      </c>
      <c r="J58" s="174">
        <v>1.0</v>
      </c>
      <c r="K58" s="174">
        <v>45.0</v>
      </c>
      <c r="L58" s="176" t="str">
        <f t="shared" si="3"/>
        <v>PC_90min_SWATH_100VW</v>
      </c>
      <c r="M58" s="176" t="str">
        <f t="shared" si="4"/>
        <v>E0022_P04\190831_B4-T1-11_00B5S_00HGD_M01_S_1</v>
      </c>
      <c r="N58" s="174">
        <v>-1.0</v>
      </c>
      <c r="P58" s="177" t="str">
        <f t="shared" si="5"/>
        <v>190831_B4-T1-11_00B5S_00HGD_M01_S_1</v>
      </c>
      <c r="Q58" s="175"/>
      <c r="R58" s="175" t="s">
        <v>1632</v>
      </c>
      <c r="S58" s="175">
        <v>1.0</v>
      </c>
      <c r="T58" s="175" t="s">
        <v>1633</v>
      </c>
      <c r="U58" s="177">
        <f t="shared" ref="U58:W58" si="53">J58</f>
        <v>1</v>
      </c>
      <c r="V58" s="177">
        <f t="shared" si="53"/>
        <v>45</v>
      </c>
      <c r="W58" s="177" t="str">
        <f t="shared" si="53"/>
        <v>PC_90min_SWATH_100VW</v>
      </c>
      <c r="X58" s="177" t="str">
        <f t="shared" si="7"/>
        <v>E0022_P04\190831_B4-T1-11_00B5S_00HGD_M01_S_1</v>
      </c>
      <c r="Y58" s="175">
        <v>-1.0</v>
      </c>
    </row>
    <row r="59">
      <c r="A59" s="172" t="str">
        <f>Tracking!A51</f>
        <v>190831_B4-T1-12_00B5T_00HGE_M01_S_1</v>
      </c>
      <c r="B59" s="172" t="s">
        <v>0</v>
      </c>
      <c r="C59" t="str">
        <f>Tracking!M51</f>
        <v>PC_90min_SWATH_100VW</v>
      </c>
      <c r="E59" s="176" t="str">
        <f t="shared" si="2"/>
        <v>190831_B4-T1-12_00B5T_00HGE_M01_S_1</v>
      </c>
      <c r="F59" s="174"/>
      <c r="G59" s="174" t="s">
        <v>1632</v>
      </c>
      <c r="H59" s="174">
        <v>1.0</v>
      </c>
      <c r="I59" s="174" t="s">
        <v>1633</v>
      </c>
      <c r="J59" s="174">
        <v>1.0</v>
      </c>
      <c r="K59" s="174">
        <v>46.0</v>
      </c>
      <c r="L59" s="176" t="str">
        <f t="shared" si="3"/>
        <v>PC_90min_SWATH_100VW</v>
      </c>
      <c r="M59" s="176" t="str">
        <f t="shared" si="4"/>
        <v>E0022_P04\190831_B4-T1-12_00B5T_00HGE_M01_S_1</v>
      </c>
      <c r="N59" s="174">
        <v>-1.0</v>
      </c>
      <c r="P59" s="177" t="str">
        <f t="shared" si="5"/>
        <v>190831_B4-T1-12_00B5T_00HGE_M01_S_1</v>
      </c>
      <c r="Q59" s="175"/>
      <c r="R59" s="175" t="s">
        <v>1632</v>
      </c>
      <c r="S59" s="175">
        <v>1.0</v>
      </c>
      <c r="T59" s="175" t="s">
        <v>1633</v>
      </c>
      <c r="U59" s="177">
        <f t="shared" ref="U59:W59" si="54">J59</f>
        <v>1</v>
      </c>
      <c r="V59" s="177">
        <f t="shared" si="54"/>
        <v>46</v>
      </c>
      <c r="W59" s="177" t="str">
        <f t="shared" si="54"/>
        <v>PC_90min_SWATH_100VW</v>
      </c>
      <c r="X59" s="177" t="str">
        <f t="shared" si="7"/>
        <v>E0022_P04\190831_B4-T1-12_00B5T_00HGE_M01_S_1</v>
      </c>
      <c r="Y59" s="175">
        <v>-1.0</v>
      </c>
    </row>
    <row r="60">
      <c r="A60" s="172" t="str">
        <f>Tracking!A52</f>
        <v>190831_B4-T1-13_00B5U_00HGF_M01_S_1</v>
      </c>
      <c r="B60" s="172" t="s">
        <v>0</v>
      </c>
      <c r="C60" t="str">
        <f>Tracking!M52</f>
        <v>PC_90min_SWATH_100VW</v>
      </c>
      <c r="E60" s="176" t="str">
        <f t="shared" si="2"/>
        <v>190831_B4-T1-13_00B5U_00HGF_M01_S_1</v>
      </c>
      <c r="F60" s="174"/>
      <c r="G60" s="174" t="s">
        <v>1632</v>
      </c>
      <c r="H60" s="174">
        <v>1.0</v>
      </c>
      <c r="I60" s="174" t="s">
        <v>1633</v>
      </c>
      <c r="J60" s="174">
        <v>1.0</v>
      </c>
      <c r="K60" s="174">
        <v>47.0</v>
      </c>
      <c r="L60" s="176" t="str">
        <f t="shared" si="3"/>
        <v>PC_90min_SWATH_100VW</v>
      </c>
      <c r="M60" s="176" t="str">
        <f t="shared" si="4"/>
        <v>E0022_P04\190831_B4-T1-13_00B5U_00HGF_M01_S_1</v>
      </c>
      <c r="N60" s="174">
        <v>-1.0</v>
      </c>
      <c r="P60" s="177" t="str">
        <f t="shared" si="5"/>
        <v>190831_B4-T1-13_00B5U_00HGF_M01_S_1</v>
      </c>
      <c r="Q60" s="175"/>
      <c r="R60" s="175" t="s">
        <v>1632</v>
      </c>
      <c r="S60" s="175">
        <v>1.0</v>
      </c>
      <c r="T60" s="175" t="s">
        <v>1633</v>
      </c>
      <c r="U60" s="177">
        <f t="shared" ref="U60:W60" si="55">J60</f>
        <v>1</v>
      </c>
      <c r="V60" s="177">
        <f t="shared" si="55"/>
        <v>47</v>
      </c>
      <c r="W60" s="177" t="str">
        <f t="shared" si="55"/>
        <v>PC_90min_SWATH_100VW</v>
      </c>
      <c r="X60" s="177" t="str">
        <f t="shared" si="7"/>
        <v>E0022_P04\190831_B4-T1-13_00B5U_00HGF_M01_S_1</v>
      </c>
      <c r="Y60" s="175">
        <v>-1.0</v>
      </c>
    </row>
    <row r="61">
      <c r="A61" s="172" t="str">
        <f>Tracking!A53</f>
        <v>190831_B4-T1-14_00B6S_00HGG_M01_S_1</v>
      </c>
      <c r="B61" s="172" t="s">
        <v>0</v>
      </c>
      <c r="C61" t="str">
        <f>Tracking!M53</f>
        <v>PC_90min_SWATH_100VW</v>
      </c>
      <c r="E61" s="176" t="str">
        <f t="shared" si="2"/>
        <v>190831_B4-T1-14_00B6S_00HGG_M01_S_1</v>
      </c>
      <c r="F61" s="174"/>
      <c r="G61" s="174" t="s">
        <v>1632</v>
      </c>
      <c r="H61" s="174">
        <v>1.0</v>
      </c>
      <c r="I61" s="174" t="s">
        <v>1633</v>
      </c>
      <c r="J61" s="174">
        <v>1.0</v>
      </c>
      <c r="K61" s="174">
        <v>48.0</v>
      </c>
      <c r="L61" s="176" t="str">
        <f t="shared" si="3"/>
        <v>PC_90min_SWATH_100VW</v>
      </c>
      <c r="M61" s="176" t="str">
        <f t="shared" si="4"/>
        <v>E0022_P04\190831_B4-T1-14_00B6S_00HGG_M01_S_1</v>
      </c>
      <c r="N61" s="174">
        <v>-1.0</v>
      </c>
      <c r="P61" s="177" t="str">
        <f t="shared" si="5"/>
        <v>190831_B4-T1-14_00B6S_00HGG_M01_S_1</v>
      </c>
      <c r="Q61" s="175"/>
      <c r="R61" s="175" t="s">
        <v>1632</v>
      </c>
      <c r="S61" s="175">
        <v>1.0</v>
      </c>
      <c r="T61" s="175" t="s">
        <v>1633</v>
      </c>
      <c r="U61" s="177">
        <f t="shared" ref="U61:W61" si="56">J61</f>
        <v>1</v>
      </c>
      <c r="V61" s="177">
        <f t="shared" si="56"/>
        <v>48</v>
      </c>
      <c r="W61" s="177" t="str">
        <f t="shared" si="56"/>
        <v>PC_90min_SWATH_100VW</v>
      </c>
      <c r="X61" s="177" t="str">
        <f t="shared" si="7"/>
        <v>E0022_P04\190831_B4-T1-14_00B6S_00HGG_M01_S_1</v>
      </c>
      <c r="Y61" s="175">
        <v>-1.0</v>
      </c>
    </row>
    <row r="62">
      <c r="A62" s="172" t="str">
        <f>Tracking!A54</f>
        <v>190831_B4-T1-15_00B6T_00HGH_M01_S_1</v>
      </c>
      <c r="B62" s="172" t="s">
        <v>0</v>
      </c>
      <c r="C62" t="str">
        <f>Tracking!M54</f>
        <v>PC_90min_SWATH_100VW</v>
      </c>
      <c r="E62" s="176" t="str">
        <f t="shared" si="2"/>
        <v>190831_B4-T1-15_00B6T_00HGH_M01_S_1</v>
      </c>
      <c r="F62" s="174"/>
      <c r="G62" s="174" t="s">
        <v>1632</v>
      </c>
      <c r="H62" s="174">
        <v>1.0</v>
      </c>
      <c r="I62" s="174" t="s">
        <v>1633</v>
      </c>
      <c r="J62" s="174">
        <v>1.0</v>
      </c>
      <c r="K62" s="174">
        <v>49.0</v>
      </c>
      <c r="L62" s="176" t="str">
        <f t="shared" si="3"/>
        <v>PC_90min_SWATH_100VW</v>
      </c>
      <c r="M62" s="176" t="str">
        <f t="shared" si="4"/>
        <v>E0022_P04\190831_B4-T1-15_00B6T_00HGH_M01_S_1</v>
      </c>
      <c r="N62" s="174">
        <v>-1.0</v>
      </c>
      <c r="P62" s="177" t="str">
        <f t="shared" si="5"/>
        <v>190831_B4-T1-15_00B6T_00HGH_M01_S_1</v>
      </c>
      <c r="Q62" s="175"/>
      <c r="R62" s="175" t="s">
        <v>1632</v>
      </c>
      <c r="S62" s="175">
        <v>1.0</v>
      </c>
      <c r="T62" s="175" t="s">
        <v>1633</v>
      </c>
      <c r="U62" s="177">
        <f t="shared" ref="U62:W62" si="57">J62</f>
        <v>1</v>
      </c>
      <c r="V62" s="177">
        <f t="shared" si="57"/>
        <v>49</v>
      </c>
      <c r="W62" s="177" t="str">
        <f t="shared" si="57"/>
        <v>PC_90min_SWATH_100VW</v>
      </c>
      <c r="X62" s="177" t="str">
        <f t="shared" si="7"/>
        <v>E0022_P04\190831_B4-T1-15_00B6T_00HGH_M01_S_1</v>
      </c>
      <c r="Y62" s="175">
        <v>-1.0</v>
      </c>
    </row>
    <row r="63">
      <c r="A63" s="172" t="str">
        <f>Tracking!A55</f>
        <v>190831_B4-T1-16_00B6U_00HGI_M01_S_1</v>
      </c>
      <c r="B63" s="172" t="s">
        <v>0</v>
      </c>
      <c r="C63" t="str">
        <f>Tracking!M55</f>
        <v>PC_90min_SWATH_100VW</v>
      </c>
      <c r="E63" s="176" t="str">
        <f t="shared" si="2"/>
        <v>190831_B4-T1-16_00B6U_00HGI_M01_S_1</v>
      </c>
      <c r="F63" s="174"/>
      <c r="G63" s="174" t="s">
        <v>1632</v>
      </c>
      <c r="H63" s="174">
        <v>1.0</v>
      </c>
      <c r="I63" s="174" t="s">
        <v>1633</v>
      </c>
      <c r="J63" s="174">
        <v>1.0</v>
      </c>
      <c r="K63" s="174">
        <v>50.0</v>
      </c>
      <c r="L63" s="176" t="str">
        <f t="shared" si="3"/>
        <v>PC_90min_SWATH_100VW</v>
      </c>
      <c r="M63" s="176" t="str">
        <f t="shared" si="4"/>
        <v>E0022_P04\190831_B4-T1-16_00B6U_00HGI_M01_S_1</v>
      </c>
      <c r="N63" s="174">
        <v>-1.0</v>
      </c>
      <c r="P63" s="177" t="str">
        <f t="shared" si="5"/>
        <v>190831_B4-T1-16_00B6U_00HGI_M01_S_1</v>
      </c>
      <c r="Q63" s="175"/>
      <c r="R63" s="175" t="s">
        <v>1632</v>
      </c>
      <c r="S63" s="175">
        <v>1.0</v>
      </c>
      <c r="T63" s="175" t="s">
        <v>1633</v>
      </c>
      <c r="U63" s="177">
        <f t="shared" ref="U63:W63" si="58">J63</f>
        <v>1</v>
      </c>
      <c r="V63" s="177">
        <f t="shared" si="58"/>
        <v>50</v>
      </c>
      <c r="W63" s="177" t="str">
        <f t="shared" si="58"/>
        <v>PC_90min_SWATH_100VW</v>
      </c>
      <c r="X63" s="177" t="str">
        <f t="shared" si="7"/>
        <v>E0022_P04\190831_B4-T1-16_00B6U_00HGI_M01_S_1</v>
      </c>
      <c r="Y63" s="175">
        <v>-1.0</v>
      </c>
    </row>
    <row r="64">
      <c r="A64" s="172" t="str">
        <f>Tracking!A56</f>
        <v>190831_B4-T1-17_00B6V_00HGJ_M01_S_1</v>
      </c>
      <c r="B64" s="172" t="s">
        <v>0</v>
      </c>
      <c r="C64" t="str">
        <f>Tracking!M56</f>
        <v>PC_90min_SWATH_100VW</v>
      </c>
      <c r="E64" s="176" t="str">
        <f t="shared" si="2"/>
        <v>190831_B4-T1-17_00B6V_00HGJ_M01_S_1</v>
      </c>
      <c r="F64" s="174"/>
      <c r="G64" s="174" t="s">
        <v>1632</v>
      </c>
      <c r="H64" s="174">
        <v>1.0</v>
      </c>
      <c r="I64" s="174" t="s">
        <v>1633</v>
      </c>
      <c r="J64" s="174">
        <v>1.0</v>
      </c>
      <c r="K64" s="174">
        <v>51.0</v>
      </c>
      <c r="L64" s="176" t="str">
        <f t="shared" si="3"/>
        <v>PC_90min_SWATH_100VW</v>
      </c>
      <c r="M64" s="176" t="str">
        <f t="shared" si="4"/>
        <v>E0022_P04\190831_B4-T1-17_00B6V_00HGJ_M01_S_1</v>
      </c>
      <c r="N64" s="174">
        <v>-1.0</v>
      </c>
      <c r="P64" s="177" t="str">
        <f t="shared" si="5"/>
        <v>190831_B4-T1-17_00B6V_00HGJ_M01_S_1</v>
      </c>
      <c r="Q64" s="175"/>
      <c r="R64" s="175" t="s">
        <v>1632</v>
      </c>
      <c r="S64" s="175">
        <v>1.0</v>
      </c>
      <c r="T64" s="175" t="s">
        <v>1633</v>
      </c>
      <c r="U64" s="177">
        <f t="shared" ref="U64:W64" si="59">J64</f>
        <v>1</v>
      </c>
      <c r="V64" s="177">
        <f t="shared" si="59"/>
        <v>51</v>
      </c>
      <c r="W64" s="177" t="str">
        <f t="shared" si="59"/>
        <v>PC_90min_SWATH_100VW</v>
      </c>
      <c r="X64" s="177" t="str">
        <f t="shared" si="7"/>
        <v>E0022_P04\190831_B4-T1-17_00B6V_00HGJ_M01_S_1</v>
      </c>
      <c r="Y64" s="175">
        <v>-1.0</v>
      </c>
    </row>
    <row r="65">
      <c r="A65" s="172" t="str">
        <f>Tracking!A57</f>
        <v>190830_HEK-QCS_000F2_00J8U_M02_S_1</v>
      </c>
      <c r="B65" s="172" t="s">
        <v>1627</v>
      </c>
      <c r="C65" t="str">
        <f>Tracking!M57</f>
        <v>PC_90min_SWATH_100VW</v>
      </c>
      <c r="E65" s="176" t="str">
        <f t="shared" si="2"/>
        <v>190830_HEK-QCS_000F2_00J8U_M02_S_1</v>
      </c>
      <c r="F65" s="174"/>
      <c r="G65" s="174" t="s">
        <v>1632</v>
      </c>
      <c r="H65" s="174">
        <v>1.0</v>
      </c>
      <c r="I65" s="174" t="s">
        <v>1633</v>
      </c>
      <c r="J65" s="174">
        <v>2.0</v>
      </c>
      <c r="K65" s="174">
        <v>18.0</v>
      </c>
      <c r="L65" s="176" t="str">
        <f t="shared" si="3"/>
        <v>PC_90min_SWATH_100VW</v>
      </c>
      <c r="M65" s="176" t="str">
        <f t="shared" si="4"/>
        <v>HEK\190830_HEK-QCS_000F2_00J8U_M02_S_1</v>
      </c>
      <c r="N65" s="174">
        <v>-1.0</v>
      </c>
      <c r="P65" s="177" t="str">
        <f t="shared" si="5"/>
        <v>190830_HEK-QCS_000F2_00J8U_M02_S_1</v>
      </c>
      <c r="Q65" s="175"/>
      <c r="R65" s="175" t="s">
        <v>1632</v>
      </c>
      <c r="S65" s="175">
        <v>1.0</v>
      </c>
      <c r="T65" s="175" t="s">
        <v>1633</v>
      </c>
      <c r="U65" s="177">
        <f t="shared" ref="U65:W65" si="60">J65</f>
        <v>2</v>
      </c>
      <c r="V65" s="177">
        <f t="shared" si="60"/>
        <v>18</v>
      </c>
      <c r="W65" s="177" t="str">
        <f t="shared" si="60"/>
        <v>PC_90min_SWATH_100VW</v>
      </c>
      <c r="X65" s="177" t="str">
        <f t="shared" si="7"/>
        <v>HEK\190830_HEK-QCS_000F2_00J8U_M02_S_1</v>
      </c>
      <c r="Y65" s="175">
        <v>-1.0</v>
      </c>
    </row>
    <row r="66">
      <c r="A66" s="172" t="str">
        <f>Tracking!A58</f>
        <v>190830_B2-T1-1_00B4J_00HGK_M02_S_1</v>
      </c>
      <c r="B66" s="172" t="s">
        <v>0</v>
      </c>
      <c r="C66" t="str">
        <f>Tracking!M58</f>
        <v>PC_90min_SWATH_100VW</v>
      </c>
      <c r="E66" s="176" t="str">
        <f t="shared" si="2"/>
        <v>190830_B2-T1-1_00B4J_00HGK_M02_S_1</v>
      </c>
      <c r="F66" s="174"/>
      <c r="G66" s="174" t="s">
        <v>1632</v>
      </c>
      <c r="H66" s="174">
        <v>1.0</v>
      </c>
      <c r="I66" s="174" t="s">
        <v>1633</v>
      </c>
      <c r="J66" s="174">
        <v>2.0</v>
      </c>
      <c r="K66" s="174">
        <v>1.0</v>
      </c>
      <c r="L66" s="176" t="str">
        <f t="shared" si="3"/>
        <v>PC_90min_SWATH_100VW</v>
      </c>
      <c r="M66" s="176" t="str">
        <f t="shared" si="4"/>
        <v>E0022_P04\190830_B2-T1-1_00B4J_00HGK_M02_S_1</v>
      </c>
      <c r="N66" s="174">
        <v>-1.0</v>
      </c>
      <c r="P66" s="177" t="str">
        <f t="shared" si="5"/>
        <v>190830_B2-T1-1_00B4J_00HGK_M02_S_1</v>
      </c>
      <c r="Q66" s="175"/>
      <c r="R66" s="175" t="s">
        <v>1632</v>
      </c>
      <c r="S66" s="175">
        <v>1.0</v>
      </c>
      <c r="T66" s="175" t="s">
        <v>1633</v>
      </c>
      <c r="U66" s="177">
        <f t="shared" ref="U66:W66" si="61">J66</f>
        <v>2</v>
      </c>
      <c r="V66" s="177">
        <f t="shared" si="61"/>
        <v>1</v>
      </c>
      <c r="W66" s="177" t="str">
        <f t="shared" si="61"/>
        <v>PC_90min_SWATH_100VW</v>
      </c>
      <c r="X66" s="177" t="str">
        <f t="shared" si="7"/>
        <v>E0022_P04\190830_B2-T1-1_00B4J_00HGK_M02_S_1</v>
      </c>
      <c r="Y66" s="175">
        <v>-1.0</v>
      </c>
    </row>
    <row r="67">
      <c r="A67" s="172" t="str">
        <f>Tracking!A59</f>
        <v>190830_B2-T1-2_00B4K_00HGL_M02_S_1</v>
      </c>
      <c r="B67" s="172" t="s">
        <v>0</v>
      </c>
      <c r="C67" t="str">
        <f>Tracking!M59</f>
        <v>PC_90min_SWATH_100VW</v>
      </c>
      <c r="E67" s="176" t="str">
        <f t="shared" si="2"/>
        <v>190830_B2-T1-2_00B4K_00HGL_M02_S_1</v>
      </c>
      <c r="F67" s="174"/>
      <c r="G67" s="174" t="s">
        <v>1632</v>
      </c>
      <c r="H67" s="174">
        <v>1.0</v>
      </c>
      <c r="I67" s="174" t="s">
        <v>1633</v>
      </c>
      <c r="J67" s="174">
        <v>2.0</v>
      </c>
      <c r="K67" s="174">
        <v>2.0</v>
      </c>
      <c r="L67" s="176" t="str">
        <f t="shared" si="3"/>
        <v>PC_90min_SWATH_100VW</v>
      </c>
      <c r="M67" s="176" t="str">
        <f t="shared" si="4"/>
        <v>E0022_P04\190830_B2-T1-2_00B4K_00HGL_M02_S_1</v>
      </c>
      <c r="N67" s="174">
        <v>-1.0</v>
      </c>
      <c r="P67" s="177" t="str">
        <f t="shared" si="5"/>
        <v>190830_B2-T1-2_00B4K_00HGL_M02_S_1</v>
      </c>
      <c r="Q67" s="175"/>
      <c r="R67" s="175" t="s">
        <v>1632</v>
      </c>
      <c r="S67" s="175">
        <v>1.0</v>
      </c>
      <c r="T67" s="175" t="s">
        <v>1633</v>
      </c>
      <c r="U67" s="177">
        <f t="shared" ref="U67:W67" si="62">J67</f>
        <v>2</v>
      </c>
      <c r="V67" s="177">
        <f t="shared" si="62"/>
        <v>2</v>
      </c>
      <c r="W67" s="177" t="str">
        <f t="shared" si="62"/>
        <v>PC_90min_SWATH_100VW</v>
      </c>
      <c r="X67" s="177" t="str">
        <f t="shared" si="7"/>
        <v>E0022_P04\190830_B2-T1-2_00B4K_00HGL_M02_S_1</v>
      </c>
      <c r="Y67" s="175">
        <v>-1.0</v>
      </c>
    </row>
    <row r="68">
      <c r="A68" s="172" t="str">
        <f>Tracking!A60</f>
        <v>190830_B2-T1-3_00B4L_00HGM_M02_S_1</v>
      </c>
      <c r="B68" s="172" t="s">
        <v>0</v>
      </c>
      <c r="C68" t="str">
        <f>Tracking!M60</f>
        <v>PC_90min_SWATH_100VW</v>
      </c>
      <c r="E68" s="176" t="str">
        <f t="shared" si="2"/>
        <v>190830_B2-T1-3_00B4L_00HGM_M02_S_1</v>
      </c>
      <c r="F68" s="174"/>
      <c r="G68" s="174" t="s">
        <v>1632</v>
      </c>
      <c r="H68" s="174">
        <v>1.0</v>
      </c>
      <c r="I68" s="174" t="s">
        <v>1633</v>
      </c>
      <c r="J68" s="174">
        <v>2.0</v>
      </c>
      <c r="K68" s="174">
        <v>3.0</v>
      </c>
      <c r="L68" s="176" t="str">
        <f t="shared" si="3"/>
        <v>PC_90min_SWATH_100VW</v>
      </c>
      <c r="M68" s="176" t="str">
        <f t="shared" si="4"/>
        <v>E0022_P04\190830_B2-T1-3_00B4L_00HGM_M02_S_1</v>
      </c>
      <c r="N68" s="174">
        <v>-1.0</v>
      </c>
      <c r="P68" s="177" t="str">
        <f t="shared" si="5"/>
        <v>190830_B2-T1-3_00B4L_00HGM_M02_S_1</v>
      </c>
      <c r="Q68" s="175"/>
      <c r="R68" s="175" t="s">
        <v>1632</v>
      </c>
      <c r="S68" s="175">
        <v>1.0</v>
      </c>
      <c r="T68" s="175" t="s">
        <v>1633</v>
      </c>
      <c r="U68" s="177">
        <f t="shared" ref="U68:W68" si="63">J68</f>
        <v>2</v>
      </c>
      <c r="V68" s="177">
        <f t="shared" si="63"/>
        <v>3</v>
      </c>
      <c r="W68" s="177" t="str">
        <f t="shared" si="63"/>
        <v>PC_90min_SWATH_100VW</v>
      </c>
      <c r="X68" s="177" t="str">
        <f t="shared" si="7"/>
        <v>E0022_P04\190830_B2-T1-3_00B4L_00HGM_M02_S_1</v>
      </c>
      <c r="Y68" s="175">
        <v>-1.0</v>
      </c>
    </row>
    <row r="69">
      <c r="A69" s="172" t="str">
        <f>Tracking!A61</f>
        <v>190830_B2-T1-4_00B4M_00HGN_M02_S_1</v>
      </c>
      <c r="B69" s="172" t="s">
        <v>0</v>
      </c>
      <c r="C69" t="str">
        <f>Tracking!M61</f>
        <v>PC_90min_SWATH_100VW</v>
      </c>
      <c r="E69" s="176" t="str">
        <f t="shared" si="2"/>
        <v>190830_B2-T1-4_00B4M_00HGN_M02_S_1</v>
      </c>
      <c r="F69" s="174"/>
      <c r="G69" s="174" t="s">
        <v>1632</v>
      </c>
      <c r="H69" s="174">
        <v>1.0</v>
      </c>
      <c r="I69" s="174" t="s">
        <v>1633</v>
      </c>
      <c r="J69" s="174">
        <v>2.0</v>
      </c>
      <c r="K69" s="174">
        <v>4.0</v>
      </c>
      <c r="L69" s="176" t="str">
        <f t="shared" si="3"/>
        <v>PC_90min_SWATH_100VW</v>
      </c>
      <c r="M69" s="176" t="str">
        <f t="shared" si="4"/>
        <v>E0022_P04\190830_B2-T1-4_00B4M_00HGN_M02_S_1</v>
      </c>
      <c r="N69" s="174">
        <v>-1.0</v>
      </c>
      <c r="P69" s="177" t="str">
        <f t="shared" si="5"/>
        <v>190830_B2-T1-4_00B4M_00HGN_M02_S_1</v>
      </c>
      <c r="Q69" s="175"/>
      <c r="R69" s="175" t="s">
        <v>1632</v>
      </c>
      <c r="S69" s="175">
        <v>1.0</v>
      </c>
      <c r="T69" s="175" t="s">
        <v>1633</v>
      </c>
      <c r="U69" s="177">
        <f t="shared" ref="U69:W69" si="64">J69</f>
        <v>2</v>
      </c>
      <c r="V69" s="177">
        <f t="shared" si="64"/>
        <v>4</v>
      </c>
      <c r="W69" s="177" t="str">
        <f t="shared" si="64"/>
        <v>PC_90min_SWATH_100VW</v>
      </c>
      <c r="X69" s="177" t="str">
        <f t="shared" si="7"/>
        <v>E0022_P04\190830_B2-T1-4_00B4M_00HGN_M02_S_1</v>
      </c>
      <c r="Y69" s="175">
        <v>-1.0</v>
      </c>
    </row>
    <row r="70">
      <c r="A70" s="172" t="str">
        <f>Tracking!A62</f>
        <v>190830_B2-T1-5_00B4N_00HGO_M02_S_1</v>
      </c>
      <c r="B70" s="172" t="s">
        <v>0</v>
      </c>
      <c r="C70" t="str">
        <f>Tracking!M62</f>
        <v>PC_90min_SWATH_100VW</v>
      </c>
      <c r="E70" s="176" t="str">
        <f t="shared" si="2"/>
        <v>190830_B2-T1-5_00B4N_00HGO_M02_S_1</v>
      </c>
      <c r="F70" s="174"/>
      <c r="G70" s="174" t="s">
        <v>1632</v>
      </c>
      <c r="H70" s="174">
        <v>1.0</v>
      </c>
      <c r="I70" s="174" t="s">
        <v>1633</v>
      </c>
      <c r="J70" s="174">
        <v>2.0</v>
      </c>
      <c r="K70" s="174">
        <v>5.0</v>
      </c>
      <c r="L70" s="176" t="str">
        <f t="shared" si="3"/>
        <v>PC_90min_SWATH_100VW</v>
      </c>
      <c r="M70" s="176" t="str">
        <f t="shared" si="4"/>
        <v>E0022_P04\190830_B2-T1-5_00B4N_00HGO_M02_S_1</v>
      </c>
      <c r="N70" s="174">
        <v>-1.0</v>
      </c>
      <c r="P70" s="177" t="str">
        <f t="shared" si="5"/>
        <v>190830_B2-T1-5_00B4N_00HGO_M02_S_1</v>
      </c>
      <c r="Q70" s="175"/>
      <c r="R70" s="175" t="s">
        <v>1632</v>
      </c>
      <c r="S70" s="175">
        <v>1.0</v>
      </c>
      <c r="T70" s="175" t="s">
        <v>1633</v>
      </c>
      <c r="U70" s="177">
        <f t="shared" ref="U70:W70" si="65">J70</f>
        <v>2</v>
      </c>
      <c r="V70" s="177">
        <f t="shared" si="65"/>
        <v>5</v>
      </c>
      <c r="W70" s="177" t="str">
        <f t="shared" si="65"/>
        <v>PC_90min_SWATH_100VW</v>
      </c>
      <c r="X70" s="177" t="str">
        <f t="shared" si="7"/>
        <v>E0022_P04\190830_B2-T1-5_00B4N_00HGO_M02_S_1</v>
      </c>
      <c r="Y70" s="175">
        <v>-1.0</v>
      </c>
    </row>
    <row r="71">
      <c r="A71" s="172" t="str">
        <f>Tracking!A63</f>
        <v>190830_B2-T1-6_00B4O_00HGP_M02_S_1</v>
      </c>
      <c r="B71" s="172" t="s">
        <v>0</v>
      </c>
      <c r="C71" t="str">
        <f>Tracking!M63</f>
        <v>PC_90min_SWATH_100VW</v>
      </c>
      <c r="E71" s="176" t="str">
        <f t="shared" si="2"/>
        <v>190830_B2-T1-6_00B4O_00HGP_M02_S_1</v>
      </c>
      <c r="F71" s="174"/>
      <c r="G71" s="174" t="s">
        <v>1632</v>
      </c>
      <c r="H71" s="174">
        <v>1.0</v>
      </c>
      <c r="I71" s="174" t="s">
        <v>1633</v>
      </c>
      <c r="J71" s="174">
        <v>2.0</v>
      </c>
      <c r="K71" s="174">
        <v>6.0</v>
      </c>
      <c r="L71" s="176" t="str">
        <f t="shared" si="3"/>
        <v>PC_90min_SWATH_100VW</v>
      </c>
      <c r="M71" s="176" t="str">
        <f t="shared" si="4"/>
        <v>E0022_P04\190830_B2-T1-6_00B4O_00HGP_M02_S_1</v>
      </c>
      <c r="N71" s="174">
        <v>-1.0</v>
      </c>
      <c r="P71" s="177" t="str">
        <f t="shared" si="5"/>
        <v>190830_B2-T1-6_00B4O_00HGP_M02_S_1</v>
      </c>
      <c r="Q71" s="175"/>
      <c r="R71" s="175" t="s">
        <v>1632</v>
      </c>
      <c r="S71" s="175">
        <v>1.0</v>
      </c>
      <c r="T71" s="175" t="s">
        <v>1633</v>
      </c>
      <c r="U71" s="177">
        <f t="shared" ref="U71:W71" si="66">J71</f>
        <v>2</v>
      </c>
      <c r="V71" s="177">
        <f t="shared" si="66"/>
        <v>6</v>
      </c>
      <c r="W71" s="177" t="str">
        <f t="shared" si="66"/>
        <v>PC_90min_SWATH_100VW</v>
      </c>
      <c r="X71" s="177" t="str">
        <f t="shared" si="7"/>
        <v>E0022_P04\190830_B2-T1-6_00B4O_00HGP_M02_S_1</v>
      </c>
      <c r="Y71" s="175">
        <v>-1.0</v>
      </c>
    </row>
    <row r="72">
      <c r="A72" s="172" t="str">
        <f>Tracking!A64</f>
        <v>190830_B2-T1-7_00B4P_00HGQ_M02_S_1</v>
      </c>
      <c r="B72" s="172" t="s">
        <v>0</v>
      </c>
      <c r="C72" t="str">
        <f>Tracking!M64</f>
        <v>PC_90min_SWATH_100VW</v>
      </c>
      <c r="E72" s="176" t="str">
        <f t="shared" si="2"/>
        <v>190830_B2-T1-7_00B4P_00HGQ_M02_S_1</v>
      </c>
      <c r="F72" s="174"/>
      <c r="G72" s="174" t="s">
        <v>1632</v>
      </c>
      <c r="H72" s="174">
        <v>1.0</v>
      </c>
      <c r="I72" s="174" t="s">
        <v>1633</v>
      </c>
      <c r="J72" s="174">
        <v>2.0</v>
      </c>
      <c r="K72" s="174">
        <v>7.0</v>
      </c>
      <c r="L72" s="176" t="str">
        <f t="shared" si="3"/>
        <v>PC_90min_SWATH_100VW</v>
      </c>
      <c r="M72" s="176" t="str">
        <f t="shared" si="4"/>
        <v>E0022_P04\190830_B2-T1-7_00B4P_00HGQ_M02_S_1</v>
      </c>
      <c r="N72" s="174">
        <v>-1.0</v>
      </c>
      <c r="P72" s="177" t="str">
        <f t="shared" si="5"/>
        <v>190830_B2-T1-7_00B4P_00HGQ_M02_S_1</v>
      </c>
      <c r="Q72" s="175"/>
      <c r="R72" s="175" t="s">
        <v>1632</v>
      </c>
      <c r="S72" s="175">
        <v>1.0</v>
      </c>
      <c r="T72" s="175" t="s">
        <v>1633</v>
      </c>
      <c r="U72" s="177">
        <f t="shared" ref="U72:W72" si="67">J72</f>
        <v>2</v>
      </c>
      <c r="V72" s="177">
        <f t="shared" si="67"/>
        <v>7</v>
      </c>
      <c r="W72" s="177" t="str">
        <f t="shared" si="67"/>
        <v>PC_90min_SWATH_100VW</v>
      </c>
      <c r="X72" s="177" t="str">
        <f t="shared" si="7"/>
        <v>E0022_P04\190830_B2-T1-7_00B4P_00HGQ_M02_S_1</v>
      </c>
      <c r="Y72" s="175">
        <v>-1.0</v>
      </c>
    </row>
    <row r="73">
      <c r="A73" s="172" t="str">
        <f>Tracking!A65</f>
        <v>190830_B2-T1-8_00B4Q_00HGR_M02_S_1</v>
      </c>
      <c r="B73" s="172" t="s">
        <v>0</v>
      </c>
      <c r="C73" t="str">
        <f>Tracking!M65</f>
        <v>PC_90min_SWATH_100VW</v>
      </c>
      <c r="E73" s="176" t="str">
        <f t="shared" si="2"/>
        <v>190830_B2-T1-8_00B4Q_00HGR_M02_S_1</v>
      </c>
      <c r="F73" s="174"/>
      <c r="G73" s="174" t="s">
        <v>1632</v>
      </c>
      <c r="H73" s="174">
        <v>1.0</v>
      </c>
      <c r="I73" s="174" t="s">
        <v>1633</v>
      </c>
      <c r="J73" s="174">
        <v>2.0</v>
      </c>
      <c r="K73" s="174">
        <v>8.0</v>
      </c>
      <c r="L73" s="176" t="str">
        <f t="shared" si="3"/>
        <v>PC_90min_SWATH_100VW</v>
      </c>
      <c r="M73" s="176" t="str">
        <f t="shared" si="4"/>
        <v>E0022_P04\190830_B2-T1-8_00B4Q_00HGR_M02_S_1</v>
      </c>
      <c r="N73" s="174">
        <v>-1.0</v>
      </c>
      <c r="P73" s="177" t="str">
        <f t="shared" si="5"/>
        <v>190830_B2-T1-8_00B4Q_00HGR_M02_S_1</v>
      </c>
      <c r="Q73" s="175"/>
      <c r="R73" s="175" t="s">
        <v>1632</v>
      </c>
      <c r="S73" s="175">
        <v>1.0</v>
      </c>
      <c r="T73" s="175" t="s">
        <v>1633</v>
      </c>
      <c r="U73" s="177">
        <f t="shared" ref="U73:W73" si="68">J73</f>
        <v>2</v>
      </c>
      <c r="V73" s="177">
        <f t="shared" si="68"/>
        <v>8</v>
      </c>
      <c r="W73" s="177" t="str">
        <f t="shared" si="68"/>
        <v>PC_90min_SWATH_100VW</v>
      </c>
      <c r="X73" s="177" t="str">
        <f t="shared" si="7"/>
        <v>E0022_P04\190830_B2-T1-8_00B4Q_00HGR_M02_S_1</v>
      </c>
      <c r="Y73" s="175">
        <v>-1.0</v>
      </c>
    </row>
    <row r="74">
      <c r="A74" s="172" t="str">
        <f>Tracking!A66</f>
        <v>190830_B2-T1-9_00B4R_00HGS_M02_S_1</v>
      </c>
      <c r="B74" s="172" t="s">
        <v>0</v>
      </c>
      <c r="C74" t="str">
        <f>Tracking!M66</f>
        <v>PC_90min_SWATH_100VW</v>
      </c>
      <c r="E74" s="176" t="str">
        <f t="shared" si="2"/>
        <v>190830_B2-T1-9_00B4R_00HGS_M02_S_1</v>
      </c>
      <c r="F74" s="174"/>
      <c r="G74" s="174" t="s">
        <v>1632</v>
      </c>
      <c r="H74" s="174">
        <v>1.0</v>
      </c>
      <c r="I74" s="174" t="s">
        <v>1633</v>
      </c>
      <c r="J74" s="174">
        <v>2.0</v>
      </c>
      <c r="K74" s="174">
        <v>9.0</v>
      </c>
      <c r="L74" s="176" t="str">
        <f t="shared" si="3"/>
        <v>PC_90min_SWATH_100VW</v>
      </c>
      <c r="M74" s="176" t="str">
        <f t="shared" si="4"/>
        <v>E0022_P04\190830_B2-T1-9_00B4R_00HGS_M02_S_1</v>
      </c>
      <c r="N74" s="174">
        <v>-1.0</v>
      </c>
      <c r="P74" s="177" t="str">
        <f t="shared" si="5"/>
        <v>190830_B2-T1-9_00B4R_00HGS_M02_S_1</v>
      </c>
      <c r="Q74" s="175"/>
      <c r="R74" s="175" t="s">
        <v>1632</v>
      </c>
      <c r="S74" s="175">
        <v>1.0</v>
      </c>
      <c r="T74" s="175" t="s">
        <v>1633</v>
      </c>
      <c r="U74" s="177">
        <f t="shared" ref="U74:W74" si="69">J74</f>
        <v>2</v>
      </c>
      <c r="V74" s="177">
        <f t="shared" si="69"/>
        <v>9</v>
      </c>
      <c r="W74" s="177" t="str">
        <f t="shared" si="69"/>
        <v>PC_90min_SWATH_100VW</v>
      </c>
      <c r="X74" s="177" t="str">
        <f t="shared" si="7"/>
        <v>E0022_P04\190830_B2-T1-9_00B4R_00HGS_M02_S_1</v>
      </c>
      <c r="Y74" s="175">
        <v>-1.0</v>
      </c>
    </row>
    <row r="75">
      <c r="A75" s="172" t="str">
        <f>Tracking!A67</f>
        <v>190830_B2-T1-10_00B4S_00HGT_M02_S_1</v>
      </c>
      <c r="B75" s="172" t="s">
        <v>0</v>
      </c>
      <c r="C75" t="str">
        <f>Tracking!M67</f>
        <v>PC_90min_SWATH_100VW</v>
      </c>
      <c r="E75" s="176" t="str">
        <f t="shared" si="2"/>
        <v>190830_B2-T1-10_00B4S_00HGT_M02_S_1</v>
      </c>
      <c r="F75" s="174"/>
      <c r="G75" s="174" t="s">
        <v>1632</v>
      </c>
      <c r="H75" s="174">
        <v>1.0</v>
      </c>
      <c r="I75" s="174" t="s">
        <v>1633</v>
      </c>
      <c r="J75" s="174">
        <v>2.0</v>
      </c>
      <c r="K75" s="174">
        <v>10.0</v>
      </c>
      <c r="L75" s="176" t="str">
        <f t="shared" si="3"/>
        <v>PC_90min_SWATH_100VW</v>
      </c>
      <c r="M75" s="176" t="str">
        <f t="shared" si="4"/>
        <v>E0022_P04\190830_B2-T1-10_00B4S_00HGT_M02_S_1</v>
      </c>
      <c r="N75" s="174">
        <v>-1.0</v>
      </c>
      <c r="P75" s="177" t="str">
        <f t="shared" si="5"/>
        <v>190830_B2-T1-10_00B4S_00HGT_M02_S_1</v>
      </c>
      <c r="Q75" s="175"/>
      <c r="R75" s="175" t="s">
        <v>1632</v>
      </c>
      <c r="S75" s="175">
        <v>1.0</v>
      </c>
      <c r="T75" s="175" t="s">
        <v>1633</v>
      </c>
      <c r="U75" s="177">
        <f t="shared" ref="U75:W75" si="70">J75</f>
        <v>2</v>
      </c>
      <c r="V75" s="177">
        <f t="shared" si="70"/>
        <v>10</v>
      </c>
      <c r="W75" s="177" t="str">
        <f t="shared" si="70"/>
        <v>PC_90min_SWATH_100VW</v>
      </c>
      <c r="X75" s="177" t="str">
        <f t="shared" si="7"/>
        <v>E0022_P04\190830_B2-T1-10_00B4S_00HGT_M02_S_1</v>
      </c>
      <c r="Y75" s="175">
        <v>-1.0</v>
      </c>
    </row>
    <row r="76">
      <c r="A76" s="172" t="str">
        <f>Tracking!A68</f>
        <v>190830_B2-T1-11_00B4T_00HGU_M02_S_1</v>
      </c>
      <c r="B76" s="172" t="s">
        <v>0</v>
      </c>
      <c r="C76" t="str">
        <f>Tracking!M68</f>
        <v>PC_90min_SWATH_100VW</v>
      </c>
      <c r="E76" s="176" t="str">
        <f t="shared" si="2"/>
        <v>190830_B2-T1-11_00B4T_00HGU_M02_S_1</v>
      </c>
      <c r="F76" s="174"/>
      <c r="G76" s="174" t="s">
        <v>1632</v>
      </c>
      <c r="H76" s="174">
        <v>1.0</v>
      </c>
      <c r="I76" s="174" t="s">
        <v>1633</v>
      </c>
      <c r="J76" s="174">
        <v>2.0</v>
      </c>
      <c r="K76" s="174">
        <v>11.0</v>
      </c>
      <c r="L76" s="176" t="str">
        <f t="shared" si="3"/>
        <v>PC_90min_SWATH_100VW</v>
      </c>
      <c r="M76" s="176" t="str">
        <f t="shared" si="4"/>
        <v>E0022_P04\190830_B2-T1-11_00B4T_00HGU_M02_S_1</v>
      </c>
      <c r="N76" s="174">
        <v>-1.0</v>
      </c>
      <c r="P76" s="177" t="str">
        <f t="shared" si="5"/>
        <v>190830_B2-T1-11_00B4T_00HGU_M02_S_1</v>
      </c>
      <c r="Q76" s="175"/>
      <c r="R76" s="175" t="s">
        <v>1632</v>
      </c>
      <c r="S76" s="175">
        <v>1.0</v>
      </c>
      <c r="T76" s="175" t="s">
        <v>1633</v>
      </c>
      <c r="U76" s="177">
        <f t="shared" ref="U76:W76" si="71">J76</f>
        <v>2</v>
      </c>
      <c r="V76" s="177">
        <f t="shared" si="71"/>
        <v>11</v>
      </c>
      <c r="W76" s="177" t="str">
        <f t="shared" si="71"/>
        <v>PC_90min_SWATH_100VW</v>
      </c>
      <c r="X76" s="177" t="str">
        <f t="shared" si="7"/>
        <v>E0022_P04\190830_B2-T1-11_00B4T_00HGU_M02_S_1</v>
      </c>
      <c r="Y76" s="175">
        <v>-1.0</v>
      </c>
    </row>
    <row r="77">
      <c r="A77" s="172" t="str">
        <f>Tracking!A69</f>
        <v>190830_B2-T1-12_00B4U_00HGV_M02_S_1</v>
      </c>
      <c r="B77" s="172" t="s">
        <v>0</v>
      </c>
      <c r="C77" t="str">
        <f>Tracking!M69</f>
        <v>PC_90min_SWATH_100VW</v>
      </c>
      <c r="E77" s="176" t="str">
        <f t="shared" si="2"/>
        <v>190830_B2-T1-12_00B4U_00HGV_M02_S_1</v>
      </c>
      <c r="F77" s="174"/>
      <c r="G77" s="174" t="s">
        <v>1632</v>
      </c>
      <c r="H77" s="174">
        <v>1.0</v>
      </c>
      <c r="I77" s="174" t="s">
        <v>1633</v>
      </c>
      <c r="J77" s="174">
        <v>2.0</v>
      </c>
      <c r="K77" s="174">
        <v>12.0</v>
      </c>
      <c r="L77" s="176" t="str">
        <f t="shared" si="3"/>
        <v>PC_90min_SWATH_100VW</v>
      </c>
      <c r="M77" s="176" t="str">
        <f t="shared" si="4"/>
        <v>E0022_P04\190830_B2-T1-12_00B4U_00HGV_M02_S_1</v>
      </c>
      <c r="N77" s="174">
        <v>-1.0</v>
      </c>
      <c r="P77" s="177" t="str">
        <f t="shared" si="5"/>
        <v>190830_B2-T1-12_00B4U_00HGV_M02_S_1</v>
      </c>
      <c r="Q77" s="175"/>
      <c r="R77" s="175" t="s">
        <v>1632</v>
      </c>
      <c r="S77" s="175">
        <v>1.0</v>
      </c>
      <c r="T77" s="175" t="s">
        <v>1633</v>
      </c>
      <c r="U77" s="177">
        <f t="shared" ref="U77:W77" si="72">J77</f>
        <v>2</v>
      </c>
      <c r="V77" s="177">
        <f t="shared" si="72"/>
        <v>12</v>
      </c>
      <c r="W77" s="177" t="str">
        <f t="shared" si="72"/>
        <v>PC_90min_SWATH_100VW</v>
      </c>
      <c r="X77" s="177" t="str">
        <f t="shared" si="7"/>
        <v>E0022_P04\190830_B2-T1-12_00B4U_00HGV_M02_S_1</v>
      </c>
      <c r="Y77" s="175">
        <v>-1.0</v>
      </c>
    </row>
    <row r="78">
      <c r="A78" s="172" t="str">
        <f>Tracking!A70</f>
        <v>190830_B2-T1-13_00B4V_00HGW_M02_S_1</v>
      </c>
      <c r="B78" s="172" t="s">
        <v>0</v>
      </c>
      <c r="C78" t="str">
        <f>Tracking!M70</f>
        <v>PC_90min_SWATH_100VW</v>
      </c>
      <c r="E78" s="176" t="str">
        <f t="shared" si="2"/>
        <v>190830_B2-T1-13_00B4V_00HGW_M02_S_1</v>
      </c>
      <c r="F78" s="174"/>
      <c r="G78" s="174" t="s">
        <v>1632</v>
      </c>
      <c r="H78" s="174">
        <v>1.0</v>
      </c>
      <c r="I78" s="174" t="s">
        <v>1633</v>
      </c>
      <c r="J78" s="174">
        <v>2.0</v>
      </c>
      <c r="K78" s="174">
        <v>13.0</v>
      </c>
      <c r="L78" s="176" t="str">
        <f t="shared" si="3"/>
        <v>PC_90min_SWATH_100VW</v>
      </c>
      <c r="M78" s="176" t="str">
        <f t="shared" si="4"/>
        <v>E0022_P04\190830_B2-T1-13_00B4V_00HGW_M02_S_1</v>
      </c>
      <c r="N78" s="174">
        <v>-1.0</v>
      </c>
      <c r="P78" s="177" t="str">
        <f t="shared" si="5"/>
        <v>190830_B2-T1-13_00B4V_00HGW_M02_S_1</v>
      </c>
      <c r="Q78" s="175"/>
      <c r="R78" s="175" t="s">
        <v>1632</v>
      </c>
      <c r="S78" s="175">
        <v>1.0</v>
      </c>
      <c r="T78" s="175" t="s">
        <v>1633</v>
      </c>
      <c r="U78" s="177">
        <f t="shared" ref="U78:W78" si="73">J78</f>
        <v>2</v>
      </c>
      <c r="V78" s="177">
        <f t="shared" si="73"/>
        <v>13</v>
      </c>
      <c r="W78" s="177" t="str">
        <f t="shared" si="73"/>
        <v>PC_90min_SWATH_100VW</v>
      </c>
      <c r="X78" s="177" t="str">
        <f t="shared" si="7"/>
        <v>E0022_P04\190830_B2-T1-13_00B4V_00HGW_M02_S_1</v>
      </c>
      <c r="Y78" s="175">
        <v>-1.0</v>
      </c>
    </row>
    <row r="79">
      <c r="A79" s="172" t="str">
        <f>Tracking!A71</f>
        <v>190830_B2-T1-14_00B4W_00HGX_M02_S_1</v>
      </c>
      <c r="B79" s="172" t="s">
        <v>0</v>
      </c>
      <c r="C79" t="str">
        <f>Tracking!M71</f>
        <v>PC_90min_SWATH_100VW</v>
      </c>
      <c r="E79" s="176" t="str">
        <f t="shared" si="2"/>
        <v>190830_B2-T1-14_00B4W_00HGX_M02_S_1</v>
      </c>
      <c r="F79" s="174"/>
      <c r="G79" s="174" t="s">
        <v>1632</v>
      </c>
      <c r="H79" s="174">
        <v>1.0</v>
      </c>
      <c r="I79" s="174" t="s">
        <v>1633</v>
      </c>
      <c r="J79" s="174">
        <v>2.0</v>
      </c>
      <c r="K79" s="174">
        <v>14.0</v>
      </c>
      <c r="L79" s="176" t="str">
        <f t="shared" si="3"/>
        <v>PC_90min_SWATH_100VW</v>
      </c>
      <c r="M79" s="176" t="str">
        <f t="shared" si="4"/>
        <v>E0022_P04\190830_B2-T1-14_00B4W_00HGX_M02_S_1</v>
      </c>
      <c r="N79" s="174">
        <v>-1.0</v>
      </c>
      <c r="P79" s="177" t="str">
        <f t="shared" si="5"/>
        <v>190830_B2-T1-14_00B4W_00HGX_M02_S_1</v>
      </c>
      <c r="Q79" s="175"/>
      <c r="R79" s="175" t="s">
        <v>1632</v>
      </c>
      <c r="S79" s="175">
        <v>1.0</v>
      </c>
      <c r="T79" s="175" t="s">
        <v>1633</v>
      </c>
      <c r="U79" s="177">
        <f t="shared" ref="U79:W79" si="74">J79</f>
        <v>2</v>
      </c>
      <c r="V79" s="177">
        <f t="shared" si="74"/>
        <v>14</v>
      </c>
      <c r="W79" s="177" t="str">
        <f t="shared" si="74"/>
        <v>PC_90min_SWATH_100VW</v>
      </c>
      <c r="X79" s="177" t="str">
        <f t="shared" si="7"/>
        <v>E0022_P04\190830_B2-T1-14_00B4W_00HGX_M02_S_1</v>
      </c>
      <c r="Y79" s="175">
        <v>-1.0</v>
      </c>
    </row>
    <row r="80">
      <c r="A80" s="172" t="str">
        <f>Tracking!A72</f>
        <v>190830_B2-T1-15_00B4X_00HGY_M02_S_1</v>
      </c>
      <c r="B80" s="172" t="s">
        <v>0</v>
      </c>
      <c r="C80" t="str">
        <f>Tracking!M72</f>
        <v>PC_90min_SWATH_100VW</v>
      </c>
      <c r="E80" s="176" t="str">
        <f t="shared" si="2"/>
        <v>190830_B2-T1-15_00B4X_00HGY_M02_S_1</v>
      </c>
      <c r="F80" s="174"/>
      <c r="G80" s="174" t="s">
        <v>1632</v>
      </c>
      <c r="H80" s="174">
        <v>1.0</v>
      </c>
      <c r="I80" s="174" t="s">
        <v>1633</v>
      </c>
      <c r="J80" s="174">
        <v>2.0</v>
      </c>
      <c r="K80" s="174">
        <v>15.0</v>
      </c>
      <c r="L80" s="176" t="str">
        <f t="shared" si="3"/>
        <v>PC_90min_SWATH_100VW</v>
      </c>
      <c r="M80" s="176" t="str">
        <f t="shared" si="4"/>
        <v>E0022_P04\190830_B2-T1-15_00B4X_00HGY_M02_S_1</v>
      </c>
      <c r="N80" s="174">
        <v>-1.0</v>
      </c>
      <c r="P80" s="177" t="str">
        <f t="shared" si="5"/>
        <v>190830_B2-T1-15_00B4X_00HGY_M02_S_1</v>
      </c>
      <c r="Q80" s="175"/>
      <c r="R80" s="175" t="s">
        <v>1632</v>
      </c>
      <c r="S80" s="175">
        <v>1.0</v>
      </c>
      <c r="T80" s="175" t="s">
        <v>1633</v>
      </c>
      <c r="U80" s="177">
        <f t="shared" ref="U80:W80" si="75">J80</f>
        <v>2</v>
      </c>
      <c r="V80" s="177">
        <f t="shared" si="75"/>
        <v>15</v>
      </c>
      <c r="W80" s="177" t="str">
        <f t="shared" si="75"/>
        <v>PC_90min_SWATH_100VW</v>
      </c>
      <c r="X80" s="177" t="str">
        <f t="shared" si="7"/>
        <v>E0022_P04\190830_B2-T1-15_00B4X_00HGY_M02_S_1</v>
      </c>
      <c r="Y80" s="175">
        <v>-1.0</v>
      </c>
    </row>
    <row r="81">
      <c r="A81" s="172" t="str">
        <f>Tracking!A73</f>
        <v>190830_B2-T1-16_00B4Y_00HGZ_M02_S_1</v>
      </c>
      <c r="B81" s="172" t="s">
        <v>0</v>
      </c>
      <c r="C81" t="str">
        <f>Tracking!M73</f>
        <v>PC_90min_SWATH_100VW</v>
      </c>
      <c r="E81" s="176" t="str">
        <f t="shared" si="2"/>
        <v>190830_B2-T1-16_00B4Y_00HGZ_M02_S_1</v>
      </c>
      <c r="F81" s="174"/>
      <c r="G81" s="174" t="s">
        <v>1632</v>
      </c>
      <c r="H81" s="174">
        <v>1.0</v>
      </c>
      <c r="I81" s="174" t="s">
        <v>1633</v>
      </c>
      <c r="J81" s="174">
        <v>2.0</v>
      </c>
      <c r="K81" s="174">
        <v>16.0</v>
      </c>
      <c r="L81" s="176" t="str">
        <f t="shared" si="3"/>
        <v>PC_90min_SWATH_100VW</v>
      </c>
      <c r="M81" s="176" t="str">
        <f t="shared" si="4"/>
        <v>E0022_P04\190830_B2-T1-16_00B4Y_00HGZ_M02_S_1</v>
      </c>
      <c r="N81" s="174">
        <v>-1.0</v>
      </c>
      <c r="P81" s="177" t="str">
        <f t="shared" si="5"/>
        <v>190830_B2-T1-16_00B4Y_00HGZ_M02_S_1</v>
      </c>
      <c r="Q81" s="175"/>
      <c r="R81" s="175" t="s">
        <v>1632</v>
      </c>
      <c r="S81" s="175">
        <v>1.0</v>
      </c>
      <c r="T81" s="175" t="s">
        <v>1633</v>
      </c>
      <c r="U81" s="177">
        <f t="shared" ref="U81:W81" si="76">J81</f>
        <v>2</v>
      </c>
      <c r="V81" s="177">
        <f t="shared" si="76"/>
        <v>16</v>
      </c>
      <c r="W81" s="177" t="str">
        <f t="shared" si="76"/>
        <v>PC_90min_SWATH_100VW</v>
      </c>
      <c r="X81" s="177" t="str">
        <f t="shared" si="7"/>
        <v>E0022_P04\190830_B2-T1-16_00B4Y_00HGZ_M02_S_1</v>
      </c>
      <c r="Y81" s="175">
        <v>-1.0</v>
      </c>
    </row>
    <row r="82">
      <c r="A82" s="172" t="str">
        <f>Tracking!A74</f>
        <v>190830_B2-T1-17_00B4Z_00HH0_M02_S_1</v>
      </c>
      <c r="B82" s="172" t="s">
        <v>0</v>
      </c>
      <c r="C82" t="str">
        <f>Tracking!M74</f>
        <v>PC_90min_SWATH_100VW</v>
      </c>
      <c r="E82" s="176" t="str">
        <f t="shared" si="2"/>
        <v>190830_B2-T1-17_00B4Z_00HH0_M02_S_1</v>
      </c>
      <c r="F82" s="174"/>
      <c r="G82" s="174" t="s">
        <v>1632</v>
      </c>
      <c r="H82" s="174">
        <v>1.0</v>
      </c>
      <c r="I82" s="174" t="s">
        <v>1633</v>
      </c>
      <c r="J82" s="174">
        <v>2.0</v>
      </c>
      <c r="K82" s="174">
        <v>17.0</v>
      </c>
      <c r="L82" s="176" t="str">
        <f t="shared" si="3"/>
        <v>PC_90min_SWATH_100VW</v>
      </c>
      <c r="M82" s="176" t="str">
        <f t="shared" si="4"/>
        <v>E0022_P04\190830_B2-T1-17_00B4Z_00HH0_M02_S_1</v>
      </c>
      <c r="N82" s="174">
        <v>-1.0</v>
      </c>
      <c r="P82" s="177" t="str">
        <f t="shared" si="5"/>
        <v>190830_B2-T1-17_00B4Z_00HH0_M02_S_1</v>
      </c>
      <c r="Q82" s="175"/>
      <c r="R82" s="175" t="s">
        <v>1632</v>
      </c>
      <c r="S82" s="175">
        <v>1.0</v>
      </c>
      <c r="T82" s="175" t="s">
        <v>1633</v>
      </c>
      <c r="U82" s="177">
        <f t="shared" ref="U82:W82" si="77">J82</f>
        <v>2</v>
      </c>
      <c r="V82" s="177">
        <f t="shared" si="77"/>
        <v>17</v>
      </c>
      <c r="W82" s="177" t="str">
        <f t="shared" si="77"/>
        <v>PC_90min_SWATH_100VW</v>
      </c>
      <c r="X82" s="177" t="str">
        <f t="shared" si="7"/>
        <v>E0022_P04\190830_B2-T1-17_00B4Z_00HH0_M02_S_1</v>
      </c>
      <c r="Y82" s="175">
        <v>-1.0</v>
      </c>
    </row>
    <row r="83">
      <c r="A83" s="172" t="str">
        <f>Tracking!A75</f>
        <v>190831_HEK-QCS_000F2_00HH1_M02_S_1</v>
      </c>
      <c r="B83" s="172" t="s">
        <v>1627</v>
      </c>
      <c r="C83" t="str">
        <f>Tracking!M75</f>
        <v>PC_90min_SWATH_100VW</v>
      </c>
      <c r="E83" s="176" t="str">
        <f t="shared" si="2"/>
        <v>190831_HEK-QCS_000F2_00HH1_M02_S_1</v>
      </c>
      <c r="F83" s="174"/>
      <c r="G83" s="174" t="s">
        <v>1632</v>
      </c>
      <c r="H83" s="174">
        <v>1.0</v>
      </c>
      <c r="I83" s="174" t="s">
        <v>1633</v>
      </c>
      <c r="J83" s="174">
        <v>2.0</v>
      </c>
      <c r="K83" s="174">
        <v>19.0</v>
      </c>
      <c r="L83" s="176" t="str">
        <f t="shared" si="3"/>
        <v>PC_90min_SWATH_100VW</v>
      </c>
      <c r="M83" s="176" t="str">
        <f t="shared" si="4"/>
        <v>HEK\190831_HEK-QCS_000F2_00HH1_M02_S_1</v>
      </c>
      <c r="N83" s="174">
        <v>-1.0</v>
      </c>
      <c r="P83" s="177" t="str">
        <f t="shared" si="5"/>
        <v>190831_HEK-QCS_000F2_00HH1_M02_S_1</v>
      </c>
      <c r="Q83" s="175"/>
      <c r="R83" s="175" t="s">
        <v>1632</v>
      </c>
      <c r="S83" s="175">
        <v>1.0</v>
      </c>
      <c r="T83" s="175" t="s">
        <v>1633</v>
      </c>
      <c r="U83" s="177">
        <f t="shared" ref="U83:W83" si="78">J83</f>
        <v>2</v>
      </c>
      <c r="V83" s="177">
        <f t="shared" si="78"/>
        <v>19</v>
      </c>
      <c r="W83" s="177" t="str">
        <f t="shared" si="78"/>
        <v>PC_90min_SWATH_100VW</v>
      </c>
      <c r="X83" s="177" t="str">
        <f t="shared" si="7"/>
        <v>HEK\190831_HEK-QCS_000F2_00HH1_M02_S_1</v>
      </c>
      <c r="Y83" s="175">
        <v>-1.0</v>
      </c>
    </row>
    <row r="84">
      <c r="A84" s="172" t="str">
        <f>Tracking!A76</f>
        <v>190831_B6-T1-1_00B7D_00HH2_M02_S_1</v>
      </c>
      <c r="B84" s="172" t="s">
        <v>0</v>
      </c>
      <c r="C84" t="str">
        <f>Tracking!M76</f>
        <v>PC_90min_SWATH_100VW</v>
      </c>
      <c r="E84" s="176" t="str">
        <f t="shared" si="2"/>
        <v>190831_B6-T1-1_00B7D_00HH2_M02_S_1</v>
      </c>
      <c r="F84" s="174"/>
      <c r="G84" s="174" t="s">
        <v>1632</v>
      </c>
      <c r="H84" s="174">
        <v>1.0</v>
      </c>
      <c r="I84" s="174" t="s">
        <v>1633</v>
      </c>
      <c r="J84" s="174">
        <v>2.0</v>
      </c>
      <c r="K84" s="174">
        <v>20.0</v>
      </c>
      <c r="L84" s="176" t="str">
        <f t="shared" si="3"/>
        <v>PC_90min_SWATH_100VW</v>
      </c>
      <c r="M84" s="176" t="str">
        <f t="shared" si="4"/>
        <v>E0022_P04\190831_B6-T1-1_00B7D_00HH2_M02_S_1</v>
      </c>
      <c r="N84" s="174">
        <v>-1.0</v>
      </c>
      <c r="P84" s="177" t="str">
        <f t="shared" si="5"/>
        <v>190831_B6-T1-1_00B7D_00HH2_M02_S_1</v>
      </c>
      <c r="Q84" s="175"/>
      <c r="R84" s="175" t="s">
        <v>1632</v>
      </c>
      <c r="S84" s="175">
        <v>1.0</v>
      </c>
      <c r="T84" s="175" t="s">
        <v>1633</v>
      </c>
      <c r="U84" s="177">
        <f t="shared" ref="U84:W84" si="79">J84</f>
        <v>2</v>
      </c>
      <c r="V84" s="177">
        <f t="shared" si="79"/>
        <v>20</v>
      </c>
      <c r="W84" s="177" t="str">
        <f t="shared" si="79"/>
        <v>PC_90min_SWATH_100VW</v>
      </c>
      <c r="X84" s="177" t="str">
        <f t="shared" si="7"/>
        <v>E0022_P04\190831_B6-T1-1_00B7D_00HH2_M02_S_1</v>
      </c>
      <c r="Y84" s="175">
        <v>-1.0</v>
      </c>
    </row>
    <row r="85">
      <c r="A85" s="172" t="str">
        <f>Tracking!A77</f>
        <v>190831_B6-T1-2_00B7E_00HH3_M02_S_1</v>
      </c>
      <c r="B85" s="172" t="s">
        <v>0</v>
      </c>
      <c r="C85" t="str">
        <f>Tracking!M77</f>
        <v>PC_90min_SWATH_100VW</v>
      </c>
      <c r="E85" s="176" t="str">
        <f t="shared" si="2"/>
        <v>190831_B6-T1-2_00B7E_00HH3_M02_S_1</v>
      </c>
      <c r="F85" s="174"/>
      <c r="G85" s="174" t="s">
        <v>1632</v>
      </c>
      <c r="H85" s="174">
        <v>1.0</v>
      </c>
      <c r="I85" s="174" t="s">
        <v>1633</v>
      </c>
      <c r="J85" s="174">
        <v>2.0</v>
      </c>
      <c r="K85" s="174">
        <v>21.0</v>
      </c>
      <c r="L85" s="176" t="str">
        <f t="shared" si="3"/>
        <v>PC_90min_SWATH_100VW</v>
      </c>
      <c r="M85" s="176" t="str">
        <f t="shared" si="4"/>
        <v>E0022_P04\190831_B6-T1-2_00B7E_00HH3_M02_S_1</v>
      </c>
      <c r="N85" s="174">
        <v>-1.0</v>
      </c>
      <c r="P85" s="177" t="str">
        <f t="shared" si="5"/>
        <v>190831_B6-T1-2_00B7E_00HH3_M02_S_1</v>
      </c>
      <c r="Q85" s="175"/>
      <c r="R85" s="175" t="s">
        <v>1632</v>
      </c>
      <c r="S85" s="175">
        <v>1.0</v>
      </c>
      <c r="T85" s="175" t="s">
        <v>1633</v>
      </c>
      <c r="U85" s="177">
        <f t="shared" ref="U85:W85" si="80">J85</f>
        <v>2</v>
      </c>
      <c r="V85" s="177">
        <f t="shared" si="80"/>
        <v>21</v>
      </c>
      <c r="W85" s="177" t="str">
        <f t="shared" si="80"/>
        <v>PC_90min_SWATH_100VW</v>
      </c>
      <c r="X85" s="177" t="str">
        <f t="shared" si="7"/>
        <v>E0022_P04\190831_B6-T1-2_00B7E_00HH3_M02_S_1</v>
      </c>
      <c r="Y85" s="175">
        <v>-1.0</v>
      </c>
    </row>
    <row r="86">
      <c r="A86" s="172" t="str">
        <f>Tracking!A78</f>
        <v>190831_B6-T1-3_00B7F_00HH4_M02_S_1</v>
      </c>
      <c r="B86" s="172" t="s">
        <v>0</v>
      </c>
      <c r="C86" t="str">
        <f>Tracking!M78</f>
        <v>PC_90min_SWATH_100VW</v>
      </c>
      <c r="E86" s="176" t="str">
        <f t="shared" si="2"/>
        <v>190831_B6-T1-3_00B7F_00HH4_M02_S_1</v>
      </c>
      <c r="F86" s="174"/>
      <c r="G86" s="174" t="s">
        <v>1632</v>
      </c>
      <c r="H86" s="174">
        <v>1.0</v>
      </c>
      <c r="I86" s="174" t="s">
        <v>1633</v>
      </c>
      <c r="J86" s="174">
        <v>2.0</v>
      </c>
      <c r="K86" s="174">
        <v>22.0</v>
      </c>
      <c r="L86" s="176" t="str">
        <f t="shared" si="3"/>
        <v>PC_90min_SWATH_100VW</v>
      </c>
      <c r="M86" s="176" t="str">
        <f t="shared" si="4"/>
        <v>E0022_P04\190831_B6-T1-3_00B7F_00HH4_M02_S_1</v>
      </c>
      <c r="N86" s="174">
        <v>-1.0</v>
      </c>
      <c r="P86" s="177" t="str">
        <f t="shared" si="5"/>
        <v>190831_B6-T1-3_00B7F_00HH4_M02_S_1</v>
      </c>
      <c r="Q86" s="175"/>
      <c r="R86" s="175" t="s">
        <v>1632</v>
      </c>
      <c r="S86" s="175">
        <v>1.0</v>
      </c>
      <c r="T86" s="175" t="s">
        <v>1633</v>
      </c>
      <c r="U86" s="177">
        <f t="shared" ref="U86:W86" si="81">J86</f>
        <v>2</v>
      </c>
      <c r="V86" s="177">
        <f t="shared" si="81"/>
        <v>22</v>
      </c>
      <c r="W86" s="177" t="str">
        <f t="shared" si="81"/>
        <v>PC_90min_SWATH_100VW</v>
      </c>
      <c r="X86" s="177" t="str">
        <f t="shared" si="7"/>
        <v>E0022_P04\190831_B6-T1-3_00B7F_00HH4_M02_S_1</v>
      </c>
      <c r="Y86" s="175">
        <v>-1.0</v>
      </c>
    </row>
    <row r="87">
      <c r="A87" s="172" t="str">
        <f>Tracking!A79</f>
        <v>190831_B6-T1-4_00B7G_00HH5_M02_S_1</v>
      </c>
      <c r="B87" s="172" t="s">
        <v>0</v>
      </c>
      <c r="C87" t="str">
        <f>Tracking!M79</f>
        <v>PC_90min_SWATH_100VW</v>
      </c>
      <c r="E87" s="176" t="str">
        <f t="shared" si="2"/>
        <v>190831_B6-T1-4_00B7G_00HH5_M02_S_1</v>
      </c>
      <c r="F87" s="174"/>
      <c r="G87" s="174" t="s">
        <v>1632</v>
      </c>
      <c r="H87" s="174">
        <v>1.0</v>
      </c>
      <c r="I87" s="174" t="s">
        <v>1633</v>
      </c>
      <c r="J87" s="174">
        <v>2.0</v>
      </c>
      <c r="K87" s="174">
        <v>23.0</v>
      </c>
      <c r="L87" s="176" t="str">
        <f t="shared" si="3"/>
        <v>PC_90min_SWATH_100VW</v>
      </c>
      <c r="M87" s="176" t="str">
        <f t="shared" si="4"/>
        <v>E0022_P04\190831_B6-T1-4_00B7G_00HH5_M02_S_1</v>
      </c>
      <c r="N87" s="174">
        <v>-1.0</v>
      </c>
      <c r="P87" s="177" t="str">
        <f t="shared" si="5"/>
        <v>190831_B6-T1-4_00B7G_00HH5_M02_S_1</v>
      </c>
      <c r="Q87" s="175"/>
      <c r="R87" s="175" t="s">
        <v>1632</v>
      </c>
      <c r="S87" s="175">
        <v>1.0</v>
      </c>
      <c r="T87" s="175" t="s">
        <v>1633</v>
      </c>
      <c r="U87" s="177">
        <f t="shared" ref="U87:W87" si="82">J87</f>
        <v>2</v>
      </c>
      <c r="V87" s="177">
        <f t="shared" si="82"/>
        <v>23</v>
      </c>
      <c r="W87" s="177" t="str">
        <f t="shared" si="82"/>
        <v>PC_90min_SWATH_100VW</v>
      </c>
      <c r="X87" s="177" t="str">
        <f t="shared" si="7"/>
        <v>E0022_P04\190831_B6-T1-4_00B7G_00HH5_M02_S_1</v>
      </c>
      <c r="Y87" s="175">
        <v>-1.0</v>
      </c>
    </row>
    <row r="88">
      <c r="A88" s="172" t="str">
        <f>Tracking!A80</f>
        <v>190831_B6-T1-5_00B7H_00HH6_M02_S_1</v>
      </c>
      <c r="B88" s="172" t="s">
        <v>0</v>
      </c>
      <c r="C88" t="str">
        <f>Tracking!M80</f>
        <v>PC_90min_SWATH_100VW</v>
      </c>
      <c r="E88" s="176" t="str">
        <f t="shared" si="2"/>
        <v>190831_B6-T1-5_00B7H_00HH6_M02_S_1</v>
      </c>
      <c r="F88" s="174"/>
      <c r="G88" s="174" t="s">
        <v>1632</v>
      </c>
      <c r="H88" s="174">
        <v>1.0</v>
      </c>
      <c r="I88" s="174" t="s">
        <v>1633</v>
      </c>
      <c r="J88" s="174">
        <v>2.0</v>
      </c>
      <c r="K88" s="174">
        <v>24.0</v>
      </c>
      <c r="L88" s="176" t="str">
        <f t="shared" si="3"/>
        <v>PC_90min_SWATH_100VW</v>
      </c>
      <c r="M88" s="176" t="str">
        <f t="shared" si="4"/>
        <v>E0022_P04\190831_B6-T1-5_00B7H_00HH6_M02_S_1</v>
      </c>
      <c r="N88" s="174">
        <v>-1.0</v>
      </c>
      <c r="P88" s="177" t="str">
        <f t="shared" si="5"/>
        <v>190831_B6-T1-5_00B7H_00HH6_M02_S_1</v>
      </c>
      <c r="Q88" s="175"/>
      <c r="R88" s="175" t="s">
        <v>1632</v>
      </c>
      <c r="S88" s="175">
        <v>1.0</v>
      </c>
      <c r="T88" s="175" t="s">
        <v>1633</v>
      </c>
      <c r="U88" s="177">
        <f t="shared" ref="U88:W88" si="83">J88</f>
        <v>2</v>
      </c>
      <c r="V88" s="177">
        <f t="shared" si="83"/>
        <v>24</v>
      </c>
      <c r="W88" s="177" t="str">
        <f t="shared" si="83"/>
        <v>PC_90min_SWATH_100VW</v>
      </c>
      <c r="X88" s="177" t="str">
        <f t="shared" si="7"/>
        <v>E0022_P04\190831_B6-T1-5_00B7H_00HH6_M02_S_1</v>
      </c>
      <c r="Y88" s="175">
        <v>-1.0</v>
      </c>
    </row>
    <row r="89">
      <c r="A89" s="172" t="str">
        <f>Tracking!A81</f>
        <v>190831_B6-T1-6_00B7I_00HH7_M02_S_1</v>
      </c>
      <c r="B89" s="172" t="s">
        <v>0</v>
      </c>
      <c r="C89" t="str">
        <f>Tracking!M81</f>
        <v>PC_90min_SWATH_100VW</v>
      </c>
      <c r="E89" s="176" t="str">
        <f t="shared" si="2"/>
        <v>190831_B6-T1-6_00B7I_00HH7_M02_S_1</v>
      </c>
      <c r="F89" s="174"/>
      <c r="G89" s="174" t="s">
        <v>1632</v>
      </c>
      <c r="H89" s="174">
        <v>1.0</v>
      </c>
      <c r="I89" s="174" t="s">
        <v>1633</v>
      </c>
      <c r="J89" s="174">
        <v>2.0</v>
      </c>
      <c r="K89" s="174">
        <v>25.0</v>
      </c>
      <c r="L89" s="176" t="str">
        <f t="shared" si="3"/>
        <v>PC_90min_SWATH_100VW</v>
      </c>
      <c r="M89" s="176" t="str">
        <f t="shared" si="4"/>
        <v>E0022_P04\190831_B6-T1-6_00B7I_00HH7_M02_S_1</v>
      </c>
      <c r="N89" s="174">
        <v>-1.0</v>
      </c>
      <c r="P89" s="177" t="str">
        <f t="shared" si="5"/>
        <v>190831_B6-T1-6_00B7I_00HH7_M02_S_1</v>
      </c>
      <c r="Q89" s="175"/>
      <c r="R89" s="175" t="s">
        <v>1632</v>
      </c>
      <c r="S89" s="175">
        <v>1.0</v>
      </c>
      <c r="T89" s="175" t="s">
        <v>1633</v>
      </c>
      <c r="U89" s="177">
        <f t="shared" ref="U89:W89" si="84">J89</f>
        <v>2</v>
      </c>
      <c r="V89" s="177">
        <f t="shared" si="84"/>
        <v>25</v>
      </c>
      <c r="W89" s="177" t="str">
        <f t="shared" si="84"/>
        <v>PC_90min_SWATH_100VW</v>
      </c>
      <c r="X89" s="177" t="str">
        <f t="shared" si="7"/>
        <v>E0022_P04\190831_B6-T1-6_00B7I_00HH7_M02_S_1</v>
      </c>
      <c r="Y89" s="175">
        <v>-1.0</v>
      </c>
    </row>
    <row r="90">
      <c r="A90" s="172" t="str">
        <f>Tracking!A82</f>
        <v>190831_B6-T1-7_00B7J_00HH8_M02_S_1</v>
      </c>
      <c r="B90" s="172" t="s">
        <v>0</v>
      </c>
      <c r="C90" t="str">
        <f>Tracking!M82</f>
        <v>PC_90min_SWATH_100VW</v>
      </c>
      <c r="E90" s="176" t="str">
        <f t="shared" si="2"/>
        <v>190831_B6-T1-7_00B7J_00HH8_M02_S_1</v>
      </c>
      <c r="F90" s="174"/>
      <c r="G90" s="174" t="s">
        <v>1632</v>
      </c>
      <c r="H90" s="174">
        <v>1.0</v>
      </c>
      <c r="I90" s="174" t="s">
        <v>1633</v>
      </c>
      <c r="J90" s="174">
        <v>2.0</v>
      </c>
      <c r="K90" s="174">
        <v>26.0</v>
      </c>
      <c r="L90" s="176" t="str">
        <f t="shared" si="3"/>
        <v>PC_90min_SWATH_100VW</v>
      </c>
      <c r="M90" s="176" t="str">
        <f t="shared" si="4"/>
        <v>E0022_P04\190831_B6-T1-7_00B7J_00HH8_M02_S_1</v>
      </c>
      <c r="N90" s="174">
        <v>-1.0</v>
      </c>
      <c r="P90" s="177" t="str">
        <f t="shared" si="5"/>
        <v>190831_B6-T1-7_00B7J_00HH8_M02_S_1</v>
      </c>
      <c r="Q90" s="175"/>
      <c r="R90" s="175" t="s">
        <v>1632</v>
      </c>
      <c r="S90" s="175">
        <v>1.0</v>
      </c>
      <c r="T90" s="175" t="s">
        <v>1633</v>
      </c>
      <c r="U90" s="177">
        <f t="shared" ref="U90:W90" si="85">J90</f>
        <v>2</v>
      </c>
      <c r="V90" s="177">
        <f t="shared" si="85"/>
        <v>26</v>
      </c>
      <c r="W90" s="177" t="str">
        <f t="shared" si="85"/>
        <v>PC_90min_SWATH_100VW</v>
      </c>
      <c r="X90" s="177" t="str">
        <f t="shared" si="7"/>
        <v>E0022_P04\190831_B6-T1-7_00B7J_00HH8_M02_S_1</v>
      </c>
      <c r="Y90" s="175">
        <v>-1.0</v>
      </c>
    </row>
    <row r="91">
      <c r="A91" s="172" t="str">
        <f>Tracking!A83</f>
        <v>190831_B6-T1-8_00B7K_00HH9_M02_S_1</v>
      </c>
      <c r="B91" s="172" t="s">
        <v>0</v>
      </c>
      <c r="C91" t="str">
        <f>Tracking!M83</f>
        <v>PC_90min_SWATH_100VW</v>
      </c>
      <c r="E91" s="176" t="str">
        <f t="shared" si="2"/>
        <v>190831_B6-T1-8_00B7K_00HH9_M02_S_1</v>
      </c>
      <c r="F91" s="174"/>
      <c r="G91" s="174" t="s">
        <v>1632</v>
      </c>
      <c r="H91" s="174">
        <v>1.0</v>
      </c>
      <c r="I91" s="174" t="s">
        <v>1633</v>
      </c>
      <c r="J91" s="174">
        <v>2.0</v>
      </c>
      <c r="K91" s="174">
        <v>27.0</v>
      </c>
      <c r="L91" s="176" t="str">
        <f t="shared" si="3"/>
        <v>PC_90min_SWATH_100VW</v>
      </c>
      <c r="M91" s="176" t="str">
        <f t="shared" si="4"/>
        <v>E0022_P04\190831_B6-T1-8_00B7K_00HH9_M02_S_1</v>
      </c>
      <c r="N91" s="174">
        <v>-1.0</v>
      </c>
      <c r="P91" s="177" t="str">
        <f t="shared" si="5"/>
        <v>190831_B6-T1-8_00B7K_00HH9_M02_S_1</v>
      </c>
      <c r="Q91" s="175"/>
      <c r="R91" s="175" t="s">
        <v>1632</v>
      </c>
      <c r="S91" s="175">
        <v>1.0</v>
      </c>
      <c r="T91" s="175" t="s">
        <v>1633</v>
      </c>
      <c r="U91" s="177">
        <f t="shared" ref="U91:W91" si="86">J91</f>
        <v>2</v>
      </c>
      <c r="V91" s="177">
        <f t="shared" si="86"/>
        <v>27</v>
      </c>
      <c r="W91" s="177" t="str">
        <f t="shared" si="86"/>
        <v>PC_90min_SWATH_100VW</v>
      </c>
      <c r="X91" s="177" t="str">
        <f t="shared" si="7"/>
        <v>E0022_P04\190831_B6-T1-8_00B7K_00HH9_M02_S_1</v>
      </c>
      <c r="Y91" s="175">
        <v>-1.0</v>
      </c>
    </row>
    <row r="92">
      <c r="A92" s="172" t="str">
        <f>Tracking!A84</f>
        <v>190831_B6-T1-9_00B7L_00HHA_M02_S_1</v>
      </c>
      <c r="B92" s="172" t="s">
        <v>0</v>
      </c>
      <c r="C92" t="str">
        <f>Tracking!M84</f>
        <v>PC_90min_SWATH_100VW</v>
      </c>
      <c r="E92" s="176" t="str">
        <f t="shared" si="2"/>
        <v>190831_B6-T1-9_00B7L_00HHA_M02_S_1</v>
      </c>
      <c r="F92" s="174"/>
      <c r="G92" s="174" t="s">
        <v>1632</v>
      </c>
      <c r="H92" s="174">
        <v>1.0</v>
      </c>
      <c r="I92" s="174" t="s">
        <v>1633</v>
      </c>
      <c r="J92" s="174">
        <v>2.0</v>
      </c>
      <c r="K92" s="174">
        <v>28.0</v>
      </c>
      <c r="L92" s="176" t="str">
        <f t="shared" si="3"/>
        <v>PC_90min_SWATH_100VW</v>
      </c>
      <c r="M92" s="176" t="str">
        <f t="shared" si="4"/>
        <v>E0022_P04\190831_B6-T1-9_00B7L_00HHA_M02_S_1</v>
      </c>
      <c r="N92" s="174">
        <v>-1.0</v>
      </c>
      <c r="P92" s="177" t="str">
        <f t="shared" si="5"/>
        <v>190831_B6-T1-9_00B7L_00HHA_M02_S_1</v>
      </c>
      <c r="Q92" s="175"/>
      <c r="R92" s="175" t="s">
        <v>1632</v>
      </c>
      <c r="S92" s="175">
        <v>1.0</v>
      </c>
      <c r="T92" s="175" t="s">
        <v>1633</v>
      </c>
      <c r="U92" s="177">
        <f t="shared" ref="U92:W92" si="87">J92</f>
        <v>2</v>
      </c>
      <c r="V92" s="177">
        <f t="shared" si="87"/>
        <v>28</v>
      </c>
      <c r="W92" s="177" t="str">
        <f t="shared" si="87"/>
        <v>PC_90min_SWATH_100VW</v>
      </c>
      <c r="X92" s="177" t="str">
        <f t="shared" si="7"/>
        <v>E0022_P04\190831_B6-T1-9_00B7L_00HHA_M02_S_1</v>
      </c>
      <c r="Y92" s="175">
        <v>-1.0</v>
      </c>
    </row>
    <row r="93">
      <c r="A93" s="172" t="str">
        <f>Tracking!A85</f>
        <v>190831_B6-T1-10_00B7M_00HHB_M02_S_1</v>
      </c>
      <c r="B93" s="172" t="s">
        <v>0</v>
      </c>
      <c r="C93" t="str">
        <f>Tracking!M85</f>
        <v>PC_90min_SWATH_100VW</v>
      </c>
      <c r="E93" s="176" t="str">
        <f t="shared" si="2"/>
        <v>190831_B6-T1-10_00B7M_00HHB_M02_S_1</v>
      </c>
      <c r="F93" s="174"/>
      <c r="G93" s="174" t="s">
        <v>1632</v>
      </c>
      <c r="H93" s="174">
        <v>1.0</v>
      </c>
      <c r="I93" s="174" t="s">
        <v>1633</v>
      </c>
      <c r="J93" s="174">
        <v>2.0</v>
      </c>
      <c r="K93" s="174">
        <v>29.0</v>
      </c>
      <c r="L93" s="176" t="str">
        <f t="shared" si="3"/>
        <v>PC_90min_SWATH_100VW</v>
      </c>
      <c r="M93" s="176" t="str">
        <f t="shared" si="4"/>
        <v>E0022_P04\190831_B6-T1-10_00B7M_00HHB_M02_S_1</v>
      </c>
      <c r="N93" s="174">
        <v>-1.0</v>
      </c>
      <c r="P93" s="177" t="str">
        <f t="shared" si="5"/>
        <v>190831_B6-T1-10_00B7M_00HHB_M02_S_1</v>
      </c>
      <c r="Q93" s="175"/>
      <c r="R93" s="175" t="s">
        <v>1632</v>
      </c>
      <c r="S93" s="175">
        <v>1.0</v>
      </c>
      <c r="T93" s="175" t="s">
        <v>1633</v>
      </c>
      <c r="U93" s="177">
        <f t="shared" ref="U93:W93" si="88">J93</f>
        <v>2</v>
      </c>
      <c r="V93" s="177">
        <f t="shared" si="88"/>
        <v>29</v>
      </c>
      <c r="W93" s="177" t="str">
        <f t="shared" si="88"/>
        <v>PC_90min_SWATH_100VW</v>
      </c>
      <c r="X93" s="177" t="str">
        <f t="shared" si="7"/>
        <v>E0022_P04\190831_B6-T1-10_00B7M_00HHB_M02_S_1</v>
      </c>
      <c r="Y93" s="175">
        <v>-1.0</v>
      </c>
    </row>
    <row r="94">
      <c r="A94" s="172" t="str">
        <f>Tracking!A86</f>
        <v>190831_B6-T1-11_00B7N_00HHC_M02_S_1</v>
      </c>
      <c r="B94" s="172" t="s">
        <v>0</v>
      </c>
      <c r="C94" t="str">
        <f>Tracking!M86</f>
        <v>PC_90min_SWATH_100VW</v>
      </c>
      <c r="E94" s="176" t="str">
        <f t="shared" si="2"/>
        <v>190831_B6-T1-11_00B7N_00HHC_M02_S_1</v>
      </c>
      <c r="F94" s="174"/>
      <c r="G94" s="174" t="s">
        <v>1632</v>
      </c>
      <c r="H94" s="174">
        <v>1.0</v>
      </c>
      <c r="I94" s="174" t="s">
        <v>1633</v>
      </c>
      <c r="J94" s="174">
        <v>2.0</v>
      </c>
      <c r="K94" s="174">
        <v>30.0</v>
      </c>
      <c r="L94" s="176" t="str">
        <f t="shared" si="3"/>
        <v>PC_90min_SWATH_100VW</v>
      </c>
      <c r="M94" s="176" t="str">
        <f t="shared" si="4"/>
        <v>E0022_P04\190831_B6-T1-11_00B7N_00HHC_M02_S_1</v>
      </c>
      <c r="N94" s="174">
        <v>-1.0</v>
      </c>
      <c r="P94" s="177" t="str">
        <f t="shared" si="5"/>
        <v>190831_B6-T1-11_00B7N_00HHC_M02_S_1</v>
      </c>
      <c r="Q94" s="175"/>
      <c r="R94" s="175" t="s">
        <v>1632</v>
      </c>
      <c r="S94" s="175">
        <v>1.0</v>
      </c>
      <c r="T94" s="175" t="s">
        <v>1633</v>
      </c>
      <c r="U94" s="177">
        <f t="shared" ref="U94:W94" si="89">J94</f>
        <v>2</v>
      </c>
      <c r="V94" s="177">
        <f t="shared" si="89"/>
        <v>30</v>
      </c>
      <c r="W94" s="177" t="str">
        <f t="shared" si="89"/>
        <v>PC_90min_SWATH_100VW</v>
      </c>
      <c r="X94" s="177" t="str">
        <f t="shared" si="7"/>
        <v>E0022_P04\190831_B6-T1-11_00B7N_00HHC_M02_S_1</v>
      </c>
      <c r="Y94" s="175">
        <v>-1.0</v>
      </c>
    </row>
    <row r="95">
      <c r="A95" s="172" t="str">
        <f>Tracking!A87</f>
        <v>190831_B6-T1-12_00B7O_00HHD_M02_S_1</v>
      </c>
      <c r="B95" s="172" t="s">
        <v>0</v>
      </c>
      <c r="C95" t="str">
        <f>Tracking!M87</f>
        <v>PC_90min_SWATH_100VW</v>
      </c>
      <c r="E95" s="176" t="str">
        <f t="shared" si="2"/>
        <v>190831_B6-T1-12_00B7O_00HHD_M02_S_1</v>
      </c>
      <c r="F95" s="174"/>
      <c r="G95" s="174" t="s">
        <v>1632</v>
      </c>
      <c r="H95" s="174">
        <v>1.0</v>
      </c>
      <c r="I95" s="174" t="s">
        <v>1633</v>
      </c>
      <c r="J95" s="174">
        <v>2.0</v>
      </c>
      <c r="K95" s="174">
        <v>31.0</v>
      </c>
      <c r="L95" s="176" t="str">
        <f t="shared" si="3"/>
        <v>PC_90min_SWATH_100VW</v>
      </c>
      <c r="M95" s="176" t="str">
        <f t="shared" si="4"/>
        <v>E0022_P04\190831_B6-T1-12_00B7O_00HHD_M02_S_1</v>
      </c>
      <c r="N95" s="174">
        <v>-1.0</v>
      </c>
      <c r="P95" s="177" t="str">
        <f t="shared" si="5"/>
        <v>190831_B6-T1-12_00B7O_00HHD_M02_S_1</v>
      </c>
      <c r="Q95" s="175"/>
      <c r="R95" s="175" t="s">
        <v>1632</v>
      </c>
      <c r="S95" s="175">
        <v>1.0</v>
      </c>
      <c r="T95" s="175" t="s">
        <v>1633</v>
      </c>
      <c r="U95" s="177">
        <f t="shared" ref="U95:W95" si="90">J95</f>
        <v>2</v>
      </c>
      <c r="V95" s="177">
        <f t="shared" si="90"/>
        <v>31</v>
      </c>
      <c r="W95" s="177" t="str">
        <f t="shared" si="90"/>
        <v>PC_90min_SWATH_100VW</v>
      </c>
      <c r="X95" s="177" t="str">
        <f t="shared" si="7"/>
        <v>E0022_P04\190831_B6-T1-12_00B7O_00HHD_M02_S_1</v>
      </c>
      <c r="Y95" s="175">
        <v>-1.0</v>
      </c>
    </row>
    <row r="96">
      <c r="A96" s="172" t="str">
        <f>Tracking!A88</f>
        <v>190831_B6-T1-13_00B7P_00HHE_M02_S_1</v>
      </c>
      <c r="B96" s="172" t="s">
        <v>0</v>
      </c>
      <c r="C96" t="str">
        <f>Tracking!M88</f>
        <v>PC_90min_SWATH_100VW</v>
      </c>
      <c r="E96" s="176" t="str">
        <f t="shared" si="2"/>
        <v>190831_B6-T1-13_00B7P_00HHE_M02_S_1</v>
      </c>
      <c r="F96" s="174"/>
      <c r="G96" s="174" t="s">
        <v>1632</v>
      </c>
      <c r="H96" s="174">
        <v>1.0</v>
      </c>
      <c r="I96" s="174" t="s">
        <v>1633</v>
      </c>
      <c r="J96" s="174">
        <v>2.0</v>
      </c>
      <c r="K96" s="174">
        <v>32.0</v>
      </c>
      <c r="L96" s="176" t="str">
        <f t="shared" si="3"/>
        <v>PC_90min_SWATH_100VW</v>
      </c>
      <c r="M96" s="176" t="str">
        <f t="shared" si="4"/>
        <v>E0022_P04\190831_B6-T1-13_00B7P_00HHE_M02_S_1</v>
      </c>
      <c r="N96" s="174">
        <v>-1.0</v>
      </c>
      <c r="P96" s="177" t="str">
        <f t="shared" si="5"/>
        <v>190831_B6-T1-13_00B7P_00HHE_M02_S_1</v>
      </c>
      <c r="Q96" s="175"/>
      <c r="R96" s="175" t="s">
        <v>1632</v>
      </c>
      <c r="S96" s="175">
        <v>1.0</v>
      </c>
      <c r="T96" s="175" t="s">
        <v>1633</v>
      </c>
      <c r="U96" s="177">
        <f t="shared" ref="U96:W96" si="91">J96</f>
        <v>2</v>
      </c>
      <c r="V96" s="177">
        <f t="shared" si="91"/>
        <v>32</v>
      </c>
      <c r="W96" s="177" t="str">
        <f t="shared" si="91"/>
        <v>PC_90min_SWATH_100VW</v>
      </c>
      <c r="X96" s="177" t="str">
        <f t="shared" si="7"/>
        <v>E0022_P04\190831_B6-T1-13_00B7P_00HHE_M02_S_1</v>
      </c>
      <c r="Y96" s="175">
        <v>-1.0</v>
      </c>
    </row>
    <row r="97">
      <c r="A97" s="172" t="str">
        <f>Tracking!A89</f>
        <v>190831_B6-T1-14_00B7Q_00HHF_M02_S_1</v>
      </c>
      <c r="B97" s="172" t="s">
        <v>0</v>
      </c>
      <c r="C97" t="str">
        <f>Tracking!M89</f>
        <v>PC_90min_SWATH_100VW</v>
      </c>
      <c r="E97" s="176" t="str">
        <f t="shared" si="2"/>
        <v>190831_B6-T1-14_00B7Q_00HHF_M02_S_1</v>
      </c>
      <c r="F97" s="174"/>
      <c r="G97" s="174" t="s">
        <v>1632</v>
      </c>
      <c r="H97" s="174">
        <v>1.0</v>
      </c>
      <c r="I97" s="174" t="s">
        <v>1633</v>
      </c>
      <c r="J97" s="174">
        <v>2.0</v>
      </c>
      <c r="K97" s="174">
        <v>33.0</v>
      </c>
      <c r="L97" s="176" t="str">
        <f t="shared" si="3"/>
        <v>PC_90min_SWATH_100VW</v>
      </c>
      <c r="M97" s="176" t="str">
        <f t="shared" si="4"/>
        <v>E0022_P04\190831_B6-T1-14_00B7Q_00HHF_M02_S_1</v>
      </c>
      <c r="N97" s="174">
        <v>-1.0</v>
      </c>
      <c r="P97" s="177" t="str">
        <f t="shared" si="5"/>
        <v>190831_B6-T1-14_00B7Q_00HHF_M02_S_1</v>
      </c>
      <c r="Q97" s="175"/>
      <c r="R97" s="175" t="s">
        <v>1632</v>
      </c>
      <c r="S97" s="175">
        <v>1.0</v>
      </c>
      <c r="T97" s="175" t="s">
        <v>1633</v>
      </c>
      <c r="U97" s="177">
        <f t="shared" ref="U97:W97" si="92">J97</f>
        <v>2</v>
      </c>
      <c r="V97" s="177">
        <f t="shared" si="92"/>
        <v>33</v>
      </c>
      <c r="W97" s="177" t="str">
        <f t="shared" si="92"/>
        <v>PC_90min_SWATH_100VW</v>
      </c>
      <c r="X97" s="177" t="str">
        <f t="shared" si="7"/>
        <v>E0022_P04\190831_B6-T1-14_00B7Q_00HHF_M02_S_1</v>
      </c>
      <c r="Y97" s="175">
        <v>-1.0</v>
      </c>
    </row>
    <row r="98">
      <c r="A98" s="172" t="str">
        <f>Tracking!A90</f>
        <v>190831_B6-T1-15_00B7R_00HHG_M02_S_1</v>
      </c>
      <c r="B98" s="172" t="s">
        <v>0</v>
      </c>
      <c r="C98" t="str">
        <f>Tracking!M90</f>
        <v>PC_90min_SWATH_100VW</v>
      </c>
      <c r="E98" s="176" t="str">
        <f t="shared" si="2"/>
        <v>190831_B6-T1-15_00B7R_00HHG_M02_S_1</v>
      </c>
      <c r="F98" s="174"/>
      <c r="G98" s="174" t="s">
        <v>1632</v>
      </c>
      <c r="H98" s="174">
        <v>1.0</v>
      </c>
      <c r="I98" s="174" t="s">
        <v>1633</v>
      </c>
      <c r="J98" s="174">
        <v>2.0</v>
      </c>
      <c r="K98" s="174">
        <v>34.0</v>
      </c>
      <c r="L98" s="176" t="str">
        <f t="shared" si="3"/>
        <v>PC_90min_SWATH_100VW</v>
      </c>
      <c r="M98" s="176" t="str">
        <f t="shared" si="4"/>
        <v>E0022_P04\190831_B6-T1-15_00B7R_00HHG_M02_S_1</v>
      </c>
      <c r="N98" s="174">
        <v>-1.0</v>
      </c>
      <c r="P98" s="177" t="str">
        <f t="shared" si="5"/>
        <v>190831_B6-T1-15_00B7R_00HHG_M02_S_1</v>
      </c>
      <c r="Q98" s="175"/>
      <c r="R98" s="175" t="s">
        <v>1632</v>
      </c>
      <c r="S98" s="175">
        <v>1.0</v>
      </c>
      <c r="T98" s="175" t="s">
        <v>1633</v>
      </c>
      <c r="U98" s="177">
        <f t="shared" ref="U98:W98" si="93">J98</f>
        <v>2</v>
      </c>
      <c r="V98" s="177">
        <f t="shared" si="93"/>
        <v>34</v>
      </c>
      <c r="W98" s="177" t="str">
        <f t="shared" si="93"/>
        <v>PC_90min_SWATH_100VW</v>
      </c>
      <c r="X98" s="177" t="str">
        <f t="shared" si="7"/>
        <v>E0022_P04\190831_B6-T1-15_00B7R_00HHG_M02_S_1</v>
      </c>
      <c r="Y98" s="175">
        <v>-1.0</v>
      </c>
    </row>
    <row r="99">
      <c r="A99" s="172" t="str">
        <f>Tracking!A91</f>
        <v>190831_B6-T1-16_00B7S_00HHH_M02_S_1</v>
      </c>
      <c r="B99" s="172" t="s">
        <v>0</v>
      </c>
      <c r="C99" t="str">
        <f>Tracking!M91</f>
        <v>PC_90min_SWATH_100VW</v>
      </c>
      <c r="E99" s="176" t="str">
        <f t="shared" si="2"/>
        <v>190831_B6-T1-16_00B7S_00HHH_M02_S_1</v>
      </c>
      <c r="F99" s="174"/>
      <c r="G99" s="174" t="s">
        <v>1632</v>
      </c>
      <c r="H99" s="174">
        <v>1.0</v>
      </c>
      <c r="I99" s="174" t="s">
        <v>1633</v>
      </c>
      <c r="J99" s="174">
        <v>2.0</v>
      </c>
      <c r="K99" s="174">
        <v>35.0</v>
      </c>
      <c r="L99" s="176" t="str">
        <f t="shared" si="3"/>
        <v>PC_90min_SWATH_100VW</v>
      </c>
      <c r="M99" s="176" t="str">
        <f t="shared" si="4"/>
        <v>E0022_P04\190831_B6-T1-16_00B7S_00HHH_M02_S_1</v>
      </c>
      <c r="N99" s="174">
        <v>-1.0</v>
      </c>
      <c r="P99" s="177" t="str">
        <f t="shared" si="5"/>
        <v>190831_B6-T1-16_00B7S_00HHH_M02_S_1</v>
      </c>
      <c r="Q99" s="175"/>
      <c r="R99" s="175" t="s">
        <v>1632</v>
      </c>
      <c r="S99" s="175">
        <v>1.0</v>
      </c>
      <c r="T99" s="175" t="s">
        <v>1633</v>
      </c>
      <c r="U99" s="177">
        <f t="shared" ref="U99:W99" si="94">J99</f>
        <v>2</v>
      </c>
      <c r="V99" s="177">
        <f t="shared" si="94"/>
        <v>35</v>
      </c>
      <c r="W99" s="177" t="str">
        <f t="shared" si="94"/>
        <v>PC_90min_SWATH_100VW</v>
      </c>
      <c r="X99" s="177" t="str">
        <f t="shared" si="7"/>
        <v>E0022_P04\190831_B6-T1-16_00B7S_00HHH_M02_S_1</v>
      </c>
      <c r="Y99" s="175">
        <v>-1.0</v>
      </c>
    </row>
    <row r="100">
      <c r="A100" s="172" t="str">
        <f>Tracking!A92</f>
        <v>190831_B6-T1-17_00B7T_00HHI_M02_S_1</v>
      </c>
      <c r="B100" s="172" t="s">
        <v>0</v>
      </c>
      <c r="C100" t="str">
        <f>Tracking!M92</f>
        <v>PC_90min_SWATH_100VW</v>
      </c>
      <c r="E100" s="176" t="str">
        <f t="shared" si="2"/>
        <v>190831_B6-T1-17_00B7T_00HHI_M02_S_1</v>
      </c>
      <c r="F100" s="174"/>
      <c r="G100" s="174" t="s">
        <v>1632</v>
      </c>
      <c r="H100" s="174">
        <v>1.0</v>
      </c>
      <c r="I100" s="174" t="s">
        <v>1633</v>
      </c>
      <c r="J100" s="174">
        <v>2.0</v>
      </c>
      <c r="K100" s="174">
        <v>36.0</v>
      </c>
      <c r="L100" s="176" t="str">
        <f t="shared" si="3"/>
        <v>PC_90min_SWATH_100VW</v>
      </c>
      <c r="M100" s="176" t="str">
        <f t="shared" si="4"/>
        <v>E0022_P04\190831_B6-T1-17_00B7T_00HHI_M02_S_1</v>
      </c>
      <c r="N100" s="174">
        <v>-1.0</v>
      </c>
      <c r="P100" s="177" t="str">
        <f t="shared" si="5"/>
        <v>190831_B6-T1-17_00B7T_00HHI_M02_S_1</v>
      </c>
      <c r="Q100" s="175"/>
      <c r="R100" s="175" t="s">
        <v>1632</v>
      </c>
      <c r="S100" s="175">
        <v>1.0</v>
      </c>
      <c r="T100" s="175" t="s">
        <v>1633</v>
      </c>
      <c r="U100" s="177">
        <f t="shared" ref="U100:W100" si="95">J100</f>
        <v>2</v>
      </c>
      <c r="V100" s="177">
        <f t="shared" si="95"/>
        <v>36</v>
      </c>
      <c r="W100" s="177" t="str">
        <f t="shared" si="95"/>
        <v>PC_90min_SWATH_100VW</v>
      </c>
      <c r="X100" s="177" t="str">
        <f t="shared" si="7"/>
        <v>E0022_P04\190831_B6-T1-17_00B7T_00HHI_M02_S_1</v>
      </c>
      <c r="Y100" s="175">
        <v>-1.0</v>
      </c>
    </row>
    <row r="101">
      <c r="A101" s="172" t="str">
        <f>Tracking!A93</f>
        <v>190902_HEK-QCS_000F2_00HP9_M02_S_1</v>
      </c>
      <c r="B101" s="172" t="s">
        <v>1627</v>
      </c>
      <c r="C101" t="str">
        <f>Tracking!M93</f>
        <v>PC_90min_SWATH_100VW</v>
      </c>
      <c r="E101" s="176" t="str">
        <f t="shared" si="2"/>
        <v>190902_HEK-QCS_000F2_00HP9_M02_S_1</v>
      </c>
      <c r="F101" s="174"/>
      <c r="G101" s="174" t="s">
        <v>1632</v>
      </c>
      <c r="H101" s="174">
        <v>1.0</v>
      </c>
      <c r="I101" s="174" t="s">
        <v>1633</v>
      </c>
      <c r="J101" s="174">
        <v>2.0</v>
      </c>
      <c r="K101" s="174">
        <v>37.0</v>
      </c>
      <c r="L101" s="176" t="str">
        <f t="shared" si="3"/>
        <v>PC_90min_SWATH_100VW</v>
      </c>
      <c r="M101" s="176" t="str">
        <f t="shared" si="4"/>
        <v>HEK\190902_HEK-QCS_000F2_00HP9_M02_S_1</v>
      </c>
      <c r="N101" s="174">
        <v>-1.0</v>
      </c>
      <c r="P101" s="177" t="str">
        <f t="shared" si="5"/>
        <v>190902_HEK-QCS_000F2_00HP9_M02_S_1</v>
      </c>
      <c r="Q101" s="175"/>
      <c r="R101" s="175" t="s">
        <v>1632</v>
      </c>
      <c r="S101" s="175">
        <v>1.0</v>
      </c>
      <c r="T101" s="175" t="s">
        <v>1633</v>
      </c>
      <c r="U101" s="177">
        <f t="shared" ref="U101:W101" si="96">J101</f>
        <v>2</v>
      </c>
      <c r="V101" s="177">
        <f t="shared" si="96"/>
        <v>37</v>
      </c>
      <c r="W101" s="177" t="str">
        <f t="shared" si="96"/>
        <v>PC_90min_SWATH_100VW</v>
      </c>
      <c r="X101" s="177" t="str">
        <f t="shared" si="7"/>
        <v>HEK\190902_HEK-QCS_000F2_00HP9_M02_S_1</v>
      </c>
      <c r="Y101" s="175">
        <v>-1.0</v>
      </c>
    </row>
    <row r="102">
      <c r="A102" s="172" t="str">
        <f>Tracking!A94</f>
        <v>190902_B1-T2-1_00B42_00HQ8_M02_S_1</v>
      </c>
      <c r="B102" s="172" t="s">
        <v>0</v>
      </c>
      <c r="C102" t="str">
        <f>Tracking!M94</f>
        <v>PC_90min_SWATH_100VW</v>
      </c>
      <c r="E102" s="176" t="str">
        <f t="shared" si="2"/>
        <v>190902_B1-T2-1_00B42_00HQ8_M02_S_1</v>
      </c>
      <c r="F102" s="174"/>
      <c r="G102" s="174" t="s">
        <v>1632</v>
      </c>
      <c r="H102" s="174">
        <v>1.0</v>
      </c>
      <c r="I102" s="174" t="s">
        <v>1633</v>
      </c>
      <c r="J102" s="174">
        <v>2.0</v>
      </c>
      <c r="K102" s="174">
        <v>38.0</v>
      </c>
      <c r="L102" s="176" t="str">
        <f t="shared" si="3"/>
        <v>PC_90min_SWATH_100VW</v>
      </c>
      <c r="M102" s="176" t="str">
        <f t="shared" si="4"/>
        <v>E0022_P04\190902_B1-T2-1_00B42_00HQ8_M02_S_1</v>
      </c>
      <c r="N102" s="174">
        <v>-1.0</v>
      </c>
      <c r="P102" s="177" t="str">
        <f t="shared" si="5"/>
        <v>190902_B1-T2-1_00B42_00HQ8_M02_S_1</v>
      </c>
      <c r="Q102" s="175"/>
      <c r="R102" s="175" t="s">
        <v>1632</v>
      </c>
      <c r="S102" s="175">
        <v>1.0</v>
      </c>
      <c r="T102" s="175" t="s">
        <v>1633</v>
      </c>
      <c r="U102" s="177">
        <f t="shared" ref="U102:W102" si="97">J102</f>
        <v>2</v>
      </c>
      <c r="V102" s="177">
        <f t="shared" si="97"/>
        <v>38</v>
      </c>
      <c r="W102" s="177" t="str">
        <f t="shared" si="97"/>
        <v>PC_90min_SWATH_100VW</v>
      </c>
      <c r="X102" s="177" t="str">
        <f t="shared" si="7"/>
        <v>E0022_P04\190902_B1-T2-1_00B42_00HQ8_M02_S_1</v>
      </c>
      <c r="Y102" s="175">
        <v>-1.0</v>
      </c>
    </row>
    <row r="103">
      <c r="A103" s="172" t="str">
        <f>Tracking!A95</f>
        <v>190902_B1-T2-2_00B43_00HQ9_M02_S_1</v>
      </c>
      <c r="B103" s="172" t="s">
        <v>0</v>
      </c>
      <c r="C103" t="str">
        <f>Tracking!M95</f>
        <v>PC_90min_SWATH_100VW</v>
      </c>
      <c r="E103" s="176" t="str">
        <f t="shared" si="2"/>
        <v>190902_B1-T2-2_00B43_00HQ9_M02_S_1</v>
      </c>
      <c r="F103" s="174"/>
      <c r="G103" s="174" t="s">
        <v>1632</v>
      </c>
      <c r="H103" s="174">
        <v>1.0</v>
      </c>
      <c r="I103" s="174" t="s">
        <v>1633</v>
      </c>
      <c r="J103" s="174">
        <v>2.0</v>
      </c>
      <c r="K103" s="174">
        <v>39.0</v>
      </c>
      <c r="L103" s="176" t="str">
        <f t="shared" si="3"/>
        <v>PC_90min_SWATH_100VW</v>
      </c>
      <c r="M103" s="176" t="str">
        <f t="shared" si="4"/>
        <v>E0022_P04\190902_B1-T2-2_00B43_00HQ9_M02_S_1</v>
      </c>
      <c r="N103" s="174">
        <v>-1.0</v>
      </c>
      <c r="P103" s="177" t="str">
        <f t="shared" si="5"/>
        <v>190902_B1-T2-2_00B43_00HQ9_M02_S_1</v>
      </c>
      <c r="Q103" s="175"/>
      <c r="R103" s="175" t="s">
        <v>1632</v>
      </c>
      <c r="S103" s="175">
        <v>1.0</v>
      </c>
      <c r="T103" s="175" t="s">
        <v>1633</v>
      </c>
      <c r="U103" s="177">
        <f t="shared" ref="U103:W103" si="98">J103</f>
        <v>2</v>
      </c>
      <c r="V103" s="177">
        <f t="shared" si="98"/>
        <v>39</v>
      </c>
      <c r="W103" s="177" t="str">
        <f t="shared" si="98"/>
        <v>PC_90min_SWATH_100VW</v>
      </c>
      <c r="X103" s="177" t="str">
        <f t="shared" si="7"/>
        <v>E0022_P04\190902_B1-T2-2_00B43_00HQ9_M02_S_1</v>
      </c>
      <c r="Y103" s="175">
        <v>-1.0</v>
      </c>
    </row>
    <row r="104">
      <c r="A104" s="172" t="str">
        <f>Tracking!A96</f>
        <v>190902_B1-T2-3_00B44_00HQA_M02_S_1</v>
      </c>
      <c r="B104" s="172" t="s">
        <v>0</v>
      </c>
      <c r="C104" t="str">
        <f>Tracking!M96</f>
        <v>PC_90min_SWATH_100VW</v>
      </c>
      <c r="E104" s="176" t="str">
        <f t="shared" si="2"/>
        <v>190902_B1-T2-3_00B44_00HQA_M02_S_1</v>
      </c>
      <c r="F104" s="174"/>
      <c r="G104" s="174" t="s">
        <v>1632</v>
      </c>
      <c r="H104" s="174">
        <v>1.0</v>
      </c>
      <c r="I104" s="174" t="s">
        <v>1633</v>
      </c>
      <c r="J104" s="174">
        <v>2.0</v>
      </c>
      <c r="K104" s="174">
        <v>40.0</v>
      </c>
      <c r="L104" s="176" t="str">
        <f t="shared" si="3"/>
        <v>PC_90min_SWATH_100VW</v>
      </c>
      <c r="M104" s="176" t="str">
        <f t="shared" si="4"/>
        <v>E0022_P04\190902_B1-T2-3_00B44_00HQA_M02_S_1</v>
      </c>
      <c r="N104" s="174">
        <v>-1.0</v>
      </c>
      <c r="P104" s="177" t="str">
        <f t="shared" si="5"/>
        <v>190902_B1-T2-3_00B44_00HQA_M02_S_1</v>
      </c>
      <c r="Q104" s="175"/>
      <c r="R104" s="175" t="s">
        <v>1632</v>
      </c>
      <c r="S104" s="175">
        <v>1.0</v>
      </c>
      <c r="T104" s="175" t="s">
        <v>1633</v>
      </c>
      <c r="U104" s="177">
        <f t="shared" ref="U104:W104" si="99">J104</f>
        <v>2</v>
      </c>
      <c r="V104" s="177">
        <f t="shared" si="99"/>
        <v>40</v>
      </c>
      <c r="W104" s="177" t="str">
        <f t="shared" si="99"/>
        <v>PC_90min_SWATH_100VW</v>
      </c>
      <c r="X104" s="177" t="str">
        <f t="shared" si="7"/>
        <v>E0022_P04\190902_B1-T2-3_00B44_00HQA_M02_S_1</v>
      </c>
      <c r="Y104" s="175">
        <v>-1.0</v>
      </c>
    </row>
    <row r="105">
      <c r="A105" s="172" t="str">
        <f>Tracking!A97</f>
        <v>190902_B1-T2-4_00B45_00HQB_M02_S_1</v>
      </c>
      <c r="B105" s="172" t="s">
        <v>0</v>
      </c>
      <c r="C105" t="str">
        <f>Tracking!M97</f>
        <v>PC_90min_SWATH_100VW</v>
      </c>
      <c r="E105" s="176" t="str">
        <f t="shared" si="2"/>
        <v>190902_B1-T2-4_00B45_00HQB_M02_S_1</v>
      </c>
      <c r="F105" s="174"/>
      <c r="G105" s="174" t="s">
        <v>1632</v>
      </c>
      <c r="H105" s="174">
        <v>1.0</v>
      </c>
      <c r="I105" s="174" t="s">
        <v>1633</v>
      </c>
      <c r="J105" s="174">
        <v>2.0</v>
      </c>
      <c r="K105" s="174">
        <v>41.0</v>
      </c>
      <c r="L105" s="176" t="str">
        <f t="shared" si="3"/>
        <v>PC_90min_SWATH_100VW</v>
      </c>
      <c r="M105" s="176" t="str">
        <f t="shared" si="4"/>
        <v>E0022_P04\190902_B1-T2-4_00B45_00HQB_M02_S_1</v>
      </c>
      <c r="N105" s="174">
        <v>-1.0</v>
      </c>
      <c r="P105" s="177" t="str">
        <f t="shared" si="5"/>
        <v>190902_B1-T2-4_00B45_00HQB_M02_S_1</v>
      </c>
      <c r="Q105" s="175"/>
      <c r="R105" s="175" t="s">
        <v>1632</v>
      </c>
      <c r="S105" s="175">
        <v>1.0</v>
      </c>
      <c r="T105" s="175" t="s">
        <v>1633</v>
      </c>
      <c r="U105" s="177">
        <f t="shared" ref="U105:W105" si="100">J105</f>
        <v>2</v>
      </c>
      <c r="V105" s="177">
        <f t="shared" si="100"/>
        <v>41</v>
      </c>
      <c r="W105" s="177" t="str">
        <f t="shared" si="100"/>
        <v>PC_90min_SWATH_100VW</v>
      </c>
      <c r="X105" s="177" t="str">
        <f t="shared" si="7"/>
        <v>E0022_P04\190902_B1-T2-4_00B45_00HQB_M02_S_1</v>
      </c>
      <c r="Y105" s="175">
        <v>-1.0</v>
      </c>
    </row>
    <row r="106">
      <c r="A106" s="172" t="str">
        <f>Tracking!A98</f>
        <v>190902_B1-T2-5_00B46_00HQC_M02_S_1</v>
      </c>
      <c r="B106" s="172" t="s">
        <v>0</v>
      </c>
      <c r="C106" t="str">
        <f>Tracking!M98</f>
        <v>PC_90min_SWATH_100VW</v>
      </c>
      <c r="E106" s="176" t="str">
        <f t="shared" si="2"/>
        <v>190902_B1-T2-5_00B46_00HQC_M02_S_1</v>
      </c>
      <c r="F106" s="174"/>
      <c r="G106" s="174" t="s">
        <v>1632</v>
      </c>
      <c r="H106" s="174">
        <v>1.0</v>
      </c>
      <c r="I106" s="174" t="s">
        <v>1633</v>
      </c>
      <c r="J106" s="174">
        <v>2.0</v>
      </c>
      <c r="K106" s="174">
        <v>42.0</v>
      </c>
      <c r="L106" s="176" t="str">
        <f t="shared" si="3"/>
        <v>PC_90min_SWATH_100VW</v>
      </c>
      <c r="M106" s="176" t="str">
        <f t="shared" si="4"/>
        <v>E0022_P04\190902_B1-T2-5_00B46_00HQC_M02_S_1</v>
      </c>
      <c r="N106" s="174">
        <v>-1.0</v>
      </c>
      <c r="P106" s="177" t="str">
        <f t="shared" si="5"/>
        <v>190902_B1-T2-5_00B46_00HQC_M02_S_1</v>
      </c>
      <c r="Q106" s="175"/>
      <c r="R106" s="175" t="s">
        <v>1632</v>
      </c>
      <c r="S106" s="175">
        <v>1.0</v>
      </c>
      <c r="T106" s="175" t="s">
        <v>1633</v>
      </c>
      <c r="U106" s="177">
        <f t="shared" ref="U106:W106" si="101">J106</f>
        <v>2</v>
      </c>
      <c r="V106" s="177">
        <f t="shared" si="101"/>
        <v>42</v>
      </c>
      <c r="W106" s="177" t="str">
        <f t="shared" si="101"/>
        <v>PC_90min_SWATH_100VW</v>
      </c>
      <c r="X106" s="177" t="str">
        <f t="shared" si="7"/>
        <v>E0022_P04\190902_B1-T2-5_00B46_00HQC_M02_S_1</v>
      </c>
      <c r="Y106" s="175">
        <v>-1.0</v>
      </c>
    </row>
    <row r="107">
      <c r="A107" s="172" t="str">
        <f>Tracking!A99</f>
        <v>190902_B1-T2-6_00B47_00HQD_M02_S_1</v>
      </c>
      <c r="B107" s="172" t="s">
        <v>0</v>
      </c>
      <c r="C107" t="str">
        <f>Tracking!M99</f>
        <v>PC_90min_SWATH_100VW</v>
      </c>
      <c r="E107" s="176" t="str">
        <f t="shared" si="2"/>
        <v>190902_B1-T2-6_00B47_00HQD_M02_S_1</v>
      </c>
      <c r="F107" s="174"/>
      <c r="G107" s="174" t="s">
        <v>1632</v>
      </c>
      <c r="H107" s="174">
        <v>1.0</v>
      </c>
      <c r="I107" s="174" t="s">
        <v>1633</v>
      </c>
      <c r="J107" s="174">
        <v>2.0</v>
      </c>
      <c r="K107" s="174">
        <v>43.0</v>
      </c>
      <c r="L107" s="176" t="str">
        <f t="shared" si="3"/>
        <v>PC_90min_SWATH_100VW</v>
      </c>
      <c r="M107" s="176" t="str">
        <f t="shared" si="4"/>
        <v>E0022_P04\190902_B1-T2-6_00B47_00HQD_M02_S_1</v>
      </c>
      <c r="N107" s="174">
        <v>-1.0</v>
      </c>
      <c r="P107" s="177" t="str">
        <f t="shared" si="5"/>
        <v>190902_B1-T2-6_00B47_00HQD_M02_S_1</v>
      </c>
      <c r="Q107" s="175"/>
      <c r="R107" s="175" t="s">
        <v>1632</v>
      </c>
      <c r="S107" s="175">
        <v>1.0</v>
      </c>
      <c r="T107" s="175" t="s">
        <v>1633</v>
      </c>
      <c r="U107" s="177">
        <f t="shared" ref="U107:W107" si="102">J107</f>
        <v>2</v>
      </c>
      <c r="V107" s="177">
        <f t="shared" si="102"/>
        <v>43</v>
      </c>
      <c r="W107" s="177" t="str">
        <f t="shared" si="102"/>
        <v>PC_90min_SWATH_100VW</v>
      </c>
      <c r="X107" s="177" t="str">
        <f t="shared" si="7"/>
        <v>E0022_P04\190902_B1-T2-6_00B47_00HQD_M02_S_1</v>
      </c>
      <c r="Y107" s="175">
        <v>-1.0</v>
      </c>
    </row>
    <row r="108">
      <c r="A108" s="172" t="str">
        <f>Tracking!A100</f>
        <v>190902_B1-T2-7_00B48_00HQE_M02_S_1</v>
      </c>
      <c r="B108" s="172" t="s">
        <v>0</v>
      </c>
      <c r="C108" t="str">
        <f>Tracking!M100</f>
        <v>PC_90min_SWATH_100VW</v>
      </c>
      <c r="E108" s="176" t="str">
        <f t="shared" si="2"/>
        <v>190902_B1-T2-7_00B48_00HQE_M02_S_1</v>
      </c>
      <c r="F108" s="174"/>
      <c r="G108" s="174" t="s">
        <v>1632</v>
      </c>
      <c r="H108" s="174">
        <v>1.0</v>
      </c>
      <c r="I108" s="174" t="s">
        <v>1633</v>
      </c>
      <c r="J108" s="174">
        <v>2.0</v>
      </c>
      <c r="K108" s="174">
        <v>44.0</v>
      </c>
      <c r="L108" s="176" t="str">
        <f t="shared" si="3"/>
        <v>PC_90min_SWATH_100VW</v>
      </c>
      <c r="M108" s="176" t="str">
        <f t="shared" si="4"/>
        <v>E0022_P04\190902_B1-T2-7_00B48_00HQE_M02_S_1</v>
      </c>
      <c r="N108" s="174">
        <v>-1.0</v>
      </c>
      <c r="P108" s="177" t="str">
        <f t="shared" si="5"/>
        <v>190902_B1-T2-7_00B48_00HQE_M02_S_1</v>
      </c>
      <c r="Q108" s="175"/>
      <c r="R108" s="175" t="s">
        <v>1632</v>
      </c>
      <c r="S108" s="175">
        <v>1.0</v>
      </c>
      <c r="T108" s="175" t="s">
        <v>1633</v>
      </c>
      <c r="U108" s="177">
        <f t="shared" ref="U108:W108" si="103">J108</f>
        <v>2</v>
      </c>
      <c r="V108" s="177">
        <f t="shared" si="103"/>
        <v>44</v>
      </c>
      <c r="W108" s="177" t="str">
        <f t="shared" si="103"/>
        <v>PC_90min_SWATH_100VW</v>
      </c>
      <c r="X108" s="177" t="str">
        <f t="shared" si="7"/>
        <v>E0022_P04\190902_B1-T2-7_00B48_00HQE_M02_S_1</v>
      </c>
      <c r="Y108" s="175">
        <v>-1.0</v>
      </c>
    </row>
    <row r="109">
      <c r="A109" s="172" t="str">
        <f>Tracking!A101</f>
        <v>190902_B1-T2-8_00B49_00HQF_M02_S_1</v>
      </c>
      <c r="B109" s="172" t="s">
        <v>0</v>
      </c>
      <c r="C109" t="str">
        <f>Tracking!M101</f>
        <v>PC_90min_SWATH_100VW</v>
      </c>
      <c r="E109" s="176" t="str">
        <f t="shared" si="2"/>
        <v>190902_B1-T2-8_00B49_00HQF_M02_S_1</v>
      </c>
      <c r="F109" s="174"/>
      <c r="G109" s="174" t="s">
        <v>1632</v>
      </c>
      <c r="H109" s="174">
        <v>1.0</v>
      </c>
      <c r="I109" s="174" t="s">
        <v>1633</v>
      </c>
      <c r="J109" s="174">
        <v>2.0</v>
      </c>
      <c r="K109" s="174">
        <v>45.0</v>
      </c>
      <c r="L109" s="176" t="str">
        <f t="shared" si="3"/>
        <v>PC_90min_SWATH_100VW</v>
      </c>
      <c r="M109" s="176" t="str">
        <f t="shared" si="4"/>
        <v>E0022_P04\190902_B1-T2-8_00B49_00HQF_M02_S_1</v>
      </c>
      <c r="N109" s="174">
        <v>-1.0</v>
      </c>
      <c r="P109" s="177" t="str">
        <f t="shared" si="5"/>
        <v>190902_B1-T2-8_00B49_00HQF_M02_S_1</v>
      </c>
      <c r="Q109" s="175"/>
      <c r="R109" s="175" t="s">
        <v>1632</v>
      </c>
      <c r="S109" s="175">
        <v>1.0</v>
      </c>
      <c r="T109" s="175" t="s">
        <v>1633</v>
      </c>
      <c r="U109" s="177">
        <f t="shared" ref="U109:W109" si="104">J109</f>
        <v>2</v>
      </c>
      <c r="V109" s="177">
        <f t="shared" si="104"/>
        <v>45</v>
      </c>
      <c r="W109" s="177" t="str">
        <f t="shared" si="104"/>
        <v>PC_90min_SWATH_100VW</v>
      </c>
      <c r="X109" s="177" t="str">
        <f t="shared" si="7"/>
        <v>E0022_P04\190902_B1-T2-8_00B49_00HQF_M02_S_1</v>
      </c>
      <c r="Y109" s="175">
        <v>-1.0</v>
      </c>
    </row>
    <row r="110">
      <c r="A110" s="172" t="str">
        <f>Tracking!A102</f>
        <v>190902_B1-T2-9_00B4A_00HQG_M02_S_1</v>
      </c>
      <c r="B110" s="172" t="s">
        <v>0</v>
      </c>
      <c r="C110" t="str">
        <f>Tracking!M102</f>
        <v>PC_90min_SWATH_100VW</v>
      </c>
      <c r="E110" s="176" t="str">
        <f t="shared" si="2"/>
        <v>190902_B1-T2-9_00B4A_00HQG_M02_S_1</v>
      </c>
      <c r="F110" s="174"/>
      <c r="G110" s="174" t="s">
        <v>1632</v>
      </c>
      <c r="H110" s="174">
        <v>1.0</v>
      </c>
      <c r="I110" s="174" t="s">
        <v>1633</v>
      </c>
      <c r="J110" s="174">
        <v>2.0</v>
      </c>
      <c r="K110" s="174">
        <v>46.0</v>
      </c>
      <c r="L110" s="176" t="str">
        <f t="shared" si="3"/>
        <v>PC_90min_SWATH_100VW</v>
      </c>
      <c r="M110" s="176" t="str">
        <f t="shared" si="4"/>
        <v>E0022_P04\190902_B1-T2-9_00B4A_00HQG_M02_S_1</v>
      </c>
      <c r="N110" s="174">
        <v>-1.0</v>
      </c>
      <c r="P110" s="177" t="str">
        <f t="shared" si="5"/>
        <v>190902_B1-T2-9_00B4A_00HQG_M02_S_1</v>
      </c>
      <c r="Q110" s="175"/>
      <c r="R110" s="175" t="s">
        <v>1632</v>
      </c>
      <c r="S110" s="175">
        <v>1.0</v>
      </c>
      <c r="T110" s="175" t="s">
        <v>1633</v>
      </c>
      <c r="U110" s="177">
        <f t="shared" ref="U110:W110" si="105">J110</f>
        <v>2</v>
      </c>
      <c r="V110" s="177">
        <f t="shared" si="105"/>
        <v>46</v>
      </c>
      <c r="W110" s="177" t="str">
        <f t="shared" si="105"/>
        <v>PC_90min_SWATH_100VW</v>
      </c>
      <c r="X110" s="177" t="str">
        <f t="shared" si="7"/>
        <v>E0022_P04\190902_B1-T2-9_00B4A_00HQG_M02_S_1</v>
      </c>
      <c r="Y110" s="175">
        <v>-1.0</v>
      </c>
    </row>
    <row r="111">
      <c r="A111" s="172" t="str">
        <f>Tracking!A103</f>
        <v>190902_B1-T2-10_00B4B_00HQH_M02_S_1</v>
      </c>
      <c r="B111" s="172" t="s">
        <v>0</v>
      </c>
      <c r="C111" t="str">
        <f>Tracking!M103</f>
        <v>PC_90min_SWATH_100VW</v>
      </c>
      <c r="E111" s="176" t="str">
        <f t="shared" si="2"/>
        <v>190902_B1-T2-10_00B4B_00HQH_M02_S_1</v>
      </c>
      <c r="F111" s="174"/>
      <c r="G111" s="174" t="s">
        <v>1632</v>
      </c>
      <c r="H111" s="174">
        <v>1.0</v>
      </c>
      <c r="I111" s="174" t="s">
        <v>1633</v>
      </c>
      <c r="J111" s="174">
        <v>2.0</v>
      </c>
      <c r="K111" s="174">
        <v>47.0</v>
      </c>
      <c r="L111" s="176" t="str">
        <f t="shared" si="3"/>
        <v>PC_90min_SWATH_100VW</v>
      </c>
      <c r="M111" s="176" t="str">
        <f t="shared" si="4"/>
        <v>E0022_P04\190902_B1-T2-10_00B4B_00HQH_M02_S_1</v>
      </c>
      <c r="N111" s="174">
        <v>-1.0</v>
      </c>
      <c r="P111" s="177" t="str">
        <f t="shared" si="5"/>
        <v>190902_B1-T2-10_00B4B_00HQH_M02_S_1</v>
      </c>
      <c r="Q111" s="175"/>
      <c r="R111" s="175" t="s">
        <v>1632</v>
      </c>
      <c r="S111" s="175">
        <v>1.0</v>
      </c>
      <c r="T111" s="175" t="s">
        <v>1633</v>
      </c>
      <c r="U111" s="177">
        <f t="shared" ref="U111:W111" si="106">J111</f>
        <v>2</v>
      </c>
      <c r="V111" s="177">
        <f t="shared" si="106"/>
        <v>47</v>
      </c>
      <c r="W111" s="177" t="str">
        <f t="shared" si="106"/>
        <v>PC_90min_SWATH_100VW</v>
      </c>
      <c r="X111" s="177" t="str">
        <f t="shared" si="7"/>
        <v>E0022_P04\190902_B1-T2-10_00B4B_00HQH_M02_S_1</v>
      </c>
      <c r="Y111" s="175">
        <v>-1.0</v>
      </c>
    </row>
    <row r="112">
      <c r="A112" s="172" t="str">
        <f>Tracking!A104</f>
        <v>190902_B1-T2-11_00B4C_00HQI_M02_S_1</v>
      </c>
      <c r="B112" s="172" t="s">
        <v>0</v>
      </c>
      <c r="C112" t="str">
        <f>Tracking!M104</f>
        <v>PC_90min_SWATH_100VW</v>
      </c>
      <c r="E112" s="176" t="str">
        <f t="shared" si="2"/>
        <v>190902_B1-T2-11_00B4C_00HQI_M02_S_1</v>
      </c>
      <c r="F112" s="174"/>
      <c r="G112" s="174" t="s">
        <v>1632</v>
      </c>
      <c r="H112" s="174">
        <v>1.0</v>
      </c>
      <c r="I112" s="174" t="s">
        <v>1633</v>
      </c>
      <c r="J112" s="174">
        <v>2.0</v>
      </c>
      <c r="K112" s="174">
        <v>48.0</v>
      </c>
      <c r="L112" s="176" t="str">
        <f t="shared" si="3"/>
        <v>PC_90min_SWATH_100VW</v>
      </c>
      <c r="M112" s="176" t="str">
        <f t="shared" si="4"/>
        <v>E0022_P04\190902_B1-T2-11_00B4C_00HQI_M02_S_1</v>
      </c>
      <c r="N112" s="174">
        <v>-1.0</v>
      </c>
      <c r="P112" s="177" t="str">
        <f t="shared" si="5"/>
        <v>190902_B1-T2-11_00B4C_00HQI_M02_S_1</v>
      </c>
      <c r="Q112" s="175"/>
      <c r="R112" s="175" t="s">
        <v>1632</v>
      </c>
      <c r="S112" s="175">
        <v>1.0</v>
      </c>
      <c r="T112" s="175" t="s">
        <v>1633</v>
      </c>
      <c r="U112" s="177">
        <f t="shared" ref="U112:W112" si="107">J112</f>
        <v>2</v>
      </c>
      <c r="V112" s="177">
        <f t="shared" si="107"/>
        <v>48</v>
      </c>
      <c r="W112" s="177" t="str">
        <f t="shared" si="107"/>
        <v>PC_90min_SWATH_100VW</v>
      </c>
      <c r="X112" s="177" t="str">
        <f t="shared" si="7"/>
        <v>E0022_P04\190902_B1-T2-11_00B4C_00HQI_M02_S_1</v>
      </c>
      <c r="Y112" s="175">
        <v>-1.0</v>
      </c>
    </row>
    <row r="113">
      <c r="A113" s="172" t="str">
        <f>Tracking!A105</f>
        <v>190902_B1-T2-12_00B4D_00HQJ_M02_S_1</v>
      </c>
      <c r="B113" s="172" t="s">
        <v>0</v>
      </c>
      <c r="C113" t="str">
        <f>Tracking!M105</f>
        <v>PC_90min_SWATH_100VW</v>
      </c>
      <c r="E113" s="176" t="str">
        <f t="shared" si="2"/>
        <v>190902_B1-T2-12_00B4D_00HQJ_M02_S_1</v>
      </c>
      <c r="F113" s="174"/>
      <c r="G113" s="174" t="s">
        <v>1632</v>
      </c>
      <c r="H113" s="174">
        <v>1.0</v>
      </c>
      <c r="I113" s="174" t="s">
        <v>1633</v>
      </c>
      <c r="J113" s="174">
        <v>2.0</v>
      </c>
      <c r="K113" s="174">
        <v>49.0</v>
      </c>
      <c r="L113" s="176" t="str">
        <f t="shared" si="3"/>
        <v>PC_90min_SWATH_100VW</v>
      </c>
      <c r="M113" s="176" t="str">
        <f t="shared" si="4"/>
        <v>E0022_P04\190902_B1-T2-12_00B4D_00HQJ_M02_S_1</v>
      </c>
      <c r="N113" s="174">
        <v>-1.0</v>
      </c>
      <c r="P113" s="177" t="str">
        <f t="shared" si="5"/>
        <v>190902_B1-T2-12_00B4D_00HQJ_M02_S_1</v>
      </c>
      <c r="Q113" s="175"/>
      <c r="R113" s="175" t="s">
        <v>1632</v>
      </c>
      <c r="S113" s="175">
        <v>1.0</v>
      </c>
      <c r="T113" s="175" t="s">
        <v>1633</v>
      </c>
      <c r="U113" s="177">
        <f t="shared" ref="U113:W113" si="108">J113</f>
        <v>2</v>
      </c>
      <c r="V113" s="177">
        <f t="shared" si="108"/>
        <v>49</v>
      </c>
      <c r="W113" s="177" t="str">
        <f t="shared" si="108"/>
        <v>PC_90min_SWATH_100VW</v>
      </c>
      <c r="X113" s="177" t="str">
        <f t="shared" si="7"/>
        <v>E0022_P04\190902_B1-T2-12_00B4D_00HQJ_M02_S_1</v>
      </c>
      <c r="Y113" s="175">
        <v>-1.0</v>
      </c>
    </row>
    <row r="114">
      <c r="A114" s="172" t="str">
        <f>Tracking!A106</f>
        <v>190902_B1-T2-13_00B4E_00HQK_M02_S_1</v>
      </c>
      <c r="B114" s="172" t="s">
        <v>0</v>
      </c>
      <c r="C114" t="str">
        <f>Tracking!M106</f>
        <v>PC_90min_SWATH_100VW</v>
      </c>
      <c r="E114" s="176" t="str">
        <f t="shared" si="2"/>
        <v>190902_B1-T2-13_00B4E_00HQK_M02_S_1</v>
      </c>
      <c r="F114" s="174"/>
      <c r="G114" s="174" t="s">
        <v>1632</v>
      </c>
      <c r="H114" s="174">
        <v>1.0</v>
      </c>
      <c r="I114" s="174" t="s">
        <v>1633</v>
      </c>
      <c r="J114" s="174">
        <v>2.0</v>
      </c>
      <c r="K114" s="174">
        <v>50.0</v>
      </c>
      <c r="L114" s="176" t="str">
        <f t="shared" si="3"/>
        <v>PC_90min_SWATH_100VW</v>
      </c>
      <c r="M114" s="176" t="str">
        <f t="shared" si="4"/>
        <v>E0022_P04\190902_B1-T2-13_00B4E_00HQK_M02_S_1</v>
      </c>
      <c r="N114" s="174">
        <v>-1.0</v>
      </c>
      <c r="P114" s="177" t="str">
        <f t="shared" si="5"/>
        <v>190902_B1-T2-13_00B4E_00HQK_M02_S_1</v>
      </c>
      <c r="Q114" s="175"/>
      <c r="R114" s="175" t="s">
        <v>1632</v>
      </c>
      <c r="S114" s="175">
        <v>1.0</v>
      </c>
      <c r="T114" s="175" t="s">
        <v>1633</v>
      </c>
      <c r="U114" s="177">
        <f t="shared" ref="U114:W114" si="109">J114</f>
        <v>2</v>
      </c>
      <c r="V114" s="177">
        <f t="shared" si="109"/>
        <v>50</v>
      </c>
      <c r="W114" s="177" t="str">
        <f t="shared" si="109"/>
        <v>PC_90min_SWATH_100VW</v>
      </c>
      <c r="X114" s="177" t="str">
        <f t="shared" si="7"/>
        <v>E0022_P04\190902_B1-T2-13_00B4E_00HQK_M02_S_1</v>
      </c>
      <c r="Y114" s="175">
        <v>-1.0</v>
      </c>
    </row>
    <row r="115">
      <c r="A115" s="172" t="str">
        <f>Tracking!A107</f>
        <v>190902_B1-T2-14_00B4F_00HQL_M02_S_1</v>
      </c>
      <c r="B115" s="172" t="s">
        <v>0</v>
      </c>
      <c r="C115" t="str">
        <f>Tracking!M107</f>
        <v>PC_90min_SWATH_100VW</v>
      </c>
      <c r="E115" s="176" t="str">
        <f t="shared" si="2"/>
        <v>190902_B1-T2-14_00B4F_00HQL_M02_S_1</v>
      </c>
      <c r="F115" s="174"/>
      <c r="G115" s="174" t="s">
        <v>1632</v>
      </c>
      <c r="H115" s="174">
        <v>1.0</v>
      </c>
      <c r="I115" s="174" t="s">
        <v>1633</v>
      </c>
      <c r="J115" s="174">
        <v>2.0</v>
      </c>
      <c r="K115" s="174">
        <v>51.0</v>
      </c>
      <c r="L115" s="176" t="str">
        <f t="shared" si="3"/>
        <v>PC_90min_SWATH_100VW</v>
      </c>
      <c r="M115" s="176" t="str">
        <f t="shared" si="4"/>
        <v>E0022_P04\190902_B1-T2-14_00B4F_00HQL_M02_S_1</v>
      </c>
      <c r="N115" s="174">
        <v>-1.0</v>
      </c>
      <c r="P115" s="177" t="str">
        <f t="shared" si="5"/>
        <v>190902_B1-T2-14_00B4F_00HQL_M02_S_1</v>
      </c>
      <c r="Q115" s="175"/>
      <c r="R115" s="175" t="s">
        <v>1632</v>
      </c>
      <c r="S115" s="175">
        <v>1.0</v>
      </c>
      <c r="T115" s="175" t="s">
        <v>1633</v>
      </c>
      <c r="U115" s="177">
        <f t="shared" ref="U115:W115" si="110">J115</f>
        <v>2</v>
      </c>
      <c r="V115" s="177">
        <f t="shared" si="110"/>
        <v>51</v>
      </c>
      <c r="W115" s="177" t="str">
        <f t="shared" si="110"/>
        <v>PC_90min_SWATH_100VW</v>
      </c>
      <c r="X115" s="177" t="str">
        <f t="shared" si="7"/>
        <v>E0022_P04\190902_B1-T2-14_00B4F_00HQL_M02_S_1</v>
      </c>
      <c r="Y115" s="175">
        <v>-1.0</v>
      </c>
    </row>
    <row r="116">
      <c r="A116" s="172" t="str">
        <f>Tracking!A108</f>
        <v>190902_B1-T2-15_00B4G_00HQM_M02_S_1</v>
      </c>
      <c r="B116" s="172" t="s">
        <v>0</v>
      </c>
      <c r="C116" t="str">
        <f>Tracking!M108</f>
        <v>PC_90min_SWATH_100VW</v>
      </c>
      <c r="E116" s="176" t="str">
        <f t="shared" si="2"/>
        <v>190902_B1-T2-15_00B4G_00HQM_M02_S_1</v>
      </c>
      <c r="F116" s="174"/>
      <c r="G116" s="174" t="s">
        <v>1632</v>
      </c>
      <c r="H116" s="174">
        <v>1.0</v>
      </c>
      <c r="I116" s="174" t="s">
        <v>1633</v>
      </c>
      <c r="J116" s="174">
        <v>2.0</v>
      </c>
      <c r="K116" s="174">
        <v>52.0</v>
      </c>
      <c r="L116" s="176" t="str">
        <f t="shared" si="3"/>
        <v>PC_90min_SWATH_100VW</v>
      </c>
      <c r="M116" s="176" t="str">
        <f t="shared" si="4"/>
        <v>E0022_P04\190902_B1-T2-15_00B4G_00HQM_M02_S_1</v>
      </c>
      <c r="N116" s="174">
        <v>-1.0</v>
      </c>
      <c r="P116" s="177" t="str">
        <f t="shared" si="5"/>
        <v>190902_B1-T2-15_00B4G_00HQM_M02_S_1</v>
      </c>
      <c r="Q116" s="175"/>
      <c r="R116" s="175" t="s">
        <v>1632</v>
      </c>
      <c r="S116" s="175">
        <v>1.0</v>
      </c>
      <c r="T116" s="175" t="s">
        <v>1633</v>
      </c>
      <c r="U116" s="177">
        <f t="shared" ref="U116:W116" si="111">J116</f>
        <v>2</v>
      </c>
      <c r="V116" s="177">
        <f t="shared" si="111"/>
        <v>52</v>
      </c>
      <c r="W116" s="177" t="str">
        <f t="shared" si="111"/>
        <v>PC_90min_SWATH_100VW</v>
      </c>
      <c r="X116" s="177" t="str">
        <f t="shared" si="7"/>
        <v>E0022_P04\190902_B1-T2-15_00B4G_00HQM_M02_S_1</v>
      </c>
      <c r="Y116" s="175">
        <v>-1.0</v>
      </c>
    </row>
    <row r="117">
      <c r="A117" s="172" t="str">
        <f>Tracking!A109</f>
        <v>190902_B1-T2-16_00B4H_00HQN_M02_S_1</v>
      </c>
      <c r="B117" s="172" t="s">
        <v>0</v>
      </c>
      <c r="C117" t="str">
        <f>Tracking!M109</f>
        <v>PC_90min_SWATH_100VW</v>
      </c>
      <c r="E117" s="176" t="str">
        <f t="shared" si="2"/>
        <v>190902_B1-T2-16_00B4H_00HQN_M02_S_1</v>
      </c>
      <c r="F117" s="174"/>
      <c r="G117" s="174" t="s">
        <v>1632</v>
      </c>
      <c r="H117" s="174">
        <v>1.0</v>
      </c>
      <c r="I117" s="174" t="s">
        <v>1633</v>
      </c>
      <c r="J117" s="174">
        <v>2.0</v>
      </c>
      <c r="K117" s="174">
        <v>53.0</v>
      </c>
      <c r="L117" s="176" t="str">
        <f t="shared" si="3"/>
        <v>PC_90min_SWATH_100VW</v>
      </c>
      <c r="M117" s="176" t="str">
        <f t="shared" si="4"/>
        <v>E0022_P04\190902_B1-T2-16_00B4H_00HQN_M02_S_1</v>
      </c>
      <c r="N117" s="174">
        <v>-1.0</v>
      </c>
      <c r="P117" s="177" t="str">
        <f t="shared" si="5"/>
        <v>190902_B1-T2-16_00B4H_00HQN_M02_S_1</v>
      </c>
      <c r="Q117" s="175"/>
      <c r="R117" s="175" t="s">
        <v>1632</v>
      </c>
      <c r="S117" s="175">
        <v>1.0</v>
      </c>
      <c r="T117" s="175" t="s">
        <v>1633</v>
      </c>
      <c r="U117" s="177">
        <f t="shared" ref="U117:W117" si="112">J117</f>
        <v>2</v>
      </c>
      <c r="V117" s="177">
        <f t="shared" si="112"/>
        <v>53</v>
      </c>
      <c r="W117" s="177" t="str">
        <f t="shared" si="112"/>
        <v>PC_90min_SWATH_100VW</v>
      </c>
      <c r="X117" s="177" t="str">
        <f t="shared" si="7"/>
        <v>E0022_P04\190902_B1-T2-16_00B4H_00HQN_M02_S_1</v>
      </c>
      <c r="Y117" s="175">
        <v>-1.0</v>
      </c>
    </row>
    <row r="118">
      <c r="A118" s="172" t="str">
        <f>Tracking!A110</f>
        <v>190902_B1-T2-17_00B4I_00HQO_M02_S_1</v>
      </c>
      <c r="B118" s="172" t="s">
        <v>0</v>
      </c>
      <c r="C118" t="str">
        <f>Tracking!M110</f>
        <v>PC_90min_SWATH_100VW</v>
      </c>
      <c r="E118" s="176" t="str">
        <f t="shared" si="2"/>
        <v>190902_B1-T2-17_00B4I_00HQO_M02_S_1</v>
      </c>
      <c r="F118" s="174"/>
      <c r="G118" s="174" t="s">
        <v>1632</v>
      </c>
      <c r="H118" s="174">
        <v>1.0</v>
      </c>
      <c r="I118" s="174" t="s">
        <v>1633</v>
      </c>
      <c r="J118" s="174">
        <v>2.0</v>
      </c>
      <c r="K118" s="174">
        <v>54.0</v>
      </c>
      <c r="L118" s="176" t="str">
        <f t="shared" si="3"/>
        <v>PC_90min_SWATH_100VW</v>
      </c>
      <c r="M118" s="176" t="str">
        <f t="shared" si="4"/>
        <v>E0022_P04\190902_B1-T2-17_00B4I_00HQO_M02_S_1</v>
      </c>
      <c r="N118" s="174">
        <v>-1.0</v>
      </c>
      <c r="P118" s="177" t="str">
        <f t="shared" si="5"/>
        <v>190902_B1-T2-17_00B4I_00HQO_M02_S_1</v>
      </c>
      <c r="Q118" s="175"/>
      <c r="R118" s="175" t="s">
        <v>1632</v>
      </c>
      <c r="S118" s="175">
        <v>1.0</v>
      </c>
      <c r="T118" s="175" t="s">
        <v>1633</v>
      </c>
      <c r="U118" s="177">
        <f t="shared" ref="U118:W118" si="113">J118</f>
        <v>2</v>
      </c>
      <c r="V118" s="177">
        <f t="shared" si="113"/>
        <v>54</v>
      </c>
      <c r="W118" s="177" t="str">
        <f t="shared" si="113"/>
        <v>PC_90min_SWATH_100VW</v>
      </c>
      <c r="X118" s="177" t="str">
        <f t="shared" si="7"/>
        <v>E0022_P04\190902_B1-T2-17_00B4I_00HQO_M02_S_1</v>
      </c>
      <c r="Y118" s="175">
        <v>-1.0</v>
      </c>
    </row>
    <row r="119">
      <c r="A119" s="172" t="str">
        <f>Tracking!A111</f>
        <v>190902_HEK-QCS_000F2_00HQP_M01_S_1</v>
      </c>
      <c r="B119" s="172" t="s">
        <v>1627</v>
      </c>
      <c r="C119" t="str">
        <f>Tracking!M111</f>
        <v>PC_90min_SWATH_100VW</v>
      </c>
      <c r="E119" s="176" t="str">
        <f t="shared" si="2"/>
        <v>190902_HEK-QCS_000F2_00HQP_M01_S_1</v>
      </c>
      <c r="F119" s="174"/>
      <c r="G119" s="174" t="s">
        <v>1632</v>
      </c>
      <c r="H119" s="174">
        <v>1.0</v>
      </c>
      <c r="I119" s="174" t="s">
        <v>1633</v>
      </c>
      <c r="J119" s="174">
        <v>1.0</v>
      </c>
      <c r="K119" s="174">
        <v>95.0</v>
      </c>
      <c r="L119" s="176" t="str">
        <f t="shared" si="3"/>
        <v>PC_90min_SWATH_100VW</v>
      </c>
      <c r="M119" s="176" t="str">
        <f t="shared" si="4"/>
        <v>HEK\190902_HEK-QCS_000F2_00HQP_M01_S_1</v>
      </c>
      <c r="N119" s="174">
        <v>-1.0</v>
      </c>
      <c r="P119" s="177" t="str">
        <f t="shared" si="5"/>
        <v>190902_HEK-QCS_000F2_00HQP_M01_S_1</v>
      </c>
      <c r="Q119" s="175"/>
      <c r="R119" s="175" t="s">
        <v>1632</v>
      </c>
      <c r="S119" s="175">
        <v>1.0</v>
      </c>
      <c r="T119" s="175" t="s">
        <v>1633</v>
      </c>
      <c r="U119" s="177">
        <f t="shared" ref="U119:W119" si="114">J119</f>
        <v>1</v>
      </c>
      <c r="V119" s="177">
        <f t="shared" si="114"/>
        <v>95</v>
      </c>
      <c r="W119" s="177" t="str">
        <f t="shared" si="114"/>
        <v>PC_90min_SWATH_100VW</v>
      </c>
      <c r="X119" s="177" t="str">
        <f t="shared" si="7"/>
        <v>HEK\190902_HEK-QCS_000F2_00HQP_M01_S_1</v>
      </c>
      <c r="Y119" s="175">
        <v>-1.0</v>
      </c>
    </row>
    <row r="120">
      <c r="A120" s="172" t="str">
        <f>Tracking!A112</f>
        <v>190902_B9-T1-1_00B8Q_00HQQ_M01_S_1</v>
      </c>
      <c r="B120" s="172" t="s">
        <v>0</v>
      </c>
      <c r="C120" t="str">
        <f>Tracking!M112</f>
        <v>PC_90min_SWATH_100VW</v>
      </c>
      <c r="E120" s="176" t="str">
        <f t="shared" si="2"/>
        <v>190902_B9-T1-1_00B8Q_00HQQ_M01_S_1</v>
      </c>
      <c r="F120" s="174"/>
      <c r="G120" s="174" t="s">
        <v>1632</v>
      </c>
      <c r="H120" s="174">
        <v>1.0</v>
      </c>
      <c r="I120" s="174" t="s">
        <v>1633</v>
      </c>
      <c r="J120" s="174">
        <v>1.0</v>
      </c>
      <c r="K120" s="174">
        <v>53.0</v>
      </c>
      <c r="L120" s="176" t="str">
        <f t="shared" si="3"/>
        <v>PC_90min_SWATH_100VW</v>
      </c>
      <c r="M120" s="176" t="str">
        <f t="shared" si="4"/>
        <v>E0022_P04\190902_B9-T1-1_00B8Q_00HQQ_M01_S_1</v>
      </c>
      <c r="N120" s="174">
        <v>-1.0</v>
      </c>
      <c r="P120" s="177" t="str">
        <f t="shared" si="5"/>
        <v>190902_B9-T1-1_00B8Q_00HQQ_M01_S_1</v>
      </c>
      <c r="Q120" s="175"/>
      <c r="R120" s="175" t="s">
        <v>1632</v>
      </c>
      <c r="S120" s="175">
        <v>1.0</v>
      </c>
      <c r="T120" s="175" t="s">
        <v>1633</v>
      </c>
      <c r="U120" s="177">
        <f t="shared" ref="U120:W120" si="115">J120</f>
        <v>1</v>
      </c>
      <c r="V120" s="177">
        <f t="shared" si="115"/>
        <v>53</v>
      </c>
      <c r="W120" s="177" t="str">
        <f t="shared" si="115"/>
        <v>PC_90min_SWATH_100VW</v>
      </c>
      <c r="X120" s="177" t="str">
        <f t="shared" si="7"/>
        <v>E0022_P04\190902_B9-T1-1_00B8Q_00HQQ_M01_S_1</v>
      </c>
      <c r="Y120" s="175">
        <v>-1.0</v>
      </c>
    </row>
    <row r="121">
      <c r="A121" s="172" t="str">
        <f>Tracking!A113</f>
        <v>190902_B9-T1-2_00B8R_00HQR_M01_S_1</v>
      </c>
      <c r="B121" s="172" t="s">
        <v>0</v>
      </c>
      <c r="C121" t="str">
        <f>Tracking!M113</f>
        <v>PC_90min_SWATH_100VW</v>
      </c>
      <c r="E121" s="176" t="str">
        <f t="shared" si="2"/>
        <v>190902_B9-T1-2_00B8R_00HQR_M01_S_1</v>
      </c>
      <c r="F121" s="174"/>
      <c r="G121" s="174" t="s">
        <v>1632</v>
      </c>
      <c r="H121" s="174">
        <v>1.0</v>
      </c>
      <c r="I121" s="174" t="s">
        <v>1633</v>
      </c>
      <c r="J121" s="174">
        <v>1.0</v>
      </c>
      <c r="K121" s="174">
        <v>54.0</v>
      </c>
      <c r="L121" s="176" t="str">
        <f t="shared" si="3"/>
        <v>PC_90min_SWATH_100VW</v>
      </c>
      <c r="M121" s="176" t="str">
        <f t="shared" si="4"/>
        <v>E0022_P04\190902_B9-T1-2_00B8R_00HQR_M01_S_1</v>
      </c>
      <c r="N121" s="174">
        <v>-1.0</v>
      </c>
      <c r="P121" s="177" t="str">
        <f t="shared" si="5"/>
        <v>190902_B9-T1-2_00B8R_00HQR_M01_S_1</v>
      </c>
      <c r="Q121" s="175"/>
      <c r="R121" s="175" t="s">
        <v>1632</v>
      </c>
      <c r="S121" s="175">
        <v>1.0</v>
      </c>
      <c r="T121" s="175" t="s">
        <v>1633</v>
      </c>
      <c r="U121" s="177">
        <f t="shared" ref="U121:W121" si="116">J121</f>
        <v>1</v>
      </c>
      <c r="V121" s="177">
        <f t="shared" si="116"/>
        <v>54</v>
      </c>
      <c r="W121" s="177" t="str">
        <f t="shared" si="116"/>
        <v>PC_90min_SWATH_100VW</v>
      </c>
      <c r="X121" s="177" t="str">
        <f t="shared" si="7"/>
        <v>E0022_P04\190902_B9-T1-2_00B8R_00HQR_M01_S_1</v>
      </c>
      <c r="Y121" s="175">
        <v>-1.0</v>
      </c>
    </row>
    <row r="122">
      <c r="A122" s="172" t="str">
        <f>Tracking!A114</f>
        <v>190902_B9-T1-3_00B8S_00HQS_M01_S_1</v>
      </c>
      <c r="B122" s="172" t="s">
        <v>0</v>
      </c>
      <c r="C122" t="str">
        <f>Tracking!M114</f>
        <v>PC_90min_SWATH_100VW</v>
      </c>
      <c r="E122" s="176" t="str">
        <f t="shared" si="2"/>
        <v>190902_B9-T1-3_00B8S_00HQS_M01_S_1</v>
      </c>
      <c r="F122" s="174"/>
      <c r="G122" s="174" t="s">
        <v>1632</v>
      </c>
      <c r="H122" s="174">
        <v>1.0</v>
      </c>
      <c r="I122" s="174" t="s">
        <v>1633</v>
      </c>
      <c r="J122" s="174">
        <v>1.0</v>
      </c>
      <c r="K122" s="174">
        <v>55.0</v>
      </c>
      <c r="L122" s="176" t="str">
        <f t="shared" si="3"/>
        <v>PC_90min_SWATH_100VW</v>
      </c>
      <c r="M122" s="176" t="str">
        <f t="shared" si="4"/>
        <v>E0022_P04\190902_B9-T1-3_00B8S_00HQS_M01_S_1</v>
      </c>
      <c r="N122" s="174">
        <v>-1.0</v>
      </c>
      <c r="P122" s="177" t="str">
        <f t="shared" si="5"/>
        <v>190902_B9-T1-3_00B8S_00HQS_M01_S_1</v>
      </c>
      <c r="Q122" s="175"/>
      <c r="R122" s="175" t="s">
        <v>1632</v>
      </c>
      <c r="S122" s="175">
        <v>1.0</v>
      </c>
      <c r="T122" s="175" t="s">
        <v>1633</v>
      </c>
      <c r="U122" s="177">
        <f t="shared" ref="U122:W122" si="117">J122</f>
        <v>1</v>
      </c>
      <c r="V122" s="177">
        <f t="shared" si="117"/>
        <v>55</v>
      </c>
      <c r="W122" s="177" t="str">
        <f t="shared" si="117"/>
        <v>PC_90min_SWATH_100VW</v>
      </c>
      <c r="X122" s="177" t="str">
        <f t="shared" si="7"/>
        <v>E0022_P04\190902_B9-T1-3_00B8S_00HQS_M01_S_1</v>
      </c>
      <c r="Y122" s="175">
        <v>-1.0</v>
      </c>
    </row>
    <row r="123">
      <c r="A123" s="172" t="str">
        <f>Tracking!A115</f>
        <v>190902_B9-T1-4_00B8T_00HQT_M01_S_1</v>
      </c>
      <c r="B123" s="172" t="s">
        <v>0</v>
      </c>
      <c r="C123" t="str">
        <f>Tracking!M115</f>
        <v>PC_90min_SWATH_100VW</v>
      </c>
      <c r="E123" s="176" t="str">
        <f t="shared" si="2"/>
        <v>190902_B9-T1-4_00B8T_00HQT_M01_S_1</v>
      </c>
      <c r="F123" s="174"/>
      <c r="G123" s="174" t="s">
        <v>1632</v>
      </c>
      <c r="H123" s="174">
        <v>1.0</v>
      </c>
      <c r="I123" s="174" t="s">
        <v>1633</v>
      </c>
      <c r="J123" s="174">
        <v>1.0</v>
      </c>
      <c r="K123" s="174">
        <v>56.0</v>
      </c>
      <c r="L123" s="176" t="str">
        <f t="shared" si="3"/>
        <v>PC_90min_SWATH_100VW</v>
      </c>
      <c r="M123" s="176" t="str">
        <f t="shared" si="4"/>
        <v>E0022_P04\190902_B9-T1-4_00B8T_00HQT_M01_S_1</v>
      </c>
      <c r="N123" s="174">
        <v>-1.0</v>
      </c>
      <c r="P123" s="177" t="str">
        <f t="shared" si="5"/>
        <v>190902_B9-T1-4_00B8T_00HQT_M01_S_1</v>
      </c>
      <c r="Q123" s="175"/>
      <c r="R123" s="175" t="s">
        <v>1632</v>
      </c>
      <c r="S123" s="175">
        <v>1.0</v>
      </c>
      <c r="T123" s="175" t="s">
        <v>1633</v>
      </c>
      <c r="U123" s="177">
        <f t="shared" ref="U123:W123" si="118">J123</f>
        <v>1</v>
      </c>
      <c r="V123" s="177">
        <f t="shared" si="118"/>
        <v>56</v>
      </c>
      <c r="W123" s="177" t="str">
        <f t="shared" si="118"/>
        <v>PC_90min_SWATH_100VW</v>
      </c>
      <c r="X123" s="177" t="str">
        <f t="shared" si="7"/>
        <v>E0022_P04\190902_B9-T1-4_00B8T_00HQT_M01_S_1</v>
      </c>
      <c r="Y123" s="175">
        <v>-1.0</v>
      </c>
    </row>
    <row r="124">
      <c r="A124" s="172" t="str">
        <f>Tracking!A116</f>
        <v>190902_B9-T1-5_00B8U_00HQU_M01_S_1</v>
      </c>
      <c r="B124" s="172" t="s">
        <v>0</v>
      </c>
      <c r="C124" t="str">
        <f>Tracking!M116</f>
        <v>PC_90min_SWATH_100VW</v>
      </c>
      <c r="E124" s="176" t="str">
        <f t="shared" si="2"/>
        <v>190902_B9-T1-5_00B8U_00HQU_M01_S_1</v>
      </c>
      <c r="F124" s="174"/>
      <c r="G124" s="174" t="s">
        <v>1632</v>
      </c>
      <c r="H124" s="174">
        <v>1.0</v>
      </c>
      <c r="I124" s="174" t="s">
        <v>1633</v>
      </c>
      <c r="J124" s="174">
        <v>1.0</v>
      </c>
      <c r="K124" s="174">
        <v>57.0</v>
      </c>
      <c r="L124" s="176" t="str">
        <f t="shared" si="3"/>
        <v>PC_90min_SWATH_100VW</v>
      </c>
      <c r="M124" s="176" t="str">
        <f t="shared" si="4"/>
        <v>E0022_P04\190902_B9-T1-5_00B8U_00HQU_M01_S_1</v>
      </c>
      <c r="N124" s="174">
        <v>-1.0</v>
      </c>
      <c r="P124" s="177" t="str">
        <f t="shared" si="5"/>
        <v>190902_B9-T1-5_00B8U_00HQU_M01_S_1</v>
      </c>
      <c r="Q124" s="175"/>
      <c r="R124" s="175" t="s">
        <v>1632</v>
      </c>
      <c r="S124" s="175">
        <v>1.0</v>
      </c>
      <c r="T124" s="175" t="s">
        <v>1633</v>
      </c>
      <c r="U124" s="177">
        <f t="shared" ref="U124:W124" si="119">J124</f>
        <v>1</v>
      </c>
      <c r="V124" s="177">
        <f t="shared" si="119"/>
        <v>57</v>
      </c>
      <c r="W124" s="177" t="str">
        <f t="shared" si="119"/>
        <v>PC_90min_SWATH_100VW</v>
      </c>
      <c r="X124" s="177" t="str">
        <f t="shared" si="7"/>
        <v>E0022_P04\190902_B9-T1-5_00B8U_00HQU_M01_S_1</v>
      </c>
      <c r="Y124" s="175">
        <v>-1.0</v>
      </c>
    </row>
    <row r="125">
      <c r="A125" s="172" t="str">
        <f>Tracking!A117</f>
        <v>190902_B9-T1-6_00B8V_00HQV_M01_S_1</v>
      </c>
      <c r="B125" s="172" t="s">
        <v>0</v>
      </c>
      <c r="C125" t="str">
        <f>Tracking!M117</f>
        <v>PC_90min_SWATH_100VW</v>
      </c>
      <c r="E125" s="176" t="str">
        <f t="shared" si="2"/>
        <v>190902_B9-T1-6_00B8V_00HQV_M01_S_1</v>
      </c>
      <c r="F125" s="174"/>
      <c r="G125" s="174" t="s">
        <v>1632</v>
      </c>
      <c r="H125" s="174">
        <v>1.0</v>
      </c>
      <c r="I125" s="174" t="s">
        <v>1633</v>
      </c>
      <c r="J125" s="174">
        <v>1.0</v>
      </c>
      <c r="K125" s="174">
        <v>58.0</v>
      </c>
      <c r="L125" s="176" t="str">
        <f t="shared" si="3"/>
        <v>PC_90min_SWATH_100VW</v>
      </c>
      <c r="M125" s="176" t="str">
        <f t="shared" si="4"/>
        <v>E0022_P04\190902_B9-T1-6_00B8V_00HQV_M01_S_1</v>
      </c>
      <c r="N125" s="174">
        <v>-1.0</v>
      </c>
      <c r="P125" s="177" t="str">
        <f t="shared" si="5"/>
        <v>190902_B9-T1-6_00B8V_00HQV_M01_S_1</v>
      </c>
      <c r="Q125" s="175"/>
      <c r="R125" s="175" t="s">
        <v>1632</v>
      </c>
      <c r="S125" s="175">
        <v>1.0</v>
      </c>
      <c r="T125" s="175" t="s">
        <v>1633</v>
      </c>
      <c r="U125" s="177">
        <f t="shared" ref="U125:W125" si="120">J125</f>
        <v>1</v>
      </c>
      <c r="V125" s="177">
        <f t="shared" si="120"/>
        <v>58</v>
      </c>
      <c r="W125" s="177" t="str">
        <f t="shared" si="120"/>
        <v>PC_90min_SWATH_100VW</v>
      </c>
      <c r="X125" s="177" t="str">
        <f t="shared" si="7"/>
        <v>E0022_P04\190902_B9-T1-6_00B8V_00HQV_M01_S_1</v>
      </c>
      <c r="Y125" s="175">
        <v>-1.0</v>
      </c>
    </row>
    <row r="126">
      <c r="A126" s="172" t="str">
        <f>Tracking!A118</f>
        <v>190902_B9-T1-7_00B8W_00HQW_M01_S_1</v>
      </c>
      <c r="B126" s="172" t="s">
        <v>0</v>
      </c>
      <c r="C126" t="str">
        <f>Tracking!M118</f>
        <v>PC_90min_SWATH_100VW</v>
      </c>
      <c r="E126" s="176" t="str">
        <f t="shared" si="2"/>
        <v>190902_B9-T1-7_00B8W_00HQW_M01_S_1</v>
      </c>
      <c r="F126" s="174"/>
      <c r="G126" s="174" t="s">
        <v>1632</v>
      </c>
      <c r="H126" s="174">
        <v>1.0</v>
      </c>
      <c r="I126" s="174" t="s">
        <v>1633</v>
      </c>
      <c r="J126" s="174">
        <v>1.0</v>
      </c>
      <c r="K126" s="174">
        <v>59.0</v>
      </c>
      <c r="L126" s="176" t="str">
        <f t="shared" si="3"/>
        <v>PC_90min_SWATH_100VW</v>
      </c>
      <c r="M126" s="176" t="str">
        <f t="shared" si="4"/>
        <v>E0022_P04\190902_B9-T1-7_00B8W_00HQW_M01_S_1</v>
      </c>
      <c r="N126" s="174">
        <v>-1.0</v>
      </c>
      <c r="P126" s="177" t="str">
        <f t="shared" si="5"/>
        <v>190902_B9-T1-7_00B8W_00HQW_M01_S_1</v>
      </c>
      <c r="Q126" s="175"/>
      <c r="R126" s="175" t="s">
        <v>1632</v>
      </c>
      <c r="S126" s="175">
        <v>1.0</v>
      </c>
      <c r="T126" s="175" t="s">
        <v>1633</v>
      </c>
      <c r="U126" s="177">
        <f t="shared" ref="U126:W126" si="121">J126</f>
        <v>1</v>
      </c>
      <c r="V126" s="177">
        <f t="shared" si="121"/>
        <v>59</v>
      </c>
      <c r="W126" s="177" t="str">
        <f t="shared" si="121"/>
        <v>PC_90min_SWATH_100VW</v>
      </c>
      <c r="X126" s="177" t="str">
        <f t="shared" si="7"/>
        <v>E0022_P04\190902_B9-T1-7_00B8W_00HQW_M01_S_1</v>
      </c>
      <c r="Y126" s="175">
        <v>-1.0</v>
      </c>
    </row>
    <row r="127">
      <c r="A127" s="172" t="str">
        <f>Tracking!A119</f>
        <v>190902_B9-T1-8_00B8X_00HQX_M01_S_1</v>
      </c>
      <c r="B127" s="172" t="s">
        <v>0</v>
      </c>
      <c r="C127" t="str">
        <f>Tracking!M119</f>
        <v>PC_90min_SWATH_100VW</v>
      </c>
      <c r="E127" s="176" t="str">
        <f t="shared" si="2"/>
        <v>190902_B9-T1-8_00B8X_00HQX_M01_S_1</v>
      </c>
      <c r="F127" s="174"/>
      <c r="G127" s="174" t="s">
        <v>1632</v>
      </c>
      <c r="H127" s="174">
        <v>1.0</v>
      </c>
      <c r="I127" s="174" t="s">
        <v>1633</v>
      </c>
      <c r="J127" s="174">
        <v>1.0</v>
      </c>
      <c r="K127" s="174">
        <v>60.0</v>
      </c>
      <c r="L127" s="176" t="str">
        <f t="shared" si="3"/>
        <v>PC_90min_SWATH_100VW</v>
      </c>
      <c r="M127" s="176" t="str">
        <f t="shared" si="4"/>
        <v>E0022_P04\190902_B9-T1-8_00B8X_00HQX_M01_S_1</v>
      </c>
      <c r="N127" s="174">
        <v>-1.0</v>
      </c>
      <c r="P127" s="177" t="str">
        <f t="shared" si="5"/>
        <v>190902_B9-T1-8_00B8X_00HQX_M01_S_1</v>
      </c>
      <c r="Q127" s="175"/>
      <c r="R127" s="175" t="s">
        <v>1632</v>
      </c>
      <c r="S127" s="175">
        <v>1.0</v>
      </c>
      <c r="T127" s="175" t="s">
        <v>1633</v>
      </c>
      <c r="U127" s="177">
        <f t="shared" ref="U127:W127" si="122">J127</f>
        <v>1</v>
      </c>
      <c r="V127" s="177">
        <f t="shared" si="122"/>
        <v>60</v>
      </c>
      <c r="W127" s="177" t="str">
        <f t="shared" si="122"/>
        <v>PC_90min_SWATH_100VW</v>
      </c>
      <c r="X127" s="177" t="str">
        <f t="shared" si="7"/>
        <v>E0022_P04\190902_B9-T1-8_00B8X_00HQX_M01_S_1</v>
      </c>
      <c r="Y127" s="175">
        <v>-1.0</v>
      </c>
    </row>
    <row r="128">
      <c r="A128" s="172" t="str">
        <f>Tracking!A120</f>
        <v>190902_B9-T1-9_00B8Y_00HQY_M01_S_1</v>
      </c>
      <c r="B128" s="172" t="s">
        <v>0</v>
      </c>
      <c r="C128" t="str">
        <f>Tracking!M120</f>
        <v>PC_90min_SWATH_100VW</v>
      </c>
      <c r="E128" s="176" t="str">
        <f t="shared" si="2"/>
        <v>190902_B9-T1-9_00B8Y_00HQY_M01_S_1</v>
      </c>
      <c r="F128" s="174"/>
      <c r="G128" s="174" t="s">
        <v>1632</v>
      </c>
      <c r="H128" s="174">
        <v>1.0</v>
      </c>
      <c r="I128" s="174" t="s">
        <v>1633</v>
      </c>
      <c r="J128" s="174">
        <v>1.0</v>
      </c>
      <c r="K128" s="174">
        <v>61.0</v>
      </c>
      <c r="L128" s="176" t="str">
        <f t="shared" si="3"/>
        <v>PC_90min_SWATH_100VW</v>
      </c>
      <c r="M128" s="176" t="str">
        <f t="shared" si="4"/>
        <v>E0022_P04\190902_B9-T1-9_00B8Y_00HQY_M01_S_1</v>
      </c>
      <c r="N128" s="174">
        <v>-1.0</v>
      </c>
      <c r="P128" s="177" t="str">
        <f t="shared" si="5"/>
        <v>190902_B9-T1-9_00B8Y_00HQY_M01_S_1</v>
      </c>
      <c r="Q128" s="175"/>
      <c r="R128" s="175" t="s">
        <v>1632</v>
      </c>
      <c r="S128" s="175">
        <v>1.0</v>
      </c>
      <c r="T128" s="175" t="s">
        <v>1633</v>
      </c>
      <c r="U128" s="177">
        <f t="shared" ref="U128:W128" si="123">J128</f>
        <v>1</v>
      </c>
      <c r="V128" s="177">
        <f t="shared" si="123"/>
        <v>61</v>
      </c>
      <c r="W128" s="177" t="str">
        <f t="shared" si="123"/>
        <v>PC_90min_SWATH_100VW</v>
      </c>
      <c r="X128" s="177" t="str">
        <f t="shared" si="7"/>
        <v>E0022_P04\190902_B9-T1-9_00B8Y_00HQY_M01_S_1</v>
      </c>
      <c r="Y128" s="175">
        <v>-1.0</v>
      </c>
    </row>
    <row r="129">
      <c r="A129" s="172" t="str">
        <f>Tracking!A121</f>
        <v>190902_B9-T1-10_00B8Z_00HQZ_M01_S_1</v>
      </c>
      <c r="B129" s="172" t="s">
        <v>0</v>
      </c>
      <c r="C129" t="str">
        <f>Tracking!M121</f>
        <v>PC_90min_SWATH_100VW</v>
      </c>
      <c r="E129" s="176" t="str">
        <f t="shared" si="2"/>
        <v>190902_B9-T1-10_00B8Z_00HQZ_M01_S_1</v>
      </c>
      <c r="F129" s="174"/>
      <c r="G129" s="174" t="s">
        <v>1632</v>
      </c>
      <c r="H129" s="174">
        <v>1.0</v>
      </c>
      <c r="I129" s="174" t="s">
        <v>1633</v>
      </c>
      <c r="J129" s="174">
        <v>1.0</v>
      </c>
      <c r="K129" s="174">
        <v>62.0</v>
      </c>
      <c r="L129" s="176" t="str">
        <f t="shared" si="3"/>
        <v>PC_90min_SWATH_100VW</v>
      </c>
      <c r="M129" s="176" t="str">
        <f t="shared" si="4"/>
        <v>E0022_P04\190902_B9-T1-10_00B8Z_00HQZ_M01_S_1</v>
      </c>
      <c r="N129" s="174">
        <v>-1.0</v>
      </c>
      <c r="P129" s="177" t="str">
        <f t="shared" si="5"/>
        <v>190902_B9-T1-10_00B8Z_00HQZ_M01_S_1</v>
      </c>
      <c r="Q129" s="175"/>
      <c r="R129" s="175" t="s">
        <v>1632</v>
      </c>
      <c r="S129" s="175">
        <v>1.0</v>
      </c>
      <c r="T129" s="175" t="s">
        <v>1633</v>
      </c>
      <c r="U129" s="177">
        <f t="shared" ref="U129:W129" si="124">J129</f>
        <v>1</v>
      </c>
      <c r="V129" s="177">
        <f t="shared" si="124"/>
        <v>62</v>
      </c>
      <c r="W129" s="177" t="str">
        <f t="shared" si="124"/>
        <v>PC_90min_SWATH_100VW</v>
      </c>
      <c r="X129" s="177" t="str">
        <f t="shared" si="7"/>
        <v>E0022_P04\190902_B9-T1-10_00B8Z_00HQZ_M01_S_1</v>
      </c>
      <c r="Y129" s="175">
        <v>-1.0</v>
      </c>
    </row>
    <row r="130">
      <c r="A130" s="172" t="str">
        <f>Tracking!A122</f>
        <v>190902_B9-T1-11_00B90_00HR0_M01_S_1</v>
      </c>
      <c r="B130" s="172" t="s">
        <v>0</v>
      </c>
      <c r="C130" t="str">
        <f>Tracking!M122</f>
        <v>PC_90min_SWATH_100VW</v>
      </c>
      <c r="E130" s="176" t="str">
        <f t="shared" si="2"/>
        <v>190902_B9-T1-11_00B90_00HR0_M01_S_1</v>
      </c>
      <c r="F130" s="174"/>
      <c r="G130" s="174" t="s">
        <v>1632</v>
      </c>
      <c r="H130" s="174">
        <v>1.0</v>
      </c>
      <c r="I130" s="174" t="s">
        <v>1633</v>
      </c>
      <c r="J130" s="174">
        <v>1.0</v>
      </c>
      <c r="K130" s="174">
        <v>63.0</v>
      </c>
      <c r="L130" s="176" t="str">
        <f t="shared" si="3"/>
        <v>PC_90min_SWATH_100VW</v>
      </c>
      <c r="M130" s="176" t="str">
        <f t="shared" si="4"/>
        <v>E0022_P04\190902_B9-T1-11_00B90_00HR0_M01_S_1</v>
      </c>
      <c r="N130" s="174">
        <v>-1.0</v>
      </c>
      <c r="P130" s="177" t="str">
        <f t="shared" si="5"/>
        <v>190902_B9-T1-11_00B90_00HR0_M01_S_1</v>
      </c>
      <c r="Q130" s="175"/>
      <c r="R130" s="175" t="s">
        <v>1632</v>
      </c>
      <c r="S130" s="175">
        <v>1.0</v>
      </c>
      <c r="T130" s="175" t="s">
        <v>1633</v>
      </c>
      <c r="U130" s="177">
        <f t="shared" ref="U130:W130" si="125">J130</f>
        <v>1</v>
      </c>
      <c r="V130" s="177">
        <f t="shared" si="125"/>
        <v>63</v>
      </c>
      <c r="W130" s="177" t="str">
        <f t="shared" si="125"/>
        <v>PC_90min_SWATH_100VW</v>
      </c>
      <c r="X130" s="177" t="str">
        <f t="shared" si="7"/>
        <v>E0022_P04\190902_B9-T1-11_00B90_00HR0_M01_S_1</v>
      </c>
      <c r="Y130" s="175">
        <v>-1.0</v>
      </c>
    </row>
    <row r="131">
      <c r="A131" s="172" t="str">
        <f>Tracking!A123</f>
        <v>190902_B9-T1-12_00B91_00HR1_M01_S_1</v>
      </c>
      <c r="B131" s="172" t="s">
        <v>0</v>
      </c>
      <c r="C131" t="str">
        <f>Tracking!M123</f>
        <v>PC_90min_SWATH_100VW</v>
      </c>
      <c r="E131" s="176" t="str">
        <f t="shared" si="2"/>
        <v>190902_B9-T1-12_00B91_00HR1_M01_S_1</v>
      </c>
      <c r="F131" s="174"/>
      <c r="G131" s="174" t="s">
        <v>1632</v>
      </c>
      <c r="H131" s="174">
        <v>1.0</v>
      </c>
      <c r="I131" s="174" t="s">
        <v>1633</v>
      </c>
      <c r="J131" s="174">
        <v>1.0</v>
      </c>
      <c r="K131" s="174">
        <v>64.0</v>
      </c>
      <c r="L131" s="176" t="str">
        <f t="shared" si="3"/>
        <v>PC_90min_SWATH_100VW</v>
      </c>
      <c r="M131" s="176" t="str">
        <f t="shared" si="4"/>
        <v>E0022_P04\190902_B9-T1-12_00B91_00HR1_M01_S_1</v>
      </c>
      <c r="N131" s="174">
        <v>-1.0</v>
      </c>
      <c r="P131" s="177" t="str">
        <f t="shared" si="5"/>
        <v>190902_B9-T1-12_00B91_00HR1_M01_S_1</v>
      </c>
      <c r="Q131" s="175"/>
      <c r="R131" s="175" t="s">
        <v>1632</v>
      </c>
      <c r="S131" s="175">
        <v>1.0</v>
      </c>
      <c r="T131" s="175" t="s">
        <v>1633</v>
      </c>
      <c r="U131" s="177">
        <f t="shared" ref="U131:W131" si="126">J131</f>
        <v>1</v>
      </c>
      <c r="V131" s="177">
        <f t="shared" si="126"/>
        <v>64</v>
      </c>
      <c r="W131" s="177" t="str">
        <f t="shared" si="126"/>
        <v>PC_90min_SWATH_100VW</v>
      </c>
      <c r="X131" s="177" t="str">
        <f t="shared" si="7"/>
        <v>E0022_P04\190902_B9-T1-12_00B91_00HR1_M01_S_1</v>
      </c>
      <c r="Y131" s="175">
        <v>-1.0</v>
      </c>
    </row>
    <row r="132">
      <c r="A132" s="172" t="str">
        <f>Tracking!A124</f>
        <v>190902_B9-T1-13_00B92_00HR2_M01_S_1</v>
      </c>
      <c r="B132" s="172" t="s">
        <v>0</v>
      </c>
      <c r="C132" t="str">
        <f>Tracking!M124</f>
        <v>PC_90min_SWATH_100VW</v>
      </c>
      <c r="E132" s="176" t="str">
        <f t="shared" si="2"/>
        <v>190902_B9-T1-13_00B92_00HR2_M01_S_1</v>
      </c>
      <c r="F132" s="174"/>
      <c r="G132" s="174" t="s">
        <v>1632</v>
      </c>
      <c r="H132" s="174">
        <v>1.0</v>
      </c>
      <c r="I132" s="174" t="s">
        <v>1633</v>
      </c>
      <c r="J132" s="174">
        <v>1.0</v>
      </c>
      <c r="K132" s="174">
        <v>65.0</v>
      </c>
      <c r="L132" s="176" t="str">
        <f t="shared" si="3"/>
        <v>PC_90min_SWATH_100VW</v>
      </c>
      <c r="M132" s="176" t="str">
        <f t="shared" si="4"/>
        <v>E0022_P04\190902_B9-T1-13_00B92_00HR2_M01_S_1</v>
      </c>
      <c r="N132" s="174">
        <v>-1.0</v>
      </c>
      <c r="P132" s="177" t="str">
        <f t="shared" si="5"/>
        <v>190902_B9-T1-13_00B92_00HR2_M01_S_1</v>
      </c>
      <c r="Q132" s="175"/>
      <c r="R132" s="175" t="s">
        <v>1632</v>
      </c>
      <c r="S132" s="175">
        <v>1.0</v>
      </c>
      <c r="T132" s="175" t="s">
        <v>1633</v>
      </c>
      <c r="U132" s="177">
        <f t="shared" ref="U132:W132" si="127">J132</f>
        <v>1</v>
      </c>
      <c r="V132" s="177">
        <f t="shared" si="127"/>
        <v>65</v>
      </c>
      <c r="W132" s="177" t="str">
        <f t="shared" si="127"/>
        <v>PC_90min_SWATH_100VW</v>
      </c>
      <c r="X132" s="177" t="str">
        <f t="shared" si="7"/>
        <v>E0022_P04\190902_B9-T1-13_00B92_00HR2_M01_S_1</v>
      </c>
      <c r="Y132" s="175">
        <v>-1.0</v>
      </c>
    </row>
    <row r="133">
      <c r="A133" s="172" t="str">
        <f>Tracking!A125</f>
        <v>190902_B9-T1-14_00B93_00HR3_M01_S_1</v>
      </c>
      <c r="B133" s="172" t="s">
        <v>0</v>
      </c>
      <c r="C133" t="str">
        <f>Tracking!M125</f>
        <v>PC_90min_SWATH_100VW</v>
      </c>
      <c r="E133" s="176" t="str">
        <f t="shared" si="2"/>
        <v>190902_B9-T1-14_00B93_00HR3_M01_S_1</v>
      </c>
      <c r="F133" s="174"/>
      <c r="G133" s="174" t="s">
        <v>1632</v>
      </c>
      <c r="H133" s="174">
        <v>1.0</v>
      </c>
      <c r="I133" s="174" t="s">
        <v>1633</v>
      </c>
      <c r="J133" s="174">
        <v>1.0</v>
      </c>
      <c r="K133" s="174">
        <v>66.0</v>
      </c>
      <c r="L133" s="176" t="str">
        <f t="shared" si="3"/>
        <v>PC_90min_SWATH_100VW</v>
      </c>
      <c r="M133" s="176" t="str">
        <f t="shared" si="4"/>
        <v>E0022_P04\190902_B9-T1-14_00B93_00HR3_M01_S_1</v>
      </c>
      <c r="N133" s="174">
        <v>-1.0</v>
      </c>
      <c r="P133" s="177" t="str">
        <f t="shared" si="5"/>
        <v>190902_B9-T1-14_00B93_00HR3_M01_S_1</v>
      </c>
      <c r="Q133" s="175"/>
      <c r="R133" s="175" t="s">
        <v>1632</v>
      </c>
      <c r="S133" s="175">
        <v>1.0</v>
      </c>
      <c r="T133" s="175" t="s">
        <v>1633</v>
      </c>
      <c r="U133" s="177">
        <f t="shared" ref="U133:W133" si="128">J133</f>
        <v>1</v>
      </c>
      <c r="V133" s="177">
        <f t="shared" si="128"/>
        <v>66</v>
      </c>
      <c r="W133" s="177" t="str">
        <f t="shared" si="128"/>
        <v>PC_90min_SWATH_100VW</v>
      </c>
      <c r="X133" s="177" t="str">
        <f t="shared" si="7"/>
        <v>E0022_P04\190902_B9-T1-14_00B93_00HR3_M01_S_1</v>
      </c>
      <c r="Y133" s="175">
        <v>-1.0</v>
      </c>
    </row>
    <row r="134">
      <c r="A134" s="172" t="str">
        <f>Tracking!A126</f>
        <v>190902_B9-T1-15_00B94_00HR4_M01_S_1</v>
      </c>
      <c r="B134" s="172" t="s">
        <v>0</v>
      </c>
      <c r="C134" t="str">
        <f>Tracking!M126</f>
        <v>PC_90min_SWATH_100VW</v>
      </c>
      <c r="E134" s="176" t="str">
        <f t="shared" si="2"/>
        <v>190902_B9-T1-15_00B94_00HR4_M01_S_1</v>
      </c>
      <c r="F134" s="174"/>
      <c r="G134" s="174" t="s">
        <v>1632</v>
      </c>
      <c r="H134" s="174">
        <v>1.0</v>
      </c>
      <c r="I134" s="174" t="s">
        <v>1633</v>
      </c>
      <c r="J134" s="174">
        <v>1.0</v>
      </c>
      <c r="K134" s="174">
        <v>67.0</v>
      </c>
      <c r="L134" s="176" t="str">
        <f t="shared" si="3"/>
        <v>PC_90min_SWATH_100VW</v>
      </c>
      <c r="M134" s="176" t="str">
        <f t="shared" si="4"/>
        <v>E0022_P04\190902_B9-T1-15_00B94_00HR4_M01_S_1</v>
      </c>
      <c r="N134" s="174">
        <v>-1.0</v>
      </c>
      <c r="P134" s="177" t="str">
        <f t="shared" si="5"/>
        <v>190902_B9-T1-15_00B94_00HR4_M01_S_1</v>
      </c>
      <c r="Q134" s="175"/>
      <c r="R134" s="175" t="s">
        <v>1632</v>
      </c>
      <c r="S134" s="175">
        <v>1.0</v>
      </c>
      <c r="T134" s="175" t="s">
        <v>1633</v>
      </c>
      <c r="U134" s="177">
        <f t="shared" ref="U134:W134" si="129">J134</f>
        <v>1</v>
      </c>
      <c r="V134" s="177">
        <f t="shared" si="129"/>
        <v>67</v>
      </c>
      <c r="W134" s="177" t="str">
        <f t="shared" si="129"/>
        <v>PC_90min_SWATH_100VW</v>
      </c>
      <c r="X134" s="177" t="str">
        <f t="shared" si="7"/>
        <v>E0022_P04\190902_B9-T1-15_00B94_00HR4_M01_S_1</v>
      </c>
      <c r="Y134" s="175">
        <v>-1.0</v>
      </c>
    </row>
    <row r="135">
      <c r="A135" s="172" t="str">
        <f>Tracking!A127</f>
        <v>190902_B9-T1-16_00B95_00HR5_M01_S_1</v>
      </c>
      <c r="B135" s="172" t="s">
        <v>0</v>
      </c>
      <c r="C135" t="str">
        <f>Tracking!M127</f>
        <v>PC_90min_SWATH_100VW</v>
      </c>
      <c r="E135" s="176" t="str">
        <f t="shared" si="2"/>
        <v>190902_B9-T1-16_00B95_00HR5_M01_S_1</v>
      </c>
      <c r="F135" s="174"/>
      <c r="G135" s="174" t="s">
        <v>1632</v>
      </c>
      <c r="H135" s="174">
        <v>1.0</v>
      </c>
      <c r="I135" s="174" t="s">
        <v>1633</v>
      </c>
      <c r="J135" s="174">
        <v>1.0</v>
      </c>
      <c r="K135" s="174">
        <v>68.0</v>
      </c>
      <c r="L135" s="176" t="str">
        <f t="shared" si="3"/>
        <v>PC_90min_SWATH_100VW</v>
      </c>
      <c r="M135" s="176" t="str">
        <f t="shared" si="4"/>
        <v>E0022_P04\190902_B9-T1-16_00B95_00HR5_M01_S_1</v>
      </c>
      <c r="N135" s="174">
        <v>-1.0</v>
      </c>
      <c r="P135" s="177" t="str">
        <f t="shared" si="5"/>
        <v>190902_B9-T1-16_00B95_00HR5_M01_S_1</v>
      </c>
      <c r="Q135" s="175"/>
      <c r="R135" s="175" t="s">
        <v>1632</v>
      </c>
      <c r="S135" s="175">
        <v>1.0</v>
      </c>
      <c r="T135" s="175" t="s">
        <v>1633</v>
      </c>
      <c r="U135" s="177">
        <f t="shared" ref="U135:W135" si="130">J135</f>
        <v>1</v>
      </c>
      <c r="V135" s="177">
        <f t="shared" si="130"/>
        <v>68</v>
      </c>
      <c r="W135" s="177" t="str">
        <f t="shared" si="130"/>
        <v>PC_90min_SWATH_100VW</v>
      </c>
      <c r="X135" s="177" t="str">
        <f t="shared" si="7"/>
        <v>E0022_P04\190902_B9-T1-16_00B95_00HR5_M01_S_1</v>
      </c>
      <c r="Y135" s="175">
        <v>-1.0</v>
      </c>
    </row>
    <row r="136">
      <c r="A136" s="172" t="str">
        <f>Tracking!A128</f>
        <v>190902_HEK-QCS_000F2_00HR6_M04_S_1</v>
      </c>
      <c r="B136" s="172" t="s">
        <v>1627</v>
      </c>
      <c r="C136" t="str">
        <f>Tracking!M128</f>
        <v>PC_90min_SWATH_100VW</v>
      </c>
      <c r="E136" s="176" t="str">
        <f t="shared" si="2"/>
        <v>190902_HEK-QCS_000F2_00HR6_M04_S_1</v>
      </c>
      <c r="F136" s="174"/>
      <c r="G136" s="174" t="s">
        <v>1632</v>
      </c>
      <c r="H136" s="174">
        <v>1.0</v>
      </c>
      <c r="I136" s="174" t="s">
        <v>1633</v>
      </c>
      <c r="J136" s="174">
        <v>1.0</v>
      </c>
      <c r="K136" s="174">
        <v>95.0</v>
      </c>
      <c r="L136" s="176" t="str">
        <f t="shared" si="3"/>
        <v>PC_90min_SWATH_100VW</v>
      </c>
      <c r="M136" s="176" t="str">
        <f t="shared" si="4"/>
        <v>HEK\190902_HEK-QCS_000F2_00HR6_M04_S_1</v>
      </c>
      <c r="N136" s="174">
        <v>-1.0</v>
      </c>
      <c r="P136" s="177" t="str">
        <f t="shared" si="5"/>
        <v>190902_HEK-QCS_000F2_00HR6_M04_S_1</v>
      </c>
      <c r="Q136" s="175"/>
      <c r="R136" s="175" t="s">
        <v>1632</v>
      </c>
      <c r="S136" s="175">
        <v>1.0</v>
      </c>
      <c r="T136" s="175" t="s">
        <v>1633</v>
      </c>
      <c r="U136" s="177">
        <f t="shared" ref="U136:W136" si="131">J136</f>
        <v>1</v>
      </c>
      <c r="V136" s="177">
        <f t="shared" si="131"/>
        <v>95</v>
      </c>
      <c r="W136" s="177" t="str">
        <f t="shared" si="131"/>
        <v>PC_90min_SWATH_100VW</v>
      </c>
      <c r="X136" s="177" t="str">
        <f t="shared" si="7"/>
        <v>HEK\190902_HEK-QCS_000F2_00HR6_M04_S_1</v>
      </c>
      <c r="Y136" s="175">
        <v>-1.0</v>
      </c>
    </row>
    <row r="137">
      <c r="A137" s="172" t="str">
        <f>Tracking!A129</f>
        <v>190902_B3-T1-1_00B50_00HR7_M04_S_1</v>
      </c>
      <c r="B137" s="172" t="s">
        <v>0</v>
      </c>
      <c r="C137" t="str">
        <f>Tracking!M129</f>
        <v>PC_90min_SWATH_100VW</v>
      </c>
      <c r="E137" s="176" t="str">
        <f t="shared" si="2"/>
        <v>190902_B3-T1-1_00B50_00HR7_M04_S_1</v>
      </c>
      <c r="F137" s="174"/>
      <c r="G137" s="174" t="s">
        <v>1632</v>
      </c>
      <c r="H137" s="174">
        <v>1.0</v>
      </c>
      <c r="I137" s="174" t="s">
        <v>1633</v>
      </c>
      <c r="J137" s="174">
        <v>1.0</v>
      </c>
      <c r="K137" s="174">
        <v>18.0</v>
      </c>
      <c r="L137" s="176" t="str">
        <f t="shared" si="3"/>
        <v>PC_90min_SWATH_100VW</v>
      </c>
      <c r="M137" s="176" t="str">
        <f t="shared" si="4"/>
        <v>E0022_P04\190902_B3-T1-1_00B50_00HR7_M04_S_1</v>
      </c>
      <c r="N137" s="174">
        <v>-1.0</v>
      </c>
      <c r="P137" s="177" t="str">
        <f t="shared" si="5"/>
        <v>190902_B3-T1-1_00B50_00HR7_M04_S_1</v>
      </c>
      <c r="Q137" s="175"/>
      <c r="R137" s="175" t="s">
        <v>1632</v>
      </c>
      <c r="S137" s="175">
        <v>1.0</v>
      </c>
      <c r="T137" s="175" t="s">
        <v>1633</v>
      </c>
      <c r="U137" s="177">
        <f t="shared" ref="U137:W137" si="132">J137</f>
        <v>1</v>
      </c>
      <c r="V137" s="177">
        <f t="shared" si="132"/>
        <v>18</v>
      </c>
      <c r="W137" s="177" t="str">
        <f t="shared" si="132"/>
        <v>PC_90min_SWATH_100VW</v>
      </c>
      <c r="X137" s="177" t="str">
        <f t="shared" si="7"/>
        <v>E0022_P04\190902_B3-T1-1_00B50_00HR7_M04_S_1</v>
      </c>
      <c r="Y137" s="175">
        <v>-1.0</v>
      </c>
    </row>
    <row r="138">
      <c r="A138" s="172" t="str">
        <f>Tracking!A130</f>
        <v>190902_B3-T1-2_00B51_00HR8_M04_S_1</v>
      </c>
      <c r="B138" s="172" t="s">
        <v>0</v>
      </c>
      <c r="C138" t="str">
        <f>Tracking!M130</f>
        <v>PC_90min_SWATH_100VW</v>
      </c>
      <c r="E138" s="176" t="str">
        <f t="shared" si="2"/>
        <v>190902_B3-T1-2_00B51_00HR8_M04_S_1</v>
      </c>
      <c r="F138" s="174"/>
      <c r="G138" s="174" t="s">
        <v>1632</v>
      </c>
      <c r="H138" s="174">
        <v>1.0</v>
      </c>
      <c r="I138" s="174" t="s">
        <v>1633</v>
      </c>
      <c r="J138" s="174">
        <v>1.0</v>
      </c>
      <c r="K138" s="174">
        <v>19.0</v>
      </c>
      <c r="L138" s="176" t="str">
        <f t="shared" si="3"/>
        <v>PC_90min_SWATH_100VW</v>
      </c>
      <c r="M138" s="176" t="str">
        <f t="shared" si="4"/>
        <v>E0022_P04\190902_B3-T1-2_00B51_00HR8_M04_S_1</v>
      </c>
      <c r="N138" s="174">
        <v>-1.0</v>
      </c>
      <c r="P138" s="177" t="str">
        <f t="shared" si="5"/>
        <v>190902_B3-T1-2_00B51_00HR8_M04_S_1</v>
      </c>
      <c r="Q138" s="175"/>
      <c r="R138" s="175" t="s">
        <v>1632</v>
      </c>
      <c r="S138" s="175">
        <v>1.0</v>
      </c>
      <c r="T138" s="175" t="s">
        <v>1633</v>
      </c>
      <c r="U138" s="177">
        <f t="shared" ref="U138:W138" si="133">J138</f>
        <v>1</v>
      </c>
      <c r="V138" s="177">
        <f t="shared" si="133"/>
        <v>19</v>
      </c>
      <c r="W138" s="177" t="str">
        <f t="shared" si="133"/>
        <v>PC_90min_SWATH_100VW</v>
      </c>
      <c r="X138" s="177" t="str">
        <f t="shared" si="7"/>
        <v>E0022_P04\190902_B3-T1-2_00B51_00HR8_M04_S_1</v>
      </c>
      <c r="Y138" s="175">
        <v>-1.0</v>
      </c>
    </row>
    <row r="139">
      <c r="A139" s="172" t="str">
        <f>Tracking!A131</f>
        <v>190902_B3-T1-3_00B52_00HR9_M04_S_1</v>
      </c>
      <c r="B139" s="172" t="s">
        <v>0</v>
      </c>
      <c r="C139" t="str">
        <f>Tracking!M131</f>
        <v>PC_90min_SWATH_100VW</v>
      </c>
      <c r="E139" s="176" t="str">
        <f t="shared" si="2"/>
        <v>190902_B3-T1-3_00B52_00HR9_M04_S_1</v>
      </c>
      <c r="F139" s="174"/>
      <c r="G139" s="174" t="s">
        <v>1632</v>
      </c>
      <c r="H139" s="174">
        <v>1.0</v>
      </c>
      <c r="I139" s="174" t="s">
        <v>1633</v>
      </c>
      <c r="J139" s="174">
        <v>1.0</v>
      </c>
      <c r="K139" s="174">
        <v>20.0</v>
      </c>
      <c r="L139" s="176" t="str">
        <f t="shared" si="3"/>
        <v>PC_90min_SWATH_100VW</v>
      </c>
      <c r="M139" s="176" t="str">
        <f t="shared" si="4"/>
        <v>E0022_P04\190902_B3-T1-3_00B52_00HR9_M04_S_1</v>
      </c>
      <c r="N139" s="174">
        <v>-1.0</v>
      </c>
      <c r="P139" s="177" t="str">
        <f t="shared" si="5"/>
        <v>190902_B3-T1-3_00B52_00HR9_M04_S_1</v>
      </c>
      <c r="Q139" s="175"/>
      <c r="R139" s="175" t="s">
        <v>1632</v>
      </c>
      <c r="S139" s="175">
        <v>1.0</v>
      </c>
      <c r="T139" s="175" t="s">
        <v>1633</v>
      </c>
      <c r="U139" s="177">
        <f t="shared" ref="U139:W139" si="134">J139</f>
        <v>1</v>
      </c>
      <c r="V139" s="177">
        <f t="shared" si="134"/>
        <v>20</v>
      </c>
      <c r="W139" s="177" t="str">
        <f t="shared" si="134"/>
        <v>PC_90min_SWATH_100VW</v>
      </c>
      <c r="X139" s="177" t="str">
        <f t="shared" si="7"/>
        <v>E0022_P04\190902_B3-T1-3_00B52_00HR9_M04_S_1</v>
      </c>
      <c r="Y139" s="175">
        <v>-1.0</v>
      </c>
    </row>
    <row r="140">
      <c r="A140" s="172" t="str">
        <f>Tracking!A132</f>
        <v>190902_B3-T1-4_00B53_00HRA_M04_S_1</v>
      </c>
      <c r="B140" s="172" t="s">
        <v>0</v>
      </c>
      <c r="C140" t="str">
        <f>Tracking!M132</f>
        <v>PC_90min_SWATH_100VW</v>
      </c>
      <c r="E140" s="176" t="str">
        <f t="shared" si="2"/>
        <v>190902_B3-T1-4_00B53_00HRA_M04_S_1</v>
      </c>
      <c r="F140" s="174"/>
      <c r="G140" s="174" t="s">
        <v>1632</v>
      </c>
      <c r="H140" s="174">
        <v>1.0</v>
      </c>
      <c r="I140" s="174" t="s">
        <v>1633</v>
      </c>
      <c r="J140" s="174">
        <v>1.0</v>
      </c>
      <c r="K140" s="174">
        <v>21.0</v>
      </c>
      <c r="L140" s="176" t="str">
        <f t="shared" si="3"/>
        <v>PC_90min_SWATH_100VW</v>
      </c>
      <c r="M140" s="176" t="str">
        <f t="shared" si="4"/>
        <v>E0022_P04\190902_B3-T1-4_00B53_00HRA_M04_S_1</v>
      </c>
      <c r="N140" s="174">
        <v>-1.0</v>
      </c>
      <c r="P140" s="177" t="str">
        <f t="shared" si="5"/>
        <v>190902_B3-T1-4_00B53_00HRA_M04_S_1</v>
      </c>
      <c r="Q140" s="175"/>
      <c r="R140" s="175" t="s">
        <v>1632</v>
      </c>
      <c r="S140" s="175">
        <v>1.0</v>
      </c>
      <c r="T140" s="175" t="s">
        <v>1633</v>
      </c>
      <c r="U140" s="177">
        <f t="shared" ref="U140:W140" si="135">J140</f>
        <v>1</v>
      </c>
      <c r="V140" s="177">
        <f t="shared" si="135"/>
        <v>21</v>
      </c>
      <c r="W140" s="177" t="str">
        <f t="shared" si="135"/>
        <v>PC_90min_SWATH_100VW</v>
      </c>
      <c r="X140" s="177" t="str">
        <f t="shared" si="7"/>
        <v>E0022_P04\190902_B3-T1-4_00B53_00HRA_M04_S_1</v>
      </c>
      <c r="Y140" s="175">
        <v>-1.0</v>
      </c>
    </row>
    <row r="141">
      <c r="A141" s="172" t="str">
        <f>Tracking!A133</f>
        <v>190902_B3-T1-5_00B54_00HRB_M04_S_1</v>
      </c>
      <c r="B141" s="172" t="s">
        <v>0</v>
      </c>
      <c r="C141" t="str">
        <f>Tracking!M133</f>
        <v>PC_90min_SWATH_100VW</v>
      </c>
      <c r="E141" s="176" t="str">
        <f t="shared" si="2"/>
        <v>190902_B3-T1-5_00B54_00HRB_M04_S_1</v>
      </c>
      <c r="F141" s="174"/>
      <c r="G141" s="174" t="s">
        <v>1632</v>
      </c>
      <c r="H141" s="174">
        <v>1.0</v>
      </c>
      <c r="I141" s="174" t="s">
        <v>1633</v>
      </c>
      <c r="J141" s="174">
        <v>1.0</v>
      </c>
      <c r="K141" s="174">
        <v>22.0</v>
      </c>
      <c r="L141" s="176" t="str">
        <f t="shared" si="3"/>
        <v>PC_90min_SWATH_100VW</v>
      </c>
      <c r="M141" s="176" t="str">
        <f t="shared" si="4"/>
        <v>E0022_P04\190902_B3-T1-5_00B54_00HRB_M04_S_1</v>
      </c>
      <c r="N141" s="174">
        <v>-1.0</v>
      </c>
      <c r="P141" s="177" t="str">
        <f t="shared" si="5"/>
        <v>190902_B3-T1-5_00B54_00HRB_M04_S_1</v>
      </c>
      <c r="Q141" s="175"/>
      <c r="R141" s="175" t="s">
        <v>1632</v>
      </c>
      <c r="S141" s="175">
        <v>1.0</v>
      </c>
      <c r="T141" s="175" t="s">
        <v>1633</v>
      </c>
      <c r="U141" s="177">
        <f t="shared" ref="U141:W141" si="136">J141</f>
        <v>1</v>
      </c>
      <c r="V141" s="177">
        <f t="shared" si="136"/>
        <v>22</v>
      </c>
      <c r="W141" s="177" t="str">
        <f t="shared" si="136"/>
        <v>PC_90min_SWATH_100VW</v>
      </c>
      <c r="X141" s="177" t="str">
        <f t="shared" si="7"/>
        <v>E0022_P04\190902_B3-T1-5_00B54_00HRB_M04_S_1</v>
      </c>
      <c r="Y141" s="175">
        <v>-1.0</v>
      </c>
    </row>
    <row r="142">
      <c r="A142" s="172" t="str">
        <f>Tracking!A134</f>
        <v>190902_B3-T1-6_00B55_00HRC_M04_S_1</v>
      </c>
      <c r="B142" s="172" t="s">
        <v>0</v>
      </c>
      <c r="C142" t="str">
        <f>Tracking!M134</f>
        <v>PC_90min_SWATH_100VW</v>
      </c>
      <c r="E142" s="176" t="str">
        <f t="shared" si="2"/>
        <v>190902_B3-T1-6_00B55_00HRC_M04_S_1</v>
      </c>
      <c r="F142" s="174"/>
      <c r="G142" s="174" t="s">
        <v>1632</v>
      </c>
      <c r="H142" s="174">
        <v>1.0</v>
      </c>
      <c r="I142" s="174" t="s">
        <v>1633</v>
      </c>
      <c r="J142" s="174">
        <v>1.0</v>
      </c>
      <c r="K142" s="174">
        <v>23.0</v>
      </c>
      <c r="L142" s="176" t="str">
        <f t="shared" si="3"/>
        <v>PC_90min_SWATH_100VW</v>
      </c>
      <c r="M142" s="176" t="str">
        <f t="shared" si="4"/>
        <v>E0022_P04\190902_B3-T1-6_00B55_00HRC_M04_S_1</v>
      </c>
      <c r="N142" s="174">
        <v>-1.0</v>
      </c>
      <c r="P142" s="177" t="str">
        <f t="shared" si="5"/>
        <v>190902_B3-T1-6_00B55_00HRC_M04_S_1</v>
      </c>
      <c r="Q142" s="175"/>
      <c r="R142" s="175" t="s">
        <v>1632</v>
      </c>
      <c r="S142" s="175">
        <v>1.0</v>
      </c>
      <c r="T142" s="175" t="s">
        <v>1633</v>
      </c>
      <c r="U142" s="177">
        <f t="shared" ref="U142:W142" si="137">J142</f>
        <v>1</v>
      </c>
      <c r="V142" s="177">
        <f t="shared" si="137"/>
        <v>23</v>
      </c>
      <c r="W142" s="177" t="str">
        <f t="shared" si="137"/>
        <v>PC_90min_SWATH_100VW</v>
      </c>
      <c r="X142" s="177" t="str">
        <f t="shared" si="7"/>
        <v>E0022_P04\190902_B3-T1-6_00B55_00HRC_M04_S_1</v>
      </c>
      <c r="Y142" s="175">
        <v>-1.0</v>
      </c>
    </row>
    <row r="143">
      <c r="A143" s="172" t="str">
        <f>Tracking!A135</f>
        <v>190902_B3-T1-7_00B56_00HRD_M04_S_1</v>
      </c>
      <c r="B143" s="172" t="s">
        <v>0</v>
      </c>
      <c r="C143" t="str">
        <f>Tracking!M135</f>
        <v>PC_90min_SWATH_100VW</v>
      </c>
      <c r="E143" s="176" t="str">
        <f t="shared" si="2"/>
        <v>190902_B3-T1-7_00B56_00HRD_M04_S_1</v>
      </c>
      <c r="F143" s="174"/>
      <c r="G143" s="174" t="s">
        <v>1632</v>
      </c>
      <c r="H143" s="174">
        <v>1.0</v>
      </c>
      <c r="I143" s="174" t="s">
        <v>1633</v>
      </c>
      <c r="J143" s="174">
        <v>1.0</v>
      </c>
      <c r="K143" s="174">
        <v>24.0</v>
      </c>
      <c r="L143" s="176" t="str">
        <f t="shared" si="3"/>
        <v>PC_90min_SWATH_100VW</v>
      </c>
      <c r="M143" s="176" t="str">
        <f t="shared" si="4"/>
        <v>E0022_P04\190902_B3-T1-7_00B56_00HRD_M04_S_1</v>
      </c>
      <c r="N143" s="174">
        <v>-1.0</v>
      </c>
      <c r="P143" s="177" t="str">
        <f t="shared" si="5"/>
        <v>190902_B3-T1-7_00B56_00HRD_M04_S_1</v>
      </c>
      <c r="Q143" s="175"/>
      <c r="R143" s="175" t="s">
        <v>1632</v>
      </c>
      <c r="S143" s="175">
        <v>1.0</v>
      </c>
      <c r="T143" s="175" t="s">
        <v>1633</v>
      </c>
      <c r="U143" s="177">
        <f t="shared" ref="U143:W143" si="138">J143</f>
        <v>1</v>
      </c>
      <c r="V143" s="177">
        <f t="shared" si="138"/>
        <v>24</v>
      </c>
      <c r="W143" s="177" t="str">
        <f t="shared" si="138"/>
        <v>PC_90min_SWATH_100VW</v>
      </c>
      <c r="X143" s="177" t="str">
        <f t="shared" si="7"/>
        <v>E0022_P04\190902_B3-T1-7_00B56_00HRD_M04_S_1</v>
      </c>
      <c r="Y143" s="175">
        <v>-1.0</v>
      </c>
    </row>
    <row r="144">
      <c r="A144" s="172" t="str">
        <f>Tracking!A136</f>
        <v>190902_B3-T1-8_00B57_00HRE_M04_S_1</v>
      </c>
      <c r="B144" s="172" t="s">
        <v>0</v>
      </c>
      <c r="C144" t="str">
        <f>Tracking!M136</f>
        <v>PC_90min_SWATH_100VW</v>
      </c>
      <c r="E144" s="176" t="str">
        <f t="shared" si="2"/>
        <v>190902_B3-T1-8_00B57_00HRE_M04_S_1</v>
      </c>
      <c r="F144" s="174"/>
      <c r="G144" s="174" t="s">
        <v>1632</v>
      </c>
      <c r="H144" s="174">
        <v>1.0</v>
      </c>
      <c r="I144" s="174" t="s">
        <v>1633</v>
      </c>
      <c r="J144" s="174">
        <v>1.0</v>
      </c>
      <c r="K144" s="174">
        <v>25.0</v>
      </c>
      <c r="L144" s="176" t="str">
        <f t="shared" si="3"/>
        <v>PC_90min_SWATH_100VW</v>
      </c>
      <c r="M144" s="176" t="str">
        <f t="shared" si="4"/>
        <v>E0022_P04\190902_B3-T1-8_00B57_00HRE_M04_S_1</v>
      </c>
      <c r="N144" s="174">
        <v>-1.0</v>
      </c>
      <c r="P144" s="177" t="str">
        <f t="shared" si="5"/>
        <v>190902_B3-T1-8_00B57_00HRE_M04_S_1</v>
      </c>
      <c r="Q144" s="175"/>
      <c r="R144" s="175" t="s">
        <v>1632</v>
      </c>
      <c r="S144" s="175">
        <v>1.0</v>
      </c>
      <c r="T144" s="175" t="s">
        <v>1633</v>
      </c>
      <c r="U144" s="177">
        <f t="shared" ref="U144:W144" si="139">J144</f>
        <v>1</v>
      </c>
      <c r="V144" s="177">
        <f t="shared" si="139"/>
        <v>25</v>
      </c>
      <c r="W144" s="177" t="str">
        <f t="shared" si="139"/>
        <v>PC_90min_SWATH_100VW</v>
      </c>
      <c r="X144" s="177" t="str">
        <f t="shared" si="7"/>
        <v>E0022_P04\190902_B3-T1-8_00B57_00HRE_M04_S_1</v>
      </c>
      <c r="Y144" s="175">
        <v>-1.0</v>
      </c>
    </row>
    <row r="145">
      <c r="A145" s="172" t="str">
        <f>Tracking!A137</f>
        <v>190902_B3-T1-9_00B58_00HRF_M04_S_1</v>
      </c>
      <c r="B145" s="172" t="s">
        <v>0</v>
      </c>
      <c r="C145" t="str">
        <f>Tracking!M137</f>
        <v>PC_90min_SWATH_100VW</v>
      </c>
      <c r="E145" s="176" t="str">
        <f t="shared" si="2"/>
        <v>190902_B3-T1-9_00B58_00HRF_M04_S_1</v>
      </c>
      <c r="F145" s="174"/>
      <c r="G145" s="174" t="s">
        <v>1632</v>
      </c>
      <c r="H145" s="174">
        <v>1.0</v>
      </c>
      <c r="I145" s="174" t="s">
        <v>1633</v>
      </c>
      <c r="J145" s="174">
        <v>1.0</v>
      </c>
      <c r="K145" s="174">
        <v>26.0</v>
      </c>
      <c r="L145" s="176" t="str">
        <f t="shared" si="3"/>
        <v>PC_90min_SWATH_100VW</v>
      </c>
      <c r="M145" s="176" t="str">
        <f t="shared" si="4"/>
        <v>E0022_P04\190902_B3-T1-9_00B58_00HRF_M04_S_1</v>
      </c>
      <c r="N145" s="174">
        <v>-1.0</v>
      </c>
      <c r="P145" s="177" t="str">
        <f t="shared" si="5"/>
        <v>190902_B3-T1-9_00B58_00HRF_M04_S_1</v>
      </c>
      <c r="Q145" s="175"/>
      <c r="R145" s="175" t="s">
        <v>1632</v>
      </c>
      <c r="S145" s="175">
        <v>1.0</v>
      </c>
      <c r="T145" s="175" t="s">
        <v>1633</v>
      </c>
      <c r="U145" s="177">
        <f t="shared" ref="U145:W145" si="140">J145</f>
        <v>1</v>
      </c>
      <c r="V145" s="177">
        <f t="shared" si="140"/>
        <v>26</v>
      </c>
      <c r="W145" s="177" t="str">
        <f t="shared" si="140"/>
        <v>PC_90min_SWATH_100VW</v>
      </c>
      <c r="X145" s="177" t="str">
        <f t="shared" si="7"/>
        <v>E0022_P04\190902_B3-T1-9_00B58_00HRF_M04_S_1</v>
      </c>
      <c r="Y145" s="175">
        <v>-1.0</v>
      </c>
    </row>
    <row r="146">
      <c r="A146" s="172" t="str">
        <f>Tracking!A138</f>
        <v>190902_B3-T1-10_00B59_00HRG_M04_S_1</v>
      </c>
      <c r="B146" s="172" t="s">
        <v>0</v>
      </c>
      <c r="C146" t="str">
        <f>Tracking!M138</f>
        <v>PC_90min_SWATH_100VW</v>
      </c>
      <c r="E146" s="176" t="str">
        <f t="shared" si="2"/>
        <v>190902_B3-T1-10_00B59_00HRG_M04_S_1</v>
      </c>
      <c r="F146" s="174"/>
      <c r="G146" s="174" t="s">
        <v>1632</v>
      </c>
      <c r="H146" s="174">
        <v>1.0</v>
      </c>
      <c r="I146" s="174" t="s">
        <v>1633</v>
      </c>
      <c r="J146" s="174">
        <v>1.0</v>
      </c>
      <c r="K146" s="174">
        <v>27.0</v>
      </c>
      <c r="L146" s="176" t="str">
        <f t="shared" si="3"/>
        <v>PC_90min_SWATH_100VW</v>
      </c>
      <c r="M146" s="176" t="str">
        <f t="shared" si="4"/>
        <v>E0022_P04\190902_B3-T1-10_00B59_00HRG_M04_S_1</v>
      </c>
      <c r="N146" s="174">
        <v>-1.0</v>
      </c>
      <c r="P146" s="177" t="str">
        <f t="shared" si="5"/>
        <v>190902_B3-T1-10_00B59_00HRG_M04_S_1</v>
      </c>
      <c r="Q146" s="175"/>
      <c r="R146" s="175" t="s">
        <v>1632</v>
      </c>
      <c r="S146" s="175">
        <v>1.0</v>
      </c>
      <c r="T146" s="175" t="s">
        <v>1633</v>
      </c>
      <c r="U146" s="177">
        <f t="shared" ref="U146:W146" si="141">J146</f>
        <v>1</v>
      </c>
      <c r="V146" s="177">
        <f t="shared" si="141"/>
        <v>27</v>
      </c>
      <c r="W146" s="177" t="str">
        <f t="shared" si="141"/>
        <v>PC_90min_SWATH_100VW</v>
      </c>
      <c r="X146" s="177" t="str">
        <f t="shared" si="7"/>
        <v>E0022_P04\190902_B3-T1-10_00B59_00HRG_M04_S_1</v>
      </c>
      <c r="Y146" s="175">
        <v>-1.0</v>
      </c>
    </row>
    <row r="147">
      <c r="A147" s="172" t="str">
        <f>Tracking!A139</f>
        <v>190902_B3-T1-11_00B5A_00HRH_M04_S_1</v>
      </c>
      <c r="B147" s="172" t="s">
        <v>0</v>
      </c>
      <c r="C147" t="str">
        <f>Tracking!M139</f>
        <v>PC_90min_SWATH_100VW</v>
      </c>
      <c r="E147" s="176" t="str">
        <f t="shared" si="2"/>
        <v>190902_B3-T1-11_00B5A_00HRH_M04_S_1</v>
      </c>
      <c r="F147" s="174"/>
      <c r="G147" s="174" t="s">
        <v>1632</v>
      </c>
      <c r="H147" s="174">
        <v>1.0</v>
      </c>
      <c r="I147" s="174" t="s">
        <v>1633</v>
      </c>
      <c r="J147" s="174">
        <v>1.0</v>
      </c>
      <c r="K147" s="174">
        <v>28.0</v>
      </c>
      <c r="L147" s="176" t="str">
        <f t="shared" si="3"/>
        <v>PC_90min_SWATH_100VW</v>
      </c>
      <c r="M147" s="176" t="str">
        <f t="shared" si="4"/>
        <v>E0022_P04\190902_B3-T1-11_00B5A_00HRH_M04_S_1</v>
      </c>
      <c r="N147" s="174">
        <v>-1.0</v>
      </c>
      <c r="P147" s="177" t="str">
        <f t="shared" si="5"/>
        <v>190902_B3-T1-11_00B5A_00HRH_M04_S_1</v>
      </c>
      <c r="Q147" s="175"/>
      <c r="R147" s="175" t="s">
        <v>1632</v>
      </c>
      <c r="S147" s="175">
        <v>1.0</v>
      </c>
      <c r="T147" s="175" t="s">
        <v>1633</v>
      </c>
      <c r="U147" s="177">
        <f t="shared" ref="U147:W147" si="142">J147</f>
        <v>1</v>
      </c>
      <c r="V147" s="177">
        <f t="shared" si="142"/>
        <v>28</v>
      </c>
      <c r="W147" s="177" t="str">
        <f t="shared" si="142"/>
        <v>PC_90min_SWATH_100VW</v>
      </c>
      <c r="X147" s="177" t="str">
        <f t="shared" si="7"/>
        <v>E0022_P04\190902_B3-T1-11_00B5A_00HRH_M04_S_1</v>
      </c>
      <c r="Y147" s="175">
        <v>-1.0</v>
      </c>
    </row>
    <row r="148">
      <c r="A148" s="172" t="str">
        <f>Tracking!A140</f>
        <v>190902_B3-T1-12_00B5B_00HRI_M04_S_1</v>
      </c>
      <c r="B148" s="172" t="s">
        <v>0</v>
      </c>
      <c r="C148" t="str">
        <f>Tracking!M140</f>
        <v>PC_90min_SWATH_100VW</v>
      </c>
      <c r="E148" s="176" t="str">
        <f t="shared" si="2"/>
        <v>190902_B3-T1-12_00B5B_00HRI_M04_S_1</v>
      </c>
      <c r="F148" s="174"/>
      <c r="G148" s="174" t="s">
        <v>1632</v>
      </c>
      <c r="H148" s="174">
        <v>1.0</v>
      </c>
      <c r="I148" s="174" t="s">
        <v>1633</v>
      </c>
      <c r="J148" s="174">
        <v>1.0</v>
      </c>
      <c r="K148" s="174">
        <v>29.0</v>
      </c>
      <c r="L148" s="176" t="str">
        <f t="shared" si="3"/>
        <v>PC_90min_SWATH_100VW</v>
      </c>
      <c r="M148" s="176" t="str">
        <f t="shared" si="4"/>
        <v>E0022_P04\190902_B3-T1-12_00B5B_00HRI_M04_S_1</v>
      </c>
      <c r="N148" s="174">
        <v>-1.0</v>
      </c>
      <c r="P148" s="177" t="str">
        <f t="shared" si="5"/>
        <v>190902_B3-T1-12_00B5B_00HRI_M04_S_1</v>
      </c>
      <c r="Q148" s="175"/>
      <c r="R148" s="175" t="s">
        <v>1632</v>
      </c>
      <c r="S148" s="175">
        <v>1.0</v>
      </c>
      <c r="T148" s="175" t="s">
        <v>1633</v>
      </c>
      <c r="U148" s="177">
        <f t="shared" ref="U148:W148" si="143">J148</f>
        <v>1</v>
      </c>
      <c r="V148" s="177">
        <f t="shared" si="143"/>
        <v>29</v>
      </c>
      <c r="W148" s="177" t="str">
        <f t="shared" si="143"/>
        <v>PC_90min_SWATH_100VW</v>
      </c>
      <c r="X148" s="177" t="str">
        <f t="shared" si="7"/>
        <v>E0022_P04\190902_B3-T1-12_00B5B_00HRI_M04_S_1</v>
      </c>
      <c r="Y148" s="175">
        <v>-1.0</v>
      </c>
    </row>
    <row r="149">
      <c r="A149" s="172" t="str">
        <f>Tracking!A141</f>
        <v>190902_B3-T1-13_00B5C_00HRJ_M04_S_1</v>
      </c>
      <c r="B149" s="172" t="s">
        <v>0</v>
      </c>
      <c r="C149" t="str">
        <f>Tracking!M141</f>
        <v>PC_90min_SWATH_100VW</v>
      </c>
      <c r="E149" s="176" t="str">
        <f t="shared" si="2"/>
        <v>190902_B3-T1-13_00B5C_00HRJ_M04_S_1</v>
      </c>
      <c r="F149" s="174"/>
      <c r="G149" s="174" t="s">
        <v>1632</v>
      </c>
      <c r="H149" s="174">
        <v>1.0</v>
      </c>
      <c r="I149" s="174" t="s">
        <v>1633</v>
      </c>
      <c r="J149" s="174">
        <v>1.0</v>
      </c>
      <c r="K149" s="174">
        <v>30.0</v>
      </c>
      <c r="L149" s="176" t="str">
        <f t="shared" si="3"/>
        <v>PC_90min_SWATH_100VW</v>
      </c>
      <c r="M149" s="176" t="str">
        <f t="shared" si="4"/>
        <v>E0022_P04\190902_B3-T1-13_00B5C_00HRJ_M04_S_1</v>
      </c>
      <c r="N149" s="174">
        <v>-1.0</v>
      </c>
      <c r="P149" s="177" t="str">
        <f t="shared" si="5"/>
        <v>190902_B3-T1-13_00B5C_00HRJ_M04_S_1</v>
      </c>
      <c r="Q149" s="175"/>
      <c r="R149" s="175" t="s">
        <v>1632</v>
      </c>
      <c r="S149" s="175">
        <v>1.0</v>
      </c>
      <c r="T149" s="175" t="s">
        <v>1633</v>
      </c>
      <c r="U149" s="177">
        <f t="shared" ref="U149:W149" si="144">J149</f>
        <v>1</v>
      </c>
      <c r="V149" s="177">
        <f t="shared" si="144"/>
        <v>30</v>
      </c>
      <c r="W149" s="177" t="str">
        <f t="shared" si="144"/>
        <v>PC_90min_SWATH_100VW</v>
      </c>
      <c r="X149" s="177" t="str">
        <f t="shared" si="7"/>
        <v>E0022_P04\190902_B3-T1-13_00B5C_00HRJ_M04_S_1</v>
      </c>
      <c r="Y149" s="175">
        <v>-1.0</v>
      </c>
    </row>
    <row r="150">
      <c r="A150" s="172" t="str">
        <f>Tracking!A142</f>
        <v>190902_B3-T1-14_00B5D_00HRK_M04_S_1</v>
      </c>
      <c r="B150" s="172" t="s">
        <v>0</v>
      </c>
      <c r="C150" t="str">
        <f>Tracking!M142</f>
        <v>PC_90min_SWATH_100VW</v>
      </c>
      <c r="E150" s="176" t="str">
        <f t="shared" si="2"/>
        <v>190902_B3-T1-14_00B5D_00HRK_M04_S_1</v>
      </c>
      <c r="F150" s="174"/>
      <c r="G150" s="174" t="s">
        <v>1632</v>
      </c>
      <c r="H150" s="174">
        <v>1.0</v>
      </c>
      <c r="I150" s="174" t="s">
        <v>1633</v>
      </c>
      <c r="J150" s="174">
        <v>1.0</v>
      </c>
      <c r="K150" s="174">
        <v>31.0</v>
      </c>
      <c r="L150" s="176" t="str">
        <f t="shared" si="3"/>
        <v>PC_90min_SWATH_100VW</v>
      </c>
      <c r="M150" s="176" t="str">
        <f t="shared" si="4"/>
        <v>E0022_P04\190902_B3-T1-14_00B5D_00HRK_M04_S_1</v>
      </c>
      <c r="N150" s="174">
        <v>-1.0</v>
      </c>
      <c r="P150" s="177" t="str">
        <f t="shared" si="5"/>
        <v>190902_B3-T1-14_00B5D_00HRK_M04_S_1</v>
      </c>
      <c r="Q150" s="175"/>
      <c r="R150" s="175" t="s">
        <v>1632</v>
      </c>
      <c r="S150" s="175">
        <v>1.0</v>
      </c>
      <c r="T150" s="175" t="s">
        <v>1633</v>
      </c>
      <c r="U150" s="177">
        <f t="shared" ref="U150:W150" si="145">J150</f>
        <v>1</v>
      </c>
      <c r="V150" s="177">
        <f t="shared" si="145"/>
        <v>31</v>
      </c>
      <c r="W150" s="177" t="str">
        <f t="shared" si="145"/>
        <v>PC_90min_SWATH_100VW</v>
      </c>
      <c r="X150" s="177" t="str">
        <f t="shared" si="7"/>
        <v>E0022_P04\190902_B3-T1-14_00B5D_00HRK_M04_S_1</v>
      </c>
      <c r="Y150" s="175">
        <v>-1.0</v>
      </c>
    </row>
    <row r="151">
      <c r="A151" s="172" t="str">
        <f>Tracking!A143</f>
        <v>190902_B3-T1-15_00B5F_00HRL_M04_S_1</v>
      </c>
      <c r="B151" s="172" t="s">
        <v>0</v>
      </c>
      <c r="C151" t="str">
        <f>Tracking!M143</f>
        <v>PC_90min_SWATH_100VW</v>
      </c>
      <c r="E151" s="176" t="str">
        <f t="shared" si="2"/>
        <v>190902_B3-T1-15_00B5F_00HRL_M04_S_1</v>
      </c>
      <c r="F151" s="174"/>
      <c r="G151" s="174" t="s">
        <v>1632</v>
      </c>
      <c r="H151" s="174">
        <v>1.0</v>
      </c>
      <c r="I151" s="174" t="s">
        <v>1633</v>
      </c>
      <c r="J151" s="174">
        <v>1.0</v>
      </c>
      <c r="K151" s="174">
        <v>32.0</v>
      </c>
      <c r="L151" s="176" t="str">
        <f t="shared" si="3"/>
        <v>PC_90min_SWATH_100VW</v>
      </c>
      <c r="M151" s="176" t="str">
        <f t="shared" si="4"/>
        <v>E0022_P04\190902_B3-T1-15_00B5F_00HRL_M04_S_1</v>
      </c>
      <c r="N151" s="174">
        <v>-1.0</v>
      </c>
      <c r="P151" s="177" t="str">
        <f t="shared" si="5"/>
        <v>190902_B3-T1-15_00B5F_00HRL_M04_S_1</v>
      </c>
      <c r="Q151" s="175"/>
      <c r="R151" s="175" t="s">
        <v>1632</v>
      </c>
      <c r="S151" s="175">
        <v>1.0</v>
      </c>
      <c r="T151" s="175" t="s">
        <v>1633</v>
      </c>
      <c r="U151" s="177">
        <f t="shared" ref="U151:W151" si="146">J151</f>
        <v>1</v>
      </c>
      <c r="V151" s="177">
        <f t="shared" si="146"/>
        <v>32</v>
      </c>
      <c r="W151" s="177" t="str">
        <f t="shared" si="146"/>
        <v>PC_90min_SWATH_100VW</v>
      </c>
      <c r="X151" s="177" t="str">
        <f t="shared" si="7"/>
        <v>E0022_P04\190902_B3-T1-15_00B5F_00HRL_M04_S_1</v>
      </c>
      <c r="Y151" s="175">
        <v>-1.0</v>
      </c>
    </row>
    <row r="152">
      <c r="A152" s="172" t="str">
        <f>Tracking!A144</f>
        <v>190902_B3-T1-16_00B5G_00HRM_M04_S_1</v>
      </c>
      <c r="B152" s="172" t="s">
        <v>0</v>
      </c>
      <c r="C152" t="str">
        <f>Tracking!M144</f>
        <v>PC_90min_SWATH_100VW</v>
      </c>
      <c r="E152" s="176" t="str">
        <f t="shared" si="2"/>
        <v>190902_B3-T1-16_00B5G_00HRM_M04_S_1</v>
      </c>
      <c r="F152" s="174"/>
      <c r="G152" s="174" t="s">
        <v>1632</v>
      </c>
      <c r="H152" s="174">
        <v>1.0</v>
      </c>
      <c r="I152" s="174" t="s">
        <v>1633</v>
      </c>
      <c r="J152" s="174">
        <v>1.0</v>
      </c>
      <c r="K152" s="174">
        <v>33.0</v>
      </c>
      <c r="L152" s="176" t="str">
        <f t="shared" si="3"/>
        <v>PC_90min_SWATH_100VW</v>
      </c>
      <c r="M152" s="176" t="str">
        <f t="shared" si="4"/>
        <v>E0022_P04\190902_B3-T1-16_00B5G_00HRM_M04_S_1</v>
      </c>
      <c r="N152" s="174">
        <v>-1.0</v>
      </c>
      <c r="P152" s="177" t="str">
        <f t="shared" si="5"/>
        <v>190902_B3-T1-16_00B5G_00HRM_M04_S_1</v>
      </c>
      <c r="Q152" s="175"/>
      <c r="R152" s="175" t="s">
        <v>1632</v>
      </c>
      <c r="S152" s="175">
        <v>1.0</v>
      </c>
      <c r="T152" s="175" t="s">
        <v>1633</v>
      </c>
      <c r="U152" s="177">
        <f t="shared" ref="U152:W152" si="147">J152</f>
        <v>1</v>
      </c>
      <c r="V152" s="177">
        <f t="shared" si="147"/>
        <v>33</v>
      </c>
      <c r="W152" s="177" t="str">
        <f t="shared" si="147"/>
        <v>PC_90min_SWATH_100VW</v>
      </c>
      <c r="X152" s="177" t="str">
        <f t="shared" si="7"/>
        <v>E0022_P04\190902_B3-T1-16_00B5G_00HRM_M04_S_1</v>
      </c>
      <c r="Y152" s="175">
        <v>-1.0</v>
      </c>
    </row>
    <row r="153">
      <c r="A153" s="172" t="str">
        <f>Tracking!A145</f>
        <v>190902_B3-T1-17_00B5H_00HRN_M04_S_1</v>
      </c>
      <c r="B153" s="172" t="s">
        <v>0</v>
      </c>
      <c r="C153" t="str">
        <f>Tracking!M145</f>
        <v>PC_90min_SWATH_100VW</v>
      </c>
      <c r="E153" s="176" t="str">
        <f t="shared" si="2"/>
        <v>190902_B3-T1-17_00B5H_00HRN_M04_S_1</v>
      </c>
      <c r="F153" s="174"/>
      <c r="G153" s="174" t="s">
        <v>1632</v>
      </c>
      <c r="H153" s="174">
        <v>1.0</v>
      </c>
      <c r="I153" s="174" t="s">
        <v>1633</v>
      </c>
      <c r="J153" s="174">
        <v>1.0</v>
      </c>
      <c r="K153" s="174">
        <v>34.0</v>
      </c>
      <c r="L153" s="176" t="str">
        <f t="shared" si="3"/>
        <v>PC_90min_SWATH_100VW</v>
      </c>
      <c r="M153" s="176" t="str">
        <f t="shared" si="4"/>
        <v>E0022_P04\190902_B3-T1-17_00B5H_00HRN_M04_S_1</v>
      </c>
      <c r="N153" s="174">
        <v>-1.0</v>
      </c>
      <c r="P153" s="177" t="str">
        <f t="shared" si="5"/>
        <v>190902_B3-T1-17_00B5H_00HRN_M04_S_1</v>
      </c>
      <c r="Q153" s="175"/>
      <c r="R153" s="175" t="s">
        <v>1632</v>
      </c>
      <c r="S153" s="175">
        <v>1.0</v>
      </c>
      <c r="T153" s="175" t="s">
        <v>1633</v>
      </c>
      <c r="U153" s="177">
        <f t="shared" ref="U153:W153" si="148">J153</f>
        <v>1</v>
      </c>
      <c r="V153" s="177">
        <f t="shared" si="148"/>
        <v>34</v>
      </c>
      <c r="W153" s="177" t="str">
        <f t="shared" si="148"/>
        <v>PC_90min_SWATH_100VW</v>
      </c>
      <c r="X153" s="177" t="str">
        <f t="shared" si="7"/>
        <v>E0022_P04\190902_B3-T1-17_00B5H_00HRN_M04_S_1</v>
      </c>
      <c r="Y153" s="175">
        <v>-1.0</v>
      </c>
    </row>
    <row r="154">
      <c r="A154" s="172" t="str">
        <f>Tracking!A146</f>
        <v>190902_HEK-QCS_000F2_00HSS_M04_S_1</v>
      </c>
      <c r="B154" s="172" t="s">
        <v>1627</v>
      </c>
      <c r="C154" t="str">
        <f>Tracking!M146</f>
        <v>PC_90min_SWATH_100VW</v>
      </c>
      <c r="E154" s="176" t="str">
        <f t="shared" si="2"/>
        <v>190902_HEK-QCS_000F2_00HSS_M04_S_1</v>
      </c>
      <c r="F154" s="174"/>
      <c r="G154" s="174" t="s">
        <v>1632</v>
      </c>
      <c r="H154" s="174">
        <v>1.0</v>
      </c>
      <c r="I154" s="174" t="s">
        <v>1633</v>
      </c>
      <c r="J154" s="174">
        <v>1.0</v>
      </c>
      <c r="K154" s="174">
        <v>95.0</v>
      </c>
      <c r="L154" s="176" t="str">
        <f t="shared" si="3"/>
        <v>PC_90min_SWATH_100VW</v>
      </c>
      <c r="M154" s="176" t="str">
        <f t="shared" si="4"/>
        <v>HEK\190902_HEK-QCS_000F2_00HSS_M04_S_1</v>
      </c>
      <c r="N154" s="174">
        <v>-1.0</v>
      </c>
      <c r="P154" s="177" t="str">
        <f t="shared" si="5"/>
        <v>190902_HEK-QCS_000F2_00HSS_M04_S_1</v>
      </c>
      <c r="Q154" s="175"/>
      <c r="R154" s="175" t="s">
        <v>1632</v>
      </c>
      <c r="S154" s="175">
        <v>1.0</v>
      </c>
      <c r="T154" s="175" t="s">
        <v>1633</v>
      </c>
      <c r="U154" s="177">
        <f t="shared" ref="U154:W154" si="149">J154</f>
        <v>1</v>
      </c>
      <c r="V154" s="177">
        <f t="shared" si="149"/>
        <v>95</v>
      </c>
      <c r="W154" s="177" t="str">
        <f t="shared" si="149"/>
        <v>PC_90min_SWATH_100VW</v>
      </c>
      <c r="X154" s="177" t="str">
        <f t="shared" si="7"/>
        <v>HEK\190902_HEK-QCS_000F2_00HSS_M04_S_1</v>
      </c>
      <c r="Y154" s="175">
        <v>-1.0</v>
      </c>
    </row>
    <row r="155">
      <c r="A155" s="172" t="str">
        <f>Tracking!A147</f>
        <v>190904_HEK-QCS_000F2_00HST_M01_S_1</v>
      </c>
      <c r="B155" s="172" t="s">
        <v>1627</v>
      </c>
      <c r="C155" t="str">
        <f>Tracking!M147</f>
        <v>PC_90min_SWATH_100VW</v>
      </c>
      <c r="E155" s="176" t="str">
        <f t="shared" si="2"/>
        <v>190904_HEK-QCS_000F2_00HST_M01_S_1</v>
      </c>
      <c r="F155" s="174"/>
      <c r="G155" s="174" t="s">
        <v>1632</v>
      </c>
      <c r="H155" s="174">
        <v>1.0</v>
      </c>
      <c r="I155" s="174" t="s">
        <v>1633</v>
      </c>
      <c r="J155" s="174">
        <v>1.0</v>
      </c>
      <c r="K155" s="174">
        <v>95.0</v>
      </c>
      <c r="L155" s="176" t="str">
        <f t="shared" si="3"/>
        <v>PC_90min_SWATH_100VW</v>
      </c>
      <c r="M155" s="176" t="str">
        <f t="shared" si="4"/>
        <v>HEK\190904_HEK-QCS_000F2_00HST_M01_S_1</v>
      </c>
      <c r="N155" s="174">
        <v>-1.0</v>
      </c>
      <c r="P155" s="177" t="str">
        <f t="shared" si="5"/>
        <v>190904_HEK-QCS_000F2_00HST_M01_S_1</v>
      </c>
      <c r="Q155" s="175"/>
      <c r="R155" s="175" t="s">
        <v>1632</v>
      </c>
      <c r="S155" s="175">
        <v>1.0</v>
      </c>
      <c r="T155" s="175" t="s">
        <v>1633</v>
      </c>
      <c r="U155" s="177">
        <f t="shared" ref="U155:W155" si="150">J155</f>
        <v>1</v>
      </c>
      <c r="V155" s="177">
        <f t="shared" si="150"/>
        <v>95</v>
      </c>
      <c r="W155" s="177" t="str">
        <f t="shared" si="150"/>
        <v>PC_90min_SWATH_100VW</v>
      </c>
      <c r="X155" s="177" t="str">
        <f t="shared" si="7"/>
        <v>HEK\190904_HEK-QCS_000F2_00HST_M01_S_1</v>
      </c>
      <c r="Y155" s="175">
        <v>-1.0</v>
      </c>
    </row>
    <row r="156">
      <c r="A156" s="172" t="str">
        <f>Tracking!A148</f>
        <v>190904_B8-T1-1_00B8A_00HSU_M01_S_1</v>
      </c>
      <c r="B156" s="172" t="s">
        <v>0</v>
      </c>
      <c r="C156" t="str">
        <f>Tracking!M148</f>
        <v>PC_90min_SWATH_100VW</v>
      </c>
      <c r="E156" s="176" t="str">
        <f t="shared" si="2"/>
        <v>190904_B8-T1-1_00B8A_00HSU_M01_S_1</v>
      </c>
      <c r="F156" s="174"/>
      <c r="G156" s="174" t="s">
        <v>1632</v>
      </c>
      <c r="H156" s="174">
        <v>1.0</v>
      </c>
      <c r="I156" s="174" t="s">
        <v>1633</v>
      </c>
      <c r="J156" s="174">
        <v>1.0</v>
      </c>
      <c r="K156" s="174">
        <v>69.0</v>
      </c>
      <c r="L156" s="176" t="str">
        <f t="shared" si="3"/>
        <v>PC_90min_SWATH_100VW</v>
      </c>
      <c r="M156" s="176" t="str">
        <f t="shared" si="4"/>
        <v>E0022_P04\190904_B8-T1-1_00B8A_00HSU_M01_S_1</v>
      </c>
      <c r="N156" s="174">
        <v>-1.0</v>
      </c>
      <c r="P156" s="177" t="str">
        <f t="shared" si="5"/>
        <v>190904_B8-T1-1_00B8A_00HSU_M01_S_1</v>
      </c>
      <c r="Q156" s="175"/>
      <c r="R156" s="175" t="s">
        <v>1632</v>
      </c>
      <c r="S156" s="175">
        <v>1.0</v>
      </c>
      <c r="T156" s="175" t="s">
        <v>1633</v>
      </c>
      <c r="U156" s="177">
        <f t="shared" ref="U156:W156" si="151">J156</f>
        <v>1</v>
      </c>
      <c r="V156" s="177">
        <f t="shared" si="151"/>
        <v>69</v>
      </c>
      <c r="W156" s="177" t="str">
        <f t="shared" si="151"/>
        <v>PC_90min_SWATH_100VW</v>
      </c>
      <c r="X156" s="177" t="str">
        <f t="shared" si="7"/>
        <v>E0022_P04\190904_B8-T1-1_00B8A_00HSU_M01_S_1</v>
      </c>
      <c r="Y156" s="175">
        <v>-1.0</v>
      </c>
    </row>
    <row r="157">
      <c r="A157" s="172" t="str">
        <f>Tracking!A149</f>
        <v>190904_B8-T1-2_00B8B_00HSV_M01_S_1</v>
      </c>
      <c r="B157" s="172" t="s">
        <v>0</v>
      </c>
      <c r="C157" t="str">
        <f>Tracking!M149</f>
        <v>PC_90min_SWATH_100VW</v>
      </c>
      <c r="E157" s="176" t="str">
        <f t="shared" si="2"/>
        <v>190904_B8-T1-2_00B8B_00HSV_M01_S_1</v>
      </c>
      <c r="F157" s="174"/>
      <c r="G157" s="174" t="s">
        <v>1632</v>
      </c>
      <c r="H157" s="174">
        <v>1.0</v>
      </c>
      <c r="I157" s="174" t="s">
        <v>1633</v>
      </c>
      <c r="J157" s="174">
        <v>1.0</v>
      </c>
      <c r="K157" s="174">
        <v>70.0</v>
      </c>
      <c r="L157" s="176" t="str">
        <f t="shared" si="3"/>
        <v>PC_90min_SWATH_100VW</v>
      </c>
      <c r="M157" s="176" t="str">
        <f t="shared" si="4"/>
        <v>E0022_P04\190904_B8-T1-2_00B8B_00HSV_M01_S_1</v>
      </c>
      <c r="N157" s="174">
        <v>-1.0</v>
      </c>
      <c r="P157" s="177" t="str">
        <f t="shared" si="5"/>
        <v>190904_B8-T1-2_00B8B_00HSV_M01_S_1</v>
      </c>
      <c r="Q157" s="175"/>
      <c r="R157" s="175" t="s">
        <v>1632</v>
      </c>
      <c r="S157" s="175">
        <v>1.0</v>
      </c>
      <c r="T157" s="175" t="s">
        <v>1633</v>
      </c>
      <c r="U157" s="177">
        <f t="shared" ref="U157:W157" si="152">J157</f>
        <v>1</v>
      </c>
      <c r="V157" s="177">
        <f t="shared" si="152"/>
        <v>70</v>
      </c>
      <c r="W157" s="177" t="str">
        <f t="shared" si="152"/>
        <v>PC_90min_SWATH_100VW</v>
      </c>
      <c r="X157" s="177" t="str">
        <f t="shared" si="7"/>
        <v>E0022_P04\190904_B8-T1-2_00B8B_00HSV_M01_S_1</v>
      </c>
      <c r="Y157" s="175">
        <v>-1.0</v>
      </c>
    </row>
    <row r="158">
      <c r="A158" s="172" t="str">
        <f>Tracking!A150</f>
        <v>190904_B8-T1-3_00B8C_00HSW_M01_S_1</v>
      </c>
      <c r="B158" s="172" t="s">
        <v>0</v>
      </c>
      <c r="C158" t="str">
        <f>Tracking!M150</f>
        <v>PC_90min_SWATH_100VW</v>
      </c>
      <c r="E158" s="176" t="str">
        <f t="shared" si="2"/>
        <v>190904_B8-T1-3_00B8C_00HSW_M01_S_1</v>
      </c>
      <c r="F158" s="174"/>
      <c r="G158" s="174" t="s">
        <v>1632</v>
      </c>
      <c r="H158" s="174">
        <v>1.0</v>
      </c>
      <c r="I158" s="174" t="s">
        <v>1633</v>
      </c>
      <c r="J158" s="174">
        <v>1.0</v>
      </c>
      <c r="K158" s="174">
        <v>71.0</v>
      </c>
      <c r="L158" s="176" t="str">
        <f t="shared" si="3"/>
        <v>PC_90min_SWATH_100VW</v>
      </c>
      <c r="M158" s="176" t="str">
        <f t="shared" si="4"/>
        <v>E0022_P04\190904_B8-T1-3_00B8C_00HSW_M01_S_1</v>
      </c>
      <c r="N158" s="174">
        <v>-1.0</v>
      </c>
      <c r="P158" s="177" t="str">
        <f t="shared" si="5"/>
        <v>190904_B8-T1-3_00B8C_00HSW_M01_S_1</v>
      </c>
      <c r="Q158" s="175"/>
      <c r="R158" s="175" t="s">
        <v>1632</v>
      </c>
      <c r="S158" s="175">
        <v>1.0</v>
      </c>
      <c r="T158" s="175" t="s">
        <v>1633</v>
      </c>
      <c r="U158" s="177">
        <f t="shared" ref="U158:W158" si="153">J158</f>
        <v>1</v>
      </c>
      <c r="V158" s="177">
        <f t="shared" si="153"/>
        <v>71</v>
      </c>
      <c r="W158" s="177" t="str">
        <f t="shared" si="153"/>
        <v>PC_90min_SWATH_100VW</v>
      </c>
      <c r="X158" s="177" t="str">
        <f t="shared" si="7"/>
        <v>E0022_P04\190904_B8-T1-3_00B8C_00HSW_M01_S_1</v>
      </c>
      <c r="Y158" s="175">
        <v>-1.0</v>
      </c>
    </row>
    <row r="159">
      <c r="A159" s="172" t="str">
        <f>Tracking!A151</f>
        <v>190904_B8-T1-4_00B8D_00HSX_M01_S_1</v>
      </c>
      <c r="B159" s="172" t="s">
        <v>0</v>
      </c>
      <c r="C159" t="str">
        <f>Tracking!M151</f>
        <v>PC_90min_SWATH_100VW</v>
      </c>
      <c r="E159" s="176" t="str">
        <f t="shared" si="2"/>
        <v>190904_B8-T1-4_00B8D_00HSX_M01_S_1</v>
      </c>
      <c r="F159" s="174"/>
      <c r="G159" s="174" t="s">
        <v>1632</v>
      </c>
      <c r="H159" s="174">
        <v>1.0</v>
      </c>
      <c r="I159" s="174" t="s">
        <v>1633</v>
      </c>
      <c r="J159" s="174">
        <v>1.0</v>
      </c>
      <c r="K159" s="174">
        <v>72.0</v>
      </c>
      <c r="L159" s="176" t="str">
        <f t="shared" si="3"/>
        <v>PC_90min_SWATH_100VW</v>
      </c>
      <c r="M159" s="176" t="str">
        <f t="shared" si="4"/>
        <v>E0022_P04\190904_B8-T1-4_00B8D_00HSX_M01_S_1</v>
      </c>
      <c r="N159" s="174">
        <v>-1.0</v>
      </c>
      <c r="P159" s="177" t="str">
        <f t="shared" si="5"/>
        <v>190904_B8-T1-4_00B8D_00HSX_M01_S_1</v>
      </c>
      <c r="Q159" s="175"/>
      <c r="R159" s="175" t="s">
        <v>1632</v>
      </c>
      <c r="S159" s="175">
        <v>1.0</v>
      </c>
      <c r="T159" s="175" t="s">
        <v>1633</v>
      </c>
      <c r="U159" s="177">
        <f t="shared" ref="U159:W159" si="154">J159</f>
        <v>1</v>
      </c>
      <c r="V159" s="177">
        <f t="shared" si="154"/>
        <v>72</v>
      </c>
      <c r="W159" s="177" t="str">
        <f t="shared" si="154"/>
        <v>PC_90min_SWATH_100VW</v>
      </c>
      <c r="X159" s="177" t="str">
        <f t="shared" si="7"/>
        <v>E0022_P04\190904_B8-T1-4_00B8D_00HSX_M01_S_1</v>
      </c>
      <c r="Y159" s="175">
        <v>-1.0</v>
      </c>
    </row>
    <row r="160">
      <c r="A160" s="172" t="str">
        <f>Tracking!A152</f>
        <v>190904_B8-T1-5_00B8E_00HSY_M01_S_1</v>
      </c>
      <c r="B160" s="172" t="s">
        <v>0</v>
      </c>
      <c r="C160" t="str">
        <f>Tracking!M152</f>
        <v>PC_90min_SWATH_100VW</v>
      </c>
      <c r="E160" s="176" t="str">
        <f t="shared" si="2"/>
        <v>190904_B8-T1-5_00B8E_00HSY_M01_S_1</v>
      </c>
      <c r="F160" s="174"/>
      <c r="G160" s="174" t="s">
        <v>1632</v>
      </c>
      <c r="H160" s="174">
        <v>1.0</v>
      </c>
      <c r="I160" s="174" t="s">
        <v>1633</v>
      </c>
      <c r="J160" s="174">
        <v>1.0</v>
      </c>
      <c r="K160" s="174">
        <v>73.0</v>
      </c>
      <c r="L160" s="176" t="str">
        <f t="shared" si="3"/>
        <v>PC_90min_SWATH_100VW</v>
      </c>
      <c r="M160" s="176" t="str">
        <f t="shared" si="4"/>
        <v>E0022_P04\190904_B8-T1-5_00B8E_00HSY_M01_S_1</v>
      </c>
      <c r="N160" s="174">
        <v>-1.0</v>
      </c>
      <c r="P160" s="177" t="str">
        <f t="shared" si="5"/>
        <v>190904_B8-T1-5_00B8E_00HSY_M01_S_1</v>
      </c>
      <c r="Q160" s="175"/>
      <c r="R160" s="175" t="s">
        <v>1632</v>
      </c>
      <c r="S160" s="175">
        <v>1.0</v>
      </c>
      <c r="T160" s="175" t="s">
        <v>1633</v>
      </c>
      <c r="U160" s="177">
        <f t="shared" ref="U160:W160" si="155">J160</f>
        <v>1</v>
      </c>
      <c r="V160" s="177">
        <f t="shared" si="155"/>
        <v>73</v>
      </c>
      <c r="W160" s="177" t="str">
        <f t="shared" si="155"/>
        <v>PC_90min_SWATH_100VW</v>
      </c>
      <c r="X160" s="177" t="str">
        <f t="shared" si="7"/>
        <v>E0022_P04\190904_B8-T1-5_00B8E_00HSY_M01_S_1</v>
      </c>
      <c r="Y160" s="175">
        <v>-1.0</v>
      </c>
    </row>
    <row r="161">
      <c r="A161" s="172" t="str">
        <f>Tracking!A153</f>
        <v>190904_B8-T1-6_00B8F_00HSZ_M01_S_1</v>
      </c>
      <c r="B161" s="172" t="s">
        <v>0</v>
      </c>
      <c r="C161" t="str">
        <f>Tracking!M153</f>
        <v>PC_90min_SWATH_100VW</v>
      </c>
      <c r="E161" s="176" t="str">
        <f t="shared" si="2"/>
        <v>190904_B8-T1-6_00B8F_00HSZ_M01_S_1</v>
      </c>
      <c r="F161" s="174"/>
      <c r="G161" s="174" t="s">
        <v>1632</v>
      </c>
      <c r="H161" s="174">
        <v>1.0</v>
      </c>
      <c r="I161" s="174" t="s">
        <v>1633</v>
      </c>
      <c r="J161" s="174">
        <v>1.0</v>
      </c>
      <c r="K161" s="174">
        <v>74.0</v>
      </c>
      <c r="L161" s="176" t="str">
        <f t="shared" si="3"/>
        <v>PC_90min_SWATH_100VW</v>
      </c>
      <c r="M161" s="176" t="str">
        <f t="shared" si="4"/>
        <v>E0022_P04\190904_B8-T1-6_00B8F_00HSZ_M01_S_1</v>
      </c>
      <c r="N161" s="174">
        <v>-1.0</v>
      </c>
      <c r="P161" s="177" t="str">
        <f t="shared" si="5"/>
        <v>190904_B8-T1-6_00B8F_00HSZ_M01_S_1</v>
      </c>
      <c r="Q161" s="175"/>
      <c r="R161" s="175" t="s">
        <v>1632</v>
      </c>
      <c r="S161" s="175">
        <v>1.0</v>
      </c>
      <c r="T161" s="175" t="s">
        <v>1633</v>
      </c>
      <c r="U161" s="177">
        <f t="shared" ref="U161:W161" si="156">J161</f>
        <v>1</v>
      </c>
      <c r="V161" s="177">
        <f t="shared" si="156"/>
        <v>74</v>
      </c>
      <c r="W161" s="177" t="str">
        <f t="shared" si="156"/>
        <v>PC_90min_SWATH_100VW</v>
      </c>
      <c r="X161" s="177" t="str">
        <f t="shared" si="7"/>
        <v>E0022_P04\190904_B8-T1-6_00B8F_00HSZ_M01_S_1</v>
      </c>
      <c r="Y161" s="175">
        <v>-1.0</v>
      </c>
    </row>
    <row r="162">
      <c r="A162" s="172" t="str">
        <f>Tracking!A154</f>
        <v>190904_B8-T1-7_00B8G_00HT0_M01_S_1</v>
      </c>
      <c r="B162" s="172" t="s">
        <v>0</v>
      </c>
      <c r="C162" t="str">
        <f>Tracking!M154</f>
        <v>PC_90min_SWATH_100VW</v>
      </c>
      <c r="E162" s="176" t="str">
        <f t="shared" si="2"/>
        <v>190904_B8-T1-7_00B8G_00HT0_M01_S_1</v>
      </c>
      <c r="F162" s="174"/>
      <c r="G162" s="174" t="s">
        <v>1632</v>
      </c>
      <c r="H162" s="174">
        <v>1.0</v>
      </c>
      <c r="I162" s="174" t="s">
        <v>1633</v>
      </c>
      <c r="J162" s="174">
        <v>1.0</v>
      </c>
      <c r="K162" s="174">
        <v>75.0</v>
      </c>
      <c r="L162" s="176" t="str">
        <f t="shared" si="3"/>
        <v>PC_90min_SWATH_100VW</v>
      </c>
      <c r="M162" s="176" t="str">
        <f t="shared" si="4"/>
        <v>E0022_P04\190904_B8-T1-7_00B8G_00HT0_M01_S_1</v>
      </c>
      <c r="N162" s="174">
        <v>-1.0</v>
      </c>
      <c r="P162" s="177" t="str">
        <f t="shared" si="5"/>
        <v>190904_B8-T1-7_00B8G_00HT0_M01_S_1</v>
      </c>
      <c r="Q162" s="175"/>
      <c r="R162" s="175" t="s">
        <v>1632</v>
      </c>
      <c r="S162" s="175">
        <v>1.0</v>
      </c>
      <c r="T162" s="175" t="s">
        <v>1633</v>
      </c>
      <c r="U162" s="177">
        <f t="shared" ref="U162:W162" si="157">J162</f>
        <v>1</v>
      </c>
      <c r="V162" s="177">
        <f t="shared" si="157"/>
        <v>75</v>
      </c>
      <c r="W162" s="177" t="str">
        <f t="shared" si="157"/>
        <v>PC_90min_SWATH_100VW</v>
      </c>
      <c r="X162" s="177" t="str">
        <f t="shared" si="7"/>
        <v>E0022_P04\190904_B8-T1-7_00B8G_00HT0_M01_S_1</v>
      </c>
      <c r="Y162" s="175">
        <v>-1.0</v>
      </c>
    </row>
    <row r="163">
      <c r="A163" s="172" t="str">
        <f>Tracking!A155</f>
        <v>190904_B8-T1-8_00B8H_00HT1_M01_S_1</v>
      </c>
      <c r="B163" s="172" t="s">
        <v>0</v>
      </c>
      <c r="C163" t="str">
        <f>Tracking!M155</f>
        <v>PC_90min_SWATH_100VW</v>
      </c>
      <c r="E163" s="176" t="str">
        <f t="shared" si="2"/>
        <v>190904_B8-T1-8_00B8H_00HT1_M01_S_1</v>
      </c>
      <c r="F163" s="174"/>
      <c r="G163" s="174" t="s">
        <v>1632</v>
      </c>
      <c r="H163" s="174">
        <v>1.0</v>
      </c>
      <c r="I163" s="174" t="s">
        <v>1633</v>
      </c>
      <c r="J163" s="174">
        <v>1.0</v>
      </c>
      <c r="K163" s="174">
        <v>76.0</v>
      </c>
      <c r="L163" s="176" t="str">
        <f t="shared" si="3"/>
        <v>PC_90min_SWATH_100VW</v>
      </c>
      <c r="M163" s="176" t="str">
        <f t="shared" si="4"/>
        <v>E0022_P04\190904_B8-T1-8_00B8H_00HT1_M01_S_1</v>
      </c>
      <c r="N163" s="174">
        <v>-1.0</v>
      </c>
      <c r="P163" s="177" t="str">
        <f t="shared" si="5"/>
        <v>190904_B8-T1-8_00B8H_00HT1_M01_S_1</v>
      </c>
      <c r="Q163" s="175"/>
      <c r="R163" s="175" t="s">
        <v>1632</v>
      </c>
      <c r="S163" s="175">
        <v>1.0</v>
      </c>
      <c r="T163" s="175" t="s">
        <v>1633</v>
      </c>
      <c r="U163" s="177">
        <f t="shared" ref="U163:W163" si="158">J163</f>
        <v>1</v>
      </c>
      <c r="V163" s="177">
        <f t="shared" si="158"/>
        <v>76</v>
      </c>
      <c r="W163" s="177" t="str">
        <f t="shared" si="158"/>
        <v>PC_90min_SWATH_100VW</v>
      </c>
      <c r="X163" s="177" t="str">
        <f t="shared" si="7"/>
        <v>E0022_P04\190904_B8-T1-8_00B8H_00HT1_M01_S_1</v>
      </c>
      <c r="Y163" s="175">
        <v>-1.0</v>
      </c>
    </row>
    <row r="164">
      <c r="A164" s="172" t="str">
        <f>Tracking!A156</f>
        <v>190904_B8-T1-9_00B8I_00HT2_M01_S_1</v>
      </c>
      <c r="B164" s="172" t="s">
        <v>0</v>
      </c>
      <c r="C164" t="str">
        <f>Tracking!M156</f>
        <v>PC_90min_SWATH_100VW</v>
      </c>
      <c r="E164" s="176" t="str">
        <f t="shared" si="2"/>
        <v>190904_B8-T1-9_00B8I_00HT2_M01_S_1</v>
      </c>
      <c r="F164" s="174"/>
      <c r="G164" s="174" t="s">
        <v>1632</v>
      </c>
      <c r="H164" s="174">
        <v>1.0</v>
      </c>
      <c r="I164" s="174" t="s">
        <v>1633</v>
      </c>
      <c r="J164" s="174">
        <v>1.0</v>
      </c>
      <c r="K164" s="174">
        <v>77.0</v>
      </c>
      <c r="L164" s="176" t="str">
        <f t="shared" si="3"/>
        <v>PC_90min_SWATH_100VW</v>
      </c>
      <c r="M164" s="176" t="str">
        <f t="shared" si="4"/>
        <v>E0022_P04\190904_B8-T1-9_00B8I_00HT2_M01_S_1</v>
      </c>
      <c r="N164" s="174">
        <v>-1.0</v>
      </c>
      <c r="P164" s="177" t="str">
        <f t="shared" si="5"/>
        <v>190904_B8-T1-9_00B8I_00HT2_M01_S_1</v>
      </c>
      <c r="Q164" s="175"/>
      <c r="R164" s="175" t="s">
        <v>1632</v>
      </c>
      <c r="S164" s="175">
        <v>1.0</v>
      </c>
      <c r="T164" s="175" t="s">
        <v>1633</v>
      </c>
      <c r="U164" s="177">
        <f t="shared" ref="U164:W164" si="159">J164</f>
        <v>1</v>
      </c>
      <c r="V164" s="177">
        <f t="shared" si="159"/>
        <v>77</v>
      </c>
      <c r="W164" s="177" t="str">
        <f t="shared" si="159"/>
        <v>PC_90min_SWATH_100VW</v>
      </c>
      <c r="X164" s="177" t="str">
        <f t="shared" si="7"/>
        <v>E0022_P04\190904_B8-T1-9_00B8I_00HT2_M01_S_1</v>
      </c>
      <c r="Y164" s="175">
        <v>-1.0</v>
      </c>
    </row>
    <row r="165">
      <c r="A165" s="172" t="str">
        <f>Tracking!A157</f>
        <v>190904_B8-T1-10_00B8J_00HT3_M01_S_1</v>
      </c>
      <c r="B165" s="172" t="s">
        <v>0</v>
      </c>
      <c r="C165" t="str">
        <f>Tracking!M157</f>
        <v>PC_90min_SWATH_100VW</v>
      </c>
      <c r="E165" s="176" t="str">
        <f t="shared" si="2"/>
        <v>190904_B8-T1-10_00B8J_00HT3_M01_S_1</v>
      </c>
      <c r="F165" s="174"/>
      <c r="G165" s="174" t="s">
        <v>1632</v>
      </c>
      <c r="H165" s="174">
        <v>1.0</v>
      </c>
      <c r="I165" s="174" t="s">
        <v>1633</v>
      </c>
      <c r="J165" s="174">
        <v>1.0</v>
      </c>
      <c r="K165" s="174">
        <v>78.0</v>
      </c>
      <c r="L165" s="176" t="str">
        <f t="shared" si="3"/>
        <v>PC_90min_SWATH_100VW</v>
      </c>
      <c r="M165" s="176" t="str">
        <f t="shared" si="4"/>
        <v>E0022_P04\190904_B8-T1-10_00B8J_00HT3_M01_S_1</v>
      </c>
      <c r="N165" s="174">
        <v>-1.0</v>
      </c>
      <c r="P165" s="177" t="str">
        <f t="shared" si="5"/>
        <v>190904_B8-T1-10_00B8J_00HT3_M01_S_1</v>
      </c>
      <c r="Q165" s="175"/>
      <c r="R165" s="175" t="s">
        <v>1632</v>
      </c>
      <c r="S165" s="175">
        <v>1.0</v>
      </c>
      <c r="T165" s="175" t="s">
        <v>1633</v>
      </c>
      <c r="U165" s="177">
        <f t="shared" ref="U165:W165" si="160">J165</f>
        <v>1</v>
      </c>
      <c r="V165" s="177">
        <f t="shared" si="160"/>
        <v>78</v>
      </c>
      <c r="W165" s="177" t="str">
        <f t="shared" si="160"/>
        <v>PC_90min_SWATH_100VW</v>
      </c>
      <c r="X165" s="177" t="str">
        <f t="shared" si="7"/>
        <v>E0022_P04\190904_B8-T1-10_00B8J_00HT3_M01_S_1</v>
      </c>
      <c r="Y165" s="175">
        <v>-1.0</v>
      </c>
    </row>
    <row r="166">
      <c r="A166" s="172" t="str">
        <f>Tracking!A158</f>
        <v>190904_B8-T1-11_00B8K_00HT4_M01_S_1</v>
      </c>
      <c r="B166" s="172" t="s">
        <v>0</v>
      </c>
      <c r="C166" t="str">
        <f>Tracking!M158</f>
        <v>PC_90min_SWATH_100VW</v>
      </c>
      <c r="E166" s="176" t="str">
        <f t="shared" si="2"/>
        <v>190904_B8-T1-11_00B8K_00HT4_M01_S_1</v>
      </c>
      <c r="F166" s="174"/>
      <c r="G166" s="174" t="s">
        <v>1632</v>
      </c>
      <c r="H166" s="174">
        <v>1.0</v>
      </c>
      <c r="I166" s="174" t="s">
        <v>1633</v>
      </c>
      <c r="J166" s="174">
        <v>1.0</v>
      </c>
      <c r="K166" s="174">
        <v>79.0</v>
      </c>
      <c r="L166" s="176" t="str">
        <f t="shared" si="3"/>
        <v>PC_90min_SWATH_100VW</v>
      </c>
      <c r="M166" s="176" t="str">
        <f t="shared" si="4"/>
        <v>E0022_P04\190904_B8-T1-11_00B8K_00HT4_M01_S_1</v>
      </c>
      <c r="N166" s="174">
        <v>-1.0</v>
      </c>
      <c r="P166" s="177" t="str">
        <f t="shared" si="5"/>
        <v>190904_B8-T1-11_00B8K_00HT4_M01_S_1</v>
      </c>
      <c r="Q166" s="175"/>
      <c r="R166" s="175" t="s">
        <v>1632</v>
      </c>
      <c r="S166" s="175">
        <v>1.0</v>
      </c>
      <c r="T166" s="175" t="s">
        <v>1633</v>
      </c>
      <c r="U166" s="177">
        <f t="shared" ref="U166:W166" si="161">J166</f>
        <v>1</v>
      </c>
      <c r="V166" s="177">
        <f t="shared" si="161"/>
        <v>79</v>
      </c>
      <c r="W166" s="177" t="str">
        <f t="shared" si="161"/>
        <v>PC_90min_SWATH_100VW</v>
      </c>
      <c r="X166" s="177" t="str">
        <f t="shared" si="7"/>
        <v>E0022_P04\190904_B8-T1-11_00B8K_00HT4_M01_S_1</v>
      </c>
      <c r="Y166" s="175">
        <v>-1.0</v>
      </c>
    </row>
    <row r="167">
      <c r="A167" s="172" t="str">
        <f>Tracking!A159</f>
        <v>190904_B8-T1-12_00B8L_00HT5_M01_S_1</v>
      </c>
      <c r="B167" s="172" t="s">
        <v>0</v>
      </c>
      <c r="C167" t="str">
        <f>Tracking!M159</f>
        <v>PC_90min_SWATH_100VW</v>
      </c>
      <c r="E167" s="176" t="str">
        <f t="shared" si="2"/>
        <v>190904_B8-T1-12_00B8L_00HT5_M01_S_1</v>
      </c>
      <c r="F167" s="174"/>
      <c r="G167" s="174" t="s">
        <v>1632</v>
      </c>
      <c r="H167" s="174">
        <v>1.0</v>
      </c>
      <c r="I167" s="174" t="s">
        <v>1633</v>
      </c>
      <c r="J167" s="174">
        <v>1.0</v>
      </c>
      <c r="K167" s="174">
        <v>80.0</v>
      </c>
      <c r="L167" s="176" t="str">
        <f t="shared" si="3"/>
        <v>PC_90min_SWATH_100VW</v>
      </c>
      <c r="M167" s="176" t="str">
        <f t="shared" si="4"/>
        <v>E0022_P04\190904_B8-T1-12_00B8L_00HT5_M01_S_1</v>
      </c>
      <c r="N167" s="174">
        <v>-1.0</v>
      </c>
      <c r="P167" s="177" t="str">
        <f t="shared" si="5"/>
        <v>190904_B8-T1-12_00B8L_00HT5_M01_S_1</v>
      </c>
      <c r="Q167" s="175"/>
      <c r="R167" s="175" t="s">
        <v>1632</v>
      </c>
      <c r="S167" s="175">
        <v>1.0</v>
      </c>
      <c r="T167" s="175" t="s">
        <v>1633</v>
      </c>
      <c r="U167" s="177">
        <f t="shared" ref="U167:W167" si="162">J167</f>
        <v>1</v>
      </c>
      <c r="V167" s="177">
        <f t="shared" si="162"/>
        <v>80</v>
      </c>
      <c r="W167" s="177" t="str">
        <f t="shared" si="162"/>
        <v>PC_90min_SWATH_100VW</v>
      </c>
      <c r="X167" s="177" t="str">
        <f t="shared" si="7"/>
        <v>E0022_P04\190904_B8-T1-12_00B8L_00HT5_M01_S_1</v>
      </c>
      <c r="Y167" s="175">
        <v>-1.0</v>
      </c>
    </row>
    <row r="168">
      <c r="A168" s="172" t="str">
        <f>Tracking!A160</f>
        <v>190904_B8-T1-13_00B8M_00HT6_M01_S_1</v>
      </c>
      <c r="B168" s="172" t="s">
        <v>0</v>
      </c>
      <c r="C168" t="str">
        <f>Tracking!M160</f>
        <v>PC_90min_SWATH_100VW</v>
      </c>
      <c r="E168" s="176" t="str">
        <f t="shared" si="2"/>
        <v>190904_B8-T1-13_00B8M_00HT6_M01_S_1</v>
      </c>
      <c r="F168" s="174"/>
      <c r="G168" s="174" t="s">
        <v>1632</v>
      </c>
      <c r="H168" s="174">
        <v>1.0</v>
      </c>
      <c r="I168" s="174" t="s">
        <v>1633</v>
      </c>
      <c r="J168" s="174">
        <v>1.0</v>
      </c>
      <c r="K168" s="174">
        <v>81.0</v>
      </c>
      <c r="L168" s="176" t="str">
        <f t="shared" si="3"/>
        <v>PC_90min_SWATH_100VW</v>
      </c>
      <c r="M168" s="176" t="str">
        <f t="shared" si="4"/>
        <v>E0022_P04\190904_B8-T1-13_00B8M_00HT6_M01_S_1</v>
      </c>
      <c r="N168" s="174">
        <v>-1.0</v>
      </c>
      <c r="P168" s="177" t="str">
        <f t="shared" si="5"/>
        <v>190904_B8-T1-13_00B8M_00HT6_M01_S_1</v>
      </c>
      <c r="Q168" s="175"/>
      <c r="R168" s="175" t="s">
        <v>1632</v>
      </c>
      <c r="S168" s="175">
        <v>1.0</v>
      </c>
      <c r="T168" s="175" t="s">
        <v>1633</v>
      </c>
      <c r="U168" s="177">
        <f t="shared" ref="U168:W168" si="163">J168</f>
        <v>1</v>
      </c>
      <c r="V168" s="177">
        <f t="shared" si="163"/>
        <v>81</v>
      </c>
      <c r="W168" s="177" t="str">
        <f t="shared" si="163"/>
        <v>PC_90min_SWATH_100VW</v>
      </c>
      <c r="X168" s="177" t="str">
        <f t="shared" si="7"/>
        <v>E0022_P04\190904_B8-T1-13_00B8M_00HT6_M01_S_1</v>
      </c>
      <c r="Y168" s="175">
        <v>-1.0</v>
      </c>
    </row>
    <row r="169">
      <c r="A169" s="172" t="str">
        <f>Tracking!A161</f>
        <v>190904_B8-T1-14_00B8N_00HT7_M01_S_1</v>
      </c>
      <c r="B169" s="172" t="s">
        <v>0</v>
      </c>
      <c r="C169" t="str">
        <f>Tracking!M161</f>
        <v>PC_90min_SWATH_100VW</v>
      </c>
      <c r="E169" s="176" t="str">
        <f t="shared" si="2"/>
        <v>190904_B8-T1-14_00B8N_00HT7_M01_S_1</v>
      </c>
      <c r="F169" s="174"/>
      <c r="G169" s="174" t="s">
        <v>1632</v>
      </c>
      <c r="H169" s="174">
        <v>1.0</v>
      </c>
      <c r="I169" s="174" t="s">
        <v>1633</v>
      </c>
      <c r="J169" s="174">
        <v>1.0</v>
      </c>
      <c r="K169" s="174">
        <v>82.0</v>
      </c>
      <c r="L169" s="176" t="str">
        <f t="shared" si="3"/>
        <v>PC_90min_SWATH_100VW</v>
      </c>
      <c r="M169" s="176" t="str">
        <f t="shared" si="4"/>
        <v>E0022_P04\190904_B8-T1-14_00B8N_00HT7_M01_S_1</v>
      </c>
      <c r="N169" s="174">
        <v>-1.0</v>
      </c>
      <c r="P169" s="177" t="str">
        <f t="shared" si="5"/>
        <v>190904_B8-T1-14_00B8N_00HT7_M01_S_1</v>
      </c>
      <c r="Q169" s="175"/>
      <c r="R169" s="175" t="s">
        <v>1632</v>
      </c>
      <c r="S169" s="175">
        <v>1.0</v>
      </c>
      <c r="T169" s="175" t="s">
        <v>1633</v>
      </c>
      <c r="U169" s="177">
        <f t="shared" ref="U169:W169" si="164">J169</f>
        <v>1</v>
      </c>
      <c r="V169" s="177">
        <f t="shared" si="164"/>
        <v>82</v>
      </c>
      <c r="W169" s="177" t="str">
        <f t="shared" si="164"/>
        <v>PC_90min_SWATH_100VW</v>
      </c>
      <c r="X169" s="177" t="str">
        <f t="shared" si="7"/>
        <v>E0022_P04\190904_B8-T1-14_00B8N_00HT7_M01_S_1</v>
      </c>
      <c r="Y169" s="175">
        <v>-1.0</v>
      </c>
    </row>
    <row r="170">
      <c r="A170" s="172" t="str">
        <f>Tracking!A162</f>
        <v>190904_B8-T1-15_00B8O_00HT8_M01_S_1</v>
      </c>
      <c r="B170" s="172" t="s">
        <v>0</v>
      </c>
      <c r="C170" t="str">
        <f>Tracking!M162</f>
        <v>PC_90min_SWATH_100VW</v>
      </c>
      <c r="E170" s="176" t="str">
        <f t="shared" si="2"/>
        <v>190904_B8-T1-15_00B8O_00HT8_M01_S_1</v>
      </c>
      <c r="F170" s="174"/>
      <c r="G170" s="174" t="s">
        <v>1632</v>
      </c>
      <c r="H170" s="174">
        <v>1.0</v>
      </c>
      <c r="I170" s="174" t="s">
        <v>1633</v>
      </c>
      <c r="J170" s="174">
        <v>1.0</v>
      </c>
      <c r="K170" s="174">
        <v>83.0</v>
      </c>
      <c r="L170" s="176" t="str">
        <f t="shared" si="3"/>
        <v>PC_90min_SWATH_100VW</v>
      </c>
      <c r="M170" s="176" t="str">
        <f t="shared" si="4"/>
        <v>E0022_P04\190904_B8-T1-15_00B8O_00HT8_M01_S_1</v>
      </c>
      <c r="N170" s="174">
        <v>-1.0</v>
      </c>
      <c r="P170" s="177" t="str">
        <f t="shared" si="5"/>
        <v>190904_B8-T1-15_00B8O_00HT8_M01_S_1</v>
      </c>
      <c r="Q170" s="175"/>
      <c r="R170" s="175" t="s">
        <v>1632</v>
      </c>
      <c r="S170" s="175">
        <v>1.0</v>
      </c>
      <c r="T170" s="175" t="s">
        <v>1633</v>
      </c>
      <c r="U170" s="177">
        <f t="shared" ref="U170:W170" si="165">J170</f>
        <v>1</v>
      </c>
      <c r="V170" s="177">
        <f t="shared" si="165"/>
        <v>83</v>
      </c>
      <c r="W170" s="177" t="str">
        <f t="shared" si="165"/>
        <v>PC_90min_SWATH_100VW</v>
      </c>
      <c r="X170" s="177" t="str">
        <f t="shared" si="7"/>
        <v>E0022_P04\190904_B8-T1-15_00B8O_00HT8_M01_S_1</v>
      </c>
      <c r="Y170" s="175">
        <v>-1.0</v>
      </c>
    </row>
    <row r="171">
      <c r="A171" s="172" t="str">
        <f>Tracking!A163</f>
        <v>190904_B8-T1-16_00B8P_00HT9_M01_S_1</v>
      </c>
      <c r="B171" s="172" t="s">
        <v>0</v>
      </c>
      <c r="C171" t="str">
        <f>Tracking!M163</f>
        <v>PC_90min_SWATH_100VW</v>
      </c>
      <c r="E171" s="176" t="str">
        <f t="shared" si="2"/>
        <v>190904_B8-T1-16_00B8P_00HT9_M01_S_1</v>
      </c>
      <c r="F171" s="174"/>
      <c r="G171" s="174" t="s">
        <v>1632</v>
      </c>
      <c r="H171" s="174">
        <v>1.0</v>
      </c>
      <c r="I171" s="174" t="s">
        <v>1633</v>
      </c>
      <c r="J171" s="174">
        <v>1.0</v>
      </c>
      <c r="K171" s="174">
        <v>84.0</v>
      </c>
      <c r="L171" s="176" t="str">
        <f t="shared" si="3"/>
        <v>PC_90min_SWATH_100VW</v>
      </c>
      <c r="M171" s="176" t="str">
        <f t="shared" si="4"/>
        <v>E0022_P04\190904_B8-T1-16_00B8P_00HT9_M01_S_1</v>
      </c>
      <c r="N171" s="174">
        <v>-1.0</v>
      </c>
      <c r="P171" s="177" t="str">
        <f t="shared" si="5"/>
        <v>190904_B8-T1-16_00B8P_00HT9_M01_S_1</v>
      </c>
      <c r="Q171" s="175"/>
      <c r="R171" s="175" t="s">
        <v>1632</v>
      </c>
      <c r="S171" s="175">
        <v>1.0</v>
      </c>
      <c r="T171" s="175" t="s">
        <v>1633</v>
      </c>
      <c r="U171" s="177">
        <f t="shared" ref="U171:W171" si="166">J171</f>
        <v>1</v>
      </c>
      <c r="V171" s="177">
        <f t="shared" si="166"/>
        <v>84</v>
      </c>
      <c r="W171" s="177" t="str">
        <f t="shared" si="166"/>
        <v>PC_90min_SWATH_100VW</v>
      </c>
      <c r="X171" s="177" t="str">
        <f t="shared" si="7"/>
        <v>E0022_P04\190904_B8-T1-16_00B8P_00HT9_M01_S_1</v>
      </c>
      <c r="Y171" s="175">
        <v>-1.0</v>
      </c>
    </row>
    <row r="172">
      <c r="A172" s="172" t="str">
        <f>Tracking!A164</f>
        <v>190903_HEK-QCS_000F2_00HTA_M02_S_1</v>
      </c>
      <c r="B172" s="172" t="s">
        <v>1627</v>
      </c>
      <c r="C172" t="str">
        <f>Tracking!M164</f>
        <v>PC_90min_SWATH_100VW</v>
      </c>
      <c r="E172" s="176" t="str">
        <f t="shared" si="2"/>
        <v>190903_HEK-QCS_000F2_00HTA_M02_S_1</v>
      </c>
      <c r="F172" s="174"/>
      <c r="G172" s="174" t="s">
        <v>1632</v>
      </c>
      <c r="H172" s="174">
        <v>1.0</v>
      </c>
      <c r="I172" s="174" t="s">
        <v>1633</v>
      </c>
      <c r="J172" s="174">
        <v>2.0</v>
      </c>
      <c r="K172" s="174">
        <v>55.0</v>
      </c>
      <c r="L172" s="176" t="str">
        <f t="shared" si="3"/>
        <v>PC_90min_SWATH_100VW</v>
      </c>
      <c r="M172" s="176" t="str">
        <f t="shared" si="4"/>
        <v>HEK\190903_HEK-QCS_000F2_00HTA_M02_S_1</v>
      </c>
      <c r="N172" s="174">
        <v>-1.0</v>
      </c>
      <c r="P172" s="177" t="str">
        <f t="shared" si="5"/>
        <v>190903_HEK-QCS_000F2_00HTA_M02_S_1</v>
      </c>
      <c r="Q172" s="175"/>
      <c r="R172" s="175" t="s">
        <v>1632</v>
      </c>
      <c r="S172" s="175">
        <v>1.0</v>
      </c>
      <c r="T172" s="175" t="s">
        <v>1633</v>
      </c>
      <c r="U172" s="177">
        <f t="shared" ref="U172:W172" si="167">J172</f>
        <v>2</v>
      </c>
      <c r="V172" s="177">
        <f t="shared" si="167"/>
        <v>55</v>
      </c>
      <c r="W172" s="177" t="str">
        <f t="shared" si="167"/>
        <v>PC_90min_SWATH_100VW</v>
      </c>
      <c r="X172" s="177" t="str">
        <f t="shared" si="7"/>
        <v>HEK\190903_HEK-QCS_000F2_00HTA_M02_S_1</v>
      </c>
      <c r="Y172" s="175">
        <v>-1.0</v>
      </c>
    </row>
    <row r="173">
      <c r="A173" s="172" t="str">
        <f>Tracking!A165</f>
        <v>190903_B10-T1-1_00B96_00HTB_M02_S_1</v>
      </c>
      <c r="B173" s="172" t="s">
        <v>0</v>
      </c>
      <c r="C173" t="str">
        <f>Tracking!M165</f>
        <v>PC_90min_SWATH_100VW</v>
      </c>
      <c r="E173" s="176" t="str">
        <f t="shared" si="2"/>
        <v>190903_B10-T1-1_00B96_00HTB_M02_S_1</v>
      </c>
      <c r="F173" s="174"/>
      <c r="G173" s="174" t="s">
        <v>1632</v>
      </c>
      <c r="H173" s="174">
        <v>1.0</v>
      </c>
      <c r="I173" s="174" t="s">
        <v>1633</v>
      </c>
      <c r="J173" s="174">
        <v>2.0</v>
      </c>
      <c r="K173" s="174">
        <v>56.0</v>
      </c>
      <c r="L173" s="176" t="str">
        <f t="shared" si="3"/>
        <v>PC_90min_SWATH_100VW</v>
      </c>
      <c r="M173" s="176" t="str">
        <f t="shared" si="4"/>
        <v>E0022_P04\190903_B10-T1-1_00B96_00HTB_M02_S_1</v>
      </c>
      <c r="N173" s="174">
        <v>-1.0</v>
      </c>
      <c r="P173" s="177" t="str">
        <f t="shared" si="5"/>
        <v>190903_B10-T1-1_00B96_00HTB_M02_S_1</v>
      </c>
      <c r="Q173" s="175"/>
      <c r="R173" s="175" t="s">
        <v>1632</v>
      </c>
      <c r="S173" s="175">
        <v>1.0</v>
      </c>
      <c r="T173" s="175" t="s">
        <v>1633</v>
      </c>
      <c r="U173" s="177">
        <f t="shared" ref="U173:W173" si="168">J173</f>
        <v>2</v>
      </c>
      <c r="V173" s="177">
        <f t="shared" si="168"/>
        <v>56</v>
      </c>
      <c r="W173" s="177" t="str">
        <f t="shared" si="168"/>
        <v>PC_90min_SWATH_100VW</v>
      </c>
      <c r="X173" s="177" t="str">
        <f t="shared" si="7"/>
        <v>E0022_P04\190903_B10-T1-1_00B96_00HTB_M02_S_1</v>
      </c>
      <c r="Y173" s="175">
        <v>-1.0</v>
      </c>
    </row>
    <row r="174">
      <c r="A174" s="172" t="str">
        <f>Tracking!A166</f>
        <v>190903_B10-T1-2_00B97_00HTC_M02_S_1</v>
      </c>
      <c r="B174" s="172" t="s">
        <v>0</v>
      </c>
      <c r="C174" t="str">
        <f>Tracking!M166</f>
        <v>PC_90min_SWATH_100VW</v>
      </c>
      <c r="E174" s="176" t="str">
        <f t="shared" si="2"/>
        <v>190903_B10-T1-2_00B97_00HTC_M02_S_1</v>
      </c>
      <c r="F174" s="174"/>
      <c r="G174" s="174" t="s">
        <v>1632</v>
      </c>
      <c r="H174" s="174">
        <v>1.0</v>
      </c>
      <c r="I174" s="174" t="s">
        <v>1633</v>
      </c>
      <c r="J174" s="174">
        <v>2.0</v>
      </c>
      <c r="K174" s="174">
        <v>57.0</v>
      </c>
      <c r="L174" s="176" t="str">
        <f t="shared" si="3"/>
        <v>PC_90min_SWATH_100VW</v>
      </c>
      <c r="M174" s="176" t="str">
        <f t="shared" si="4"/>
        <v>E0022_P04\190903_B10-T1-2_00B97_00HTC_M02_S_1</v>
      </c>
      <c r="N174" s="174">
        <v>-1.0</v>
      </c>
      <c r="P174" s="177" t="str">
        <f t="shared" si="5"/>
        <v>190903_B10-T1-2_00B97_00HTC_M02_S_1</v>
      </c>
      <c r="Q174" s="175"/>
      <c r="R174" s="175" t="s">
        <v>1632</v>
      </c>
      <c r="S174" s="175">
        <v>1.0</v>
      </c>
      <c r="T174" s="175" t="s">
        <v>1633</v>
      </c>
      <c r="U174" s="177">
        <f t="shared" ref="U174:W174" si="169">J174</f>
        <v>2</v>
      </c>
      <c r="V174" s="177">
        <f t="shared" si="169"/>
        <v>57</v>
      </c>
      <c r="W174" s="177" t="str">
        <f t="shared" si="169"/>
        <v>PC_90min_SWATH_100VW</v>
      </c>
      <c r="X174" s="177" t="str">
        <f t="shared" si="7"/>
        <v>E0022_P04\190903_B10-T1-2_00B97_00HTC_M02_S_1</v>
      </c>
      <c r="Y174" s="175">
        <v>-1.0</v>
      </c>
    </row>
    <row r="175">
      <c r="A175" s="172" t="str">
        <f>Tracking!A167</f>
        <v>190903_B10-T1-3_00B98_00HTD_M02_S_1</v>
      </c>
      <c r="B175" s="172" t="s">
        <v>0</v>
      </c>
      <c r="C175" t="str">
        <f>Tracking!M167</f>
        <v>PC_90min_SWATH_100VW</v>
      </c>
      <c r="E175" s="176" t="str">
        <f t="shared" si="2"/>
        <v>190903_B10-T1-3_00B98_00HTD_M02_S_1</v>
      </c>
      <c r="F175" s="174"/>
      <c r="G175" s="174" t="s">
        <v>1632</v>
      </c>
      <c r="H175" s="174">
        <v>1.0</v>
      </c>
      <c r="I175" s="174" t="s">
        <v>1633</v>
      </c>
      <c r="J175" s="174">
        <v>2.0</v>
      </c>
      <c r="K175" s="174">
        <v>58.0</v>
      </c>
      <c r="L175" s="176" t="str">
        <f t="shared" si="3"/>
        <v>PC_90min_SWATH_100VW</v>
      </c>
      <c r="M175" s="176" t="str">
        <f t="shared" si="4"/>
        <v>E0022_P04\190903_B10-T1-3_00B98_00HTD_M02_S_1</v>
      </c>
      <c r="N175" s="174">
        <v>-1.0</v>
      </c>
      <c r="P175" s="177" t="str">
        <f t="shared" si="5"/>
        <v>190903_B10-T1-3_00B98_00HTD_M02_S_1</v>
      </c>
      <c r="Q175" s="175"/>
      <c r="R175" s="175" t="s">
        <v>1632</v>
      </c>
      <c r="S175" s="175">
        <v>1.0</v>
      </c>
      <c r="T175" s="175" t="s">
        <v>1633</v>
      </c>
      <c r="U175" s="177">
        <f t="shared" ref="U175:W175" si="170">J175</f>
        <v>2</v>
      </c>
      <c r="V175" s="177">
        <f t="shared" si="170"/>
        <v>58</v>
      </c>
      <c r="W175" s="177" t="str">
        <f t="shared" si="170"/>
        <v>PC_90min_SWATH_100VW</v>
      </c>
      <c r="X175" s="177" t="str">
        <f t="shared" si="7"/>
        <v>E0022_P04\190903_B10-T1-3_00B98_00HTD_M02_S_1</v>
      </c>
      <c r="Y175" s="175">
        <v>-1.0</v>
      </c>
    </row>
    <row r="176">
      <c r="A176" s="172" t="str">
        <f>Tracking!A168</f>
        <v>190903_B10-T1-4_00B99_00HTE_M02_S_1</v>
      </c>
      <c r="B176" s="172" t="s">
        <v>0</v>
      </c>
      <c r="C176" t="str">
        <f>Tracking!M168</f>
        <v>PC_90min_SWATH_100VW</v>
      </c>
      <c r="E176" s="176" t="str">
        <f t="shared" si="2"/>
        <v>190903_B10-T1-4_00B99_00HTE_M02_S_1</v>
      </c>
      <c r="F176" s="174"/>
      <c r="G176" s="174" t="s">
        <v>1632</v>
      </c>
      <c r="H176" s="174">
        <v>1.0</v>
      </c>
      <c r="I176" s="174" t="s">
        <v>1633</v>
      </c>
      <c r="J176" s="174">
        <v>2.0</v>
      </c>
      <c r="K176" s="174">
        <v>59.0</v>
      </c>
      <c r="L176" s="176" t="str">
        <f t="shared" si="3"/>
        <v>PC_90min_SWATH_100VW</v>
      </c>
      <c r="M176" s="176" t="str">
        <f t="shared" si="4"/>
        <v>E0022_P04\190903_B10-T1-4_00B99_00HTE_M02_S_1</v>
      </c>
      <c r="N176" s="174">
        <v>-1.0</v>
      </c>
      <c r="P176" s="177" t="str">
        <f t="shared" si="5"/>
        <v>190903_B10-T1-4_00B99_00HTE_M02_S_1</v>
      </c>
      <c r="Q176" s="175"/>
      <c r="R176" s="175" t="s">
        <v>1632</v>
      </c>
      <c r="S176" s="175">
        <v>1.0</v>
      </c>
      <c r="T176" s="175" t="s">
        <v>1633</v>
      </c>
      <c r="U176" s="177">
        <f t="shared" ref="U176:W176" si="171">J176</f>
        <v>2</v>
      </c>
      <c r="V176" s="177">
        <f t="shared" si="171"/>
        <v>59</v>
      </c>
      <c r="W176" s="177" t="str">
        <f t="shared" si="171"/>
        <v>PC_90min_SWATH_100VW</v>
      </c>
      <c r="X176" s="177" t="str">
        <f t="shared" si="7"/>
        <v>E0022_P04\190903_B10-T1-4_00B99_00HTE_M02_S_1</v>
      </c>
      <c r="Y176" s="175">
        <v>-1.0</v>
      </c>
    </row>
    <row r="177">
      <c r="A177" s="172" t="str">
        <f>Tracking!A169</f>
        <v>190903_B10-T1-5_00B9A_00HTF_M02_S_1</v>
      </c>
      <c r="B177" s="172" t="s">
        <v>0</v>
      </c>
      <c r="C177" t="str">
        <f>Tracking!M169</f>
        <v>PC_90min_SWATH_100VW</v>
      </c>
      <c r="E177" s="176" t="str">
        <f t="shared" si="2"/>
        <v>190903_B10-T1-5_00B9A_00HTF_M02_S_1</v>
      </c>
      <c r="F177" s="174"/>
      <c r="G177" s="174" t="s">
        <v>1632</v>
      </c>
      <c r="H177" s="174">
        <v>1.0</v>
      </c>
      <c r="I177" s="174" t="s">
        <v>1633</v>
      </c>
      <c r="J177" s="174">
        <v>2.0</v>
      </c>
      <c r="K177" s="174">
        <v>60.0</v>
      </c>
      <c r="L177" s="176" t="str">
        <f t="shared" si="3"/>
        <v>PC_90min_SWATH_100VW</v>
      </c>
      <c r="M177" s="176" t="str">
        <f t="shared" si="4"/>
        <v>E0022_P04\190903_B10-T1-5_00B9A_00HTF_M02_S_1</v>
      </c>
      <c r="N177" s="174">
        <v>-1.0</v>
      </c>
      <c r="P177" s="177" t="str">
        <f t="shared" si="5"/>
        <v>190903_B10-T1-5_00B9A_00HTF_M02_S_1</v>
      </c>
      <c r="Q177" s="175"/>
      <c r="R177" s="175" t="s">
        <v>1632</v>
      </c>
      <c r="S177" s="175">
        <v>1.0</v>
      </c>
      <c r="T177" s="175" t="s">
        <v>1633</v>
      </c>
      <c r="U177" s="177">
        <f t="shared" ref="U177:W177" si="172">J177</f>
        <v>2</v>
      </c>
      <c r="V177" s="177">
        <f t="shared" si="172"/>
        <v>60</v>
      </c>
      <c r="W177" s="177" t="str">
        <f t="shared" si="172"/>
        <v>PC_90min_SWATH_100VW</v>
      </c>
      <c r="X177" s="177" t="str">
        <f t="shared" si="7"/>
        <v>E0022_P04\190903_B10-T1-5_00B9A_00HTF_M02_S_1</v>
      </c>
      <c r="Y177" s="175">
        <v>-1.0</v>
      </c>
    </row>
    <row r="178">
      <c r="A178" s="172" t="str">
        <f>Tracking!A170</f>
        <v>190903_B10-T1-6_00B9B_00HTG_M02_S_1</v>
      </c>
      <c r="B178" s="172" t="s">
        <v>0</v>
      </c>
      <c r="C178" t="str">
        <f>Tracking!M170</f>
        <v>PC_90min_SWATH_100VW</v>
      </c>
      <c r="E178" s="176" t="str">
        <f t="shared" si="2"/>
        <v>190903_B10-T1-6_00B9B_00HTG_M02_S_1</v>
      </c>
      <c r="F178" s="174"/>
      <c r="G178" s="174" t="s">
        <v>1632</v>
      </c>
      <c r="H178" s="174">
        <v>1.0</v>
      </c>
      <c r="I178" s="174" t="s">
        <v>1633</v>
      </c>
      <c r="J178" s="174">
        <v>2.0</v>
      </c>
      <c r="K178" s="174">
        <v>61.0</v>
      </c>
      <c r="L178" s="176" t="str">
        <f t="shared" si="3"/>
        <v>PC_90min_SWATH_100VW</v>
      </c>
      <c r="M178" s="176" t="str">
        <f t="shared" si="4"/>
        <v>E0022_P04\190903_B10-T1-6_00B9B_00HTG_M02_S_1</v>
      </c>
      <c r="N178" s="174">
        <v>-1.0</v>
      </c>
      <c r="P178" s="177" t="str">
        <f t="shared" si="5"/>
        <v>190903_B10-T1-6_00B9B_00HTG_M02_S_1</v>
      </c>
      <c r="Q178" s="175"/>
      <c r="R178" s="175" t="s">
        <v>1632</v>
      </c>
      <c r="S178" s="175">
        <v>1.0</v>
      </c>
      <c r="T178" s="175" t="s">
        <v>1633</v>
      </c>
      <c r="U178" s="177">
        <f t="shared" ref="U178:W178" si="173">J178</f>
        <v>2</v>
      </c>
      <c r="V178" s="177">
        <f t="shared" si="173"/>
        <v>61</v>
      </c>
      <c r="W178" s="177" t="str">
        <f t="shared" si="173"/>
        <v>PC_90min_SWATH_100VW</v>
      </c>
      <c r="X178" s="177" t="str">
        <f t="shared" si="7"/>
        <v>E0022_P04\190903_B10-T1-6_00B9B_00HTG_M02_S_1</v>
      </c>
      <c r="Y178" s="175">
        <v>-1.0</v>
      </c>
    </row>
    <row r="179">
      <c r="A179" s="172" t="str">
        <f>Tracking!A171</f>
        <v>190903_B10-T1-7_00B9C_00HTH_M02_S_1</v>
      </c>
      <c r="B179" s="172" t="s">
        <v>0</v>
      </c>
      <c r="C179" t="str">
        <f>Tracking!M171</f>
        <v>PC_90min_SWATH_100VW</v>
      </c>
      <c r="E179" s="176" t="str">
        <f t="shared" si="2"/>
        <v>190903_B10-T1-7_00B9C_00HTH_M02_S_1</v>
      </c>
      <c r="F179" s="174"/>
      <c r="G179" s="174" t="s">
        <v>1632</v>
      </c>
      <c r="H179" s="174">
        <v>1.0</v>
      </c>
      <c r="I179" s="174" t="s">
        <v>1633</v>
      </c>
      <c r="J179" s="174">
        <v>2.0</v>
      </c>
      <c r="K179" s="174">
        <v>62.0</v>
      </c>
      <c r="L179" s="176" t="str">
        <f t="shared" si="3"/>
        <v>PC_90min_SWATH_100VW</v>
      </c>
      <c r="M179" s="176" t="str">
        <f t="shared" si="4"/>
        <v>E0022_P04\190903_B10-T1-7_00B9C_00HTH_M02_S_1</v>
      </c>
      <c r="N179" s="174">
        <v>-1.0</v>
      </c>
      <c r="P179" s="177" t="str">
        <f t="shared" si="5"/>
        <v>190903_B10-T1-7_00B9C_00HTH_M02_S_1</v>
      </c>
      <c r="Q179" s="175"/>
      <c r="R179" s="175" t="s">
        <v>1632</v>
      </c>
      <c r="S179" s="175">
        <v>1.0</v>
      </c>
      <c r="T179" s="175" t="s">
        <v>1633</v>
      </c>
      <c r="U179" s="177">
        <f t="shared" ref="U179:W179" si="174">J179</f>
        <v>2</v>
      </c>
      <c r="V179" s="177">
        <f t="shared" si="174"/>
        <v>62</v>
      </c>
      <c r="W179" s="177" t="str">
        <f t="shared" si="174"/>
        <v>PC_90min_SWATH_100VW</v>
      </c>
      <c r="X179" s="177" t="str">
        <f t="shared" si="7"/>
        <v>E0022_P04\190903_B10-T1-7_00B9C_00HTH_M02_S_1</v>
      </c>
      <c r="Y179" s="175">
        <v>-1.0</v>
      </c>
    </row>
    <row r="180">
      <c r="A180" s="172" t="str">
        <f>Tracking!A172</f>
        <v>190903_B10-T1-8_00B9D_00HTI_M02_S_1</v>
      </c>
      <c r="B180" s="172" t="s">
        <v>0</v>
      </c>
      <c r="C180" t="str">
        <f>Tracking!M172</f>
        <v>PC_90min_SWATH_100VW</v>
      </c>
      <c r="E180" s="176" t="str">
        <f t="shared" si="2"/>
        <v>190903_B10-T1-8_00B9D_00HTI_M02_S_1</v>
      </c>
      <c r="F180" s="174"/>
      <c r="G180" s="174" t="s">
        <v>1632</v>
      </c>
      <c r="H180" s="174">
        <v>1.0</v>
      </c>
      <c r="I180" s="174" t="s">
        <v>1633</v>
      </c>
      <c r="J180" s="174">
        <v>2.0</v>
      </c>
      <c r="K180" s="174">
        <v>63.0</v>
      </c>
      <c r="L180" s="176" t="str">
        <f t="shared" si="3"/>
        <v>PC_90min_SWATH_100VW</v>
      </c>
      <c r="M180" s="176" t="str">
        <f t="shared" si="4"/>
        <v>E0022_P04\190903_B10-T1-8_00B9D_00HTI_M02_S_1</v>
      </c>
      <c r="N180" s="174">
        <v>-1.0</v>
      </c>
      <c r="P180" s="177" t="str">
        <f t="shared" si="5"/>
        <v>190903_B10-T1-8_00B9D_00HTI_M02_S_1</v>
      </c>
      <c r="Q180" s="175"/>
      <c r="R180" s="175" t="s">
        <v>1632</v>
      </c>
      <c r="S180" s="175">
        <v>1.0</v>
      </c>
      <c r="T180" s="175" t="s">
        <v>1633</v>
      </c>
      <c r="U180" s="177">
        <f t="shared" ref="U180:W180" si="175">J180</f>
        <v>2</v>
      </c>
      <c r="V180" s="177">
        <f t="shared" si="175"/>
        <v>63</v>
      </c>
      <c r="W180" s="177" t="str">
        <f t="shared" si="175"/>
        <v>PC_90min_SWATH_100VW</v>
      </c>
      <c r="X180" s="177" t="str">
        <f t="shared" si="7"/>
        <v>E0022_P04\190903_B10-T1-8_00B9D_00HTI_M02_S_1</v>
      </c>
      <c r="Y180" s="175">
        <v>-1.0</v>
      </c>
    </row>
    <row r="181">
      <c r="A181" s="172" t="str">
        <f>Tracking!A173</f>
        <v>190903_B10-T1-9_00B9E_00HTJ_M02_S_1</v>
      </c>
      <c r="B181" s="172" t="s">
        <v>0</v>
      </c>
      <c r="C181" t="str">
        <f>Tracking!M173</f>
        <v>PC_90min_SWATH_100VW</v>
      </c>
      <c r="E181" s="176" t="str">
        <f t="shared" si="2"/>
        <v>190903_B10-T1-9_00B9E_00HTJ_M02_S_1</v>
      </c>
      <c r="F181" s="174"/>
      <c r="G181" s="174" t="s">
        <v>1632</v>
      </c>
      <c r="H181" s="174">
        <v>1.0</v>
      </c>
      <c r="I181" s="174" t="s">
        <v>1633</v>
      </c>
      <c r="J181" s="174">
        <v>2.0</v>
      </c>
      <c r="K181" s="174">
        <v>64.0</v>
      </c>
      <c r="L181" s="176" t="str">
        <f t="shared" si="3"/>
        <v>PC_90min_SWATH_100VW</v>
      </c>
      <c r="M181" s="176" t="str">
        <f t="shared" si="4"/>
        <v>E0022_P04\190903_B10-T1-9_00B9E_00HTJ_M02_S_1</v>
      </c>
      <c r="N181" s="174">
        <v>-1.0</v>
      </c>
      <c r="P181" s="177" t="str">
        <f t="shared" si="5"/>
        <v>190903_B10-T1-9_00B9E_00HTJ_M02_S_1</v>
      </c>
      <c r="Q181" s="175"/>
      <c r="R181" s="175" t="s">
        <v>1632</v>
      </c>
      <c r="S181" s="175">
        <v>1.0</v>
      </c>
      <c r="T181" s="175" t="s">
        <v>1633</v>
      </c>
      <c r="U181" s="177">
        <f t="shared" ref="U181:W181" si="176">J181</f>
        <v>2</v>
      </c>
      <c r="V181" s="177">
        <f t="shared" si="176"/>
        <v>64</v>
      </c>
      <c r="W181" s="177" t="str">
        <f t="shared" si="176"/>
        <v>PC_90min_SWATH_100VW</v>
      </c>
      <c r="X181" s="177" t="str">
        <f t="shared" si="7"/>
        <v>E0022_P04\190903_B10-T1-9_00B9E_00HTJ_M02_S_1</v>
      </c>
      <c r="Y181" s="175">
        <v>-1.0</v>
      </c>
    </row>
    <row r="182">
      <c r="A182" s="172" t="str">
        <f>Tracking!A174</f>
        <v>190903_B10-T1-10_00B9F_00HTK_M02_S_1</v>
      </c>
      <c r="B182" s="172" t="s">
        <v>0</v>
      </c>
      <c r="C182" t="str">
        <f>Tracking!M174</f>
        <v>PC_90min_SWATH_100VW</v>
      </c>
      <c r="E182" s="176" t="str">
        <f t="shared" si="2"/>
        <v>190903_B10-T1-10_00B9F_00HTK_M02_S_1</v>
      </c>
      <c r="F182" s="174"/>
      <c r="G182" s="174" t="s">
        <v>1632</v>
      </c>
      <c r="H182" s="174">
        <v>1.0</v>
      </c>
      <c r="I182" s="174" t="s">
        <v>1633</v>
      </c>
      <c r="J182" s="174">
        <v>2.0</v>
      </c>
      <c r="K182" s="174">
        <v>65.0</v>
      </c>
      <c r="L182" s="176" t="str">
        <f t="shared" si="3"/>
        <v>PC_90min_SWATH_100VW</v>
      </c>
      <c r="M182" s="176" t="str">
        <f t="shared" si="4"/>
        <v>E0022_P04\190903_B10-T1-10_00B9F_00HTK_M02_S_1</v>
      </c>
      <c r="N182" s="174">
        <v>-1.0</v>
      </c>
      <c r="P182" s="177" t="str">
        <f t="shared" si="5"/>
        <v>190903_B10-T1-10_00B9F_00HTK_M02_S_1</v>
      </c>
      <c r="Q182" s="175"/>
      <c r="R182" s="175" t="s">
        <v>1632</v>
      </c>
      <c r="S182" s="175">
        <v>1.0</v>
      </c>
      <c r="T182" s="175" t="s">
        <v>1633</v>
      </c>
      <c r="U182" s="177">
        <f t="shared" ref="U182:W182" si="177">J182</f>
        <v>2</v>
      </c>
      <c r="V182" s="177">
        <f t="shared" si="177"/>
        <v>65</v>
      </c>
      <c r="W182" s="177" t="str">
        <f t="shared" si="177"/>
        <v>PC_90min_SWATH_100VW</v>
      </c>
      <c r="X182" s="177" t="str">
        <f t="shared" si="7"/>
        <v>E0022_P04\190903_B10-T1-10_00B9F_00HTK_M02_S_1</v>
      </c>
      <c r="Y182" s="175">
        <v>-1.0</v>
      </c>
    </row>
    <row r="183">
      <c r="A183" s="172" t="str">
        <f>Tracking!A175</f>
        <v>190903_B10-T1-11_00B9G_00HTL_M02_S_1</v>
      </c>
      <c r="B183" s="172" t="s">
        <v>0</v>
      </c>
      <c r="C183" t="str">
        <f>Tracking!M175</f>
        <v>PC_90min_SWATH_100VW</v>
      </c>
      <c r="E183" s="176" t="str">
        <f t="shared" si="2"/>
        <v>190903_B10-T1-11_00B9G_00HTL_M02_S_1</v>
      </c>
      <c r="F183" s="174"/>
      <c r="G183" s="174" t="s">
        <v>1632</v>
      </c>
      <c r="H183" s="174">
        <v>1.0</v>
      </c>
      <c r="I183" s="174" t="s">
        <v>1633</v>
      </c>
      <c r="J183" s="174">
        <v>2.0</v>
      </c>
      <c r="K183" s="174">
        <v>66.0</v>
      </c>
      <c r="L183" s="176" t="str">
        <f t="shared" si="3"/>
        <v>PC_90min_SWATH_100VW</v>
      </c>
      <c r="M183" s="176" t="str">
        <f t="shared" si="4"/>
        <v>E0022_P04\190903_B10-T1-11_00B9G_00HTL_M02_S_1</v>
      </c>
      <c r="N183" s="174">
        <v>-1.0</v>
      </c>
      <c r="P183" s="177" t="str">
        <f t="shared" si="5"/>
        <v>190903_B10-T1-11_00B9G_00HTL_M02_S_1</v>
      </c>
      <c r="Q183" s="175"/>
      <c r="R183" s="175" t="s">
        <v>1632</v>
      </c>
      <c r="S183" s="175">
        <v>1.0</v>
      </c>
      <c r="T183" s="175" t="s">
        <v>1633</v>
      </c>
      <c r="U183" s="177">
        <f t="shared" ref="U183:W183" si="178">J183</f>
        <v>2</v>
      </c>
      <c r="V183" s="177">
        <f t="shared" si="178"/>
        <v>66</v>
      </c>
      <c r="W183" s="177" t="str">
        <f t="shared" si="178"/>
        <v>PC_90min_SWATH_100VW</v>
      </c>
      <c r="X183" s="177" t="str">
        <f t="shared" si="7"/>
        <v>E0022_P04\190903_B10-T1-11_00B9G_00HTL_M02_S_1</v>
      </c>
      <c r="Y183" s="175">
        <v>-1.0</v>
      </c>
    </row>
    <row r="184">
      <c r="A184" s="172" t="str">
        <f>Tracking!A176</f>
        <v>190903_B10-T1-12_00B9H_00HTM_M02_S_1</v>
      </c>
      <c r="B184" s="172" t="s">
        <v>0</v>
      </c>
      <c r="C184" t="str">
        <f>Tracking!M176</f>
        <v>PC_90min_SWATH_100VW</v>
      </c>
      <c r="E184" s="176" t="str">
        <f t="shared" si="2"/>
        <v>190903_B10-T1-12_00B9H_00HTM_M02_S_1</v>
      </c>
      <c r="F184" s="174"/>
      <c r="G184" s="174" t="s">
        <v>1632</v>
      </c>
      <c r="H184" s="174">
        <v>1.0</v>
      </c>
      <c r="I184" s="174" t="s">
        <v>1633</v>
      </c>
      <c r="J184" s="174">
        <v>2.0</v>
      </c>
      <c r="K184" s="174">
        <v>67.0</v>
      </c>
      <c r="L184" s="176" t="str">
        <f t="shared" si="3"/>
        <v>PC_90min_SWATH_100VW</v>
      </c>
      <c r="M184" s="176" t="str">
        <f t="shared" si="4"/>
        <v>E0022_P04\190903_B10-T1-12_00B9H_00HTM_M02_S_1</v>
      </c>
      <c r="N184" s="174">
        <v>-1.0</v>
      </c>
      <c r="P184" s="177" t="str">
        <f t="shared" si="5"/>
        <v>190903_B10-T1-12_00B9H_00HTM_M02_S_1</v>
      </c>
      <c r="Q184" s="175"/>
      <c r="R184" s="175" t="s">
        <v>1632</v>
      </c>
      <c r="S184" s="175">
        <v>1.0</v>
      </c>
      <c r="T184" s="175" t="s">
        <v>1633</v>
      </c>
      <c r="U184" s="177">
        <f t="shared" ref="U184:W184" si="179">J184</f>
        <v>2</v>
      </c>
      <c r="V184" s="177">
        <f t="shared" si="179"/>
        <v>67</v>
      </c>
      <c r="W184" s="177" t="str">
        <f t="shared" si="179"/>
        <v>PC_90min_SWATH_100VW</v>
      </c>
      <c r="X184" s="177" t="str">
        <f t="shared" si="7"/>
        <v>E0022_P04\190903_B10-T1-12_00B9H_00HTM_M02_S_1</v>
      </c>
      <c r="Y184" s="175">
        <v>-1.0</v>
      </c>
    </row>
    <row r="185">
      <c r="A185" s="172" t="str">
        <f>Tracking!A177</f>
        <v>190903_B10-T1-13_00B9I_00HTN_M02_S_1</v>
      </c>
      <c r="B185" s="172" t="s">
        <v>0</v>
      </c>
      <c r="C185" t="str">
        <f>Tracking!M177</f>
        <v>PC_90min_SWATH_100VW</v>
      </c>
      <c r="E185" s="176" t="str">
        <f t="shared" si="2"/>
        <v>190903_B10-T1-13_00B9I_00HTN_M02_S_1</v>
      </c>
      <c r="F185" s="174"/>
      <c r="G185" s="174" t="s">
        <v>1632</v>
      </c>
      <c r="H185" s="174">
        <v>1.0</v>
      </c>
      <c r="I185" s="174" t="s">
        <v>1633</v>
      </c>
      <c r="J185" s="174">
        <v>2.0</v>
      </c>
      <c r="K185" s="174">
        <v>68.0</v>
      </c>
      <c r="L185" s="176" t="str">
        <f t="shared" si="3"/>
        <v>PC_90min_SWATH_100VW</v>
      </c>
      <c r="M185" s="176" t="str">
        <f t="shared" si="4"/>
        <v>E0022_P04\190903_B10-T1-13_00B9I_00HTN_M02_S_1</v>
      </c>
      <c r="N185" s="174">
        <v>-1.0</v>
      </c>
      <c r="P185" s="177" t="str">
        <f t="shared" si="5"/>
        <v>190903_B10-T1-13_00B9I_00HTN_M02_S_1</v>
      </c>
      <c r="Q185" s="175"/>
      <c r="R185" s="175" t="s">
        <v>1632</v>
      </c>
      <c r="S185" s="175">
        <v>1.0</v>
      </c>
      <c r="T185" s="175" t="s">
        <v>1633</v>
      </c>
      <c r="U185" s="177">
        <f t="shared" ref="U185:W185" si="180">J185</f>
        <v>2</v>
      </c>
      <c r="V185" s="177">
        <f t="shared" si="180"/>
        <v>68</v>
      </c>
      <c r="W185" s="177" t="str">
        <f t="shared" si="180"/>
        <v>PC_90min_SWATH_100VW</v>
      </c>
      <c r="X185" s="177" t="str">
        <f t="shared" si="7"/>
        <v>E0022_P04\190903_B10-T1-13_00B9I_00HTN_M02_S_1</v>
      </c>
      <c r="Y185" s="175">
        <v>-1.0</v>
      </c>
    </row>
    <row r="186">
      <c r="A186" s="172" t="str">
        <f>Tracking!A178</f>
        <v>190903_B10-T1-14_00B9J_00HTO_M02_S_1</v>
      </c>
      <c r="B186" s="172" t="s">
        <v>0</v>
      </c>
      <c r="C186" t="str">
        <f>Tracking!M178</f>
        <v>PC_90min_SWATH_100VW</v>
      </c>
      <c r="E186" s="176" t="str">
        <f t="shared" si="2"/>
        <v>190903_B10-T1-14_00B9J_00HTO_M02_S_1</v>
      </c>
      <c r="F186" s="174"/>
      <c r="G186" s="174" t="s">
        <v>1632</v>
      </c>
      <c r="H186" s="174">
        <v>1.0</v>
      </c>
      <c r="I186" s="174" t="s">
        <v>1633</v>
      </c>
      <c r="J186" s="174">
        <v>2.0</v>
      </c>
      <c r="K186" s="174">
        <v>69.0</v>
      </c>
      <c r="L186" s="176" t="str">
        <f t="shared" si="3"/>
        <v>PC_90min_SWATH_100VW</v>
      </c>
      <c r="M186" s="176" t="str">
        <f t="shared" si="4"/>
        <v>E0022_P04\190903_B10-T1-14_00B9J_00HTO_M02_S_1</v>
      </c>
      <c r="N186" s="174">
        <v>-1.0</v>
      </c>
      <c r="P186" s="177" t="str">
        <f t="shared" si="5"/>
        <v>190903_B10-T1-14_00B9J_00HTO_M02_S_1</v>
      </c>
      <c r="Q186" s="175"/>
      <c r="R186" s="175" t="s">
        <v>1632</v>
      </c>
      <c r="S186" s="175">
        <v>1.0</v>
      </c>
      <c r="T186" s="175" t="s">
        <v>1633</v>
      </c>
      <c r="U186" s="177">
        <f t="shared" ref="U186:W186" si="181">J186</f>
        <v>2</v>
      </c>
      <c r="V186" s="177">
        <f t="shared" si="181"/>
        <v>69</v>
      </c>
      <c r="W186" s="177" t="str">
        <f t="shared" si="181"/>
        <v>PC_90min_SWATH_100VW</v>
      </c>
      <c r="X186" s="177" t="str">
        <f t="shared" si="7"/>
        <v>E0022_P04\190903_B10-T1-14_00B9J_00HTO_M02_S_1</v>
      </c>
      <c r="Y186" s="175">
        <v>-1.0</v>
      </c>
    </row>
    <row r="187">
      <c r="A187" s="172" t="str">
        <f>Tracking!A179</f>
        <v>190903_B10-T1-15_00B9K_00HTP_M02_S_1</v>
      </c>
      <c r="B187" s="172" t="s">
        <v>0</v>
      </c>
      <c r="C187" t="str">
        <f>Tracking!M179</f>
        <v>PC_90min_SWATH_100VW</v>
      </c>
      <c r="E187" s="176" t="str">
        <f t="shared" si="2"/>
        <v>190903_B10-T1-15_00B9K_00HTP_M02_S_1</v>
      </c>
      <c r="F187" s="174"/>
      <c r="G187" s="174" t="s">
        <v>1632</v>
      </c>
      <c r="H187" s="174">
        <v>1.0</v>
      </c>
      <c r="I187" s="174" t="s">
        <v>1633</v>
      </c>
      <c r="J187" s="174">
        <v>2.0</v>
      </c>
      <c r="K187" s="174">
        <v>70.0</v>
      </c>
      <c r="L187" s="176" t="str">
        <f t="shared" si="3"/>
        <v>PC_90min_SWATH_100VW</v>
      </c>
      <c r="M187" s="176" t="str">
        <f t="shared" si="4"/>
        <v>E0022_P04\190903_B10-T1-15_00B9K_00HTP_M02_S_1</v>
      </c>
      <c r="N187" s="174">
        <v>-1.0</v>
      </c>
      <c r="P187" s="177" t="str">
        <f t="shared" si="5"/>
        <v>190903_B10-T1-15_00B9K_00HTP_M02_S_1</v>
      </c>
      <c r="Q187" s="175"/>
      <c r="R187" s="175" t="s">
        <v>1632</v>
      </c>
      <c r="S187" s="175">
        <v>1.0</v>
      </c>
      <c r="T187" s="175" t="s">
        <v>1633</v>
      </c>
      <c r="U187" s="177">
        <f t="shared" ref="U187:W187" si="182">J187</f>
        <v>2</v>
      </c>
      <c r="V187" s="177">
        <f t="shared" si="182"/>
        <v>70</v>
      </c>
      <c r="W187" s="177" t="str">
        <f t="shared" si="182"/>
        <v>PC_90min_SWATH_100VW</v>
      </c>
      <c r="X187" s="177" t="str">
        <f t="shared" si="7"/>
        <v>E0022_P04\190903_B10-T1-15_00B9K_00HTP_M02_S_1</v>
      </c>
      <c r="Y187" s="175">
        <v>-1.0</v>
      </c>
    </row>
    <row r="188">
      <c r="A188" s="172" t="str">
        <f>Tracking!A180</f>
        <v>190903_B10-T1-16_00B9L_00HTQ_M02_S_1</v>
      </c>
      <c r="B188" s="172" t="s">
        <v>0</v>
      </c>
      <c r="C188" t="str">
        <f>Tracking!M180</f>
        <v>PC_90min_SWATH_100VW</v>
      </c>
      <c r="E188" s="176" t="str">
        <f t="shared" si="2"/>
        <v>190903_B10-T1-16_00B9L_00HTQ_M02_S_1</v>
      </c>
      <c r="F188" s="174"/>
      <c r="G188" s="174" t="s">
        <v>1632</v>
      </c>
      <c r="H188" s="174">
        <v>1.0</v>
      </c>
      <c r="I188" s="174" t="s">
        <v>1633</v>
      </c>
      <c r="J188" s="174">
        <v>2.0</v>
      </c>
      <c r="K188" s="174">
        <v>71.0</v>
      </c>
      <c r="L188" s="176" t="str">
        <f t="shared" si="3"/>
        <v>PC_90min_SWATH_100VW</v>
      </c>
      <c r="M188" s="176" t="str">
        <f t="shared" si="4"/>
        <v>E0022_P04\190903_B10-T1-16_00B9L_00HTQ_M02_S_1</v>
      </c>
      <c r="N188" s="174">
        <v>-1.0</v>
      </c>
      <c r="P188" s="177" t="str">
        <f t="shared" si="5"/>
        <v>190903_B10-T1-16_00B9L_00HTQ_M02_S_1</v>
      </c>
      <c r="Q188" s="175"/>
      <c r="R188" s="175" t="s">
        <v>1632</v>
      </c>
      <c r="S188" s="175">
        <v>1.0</v>
      </c>
      <c r="T188" s="175" t="s">
        <v>1633</v>
      </c>
      <c r="U188" s="177">
        <f t="shared" ref="U188:W188" si="183">J188</f>
        <v>2</v>
      </c>
      <c r="V188" s="177">
        <f t="shared" si="183"/>
        <v>71</v>
      </c>
      <c r="W188" s="177" t="str">
        <f t="shared" si="183"/>
        <v>PC_90min_SWATH_100VW</v>
      </c>
      <c r="X188" s="177" t="str">
        <f t="shared" si="7"/>
        <v>E0022_P04\190903_B10-T1-16_00B9L_00HTQ_M02_S_1</v>
      </c>
      <c r="Y188" s="175">
        <v>-1.0</v>
      </c>
    </row>
    <row r="189">
      <c r="A189" s="172" t="str">
        <f>Tracking!A181</f>
        <v>190904_HEK-QCS_000F2_00HZ2_M04_S_1</v>
      </c>
      <c r="B189" s="172" t="s">
        <v>1627</v>
      </c>
      <c r="C189" t="str">
        <f>Tracking!M181</f>
        <v>PC_90min_SWATH_100VW</v>
      </c>
      <c r="E189" s="176" t="str">
        <f t="shared" si="2"/>
        <v>190904_HEK-QCS_000F2_00HZ2_M04_S_1</v>
      </c>
      <c r="F189" s="174"/>
      <c r="G189" s="174" t="s">
        <v>1632</v>
      </c>
      <c r="H189" s="174">
        <v>1.0</v>
      </c>
      <c r="I189" s="174" t="s">
        <v>1633</v>
      </c>
      <c r="J189" s="174">
        <v>1.0</v>
      </c>
      <c r="K189" s="174">
        <v>95.0</v>
      </c>
      <c r="L189" s="176" t="str">
        <f t="shared" si="3"/>
        <v>PC_90min_SWATH_100VW</v>
      </c>
      <c r="M189" s="176" t="str">
        <f t="shared" si="4"/>
        <v>HEK\190904_HEK-QCS_000F2_00HZ2_M04_S_1</v>
      </c>
      <c r="N189" s="174">
        <v>-1.0</v>
      </c>
      <c r="P189" s="177" t="str">
        <f t="shared" si="5"/>
        <v>190904_HEK-QCS_000F2_00HZ2_M04_S_1</v>
      </c>
      <c r="Q189" s="175"/>
      <c r="R189" s="175" t="s">
        <v>1632</v>
      </c>
      <c r="S189" s="175">
        <v>1.0</v>
      </c>
      <c r="T189" s="175" t="s">
        <v>1633</v>
      </c>
      <c r="U189" s="177">
        <f t="shared" ref="U189:W189" si="184">J189</f>
        <v>1</v>
      </c>
      <c r="V189" s="177">
        <f t="shared" si="184"/>
        <v>95</v>
      </c>
      <c r="W189" s="177" t="str">
        <f t="shared" si="184"/>
        <v>PC_90min_SWATH_100VW</v>
      </c>
      <c r="X189" s="177" t="str">
        <f t="shared" si="7"/>
        <v>HEK\190904_HEK-QCS_000F2_00HZ2_M04_S_1</v>
      </c>
      <c r="Y189" s="175">
        <v>-1.0</v>
      </c>
    </row>
    <row r="190">
      <c r="A190" s="172" t="str">
        <f>Tracking!A182</f>
        <v>190904_B7-T1-1_00B7U_00HZ3_M04_S_1</v>
      </c>
      <c r="B190" s="172" t="s">
        <v>0</v>
      </c>
      <c r="C190" t="str">
        <f>Tracking!M182</f>
        <v>PC_90min_SWATH_100VW</v>
      </c>
      <c r="E190" s="176" t="str">
        <f t="shared" si="2"/>
        <v>190904_B7-T1-1_00B7U_00HZ3_M04_S_1</v>
      </c>
      <c r="F190" s="174"/>
      <c r="G190" s="174" t="s">
        <v>1632</v>
      </c>
      <c r="H190" s="174">
        <v>1.0</v>
      </c>
      <c r="I190" s="174" t="s">
        <v>1633</v>
      </c>
      <c r="J190" s="174">
        <v>1.0</v>
      </c>
      <c r="K190" s="174">
        <v>35.0</v>
      </c>
      <c r="L190" s="176" t="str">
        <f t="shared" si="3"/>
        <v>PC_90min_SWATH_100VW</v>
      </c>
      <c r="M190" s="176" t="str">
        <f t="shared" si="4"/>
        <v>E0022_P04\190904_B7-T1-1_00B7U_00HZ3_M04_S_1</v>
      </c>
      <c r="N190" s="174">
        <v>-1.0</v>
      </c>
      <c r="P190" s="177" t="str">
        <f t="shared" si="5"/>
        <v>190904_B7-T1-1_00B7U_00HZ3_M04_S_1</v>
      </c>
      <c r="Q190" s="175"/>
      <c r="R190" s="175" t="s">
        <v>1632</v>
      </c>
      <c r="S190" s="175">
        <v>1.0</v>
      </c>
      <c r="T190" s="175" t="s">
        <v>1633</v>
      </c>
      <c r="U190" s="177">
        <f t="shared" ref="U190:W190" si="185">J190</f>
        <v>1</v>
      </c>
      <c r="V190" s="177">
        <f t="shared" si="185"/>
        <v>35</v>
      </c>
      <c r="W190" s="177" t="str">
        <f t="shared" si="185"/>
        <v>PC_90min_SWATH_100VW</v>
      </c>
      <c r="X190" s="177" t="str">
        <f t="shared" si="7"/>
        <v>E0022_P04\190904_B7-T1-1_00B7U_00HZ3_M04_S_1</v>
      </c>
      <c r="Y190" s="175">
        <v>-1.0</v>
      </c>
    </row>
    <row r="191">
      <c r="A191" s="172" t="str">
        <f>Tracking!A183</f>
        <v>190904_B7-T1-2_00B7V_00HZ4_M04_S_1</v>
      </c>
      <c r="B191" s="172" t="s">
        <v>0</v>
      </c>
      <c r="C191" t="str">
        <f>Tracking!M183</f>
        <v>PC_90min_SWATH_100VW</v>
      </c>
      <c r="E191" s="176" t="str">
        <f t="shared" si="2"/>
        <v>190904_B7-T1-2_00B7V_00HZ4_M04_S_1</v>
      </c>
      <c r="F191" s="174"/>
      <c r="G191" s="174" t="s">
        <v>1632</v>
      </c>
      <c r="H191" s="174">
        <v>1.0</v>
      </c>
      <c r="I191" s="174" t="s">
        <v>1633</v>
      </c>
      <c r="J191" s="174">
        <v>1.0</v>
      </c>
      <c r="K191" s="174">
        <v>36.0</v>
      </c>
      <c r="L191" s="176" t="str">
        <f t="shared" si="3"/>
        <v>PC_90min_SWATH_100VW</v>
      </c>
      <c r="M191" s="176" t="str">
        <f t="shared" si="4"/>
        <v>E0022_P04\190904_B7-T1-2_00B7V_00HZ4_M04_S_1</v>
      </c>
      <c r="N191" s="174">
        <v>-1.0</v>
      </c>
      <c r="P191" s="177" t="str">
        <f t="shared" si="5"/>
        <v>190904_B7-T1-2_00B7V_00HZ4_M04_S_1</v>
      </c>
      <c r="Q191" s="175"/>
      <c r="R191" s="175" t="s">
        <v>1632</v>
      </c>
      <c r="S191" s="175">
        <v>1.0</v>
      </c>
      <c r="T191" s="175" t="s">
        <v>1633</v>
      </c>
      <c r="U191" s="177">
        <f t="shared" ref="U191:W191" si="186">J191</f>
        <v>1</v>
      </c>
      <c r="V191" s="177">
        <f t="shared" si="186"/>
        <v>36</v>
      </c>
      <c r="W191" s="177" t="str">
        <f t="shared" si="186"/>
        <v>PC_90min_SWATH_100VW</v>
      </c>
      <c r="X191" s="177" t="str">
        <f t="shared" si="7"/>
        <v>E0022_P04\190904_B7-T1-2_00B7V_00HZ4_M04_S_1</v>
      </c>
      <c r="Y191" s="175">
        <v>-1.0</v>
      </c>
    </row>
    <row r="192">
      <c r="A192" s="172" t="str">
        <f>Tracking!A184</f>
        <v>190904_B7-T1-3_00B7W_00HZ5_M04_S_1</v>
      </c>
      <c r="B192" s="172" t="s">
        <v>0</v>
      </c>
      <c r="C192" t="str">
        <f>Tracking!M184</f>
        <v>PC_90min_SWATH_100VW</v>
      </c>
      <c r="E192" s="176" t="str">
        <f t="shared" si="2"/>
        <v>190904_B7-T1-3_00B7W_00HZ5_M04_S_1</v>
      </c>
      <c r="F192" s="174"/>
      <c r="G192" s="174" t="s">
        <v>1632</v>
      </c>
      <c r="H192" s="174">
        <v>1.0</v>
      </c>
      <c r="I192" s="174" t="s">
        <v>1633</v>
      </c>
      <c r="J192" s="174">
        <v>1.0</v>
      </c>
      <c r="K192" s="174">
        <v>37.0</v>
      </c>
      <c r="L192" s="176" t="str">
        <f t="shared" si="3"/>
        <v>PC_90min_SWATH_100VW</v>
      </c>
      <c r="M192" s="176" t="str">
        <f t="shared" si="4"/>
        <v>E0022_P04\190904_B7-T1-3_00B7W_00HZ5_M04_S_1</v>
      </c>
      <c r="N192" s="174">
        <v>-1.0</v>
      </c>
      <c r="P192" s="177" t="str">
        <f t="shared" si="5"/>
        <v>190904_B7-T1-3_00B7W_00HZ5_M04_S_1</v>
      </c>
      <c r="Q192" s="175"/>
      <c r="R192" s="175" t="s">
        <v>1632</v>
      </c>
      <c r="S192" s="175">
        <v>1.0</v>
      </c>
      <c r="T192" s="175" t="s">
        <v>1633</v>
      </c>
      <c r="U192" s="177">
        <f t="shared" ref="U192:W192" si="187">J192</f>
        <v>1</v>
      </c>
      <c r="V192" s="177">
        <f t="shared" si="187"/>
        <v>37</v>
      </c>
      <c r="W192" s="177" t="str">
        <f t="shared" si="187"/>
        <v>PC_90min_SWATH_100VW</v>
      </c>
      <c r="X192" s="177" t="str">
        <f t="shared" si="7"/>
        <v>E0022_P04\190904_B7-T1-3_00B7W_00HZ5_M04_S_1</v>
      </c>
      <c r="Y192" s="175">
        <v>-1.0</v>
      </c>
    </row>
    <row r="193">
      <c r="A193" s="172" t="str">
        <f>Tracking!A185</f>
        <v>190904_B7-T1-4_00B7X_00HZ6_M04_S_1</v>
      </c>
      <c r="B193" s="172" t="s">
        <v>0</v>
      </c>
      <c r="C193" t="str">
        <f>Tracking!M185</f>
        <v>PC_90min_SWATH_100VW</v>
      </c>
      <c r="E193" s="176" t="str">
        <f t="shared" si="2"/>
        <v>190904_B7-T1-4_00B7X_00HZ6_M04_S_1</v>
      </c>
      <c r="F193" s="174"/>
      <c r="G193" s="174" t="s">
        <v>1632</v>
      </c>
      <c r="H193" s="174">
        <v>1.0</v>
      </c>
      <c r="I193" s="174" t="s">
        <v>1633</v>
      </c>
      <c r="J193" s="174">
        <v>1.0</v>
      </c>
      <c r="K193" s="174">
        <v>38.0</v>
      </c>
      <c r="L193" s="176" t="str">
        <f t="shared" si="3"/>
        <v>PC_90min_SWATH_100VW</v>
      </c>
      <c r="M193" s="176" t="str">
        <f t="shared" si="4"/>
        <v>E0022_P04\190904_B7-T1-4_00B7X_00HZ6_M04_S_1</v>
      </c>
      <c r="N193" s="174">
        <v>-1.0</v>
      </c>
      <c r="P193" s="177" t="str">
        <f t="shared" si="5"/>
        <v>190904_B7-T1-4_00B7X_00HZ6_M04_S_1</v>
      </c>
      <c r="Q193" s="175"/>
      <c r="R193" s="175" t="s">
        <v>1632</v>
      </c>
      <c r="S193" s="175">
        <v>1.0</v>
      </c>
      <c r="T193" s="175" t="s">
        <v>1633</v>
      </c>
      <c r="U193" s="177">
        <f t="shared" ref="U193:W193" si="188">J193</f>
        <v>1</v>
      </c>
      <c r="V193" s="177">
        <f t="shared" si="188"/>
        <v>38</v>
      </c>
      <c r="W193" s="177" t="str">
        <f t="shared" si="188"/>
        <v>PC_90min_SWATH_100VW</v>
      </c>
      <c r="X193" s="177" t="str">
        <f t="shared" si="7"/>
        <v>E0022_P04\190904_B7-T1-4_00B7X_00HZ6_M04_S_1</v>
      </c>
      <c r="Y193" s="175">
        <v>-1.0</v>
      </c>
    </row>
    <row r="194">
      <c r="A194" s="172" t="str">
        <f>Tracking!A186</f>
        <v>190904_B7-T1-5_00B7Y_00HZ7_M04_S_1</v>
      </c>
      <c r="B194" s="172" t="s">
        <v>0</v>
      </c>
      <c r="C194" t="str">
        <f>Tracking!M186</f>
        <v>PC_90min_SWATH_100VW</v>
      </c>
      <c r="E194" s="176" t="str">
        <f t="shared" si="2"/>
        <v>190904_B7-T1-5_00B7Y_00HZ7_M04_S_1</v>
      </c>
      <c r="F194" s="174"/>
      <c r="G194" s="174" t="s">
        <v>1632</v>
      </c>
      <c r="H194" s="174">
        <v>1.0</v>
      </c>
      <c r="I194" s="174" t="s">
        <v>1633</v>
      </c>
      <c r="J194" s="174">
        <v>1.0</v>
      </c>
      <c r="K194" s="174">
        <v>39.0</v>
      </c>
      <c r="L194" s="176" t="str">
        <f t="shared" si="3"/>
        <v>PC_90min_SWATH_100VW</v>
      </c>
      <c r="M194" s="176" t="str">
        <f t="shared" si="4"/>
        <v>E0022_P04\190904_B7-T1-5_00B7Y_00HZ7_M04_S_1</v>
      </c>
      <c r="N194" s="174">
        <v>-1.0</v>
      </c>
      <c r="P194" s="177" t="str">
        <f t="shared" si="5"/>
        <v>190904_B7-T1-5_00B7Y_00HZ7_M04_S_1</v>
      </c>
      <c r="Q194" s="175"/>
      <c r="R194" s="175" t="s">
        <v>1632</v>
      </c>
      <c r="S194" s="175">
        <v>1.0</v>
      </c>
      <c r="T194" s="175" t="s">
        <v>1633</v>
      </c>
      <c r="U194" s="177">
        <f t="shared" ref="U194:W194" si="189">J194</f>
        <v>1</v>
      </c>
      <c r="V194" s="177">
        <f t="shared" si="189"/>
        <v>39</v>
      </c>
      <c r="W194" s="177" t="str">
        <f t="shared" si="189"/>
        <v>PC_90min_SWATH_100VW</v>
      </c>
      <c r="X194" s="177" t="str">
        <f t="shared" si="7"/>
        <v>E0022_P04\190904_B7-T1-5_00B7Y_00HZ7_M04_S_1</v>
      </c>
      <c r="Y194" s="175">
        <v>-1.0</v>
      </c>
    </row>
    <row r="195">
      <c r="A195" s="172" t="str">
        <f>Tracking!A187</f>
        <v>190904_B7-T1-6_00B7Z_00HZ8_M04_S_1</v>
      </c>
      <c r="B195" s="172" t="s">
        <v>0</v>
      </c>
      <c r="C195" t="str">
        <f>Tracking!M187</f>
        <v>PC_90min_SWATH_100VW</v>
      </c>
      <c r="E195" s="176" t="str">
        <f t="shared" si="2"/>
        <v>190904_B7-T1-6_00B7Z_00HZ8_M04_S_1</v>
      </c>
      <c r="F195" s="174"/>
      <c r="G195" s="174" t="s">
        <v>1632</v>
      </c>
      <c r="H195" s="174">
        <v>1.0</v>
      </c>
      <c r="I195" s="174" t="s">
        <v>1633</v>
      </c>
      <c r="J195" s="174">
        <v>1.0</v>
      </c>
      <c r="K195" s="174">
        <v>40.0</v>
      </c>
      <c r="L195" s="176" t="str">
        <f t="shared" si="3"/>
        <v>PC_90min_SWATH_100VW</v>
      </c>
      <c r="M195" s="176" t="str">
        <f t="shared" si="4"/>
        <v>E0022_P04\190904_B7-T1-6_00B7Z_00HZ8_M04_S_1</v>
      </c>
      <c r="N195" s="174">
        <v>-1.0</v>
      </c>
      <c r="P195" s="177" t="str">
        <f t="shared" si="5"/>
        <v>190904_B7-T1-6_00B7Z_00HZ8_M04_S_1</v>
      </c>
      <c r="Q195" s="175"/>
      <c r="R195" s="175" t="s">
        <v>1632</v>
      </c>
      <c r="S195" s="175">
        <v>1.0</v>
      </c>
      <c r="T195" s="175" t="s">
        <v>1633</v>
      </c>
      <c r="U195" s="177">
        <f t="shared" ref="U195:W195" si="190">J195</f>
        <v>1</v>
      </c>
      <c r="V195" s="177">
        <f t="shared" si="190"/>
        <v>40</v>
      </c>
      <c r="W195" s="177" t="str">
        <f t="shared" si="190"/>
        <v>PC_90min_SWATH_100VW</v>
      </c>
      <c r="X195" s="177" t="str">
        <f t="shared" si="7"/>
        <v>E0022_P04\190904_B7-T1-6_00B7Z_00HZ8_M04_S_1</v>
      </c>
      <c r="Y195" s="175">
        <v>-1.0</v>
      </c>
    </row>
    <row r="196">
      <c r="A196" s="172" t="str">
        <f>Tracking!A188</f>
        <v>190904_B7-T1-7_00B80_00HZ9_M04_S_1</v>
      </c>
      <c r="B196" s="172" t="s">
        <v>0</v>
      </c>
      <c r="C196" t="str">
        <f>Tracking!M188</f>
        <v>PC_90min_SWATH_100VW</v>
      </c>
      <c r="E196" s="176" t="str">
        <f t="shared" si="2"/>
        <v>190904_B7-T1-7_00B80_00HZ9_M04_S_1</v>
      </c>
      <c r="F196" s="174"/>
      <c r="G196" s="174" t="s">
        <v>1632</v>
      </c>
      <c r="H196" s="174">
        <v>1.0</v>
      </c>
      <c r="I196" s="174" t="s">
        <v>1633</v>
      </c>
      <c r="J196" s="174">
        <v>1.0</v>
      </c>
      <c r="K196" s="174">
        <v>41.0</v>
      </c>
      <c r="L196" s="176" t="str">
        <f t="shared" si="3"/>
        <v>PC_90min_SWATH_100VW</v>
      </c>
      <c r="M196" s="176" t="str">
        <f t="shared" si="4"/>
        <v>E0022_P04\190904_B7-T1-7_00B80_00HZ9_M04_S_1</v>
      </c>
      <c r="N196" s="174">
        <v>-1.0</v>
      </c>
      <c r="P196" s="177" t="str">
        <f t="shared" si="5"/>
        <v>190904_B7-T1-7_00B80_00HZ9_M04_S_1</v>
      </c>
      <c r="Q196" s="175"/>
      <c r="R196" s="175" t="s">
        <v>1632</v>
      </c>
      <c r="S196" s="175">
        <v>1.0</v>
      </c>
      <c r="T196" s="175" t="s">
        <v>1633</v>
      </c>
      <c r="U196" s="177">
        <f t="shared" ref="U196:W196" si="191">J196</f>
        <v>1</v>
      </c>
      <c r="V196" s="177">
        <f t="shared" si="191"/>
        <v>41</v>
      </c>
      <c r="W196" s="177" t="str">
        <f t="shared" si="191"/>
        <v>PC_90min_SWATH_100VW</v>
      </c>
      <c r="X196" s="177" t="str">
        <f t="shared" si="7"/>
        <v>E0022_P04\190904_B7-T1-7_00B80_00HZ9_M04_S_1</v>
      </c>
      <c r="Y196" s="175">
        <v>-1.0</v>
      </c>
    </row>
    <row r="197">
      <c r="A197" s="172" t="str">
        <f>Tracking!A189</f>
        <v>190904_B7-T1-8_00B81_00HZA_M04_S_1</v>
      </c>
      <c r="B197" s="172" t="s">
        <v>0</v>
      </c>
      <c r="C197" t="str">
        <f>Tracking!M189</f>
        <v>PC_90min_SWATH_100VW</v>
      </c>
      <c r="E197" s="176" t="str">
        <f t="shared" si="2"/>
        <v>190904_B7-T1-8_00B81_00HZA_M04_S_1</v>
      </c>
      <c r="F197" s="174"/>
      <c r="G197" s="174" t="s">
        <v>1632</v>
      </c>
      <c r="H197" s="174">
        <v>1.0</v>
      </c>
      <c r="I197" s="174" t="s">
        <v>1633</v>
      </c>
      <c r="J197" s="174">
        <v>1.0</v>
      </c>
      <c r="K197" s="174">
        <v>42.0</v>
      </c>
      <c r="L197" s="176" t="str">
        <f t="shared" si="3"/>
        <v>PC_90min_SWATH_100VW</v>
      </c>
      <c r="M197" s="176" t="str">
        <f t="shared" si="4"/>
        <v>E0022_P04\190904_B7-T1-8_00B81_00HZA_M04_S_1</v>
      </c>
      <c r="N197" s="174">
        <v>-1.0</v>
      </c>
      <c r="P197" s="177" t="str">
        <f t="shared" si="5"/>
        <v>190904_B7-T1-8_00B81_00HZA_M04_S_1</v>
      </c>
      <c r="Q197" s="175"/>
      <c r="R197" s="175" t="s">
        <v>1632</v>
      </c>
      <c r="S197" s="175">
        <v>1.0</v>
      </c>
      <c r="T197" s="175" t="s">
        <v>1633</v>
      </c>
      <c r="U197" s="177">
        <f t="shared" ref="U197:W197" si="192">J197</f>
        <v>1</v>
      </c>
      <c r="V197" s="177">
        <f t="shared" si="192"/>
        <v>42</v>
      </c>
      <c r="W197" s="177" t="str">
        <f t="shared" si="192"/>
        <v>PC_90min_SWATH_100VW</v>
      </c>
      <c r="X197" s="177" t="str">
        <f t="shared" si="7"/>
        <v>E0022_P04\190904_B7-T1-8_00B81_00HZA_M04_S_1</v>
      </c>
      <c r="Y197" s="175">
        <v>-1.0</v>
      </c>
    </row>
    <row r="198">
      <c r="A198" s="172" t="str">
        <f>Tracking!A190</f>
        <v>190904_B7-T1-9_00B82_00HZB_M04_S_1</v>
      </c>
      <c r="B198" s="172" t="s">
        <v>0</v>
      </c>
      <c r="C198" t="str">
        <f>Tracking!M190</f>
        <v>PC_90min_SWATH_100VW</v>
      </c>
      <c r="E198" s="176" t="str">
        <f t="shared" si="2"/>
        <v>190904_B7-T1-9_00B82_00HZB_M04_S_1</v>
      </c>
      <c r="F198" s="174"/>
      <c r="G198" s="174" t="s">
        <v>1632</v>
      </c>
      <c r="H198" s="174">
        <v>1.0</v>
      </c>
      <c r="I198" s="174" t="s">
        <v>1633</v>
      </c>
      <c r="J198" s="174">
        <v>1.0</v>
      </c>
      <c r="K198" s="174">
        <v>43.0</v>
      </c>
      <c r="L198" s="176" t="str">
        <f t="shared" si="3"/>
        <v>PC_90min_SWATH_100VW</v>
      </c>
      <c r="M198" s="176" t="str">
        <f t="shared" si="4"/>
        <v>E0022_P04\190904_B7-T1-9_00B82_00HZB_M04_S_1</v>
      </c>
      <c r="N198" s="174">
        <v>-1.0</v>
      </c>
      <c r="P198" s="177" t="str">
        <f t="shared" si="5"/>
        <v>190904_B7-T1-9_00B82_00HZB_M04_S_1</v>
      </c>
      <c r="Q198" s="175"/>
      <c r="R198" s="175" t="s">
        <v>1632</v>
      </c>
      <c r="S198" s="175">
        <v>1.0</v>
      </c>
      <c r="T198" s="175" t="s">
        <v>1633</v>
      </c>
      <c r="U198" s="177">
        <f t="shared" ref="U198:W198" si="193">J198</f>
        <v>1</v>
      </c>
      <c r="V198" s="177">
        <f t="shared" si="193"/>
        <v>43</v>
      </c>
      <c r="W198" s="177" t="str">
        <f t="shared" si="193"/>
        <v>PC_90min_SWATH_100VW</v>
      </c>
      <c r="X198" s="177" t="str">
        <f t="shared" si="7"/>
        <v>E0022_P04\190904_B7-T1-9_00B82_00HZB_M04_S_1</v>
      </c>
      <c r="Y198" s="175">
        <v>-1.0</v>
      </c>
    </row>
    <row r="199">
      <c r="A199" s="172" t="str">
        <f>Tracking!A191</f>
        <v>190904_B7-T1-10_00B83_00HZC_M04_S_1</v>
      </c>
      <c r="B199" s="172" t="s">
        <v>0</v>
      </c>
      <c r="C199" t="str">
        <f>Tracking!M191</f>
        <v>PC_90min_SWATH_100VW</v>
      </c>
      <c r="E199" s="176" t="str">
        <f t="shared" si="2"/>
        <v>190904_B7-T1-10_00B83_00HZC_M04_S_1</v>
      </c>
      <c r="F199" s="174"/>
      <c r="G199" s="174" t="s">
        <v>1632</v>
      </c>
      <c r="H199" s="174">
        <v>1.0</v>
      </c>
      <c r="I199" s="174" t="s">
        <v>1633</v>
      </c>
      <c r="J199" s="174">
        <v>1.0</v>
      </c>
      <c r="K199" s="174">
        <v>44.0</v>
      </c>
      <c r="L199" s="176" t="str">
        <f t="shared" si="3"/>
        <v>PC_90min_SWATH_100VW</v>
      </c>
      <c r="M199" s="176" t="str">
        <f t="shared" si="4"/>
        <v>E0022_P04\190904_B7-T1-10_00B83_00HZC_M04_S_1</v>
      </c>
      <c r="N199" s="174">
        <v>-1.0</v>
      </c>
      <c r="P199" s="177" t="str">
        <f t="shared" si="5"/>
        <v>190904_B7-T1-10_00B83_00HZC_M04_S_1</v>
      </c>
      <c r="Q199" s="175"/>
      <c r="R199" s="175" t="s">
        <v>1632</v>
      </c>
      <c r="S199" s="175">
        <v>1.0</v>
      </c>
      <c r="T199" s="175" t="s">
        <v>1633</v>
      </c>
      <c r="U199" s="177">
        <f t="shared" ref="U199:W199" si="194">J199</f>
        <v>1</v>
      </c>
      <c r="V199" s="177">
        <f t="shared" si="194"/>
        <v>44</v>
      </c>
      <c r="W199" s="177" t="str">
        <f t="shared" si="194"/>
        <v>PC_90min_SWATH_100VW</v>
      </c>
      <c r="X199" s="177" t="str">
        <f t="shared" si="7"/>
        <v>E0022_P04\190904_B7-T1-10_00B83_00HZC_M04_S_1</v>
      </c>
      <c r="Y199" s="175">
        <v>-1.0</v>
      </c>
    </row>
    <row r="200">
      <c r="A200" s="172" t="str">
        <f>Tracking!A192</f>
        <v>190907_B7-T1-11_00B84_00HZD_M04_S_1</v>
      </c>
      <c r="B200" s="172" t="s">
        <v>0</v>
      </c>
      <c r="C200" t="str">
        <f>Tracking!M192</f>
        <v>PC_90min_SWATH_100VW</v>
      </c>
      <c r="E200" s="176" t="str">
        <f t="shared" si="2"/>
        <v>190907_B7-T1-11_00B84_00HZD_M04_S_1</v>
      </c>
      <c r="F200" s="174"/>
      <c r="G200" s="174" t="s">
        <v>1632</v>
      </c>
      <c r="H200" s="174">
        <v>1.0</v>
      </c>
      <c r="I200" s="174" t="s">
        <v>1633</v>
      </c>
      <c r="J200" s="174">
        <v>1.0</v>
      </c>
      <c r="K200" s="174">
        <v>45.0</v>
      </c>
      <c r="L200" s="176" t="str">
        <f t="shared" si="3"/>
        <v>PC_90min_SWATH_100VW</v>
      </c>
      <c r="M200" s="176" t="str">
        <f t="shared" si="4"/>
        <v>E0022_P04\190907_B7-T1-11_00B84_00HZD_M04_S_1</v>
      </c>
      <c r="N200" s="174">
        <v>-1.0</v>
      </c>
      <c r="P200" s="177" t="str">
        <f t="shared" si="5"/>
        <v>190907_B7-T1-11_00B84_00HZD_M04_S_1</v>
      </c>
      <c r="Q200" s="175"/>
      <c r="R200" s="175" t="s">
        <v>1632</v>
      </c>
      <c r="S200" s="175">
        <v>1.0</v>
      </c>
      <c r="T200" s="175" t="s">
        <v>1633</v>
      </c>
      <c r="U200" s="177">
        <f t="shared" ref="U200:W200" si="195">J200</f>
        <v>1</v>
      </c>
      <c r="V200" s="177">
        <f t="shared" si="195"/>
        <v>45</v>
      </c>
      <c r="W200" s="177" t="str">
        <f t="shared" si="195"/>
        <v>PC_90min_SWATH_100VW</v>
      </c>
      <c r="X200" s="177" t="str">
        <f t="shared" si="7"/>
        <v>E0022_P04\190907_B7-T1-11_00B84_00HZD_M04_S_1</v>
      </c>
      <c r="Y200" s="175">
        <v>-1.0</v>
      </c>
    </row>
    <row r="201">
      <c r="A201" s="172" t="str">
        <f>Tracking!A193</f>
        <v>190907_B7-T1-12_00B85_00HZE_M04_S_1</v>
      </c>
      <c r="B201" s="172" t="s">
        <v>0</v>
      </c>
      <c r="C201" t="str">
        <f>Tracking!M193</f>
        <v>PC_90min_SWATH_100VW</v>
      </c>
      <c r="E201" s="176" t="str">
        <f t="shared" si="2"/>
        <v>190907_B7-T1-12_00B85_00HZE_M04_S_1</v>
      </c>
      <c r="F201" s="174"/>
      <c r="G201" s="174" t="s">
        <v>1632</v>
      </c>
      <c r="H201" s="174">
        <v>1.0</v>
      </c>
      <c r="I201" s="174" t="s">
        <v>1633</v>
      </c>
      <c r="J201" s="174">
        <v>1.0</v>
      </c>
      <c r="K201" s="174">
        <v>46.0</v>
      </c>
      <c r="L201" s="176" t="str">
        <f t="shared" si="3"/>
        <v>PC_90min_SWATH_100VW</v>
      </c>
      <c r="M201" s="176" t="str">
        <f t="shared" si="4"/>
        <v>E0022_P04\190907_B7-T1-12_00B85_00HZE_M04_S_1</v>
      </c>
      <c r="N201" s="174">
        <v>-1.0</v>
      </c>
      <c r="P201" s="177" t="str">
        <f t="shared" si="5"/>
        <v>190907_B7-T1-12_00B85_00HZE_M04_S_1</v>
      </c>
      <c r="Q201" s="175"/>
      <c r="R201" s="175" t="s">
        <v>1632</v>
      </c>
      <c r="S201" s="175">
        <v>1.0</v>
      </c>
      <c r="T201" s="175" t="s">
        <v>1633</v>
      </c>
      <c r="U201" s="177">
        <f t="shared" ref="U201:W201" si="196">J201</f>
        <v>1</v>
      </c>
      <c r="V201" s="177">
        <f t="shared" si="196"/>
        <v>46</v>
      </c>
      <c r="W201" s="177" t="str">
        <f t="shared" si="196"/>
        <v>PC_90min_SWATH_100VW</v>
      </c>
      <c r="X201" s="177" t="str">
        <f t="shared" si="7"/>
        <v>E0022_P04\190907_B7-T1-12_00B85_00HZE_M04_S_1</v>
      </c>
      <c r="Y201" s="175">
        <v>-1.0</v>
      </c>
    </row>
    <row r="202">
      <c r="A202" s="172" t="str">
        <f>Tracking!A194</f>
        <v>190907_B7-T1-13_00B86_00HZF_M04_S_1</v>
      </c>
      <c r="B202" s="172" t="s">
        <v>0</v>
      </c>
      <c r="C202" t="str">
        <f>Tracking!M194</f>
        <v>PC_90min_SWATH_100VW</v>
      </c>
      <c r="E202" s="176" t="str">
        <f t="shared" si="2"/>
        <v>190907_B7-T1-13_00B86_00HZF_M04_S_1</v>
      </c>
      <c r="F202" s="174"/>
      <c r="G202" s="174" t="s">
        <v>1632</v>
      </c>
      <c r="H202" s="174">
        <v>1.0</v>
      </c>
      <c r="I202" s="174" t="s">
        <v>1633</v>
      </c>
      <c r="J202" s="174">
        <v>1.0</v>
      </c>
      <c r="K202" s="174">
        <v>47.0</v>
      </c>
      <c r="L202" s="176" t="str">
        <f t="shared" si="3"/>
        <v>PC_90min_SWATH_100VW</v>
      </c>
      <c r="M202" s="176" t="str">
        <f t="shared" si="4"/>
        <v>E0022_P04\190907_B7-T1-13_00B86_00HZF_M04_S_1</v>
      </c>
      <c r="N202" s="174">
        <v>-1.0</v>
      </c>
      <c r="P202" s="177" t="str">
        <f t="shared" si="5"/>
        <v>190907_B7-T1-13_00B86_00HZF_M04_S_1</v>
      </c>
      <c r="Q202" s="175"/>
      <c r="R202" s="175" t="s">
        <v>1632</v>
      </c>
      <c r="S202" s="175">
        <v>1.0</v>
      </c>
      <c r="T202" s="175" t="s">
        <v>1633</v>
      </c>
      <c r="U202" s="177">
        <f t="shared" ref="U202:W202" si="197">J202</f>
        <v>1</v>
      </c>
      <c r="V202" s="177">
        <f t="shared" si="197"/>
        <v>47</v>
      </c>
      <c r="W202" s="177" t="str">
        <f t="shared" si="197"/>
        <v>PC_90min_SWATH_100VW</v>
      </c>
      <c r="X202" s="177" t="str">
        <f t="shared" si="7"/>
        <v>E0022_P04\190907_B7-T1-13_00B86_00HZF_M04_S_1</v>
      </c>
      <c r="Y202" s="175">
        <v>-1.0</v>
      </c>
    </row>
    <row r="203">
      <c r="A203" s="172" t="str">
        <f>Tracking!A195</f>
        <v>190907_B7-T1-14_00B87_00HZG_M04_S_1</v>
      </c>
      <c r="B203" s="172" t="s">
        <v>0</v>
      </c>
      <c r="C203" t="str">
        <f>Tracking!M195</f>
        <v>PC_90min_SWATH_100VW</v>
      </c>
      <c r="E203" s="176" t="str">
        <f t="shared" si="2"/>
        <v>190907_B7-T1-14_00B87_00HZG_M04_S_1</v>
      </c>
      <c r="F203" s="174"/>
      <c r="G203" s="174" t="s">
        <v>1632</v>
      </c>
      <c r="H203" s="174">
        <v>1.0</v>
      </c>
      <c r="I203" s="174" t="s">
        <v>1633</v>
      </c>
      <c r="J203" s="174">
        <v>1.0</v>
      </c>
      <c r="K203" s="174">
        <v>48.0</v>
      </c>
      <c r="L203" s="176" t="str">
        <f t="shared" si="3"/>
        <v>PC_90min_SWATH_100VW</v>
      </c>
      <c r="M203" s="176" t="str">
        <f t="shared" si="4"/>
        <v>E0022_P04\190907_B7-T1-14_00B87_00HZG_M04_S_1</v>
      </c>
      <c r="N203" s="174">
        <v>-1.0</v>
      </c>
      <c r="P203" s="177" t="str">
        <f t="shared" si="5"/>
        <v>190907_B7-T1-14_00B87_00HZG_M04_S_1</v>
      </c>
      <c r="Q203" s="175"/>
      <c r="R203" s="175" t="s">
        <v>1632</v>
      </c>
      <c r="S203" s="175">
        <v>1.0</v>
      </c>
      <c r="T203" s="175" t="s">
        <v>1633</v>
      </c>
      <c r="U203" s="177">
        <f t="shared" ref="U203:W203" si="198">J203</f>
        <v>1</v>
      </c>
      <c r="V203" s="177">
        <f t="shared" si="198"/>
        <v>48</v>
      </c>
      <c r="W203" s="177" t="str">
        <f t="shared" si="198"/>
        <v>PC_90min_SWATH_100VW</v>
      </c>
      <c r="X203" s="177" t="str">
        <f t="shared" si="7"/>
        <v>E0022_P04\190907_B7-T1-14_00B87_00HZG_M04_S_1</v>
      </c>
      <c r="Y203" s="175">
        <v>-1.0</v>
      </c>
    </row>
    <row r="204">
      <c r="A204" s="172" t="str">
        <f>Tracking!A196</f>
        <v>190907_B7-T1-15_00B88_00HZH_M04_S_1</v>
      </c>
      <c r="B204" s="172" t="s">
        <v>0</v>
      </c>
      <c r="C204" t="str">
        <f>Tracking!M196</f>
        <v>PC_90min_SWATH_100VW</v>
      </c>
      <c r="E204" s="176" t="str">
        <f t="shared" si="2"/>
        <v>190907_B7-T1-15_00B88_00HZH_M04_S_1</v>
      </c>
      <c r="F204" s="174"/>
      <c r="G204" s="174" t="s">
        <v>1632</v>
      </c>
      <c r="H204" s="174">
        <v>1.0</v>
      </c>
      <c r="I204" s="174" t="s">
        <v>1633</v>
      </c>
      <c r="J204" s="174">
        <v>1.0</v>
      </c>
      <c r="K204" s="174">
        <v>49.0</v>
      </c>
      <c r="L204" s="176" t="str">
        <f t="shared" si="3"/>
        <v>PC_90min_SWATH_100VW</v>
      </c>
      <c r="M204" s="176" t="str">
        <f t="shared" si="4"/>
        <v>E0022_P04\190907_B7-T1-15_00B88_00HZH_M04_S_1</v>
      </c>
      <c r="N204" s="174">
        <v>-1.0</v>
      </c>
      <c r="P204" s="177" t="str">
        <f t="shared" si="5"/>
        <v>190907_B7-T1-15_00B88_00HZH_M04_S_1</v>
      </c>
      <c r="Q204" s="175"/>
      <c r="R204" s="175" t="s">
        <v>1632</v>
      </c>
      <c r="S204" s="175">
        <v>1.0</v>
      </c>
      <c r="T204" s="175" t="s">
        <v>1633</v>
      </c>
      <c r="U204" s="177">
        <f t="shared" ref="U204:W204" si="199">J204</f>
        <v>1</v>
      </c>
      <c r="V204" s="177">
        <f t="shared" si="199"/>
        <v>49</v>
      </c>
      <c r="W204" s="177" t="str">
        <f t="shared" si="199"/>
        <v>PC_90min_SWATH_100VW</v>
      </c>
      <c r="X204" s="177" t="str">
        <f t="shared" si="7"/>
        <v>E0022_P04\190907_B7-T1-15_00B88_00HZH_M04_S_1</v>
      </c>
      <c r="Y204" s="175">
        <v>-1.0</v>
      </c>
    </row>
    <row r="205">
      <c r="A205" s="172" t="str">
        <f>Tracking!A197</f>
        <v>190907_B7-T1-16_00B89_00HZI_M04_S_1</v>
      </c>
      <c r="B205" s="172" t="s">
        <v>0</v>
      </c>
      <c r="C205" t="str">
        <f>Tracking!M197</f>
        <v>PC_90min_SWATH_100VW</v>
      </c>
      <c r="E205" s="176" t="str">
        <f t="shared" si="2"/>
        <v>190907_B7-T1-16_00B89_00HZI_M04_S_1</v>
      </c>
      <c r="F205" s="174"/>
      <c r="G205" s="174" t="s">
        <v>1632</v>
      </c>
      <c r="H205" s="174">
        <v>1.0</v>
      </c>
      <c r="I205" s="174" t="s">
        <v>1633</v>
      </c>
      <c r="J205" s="174">
        <v>1.0</v>
      </c>
      <c r="K205" s="174">
        <v>50.0</v>
      </c>
      <c r="L205" s="176" t="str">
        <f t="shared" si="3"/>
        <v>PC_90min_SWATH_100VW</v>
      </c>
      <c r="M205" s="176" t="str">
        <f t="shared" si="4"/>
        <v>E0022_P04\190907_B7-T1-16_00B89_00HZI_M04_S_1</v>
      </c>
      <c r="N205" s="174">
        <v>-1.0</v>
      </c>
      <c r="P205" s="177" t="str">
        <f t="shared" si="5"/>
        <v>190907_B7-T1-16_00B89_00HZI_M04_S_1</v>
      </c>
      <c r="Q205" s="175"/>
      <c r="R205" s="175" t="s">
        <v>1632</v>
      </c>
      <c r="S205" s="175">
        <v>1.0</v>
      </c>
      <c r="T205" s="175" t="s">
        <v>1633</v>
      </c>
      <c r="U205" s="177">
        <f t="shared" ref="U205:W205" si="200">J205</f>
        <v>1</v>
      </c>
      <c r="V205" s="177">
        <f t="shared" si="200"/>
        <v>50</v>
      </c>
      <c r="W205" s="177" t="str">
        <f t="shared" si="200"/>
        <v>PC_90min_SWATH_100VW</v>
      </c>
      <c r="X205" s="177" t="str">
        <f t="shared" si="7"/>
        <v>E0022_P04\190907_B7-T1-16_00B89_00HZI_M04_S_1</v>
      </c>
      <c r="Y205" s="175">
        <v>-1.0</v>
      </c>
    </row>
    <row r="206">
      <c r="A206" s="172" t="str">
        <f>Tracking!A198</f>
        <v>190905_HEK-QCS_000F2_00HZJ_M02_S_1</v>
      </c>
      <c r="B206" s="172" t="s">
        <v>1627</v>
      </c>
      <c r="C206" t="str">
        <f>Tracking!M198</f>
        <v>PC_90min_SWATH_100VW</v>
      </c>
      <c r="E206" s="176" t="str">
        <f t="shared" si="2"/>
        <v>190905_HEK-QCS_000F2_00HZJ_M02_S_1</v>
      </c>
      <c r="F206" s="174"/>
      <c r="G206" s="174" t="s">
        <v>1632</v>
      </c>
      <c r="H206" s="174">
        <v>1.0</v>
      </c>
      <c r="I206" s="174" t="s">
        <v>1633</v>
      </c>
      <c r="J206" s="174">
        <v>2.0</v>
      </c>
      <c r="K206" s="174">
        <v>72.0</v>
      </c>
      <c r="L206" s="176" t="str">
        <f t="shared" si="3"/>
        <v>PC_90min_SWATH_100VW</v>
      </c>
      <c r="M206" s="176" t="str">
        <f t="shared" si="4"/>
        <v>HEK\190905_HEK-QCS_000F2_00HZJ_M02_S_1</v>
      </c>
      <c r="N206" s="174">
        <v>-1.0</v>
      </c>
      <c r="P206" s="177" t="str">
        <f t="shared" si="5"/>
        <v>190905_HEK-QCS_000F2_00HZJ_M02_S_1</v>
      </c>
      <c r="Q206" s="175"/>
      <c r="R206" s="175" t="s">
        <v>1632</v>
      </c>
      <c r="S206" s="175">
        <v>1.0</v>
      </c>
      <c r="T206" s="175" t="s">
        <v>1633</v>
      </c>
      <c r="U206" s="177">
        <f t="shared" ref="U206:W206" si="201">J206</f>
        <v>2</v>
      </c>
      <c r="V206" s="177">
        <f t="shared" si="201"/>
        <v>72</v>
      </c>
      <c r="W206" s="177" t="str">
        <f t="shared" si="201"/>
        <v>PC_90min_SWATH_100VW</v>
      </c>
      <c r="X206" s="177" t="str">
        <f t="shared" si="7"/>
        <v>HEK\190905_HEK-QCS_000F2_00HZJ_M02_S_1</v>
      </c>
      <c r="Y206" s="175">
        <v>-1.0</v>
      </c>
    </row>
    <row r="207">
      <c r="A207" s="172" t="str">
        <f>Tracking!A199</f>
        <v>190905_B14-T1-1_00BAY_00HZK_M02_S_1</v>
      </c>
      <c r="B207" s="172" t="s">
        <v>0</v>
      </c>
      <c r="C207" t="str">
        <f>Tracking!M199</f>
        <v>PC_90min_SWATH_100VW</v>
      </c>
      <c r="E207" s="176" t="str">
        <f t="shared" si="2"/>
        <v>190905_B14-T1-1_00BAY_00HZK_M02_S_1</v>
      </c>
      <c r="F207" s="174"/>
      <c r="G207" s="174" t="s">
        <v>1632</v>
      </c>
      <c r="H207" s="174">
        <v>1.0</v>
      </c>
      <c r="I207" s="174" t="s">
        <v>1633</v>
      </c>
      <c r="J207" s="174">
        <v>2.0</v>
      </c>
      <c r="K207" s="174">
        <v>73.0</v>
      </c>
      <c r="L207" s="176" t="str">
        <f t="shared" si="3"/>
        <v>PC_90min_SWATH_100VW</v>
      </c>
      <c r="M207" s="176" t="str">
        <f t="shared" si="4"/>
        <v>E0022_P04\190905_B14-T1-1_00BAY_00HZK_M02_S_1</v>
      </c>
      <c r="N207" s="174">
        <v>-1.0</v>
      </c>
      <c r="P207" s="177" t="str">
        <f t="shared" si="5"/>
        <v>190905_B14-T1-1_00BAY_00HZK_M02_S_1</v>
      </c>
      <c r="Q207" s="175"/>
      <c r="R207" s="175" t="s">
        <v>1632</v>
      </c>
      <c r="S207" s="175">
        <v>1.0</v>
      </c>
      <c r="T207" s="175" t="s">
        <v>1633</v>
      </c>
      <c r="U207" s="177">
        <f t="shared" ref="U207:W207" si="202">J207</f>
        <v>2</v>
      </c>
      <c r="V207" s="177">
        <f t="shared" si="202"/>
        <v>73</v>
      </c>
      <c r="W207" s="177" t="str">
        <f t="shared" si="202"/>
        <v>PC_90min_SWATH_100VW</v>
      </c>
      <c r="X207" s="177" t="str">
        <f t="shared" si="7"/>
        <v>E0022_P04\190905_B14-T1-1_00BAY_00HZK_M02_S_1</v>
      </c>
      <c r="Y207" s="175">
        <v>-1.0</v>
      </c>
    </row>
    <row r="208">
      <c r="A208" s="172" t="str">
        <f>Tracking!A200</f>
        <v>190905_B14-T1-2_00BAZ_00HZL_M02_S_1</v>
      </c>
      <c r="B208" s="172" t="s">
        <v>0</v>
      </c>
      <c r="C208" t="str">
        <f>Tracking!M200</f>
        <v>PC_90min_SWATH_100VW</v>
      </c>
      <c r="E208" s="176" t="str">
        <f t="shared" si="2"/>
        <v>190905_B14-T1-2_00BAZ_00HZL_M02_S_1</v>
      </c>
      <c r="F208" s="174"/>
      <c r="G208" s="174" t="s">
        <v>1632</v>
      </c>
      <c r="H208" s="174">
        <v>1.0</v>
      </c>
      <c r="I208" s="174" t="s">
        <v>1633</v>
      </c>
      <c r="J208" s="174">
        <v>2.0</v>
      </c>
      <c r="K208" s="174">
        <v>74.0</v>
      </c>
      <c r="L208" s="176" t="str">
        <f t="shared" si="3"/>
        <v>PC_90min_SWATH_100VW</v>
      </c>
      <c r="M208" s="176" t="str">
        <f t="shared" si="4"/>
        <v>E0022_P04\190905_B14-T1-2_00BAZ_00HZL_M02_S_1</v>
      </c>
      <c r="N208" s="174">
        <v>-1.0</v>
      </c>
      <c r="P208" s="177" t="str">
        <f t="shared" si="5"/>
        <v>190905_B14-T1-2_00BAZ_00HZL_M02_S_1</v>
      </c>
      <c r="Q208" s="175"/>
      <c r="R208" s="175" t="s">
        <v>1632</v>
      </c>
      <c r="S208" s="175">
        <v>1.0</v>
      </c>
      <c r="T208" s="175" t="s">
        <v>1633</v>
      </c>
      <c r="U208" s="177">
        <f t="shared" ref="U208:W208" si="203">J208</f>
        <v>2</v>
      </c>
      <c r="V208" s="177">
        <f t="shared" si="203"/>
        <v>74</v>
      </c>
      <c r="W208" s="177" t="str">
        <f t="shared" si="203"/>
        <v>PC_90min_SWATH_100VW</v>
      </c>
      <c r="X208" s="177" t="str">
        <f t="shared" si="7"/>
        <v>E0022_P04\190905_B14-T1-2_00BAZ_00HZL_M02_S_1</v>
      </c>
      <c r="Y208" s="175">
        <v>-1.0</v>
      </c>
    </row>
    <row r="209">
      <c r="A209" s="172" t="str">
        <f>Tracking!A201</f>
        <v>190905_B14-T1-3_00BB0_00HZM_M02_S_1</v>
      </c>
      <c r="B209" s="172" t="s">
        <v>0</v>
      </c>
      <c r="C209" t="str">
        <f>Tracking!M201</f>
        <v>PC_90min_SWATH_100VW</v>
      </c>
      <c r="E209" s="176" t="str">
        <f t="shared" si="2"/>
        <v>190905_B14-T1-3_00BB0_00HZM_M02_S_1</v>
      </c>
      <c r="F209" s="174"/>
      <c r="G209" s="174" t="s">
        <v>1632</v>
      </c>
      <c r="H209" s="174">
        <v>1.0</v>
      </c>
      <c r="I209" s="174" t="s">
        <v>1633</v>
      </c>
      <c r="J209" s="174">
        <v>2.0</v>
      </c>
      <c r="K209" s="174">
        <v>75.0</v>
      </c>
      <c r="L209" s="176" t="str">
        <f t="shared" si="3"/>
        <v>PC_90min_SWATH_100VW</v>
      </c>
      <c r="M209" s="176" t="str">
        <f t="shared" si="4"/>
        <v>E0022_P04\190905_B14-T1-3_00BB0_00HZM_M02_S_1</v>
      </c>
      <c r="N209" s="174">
        <v>-1.0</v>
      </c>
      <c r="P209" s="177" t="str">
        <f t="shared" si="5"/>
        <v>190905_B14-T1-3_00BB0_00HZM_M02_S_1</v>
      </c>
      <c r="Q209" s="175"/>
      <c r="R209" s="175" t="s">
        <v>1632</v>
      </c>
      <c r="S209" s="175">
        <v>1.0</v>
      </c>
      <c r="T209" s="175" t="s">
        <v>1633</v>
      </c>
      <c r="U209" s="177">
        <f t="shared" ref="U209:W209" si="204">J209</f>
        <v>2</v>
      </c>
      <c r="V209" s="177">
        <f t="shared" si="204"/>
        <v>75</v>
      </c>
      <c r="W209" s="177" t="str">
        <f t="shared" si="204"/>
        <v>PC_90min_SWATH_100VW</v>
      </c>
      <c r="X209" s="177" t="str">
        <f t="shared" si="7"/>
        <v>E0022_P04\190905_B14-T1-3_00BB0_00HZM_M02_S_1</v>
      </c>
      <c r="Y209" s="175">
        <v>-1.0</v>
      </c>
    </row>
    <row r="210">
      <c r="A210" s="172" t="str">
        <f>Tracking!A202</f>
        <v>190905_B14-T1-4_00BB1_00HZN_M02_S_1</v>
      </c>
      <c r="B210" s="172" t="s">
        <v>0</v>
      </c>
      <c r="C210" t="str">
        <f>Tracking!M202</f>
        <v>PC_90min_SWATH_100VW</v>
      </c>
      <c r="E210" s="176" t="str">
        <f t="shared" si="2"/>
        <v>190905_B14-T1-4_00BB1_00HZN_M02_S_1</v>
      </c>
      <c r="F210" s="174"/>
      <c r="G210" s="174" t="s">
        <v>1632</v>
      </c>
      <c r="H210" s="174">
        <v>1.0</v>
      </c>
      <c r="I210" s="174" t="s">
        <v>1633</v>
      </c>
      <c r="J210" s="174">
        <v>2.0</v>
      </c>
      <c r="K210" s="174">
        <v>76.0</v>
      </c>
      <c r="L210" s="176" t="str">
        <f t="shared" si="3"/>
        <v>PC_90min_SWATH_100VW</v>
      </c>
      <c r="M210" s="176" t="str">
        <f t="shared" si="4"/>
        <v>E0022_P04\190905_B14-T1-4_00BB1_00HZN_M02_S_1</v>
      </c>
      <c r="N210" s="174">
        <v>-1.0</v>
      </c>
      <c r="P210" s="177" t="str">
        <f t="shared" si="5"/>
        <v>190905_B14-T1-4_00BB1_00HZN_M02_S_1</v>
      </c>
      <c r="Q210" s="175"/>
      <c r="R210" s="175" t="s">
        <v>1632</v>
      </c>
      <c r="S210" s="175">
        <v>1.0</v>
      </c>
      <c r="T210" s="175" t="s">
        <v>1633</v>
      </c>
      <c r="U210" s="177">
        <f t="shared" ref="U210:W210" si="205">J210</f>
        <v>2</v>
      </c>
      <c r="V210" s="177">
        <f t="shared" si="205"/>
        <v>76</v>
      </c>
      <c r="W210" s="177" t="str">
        <f t="shared" si="205"/>
        <v>PC_90min_SWATH_100VW</v>
      </c>
      <c r="X210" s="177" t="str">
        <f t="shared" si="7"/>
        <v>E0022_P04\190905_B14-T1-4_00BB1_00HZN_M02_S_1</v>
      </c>
      <c r="Y210" s="175">
        <v>-1.0</v>
      </c>
    </row>
    <row r="211">
      <c r="A211" s="172" t="str">
        <f>Tracking!A203</f>
        <v>190905_B14-T1-5_00BB2_00HZO_M02_S_1</v>
      </c>
      <c r="B211" s="172" t="s">
        <v>0</v>
      </c>
      <c r="C211" t="str">
        <f>Tracking!M203</f>
        <v>PC_90min_SWATH_100VW</v>
      </c>
      <c r="E211" s="176" t="str">
        <f t="shared" si="2"/>
        <v>190905_B14-T1-5_00BB2_00HZO_M02_S_1</v>
      </c>
      <c r="F211" s="174"/>
      <c r="G211" s="174" t="s">
        <v>1632</v>
      </c>
      <c r="H211" s="174">
        <v>1.0</v>
      </c>
      <c r="I211" s="174" t="s">
        <v>1633</v>
      </c>
      <c r="J211" s="174">
        <v>2.0</v>
      </c>
      <c r="K211" s="174">
        <v>77.0</v>
      </c>
      <c r="L211" s="176" t="str">
        <f t="shared" si="3"/>
        <v>PC_90min_SWATH_100VW</v>
      </c>
      <c r="M211" s="176" t="str">
        <f t="shared" si="4"/>
        <v>E0022_P04\190905_B14-T1-5_00BB2_00HZO_M02_S_1</v>
      </c>
      <c r="N211" s="174">
        <v>-1.0</v>
      </c>
      <c r="P211" s="177" t="str">
        <f t="shared" si="5"/>
        <v>190905_B14-T1-5_00BB2_00HZO_M02_S_1</v>
      </c>
      <c r="Q211" s="175"/>
      <c r="R211" s="175" t="s">
        <v>1632</v>
      </c>
      <c r="S211" s="175">
        <v>1.0</v>
      </c>
      <c r="T211" s="175" t="s">
        <v>1633</v>
      </c>
      <c r="U211" s="177">
        <f t="shared" ref="U211:W211" si="206">J211</f>
        <v>2</v>
      </c>
      <c r="V211" s="177">
        <f t="shared" si="206"/>
        <v>77</v>
      </c>
      <c r="W211" s="177" t="str">
        <f t="shared" si="206"/>
        <v>PC_90min_SWATH_100VW</v>
      </c>
      <c r="X211" s="177" t="str">
        <f t="shared" si="7"/>
        <v>E0022_P04\190905_B14-T1-5_00BB2_00HZO_M02_S_1</v>
      </c>
      <c r="Y211" s="175">
        <v>-1.0</v>
      </c>
    </row>
    <row r="212">
      <c r="A212" s="172" t="str">
        <f>Tracking!A204</f>
        <v>190905_B14-T1-6_00BB3_00HZP_M02_S_1</v>
      </c>
      <c r="B212" s="172" t="s">
        <v>0</v>
      </c>
      <c r="C212" t="str">
        <f>Tracking!M204</f>
        <v>PC_90min_SWATH_100VW</v>
      </c>
      <c r="E212" s="176" t="str">
        <f t="shared" si="2"/>
        <v>190905_B14-T1-6_00BB3_00HZP_M02_S_1</v>
      </c>
      <c r="F212" s="174"/>
      <c r="G212" s="174" t="s">
        <v>1632</v>
      </c>
      <c r="H212" s="174">
        <v>1.0</v>
      </c>
      <c r="I212" s="174" t="s">
        <v>1633</v>
      </c>
      <c r="J212" s="174">
        <v>2.0</v>
      </c>
      <c r="K212" s="174">
        <v>78.0</v>
      </c>
      <c r="L212" s="176" t="str">
        <f t="shared" si="3"/>
        <v>PC_90min_SWATH_100VW</v>
      </c>
      <c r="M212" s="176" t="str">
        <f t="shared" si="4"/>
        <v>E0022_P04\190905_B14-T1-6_00BB3_00HZP_M02_S_1</v>
      </c>
      <c r="N212" s="174">
        <v>-1.0</v>
      </c>
      <c r="P212" s="177" t="str">
        <f t="shared" si="5"/>
        <v>190905_B14-T1-6_00BB3_00HZP_M02_S_1</v>
      </c>
      <c r="Q212" s="175"/>
      <c r="R212" s="175" t="s">
        <v>1632</v>
      </c>
      <c r="S212" s="175">
        <v>1.0</v>
      </c>
      <c r="T212" s="175" t="s">
        <v>1633</v>
      </c>
      <c r="U212" s="177">
        <f t="shared" ref="U212:W212" si="207">J212</f>
        <v>2</v>
      </c>
      <c r="V212" s="177">
        <f t="shared" si="207"/>
        <v>78</v>
      </c>
      <c r="W212" s="177" t="str">
        <f t="shared" si="207"/>
        <v>PC_90min_SWATH_100VW</v>
      </c>
      <c r="X212" s="177" t="str">
        <f t="shared" si="7"/>
        <v>E0022_P04\190905_B14-T1-6_00BB3_00HZP_M02_S_1</v>
      </c>
      <c r="Y212" s="175">
        <v>-1.0</v>
      </c>
    </row>
    <row r="213">
      <c r="A213" s="172" t="str">
        <f>Tracking!A205</f>
        <v>190905_B14-T1-7_00BB4_00HZQ_M02_S_1</v>
      </c>
      <c r="B213" s="172" t="s">
        <v>0</v>
      </c>
      <c r="C213" t="str">
        <f>Tracking!M205</f>
        <v>PC_90min_SWATH_100VW</v>
      </c>
      <c r="E213" s="176" t="str">
        <f t="shared" si="2"/>
        <v>190905_B14-T1-7_00BB4_00HZQ_M02_S_1</v>
      </c>
      <c r="F213" s="174"/>
      <c r="G213" s="174" t="s">
        <v>1632</v>
      </c>
      <c r="H213" s="174">
        <v>1.0</v>
      </c>
      <c r="I213" s="174" t="s">
        <v>1633</v>
      </c>
      <c r="J213" s="174">
        <v>2.0</v>
      </c>
      <c r="K213" s="174">
        <v>79.0</v>
      </c>
      <c r="L213" s="176" t="str">
        <f t="shared" si="3"/>
        <v>PC_90min_SWATH_100VW</v>
      </c>
      <c r="M213" s="176" t="str">
        <f t="shared" si="4"/>
        <v>E0022_P04\190905_B14-T1-7_00BB4_00HZQ_M02_S_1</v>
      </c>
      <c r="N213" s="174">
        <v>-1.0</v>
      </c>
      <c r="P213" s="177" t="str">
        <f t="shared" si="5"/>
        <v>190905_B14-T1-7_00BB4_00HZQ_M02_S_1</v>
      </c>
      <c r="Q213" s="175"/>
      <c r="R213" s="175" t="s">
        <v>1632</v>
      </c>
      <c r="S213" s="175">
        <v>1.0</v>
      </c>
      <c r="T213" s="175" t="s">
        <v>1633</v>
      </c>
      <c r="U213" s="177">
        <f t="shared" ref="U213:W213" si="208">J213</f>
        <v>2</v>
      </c>
      <c r="V213" s="177">
        <f t="shared" si="208"/>
        <v>79</v>
      </c>
      <c r="W213" s="177" t="str">
        <f t="shared" si="208"/>
        <v>PC_90min_SWATH_100VW</v>
      </c>
      <c r="X213" s="177" t="str">
        <f t="shared" si="7"/>
        <v>E0022_P04\190905_B14-T1-7_00BB4_00HZQ_M02_S_1</v>
      </c>
      <c r="Y213" s="175">
        <v>-1.0</v>
      </c>
    </row>
    <row r="214">
      <c r="A214" s="172" t="str">
        <f>Tracking!A206</f>
        <v>190905_B14-T1-8_00BB5_00HZR_M02_S_1</v>
      </c>
      <c r="B214" s="172" t="s">
        <v>0</v>
      </c>
      <c r="C214" t="str">
        <f>Tracking!M206</f>
        <v>PC_90min_SWATH_100VW</v>
      </c>
      <c r="E214" s="176" t="str">
        <f t="shared" si="2"/>
        <v>190905_B14-T1-8_00BB5_00HZR_M02_S_1</v>
      </c>
      <c r="F214" s="174"/>
      <c r="G214" s="174" t="s">
        <v>1632</v>
      </c>
      <c r="H214" s="174">
        <v>1.0</v>
      </c>
      <c r="I214" s="174" t="s">
        <v>1633</v>
      </c>
      <c r="J214" s="174">
        <v>2.0</v>
      </c>
      <c r="K214" s="174">
        <v>80.0</v>
      </c>
      <c r="L214" s="176" t="str">
        <f t="shared" si="3"/>
        <v>PC_90min_SWATH_100VW</v>
      </c>
      <c r="M214" s="176" t="str">
        <f t="shared" si="4"/>
        <v>E0022_P04\190905_B14-T1-8_00BB5_00HZR_M02_S_1</v>
      </c>
      <c r="N214" s="174">
        <v>-1.0</v>
      </c>
      <c r="P214" s="177" t="str">
        <f t="shared" si="5"/>
        <v>190905_B14-T1-8_00BB5_00HZR_M02_S_1</v>
      </c>
      <c r="Q214" s="175"/>
      <c r="R214" s="175" t="s">
        <v>1632</v>
      </c>
      <c r="S214" s="175">
        <v>1.0</v>
      </c>
      <c r="T214" s="175" t="s">
        <v>1633</v>
      </c>
      <c r="U214" s="177">
        <f t="shared" ref="U214:W214" si="209">J214</f>
        <v>2</v>
      </c>
      <c r="V214" s="177">
        <f t="shared" si="209"/>
        <v>80</v>
      </c>
      <c r="W214" s="177" t="str">
        <f t="shared" si="209"/>
        <v>PC_90min_SWATH_100VW</v>
      </c>
      <c r="X214" s="177" t="str">
        <f t="shared" si="7"/>
        <v>E0022_P04\190905_B14-T1-8_00BB5_00HZR_M02_S_1</v>
      </c>
      <c r="Y214" s="175">
        <v>-1.0</v>
      </c>
    </row>
    <row r="215">
      <c r="A215" s="172" t="str">
        <f>Tracking!A207</f>
        <v>190905_B14-T1-9_00BB6_00HZS_M02_S_1</v>
      </c>
      <c r="B215" s="172" t="s">
        <v>0</v>
      </c>
      <c r="C215" t="str">
        <f>Tracking!M207</f>
        <v>PC_90min_SWATH_100VW</v>
      </c>
      <c r="E215" s="176" t="str">
        <f t="shared" si="2"/>
        <v>190905_B14-T1-9_00BB6_00HZS_M02_S_1</v>
      </c>
      <c r="F215" s="174"/>
      <c r="G215" s="174" t="s">
        <v>1632</v>
      </c>
      <c r="H215" s="174">
        <v>1.0</v>
      </c>
      <c r="I215" s="174" t="s">
        <v>1633</v>
      </c>
      <c r="J215" s="174">
        <v>2.0</v>
      </c>
      <c r="K215" s="174">
        <v>81.0</v>
      </c>
      <c r="L215" s="176" t="str">
        <f t="shared" si="3"/>
        <v>PC_90min_SWATH_100VW</v>
      </c>
      <c r="M215" s="176" t="str">
        <f t="shared" si="4"/>
        <v>E0022_P04\190905_B14-T1-9_00BB6_00HZS_M02_S_1</v>
      </c>
      <c r="N215" s="174">
        <v>-1.0</v>
      </c>
      <c r="P215" s="177" t="str">
        <f t="shared" si="5"/>
        <v>190905_B14-T1-9_00BB6_00HZS_M02_S_1</v>
      </c>
      <c r="Q215" s="175"/>
      <c r="R215" s="175" t="s">
        <v>1632</v>
      </c>
      <c r="S215" s="175">
        <v>1.0</v>
      </c>
      <c r="T215" s="175" t="s">
        <v>1633</v>
      </c>
      <c r="U215" s="177">
        <f t="shared" ref="U215:W215" si="210">J215</f>
        <v>2</v>
      </c>
      <c r="V215" s="177">
        <f t="shared" si="210"/>
        <v>81</v>
      </c>
      <c r="W215" s="177" t="str">
        <f t="shared" si="210"/>
        <v>PC_90min_SWATH_100VW</v>
      </c>
      <c r="X215" s="177" t="str">
        <f t="shared" si="7"/>
        <v>E0022_P04\190905_B14-T1-9_00BB6_00HZS_M02_S_1</v>
      </c>
      <c r="Y215" s="175">
        <v>-1.0</v>
      </c>
    </row>
    <row r="216">
      <c r="A216" s="172" t="str">
        <f>Tracking!A208</f>
        <v>190905_B14-T1-10_00BB7_00HZT_M02_S_1</v>
      </c>
      <c r="B216" s="172" t="s">
        <v>0</v>
      </c>
      <c r="C216" t="str">
        <f>Tracking!M208</f>
        <v>PC_90min_SWATH_100VW</v>
      </c>
      <c r="E216" s="176" t="str">
        <f t="shared" si="2"/>
        <v>190905_B14-T1-10_00BB7_00HZT_M02_S_1</v>
      </c>
      <c r="F216" s="174"/>
      <c r="G216" s="174" t="s">
        <v>1632</v>
      </c>
      <c r="H216" s="174">
        <v>1.0</v>
      </c>
      <c r="I216" s="174" t="s">
        <v>1633</v>
      </c>
      <c r="J216" s="174">
        <v>2.0</v>
      </c>
      <c r="K216" s="174">
        <v>82.0</v>
      </c>
      <c r="L216" s="176" t="str">
        <f t="shared" si="3"/>
        <v>PC_90min_SWATH_100VW</v>
      </c>
      <c r="M216" s="176" t="str">
        <f t="shared" si="4"/>
        <v>E0022_P04\190905_B14-T1-10_00BB7_00HZT_M02_S_1</v>
      </c>
      <c r="N216" s="174">
        <v>-1.0</v>
      </c>
      <c r="P216" s="177" t="str">
        <f t="shared" si="5"/>
        <v>190905_B14-T1-10_00BB7_00HZT_M02_S_1</v>
      </c>
      <c r="Q216" s="175"/>
      <c r="R216" s="175" t="s">
        <v>1632</v>
      </c>
      <c r="S216" s="175">
        <v>1.0</v>
      </c>
      <c r="T216" s="175" t="s">
        <v>1633</v>
      </c>
      <c r="U216" s="177">
        <f t="shared" ref="U216:W216" si="211">J216</f>
        <v>2</v>
      </c>
      <c r="V216" s="177">
        <f t="shared" si="211"/>
        <v>82</v>
      </c>
      <c r="W216" s="177" t="str">
        <f t="shared" si="211"/>
        <v>PC_90min_SWATH_100VW</v>
      </c>
      <c r="X216" s="177" t="str">
        <f t="shared" si="7"/>
        <v>E0022_P04\190905_B14-T1-10_00BB7_00HZT_M02_S_1</v>
      </c>
      <c r="Y216" s="175">
        <v>-1.0</v>
      </c>
    </row>
    <row r="217">
      <c r="A217" s="172" t="str">
        <f>Tracking!A209</f>
        <v>190905_B14-T1-11_00BB8_00HZU_M02_S_1</v>
      </c>
      <c r="B217" s="172" t="s">
        <v>0</v>
      </c>
      <c r="C217" t="str">
        <f>Tracking!M209</f>
        <v>PC_90min_SWATH_100VW</v>
      </c>
      <c r="E217" s="176" t="str">
        <f t="shared" si="2"/>
        <v>190905_B14-T1-11_00BB8_00HZU_M02_S_1</v>
      </c>
      <c r="F217" s="174"/>
      <c r="G217" s="174" t="s">
        <v>1632</v>
      </c>
      <c r="H217" s="174">
        <v>1.0</v>
      </c>
      <c r="I217" s="174" t="s">
        <v>1633</v>
      </c>
      <c r="J217" s="174">
        <v>2.0</v>
      </c>
      <c r="K217" s="174">
        <v>83.0</v>
      </c>
      <c r="L217" s="176" t="str">
        <f t="shared" si="3"/>
        <v>PC_90min_SWATH_100VW</v>
      </c>
      <c r="M217" s="176" t="str">
        <f t="shared" si="4"/>
        <v>E0022_P04\190905_B14-T1-11_00BB8_00HZU_M02_S_1</v>
      </c>
      <c r="N217" s="174">
        <v>-1.0</v>
      </c>
      <c r="P217" s="177" t="str">
        <f t="shared" si="5"/>
        <v>190905_B14-T1-11_00BB8_00HZU_M02_S_1</v>
      </c>
      <c r="Q217" s="175"/>
      <c r="R217" s="175" t="s">
        <v>1632</v>
      </c>
      <c r="S217" s="175">
        <v>1.0</v>
      </c>
      <c r="T217" s="175" t="s">
        <v>1633</v>
      </c>
      <c r="U217" s="177">
        <f t="shared" ref="U217:W217" si="212">J217</f>
        <v>2</v>
      </c>
      <c r="V217" s="177">
        <f t="shared" si="212"/>
        <v>83</v>
      </c>
      <c r="W217" s="177" t="str">
        <f t="shared" si="212"/>
        <v>PC_90min_SWATH_100VW</v>
      </c>
      <c r="X217" s="177" t="str">
        <f t="shared" si="7"/>
        <v>E0022_P04\190905_B14-T1-11_00BB8_00HZU_M02_S_1</v>
      </c>
      <c r="Y217" s="175">
        <v>-1.0</v>
      </c>
    </row>
    <row r="218">
      <c r="A218" s="172" t="str">
        <f>Tracking!A210</f>
        <v>190905_B14-T1-12_00BB9_00HZV_M02_S_1</v>
      </c>
      <c r="B218" s="172" t="s">
        <v>0</v>
      </c>
      <c r="C218" t="str">
        <f>Tracking!M210</f>
        <v>PC_90min_SWATH_100VW</v>
      </c>
      <c r="E218" s="176" t="str">
        <f t="shared" si="2"/>
        <v>190905_B14-T1-12_00BB9_00HZV_M02_S_1</v>
      </c>
      <c r="F218" s="174"/>
      <c r="G218" s="174" t="s">
        <v>1632</v>
      </c>
      <c r="H218" s="174">
        <v>1.0</v>
      </c>
      <c r="I218" s="174" t="s">
        <v>1633</v>
      </c>
      <c r="J218" s="174">
        <v>2.0</v>
      </c>
      <c r="K218" s="174">
        <v>84.0</v>
      </c>
      <c r="L218" s="176" t="str">
        <f t="shared" si="3"/>
        <v>PC_90min_SWATH_100VW</v>
      </c>
      <c r="M218" s="176" t="str">
        <f t="shared" si="4"/>
        <v>E0022_P04\190905_B14-T1-12_00BB9_00HZV_M02_S_1</v>
      </c>
      <c r="N218" s="174">
        <v>-1.0</v>
      </c>
      <c r="P218" s="177" t="str">
        <f t="shared" si="5"/>
        <v>190905_B14-T1-12_00BB9_00HZV_M02_S_1</v>
      </c>
      <c r="Q218" s="175"/>
      <c r="R218" s="175" t="s">
        <v>1632</v>
      </c>
      <c r="S218" s="175">
        <v>1.0</v>
      </c>
      <c r="T218" s="175" t="s">
        <v>1633</v>
      </c>
      <c r="U218" s="177">
        <f t="shared" ref="U218:W218" si="213">J218</f>
        <v>2</v>
      </c>
      <c r="V218" s="177">
        <f t="shared" si="213"/>
        <v>84</v>
      </c>
      <c r="W218" s="177" t="str">
        <f t="shared" si="213"/>
        <v>PC_90min_SWATH_100VW</v>
      </c>
      <c r="X218" s="177" t="str">
        <f t="shared" si="7"/>
        <v>E0022_P04\190905_B14-T1-12_00BB9_00HZV_M02_S_1</v>
      </c>
      <c r="Y218" s="175">
        <v>-1.0</v>
      </c>
    </row>
    <row r="219">
      <c r="A219" s="172" t="str">
        <f>Tracking!A211</f>
        <v>190905_B14-T1-13_00BBA_00HZW_M02_S_1</v>
      </c>
      <c r="B219" s="172" t="s">
        <v>0</v>
      </c>
      <c r="C219" t="str">
        <f>Tracking!M211</f>
        <v>PC_90min_SWATH_100VW</v>
      </c>
      <c r="E219" s="176" t="str">
        <f t="shared" si="2"/>
        <v>190905_B14-T1-13_00BBA_00HZW_M02_S_1</v>
      </c>
      <c r="F219" s="174"/>
      <c r="G219" s="174" t="s">
        <v>1632</v>
      </c>
      <c r="H219" s="174">
        <v>1.0</v>
      </c>
      <c r="I219" s="174" t="s">
        <v>1633</v>
      </c>
      <c r="J219" s="174">
        <v>2.0</v>
      </c>
      <c r="K219" s="174">
        <v>85.0</v>
      </c>
      <c r="L219" s="176" t="str">
        <f t="shared" si="3"/>
        <v>PC_90min_SWATH_100VW</v>
      </c>
      <c r="M219" s="176" t="str">
        <f t="shared" si="4"/>
        <v>E0022_P04\190905_B14-T1-13_00BBA_00HZW_M02_S_1</v>
      </c>
      <c r="N219" s="174">
        <v>-1.0</v>
      </c>
      <c r="P219" s="177" t="str">
        <f t="shared" si="5"/>
        <v>190905_B14-T1-13_00BBA_00HZW_M02_S_1</v>
      </c>
      <c r="Q219" s="175"/>
      <c r="R219" s="175" t="s">
        <v>1632</v>
      </c>
      <c r="S219" s="175">
        <v>1.0</v>
      </c>
      <c r="T219" s="175" t="s">
        <v>1633</v>
      </c>
      <c r="U219" s="177">
        <f t="shared" ref="U219:W219" si="214">J219</f>
        <v>2</v>
      </c>
      <c r="V219" s="177">
        <f t="shared" si="214"/>
        <v>85</v>
      </c>
      <c r="W219" s="177" t="str">
        <f t="shared" si="214"/>
        <v>PC_90min_SWATH_100VW</v>
      </c>
      <c r="X219" s="177" t="str">
        <f t="shared" si="7"/>
        <v>E0022_P04\190905_B14-T1-13_00BBA_00HZW_M02_S_1</v>
      </c>
      <c r="Y219" s="175">
        <v>-1.0</v>
      </c>
    </row>
    <row r="220">
      <c r="A220" s="172" t="str">
        <f>Tracking!A212</f>
        <v>190905_B14-T1-14_00BBB_00HZX_M02_S_1</v>
      </c>
      <c r="B220" s="172" t="s">
        <v>0</v>
      </c>
      <c r="C220" t="str">
        <f>Tracking!M212</f>
        <v>PC_90min_SWATH_100VW</v>
      </c>
      <c r="E220" s="176" t="str">
        <f t="shared" si="2"/>
        <v>190905_B14-T1-14_00BBB_00HZX_M02_S_1</v>
      </c>
      <c r="F220" s="174"/>
      <c r="G220" s="174" t="s">
        <v>1632</v>
      </c>
      <c r="H220" s="174">
        <v>1.0</v>
      </c>
      <c r="I220" s="174" t="s">
        <v>1633</v>
      </c>
      <c r="J220" s="174">
        <v>2.0</v>
      </c>
      <c r="K220" s="174">
        <v>86.0</v>
      </c>
      <c r="L220" s="176" t="str">
        <f t="shared" si="3"/>
        <v>PC_90min_SWATH_100VW</v>
      </c>
      <c r="M220" s="176" t="str">
        <f t="shared" si="4"/>
        <v>E0022_P04\190905_B14-T1-14_00BBB_00HZX_M02_S_1</v>
      </c>
      <c r="N220" s="174">
        <v>-1.0</v>
      </c>
      <c r="P220" s="177" t="str">
        <f t="shared" si="5"/>
        <v>190905_B14-T1-14_00BBB_00HZX_M02_S_1</v>
      </c>
      <c r="Q220" s="175"/>
      <c r="R220" s="175" t="s">
        <v>1632</v>
      </c>
      <c r="S220" s="175">
        <v>1.0</v>
      </c>
      <c r="T220" s="175" t="s">
        <v>1633</v>
      </c>
      <c r="U220" s="177">
        <f t="shared" ref="U220:W220" si="215">J220</f>
        <v>2</v>
      </c>
      <c r="V220" s="177">
        <f t="shared" si="215"/>
        <v>86</v>
      </c>
      <c r="W220" s="177" t="str">
        <f t="shared" si="215"/>
        <v>PC_90min_SWATH_100VW</v>
      </c>
      <c r="X220" s="177" t="str">
        <f t="shared" si="7"/>
        <v>E0022_P04\190905_B14-T1-14_00BBB_00HZX_M02_S_1</v>
      </c>
      <c r="Y220" s="175">
        <v>-1.0</v>
      </c>
    </row>
    <row r="221">
      <c r="A221" s="172" t="str">
        <f>Tracking!A213</f>
        <v>190905_B14-T1-15_00BBC_00HZY_M02_S_1</v>
      </c>
      <c r="B221" s="172" t="s">
        <v>0</v>
      </c>
      <c r="C221" t="str">
        <f>Tracking!M213</f>
        <v>PC_90min_SWATH_100VW</v>
      </c>
      <c r="E221" s="176" t="str">
        <f t="shared" si="2"/>
        <v>190905_B14-T1-15_00BBC_00HZY_M02_S_1</v>
      </c>
      <c r="F221" s="174"/>
      <c r="G221" s="174" t="s">
        <v>1632</v>
      </c>
      <c r="H221" s="174">
        <v>1.0</v>
      </c>
      <c r="I221" s="174" t="s">
        <v>1633</v>
      </c>
      <c r="J221" s="174">
        <v>2.0</v>
      </c>
      <c r="K221" s="174">
        <v>87.0</v>
      </c>
      <c r="L221" s="176" t="str">
        <f t="shared" si="3"/>
        <v>PC_90min_SWATH_100VW</v>
      </c>
      <c r="M221" s="176" t="str">
        <f t="shared" si="4"/>
        <v>E0022_P04\190905_B14-T1-15_00BBC_00HZY_M02_S_1</v>
      </c>
      <c r="N221" s="174">
        <v>-1.0</v>
      </c>
      <c r="P221" s="177" t="str">
        <f t="shared" si="5"/>
        <v>190905_B14-T1-15_00BBC_00HZY_M02_S_1</v>
      </c>
      <c r="Q221" s="175"/>
      <c r="R221" s="175" t="s">
        <v>1632</v>
      </c>
      <c r="S221" s="175">
        <v>1.0</v>
      </c>
      <c r="T221" s="175" t="s">
        <v>1633</v>
      </c>
      <c r="U221" s="177">
        <f t="shared" ref="U221:W221" si="216">J221</f>
        <v>2</v>
      </c>
      <c r="V221" s="177">
        <f t="shared" si="216"/>
        <v>87</v>
      </c>
      <c r="W221" s="177" t="str">
        <f t="shared" si="216"/>
        <v>PC_90min_SWATH_100VW</v>
      </c>
      <c r="X221" s="177" t="str">
        <f t="shared" si="7"/>
        <v>E0022_P04\190905_B14-T1-15_00BBC_00HZY_M02_S_1</v>
      </c>
      <c r="Y221" s="175">
        <v>-1.0</v>
      </c>
    </row>
    <row r="222">
      <c r="A222" s="172" t="str">
        <f>Tracking!A214</f>
        <v>190905_B14-T1-16_00BBD_00HZZ_M02_S_1</v>
      </c>
      <c r="B222" s="172" t="s">
        <v>0</v>
      </c>
      <c r="C222" t="str">
        <f>Tracking!M214</f>
        <v>PC_90min_SWATH_100VW</v>
      </c>
      <c r="E222" s="176" t="str">
        <f t="shared" si="2"/>
        <v>190905_B14-T1-16_00BBD_00HZZ_M02_S_1</v>
      </c>
      <c r="F222" s="174"/>
      <c r="G222" s="174" t="s">
        <v>1632</v>
      </c>
      <c r="H222" s="174">
        <v>1.0</v>
      </c>
      <c r="I222" s="174" t="s">
        <v>1633</v>
      </c>
      <c r="J222" s="174">
        <v>2.0</v>
      </c>
      <c r="K222" s="174">
        <v>88.0</v>
      </c>
      <c r="L222" s="176" t="str">
        <f t="shared" si="3"/>
        <v>PC_90min_SWATH_100VW</v>
      </c>
      <c r="M222" s="176" t="str">
        <f t="shared" si="4"/>
        <v>E0022_P04\190905_B14-T1-16_00BBD_00HZZ_M02_S_1</v>
      </c>
      <c r="N222" s="174">
        <v>-1.0</v>
      </c>
      <c r="P222" s="177" t="str">
        <f t="shared" si="5"/>
        <v>190905_B14-T1-16_00BBD_00HZZ_M02_S_1</v>
      </c>
      <c r="Q222" s="175"/>
      <c r="R222" s="175" t="s">
        <v>1632</v>
      </c>
      <c r="S222" s="175">
        <v>1.0</v>
      </c>
      <c r="T222" s="175" t="s">
        <v>1633</v>
      </c>
      <c r="U222" s="177">
        <f t="shared" ref="U222:W222" si="217">J222</f>
        <v>2</v>
      </c>
      <c r="V222" s="177">
        <f t="shared" si="217"/>
        <v>88</v>
      </c>
      <c r="W222" s="177" t="str">
        <f t="shared" si="217"/>
        <v>PC_90min_SWATH_100VW</v>
      </c>
      <c r="X222" s="177" t="str">
        <f t="shared" si="7"/>
        <v>E0022_P04\190905_B14-T1-16_00BBD_00HZZ_M02_S_1</v>
      </c>
      <c r="Y222" s="175">
        <v>-1.0</v>
      </c>
    </row>
    <row r="223">
      <c r="A223" s="172" t="str">
        <f>Tracking!A215</f>
        <v>190905_HEK-QCS_000F2_00I0H_M01_S_1</v>
      </c>
      <c r="B223" s="172" t="s">
        <v>1627</v>
      </c>
      <c r="C223" t="str">
        <f>Tracking!M215</f>
        <v>PC_90min_SWATH_100VW</v>
      </c>
      <c r="E223" s="176" t="str">
        <f t="shared" si="2"/>
        <v>190905_HEK-QCS_000F2_00I0H_M01_S_1</v>
      </c>
      <c r="F223" s="174"/>
      <c r="G223" s="174" t="s">
        <v>1632</v>
      </c>
      <c r="H223" s="174">
        <v>1.0</v>
      </c>
      <c r="I223" s="174" t="s">
        <v>1633</v>
      </c>
      <c r="J223" s="174">
        <v>2.0</v>
      </c>
      <c r="K223" s="174">
        <v>17.0</v>
      </c>
      <c r="L223" s="176" t="str">
        <f t="shared" si="3"/>
        <v>PC_90min_SWATH_100VW</v>
      </c>
      <c r="M223" s="176" t="str">
        <f t="shared" si="4"/>
        <v>HEK\190905_HEK-QCS_000F2_00I0H_M01_S_1</v>
      </c>
      <c r="N223" s="174">
        <v>-1.0</v>
      </c>
      <c r="P223" s="177" t="str">
        <f t="shared" si="5"/>
        <v>190905_HEK-QCS_000F2_00I0H_M01_S_1</v>
      </c>
      <c r="Q223" s="175"/>
      <c r="R223" s="175" t="s">
        <v>1632</v>
      </c>
      <c r="S223" s="175">
        <v>1.0</v>
      </c>
      <c r="T223" s="175" t="s">
        <v>1633</v>
      </c>
      <c r="U223" s="177">
        <f t="shared" ref="U223:W223" si="218">J223</f>
        <v>2</v>
      </c>
      <c r="V223" s="177">
        <f t="shared" si="218"/>
        <v>17</v>
      </c>
      <c r="W223" s="177" t="str">
        <f t="shared" si="218"/>
        <v>PC_90min_SWATH_100VW</v>
      </c>
      <c r="X223" s="177" t="str">
        <f t="shared" si="7"/>
        <v>HEK\190905_HEK-QCS_000F2_00I0H_M01_S_1</v>
      </c>
      <c r="Y223" s="175">
        <v>-1.0</v>
      </c>
    </row>
    <row r="224">
      <c r="A224" s="172" t="str">
        <f>Tracking!A216</f>
        <v>190905_B13-T1-1_00BAI_00I0I_M01_S_1</v>
      </c>
      <c r="B224" s="172" t="s">
        <v>0</v>
      </c>
      <c r="C224" t="str">
        <f>Tracking!M216</f>
        <v>PC_90min_SWATH_100VW</v>
      </c>
      <c r="E224" s="176" t="str">
        <f t="shared" si="2"/>
        <v>190905_B13-T1-1_00BAI_00I0I_M01_S_1</v>
      </c>
      <c r="F224" s="174"/>
      <c r="G224" s="174" t="s">
        <v>1632</v>
      </c>
      <c r="H224" s="174">
        <v>1.0</v>
      </c>
      <c r="I224" s="174" t="s">
        <v>1633</v>
      </c>
      <c r="J224" s="174">
        <v>2.0</v>
      </c>
      <c r="K224" s="174">
        <v>1.0</v>
      </c>
      <c r="L224" s="176" t="str">
        <f t="shared" si="3"/>
        <v>PC_90min_SWATH_100VW</v>
      </c>
      <c r="M224" s="176" t="str">
        <f t="shared" si="4"/>
        <v>E0022_P04\190905_B13-T1-1_00BAI_00I0I_M01_S_1</v>
      </c>
      <c r="N224" s="174">
        <v>-1.0</v>
      </c>
      <c r="P224" s="177" t="str">
        <f t="shared" si="5"/>
        <v>190905_B13-T1-1_00BAI_00I0I_M01_S_1</v>
      </c>
      <c r="Q224" s="175"/>
      <c r="R224" s="175" t="s">
        <v>1632</v>
      </c>
      <c r="S224" s="175">
        <v>1.0</v>
      </c>
      <c r="T224" s="175" t="s">
        <v>1633</v>
      </c>
      <c r="U224" s="177">
        <f t="shared" ref="U224:W224" si="219">J224</f>
        <v>2</v>
      </c>
      <c r="V224" s="177">
        <f t="shared" si="219"/>
        <v>1</v>
      </c>
      <c r="W224" s="177" t="str">
        <f t="shared" si="219"/>
        <v>PC_90min_SWATH_100VW</v>
      </c>
      <c r="X224" s="177" t="str">
        <f t="shared" si="7"/>
        <v>E0022_P04\190905_B13-T1-1_00BAI_00I0I_M01_S_1</v>
      </c>
      <c r="Y224" s="175">
        <v>-1.0</v>
      </c>
    </row>
    <row r="225">
      <c r="A225" s="172" t="str">
        <f>Tracking!A217</f>
        <v>190905_B13-T1-2_00BAJ_00I0J_M01_S_1</v>
      </c>
      <c r="B225" s="172" t="s">
        <v>0</v>
      </c>
      <c r="C225" t="str">
        <f>Tracking!M217</f>
        <v>PC_90min_SWATH_100VW</v>
      </c>
      <c r="E225" s="176" t="str">
        <f t="shared" si="2"/>
        <v>190905_B13-T1-2_00BAJ_00I0J_M01_S_1</v>
      </c>
      <c r="F225" s="174"/>
      <c r="G225" s="174" t="s">
        <v>1632</v>
      </c>
      <c r="H225" s="174">
        <v>1.0</v>
      </c>
      <c r="I225" s="174" t="s">
        <v>1633</v>
      </c>
      <c r="J225" s="174">
        <v>2.0</v>
      </c>
      <c r="K225" s="174">
        <v>2.0</v>
      </c>
      <c r="L225" s="176" t="str">
        <f t="shared" si="3"/>
        <v>PC_90min_SWATH_100VW</v>
      </c>
      <c r="M225" s="176" t="str">
        <f t="shared" si="4"/>
        <v>E0022_P04\190905_B13-T1-2_00BAJ_00I0J_M01_S_1</v>
      </c>
      <c r="N225" s="174">
        <v>-1.0</v>
      </c>
      <c r="P225" s="177" t="str">
        <f t="shared" si="5"/>
        <v>190905_B13-T1-2_00BAJ_00I0J_M01_S_1</v>
      </c>
      <c r="Q225" s="175"/>
      <c r="R225" s="175" t="s">
        <v>1632</v>
      </c>
      <c r="S225" s="175">
        <v>1.0</v>
      </c>
      <c r="T225" s="175" t="s">
        <v>1633</v>
      </c>
      <c r="U225" s="177">
        <f t="shared" ref="U225:W225" si="220">J225</f>
        <v>2</v>
      </c>
      <c r="V225" s="177">
        <f t="shared" si="220"/>
        <v>2</v>
      </c>
      <c r="W225" s="177" t="str">
        <f t="shared" si="220"/>
        <v>PC_90min_SWATH_100VW</v>
      </c>
      <c r="X225" s="177" t="str">
        <f t="shared" si="7"/>
        <v>E0022_P04\190905_B13-T1-2_00BAJ_00I0J_M01_S_1</v>
      </c>
      <c r="Y225" s="175">
        <v>-1.0</v>
      </c>
    </row>
    <row r="226">
      <c r="A226" s="172" t="str">
        <f>Tracking!A218</f>
        <v>190905_B13-T1-3_00BAK_00I0K_M01_S_1</v>
      </c>
      <c r="B226" s="172" t="s">
        <v>0</v>
      </c>
      <c r="C226" t="str">
        <f>Tracking!M218</f>
        <v>PC_90min_SWATH_100VW</v>
      </c>
      <c r="E226" s="176" t="str">
        <f t="shared" si="2"/>
        <v>190905_B13-T1-3_00BAK_00I0K_M01_S_1</v>
      </c>
      <c r="F226" s="174"/>
      <c r="G226" s="174" t="s">
        <v>1632</v>
      </c>
      <c r="H226" s="174">
        <v>1.0</v>
      </c>
      <c r="I226" s="174" t="s">
        <v>1633</v>
      </c>
      <c r="J226" s="174">
        <v>2.0</v>
      </c>
      <c r="K226" s="174">
        <v>3.0</v>
      </c>
      <c r="L226" s="176" t="str">
        <f t="shared" si="3"/>
        <v>PC_90min_SWATH_100VW</v>
      </c>
      <c r="M226" s="176" t="str">
        <f t="shared" si="4"/>
        <v>E0022_P04\190905_B13-T1-3_00BAK_00I0K_M01_S_1</v>
      </c>
      <c r="N226" s="174">
        <v>-1.0</v>
      </c>
      <c r="P226" s="177" t="str">
        <f t="shared" si="5"/>
        <v>190905_B13-T1-3_00BAK_00I0K_M01_S_1</v>
      </c>
      <c r="Q226" s="175"/>
      <c r="R226" s="175" t="s">
        <v>1632</v>
      </c>
      <c r="S226" s="175">
        <v>1.0</v>
      </c>
      <c r="T226" s="175" t="s">
        <v>1633</v>
      </c>
      <c r="U226" s="177">
        <f t="shared" ref="U226:W226" si="221">J226</f>
        <v>2</v>
      </c>
      <c r="V226" s="177">
        <f t="shared" si="221"/>
        <v>3</v>
      </c>
      <c r="W226" s="177" t="str">
        <f t="shared" si="221"/>
        <v>PC_90min_SWATH_100VW</v>
      </c>
      <c r="X226" s="177" t="str">
        <f t="shared" si="7"/>
        <v>E0022_P04\190905_B13-T1-3_00BAK_00I0K_M01_S_1</v>
      </c>
      <c r="Y226" s="175">
        <v>-1.0</v>
      </c>
    </row>
    <row r="227">
      <c r="A227" s="172" t="str">
        <f>Tracking!A219</f>
        <v>190905_B13-T1-4_00BAL_00I0L_M01_S_1</v>
      </c>
      <c r="B227" s="172" t="s">
        <v>0</v>
      </c>
      <c r="C227" t="str">
        <f>Tracking!M219</f>
        <v>PC_90min_SWATH_100VW</v>
      </c>
      <c r="E227" s="176" t="str">
        <f t="shared" si="2"/>
        <v>190905_B13-T1-4_00BAL_00I0L_M01_S_1</v>
      </c>
      <c r="F227" s="174"/>
      <c r="G227" s="174" t="s">
        <v>1632</v>
      </c>
      <c r="H227" s="174">
        <v>1.0</v>
      </c>
      <c r="I227" s="174" t="s">
        <v>1633</v>
      </c>
      <c r="J227" s="174">
        <v>2.0</v>
      </c>
      <c r="K227" s="174">
        <v>4.0</v>
      </c>
      <c r="L227" s="176" t="str">
        <f t="shared" si="3"/>
        <v>PC_90min_SWATH_100VW</v>
      </c>
      <c r="M227" s="176" t="str">
        <f t="shared" si="4"/>
        <v>E0022_P04\190905_B13-T1-4_00BAL_00I0L_M01_S_1</v>
      </c>
      <c r="N227" s="174">
        <v>-1.0</v>
      </c>
      <c r="P227" s="177" t="str">
        <f t="shared" si="5"/>
        <v>190905_B13-T1-4_00BAL_00I0L_M01_S_1</v>
      </c>
      <c r="Q227" s="175"/>
      <c r="R227" s="175" t="s">
        <v>1632</v>
      </c>
      <c r="S227" s="175">
        <v>1.0</v>
      </c>
      <c r="T227" s="175" t="s">
        <v>1633</v>
      </c>
      <c r="U227" s="177">
        <f t="shared" ref="U227:W227" si="222">J227</f>
        <v>2</v>
      </c>
      <c r="V227" s="177">
        <f t="shared" si="222"/>
        <v>4</v>
      </c>
      <c r="W227" s="177" t="str">
        <f t="shared" si="222"/>
        <v>PC_90min_SWATH_100VW</v>
      </c>
      <c r="X227" s="177" t="str">
        <f t="shared" si="7"/>
        <v>E0022_P04\190905_B13-T1-4_00BAL_00I0L_M01_S_1</v>
      </c>
      <c r="Y227" s="175">
        <v>-1.0</v>
      </c>
    </row>
    <row r="228">
      <c r="A228" s="172" t="str">
        <f>Tracking!A220</f>
        <v>190905_B13-T1-5_00BAM_00I0M_M01_S_1</v>
      </c>
      <c r="B228" s="172" t="s">
        <v>0</v>
      </c>
      <c r="C228" t="str">
        <f>Tracking!M220</f>
        <v>PC_90min_SWATH_100VW</v>
      </c>
      <c r="E228" s="176" t="str">
        <f t="shared" si="2"/>
        <v>190905_B13-T1-5_00BAM_00I0M_M01_S_1</v>
      </c>
      <c r="F228" s="174"/>
      <c r="G228" s="174" t="s">
        <v>1632</v>
      </c>
      <c r="H228" s="174">
        <v>1.0</v>
      </c>
      <c r="I228" s="174" t="s">
        <v>1633</v>
      </c>
      <c r="J228" s="174">
        <v>2.0</v>
      </c>
      <c r="K228" s="174">
        <v>5.0</v>
      </c>
      <c r="L228" s="176" t="str">
        <f t="shared" si="3"/>
        <v>PC_90min_SWATH_100VW</v>
      </c>
      <c r="M228" s="176" t="str">
        <f t="shared" si="4"/>
        <v>E0022_P04\190905_B13-T1-5_00BAM_00I0M_M01_S_1</v>
      </c>
      <c r="N228" s="174">
        <v>-1.0</v>
      </c>
      <c r="P228" s="177" t="str">
        <f t="shared" si="5"/>
        <v>190905_B13-T1-5_00BAM_00I0M_M01_S_1</v>
      </c>
      <c r="Q228" s="175"/>
      <c r="R228" s="175" t="s">
        <v>1632</v>
      </c>
      <c r="S228" s="175">
        <v>1.0</v>
      </c>
      <c r="T228" s="175" t="s">
        <v>1633</v>
      </c>
      <c r="U228" s="177">
        <f t="shared" ref="U228:W228" si="223">J228</f>
        <v>2</v>
      </c>
      <c r="V228" s="177">
        <f t="shared" si="223"/>
        <v>5</v>
      </c>
      <c r="W228" s="177" t="str">
        <f t="shared" si="223"/>
        <v>PC_90min_SWATH_100VW</v>
      </c>
      <c r="X228" s="177" t="str">
        <f t="shared" si="7"/>
        <v>E0022_P04\190905_B13-T1-5_00BAM_00I0M_M01_S_1</v>
      </c>
      <c r="Y228" s="175">
        <v>-1.0</v>
      </c>
    </row>
    <row r="229">
      <c r="A229" s="172" t="str">
        <f>Tracking!A221</f>
        <v>190905_B13-T1-6_00BAN_00I0N_M01_S_1</v>
      </c>
      <c r="B229" s="172" t="s">
        <v>0</v>
      </c>
      <c r="C229" t="str">
        <f>Tracking!M221</f>
        <v>PC_90min_SWATH_100VW</v>
      </c>
      <c r="E229" s="176" t="str">
        <f t="shared" si="2"/>
        <v>190905_B13-T1-6_00BAN_00I0N_M01_S_1</v>
      </c>
      <c r="F229" s="174"/>
      <c r="G229" s="174" t="s">
        <v>1632</v>
      </c>
      <c r="H229" s="174">
        <v>1.0</v>
      </c>
      <c r="I229" s="174" t="s">
        <v>1633</v>
      </c>
      <c r="J229" s="174">
        <v>2.0</v>
      </c>
      <c r="K229" s="174">
        <v>6.0</v>
      </c>
      <c r="L229" s="176" t="str">
        <f t="shared" si="3"/>
        <v>PC_90min_SWATH_100VW</v>
      </c>
      <c r="M229" s="176" t="str">
        <f t="shared" si="4"/>
        <v>E0022_P04\190905_B13-T1-6_00BAN_00I0N_M01_S_1</v>
      </c>
      <c r="N229" s="174">
        <v>-1.0</v>
      </c>
      <c r="P229" s="177" t="str">
        <f t="shared" si="5"/>
        <v>190905_B13-T1-6_00BAN_00I0N_M01_S_1</v>
      </c>
      <c r="Q229" s="175"/>
      <c r="R229" s="175" t="s">
        <v>1632</v>
      </c>
      <c r="S229" s="175">
        <v>1.0</v>
      </c>
      <c r="T229" s="175" t="s">
        <v>1633</v>
      </c>
      <c r="U229" s="177">
        <f t="shared" ref="U229:W229" si="224">J229</f>
        <v>2</v>
      </c>
      <c r="V229" s="177">
        <f t="shared" si="224"/>
        <v>6</v>
      </c>
      <c r="W229" s="177" t="str">
        <f t="shared" si="224"/>
        <v>PC_90min_SWATH_100VW</v>
      </c>
      <c r="X229" s="177" t="str">
        <f t="shared" si="7"/>
        <v>E0022_P04\190905_B13-T1-6_00BAN_00I0N_M01_S_1</v>
      </c>
      <c r="Y229" s="175">
        <v>-1.0</v>
      </c>
    </row>
    <row r="230">
      <c r="A230" s="172" t="str">
        <f>Tracking!A222</f>
        <v>190905_B13-T1-7_00BAO_00I0O_M01_S_1</v>
      </c>
      <c r="B230" s="172" t="s">
        <v>0</v>
      </c>
      <c r="C230" t="str">
        <f>Tracking!M222</f>
        <v>PC_90min_SWATH_100VW</v>
      </c>
      <c r="E230" s="176" t="str">
        <f t="shared" si="2"/>
        <v>190905_B13-T1-7_00BAO_00I0O_M01_S_1</v>
      </c>
      <c r="F230" s="174"/>
      <c r="G230" s="174" t="s">
        <v>1632</v>
      </c>
      <c r="H230" s="174">
        <v>1.0</v>
      </c>
      <c r="I230" s="174" t="s">
        <v>1633</v>
      </c>
      <c r="J230" s="174">
        <v>2.0</v>
      </c>
      <c r="K230" s="174">
        <v>7.0</v>
      </c>
      <c r="L230" s="176" t="str">
        <f t="shared" si="3"/>
        <v>PC_90min_SWATH_100VW</v>
      </c>
      <c r="M230" s="176" t="str">
        <f t="shared" si="4"/>
        <v>E0022_P04\190905_B13-T1-7_00BAO_00I0O_M01_S_1</v>
      </c>
      <c r="N230" s="174">
        <v>-1.0</v>
      </c>
      <c r="P230" s="177" t="str">
        <f t="shared" si="5"/>
        <v>190905_B13-T1-7_00BAO_00I0O_M01_S_1</v>
      </c>
      <c r="Q230" s="175"/>
      <c r="R230" s="175" t="s">
        <v>1632</v>
      </c>
      <c r="S230" s="175">
        <v>1.0</v>
      </c>
      <c r="T230" s="175" t="s">
        <v>1633</v>
      </c>
      <c r="U230" s="177">
        <f t="shared" ref="U230:W230" si="225">J230</f>
        <v>2</v>
      </c>
      <c r="V230" s="177">
        <f t="shared" si="225"/>
        <v>7</v>
      </c>
      <c r="W230" s="177" t="str">
        <f t="shared" si="225"/>
        <v>PC_90min_SWATH_100VW</v>
      </c>
      <c r="X230" s="177" t="str">
        <f t="shared" si="7"/>
        <v>E0022_P04\190905_B13-T1-7_00BAO_00I0O_M01_S_1</v>
      </c>
      <c r="Y230" s="175">
        <v>-1.0</v>
      </c>
    </row>
    <row r="231">
      <c r="A231" s="172" t="str">
        <f>Tracking!A223</f>
        <v>190905_B13-T1-8_00BAP_00I0P_M01_S_1</v>
      </c>
      <c r="B231" s="172" t="s">
        <v>0</v>
      </c>
      <c r="C231" t="str">
        <f>Tracking!M223</f>
        <v>PC_90min_SWATH_100VW</v>
      </c>
      <c r="E231" s="176" t="str">
        <f t="shared" si="2"/>
        <v>190905_B13-T1-8_00BAP_00I0P_M01_S_1</v>
      </c>
      <c r="F231" s="174"/>
      <c r="G231" s="174" t="s">
        <v>1632</v>
      </c>
      <c r="H231" s="174">
        <v>1.0</v>
      </c>
      <c r="I231" s="174" t="s">
        <v>1633</v>
      </c>
      <c r="J231" s="174">
        <v>2.0</v>
      </c>
      <c r="K231" s="174">
        <v>8.0</v>
      </c>
      <c r="L231" s="176" t="str">
        <f t="shared" si="3"/>
        <v>PC_90min_SWATH_100VW</v>
      </c>
      <c r="M231" s="176" t="str">
        <f t="shared" si="4"/>
        <v>E0022_P04\190905_B13-T1-8_00BAP_00I0P_M01_S_1</v>
      </c>
      <c r="N231" s="174">
        <v>-1.0</v>
      </c>
      <c r="P231" s="177" t="str">
        <f t="shared" si="5"/>
        <v>190905_B13-T1-8_00BAP_00I0P_M01_S_1</v>
      </c>
      <c r="Q231" s="175"/>
      <c r="R231" s="175" t="s">
        <v>1632</v>
      </c>
      <c r="S231" s="175">
        <v>1.0</v>
      </c>
      <c r="T231" s="175" t="s">
        <v>1633</v>
      </c>
      <c r="U231" s="177">
        <f t="shared" ref="U231:W231" si="226">J231</f>
        <v>2</v>
      </c>
      <c r="V231" s="177">
        <f t="shared" si="226"/>
        <v>8</v>
      </c>
      <c r="W231" s="177" t="str">
        <f t="shared" si="226"/>
        <v>PC_90min_SWATH_100VW</v>
      </c>
      <c r="X231" s="177" t="str">
        <f t="shared" si="7"/>
        <v>E0022_P04\190905_B13-T1-8_00BAP_00I0P_M01_S_1</v>
      </c>
      <c r="Y231" s="175">
        <v>-1.0</v>
      </c>
    </row>
    <row r="232">
      <c r="A232" s="172" t="str">
        <f>Tracking!A224</f>
        <v>190905_B13-T1-9_00BAQ_00I0Q_M01_S_1</v>
      </c>
      <c r="B232" s="172" t="s">
        <v>0</v>
      </c>
      <c r="C232" t="str">
        <f>Tracking!M224</f>
        <v>PC_90min_SWATH_100VW</v>
      </c>
      <c r="E232" s="176" t="str">
        <f t="shared" si="2"/>
        <v>190905_B13-T1-9_00BAQ_00I0Q_M01_S_1</v>
      </c>
      <c r="F232" s="174"/>
      <c r="G232" s="174" t="s">
        <v>1632</v>
      </c>
      <c r="H232" s="174">
        <v>1.0</v>
      </c>
      <c r="I232" s="174" t="s">
        <v>1633</v>
      </c>
      <c r="J232" s="174">
        <v>2.0</v>
      </c>
      <c r="K232" s="174">
        <v>9.0</v>
      </c>
      <c r="L232" s="176" t="str">
        <f t="shared" si="3"/>
        <v>PC_90min_SWATH_100VW</v>
      </c>
      <c r="M232" s="176" t="str">
        <f t="shared" si="4"/>
        <v>E0022_P04\190905_B13-T1-9_00BAQ_00I0Q_M01_S_1</v>
      </c>
      <c r="N232" s="174">
        <v>-1.0</v>
      </c>
      <c r="P232" s="177" t="str">
        <f t="shared" si="5"/>
        <v>190905_B13-T1-9_00BAQ_00I0Q_M01_S_1</v>
      </c>
      <c r="Q232" s="175"/>
      <c r="R232" s="175" t="s">
        <v>1632</v>
      </c>
      <c r="S232" s="175">
        <v>1.0</v>
      </c>
      <c r="T232" s="175" t="s">
        <v>1633</v>
      </c>
      <c r="U232" s="177">
        <f t="shared" ref="U232:W232" si="227">J232</f>
        <v>2</v>
      </c>
      <c r="V232" s="177">
        <f t="shared" si="227"/>
        <v>9</v>
      </c>
      <c r="W232" s="177" t="str">
        <f t="shared" si="227"/>
        <v>PC_90min_SWATH_100VW</v>
      </c>
      <c r="X232" s="177" t="str">
        <f t="shared" si="7"/>
        <v>E0022_P04\190905_B13-T1-9_00BAQ_00I0Q_M01_S_1</v>
      </c>
      <c r="Y232" s="175">
        <v>-1.0</v>
      </c>
    </row>
    <row r="233">
      <c r="A233" s="172" t="str">
        <f>Tracking!A225</f>
        <v>190905_B13-T1-10_00BAR_00I0R_M01_S_1</v>
      </c>
      <c r="B233" s="172" t="s">
        <v>0</v>
      </c>
      <c r="C233" t="str">
        <f>Tracking!M225</f>
        <v>PC_90min_SWATH_100VW</v>
      </c>
      <c r="E233" s="176" t="str">
        <f t="shared" si="2"/>
        <v>190905_B13-T1-10_00BAR_00I0R_M01_S_1</v>
      </c>
      <c r="F233" s="174"/>
      <c r="G233" s="174" t="s">
        <v>1632</v>
      </c>
      <c r="H233" s="174">
        <v>1.0</v>
      </c>
      <c r="I233" s="174" t="s">
        <v>1633</v>
      </c>
      <c r="J233" s="174">
        <v>2.0</v>
      </c>
      <c r="K233" s="174">
        <v>10.0</v>
      </c>
      <c r="L233" s="176" t="str">
        <f t="shared" si="3"/>
        <v>PC_90min_SWATH_100VW</v>
      </c>
      <c r="M233" s="176" t="str">
        <f t="shared" si="4"/>
        <v>E0022_P04\190905_B13-T1-10_00BAR_00I0R_M01_S_1</v>
      </c>
      <c r="N233" s="174">
        <v>-1.0</v>
      </c>
      <c r="P233" s="177" t="str">
        <f t="shared" si="5"/>
        <v>190905_B13-T1-10_00BAR_00I0R_M01_S_1</v>
      </c>
      <c r="Q233" s="175"/>
      <c r="R233" s="175" t="s">
        <v>1632</v>
      </c>
      <c r="S233" s="175">
        <v>1.0</v>
      </c>
      <c r="T233" s="175" t="s">
        <v>1633</v>
      </c>
      <c r="U233" s="177">
        <f t="shared" ref="U233:W233" si="228">J233</f>
        <v>2</v>
      </c>
      <c r="V233" s="177">
        <f t="shared" si="228"/>
        <v>10</v>
      </c>
      <c r="W233" s="177" t="str">
        <f t="shared" si="228"/>
        <v>PC_90min_SWATH_100VW</v>
      </c>
      <c r="X233" s="177" t="str">
        <f t="shared" si="7"/>
        <v>E0022_P04\190905_B13-T1-10_00BAR_00I0R_M01_S_1</v>
      </c>
      <c r="Y233" s="175">
        <v>-1.0</v>
      </c>
    </row>
    <row r="234">
      <c r="A234" s="172" t="str">
        <f>Tracking!A226</f>
        <v>190905_B13-T1-11_00BAS_00I0S_M01_S_1</v>
      </c>
      <c r="B234" s="172" t="s">
        <v>0</v>
      </c>
      <c r="C234" t="str">
        <f>Tracking!M226</f>
        <v>PC_90min_SWATH_100VW</v>
      </c>
      <c r="E234" s="176" t="str">
        <f t="shared" si="2"/>
        <v>190905_B13-T1-11_00BAS_00I0S_M01_S_1</v>
      </c>
      <c r="F234" s="174"/>
      <c r="G234" s="174" t="s">
        <v>1632</v>
      </c>
      <c r="H234" s="174">
        <v>1.0</v>
      </c>
      <c r="I234" s="174" t="s">
        <v>1633</v>
      </c>
      <c r="J234" s="174">
        <v>2.0</v>
      </c>
      <c r="K234" s="174">
        <v>11.0</v>
      </c>
      <c r="L234" s="176" t="str">
        <f t="shared" si="3"/>
        <v>PC_90min_SWATH_100VW</v>
      </c>
      <c r="M234" s="176" t="str">
        <f t="shared" si="4"/>
        <v>E0022_P04\190905_B13-T1-11_00BAS_00I0S_M01_S_1</v>
      </c>
      <c r="N234" s="174">
        <v>-1.0</v>
      </c>
      <c r="P234" s="177" t="str">
        <f t="shared" si="5"/>
        <v>190905_B13-T1-11_00BAS_00I0S_M01_S_1</v>
      </c>
      <c r="Q234" s="175"/>
      <c r="R234" s="175" t="s">
        <v>1632</v>
      </c>
      <c r="S234" s="175">
        <v>1.0</v>
      </c>
      <c r="T234" s="175" t="s">
        <v>1633</v>
      </c>
      <c r="U234" s="177">
        <f t="shared" ref="U234:W234" si="229">J234</f>
        <v>2</v>
      </c>
      <c r="V234" s="177">
        <f t="shared" si="229"/>
        <v>11</v>
      </c>
      <c r="W234" s="177" t="str">
        <f t="shared" si="229"/>
        <v>PC_90min_SWATH_100VW</v>
      </c>
      <c r="X234" s="177" t="str">
        <f t="shared" si="7"/>
        <v>E0022_P04\190905_B13-T1-11_00BAS_00I0S_M01_S_1</v>
      </c>
      <c r="Y234" s="175">
        <v>-1.0</v>
      </c>
    </row>
    <row r="235">
      <c r="A235" s="172" t="str">
        <f>Tracking!A227</f>
        <v>190905_B13-T1-12_00BAT_00I0T_M01_S_1</v>
      </c>
      <c r="B235" s="172" t="s">
        <v>0</v>
      </c>
      <c r="C235" t="str">
        <f>Tracking!M227</f>
        <v>PC_90min_SWATH_100VW</v>
      </c>
      <c r="E235" s="176" t="str">
        <f t="shared" si="2"/>
        <v>190905_B13-T1-12_00BAT_00I0T_M01_S_1</v>
      </c>
      <c r="F235" s="174"/>
      <c r="G235" s="174" t="s">
        <v>1632</v>
      </c>
      <c r="H235" s="174">
        <v>1.0</v>
      </c>
      <c r="I235" s="174" t="s">
        <v>1633</v>
      </c>
      <c r="J235" s="174">
        <v>2.0</v>
      </c>
      <c r="K235" s="174">
        <v>12.0</v>
      </c>
      <c r="L235" s="176" t="str">
        <f t="shared" si="3"/>
        <v>PC_90min_SWATH_100VW</v>
      </c>
      <c r="M235" s="176" t="str">
        <f t="shared" si="4"/>
        <v>E0022_P04\190905_B13-T1-12_00BAT_00I0T_M01_S_1</v>
      </c>
      <c r="N235" s="174">
        <v>-1.0</v>
      </c>
      <c r="P235" s="177" t="str">
        <f t="shared" si="5"/>
        <v>190905_B13-T1-12_00BAT_00I0T_M01_S_1</v>
      </c>
      <c r="Q235" s="175"/>
      <c r="R235" s="175" t="s">
        <v>1632</v>
      </c>
      <c r="S235" s="175">
        <v>1.0</v>
      </c>
      <c r="T235" s="175" t="s">
        <v>1633</v>
      </c>
      <c r="U235" s="177">
        <f t="shared" ref="U235:W235" si="230">J235</f>
        <v>2</v>
      </c>
      <c r="V235" s="177">
        <f t="shared" si="230"/>
        <v>12</v>
      </c>
      <c r="W235" s="177" t="str">
        <f t="shared" si="230"/>
        <v>PC_90min_SWATH_100VW</v>
      </c>
      <c r="X235" s="177" t="str">
        <f t="shared" si="7"/>
        <v>E0022_P04\190905_B13-T1-12_00BAT_00I0T_M01_S_1</v>
      </c>
      <c r="Y235" s="175">
        <v>-1.0</v>
      </c>
    </row>
    <row r="236">
      <c r="A236" s="172" t="str">
        <f>Tracking!A228</f>
        <v>190905_B13-T1-13_00BAU_00I0U_M01_S_1</v>
      </c>
      <c r="B236" s="172" t="s">
        <v>0</v>
      </c>
      <c r="C236" t="str">
        <f>Tracking!M228</f>
        <v>PC_90min_SWATH_100VW</v>
      </c>
      <c r="E236" s="176" t="str">
        <f t="shared" si="2"/>
        <v>190905_B13-T1-13_00BAU_00I0U_M01_S_1</v>
      </c>
      <c r="F236" s="174"/>
      <c r="G236" s="174" t="s">
        <v>1632</v>
      </c>
      <c r="H236" s="174">
        <v>1.0</v>
      </c>
      <c r="I236" s="174" t="s">
        <v>1633</v>
      </c>
      <c r="J236" s="174">
        <v>2.0</v>
      </c>
      <c r="K236" s="174">
        <v>13.0</v>
      </c>
      <c r="L236" s="176" t="str">
        <f t="shared" si="3"/>
        <v>PC_90min_SWATH_100VW</v>
      </c>
      <c r="M236" s="176" t="str">
        <f t="shared" si="4"/>
        <v>E0022_P04\190905_B13-T1-13_00BAU_00I0U_M01_S_1</v>
      </c>
      <c r="N236" s="174">
        <v>-1.0</v>
      </c>
      <c r="P236" s="177" t="str">
        <f t="shared" si="5"/>
        <v>190905_B13-T1-13_00BAU_00I0U_M01_S_1</v>
      </c>
      <c r="Q236" s="175"/>
      <c r="R236" s="175" t="s">
        <v>1632</v>
      </c>
      <c r="S236" s="175">
        <v>1.0</v>
      </c>
      <c r="T236" s="175" t="s">
        <v>1633</v>
      </c>
      <c r="U236" s="177">
        <f t="shared" ref="U236:W236" si="231">J236</f>
        <v>2</v>
      </c>
      <c r="V236" s="177">
        <f t="shared" si="231"/>
        <v>13</v>
      </c>
      <c r="W236" s="177" t="str">
        <f t="shared" si="231"/>
        <v>PC_90min_SWATH_100VW</v>
      </c>
      <c r="X236" s="177" t="str">
        <f t="shared" si="7"/>
        <v>E0022_P04\190905_B13-T1-13_00BAU_00I0U_M01_S_1</v>
      </c>
      <c r="Y236" s="175">
        <v>-1.0</v>
      </c>
    </row>
    <row r="237">
      <c r="A237" s="172" t="str">
        <f>Tracking!A229</f>
        <v>190905_B13-T1-14_00BAV_00I0V_M01_S_1</v>
      </c>
      <c r="B237" s="172" t="s">
        <v>0</v>
      </c>
      <c r="C237" t="str">
        <f>Tracking!M229</f>
        <v>PC_90min_SWATH_100VW</v>
      </c>
      <c r="E237" s="176" t="str">
        <f t="shared" si="2"/>
        <v>190905_B13-T1-14_00BAV_00I0V_M01_S_1</v>
      </c>
      <c r="F237" s="174"/>
      <c r="G237" s="174" t="s">
        <v>1632</v>
      </c>
      <c r="H237" s="174">
        <v>1.0</v>
      </c>
      <c r="I237" s="174" t="s">
        <v>1633</v>
      </c>
      <c r="J237" s="174">
        <v>2.0</v>
      </c>
      <c r="K237" s="174">
        <v>14.0</v>
      </c>
      <c r="L237" s="176" t="str">
        <f t="shared" si="3"/>
        <v>PC_90min_SWATH_100VW</v>
      </c>
      <c r="M237" s="176" t="str">
        <f t="shared" si="4"/>
        <v>E0022_P04\190905_B13-T1-14_00BAV_00I0V_M01_S_1</v>
      </c>
      <c r="N237" s="174">
        <v>-1.0</v>
      </c>
      <c r="P237" s="177" t="str">
        <f t="shared" si="5"/>
        <v>190905_B13-T1-14_00BAV_00I0V_M01_S_1</v>
      </c>
      <c r="Q237" s="175"/>
      <c r="R237" s="175" t="s">
        <v>1632</v>
      </c>
      <c r="S237" s="175">
        <v>1.0</v>
      </c>
      <c r="T237" s="175" t="s">
        <v>1633</v>
      </c>
      <c r="U237" s="177">
        <f t="shared" ref="U237:W237" si="232">J237</f>
        <v>2</v>
      </c>
      <c r="V237" s="177">
        <f t="shared" si="232"/>
        <v>14</v>
      </c>
      <c r="W237" s="177" t="str">
        <f t="shared" si="232"/>
        <v>PC_90min_SWATH_100VW</v>
      </c>
      <c r="X237" s="177" t="str">
        <f t="shared" si="7"/>
        <v>E0022_P04\190905_B13-T1-14_00BAV_00I0V_M01_S_1</v>
      </c>
      <c r="Y237" s="175">
        <v>-1.0</v>
      </c>
    </row>
    <row r="238">
      <c r="A238" s="172" t="str">
        <f>Tracking!A230</f>
        <v>190905_B13-T1-15_00BAW_00I0W_M01_S_1</v>
      </c>
      <c r="B238" s="172" t="s">
        <v>0</v>
      </c>
      <c r="C238" t="str">
        <f>Tracking!M230</f>
        <v>PC_90min_SWATH_100VW</v>
      </c>
      <c r="E238" s="176" t="str">
        <f t="shared" si="2"/>
        <v>190905_B13-T1-15_00BAW_00I0W_M01_S_1</v>
      </c>
      <c r="F238" s="174"/>
      <c r="G238" s="174" t="s">
        <v>1632</v>
      </c>
      <c r="H238" s="174">
        <v>1.0</v>
      </c>
      <c r="I238" s="174" t="s">
        <v>1633</v>
      </c>
      <c r="J238" s="174">
        <v>2.0</v>
      </c>
      <c r="K238" s="174">
        <v>15.0</v>
      </c>
      <c r="L238" s="176" t="str">
        <f t="shared" si="3"/>
        <v>PC_90min_SWATH_100VW</v>
      </c>
      <c r="M238" s="176" t="str">
        <f t="shared" si="4"/>
        <v>E0022_P04\190905_B13-T1-15_00BAW_00I0W_M01_S_1</v>
      </c>
      <c r="N238" s="174">
        <v>-1.0</v>
      </c>
      <c r="P238" s="177" t="str">
        <f t="shared" si="5"/>
        <v>190905_B13-T1-15_00BAW_00I0W_M01_S_1</v>
      </c>
      <c r="Q238" s="175"/>
      <c r="R238" s="175" t="s">
        <v>1632</v>
      </c>
      <c r="S238" s="175">
        <v>1.0</v>
      </c>
      <c r="T238" s="175" t="s">
        <v>1633</v>
      </c>
      <c r="U238" s="177">
        <f t="shared" ref="U238:W238" si="233">J238</f>
        <v>2</v>
      </c>
      <c r="V238" s="177">
        <f t="shared" si="233"/>
        <v>15</v>
      </c>
      <c r="W238" s="177" t="str">
        <f t="shared" si="233"/>
        <v>PC_90min_SWATH_100VW</v>
      </c>
      <c r="X238" s="177" t="str">
        <f t="shared" si="7"/>
        <v>E0022_P04\190905_B13-T1-15_00BAW_00I0W_M01_S_1</v>
      </c>
      <c r="Y238" s="175">
        <v>-1.0</v>
      </c>
    </row>
    <row r="239">
      <c r="A239" s="172" t="str">
        <f>Tracking!A231</f>
        <v>190905_B13-T1-16_00BAX_00I0X_M01_S_1</v>
      </c>
      <c r="B239" s="172" t="s">
        <v>0</v>
      </c>
      <c r="C239" t="str">
        <f>Tracking!M231</f>
        <v>PC_90min_SWATH_100VW</v>
      </c>
      <c r="E239" s="176" t="str">
        <f t="shared" si="2"/>
        <v>190905_B13-T1-16_00BAX_00I0X_M01_S_1</v>
      </c>
      <c r="F239" s="174"/>
      <c r="G239" s="174" t="s">
        <v>1632</v>
      </c>
      <c r="H239" s="174">
        <v>1.0</v>
      </c>
      <c r="I239" s="174" t="s">
        <v>1633</v>
      </c>
      <c r="J239" s="174">
        <v>2.0</v>
      </c>
      <c r="K239" s="174">
        <v>16.0</v>
      </c>
      <c r="L239" s="176" t="str">
        <f t="shared" si="3"/>
        <v>PC_90min_SWATH_100VW</v>
      </c>
      <c r="M239" s="176" t="str">
        <f t="shared" si="4"/>
        <v>E0022_P04\190905_B13-T1-16_00BAX_00I0X_M01_S_1</v>
      </c>
      <c r="N239" s="174">
        <v>-1.0</v>
      </c>
      <c r="P239" s="177" t="str">
        <f t="shared" si="5"/>
        <v>190905_B13-T1-16_00BAX_00I0X_M01_S_1</v>
      </c>
      <c r="Q239" s="175"/>
      <c r="R239" s="175" t="s">
        <v>1632</v>
      </c>
      <c r="S239" s="175">
        <v>1.0</v>
      </c>
      <c r="T239" s="175" t="s">
        <v>1633</v>
      </c>
      <c r="U239" s="177">
        <f t="shared" ref="U239:W239" si="234">J239</f>
        <v>2</v>
      </c>
      <c r="V239" s="177">
        <f t="shared" si="234"/>
        <v>16</v>
      </c>
      <c r="W239" s="177" t="str">
        <f t="shared" si="234"/>
        <v>PC_90min_SWATH_100VW</v>
      </c>
      <c r="X239" s="177" t="str">
        <f t="shared" si="7"/>
        <v>E0022_P04\190905_B13-T1-16_00BAX_00I0X_M01_S_1</v>
      </c>
      <c r="Y239" s="175">
        <v>-1.0</v>
      </c>
    </row>
    <row r="240">
      <c r="A240" s="172" t="str">
        <f>Tracking!A232</f>
        <v>190906_HEK-QCS_000F2_00I1V_M02_S_1</v>
      </c>
      <c r="B240" s="172" t="s">
        <v>1627</v>
      </c>
      <c r="C240" t="str">
        <f>Tracking!M232</f>
        <v>PC_90min_SWATH_100VW</v>
      </c>
      <c r="E240" s="176" t="str">
        <f t="shared" si="2"/>
        <v>190906_HEK-QCS_000F2_00I1V_M02_S_1</v>
      </c>
      <c r="F240" s="174"/>
      <c r="G240" s="174" t="s">
        <v>1632</v>
      </c>
      <c r="H240" s="174">
        <v>1.0</v>
      </c>
      <c r="I240" s="174" t="s">
        <v>1633</v>
      </c>
      <c r="J240" s="176"/>
      <c r="K240" s="176"/>
      <c r="L240" s="176" t="str">
        <f t="shared" si="3"/>
        <v>PC_90min_SWATH_100VW</v>
      </c>
      <c r="M240" s="176" t="str">
        <f t="shared" si="4"/>
        <v>HEK\190906_HEK-QCS_000F2_00I1V_M02_S_1</v>
      </c>
      <c r="N240" s="174">
        <v>-1.0</v>
      </c>
      <c r="P240" s="177" t="str">
        <f t="shared" si="5"/>
        <v>190906_HEK-QCS_000F2_00I1V_M02_S_1</v>
      </c>
      <c r="Q240" s="175"/>
      <c r="R240" s="175" t="s">
        <v>1632</v>
      </c>
      <c r="S240" s="175">
        <v>1.0</v>
      </c>
      <c r="T240" s="175" t="s">
        <v>1633</v>
      </c>
      <c r="U240" s="177" t="str">
        <f t="shared" ref="U240:W240" si="235">J240</f>
        <v/>
      </c>
      <c r="V240" s="177" t="str">
        <f t="shared" si="235"/>
        <v/>
      </c>
      <c r="W240" s="177" t="str">
        <f t="shared" si="235"/>
        <v>PC_90min_SWATH_100VW</v>
      </c>
      <c r="X240" s="177" t="str">
        <f t="shared" si="7"/>
        <v>HEK\190906_HEK-QCS_000F2_00I1V_M02_S_1</v>
      </c>
      <c r="Y240" s="175">
        <v>-1.0</v>
      </c>
    </row>
    <row r="241">
      <c r="A241" s="172" t="str">
        <f>Tracking!A233</f>
        <v>190906_B18-T1-1_00D9Z_00I1W_M02_S_1</v>
      </c>
      <c r="B241" s="172" t="s">
        <v>0</v>
      </c>
      <c r="C241" t="str">
        <f>Tracking!M233</f>
        <v>PC_90min_SWATH_100VW</v>
      </c>
      <c r="E241" s="176" t="str">
        <f t="shared" si="2"/>
        <v>190906_B18-T1-1_00D9Z_00I1W_M02_S_1</v>
      </c>
      <c r="F241" s="174"/>
      <c r="G241" s="174" t="s">
        <v>1632</v>
      </c>
      <c r="H241" s="174">
        <v>1.0</v>
      </c>
      <c r="I241" s="174" t="s">
        <v>1633</v>
      </c>
      <c r="J241" s="176"/>
      <c r="K241" s="176"/>
      <c r="L241" s="176" t="str">
        <f t="shared" si="3"/>
        <v>PC_90min_SWATH_100VW</v>
      </c>
      <c r="M241" s="176" t="str">
        <f t="shared" si="4"/>
        <v>E0022_P04\190906_B18-T1-1_00D9Z_00I1W_M02_S_1</v>
      </c>
      <c r="N241" s="174">
        <v>-1.0</v>
      </c>
      <c r="P241" s="177" t="str">
        <f t="shared" si="5"/>
        <v>190906_B18-T1-1_00D9Z_00I1W_M02_S_1</v>
      </c>
      <c r="Q241" s="175"/>
      <c r="R241" s="175" t="s">
        <v>1632</v>
      </c>
      <c r="S241" s="175">
        <v>1.0</v>
      </c>
      <c r="T241" s="175" t="s">
        <v>1633</v>
      </c>
      <c r="U241" s="177" t="str">
        <f t="shared" ref="U241:W241" si="236">J241</f>
        <v/>
      </c>
      <c r="V241" s="177" t="str">
        <f t="shared" si="236"/>
        <v/>
      </c>
      <c r="W241" s="177" t="str">
        <f t="shared" si="236"/>
        <v>PC_90min_SWATH_100VW</v>
      </c>
      <c r="X241" s="177" t="str">
        <f t="shared" si="7"/>
        <v>E0022_P04\190906_B18-T1-1_00D9Z_00I1W_M02_S_1</v>
      </c>
      <c r="Y241" s="175">
        <v>-1.0</v>
      </c>
    </row>
    <row r="242">
      <c r="A242" s="172" t="str">
        <f>Tracking!A234</f>
        <v>190906_B18-T1-2_00DA0_00I1X_M02_S_1</v>
      </c>
      <c r="B242" s="172" t="s">
        <v>0</v>
      </c>
      <c r="C242" t="str">
        <f>Tracking!M234</f>
        <v>PC_90min_SWATH_100VW</v>
      </c>
      <c r="E242" s="176" t="str">
        <f t="shared" si="2"/>
        <v>190906_B18-T1-2_00DA0_00I1X_M02_S_1</v>
      </c>
      <c r="F242" s="174"/>
      <c r="G242" s="174" t="s">
        <v>1632</v>
      </c>
      <c r="H242" s="174">
        <v>1.0</v>
      </c>
      <c r="I242" s="174" t="s">
        <v>1633</v>
      </c>
      <c r="J242" s="176"/>
      <c r="K242" s="176"/>
      <c r="L242" s="176" t="str">
        <f t="shared" si="3"/>
        <v>PC_90min_SWATH_100VW</v>
      </c>
      <c r="M242" s="176" t="str">
        <f t="shared" si="4"/>
        <v>E0022_P04\190906_B18-T1-2_00DA0_00I1X_M02_S_1</v>
      </c>
      <c r="N242" s="174">
        <v>-1.0</v>
      </c>
      <c r="P242" s="177" t="str">
        <f t="shared" si="5"/>
        <v>190906_B18-T1-2_00DA0_00I1X_M02_S_1</v>
      </c>
      <c r="Q242" s="175"/>
      <c r="R242" s="175" t="s">
        <v>1632</v>
      </c>
      <c r="S242" s="175">
        <v>1.0</v>
      </c>
      <c r="T242" s="175" t="s">
        <v>1633</v>
      </c>
      <c r="U242" s="177" t="str">
        <f t="shared" ref="U242:W242" si="237">J242</f>
        <v/>
      </c>
      <c r="V242" s="177" t="str">
        <f t="shared" si="237"/>
        <v/>
      </c>
      <c r="W242" s="177" t="str">
        <f t="shared" si="237"/>
        <v>PC_90min_SWATH_100VW</v>
      </c>
      <c r="X242" s="177" t="str">
        <f t="shared" si="7"/>
        <v>E0022_P04\190906_B18-T1-2_00DA0_00I1X_M02_S_1</v>
      </c>
      <c r="Y242" s="175">
        <v>-1.0</v>
      </c>
    </row>
    <row r="243">
      <c r="A243" s="172" t="str">
        <f>Tracking!A235</f>
        <v>190906_B18-T1-3_00DA1_00I1Y_M02_S_1</v>
      </c>
      <c r="B243" s="172" t="s">
        <v>0</v>
      </c>
      <c r="C243" t="str">
        <f>Tracking!M235</f>
        <v>PC_90min_SWATH_100VW</v>
      </c>
      <c r="E243" s="176" t="str">
        <f t="shared" si="2"/>
        <v>190906_B18-T1-3_00DA1_00I1Y_M02_S_1</v>
      </c>
      <c r="F243" s="174"/>
      <c r="G243" s="174" t="s">
        <v>1632</v>
      </c>
      <c r="H243" s="174">
        <v>1.0</v>
      </c>
      <c r="I243" s="174" t="s">
        <v>1633</v>
      </c>
      <c r="J243" s="176"/>
      <c r="K243" s="176"/>
      <c r="L243" s="176" t="str">
        <f t="shared" si="3"/>
        <v>PC_90min_SWATH_100VW</v>
      </c>
      <c r="M243" s="176" t="str">
        <f t="shared" si="4"/>
        <v>E0022_P04\190906_B18-T1-3_00DA1_00I1Y_M02_S_1</v>
      </c>
      <c r="N243" s="174">
        <v>-1.0</v>
      </c>
      <c r="P243" s="177" t="str">
        <f t="shared" si="5"/>
        <v>190906_B18-T1-3_00DA1_00I1Y_M02_S_1</v>
      </c>
      <c r="Q243" s="175"/>
      <c r="R243" s="175" t="s">
        <v>1632</v>
      </c>
      <c r="S243" s="175">
        <v>1.0</v>
      </c>
      <c r="T243" s="175" t="s">
        <v>1633</v>
      </c>
      <c r="U243" s="177" t="str">
        <f t="shared" ref="U243:W243" si="238">J243</f>
        <v/>
      </c>
      <c r="V243" s="177" t="str">
        <f t="shared" si="238"/>
        <v/>
      </c>
      <c r="W243" s="177" t="str">
        <f t="shared" si="238"/>
        <v>PC_90min_SWATH_100VW</v>
      </c>
      <c r="X243" s="177" t="str">
        <f t="shared" si="7"/>
        <v>E0022_P04\190906_B18-T1-3_00DA1_00I1Y_M02_S_1</v>
      </c>
      <c r="Y243" s="175">
        <v>-1.0</v>
      </c>
    </row>
    <row r="244">
      <c r="A244" s="172" t="str">
        <f>Tracking!A236</f>
        <v>190906_B18-T1-4_00DA2_00I1Z_M02_S_1</v>
      </c>
      <c r="B244" s="172" t="s">
        <v>0</v>
      </c>
      <c r="C244" t="str">
        <f>Tracking!M236</f>
        <v>PC_90min_SWATH_100VW</v>
      </c>
      <c r="E244" s="176" t="str">
        <f t="shared" si="2"/>
        <v>190906_B18-T1-4_00DA2_00I1Z_M02_S_1</v>
      </c>
      <c r="F244" s="174"/>
      <c r="G244" s="174" t="s">
        <v>1632</v>
      </c>
      <c r="H244" s="174">
        <v>1.0</v>
      </c>
      <c r="I244" s="174" t="s">
        <v>1633</v>
      </c>
      <c r="J244" s="176"/>
      <c r="K244" s="176"/>
      <c r="L244" s="176" t="str">
        <f t="shared" si="3"/>
        <v>PC_90min_SWATH_100VW</v>
      </c>
      <c r="M244" s="176" t="str">
        <f t="shared" si="4"/>
        <v>E0022_P04\190906_B18-T1-4_00DA2_00I1Z_M02_S_1</v>
      </c>
      <c r="N244" s="174">
        <v>-1.0</v>
      </c>
      <c r="P244" s="177" t="str">
        <f t="shared" si="5"/>
        <v>190906_B18-T1-4_00DA2_00I1Z_M02_S_1</v>
      </c>
      <c r="Q244" s="175"/>
      <c r="R244" s="175" t="s">
        <v>1632</v>
      </c>
      <c r="S244" s="175">
        <v>1.0</v>
      </c>
      <c r="T244" s="175" t="s">
        <v>1633</v>
      </c>
      <c r="U244" s="177" t="str">
        <f t="shared" ref="U244:W244" si="239">J244</f>
        <v/>
      </c>
      <c r="V244" s="177" t="str">
        <f t="shared" si="239"/>
        <v/>
      </c>
      <c r="W244" s="177" t="str">
        <f t="shared" si="239"/>
        <v>PC_90min_SWATH_100VW</v>
      </c>
      <c r="X244" s="177" t="str">
        <f t="shared" si="7"/>
        <v>E0022_P04\190906_B18-T1-4_00DA2_00I1Z_M02_S_1</v>
      </c>
      <c r="Y244" s="175">
        <v>-1.0</v>
      </c>
    </row>
    <row r="245">
      <c r="A245" s="172" t="str">
        <f>Tracking!A237</f>
        <v>190906_B18-T1-5_00DA3_00I20_M02_S_1</v>
      </c>
      <c r="B245" s="172" t="s">
        <v>0</v>
      </c>
      <c r="C245" t="str">
        <f>Tracking!M237</f>
        <v>PC_90min_SWATH_100VW</v>
      </c>
      <c r="E245" s="176" t="str">
        <f t="shared" si="2"/>
        <v>190906_B18-T1-5_00DA3_00I20_M02_S_1</v>
      </c>
      <c r="F245" s="174"/>
      <c r="G245" s="174" t="s">
        <v>1632</v>
      </c>
      <c r="H245" s="174">
        <v>1.0</v>
      </c>
      <c r="I245" s="174" t="s">
        <v>1633</v>
      </c>
      <c r="J245" s="176"/>
      <c r="K245" s="176"/>
      <c r="L245" s="176" t="str">
        <f t="shared" si="3"/>
        <v>PC_90min_SWATH_100VW</v>
      </c>
      <c r="M245" s="176" t="str">
        <f t="shared" si="4"/>
        <v>E0022_P04\190906_B18-T1-5_00DA3_00I20_M02_S_1</v>
      </c>
      <c r="N245" s="174">
        <v>-1.0</v>
      </c>
      <c r="P245" s="177" t="str">
        <f t="shared" si="5"/>
        <v>190906_B18-T1-5_00DA3_00I20_M02_S_1</v>
      </c>
      <c r="Q245" s="175"/>
      <c r="R245" s="175" t="s">
        <v>1632</v>
      </c>
      <c r="S245" s="175">
        <v>1.0</v>
      </c>
      <c r="T245" s="175" t="s">
        <v>1633</v>
      </c>
      <c r="U245" s="177" t="str">
        <f t="shared" ref="U245:W245" si="240">J245</f>
        <v/>
      </c>
      <c r="V245" s="177" t="str">
        <f t="shared" si="240"/>
        <v/>
      </c>
      <c r="W245" s="177" t="str">
        <f t="shared" si="240"/>
        <v>PC_90min_SWATH_100VW</v>
      </c>
      <c r="X245" s="177" t="str">
        <f t="shared" si="7"/>
        <v>E0022_P04\190906_B18-T1-5_00DA3_00I20_M02_S_1</v>
      </c>
      <c r="Y245" s="175">
        <v>-1.0</v>
      </c>
    </row>
    <row r="246">
      <c r="A246" s="172" t="str">
        <f>Tracking!A238</f>
        <v>190906_B18-T1-6_00DA4_00I21_M02_S_1</v>
      </c>
      <c r="B246" s="172" t="s">
        <v>0</v>
      </c>
      <c r="C246" t="str">
        <f>Tracking!M238</f>
        <v>PC_90min_SWATH_100VW</v>
      </c>
      <c r="E246" s="176" t="str">
        <f t="shared" si="2"/>
        <v>190906_B18-T1-6_00DA4_00I21_M02_S_1</v>
      </c>
      <c r="F246" s="174"/>
      <c r="G246" s="174" t="s">
        <v>1632</v>
      </c>
      <c r="H246" s="174">
        <v>1.0</v>
      </c>
      <c r="I246" s="174" t="s">
        <v>1633</v>
      </c>
      <c r="J246" s="176"/>
      <c r="K246" s="176"/>
      <c r="L246" s="176" t="str">
        <f t="shared" si="3"/>
        <v>PC_90min_SWATH_100VW</v>
      </c>
      <c r="M246" s="176" t="str">
        <f t="shared" si="4"/>
        <v>E0022_P04\190906_B18-T1-6_00DA4_00I21_M02_S_1</v>
      </c>
      <c r="N246" s="174">
        <v>-1.0</v>
      </c>
      <c r="P246" s="177" t="str">
        <f t="shared" si="5"/>
        <v>190906_B18-T1-6_00DA4_00I21_M02_S_1</v>
      </c>
      <c r="Q246" s="175"/>
      <c r="R246" s="175" t="s">
        <v>1632</v>
      </c>
      <c r="S246" s="175">
        <v>1.0</v>
      </c>
      <c r="T246" s="175" t="s">
        <v>1633</v>
      </c>
      <c r="U246" s="177" t="str">
        <f t="shared" ref="U246:W246" si="241">J246</f>
        <v/>
      </c>
      <c r="V246" s="177" t="str">
        <f t="shared" si="241"/>
        <v/>
      </c>
      <c r="W246" s="177" t="str">
        <f t="shared" si="241"/>
        <v>PC_90min_SWATH_100VW</v>
      </c>
      <c r="X246" s="177" t="str">
        <f t="shared" si="7"/>
        <v>E0022_P04\190906_B18-T1-6_00DA4_00I21_M02_S_1</v>
      </c>
      <c r="Y246" s="175">
        <v>-1.0</v>
      </c>
    </row>
    <row r="247">
      <c r="A247" s="172" t="str">
        <f>Tracking!A239</f>
        <v>190906_B18-T1-7_00DA5_00I22_M02_S_1</v>
      </c>
      <c r="B247" s="172" t="s">
        <v>0</v>
      </c>
      <c r="C247" t="str">
        <f>Tracking!M239</f>
        <v>PC_90min_SWATH_100VW</v>
      </c>
      <c r="E247" s="176" t="str">
        <f t="shared" si="2"/>
        <v>190906_B18-T1-7_00DA5_00I22_M02_S_1</v>
      </c>
      <c r="F247" s="174"/>
      <c r="G247" s="174" t="s">
        <v>1632</v>
      </c>
      <c r="H247" s="174">
        <v>1.0</v>
      </c>
      <c r="I247" s="174" t="s">
        <v>1633</v>
      </c>
      <c r="J247" s="176"/>
      <c r="K247" s="176"/>
      <c r="L247" s="176" t="str">
        <f t="shared" si="3"/>
        <v>PC_90min_SWATH_100VW</v>
      </c>
      <c r="M247" s="176" t="str">
        <f t="shared" si="4"/>
        <v>E0022_P04\190906_B18-T1-7_00DA5_00I22_M02_S_1</v>
      </c>
      <c r="N247" s="174">
        <v>-1.0</v>
      </c>
      <c r="P247" s="177" t="str">
        <f t="shared" si="5"/>
        <v>190906_B18-T1-7_00DA5_00I22_M02_S_1</v>
      </c>
      <c r="Q247" s="175"/>
      <c r="R247" s="175" t="s">
        <v>1632</v>
      </c>
      <c r="S247" s="175">
        <v>1.0</v>
      </c>
      <c r="T247" s="175" t="s">
        <v>1633</v>
      </c>
      <c r="U247" s="177" t="str">
        <f t="shared" ref="U247:W247" si="242">J247</f>
        <v/>
      </c>
      <c r="V247" s="177" t="str">
        <f t="shared" si="242"/>
        <v/>
      </c>
      <c r="W247" s="177" t="str">
        <f t="shared" si="242"/>
        <v>PC_90min_SWATH_100VW</v>
      </c>
      <c r="X247" s="177" t="str">
        <f t="shared" si="7"/>
        <v>E0022_P04\190906_B18-T1-7_00DA5_00I22_M02_S_1</v>
      </c>
      <c r="Y247" s="175">
        <v>-1.0</v>
      </c>
    </row>
    <row r="248">
      <c r="A248" s="172" t="str">
        <f>Tracking!A240</f>
        <v>190906_B18-T1-8_00DA6_00I23_M02_S_1</v>
      </c>
      <c r="B248" s="172" t="s">
        <v>0</v>
      </c>
      <c r="C248" t="str">
        <f>Tracking!M240</f>
        <v>PC_90min_SWATH_100VW</v>
      </c>
      <c r="E248" s="176" t="str">
        <f t="shared" si="2"/>
        <v>190906_B18-T1-8_00DA6_00I23_M02_S_1</v>
      </c>
      <c r="F248" s="174"/>
      <c r="G248" s="174" t="s">
        <v>1632</v>
      </c>
      <c r="H248" s="174">
        <v>1.0</v>
      </c>
      <c r="I248" s="174" t="s">
        <v>1633</v>
      </c>
      <c r="J248" s="176"/>
      <c r="K248" s="176"/>
      <c r="L248" s="176" t="str">
        <f t="shared" si="3"/>
        <v>PC_90min_SWATH_100VW</v>
      </c>
      <c r="M248" s="176" t="str">
        <f t="shared" si="4"/>
        <v>E0022_P04\190906_B18-T1-8_00DA6_00I23_M02_S_1</v>
      </c>
      <c r="N248" s="174">
        <v>-1.0</v>
      </c>
      <c r="P248" s="177" t="str">
        <f t="shared" si="5"/>
        <v>190906_B18-T1-8_00DA6_00I23_M02_S_1</v>
      </c>
      <c r="Q248" s="175"/>
      <c r="R248" s="175" t="s">
        <v>1632</v>
      </c>
      <c r="S248" s="175">
        <v>1.0</v>
      </c>
      <c r="T248" s="175" t="s">
        <v>1633</v>
      </c>
      <c r="U248" s="177" t="str">
        <f t="shared" ref="U248:W248" si="243">J248</f>
        <v/>
      </c>
      <c r="V248" s="177" t="str">
        <f t="shared" si="243"/>
        <v/>
      </c>
      <c r="W248" s="177" t="str">
        <f t="shared" si="243"/>
        <v>PC_90min_SWATH_100VW</v>
      </c>
      <c r="X248" s="177" t="str">
        <f t="shared" si="7"/>
        <v>E0022_P04\190906_B18-T1-8_00DA6_00I23_M02_S_1</v>
      </c>
      <c r="Y248" s="175">
        <v>-1.0</v>
      </c>
    </row>
    <row r="249">
      <c r="A249" s="172" t="str">
        <f>Tracking!A241</f>
        <v>190906_B18-T1-9_00DA7_00I24_M02_S_1</v>
      </c>
      <c r="B249" s="172" t="s">
        <v>0</v>
      </c>
      <c r="C249" t="str">
        <f>Tracking!M241</f>
        <v>PC_90min_SWATH_100VW</v>
      </c>
      <c r="E249" s="176" t="str">
        <f t="shared" si="2"/>
        <v>190906_B18-T1-9_00DA7_00I24_M02_S_1</v>
      </c>
      <c r="F249" s="174"/>
      <c r="G249" s="174" t="s">
        <v>1632</v>
      </c>
      <c r="H249" s="174">
        <v>1.0</v>
      </c>
      <c r="I249" s="174" t="s">
        <v>1633</v>
      </c>
      <c r="J249" s="176"/>
      <c r="K249" s="176"/>
      <c r="L249" s="176" t="str">
        <f t="shared" si="3"/>
        <v>PC_90min_SWATH_100VW</v>
      </c>
      <c r="M249" s="176" t="str">
        <f t="shared" si="4"/>
        <v>E0022_P04\190906_B18-T1-9_00DA7_00I24_M02_S_1</v>
      </c>
      <c r="N249" s="174">
        <v>-1.0</v>
      </c>
      <c r="P249" s="177" t="str">
        <f t="shared" si="5"/>
        <v>190906_B18-T1-9_00DA7_00I24_M02_S_1</v>
      </c>
      <c r="Q249" s="175"/>
      <c r="R249" s="175" t="s">
        <v>1632</v>
      </c>
      <c r="S249" s="175">
        <v>1.0</v>
      </c>
      <c r="T249" s="175" t="s">
        <v>1633</v>
      </c>
      <c r="U249" s="177" t="str">
        <f t="shared" ref="U249:W249" si="244">J249</f>
        <v/>
      </c>
      <c r="V249" s="177" t="str">
        <f t="shared" si="244"/>
        <v/>
      </c>
      <c r="W249" s="177" t="str">
        <f t="shared" si="244"/>
        <v>PC_90min_SWATH_100VW</v>
      </c>
      <c r="X249" s="177" t="str">
        <f t="shared" si="7"/>
        <v>E0022_P04\190906_B18-T1-9_00DA7_00I24_M02_S_1</v>
      </c>
      <c r="Y249" s="175">
        <v>-1.0</v>
      </c>
    </row>
    <row r="250">
      <c r="A250" s="172" t="str">
        <f>Tracking!A242</f>
        <v>190906_B18-T1-10_00DA8_00I25_M02_S_1</v>
      </c>
      <c r="B250" s="172" t="s">
        <v>0</v>
      </c>
      <c r="C250" t="str">
        <f>Tracking!M242</f>
        <v>PC_90min_SWATH_100VW</v>
      </c>
      <c r="E250" s="176" t="str">
        <f t="shared" si="2"/>
        <v>190906_B18-T1-10_00DA8_00I25_M02_S_1</v>
      </c>
      <c r="F250" s="174"/>
      <c r="G250" s="174" t="s">
        <v>1632</v>
      </c>
      <c r="H250" s="174">
        <v>1.0</v>
      </c>
      <c r="I250" s="174" t="s">
        <v>1633</v>
      </c>
      <c r="J250" s="176"/>
      <c r="K250" s="176"/>
      <c r="L250" s="176" t="str">
        <f t="shared" si="3"/>
        <v>PC_90min_SWATH_100VW</v>
      </c>
      <c r="M250" s="176" t="str">
        <f t="shared" si="4"/>
        <v>E0022_P04\190906_B18-T1-10_00DA8_00I25_M02_S_1</v>
      </c>
      <c r="N250" s="174">
        <v>-1.0</v>
      </c>
      <c r="P250" s="177" t="str">
        <f t="shared" si="5"/>
        <v>190906_B18-T1-10_00DA8_00I25_M02_S_1</v>
      </c>
      <c r="Q250" s="175"/>
      <c r="R250" s="175" t="s">
        <v>1632</v>
      </c>
      <c r="S250" s="175">
        <v>1.0</v>
      </c>
      <c r="T250" s="175" t="s">
        <v>1633</v>
      </c>
      <c r="U250" s="177" t="str">
        <f t="shared" ref="U250:W250" si="245">J250</f>
        <v/>
      </c>
      <c r="V250" s="177" t="str">
        <f t="shared" si="245"/>
        <v/>
      </c>
      <c r="W250" s="177" t="str">
        <f t="shared" si="245"/>
        <v>PC_90min_SWATH_100VW</v>
      </c>
      <c r="X250" s="177" t="str">
        <f t="shared" si="7"/>
        <v>E0022_P04\190906_B18-T1-10_00DA8_00I25_M02_S_1</v>
      </c>
      <c r="Y250" s="175">
        <v>-1.0</v>
      </c>
    </row>
    <row r="251">
      <c r="A251" s="172" t="str">
        <f>Tracking!A243</f>
        <v>190906_B18-T1-11_00DA9_00I26_M02_S_1</v>
      </c>
      <c r="B251" s="172" t="s">
        <v>0</v>
      </c>
      <c r="C251" t="str">
        <f>Tracking!M243</f>
        <v>PC_90min_SWATH_100VW</v>
      </c>
      <c r="E251" s="176" t="str">
        <f t="shared" si="2"/>
        <v>190906_B18-T1-11_00DA9_00I26_M02_S_1</v>
      </c>
      <c r="F251" s="174"/>
      <c r="G251" s="174" t="s">
        <v>1632</v>
      </c>
      <c r="H251" s="174">
        <v>1.0</v>
      </c>
      <c r="I251" s="174" t="s">
        <v>1633</v>
      </c>
      <c r="J251" s="176"/>
      <c r="K251" s="176"/>
      <c r="L251" s="176" t="str">
        <f t="shared" si="3"/>
        <v>PC_90min_SWATH_100VW</v>
      </c>
      <c r="M251" s="176" t="str">
        <f t="shared" si="4"/>
        <v>E0022_P04\190906_B18-T1-11_00DA9_00I26_M02_S_1</v>
      </c>
      <c r="N251" s="174">
        <v>-1.0</v>
      </c>
      <c r="P251" s="177" t="str">
        <f t="shared" si="5"/>
        <v>190906_B18-T1-11_00DA9_00I26_M02_S_1</v>
      </c>
      <c r="Q251" s="175"/>
      <c r="R251" s="175" t="s">
        <v>1632</v>
      </c>
      <c r="S251" s="175">
        <v>1.0</v>
      </c>
      <c r="T251" s="175" t="s">
        <v>1633</v>
      </c>
      <c r="U251" s="177" t="str">
        <f t="shared" ref="U251:W251" si="246">J251</f>
        <v/>
      </c>
      <c r="V251" s="177" t="str">
        <f t="shared" si="246"/>
        <v/>
      </c>
      <c r="W251" s="177" t="str">
        <f t="shared" si="246"/>
        <v>PC_90min_SWATH_100VW</v>
      </c>
      <c r="X251" s="177" t="str">
        <f t="shared" si="7"/>
        <v>E0022_P04\190906_B18-T1-11_00DA9_00I26_M02_S_1</v>
      </c>
      <c r="Y251" s="175">
        <v>-1.0</v>
      </c>
    </row>
    <row r="252">
      <c r="A252" s="172" t="str">
        <f>Tracking!A244</f>
        <v>190906_B18-T1-12_00DAA_00I27_M02_S_1</v>
      </c>
      <c r="B252" s="172" t="s">
        <v>0</v>
      </c>
      <c r="C252" t="str">
        <f>Tracking!M244</f>
        <v>PC_90min_SWATH_100VW</v>
      </c>
      <c r="E252" s="176" t="str">
        <f t="shared" si="2"/>
        <v>190906_B18-T1-12_00DAA_00I27_M02_S_1</v>
      </c>
      <c r="F252" s="174"/>
      <c r="G252" s="174" t="s">
        <v>1632</v>
      </c>
      <c r="H252" s="174">
        <v>1.0</v>
      </c>
      <c r="I252" s="174" t="s">
        <v>1633</v>
      </c>
      <c r="J252" s="176"/>
      <c r="K252" s="176"/>
      <c r="L252" s="176" t="str">
        <f t="shared" si="3"/>
        <v>PC_90min_SWATH_100VW</v>
      </c>
      <c r="M252" s="176" t="str">
        <f t="shared" si="4"/>
        <v>E0022_P04\190906_B18-T1-12_00DAA_00I27_M02_S_1</v>
      </c>
      <c r="N252" s="174">
        <v>-1.0</v>
      </c>
      <c r="P252" s="177" t="str">
        <f t="shared" si="5"/>
        <v>190906_B18-T1-12_00DAA_00I27_M02_S_1</v>
      </c>
      <c r="Q252" s="175"/>
      <c r="R252" s="175" t="s">
        <v>1632</v>
      </c>
      <c r="S252" s="175">
        <v>1.0</v>
      </c>
      <c r="T252" s="175" t="s">
        <v>1633</v>
      </c>
      <c r="U252" s="177" t="str">
        <f t="shared" ref="U252:W252" si="247">J252</f>
        <v/>
      </c>
      <c r="V252" s="177" t="str">
        <f t="shared" si="247"/>
        <v/>
      </c>
      <c r="W252" s="177" t="str">
        <f t="shared" si="247"/>
        <v>PC_90min_SWATH_100VW</v>
      </c>
      <c r="X252" s="177" t="str">
        <f t="shared" si="7"/>
        <v>E0022_P04\190906_B18-T1-12_00DAA_00I27_M02_S_1</v>
      </c>
      <c r="Y252" s="175">
        <v>-1.0</v>
      </c>
    </row>
    <row r="253">
      <c r="A253" s="172" t="str">
        <f>Tracking!A245</f>
        <v>190906_B18-T1-13_00DAB_00I28_M02_S_1</v>
      </c>
      <c r="B253" s="172" t="s">
        <v>0</v>
      </c>
      <c r="C253" t="str">
        <f>Tracking!M245</f>
        <v>PC_90min_SWATH_100VW</v>
      </c>
      <c r="E253" s="176" t="str">
        <f t="shared" si="2"/>
        <v>190906_B18-T1-13_00DAB_00I28_M02_S_1</v>
      </c>
      <c r="F253" s="174"/>
      <c r="G253" s="174" t="s">
        <v>1632</v>
      </c>
      <c r="H253" s="174">
        <v>1.0</v>
      </c>
      <c r="I253" s="174" t="s">
        <v>1633</v>
      </c>
      <c r="J253" s="176"/>
      <c r="K253" s="176"/>
      <c r="L253" s="176" t="str">
        <f t="shared" si="3"/>
        <v>PC_90min_SWATH_100VW</v>
      </c>
      <c r="M253" s="176" t="str">
        <f t="shared" si="4"/>
        <v>E0022_P04\190906_B18-T1-13_00DAB_00I28_M02_S_1</v>
      </c>
      <c r="N253" s="174">
        <v>-1.0</v>
      </c>
      <c r="P253" s="177" t="str">
        <f t="shared" si="5"/>
        <v>190906_B18-T1-13_00DAB_00I28_M02_S_1</v>
      </c>
      <c r="Q253" s="175"/>
      <c r="R253" s="175" t="s">
        <v>1632</v>
      </c>
      <c r="S253" s="175">
        <v>1.0</v>
      </c>
      <c r="T253" s="175" t="s">
        <v>1633</v>
      </c>
      <c r="U253" s="177" t="str">
        <f t="shared" ref="U253:W253" si="248">J253</f>
        <v/>
      </c>
      <c r="V253" s="177" t="str">
        <f t="shared" si="248"/>
        <v/>
      </c>
      <c r="W253" s="177" t="str">
        <f t="shared" si="248"/>
        <v>PC_90min_SWATH_100VW</v>
      </c>
      <c r="X253" s="177" t="str">
        <f t="shared" si="7"/>
        <v>E0022_P04\190906_B18-T1-13_00DAB_00I28_M02_S_1</v>
      </c>
      <c r="Y253" s="175">
        <v>-1.0</v>
      </c>
    </row>
    <row r="254">
      <c r="A254" s="172" t="str">
        <f>Tracking!A246</f>
        <v>190906_B18-T1-14_00DAC_00I29_M02_S_1</v>
      </c>
      <c r="B254" s="172" t="s">
        <v>0</v>
      </c>
      <c r="C254" t="str">
        <f>Tracking!M246</f>
        <v>PC_90min_SWATH_100VW</v>
      </c>
      <c r="E254" s="176" t="str">
        <f t="shared" si="2"/>
        <v>190906_B18-T1-14_00DAC_00I29_M02_S_1</v>
      </c>
      <c r="F254" s="174"/>
      <c r="G254" s="174" t="s">
        <v>1632</v>
      </c>
      <c r="H254" s="174">
        <v>1.0</v>
      </c>
      <c r="I254" s="174" t="s">
        <v>1633</v>
      </c>
      <c r="J254" s="176"/>
      <c r="K254" s="176"/>
      <c r="L254" s="176" t="str">
        <f t="shared" si="3"/>
        <v>PC_90min_SWATH_100VW</v>
      </c>
      <c r="M254" s="176" t="str">
        <f t="shared" si="4"/>
        <v>E0022_P04\190906_B18-T1-14_00DAC_00I29_M02_S_1</v>
      </c>
      <c r="N254" s="174">
        <v>-1.0</v>
      </c>
      <c r="P254" s="177" t="str">
        <f t="shared" si="5"/>
        <v>190906_B18-T1-14_00DAC_00I29_M02_S_1</v>
      </c>
      <c r="Q254" s="175"/>
      <c r="R254" s="175" t="s">
        <v>1632</v>
      </c>
      <c r="S254" s="175">
        <v>1.0</v>
      </c>
      <c r="T254" s="175" t="s">
        <v>1633</v>
      </c>
      <c r="U254" s="177" t="str">
        <f t="shared" ref="U254:W254" si="249">J254</f>
        <v/>
      </c>
      <c r="V254" s="177" t="str">
        <f t="shared" si="249"/>
        <v/>
      </c>
      <c r="W254" s="177" t="str">
        <f t="shared" si="249"/>
        <v>PC_90min_SWATH_100VW</v>
      </c>
      <c r="X254" s="177" t="str">
        <f t="shared" si="7"/>
        <v>E0022_P04\190906_B18-T1-14_00DAC_00I29_M02_S_1</v>
      </c>
      <c r="Y254" s="175">
        <v>-1.0</v>
      </c>
    </row>
    <row r="255">
      <c r="A255" s="172" t="str">
        <f>Tracking!A247</f>
        <v>190906_B18-T1-15_00DAD_00I2A_M02_S_1</v>
      </c>
      <c r="B255" s="172" t="s">
        <v>0</v>
      </c>
      <c r="C255" t="str">
        <f>Tracking!M247</f>
        <v>PC_90min_SWATH_100VW</v>
      </c>
      <c r="E255" s="176" t="str">
        <f t="shared" si="2"/>
        <v>190906_B18-T1-15_00DAD_00I2A_M02_S_1</v>
      </c>
      <c r="F255" s="174"/>
      <c r="G255" s="174" t="s">
        <v>1632</v>
      </c>
      <c r="H255" s="174">
        <v>1.0</v>
      </c>
      <c r="I255" s="174" t="s">
        <v>1633</v>
      </c>
      <c r="J255" s="176"/>
      <c r="K255" s="176"/>
      <c r="L255" s="176" t="str">
        <f t="shared" si="3"/>
        <v>PC_90min_SWATH_100VW</v>
      </c>
      <c r="M255" s="176" t="str">
        <f t="shared" si="4"/>
        <v>E0022_P04\190906_B18-T1-15_00DAD_00I2A_M02_S_1</v>
      </c>
      <c r="N255" s="174">
        <v>-1.0</v>
      </c>
      <c r="P255" s="177" t="str">
        <f t="shared" si="5"/>
        <v>190906_B18-T1-15_00DAD_00I2A_M02_S_1</v>
      </c>
      <c r="Q255" s="175"/>
      <c r="R255" s="175" t="s">
        <v>1632</v>
      </c>
      <c r="S255" s="175">
        <v>1.0</v>
      </c>
      <c r="T255" s="175" t="s">
        <v>1633</v>
      </c>
      <c r="U255" s="177" t="str">
        <f t="shared" ref="U255:W255" si="250">J255</f>
        <v/>
      </c>
      <c r="V255" s="177" t="str">
        <f t="shared" si="250"/>
        <v/>
      </c>
      <c r="W255" s="177" t="str">
        <f t="shared" si="250"/>
        <v>PC_90min_SWATH_100VW</v>
      </c>
      <c r="X255" s="177" t="str">
        <f t="shared" si="7"/>
        <v>E0022_P04\190906_B18-T1-15_00DAD_00I2A_M02_S_1</v>
      </c>
      <c r="Y255" s="175">
        <v>-1.0</v>
      </c>
    </row>
    <row r="256">
      <c r="A256" s="172" t="str">
        <f>Tracking!A248</f>
        <v>190906_B18-T1-16_00DAE_00I2B_M02_S_1</v>
      </c>
      <c r="B256" s="172" t="s">
        <v>0</v>
      </c>
      <c r="C256" t="str">
        <f>Tracking!M248</f>
        <v>PC_90min_SWATH_100VW</v>
      </c>
      <c r="E256" s="176" t="str">
        <f t="shared" si="2"/>
        <v>190906_B18-T1-16_00DAE_00I2B_M02_S_1</v>
      </c>
      <c r="F256" s="174"/>
      <c r="G256" s="174" t="s">
        <v>1632</v>
      </c>
      <c r="H256" s="174">
        <v>1.0</v>
      </c>
      <c r="I256" s="174" t="s">
        <v>1633</v>
      </c>
      <c r="J256" s="176"/>
      <c r="K256" s="176"/>
      <c r="L256" s="176" t="str">
        <f t="shared" si="3"/>
        <v>PC_90min_SWATH_100VW</v>
      </c>
      <c r="M256" s="176" t="str">
        <f t="shared" si="4"/>
        <v>E0022_P04\190906_B18-T1-16_00DAE_00I2B_M02_S_1</v>
      </c>
      <c r="N256" s="174">
        <v>-1.0</v>
      </c>
      <c r="P256" s="177" t="str">
        <f t="shared" si="5"/>
        <v>190906_B18-T1-16_00DAE_00I2B_M02_S_1</v>
      </c>
      <c r="Q256" s="175"/>
      <c r="R256" s="175" t="s">
        <v>1632</v>
      </c>
      <c r="S256" s="175">
        <v>1.0</v>
      </c>
      <c r="T256" s="175" t="s">
        <v>1633</v>
      </c>
      <c r="U256" s="177" t="str">
        <f t="shared" ref="U256:W256" si="251">J256</f>
        <v/>
      </c>
      <c r="V256" s="177" t="str">
        <f t="shared" si="251"/>
        <v/>
      </c>
      <c r="W256" s="177" t="str">
        <f t="shared" si="251"/>
        <v>PC_90min_SWATH_100VW</v>
      </c>
      <c r="X256" s="177" t="str">
        <f t="shared" si="7"/>
        <v>E0022_P04\190906_B18-T1-16_00DAE_00I2B_M02_S_1</v>
      </c>
      <c r="Y256" s="175">
        <v>-1.0</v>
      </c>
    </row>
    <row r="257">
      <c r="A257" s="172" t="str">
        <f>Tracking!A249</f>
        <v>190907_HEK-QCS_000F2_00I2C_M02_S_1</v>
      </c>
      <c r="B257" s="172" t="s">
        <v>1627</v>
      </c>
      <c r="C257" t="str">
        <f>Tracking!M249</f>
        <v>PC_90min_SWATH_100VW</v>
      </c>
      <c r="E257" s="176" t="str">
        <f t="shared" si="2"/>
        <v>190907_HEK-QCS_000F2_00I2C_M02_S_1</v>
      </c>
      <c r="F257" s="174"/>
      <c r="G257" s="174" t="s">
        <v>1632</v>
      </c>
      <c r="H257" s="174">
        <v>1.0</v>
      </c>
      <c r="I257" s="174" t="s">
        <v>1633</v>
      </c>
      <c r="J257" s="176"/>
      <c r="K257" s="176"/>
      <c r="L257" s="176" t="str">
        <f t="shared" si="3"/>
        <v>PC_90min_SWATH_100VW</v>
      </c>
      <c r="M257" s="176" t="str">
        <f t="shared" si="4"/>
        <v>HEK\190907_HEK-QCS_000F2_00I2C_M02_S_1</v>
      </c>
      <c r="N257" s="174">
        <v>-1.0</v>
      </c>
      <c r="P257" s="177" t="str">
        <f t="shared" si="5"/>
        <v>190907_HEK-QCS_000F2_00I2C_M02_S_1</v>
      </c>
      <c r="Q257" s="175"/>
      <c r="R257" s="175" t="s">
        <v>1632</v>
      </c>
      <c r="S257" s="175">
        <v>1.0</v>
      </c>
      <c r="T257" s="175" t="s">
        <v>1633</v>
      </c>
      <c r="U257" s="177" t="str">
        <f t="shared" ref="U257:W257" si="252">J257</f>
        <v/>
      </c>
      <c r="V257" s="177" t="str">
        <f t="shared" si="252"/>
        <v/>
      </c>
      <c r="W257" s="177" t="str">
        <f t="shared" si="252"/>
        <v>PC_90min_SWATH_100VW</v>
      </c>
      <c r="X257" s="177" t="str">
        <f t="shared" si="7"/>
        <v>HEK\190907_HEK-QCS_000F2_00I2C_M02_S_1</v>
      </c>
      <c r="Y257" s="175">
        <v>-1.0</v>
      </c>
    </row>
    <row r="258">
      <c r="A258" s="172" t="str">
        <f>Tracking!A250</f>
        <v>190907_B22-T1-1_00DBR_00I2D_M02_S_1</v>
      </c>
      <c r="B258" s="172" t="s">
        <v>0</v>
      </c>
      <c r="C258" t="str">
        <f>Tracking!M250</f>
        <v>PC_90min_SWATH_100VW</v>
      </c>
      <c r="E258" s="176" t="str">
        <f t="shared" si="2"/>
        <v>190907_B22-T1-1_00DBR_00I2D_M02_S_1</v>
      </c>
      <c r="F258" s="174"/>
      <c r="G258" s="174" t="s">
        <v>1632</v>
      </c>
      <c r="H258" s="174">
        <v>1.0</v>
      </c>
      <c r="I258" s="174" t="s">
        <v>1633</v>
      </c>
      <c r="J258" s="176"/>
      <c r="K258" s="176"/>
      <c r="L258" s="176" t="str">
        <f t="shared" si="3"/>
        <v>PC_90min_SWATH_100VW</v>
      </c>
      <c r="M258" s="176" t="str">
        <f t="shared" si="4"/>
        <v>E0022_P04\190907_B22-T1-1_00DBR_00I2D_M02_S_1</v>
      </c>
      <c r="N258" s="174">
        <v>-1.0</v>
      </c>
      <c r="P258" s="177" t="str">
        <f t="shared" si="5"/>
        <v>190907_B22-T1-1_00DBR_00I2D_M02_S_1</v>
      </c>
      <c r="Q258" s="175"/>
      <c r="R258" s="175" t="s">
        <v>1632</v>
      </c>
      <c r="S258" s="175">
        <v>1.0</v>
      </c>
      <c r="T258" s="175" t="s">
        <v>1633</v>
      </c>
      <c r="U258" s="177" t="str">
        <f t="shared" ref="U258:W258" si="253">J258</f>
        <v/>
      </c>
      <c r="V258" s="177" t="str">
        <f t="shared" si="253"/>
        <v/>
      </c>
      <c r="W258" s="177" t="str">
        <f t="shared" si="253"/>
        <v>PC_90min_SWATH_100VW</v>
      </c>
      <c r="X258" s="177" t="str">
        <f t="shared" si="7"/>
        <v>E0022_P04\190907_B22-T1-1_00DBR_00I2D_M02_S_1</v>
      </c>
      <c r="Y258" s="175">
        <v>-1.0</v>
      </c>
    </row>
    <row r="259">
      <c r="A259" s="172" t="str">
        <f>Tracking!A251</f>
        <v>190907_B22-T1-2_00DBS_00I2E_M02_S_1</v>
      </c>
      <c r="B259" s="172" t="s">
        <v>0</v>
      </c>
      <c r="C259" t="str">
        <f>Tracking!M251</f>
        <v>PC_90min_SWATH_100VW</v>
      </c>
      <c r="E259" s="176" t="str">
        <f t="shared" si="2"/>
        <v>190907_B22-T1-2_00DBS_00I2E_M02_S_1</v>
      </c>
      <c r="F259" s="174"/>
      <c r="G259" s="174" t="s">
        <v>1632</v>
      </c>
      <c r="H259" s="174">
        <v>1.0</v>
      </c>
      <c r="I259" s="174" t="s">
        <v>1633</v>
      </c>
      <c r="J259" s="176"/>
      <c r="K259" s="176"/>
      <c r="L259" s="176" t="str">
        <f t="shared" si="3"/>
        <v>PC_90min_SWATH_100VW</v>
      </c>
      <c r="M259" s="176" t="str">
        <f t="shared" si="4"/>
        <v>E0022_P04\190907_B22-T1-2_00DBS_00I2E_M02_S_1</v>
      </c>
      <c r="N259" s="174">
        <v>-1.0</v>
      </c>
      <c r="P259" s="177" t="str">
        <f t="shared" si="5"/>
        <v>190907_B22-T1-2_00DBS_00I2E_M02_S_1</v>
      </c>
      <c r="Q259" s="175"/>
      <c r="R259" s="175" t="s">
        <v>1632</v>
      </c>
      <c r="S259" s="175">
        <v>1.0</v>
      </c>
      <c r="T259" s="175" t="s">
        <v>1633</v>
      </c>
      <c r="U259" s="177" t="str">
        <f t="shared" ref="U259:W259" si="254">J259</f>
        <v/>
      </c>
      <c r="V259" s="177" t="str">
        <f t="shared" si="254"/>
        <v/>
      </c>
      <c r="W259" s="177" t="str">
        <f t="shared" si="254"/>
        <v>PC_90min_SWATH_100VW</v>
      </c>
      <c r="X259" s="177" t="str">
        <f t="shared" si="7"/>
        <v>E0022_P04\190907_B22-T1-2_00DBS_00I2E_M02_S_1</v>
      </c>
      <c r="Y259" s="175">
        <v>-1.0</v>
      </c>
    </row>
    <row r="260">
      <c r="A260" s="172" t="str">
        <f>Tracking!A252</f>
        <v>190907_B22-T1-3_00DBT_00I6M_M02_S_1</v>
      </c>
      <c r="B260" s="172" t="s">
        <v>0</v>
      </c>
      <c r="C260" t="str">
        <f>Tracking!M252</f>
        <v>PC_90min_SWATH_100VW</v>
      </c>
      <c r="E260" s="176" t="str">
        <f t="shared" si="2"/>
        <v>190907_B22-T1-3_00DBT_00I6M_M02_S_1</v>
      </c>
      <c r="F260" s="174"/>
      <c r="G260" s="174" t="s">
        <v>1632</v>
      </c>
      <c r="H260" s="174">
        <v>1.0</v>
      </c>
      <c r="I260" s="174" t="s">
        <v>1633</v>
      </c>
      <c r="J260" s="176"/>
      <c r="K260" s="176"/>
      <c r="L260" s="176" t="str">
        <f t="shared" si="3"/>
        <v>PC_90min_SWATH_100VW</v>
      </c>
      <c r="M260" s="176" t="str">
        <f t="shared" si="4"/>
        <v>E0022_P04\190907_B22-T1-3_00DBT_00I6M_M02_S_1</v>
      </c>
      <c r="N260" s="174">
        <v>-1.0</v>
      </c>
      <c r="P260" s="177" t="str">
        <f t="shared" si="5"/>
        <v>190907_B22-T1-3_00DBT_00I6M_M02_S_1</v>
      </c>
      <c r="Q260" s="175"/>
      <c r="R260" s="175" t="s">
        <v>1632</v>
      </c>
      <c r="S260" s="175">
        <v>1.0</v>
      </c>
      <c r="T260" s="175" t="s">
        <v>1633</v>
      </c>
      <c r="U260" s="177" t="str">
        <f t="shared" ref="U260:W260" si="255">J260</f>
        <v/>
      </c>
      <c r="V260" s="177" t="str">
        <f t="shared" si="255"/>
        <v/>
      </c>
      <c r="W260" s="177" t="str">
        <f t="shared" si="255"/>
        <v>PC_90min_SWATH_100VW</v>
      </c>
      <c r="X260" s="177" t="str">
        <f t="shared" si="7"/>
        <v>E0022_P04\190907_B22-T1-3_00DBT_00I6M_M02_S_1</v>
      </c>
      <c r="Y260" s="175">
        <v>-1.0</v>
      </c>
    </row>
    <row r="261">
      <c r="A261" s="172" t="str">
        <f>Tracking!A253</f>
        <v>190907_B22-T1-4_00DBU_00I2F_M02_S_1</v>
      </c>
      <c r="B261" s="172" t="s">
        <v>0</v>
      </c>
      <c r="C261" t="str">
        <f>Tracking!M253</f>
        <v>PC_90min_SWATH_100VW</v>
      </c>
      <c r="E261" s="176" t="str">
        <f t="shared" si="2"/>
        <v>190907_B22-T1-4_00DBU_00I2F_M02_S_1</v>
      </c>
      <c r="F261" s="174"/>
      <c r="G261" s="174" t="s">
        <v>1632</v>
      </c>
      <c r="H261" s="174">
        <v>1.0</v>
      </c>
      <c r="I261" s="174" t="s">
        <v>1633</v>
      </c>
      <c r="J261" s="176"/>
      <c r="K261" s="176"/>
      <c r="L261" s="176" t="str">
        <f t="shared" si="3"/>
        <v>PC_90min_SWATH_100VW</v>
      </c>
      <c r="M261" s="176" t="str">
        <f t="shared" si="4"/>
        <v>E0022_P04\190907_B22-T1-4_00DBU_00I2F_M02_S_1</v>
      </c>
      <c r="N261" s="174">
        <v>-1.0</v>
      </c>
      <c r="P261" s="177" t="str">
        <f t="shared" si="5"/>
        <v>190907_B22-T1-4_00DBU_00I2F_M02_S_1</v>
      </c>
      <c r="Q261" s="175"/>
      <c r="R261" s="175" t="s">
        <v>1632</v>
      </c>
      <c r="S261" s="175">
        <v>1.0</v>
      </c>
      <c r="T261" s="175" t="s">
        <v>1633</v>
      </c>
      <c r="U261" s="177" t="str">
        <f t="shared" ref="U261:W261" si="256">J261</f>
        <v/>
      </c>
      <c r="V261" s="177" t="str">
        <f t="shared" si="256"/>
        <v/>
      </c>
      <c r="W261" s="177" t="str">
        <f t="shared" si="256"/>
        <v>PC_90min_SWATH_100VW</v>
      </c>
      <c r="X261" s="177" t="str">
        <f t="shared" si="7"/>
        <v>E0022_P04\190907_B22-T1-4_00DBU_00I2F_M02_S_1</v>
      </c>
      <c r="Y261" s="175">
        <v>-1.0</v>
      </c>
    </row>
    <row r="262">
      <c r="A262" s="172" t="str">
        <f>Tracking!A254</f>
        <v>190907_B22-T1-5_00DBV_00I2G_M02_S_1</v>
      </c>
      <c r="B262" s="172" t="s">
        <v>0</v>
      </c>
      <c r="C262" t="str">
        <f>Tracking!M254</f>
        <v>PC_90min_SWATH_100VW</v>
      </c>
      <c r="E262" s="176" t="str">
        <f t="shared" si="2"/>
        <v>190907_B22-T1-5_00DBV_00I2G_M02_S_1</v>
      </c>
      <c r="F262" s="174"/>
      <c r="G262" s="174" t="s">
        <v>1632</v>
      </c>
      <c r="H262" s="174">
        <v>1.0</v>
      </c>
      <c r="I262" s="174" t="s">
        <v>1633</v>
      </c>
      <c r="J262" s="176"/>
      <c r="K262" s="176"/>
      <c r="L262" s="176" t="str">
        <f t="shared" si="3"/>
        <v>PC_90min_SWATH_100VW</v>
      </c>
      <c r="M262" s="176" t="str">
        <f t="shared" si="4"/>
        <v>E0022_P04\190907_B22-T1-5_00DBV_00I2G_M02_S_1</v>
      </c>
      <c r="N262" s="174">
        <v>-1.0</v>
      </c>
      <c r="P262" s="177" t="str">
        <f t="shared" si="5"/>
        <v>190907_B22-T1-5_00DBV_00I2G_M02_S_1</v>
      </c>
      <c r="Q262" s="175"/>
      <c r="R262" s="175" t="s">
        <v>1632</v>
      </c>
      <c r="S262" s="175">
        <v>1.0</v>
      </c>
      <c r="T262" s="175" t="s">
        <v>1633</v>
      </c>
      <c r="U262" s="177" t="str">
        <f t="shared" ref="U262:W262" si="257">J262</f>
        <v/>
      </c>
      <c r="V262" s="177" t="str">
        <f t="shared" si="257"/>
        <v/>
      </c>
      <c r="W262" s="177" t="str">
        <f t="shared" si="257"/>
        <v>PC_90min_SWATH_100VW</v>
      </c>
      <c r="X262" s="177" t="str">
        <f t="shared" si="7"/>
        <v>E0022_P04\190907_B22-T1-5_00DBV_00I2G_M02_S_1</v>
      </c>
      <c r="Y262" s="175">
        <v>-1.0</v>
      </c>
    </row>
    <row r="263">
      <c r="A263" s="172" t="str">
        <f>Tracking!A255</f>
        <v>190907_B22-T1-6_00DBW_00I2H_M02_S_1</v>
      </c>
      <c r="B263" s="172" t="s">
        <v>0</v>
      </c>
      <c r="C263" t="str">
        <f>Tracking!M255</f>
        <v>PC_90min_SWATH_100VW</v>
      </c>
      <c r="E263" s="176" t="str">
        <f t="shared" si="2"/>
        <v>190907_B22-T1-6_00DBW_00I2H_M02_S_1</v>
      </c>
      <c r="F263" s="174"/>
      <c r="G263" s="174" t="s">
        <v>1632</v>
      </c>
      <c r="H263" s="174">
        <v>1.0</v>
      </c>
      <c r="I263" s="174" t="s">
        <v>1633</v>
      </c>
      <c r="J263" s="176"/>
      <c r="K263" s="176"/>
      <c r="L263" s="176" t="str">
        <f t="shared" si="3"/>
        <v>PC_90min_SWATH_100VW</v>
      </c>
      <c r="M263" s="176" t="str">
        <f t="shared" si="4"/>
        <v>E0022_P04\190907_B22-T1-6_00DBW_00I2H_M02_S_1</v>
      </c>
      <c r="N263" s="174">
        <v>-1.0</v>
      </c>
      <c r="P263" s="177" t="str">
        <f t="shared" si="5"/>
        <v>190907_B22-T1-6_00DBW_00I2H_M02_S_1</v>
      </c>
      <c r="Q263" s="175"/>
      <c r="R263" s="175" t="s">
        <v>1632</v>
      </c>
      <c r="S263" s="175">
        <v>1.0</v>
      </c>
      <c r="T263" s="175" t="s">
        <v>1633</v>
      </c>
      <c r="U263" s="177" t="str">
        <f t="shared" ref="U263:W263" si="258">J263</f>
        <v/>
      </c>
      <c r="V263" s="177" t="str">
        <f t="shared" si="258"/>
        <v/>
      </c>
      <c r="W263" s="177" t="str">
        <f t="shared" si="258"/>
        <v>PC_90min_SWATH_100VW</v>
      </c>
      <c r="X263" s="177" t="str">
        <f t="shared" si="7"/>
        <v>E0022_P04\190907_B22-T1-6_00DBW_00I2H_M02_S_1</v>
      </c>
      <c r="Y263" s="175">
        <v>-1.0</v>
      </c>
    </row>
    <row r="264">
      <c r="A264" s="172" t="str">
        <f>Tracking!A256</f>
        <v>190907_B22-T1-7_00DBX_00I2I_M02_S_1</v>
      </c>
      <c r="B264" s="172" t="s">
        <v>0</v>
      </c>
      <c r="C264" t="str">
        <f>Tracking!M256</f>
        <v>PC_90min_SWATH_100VW</v>
      </c>
      <c r="E264" s="176" t="str">
        <f t="shared" si="2"/>
        <v>190907_B22-T1-7_00DBX_00I2I_M02_S_1</v>
      </c>
      <c r="F264" s="174"/>
      <c r="G264" s="174" t="s">
        <v>1632</v>
      </c>
      <c r="H264" s="174">
        <v>1.0</v>
      </c>
      <c r="I264" s="174" t="s">
        <v>1633</v>
      </c>
      <c r="J264" s="176"/>
      <c r="K264" s="176"/>
      <c r="L264" s="176" t="str">
        <f t="shared" si="3"/>
        <v>PC_90min_SWATH_100VW</v>
      </c>
      <c r="M264" s="176" t="str">
        <f t="shared" si="4"/>
        <v>E0022_P04\190907_B22-T1-7_00DBX_00I2I_M02_S_1</v>
      </c>
      <c r="N264" s="174">
        <v>-1.0</v>
      </c>
      <c r="P264" s="177" t="str">
        <f t="shared" si="5"/>
        <v>190907_B22-T1-7_00DBX_00I2I_M02_S_1</v>
      </c>
      <c r="Q264" s="175"/>
      <c r="R264" s="175" t="s">
        <v>1632</v>
      </c>
      <c r="S264" s="175">
        <v>1.0</v>
      </c>
      <c r="T264" s="175" t="s">
        <v>1633</v>
      </c>
      <c r="U264" s="177" t="str">
        <f t="shared" ref="U264:W264" si="259">J264</f>
        <v/>
      </c>
      <c r="V264" s="177" t="str">
        <f t="shared" si="259"/>
        <v/>
      </c>
      <c r="W264" s="177" t="str">
        <f t="shared" si="259"/>
        <v>PC_90min_SWATH_100VW</v>
      </c>
      <c r="X264" s="177" t="str">
        <f t="shared" si="7"/>
        <v>E0022_P04\190907_B22-T1-7_00DBX_00I2I_M02_S_1</v>
      </c>
      <c r="Y264" s="175">
        <v>-1.0</v>
      </c>
    </row>
    <row r="265">
      <c r="A265" s="172" t="str">
        <f>Tracking!A257</f>
        <v>190907_B22-T1-8_00DBY_00I2J_M02_S_1</v>
      </c>
      <c r="B265" s="172" t="s">
        <v>0</v>
      </c>
      <c r="C265" t="str">
        <f>Tracking!M257</f>
        <v>PC_90min_SWATH_100VW</v>
      </c>
      <c r="E265" s="176" t="str">
        <f t="shared" si="2"/>
        <v>190907_B22-T1-8_00DBY_00I2J_M02_S_1</v>
      </c>
      <c r="F265" s="174"/>
      <c r="G265" s="174" t="s">
        <v>1632</v>
      </c>
      <c r="H265" s="174">
        <v>1.0</v>
      </c>
      <c r="I265" s="174" t="s">
        <v>1633</v>
      </c>
      <c r="J265" s="176"/>
      <c r="K265" s="176"/>
      <c r="L265" s="176" t="str">
        <f t="shared" si="3"/>
        <v>PC_90min_SWATH_100VW</v>
      </c>
      <c r="M265" s="176" t="str">
        <f t="shared" si="4"/>
        <v>E0022_P04\190907_B22-T1-8_00DBY_00I2J_M02_S_1</v>
      </c>
      <c r="N265" s="174">
        <v>-1.0</v>
      </c>
      <c r="P265" s="177" t="str">
        <f t="shared" si="5"/>
        <v>190907_B22-T1-8_00DBY_00I2J_M02_S_1</v>
      </c>
      <c r="Q265" s="175"/>
      <c r="R265" s="175" t="s">
        <v>1632</v>
      </c>
      <c r="S265" s="175">
        <v>1.0</v>
      </c>
      <c r="T265" s="175" t="s">
        <v>1633</v>
      </c>
      <c r="U265" s="177" t="str">
        <f t="shared" ref="U265:W265" si="260">J265</f>
        <v/>
      </c>
      <c r="V265" s="177" t="str">
        <f t="shared" si="260"/>
        <v/>
      </c>
      <c r="W265" s="177" t="str">
        <f t="shared" si="260"/>
        <v>PC_90min_SWATH_100VW</v>
      </c>
      <c r="X265" s="177" t="str">
        <f t="shared" si="7"/>
        <v>E0022_P04\190907_B22-T1-8_00DBY_00I2J_M02_S_1</v>
      </c>
      <c r="Y265" s="175">
        <v>-1.0</v>
      </c>
    </row>
    <row r="266">
      <c r="A266" s="172" t="str">
        <f>Tracking!A258</f>
        <v>190907_B22-T1-9_00DBZ_00I2K_M02_S_1</v>
      </c>
      <c r="B266" s="172" t="s">
        <v>0</v>
      </c>
      <c r="C266" t="str">
        <f>Tracking!M258</f>
        <v>PC_90min_SWATH_100VW</v>
      </c>
      <c r="E266" s="176" t="str">
        <f t="shared" si="2"/>
        <v>190907_B22-T1-9_00DBZ_00I2K_M02_S_1</v>
      </c>
      <c r="F266" s="174"/>
      <c r="G266" s="174" t="s">
        <v>1632</v>
      </c>
      <c r="H266" s="174">
        <v>1.0</v>
      </c>
      <c r="I266" s="174" t="s">
        <v>1633</v>
      </c>
      <c r="J266" s="176"/>
      <c r="K266" s="176"/>
      <c r="L266" s="176" t="str">
        <f t="shared" si="3"/>
        <v>PC_90min_SWATH_100VW</v>
      </c>
      <c r="M266" s="176" t="str">
        <f t="shared" si="4"/>
        <v>E0022_P04\190907_B22-T1-9_00DBZ_00I2K_M02_S_1</v>
      </c>
      <c r="N266" s="174">
        <v>-1.0</v>
      </c>
      <c r="P266" s="177" t="str">
        <f t="shared" si="5"/>
        <v>190907_B22-T1-9_00DBZ_00I2K_M02_S_1</v>
      </c>
      <c r="Q266" s="175"/>
      <c r="R266" s="175" t="s">
        <v>1632</v>
      </c>
      <c r="S266" s="175">
        <v>1.0</v>
      </c>
      <c r="T266" s="175" t="s">
        <v>1633</v>
      </c>
      <c r="U266" s="177" t="str">
        <f t="shared" ref="U266:W266" si="261">J266</f>
        <v/>
      </c>
      <c r="V266" s="177" t="str">
        <f t="shared" si="261"/>
        <v/>
      </c>
      <c r="W266" s="177" t="str">
        <f t="shared" si="261"/>
        <v>PC_90min_SWATH_100VW</v>
      </c>
      <c r="X266" s="177" t="str">
        <f t="shared" si="7"/>
        <v>E0022_P04\190907_B22-T1-9_00DBZ_00I2K_M02_S_1</v>
      </c>
      <c r="Y266" s="175">
        <v>-1.0</v>
      </c>
    </row>
    <row r="267">
      <c r="A267" s="172" t="str">
        <f>Tracking!A259</f>
        <v>190907_B22-T1-10_00DC0_00I2L_M02_S_1</v>
      </c>
      <c r="B267" s="172" t="s">
        <v>0</v>
      </c>
      <c r="C267" t="str">
        <f>Tracking!M259</f>
        <v>PC_90min_SWATH_100VW</v>
      </c>
      <c r="E267" s="176" t="str">
        <f t="shared" si="2"/>
        <v>190907_B22-T1-10_00DC0_00I2L_M02_S_1</v>
      </c>
      <c r="F267" s="174"/>
      <c r="G267" s="174" t="s">
        <v>1632</v>
      </c>
      <c r="H267" s="174">
        <v>1.0</v>
      </c>
      <c r="I267" s="174" t="s">
        <v>1633</v>
      </c>
      <c r="J267" s="176"/>
      <c r="K267" s="176"/>
      <c r="L267" s="176" t="str">
        <f t="shared" si="3"/>
        <v>PC_90min_SWATH_100VW</v>
      </c>
      <c r="M267" s="176" t="str">
        <f t="shared" si="4"/>
        <v>E0022_P04\190907_B22-T1-10_00DC0_00I2L_M02_S_1</v>
      </c>
      <c r="N267" s="174">
        <v>-1.0</v>
      </c>
      <c r="P267" s="177" t="str">
        <f t="shared" si="5"/>
        <v>190907_B22-T1-10_00DC0_00I2L_M02_S_1</v>
      </c>
      <c r="Q267" s="175"/>
      <c r="R267" s="175" t="s">
        <v>1632</v>
      </c>
      <c r="S267" s="175">
        <v>1.0</v>
      </c>
      <c r="T267" s="175" t="s">
        <v>1633</v>
      </c>
      <c r="U267" s="177" t="str">
        <f t="shared" ref="U267:W267" si="262">J267</f>
        <v/>
      </c>
      <c r="V267" s="177" t="str">
        <f t="shared" si="262"/>
        <v/>
      </c>
      <c r="W267" s="177" t="str">
        <f t="shared" si="262"/>
        <v>PC_90min_SWATH_100VW</v>
      </c>
      <c r="X267" s="177" t="str">
        <f t="shared" si="7"/>
        <v>E0022_P04\190907_B22-T1-10_00DC0_00I2L_M02_S_1</v>
      </c>
      <c r="Y267" s="175">
        <v>-1.0</v>
      </c>
    </row>
    <row r="268">
      <c r="A268" s="172" t="str">
        <f>Tracking!A260</f>
        <v>190907_B22-T1-11_00DC1_00I2M_M02_S_1</v>
      </c>
      <c r="B268" s="172" t="s">
        <v>0</v>
      </c>
      <c r="C268" t="str">
        <f>Tracking!M260</f>
        <v>PC_90min_SWATH_100VW</v>
      </c>
      <c r="E268" s="176" t="str">
        <f t="shared" si="2"/>
        <v>190907_B22-T1-11_00DC1_00I2M_M02_S_1</v>
      </c>
      <c r="F268" s="174"/>
      <c r="G268" s="174" t="s">
        <v>1632</v>
      </c>
      <c r="H268" s="174">
        <v>1.0</v>
      </c>
      <c r="I268" s="174" t="s">
        <v>1633</v>
      </c>
      <c r="J268" s="176"/>
      <c r="K268" s="176"/>
      <c r="L268" s="176" t="str">
        <f t="shared" si="3"/>
        <v>PC_90min_SWATH_100VW</v>
      </c>
      <c r="M268" s="176" t="str">
        <f t="shared" si="4"/>
        <v>E0022_P04\190907_B22-T1-11_00DC1_00I2M_M02_S_1</v>
      </c>
      <c r="N268" s="174">
        <v>-1.0</v>
      </c>
      <c r="P268" s="177" t="str">
        <f t="shared" si="5"/>
        <v>190907_B22-T1-11_00DC1_00I2M_M02_S_1</v>
      </c>
      <c r="Q268" s="175"/>
      <c r="R268" s="175" t="s">
        <v>1632</v>
      </c>
      <c r="S268" s="175">
        <v>1.0</v>
      </c>
      <c r="T268" s="175" t="s">
        <v>1633</v>
      </c>
      <c r="U268" s="177" t="str">
        <f t="shared" ref="U268:W268" si="263">J268</f>
        <v/>
      </c>
      <c r="V268" s="177" t="str">
        <f t="shared" si="263"/>
        <v/>
      </c>
      <c r="W268" s="177" t="str">
        <f t="shared" si="263"/>
        <v>PC_90min_SWATH_100VW</v>
      </c>
      <c r="X268" s="177" t="str">
        <f t="shared" si="7"/>
        <v>E0022_P04\190907_B22-T1-11_00DC1_00I2M_M02_S_1</v>
      </c>
      <c r="Y268" s="175">
        <v>-1.0</v>
      </c>
    </row>
    <row r="269">
      <c r="A269" s="172" t="str">
        <f>Tracking!A261</f>
        <v>190907_B22-T1-12_00DC2_00I2N_M02_S_1</v>
      </c>
      <c r="B269" s="172" t="s">
        <v>0</v>
      </c>
      <c r="C269" t="str">
        <f>Tracking!M261</f>
        <v>PC_90min_SWATH_100VW</v>
      </c>
      <c r="E269" s="176" t="str">
        <f t="shared" si="2"/>
        <v>190907_B22-T1-12_00DC2_00I2N_M02_S_1</v>
      </c>
      <c r="F269" s="174"/>
      <c r="G269" s="174" t="s">
        <v>1632</v>
      </c>
      <c r="H269" s="174">
        <v>1.0</v>
      </c>
      <c r="I269" s="174" t="s">
        <v>1633</v>
      </c>
      <c r="J269" s="176"/>
      <c r="K269" s="176"/>
      <c r="L269" s="176" t="str">
        <f t="shared" si="3"/>
        <v>PC_90min_SWATH_100VW</v>
      </c>
      <c r="M269" s="176" t="str">
        <f t="shared" si="4"/>
        <v>E0022_P04\190907_B22-T1-12_00DC2_00I2N_M02_S_1</v>
      </c>
      <c r="N269" s="174">
        <v>-1.0</v>
      </c>
      <c r="P269" s="177" t="str">
        <f t="shared" si="5"/>
        <v>190907_B22-T1-12_00DC2_00I2N_M02_S_1</v>
      </c>
      <c r="Q269" s="175"/>
      <c r="R269" s="175" t="s">
        <v>1632</v>
      </c>
      <c r="S269" s="175">
        <v>1.0</v>
      </c>
      <c r="T269" s="175" t="s">
        <v>1633</v>
      </c>
      <c r="U269" s="177" t="str">
        <f t="shared" ref="U269:W269" si="264">J269</f>
        <v/>
      </c>
      <c r="V269" s="177" t="str">
        <f t="shared" si="264"/>
        <v/>
      </c>
      <c r="W269" s="177" t="str">
        <f t="shared" si="264"/>
        <v>PC_90min_SWATH_100VW</v>
      </c>
      <c r="X269" s="177" t="str">
        <f t="shared" si="7"/>
        <v>E0022_P04\190907_B22-T1-12_00DC2_00I2N_M02_S_1</v>
      </c>
      <c r="Y269" s="175">
        <v>-1.0</v>
      </c>
    </row>
    <row r="270">
      <c r="A270" s="172" t="str">
        <f>Tracking!A262</f>
        <v>190907_B22-T1-13_00DC3_00I2O_M02_S_1</v>
      </c>
      <c r="B270" s="172" t="s">
        <v>0</v>
      </c>
      <c r="C270" t="str">
        <f>Tracking!M262</f>
        <v>PC_90min_SWATH_100VW</v>
      </c>
      <c r="E270" s="176" t="str">
        <f t="shared" si="2"/>
        <v>190907_B22-T1-13_00DC3_00I2O_M02_S_1</v>
      </c>
      <c r="F270" s="174"/>
      <c r="G270" s="174" t="s">
        <v>1632</v>
      </c>
      <c r="H270" s="174">
        <v>1.0</v>
      </c>
      <c r="I270" s="174" t="s">
        <v>1633</v>
      </c>
      <c r="J270" s="176"/>
      <c r="K270" s="176"/>
      <c r="L270" s="176" t="str">
        <f t="shared" si="3"/>
        <v>PC_90min_SWATH_100VW</v>
      </c>
      <c r="M270" s="176" t="str">
        <f t="shared" si="4"/>
        <v>E0022_P04\190907_B22-T1-13_00DC3_00I2O_M02_S_1</v>
      </c>
      <c r="N270" s="174">
        <v>-1.0</v>
      </c>
      <c r="P270" s="177" t="str">
        <f t="shared" si="5"/>
        <v>190907_B22-T1-13_00DC3_00I2O_M02_S_1</v>
      </c>
      <c r="Q270" s="175"/>
      <c r="R270" s="175" t="s">
        <v>1632</v>
      </c>
      <c r="S270" s="175">
        <v>1.0</v>
      </c>
      <c r="T270" s="175" t="s">
        <v>1633</v>
      </c>
      <c r="U270" s="177" t="str">
        <f t="shared" ref="U270:W270" si="265">J270</f>
        <v/>
      </c>
      <c r="V270" s="177" t="str">
        <f t="shared" si="265"/>
        <v/>
      </c>
      <c r="W270" s="177" t="str">
        <f t="shared" si="265"/>
        <v>PC_90min_SWATH_100VW</v>
      </c>
      <c r="X270" s="177" t="str">
        <f t="shared" si="7"/>
        <v>E0022_P04\190907_B22-T1-13_00DC3_00I2O_M02_S_1</v>
      </c>
      <c r="Y270" s="175">
        <v>-1.0</v>
      </c>
    </row>
    <row r="271">
      <c r="A271" s="172" t="str">
        <f>Tracking!A263</f>
        <v>190907_B22-T1-14_00DC4_00I2P_M02_S_1</v>
      </c>
      <c r="B271" s="172" t="s">
        <v>0</v>
      </c>
      <c r="C271" t="str">
        <f>Tracking!M263</f>
        <v>PC_90min_SWATH_100VW</v>
      </c>
      <c r="E271" s="176" t="str">
        <f t="shared" si="2"/>
        <v>190907_B22-T1-14_00DC4_00I2P_M02_S_1</v>
      </c>
      <c r="F271" s="174"/>
      <c r="G271" s="174" t="s">
        <v>1632</v>
      </c>
      <c r="H271" s="174">
        <v>1.0</v>
      </c>
      <c r="I271" s="174" t="s">
        <v>1633</v>
      </c>
      <c r="J271" s="176"/>
      <c r="K271" s="176"/>
      <c r="L271" s="176" t="str">
        <f t="shared" si="3"/>
        <v>PC_90min_SWATH_100VW</v>
      </c>
      <c r="M271" s="176" t="str">
        <f t="shared" si="4"/>
        <v>E0022_P04\190907_B22-T1-14_00DC4_00I2P_M02_S_1</v>
      </c>
      <c r="N271" s="174">
        <v>-1.0</v>
      </c>
      <c r="P271" s="177" t="str">
        <f t="shared" si="5"/>
        <v>190907_B22-T1-14_00DC4_00I2P_M02_S_1</v>
      </c>
      <c r="Q271" s="175"/>
      <c r="R271" s="175" t="s">
        <v>1632</v>
      </c>
      <c r="S271" s="175">
        <v>1.0</v>
      </c>
      <c r="T271" s="175" t="s">
        <v>1633</v>
      </c>
      <c r="U271" s="177" t="str">
        <f t="shared" ref="U271:W271" si="266">J271</f>
        <v/>
      </c>
      <c r="V271" s="177" t="str">
        <f t="shared" si="266"/>
        <v/>
      </c>
      <c r="W271" s="177" t="str">
        <f t="shared" si="266"/>
        <v>PC_90min_SWATH_100VW</v>
      </c>
      <c r="X271" s="177" t="str">
        <f t="shared" si="7"/>
        <v>E0022_P04\190907_B22-T1-14_00DC4_00I2P_M02_S_1</v>
      </c>
      <c r="Y271" s="175">
        <v>-1.0</v>
      </c>
    </row>
    <row r="272">
      <c r="A272" s="172" t="str">
        <f>Tracking!A264</f>
        <v>190907_B22-T1-15_00DC5_00I2Q_M02_S_1</v>
      </c>
      <c r="B272" s="172" t="s">
        <v>0</v>
      </c>
      <c r="C272" t="str">
        <f>Tracking!M264</f>
        <v>PC_90min_SWATH_100VW</v>
      </c>
      <c r="E272" s="176" t="str">
        <f t="shared" si="2"/>
        <v>190907_B22-T1-15_00DC5_00I2Q_M02_S_1</v>
      </c>
      <c r="F272" s="174"/>
      <c r="G272" s="174" t="s">
        <v>1632</v>
      </c>
      <c r="H272" s="174">
        <v>1.0</v>
      </c>
      <c r="I272" s="174" t="s">
        <v>1633</v>
      </c>
      <c r="J272" s="176"/>
      <c r="K272" s="176"/>
      <c r="L272" s="176" t="str">
        <f t="shared" si="3"/>
        <v>PC_90min_SWATH_100VW</v>
      </c>
      <c r="M272" s="176" t="str">
        <f t="shared" si="4"/>
        <v>E0022_P04\190907_B22-T1-15_00DC5_00I2Q_M02_S_1</v>
      </c>
      <c r="N272" s="174">
        <v>-1.0</v>
      </c>
      <c r="P272" s="177" t="str">
        <f t="shared" si="5"/>
        <v>190907_B22-T1-15_00DC5_00I2Q_M02_S_1</v>
      </c>
      <c r="Q272" s="175"/>
      <c r="R272" s="175" t="s">
        <v>1632</v>
      </c>
      <c r="S272" s="175">
        <v>1.0</v>
      </c>
      <c r="T272" s="175" t="s">
        <v>1633</v>
      </c>
      <c r="U272" s="177" t="str">
        <f t="shared" ref="U272:W272" si="267">J272</f>
        <v/>
      </c>
      <c r="V272" s="177" t="str">
        <f t="shared" si="267"/>
        <v/>
      </c>
      <c r="W272" s="177" t="str">
        <f t="shared" si="267"/>
        <v>PC_90min_SWATH_100VW</v>
      </c>
      <c r="X272" s="177" t="str">
        <f t="shared" si="7"/>
        <v>E0022_P04\190907_B22-T1-15_00DC5_00I2Q_M02_S_1</v>
      </c>
      <c r="Y272" s="175">
        <v>-1.0</v>
      </c>
    </row>
    <row r="273">
      <c r="A273" s="172" t="str">
        <f>Tracking!A265</f>
        <v>190907_B22-T1-16_00DC6_00I2R_M02_S_1</v>
      </c>
      <c r="B273" s="172" t="s">
        <v>0</v>
      </c>
      <c r="C273" t="str">
        <f>Tracking!M265</f>
        <v>PC_90min_SWATH_100VW</v>
      </c>
      <c r="E273" s="176" t="str">
        <f t="shared" si="2"/>
        <v>190907_B22-T1-16_00DC6_00I2R_M02_S_1</v>
      </c>
      <c r="F273" s="174"/>
      <c r="G273" s="174" t="s">
        <v>1632</v>
      </c>
      <c r="H273" s="174">
        <v>1.0</v>
      </c>
      <c r="I273" s="174" t="s">
        <v>1633</v>
      </c>
      <c r="J273" s="176"/>
      <c r="K273" s="176"/>
      <c r="L273" s="176" t="str">
        <f t="shared" si="3"/>
        <v>PC_90min_SWATH_100VW</v>
      </c>
      <c r="M273" s="176" t="str">
        <f t="shared" si="4"/>
        <v>E0022_P04\190907_B22-T1-16_00DC6_00I2R_M02_S_1</v>
      </c>
      <c r="N273" s="174">
        <v>-1.0</v>
      </c>
      <c r="P273" s="177" t="str">
        <f t="shared" si="5"/>
        <v>190907_B22-T1-16_00DC6_00I2R_M02_S_1</v>
      </c>
      <c r="Q273" s="175"/>
      <c r="R273" s="175" t="s">
        <v>1632</v>
      </c>
      <c r="S273" s="175">
        <v>1.0</v>
      </c>
      <c r="T273" s="175" t="s">
        <v>1633</v>
      </c>
      <c r="U273" s="177" t="str">
        <f t="shared" ref="U273:W273" si="268">J273</f>
        <v/>
      </c>
      <c r="V273" s="177" t="str">
        <f t="shared" si="268"/>
        <v/>
      </c>
      <c r="W273" s="177" t="str">
        <f t="shared" si="268"/>
        <v>PC_90min_SWATH_100VW</v>
      </c>
      <c r="X273" s="177" t="str">
        <f t="shared" si="7"/>
        <v>E0022_P04\190907_B22-T1-16_00DC6_00I2R_M02_S_1</v>
      </c>
      <c r="Y273" s="175">
        <v>-1.0</v>
      </c>
    </row>
    <row r="274">
      <c r="A274" s="172" t="str">
        <f>Tracking!A266</f>
        <v>190907_HEK-QCS_000F2_00I2S_M01_S_1</v>
      </c>
      <c r="B274" s="172" t="s">
        <v>1627</v>
      </c>
      <c r="C274" t="str">
        <f>Tracking!M266</f>
        <v>PC_90min_SWATH_100VW</v>
      </c>
      <c r="E274" s="176" t="str">
        <f t="shared" si="2"/>
        <v>190907_HEK-QCS_000F2_00I2S_M01_S_1</v>
      </c>
      <c r="F274" s="174"/>
      <c r="G274" s="174" t="s">
        <v>1632</v>
      </c>
      <c r="H274" s="174">
        <v>1.0</v>
      </c>
      <c r="I274" s="174" t="s">
        <v>1633</v>
      </c>
      <c r="J274" s="174">
        <v>2.0</v>
      </c>
      <c r="K274" s="174">
        <v>18.0</v>
      </c>
      <c r="L274" s="176" t="str">
        <f t="shared" si="3"/>
        <v>PC_90min_SWATH_100VW</v>
      </c>
      <c r="M274" s="176" t="str">
        <f t="shared" si="4"/>
        <v>HEK\190907_HEK-QCS_000F2_00I2S_M01_S_1</v>
      </c>
      <c r="N274" s="174">
        <v>-1.0</v>
      </c>
      <c r="P274" s="177" t="str">
        <f t="shared" si="5"/>
        <v>190907_HEK-QCS_000F2_00I2S_M01_S_1</v>
      </c>
      <c r="Q274" s="175"/>
      <c r="R274" s="175" t="s">
        <v>1632</v>
      </c>
      <c r="S274" s="175">
        <v>1.0</v>
      </c>
      <c r="T274" s="175" t="s">
        <v>1633</v>
      </c>
      <c r="U274" s="177">
        <f t="shared" ref="U274:W274" si="269">J274</f>
        <v>2</v>
      </c>
      <c r="V274" s="177">
        <f t="shared" si="269"/>
        <v>18</v>
      </c>
      <c r="W274" s="177" t="str">
        <f t="shared" si="269"/>
        <v>PC_90min_SWATH_100VW</v>
      </c>
      <c r="X274" s="177" t="str">
        <f t="shared" si="7"/>
        <v>HEK\190907_HEK-QCS_000F2_00I2S_M01_S_1</v>
      </c>
      <c r="Y274" s="175">
        <v>-1.0</v>
      </c>
    </row>
    <row r="275">
      <c r="A275" s="172" t="str">
        <f>Tracking!A267</f>
        <v>190907_B17-T1-1_00BCA_00I2T_M01_S_1</v>
      </c>
      <c r="B275" s="172" t="s">
        <v>0</v>
      </c>
      <c r="C275" t="str">
        <f>Tracking!M267</f>
        <v>PC_90min_SWATH_100VW</v>
      </c>
      <c r="E275" s="176" t="str">
        <f t="shared" si="2"/>
        <v>190907_B17-T1-1_00BCA_00I2T_M01_S_1</v>
      </c>
      <c r="F275" s="174"/>
      <c r="G275" s="174" t="s">
        <v>1632</v>
      </c>
      <c r="H275" s="174">
        <v>1.0</v>
      </c>
      <c r="I275" s="174" t="s">
        <v>1633</v>
      </c>
      <c r="J275" s="174">
        <v>2.0</v>
      </c>
      <c r="K275" s="174">
        <v>19.0</v>
      </c>
      <c r="L275" s="176" t="str">
        <f t="shared" si="3"/>
        <v>PC_90min_SWATH_100VW</v>
      </c>
      <c r="M275" s="176" t="str">
        <f t="shared" si="4"/>
        <v>E0022_P04\190907_B17-T1-1_00BCA_00I2T_M01_S_1</v>
      </c>
      <c r="N275" s="174">
        <v>-1.0</v>
      </c>
      <c r="P275" s="177" t="str">
        <f t="shared" si="5"/>
        <v>190907_B17-T1-1_00BCA_00I2T_M01_S_1</v>
      </c>
      <c r="Q275" s="175"/>
      <c r="R275" s="175" t="s">
        <v>1632</v>
      </c>
      <c r="S275" s="175">
        <v>1.0</v>
      </c>
      <c r="T275" s="175" t="s">
        <v>1633</v>
      </c>
      <c r="U275" s="177">
        <f t="shared" ref="U275:W275" si="270">J275</f>
        <v>2</v>
      </c>
      <c r="V275" s="177">
        <f t="shared" si="270"/>
        <v>19</v>
      </c>
      <c r="W275" s="177" t="str">
        <f t="shared" si="270"/>
        <v>PC_90min_SWATH_100VW</v>
      </c>
      <c r="X275" s="177" t="str">
        <f t="shared" si="7"/>
        <v>E0022_P04\190907_B17-T1-1_00BCA_00I2T_M01_S_1</v>
      </c>
      <c r="Y275" s="175">
        <v>-1.0</v>
      </c>
    </row>
    <row r="276">
      <c r="A276" s="172" t="str">
        <f>Tracking!A268</f>
        <v>190907_B17-T1-2_00BCB_00I2U_M01_S_1</v>
      </c>
      <c r="B276" s="172" t="s">
        <v>0</v>
      </c>
      <c r="C276" t="str">
        <f>Tracking!M268</f>
        <v>PC_90min_SWATH_100VW</v>
      </c>
      <c r="E276" s="176" t="str">
        <f t="shared" si="2"/>
        <v>190907_B17-T1-2_00BCB_00I2U_M01_S_1</v>
      </c>
      <c r="F276" s="174"/>
      <c r="G276" s="174" t="s">
        <v>1632</v>
      </c>
      <c r="H276" s="174">
        <v>1.0</v>
      </c>
      <c r="I276" s="174" t="s">
        <v>1633</v>
      </c>
      <c r="J276" s="174">
        <v>2.0</v>
      </c>
      <c r="K276" s="174">
        <v>20.0</v>
      </c>
      <c r="L276" s="176" t="str">
        <f t="shared" si="3"/>
        <v>PC_90min_SWATH_100VW</v>
      </c>
      <c r="M276" s="176" t="str">
        <f t="shared" si="4"/>
        <v>E0022_P04\190907_B17-T1-2_00BCB_00I2U_M01_S_1</v>
      </c>
      <c r="N276" s="174">
        <v>-1.0</v>
      </c>
      <c r="P276" s="177" t="str">
        <f t="shared" si="5"/>
        <v>190907_B17-T1-2_00BCB_00I2U_M01_S_1</v>
      </c>
      <c r="Q276" s="175"/>
      <c r="R276" s="175" t="s">
        <v>1632</v>
      </c>
      <c r="S276" s="175">
        <v>1.0</v>
      </c>
      <c r="T276" s="175" t="s">
        <v>1633</v>
      </c>
      <c r="U276" s="177">
        <f t="shared" ref="U276:W276" si="271">J276</f>
        <v>2</v>
      </c>
      <c r="V276" s="177">
        <f t="shared" si="271"/>
        <v>20</v>
      </c>
      <c r="W276" s="177" t="str">
        <f t="shared" si="271"/>
        <v>PC_90min_SWATH_100VW</v>
      </c>
      <c r="X276" s="177" t="str">
        <f t="shared" si="7"/>
        <v>E0022_P04\190907_B17-T1-2_00BCB_00I2U_M01_S_1</v>
      </c>
      <c r="Y276" s="175">
        <v>-1.0</v>
      </c>
    </row>
    <row r="277">
      <c r="A277" s="172" t="str">
        <f>Tracking!A269</f>
        <v>190907_B17-T1-3_00BCC_00I2V_M01_S_1</v>
      </c>
      <c r="B277" s="172" t="s">
        <v>0</v>
      </c>
      <c r="C277" t="str">
        <f>Tracking!M269</f>
        <v>PC_90min_SWATH_100VW</v>
      </c>
      <c r="E277" s="176" t="str">
        <f t="shared" si="2"/>
        <v>190907_B17-T1-3_00BCC_00I2V_M01_S_1</v>
      </c>
      <c r="F277" s="174"/>
      <c r="G277" s="174" t="s">
        <v>1632</v>
      </c>
      <c r="H277" s="174">
        <v>1.0</v>
      </c>
      <c r="I277" s="174" t="s">
        <v>1633</v>
      </c>
      <c r="J277" s="174">
        <v>2.0</v>
      </c>
      <c r="K277" s="174">
        <v>21.0</v>
      </c>
      <c r="L277" s="176" t="str">
        <f t="shared" si="3"/>
        <v>PC_90min_SWATH_100VW</v>
      </c>
      <c r="M277" s="176" t="str">
        <f t="shared" si="4"/>
        <v>E0022_P04\190907_B17-T1-3_00BCC_00I2V_M01_S_1</v>
      </c>
      <c r="N277" s="174">
        <v>-1.0</v>
      </c>
      <c r="P277" s="177" t="str">
        <f t="shared" si="5"/>
        <v>190907_B17-T1-3_00BCC_00I2V_M01_S_1</v>
      </c>
      <c r="Q277" s="175"/>
      <c r="R277" s="175" t="s">
        <v>1632</v>
      </c>
      <c r="S277" s="175">
        <v>1.0</v>
      </c>
      <c r="T277" s="175" t="s">
        <v>1633</v>
      </c>
      <c r="U277" s="177">
        <f t="shared" ref="U277:W277" si="272">J277</f>
        <v>2</v>
      </c>
      <c r="V277" s="177">
        <f t="shared" si="272"/>
        <v>21</v>
      </c>
      <c r="W277" s="177" t="str">
        <f t="shared" si="272"/>
        <v>PC_90min_SWATH_100VW</v>
      </c>
      <c r="X277" s="177" t="str">
        <f t="shared" si="7"/>
        <v>E0022_P04\190907_B17-T1-3_00BCC_00I2V_M01_S_1</v>
      </c>
      <c r="Y277" s="175">
        <v>-1.0</v>
      </c>
    </row>
    <row r="278">
      <c r="A278" s="172" t="str">
        <f>Tracking!A270</f>
        <v>190907_B17-T1-4_00BCD_00I2W_M01_S_1</v>
      </c>
      <c r="B278" s="172" t="s">
        <v>0</v>
      </c>
      <c r="C278" t="str">
        <f>Tracking!M270</f>
        <v>PC_90min_SWATH_100VW</v>
      </c>
      <c r="E278" s="176" t="str">
        <f t="shared" si="2"/>
        <v>190907_B17-T1-4_00BCD_00I2W_M01_S_1</v>
      </c>
      <c r="F278" s="174"/>
      <c r="G278" s="174" t="s">
        <v>1632</v>
      </c>
      <c r="H278" s="174">
        <v>1.0</v>
      </c>
      <c r="I278" s="174" t="s">
        <v>1633</v>
      </c>
      <c r="J278" s="174">
        <v>2.0</v>
      </c>
      <c r="K278" s="174">
        <v>22.0</v>
      </c>
      <c r="L278" s="176" t="str">
        <f t="shared" si="3"/>
        <v>PC_90min_SWATH_100VW</v>
      </c>
      <c r="M278" s="176" t="str">
        <f t="shared" si="4"/>
        <v>E0022_P04\190907_B17-T1-4_00BCD_00I2W_M01_S_1</v>
      </c>
      <c r="N278" s="174">
        <v>-1.0</v>
      </c>
      <c r="P278" s="177" t="str">
        <f t="shared" si="5"/>
        <v>190907_B17-T1-4_00BCD_00I2W_M01_S_1</v>
      </c>
      <c r="Q278" s="175"/>
      <c r="R278" s="175" t="s">
        <v>1632</v>
      </c>
      <c r="S278" s="175">
        <v>1.0</v>
      </c>
      <c r="T278" s="175" t="s">
        <v>1633</v>
      </c>
      <c r="U278" s="177">
        <f t="shared" ref="U278:W278" si="273">J278</f>
        <v>2</v>
      </c>
      <c r="V278" s="177">
        <f t="shared" si="273"/>
        <v>22</v>
      </c>
      <c r="W278" s="177" t="str">
        <f t="shared" si="273"/>
        <v>PC_90min_SWATH_100VW</v>
      </c>
      <c r="X278" s="177" t="str">
        <f t="shared" si="7"/>
        <v>E0022_P04\190907_B17-T1-4_00BCD_00I2W_M01_S_1</v>
      </c>
      <c r="Y278" s="175">
        <v>-1.0</v>
      </c>
    </row>
    <row r="279">
      <c r="A279" s="172" t="str">
        <f>Tracking!A271</f>
        <v>190907_B17-T1-5_00BCE_00I2X_M01_S_1</v>
      </c>
      <c r="B279" s="172" t="s">
        <v>0</v>
      </c>
      <c r="C279" t="str">
        <f>Tracking!M271</f>
        <v>PC_90min_SWATH_100VW</v>
      </c>
      <c r="E279" s="176" t="str">
        <f t="shared" si="2"/>
        <v>190907_B17-T1-5_00BCE_00I2X_M01_S_1</v>
      </c>
      <c r="F279" s="174"/>
      <c r="G279" s="174" t="s">
        <v>1632</v>
      </c>
      <c r="H279" s="174">
        <v>1.0</v>
      </c>
      <c r="I279" s="174" t="s">
        <v>1633</v>
      </c>
      <c r="J279" s="174">
        <v>2.0</v>
      </c>
      <c r="K279" s="174">
        <v>23.0</v>
      </c>
      <c r="L279" s="176" t="str">
        <f t="shared" si="3"/>
        <v>PC_90min_SWATH_100VW</v>
      </c>
      <c r="M279" s="176" t="str">
        <f t="shared" si="4"/>
        <v>E0022_P04\190907_B17-T1-5_00BCE_00I2X_M01_S_1</v>
      </c>
      <c r="N279" s="174">
        <v>-1.0</v>
      </c>
      <c r="P279" s="177" t="str">
        <f t="shared" si="5"/>
        <v>190907_B17-T1-5_00BCE_00I2X_M01_S_1</v>
      </c>
      <c r="Q279" s="175"/>
      <c r="R279" s="175" t="s">
        <v>1632</v>
      </c>
      <c r="S279" s="175">
        <v>1.0</v>
      </c>
      <c r="T279" s="175" t="s">
        <v>1633</v>
      </c>
      <c r="U279" s="177">
        <f t="shared" ref="U279:W279" si="274">J279</f>
        <v>2</v>
      </c>
      <c r="V279" s="177">
        <f t="shared" si="274"/>
        <v>23</v>
      </c>
      <c r="W279" s="177" t="str">
        <f t="shared" si="274"/>
        <v>PC_90min_SWATH_100VW</v>
      </c>
      <c r="X279" s="177" t="str">
        <f t="shared" si="7"/>
        <v>E0022_P04\190907_B17-T1-5_00BCE_00I2X_M01_S_1</v>
      </c>
      <c r="Y279" s="175">
        <v>-1.0</v>
      </c>
    </row>
    <row r="280">
      <c r="A280" s="172" t="str">
        <f>Tracking!A272</f>
        <v>190907_B17-T1-6_00BCF_00I2Y_M01_S_1</v>
      </c>
      <c r="B280" s="172" t="s">
        <v>0</v>
      </c>
      <c r="C280" t="str">
        <f>Tracking!M272</f>
        <v>PC_90min_SWATH_100VW</v>
      </c>
      <c r="E280" s="176" t="str">
        <f t="shared" si="2"/>
        <v>190907_B17-T1-6_00BCF_00I2Y_M01_S_1</v>
      </c>
      <c r="F280" s="174"/>
      <c r="G280" s="174" t="s">
        <v>1632</v>
      </c>
      <c r="H280" s="174">
        <v>1.0</v>
      </c>
      <c r="I280" s="174" t="s">
        <v>1633</v>
      </c>
      <c r="J280" s="174">
        <v>2.0</v>
      </c>
      <c r="K280" s="174">
        <v>24.0</v>
      </c>
      <c r="L280" s="176" t="str">
        <f t="shared" si="3"/>
        <v>PC_90min_SWATH_100VW</v>
      </c>
      <c r="M280" s="176" t="str">
        <f t="shared" si="4"/>
        <v>E0022_P04\190907_B17-T1-6_00BCF_00I2Y_M01_S_1</v>
      </c>
      <c r="N280" s="174">
        <v>-1.0</v>
      </c>
      <c r="P280" s="177" t="str">
        <f t="shared" si="5"/>
        <v>190907_B17-T1-6_00BCF_00I2Y_M01_S_1</v>
      </c>
      <c r="Q280" s="175"/>
      <c r="R280" s="175" t="s">
        <v>1632</v>
      </c>
      <c r="S280" s="175">
        <v>1.0</v>
      </c>
      <c r="T280" s="175" t="s">
        <v>1633</v>
      </c>
      <c r="U280" s="177">
        <f t="shared" ref="U280:W280" si="275">J280</f>
        <v>2</v>
      </c>
      <c r="V280" s="177">
        <f t="shared" si="275"/>
        <v>24</v>
      </c>
      <c r="W280" s="177" t="str">
        <f t="shared" si="275"/>
        <v>PC_90min_SWATH_100VW</v>
      </c>
      <c r="X280" s="177" t="str">
        <f t="shared" si="7"/>
        <v>E0022_P04\190907_B17-T1-6_00BCF_00I2Y_M01_S_1</v>
      </c>
      <c r="Y280" s="175">
        <v>-1.0</v>
      </c>
    </row>
    <row r="281">
      <c r="A281" s="172" t="str">
        <f>Tracking!A273</f>
        <v>190907_B17-T1-7_00BCG_00I2Z_M01_S_1</v>
      </c>
      <c r="B281" s="172" t="s">
        <v>0</v>
      </c>
      <c r="C281" t="str">
        <f>Tracking!M273</f>
        <v>PC_90min_SWATH_100VW</v>
      </c>
      <c r="E281" s="176" t="str">
        <f t="shared" si="2"/>
        <v>190907_B17-T1-7_00BCG_00I2Z_M01_S_1</v>
      </c>
      <c r="F281" s="174"/>
      <c r="G281" s="174" t="s">
        <v>1632</v>
      </c>
      <c r="H281" s="174">
        <v>1.0</v>
      </c>
      <c r="I281" s="174" t="s">
        <v>1633</v>
      </c>
      <c r="J281" s="174">
        <v>2.0</v>
      </c>
      <c r="K281" s="174">
        <v>25.0</v>
      </c>
      <c r="L281" s="176" t="str">
        <f t="shared" si="3"/>
        <v>PC_90min_SWATH_100VW</v>
      </c>
      <c r="M281" s="176" t="str">
        <f t="shared" si="4"/>
        <v>E0022_P04\190907_B17-T1-7_00BCG_00I2Z_M01_S_1</v>
      </c>
      <c r="N281" s="174">
        <v>-1.0</v>
      </c>
      <c r="P281" s="177" t="str">
        <f t="shared" si="5"/>
        <v>190907_B17-T1-7_00BCG_00I2Z_M01_S_1</v>
      </c>
      <c r="Q281" s="175"/>
      <c r="R281" s="175" t="s">
        <v>1632</v>
      </c>
      <c r="S281" s="175">
        <v>1.0</v>
      </c>
      <c r="T281" s="175" t="s">
        <v>1633</v>
      </c>
      <c r="U281" s="177">
        <f t="shared" ref="U281:W281" si="276">J281</f>
        <v>2</v>
      </c>
      <c r="V281" s="177">
        <f t="shared" si="276"/>
        <v>25</v>
      </c>
      <c r="W281" s="177" t="str">
        <f t="shared" si="276"/>
        <v>PC_90min_SWATH_100VW</v>
      </c>
      <c r="X281" s="177" t="str">
        <f t="shared" si="7"/>
        <v>E0022_P04\190907_B17-T1-7_00BCG_00I2Z_M01_S_1</v>
      </c>
      <c r="Y281" s="175">
        <v>-1.0</v>
      </c>
    </row>
    <row r="282">
      <c r="A282" s="172" t="str">
        <f>Tracking!A274</f>
        <v>190907_B17-T1-8_00BCH_00I30_M01_S_1</v>
      </c>
      <c r="B282" s="172" t="s">
        <v>0</v>
      </c>
      <c r="C282" t="str">
        <f>Tracking!M274</f>
        <v>PC_90min_SWATH_100VW</v>
      </c>
      <c r="E282" s="176" t="str">
        <f t="shared" si="2"/>
        <v>190907_B17-T1-8_00BCH_00I30_M01_S_1</v>
      </c>
      <c r="F282" s="174"/>
      <c r="G282" s="174" t="s">
        <v>1632</v>
      </c>
      <c r="H282" s="174">
        <v>1.0</v>
      </c>
      <c r="I282" s="174" t="s">
        <v>1633</v>
      </c>
      <c r="J282" s="174">
        <v>2.0</v>
      </c>
      <c r="K282" s="174">
        <v>26.0</v>
      </c>
      <c r="L282" s="176" t="str">
        <f t="shared" si="3"/>
        <v>PC_90min_SWATH_100VW</v>
      </c>
      <c r="M282" s="176" t="str">
        <f t="shared" si="4"/>
        <v>E0022_P04\190907_B17-T1-8_00BCH_00I30_M01_S_1</v>
      </c>
      <c r="N282" s="174">
        <v>-1.0</v>
      </c>
      <c r="P282" s="177" t="str">
        <f t="shared" si="5"/>
        <v>190907_B17-T1-8_00BCH_00I30_M01_S_1</v>
      </c>
      <c r="Q282" s="175"/>
      <c r="R282" s="175" t="s">
        <v>1632</v>
      </c>
      <c r="S282" s="175">
        <v>1.0</v>
      </c>
      <c r="T282" s="175" t="s">
        <v>1633</v>
      </c>
      <c r="U282" s="177">
        <f t="shared" ref="U282:W282" si="277">J282</f>
        <v>2</v>
      </c>
      <c r="V282" s="177">
        <f t="shared" si="277"/>
        <v>26</v>
      </c>
      <c r="W282" s="177" t="str">
        <f t="shared" si="277"/>
        <v>PC_90min_SWATH_100VW</v>
      </c>
      <c r="X282" s="177" t="str">
        <f t="shared" si="7"/>
        <v>E0022_P04\190907_B17-T1-8_00BCH_00I30_M01_S_1</v>
      </c>
      <c r="Y282" s="175">
        <v>-1.0</v>
      </c>
    </row>
    <row r="283">
      <c r="A283" s="172" t="str">
        <f>Tracking!A275</f>
        <v>190907_B17-T1-9_00D9R_00I31_M01_S_1</v>
      </c>
      <c r="B283" s="172" t="s">
        <v>0</v>
      </c>
      <c r="C283" t="str">
        <f>Tracking!M275</f>
        <v>PC_90min_SWATH_100VW</v>
      </c>
      <c r="E283" s="176" t="str">
        <f t="shared" si="2"/>
        <v>190907_B17-T1-9_00D9R_00I31_M01_S_1</v>
      </c>
      <c r="F283" s="174"/>
      <c r="G283" s="174" t="s">
        <v>1632</v>
      </c>
      <c r="H283" s="174">
        <v>1.0</v>
      </c>
      <c r="I283" s="174" t="s">
        <v>1633</v>
      </c>
      <c r="J283" s="174">
        <v>2.0</v>
      </c>
      <c r="K283" s="174">
        <v>27.0</v>
      </c>
      <c r="L283" s="176" t="str">
        <f t="shared" si="3"/>
        <v>PC_90min_SWATH_100VW</v>
      </c>
      <c r="M283" s="176" t="str">
        <f t="shared" si="4"/>
        <v>E0022_P04\190907_B17-T1-9_00D9R_00I31_M01_S_1</v>
      </c>
      <c r="N283" s="174">
        <v>-1.0</v>
      </c>
      <c r="P283" s="177" t="str">
        <f t="shared" si="5"/>
        <v>190907_B17-T1-9_00D9R_00I31_M01_S_1</v>
      </c>
      <c r="Q283" s="175"/>
      <c r="R283" s="175" t="s">
        <v>1632</v>
      </c>
      <c r="S283" s="175">
        <v>1.0</v>
      </c>
      <c r="T283" s="175" t="s">
        <v>1633</v>
      </c>
      <c r="U283" s="177">
        <f t="shared" ref="U283:W283" si="278">J283</f>
        <v>2</v>
      </c>
      <c r="V283" s="177">
        <f t="shared" si="278"/>
        <v>27</v>
      </c>
      <c r="W283" s="177" t="str">
        <f t="shared" si="278"/>
        <v>PC_90min_SWATH_100VW</v>
      </c>
      <c r="X283" s="177" t="str">
        <f t="shared" si="7"/>
        <v>E0022_P04\190907_B17-T1-9_00D9R_00I31_M01_S_1</v>
      </c>
      <c r="Y283" s="175">
        <v>-1.0</v>
      </c>
    </row>
    <row r="284">
      <c r="A284" s="172" t="str">
        <f>Tracking!A276</f>
        <v>190907_B17-T1-10_00D9S_00I32_M01_S_1</v>
      </c>
      <c r="B284" s="172" t="s">
        <v>0</v>
      </c>
      <c r="C284" t="str">
        <f>Tracking!M276</f>
        <v>PC_90min_SWATH_100VW</v>
      </c>
      <c r="E284" s="176" t="str">
        <f t="shared" si="2"/>
        <v>190907_B17-T1-10_00D9S_00I32_M01_S_1</v>
      </c>
      <c r="F284" s="174"/>
      <c r="G284" s="174" t="s">
        <v>1632</v>
      </c>
      <c r="H284" s="174">
        <v>1.0</v>
      </c>
      <c r="I284" s="174" t="s">
        <v>1633</v>
      </c>
      <c r="J284" s="174">
        <v>2.0</v>
      </c>
      <c r="K284" s="174">
        <v>28.0</v>
      </c>
      <c r="L284" s="176" t="str">
        <f t="shared" si="3"/>
        <v>PC_90min_SWATH_100VW</v>
      </c>
      <c r="M284" s="176" t="str">
        <f t="shared" si="4"/>
        <v>E0022_P04\190907_B17-T1-10_00D9S_00I32_M01_S_1</v>
      </c>
      <c r="N284" s="174">
        <v>-1.0</v>
      </c>
      <c r="P284" s="177" t="str">
        <f t="shared" si="5"/>
        <v>190907_B17-T1-10_00D9S_00I32_M01_S_1</v>
      </c>
      <c r="Q284" s="175"/>
      <c r="R284" s="175" t="s">
        <v>1632</v>
      </c>
      <c r="S284" s="175">
        <v>1.0</v>
      </c>
      <c r="T284" s="175" t="s">
        <v>1633</v>
      </c>
      <c r="U284" s="177">
        <f t="shared" ref="U284:W284" si="279">J284</f>
        <v>2</v>
      </c>
      <c r="V284" s="177">
        <f t="shared" si="279"/>
        <v>28</v>
      </c>
      <c r="W284" s="177" t="str">
        <f t="shared" si="279"/>
        <v>PC_90min_SWATH_100VW</v>
      </c>
      <c r="X284" s="177" t="str">
        <f t="shared" si="7"/>
        <v>E0022_P04\190907_B17-T1-10_00D9S_00I32_M01_S_1</v>
      </c>
      <c r="Y284" s="175">
        <v>-1.0</v>
      </c>
    </row>
    <row r="285">
      <c r="A285" s="172" t="str">
        <f>Tracking!A277</f>
        <v>190907_B17-T1-11_00D9T_00I33_M01_S_1</v>
      </c>
      <c r="B285" s="172" t="s">
        <v>0</v>
      </c>
      <c r="C285" t="str">
        <f>Tracking!M277</f>
        <v>PC_90min_SWATH_100VW</v>
      </c>
      <c r="E285" s="176" t="str">
        <f t="shared" si="2"/>
        <v>190907_B17-T1-11_00D9T_00I33_M01_S_1</v>
      </c>
      <c r="F285" s="174"/>
      <c r="G285" s="174" t="s">
        <v>1632</v>
      </c>
      <c r="H285" s="174">
        <v>1.0</v>
      </c>
      <c r="I285" s="174" t="s">
        <v>1633</v>
      </c>
      <c r="J285" s="174">
        <v>2.0</v>
      </c>
      <c r="K285" s="174">
        <v>29.0</v>
      </c>
      <c r="L285" s="176" t="str">
        <f t="shared" si="3"/>
        <v>PC_90min_SWATH_100VW</v>
      </c>
      <c r="M285" s="176" t="str">
        <f t="shared" si="4"/>
        <v>E0022_P04\190907_B17-T1-11_00D9T_00I33_M01_S_1</v>
      </c>
      <c r="N285" s="174">
        <v>-1.0</v>
      </c>
      <c r="P285" s="177" t="str">
        <f t="shared" si="5"/>
        <v>190907_B17-T1-11_00D9T_00I33_M01_S_1</v>
      </c>
      <c r="Q285" s="175"/>
      <c r="R285" s="175" t="s">
        <v>1632</v>
      </c>
      <c r="S285" s="175">
        <v>1.0</v>
      </c>
      <c r="T285" s="175" t="s">
        <v>1633</v>
      </c>
      <c r="U285" s="177">
        <f t="shared" ref="U285:W285" si="280">J285</f>
        <v>2</v>
      </c>
      <c r="V285" s="177">
        <f t="shared" si="280"/>
        <v>29</v>
      </c>
      <c r="W285" s="177" t="str">
        <f t="shared" si="280"/>
        <v>PC_90min_SWATH_100VW</v>
      </c>
      <c r="X285" s="177" t="str">
        <f t="shared" si="7"/>
        <v>E0022_P04\190907_B17-T1-11_00D9T_00I33_M01_S_1</v>
      </c>
      <c r="Y285" s="175">
        <v>-1.0</v>
      </c>
    </row>
    <row r="286">
      <c r="A286" s="172" t="str">
        <f>Tracking!A278</f>
        <v>190907_B17-T1-12_00D9U_00I34_M01_S_1</v>
      </c>
      <c r="B286" s="172" t="s">
        <v>0</v>
      </c>
      <c r="C286" t="str">
        <f>Tracking!M278</f>
        <v>PC_90min_SWATH_100VW</v>
      </c>
      <c r="E286" s="176" t="str">
        <f t="shared" si="2"/>
        <v>190907_B17-T1-12_00D9U_00I34_M01_S_1</v>
      </c>
      <c r="F286" s="174"/>
      <c r="G286" s="174" t="s">
        <v>1632</v>
      </c>
      <c r="H286" s="174">
        <v>1.0</v>
      </c>
      <c r="I286" s="174" t="s">
        <v>1633</v>
      </c>
      <c r="J286" s="174">
        <v>2.0</v>
      </c>
      <c r="K286" s="174">
        <v>30.0</v>
      </c>
      <c r="L286" s="176" t="str">
        <f t="shared" si="3"/>
        <v>PC_90min_SWATH_100VW</v>
      </c>
      <c r="M286" s="176" t="str">
        <f t="shared" si="4"/>
        <v>E0022_P04\190907_B17-T1-12_00D9U_00I34_M01_S_1</v>
      </c>
      <c r="N286" s="174">
        <v>-1.0</v>
      </c>
      <c r="P286" s="177" t="str">
        <f t="shared" si="5"/>
        <v>190907_B17-T1-12_00D9U_00I34_M01_S_1</v>
      </c>
      <c r="Q286" s="175"/>
      <c r="R286" s="175" t="s">
        <v>1632</v>
      </c>
      <c r="S286" s="175">
        <v>1.0</v>
      </c>
      <c r="T286" s="175" t="s">
        <v>1633</v>
      </c>
      <c r="U286" s="177">
        <f t="shared" ref="U286:W286" si="281">J286</f>
        <v>2</v>
      </c>
      <c r="V286" s="177">
        <f t="shared" si="281"/>
        <v>30</v>
      </c>
      <c r="W286" s="177" t="str">
        <f t="shared" si="281"/>
        <v>PC_90min_SWATH_100VW</v>
      </c>
      <c r="X286" s="177" t="str">
        <f t="shared" si="7"/>
        <v>E0022_P04\190907_B17-T1-12_00D9U_00I34_M01_S_1</v>
      </c>
      <c r="Y286" s="175">
        <v>-1.0</v>
      </c>
    </row>
    <row r="287">
      <c r="A287" s="172" t="str">
        <f>Tracking!A279</f>
        <v>190907_B17-T1-13_00D9V_00I35_M01_S_1</v>
      </c>
      <c r="B287" s="172" t="s">
        <v>0</v>
      </c>
      <c r="C287" t="str">
        <f>Tracking!M279</f>
        <v>PC_90min_SWATH_100VW</v>
      </c>
      <c r="E287" s="176" t="str">
        <f t="shared" si="2"/>
        <v>190907_B17-T1-13_00D9V_00I35_M01_S_1</v>
      </c>
      <c r="F287" s="174"/>
      <c r="G287" s="174" t="s">
        <v>1632</v>
      </c>
      <c r="H287" s="174">
        <v>1.0</v>
      </c>
      <c r="I287" s="174" t="s">
        <v>1633</v>
      </c>
      <c r="J287" s="174">
        <v>2.0</v>
      </c>
      <c r="K287" s="174">
        <v>31.0</v>
      </c>
      <c r="L287" s="176" t="str">
        <f t="shared" si="3"/>
        <v>PC_90min_SWATH_100VW</v>
      </c>
      <c r="M287" s="176" t="str">
        <f t="shared" si="4"/>
        <v>E0022_P04\190907_B17-T1-13_00D9V_00I35_M01_S_1</v>
      </c>
      <c r="N287" s="174">
        <v>-1.0</v>
      </c>
      <c r="P287" s="177" t="str">
        <f t="shared" si="5"/>
        <v>190907_B17-T1-13_00D9V_00I35_M01_S_1</v>
      </c>
      <c r="Q287" s="175"/>
      <c r="R287" s="175" t="s">
        <v>1632</v>
      </c>
      <c r="S287" s="175">
        <v>1.0</v>
      </c>
      <c r="T287" s="175" t="s">
        <v>1633</v>
      </c>
      <c r="U287" s="177">
        <f t="shared" ref="U287:W287" si="282">J287</f>
        <v>2</v>
      </c>
      <c r="V287" s="177">
        <f t="shared" si="282"/>
        <v>31</v>
      </c>
      <c r="W287" s="177" t="str">
        <f t="shared" si="282"/>
        <v>PC_90min_SWATH_100VW</v>
      </c>
      <c r="X287" s="177" t="str">
        <f t="shared" si="7"/>
        <v>E0022_P04\190907_B17-T1-13_00D9V_00I35_M01_S_1</v>
      </c>
      <c r="Y287" s="175">
        <v>-1.0</v>
      </c>
    </row>
    <row r="288">
      <c r="A288" s="172" t="str">
        <f>Tracking!A280</f>
        <v>190907_B17-T1-14_00D9W_00I36_M01_S_1</v>
      </c>
      <c r="B288" s="172" t="s">
        <v>0</v>
      </c>
      <c r="C288" t="str">
        <f>Tracking!M280</f>
        <v>PC_90min_SWATH_100VW</v>
      </c>
      <c r="E288" s="176" t="str">
        <f t="shared" si="2"/>
        <v>190907_B17-T1-14_00D9W_00I36_M01_S_1</v>
      </c>
      <c r="F288" s="174"/>
      <c r="G288" s="174" t="s">
        <v>1632</v>
      </c>
      <c r="H288" s="174">
        <v>1.0</v>
      </c>
      <c r="I288" s="174" t="s">
        <v>1633</v>
      </c>
      <c r="J288" s="174">
        <v>2.0</v>
      </c>
      <c r="K288" s="174">
        <v>32.0</v>
      </c>
      <c r="L288" s="176" t="str">
        <f t="shared" si="3"/>
        <v>PC_90min_SWATH_100VW</v>
      </c>
      <c r="M288" s="176" t="str">
        <f t="shared" si="4"/>
        <v>E0022_P04\190907_B17-T1-14_00D9W_00I36_M01_S_1</v>
      </c>
      <c r="N288" s="174">
        <v>-1.0</v>
      </c>
      <c r="P288" s="177" t="str">
        <f t="shared" si="5"/>
        <v>190907_B17-T1-14_00D9W_00I36_M01_S_1</v>
      </c>
      <c r="Q288" s="175"/>
      <c r="R288" s="175" t="s">
        <v>1632</v>
      </c>
      <c r="S288" s="175">
        <v>1.0</v>
      </c>
      <c r="T288" s="175" t="s">
        <v>1633</v>
      </c>
      <c r="U288" s="177">
        <f t="shared" ref="U288:W288" si="283">J288</f>
        <v>2</v>
      </c>
      <c r="V288" s="177">
        <f t="shared" si="283"/>
        <v>32</v>
      </c>
      <c r="W288" s="177" t="str">
        <f t="shared" si="283"/>
        <v>PC_90min_SWATH_100VW</v>
      </c>
      <c r="X288" s="177" t="str">
        <f t="shared" si="7"/>
        <v>E0022_P04\190907_B17-T1-14_00D9W_00I36_M01_S_1</v>
      </c>
      <c r="Y288" s="175">
        <v>-1.0</v>
      </c>
    </row>
    <row r="289">
      <c r="A289" s="172" t="str">
        <f>Tracking!A281</f>
        <v>190907_B17-T1-15_00D9X_00I37_M01_S_1</v>
      </c>
      <c r="B289" s="172" t="s">
        <v>0</v>
      </c>
      <c r="C289" t="str">
        <f>Tracking!M281</f>
        <v>PC_90min_SWATH_100VW</v>
      </c>
      <c r="E289" s="176" t="str">
        <f t="shared" si="2"/>
        <v>190907_B17-T1-15_00D9X_00I37_M01_S_1</v>
      </c>
      <c r="F289" s="174"/>
      <c r="G289" s="174" t="s">
        <v>1632</v>
      </c>
      <c r="H289" s="174">
        <v>1.0</v>
      </c>
      <c r="I289" s="174" t="s">
        <v>1633</v>
      </c>
      <c r="J289" s="174">
        <v>2.0</v>
      </c>
      <c r="K289" s="174">
        <v>33.0</v>
      </c>
      <c r="L289" s="176" t="str">
        <f t="shared" si="3"/>
        <v>PC_90min_SWATH_100VW</v>
      </c>
      <c r="M289" s="176" t="str">
        <f t="shared" si="4"/>
        <v>E0022_P04\190907_B17-T1-15_00D9X_00I37_M01_S_1</v>
      </c>
      <c r="N289" s="174">
        <v>-1.0</v>
      </c>
      <c r="P289" s="177" t="str">
        <f t="shared" si="5"/>
        <v>190907_B17-T1-15_00D9X_00I37_M01_S_1</v>
      </c>
      <c r="Q289" s="175"/>
      <c r="R289" s="175" t="s">
        <v>1632</v>
      </c>
      <c r="S289" s="175">
        <v>1.0</v>
      </c>
      <c r="T289" s="175" t="s">
        <v>1633</v>
      </c>
      <c r="U289" s="177">
        <f t="shared" ref="U289:W289" si="284">J289</f>
        <v>2</v>
      </c>
      <c r="V289" s="177">
        <f t="shared" si="284"/>
        <v>33</v>
      </c>
      <c r="W289" s="177" t="str">
        <f t="shared" si="284"/>
        <v>PC_90min_SWATH_100VW</v>
      </c>
      <c r="X289" s="177" t="str">
        <f t="shared" si="7"/>
        <v>E0022_P04\190907_B17-T1-15_00D9X_00I37_M01_S_1</v>
      </c>
      <c r="Y289" s="175">
        <v>-1.0</v>
      </c>
    </row>
    <row r="290">
      <c r="A290" s="172" t="str">
        <f>Tracking!A282</f>
        <v>190907_B17-T1-16_00D9Y_00I38_M01_S_1</v>
      </c>
      <c r="B290" s="172" t="s">
        <v>0</v>
      </c>
      <c r="C290" t="str">
        <f>Tracking!M282</f>
        <v>PC_90min_SWATH_100VW</v>
      </c>
      <c r="E290" s="176" t="str">
        <f t="shared" si="2"/>
        <v>190907_B17-T1-16_00D9Y_00I38_M01_S_1</v>
      </c>
      <c r="F290" s="174"/>
      <c r="G290" s="174" t="s">
        <v>1632</v>
      </c>
      <c r="H290" s="174">
        <v>1.0</v>
      </c>
      <c r="I290" s="174" t="s">
        <v>1633</v>
      </c>
      <c r="J290" s="174">
        <v>2.0</v>
      </c>
      <c r="K290" s="174">
        <v>34.0</v>
      </c>
      <c r="L290" s="176" t="str">
        <f t="shared" si="3"/>
        <v>PC_90min_SWATH_100VW</v>
      </c>
      <c r="M290" s="176" t="str">
        <f t="shared" si="4"/>
        <v>E0022_P04\190907_B17-T1-16_00D9Y_00I38_M01_S_1</v>
      </c>
      <c r="N290" s="174">
        <v>-1.0</v>
      </c>
      <c r="P290" s="177" t="str">
        <f t="shared" si="5"/>
        <v>190907_B17-T1-16_00D9Y_00I38_M01_S_1</v>
      </c>
      <c r="Q290" s="175"/>
      <c r="R290" s="175" t="s">
        <v>1632</v>
      </c>
      <c r="S290" s="175">
        <v>1.0</v>
      </c>
      <c r="T290" s="175" t="s">
        <v>1633</v>
      </c>
      <c r="U290" s="177">
        <f t="shared" ref="U290:W290" si="285">J290</f>
        <v>2</v>
      </c>
      <c r="V290" s="177">
        <f t="shared" si="285"/>
        <v>34</v>
      </c>
      <c r="W290" s="177" t="str">
        <f t="shared" si="285"/>
        <v>PC_90min_SWATH_100VW</v>
      </c>
      <c r="X290" s="177" t="str">
        <f t="shared" si="7"/>
        <v>E0022_P04\190907_B17-T1-16_00D9Y_00I38_M01_S_1</v>
      </c>
      <c r="Y290" s="175">
        <v>-1.0</v>
      </c>
    </row>
    <row r="291">
      <c r="A291" s="172" t="str">
        <f>Tracking!A283</f>
        <v>190908_HEK-QCS_000F2_00I39_M01_S_1</v>
      </c>
      <c r="B291" s="172" t="s">
        <v>1627</v>
      </c>
      <c r="C291" t="str">
        <f>Tracking!M283</f>
        <v>PC_90min_SWATH_100VW</v>
      </c>
      <c r="E291" s="176" t="str">
        <f t="shared" si="2"/>
        <v>190908_HEK-QCS_000F2_00I39_M01_S_1</v>
      </c>
      <c r="F291" s="174"/>
      <c r="G291" s="174" t="s">
        <v>1632</v>
      </c>
      <c r="H291" s="174">
        <v>1.0</v>
      </c>
      <c r="I291" s="174" t="s">
        <v>1633</v>
      </c>
      <c r="J291" s="174">
        <v>2.0</v>
      </c>
      <c r="K291" s="174">
        <v>35.0</v>
      </c>
      <c r="L291" s="176" t="str">
        <f t="shared" si="3"/>
        <v>PC_90min_SWATH_100VW</v>
      </c>
      <c r="M291" s="176" t="str">
        <f t="shared" si="4"/>
        <v>HEK\190908_HEK-QCS_000F2_00I39_M01_S_1</v>
      </c>
      <c r="N291" s="174">
        <v>-1.0</v>
      </c>
      <c r="P291" s="177" t="str">
        <f t="shared" si="5"/>
        <v>190908_HEK-QCS_000F2_00I39_M01_S_1</v>
      </c>
      <c r="Q291" s="175"/>
      <c r="R291" s="175" t="s">
        <v>1632</v>
      </c>
      <c r="S291" s="175">
        <v>1.0</v>
      </c>
      <c r="T291" s="175" t="s">
        <v>1633</v>
      </c>
      <c r="U291" s="177">
        <f t="shared" ref="U291:W291" si="286">J291</f>
        <v>2</v>
      </c>
      <c r="V291" s="177">
        <f t="shared" si="286"/>
        <v>35</v>
      </c>
      <c r="W291" s="177" t="str">
        <f t="shared" si="286"/>
        <v>PC_90min_SWATH_100VW</v>
      </c>
      <c r="X291" s="177" t="str">
        <f t="shared" si="7"/>
        <v>HEK\190908_HEK-QCS_000F2_00I39_M01_S_1</v>
      </c>
      <c r="Y291" s="175">
        <v>-1.0</v>
      </c>
    </row>
    <row r="292">
      <c r="A292" s="172" t="str">
        <f>Tracking!A284</f>
        <v>190908_B21-T1-1_00DBB_00I3A_M01_S_1</v>
      </c>
      <c r="B292" s="172" t="s">
        <v>0</v>
      </c>
      <c r="C292" t="str">
        <f>Tracking!M284</f>
        <v>PC_90min_SWATH_100VW</v>
      </c>
      <c r="E292" s="176" t="str">
        <f t="shared" si="2"/>
        <v>190908_B21-T1-1_00DBB_00I3A_M01_S_1</v>
      </c>
      <c r="F292" s="174"/>
      <c r="G292" s="174" t="s">
        <v>1632</v>
      </c>
      <c r="H292" s="174">
        <v>1.0</v>
      </c>
      <c r="I292" s="174" t="s">
        <v>1633</v>
      </c>
      <c r="J292" s="174">
        <v>2.0</v>
      </c>
      <c r="K292" s="174">
        <v>36.0</v>
      </c>
      <c r="L292" s="176" t="str">
        <f t="shared" si="3"/>
        <v>PC_90min_SWATH_100VW</v>
      </c>
      <c r="M292" s="176" t="str">
        <f t="shared" si="4"/>
        <v>E0022_P04\190908_B21-T1-1_00DBB_00I3A_M01_S_1</v>
      </c>
      <c r="N292" s="174">
        <v>-1.0</v>
      </c>
      <c r="P292" s="177" t="str">
        <f t="shared" si="5"/>
        <v>190908_B21-T1-1_00DBB_00I3A_M01_S_1</v>
      </c>
      <c r="Q292" s="175"/>
      <c r="R292" s="175" t="s">
        <v>1632</v>
      </c>
      <c r="S292" s="175">
        <v>1.0</v>
      </c>
      <c r="T292" s="175" t="s">
        <v>1633</v>
      </c>
      <c r="U292" s="177">
        <f t="shared" ref="U292:W292" si="287">J292</f>
        <v>2</v>
      </c>
      <c r="V292" s="177">
        <f t="shared" si="287"/>
        <v>36</v>
      </c>
      <c r="W292" s="177" t="str">
        <f t="shared" si="287"/>
        <v>PC_90min_SWATH_100VW</v>
      </c>
      <c r="X292" s="177" t="str">
        <f t="shared" si="7"/>
        <v>E0022_P04\190908_B21-T1-1_00DBB_00I3A_M01_S_1</v>
      </c>
      <c r="Y292" s="175">
        <v>-1.0</v>
      </c>
    </row>
    <row r="293">
      <c r="A293" s="172" t="str">
        <f>Tracking!A285</f>
        <v>190908_B21-T1-2_00DBC_00I3B_M01_S_1</v>
      </c>
      <c r="B293" s="172" t="s">
        <v>0</v>
      </c>
      <c r="C293" t="str">
        <f>Tracking!M285</f>
        <v>PC_90min_SWATH_100VW</v>
      </c>
      <c r="E293" s="176" t="str">
        <f t="shared" si="2"/>
        <v>190908_B21-T1-2_00DBC_00I3B_M01_S_1</v>
      </c>
      <c r="F293" s="174"/>
      <c r="G293" s="174" t="s">
        <v>1632</v>
      </c>
      <c r="H293" s="174">
        <v>1.0</v>
      </c>
      <c r="I293" s="174" t="s">
        <v>1633</v>
      </c>
      <c r="J293" s="174">
        <v>2.0</v>
      </c>
      <c r="K293" s="174">
        <v>37.0</v>
      </c>
      <c r="L293" s="176" t="str">
        <f t="shared" si="3"/>
        <v>PC_90min_SWATH_100VW</v>
      </c>
      <c r="M293" s="176" t="str">
        <f t="shared" si="4"/>
        <v>E0022_P04\190908_B21-T1-2_00DBC_00I3B_M01_S_1</v>
      </c>
      <c r="N293" s="174">
        <v>-1.0</v>
      </c>
      <c r="P293" s="177" t="str">
        <f t="shared" si="5"/>
        <v>190908_B21-T1-2_00DBC_00I3B_M01_S_1</v>
      </c>
      <c r="Q293" s="175"/>
      <c r="R293" s="175" t="s">
        <v>1632</v>
      </c>
      <c r="S293" s="175">
        <v>1.0</v>
      </c>
      <c r="T293" s="175" t="s">
        <v>1633</v>
      </c>
      <c r="U293" s="177">
        <f t="shared" ref="U293:W293" si="288">J293</f>
        <v>2</v>
      </c>
      <c r="V293" s="177">
        <f t="shared" si="288"/>
        <v>37</v>
      </c>
      <c r="W293" s="177" t="str">
        <f t="shared" si="288"/>
        <v>PC_90min_SWATH_100VW</v>
      </c>
      <c r="X293" s="177" t="str">
        <f t="shared" si="7"/>
        <v>E0022_P04\190908_B21-T1-2_00DBC_00I3B_M01_S_1</v>
      </c>
      <c r="Y293" s="175">
        <v>-1.0</v>
      </c>
    </row>
    <row r="294">
      <c r="A294" s="172" t="str">
        <f>Tracking!A286</f>
        <v>190908_B21-T1-3_00DBD_00I3C_M01_S_1</v>
      </c>
      <c r="B294" s="172" t="s">
        <v>0</v>
      </c>
      <c r="C294" t="str">
        <f>Tracking!M286</f>
        <v>PC_90min_SWATH_100VW</v>
      </c>
      <c r="E294" s="176" t="str">
        <f t="shared" si="2"/>
        <v>190908_B21-T1-3_00DBD_00I3C_M01_S_1</v>
      </c>
      <c r="F294" s="174"/>
      <c r="G294" s="174" t="s">
        <v>1632</v>
      </c>
      <c r="H294" s="174">
        <v>1.0</v>
      </c>
      <c r="I294" s="174" t="s">
        <v>1633</v>
      </c>
      <c r="J294" s="174">
        <v>2.0</v>
      </c>
      <c r="K294" s="174">
        <v>38.0</v>
      </c>
      <c r="L294" s="176" t="str">
        <f t="shared" si="3"/>
        <v>PC_90min_SWATH_100VW</v>
      </c>
      <c r="M294" s="176" t="str">
        <f t="shared" si="4"/>
        <v>E0022_P04\190908_B21-T1-3_00DBD_00I3C_M01_S_1</v>
      </c>
      <c r="N294" s="174">
        <v>-1.0</v>
      </c>
      <c r="P294" s="177" t="str">
        <f t="shared" si="5"/>
        <v>190908_B21-T1-3_00DBD_00I3C_M01_S_1</v>
      </c>
      <c r="Q294" s="175"/>
      <c r="R294" s="175" t="s">
        <v>1632</v>
      </c>
      <c r="S294" s="175">
        <v>1.0</v>
      </c>
      <c r="T294" s="175" t="s">
        <v>1633</v>
      </c>
      <c r="U294" s="177">
        <f t="shared" ref="U294:W294" si="289">J294</f>
        <v>2</v>
      </c>
      <c r="V294" s="177">
        <f t="shared" si="289"/>
        <v>38</v>
      </c>
      <c r="W294" s="177" t="str">
        <f t="shared" si="289"/>
        <v>PC_90min_SWATH_100VW</v>
      </c>
      <c r="X294" s="177" t="str">
        <f t="shared" si="7"/>
        <v>E0022_P04\190908_B21-T1-3_00DBD_00I3C_M01_S_1</v>
      </c>
      <c r="Y294" s="175">
        <v>-1.0</v>
      </c>
    </row>
    <row r="295">
      <c r="A295" s="172" t="str">
        <f>Tracking!A287</f>
        <v>190908_B21-T1-4_00DBE_00I3D_M01_S_1</v>
      </c>
      <c r="B295" s="172" t="s">
        <v>0</v>
      </c>
      <c r="C295" t="str">
        <f>Tracking!M287</f>
        <v>PC_90min_SWATH_100VW</v>
      </c>
      <c r="E295" s="176" t="str">
        <f t="shared" si="2"/>
        <v>190908_B21-T1-4_00DBE_00I3D_M01_S_1</v>
      </c>
      <c r="F295" s="174"/>
      <c r="G295" s="174" t="s">
        <v>1632</v>
      </c>
      <c r="H295" s="174">
        <v>1.0</v>
      </c>
      <c r="I295" s="174" t="s">
        <v>1633</v>
      </c>
      <c r="J295" s="174">
        <v>2.0</v>
      </c>
      <c r="K295" s="174">
        <v>39.0</v>
      </c>
      <c r="L295" s="176" t="str">
        <f t="shared" si="3"/>
        <v>PC_90min_SWATH_100VW</v>
      </c>
      <c r="M295" s="176" t="str">
        <f t="shared" si="4"/>
        <v>E0022_P04\190908_B21-T1-4_00DBE_00I3D_M01_S_1</v>
      </c>
      <c r="N295" s="174">
        <v>-1.0</v>
      </c>
      <c r="P295" s="177" t="str">
        <f t="shared" si="5"/>
        <v>190908_B21-T1-4_00DBE_00I3D_M01_S_1</v>
      </c>
      <c r="Q295" s="175"/>
      <c r="R295" s="175" t="s">
        <v>1632</v>
      </c>
      <c r="S295" s="175">
        <v>1.0</v>
      </c>
      <c r="T295" s="175" t="s">
        <v>1633</v>
      </c>
      <c r="U295" s="177">
        <f t="shared" ref="U295:W295" si="290">J295</f>
        <v>2</v>
      </c>
      <c r="V295" s="177">
        <f t="shared" si="290"/>
        <v>39</v>
      </c>
      <c r="W295" s="177" t="str">
        <f t="shared" si="290"/>
        <v>PC_90min_SWATH_100VW</v>
      </c>
      <c r="X295" s="177" t="str">
        <f t="shared" si="7"/>
        <v>E0022_P04\190908_B21-T1-4_00DBE_00I3D_M01_S_1</v>
      </c>
      <c r="Y295" s="175">
        <v>-1.0</v>
      </c>
    </row>
    <row r="296">
      <c r="A296" s="172" t="str">
        <f>Tracking!A288</f>
        <v>190908_B21-T1-5_00DBF_00I3E_M01_S_1</v>
      </c>
      <c r="B296" s="172" t="s">
        <v>0</v>
      </c>
      <c r="C296" t="str">
        <f>Tracking!M288</f>
        <v>PC_90min_SWATH_100VW</v>
      </c>
      <c r="E296" s="176" t="str">
        <f t="shared" si="2"/>
        <v>190908_B21-T1-5_00DBF_00I3E_M01_S_1</v>
      </c>
      <c r="F296" s="174"/>
      <c r="G296" s="174" t="s">
        <v>1632</v>
      </c>
      <c r="H296" s="174">
        <v>1.0</v>
      </c>
      <c r="I296" s="174" t="s">
        <v>1633</v>
      </c>
      <c r="J296" s="174">
        <v>2.0</v>
      </c>
      <c r="K296" s="174">
        <v>40.0</v>
      </c>
      <c r="L296" s="176" t="str">
        <f t="shared" si="3"/>
        <v>PC_90min_SWATH_100VW</v>
      </c>
      <c r="M296" s="176" t="str">
        <f t="shared" si="4"/>
        <v>E0022_P04\190908_B21-T1-5_00DBF_00I3E_M01_S_1</v>
      </c>
      <c r="N296" s="174">
        <v>-1.0</v>
      </c>
      <c r="P296" s="177" t="str">
        <f t="shared" si="5"/>
        <v>190908_B21-T1-5_00DBF_00I3E_M01_S_1</v>
      </c>
      <c r="Q296" s="175"/>
      <c r="R296" s="175" t="s">
        <v>1632</v>
      </c>
      <c r="S296" s="175">
        <v>1.0</v>
      </c>
      <c r="T296" s="175" t="s">
        <v>1633</v>
      </c>
      <c r="U296" s="177">
        <f t="shared" ref="U296:W296" si="291">J296</f>
        <v>2</v>
      </c>
      <c r="V296" s="177">
        <f t="shared" si="291"/>
        <v>40</v>
      </c>
      <c r="W296" s="177" t="str">
        <f t="shared" si="291"/>
        <v>PC_90min_SWATH_100VW</v>
      </c>
      <c r="X296" s="177" t="str">
        <f t="shared" si="7"/>
        <v>E0022_P04\190908_B21-T1-5_00DBF_00I3E_M01_S_1</v>
      </c>
      <c r="Y296" s="175">
        <v>-1.0</v>
      </c>
    </row>
    <row r="297">
      <c r="A297" s="172" t="str">
        <f>Tracking!A289</f>
        <v>190908_B21-T1-6_00DBG_00I3F_M01_S_1</v>
      </c>
      <c r="B297" s="172" t="s">
        <v>0</v>
      </c>
      <c r="C297" t="str">
        <f>Tracking!M289</f>
        <v>PC_90min_SWATH_100VW</v>
      </c>
      <c r="E297" s="176" t="str">
        <f t="shared" si="2"/>
        <v>190908_B21-T1-6_00DBG_00I3F_M01_S_1</v>
      </c>
      <c r="F297" s="174"/>
      <c r="G297" s="174" t="s">
        <v>1632</v>
      </c>
      <c r="H297" s="174">
        <v>1.0</v>
      </c>
      <c r="I297" s="174" t="s">
        <v>1633</v>
      </c>
      <c r="J297" s="174">
        <v>2.0</v>
      </c>
      <c r="K297" s="174">
        <v>41.0</v>
      </c>
      <c r="L297" s="176" t="str">
        <f t="shared" si="3"/>
        <v>PC_90min_SWATH_100VW</v>
      </c>
      <c r="M297" s="176" t="str">
        <f t="shared" si="4"/>
        <v>E0022_P04\190908_B21-T1-6_00DBG_00I3F_M01_S_1</v>
      </c>
      <c r="N297" s="174">
        <v>-1.0</v>
      </c>
      <c r="P297" s="177" t="str">
        <f t="shared" si="5"/>
        <v>190908_B21-T1-6_00DBG_00I3F_M01_S_1</v>
      </c>
      <c r="Q297" s="175"/>
      <c r="R297" s="175" t="s">
        <v>1632</v>
      </c>
      <c r="S297" s="175">
        <v>1.0</v>
      </c>
      <c r="T297" s="175" t="s">
        <v>1633</v>
      </c>
      <c r="U297" s="177">
        <f t="shared" ref="U297:W297" si="292">J297</f>
        <v>2</v>
      </c>
      <c r="V297" s="177">
        <f t="shared" si="292"/>
        <v>41</v>
      </c>
      <c r="W297" s="177" t="str">
        <f t="shared" si="292"/>
        <v>PC_90min_SWATH_100VW</v>
      </c>
      <c r="X297" s="177" t="str">
        <f t="shared" si="7"/>
        <v>E0022_P04\190908_B21-T1-6_00DBG_00I3F_M01_S_1</v>
      </c>
      <c r="Y297" s="175">
        <v>-1.0</v>
      </c>
    </row>
    <row r="298">
      <c r="A298" s="172" t="str">
        <f>Tracking!A290</f>
        <v>190908_B21-T1-7_00DBH_00I3G_M01_S_1</v>
      </c>
      <c r="B298" s="172" t="s">
        <v>0</v>
      </c>
      <c r="C298" t="str">
        <f>Tracking!M290</f>
        <v>PC_90min_SWATH_100VW</v>
      </c>
      <c r="E298" s="176" t="str">
        <f t="shared" si="2"/>
        <v>190908_B21-T1-7_00DBH_00I3G_M01_S_1</v>
      </c>
      <c r="F298" s="174"/>
      <c r="G298" s="174" t="s">
        <v>1632</v>
      </c>
      <c r="H298" s="174">
        <v>1.0</v>
      </c>
      <c r="I298" s="174" t="s">
        <v>1633</v>
      </c>
      <c r="J298" s="174">
        <v>2.0</v>
      </c>
      <c r="K298" s="174">
        <v>42.0</v>
      </c>
      <c r="L298" s="176" t="str">
        <f t="shared" si="3"/>
        <v>PC_90min_SWATH_100VW</v>
      </c>
      <c r="M298" s="176" t="str">
        <f t="shared" si="4"/>
        <v>E0022_P04\190908_B21-T1-7_00DBH_00I3G_M01_S_1</v>
      </c>
      <c r="N298" s="174">
        <v>-1.0</v>
      </c>
      <c r="P298" s="177" t="str">
        <f t="shared" si="5"/>
        <v>190908_B21-T1-7_00DBH_00I3G_M01_S_1</v>
      </c>
      <c r="Q298" s="175"/>
      <c r="R298" s="175" t="s">
        <v>1632</v>
      </c>
      <c r="S298" s="175">
        <v>1.0</v>
      </c>
      <c r="T298" s="175" t="s">
        <v>1633</v>
      </c>
      <c r="U298" s="177">
        <f t="shared" ref="U298:W298" si="293">J298</f>
        <v>2</v>
      </c>
      <c r="V298" s="177">
        <f t="shared" si="293"/>
        <v>42</v>
      </c>
      <c r="W298" s="177" t="str">
        <f t="shared" si="293"/>
        <v>PC_90min_SWATH_100VW</v>
      </c>
      <c r="X298" s="177" t="str">
        <f t="shared" si="7"/>
        <v>E0022_P04\190908_B21-T1-7_00DBH_00I3G_M01_S_1</v>
      </c>
      <c r="Y298" s="175">
        <v>-1.0</v>
      </c>
    </row>
    <row r="299">
      <c r="A299" s="172" t="str">
        <f>Tracking!A291</f>
        <v>190908_B21-T1-8_00DBI_00I3H_M01_S_1</v>
      </c>
      <c r="B299" s="172" t="s">
        <v>0</v>
      </c>
      <c r="C299" t="str">
        <f>Tracking!M291</f>
        <v>PC_90min_SWATH_100VW</v>
      </c>
      <c r="E299" s="176" t="str">
        <f t="shared" si="2"/>
        <v>190908_B21-T1-8_00DBI_00I3H_M01_S_1</v>
      </c>
      <c r="F299" s="174"/>
      <c r="G299" s="174" t="s">
        <v>1632</v>
      </c>
      <c r="H299" s="174">
        <v>1.0</v>
      </c>
      <c r="I299" s="174" t="s">
        <v>1633</v>
      </c>
      <c r="J299" s="174">
        <v>2.0</v>
      </c>
      <c r="K299" s="174">
        <v>43.0</v>
      </c>
      <c r="L299" s="176" t="str">
        <f t="shared" si="3"/>
        <v>PC_90min_SWATH_100VW</v>
      </c>
      <c r="M299" s="176" t="str">
        <f t="shared" si="4"/>
        <v>E0022_P04\190908_B21-T1-8_00DBI_00I3H_M01_S_1</v>
      </c>
      <c r="N299" s="174">
        <v>-1.0</v>
      </c>
      <c r="P299" s="177" t="str">
        <f t="shared" si="5"/>
        <v>190908_B21-T1-8_00DBI_00I3H_M01_S_1</v>
      </c>
      <c r="Q299" s="175"/>
      <c r="R299" s="175" t="s">
        <v>1632</v>
      </c>
      <c r="S299" s="175">
        <v>1.0</v>
      </c>
      <c r="T299" s="175" t="s">
        <v>1633</v>
      </c>
      <c r="U299" s="177">
        <f t="shared" ref="U299:W299" si="294">J299</f>
        <v>2</v>
      </c>
      <c r="V299" s="177">
        <f t="shared" si="294"/>
        <v>43</v>
      </c>
      <c r="W299" s="177" t="str">
        <f t="shared" si="294"/>
        <v>PC_90min_SWATH_100VW</v>
      </c>
      <c r="X299" s="177" t="str">
        <f t="shared" si="7"/>
        <v>E0022_P04\190908_B21-T1-8_00DBI_00I3H_M01_S_1</v>
      </c>
      <c r="Y299" s="175">
        <v>-1.0</v>
      </c>
    </row>
    <row r="300">
      <c r="A300" s="172" t="str">
        <f>Tracking!A292</f>
        <v>190908_B21-T1-9_00DBJ_00I3I_M01_S_1</v>
      </c>
      <c r="B300" s="172" t="s">
        <v>0</v>
      </c>
      <c r="C300" t="str">
        <f>Tracking!M292</f>
        <v>PC_90min_SWATH_100VW</v>
      </c>
      <c r="E300" s="176" t="str">
        <f t="shared" si="2"/>
        <v>190908_B21-T1-9_00DBJ_00I3I_M01_S_1</v>
      </c>
      <c r="F300" s="174"/>
      <c r="G300" s="174" t="s">
        <v>1632</v>
      </c>
      <c r="H300" s="174">
        <v>1.0</v>
      </c>
      <c r="I300" s="174" t="s">
        <v>1633</v>
      </c>
      <c r="J300" s="174">
        <v>2.0</v>
      </c>
      <c r="K300" s="174">
        <v>44.0</v>
      </c>
      <c r="L300" s="176" t="str">
        <f t="shared" si="3"/>
        <v>PC_90min_SWATH_100VW</v>
      </c>
      <c r="M300" s="176" t="str">
        <f t="shared" si="4"/>
        <v>E0022_P04\190908_B21-T1-9_00DBJ_00I3I_M01_S_1</v>
      </c>
      <c r="N300" s="174">
        <v>-1.0</v>
      </c>
      <c r="P300" s="177" t="str">
        <f t="shared" si="5"/>
        <v>190908_B21-T1-9_00DBJ_00I3I_M01_S_1</v>
      </c>
      <c r="Q300" s="175"/>
      <c r="R300" s="175" t="s">
        <v>1632</v>
      </c>
      <c r="S300" s="175">
        <v>1.0</v>
      </c>
      <c r="T300" s="175" t="s">
        <v>1633</v>
      </c>
      <c r="U300" s="177">
        <f t="shared" ref="U300:W300" si="295">J300</f>
        <v>2</v>
      </c>
      <c r="V300" s="177">
        <f t="shared" si="295"/>
        <v>44</v>
      </c>
      <c r="W300" s="177" t="str">
        <f t="shared" si="295"/>
        <v>PC_90min_SWATH_100VW</v>
      </c>
      <c r="X300" s="177" t="str">
        <f t="shared" si="7"/>
        <v>E0022_P04\190908_B21-T1-9_00DBJ_00I3I_M01_S_1</v>
      </c>
      <c r="Y300" s="175">
        <v>-1.0</v>
      </c>
    </row>
    <row r="301">
      <c r="A301" s="172" t="str">
        <f>Tracking!A293</f>
        <v>190908_B21-T1-10_00DBK_00I3J_M01_S_1</v>
      </c>
      <c r="B301" s="172" t="s">
        <v>0</v>
      </c>
      <c r="C301" t="str">
        <f>Tracking!M293</f>
        <v>PC_90min_SWATH_100VW</v>
      </c>
      <c r="E301" s="176" t="str">
        <f t="shared" si="2"/>
        <v>190908_B21-T1-10_00DBK_00I3J_M01_S_1</v>
      </c>
      <c r="F301" s="174"/>
      <c r="G301" s="174" t="s">
        <v>1632</v>
      </c>
      <c r="H301" s="174">
        <v>1.0</v>
      </c>
      <c r="I301" s="174" t="s">
        <v>1633</v>
      </c>
      <c r="J301" s="174">
        <v>2.0</v>
      </c>
      <c r="K301" s="174">
        <v>45.0</v>
      </c>
      <c r="L301" s="176" t="str">
        <f t="shared" si="3"/>
        <v>PC_90min_SWATH_100VW</v>
      </c>
      <c r="M301" s="176" t="str">
        <f t="shared" si="4"/>
        <v>E0022_P04\190908_B21-T1-10_00DBK_00I3J_M01_S_1</v>
      </c>
      <c r="N301" s="174">
        <v>-1.0</v>
      </c>
      <c r="P301" s="177" t="str">
        <f t="shared" si="5"/>
        <v>190908_B21-T1-10_00DBK_00I3J_M01_S_1</v>
      </c>
      <c r="Q301" s="175"/>
      <c r="R301" s="175" t="s">
        <v>1632</v>
      </c>
      <c r="S301" s="175">
        <v>1.0</v>
      </c>
      <c r="T301" s="175" t="s">
        <v>1633</v>
      </c>
      <c r="U301" s="177">
        <f t="shared" ref="U301:W301" si="296">J301</f>
        <v>2</v>
      </c>
      <c r="V301" s="177">
        <f t="shared" si="296"/>
        <v>45</v>
      </c>
      <c r="W301" s="177" t="str">
        <f t="shared" si="296"/>
        <v>PC_90min_SWATH_100VW</v>
      </c>
      <c r="X301" s="177" t="str">
        <f t="shared" si="7"/>
        <v>E0022_P04\190908_B21-T1-10_00DBK_00I3J_M01_S_1</v>
      </c>
      <c r="Y301" s="175">
        <v>-1.0</v>
      </c>
    </row>
    <row r="302">
      <c r="A302" s="172" t="str">
        <f>Tracking!A294</f>
        <v>190908_B21-T1-11_00DBL_00I3K_M01_S_1</v>
      </c>
      <c r="B302" s="172" t="s">
        <v>0</v>
      </c>
      <c r="C302" t="str">
        <f>Tracking!M294</f>
        <v>PC_90min_SWATH_100VW</v>
      </c>
      <c r="E302" s="176" t="str">
        <f t="shared" si="2"/>
        <v>190908_B21-T1-11_00DBL_00I3K_M01_S_1</v>
      </c>
      <c r="F302" s="174"/>
      <c r="G302" s="174" t="s">
        <v>1632</v>
      </c>
      <c r="H302" s="174">
        <v>1.0</v>
      </c>
      <c r="I302" s="174" t="s">
        <v>1633</v>
      </c>
      <c r="J302" s="174">
        <v>2.0</v>
      </c>
      <c r="K302" s="174">
        <v>46.0</v>
      </c>
      <c r="L302" s="176" t="str">
        <f t="shared" si="3"/>
        <v>PC_90min_SWATH_100VW</v>
      </c>
      <c r="M302" s="176" t="str">
        <f t="shared" si="4"/>
        <v>E0022_P04\190908_B21-T1-11_00DBL_00I3K_M01_S_1</v>
      </c>
      <c r="N302" s="174">
        <v>-1.0</v>
      </c>
      <c r="P302" s="177" t="str">
        <f t="shared" si="5"/>
        <v>190908_B21-T1-11_00DBL_00I3K_M01_S_1</v>
      </c>
      <c r="Q302" s="175"/>
      <c r="R302" s="175" t="s">
        <v>1632</v>
      </c>
      <c r="S302" s="175">
        <v>1.0</v>
      </c>
      <c r="T302" s="175" t="s">
        <v>1633</v>
      </c>
      <c r="U302" s="177">
        <f t="shared" ref="U302:W302" si="297">J302</f>
        <v>2</v>
      </c>
      <c r="V302" s="177">
        <f t="shared" si="297"/>
        <v>46</v>
      </c>
      <c r="W302" s="177" t="str">
        <f t="shared" si="297"/>
        <v>PC_90min_SWATH_100VW</v>
      </c>
      <c r="X302" s="177" t="str">
        <f t="shared" si="7"/>
        <v>E0022_P04\190908_B21-T1-11_00DBL_00I3K_M01_S_1</v>
      </c>
      <c r="Y302" s="175">
        <v>-1.0</v>
      </c>
    </row>
    <row r="303">
      <c r="A303" s="172" t="str">
        <f>Tracking!A295</f>
        <v>190908_B21-T1-12_00DBM_00I3L_M01_S_1</v>
      </c>
      <c r="B303" s="172" t="s">
        <v>0</v>
      </c>
      <c r="C303" t="str">
        <f>Tracking!M295</f>
        <v>PC_90min_SWATH_100VW</v>
      </c>
      <c r="E303" s="176" t="str">
        <f t="shared" si="2"/>
        <v>190908_B21-T1-12_00DBM_00I3L_M01_S_1</v>
      </c>
      <c r="F303" s="174"/>
      <c r="G303" s="174" t="s">
        <v>1632</v>
      </c>
      <c r="H303" s="174">
        <v>1.0</v>
      </c>
      <c r="I303" s="174" t="s">
        <v>1633</v>
      </c>
      <c r="J303" s="174">
        <v>2.0</v>
      </c>
      <c r="K303" s="174">
        <v>49.0</v>
      </c>
      <c r="L303" s="176" t="str">
        <f t="shared" si="3"/>
        <v>PC_90min_SWATH_100VW</v>
      </c>
      <c r="M303" s="176" t="str">
        <f t="shared" si="4"/>
        <v>E0022_P04\190908_B21-T1-12_00DBM_00I3L_M01_S_1</v>
      </c>
      <c r="N303" s="174">
        <v>-1.0</v>
      </c>
      <c r="P303" s="177" t="str">
        <f t="shared" si="5"/>
        <v>190908_B21-T1-12_00DBM_00I3L_M01_S_1</v>
      </c>
      <c r="Q303" s="175"/>
      <c r="R303" s="175" t="s">
        <v>1632</v>
      </c>
      <c r="S303" s="175">
        <v>1.0</v>
      </c>
      <c r="T303" s="175" t="s">
        <v>1633</v>
      </c>
      <c r="U303" s="177">
        <f t="shared" ref="U303:W303" si="298">J303</f>
        <v>2</v>
      </c>
      <c r="V303" s="177">
        <f t="shared" si="298"/>
        <v>49</v>
      </c>
      <c r="W303" s="177" t="str">
        <f t="shared" si="298"/>
        <v>PC_90min_SWATH_100VW</v>
      </c>
      <c r="X303" s="177" t="str">
        <f t="shared" si="7"/>
        <v>E0022_P04\190908_B21-T1-12_00DBM_00I3L_M01_S_1</v>
      </c>
      <c r="Y303" s="175">
        <v>-1.0</v>
      </c>
    </row>
    <row r="304">
      <c r="A304" s="172" t="str">
        <f>Tracking!A296</f>
        <v>190908_B21-T1-13_00DBN_00I3M_M01_S_1</v>
      </c>
      <c r="B304" s="172" t="s">
        <v>0</v>
      </c>
      <c r="C304" t="str">
        <f>Tracking!M296</f>
        <v>PC_90min_SWATH_100VW</v>
      </c>
      <c r="E304" s="176" t="str">
        <f t="shared" si="2"/>
        <v>190908_B21-T1-13_00DBN_00I3M_M01_S_1</v>
      </c>
      <c r="F304" s="174"/>
      <c r="G304" s="174" t="s">
        <v>1632</v>
      </c>
      <c r="H304" s="174">
        <v>1.0</v>
      </c>
      <c r="I304" s="174" t="s">
        <v>1633</v>
      </c>
      <c r="J304" s="174">
        <v>2.0</v>
      </c>
      <c r="K304" s="174">
        <v>50.0</v>
      </c>
      <c r="L304" s="176" t="str">
        <f t="shared" si="3"/>
        <v>PC_90min_SWATH_100VW</v>
      </c>
      <c r="M304" s="176" t="str">
        <f t="shared" si="4"/>
        <v>E0022_P04\190908_B21-T1-13_00DBN_00I3M_M01_S_1</v>
      </c>
      <c r="N304" s="174">
        <v>-1.0</v>
      </c>
      <c r="P304" s="177" t="str">
        <f t="shared" si="5"/>
        <v>190908_B21-T1-13_00DBN_00I3M_M01_S_1</v>
      </c>
      <c r="Q304" s="175"/>
      <c r="R304" s="175" t="s">
        <v>1632</v>
      </c>
      <c r="S304" s="175">
        <v>1.0</v>
      </c>
      <c r="T304" s="175" t="s">
        <v>1633</v>
      </c>
      <c r="U304" s="177">
        <f t="shared" ref="U304:W304" si="299">J304</f>
        <v>2</v>
      </c>
      <c r="V304" s="177">
        <f t="shared" si="299"/>
        <v>50</v>
      </c>
      <c r="W304" s="177" t="str">
        <f t="shared" si="299"/>
        <v>PC_90min_SWATH_100VW</v>
      </c>
      <c r="X304" s="177" t="str">
        <f t="shared" si="7"/>
        <v>E0022_P04\190908_B21-T1-13_00DBN_00I3M_M01_S_1</v>
      </c>
      <c r="Y304" s="175">
        <v>-1.0</v>
      </c>
    </row>
    <row r="305">
      <c r="A305" s="172" t="str">
        <f>Tracking!A297</f>
        <v>190908_B21-T1-14_00DBO_00I3N_M01_S_1</v>
      </c>
      <c r="B305" s="172" t="s">
        <v>0</v>
      </c>
      <c r="C305" t="str">
        <f>Tracking!M297</f>
        <v>PC_90min_SWATH_100VW</v>
      </c>
      <c r="E305" s="176" t="str">
        <f t="shared" si="2"/>
        <v>190908_B21-T1-14_00DBO_00I3N_M01_S_1</v>
      </c>
      <c r="F305" s="174"/>
      <c r="G305" s="174" t="s">
        <v>1632</v>
      </c>
      <c r="H305" s="174">
        <v>1.0</v>
      </c>
      <c r="I305" s="174" t="s">
        <v>1633</v>
      </c>
      <c r="J305" s="174">
        <v>2.0</v>
      </c>
      <c r="K305" s="174">
        <v>51.0</v>
      </c>
      <c r="L305" s="176" t="str">
        <f t="shared" si="3"/>
        <v>PC_90min_SWATH_100VW</v>
      </c>
      <c r="M305" s="176" t="str">
        <f t="shared" si="4"/>
        <v>E0022_P04\190908_B21-T1-14_00DBO_00I3N_M01_S_1</v>
      </c>
      <c r="N305" s="174">
        <v>-1.0</v>
      </c>
      <c r="P305" s="177" t="str">
        <f t="shared" si="5"/>
        <v>190908_B21-T1-14_00DBO_00I3N_M01_S_1</v>
      </c>
      <c r="Q305" s="175"/>
      <c r="R305" s="175" t="s">
        <v>1632</v>
      </c>
      <c r="S305" s="175">
        <v>1.0</v>
      </c>
      <c r="T305" s="175" t="s">
        <v>1633</v>
      </c>
      <c r="U305" s="177">
        <f t="shared" ref="U305:W305" si="300">J305</f>
        <v>2</v>
      </c>
      <c r="V305" s="177">
        <f t="shared" si="300"/>
        <v>51</v>
      </c>
      <c r="W305" s="177" t="str">
        <f t="shared" si="300"/>
        <v>PC_90min_SWATH_100VW</v>
      </c>
      <c r="X305" s="177" t="str">
        <f t="shared" si="7"/>
        <v>E0022_P04\190908_B21-T1-14_00DBO_00I3N_M01_S_1</v>
      </c>
      <c r="Y305" s="175">
        <v>-1.0</v>
      </c>
    </row>
    <row r="306">
      <c r="A306" s="172" t="str">
        <f>Tracking!A298</f>
        <v>190908_B21-T1-15_00DBP_00I3O_M01_S_1</v>
      </c>
      <c r="B306" s="172" t="s">
        <v>0</v>
      </c>
      <c r="C306" t="str">
        <f>Tracking!M298</f>
        <v>PC_90min_SWATH_100VW</v>
      </c>
      <c r="E306" s="176" t="str">
        <f t="shared" si="2"/>
        <v>190908_B21-T1-15_00DBP_00I3O_M01_S_1</v>
      </c>
      <c r="F306" s="174"/>
      <c r="G306" s="174" t="s">
        <v>1632</v>
      </c>
      <c r="H306" s="174">
        <v>1.0</v>
      </c>
      <c r="I306" s="174" t="s">
        <v>1633</v>
      </c>
      <c r="J306" s="174">
        <v>2.0</v>
      </c>
      <c r="K306" s="174">
        <v>52.0</v>
      </c>
      <c r="L306" s="176" t="str">
        <f t="shared" si="3"/>
        <v>PC_90min_SWATH_100VW</v>
      </c>
      <c r="M306" s="176" t="str">
        <f t="shared" si="4"/>
        <v>E0022_P04\190908_B21-T1-15_00DBP_00I3O_M01_S_1</v>
      </c>
      <c r="N306" s="174">
        <v>-1.0</v>
      </c>
      <c r="P306" s="177" t="str">
        <f t="shared" si="5"/>
        <v>190908_B21-T1-15_00DBP_00I3O_M01_S_1</v>
      </c>
      <c r="Q306" s="175"/>
      <c r="R306" s="175" t="s">
        <v>1632</v>
      </c>
      <c r="S306" s="175">
        <v>1.0</v>
      </c>
      <c r="T306" s="175" t="s">
        <v>1633</v>
      </c>
      <c r="U306" s="177">
        <f t="shared" ref="U306:W306" si="301">J306</f>
        <v>2</v>
      </c>
      <c r="V306" s="177">
        <f t="shared" si="301"/>
        <v>52</v>
      </c>
      <c r="W306" s="177" t="str">
        <f t="shared" si="301"/>
        <v>PC_90min_SWATH_100VW</v>
      </c>
      <c r="X306" s="177" t="str">
        <f t="shared" si="7"/>
        <v>E0022_P04\190908_B21-T1-15_00DBP_00I3O_M01_S_1</v>
      </c>
      <c r="Y306" s="175">
        <v>-1.0</v>
      </c>
    </row>
    <row r="307">
      <c r="A307" s="172" t="str">
        <f>Tracking!A299</f>
        <v>190908_B21-T1-16_00DBQ_00I3P_M01_S_1</v>
      </c>
      <c r="B307" s="172" t="s">
        <v>0</v>
      </c>
      <c r="C307" t="str">
        <f>Tracking!M299</f>
        <v>PC_90min_SWATH_100VW</v>
      </c>
      <c r="E307" s="176" t="str">
        <f t="shared" si="2"/>
        <v>190908_B21-T1-16_00DBQ_00I3P_M01_S_1</v>
      </c>
      <c r="F307" s="174"/>
      <c r="G307" s="174" t="s">
        <v>1632</v>
      </c>
      <c r="H307" s="174">
        <v>1.0</v>
      </c>
      <c r="I307" s="174" t="s">
        <v>1633</v>
      </c>
      <c r="J307" s="174">
        <v>2.0</v>
      </c>
      <c r="K307" s="174">
        <v>53.0</v>
      </c>
      <c r="L307" s="176" t="str">
        <f t="shared" si="3"/>
        <v>PC_90min_SWATH_100VW</v>
      </c>
      <c r="M307" s="176" t="str">
        <f t="shared" si="4"/>
        <v>E0022_P04\190908_B21-T1-16_00DBQ_00I3P_M01_S_1</v>
      </c>
      <c r="N307" s="174">
        <v>-1.0</v>
      </c>
      <c r="P307" s="177" t="str">
        <f t="shared" si="5"/>
        <v>190908_B21-T1-16_00DBQ_00I3P_M01_S_1</v>
      </c>
      <c r="Q307" s="175"/>
      <c r="R307" s="175" t="s">
        <v>1632</v>
      </c>
      <c r="S307" s="175">
        <v>1.0</v>
      </c>
      <c r="T307" s="175" t="s">
        <v>1633</v>
      </c>
      <c r="U307" s="177">
        <f t="shared" ref="U307:W307" si="302">J307</f>
        <v>2</v>
      </c>
      <c r="V307" s="177">
        <f t="shared" si="302"/>
        <v>53</v>
      </c>
      <c r="W307" s="177" t="str">
        <f t="shared" si="302"/>
        <v>PC_90min_SWATH_100VW</v>
      </c>
      <c r="X307" s="177" t="str">
        <f t="shared" si="7"/>
        <v>E0022_P04\190908_B21-T1-16_00DBQ_00I3P_M01_S_1</v>
      </c>
      <c r="Y307" s="175">
        <v>-1.0</v>
      </c>
    </row>
    <row r="308">
      <c r="A308" s="172" t="str">
        <f>Tracking!A300</f>
        <v>190916_HEK-QCS_000F2_00I3Q_M04_S_1</v>
      </c>
      <c r="B308" s="172" t="s">
        <v>1627</v>
      </c>
      <c r="C308" t="str">
        <f>Tracking!M300</f>
        <v>PC_90min_SWATH_100VW</v>
      </c>
      <c r="E308" s="176" t="str">
        <f t="shared" si="2"/>
        <v>190916_HEK-QCS_000F2_00I3Q_M04_S_1</v>
      </c>
      <c r="F308" s="174"/>
      <c r="G308" s="174" t="s">
        <v>1632</v>
      </c>
      <c r="H308" s="174">
        <v>1.0</v>
      </c>
      <c r="I308" s="174" t="s">
        <v>1633</v>
      </c>
      <c r="J308" s="174">
        <v>1.0</v>
      </c>
      <c r="K308" s="174">
        <v>52.0</v>
      </c>
      <c r="L308" s="176" t="str">
        <f t="shared" si="3"/>
        <v>PC_90min_SWATH_100VW</v>
      </c>
      <c r="M308" s="176" t="str">
        <f t="shared" si="4"/>
        <v>HEK\190916_HEK-QCS_000F2_00I3Q_M04_S_1</v>
      </c>
      <c r="N308" s="174">
        <v>-1.0</v>
      </c>
      <c r="P308" s="177" t="str">
        <f t="shared" si="5"/>
        <v>190916_HEK-QCS_000F2_00I3Q_M04_S_1</v>
      </c>
      <c r="Q308" s="175"/>
      <c r="R308" s="175" t="s">
        <v>1632</v>
      </c>
      <c r="S308" s="175">
        <v>1.0</v>
      </c>
      <c r="T308" s="175" t="s">
        <v>1633</v>
      </c>
      <c r="U308" s="177">
        <f t="shared" ref="U308:W308" si="303">J308</f>
        <v>1</v>
      </c>
      <c r="V308" s="177">
        <f t="shared" si="303"/>
        <v>52</v>
      </c>
      <c r="W308" s="177" t="str">
        <f t="shared" si="303"/>
        <v>PC_90min_SWATH_100VW</v>
      </c>
      <c r="X308" s="177" t="str">
        <f t="shared" si="7"/>
        <v>HEK\190916_HEK-QCS_000F2_00I3Q_M04_S_1</v>
      </c>
      <c r="Y308" s="175">
        <v>-1.0</v>
      </c>
    </row>
    <row r="309">
      <c r="A309" s="172" t="str">
        <f>Tracking!A301</f>
        <v>190916_B11-T1-1_00B9M_00I3R_M04_S_1</v>
      </c>
      <c r="B309" s="172" t="s">
        <v>0</v>
      </c>
      <c r="C309" t="str">
        <f>Tracking!M301</f>
        <v>PC_90min_SWATH_100VW</v>
      </c>
      <c r="E309" s="176" t="str">
        <f t="shared" si="2"/>
        <v>190916_B11-T1-1_00B9M_00I3R_M04_S_1</v>
      </c>
      <c r="F309" s="174"/>
      <c r="G309" s="174" t="s">
        <v>1632</v>
      </c>
      <c r="H309" s="174">
        <v>1.0</v>
      </c>
      <c r="I309" s="174" t="s">
        <v>1633</v>
      </c>
      <c r="J309" s="174">
        <v>1.0</v>
      </c>
      <c r="K309" s="174">
        <v>53.0</v>
      </c>
      <c r="L309" s="176" t="str">
        <f t="shared" si="3"/>
        <v>PC_90min_SWATH_100VW</v>
      </c>
      <c r="M309" s="176" t="str">
        <f t="shared" si="4"/>
        <v>E0022_P04\190916_B11-T1-1_00B9M_00I3R_M04_S_1</v>
      </c>
      <c r="N309" s="174">
        <v>-1.0</v>
      </c>
      <c r="P309" s="177" t="str">
        <f t="shared" si="5"/>
        <v>190916_B11-T1-1_00B9M_00I3R_M04_S_1</v>
      </c>
      <c r="Q309" s="175"/>
      <c r="R309" s="175" t="s">
        <v>1632</v>
      </c>
      <c r="S309" s="175">
        <v>1.0</v>
      </c>
      <c r="T309" s="175" t="s">
        <v>1633</v>
      </c>
      <c r="U309" s="177">
        <f t="shared" ref="U309:W309" si="304">J309</f>
        <v>1</v>
      </c>
      <c r="V309" s="177">
        <f t="shared" si="304"/>
        <v>53</v>
      </c>
      <c r="W309" s="177" t="str">
        <f t="shared" si="304"/>
        <v>PC_90min_SWATH_100VW</v>
      </c>
      <c r="X309" s="177" t="str">
        <f t="shared" si="7"/>
        <v>E0022_P04\190916_B11-T1-1_00B9M_00I3R_M04_S_1</v>
      </c>
      <c r="Y309" s="175">
        <v>-1.0</v>
      </c>
    </row>
    <row r="310">
      <c r="A310" s="172" t="str">
        <f>Tracking!A302</f>
        <v>190916_B11-T1-2_00B9N_00I3S_M04_S_1</v>
      </c>
      <c r="B310" s="172" t="s">
        <v>0</v>
      </c>
      <c r="C310" t="str">
        <f>Tracking!M302</f>
        <v>PC_90min_SWATH_100VW</v>
      </c>
      <c r="E310" s="176" t="str">
        <f t="shared" si="2"/>
        <v>190916_B11-T1-2_00B9N_00I3S_M04_S_1</v>
      </c>
      <c r="F310" s="174"/>
      <c r="G310" s="174" t="s">
        <v>1632</v>
      </c>
      <c r="H310" s="174">
        <v>1.0</v>
      </c>
      <c r="I310" s="174" t="s">
        <v>1633</v>
      </c>
      <c r="J310" s="174">
        <v>1.0</v>
      </c>
      <c r="K310" s="174">
        <v>54.0</v>
      </c>
      <c r="L310" s="176" t="str">
        <f t="shared" si="3"/>
        <v>PC_90min_SWATH_100VW</v>
      </c>
      <c r="M310" s="176" t="str">
        <f t="shared" si="4"/>
        <v>E0022_P04\190916_B11-T1-2_00B9N_00I3S_M04_S_1</v>
      </c>
      <c r="N310" s="174">
        <v>-1.0</v>
      </c>
      <c r="P310" s="177" t="str">
        <f t="shared" si="5"/>
        <v>190916_B11-T1-2_00B9N_00I3S_M04_S_1</v>
      </c>
      <c r="Q310" s="175"/>
      <c r="R310" s="175" t="s">
        <v>1632</v>
      </c>
      <c r="S310" s="175">
        <v>1.0</v>
      </c>
      <c r="T310" s="175" t="s">
        <v>1633</v>
      </c>
      <c r="U310" s="177">
        <f t="shared" ref="U310:W310" si="305">J310</f>
        <v>1</v>
      </c>
      <c r="V310" s="177">
        <f t="shared" si="305"/>
        <v>54</v>
      </c>
      <c r="W310" s="177" t="str">
        <f t="shared" si="305"/>
        <v>PC_90min_SWATH_100VW</v>
      </c>
      <c r="X310" s="177" t="str">
        <f t="shared" si="7"/>
        <v>E0022_P04\190916_B11-T1-2_00B9N_00I3S_M04_S_1</v>
      </c>
      <c r="Y310" s="175">
        <v>-1.0</v>
      </c>
    </row>
    <row r="311">
      <c r="A311" s="172" t="str">
        <f>Tracking!A303</f>
        <v>190916_B11-T1-3_00B9O_00I3T_M04_S_1</v>
      </c>
      <c r="B311" s="172" t="s">
        <v>0</v>
      </c>
      <c r="C311" t="str">
        <f>Tracking!M303</f>
        <v>PC_90min_SWATH_100VW</v>
      </c>
      <c r="E311" s="176" t="str">
        <f t="shared" si="2"/>
        <v>190916_B11-T1-3_00B9O_00I3T_M04_S_1</v>
      </c>
      <c r="F311" s="174"/>
      <c r="G311" s="174" t="s">
        <v>1632</v>
      </c>
      <c r="H311" s="174">
        <v>1.0</v>
      </c>
      <c r="I311" s="174" t="s">
        <v>1633</v>
      </c>
      <c r="J311" s="174">
        <v>1.0</v>
      </c>
      <c r="K311" s="174">
        <v>55.0</v>
      </c>
      <c r="L311" s="176" t="str">
        <f t="shared" si="3"/>
        <v>PC_90min_SWATH_100VW</v>
      </c>
      <c r="M311" s="176" t="str">
        <f t="shared" si="4"/>
        <v>E0022_P04\190916_B11-T1-3_00B9O_00I3T_M04_S_1</v>
      </c>
      <c r="N311" s="174">
        <v>-1.0</v>
      </c>
      <c r="P311" s="177" t="str">
        <f t="shared" si="5"/>
        <v>190916_B11-T1-3_00B9O_00I3T_M04_S_1</v>
      </c>
      <c r="Q311" s="175"/>
      <c r="R311" s="175" t="s">
        <v>1632</v>
      </c>
      <c r="S311" s="175">
        <v>1.0</v>
      </c>
      <c r="T311" s="175" t="s">
        <v>1633</v>
      </c>
      <c r="U311" s="177">
        <f t="shared" ref="U311:W311" si="306">J311</f>
        <v>1</v>
      </c>
      <c r="V311" s="177">
        <f t="shared" si="306"/>
        <v>55</v>
      </c>
      <c r="W311" s="177" t="str">
        <f t="shared" si="306"/>
        <v>PC_90min_SWATH_100VW</v>
      </c>
      <c r="X311" s="177" t="str">
        <f t="shared" si="7"/>
        <v>E0022_P04\190916_B11-T1-3_00B9O_00I3T_M04_S_1</v>
      </c>
      <c r="Y311" s="175">
        <v>-1.0</v>
      </c>
    </row>
    <row r="312">
      <c r="A312" s="172" t="str">
        <f>Tracking!A304</f>
        <v>190916_B11-T1-4_00B9P_00I3U_M04_S_1</v>
      </c>
      <c r="B312" s="172" t="s">
        <v>0</v>
      </c>
      <c r="C312" t="str">
        <f>Tracking!M304</f>
        <v>PC_90min_SWATH_100VW</v>
      </c>
      <c r="E312" s="176" t="str">
        <f t="shared" si="2"/>
        <v>190916_B11-T1-4_00B9P_00I3U_M04_S_1</v>
      </c>
      <c r="F312" s="174"/>
      <c r="G312" s="174" t="s">
        <v>1632</v>
      </c>
      <c r="H312" s="174">
        <v>1.0</v>
      </c>
      <c r="I312" s="174" t="s">
        <v>1633</v>
      </c>
      <c r="J312" s="174">
        <v>1.0</v>
      </c>
      <c r="K312" s="174">
        <v>56.0</v>
      </c>
      <c r="L312" s="176" t="str">
        <f t="shared" si="3"/>
        <v>PC_90min_SWATH_100VW</v>
      </c>
      <c r="M312" s="176" t="str">
        <f t="shared" si="4"/>
        <v>E0022_P04\190916_B11-T1-4_00B9P_00I3U_M04_S_1</v>
      </c>
      <c r="N312" s="174">
        <v>-1.0</v>
      </c>
      <c r="P312" s="177" t="str">
        <f t="shared" si="5"/>
        <v>190916_B11-T1-4_00B9P_00I3U_M04_S_1</v>
      </c>
      <c r="Q312" s="175"/>
      <c r="R312" s="175" t="s">
        <v>1632</v>
      </c>
      <c r="S312" s="175">
        <v>1.0</v>
      </c>
      <c r="T312" s="175" t="s">
        <v>1633</v>
      </c>
      <c r="U312" s="177">
        <f t="shared" ref="U312:W312" si="307">J312</f>
        <v>1</v>
      </c>
      <c r="V312" s="177">
        <f t="shared" si="307"/>
        <v>56</v>
      </c>
      <c r="W312" s="177" t="str">
        <f t="shared" si="307"/>
        <v>PC_90min_SWATH_100VW</v>
      </c>
      <c r="X312" s="177" t="str">
        <f t="shared" si="7"/>
        <v>E0022_P04\190916_B11-T1-4_00B9P_00I3U_M04_S_1</v>
      </c>
      <c r="Y312" s="175">
        <v>-1.0</v>
      </c>
    </row>
    <row r="313">
      <c r="A313" s="172" t="str">
        <f>Tracking!A305</f>
        <v>190916_B11-T1-5_00B9Q_00I3V_M04_S_1</v>
      </c>
      <c r="B313" s="172" t="s">
        <v>0</v>
      </c>
      <c r="C313" t="str">
        <f>Tracking!M305</f>
        <v>PC_90min_SWATH_100VW</v>
      </c>
      <c r="E313" s="176" t="str">
        <f t="shared" si="2"/>
        <v>190916_B11-T1-5_00B9Q_00I3V_M04_S_1</v>
      </c>
      <c r="F313" s="174"/>
      <c r="G313" s="174" t="s">
        <v>1632</v>
      </c>
      <c r="H313" s="174">
        <v>1.0</v>
      </c>
      <c r="I313" s="174" t="s">
        <v>1633</v>
      </c>
      <c r="J313" s="174">
        <v>1.0</v>
      </c>
      <c r="K313" s="174">
        <v>57.0</v>
      </c>
      <c r="L313" s="176" t="str">
        <f t="shared" si="3"/>
        <v>PC_90min_SWATH_100VW</v>
      </c>
      <c r="M313" s="176" t="str">
        <f t="shared" si="4"/>
        <v>E0022_P04\190916_B11-T1-5_00B9Q_00I3V_M04_S_1</v>
      </c>
      <c r="N313" s="174">
        <v>-1.0</v>
      </c>
      <c r="P313" s="177" t="str">
        <f t="shared" si="5"/>
        <v>190916_B11-T1-5_00B9Q_00I3V_M04_S_1</v>
      </c>
      <c r="Q313" s="175"/>
      <c r="R313" s="175" t="s">
        <v>1632</v>
      </c>
      <c r="S313" s="175">
        <v>1.0</v>
      </c>
      <c r="T313" s="175" t="s">
        <v>1633</v>
      </c>
      <c r="U313" s="177">
        <f t="shared" ref="U313:W313" si="308">J313</f>
        <v>1</v>
      </c>
      <c r="V313" s="177">
        <f t="shared" si="308"/>
        <v>57</v>
      </c>
      <c r="W313" s="177" t="str">
        <f t="shared" si="308"/>
        <v>PC_90min_SWATH_100VW</v>
      </c>
      <c r="X313" s="177" t="str">
        <f t="shared" si="7"/>
        <v>E0022_P04\190916_B11-T1-5_00B9Q_00I3V_M04_S_1</v>
      </c>
      <c r="Y313" s="175">
        <v>-1.0</v>
      </c>
    </row>
    <row r="314">
      <c r="A314" s="172" t="str">
        <f>Tracking!A306</f>
        <v>190916_B11-T1-6_00B9R_00I3W_M04_S_1</v>
      </c>
      <c r="B314" s="172" t="s">
        <v>0</v>
      </c>
      <c r="C314" t="str">
        <f>Tracking!M306</f>
        <v>PC_90min_SWATH_100VW</v>
      </c>
      <c r="E314" s="176" t="str">
        <f t="shared" si="2"/>
        <v>190916_B11-T1-6_00B9R_00I3W_M04_S_1</v>
      </c>
      <c r="F314" s="174"/>
      <c r="G314" s="174" t="s">
        <v>1632</v>
      </c>
      <c r="H314" s="174">
        <v>1.0</v>
      </c>
      <c r="I314" s="174" t="s">
        <v>1633</v>
      </c>
      <c r="J314" s="174">
        <v>1.0</v>
      </c>
      <c r="K314" s="174">
        <v>58.0</v>
      </c>
      <c r="L314" s="176" t="str">
        <f t="shared" si="3"/>
        <v>PC_90min_SWATH_100VW</v>
      </c>
      <c r="M314" s="176" t="str">
        <f t="shared" si="4"/>
        <v>E0022_P04\190916_B11-T1-6_00B9R_00I3W_M04_S_1</v>
      </c>
      <c r="N314" s="174">
        <v>-1.0</v>
      </c>
      <c r="P314" s="177" t="str">
        <f t="shared" si="5"/>
        <v>190916_B11-T1-6_00B9R_00I3W_M04_S_1</v>
      </c>
      <c r="Q314" s="175"/>
      <c r="R314" s="175" t="s">
        <v>1632</v>
      </c>
      <c r="S314" s="175">
        <v>1.0</v>
      </c>
      <c r="T314" s="175" t="s">
        <v>1633</v>
      </c>
      <c r="U314" s="177">
        <f t="shared" ref="U314:W314" si="309">J314</f>
        <v>1</v>
      </c>
      <c r="V314" s="177">
        <f t="shared" si="309"/>
        <v>58</v>
      </c>
      <c r="W314" s="177" t="str">
        <f t="shared" si="309"/>
        <v>PC_90min_SWATH_100VW</v>
      </c>
      <c r="X314" s="177" t="str">
        <f t="shared" si="7"/>
        <v>E0022_P04\190916_B11-T1-6_00B9R_00I3W_M04_S_1</v>
      </c>
      <c r="Y314" s="175">
        <v>-1.0</v>
      </c>
    </row>
    <row r="315">
      <c r="A315" s="172" t="str">
        <f>Tracking!A307</f>
        <v>190916_B11-T1-7_00B9S_00I3X_M04_S_1</v>
      </c>
      <c r="B315" s="172" t="s">
        <v>0</v>
      </c>
      <c r="C315" t="str">
        <f>Tracking!M307</f>
        <v>PC_90min_SWATH_100VW</v>
      </c>
      <c r="E315" s="176" t="str">
        <f t="shared" si="2"/>
        <v>190916_B11-T1-7_00B9S_00I3X_M04_S_1</v>
      </c>
      <c r="F315" s="174"/>
      <c r="G315" s="174" t="s">
        <v>1632</v>
      </c>
      <c r="H315" s="174">
        <v>1.0</v>
      </c>
      <c r="I315" s="174" t="s">
        <v>1633</v>
      </c>
      <c r="J315" s="174">
        <v>1.0</v>
      </c>
      <c r="K315" s="174">
        <v>59.0</v>
      </c>
      <c r="L315" s="176" t="str">
        <f t="shared" si="3"/>
        <v>PC_90min_SWATH_100VW</v>
      </c>
      <c r="M315" s="176" t="str">
        <f t="shared" si="4"/>
        <v>E0022_P04\190916_B11-T1-7_00B9S_00I3X_M04_S_1</v>
      </c>
      <c r="N315" s="174">
        <v>-1.0</v>
      </c>
      <c r="P315" s="177" t="str">
        <f t="shared" si="5"/>
        <v>190916_B11-T1-7_00B9S_00I3X_M04_S_1</v>
      </c>
      <c r="Q315" s="175"/>
      <c r="R315" s="175" t="s">
        <v>1632</v>
      </c>
      <c r="S315" s="175">
        <v>1.0</v>
      </c>
      <c r="T315" s="175" t="s">
        <v>1633</v>
      </c>
      <c r="U315" s="177">
        <f t="shared" ref="U315:W315" si="310">J315</f>
        <v>1</v>
      </c>
      <c r="V315" s="177">
        <f t="shared" si="310"/>
        <v>59</v>
      </c>
      <c r="W315" s="177" t="str">
        <f t="shared" si="310"/>
        <v>PC_90min_SWATH_100VW</v>
      </c>
      <c r="X315" s="177" t="str">
        <f t="shared" si="7"/>
        <v>E0022_P04\190916_B11-T1-7_00B9S_00I3X_M04_S_1</v>
      </c>
      <c r="Y315" s="175">
        <v>-1.0</v>
      </c>
    </row>
    <row r="316">
      <c r="A316" s="172" t="str">
        <f>Tracking!A308</f>
        <v>190916_B11-T1-8_00B9T_00I3Y_M04_S_1</v>
      </c>
      <c r="B316" s="172" t="s">
        <v>0</v>
      </c>
      <c r="C316" t="str">
        <f>Tracking!M308</f>
        <v>PC_90min_SWATH_100VW</v>
      </c>
      <c r="E316" s="176" t="str">
        <f t="shared" si="2"/>
        <v>190916_B11-T1-8_00B9T_00I3Y_M04_S_1</v>
      </c>
      <c r="F316" s="174"/>
      <c r="G316" s="174" t="s">
        <v>1632</v>
      </c>
      <c r="H316" s="174">
        <v>1.0</v>
      </c>
      <c r="I316" s="174" t="s">
        <v>1633</v>
      </c>
      <c r="J316" s="174">
        <v>1.0</v>
      </c>
      <c r="K316" s="174">
        <v>60.0</v>
      </c>
      <c r="L316" s="176" t="str">
        <f t="shared" si="3"/>
        <v>PC_90min_SWATH_100VW</v>
      </c>
      <c r="M316" s="176" t="str">
        <f t="shared" si="4"/>
        <v>E0022_P04\190916_B11-T1-8_00B9T_00I3Y_M04_S_1</v>
      </c>
      <c r="N316" s="174">
        <v>-1.0</v>
      </c>
      <c r="P316" s="177" t="str">
        <f t="shared" si="5"/>
        <v>190916_B11-T1-8_00B9T_00I3Y_M04_S_1</v>
      </c>
      <c r="Q316" s="175"/>
      <c r="R316" s="175" t="s">
        <v>1632</v>
      </c>
      <c r="S316" s="175">
        <v>1.0</v>
      </c>
      <c r="T316" s="175" t="s">
        <v>1633</v>
      </c>
      <c r="U316" s="177">
        <f t="shared" ref="U316:W316" si="311">J316</f>
        <v>1</v>
      </c>
      <c r="V316" s="177">
        <f t="shared" si="311"/>
        <v>60</v>
      </c>
      <c r="W316" s="177" t="str">
        <f t="shared" si="311"/>
        <v>PC_90min_SWATH_100VW</v>
      </c>
      <c r="X316" s="177" t="str">
        <f t="shared" si="7"/>
        <v>E0022_P04\190916_B11-T1-8_00B9T_00I3Y_M04_S_1</v>
      </c>
      <c r="Y316" s="175">
        <v>-1.0</v>
      </c>
    </row>
    <row r="317">
      <c r="A317" s="172" t="str">
        <f>Tracking!A309</f>
        <v>190916_B11-T1-9_00B9U_00I3Z_M04_S_1</v>
      </c>
      <c r="B317" s="172" t="s">
        <v>0</v>
      </c>
      <c r="C317" t="str">
        <f>Tracking!M309</f>
        <v>PC_90min_SWATH_100VW</v>
      </c>
      <c r="E317" s="176" t="str">
        <f t="shared" si="2"/>
        <v>190916_B11-T1-9_00B9U_00I3Z_M04_S_1</v>
      </c>
      <c r="F317" s="174"/>
      <c r="G317" s="174" t="s">
        <v>1632</v>
      </c>
      <c r="H317" s="174">
        <v>1.0</v>
      </c>
      <c r="I317" s="174" t="s">
        <v>1633</v>
      </c>
      <c r="J317" s="174">
        <v>1.0</v>
      </c>
      <c r="K317" s="174">
        <v>61.0</v>
      </c>
      <c r="L317" s="176" t="str">
        <f t="shared" si="3"/>
        <v>PC_90min_SWATH_100VW</v>
      </c>
      <c r="M317" s="176" t="str">
        <f t="shared" si="4"/>
        <v>E0022_P04\190916_B11-T1-9_00B9U_00I3Z_M04_S_1</v>
      </c>
      <c r="N317" s="174">
        <v>-1.0</v>
      </c>
      <c r="P317" s="177" t="str">
        <f t="shared" si="5"/>
        <v>190916_B11-T1-9_00B9U_00I3Z_M04_S_1</v>
      </c>
      <c r="Q317" s="175"/>
      <c r="R317" s="175" t="s">
        <v>1632</v>
      </c>
      <c r="S317" s="175">
        <v>1.0</v>
      </c>
      <c r="T317" s="175" t="s">
        <v>1633</v>
      </c>
      <c r="U317" s="177">
        <f t="shared" ref="U317:W317" si="312">J317</f>
        <v>1</v>
      </c>
      <c r="V317" s="177">
        <f t="shared" si="312"/>
        <v>61</v>
      </c>
      <c r="W317" s="177" t="str">
        <f t="shared" si="312"/>
        <v>PC_90min_SWATH_100VW</v>
      </c>
      <c r="X317" s="177" t="str">
        <f t="shared" si="7"/>
        <v>E0022_P04\190916_B11-T1-9_00B9U_00I3Z_M04_S_1</v>
      </c>
      <c r="Y317" s="175">
        <v>-1.0</v>
      </c>
    </row>
    <row r="318">
      <c r="A318" s="172" t="str">
        <f>Tracking!A310</f>
        <v>190916_B11-T1-10_00B9V_00I40_M04_S_1</v>
      </c>
      <c r="B318" s="172" t="s">
        <v>0</v>
      </c>
      <c r="C318" t="str">
        <f>Tracking!M310</f>
        <v>PC_90min_SWATH_100VW</v>
      </c>
      <c r="E318" s="176" t="str">
        <f t="shared" si="2"/>
        <v>190916_B11-T1-10_00B9V_00I40_M04_S_1</v>
      </c>
      <c r="F318" s="174"/>
      <c r="G318" s="174" t="s">
        <v>1632</v>
      </c>
      <c r="H318" s="174">
        <v>1.0</v>
      </c>
      <c r="I318" s="174" t="s">
        <v>1633</v>
      </c>
      <c r="J318" s="174">
        <v>1.0</v>
      </c>
      <c r="K318" s="174">
        <v>62.0</v>
      </c>
      <c r="L318" s="176" t="str">
        <f t="shared" si="3"/>
        <v>PC_90min_SWATH_100VW</v>
      </c>
      <c r="M318" s="176" t="str">
        <f t="shared" si="4"/>
        <v>E0022_P04\190916_B11-T1-10_00B9V_00I40_M04_S_1</v>
      </c>
      <c r="N318" s="174">
        <v>-1.0</v>
      </c>
      <c r="P318" s="177" t="str">
        <f t="shared" si="5"/>
        <v>190916_B11-T1-10_00B9V_00I40_M04_S_1</v>
      </c>
      <c r="Q318" s="175"/>
      <c r="R318" s="175" t="s">
        <v>1632</v>
      </c>
      <c r="S318" s="175">
        <v>1.0</v>
      </c>
      <c r="T318" s="175" t="s">
        <v>1633</v>
      </c>
      <c r="U318" s="177">
        <f t="shared" ref="U318:W318" si="313">J318</f>
        <v>1</v>
      </c>
      <c r="V318" s="177">
        <f t="shared" si="313"/>
        <v>62</v>
      </c>
      <c r="W318" s="177" t="str">
        <f t="shared" si="313"/>
        <v>PC_90min_SWATH_100VW</v>
      </c>
      <c r="X318" s="177" t="str">
        <f t="shared" si="7"/>
        <v>E0022_P04\190916_B11-T1-10_00B9V_00I40_M04_S_1</v>
      </c>
      <c r="Y318" s="175">
        <v>-1.0</v>
      </c>
    </row>
    <row r="319">
      <c r="A319" s="172" t="str">
        <f>Tracking!A311</f>
        <v>190916_B11-T1-11_00B9W_00I41_M04_S_1</v>
      </c>
      <c r="B319" s="172" t="s">
        <v>0</v>
      </c>
      <c r="C319" t="str">
        <f>Tracking!M311</f>
        <v>PC_90min_SWATH_100VW</v>
      </c>
      <c r="E319" s="176" t="str">
        <f t="shared" si="2"/>
        <v>190916_B11-T1-11_00B9W_00I41_M04_S_1</v>
      </c>
      <c r="F319" s="174"/>
      <c r="G319" s="174" t="s">
        <v>1632</v>
      </c>
      <c r="H319" s="174">
        <v>1.0</v>
      </c>
      <c r="I319" s="174" t="s">
        <v>1633</v>
      </c>
      <c r="J319" s="174">
        <v>1.0</v>
      </c>
      <c r="K319" s="174">
        <v>63.0</v>
      </c>
      <c r="L319" s="176" t="str">
        <f t="shared" si="3"/>
        <v>PC_90min_SWATH_100VW</v>
      </c>
      <c r="M319" s="176" t="str">
        <f t="shared" si="4"/>
        <v>E0022_P04\190916_B11-T1-11_00B9W_00I41_M04_S_1</v>
      </c>
      <c r="N319" s="174">
        <v>-1.0</v>
      </c>
      <c r="P319" s="177" t="str">
        <f t="shared" si="5"/>
        <v>190916_B11-T1-11_00B9W_00I41_M04_S_1</v>
      </c>
      <c r="Q319" s="175"/>
      <c r="R319" s="175" t="s">
        <v>1632</v>
      </c>
      <c r="S319" s="175">
        <v>1.0</v>
      </c>
      <c r="T319" s="175" t="s">
        <v>1633</v>
      </c>
      <c r="U319" s="177">
        <f t="shared" ref="U319:W319" si="314">J319</f>
        <v>1</v>
      </c>
      <c r="V319" s="177">
        <f t="shared" si="314"/>
        <v>63</v>
      </c>
      <c r="W319" s="177" t="str">
        <f t="shared" si="314"/>
        <v>PC_90min_SWATH_100VW</v>
      </c>
      <c r="X319" s="177" t="str">
        <f t="shared" si="7"/>
        <v>E0022_P04\190916_B11-T1-11_00B9W_00I41_M04_S_1</v>
      </c>
      <c r="Y319" s="175">
        <v>-1.0</v>
      </c>
    </row>
    <row r="320">
      <c r="A320" s="172" t="str">
        <f>Tracking!A312</f>
        <v>190916_B11-T1-12_00B9X_00I42_M04_S_1</v>
      </c>
      <c r="B320" s="172" t="s">
        <v>0</v>
      </c>
      <c r="C320" t="str">
        <f>Tracking!M312</f>
        <v>PC_90min_SWATH_100VW</v>
      </c>
      <c r="E320" s="176" t="str">
        <f t="shared" si="2"/>
        <v>190916_B11-T1-12_00B9X_00I42_M04_S_1</v>
      </c>
      <c r="F320" s="174"/>
      <c r="G320" s="174" t="s">
        <v>1632</v>
      </c>
      <c r="H320" s="174">
        <v>1.0</v>
      </c>
      <c r="I320" s="174" t="s">
        <v>1633</v>
      </c>
      <c r="J320" s="174">
        <v>1.0</v>
      </c>
      <c r="K320" s="174">
        <v>64.0</v>
      </c>
      <c r="L320" s="176" t="str">
        <f t="shared" si="3"/>
        <v>PC_90min_SWATH_100VW</v>
      </c>
      <c r="M320" s="176" t="str">
        <f t="shared" si="4"/>
        <v>E0022_P04\190916_B11-T1-12_00B9X_00I42_M04_S_1</v>
      </c>
      <c r="N320" s="174">
        <v>-1.0</v>
      </c>
      <c r="P320" s="177" t="str">
        <f t="shared" si="5"/>
        <v>190916_B11-T1-12_00B9X_00I42_M04_S_1</v>
      </c>
      <c r="Q320" s="175"/>
      <c r="R320" s="175" t="s">
        <v>1632</v>
      </c>
      <c r="S320" s="175">
        <v>1.0</v>
      </c>
      <c r="T320" s="175" t="s">
        <v>1633</v>
      </c>
      <c r="U320" s="177">
        <f t="shared" ref="U320:W320" si="315">J320</f>
        <v>1</v>
      </c>
      <c r="V320" s="177">
        <f t="shared" si="315"/>
        <v>64</v>
      </c>
      <c r="W320" s="177" t="str">
        <f t="shared" si="315"/>
        <v>PC_90min_SWATH_100VW</v>
      </c>
      <c r="X320" s="177" t="str">
        <f t="shared" si="7"/>
        <v>E0022_P04\190916_B11-T1-12_00B9X_00I42_M04_S_1</v>
      </c>
      <c r="Y320" s="175">
        <v>-1.0</v>
      </c>
    </row>
    <row r="321">
      <c r="A321" s="172" t="str">
        <f>Tracking!A313</f>
        <v>190916_B11-T1-13_00B9Y_00I43_M04_S_1</v>
      </c>
      <c r="B321" s="172" t="s">
        <v>0</v>
      </c>
      <c r="C321" t="str">
        <f>Tracking!M313</f>
        <v>PC_90min_SWATH_100VW</v>
      </c>
      <c r="E321" s="176" t="str">
        <f t="shared" si="2"/>
        <v>190916_B11-T1-13_00B9Y_00I43_M04_S_1</v>
      </c>
      <c r="F321" s="174"/>
      <c r="G321" s="174" t="s">
        <v>1632</v>
      </c>
      <c r="H321" s="174">
        <v>1.0</v>
      </c>
      <c r="I321" s="174" t="s">
        <v>1633</v>
      </c>
      <c r="J321" s="174">
        <v>1.0</v>
      </c>
      <c r="K321" s="174">
        <v>65.0</v>
      </c>
      <c r="L321" s="176" t="str">
        <f t="shared" si="3"/>
        <v>PC_90min_SWATH_100VW</v>
      </c>
      <c r="M321" s="176" t="str">
        <f t="shared" si="4"/>
        <v>E0022_P04\190916_B11-T1-13_00B9Y_00I43_M04_S_1</v>
      </c>
      <c r="N321" s="174">
        <v>-1.0</v>
      </c>
      <c r="P321" s="177" t="str">
        <f t="shared" si="5"/>
        <v>190916_B11-T1-13_00B9Y_00I43_M04_S_1</v>
      </c>
      <c r="Q321" s="175"/>
      <c r="R321" s="175" t="s">
        <v>1632</v>
      </c>
      <c r="S321" s="175">
        <v>1.0</v>
      </c>
      <c r="T321" s="175" t="s">
        <v>1633</v>
      </c>
      <c r="U321" s="177">
        <f t="shared" ref="U321:W321" si="316">J321</f>
        <v>1</v>
      </c>
      <c r="V321" s="177">
        <f t="shared" si="316"/>
        <v>65</v>
      </c>
      <c r="W321" s="177" t="str">
        <f t="shared" si="316"/>
        <v>PC_90min_SWATH_100VW</v>
      </c>
      <c r="X321" s="177" t="str">
        <f t="shared" si="7"/>
        <v>E0022_P04\190916_B11-T1-13_00B9Y_00I43_M04_S_1</v>
      </c>
      <c r="Y321" s="175">
        <v>-1.0</v>
      </c>
    </row>
    <row r="322">
      <c r="A322" s="172" t="str">
        <f>Tracking!A314</f>
        <v>190916_B11-T1-14_00B9Z_00I44_M04_S_1</v>
      </c>
      <c r="B322" s="172" t="s">
        <v>0</v>
      </c>
      <c r="C322" t="str">
        <f>Tracking!M314</f>
        <v>PC_90min_SWATH_100VW</v>
      </c>
      <c r="E322" s="176" t="str">
        <f t="shared" si="2"/>
        <v>190916_B11-T1-14_00B9Z_00I44_M04_S_1</v>
      </c>
      <c r="F322" s="174"/>
      <c r="G322" s="174" t="s">
        <v>1632</v>
      </c>
      <c r="H322" s="174">
        <v>1.0</v>
      </c>
      <c r="I322" s="174" t="s">
        <v>1633</v>
      </c>
      <c r="J322" s="174">
        <v>1.0</v>
      </c>
      <c r="K322" s="174">
        <v>66.0</v>
      </c>
      <c r="L322" s="176" t="str">
        <f t="shared" si="3"/>
        <v>PC_90min_SWATH_100VW</v>
      </c>
      <c r="M322" s="176" t="str">
        <f t="shared" si="4"/>
        <v>E0022_P04\190916_B11-T1-14_00B9Z_00I44_M04_S_1</v>
      </c>
      <c r="N322" s="174">
        <v>-1.0</v>
      </c>
      <c r="P322" s="177" t="str">
        <f t="shared" si="5"/>
        <v>190916_B11-T1-14_00B9Z_00I44_M04_S_1</v>
      </c>
      <c r="Q322" s="175"/>
      <c r="R322" s="175" t="s">
        <v>1632</v>
      </c>
      <c r="S322" s="175">
        <v>1.0</v>
      </c>
      <c r="T322" s="175" t="s">
        <v>1633</v>
      </c>
      <c r="U322" s="177">
        <f t="shared" ref="U322:W322" si="317">J322</f>
        <v>1</v>
      </c>
      <c r="V322" s="177">
        <f t="shared" si="317"/>
        <v>66</v>
      </c>
      <c r="W322" s="177" t="str">
        <f t="shared" si="317"/>
        <v>PC_90min_SWATH_100VW</v>
      </c>
      <c r="X322" s="177" t="str">
        <f t="shared" si="7"/>
        <v>E0022_P04\190916_B11-T1-14_00B9Z_00I44_M04_S_1</v>
      </c>
      <c r="Y322" s="175">
        <v>-1.0</v>
      </c>
    </row>
    <row r="323">
      <c r="A323" s="172" t="str">
        <f>Tracking!A315</f>
        <v>190916_B11-T1-15_00BA0_00I45_M04_S_1</v>
      </c>
      <c r="B323" s="172" t="s">
        <v>0</v>
      </c>
      <c r="C323" t="str">
        <f>Tracking!M315</f>
        <v>PC_90min_SWATH_100VW</v>
      </c>
      <c r="E323" s="176" t="str">
        <f t="shared" si="2"/>
        <v>190916_B11-T1-15_00BA0_00I45_M04_S_1</v>
      </c>
      <c r="F323" s="174"/>
      <c r="G323" s="174" t="s">
        <v>1632</v>
      </c>
      <c r="H323" s="174">
        <v>1.0</v>
      </c>
      <c r="I323" s="174" t="s">
        <v>1633</v>
      </c>
      <c r="J323" s="174">
        <v>1.0</v>
      </c>
      <c r="K323" s="174">
        <v>67.0</v>
      </c>
      <c r="L323" s="176" t="str">
        <f t="shared" si="3"/>
        <v>PC_90min_SWATH_100VW</v>
      </c>
      <c r="M323" s="176" t="str">
        <f t="shared" si="4"/>
        <v>E0022_P04\190916_B11-T1-15_00BA0_00I45_M04_S_1</v>
      </c>
      <c r="N323" s="174">
        <v>-1.0</v>
      </c>
      <c r="P323" s="177" t="str">
        <f t="shared" si="5"/>
        <v>190916_B11-T1-15_00BA0_00I45_M04_S_1</v>
      </c>
      <c r="Q323" s="175"/>
      <c r="R323" s="175" t="s">
        <v>1632</v>
      </c>
      <c r="S323" s="175">
        <v>1.0</v>
      </c>
      <c r="T323" s="175" t="s">
        <v>1633</v>
      </c>
      <c r="U323" s="177">
        <f t="shared" ref="U323:W323" si="318">J323</f>
        <v>1</v>
      </c>
      <c r="V323" s="177">
        <f t="shared" si="318"/>
        <v>67</v>
      </c>
      <c r="W323" s="177" t="str">
        <f t="shared" si="318"/>
        <v>PC_90min_SWATH_100VW</v>
      </c>
      <c r="X323" s="177" t="str">
        <f t="shared" si="7"/>
        <v>E0022_P04\190916_B11-T1-15_00BA0_00I45_M04_S_1</v>
      </c>
      <c r="Y323" s="175">
        <v>-1.0</v>
      </c>
    </row>
    <row r="324">
      <c r="A324" s="172" t="str">
        <f>Tracking!A316</f>
        <v>190916_B11-T1-16_00BA1_00I46_M04_S_1</v>
      </c>
      <c r="B324" s="172" t="s">
        <v>0</v>
      </c>
      <c r="C324" t="str">
        <f>Tracking!M316</f>
        <v>PC_90min_SWATH_100VW</v>
      </c>
      <c r="E324" s="176" t="str">
        <f t="shared" si="2"/>
        <v>190916_B11-T1-16_00BA1_00I46_M04_S_1</v>
      </c>
      <c r="F324" s="174"/>
      <c r="G324" s="174" t="s">
        <v>1632</v>
      </c>
      <c r="H324" s="174">
        <v>1.0</v>
      </c>
      <c r="I324" s="174" t="s">
        <v>1633</v>
      </c>
      <c r="J324" s="174">
        <v>1.0</v>
      </c>
      <c r="K324" s="174">
        <v>68.0</v>
      </c>
      <c r="L324" s="176" t="str">
        <f t="shared" si="3"/>
        <v>PC_90min_SWATH_100VW</v>
      </c>
      <c r="M324" s="176" t="str">
        <f t="shared" si="4"/>
        <v>E0022_P04\190916_B11-T1-16_00BA1_00I46_M04_S_1</v>
      </c>
      <c r="N324" s="174">
        <v>-1.0</v>
      </c>
      <c r="P324" s="177" t="str">
        <f t="shared" si="5"/>
        <v>190916_B11-T1-16_00BA1_00I46_M04_S_1</v>
      </c>
      <c r="Q324" s="175"/>
      <c r="R324" s="175" t="s">
        <v>1632</v>
      </c>
      <c r="S324" s="175">
        <v>1.0</v>
      </c>
      <c r="T324" s="175" t="s">
        <v>1633</v>
      </c>
      <c r="U324" s="177">
        <f t="shared" ref="U324:W324" si="319">J324</f>
        <v>1</v>
      </c>
      <c r="V324" s="177">
        <f t="shared" si="319"/>
        <v>68</v>
      </c>
      <c r="W324" s="177" t="str">
        <f t="shared" si="319"/>
        <v>PC_90min_SWATH_100VW</v>
      </c>
      <c r="X324" s="177" t="str">
        <f t="shared" si="7"/>
        <v>E0022_P04\190916_B11-T1-16_00BA1_00I46_M04_S_1</v>
      </c>
      <c r="Y324" s="175">
        <v>-1.0</v>
      </c>
    </row>
    <row r="325">
      <c r="A325" s="172" t="str">
        <f>Tracking!A317</f>
        <v>190916_HEK-QCS_000F2_00I47_M04_S_1</v>
      </c>
      <c r="B325" s="172" t="s">
        <v>1627</v>
      </c>
      <c r="C325" t="str">
        <f>Tracking!M317</f>
        <v>PC_90min_SWATH_100VW</v>
      </c>
      <c r="E325" s="176" t="str">
        <f t="shared" si="2"/>
        <v>190916_HEK-QCS_000F2_00I47_M04_S_1</v>
      </c>
      <c r="F325" s="174"/>
      <c r="G325" s="174" t="s">
        <v>1632</v>
      </c>
      <c r="H325" s="174">
        <v>1.0</v>
      </c>
      <c r="I325" s="174" t="s">
        <v>1633</v>
      </c>
      <c r="J325" s="174">
        <v>1.0</v>
      </c>
      <c r="K325" s="174">
        <v>69.0</v>
      </c>
      <c r="L325" s="176" t="str">
        <f t="shared" si="3"/>
        <v>PC_90min_SWATH_100VW</v>
      </c>
      <c r="M325" s="176" t="str">
        <f t="shared" si="4"/>
        <v>HEK\190916_HEK-QCS_000F2_00I47_M04_S_1</v>
      </c>
      <c r="N325" s="174">
        <v>-1.0</v>
      </c>
      <c r="P325" s="177" t="str">
        <f t="shared" si="5"/>
        <v>190916_HEK-QCS_000F2_00I47_M04_S_1</v>
      </c>
      <c r="Q325" s="175"/>
      <c r="R325" s="175" t="s">
        <v>1632</v>
      </c>
      <c r="S325" s="175">
        <v>1.0</v>
      </c>
      <c r="T325" s="175" t="s">
        <v>1633</v>
      </c>
      <c r="U325" s="177">
        <f t="shared" ref="U325:W325" si="320">J325</f>
        <v>1</v>
      </c>
      <c r="V325" s="177">
        <f t="shared" si="320"/>
        <v>69</v>
      </c>
      <c r="W325" s="177" t="str">
        <f t="shared" si="320"/>
        <v>PC_90min_SWATH_100VW</v>
      </c>
      <c r="X325" s="177" t="str">
        <f t="shared" si="7"/>
        <v>HEK\190916_HEK-QCS_000F2_00I47_M04_S_1</v>
      </c>
      <c r="Y325" s="175">
        <v>-1.0</v>
      </c>
    </row>
    <row r="326">
      <c r="A326" s="172" t="str">
        <f>Tracking!A318</f>
        <v>190916_B15-T1-1_00BBE_00I48_M04_S_1</v>
      </c>
      <c r="B326" s="172" t="s">
        <v>0</v>
      </c>
      <c r="C326" t="str">
        <f>Tracking!M318</f>
        <v>PC_90min_SWATH_100VW</v>
      </c>
      <c r="E326" s="176" t="str">
        <f t="shared" si="2"/>
        <v>190916_B15-T1-1_00BBE_00I48_M04_S_1</v>
      </c>
      <c r="F326" s="174"/>
      <c r="G326" s="174" t="s">
        <v>1632</v>
      </c>
      <c r="H326" s="174">
        <v>1.0</v>
      </c>
      <c r="I326" s="174" t="s">
        <v>1633</v>
      </c>
      <c r="J326" s="174">
        <v>1.0</v>
      </c>
      <c r="K326" s="174">
        <v>70.0</v>
      </c>
      <c r="L326" s="176" t="str">
        <f t="shared" si="3"/>
        <v>PC_90min_SWATH_100VW</v>
      </c>
      <c r="M326" s="176" t="str">
        <f t="shared" si="4"/>
        <v>E0022_P04\190916_B15-T1-1_00BBE_00I48_M04_S_1</v>
      </c>
      <c r="N326" s="174">
        <v>-1.0</v>
      </c>
      <c r="P326" s="177" t="str">
        <f t="shared" si="5"/>
        <v>190916_B15-T1-1_00BBE_00I48_M04_S_1</v>
      </c>
      <c r="Q326" s="175"/>
      <c r="R326" s="175" t="s">
        <v>1632</v>
      </c>
      <c r="S326" s="175">
        <v>1.0</v>
      </c>
      <c r="T326" s="175" t="s">
        <v>1633</v>
      </c>
      <c r="U326" s="177">
        <f t="shared" ref="U326:W326" si="321">J326</f>
        <v>1</v>
      </c>
      <c r="V326" s="177">
        <f t="shared" si="321"/>
        <v>70</v>
      </c>
      <c r="W326" s="177" t="str">
        <f t="shared" si="321"/>
        <v>PC_90min_SWATH_100VW</v>
      </c>
      <c r="X326" s="177" t="str">
        <f t="shared" si="7"/>
        <v>E0022_P04\190916_B15-T1-1_00BBE_00I48_M04_S_1</v>
      </c>
      <c r="Y326" s="175">
        <v>-1.0</v>
      </c>
    </row>
    <row r="327">
      <c r="A327" s="172" t="str">
        <f>Tracking!A319</f>
        <v>190916_B15-T1-2_00BBF_00I49_M04_S_1</v>
      </c>
      <c r="B327" s="172" t="s">
        <v>0</v>
      </c>
      <c r="C327" t="str">
        <f>Tracking!M319</f>
        <v>PC_90min_SWATH_100VW</v>
      </c>
      <c r="E327" s="176" t="str">
        <f t="shared" si="2"/>
        <v>190916_B15-T1-2_00BBF_00I49_M04_S_1</v>
      </c>
      <c r="F327" s="174"/>
      <c r="G327" s="174" t="s">
        <v>1632</v>
      </c>
      <c r="H327" s="174">
        <v>1.0</v>
      </c>
      <c r="I327" s="174" t="s">
        <v>1633</v>
      </c>
      <c r="J327" s="174">
        <v>1.0</v>
      </c>
      <c r="K327" s="174">
        <v>71.0</v>
      </c>
      <c r="L327" s="176" t="str">
        <f t="shared" si="3"/>
        <v>PC_90min_SWATH_100VW</v>
      </c>
      <c r="M327" s="176" t="str">
        <f t="shared" si="4"/>
        <v>E0022_P04\190916_B15-T1-2_00BBF_00I49_M04_S_1</v>
      </c>
      <c r="N327" s="174">
        <v>-1.0</v>
      </c>
      <c r="P327" s="177" t="str">
        <f t="shared" si="5"/>
        <v>190916_B15-T1-2_00BBF_00I49_M04_S_1</v>
      </c>
      <c r="Q327" s="175"/>
      <c r="R327" s="175" t="s">
        <v>1632</v>
      </c>
      <c r="S327" s="175">
        <v>1.0</v>
      </c>
      <c r="T327" s="175" t="s">
        <v>1633</v>
      </c>
      <c r="U327" s="177">
        <f t="shared" ref="U327:W327" si="322">J327</f>
        <v>1</v>
      </c>
      <c r="V327" s="177">
        <f t="shared" si="322"/>
        <v>71</v>
      </c>
      <c r="W327" s="177" t="str">
        <f t="shared" si="322"/>
        <v>PC_90min_SWATH_100VW</v>
      </c>
      <c r="X327" s="177" t="str">
        <f t="shared" si="7"/>
        <v>E0022_P04\190916_B15-T1-2_00BBF_00I49_M04_S_1</v>
      </c>
      <c r="Y327" s="175">
        <v>-1.0</v>
      </c>
    </row>
    <row r="328">
      <c r="A328" s="172" t="str">
        <f>Tracking!A320</f>
        <v>190916_B15-T1-3_00BBG_00I4A_M04_S_1</v>
      </c>
      <c r="B328" s="172" t="s">
        <v>0</v>
      </c>
      <c r="C328" t="str">
        <f>Tracking!M320</f>
        <v>PC_90min_SWATH_100VW</v>
      </c>
      <c r="E328" s="176" t="str">
        <f t="shared" si="2"/>
        <v>190916_B15-T1-3_00BBG_00I4A_M04_S_1</v>
      </c>
      <c r="F328" s="174"/>
      <c r="G328" s="174" t="s">
        <v>1632</v>
      </c>
      <c r="H328" s="174">
        <v>1.0</v>
      </c>
      <c r="I328" s="174" t="s">
        <v>1633</v>
      </c>
      <c r="J328" s="174">
        <v>1.0</v>
      </c>
      <c r="K328" s="174">
        <v>72.0</v>
      </c>
      <c r="L328" s="176" t="str">
        <f t="shared" si="3"/>
        <v>PC_90min_SWATH_100VW</v>
      </c>
      <c r="M328" s="176" t="str">
        <f t="shared" si="4"/>
        <v>E0022_P04\190916_B15-T1-3_00BBG_00I4A_M04_S_1</v>
      </c>
      <c r="N328" s="174">
        <v>-1.0</v>
      </c>
      <c r="P328" s="177" t="str">
        <f t="shared" si="5"/>
        <v>190916_B15-T1-3_00BBG_00I4A_M04_S_1</v>
      </c>
      <c r="Q328" s="175"/>
      <c r="R328" s="175" t="s">
        <v>1632</v>
      </c>
      <c r="S328" s="175">
        <v>1.0</v>
      </c>
      <c r="T328" s="175" t="s">
        <v>1633</v>
      </c>
      <c r="U328" s="177">
        <f t="shared" ref="U328:W328" si="323">J328</f>
        <v>1</v>
      </c>
      <c r="V328" s="177">
        <f t="shared" si="323"/>
        <v>72</v>
      </c>
      <c r="W328" s="177" t="str">
        <f t="shared" si="323"/>
        <v>PC_90min_SWATH_100VW</v>
      </c>
      <c r="X328" s="177" t="str">
        <f t="shared" si="7"/>
        <v>E0022_P04\190916_B15-T1-3_00BBG_00I4A_M04_S_1</v>
      </c>
      <c r="Y328" s="175">
        <v>-1.0</v>
      </c>
    </row>
    <row r="329">
      <c r="A329" s="172" t="str">
        <f>Tracking!A321</f>
        <v>190916_B15-T1-4_00BBH_00I4B_M04_S_1</v>
      </c>
      <c r="B329" s="172" t="s">
        <v>0</v>
      </c>
      <c r="C329" t="str">
        <f>Tracking!M321</f>
        <v>PC_90min_SWATH_100VW</v>
      </c>
      <c r="E329" s="176" t="str">
        <f t="shared" si="2"/>
        <v>190916_B15-T1-4_00BBH_00I4B_M04_S_1</v>
      </c>
      <c r="F329" s="174"/>
      <c r="G329" s="174" t="s">
        <v>1632</v>
      </c>
      <c r="H329" s="174">
        <v>1.0</v>
      </c>
      <c r="I329" s="174" t="s">
        <v>1633</v>
      </c>
      <c r="J329" s="174">
        <v>1.0</v>
      </c>
      <c r="K329" s="174">
        <v>73.0</v>
      </c>
      <c r="L329" s="176" t="str">
        <f t="shared" si="3"/>
        <v>PC_90min_SWATH_100VW</v>
      </c>
      <c r="M329" s="176" t="str">
        <f t="shared" si="4"/>
        <v>E0022_P04\190916_B15-T1-4_00BBH_00I4B_M04_S_1</v>
      </c>
      <c r="N329" s="174">
        <v>-1.0</v>
      </c>
      <c r="P329" s="177" t="str">
        <f t="shared" si="5"/>
        <v>190916_B15-T1-4_00BBH_00I4B_M04_S_1</v>
      </c>
      <c r="Q329" s="175"/>
      <c r="R329" s="175" t="s">
        <v>1632</v>
      </c>
      <c r="S329" s="175">
        <v>1.0</v>
      </c>
      <c r="T329" s="175" t="s">
        <v>1633</v>
      </c>
      <c r="U329" s="177">
        <f t="shared" ref="U329:W329" si="324">J329</f>
        <v>1</v>
      </c>
      <c r="V329" s="177">
        <f t="shared" si="324"/>
        <v>73</v>
      </c>
      <c r="W329" s="177" t="str">
        <f t="shared" si="324"/>
        <v>PC_90min_SWATH_100VW</v>
      </c>
      <c r="X329" s="177" t="str">
        <f t="shared" si="7"/>
        <v>E0022_P04\190916_B15-T1-4_00BBH_00I4B_M04_S_1</v>
      </c>
      <c r="Y329" s="175">
        <v>-1.0</v>
      </c>
    </row>
    <row r="330">
      <c r="A330" s="172" t="str">
        <f>Tracking!A322</f>
        <v>190916_B15-T1-5_00BBI_00I4C_M04_S_1</v>
      </c>
      <c r="B330" s="172" t="s">
        <v>0</v>
      </c>
      <c r="C330" t="str">
        <f>Tracking!M322</f>
        <v>PC_90min_SWATH_100VW</v>
      </c>
      <c r="E330" s="176" t="str">
        <f t="shared" si="2"/>
        <v>190916_B15-T1-5_00BBI_00I4C_M04_S_1</v>
      </c>
      <c r="F330" s="174"/>
      <c r="G330" s="174" t="s">
        <v>1632</v>
      </c>
      <c r="H330" s="174">
        <v>1.0</v>
      </c>
      <c r="I330" s="174" t="s">
        <v>1633</v>
      </c>
      <c r="J330" s="174">
        <v>1.0</v>
      </c>
      <c r="K330" s="174">
        <v>74.0</v>
      </c>
      <c r="L330" s="176" t="str">
        <f t="shared" si="3"/>
        <v>PC_90min_SWATH_100VW</v>
      </c>
      <c r="M330" s="176" t="str">
        <f t="shared" si="4"/>
        <v>E0022_P04\190916_B15-T1-5_00BBI_00I4C_M04_S_1</v>
      </c>
      <c r="N330" s="174">
        <v>-1.0</v>
      </c>
      <c r="P330" s="177" t="str">
        <f t="shared" si="5"/>
        <v>190916_B15-T1-5_00BBI_00I4C_M04_S_1</v>
      </c>
      <c r="Q330" s="175"/>
      <c r="R330" s="175" t="s">
        <v>1632</v>
      </c>
      <c r="S330" s="175">
        <v>1.0</v>
      </c>
      <c r="T330" s="175" t="s">
        <v>1633</v>
      </c>
      <c r="U330" s="177">
        <f t="shared" ref="U330:W330" si="325">J330</f>
        <v>1</v>
      </c>
      <c r="V330" s="177">
        <f t="shared" si="325"/>
        <v>74</v>
      </c>
      <c r="W330" s="177" t="str">
        <f t="shared" si="325"/>
        <v>PC_90min_SWATH_100VW</v>
      </c>
      <c r="X330" s="177" t="str">
        <f t="shared" si="7"/>
        <v>E0022_P04\190916_B15-T1-5_00BBI_00I4C_M04_S_1</v>
      </c>
      <c r="Y330" s="175">
        <v>-1.0</v>
      </c>
    </row>
    <row r="331">
      <c r="A331" s="172" t="str">
        <f>Tracking!A323</f>
        <v>190916_B15-T1-6_00BBJ_00I4D_M04_S_1</v>
      </c>
      <c r="B331" s="172" t="s">
        <v>0</v>
      </c>
      <c r="C331" t="str">
        <f>Tracking!M323</f>
        <v>PC_90min_SWATH_100VW</v>
      </c>
      <c r="E331" s="176" t="str">
        <f t="shared" si="2"/>
        <v>190916_B15-T1-6_00BBJ_00I4D_M04_S_1</v>
      </c>
      <c r="F331" s="174"/>
      <c r="G331" s="174" t="s">
        <v>1632</v>
      </c>
      <c r="H331" s="174">
        <v>1.0</v>
      </c>
      <c r="I331" s="174" t="s">
        <v>1633</v>
      </c>
      <c r="J331" s="174">
        <v>1.0</v>
      </c>
      <c r="K331" s="174">
        <v>75.0</v>
      </c>
      <c r="L331" s="176" t="str">
        <f t="shared" si="3"/>
        <v>PC_90min_SWATH_100VW</v>
      </c>
      <c r="M331" s="176" t="str">
        <f t="shared" si="4"/>
        <v>E0022_P04\190916_B15-T1-6_00BBJ_00I4D_M04_S_1</v>
      </c>
      <c r="N331" s="174">
        <v>-1.0</v>
      </c>
      <c r="P331" s="177" t="str">
        <f t="shared" si="5"/>
        <v>190916_B15-T1-6_00BBJ_00I4D_M04_S_1</v>
      </c>
      <c r="Q331" s="175"/>
      <c r="R331" s="175" t="s">
        <v>1632</v>
      </c>
      <c r="S331" s="175">
        <v>1.0</v>
      </c>
      <c r="T331" s="175" t="s">
        <v>1633</v>
      </c>
      <c r="U331" s="177">
        <f t="shared" ref="U331:W331" si="326">J331</f>
        <v>1</v>
      </c>
      <c r="V331" s="177">
        <f t="shared" si="326"/>
        <v>75</v>
      </c>
      <c r="W331" s="177" t="str">
        <f t="shared" si="326"/>
        <v>PC_90min_SWATH_100VW</v>
      </c>
      <c r="X331" s="177" t="str">
        <f t="shared" si="7"/>
        <v>E0022_P04\190916_B15-T1-6_00BBJ_00I4D_M04_S_1</v>
      </c>
      <c r="Y331" s="175">
        <v>-1.0</v>
      </c>
    </row>
    <row r="332">
      <c r="A332" s="172" t="str">
        <f>Tracking!A324</f>
        <v>190916_B15-T1-7_00BBK_00I4E_M04_S_1</v>
      </c>
      <c r="B332" s="172" t="s">
        <v>0</v>
      </c>
      <c r="C332" t="str">
        <f>Tracking!M324</f>
        <v>PC_90min_SWATH_100VW</v>
      </c>
      <c r="E332" s="176" t="str">
        <f t="shared" si="2"/>
        <v>190916_B15-T1-7_00BBK_00I4E_M04_S_1</v>
      </c>
      <c r="F332" s="174"/>
      <c r="G332" s="174" t="s">
        <v>1632</v>
      </c>
      <c r="H332" s="174">
        <v>1.0</v>
      </c>
      <c r="I332" s="174" t="s">
        <v>1633</v>
      </c>
      <c r="J332" s="174">
        <v>1.0</v>
      </c>
      <c r="K332" s="174">
        <v>76.0</v>
      </c>
      <c r="L332" s="176" t="str">
        <f t="shared" si="3"/>
        <v>PC_90min_SWATH_100VW</v>
      </c>
      <c r="M332" s="176" t="str">
        <f t="shared" si="4"/>
        <v>E0022_P04\190916_B15-T1-7_00BBK_00I4E_M04_S_1</v>
      </c>
      <c r="N332" s="174">
        <v>-1.0</v>
      </c>
      <c r="P332" s="177" t="str">
        <f t="shared" si="5"/>
        <v>190916_B15-T1-7_00BBK_00I4E_M04_S_1</v>
      </c>
      <c r="Q332" s="175"/>
      <c r="R332" s="175" t="s">
        <v>1632</v>
      </c>
      <c r="S332" s="175">
        <v>1.0</v>
      </c>
      <c r="T332" s="175" t="s">
        <v>1633</v>
      </c>
      <c r="U332" s="177">
        <f t="shared" ref="U332:W332" si="327">J332</f>
        <v>1</v>
      </c>
      <c r="V332" s="177">
        <f t="shared" si="327"/>
        <v>76</v>
      </c>
      <c r="W332" s="177" t="str">
        <f t="shared" si="327"/>
        <v>PC_90min_SWATH_100VW</v>
      </c>
      <c r="X332" s="177" t="str">
        <f t="shared" si="7"/>
        <v>E0022_P04\190916_B15-T1-7_00BBK_00I4E_M04_S_1</v>
      </c>
      <c r="Y332" s="175">
        <v>-1.0</v>
      </c>
    </row>
    <row r="333">
      <c r="A333" s="172" t="str">
        <f>Tracking!A325</f>
        <v>190916_B15-T1-8_00BBL_00I4F_M04_S_1</v>
      </c>
      <c r="B333" s="172" t="s">
        <v>0</v>
      </c>
      <c r="C333" t="str">
        <f>Tracking!M325</f>
        <v>PC_90min_SWATH_100VW</v>
      </c>
      <c r="E333" s="176" t="str">
        <f t="shared" si="2"/>
        <v>190916_B15-T1-8_00BBL_00I4F_M04_S_1</v>
      </c>
      <c r="F333" s="174"/>
      <c r="G333" s="174" t="s">
        <v>1632</v>
      </c>
      <c r="H333" s="174">
        <v>1.0</v>
      </c>
      <c r="I333" s="174" t="s">
        <v>1633</v>
      </c>
      <c r="J333" s="174">
        <v>1.0</v>
      </c>
      <c r="K333" s="174">
        <v>77.0</v>
      </c>
      <c r="L333" s="176" t="str">
        <f t="shared" si="3"/>
        <v>PC_90min_SWATH_100VW</v>
      </c>
      <c r="M333" s="176" t="str">
        <f t="shared" si="4"/>
        <v>E0022_P04\190916_B15-T1-8_00BBL_00I4F_M04_S_1</v>
      </c>
      <c r="N333" s="174">
        <v>-1.0</v>
      </c>
      <c r="P333" s="177" t="str">
        <f t="shared" si="5"/>
        <v>190916_B15-T1-8_00BBL_00I4F_M04_S_1</v>
      </c>
      <c r="Q333" s="175"/>
      <c r="R333" s="175" t="s">
        <v>1632</v>
      </c>
      <c r="S333" s="175">
        <v>1.0</v>
      </c>
      <c r="T333" s="175" t="s">
        <v>1633</v>
      </c>
      <c r="U333" s="177">
        <f t="shared" ref="U333:W333" si="328">J333</f>
        <v>1</v>
      </c>
      <c r="V333" s="177">
        <f t="shared" si="328"/>
        <v>77</v>
      </c>
      <c r="W333" s="177" t="str">
        <f t="shared" si="328"/>
        <v>PC_90min_SWATH_100VW</v>
      </c>
      <c r="X333" s="177" t="str">
        <f t="shared" si="7"/>
        <v>E0022_P04\190916_B15-T1-8_00BBL_00I4F_M04_S_1</v>
      </c>
      <c r="Y333" s="175">
        <v>-1.0</v>
      </c>
    </row>
    <row r="334">
      <c r="A334" s="172" t="str">
        <f>Tracking!A326</f>
        <v>190916_B15-T1-9_00BBM_00I4G_M04_S_1</v>
      </c>
      <c r="B334" s="172" t="s">
        <v>0</v>
      </c>
      <c r="C334" t="str">
        <f>Tracking!M326</f>
        <v>PC_90min_SWATH_100VW</v>
      </c>
      <c r="E334" s="176" t="str">
        <f t="shared" si="2"/>
        <v>190916_B15-T1-9_00BBM_00I4G_M04_S_1</v>
      </c>
      <c r="F334" s="174"/>
      <c r="G334" s="174" t="s">
        <v>1632</v>
      </c>
      <c r="H334" s="174">
        <v>1.0</v>
      </c>
      <c r="I334" s="174" t="s">
        <v>1633</v>
      </c>
      <c r="J334" s="174">
        <v>1.0</v>
      </c>
      <c r="K334" s="174">
        <v>78.0</v>
      </c>
      <c r="L334" s="176" t="str">
        <f t="shared" si="3"/>
        <v>PC_90min_SWATH_100VW</v>
      </c>
      <c r="M334" s="176" t="str">
        <f t="shared" si="4"/>
        <v>E0022_P04\190916_B15-T1-9_00BBM_00I4G_M04_S_1</v>
      </c>
      <c r="N334" s="174">
        <v>-1.0</v>
      </c>
      <c r="P334" s="177" t="str">
        <f t="shared" si="5"/>
        <v>190916_B15-T1-9_00BBM_00I4G_M04_S_1</v>
      </c>
      <c r="Q334" s="175"/>
      <c r="R334" s="175" t="s">
        <v>1632</v>
      </c>
      <c r="S334" s="175">
        <v>1.0</v>
      </c>
      <c r="T334" s="175" t="s">
        <v>1633</v>
      </c>
      <c r="U334" s="177">
        <f t="shared" ref="U334:W334" si="329">J334</f>
        <v>1</v>
      </c>
      <c r="V334" s="177">
        <f t="shared" si="329"/>
        <v>78</v>
      </c>
      <c r="W334" s="177" t="str">
        <f t="shared" si="329"/>
        <v>PC_90min_SWATH_100VW</v>
      </c>
      <c r="X334" s="177" t="str">
        <f t="shared" si="7"/>
        <v>E0022_P04\190916_B15-T1-9_00BBM_00I4G_M04_S_1</v>
      </c>
      <c r="Y334" s="175">
        <v>-1.0</v>
      </c>
    </row>
    <row r="335">
      <c r="A335" s="172" t="str">
        <f>Tracking!A327</f>
        <v>190916_B15-T1-10_00BBN_00I4H_M04_S_1</v>
      </c>
      <c r="B335" s="172" t="s">
        <v>0</v>
      </c>
      <c r="C335" t="str">
        <f>Tracking!M327</f>
        <v>PC_90min_SWATH_100VW</v>
      </c>
      <c r="E335" s="176" t="str">
        <f t="shared" si="2"/>
        <v>190916_B15-T1-10_00BBN_00I4H_M04_S_1</v>
      </c>
      <c r="F335" s="174"/>
      <c r="G335" s="174" t="s">
        <v>1632</v>
      </c>
      <c r="H335" s="174">
        <v>1.0</v>
      </c>
      <c r="I335" s="174" t="s">
        <v>1633</v>
      </c>
      <c r="J335" s="174">
        <v>1.0</v>
      </c>
      <c r="K335" s="174">
        <v>79.0</v>
      </c>
      <c r="L335" s="176" t="str">
        <f t="shared" si="3"/>
        <v>PC_90min_SWATH_100VW</v>
      </c>
      <c r="M335" s="176" t="str">
        <f t="shared" si="4"/>
        <v>E0022_P04\190916_B15-T1-10_00BBN_00I4H_M04_S_1</v>
      </c>
      <c r="N335" s="174">
        <v>-1.0</v>
      </c>
      <c r="P335" s="177" t="str">
        <f t="shared" si="5"/>
        <v>190916_B15-T1-10_00BBN_00I4H_M04_S_1</v>
      </c>
      <c r="Q335" s="175"/>
      <c r="R335" s="175" t="s">
        <v>1632</v>
      </c>
      <c r="S335" s="175">
        <v>1.0</v>
      </c>
      <c r="T335" s="175" t="s">
        <v>1633</v>
      </c>
      <c r="U335" s="177">
        <f t="shared" ref="U335:W335" si="330">J335</f>
        <v>1</v>
      </c>
      <c r="V335" s="177">
        <f t="shared" si="330"/>
        <v>79</v>
      </c>
      <c r="W335" s="177" t="str">
        <f t="shared" si="330"/>
        <v>PC_90min_SWATH_100VW</v>
      </c>
      <c r="X335" s="177" t="str">
        <f t="shared" si="7"/>
        <v>E0022_P04\190916_B15-T1-10_00BBN_00I4H_M04_S_1</v>
      </c>
      <c r="Y335" s="175">
        <v>-1.0</v>
      </c>
    </row>
    <row r="336">
      <c r="A336" s="172" t="str">
        <f>Tracking!A328</f>
        <v>190916_B15-T1-11_00BBO_00I4I_M04_S_1</v>
      </c>
      <c r="B336" s="172" t="s">
        <v>0</v>
      </c>
      <c r="C336" t="str">
        <f>Tracking!M328</f>
        <v>PC_90min_SWATH_100VW</v>
      </c>
      <c r="E336" s="176" t="str">
        <f t="shared" si="2"/>
        <v>190916_B15-T1-11_00BBO_00I4I_M04_S_1</v>
      </c>
      <c r="F336" s="174"/>
      <c r="G336" s="174" t="s">
        <v>1632</v>
      </c>
      <c r="H336" s="174">
        <v>1.0</v>
      </c>
      <c r="I336" s="174" t="s">
        <v>1633</v>
      </c>
      <c r="J336" s="174">
        <v>1.0</v>
      </c>
      <c r="K336" s="174">
        <v>80.0</v>
      </c>
      <c r="L336" s="176" t="str">
        <f t="shared" si="3"/>
        <v>PC_90min_SWATH_100VW</v>
      </c>
      <c r="M336" s="176" t="str">
        <f t="shared" si="4"/>
        <v>E0022_P04\190916_B15-T1-11_00BBO_00I4I_M04_S_1</v>
      </c>
      <c r="N336" s="174">
        <v>-1.0</v>
      </c>
      <c r="P336" s="177" t="str">
        <f t="shared" si="5"/>
        <v>190916_B15-T1-11_00BBO_00I4I_M04_S_1</v>
      </c>
      <c r="Q336" s="175"/>
      <c r="R336" s="175" t="s">
        <v>1632</v>
      </c>
      <c r="S336" s="175">
        <v>1.0</v>
      </c>
      <c r="T336" s="175" t="s">
        <v>1633</v>
      </c>
      <c r="U336" s="177">
        <f t="shared" ref="U336:W336" si="331">J336</f>
        <v>1</v>
      </c>
      <c r="V336" s="177">
        <f t="shared" si="331"/>
        <v>80</v>
      </c>
      <c r="W336" s="177" t="str">
        <f t="shared" si="331"/>
        <v>PC_90min_SWATH_100VW</v>
      </c>
      <c r="X336" s="177" t="str">
        <f t="shared" si="7"/>
        <v>E0022_P04\190916_B15-T1-11_00BBO_00I4I_M04_S_1</v>
      </c>
      <c r="Y336" s="175">
        <v>-1.0</v>
      </c>
    </row>
    <row r="337">
      <c r="A337" s="172" t="str">
        <f>Tracking!A329</f>
        <v>190916_B15-T1-12_00BBP_00I4J_M04_S_1</v>
      </c>
      <c r="B337" s="172" t="s">
        <v>0</v>
      </c>
      <c r="C337" t="str">
        <f>Tracking!M329</f>
        <v>PC_90min_SWATH_100VW</v>
      </c>
      <c r="E337" s="176" t="str">
        <f t="shared" si="2"/>
        <v>190916_B15-T1-12_00BBP_00I4J_M04_S_1</v>
      </c>
      <c r="F337" s="174"/>
      <c r="G337" s="174" t="s">
        <v>1632</v>
      </c>
      <c r="H337" s="174">
        <v>1.0</v>
      </c>
      <c r="I337" s="174" t="s">
        <v>1633</v>
      </c>
      <c r="J337" s="174">
        <v>1.0</v>
      </c>
      <c r="K337" s="174">
        <v>81.0</v>
      </c>
      <c r="L337" s="176" t="str">
        <f t="shared" si="3"/>
        <v>PC_90min_SWATH_100VW</v>
      </c>
      <c r="M337" s="176" t="str">
        <f t="shared" si="4"/>
        <v>E0022_P04\190916_B15-T1-12_00BBP_00I4J_M04_S_1</v>
      </c>
      <c r="N337" s="174">
        <v>-1.0</v>
      </c>
      <c r="P337" s="177" t="str">
        <f t="shared" si="5"/>
        <v>190916_B15-T1-12_00BBP_00I4J_M04_S_1</v>
      </c>
      <c r="Q337" s="175"/>
      <c r="R337" s="175" t="s">
        <v>1632</v>
      </c>
      <c r="S337" s="175">
        <v>1.0</v>
      </c>
      <c r="T337" s="175" t="s">
        <v>1633</v>
      </c>
      <c r="U337" s="177">
        <f t="shared" ref="U337:W337" si="332">J337</f>
        <v>1</v>
      </c>
      <c r="V337" s="177">
        <f t="shared" si="332"/>
        <v>81</v>
      </c>
      <c r="W337" s="177" t="str">
        <f t="shared" si="332"/>
        <v>PC_90min_SWATH_100VW</v>
      </c>
      <c r="X337" s="177" t="str">
        <f t="shared" si="7"/>
        <v>E0022_P04\190916_B15-T1-12_00BBP_00I4J_M04_S_1</v>
      </c>
      <c r="Y337" s="175">
        <v>-1.0</v>
      </c>
    </row>
    <row r="338">
      <c r="A338" s="172" t="str">
        <f>Tracking!A330</f>
        <v>190916_B15-T1-13_00BBQ_00I4K_M04_S_1</v>
      </c>
      <c r="B338" s="172" t="s">
        <v>0</v>
      </c>
      <c r="C338" t="str">
        <f>Tracking!M330</f>
        <v>PC_90min_SWATH_100VW</v>
      </c>
      <c r="E338" s="176" t="str">
        <f t="shared" si="2"/>
        <v>190916_B15-T1-13_00BBQ_00I4K_M04_S_1</v>
      </c>
      <c r="F338" s="174"/>
      <c r="G338" s="174" t="s">
        <v>1632</v>
      </c>
      <c r="H338" s="174">
        <v>1.0</v>
      </c>
      <c r="I338" s="174" t="s">
        <v>1633</v>
      </c>
      <c r="J338" s="174">
        <v>1.0</v>
      </c>
      <c r="K338" s="174">
        <v>82.0</v>
      </c>
      <c r="L338" s="176" t="str">
        <f t="shared" si="3"/>
        <v>PC_90min_SWATH_100VW</v>
      </c>
      <c r="M338" s="176" t="str">
        <f t="shared" si="4"/>
        <v>E0022_P04\190916_B15-T1-13_00BBQ_00I4K_M04_S_1</v>
      </c>
      <c r="N338" s="174">
        <v>-1.0</v>
      </c>
      <c r="P338" s="177" t="str">
        <f t="shared" si="5"/>
        <v>190916_B15-T1-13_00BBQ_00I4K_M04_S_1</v>
      </c>
      <c r="Q338" s="175"/>
      <c r="R338" s="175" t="s">
        <v>1632</v>
      </c>
      <c r="S338" s="175">
        <v>1.0</v>
      </c>
      <c r="T338" s="175" t="s">
        <v>1633</v>
      </c>
      <c r="U338" s="177">
        <f t="shared" ref="U338:W338" si="333">J338</f>
        <v>1</v>
      </c>
      <c r="V338" s="177">
        <f t="shared" si="333"/>
        <v>82</v>
      </c>
      <c r="W338" s="177" t="str">
        <f t="shared" si="333"/>
        <v>PC_90min_SWATH_100VW</v>
      </c>
      <c r="X338" s="177" t="str">
        <f t="shared" si="7"/>
        <v>E0022_P04\190916_B15-T1-13_00BBQ_00I4K_M04_S_1</v>
      </c>
      <c r="Y338" s="175">
        <v>-1.0</v>
      </c>
    </row>
    <row r="339">
      <c r="A339" s="172" t="str">
        <f>Tracking!A331</f>
        <v>190916_B15-T1-14_00BBR_00I4L_M04_S_1</v>
      </c>
      <c r="B339" s="172" t="s">
        <v>0</v>
      </c>
      <c r="C339" t="str">
        <f>Tracking!M331</f>
        <v>PC_90min_SWATH_100VW</v>
      </c>
      <c r="E339" s="176" t="str">
        <f t="shared" si="2"/>
        <v>190916_B15-T1-14_00BBR_00I4L_M04_S_1</v>
      </c>
      <c r="F339" s="174"/>
      <c r="G339" s="174" t="s">
        <v>1632</v>
      </c>
      <c r="H339" s="174">
        <v>1.0</v>
      </c>
      <c r="I339" s="174" t="s">
        <v>1633</v>
      </c>
      <c r="J339" s="174">
        <v>1.0</v>
      </c>
      <c r="K339" s="174">
        <v>83.0</v>
      </c>
      <c r="L339" s="176" t="str">
        <f t="shared" si="3"/>
        <v>PC_90min_SWATH_100VW</v>
      </c>
      <c r="M339" s="176" t="str">
        <f t="shared" si="4"/>
        <v>E0022_P04\190916_B15-T1-14_00BBR_00I4L_M04_S_1</v>
      </c>
      <c r="N339" s="174">
        <v>-1.0</v>
      </c>
      <c r="P339" s="177" t="str">
        <f t="shared" si="5"/>
        <v>190916_B15-T1-14_00BBR_00I4L_M04_S_1</v>
      </c>
      <c r="Q339" s="175"/>
      <c r="R339" s="175" t="s">
        <v>1632</v>
      </c>
      <c r="S339" s="175">
        <v>1.0</v>
      </c>
      <c r="T339" s="175" t="s">
        <v>1633</v>
      </c>
      <c r="U339" s="177">
        <f t="shared" ref="U339:W339" si="334">J339</f>
        <v>1</v>
      </c>
      <c r="V339" s="177">
        <f t="shared" si="334"/>
        <v>83</v>
      </c>
      <c r="W339" s="177" t="str">
        <f t="shared" si="334"/>
        <v>PC_90min_SWATH_100VW</v>
      </c>
      <c r="X339" s="177" t="str">
        <f t="shared" si="7"/>
        <v>E0022_P04\190916_B15-T1-14_00BBR_00I4L_M04_S_1</v>
      </c>
      <c r="Y339" s="175">
        <v>-1.0</v>
      </c>
    </row>
    <row r="340">
      <c r="A340" s="172" t="str">
        <f>Tracking!A332</f>
        <v>190916_B15-T1-15_00BBS_00I4M_M04_S_1</v>
      </c>
      <c r="B340" s="172" t="s">
        <v>0</v>
      </c>
      <c r="C340" t="str">
        <f>Tracking!M332</f>
        <v>PC_90min_SWATH_100VW</v>
      </c>
      <c r="E340" s="176" t="str">
        <f t="shared" si="2"/>
        <v>190916_B15-T1-15_00BBS_00I4M_M04_S_1</v>
      </c>
      <c r="F340" s="174"/>
      <c r="G340" s="174" t="s">
        <v>1632</v>
      </c>
      <c r="H340" s="174">
        <v>1.0</v>
      </c>
      <c r="I340" s="174" t="s">
        <v>1633</v>
      </c>
      <c r="J340" s="174">
        <v>1.0</v>
      </c>
      <c r="K340" s="174">
        <v>84.0</v>
      </c>
      <c r="L340" s="176" t="str">
        <f t="shared" si="3"/>
        <v>PC_90min_SWATH_100VW</v>
      </c>
      <c r="M340" s="176" t="str">
        <f t="shared" si="4"/>
        <v>E0022_P04\190916_B15-T1-15_00BBS_00I4M_M04_S_1</v>
      </c>
      <c r="N340" s="174">
        <v>-1.0</v>
      </c>
      <c r="P340" s="177" t="str">
        <f t="shared" si="5"/>
        <v>190916_B15-T1-15_00BBS_00I4M_M04_S_1</v>
      </c>
      <c r="Q340" s="175"/>
      <c r="R340" s="175" t="s">
        <v>1632</v>
      </c>
      <c r="S340" s="175">
        <v>1.0</v>
      </c>
      <c r="T340" s="175" t="s">
        <v>1633</v>
      </c>
      <c r="U340" s="177">
        <f t="shared" ref="U340:W340" si="335">J340</f>
        <v>1</v>
      </c>
      <c r="V340" s="177">
        <f t="shared" si="335"/>
        <v>84</v>
      </c>
      <c r="W340" s="177" t="str">
        <f t="shared" si="335"/>
        <v>PC_90min_SWATH_100VW</v>
      </c>
      <c r="X340" s="177" t="str">
        <f t="shared" si="7"/>
        <v>E0022_P04\190916_B15-T1-15_00BBS_00I4M_M04_S_1</v>
      </c>
      <c r="Y340" s="175">
        <v>-1.0</v>
      </c>
    </row>
    <row r="341">
      <c r="A341" s="172" t="str">
        <f>Tracking!A333</f>
        <v>190916_B15-T1-16_00BBT_00I4N_M04_S_1</v>
      </c>
      <c r="B341" s="172" t="s">
        <v>0</v>
      </c>
      <c r="C341" t="str">
        <f>Tracking!M333</f>
        <v>PC_90min_SWATH_100VW</v>
      </c>
      <c r="E341" s="176" t="str">
        <f t="shared" si="2"/>
        <v>190916_B15-T1-16_00BBT_00I4N_M04_S_1</v>
      </c>
      <c r="F341" s="174"/>
      <c r="G341" s="174" t="s">
        <v>1632</v>
      </c>
      <c r="H341" s="174">
        <v>1.0</v>
      </c>
      <c r="I341" s="174" t="s">
        <v>1633</v>
      </c>
      <c r="J341" s="174">
        <v>1.0</v>
      </c>
      <c r="K341" s="174">
        <v>85.0</v>
      </c>
      <c r="L341" s="176" t="str">
        <f t="shared" si="3"/>
        <v>PC_90min_SWATH_100VW</v>
      </c>
      <c r="M341" s="176" t="str">
        <f t="shared" si="4"/>
        <v>E0022_P04\190916_B15-T1-16_00BBT_00I4N_M04_S_1</v>
      </c>
      <c r="N341" s="174">
        <v>-1.0</v>
      </c>
      <c r="P341" s="177" t="str">
        <f t="shared" si="5"/>
        <v>190916_B15-T1-16_00BBT_00I4N_M04_S_1</v>
      </c>
      <c r="Q341" s="175"/>
      <c r="R341" s="175" t="s">
        <v>1632</v>
      </c>
      <c r="S341" s="175">
        <v>1.0</v>
      </c>
      <c r="T341" s="175" t="s">
        <v>1633</v>
      </c>
      <c r="U341" s="177">
        <f t="shared" ref="U341:W341" si="336">J341</f>
        <v>1</v>
      </c>
      <c r="V341" s="177">
        <f t="shared" si="336"/>
        <v>85</v>
      </c>
      <c r="W341" s="177" t="str">
        <f t="shared" si="336"/>
        <v>PC_90min_SWATH_100VW</v>
      </c>
      <c r="X341" s="177" t="str">
        <f t="shared" si="7"/>
        <v>E0022_P04\190916_B15-T1-16_00BBT_00I4N_M04_S_1</v>
      </c>
      <c r="Y341" s="175">
        <v>-1.0</v>
      </c>
    </row>
    <row r="342">
      <c r="A342" s="172" t="str">
        <f>Tracking!A334</f>
        <v>190909_HEK-QCS_000F2_00I58_M01_S_1</v>
      </c>
      <c r="B342" s="172" t="s">
        <v>1627</v>
      </c>
      <c r="C342" t="str">
        <f>Tracking!M334</f>
        <v>PC_90min_SWATH_100VW</v>
      </c>
      <c r="E342" s="176" t="str">
        <f t="shared" si="2"/>
        <v>190909_HEK-QCS_000F2_00I58_M01_S_1</v>
      </c>
      <c r="F342" s="174"/>
      <c r="G342" s="174" t="s">
        <v>1632</v>
      </c>
      <c r="H342" s="174">
        <v>1.0</v>
      </c>
      <c r="I342" s="174" t="s">
        <v>1633</v>
      </c>
      <c r="J342" s="174">
        <v>2.0</v>
      </c>
      <c r="K342" s="174">
        <v>70.0</v>
      </c>
      <c r="L342" s="176" t="str">
        <f t="shared" si="3"/>
        <v>PC_90min_SWATH_100VW</v>
      </c>
      <c r="M342" s="176" t="str">
        <f t="shared" si="4"/>
        <v>HEK\190909_HEK-QCS_000F2_00I58_M01_S_1</v>
      </c>
      <c r="N342" s="174">
        <v>-1.0</v>
      </c>
      <c r="P342" s="177" t="str">
        <f t="shared" si="5"/>
        <v>190909_HEK-QCS_000F2_00I58_M01_S_1</v>
      </c>
      <c r="Q342" s="175"/>
      <c r="R342" s="175" t="s">
        <v>1632</v>
      </c>
      <c r="S342" s="175">
        <v>1.0</v>
      </c>
      <c r="T342" s="175" t="s">
        <v>1633</v>
      </c>
      <c r="U342" s="177">
        <f t="shared" ref="U342:W342" si="337">J342</f>
        <v>2</v>
      </c>
      <c r="V342" s="177">
        <f t="shared" si="337"/>
        <v>70</v>
      </c>
      <c r="W342" s="177" t="str">
        <f t="shared" si="337"/>
        <v>PC_90min_SWATH_100VW</v>
      </c>
      <c r="X342" s="177" t="str">
        <f t="shared" si="7"/>
        <v>HEK\190909_HEK-QCS_000F2_00I58_M01_S_1</v>
      </c>
      <c r="Y342" s="175">
        <v>-1.0</v>
      </c>
    </row>
    <row r="343">
      <c r="A343" s="172" t="str">
        <f>Tracking!A335</f>
        <v>190909_B16-T1-1_00BBU_00I59_M01_S_1</v>
      </c>
      <c r="B343" s="172" t="s">
        <v>0</v>
      </c>
      <c r="C343" t="str">
        <f>Tracking!M335</f>
        <v>PC_90min_SWATH_100VW</v>
      </c>
      <c r="E343" s="176" t="str">
        <f t="shared" si="2"/>
        <v>190909_B16-T1-1_00BBU_00I59_M01_S_1</v>
      </c>
      <c r="F343" s="174"/>
      <c r="G343" s="174" t="s">
        <v>1632</v>
      </c>
      <c r="H343" s="174">
        <v>1.0</v>
      </c>
      <c r="I343" s="174" t="s">
        <v>1633</v>
      </c>
      <c r="J343" s="174">
        <v>2.0</v>
      </c>
      <c r="K343" s="174">
        <v>54.0</v>
      </c>
      <c r="L343" s="176" t="str">
        <f t="shared" si="3"/>
        <v>PC_90min_SWATH_100VW</v>
      </c>
      <c r="M343" s="176" t="str">
        <f t="shared" si="4"/>
        <v>E0022_P04\190909_B16-T1-1_00BBU_00I59_M01_S_1</v>
      </c>
      <c r="N343" s="174">
        <v>-1.0</v>
      </c>
      <c r="P343" s="177" t="str">
        <f t="shared" si="5"/>
        <v>190909_B16-T1-1_00BBU_00I59_M01_S_1</v>
      </c>
      <c r="Q343" s="175"/>
      <c r="R343" s="175" t="s">
        <v>1632</v>
      </c>
      <c r="S343" s="175">
        <v>1.0</v>
      </c>
      <c r="T343" s="175" t="s">
        <v>1633</v>
      </c>
      <c r="U343" s="177">
        <f t="shared" ref="U343:W343" si="338">J343</f>
        <v>2</v>
      </c>
      <c r="V343" s="177">
        <f t="shared" si="338"/>
        <v>54</v>
      </c>
      <c r="W343" s="177" t="str">
        <f t="shared" si="338"/>
        <v>PC_90min_SWATH_100VW</v>
      </c>
      <c r="X343" s="177" t="str">
        <f t="shared" si="7"/>
        <v>E0022_P04\190909_B16-T1-1_00BBU_00I59_M01_S_1</v>
      </c>
      <c r="Y343" s="175">
        <v>-1.0</v>
      </c>
    </row>
    <row r="344">
      <c r="A344" s="172" t="str">
        <f>Tracking!A336</f>
        <v>190909_B16-T1-2_00BBV_00I5A_M01_S_1</v>
      </c>
      <c r="B344" s="172" t="s">
        <v>0</v>
      </c>
      <c r="C344" t="str">
        <f>Tracking!M336</f>
        <v>PC_90min_SWATH_100VW</v>
      </c>
      <c r="E344" s="176" t="str">
        <f t="shared" si="2"/>
        <v>190909_B16-T1-2_00BBV_00I5A_M01_S_1</v>
      </c>
      <c r="F344" s="174"/>
      <c r="G344" s="174" t="s">
        <v>1632</v>
      </c>
      <c r="H344" s="174">
        <v>1.0</v>
      </c>
      <c r="I344" s="174" t="s">
        <v>1633</v>
      </c>
      <c r="J344" s="174">
        <v>2.0</v>
      </c>
      <c r="K344" s="174">
        <v>55.0</v>
      </c>
      <c r="L344" s="176" t="str">
        <f t="shared" si="3"/>
        <v>PC_90min_SWATH_100VW</v>
      </c>
      <c r="M344" s="176" t="str">
        <f t="shared" si="4"/>
        <v>E0022_P04\190909_B16-T1-2_00BBV_00I5A_M01_S_1</v>
      </c>
      <c r="N344" s="174">
        <v>-1.0</v>
      </c>
      <c r="P344" s="177" t="str">
        <f t="shared" si="5"/>
        <v>190909_B16-T1-2_00BBV_00I5A_M01_S_1</v>
      </c>
      <c r="Q344" s="175"/>
      <c r="R344" s="175" t="s">
        <v>1632</v>
      </c>
      <c r="S344" s="175">
        <v>1.0</v>
      </c>
      <c r="T344" s="175" t="s">
        <v>1633</v>
      </c>
      <c r="U344" s="177">
        <f t="shared" ref="U344:W344" si="339">J344</f>
        <v>2</v>
      </c>
      <c r="V344" s="177">
        <f t="shared" si="339"/>
        <v>55</v>
      </c>
      <c r="W344" s="177" t="str">
        <f t="shared" si="339"/>
        <v>PC_90min_SWATH_100VW</v>
      </c>
      <c r="X344" s="177" t="str">
        <f t="shared" si="7"/>
        <v>E0022_P04\190909_B16-T1-2_00BBV_00I5A_M01_S_1</v>
      </c>
      <c r="Y344" s="175">
        <v>-1.0</v>
      </c>
    </row>
    <row r="345">
      <c r="A345" s="172" t="str">
        <f>Tracking!A337</f>
        <v>190909_B16-T1-3_00BBW_00I5B_M01_S_1</v>
      </c>
      <c r="B345" s="172" t="s">
        <v>0</v>
      </c>
      <c r="C345" t="str">
        <f>Tracking!M337</f>
        <v>PC_90min_SWATH_100VW</v>
      </c>
      <c r="E345" s="176" t="str">
        <f t="shared" si="2"/>
        <v>190909_B16-T1-3_00BBW_00I5B_M01_S_1</v>
      </c>
      <c r="F345" s="174"/>
      <c r="G345" s="174" t="s">
        <v>1632</v>
      </c>
      <c r="H345" s="174">
        <v>1.0</v>
      </c>
      <c r="I345" s="174" t="s">
        <v>1633</v>
      </c>
      <c r="J345" s="174">
        <v>2.0</v>
      </c>
      <c r="K345" s="174">
        <v>56.0</v>
      </c>
      <c r="L345" s="176" t="str">
        <f t="shared" si="3"/>
        <v>PC_90min_SWATH_100VW</v>
      </c>
      <c r="M345" s="176" t="str">
        <f t="shared" si="4"/>
        <v>E0022_P04\190909_B16-T1-3_00BBW_00I5B_M01_S_1</v>
      </c>
      <c r="N345" s="174">
        <v>-1.0</v>
      </c>
      <c r="P345" s="177" t="str">
        <f t="shared" si="5"/>
        <v>190909_B16-T1-3_00BBW_00I5B_M01_S_1</v>
      </c>
      <c r="Q345" s="175"/>
      <c r="R345" s="175" t="s">
        <v>1632</v>
      </c>
      <c r="S345" s="175">
        <v>1.0</v>
      </c>
      <c r="T345" s="175" t="s">
        <v>1633</v>
      </c>
      <c r="U345" s="177">
        <f t="shared" ref="U345:W345" si="340">J345</f>
        <v>2</v>
      </c>
      <c r="V345" s="177">
        <f t="shared" si="340"/>
        <v>56</v>
      </c>
      <c r="W345" s="177" t="str">
        <f t="shared" si="340"/>
        <v>PC_90min_SWATH_100VW</v>
      </c>
      <c r="X345" s="177" t="str">
        <f t="shared" si="7"/>
        <v>E0022_P04\190909_B16-T1-3_00BBW_00I5B_M01_S_1</v>
      </c>
      <c r="Y345" s="175">
        <v>-1.0</v>
      </c>
    </row>
    <row r="346">
      <c r="A346" s="172" t="str">
        <f>Tracking!A338</f>
        <v>190909_B16-T1-4_00BBX_00I5C_M01_S_1</v>
      </c>
      <c r="B346" s="172" t="s">
        <v>0</v>
      </c>
      <c r="C346" t="str">
        <f>Tracking!M338</f>
        <v>PC_90min_SWATH_100VW</v>
      </c>
      <c r="E346" s="176" t="str">
        <f t="shared" si="2"/>
        <v>190909_B16-T1-4_00BBX_00I5C_M01_S_1</v>
      </c>
      <c r="F346" s="174"/>
      <c r="G346" s="174" t="s">
        <v>1632</v>
      </c>
      <c r="H346" s="174">
        <v>1.0</v>
      </c>
      <c r="I346" s="174" t="s">
        <v>1633</v>
      </c>
      <c r="J346" s="174">
        <v>2.0</v>
      </c>
      <c r="K346" s="174">
        <v>57.0</v>
      </c>
      <c r="L346" s="176" t="str">
        <f t="shared" si="3"/>
        <v>PC_90min_SWATH_100VW</v>
      </c>
      <c r="M346" s="176" t="str">
        <f t="shared" si="4"/>
        <v>E0022_P04\190909_B16-T1-4_00BBX_00I5C_M01_S_1</v>
      </c>
      <c r="N346" s="174">
        <v>-1.0</v>
      </c>
      <c r="P346" s="177" t="str">
        <f t="shared" si="5"/>
        <v>190909_B16-T1-4_00BBX_00I5C_M01_S_1</v>
      </c>
      <c r="Q346" s="175"/>
      <c r="R346" s="175" t="s">
        <v>1632</v>
      </c>
      <c r="S346" s="175">
        <v>1.0</v>
      </c>
      <c r="T346" s="175" t="s">
        <v>1633</v>
      </c>
      <c r="U346" s="177">
        <f t="shared" ref="U346:W346" si="341">J346</f>
        <v>2</v>
      </c>
      <c r="V346" s="177">
        <f t="shared" si="341"/>
        <v>57</v>
      </c>
      <c r="W346" s="177" t="str">
        <f t="shared" si="341"/>
        <v>PC_90min_SWATH_100VW</v>
      </c>
      <c r="X346" s="177" t="str">
        <f t="shared" si="7"/>
        <v>E0022_P04\190909_B16-T1-4_00BBX_00I5C_M01_S_1</v>
      </c>
      <c r="Y346" s="175">
        <v>-1.0</v>
      </c>
    </row>
    <row r="347">
      <c r="A347" s="172" t="str">
        <f>Tracking!A339</f>
        <v>190909_B16-T1-5_00BBY_00I5D_M01_S_1</v>
      </c>
      <c r="B347" s="172" t="s">
        <v>0</v>
      </c>
      <c r="C347" t="str">
        <f>Tracking!M339</f>
        <v>PC_90min_SWATH_100VW</v>
      </c>
      <c r="E347" s="176" t="str">
        <f t="shared" si="2"/>
        <v>190909_B16-T1-5_00BBY_00I5D_M01_S_1</v>
      </c>
      <c r="F347" s="174"/>
      <c r="G347" s="174" t="s">
        <v>1632</v>
      </c>
      <c r="H347" s="174">
        <v>1.0</v>
      </c>
      <c r="I347" s="174" t="s">
        <v>1633</v>
      </c>
      <c r="J347" s="174">
        <v>2.0</v>
      </c>
      <c r="K347" s="174">
        <v>58.0</v>
      </c>
      <c r="L347" s="176" t="str">
        <f t="shared" si="3"/>
        <v>PC_90min_SWATH_100VW</v>
      </c>
      <c r="M347" s="176" t="str">
        <f t="shared" si="4"/>
        <v>E0022_P04\190909_B16-T1-5_00BBY_00I5D_M01_S_1</v>
      </c>
      <c r="N347" s="174">
        <v>-1.0</v>
      </c>
      <c r="P347" s="177" t="str">
        <f t="shared" si="5"/>
        <v>190909_B16-T1-5_00BBY_00I5D_M01_S_1</v>
      </c>
      <c r="Q347" s="175"/>
      <c r="R347" s="175" t="s">
        <v>1632</v>
      </c>
      <c r="S347" s="175">
        <v>1.0</v>
      </c>
      <c r="T347" s="175" t="s">
        <v>1633</v>
      </c>
      <c r="U347" s="177">
        <f t="shared" ref="U347:W347" si="342">J347</f>
        <v>2</v>
      </c>
      <c r="V347" s="177">
        <f t="shared" si="342"/>
        <v>58</v>
      </c>
      <c r="W347" s="177" t="str">
        <f t="shared" si="342"/>
        <v>PC_90min_SWATH_100VW</v>
      </c>
      <c r="X347" s="177" t="str">
        <f t="shared" si="7"/>
        <v>E0022_P04\190909_B16-T1-5_00BBY_00I5D_M01_S_1</v>
      </c>
      <c r="Y347" s="175">
        <v>-1.0</v>
      </c>
    </row>
    <row r="348">
      <c r="A348" s="172" t="str">
        <f>Tracking!A340</f>
        <v>190909_B16-T1-6_00BBZ_00I5E_M01_S_1</v>
      </c>
      <c r="B348" s="172" t="s">
        <v>0</v>
      </c>
      <c r="C348" t="str">
        <f>Tracking!M340</f>
        <v>PC_90min_SWATH_100VW</v>
      </c>
      <c r="E348" s="176" t="str">
        <f t="shared" si="2"/>
        <v>190909_B16-T1-6_00BBZ_00I5E_M01_S_1</v>
      </c>
      <c r="F348" s="174"/>
      <c r="G348" s="174" t="s">
        <v>1632</v>
      </c>
      <c r="H348" s="174">
        <v>1.0</v>
      </c>
      <c r="I348" s="174" t="s">
        <v>1633</v>
      </c>
      <c r="J348" s="174">
        <v>2.0</v>
      </c>
      <c r="K348" s="174">
        <v>59.0</v>
      </c>
      <c r="L348" s="176" t="str">
        <f t="shared" si="3"/>
        <v>PC_90min_SWATH_100VW</v>
      </c>
      <c r="M348" s="176" t="str">
        <f t="shared" si="4"/>
        <v>E0022_P04\190909_B16-T1-6_00BBZ_00I5E_M01_S_1</v>
      </c>
      <c r="N348" s="174">
        <v>-1.0</v>
      </c>
      <c r="P348" s="177" t="str">
        <f t="shared" si="5"/>
        <v>190909_B16-T1-6_00BBZ_00I5E_M01_S_1</v>
      </c>
      <c r="Q348" s="175"/>
      <c r="R348" s="175" t="s">
        <v>1632</v>
      </c>
      <c r="S348" s="175">
        <v>1.0</v>
      </c>
      <c r="T348" s="175" t="s">
        <v>1633</v>
      </c>
      <c r="U348" s="177">
        <f t="shared" ref="U348:W348" si="343">J348</f>
        <v>2</v>
      </c>
      <c r="V348" s="177">
        <f t="shared" si="343"/>
        <v>59</v>
      </c>
      <c r="W348" s="177" t="str">
        <f t="shared" si="343"/>
        <v>PC_90min_SWATH_100VW</v>
      </c>
      <c r="X348" s="177" t="str">
        <f t="shared" si="7"/>
        <v>E0022_P04\190909_B16-T1-6_00BBZ_00I5E_M01_S_1</v>
      </c>
      <c r="Y348" s="175">
        <v>-1.0</v>
      </c>
    </row>
    <row r="349">
      <c r="A349" s="172" t="str">
        <f>Tracking!A341</f>
        <v>190909_B16-T1-7_00BC0_00I5F_M01_S_1</v>
      </c>
      <c r="B349" s="172" t="s">
        <v>0</v>
      </c>
      <c r="C349" t="str">
        <f>Tracking!M341</f>
        <v>PC_90min_SWATH_100VW</v>
      </c>
      <c r="E349" s="176" t="str">
        <f t="shared" si="2"/>
        <v>190909_B16-T1-7_00BC0_00I5F_M01_S_1</v>
      </c>
      <c r="F349" s="174"/>
      <c r="G349" s="174" t="s">
        <v>1632</v>
      </c>
      <c r="H349" s="174">
        <v>1.0</v>
      </c>
      <c r="I349" s="174" t="s">
        <v>1633</v>
      </c>
      <c r="J349" s="174">
        <v>2.0</v>
      </c>
      <c r="K349" s="174">
        <v>60.0</v>
      </c>
      <c r="L349" s="176" t="str">
        <f t="shared" si="3"/>
        <v>PC_90min_SWATH_100VW</v>
      </c>
      <c r="M349" s="176" t="str">
        <f t="shared" si="4"/>
        <v>E0022_P04\190909_B16-T1-7_00BC0_00I5F_M01_S_1</v>
      </c>
      <c r="N349" s="174">
        <v>-1.0</v>
      </c>
      <c r="P349" s="177" t="str">
        <f t="shared" si="5"/>
        <v>190909_B16-T1-7_00BC0_00I5F_M01_S_1</v>
      </c>
      <c r="Q349" s="175"/>
      <c r="R349" s="175" t="s">
        <v>1632</v>
      </c>
      <c r="S349" s="175">
        <v>1.0</v>
      </c>
      <c r="T349" s="175" t="s">
        <v>1633</v>
      </c>
      <c r="U349" s="177">
        <f t="shared" ref="U349:W349" si="344">J349</f>
        <v>2</v>
      </c>
      <c r="V349" s="177">
        <f t="shared" si="344"/>
        <v>60</v>
      </c>
      <c r="W349" s="177" t="str">
        <f t="shared" si="344"/>
        <v>PC_90min_SWATH_100VW</v>
      </c>
      <c r="X349" s="177" t="str">
        <f t="shared" si="7"/>
        <v>E0022_P04\190909_B16-T1-7_00BC0_00I5F_M01_S_1</v>
      </c>
      <c r="Y349" s="175">
        <v>-1.0</v>
      </c>
    </row>
    <row r="350">
      <c r="A350" s="172" t="str">
        <f>Tracking!A342</f>
        <v>190909_B16-T1-8_00BC1_00I5G_M01_S_1</v>
      </c>
      <c r="B350" s="172" t="s">
        <v>0</v>
      </c>
      <c r="C350" t="str">
        <f>Tracking!M342</f>
        <v>PC_90min_SWATH_100VW</v>
      </c>
      <c r="E350" s="176" t="str">
        <f t="shared" si="2"/>
        <v>190909_B16-T1-8_00BC1_00I5G_M01_S_1</v>
      </c>
      <c r="F350" s="174"/>
      <c r="G350" s="174" t="s">
        <v>1632</v>
      </c>
      <c r="H350" s="174">
        <v>1.0</v>
      </c>
      <c r="I350" s="174" t="s">
        <v>1633</v>
      </c>
      <c r="J350" s="174">
        <v>2.0</v>
      </c>
      <c r="K350" s="174">
        <v>61.0</v>
      </c>
      <c r="L350" s="176" t="str">
        <f t="shared" si="3"/>
        <v>PC_90min_SWATH_100VW</v>
      </c>
      <c r="M350" s="176" t="str">
        <f t="shared" si="4"/>
        <v>E0022_P04\190909_B16-T1-8_00BC1_00I5G_M01_S_1</v>
      </c>
      <c r="N350" s="174">
        <v>-1.0</v>
      </c>
      <c r="P350" s="177" t="str">
        <f t="shared" si="5"/>
        <v>190909_B16-T1-8_00BC1_00I5G_M01_S_1</v>
      </c>
      <c r="Q350" s="175"/>
      <c r="R350" s="175" t="s">
        <v>1632</v>
      </c>
      <c r="S350" s="175">
        <v>1.0</v>
      </c>
      <c r="T350" s="175" t="s">
        <v>1633</v>
      </c>
      <c r="U350" s="177">
        <f t="shared" ref="U350:W350" si="345">J350</f>
        <v>2</v>
      </c>
      <c r="V350" s="177">
        <f t="shared" si="345"/>
        <v>61</v>
      </c>
      <c r="W350" s="177" t="str">
        <f t="shared" si="345"/>
        <v>PC_90min_SWATH_100VW</v>
      </c>
      <c r="X350" s="177" t="str">
        <f t="shared" si="7"/>
        <v>E0022_P04\190909_B16-T1-8_00BC1_00I5G_M01_S_1</v>
      </c>
      <c r="Y350" s="175">
        <v>-1.0</v>
      </c>
    </row>
    <row r="351">
      <c r="A351" s="172" t="str">
        <f>Tracking!A343</f>
        <v>190909_B16-T1-9_00BC2_00I5H_M01_S_1</v>
      </c>
      <c r="B351" s="172" t="s">
        <v>0</v>
      </c>
      <c r="C351" t="str">
        <f>Tracking!M343</f>
        <v>PC_90min_SWATH_100VW</v>
      </c>
      <c r="E351" s="176" t="str">
        <f t="shared" si="2"/>
        <v>190909_B16-T1-9_00BC2_00I5H_M01_S_1</v>
      </c>
      <c r="F351" s="174"/>
      <c r="G351" s="174" t="s">
        <v>1632</v>
      </c>
      <c r="H351" s="174">
        <v>1.0</v>
      </c>
      <c r="I351" s="174" t="s">
        <v>1633</v>
      </c>
      <c r="J351" s="174">
        <v>2.0</v>
      </c>
      <c r="K351" s="174">
        <v>62.0</v>
      </c>
      <c r="L351" s="176" t="str">
        <f t="shared" si="3"/>
        <v>PC_90min_SWATH_100VW</v>
      </c>
      <c r="M351" s="176" t="str">
        <f t="shared" si="4"/>
        <v>E0022_P04\190909_B16-T1-9_00BC2_00I5H_M01_S_1</v>
      </c>
      <c r="N351" s="174">
        <v>-1.0</v>
      </c>
      <c r="P351" s="177" t="str">
        <f t="shared" si="5"/>
        <v>190909_B16-T1-9_00BC2_00I5H_M01_S_1</v>
      </c>
      <c r="Q351" s="175"/>
      <c r="R351" s="175" t="s">
        <v>1632</v>
      </c>
      <c r="S351" s="175">
        <v>1.0</v>
      </c>
      <c r="T351" s="175" t="s">
        <v>1633</v>
      </c>
      <c r="U351" s="177">
        <f t="shared" ref="U351:W351" si="346">J351</f>
        <v>2</v>
      </c>
      <c r="V351" s="177">
        <f t="shared" si="346"/>
        <v>62</v>
      </c>
      <c r="W351" s="177" t="str">
        <f t="shared" si="346"/>
        <v>PC_90min_SWATH_100VW</v>
      </c>
      <c r="X351" s="177" t="str">
        <f t="shared" si="7"/>
        <v>E0022_P04\190909_B16-T1-9_00BC2_00I5H_M01_S_1</v>
      </c>
      <c r="Y351" s="175">
        <v>-1.0</v>
      </c>
    </row>
    <row r="352">
      <c r="A352" s="172" t="str">
        <f>Tracking!A344</f>
        <v>190909_B16-T1-10_00BC3_00I5I_M01_S_1</v>
      </c>
      <c r="B352" s="172" t="s">
        <v>0</v>
      </c>
      <c r="C352" t="str">
        <f>Tracking!M344</f>
        <v>PC_90min_SWATH_100VW</v>
      </c>
      <c r="E352" s="176" t="str">
        <f t="shared" si="2"/>
        <v>190909_B16-T1-10_00BC3_00I5I_M01_S_1</v>
      </c>
      <c r="F352" s="174"/>
      <c r="G352" s="174" t="s">
        <v>1632</v>
      </c>
      <c r="H352" s="174">
        <v>1.0</v>
      </c>
      <c r="I352" s="174" t="s">
        <v>1633</v>
      </c>
      <c r="J352" s="174">
        <v>2.0</v>
      </c>
      <c r="K352" s="174">
        <v>63.0</v>
      </c>
      <c r="L352" s="176" t="str">
        <f t="shared" si="3"/>
        <v>PC_90min_SWATH_100VW</v>
      </c>
      <c r="M352" s="176" t="str">
        <f t="shared" si="4"/>
        <v>E0022_P04\190909_B16-T1-10_00BC3_00I5I_M01_S_1</v>
      </c>
      <c r="N352" s="174">
        <v>-1.0</v>
      </c>
      <c r="P352" s="177" t="str">
        <f t="shared" si="5"/>
        <v>190909_B16-T1-10_00BC3_00I5I_M01_S_1</v>
      </c>
      <c r="Q352" s="175"/>
      <c r="R352" s="175" t="s">
        <v>1632</v>
      </c>
      <c r="S352" s="175">
        <v>1.0</v>
      </c>
      <c r="T352" s="175" t="s">
        <v>1633</v>
      </c>
      <c r="U352" s="177">
        <f t="shared" ref="U352:W352" si="347">J352</f>
        <v>2</v>
      </c>
      <c r="V352" s="177">
        <f t="shared" si="347"/>
        <v>63</v>
      </c>
      <c r="W352" s="177" t="str">
        <f t="shared" si="347"/>
        <v>PC_90min_SWATH_100VW</v>
      </c>
      <c r="X352" s="177" t="str">
        <f t="shared" si="7"/>
        <v>E0022_P04\190909_B16-T1-10_00BC3_00I5I_M01_S_1</v>
      </c>
      <c r="Y352" s="175">
        <v>-1.0</v>
      </c>
    </row>
    <row r="353">
      <c r="A353" s="172" t="str">
        <f>Tracking!A345</f>
        <v>190909_B16-T1-11_00BC4_00I5J_M01_S_1</v>
      </c>
      <c r="B353" s="172" t="s">
        <v>0</v>
      </c>
      <c r="C353" t="str">
        <f>Tracking!M345</f>
        <v>PC_90min_SWATH_100VW</v>
      </c>
      <c r="E353" s="176" t="str">
        <f t="shared" si="2"/>
        <v>190909_B16-T1-11_00BC4_00I5J_M01_S_1</v>
      </c>
      <c r="F353" s="174"/>
      <c r="G353" s="174" t="s">
        <v>1632</v>
      </c>
      <c r="H353" s="174">
        <v>1.0</v>
      </c>
      <c r="I353" s="174" t="s">
        <v>1633</v>
      </c>
      <c r="J353" s="174">
        <v>2.0</v>
      </c>
      <c r="K353" s="174">
        <v>64.0</v>
      </c>
      <c r="L353" s="176" t="str">
        <f t="shared" si="3"/>
        <v>PC_90min_SWATH_100VW</v>
      </c>
      <c r="M353" s="176" t="str">
        <f t="shared" si="4"/>
        <v>E0022_P04\190909_B16-T1-11_00BC4_00I5J_M01_S_1</v>
      </c>
      <c r="N353" s="174">
        <v>-1.0</v>
      </c>
      <c r="P353" s="177" t="str">
        <f t="shared" si="5"/>
        <v>190909_B16-T1-11_00BC4_00I5J_M01_S_1</v>
      </c>
      <c r="Q353" s="175"/>
      <c r="R353" s="175" t="s">
        <v>1632</v>
      </c>
      <c r="S353" s="175">
        <v>1.0</v>
      </c>
      <c r="T353" s="175" t="s">
        <v>1633</v>
      </c>
      <c r="U353" s="177">
        <f t="shared" ref="U353:W353" si="348">J353</f>
        <v>2</v>
      </c>
      <c r="V353" s="177">
        <f t="shared" si="348"/>
        <v>64</v>
      </c>
      <c r="W353" s="177" t="str">
        <f t="shared" si="348"/>
        <v>PC_90min_SWATH_100VW</v>
      </c>
      <c r="X353" s="177" t="str">
        <f t="shared" si="7"/>
        <v>E0022_P04\190909_B16-T1-11_00BC4_00I5J_M01_S_1</v>
      </c>
      <c r="Y353" s="175">
        <v>-1.0</v>
      </c>
    </row>
    <row r="354">
      <c r="A354" s="172" t="str">
        <f>Tracking!A346</f>
        <v>190909_B16-T1-12_00BC5_00I5K_M01_S_1</v>
      </c>
      <c r="B354" s="172" t="s">
        <v>0</v>
      </c>
      <c r="C354" t="str">
        <f>Tracking!M346</f>
        <v>PC_90min_SWATH_100VW</v>
      </c>
      <c r="E354" s="176" t="str">
        <f t="shared" si="2"/>
        <v>190909_B16-T1-12_00BC5_00I5K_M01_S_1</v>
      </c>
      <c r="F354" s="174"/>
      <c r="G354" s="174" t="s">
        <v>1632</v>
      </c>
      <c r="H354" s="174">
        <v>1.0</v>
      </c>
      <c r="I354" s="174" t="s">
        <v>1633</v>
      </c>
      <c r="J354" s="174">
        <v>2.0</v>
      </c>
      <c r="K354" s="174">
        <v>65.0</v>
      </c>
      <c r="L354" s="176" t="str">
        <f t="shared" si="3"/>
        <v>PC_90min_SWATH_100VW</v>
      </c>
      <c r="M354" s="176" t="str">
        <f t="shared" si="4"/>
        <v>E0022_P04\190909_B16-T1-12_00BC5_00I5K_M01_S_1</v>
      </c>
      <c r="N354" s="174">
        <v>-1.0</v>
      </c>
      <c r="P354" s="177" t="str">
        <f t="shared" si="5"/>
        <v>190909_B16-T1-12_00BC5_00I5K_M01_S_1</v>
      </c>
      <c r="Q354" s="175"/>
      <c r="R354" s="175" t="s">
        <v>1632</v>
      </c>
      <c r="S354" s="175">
        <v>1.0</v>
      </c>
      <c r="T354" s="175" t="s">
        <v>1633</v>
      </c>
      <c r="U354" s="177">
        <f t="shared" ref="U354:W354" si="349">J354</f>
        <v>2</v>
      </c>
      <c r="V354" s="177">
        <f t="shared" si="349"/>
        <v>65</v>
      </c>
      <c r="W354" s="177" t="str">
        <f t="shared" si="349"/>
        <v>PC_90min_SWATH_100VW</v>
      </c>
      <c r="X354" s="177" t="str">
        <f t="shared" si="7"/>
        <v>E0022_P04\190909_B16-T1-12_00BC5_00I5K_M01_S_1</v>
      </c>
      <c r="Y354" s="175">
        <v>-1.0</v>
      </c>
    </row>
    <row r="355">
      <c r="A355" s="172" t="str">
        <f>Tracking!A347</f>
        <v>190909_B16-T1-13_00BC6_00I5L_M01_S_1</v>
      </c>
      <c r="B355" s="172" t="s">
        <v>0</v>
      </c>
      <c r="C355" t="str">
        <f>Tracking!M347</f>
        <v>PC_90min_SWATH_100VW</v>
      </c>
      <c r="E355" s="176" t="str">
        <f t="shared" si="2"/>
        <v>190909_B16-T1-13_00BC6_00I5L_M01_S_1</v>
      </c>
      <c r="F355" s="174"/>
      <c r="G355" s="174" t="s">
        <v>1632</v>
      </c>
      <c r="H355" s="174">
        <v>1.0</v>
      </c>
      <c r="I355" s="174" t="s">
        <v>1633</v>
      </c>
      <c r="J355" s="174">
        <v>2.0</v>
      </c>
      <c r="K355" s="174">
        <v>66.0</v>
      </c>
      <c r="L355" s="176" t="str">
        <f t="shared" si="3"/>
        <v>PC_90min_SWATH_100VW</v>
      </c>
      <c r="M355" s="176" t="str">
        <f t="shared" si="4"/>
        <v>E0022_P04\190909_B16-T1-13_00BC6_00I5L_M01_S_1</v>
      </c>
      <c r="N355" s="174">
        <v>-1.0</v>
      </c>
      <c r="P355" s="177" t="str">
        <f t="shared" si="5"/>
        <v>190909_B16-T1-13_00BC6_00I5L_M01_S_1</v>
      </c>
      <c r="Q355" s="175"/>
      <c r="R355" s="175" t="s">
        <v>1632</v>
      </c>
      <c r="S355" s="175">
        <v>1.0</v>
      </c>
      <c r="T355" s="175" t="s">
        <v>1633</v>
      </c>
      <c r="U355" s="177">
        <f t="shared" ref="U355:W355" si="350">J355</f>
        <v>2</v>
      </c>
      <c r="V355" s="177">
        <f t="shared" si="350"/>
        <v>66</v>
      </c>
      <c r="W355" s="177" t="str">
        <f t="shared" si="350"/>
        <v>PC_90min_SWATH_100VW</v>
      </c>
      <c r="X355" s="177" t="str">
        <f t="shared" si="7"/>
        <v>E0022_P04\190909_B16-T1-13_00BC6_00I5L_M01_S_1</v>
      </c>
      <c r="Y355" s="175">
        <v>-1.0</v>
      </c>
    </row>
    <row r="356">
      <c r="A356" s="172" t="str">
        <f>Tracking!A348</f>
        <v>190909_B16-T1-14_00BC7_00I5M_M01_S_1</v>
      </c>
      <c r="B356" s="172" t="s">
        <v>0</v>
      </c>
      <c r="C356" t="str">
        <f>Tracking!M348</f>
        <v>PC_90min_SWATH_100VW</v>
      </c>
      <c r="E356" s="176" t="str">
        <f t="shared" si="2"/>
        <v>190909_B16-T1-14_00BC7_00I5M_M01_S_1</v>
      </c>
      <c r="F356" s="174"/>
      <c r="G356" s="174" t="s">
        <v>1632</v>
      </c>
      <c r="H356" s="174">
        <v>1.0</v>
      </c>
      <c r="I356" s="174" t="s">
        <v>1633</v>
      </c>
      <c r="J356" s="174">
        <v>2.0</v>
      </c>
      <c r="K356" s="174">
        <v>67.0</v>
      </c>
      <c r="L356" s="176" t="str">
        <f t="shared" si="3"/>
        <v>PC_90min_SWATH_100VW</v>
      </c>
      <c r="M356" s="176" t="str">
        <f t="shared" si="4"/>
        <v>E0022_P04\190909_B16-T1-14_00BC7_00I5M_M01_S_1</v>
      </c>
      <c r="N356" s="174">
        <v>-1.0</v>
      </c>
      <c r="P356" s="177" t="str">
        <f t="shared" si="5"/>
        <v>190909_B16-T1-14_00BC7_00I5M_M01_S_1</v>
      </c>
      <c r="Q356" s="175"/>
      <c r="R356" s="175" t="s">
        <v>1632</v>
      </c>
      <c r="S356" s="175">
        <v>1.0</v>
      </c>
      <c r="T356" s="175" t="s">
        <v>1633</v>
      </c>
      <c r="U356" s="177">
        <f t="shared" ref="U356:W356" si="351">J356</f>
        <v>2</v>
      </c>
      <c r="V356" s="177">
        <f t="shared" si="351"/>
        <v>67</v>
      </c>
      <c r="W356" s="177" t="str">
        <f t="shared" si="351"/>
        <v>PC_90min_SWATH_100VW</v>
      </c>
      <c r="X356" s="177" t="str">
        <f t="shared" si="7"/>
        <v>E0022_P04\190909_B16-T1-14_00BC7_00I5M_M01_S_1</v>
      </c>
      <c r="Y356" s="175">
        <v>-1.0</v>
      </c>
    </row>
    <row r="357">
      <c r="A357" s="172" t="str">
        <f>Tracking!A349</f>
        <v>190909_B16-T1-15_00BC8_00I5N_M01_S_1</v>
      </c>
      <c r="B357" s="172" t="s">
        <v>0</v>
      </c>
      <c r="C357" t="str">
        <f>Tracking!M349</f>
        <v>PC_90min_SWATH_100VW</v>
      </c>
      <c r="E357" s="176" t="str">
        <f t="shared" si="2"/>
        <v>190909_B16-T1-15_00BC8_00I5N_M01_S_1</v>
      </c>
      <c r="F357" s="174"/>
      <c r="G357" s="174" t="s">
        <v>1632</v>
      </c>
      <c r="H357" s="174">
        <v>1.0</v>
      </c>
      <c r="I357" s="174" t="s">
        <v>1633</v>
      </c>
      <c r="J357" s="174">
        <v>2.0</v>
      </c>
      <c r="K357" s="174">
        <v>68.0</v>
      </c>
      <c r="L357" s="176" t="str">
        <f t="shared" si="3"/>
        <v>PC_90min_SWATH_100VW</v>
      </c>
      <c r="M357" s="176" t="str">
        <f t="shared" si="4"/>
        <v>E0022_P04\190909_B16-T1-15_00BC8_00I5N_M01_S_1</v>
      </c>
      <c r="N357" s="174">
        <v>-1.0</v>
      </c>
      <c r="P357" s="177" t="str">
        <f t="shared" si="5"/>
        <v>190909_B16-T1-15_00BC8_00I5N_M01_S_1</v>
      </c>
      <c r="Q357" s="175"/>
      <c r="R357" s="175" t="s">
        <v>1632</v>
      </c>
      <c r="S357" s="175">
        <v>1.0</v>
      </c>
      <c r="T357" s="175" t="s">
        <v>1633</v>
      </c>
      <c r="U357" s="177">
        <f t="shared" ref="U357:W357" si="352">J357</f>
        <v>2</v>
      </c>
      <c r="V357" s="177">
        <f t="shared" si="352"/>
        <v>68</v>
      </c>
      <c r="W357" s="177" t="str">
        <f t="shared" si="352"/>
        <v>PC_90min_SWATH_100VW</v>
      </c>
      <c r="X357" s="177" t="str">
        <f t="shared" si="7"/>
        <v>E0022_P04\190909_B16-T1-15_00BC8_00I5N_M01_S_1</v>
      </c>
      <c r="Y357" s="175">
        <v>-1.0</v>
      </c>
    </row>
    <row r="358">
      <c r="A358" s="172" t="str">
        <f>Tracking!A350</f>
        <v>190909_B16-T1-16_00BC9_00I5O_M01_S_1</v>
      </c>
      <c r="B358" s="172" t="s">
        <v>0</v>
      </c>
      <c r="C358" t="str">
        <f>Tracking!M350</f>
        <v>PC_90min_SWATH_100VW</v>
      </c>
      <c r="E358" s="176" t="str">
        <f t="shared" si="2"/>
        <v>190909_B16-T1-16_00BC9_00I5O_M01_S_1</v>
      </c>
      <c r="F358" s="174"/>
      <c r="G358" s="174" t="s">
        <v>1632</v>
      </c>
      <c r="H358" s="174">
        <v>1.0</v>
      </c>
      <c r="I358" s="174" t="s">
        <v>1633</v>
      </c>
      <c r="J358" s="174">
        <v>2.0</v>
      </c>
      <c r="K358" s="174">
        <v>69.0</v>
      </c>
      <c r="L358" s="176" t="str">
        <f t="shared" si="3"/>
        <v>PC_90min_SWATH_100VW</v>
      </c>
      <c r="M358" s="176" t="str">
        <f t="shared" si="4"/>
        <v>E0022_P04\190909_B16-T1-16_00BC9_00I5O_M01_S_1</v>
      </c>
      <c r="N358" s="174">
        <v>-1.0</v>
      </c>
      <c r="P358" s="177" t="str">
        <f t="shared" si="5"/>
        <v>190909_B16-T1-16_00BC9_00I5O_M01_S_1</v>
      </c>
      <c r="Q358" s="175"/>
      <c r="R358" s="175" t="s">
        <v>1632</v>
      </c>
      <c r="S358" s="175">
        <v>1.0</v>
      </c>
      <c r="T358" s="175" t="s">
        <v>1633</v>
      </c>
      <c r="U358" s="177">
        <f t="shared" ref="U358:W358" si="353">J358</f>
        <v>2</v>
      </c>
      <c r="V358" s="177">
        <f t="shared" si="353"/>
        <v>69</v>
      </c>
      <c r="W358" s="177" t="str">
        <f t="shared" si="353"/>
        <v>PC_90min_SWATH_100VW</v>
      </c>
      <c r="X358" s="177" t="str">
        <f t="shared" si="7"/>
        <v>E0022_P04\190909_B16-T1-16_00BC9_00I5O_M01_S_1</v>
      </c>
      <c r="Y358" s="175">
        <v>-1.0</v>
      </c>
    </row>
    <row r="359">
      <c r="A359" s="172" t="str">
        <f>Tracking!A351</f>
        <v>190911_HEK-QCS_000F2_00I65_M01_S_1</v>
      </c>
      <c r="B359" s="172" t="s">
        <v>1627</v>
      </c>
      <c r="C359" t="str">
        <f>Tracking!M351</f>
        <v>PC_90min_SWATH_100VW</v>
      </c>
      <c r="E359" s="176" t="str">
        <f t="shared" si="2"/>
        <v>190911_HEK-QCS_000F2_00I65_M01_S_1</v>
      </c>
      <c r="F359" s="174"/>
      <c r="G359" s="174" t="s">
        <v>1632</v>
      </c>
      <c r="H359" s="174">
        <v>1.0</v>
      </c>
      <c r="I359" s="174" t="s">
        <v>1633</v>
      </c>
      <c r="J359" s="174">
        <v>2.0</v>
      </c>
      <c r="K359" s="174">
        <v>71.0</v>
      </c>
      <c r="L359" s="176" t="str">
        <f t="shared" si="3"/>
        <v>PC_90min_SWATH_100VW</v>
      </c>
      <c r="M359" s="176" t="str">
        <f t="shared" si="4"/>
        <v>HEK\190911_HEK-QCS_000F2_00I65_M01_S_1</v>
      </c>
      <c r="N359" s="174">
        <v>-1.0</v>
      </c>
      <c r="P359" s="177" t="str">
        <f t="shared" si="5"/>
        <v>190911_HEK-QCS_000F2_00I65_M01_S_1</v>
      </c>
      <c r="Q359" s="175"/>
      <c r="R359" s="175" t="s">
        <v>1632</v>
      </c>
      <c r="S359" s="175">
        <v>1.0</v>
      </c>
      <c r="T359" s="175" t="s">
        <v>1633</v>
      </c>
      <c r="U359" s="177">
        <f t="shared" ref="U359:W359" si="354">J359</f>
        <v>2</v>
      </c>
      <c r="V359" s="177">
        <f t="shared" si="354"/>
        <v>71</v>
      </c>
      <c r="W359" s="177" t="str">
        <f t="shared" si="354"/>
        <v>PC_90min_SWATH_100VW</v>
      </c>
      <c r="X359" s="177" t="str">
        <f t="shared" si="7"/>
        <v>HEK\190911_HEK-QCS_000F2_00I65_M01_S_1</v>
      </c>
      <c r="Y359" s="175">
        <v>-1.0</v>
      </c>
    </row>
    <row r="360">
      <c r="A360" s="172" t="str">
        <f>Tracking!A352</f>
        <v>190911_B20-T1-1_00DAV_00I66_M01_S_1</v>
      </c>
      <c r="B360" s="172" t="s">
        <v>0</v>
      </c>
      <c r="C360" t="str">
        <f>Tracking!M352</f>
        <v>PC_90min_SWATH_100VW</v>
      </c>
      <c r="E360" s="176" t="str">
        <f t="shared" si="2"/>
        <v>190911_B20-T1-1_00DAV_00I66_M01_S_1</v>
      </c>
      <c r="F360" s="174"/>
      <c r="G360" s="174" t="s">
        <v>1632</v>
      </c>
      <c r="H360" s="174">
        <v>1.0</v>
      </c>
      <c r="I360" s="174" t="s">
        <v>1633</v>
      </c>
      <c r="J360" s="174">
        <v>2.0</v>
      </c>
      <c r="K360" s="174">
        <v>72.0</v>
      </c>
      <c r="L360" s="176" t="str">
        <f t="shared" si="3"/>
        <v>PC_90min_SWATH_100VW</v>
      </c>
      <c r="M360" s="176" t="str">
        <f t="shared" si="4"/>
        <v>E0022_P04\190911_B20-T1-1_00DAV_00I66_M01_S_1</v>
      </c>
      <c r="N360" s="174">
        <v>-1.0</v>
      </c>
      <c r="P360" s="177" t="str">
        <f t="shared" si="5"/>
        <v>190911_B20-T1-1_00DAV_00I66_M01_S_1</v>
      </c>
      <c r="Q360" s="175"/>
      <c r="R360" s="175" t="s">
        <v>1632</v>
      </c>
      <c r="S360" s="175">
        <v>1.0</v>
      </c>
      <c r="T360" s="175" t="s">
        <v>1633</v>
      </c>
      <c r="U360" s="177">
        <f t="shared" ref="U360:W360" si="355">J360</f>
        <v>2</v>
      </c>
      <c r="V360" s="177">
        <f t="shared" si="355"/>
        <v>72</v>
      </c>
      <c r="W360" s="177" t="str">
        <f t="shared" si="355"/>
        <v>PC_90min_SWATH_100VW</v>
      </c>
      <c r="X360" s="177" t="str">
        <f t="shared" si="7"/>
        <v>E0022_P04\190911_B20-T1-1_00DAV_00I66_M01_S_1</v>
      </c>
      <c r="Y360" s="175">
        <v>-1.0</v>
      </c>
    </row>
    <row r="361">
      <c r="A361" s="172" t="str">
        <f>Tracking!A353</f>
        <v>190911_B20-T1-2_00DAW_00I67_M01_S_1</v>
      </c>
      <c r="B361" s="172" t="s">
        <v>0</v>
      </c>
      <c r="C361" t="str">
        <f>Tracking!M353</f>
        <v>PC_90min_SWATH_100VW</v>
      </c>
      <c r="E361" s="176" t="str">
        <f t="shared" si="2"/>
        <v>190911_B20-T1-2_00DAW_00I67_M01_S_1</v>
      </c>
      <c r="F361" s="174"/>
      <c r="G361" s="174" t="s">
        <v>1632</v>
      </c>
      <c r="H361" s="174">
        <v>1.0</v>
      </c>
      <c r="I361" s="174" t="s">
        <v>1633</v>
      </c>
      <c r="J361" s="174">
        <v>2.0</v>
      </c>
      <c r="K361" s="174">
        <v>73.0</v>
      </c>
      <c r="L361" s="176" t="str">
        <f t="shared" si="3"/>
        <v>PC_90min_SWATH_100VW</v>
      </c>
      <c r="M361" s="176" t="str">
        <f t="shared" si="4"/>
        <v>E0022_P04\190911_B20-T1-2_00DAW_00I67_M01_S_1</v>
      </c>
      <c r="N361" s="174">
        <v>-1.0</v>
      </c>
      <c r="P361" s="177" t="str">
        <f t="shared" si="5"/>
        <v>190911_B20-T1-2_00DAW_00I67_M01_S_1</v>
      </c>
      <c r="Q361" s="175"/>
      <c r="R361" s="175" t="s">
        <v>1632</v>
      </c>
      <c r="S361" s="175">
        <v>1.0</v>
      </c>
      <c r="T361" s="175" t="s">
        <v>1633</v>
      </c>
      <c r="U361" s="177">
        <f t="shared" ref="U361:W361" si="356">J361</f>
        <v>2</v>
      </c>
      <c r="V361" s="177">
        <f t="shared" si="356"/>
        <v>73</v>
      </c>
      <c r="W361" s="177" t="str">
        <f t="shared" si="356"/>
        <v>PC_90min_SWATH_100VW</v>
      </c>
      <c r="X361" s="177" t="str">
        <f t="shared" si="7"/>
        <v>E0022_P04\190911_B20-T1-2_00DAW_00I67_M01_S_1</v>
      </c>
      <c r="Y361" s="175">
        <v>-1.0</v>
      </c>
    </row>
    <row r="362">
      <c r="A362" s="172" t="str">
        <f>Tracking!A354</f>
        <v>190911_B20-T1-3_00DAX_00I68_M01_S_1</v>
      </c>
      <c r="B362" s="172" t="s">
        <v>0</v>
      </c>
      <c r="C362" t="str">
        <f>Tracking!M354</f>
        <v>PC_90min_SWATH_100VW</v>
      </c>
      <c r="E362" s="176" t="str">
        <f t="shared" si="2"/>
        <v>190911_B20-T1-3_00DAX_00I68_M01_S_1</v>
      </c>
      <c r="F362" s="174"/>
      <c r="G362" s="174" t="s">
        <v>1632</v>
      </c>
      <c r="H362" s="174">
        <v>1.0</v>
      </c>
      <c r="I362" s="174" t="s">
        <v>1633</v>
      </c>
      <c r="J362" s="174">
        <v>2.0</v>
      </c>
      <c r="K362" s="174">
        <v>74.0</v>
      </c>
      <c r="L362" s="176" t="str">
        <f t="shared" si="3"/>
        <v>PC_90min_SWATH_100VW</v>
      </c>
      <c r="M362" s="176" t="str">
        <f t="shared" si="4"/>
        <v>E0022_P04\190911_B20-T1-3_00DAX_00I68_M01_S_1</v>
      </c>
      <c r="N362" s="174">
        <v>-1.0</v>
      </c>
      <c r="P362" s="177" t="str">
        <f t="shared" si="5"/>
        <v>190911_B20-T1-3_00DAX_00I68_M01_S_1</v>
      </c>
      <c r="Q362" s="175"/>
      <c r="R362" s="175" t="s">
        <v>1632</v>
      </c>
      <c r="S362" s="175">
        <v>1.0</v>
      </c>
      <c r="T362" s="175" t="s">
        <v>1633</v>
      </c>
      <c r="U362" s="177">
        <f t="shared" ref="U362:W362" si="357">J362</f>
        <v>2</v>
      </c>
      <c r="V362" s="177">
        <f t="shared" si="357"/>
        <v>74</v>
      </c>
      <c r="W362" s="177" t="str">
        <f t="shared" si="357"/>
        <v>PC_90min_SWATH_100VW</v>
      </c>
      <c r="X362" s="177" t="str">
        <f t="shared" si="7"/>
        <v>E0022_P04\190911_B20-T1-3_00DAX_00I68_M01_S_1</v>
      </c>
      <c r="Y362" s="175">
        <v>-1.0</v>
      </c>
    </row>
    <row r="363">
      <c r="A363" s="172" t="str">
        <f>Tracking!A355</f>
        <v>190911_B20-T1-4_00DAY_00I69_M01_S_1</v>
      </c>
      <c r="B363" s="172" t="s">
        <v>0</v>
      </c>
      <c r="C363" t="str">
        <f>Tracking!M355</f>
        <v>PC_90min_SWATH_100VW</v>
      </c>
      <c r="E363" s="176" t="str">
        <f t="shared" si="2"/>
        <v>190911_B20-T1-4_00DAY_00I69_M01_S_1</v>
      </c>
      <c r="F363" s="174"/>
      <c r="G363" s="174" t="s">
        <v>1632</v>
      </c>
      <c r="H363" s="174">
        <v>1.0</v>
      </c>
      <c r="I363" s="174" t="s">
        <v>1633</v>
      </c>
      <c r="J363" s="174">
        <v>2.0</v>
      </c>
      <c r="K363" s="174">
        <v>75.0</v>
      </c>
      <c r="L363" s="176" t="str">
        <f t="shared" si="3"/>
        <v>PC_90min_SWATH_100VW</v>
      </c>
      <c r="M363" s="176" t="str">
        <f t="shared" si="4"/>
        <v>E0022_P04\190911_B20-T1-4_00DAY_00I69_M01_S_1</v>
      </c>
      <c r="N363" s="174">
        <v>-1.0</v>
      </c>
      <c r="P363" s="177" t="str">
        <f t="shared" si="5"/>
        <v>190911_B20-T1-4_00DAY_00I69_M01_S_1</v>
      </c>
      <c r="Q363" s="175"/>
      <c r="R363" s="175" t="s">
        <v>1632</v>
      </c>
      <c r="S363" s="175">
        <v>1.0</v>
      </c>
      <c r="T363" s="175" t="s">
        <v>1633</v>
      </c>
      <c r="U363" s="177">
        <f t="shared" ref="U363:W363" si="358">J363</f>
        <v>2</v>
      </c>
      <c r="V363" s="177">
        <f t="shared" si="358"/>
        <v>75</v>
      </c>
      <c r="W363" s="177" t="str">
        <f t="shared" si="358"/>
        <v>PC_90min_SWATH_100VW</v>
      </c>
      <c r="X363" s="177" t="str">
        <f t="shared" si="7"/>
        <v>E0022_P04\190911_B20-T1-4_00DAY_00I69_M01_S_1</v>
      </c>
      <c r="Y363" s="175">
        <v>-1.0</v>
      </c>
    </row>
    <row r="364">
      <c r="A364" s="172" t="str">
        <f>Tracking!A356</f>
        <v>190911_B20-T1-5_00DAZ_00I6A_M01_S_1</v>
      </c>
      <c r="B364" s="172" t="s">
        <v>0</v>
      </c>
      <c r="C364" t="str">
        <f>Tracking!M356</f>
        <v>PC_90min_SWATH_100VW</v>
      </c>
      <c r="E364" s="176" t="str">
        <f t="shared" si="2"/>
        <v>190911_B20-T1-5_00DAZ_00I6A_M01_S_1</v>
      </c>
      <c r="F364" s="174"/>
      <c r="G364" s="174" t="s">
        <v>1632</v>
      </c>
      <c r="H364" s="174">
        <v>1.0</v>
      </c>
      <c r="I364" s="174" t="s">
        <v>1633</v>
      </c>
      <c r="J364" s="174">
        <v>2.0</v>
      </c>
      <c r="K364" s="174">
        <v>76.0</v>
      </c>
      <c r="L364" s="176" t="str">
        <f t="shared" si="3"/>
        <v>PC_90min_SWATH_100VW</v>
      </c>
      <c r="M364" s="176" t="str">
        <f t="shared" si="4"/>
        <v>E0022_P04\190911_B20-T1-5_00DAZ_00I6A_M01_S_1</v>
      </c>
      <c r="N364" s="174">
        <v>-1.0</v>
      </c>
      <c r="P364" s="177" t="str">
        <f t="shared" si="5"/>
        <v>190911_B20-T1-5_00DAZ_00I6A_M01_S_1</v>
      </c>
      <c r="Q364" s="175"/>
      <c r="R364" s="175" t="s">
        <v>1632</v>
      </c>
      <c r="S364" s="175">
        <v>1.0</v>
      </c>
      <c r="T364" s="175" t="s">
        <v>1633</v>
      </c>
      <c r="U364" s="177">
        <f t="shared" ref="U364:W364" si="359">J364</f>
        <v>2</v>
      </c>
      <c r="V364" s="177">
        <f t="shared" si="359"/>
        <v>76</v>
      </c>
      <c r="W364" s="177" t="str">
        <f t="shared" si="359"/>
        <v>PC_90min_SWATH_100VW</v>
      </c>
      <c r="X364" s="177" t="str">
        <f t="shared" si="7"/>
        <v>E0022_P04\190911_B20-T1-5_00DAZ_00I6A_M01_S_1</v>
      </c>
      <c r="Y364" s="175">
        <v>-1.0</v>
      </c>
    </row>
    <row r="365">
      <c r="A365" s="172" t="str">
        <f>Tracking!A357</f>
        <v>190911_B20-T1-6_00DB0_00I6B_M01_S_1</v>
      </c>
      <c r="B365" s="172" t="s">
        <v>0</v>
      </c>
      <c r="C365" t="str">
        <f>Tracking!M357</f>
        <v>PC_90min_SWATH_100VW</v>
      </c>
      <c r="E365" s="176" t="str">
        <f t="shared" si="2"/>
        <v>190911_B20-T1-6_00DB0_00I6B_M01_S_1</v>
      </c>
      <c r="F365" s="174"/>
      <c r="G365" s="174" t="s">
        <v>1632</v>
      </c>
      <c r="H365" s="174">
        <v>1.0</v>
      </c>
      <c r="I365" s="174" t="s">
        <v>1633</v>
      </c>
      <c r="J365" s="174">
        <v>2.0</v>
      </c>
      <c r="K365" s="174">
        <v>77.0</v>
      </c>
      <c r="L365" s="176" t="str">
        <f t="shared" si="3"/>
        <v>PC_90min_SWATH_100VW</v>
      </c>
      <c r="M365" s="176" t="str">
        <f t="shared" si="4"/>
        <v>E0022_P04\190911_B20-T1-6_00DB0_00I6B_M01_S_1</v>
      </c>
      <c r="N365" s="174">
        <v>-1.0</v>
      </c>
      <c r="P365" s="177" t="str">
        <f t="shared" si="5"/>
        <v>190911_B20-T1-6_00DB0_00I6B_M01_S_1</v>
      </c>
      <c r="Q365" s="175"/>
      <c r="R365" s="175" t="s">
        <v>1632</v>
      </c>
      <c r="S365" s="175">
        <v>1.0</v>
      </c>
      <c r="T365" s="175" t="s">
        <v>1633</v>
      </c>
      <c r="U365" s="177">
        <f t="shared" ref="U365:W365" si="360">J365</f>
        <v>2</v>
      </c>
      <c r="V365" s="177">
        <f t="shared" si="360"/>
        <v>77</v>
      </c>
      <c r="W365" s="177" t="str">
        <f t="shared" si="360"/>
        <v>PC_90min_SWATH_100VW</v>
      </c>
      <c r="X365" s="177" t="str">
        <f t="shared" si="7"/>
        <v>E0022_P04\190911_B20-T1-6_00DB0_00I6B_M01_S_1</v>
      </c>
      <c r="Y365" s="175">
        <v>-1.0</v>
      </c>
    </row>
    <row r="366">
      <c r="A366" s="172" t="str">
        <f>Tracking!A358</f>
        <v>190911_B20-T1-7_00DB1_00I6C_M01_S_1</v>
      </c>
      <c r="B366" s="172" t="s">
        <v>0</v>
      </c>
      <c r="C366" t="str">
        <f>Tracking!M358</f>
        <v>PC_90min_SWATH_100VW</v>
      </c>
      <c r="E366" s="176" t="str">
        <f t="shared" si="2"/>
        <v>190911_B20-T1-7_00DB1_00I6C_M01_S_1</v>
      </c>
      <c r="F366" s="174"/>
      <c r="G366" s="174" t="s">
        <v>1632</v>
      </c>
      <c r="H366" s="174">
        <v>1.0</v>
      </c>
      <c r="I366" s="174" t="s">
        <v>1633</v>
      </c>
      <c r="J366" s="174">
        <v>2.0</v>
      </c>
      <c r="K366" s="174">
        <v>78.0</v>
      </c>
      <c r="L366" s="176" t="str">
        <f t="shared" si="3"/>
        <v>PC_90min_SWATH_100VW</v>
      </c>
      <c r="M366" s="176" t="str">
        <f t="shared" si="4"/>
        <v>E0022_P04\190911_B20-T1-7_00DB1_00I6C_M01_S_1</v>
      </c>
      <c r="N366" s="174">
        <v>-1.0</v>
      </c>
      <c r="P366" s="177" t="str">
        <f t="shared" si="5"/>
        <v>190911_B20-T1-7_00DB1_00I6C_M01_S_1</v>
      </c>
      <c r="Q366" s="175"/>
      <c r="R366" s="175" t="s">
        <v>1632</v>
      </c>
      <c r="S366" s="175">
        <v>1.0</v>
      </c>
      <c r="T366" s="175" t="s">
        <v>1633</v>
      </c>
      <c r="U366" s="177">
        <f t="shared" ref="U366:W366" si="361">J366</f>
        <v>2</v>
      </c>
      <c r="V366" s="177">
        <f t="shared" si="361"/>
        <v>78</v>
      </c>
      <c r="W366" s="177" t="str">
        <f t="shared" si="361"/>
        <v>PC_90min_SWATH_100VW</v>
      </c>
      <c r="X366" s="177" t="str">
        <f t="shared" si="7"/>
        <v>E0022_P04\190911_B20-T1-7_00DB1_00I6C_M01_S_1</v>
      </c>
      <c r="Y366" s="175">
        <v>-1.0</v>
      </c>
    </row>
    <row r="367">
      <c r="A367" s="172" t="str">
        <f>Tracking!A359</f>
        <v>190911_B20-T1-8_00DB2_00I6D_M01_S_1</v>
      </c>
      <c r="B367" s="172" t="s">
        <v>0</v>
      </c>
      <c r="C367" t="str">
        <f>Tracking!M359</f>
        <v>PC_90min_SWATH_100VW</v>
      </c>
      <c r="E367" s="176" t="str">
        <f t="shared" si="2"/>
        <v>190911_B20-T1-8_00DB2_00I6D_M01_S_1</v>
      </c>
      <c r="F367" s="174"/>
      <c r="G367" s="174" t="s">
        <v>1632</v>
      </c>
      <c r="H367" s="174">
        <v>1.0</v>
      </c>
      <c r="I367" s="174" t="s">
        <v>1633</v>
      </c>
      <c r="J367" s="174">
        <v>2.0</v>
      </c>
      <c r="K367" s="174">
        <v>79.0</v>
      </c>
      <c r="L367" s="176" t="str">
        <f t="shared" si="3"/>
        <v>PC_90min_SWATH_100VW</v>
      </c>
      <c r="M367" s="176" t="str">
        <f t="shared" si="4"/>
        <v>E0022_P04\190911_B20-T1-8_00DB2_00I6D_M01_S_1</v>
      </c>
      <c r="N367" s="174">
        <v>-1.0</v>
      </c>
      <c r="P367" s="177" t="str">
        <f t="shared" si="5"/>
        <v>190911_B20-T1-8_00DB2_00I6D_M01_S_1</v>
      </c>
      <c r="Q367" s="175"/>
      <c r="R367" s="175" t="s">
        <v>1632</v>
      </c>
      <c r="S367" s="175">
        <v>1.0</v>
      </c>
      <c r="T367" s="175" t="s">
        <v>1633</v>
      </c>
      <c r="U367" s="177">
        <f t="shared" ref="U367:W367" si="362">J367</f>
        <v>2</v>
      </c>
      <c r="V367" s="177">
        <f t="shared" si="362"/>
        <v>79</v>
      </c>
      <c r="W367" s="177" t="str">
        <f t="shared" si="362"/>
        <v>PC_90min_SWATH_100VW</v>
      </c>
      <c r="X367" s="177" t="str">
        <f t="shared" si="7"/>
        <v>E0022_P04\190911_B20-T1-8_00DB2_00I6D_M01_S_1</v>
      </c>
      <c r="Y367" s="175">
        <v>-1.0</v>
      </c>
    </row>
    <row r="368">
      <c r="A368" s="172" t="str">
        <f>Tracking!A360</f>
        <v>190911_B20-T1-9_00DB3_00I6E_M01_S_1</v>
      </c>
      <c r="B368" s="172" t="s">
        <v>0</v>
      </c>
      <c r="C368" t="str">
        <f>Tracking!M360</f>
        <v>PC_90min_SWATH_100VW</v>
      </c>
      <c r="E368" s="176" t="str">
        <f t="shared" si="2"/>
        <v>190911_B20-T1-9_00DB3_00I6E_M01_S_1</v>
      </c>
      <c r="F368" s="174"/>
      <c r="G368" s="174" t="s">
        <v>1632</v>
      </c>
      <c r="H368" s="174">
        <v>1.0</v>
      </c>
      <c r="I368" s="174" t="s">
        <v>1633</v>
      </c>
      <c r="J368" s="174">
        <v>2.0</v>
      </c>
      <c r="K368" s="174">
        <v>80.0</v>
      </c>
      <c r="L368" s="176" t="str">
        <f t="shared" si="3"/>
        <v>PC_90min_SWATH_100VW</v>
      </c>
      <c r="M368" s="176" t="str">
        <f t="shared" si="4"/>
        <v>E0022_P04\190911_B20-T1-9_00DB3_00I6E_M01_S_1</v>
      </c>
      <c r="N368" s="174">
        <v>-1.0</v>
      </c>
      <c r="P368" s="177" t="str">
        <f t="shared" si="5"/>
        <v>190911_B20-T1-9_00DB3_00I6E_M01_S_1</v>
      </c>
      <c r="Q368" s="175"/>
      <c r="R368" s="175" t="s">
        <v>1632</v>
      </c>
      <c r="S368" s="175">
        <v>1.0</v>
      </c>
      <c r="T368" s="175" t="s">
        <v>1633</v>
      </c>
      <c r="U368" s="177">
        <f t="shared" ref="U368:W368" si="363">J368</f>
        <v>2</v>
      </c>
      <c r="V368" s="177">
        <f t="shared" si="363"/>
        <v>80</v>
      </c>
      <c r="W368" s="177" t="str">
        <f t="shared" si="363"/>
        <v>PC_90min_SWATH_100VW</v>
      </c>
      <c r="X368" s="177" t="str">
        <f t="shared" si="7"/>
        <v>E0022_P04\190911_B20-T1-9_00DB3_00I6E_M01_S_1</v>
      </c>
      <c r="Y368" s="175">
        <v>-1.0</v>
      </c>
    </row>
    <row r="369">
      <c r="A369" s="172" t="str">
        <f>Tracking!A361</f>
        <v>190911_B20-T1-10_00DB4_00I6F_M01_S_1</v>
      </c>
      <c r="B369" s="172" t="s">
        <v>0</v>
      </c>
      <c r="C369" t="str">
        <f>Tracking!M361</f>
        <v>PC_90min_SWATH_100VW</v>
      </c>
      <c r="E369" s="176" t="str">
        <f t="shared" si="2"/>
        <v>190911_B20-T1-10_00DB4_00I6F_M01_S_1</v>
      </c>
      <c r="F369" s="174"/>
      <c r="G369" s="174" t="s">
        <v>1632</v>
      </c>
      <c r="H369" s="174">
        <v>1.0</v>
      </c>
      <c r="I369" s="174" t="s">
        <v>1633</v>
      </c>
      <c r="J369" s="174">
        <v>2.0</v>
      </c>
      <c r="K369" s="174">
        <v>81.0</v>
      </c>
      <c r="L369" s="176" t="str">
        <f t="shared" si="3"/>
        <v>PC_90min_SWATH_100VW</v>
      </c>
      <c r="M369" s="176" t="str">
        <f t="shared" si="4"/>
        <v>E0022_P04\190911_B20-T1-10_00DB4_00I6F_M01_S_1</v>
      </c>
      <c r="N369" s="174">
        <v>-1.0</v>
      </c>
      <c r="P369" s="177" t="str">
        <f t="shared" si="5"/>
        <v>190911_B20-T1-10_00DB4_00I6F_M01_S_1</v>
      </c>
      <c r="Q369" s="175"/>
      <c r="R369" s="175" t="s">
        <v>1632</v>
      </c>
      <c r="S369" s="175">
        <v>1.0</v>
      </c>
      <c r="T369" s="175" t="s">
        <v>1633</v>
      </c>
      <c r="U369" s="177">
        <f t="shared" ref="U369:W369" si="364">J369</f>
        <v>2</v>
      </c>
      <c r="V369" s="177">
        <f t="shared" si="364"/>
        <v>81</v>
      </c>
      <c r="W369" s="177" t="str">
        <f t="shared" si="364"/>
        <v>PC_90min_SWATH_100VW</v>
      </c>
      <c r="X369" s="177" t="str">
        <f t="shared" si="7"/>
        <v>E0022_P04\190911_B20-T1-10_00DB4_00I6F_M01_S_1</v>
      </c>
      <c r="Y369" s="175">
        <v>-1.0</v>
      </c>
    </row>
    <row r="370">
      <c r="A370" s="172" t="str">
        <f>Tracking!A362</f>
        <v>190911_B20-T1-11_00DB5_00I6G_M01_S_1</v>
      </c>
      <c r="B370" s="172" t="s">
        <v>0</v>
      </c>
      <c r="C370" t="str">
        <f>Tracking!M362</f>
        <v>PC_90min_SWATH_100VW</v>
      </c>
      <c r="E370" s="176" t="str">
        <f t="shared" si="2"/>
        <v>190911_B20-T1-11_00DB5_00I6G_M01_S_1</v>
      </c>
      <c r="F370" s="174"/>
      <c r="G370" s="174" t="s">
        <v>1632</v>
      </c>
      <c r="H370" s="174">
        <v>1.0</v>
      </c>
      <c r="I370" s="174" t="s">
        <v>1633</v>
      </c>
      <c r="J370" s="174">
        <v>2.0</v>
      </c>
      <c r="K370" s="174">
        <v>82.0</v>
      </c>
      <c r="L370" s="176" t="str">
        <f t="shared" si="3"/>
        <v>PC_90min_SWATH_100VW</v>
      </c>
      <c r="M370" s="176" t="str">
        <f t="shared" si="4"/>
        <v>E0022_P04\190911_B20-T1-11_00DB5_00I6G_M01_S_1</v>
      </c>
      <c r="N370" s="174">
        <v>-1.0</v>
      </c>
      <c r="P370" s="177" t="str">
        <f t="shared" si="5"/>
        <v>190911_B20-T1-11_00DB5_00I6G_M01_S_1</v>
      </c>
      <c r="Q370" s="175"/>
      <c r="R370" s="175" t="s">
        <v>1632</v>
      </c>
      <c r="S370" s="175">
        <v>1.0</v>
      </c>
      <c r="T370" s="175" t="s">
        <v>1633</v>
      </c>
      <c r="U370" s="177">
        <f t="shared" ref="U370:W370" si="365">J370</f>
        <v>2</v>
      </c>
      <c r="V370" s="177">
        <f t="shared" si="365"/>
        <v>82</v>
      </c>
      <c r="W370" s="177" t="str">
        <f t="shared" si="365"/>
        <v>PC_90min_SWATH_100VW</v>
      </c>
      <c r="X370" s="177" t="str">
        <f t="shared" si="7"/>
        <v>E0022_P04\190911_B20-T1-11_00DB5_00I6G_M01_S_1</v>
      </c>
      <c r="Y370" s="175">
        <v>-1.0</v>
      </c>
    </row>
    <row r="371">
      <c r="A371" s="172" t="str">
        <f>Tracking!A363</f>
        <v>190911_B20-T1-12_00DB6_00I6H_M01_S_1</v>
      </c>
      <c r="B371" s="172" t="s">
        <v>0</v>
      </c>
      <c r="C371" t="str">
        <f>Tracking!M363</f>
        <v>PC_90min_SWATH_100VW</v>
      </c>
      <c r="E371" s="176" t="str">
        <f t="shared" si="2"/>
        <v>190911_B20-T1-12_00DB6_00I6H_M01_S_1</v>
      </c>
      <c r="F371" s="174"/>
      <c r="G371" s="174" t="s">
        <v>1632</v>
      </c>
      <c r="H371" s="174">
        <v>1.0</v>
      </c>
      <c r="I371" s="174" t="s">
        <v>1633</v>
      </c>
      <c r="J371" s="174">
        <v>2.0</v>
      </c>
      <c r="K371" s="174">
        <v>83.0</v>
      </c>
      <c r="L371" s="176" t="str">
        <f t="shared" si="3"/>
        <v>PC_90min_SWATH_100VW</v>
      </c>
      <c r="M371" s="176" t="str">
        <f t="shared" si="4"/>
        <v>E0022_P04\190911_B20-T1-12_00DB6_00I6H_M01_S_1</v>
      </c>
      <c r="N371" s="174">
        <v>-1.0</v>
      </c>
      <c r="P371" s="177" t="str">
        <f t="shared" si="5"/>
        <v>190911_B20-T1-12_00DB6_00I6H_M01_S_1</v>
      </c>
      <c r="Q371" s="175"/>
      <c r="R371" s="175" t="s">
        <v>1632</v>
      </c>
      <c r="S371" s="175">
        <v>1.0</v>
      </c>
      <c r="T371" s="175" t="s">
        <v>1633</v>
      </c>
      <c r="U371" s="177">
        <f t="shared" ref="U371:W371" si="366">J371</f>
        <v>2</v>
      </c>
      <c r="V371" s="177">
        <f t="shared" si="366"/>
        <v>83</v>
      </c>
      <c r="W371" s="177" t="str">
        <f t="shared" si="366"/>
        <v>PC_90min_SWATH_100VW</v>
      </c>
      <c r="X371" s="177" t="str">
        <f t="shared" si="7"/>
        <v>E0022_P04\190911_B20-T1-12_00DB6_00I6H_M01_S_1</v>
      </c>
      <c r="Y371" s="175">
        <v>-1.0</v>
      </c>
    </row>
    <row r="372">
      <c r="A372" s="172" t="str">
        <f>Tracking!A364</f>
        <v>190911_B20-T1-13_00DB7_00I6I_M01_S_1</v>
      </c>
      <c r="B372" s="172" t="s">
        <v>0</v>
      </c>
      <c r="C372" t="str">
        <f>Tracking!M364</f>
        <v>PC_90min_SWATH_100VW</v>
      </c>
      <c r="E372" s="176" t="str">
        <f t="shared" si="2"/>
        <v>190911_B20-T1-13_00DB7_00I6I_M01_S_1</v>
      </c>
      <c r="F372" s="174"/>
      <c r="G372" s="174" t="s">
        <v>1632</v>
      </c>
      <c r="H372" s="174">
        <v>1.0</v>
      </c>
      <c r="I372" s="174" t="s">
        <v>1633</v>
      </c>
      <c r="J372" s="174">
        <v>2.0</v>
      </c>
      <c r="K372" s="174">
        <v>84.0</v>
      </c>
      <c r="L372" s="176" t="str">
        <f t="shared" si="3"/>
        <v>PC_90min_SWATH_100VW</v>
      </c>
      <c r="M372" s="176" t="str">
        <f t="shared" si="4"/>
        <v>E0022_P04\190911_B20-T1-13_00DB7_00I6I_M01_S_1</v>
      </c>
      <c r="N372" s="174">
        <v>-1.0</v>
      </c>
      <c r="P372" s="177" t="str">
        <f t="shared" si="5"/>
        <v>190911_B20-T1-13_00DB7_00I6I_M01_S_1</v>
      </c>
      <c r="Q372" s="175"/>
      <c r="R372" s="175" t="s">
        <v>1632</v>
      </c>
      <c r="S372" s="175">
        <v>1.0</v>
      </c>
      <c r="T372" s="175" t="s">
        <v>1633</v>
      </c>
      <c r="U372" s="177">
        <f t="shared" ref="U372:W372" si="367">J372</f>
        <v>2</v>
      </c>
      <c r="V372" s="177">
        <f t="shared" si="367"/>
        <v>84</v>
      </c>
      <c r="W372" s="177" t="str">
        <f t="shared" si="367"/>
        <v>PC_90min_SWATH_100VW</v>
      </c>
      <c r="X372" s="177" t="str">
        <f t="shared" si="7"/>
        <v>E0022_P04\190911_B20-T1-13_00DB7_00I6I_M01_S_1</v>
      </c>
      <c r="Y372" s="175">
        <v>-1.0</v>
      </c>
    </row>
    <row r="373">
      <c r="A373" s="172" t="str">
        <f>Tracking!A365</f>
        <v>190911_B20-T1-14_00DB8_00I6J_M01_S_1</v>
      </c>
      <c r="B373" s="172" t="s">
        <v>0</v>
      </c>
      <c r="C373" t="str">
        <f>Tracking!M365</f>
        <v>PC_90min_SWATH_100VW</v>
      </c>
      <c r="E373" s="176" t="str">
        <f t="shared" si="2"/>
        <v>190911_B20-T1-14_00DB8_00I6J_M01_S_1</v>
      </c>
      <c r="F373" s="174"/>
      <c r="G373" s="174" t="s">
        <v>1632</v>
      </c>
      <c r="H373" s="174">
        <v>1.0</v>
      </c>
      <c r="I373" s="174" t="s">
        <v>1633</v>
      </c>
      <c r="J373" s="174">
        <v>2.0</v>
      </c>
      <c r="K373" s="174">
        <v>85.0</v>
      </c>
      <c r="L373" s="176" t="str">
        <f t="shared" si="3"/>
        <v>PC_90min_SWATH_100VW</v>
      </c>
      <c r="M373" s="176" t="str">
        <f t="shared" si="4"/>
        <v>E0022_P04\190911_B20-T1-14_00DB8_00I6J_M01_S_1</v>
      </c>
      <c r="N373" s="174">
        <v>-1.0</v>
      </c>
      <c r="P373" s="177" t="str">
        <f t="shared" si="5"/>
        <v>190911_B20-T1-14_00DB8_00I6J_M01_S_1</v>
      </c>
      <c r="Q373" s="175"/>
      <c r="R373" s="175" t="s">
        <v>1632</v>
      </c>
      <c r="S373" s="175">
        <v>1.0</v>
      </c>
      <c r="T373" s="175" t="s">
        <v>1633</v>
      </c>
      <c r="U373" s="177">
        <f t="shared" ref="U373:W373" si="368">J373</f>
        <v>2</v>
      </c>
      <c r="V373" s="177">
        <f t="shared" si="368"/>
        <v>85</v>
      </c>
      <c r="W373" s="177" t="str">
        <f t="shared" si="368"/>
        <v>PC_90min_SWATH_100VW</v>
      </c>
      <c r="X373" s="177" t="str">
        <f t="shared" si="7"/>
        <v>E0022_P04\190911_B20-T1-14_00DB8_00I6J_M01_S_1</v>
      </c>
      <c r="Y373" s="175">
        <v>-1.0</v>
      </c>
    </row>
    <row r="374">
      <c r="A374" s="172" t="str">
        <f>Tracking!A366</f>
        <v>190911_B20-T1-15_00DB9_00I6K_M01_S_1</v>
      </c>
      <c r="B374" s="172" t="s">
        <v>0</v>
      </c>
      <c r="C374" t="str">
        <f>Tracking!M366</f>
        <v>PC_90min_SWATH_100VW</v>
      </c>
      <c r="E374" s="176" t="str">
        <f t="shared" si="2"/>
        <v>190911_B20-T1-15_00DB9_00I6K_M01_S_1</v>
      </c>
      <c r="F374" s="174"/>
      <c r="G374" s="174" t="s">
        <v>1632</v>
      </c>
      <c r="H374" s="174">
        <v>1.0</v>
      </c>
      <c r="I374" s="174" t="s">
        <v>1633</v>
      </c>
      <c r="J374" s="174">
        <v>2.0</v>
      </c>
      <c r="K374" s="174">
        <v>86.0</v>
      </c>
      <c r="L374" s="176" t="str">
        <f t="shared" si="3"/>
        <v>PC_90min_SWATH_100VW</v>
      </c>
      <c r="M374" s="176" t="str">
        <f t="shared" si="4"/>
        <v>E0022_P04\190911_B20-T1-15_00DB9_00I6K_M01_S_1</v>
      </c>
      <c r="N374" s="174">
        <v>-1.0</v>
      </c>
      <c r="P374" s="177" t="str">
        <f t="shared" si="5"/>
        <v>190911_B20-T1-15_00DB9_00I6K_M01_S_1</v>
      </c>
      <c r="Q374" s="175"/>
      <c r="R374" s="175" t="s">
        <v>1632</v>
      </c>
      <c r="S374" s="175">
        <v>1.0</v>
      </c>
      <c r="T374" s="175" t="s">
        <v>1633</v>
      </c>
      <c r="U374" s="177">
        <f t="shared" ref="U374:W374" si="369">J374</f>
        <v>2</v>
      </c>
      <c r="V374" s="177">
        <f t="shared" si="369"/>
        <v>86</v>
      </c>
      <c r="W374" s="177" t="str">
        <f t="shared" si="369"/>
        <v>PC_90min_SWATH_100VW</v>
      </c>
      <c r="X374" s="177" t="str">
        <f t="shared" si="7"/>
        <v>E0022_P04\190911_B20-T1-15_00DB9_00I6K_M01_S_1</v>
      </c>
      <c r="Y374" s="175">
        <v>-1.0</v>
      </c>
    </row>
    <row r="375">
      <c r="A375" s="172" t="str">
        <f>Tracking!A367</f>
        <v>190911_B20-T1-16_00DBA_00I6L_M01_S_1</v>
      </c>
      <c r="B375" s="172" t="s">
        <v>0</v>
      </c>
      <c r="C375" t="str">
        <f>Tracking!M367</f>
        <v>PC_90min_SWATH_100VW</v>
      </c>
      <c r="E375" s="176" t="str">
        <f t="shared" si="2"/>
        <v>190911_B20-T1-16_00DBA_00I6L_M01_S_1</v>
      </c>
      <c r="F375" s="174"/>
      <c r="G375" s="174" t="s">
        <v>1632</v>
      </c>
      <c r="H375" s="174">
        <v>1.0</v>
      </c>
      <c r="I375" s="174" t="s">
        <v>1633</v>
      </c>
      <c r="J375" s="174">
        <v>2.0</v>
      </c>
      <c r="K375" s="174">
        <v>87.0</v>
      </c>
      <c r="L375" s="176" t="str">
        <f t="shared" si="3"/>
        <v>PC_90min_SWATH_100VW</v>
      </c>
      <c r="M375" s="176" t="str">
        <f t="shared" si="4"/>
        <v>E0022_P04\190911_B20-T1-16_00DBA_00I6L_M01_S_1</v>
      </c>
      <c r="N375" s="174">
        <v>-1.0</v>
      </c>
      <c r="P375" s="177" t="str">
        <f t="shared" si="5"/>
        <v>190911_B20-T1-16_00DBA_00I6L_M01_S_1</v>
      </c>
      <c r="Q375" s="175"/>
      <c r="R375" s="175" t="s">
        <v>1632</v>
      </c>
      <c r="S375" s="175">
        <v>1.0</v>
      </c>
      <c r="T375" s="175" t="s">
        <v>1633</v>
      </c>
      <c r="U375" s="177">
        <f t="shared" ref="U375:W375" si="370">J375</f>
        <v>2</v>
      </c>
      <c r="V375" s="177">
        <f t="shared" si="370"/>
        <v>87</v>
      </c>
      <c r="W375" s="177" t="str">
        <f t="shared" si="370"/>
        <v>PC_90min_SWATH_100VW</v>
      </c>
      <c r="X375" s="177" t="str">
        <f t="shared" si="7"/>
        <v>E0022_P04\190911_B20-T1-16_00DBA_00I6L_M01_S_1</v>
      </c>
      <c r="Y375" s="175">
        <v>-1.0</v>
      </c>
    </row>
    <row r="376">
      <c r="A376" s="172" t="str">
        <f>Tracking!A368</f>
        <v>190912_HEK-QCS_000F2_00I77_M01_S_1</v>
      </c>
      <c r="B376" s="172" t="s">
        <v>1627</v>
      </c>
      <c r="C376" t="str">
        <f>Tracking!M368</f>
        <v>PC_90min_SWATH_100VW</v>
      </c>
      <c r="E376" s="176" t="str">
        <f t="shared" si="2"/>
        <v>190912_HEK-QCS_000F2_00I77_M01_S_1</v>
      </c>
      <c r="F376" s="174"/>
      <c r="G376" s="174" t="s">
        <v>1632</v>
      </c>
      <c r="H376" s="174">
        <v>1.0</v>
      </c>
      <c r="I376" s="174" t="s">
        <v>1633</v>
      </c>
      <c r="J376" s="174">
        <v>2.0</v>
      </c>
      <c r="K376" s="174">
        <v>88.0</v>
      </c>
      <c r="L376" s="176" t="str">
        <f t="shared" si="3"/>
        <v>PC_90min_SWATH_100VW</v>
      </c>
      <c r="M376" s="176" t="str">
        <f t="shared" si="4"/>
        <v>HEK\190912_HEK-QCS_000F2_00I77_M01_S_1</v>
      </c>
      <c r="N376" s="174">
        <v>-1.0</v>
      </c>
      <c r="P376" s="177" t="str">
        <f t="shared" si="5"/>
        <v>190912_HEK-QCS_000F2_00I77_M01_S_1</v>
      </c>
      <c r="Q376" s="175"/>
      <c r="R376" s="175" t="s">
        <v>1632</v>
      </c>
      <c r="S376" s="175">
        <v>1.0</v>
      </c>
      <c r="T376" s="175" t="s">
        <v>1633</v>
      </c>
      <c r="U376" s="177">
        <f t="shared" ref="U376:W376" si="371">J376</f>
        <v>2</v>
      </c>
      <c r="V376" s="177">
        <f t="shared" si="371"/>
        <v>88</v>
      </c>
      <c r="W376" s="177" t="str">
        <f t="shared" si="371"/>
        <v>PC_90min_SWATH_100VW</v>
      </c>
      <c r="X376" s="177" t="str">
        <f t="shared" si="7"/>
        <v>HEK\190912_HEK-QCS_000F2_00I77_M01_S_1</v>
      </c>
      <c r="Y376" s="175">
        <v>-1.0</v>
      </c>
    </row>
    <row r="377">
      <c r="A377" s="172" t="str">
        <f>Tracking!A369</f>
        <v>190912_B25-T1-1_00DD3_00I78_M01_S_1</v>
      </c>
      <c r="B377" s="172" t="s">
        <v>0</v>
      </c>
      <c r="C377" t="str">
        <f>Tracking!M369</f>
        <v>PC_90min_SWATH_100VW</v>
      </c>
      <c r="E377" s="176" t="str">
        <f t="shared" si="2"/>
        <v>190912_B25-T1-1_00DD3_00I78_M01_S_1</v>
      </c>
      <c r="F377" s="174"/>
      <c r="G377" s="174" t="s">
        <v>1632</v>
      </c>
      <c r="H377" s="174">
        <v>1.0</v>
      </c>
      <c r="I377" s="174" t="s">
        <v>1633</v>
      </c>
      <c r="J377" s="174">
        <v>2.0</v>
      </c>
      <c r="K377" s="174">
        <v>89.0</v>
      </c>
      <c r="L377" s="176" t="str">
        <f t="shared" si="3"/>
        <v>PC_90min_SWATH_100VW</v>
      </c>
      <c r="M377" s="176" t="str">
        <f t="shared" si="4"/>
        <v>E0022_P04\190912_B25-T1-1_00DD3_00I78_M01_S_1</v>
      </c>
      <c r="N377" s="174">
        <v>-1.0</v>
      </c>
      <c r="P377" s="177" t="str">
        <f t="shared" si="5"/>
        <v>190912_B25-T1-1_00DD3_00I78_M01_S_1</v>
      </c>
      <c r="Q377" s="175"/>
      <c r="R377" s="175" t="s">
        <v>1632</v>
      </c>
      <c r="S377" s="175">
        <v>1.0</v>
      </c>
      <c r="T377" s="175" t="s">
        <v>1633</v>
      </c>
      <c r="U377" s="177">
        <f t="shared" ref="U377:W377" si="372">J377</f>
        <v>2</v>
      </c>
      <c r="V377" s="177">
        <f t="shared" si="372"/>
        <v>89</v>
      </c>
      <c r="W377" s="177" t="str">
        <f t="shared" si="372"/>
        <v>PC_90min_SWATH_100VW</v>
      </c>
      <c r="X377" s="177" t="str">
        <f t="shared" si="7"/>
        <v>E0022_P04\190912_B25-T1-1_00DD3_00I78_M01_S_1</v>
      </c>
      <c r="Y377" s="175">
        <v>-1.0</v>
      </c>
    </row>
    <row r="378">
      <c r="A378" s="172" t="str">
        <f>Tracking!A370</f>
        <v>190912_B25-T1-2_00DD4_00I79_M01_S_1</v>
      </c>
      <c r="B378" s="172" t="s">
        <v>0</v>
      </c>
      <c r="C378" t="str">
        <f>Tracking!M370</f>
        <v>PC_90min_SWATH_100VW</v>
      </c>
      <c r="E378" s="176" t="str">
        <f t="shared" si="2"/>
        <v>190912_B25-T1-2_00DD4_00I79_M01_S_1</v>
      </c>
      <c r="F378" s="174"/>
      <c r="G378" s="174" t="s">
        <v>1632</v>
      </c>
      <c r="H378" s="174">
        <v>1.0</v>
      </c>
      <c r="I378" s="174" t="s">
        <v>1633</v>
      </c>
      <c r="J378" s="174">
        <v>2.0</v>
      </c>
      <c r="K378" s="174">
        <v>90.0</v>
      </c>
      <c r="L378" s="176" t="str">
        <f t="shared" si="3"/>
        <v>PC_90min_SWATH_100VW</v>
      </c>
      <c r="M378" s="176" t="str">
        <f t="shared" si="4"/>
        <v>E0022_P04\190912_B25-T1-2_00DD4_00I79_M01_S_1</v>
      </c>
      <c r="N378" s="174">
        <v>-1.0</v>
      </c>
      <c r="P378" s="177" t="str">
        <f t="shared" si="5"/>
        <v>190912_B25-T1-2_00DD4_00I79_M01_S_1</v>
      </c>
      <c r="Q378" s="175"/>
      <c r="R378" s="175" t="s">
        <v>1632</v>
      </c>
      <c r="S378" s="175">
        <v>1.0</v>
      </c>
      <c r="T378" s="175" t="s">
        <v>1633</v>
      </c>
      <c r="U378" s="177">
        <f t="shared" ref="U378:W378" si="373">J378</f>
        <v>2</v>
      </c>
      <c r="V378" s="177">
        <f t="shared" si="373"/>
        <v>90</v>
      </c>
      <c r="W378" s="177" t="str">
        <f t="shared" si="373"/>
        <v>PC_90min_SWATH_100VW</v>
      </c>
      <c r="X378" s="177" t="str">
        <f t="shared" si="7"/>
        <v>E0022_P04\190912_B25-T1-2_00DD4_00I79_M01_S_1</v>
      </c>
      <c r="Y378" s="175">
        <v>-1.0</v>
      </c>
    </row>
    <row r="379">
      <c r="A379" s="172" t="str">
        <f>Tracking!A371</f>
        <v>190912_B25-T1-3_00DD5_00I7A_M01_S_1</v>
      </c>
      <c r="B379" s="172" t="s">
        <v>0</v>
      </c>
      <c r="C379" t="str">
        <f>Tracking!M371</f>
        <v>PC_90min_SWATH_100VW</v>
      </c>
      <c r="E379" s="176" t="str">
        <f t="shared" si="2"/>
        <v>190912_B25-T1-3_00DD5_00I7A_M01_S_1</v>
      </c>
      <c r="F379" s="174"/>
      <c r="G379" s="174" t="s">
        <v>1632</v>
      </c>
      <c r="H379" s="174">
        <v>1.0</v>
      </c>
      <c r="I379" s="174" t="s">
        <v>1633</v>
      </c>
      <c r="J379" s="174">
        <v>2.0</v>
      </c>
      <c r="K379" s="174">
        <v>91.0</v>
      </c>
      <c r="L379" s="176" t="str">
        <f t="shared" si="3"/>
        <v>PC_90min_SWATH_100VW</v>
      </c>
      <c r="M379" s="176" t="str">
        <f t="shared" si="4"/>
        <v>E0022_P04\190912_B25-T1-3_00DD5_00I7A_M01_S_1</v>
      </c>
      <c r="N379" s="174">
        <v>-1.0</v>
      </c>
      <c r="P379" s="177" t="str">
        <f t="shared" si="5"/>
        <v>190912_B25-T1-3_00DD5_00I7A_M01_S_1</v>
      </c>
      <c r="Q379" s="175"/>
      <c r="R379" s="175" t="s">
        <v>1632</v>
      </c>
      <c r="S379" s="175">
        <v>1.0</v>
      </c>
      <c r="T379" s="175" t="s">
        <v>1633</v>
      </c>
      <c r="U379" s="177">
        <f t="shared" ref="U379:W379" si="374">J379</f>
        <v>2</v>
      </c>
      <c r="V379" s="177">
        <f t="shared" si="374"/>
        <v>91</v>
      </c>
      <c r="W379" s="177" t="str">
        <f t="shared" si="374"/>
        <v>PC_90min_SWATH_100VW</v>
      </c>
      <c r="X379" s="177" t="str">
        <f t="shared" si="7"/>
        <v>E0022_P04\190912_B25-T1-3_00DD5_00I7A_M01_S_1</v>
      </c>
      <c r="Y379" s="175">
        <v>-1.0</v>
      </c>
    </row>
    <row r="380">
      <c r="A380" s="172" t="str">
        <f>Tracking!A372</f>
        <v>190912_B25-T1-4_00DD6_00I7B_M01_S_1</v>
      </c>
      <c r="B380" s="172" t="s">
        <v>0</v>
      </c>
      <c r="C380" t="str">
        <f>Tracking!M372</f>
        <v>PC_90min_SWATH_100VW</v>
      </c>
      <c r="E380" s="176" t="str">
        <f t="shared" si="2"/>
        <v>190912_B25-T1-4_00DD6_00I7B_M01_S_1</v>
      </c>
      <c r="F380" s="174"/>
      <c r="G380" s="174" t="s">
        <v>1632</v>
      </c>
      <c r="H380" s="174">
        <v>1.0</v>
      </c>
      <c r="I380" s="174" t="s">
        <v>1633</v>
      </c>
      <c r="J380" s="174">
        <v>2.0</v>
      </c>
      <c r="K380" s="174">
        <v>92.0</v>
      </c>
      <c r="L380" s="176" t="str">
        <f t="shared" si="3"/>
        <v>PC_90min_SWATH_100VW</v>
      </c>
      <c r="M380" s="176" t="str">
        <f t="shared" si="4"/>
        <v>E0022_P04\190912_B25-T1-4_00DD6_00I7B_M01_S_1</v>
      </c>
      <c r="N380" s="174">
        <v>-1.0</v>
      </c>
      <c r="P380" s="177" t="str">
        <f t="shared" si="5"/>
        <v>190912_B25-T1-4_00DD6_00I7B_M01_S_1</v>
      </c>
      <c r="Q380" s="175"/>
      <c r="R380" s="175" t="s">
        <v>1632</v>
      </c>
      <c r="S380" s="175">
        <v>1.0</v>
      </c>
      <c r="T380" s="175" t="s">
        <v>1633</v>
      </c>
      <c r="U380" s="177">
        <f t="shared" ref="U380:W380" si="375">J380</f>
        <v>2</v>
      </c>
      <c r="V380" s="177">
        <f t="shared" si="375"/>
        <v>92</v>
      </c>
      <c r="W380" s="177" t="str">
        <f t="shared" si="375"/>
        <v>PC_90min_SWATH_100VW</v>
      </c>
      <c r="X380" s="177" t="str">
        <f t="shared" si="7"/>
        <v>E0022_P04\190912_B25-T1-4_00DD6_00I7B_M01_S_1</v>
      </c>
      <c r="Y380" s="175">
        <v>-1.0</v>
      </c>
    </row>
    <row r="381">
      <c r="A381" s="172" t="str">
        <f>Tracking!A373</f>
        <v>190912_B25-T1-5_00DD7_00I7C_M01_S_1</v>
      </c>
      <c r="B381" s="172" t="s">
        <v>0</v>
      </c>
      <c r="C381" t="str">
        <f>Tracking!M373</f>
        <v>PC_90min_SWATH_100VW</v>
      </c>
      <c r="E381" s="176" t="str">
        <f t="shared" si="2"/>
        <v>190912_B25-T1-5_00DD7_00I7C_M01_S_1</v>
      </c>
      <c r="F381" s="174"/>
      <c r="G381" s="174" t="s">
        <v>1632</v>
      </c>
      <c r="H381" s="174">
        <v>1.0</v>
      </c>
      <c r="I381" s="174" t="s">
        <v>1633</v>
      </c>
      <c r="J381" s="174">
        <v>2.0</v>
      </c>
      <c r="K381" s="174">
        <v>93.0</v>
      </c>
      <c r="L381" s="176" t="str">
        <f t="shared" si="3"/>
        <v>PC_90min_SWATH_100VW</v>
      </c>
      <c r="M381" s="176" t="str">
        <f t="shared" si="4"/>
        <v>E0022_P04\190912_B25-T1-5_00DD7_00I7C_M01_S_1</v>
      </c>
      <c r="N381" s="174">
        <v>-1.0</v>
      </c>
      <c r="P381" s="177" t="str">
        <f t="shared" si="5"/>
        <v>190912_B25-T1-5_00DD7_00I7C_M01_S_1</v>
      </c>
      <c r="Q381" s="175"/>
      <c r="R381" s="175" t="s">
        <v>1632</v>
      </c>
      <c r="S381" s="175">
        <v>1.0</v>
      </c>
      <c r="T381" s="175" t="s">
        <v>1633</v>
      </c>
      <c r="U381" s="177">
        <f t="shared" ref="U381:W381" si="376">J381</f>
        <v>2</v>
      </c>
      <c r="V381" s="177">
        <f t="shared" si="376"/>
        <v>93</v>
      </c>
      <c r="W381" s="177" t="str">
        <f t="shared" si="376"/>
        <v>PC_90min_SWATH_100VW</v>
      </c>
      <c r="X381" s="177" t="str">
        <f t="shared" si="7"/>
        <v>E0022_P04\190912_B25-T1-5_00DD7_00I7C_M01_S_1</v>
      </c>
      <c r="Y381" s="175">
        <v>-1.0</v>
      </c>
    </row>
    <row r="382">
      <c r="A382" s="172" t="str">
        <f>Tracking!A374</f>
        <v>190912_B25-T1-6_00DD8_00I7D_M01_S_1</v>
      </c>
      <c r="B382" s="172" t="s">
        <v>0</v>
      </c>
      <c r="C382" t="str">
        <f>Tracking!M374</f>
        <v>PC_90min_SWATH_100VW</v>
      </c>
      <c r="E382" s="176" t="str">
        <f t="shared" si="2"/>
        <v>190912_B25-T1-6_00DD8_00I7D_M01_S_1</v>
      </c>
      <c r="F382" s="174"/>
      <c r="G382" s="174" t="s">
        <v>1632</v>
      </c>
      <c r="H382" s="174">
        <v>1.0</v>
      </c>
      <c r="I382" s="174" t="s">
        <v>1633</v>
      </c>
      <c r="J382" s="174">
        <v>2.0</v>
      </c>
      <c r="K382" s="174">
        <v>94.0</v>
      </c>
      <c r="L382" s="176" t="str">
        <f t="shared" si="3"/>
        <v>PC_90min_SWATH_100VW</v>
      </c>
      <c r="M382" s="176" t="str">
        <f t="shared" si="4"/>
        <v>E0022_P04\190912_B25-T1-6_00DD8_00I7D_M01_S_1</v>
      </c>
      <c r="N382" s="174">
        <v>-1.0</v>
      </c>
      <c r="P382" s="177" t="str">
        <f t="shared" si="5"/>
        <v>190912_B25-T1-6_00DD8_00I7D_M01_S_1</v>
      </c>
      <c r="Q382" s="175"/>
      <c r="R382" s="175" t="s">
        <v>1632</v>
      </c>
      <c r="S382" s="175">
        <v>1.0</v>
      </c>
      <c r="T382" s="175" t="s">
        <v>1633</v>
      </c>
      <c r="U382" s="177">
        <f t="shared" ref="U382:W382" si="377">J382</f>
        <v>2</v>
      </c>
      <c r="V382" s="177">
        <f t="shared" si="377"/>
        <v>94</v>
      </c>
      <c r="W382" s="177" t="str">
        <f t="shared" si="377"/>
        <v>PC_90min_SWATH_100VW</v>
      </c>
      <c r="X382" s="177" t="str">
        <f t="shared" si="7"/>
        <v>E0022_P04\190912_B25-T1-6_00DD8_00I7D_M01_S_1</v>
      </c>
      <c r="Y382" s="175">
        <v>-1.0</v>
      </c>
    </row>
    <row r="383">
      <c r="A383" s="172" t="str">
        <f>Tracking!A375</f>
        <v>190912_B25-T1-7_00DD9_00I7E_M01_S_1</v>
      </c>
      <c r="B383" s="172" t="s">
        <v>0</v>
      </c>
      <c r="C383" t="str">
        <f>Tracking!M375</f>
        <v>PC_90min_SWATH_100VW</v>
      </c>
      <c r="E383" s="176" t="str">
        <f t="shared" si="2"/>
        <v>190912_B25-T1-7_00DD9_00I7E_M01_S_1</v>
      </c>
      <c r="F383" s="174"/>
      <c r="G383" s="174" t="s">
        <v>1632</v>
      </c>
      <c r="H383" s="174">
        <v>1.0</v>
      </c>
      <c r="I383" s="174" t="s">
        <v>1633</v>
      </c>
      <c r="J383" s="174">
        <v>2.0</v>
      </c>
      <c r="K383" s="174">
        <v>95.0</v>
      </c>
      <c r="L383" s="176" t="str">
        <f t="shared" si="3"/>
        <v>PC_90min_SWATH_100VW</v>
      </c>
      <c r="M383" s="176" t="str">
        <f t="shared" si="4"/>
        <v>E0022_P04\190912_B25-T1-7_00DD9_00I7E_M01_S_1</v>
      </c>
      <c r="N383" s="174">
        <v>-1.0</v>
      </c>
      <c r="P383" s="177" t="str">
        <f t="shared" si="5"/>
        <v>190912_B25-T1-7_00DD9_00I7E_M01_S_1</v>
      </c>
      <c r="Q383" s="175"/>
      <c r="R383" s="175" t="s">
        <v>1632</v>
      </c>
      <c r="S383" s="175">
        <v>1.0</v>
      </c>
      <c r="T383" s="175" t="s">
        <v>1633</v>
      </c>
      <c r="U383" s="177">
        <f t="shared" ref="U383:W383" si="378">J383</f>
        <v>2</v>
      </c>
      <c r="V383" s="177">
        <f t="shared" si="378"/>
        <v>95</v>
      </c>
      <c r="W383" s="177" t="str">
        <f t="shared" si="378"/>
        <v>PC_90min_SWATH_100VW</v>
      </c>
      <c r="X383" s="177" t="str">
        <f t="shared" si="7"/>
        <v>E0022_P04\190912_B25-T1-7_00DD9_00I7E_M01_S_1</v>
      </c>
      <c r="Y383" s="175">
        <v>-1.0</v>
      </c>
    </row>
    <row r="384">
      <c r="A384" s="172" t="str">
        <f>Tracking!A376</f>
        <v>190912_B25-T1-8_00DDA_00I7F_M01_S_1</v>
      </c>
      <c r="B384" s="172" t="s">
        <v>0</v>
      </c>
      <c r="C384" t="str">
        <f>Tracking!M376</f>
        <v>PC_90min_SWATH_100VW</v>
      </c>
      <c r="E384" s="176" t="str">
        <f t="shared" si="2"/>
        <v>190912_B25-T1-8_00DDA_00I7F_M01_S_1</v>
      </c>
      <c r="F384" s="174"/>
      <c r="G384" s="174" t="s">
        <v>1632</v>
      </c>
      <c r="H384" s="174">
        <v>1.0</v>
      </c>
      <c r="I384" s="174" t="s">
        <v>1633</v>
      </c>
      <c r="J384" s="174">
        <v>1.0</v>
      </c>
      <c r="K384" s="174">
        <v>1.0</v>
      </c>
      <c r="L384" s="176" t="str">
        <f t="shared" si="3"/>
        <v>PC_90min_SWATH_100VW</v>
      </c>
      <c r="M384" s="176" t="str">
        <f t="shared" si="4"/>
        <v>E0022_P04\190912_B25-T1-8_00DDA_00I7F_M01_S_1</v>
      </c>
      <c r="N384" s="174">
        <v>-1.0</v>
      </c>
      <c r="P384" s="177" t="str">
        <f t="shared" si="5"/>
        <v>190912_B25-T1-8_00DDA_00I7F_M01_S_1</v>
      </c>
      <c r="Q384" s="175"/>
      <c r="R384" s="175" t="s">
        <v>1632</v>
      </c>
      <c r="S384" s="175">
        <v>1.0</v>
      </c>
      <c r="T384" s="175" t="s">
        <v>1633</v>
      </c>
      <c r="U384" s="177">
        <f t="shared" ref="U384:W384" si="379">J384</f>
        <v>1</v>
      </c>
      <c r="V384" s="177">
        <f t="shared" si="379"/>
        <v>1</v>
      </c>
      <c r="W384" s="177" t="str">
        <f t="shared" si="379"/>
        <v>PC_90min_SWATH_100VW</v>
      </c>
      <c r="X384" s="177" t="str">
        <f t="shared" si="7"/>
        <v>E0022_P04\190912_B25-T1-8_00DDA_00I7F_M01_S_1</v>
      </c>
      <c r="Y384" s="175">
        <v>-1.0</v>
      </c>
    </row>
    <row r="385">
      <c r="A385" s="172" t="str">
        <f>Tracking!A377</f>
        <v>190912_B25-T1-9_00DDB_00I7G_M01_S_1</v>
      </c>
      <c r="B385" s="172" t="s">
        <v>0</v>
      </c>
      <c r="C385" t="str">
        <f>Tracking!M377</f>
        <v>PC_90min_SWATH_100VW</v>
      </c>
      <c r="E385" s="176" t="str">
        <f t="shared" si="2"/>
        <v>190912_B25-T1-9_00DDB_00I7G_M01_S_1</v>
      </c>
      <c r="F385" s="174"/>
      <c r="G385" s="174" t="s">
        <v>1632</v>
      </c>
      <c r="H385" s="174">
        <v>1.0</v>
      </c>
      <c r="I385" s="174" t="s">
        <v>1633</v>
      </c>
      <c r="J385" s="174">
        <v>1.0</v>
      </c>
      <c r="K385" s="174">
        <v>2.0</v>
      </c>
      <c r="L385" s="176" t="str">
        <f t="shared" si="3"/>
        <v>PC_90min_SWATH_100VW</v>
      </c>
      <c r="M385" s="176" t="str">
        <f t="shared" si="4"/>
        <v>E0022_P04\190912_B25-T1-9_00DDB_00I7G_M01_S_1</v>
      </c>
      <c r="N385" s="174">
        <v>-1.0</v>
      </c>
      <c r="P385" s="177" t="str">
        <f t="shared" si="5"/>
        <v>190912_B25-T1-9_00DDB_00I7G_M01_S_1</v>
      </c>
      <c r="Q385" s="175"/>
      <c r="R385" s="175" t="s">
        <v>1632</v>
      </c>
      <c r="S385" s="175">
        <v>1.0</v>
      </c>
      <c r="T385" s="175" t="s">
        <v>1633</v>
      </c>
      <c r="U385" s="177">
        <f t="shared" ref="U385:W385" si="380">J385</f>
        <v>1</v>
      </c>
      <c r="V385" s="177">
        <f t="shared" si="380"/>
        <v>2</v>
      </c>
      <c r="W385" s="177" t="str">
        <f t="shared" si="380"/>
        <v>PC_90min_SWATH_100VW</v>
      </c>
      <c r="X385" s="177" t="str">
        <f t="shared" si="7"/>
        <v>E0022_P04\190912_B25-T1-9_00DDB_00I7G_M01_S_1</v>
      </c>
      <c r="Y385" s="175">
        <v>-1.0</v>
      </c>
    </row>
    <row r="386">
      <c r="A386" s="172" t="str">
        <f>Tracking!A378</f>
        <v>190912_B25-T1-10_00DDC_00I7H_M01_S_1</v>
      </c>
      <c r="B386" s="172" t="s">
        <v>0</v>
      </c>
      <c r="C386" t="str">
        <f>Tracking!M378</f>
        <v>PC_90min_SWATH_100VW</v>
      </c>
      <c r="E386" s="176" t="str">
        <f t="shared" si="2"/>
        <v>190912_B25-T1-10_00DDC_00I7H_M01_S_1</v>
      </c>
      <c r="F386" s="174"/>
      <c r="G386" s="174" t="s">
        <v>1632</v>
      </c>
      <c r="H386" s="174">
        <v>1.0</v>
      </c>
      <c r="I386" s="174" t="s">
        <v>1633</v>
      </c>
      <c r="J386" s="174">
        <v>1.0</v>
      </c>
      <c r="K386" s="174">
        <v>3.0</v>
      </c>
      <c r="L386" s="176" t="str">
        <f t="shared" si="3"/>
        <v>PC_90min_SWATH_100VW</v>
      </c>
      <c r="M386" s="176" t="str">
        <f t="shared" si="4"/>
        <v>E0022_P04\190912_B25-T1-10_00DDC_00I7H_M01_S_1</v>
      </c>
      <c r="N386" s="174">
        <v>-1.0</v>
      </c>
      <c r="P386" s="177" t="str">
        <f t="shared" si="5"/>
        <v>190912_B25-T1-10_00DDC_00I7H_M01_S_1</v>
      </c>
      <c r="Q386" s="175"/>
      <c r="R386" s="175" t="s">
        <v>1632</v>
      </c>
      <c r="S386" s="175">
        <v>1.0</v>
      </c>
      <c r="T386" s="175" t="s">
        <v>1633</v>
      </c>
      <c r="U386" s="177">
        <f t="shared" ref="U386:W386" si="381">J386</f>
        <v>1</v>
      </c>
      <c r="V386" s="177">
        <f t="shared" si="381"/>
        <v>3</v>
      </c>
      <c r="W386" s="177" t="str">
        <f t="shared" si="381"/>
        <v>PC_90min_SWATH_100VW</v>
      </c>
      <c r="X386" s="177" t="str">
        <f t="shared" si="7"/>
        <v>E0022_P04\190912_B25-T1-10_00DDC_00I7H_M01_S_1</v>
      </c>
      <c r="Y386" s="175">
        <v>-1.0</v>
      </c>
    </row>
    <row r="387">
      <c r="A387" s="172" t="str">
        <f>Tracking!A379</f>
        <v>190912_B25-T1-11_00DDD_00I7I_M01_S_1</v>
      </c>
      <c r="B387" s="172" t="s">
        <v>0</v>
      </c>
      <c r="C387" t="str">
        <f>Tracking!M379</f>
        <v>PC_90min_SWATH_100VW</v>
      </c>
      <c r="E387" s="176" t="str">
        <f t="shared" si="2"/>
        <v>190912_B25-T1-11_00DDD_00I7I_M01_S_1</v>
      </c>
      <c r="F387" s="174"/>
      <c r="G387" s="174" t="s">
        <v>1632</v>
      </c>
      <c r="H387" s="174">
        <v>1.0</v>
      </c>
      <c r="I387" s="174" t="s">
        <v>1633</v>
      </c>
      <c r="J387" s="174">
        <v>1.0</v>
      </c>
      <c r="K387" s="174">
        <v>4.0</v>
      </c>
      <c r="L387" s="176" t="str">
        <f t="shared" si="3"/>
        <v>PC_90min_SWATH_100VW</v>
      </c>
      <c r="M387" s="176" t="str">
        <f t="shared" si="4"/>
        <v>E0022_P04\190912_B25-T1-11_00DDD_00I7I_M01_S_1</v>
      </c>
      <c r="N387" s="174">
        <v>-1.0</v>
      </c>
      <c r="P387" s="177" t="str">
        <f t="shared" si="5"/>
        <v>190912_B25-T1-11_00DDD_00I7I_M01_S_1</v>
      </c>
      <c r="Q387" s="175"/>
      <c r="R387" s="175" t="s">
        <v>1632</v>
      </c>
      <c r="S387" s="175">
        <v>1.0</v>
      </c>
      <c r="T387" s="175" t="s">
        <v>1633</v>
      </c>
      <c r="U387" s="177">
        <f t="shared" ref="U387:W387" si="382">J387</f>
        <v>1</v>
      </c>
      <c r="V387" s="177">
        <f t="shared" si="382"/>
        <v>4</v>
      </c>
      <c r="W387" s="177" t="str">
        <f t="shared" si="382"/>
        <v>PC_90min_SWATH_100VW</v>
      </c>
      <c r="X387" s="177" t="str">
        <f t="shared" si="7"/>
        <v>E0022_P04\190912_B25-T1-11_00DDD_00I7I_M01_S_1</v>
      </c>
      <c r="Y387" s="175">
        <v>-1.0</v>
      </c>
    </row>
    <row r="388">
      <c r="A388" s="172" t="str">
        <f>Tracking!A380</f>
        <v>190912_B25-T1-12_00DDE_00I7J_M01_S_1</v>
      </c>
      <c r="B388" s="172" t="s">
        <v>0</v>
      </c>
      <c r="C388" t="str">
        <f>Tracking!M380</f>
        <v>PC_90min_SWATH_100VW</v>
      </c>
      <c r="E388" s="176" t="str">
        <f t="shared" si="2"/>
        <v>190912_B25-T1-12_00DDE_00I7J_M01_S_1</v>
      </c>
      <c r="F388" s="174"/>
      <c r="G388" s="174" t="s">
        <v>1632</v>
      </c>
      <c r="H388" s="174">
        <v>1.0</v>
      </c>
      <c r="I388" s="174" t="s">
        <v>1633</v>
      </c>
      <c r="J388" s="174">
        <v>1.0</v>
      </c>
      <c r="K388" s="174">
        <v>5.0</v>
      </c>
      <c r="L388" s="176" t="str">
        <f t="shared" si="3"/>
        <v>PC_90min_SWATH_100VW</v>
      </c>
      <c r="M388" s="176" t="str">
        <f t="shared" si="4"/>
        <v>E0022_P04\190912_B25-T1-12_00DDE_00I7J_M01_S_1</v>
      </c>
      <c r="N388" s="174">
        <v>-1.0</v>
      </c>
      <c r="P388" s="177" t="str">
        <f t="shared" si="5"/>
        <v>190912_B25-T1-12_00DDE_00I7J_M01_S_1</v>
      </c>
      <c r="Q388" s="175"/>
      <c r="R388" s="175" t="s">
        <v>1632</v>
      </c>
      <c r="S388" s="175">
        <v>1.0</v>
      </c>
      <c r="T388" s="175" t="s">
        <v>1633</v>
      </c>
      <c r="U388" s="177">
        <f t="shared" ref="U388:W388" si="383">J388</f>
        <v>1</v>
      </c>
      <c r="V388" s="177">
        <f t="shared" si="383"/>
        <v>5</v>
      </c>
      <c r="W388" s="177" t="str">
        <f t="shared" si="383"/>
        <v>PC_90min_SWATH_100VW</v>
      </c>
      <c r="X388" s="177" t="str">
        <f t="shared" si="7"/>
        <v>E0022_P04\190912_B25-T1-12_00DDE_00I7J_M01_S_1</v>
      </c>
      <c r="Y388" s="175">
        <v>-1.0</v>
      </c>
    </row>
    <row r="389">
      <c r="A389" s="172" t="str">
        <f>Tracking!A381</f>
        <v>190912_B25-T1-13_00DDF_00I7K_M01_S_1</v>
      </c>
      <c r="B389" s="172" t="s">
        <v>0</v>
      </c>
      <c r="C389" t="str">
        <f>Tracking!M381</f>
        <v>PC_90min_SWATH_100VW</v>
      </c>
      <c r="E389" s="176" t="str">
        <f t="shared" si="2"/>
        <v>190912_B25-T1-13_00DDF_00I7K_M01_S_1</v>
      </c>
      <c r="F389" s="174"/>
      <c r="G389" s="174" t="s">
        <v>1632</v>
      </c>
      <c r="H389" s="174">
        <v>1.0</v>
      </c>
      <c r="I389" s="174" t="s">
        <v>1633</v>
      </c>
      <c r="J389" s="174">
        <v>1.0</v>
      </c>
      <c r="K389" s="174">
        <v>6.0</v>
      </c>
      <c r="L389" s="176" t="str">
        <f t="shared" si="3"/>
        <v>PC_90min_SWATH_100VW</v>
      </c>
      <c r="M389" s="176" t="str">
        <f t="shared" si="4"/>
        <v>E0022_P04\190912_B25-T1-13_00DDF_00I7K_M01_S_1</v>
      </c>
      <c r="N389" s="174">
        <v>-1.0</v>
      </c>
      <c r="P389" s="177" t="str">
        <f t="shared" si="5"/>
        <v>190912_B25-T1-13_00DDF_00I7K_M01_S_1</v>
      </c>
      <c r="Q389" s="175"/>
      <c r="R389" s="175" t="s">
        <v>1632</v>
      </c>
      <c r="S389" s="175">
        <v>1.0</v>
      </c>
      <c r="T389" s="175" t="s">
        <v>1633</v>
      </c>
      <c r="U389" s="177">
        <f t="shared" ref="U389:W389" si="384">J389</f>
        <v>1</v>
      </c>
      <c r="V389" s="177">
        <f t="shared" si="384"/>
        <v>6</v>
      </c>
      <c r="W389" s="177" t="str">
        <f t="shared" si="384"/>
        <v>PC_90min_SWATH_100VW</v>
      </c>
      <c r="X389" s="177" t="str">
        <f t="shared" si="7"/>
        <v>E0022_P04\190912_B25-T1-13_00DDF_00I7K_M01_S_1</v>
      </c>
      <c r="Y389" s="175">
        <v>-1.0</v>
      </c>
    </row>
    <row r="390">
      <c r="A390" s="172" t="str">
        <f>Tracking!A382</f>
        <v>190912_B25-T1-14_00DDG_00I7L_M01_S_1</v>
      </c>
      <c r="B390" s="172" t="s">
        <v>0</v>
      </c>
      <c r="C390" t="str">
        <f>Tracking!M382</f>
        <v>PC_90min_SWATH_100VW</v>
      </c>
      <c r="E390" s="176" t="str">
        <f t="shared" si="2"/>
        <v>190912_B25-T1-14_00DDG_00I7L_M01_S_1</v>
      </c>
      <c r="F390" s="174"/>
      <c r="G390" s="174" t="s">
        <v>1632</v>
      </c>
      <c r="H390" s="174">
        <v>1.0</v>
      </c>
      <c r="I390" s="174" t="s">
        <v>1633</v>
      </c>
      <c r="J390" s="174">
        <v>1.0</v>
      </c>
      <c r="K390" s="174">
        <v>7.0</v>
      </c>
      <c r="L390" s="176" t="str">
        <f t="shared" si="3"/>
        <v>PC_90min_SWATH_100VW</v>
      </c>
      <c r="M390" s="176" t="str">
        <f t="shared" si="4"/>
        <v>E0022_P04\190912_B25-T1-14_00DDG_00I7L_M01_S_1</v>
      </c>
      <c r="N390" s="174">
        <v>-1.0</v>
      </c>
      <c r="P390" s="177" t="str">
        <f t="shared" si="5"/>
        <v>190912_B25-T1-14_00DDG_00I7L_M01_S_1</v>
      </c>
      <c r="Q390" s="175"/>
      <c r="R390" s="175" t="s">
        <v>1632</v>
      </c>
      <c r="S390" s="175">
        <v>1.0</v>
      </c>
      <c r="T390" s="175" t="s">
        <v>1633</v>
      </c>
      <c r="U390" s="177">
        <f t="shared" ref="U390:W390" si="385">J390</f>
        <v>1</v>
      </c>
      <c r="V390" s="177">
        <f t="shared" si="385"/>
        <v>7</v>
      </c>
      <c r="W390" s="177" t="str">
        <f t="shared" si="385"/>
        <v>PC_90min_SWATH_100VW</v>
      </c>
      <c r="X390" s="177" t="str">
        <f t="shared" si="7"/>
        <v>E0022_P04\190912_B25-T1-14_00DDG_00I7L_M01_S_1</v>
      </c>
      <c r="Y390" s="175">
        <v>-1.0</v>
      </c>
    </row>
    <row r="391">
      <c r="A391" s="172" t="str">
        <f>Tracking!A383</f>
        <v>190912_B25-T1-15_00DDH_00I7M_M01_S_1</v>
      </c>
      <c r="B391" s="172" t="s">
        <v>0</v>
      </c>
      <c r="C391" t="str">
        <f>Tracking!M383</f>
        <v>PC_90min_SWATH_100VW</v>
      </c>
      <c r="E391" s="176" t="str">
        <f t="shared" si="2"/>
        <v>190912_B25-T1-15_00DDH_00I7M_M01_S_1</v>
      </c>
      <c r="F391" s="174"/>
      <c r="G391" s="174" t="s">
        <v>1632</v>
      </c>
      <c r="H391" s="174">
        <v>1.0</v>
      </c>
      <c r="I391" s="174" t="s">
        <v>1633</v>
      </c>
      <c r="J391" s="174">
        <v>1.0</v>
      </c>
      <c r="K391" s="174">
        <v>8.0</v>
      </c>
      <c r="L391" s="176" t="str">
        <f t="shared" si="3"/>
        <v>PC_90min_SWATH_100VW</v>
      </c>
      <c r="M391" s="176" t="str">
        <f t="shared" si="4"/>
        <v>E0022_P04\190912_B25-T1-15_00DDH_00I7M_M01_S_1</v>
      </c>
      <c r="N391" s="174">
        <v>-1.0</v>
      </c>
      <c r="P391" s="177" t="str">
        <f t="shared" si="5"/>
        <v>190912_B25-T1-15_00DDH_00I7M_M01_S_1</v>
      </c>
      <c r="Q391" s="175"/>
      <c r="R391" s="175" t="s">
        <v>1632</v>
      </c>
      <c r="S391" s="175">
        <v>1.0</v>
      </c>
      <c r="T391" s="175" t="s">
        <v>1633</v>
      </c>
      <c r="U391" s="177">
        <f t="shared" ref="U391:W391" si="386">J391</f>
        <v>1</v>
      </c>
      <c r="V391" s="177">
        <f t="shared" si="386"/>
        <v>8</v>
      </c>
      <c r="W391" s="177" t="str">
        <f t="shared" si="386"/>
        <v>PC_90min_SWATH_100VW</v>
      </c>
      <c r="X391" s="177" t="str">
        <f t="shared" si="7"/>
        <v>E0022_P04\190912_B25-T1-15_00DDH_00I7M_M01_S_1</v>
      </c>
      <c r="Y391" s="175">
        <v>-1.0</v>
      </c>
    </row>
    <row r="392">
      <c r="A392" s="172" t="str">
        <f>Tracking!A384</f>
        <v>190912_B25-T1-16_00DDI_00I7N_M01_S_1</v>
      </c>
      <c r="B392" s="172" t="s">
        <v>0</v>
      </c>
      <c r="C392" t="str">
        <f>Tracking!M384</f>
        <v>PC_90min_SWATH_100VW</v>
      </c>
      <c r="E392" s="176" t="str">
        <f t="shared" si="2"/>
        <v>190912_B25-T1-16_00DDI_00I7N_M01_S_1</v>
      </c>
      <c r="F392" s="174"/>
      <c r="G392" s="174" t="s">
        <v>1632</v>
      </c>
      <c r="H392" s="174">
        <v>1.0</v>
      </c>
      <c r="I392" s="174" t="s">
        <v>1633</v>
      </c>
      <c r="J392" s="174">
        <v>1.0</v>
      </c>
      <c r="K392" s="174">
        <v>9.0</v>
      </c>
      <c r="L392" s="176" t="str">
        <f t="shared" si="3"/>
        <v>PC_90min_SWATH_100VW</v>
      </c>
      <c r="M392" s="176" t="str">
        <f t="shared" si="4"/>
        <v>E0022_P04\190912_B25-T1-16_00DDI_00I7N_M01_S_1</v>
      </c>
      <c r="N392" s="174">
        <v>-1.0</v>
      </c>
      <c r="P392" s="177" t="str">
        <f t="shared" si="5"/>
        <v>190912_B25-T1-16_00DDI_00I7N_M01_S_1</v>
      </c>
      <c r="Q392" s="175"/>
      <c r="R392" s="175" t="s">
        <v>1632</v>
      </c>
      <c r="S392" s="175">
        <v>1.0</v>
      </c>
      <c r="T392" s="175" t="s">
        <v>1633</v>
      </c>
      <c r="U392" s="177">
        <f t="shared" ref="U392:W392" si="387">J392</f>
        <v>1</v>
      </c>
      <c r="V392" s="177">
        <f t="shared" si="387"/>
        <v>9</v>
      </c>
      <c r="W392" s="177" t="str">
        <f t="shared" si="387"/>
        <v>PC_90min_SWATH_100VW</v>
      </c>
      <c r="X392" s="177" t="str">
        <f t="shared" si="7"/>
        <v>E0022_P04\190912_B25-T1-16_00DDI_00I7N_M01_S_1</v>
      </c>
      <c r="Y392" s="175">
        <v>-1.0</v>
      </c>
    </row>
    <row r="393">
      <c r="A393" s="172" t="str">
        <f>Tracking!A385</f>
        <v>190914_HEK-QCS_000F2_00I7O_M01_S_1</v>
      </c>
      <c r="B393" s="172" t="s">
        <v>1627</v>
      </c>
      <c r="C393" t="str">
        <f>Tracking!M385</f>
        <v>PC_90min_SWATH_100VW</v>
      </c>
      <c r="E393" s="176" t="str">
        <f t="shared" si="2"/>
        <v>190914_HEK-QCS_000F2_00I7O_M01_S_1</v>
      </c>
      <c r="F393" s="174"/>
      <c r="G393" s="174" t="s">
        <v>1632</v>
      </c>
      <c r="H393" s="174">
        <v>1.0</v>
      </c>
      <c r="I393" s="174" t="s">
        <v>1633</v>
      </c>
      <c r="J393" s="174">
        <v>1.0</v>
      </c>
      <c r="K393" s="174">
        <v>10.0</v>
      </c>
      <c r="L393" s="176" t="str">
        <f t="shared" si="3"/>
        <v>PC_90min_SWATH_100VW</v>
      </c>
      <c r="M393" s="176" t="str">
        <f t="shared" si="4"/>
        <v>HEK\190914_HEK-QCS_000F2_00I7O_M01_S_1</v>
      </c>
      <c r="N393" s="174">
        <v>-1.0</v>
      </c>
      <c r="P393" s="177" t="str">
        <f t="shared" si="5"/>
        <v>190914_HEK-QCS_000F2_00I7O_M01_S_1</v>
      </c>
      <c r="Q393" s="175"/>
      <c r="R393" s="175" t="s">
        <v>1632</v>
      </c>
      <c r="S393" s="175">
        <v>1.0</v>
      </c>
      <c r="T393" s="175" t="s">
        <v>1633</v>
      </c>
      <c r="U393" s="177">
        <f t="shared" ref="U393:W393" si="388">J393</f>
        <v>1</v>
      </c>
      <c r="V393" s="177">
        <f t="shared" si="388"/>
        <v>10</v>
      </c>
      <c r="W393" s="177" t="str">
        <f t="shared" si="388"/>
        <v>PC_90min_SWATH_100VW</v>
      </c>
      <c r="X393" s="177" t="str">
        <f t="shared" si="7"/>
        <v>HEK\190914_HEK-QCS_000F2_00I7O_M01_S_1</v>
      </c>
      <c r="Y393" s="175">
        <v>-1.0</v>
      </c>
    </row>
    <row r="394">
      <c r="A394" s="172" t="str">
        <f>Tracking!A386</f>
        <v>190914_B24-T1-1_00DCN_00I7P_M01_S_1</v>
      </c>
      <c r="B394" s="172" t="s">
        <v>0</v>
      </c>
      <c r="C394" t="str">
        <f>Tracking!M386</f>
        <v>PC_90min_SWATH_100VW</v>
      </c>
      <c r="E394" s="176" t="str">
        <f t="shared" si="2"/>
        <v>190914_B24-T1-1_00DCN_00I7P_M01_S_1</v>
      </c>
      <c r="F394" s="174"/>
      <c r="G394" s="174" t="s">
        <v>1632</v>
      </c>
      <c r="H394" s="174">
        <v>1.0</v>
      </c>
      <c r="I394" s="174" t="s">
        <v>1633</v>
      </c>
      <c r="J394" s="174">
        <v>1.0</v>
      </c>
      <c r="K394" s="174">
        <v>11.0</v>
      </c>
      <c r="L394" s="176" t="str">
        <f t="shared" si="3"/>
        <v>PC_90min_SWATH_100VW</v>
      </c>
      <c r="M394" s="176" t="str">
        <f t="shared" si="4"/>
        <v>E0022_P04\190914_B24-T1-1_00DCN_00I7P_M01_S_1</v>
      </c>
      <c r="N394" s="174">
        <v>-1.0</v>
      </c>
      <c r="P394" s="177" t="str">
        <f t="shared" si="5"/>
        <v>190914_B24-T1-1_00DCN_00I7P_M01_S_1</v>
      </c>
      <c r="Q394" s="175"/>
      <c r="R394" s="175" t="s">
        <v>1632</v>
      </c>
      <c r="S394" s="175">
        <v>1.0</v>
      </c>
      <c r="T394" s="175" t="s">
        <v>1633</v>
      </c>
      <c r="U394" s="177">
        <f t="shared" ref="U394:W394" si="389">J394</f>
        <v>1</v>
      </c>
      <c r="V394" s="177">
        <f t="shared" si="389"/>
        <v>11</v>
      </c>
      <c r="W394" s="177" t="str">
        <f t="shared" si="389"/>
        <v>PC_90min_SWATH_100VW</v>
      </c>
      <c r="X394" s="177" t="str">
        <f t="shared" si="7"/>
        <v>E0022_P04\190914_B24-T1-1_00DCN_00I7P_M01_S_1</v>
      </c>
      <c r="Y394" s="175">
        <v>-1.0</v>
      </c>
    </row>
    <row r="395">
      <c r="A395" s="172" t="str">
        <f>Tracking!A387</f>
        <v>190914_B24-T1-2_00DCO_00I7Q_M01_S_1</v>
      </c>
      <c r="B395" s="172" t="s">
        <v>0</v>
      </c>
      <c r="C395" t="str">
        <f>Tracking!M387</f>
        <v>PC_90min_SWATH_100VW</v>
      </c>
      <c r="E395" s="176" t="str">
        <f t="shared" si="2"/>
        <v>190914_B24-T1-2_00DCO_00I7Q_M01_S_1</v>
      </c>
      <c r="F395" s="174"/>
      <c r="G395" s="174" t="s">
        <v>1632</v>
      </c>
      <c r="H395" s="174">
        <v>1.0</v>
      </c>
      <c r="I395" s="174" t="s">
        <v>1633</v>
      </c>
      <c r="J395" s="174">
        <v>1.0</v>
      </c>
      <c r="K395" s="174">
        <v>12.0</v>
      </c>
      <c r="L395" s="176" t="str">
        <f t="shared" si="3"/>
        <v>PC_90min_SWATH_100VW</v>
      </c>
      <c r="M395" s="176" t="str">
        <f t="shared" si="4"/>
        <v>E0022_P04\190914_B24-T1-2_00DCO_00I7Q_M01_S_1</v>
      </c>
      <c r="N395" s="174">
        <v>-1.0</v>
      </c>
      <c r="P395" s="177" t="str">
        <f t="shared" si="5"/>
        <v>190914_B24-T1-2_00DCO_00I7Q_M01_S_1</v>
      </c>
      <c r="Q395" s="175"/>
      <c r="R395" s="175" t="s">
        <v>1632</v>
      </c>
      <c r="S395" s="175">
        <v>1.0</v>
      </c>
      <c r="T395" s="175" t="s">
        <v>1633</v>
      </c>
      <c r="U395" s="177">
        <f t="shared" ref="U395:W395" si="390">J395</f>
        <v>1</v>
      </c>
      <c r="V395" s="177">
        <f t="shared" si="390"/>
        <v>12</v>
      </c>
      <c r="W395" s="177" t="str">
        <f t="shared" si="390"/>
        <v>PC_90min_SWATH_100VW</v>
      </c>
      <c r="X395" s="177" t="str">
        <f t="shared" si="7"/>
        <v>E0022_P04\190914_B24-T1-2_00DCO_00I7Q_M01_S_1</v>
      </c>
      <c r="Y395" s="175">
        <v>-1.0</v>
      </c>
    </row>
    <row r="396">
      <c r="A396" s="172" t="str">
        <f>Tracking!A388</f>
        <v>190914_B24-T1-3_00DCP_00I7R_M01_S_1</v>
      </c>
      <c r="B396" s="172" t="s">
        <v>0</v>
      </c>
      <c r="C396" t="str">
        <f>Tracking!M388</f>
        <v>PC_90min_SWATH_100VW</v>
      </c>
      <c r="E396" s="176" t="str">
        <f t="shared" si="2"/>
        <v>190914_B24-T1-3_00DCP_00I7R_M01_S_1</v>
      </c>
      <c r="F396" s="174"/>
      <c r="G396" s="174" t="s">
        <v>1632</v>
      </c>
      <c r="H396" s="174">
        <v>1.0</v>
      </c>
      <c r="I396" s="174" t="s">
        <v>1633</v>
      </c>
      <c r="J396" s="174">
        <v>1.0</v>
      </c>
      <c r="K396" s="174">
        <v>13.0</v>
      </c>
      <c r="L396" s="176" t="str">
        <f t="shared" si="3"/>
        <v>PC_90min_SWATH_100VW</v>
      </c>
      <c r="M396" s="176" t="str">
        <f t="shared" si="4"/>
        <v>E0022_P04\190914_B24-T1-3_00DCP_00I7R_M01_S_1</v>
      </c>
      <c r="N396" s="174">
        <v>-1.0</v>
      </c>
      <c r="P396" s="177" t="str">
        <f t="shared" si="5"/>
        <v>190914_B24-T1-3_00DCP_00I7R_M01_S_1</v>
      </c>
      <c r="Q396" s="175"/>
      <c r="R396" s="175" t="s">
        <v>1632</v>
      </c>
      <c r="S396" s="175">
        <v>1.0</v>
      </c>
      <c r="T396" s="175" t="s">
        <v>1633</v>
      </c>
      <c r="U396" s="177">
        <f t="shared" ref="U396:W396" si="391">J396</f>
        <v>1</v>
      </c>
      <c r="V396" s="177">
        <f t="shared" si="391"/>
        <v>13</v>
      </c>
      <c r="W396" s="177" t="str">
        <f t="shared" si="391"/>
        <v>PC_90min_SWATH_100VW</v>
      </c>
      <c r="X396" s="177" t="str">
        <f t="shared" si="7"/>
        <v>E0022_P04\190914_B24-T1-3_00DCP_00I7R_M01_S_1</v>
      </c>
      <c r="Y396" s="175">
        <v>-1.0</v>
      </c>
    </row>
    <row r="397">
      <c r="A397" s="172" t="str">
        <f>Tracking!A389</f>
        <v>190914_B24-T1-4_00DCQ_00I7S_M01_S_1</v>
      </c>
      <c r="B397" s="172" t="s">
        <v>0</v>
      </c>
      <c r="C397" t="str">
        <f>Tracking!M389</f>
        <v>PC_90min_SWATH_100VW</v>
      </c>
      <c r="E397" s="176" t="str">
        <f t="shared" si="2"/>
        <v>190914_B24-T1-4_00DCQ_00I7S_M01_S_1</v>
      </c>
      <c r="F397" s="174"/>
      <c r="G397" s="174" t="s">
        <v>1632</v>
      </c>
      <c r="H397" s="174">
        <v>1.0</v>
      </c>
      <c r="I397" s="174" t="s">
        <v>1633</v>
      </c>
      <c r="J397" s="174">
        <v>1.0</v>
      </c>
      <c r="K397" s="174">
        <v>14.0</v>
      </c>
      <c r="L397" s="176" t="str">
        <f t="shared" si="3"/>
        <v>PC_90min_SWATH_100VW</v>
      </c>
      <c r="M397" s="176" t="str">
        <f t="shared" si="4"/>
        <v>E0022_P04\190914_B24-T1-4_00DCQ_00I7S_M01_S_1</v>
      </c>
      <c r="N397" s="174">
        <v>-1.0</v>
      </c>
      <c r="P397" s="177" t="str">
        <f t="shared" si="5"/>
        <v>190914_B24-T1-4_00DCQ_00I7S_M01_S_1</v>
      </c>
      <c r="Q397" s="175"/>
      <c r="R397" s="175" t="s">
        <v>1632</v>
      </c>
      <c r="S397" s="175">
        <v>1.0</v>
      </c>
      <c r="T397" s="175" t="s">
        <v>1633</v>
      </c>
      <c r="U397" s="177">
        <f t="shared" ref="U397:W397" si="392">J397</f>
        <v>1</v>
      </c>
      <c r="V397" s="177">
        <f t="shared" si="392"/>
        <v>14</v>
      </c>
      <c r="W397" s="177" t="str">
        <f t="shared" si="392"/>
        <v>PC_90min_SWATH_100VW</v>
      </c>
      <c r="X397" s="177" t="str">
        <f t="shared" si="7"/>
        <v>E0022_P04\190914_B24-T1-4_00DCQ_00I7S_M01_S_1</v>
      </c>
      <c r="Y397" s="175">
        <v>-1.0</v>
      </c>
    </row>
    <row r="398">
      <c r="A398" s="172" t="str">
        <f>Tracking!A390</f>
        <v>190914_B24-T1-5_00DCR_00I7T_M01_S_1</v>
      </c>
      <c r="B398" s="172" t="s">
        <v>0</v>
      </c>
      <c r="C398" t="str">
        <f>Tracking!M390</f>
        <v>PC_90min_SWATH_100VW</v>
      </c>
      <c r="E398" s="176" t="str">
        <f t="shared" si="2"/>
        <v>190914_B24-T1-5_00DCR_00I7T_M01_S_1</v>
      </c>
      <c r="F398" s="174"/>
      <c r="G398" s="174" t="s">
        <v>1632</v>
      </c>
      <c r="H398" s="174">
        <v>1.0</v>
      </c>
      <c r="I398" s="174" t="s">
        <v>1633</v>
      </c>
      <c r="J398" s="174">
        <v>1.0</v>
      </c>
      <c r="K398" s="174">
        <v>15.0</v>
      </c>
      <c r="L398" s="176" t="str">
        <f t="shared" si="3"/>
        <v>PC_90min_SWATH_100VW</v>
      </c>
      <c r="M398" s="176" t="str">
        <f t="shared" si="4"/>
        <v>E0022_P04\190914_B24-T1-5_00DCR_00I7T_M01_S_1</v>
      </c>
      <c r="N398" s="174">
        <v>-1.0</v>
      </c>
      <c r="P398" s="177" t="str">
        <f t="shared" si="5"/>
        <v>190914_B24-T1-5_00DCR_00I7T_M01_S_1</v>
      </c>
      <c r="Q398" s="175"/>
      <c r="R398" s="175" t="s">
        <v>1632</v>
      </c>
      <c r="S398" s="175">
        <v>1.0</v>
      </c>
      <c r="T398" s="175" t="s">
        <v>1633</v>
      </c>
      <c r="U398" s="177">
        <f t="shared" ref="U398:W398" si="393">J398</f>
        <v>1</v>
      </c>
      <c r="V398" s="177">
        <f t="shared" si="393"/>
        <v>15</v>
      </c>
      <c r="W398" s="177" t="str">
        <f t="shared" si="393"/>
        <v>PC_90min_SWATH_100VW</v>
      </c>
      <c r="X398" s="177" t="str">
        <f t="shared" si="7"/>
        <v>E0022_P04\190914_B24-T1-5_00DCR_00I7T_M01_S_1</v>
      </c>
      <c r="Y398" s="175">
        <v>-1.0</v>
      </c>
    </row>
    <row r="399">
      <c r="A399" s="172" t="str">
        <f>Tracking!A391</f>
        <v>190914_B24-T1-6_00DCS_00I7U_M01_S_1</v>
      </c>
      <c r="B399" s="172" t="s">
        <v>0</v>
      </c>
      <c r="C399" t="str">
        <f>Tracking!M391</f>
        <v>PC_90min_SWATH_100VW</v>
      </c>
      <c r="E399" s="176" t="str">
        <f t="shared" si="2"/>
        <v>190914_B24-T1-6_00DCS_00I7U_M01_S_1</v>
      </c>
      <c r="F399" s="174"/>
      <c r="G399" s="174" t="s">
        <v>1632</v>
      </c>
      <c r="H399" s="174">
        <v>1.0</v>
      </c>
      <c r="I399" s="174" t="s">
        <v>1633</v>
      </c>
      <c r="J399" s="174">
        <v>1.0</v>
      </c>
      <c r="K399" s="174">
        <v>16.0</v>
      </c>
      <c r="L399" s="176" t="str">
        <f t="shared" si="3"/>
        <v>PC_90min_SWATH_100VW</v>
      </c>
      <c r="M399" s="176" t="str">
        <f t="shared" si="4"/>
        <v>E0022_P04\190914_B24-T1-6_00DCS_00I7U_M01_S_1</v>
      </c>
      <c r="N399" s="174">
        <v>-1.0</v>
      </c>
      <c r="P399" s="177" t="str">
        <f t="shared" si="5"/>
        <v>190914_B24-T1-6_00DCS_00I7U_M01_S_1</v>
      </c>
      <c r="Q399" s="175"/>
      <c r="R399" s="175" t="s">
        <v>1632</v>
      </c>
      <c r="S399" s="175">
        <v>1.0</v>
      </c>
      <c r="T399" s="175" t="s">
        <v>1633</v>
      </c>
      <c r="U399" s="177">
        <f t="shared" ref="U399:W399" si="394">J399</f>
        <v>1</v>
      </c>
      <c r="V399" s="177">
        <f t="shared" si="394"/>
        <v>16</v>
      </c>
      <c r="W399" s="177" t="str">
        <f t="shared" si="394"/>
        <v>PC_90min_SWATH_100VW</v>
      </c>
      <c r="X399" s="177" t="str">
        <f t="shared" si="7"/>
        <v>E0022_P04\190914_B24-T1-6_00DCS_00I7U_M01_S_1</v>
      </c>
      <c r="Y399" s="175">
        <v>-1.0</v>
      </c>
    </row>
    <row r="400">
      <c r="A400" s="172" t="str">
        <f>Tracking!A392</f>
        <v>190914_B24-T1-7_00DCT_00I7V_M01_S_1</v>
      </c>
      <c r="B400" s="172" t="s">
        <v>0</v>
      </c>
      <c r="C400" t="str">
        <f>Tracking!M392</f>
        <v>PC_90min_SWATH_100VW</v>
      </c>
      <c r="E400" s="176" t="str">
        <f t="shared" si="2"/>
        <v>190914_B24-T1-7_00DCT_00I7V_M01_S_1</v>
      </c>
      <c r="F400" s="174"/>
      <c r="G400" s="174" t="s">
        <v>1632</v>
      </c>
      <c r="H400" s="174">
        <v>1.0</v>
      </c>
      <c r="I400" s="174" t="s">
        <v>1633</v>
      </c>
      <c r="J400" s="174">
        <v>1.0</v>
      </c>
      <c r="K400" s="174">
        <v>17.0</v>
      </c>
      <c r="L400" s="176" t="str">
        <f t="shared" si="3"/>
        <v>PC_90min_SWATH_100VW</v>
      </c>
      <c r="M400" s="176" t="str">
        <f t="shared" si="4"/>
        <v>E0022_P04\190914_B24-T1-7_00DCT_00I7V_M01_S_1</v>
      </c>
      <c r="N400" s="174">
        <v>-1.0</v>
      </c>
      <c r="P400" s="177" t="str">
        <f t="shared" si="5"/>
        <v>190914_B24-T1-7_00DCT_00I7V_M01_S_1</v>
      </c>
      <c r="Q400" s="175"/>
      <c r="R400" s="175" t="s">
        <v>1632</v>
      </c>
      <c r="S400" s="175">
        <v>1.0</v>
      </c>
      <c r="T400" s="175" t="s">
        <v>1633</v>
      </c>
      <c r="U400" s="177">
        <f t="shared" ref="U400:W400" si="395">J400</f>
        <v>1</v>
      </c>
      <c r="V400" s="177">
        <f t="shared" si="395"/>
        <v>17</v>
      </c>
      <c r="W400" s="177" t="str">
        <f t="shared" si="395"/>
        <v>PC_90min_SWATH_100VW</v>
      </c>
      <c r="X400" s="177" t="str">
        <f t="shared" si="7"/>
        <v>E0022_P04\190914_B24-T1-7_00DCT_00I7V_M01_S_1</v>
      </c>
      <c r="Y400" s="175">
        <v>-1.0</v>
      </c>
    </row>
    <row r="401">
      <c r="A401" s="172" t="str">
        <f>Tracking!A393</f>
        <v>190914_B24-T1-8_00DCU_00I7W_M01_S_1</v>
      </c>
      <c r="B401" s="172" t="s">
        <v>0</v>
      </c>
      <c r="C401" t="str">
        <f>Tracking!M393</f>
        <v>PC_90min_SWATH_100VW</v>
      </c>
      <c r="E401" s="176" t="str">
        <f t="shared" si="2"/>
        <v>190914_B24-T1-8_00DCU_00I7W_M01_S_1</v>
      </c>
      <c r="F401" s="174"/>
      <c r="G401" s="174" t="s">
        <v>1632</v>
      </c>
      <c r="H401" s="174">
        <v>1.0</v>
      </c>
      <c r="I401" s="174" t="s">
        <v>1633</v>
      </c>
      <c r="J401" s="174">
        <v>1.0</v>
      </c>
      <c r="K401" s="174">
        <v>18.0</v>
      </c>
      <c r="L401" s="176" t="str">
        <f t="shared" si="3"/>
        <v>PC_90min_SWATH_100VW</v>
      </c>
      <c r="M401" s="176" t="str">
        <f t="shared" si="4"/>
        <v>E0022_P04\190914_B24-T1-8_00DCU_00I7W_M01_S_1</v>
      </c>
      <c r="N401" s="174">
        <v>-1.0</v>
      </c>
      <c r="P401" s="177" t="str">
        <f t="shared" si="5"/>
        <v>190914_B24-T1-8_00DCU_00I7W_M01_S_1</v>
      </c>
      <c r="Q401" s="175"/>
      <c r="R401" s="175" t="s">
        <v>1632</v>
      </c>
      <c r="S401" s="175">
        <v>1.0</v>
      </c>
      <c r="T401" s="175" t="s">
        <v>1633</v>
      </c>
      <c r="U401" s="177">
        <f t="shared" ref="U401:W401" si="396">J401</f>
        <v>1</v>
      </c>
      <c r="V401" s="177">
        <f t="shared" si="396"/>
        <v>18</v>
      </c>
      <c r="W401" s="177" t="str">
        <f t="shared" si="396"/>
        <v>PC_90min_SWATH_100VW</v>
      </c>
      <c r="X401" s="177" t="str">
        <f t="shared" si="7"/>
        <v>E0022_P04\190914_B24-T1-8_00DCU_00I7W_M01_S_1</v>
      </c>
      <c r="Y401" s="175">
        <v>-1.0</v>
      </c>
    </row>
    <row r="402">
      <c r="A402" s="172" t="str">
        <f>Tracking!A394</f>
        <v>190914_B24-T1-9_00DCV_00I7X_M01_S_1</v>
      </c>
      <c r="B402" s="172" t="s">
        <v>0</v>
      </c>
      <c r="C402" t="str">
        <f>Tracking!M394</f>
        <v>PC_90min_SWATH_100VW</v>
      </c>
      <c r="E402" s="176" t="str">
        <f t="shared" si="2"/>
        <v>190914_B24-T1-9_00DCV_00I7X_M01_S_1</v>
      </c>
      <c r="F402" s="174"/>
      <c r="G402" s="174" t="s">
        <v>1632</v>
      </c>
      <c r="H402" s="174">
        <v>1.0</v>
      </c>
      <c r="I402" s="174" t="s">
        <v>1633</v>
      </c>
      <c r="J402" s="174">
        <v>1.0</v>
      </c>
      <c r="K402" s="174">
        <v>19.0</v>
      </c>
      <c r="L402" s="176" t="str">
        <f t="shared" si="3"/>
        <v>PC_90min_SWATH_100VW</v>
      </c>
      <c r="M402" s="176" t="str">
        <f t="shared" si="4"/>
        <v>E0022_P04\190914_B24-T1-9_00DCV_00I7X_M01_S_1</v>
      </c>
      <c r="N402" s="174">
        <v>-1.0</v>
      </c>
      <c r="P402" s="177" t="str">
        <f t="shared" si="5"/>
        <v>190914_B24-T1-9_00DCV_00I7X_M01_S_1</v>
      </c>
      <c r="Q402" s="175"/>
      <c r="R402" s="175" t="s">
        <v>1632</v>
      </c>
      <c r="S402" s="175">
        <v>1.0</v>
      </c>
      <c r="T402" s="175" t="s">
        <v>1633</v>
      </c>
      <c r="U402" s="177">
        <f t="shared" ref="U402:W402" si="397">J402</f>
        <v>1</v>
      </c>
      <c r="V402" s="177">
        <f t="shared" si="397"/>
        <v>19</v>
      </c>
      <c r="W402" s="177" t="str">
        <f t="shared" si="397"/>
        <v>PC_90min_SWATH_100VW</v>
      </c>
      <c r="X402" s="177" t="str">
        <f t="shared" si="7"/>
        <v>E0022_P04\190914_B24-T1-9_00DCV_00I7X_M01_S_1</v>
      </c>
      <c r="Y402" s="175">
        <v>-1.0</v>
      </c>
    </row>
    <row r="403">
      <c r="A403" s="172" t="str">
        <f>Tracking!A395</f>
        <v>190914_B24-T1-10_00DCW_00I7Y_M01_S_1</v>
      </c>
      <c r="B403" s="172" t="s">
        <v>0</v>
      </c>
      <c r="C403" t="str">
        <f>Tracking!M395</f>
        <v>PC_90min_SWATH_100VW</v>
      </c>
      <c r="E403" s="176" t="str">
        <f t="shared" si="2"/>
        <v>190914_B24-T1-10_00DCW_00I7Y_M01_S_1</v>
      </c>
      <c r="F403" s="174"/>
      <c r="G403" s="174" t="s">
        <v>1632</v>
      </c>
      <c r="H403" s="174">
        <v>1.0</v>
      </c>
      <c r="I403" s="174" t="s">
        <v>1633</v>
      </c>
      <c r="J403" s="174">
        <v>1.0</v>
      </c>
      <c r="K403" s="174">
        <v>20.0</v>
      </c>
      <c r="L403" s="176" t="str">
        <f t="shared" si="3"/>
        <v>PC_90min_SWATH_100VW</v>
      </c>
      <c r="M403" s="176" t="str">
        <f t="shared" si="4"/>
        <v>E0022_P04\190914_B24-T1-10_00DCW_00I7Y_M01_S_1</v>
      </c>
      <c r="N403" s="174">
        <v>-1.0</v>
      </c>
      <c r="P403" s="177" t="str">
        <f t="shared" si="5"/>
        <v>190914_B24-T1-10_00DCW_00I7Y_M01_S_1</v>
      </c>
      <c r="Q403" s="175"/>
      <c r="R403" s="175" t="s">
        <v>1632</v>
      </c>
      <c r="S403" s="175">
        <v>1.0</v>
      </c>
      <c r="T403" s="175" t="s">
        <v>1633</v>
      </c>
      <c r="U403" s="177">
        <f t="shared" ref="U403:W403" si="398">J403</f>
        <v>1</v>
      </c>
      <c r="V403" s="177">
        <f t="shared" si="398"/>
        <v>20</v>
      </c>
      <c r="W403" s="177" t="str">
        <f t="shared" si="398"/>
        <v>PC_90min_SWATH_100VW</v>
      </c>
      <c r="X403" s="177" t="str">
        <f t="shared" si="7"/>
        <v>E0022_P04\190914_B24-T1-10_00DCW_00I7Y_M01_S_1</v>
      </c>
      <c r="Y403" s="175">
        <v>-1.0</v>
      </c>
    </row>
    <row r="404">
      <c r="A404" s="172" t="str">
        <f>Tracking!A396</f>
        <v>190914_B24-T1-11_00DCX_00I7Z_M01_S_1</v>
      </c>
      <c r="B404" s="172" t="s">
        <v>0</v>
      </c>
      <c r="C404" t="str">
        <f>Tracking!M396</f>
        <v>PC_90min_SWATH_100VW</v>
      </c>
      <c r="E404" s="176" t="str">
        <f t="shared" si="2"/>
        <v>190914_B24-T1-11_00DCX_00I7Z_M01_S_1</v>
      </c>
      <c r="F404" s="174"/>
      <c r="G404" s="174" t="s">
        <v>1632</v>
      </c>
      <c r="H404" s="174">
        <v>1.0</v>
      </c>
      <c r="I404" s="174" t="s">
        <v>1633</v>
      </c>
      <c r="J404" s="174">
        <v>1.0</v>
      </c>
      <c r="K404" s="174">
        <v>21.0</v>
      </c>
      <c r="L404" s="176" t="str">
        <f t="shared" si="3"/>
        <v>PC_90min_SWATH_100VW</v>
      </c>
      <c r="M404" s="176" t="str">
        <f t="shared" si="4"/>
        <v>E0022_P04\190914_B24-T1-11_00DCX_00I7Z_M01_S_1</v>
      </c>
      <c r="N404" s="174">
        <v>-1.0</v>
      </c>
      <c r="P404" s="177" t="str">
        <f t="shared" si="5"/>
        <v>190914_B24-T1-11_00DCX_00I7Z_M01_S_1</v>
      </c>
      <c r="Q404" s="175"/>
      <c r="R404" s="175" t="s">
        <v>1632</v>
      </c>
      <c r="S404" s="175">
        <v>1.0</v>
      </c>
      <c r="T404" s="175" t="s">
        <v>1633</v>
      </c>
      <c r="U404" s="177">
        <f t="shared" ref="U404:W404" si="399">J404</f>
        <v>1</v>
      </c>
      <c r="V404" s="177">
        <f t="shared" si="399"/>
        <v>21</v>
      </c>
      <c r="W404" s="177" t="str">
        <f t="shared" si="399"/>
        <v>PC_90min_SWATH_100VW</v>
      </c>
      <c r="X404" s="177" t="str">
        <f t="shared" si="7"/>
        <v>E0022_P04\190914_B24-T1-11_00DCX_00I7Z_M01_S_1</v>
      </c>
      <c r="Y404" s="175">
        <v>-1.0</v>
      </c>
    </row>
    <row r="405">
      <c r="A405" s="172" t="str">
        <f>Tracking!A397</f>
        <v>190914_B24-T1-12_00DCY_00I80_M01_S_1</v>
      </c>
      <c r="B405" s="172" t="s">
        <v>0</v>
      </c>
      <c r="C405" t="str">
        <f>Tracking!M397</f>
        <v>PC_90min_SWATH_100VW</v>
      </c>
      <c r="E405" s="176" t="str">
        <f t="shared" si="2"/>
        <v>190914_B24-T1-12_00DCY_00I80_M01_S_1</v>
      </c>
      <c r="F405" s="174"/>
      <c r="G405" s="174" t="s">
        <v>1632</v>
      </c>
      <c r="H405" s="174">
        <v>1.0</v>
      </c>
      <c r="I405" s="174" t="s">
        <v>1633</v>
      </c>
      <c r="J405" s="174">
        <v>1.0</v>
      </c>
      <c r="K405" s="174">
        <v>22.0</v>
      </c>
      <c r="L405" s="176" t="str">
        <f t="shared" si="3"/>
        <v>PC_90min_SWATH_100VW</v>
      </c>
      <c r="M405" s="176" t="str">
        <f t="shared" si="4"/>
        <v>E0022_P04\190914_B24-T1-12_00DCY_00I80_M01_S_1</v>
      </c>
      <c r="N405" s="174">
        <v>-1.0</v>
      </c>
      <c r="P405" s="177" t="str">
        <f t="shared" si="5"/>
        <v>190914_B24-T1-12_00DCY_00I80_M01_S_1</v>
      </c>
      <c r="Q405" s="175"/>
      <c r="R405" s="175" t="s">
        <v>1632</v>
      </c>
      <c r="S405" s="175">
        <v>1.0</v>
      </c>
      <c r="T405" s="175" t="s">
        <v>1633</v>
      </c>
      <c r="U405" s="177">
        <f t="shared" ref="U405:W405" si="400">J405</f>
        <v>1</v>
      </c>
      <c r="V405" s="177">
        <f t="shared" si="400"/>
        <v>22</v>
      </c>
      <c r="W405" s="177" t="str">
        <f t="shared" si="400"/>
        <v>PC_90min_SWATH_100VW</v>
      </c>
      <c r="X405" s="177" t="str">
        <f t="shared" si="7"/>
        <v>E0022_P04\190914_B24-T1-12_00DCY_00I80_M01_S_1</v>
      </c>
      <c r="Y405" s="175">
        <v>-1.0</v>
      </c>
    </row>
    <row r="406">
      <c r="A406" s="172" t="str">
        <f>Tracking!A398</f>
        <v>190914_B24-T1-13_00DCZ_00I81_M01_S_1</v>
      </c>
      <c r="B406" s="172" t="s">
        <v>0</v>
      </c>
      <c r="C406" t="str">
        <f>Tracking!M398</f>
        <v>PC_90min_SWATH_100VW</v>
      </c>
      <c r="E406" s="176" t="str">
        <f t="shared" si="2"/>
        <v>190914_B24-T1-13_00DCZ_00I81_M01_S_1</v>
      </c>
      <c r="F406" s="174"/>
      <c r="G406" s="174" t="s">
        <v>1632</v>
      </c>
      <c r="H406" s="174">
        <v>1.0</v>
      </c>
      <c r="I406" s="174" t="s">
        <v>1633</v>
      </c>
      <c r="J406" s="174">
        <v>1.0</v>
      </c>
      <c r="K406" s="174">
        <v>23.0</v>
      </c>
      <c r="L406" s="176" t="str">
        <f t="shared" si="3"/>
        <v>PC_90min_SWATH_100VW</v>
      </c>
      <c r="M406" s="176" t="str">
        <f t="shared" si="4"/>
        <v>E0022_P04\190914_B24-T1-13_00DCZ_00I81_M01_S_1</v>
      </c>
      <c r="N406" s="174">
        <v>-1.0</v>
      </c>
      <c r="P406" s="177" t="str">
        <f t="shared" si="5"/>
        <v>190914_B24-T1-13_00DCZ_00I81_M01_S_1</v>
      </c>
      <c r="Q406" s="175"/>
      <c r="R406" s="175" t="s">
        <v>1632</v>
      </c>
      <c r="S406" s="175">
        <v>1.0</v>
      </c>
      <c r="T406" s="175" t="s">
        <v>1633</v>
      </c>
      <c r="U406" s="177">
        <f t="shared" ref="U406:W406" si="401">J406</f>
        <v>1</v>
      </c>
      <c r="V406" s="177">
        <f t="shared" si="401"/>
        <v>23</v>
      </c>
      <c r="W406" s="177" t="str">
        <f t="shared" si="401"/>
        <v>PC_90min_SWATH_100VW</v>
      </c>
      <c r="X406" s="177" t="str">
        <f t="shared" si="7"/>
        <v>E0022_P04\190914_B24-T1-13_00DCZ_00I81_M01_S_1</v>
      </c>
      <c r="Y406" s="175">
        <v>-1.0</v>
      </c>
    </row>
    <row r="407">
      <c r="A407" s="172" t="str">
        <f>Tracking!A399</f>
        <v>190914_B24-T1-14_00DD0_00I82_M01_S_1</v>
      </c>
      <c r="B407" s="172" t="s">
        <v>0</v>
      </c>
      <c r="C407" t="str">
        <f>Tracking!M399</f>
        <v>PC_90min_SWATH_100VW</v>
      </c>
      <c r="E407" s="176" t="str">
        <f t="shared" si="2"/>
        <v>190914_B24-T1-14_00DD0_00I82_M01_S_1</v>
      </c>
      <c r="F407" s="174"/>
      <c r="G407" s="174" t="s">
        <v>1632</v>
      </c>
      <c r="H407" s="174">
        <v>1.0</v>
      </c>
      <c r="I407" s="174" t="s">
        <v>1633</v>
      </c>
      <c r="J407" s="174">
        <v>1.0</v>
      </c>
      <c r="K407" s="174">
        <v>24.0</v>
      </c>
      <c r="L407" s="176" t="str">
        <f t="shared" si="3"/>
        <v>PC_90min_SWATH_100VW</v>
      </c>
      <c r="M407" s="176" t="str">
        <f t="shared" si="4"/>
        <v>E0022_P04\190914_B24-T1-14_00DD0_00I82_M01_S_1</v>
      </c>
      <c r="N407" s="174">
        <v>-1.0</v>
      </c>
      <c r="P407" s="177" t="str">
        <f t="shared" si="5"/>
        <v>190914_B24-T1-14_00DD0_00I82_M01_S_1</v>
      </c>
      <c r="Q407" s="175"/>
      <c r="R407" s="175" t="s">
        <v>1632</v>
      </c>
      <c r="S407" s="175">
        <v>1.0</v>
      </c>
      <c r="T407" s="175" t="s">
        <v>1633</v>
      </c>
      <c r="U407" s="177">
        <f t="shared" ref="U407:W407" si="402">J407</f>
        <v>1</v>
      </c>
      <c r="V407" s="177">
        <f t="shared" si="402"/>
        <v>24</v>
      </c>
      <c r="W407" s="177" t="str">
        <f t="shared" si="402"/>
        <v>PC_90min_SWATH_100VW</v>
      </c>
      <c r="X407" s="177" t="str">
        <f t="shared" si="7"/>
        <v>E0022_P04\190914_B24-T1-14_00DD0_00I82_M01_S_1</v>
      </c>
      <c r="Y407" s="175">
        <v>-1.0</v>
      </c>
    </row>
    <row r="408">
      <c r="A408" s="172" t="str">
        <f>Tracking!A400</f>
        <v>190914_B24-T1-15_00DD1_00I83_M01_S_1</v>
      </c>
      <c r="B408" s="172" t="s">
        <v>0</v>
      </c>
      <c r="C408" t="str">
        <f>Tracking!M400</f>
        <v>PC_90min_SWATH_100VW</v>
      </c>
      <c r="E408" s="176" t="str">
        <f t="shared" si="2"/>
        <v>190914_B24-T1-15_00DD1_00I83_M01_S_1</v>
      </c>
      <c r="F408" s="174"/>
      <c r="G408" s="174" t="s">
        <v>1632</v>
      </c>
      <c r="H408" s="174">
        <v>1.0</v>
      </c>
      <c r="I408" s="174" t="s">
        <v>1633</v>
      </c>
      <c r="J408" s="174">
        <v>1.0</v>
      </c>
      <c r="K408" s="174">
        <v>25.0</v>
      </c>
      <c r="L408" s="176" t="str">
        <f t="shared" si="3"/>
        <v>PC_90min_SWATH_100VW</v>
      </c>
      <c r="M408" s="176" t="str">
        <f t="shared" si="4"/>
        <v>E0022_P04\190914_B24-T1-15_00DD1_00I83_M01_S_1</v>
      </c>
      <c r="N408" s="174">
        <v>-1.0</v>
      </c>
      <c r="P408" s="177" t="str">
        <f t="shared" si="5"/>
        <v>190914_B24-T1-15_00DD1_00I83_M01_S_1</v>
      </c>
      <c r="Q408" s="175"/>
      <c r="R408" s="175" t="s">
        <v>1632</v>
      </c>
      <c r="S408" s="175">
        <v>1.0</v>
      </c>
      <c r="T408" s="175" t="s">
        <v>1633</v>
      </c>
      <c r="U408" s="177">
        <f t="shared" ref="U408:W408" si="403">J408</f>
        <v>1</v>
      </c>
      <c r="V408" s="177">
        <f t="shared" si="403"/>
        <v>25</v>
      </c>
      <c r="W408" s="177" t="str">
        <f t="shared" si="403"/>
        <v>PC_90min_SWATH_100VW</v>
      </c>
      <c r="X408" s="177" t="str">
        <f t="shared" si="7"/>
        <v>E0022_P04\190914_B24-T1-15_00DD1_00I83_M01_S_1</v>
      </c>
      <c r="Y408" s="175">
        <v>-1.0</v>
      </c>
    </row>
    <row r="409">
      <c r="A409" s="172" t="str">
        <f>Tracking!A401</f>
        <v>190914_B24-T1-16_00DD2_00I84_M01_S_1</v>
      </c>
      <c r="B409" s="172" t="s">
        <v>0</v>
      </c>
      <c r="C409" t="str">
        <f>Tracking!M401</f>
        <v>PC_90min_SWATH_100VW</v>
      </c>
      <c r="E409" s="176" t="str">
        <f t="shared" si="2"/>
        <v>190914_B24-T1-16_00DD2_00I84_M01_S_1</v>
      </c>
      <c r="F409" s="174"/>
      <c r="G409" s="174" t="s">
        <v>1632</v>
      </c>
      <c r="H409" s="174">
        <v>1.0</v>
      </c>
      <c r="I409" s="174" t="s">
        <v>1633</v>
      </c>
      <c r="J409" s="174">
        <v>1.0</v>
      </c>
      <c r="K409" s="174">
        <v>26.0</v>
      </c>
      <c r="L409" s="176" t="str">
        <f t="shared" si="3"/>
        <v>PC_90min_SWATH_100VW</v>
      </c>
      <c r="M409" s="176" t="str">
        <f t="shared" si="4"/>
        <v>E0022_P04\190914_B24-T1-16_00DD2_00I84_M01_S_1</v>
      </c>
      <c r="N409" s="174">
        <v>-1.0</v>
      </c>
      <c r="P409" s="177" t="str">
        <f t="shared" si="5"/>
        <v>190914_B24-T1-16_00DD2_00I84_M01_S_1</v>
      </c>
      <c r="Q409" s="175"/>
      <c r="R409" s="175" t="s">
        <v>1632</v>
      </c>
      <c r="S409" s="175">
        <v>1.0</v>
      </c>
      <c r="T409" s="175" t="s">
        <v>1633</v>
      </c>
      <c r="U409" s="177">
        <f t="shared" ref="U409:W409" si="404">J409</f>
        <v>1</v>
      </c>
      <c r="V409" s="177">
        <f t="shared" si="404"/>
        <v>26</v>
      </c>
      <c r="W409" s="177" t="str">
        <f t="shared" si="404"/>
        <v>PC_90min_SWATH_100VW</v>
      </c>
      <c r="X409" s="177" t="str">
        <f t="shared" si="7"/>
        <v>E0022_P04\190914_B24-T1-16_00DD2_00I84_M01_S_1</v>
      </c>
      <c r="Y409" s="175">
        <v>-1.0</v>
      </c>
    </row>
    <row r="410">
      <c r="A410" s="172" t="str">
        <f>Tracking!A402</f>
        <v>190915_HEK-QCS_000F2_00I85_M01_S_1</v>
      </c>
      <c r="B410" s="172" t="s">
        <v>1627</v>
      </c>
      <c r="C410" t="str">
        <f>Tracking!M402</f>
        <v>PC_90min_SWATH_100VW</v>
      </c>
      <c r="E410" s="176" t="str">
        <f t="shared" si="2"/>
        <v>190915_HEK-QCS_000F2_00I85_M01_S_1</v>
      </c>
      <c r="F410" s="174"/>
      <c r="G410" s="174" t="s">
        <v>1632</v>
      </c>
      <c r="H410" s="174">
        <v>1.0</v>
      </c>
      <c r="I410" s="174" t="s">
        <v>1633</v>
      </c>
      <c r="J410" s="174">
        <v>1.0</v>
      </c>
      <c r="K410" s="174">
        <v>27.0</v>
      </c>
      <c r="L410" s="176" t="str">
        <f t="shared" si="3"/>
        <v>PC_90min_SWATH_100VW</v>
      </c>
      <c r="M410" s="176" t="str">
        <f t="shared" si="4"/>
        <v>HEK\190915_HEK-QCS_000F2_00I85_M01_S_1</v>
      </c>
      <c r="N410" s="174">
        <v>-1.0</v>
      </c>
      <c r="P410" s="177" t="str">
        <f t="shared" si="5"/>
        <v>190915_HEK-QCS_000F2_00I85_M01_S_1</v>
      </c>
      <c r="Q410" s="175"/>
      <c r="R410" s="175" t="s">
        <v>1632</v>
      </c>
      <c r="S410" s="175">
        <v>1.0</v>
      </c>
      <c r="T410" s="175" t="s">
        <v>1633</v>
      </c>
      <c r="U410" s="177">
        <f t="shared" ref="U410:W410" si="405">J410</f>
        <v>1</v>
      </c>
      <c r="V410" s="177">
        <f t="shared" si="405"/>
        <v>27</v>
      </c>
      <c r="W410" s="177" t="str">
        <f t="shared" si="405"/>
        <v>PC_90min_SWATH_100VW</v>
      </c>
      <c r="X410" s="177" t="str">
        <f t="shared" si="7"/>
        <v>HEK\190915_HEK-QCS_000F2_00I85_M01_S_1</v>
      </c>
      <c r="Y410" s="175">
        <v>-1.0</v>
      </c>
    </row>
    <row r="411">
      <c r="A411" s="172" t="str">
        <f>Tracking!A403</f>
        <v>190915_B29-T1-1_00DEV_00I86_M01_S_1</v>
      </c>
      <c r="B411" s="172" t="s">
        <v>0</v>
      </c>
      <c r="C411" t="str">
        <f>Tracking!M403</f>
        <v>PC_90min_SWATH_100VW</v>
      </c>
      <c r="E411" s="176" t="str">
        <f t="shared" si="2"/>
        <v>190915_B29-T1-1_00DEV_00I86_M01_S_1</v>
      </c>
      <c r="F411" s="174"/>
      <c r="G411" s="174" t="s">
        <v>1632</v>
      </c>
      <c r="H411" s="174">
        <v>1.0</v>
      </c>
      <c r="I411" s="174" t="s">
        <v>1633</v>
      </c>
      <c r="J411" s="174">
        <v>1.0</v>
      </c>
      <c r="K411" s="174">
        <v>28.0</v>
      </c>
      <c r="L411" s="176" t="str">
        <f t="shared" si="3"/>
        <v>PC_90min_SWATH_100VW</v>
      </c>
      <c r="M411" s="176" t="str">
        <f t="shared" si="4"/>
        <v>E0022_P04\190915_B29-T1-1_00DEV_00I86_M01_S_1</v>
      </c>
      <c r="N411" s="174">
        <v>-1.0</v>
      </c>
      <c r="P411" s="177" t="str">
        <f t="shared" si="5"/>
        <v>190915_B29-T1-1_00DEV_00I86_M01_S_1</v>
      </c>
      <c r="Q411" s="175"/>
      <c r="R411" s="175" t="s">
        <v>1632</v>
      </c>
      <c r="S411" s="175">
        <v>1.0</v>
      </c>
      <c r="T411" s="175" t="s">
        <v>1633</v>
      </c>
      <c r="U411" s="177">
        <f t="shared" ref="U411:W411" si="406">J411</f>
        <v>1</v>
      </c>
      <c r="V411" s="177">
        <f t="shared" si="406"/>
        <v>28</v>
      </c>
      <c r="W411" s="177" t="str">
        <f t="shared" si="406"/>
        <v>PC_90min_SWATH_100VW</v>
      </c>
      <c r="X411" s="177" t="str">
        <f t="shared" si="7"/>
        <v>E0022_P04\190915_B29-T1-1_00DEV_00I86_M01_S_1</v>
      </c>
      <c r="Y411" s="175">
        <v>-1.0</v>
      </c>
    </row>
    <row r="412">
      <c r="A412" s="172" t="str">
        <f>Tracking!A404</f>
        <v>190915_B29-T1-2_00DEW_00I87_M01_S_1</v>
      </c>
      <c r="B412" s="172" t="s">
        <v>0</v>
      </c>
      <c r="C412" t="str">
        <f>Tracking!M404</f>
        <v>PC_90min_SWATH_100VW</v>
      </c>
      <c r="E412" s="176" t="str">
        <f t="shared" si="2"/>
        <v>190915_B29-T1-2_00DEW_00I87_M01_S_1</v>
      </c>
      <c r="F412" s="174"/>
      <c r="G412" s="174" t="s">
        <v>1632</v>
      </c>
      <c r="H412" s="174">
        <v>1.0</v>
      </c>
      <c r="I412" s="174" t="s">
        <v>1633</v>
      </c>
      <c r="J412" s="174">
        <v>1.0</v>
      </c>
      <c r="K412" s="174">
        <v>29.0</v>
      </c>
      <c r="L412" s="176" t="str">
        <f t="shared" si="3"/>
        <v>PC_90min_SWATH_100VW</v>
      </c>
      <c r="M412" s="176" t="str">
        <f t="shared" si="4"/>
        <v>E0022_P04\190915_B29-T1-2_00DEW_00I87_M01_S_1</v>
      </c>
      <c r="N412" s="174">
        <v>-1.0</v>
      </c>
      <c r="P412" s="177" t="str">
        <f t="shared" si="5"/>
        <v>190915_B29-T1-2_00DEW_00I87_M01_S_1</v>
      </c>
      <c r="Q412" s="175"/>
      <c r="R412" s="175" t="s">
        <v>1632</v>
      </c>
      <c r="S412" s="175">
        <v>1.0</v>
      </c>
      <c r="T412" s="175" t="s">
        <v>1633</v>
      </c>
      <c r="U412" s="177">
        <f t="shared" ref="U412:W412" si="407">J412</f>
        <v>1</v>
      </c>
      <c r="V412" s="177">
        <f t="shared" si="407"/>
        <v>29</v>
      </c>
      <c r="W412" s="177" t="str">
        <f t="shared" si="407"/>
        <v>PC_90min_SWATH_100VW</v>
      </c>
      <c r="X412" s="177" t="str">
        <f t="shared" si="7"/>
        <v>E0022_P04\190915_B29-T1-2_00DEW_00I87_M01_S_1</v>
      </c>
      <c r="Y412" s="175">
        <v>-1.0</v>
      </c>
    </row>
    <row r="413">
      <c r="A413" s="172" t="str">
        <f>Tracking!A405</f>
        <v>190915_B29-T1-3_00DEX_00I88_M01_S_1</v>
      </c>
      <c r="B413" s="172" t="s">
        <v>0</v>
      </c>
      <c r="C413" t="str">
        <f>Tracking!M405</f>
        <v>PC_90min_SWATH_100VW</v>
      </c>
      <c r="E413" s="176" t="str">
        <f t="shared" si="2"/>
        <v>190915_B29-T1-3_00DEX_00I88_M01_S_1</v>
      </c>
      <c r="F413" s="174"/>
      <c r="G413" s="174" t="s">
        <v>1632</v>
      </c>
      <c r="H413" s="174">
        <v>1.0</v>
      </c>
      <c r="I413" s="174" t="s">
        <v>1633</v>
      </c>
      <c r="J413" s="174">
        <v>1.0</v>
      </c>
      <c r="K413" s="174">
        <v>30.0</v>
      </c>
      <c r="L413" s="176" t="str">
        <f t="shared" si="3"/>
        <v>PC_90min_SWATH_100VW</v>
      </c>
      <c r="M413" s="176" t="str">
        <f t="shared" si="4"/>
        <v>E0022_P04\190915_B29-T1-3_00DEX_00I88_M01_S_1</v>
      </c>
      <c r="N413" s="174">
        <v>-1.0</v>
      </c>
      <c r="P413" s="177" t="str">
        <f t="shared" si="5"/>
        <v>190915_B29-T1-3_00DEX_00I88_M01_S_1</v>
      </c>
      <c r="Q413" s="175"/>
      <c r="R413" s="175" t="s">
        <v>1632</v>
      </c>
      <c r="S413" s="175">
        <v>1.0</v>
      </c>
      <c r="T413" s="175" t="s">
        <v>1633</v>
      </c>
      <c r="U413" s="177">
        <f t="shared" ref="U413:W413" si="408">J413</f>
        <v>1</v>
      </c>
      <c r="V413" s="177">
        <f t="shared" si="408"/>
        <v>30</v>
      </c>
      <c r="W413" s="177" t="str">
        <f t="shared" si="408"/>
        <v>PC_90min_SWATH_100VW</v>
      </c>
      <c r="X413" s="177" t="str">
        <f t="shared" si="7"/>
        <v>E0022_P04\190915_B29-T1-3_00DEX_00I88_M01_S_1</v>
      </c>
      <c r="Y413" s="175">
        <v>-1.0</v>
      </c>
    </row>
    <row r="414">
      <c r="A414" s="172" t="str">
        <f>Tracking!A406</f>
        <v>190915_B29-T1-4_00DEY_00I89_M01_S_1</v>
      </c>
      <c r="B414" s="172" t="s">
        <v>0</v>
      </c>
      <c r="C414" t="str">
        <f>Tracking!M406</f>
        <v>PC_90min_SWATH_100VW</v>
      </c>
      <c r="E414" s="176" t="str">
        <f t="shared" si="2"/>
        <v>190915_B29-T1-4_00DEY_00I89_M01_S_1</v>
      </c>
      <c r="F414" s="174"/>
      <c r="G414" s="174" t="s">
        <v>1632</v>
      </c>
      <c r="H414" s="174">
        <v>1.0</v>
      </c>
      <c r="I414" s="174" t="s">
        <v>1633</v>
      </c>
      <c r="J414" s="174">
        <v>1.0</v>
      </c>
      <c r="K414" s="174">
        <v>31.0</v>
      </c>
      <c r="L414" s="176" t="str">
        <f t="shared" si="3"/>
        <v>PC_90min_SWATH_100VW</v>
      </c>
      <c r="M414" s="176" t="str">
        <f t="shared" si="4"/>
        <v>E0022_P04\190915_B29-T1-4_00DEY_00I89_M01_S_1</v>
      </c>
      <c r="N414" s="174">
        <v>-1.0</v>
      </c>
      <c r="P414" s="177" t="str">
        <f t="shared" si="5"/>
        <v>190915_B29-T1-4_00DEY_00I89_M01_S_1</v>
      </c>
      <c r="Q414" s="175"/>
      <c r="R414" s="175" t="s">
        <v>1632</v>
      </c>
      <c r="S414" s="175">
        <v>1.0</v>
      </c>
      <c r="T414" s="175" t="s">
        <v>1633</v>
      </c>
      <c r="U414" s="177">
        <f t="shared" ref="U414:W414" si="409">J414</f>
        <v>1</v>
      </c>
      <c r="V414" s="177">
        <f t="shared" si="409"/>
        <v>31</v>
      </c>
      <c r="W414" s="177" t="str">
        <f t="shared" si="409"/>
        <v>PC_90min_SWATH_100VW</v>
      </c>
      <c r="X414" s="177" t="str">
        <f t="shared" si="7"/>
        <v>E0022_P04\190915_B29-T1-4_00DEY_00I89_M01_S_1</v>
      </c>
      <c r="Y414" s="175">
        <v>-1.0</v>
      </c>
    </row>
    <row r="415">
      <c r="A415" s="172" t="str">
        <f>Tracking!A407</f>
        <v>190915_B29-T1-5_00DEZ_00I8A_M01_S_1</v>
      </c>
      <c r="B415" s="172" t="s">
        <v>0</v>
      </c>
      <c r="C415" t="str">
        <f>Tracking!M407</f>
        <v>PC_90min_SWATH_100VW</v>
      </c>
      <c r="E415" s="176" t="str">
        <f t="shared" si="2"/>
        <v>190915_B29-T1-5_00DEZ_00I8A_M01_S_1</v>
      </c>
      <c r="F415" s="174"/>
      <c r="G415" s="174" t="s">
        <v>1632</v>
      </c>
      <c r="H415" s="174">
        <v>1.0</v>
      </c>
      <c r="I415" s="174" t="s">
        <v>1633</v>
      </c>
      <c r="J415" s="174">
        <v>1.0</v>
      </c>
      <c r="K415" s="174">
        <v>32.0</v>
      </c>
      <c r="L415" s="176" t="str">
        <f t="shared" si="3"/>
        <v>PC_90min_SWATH_100VW</v>
      </c>
      <c r="M415" s="176" t="str">
        <f t="shared" si="4"/>
        <v>E0022_P04\190915_B29-T1-5_00DEZ_00I8A_M01_S_1</v>
      </c>
      <c r="N415" s="174">
        <v>-1.0</v>
      </c>
      <c r="P415" s="177" t="str">
        <f t="shared" si="5"/>
        <v>190915_B29-T1-5_00DEZ_00I8A_M01_S_1</v>
      </c>
      <c r="Q415" s="175"/>
      <c r="R415" s="175" t="s">
        <v>1632</v>
      </c>
      <c r="S415" s="175">
        <v>1.0</v>
      </c>
      <c r="T415" s="175" t="s">
        <v>1633</v>
      </c>
      <c r="U415" s="177">
        <f t="shared" ref="U415:W415" si="410">J415</f>
        <v>1</v>
      </c>
      <c r="V415" s="177">
        <f t="shared" si="410"/>
        <v>32</v>
      </c>
      <c r="W415" s="177" t="str">
        <f t="shared" si="410"/>
        <v>PC_90min_SWATH_100VW</v>
      </c>
      <c r="X415" s="177" t="str">
        <f t="shared" si="7"/>
        <v>E0022_P04\190915_B29-T1-5_00DEZ_00I8A_M01_S_1</v>
      </c>
      <c r="Y415" s="175">
        <v>-1.0</v>
      </c>
    </row>
    <row r="416">
      <c r="A416" s="172" t="str">
        <f>Tracking!A408</f>
        <v>190915_B29-T1-6_00DF0_00I8B_M01_S_1</v>
      </c>
      <c r="B416" s="172" t="s">
        <v>0</v>
      </c>
      <c r="C416" t="str">
        <f>Tracking!M408</f>
        <v>PC_90min_SWATH_100VW</v>
      </c>
      <c r="E416" s="176" t="str">
        <f t="shared" si="2"/>
        <v>190915_B29-T1-6_00DF0_00I8B_M01_S_1</v>
      </c>
      <c r="F416" s="174"/>
      <c r="G416" s="174" t="s">
        <v>1632</v>
      </c>
      <c r="H416" s="174">
        <v>1.0</v>
      </c>
      <c r="I416" s="174" t="s">
        <v>1633</v>
      </c>
      <c r="J416" s="174">
        <v>1.0</v>
      </c>
      <c r="K416" s="174">
        <v>33.0</v>
      </c>
      <c r="L416" s="176" t="str">
        <f t="shared" si="3"/>
        <v>PC_90min_SWATH_100VW</v>
      </c>
      <c r="M416" s="176" t="str">
        <f t="shared" si="4"/>
        <v>E0022_P04\190915_B29-T1-6_00DF0_00I8B_M01_S_1</v>
      </c>
      <c r="N416" s="174">
        <v>-1.0</v>
      </c>
      <c r="P416" s="177" t="str">
        <f t="shared" si="5"/>
        <v>190915_B29-T1-6_00DF0_00I8B_M01_S_1</v>
      </c>
      <c r="Q416" s="175"/>
      <c r="R416" s="175" t="s">
        <v>1632</v>
      </c>
      <c r="S416" s="175">
        <v>1.0</v>
      </c>
      <c r="T416" s="175" t="s">
        <v>1633</v>
      </c>
      <c r="U416" s="177">
        <f t="shared" ref="U416:W416" si="411">J416</f>
        <v>1</v>
      </c>
      <c r="V416" s="177">
        <f t="shared" si="411"/>
        <v>33</v>
      </c>
      <c r="W416" s="177" t="str">
        <f t="shared" si="411"/>
        <v>PC_90min_SWATH_100VW</v>
      </c>
      <c r="X416" s="177" t="str">
        <f t="shared" si="7"/>
        <v>E0022_P04\190915_B29-T1-6_00DF0_00I8B_M01_S_1</v>
      </c>
      <c r="Y416" s="175">
        <v>-1.0</v>
      </c>
    </row>
    <row r="417">
      <c r="A417" s="172" t="str">
        <f>Tracking!A409</f>
        <v>190915_B29-T1-7_00DF1_00I8C_M01_S_1</v>
      </c>
      <c r="B417" s="172" t="s">
        <v>0</v>
      </c>
      <c r="C417" t="str">
        <f>Tracking!M409</f>
        <v>PC_90min_SWATH_100VW</v>
      </c>
      <c r="E417" s="176" t="str">
        <f t="shared" si="2"/>
        <v>190915_B29-T1-7_00DF1_00I8C_M01_S_1</v>
      </c>
      <c r="F417" s="174"/>
      <c r="G417" s="174" t="s">
        <v>1632</v>
      </c>
      <c r="H417" s="174">
        <v>1.0</v>
      </c>
      <c r="I417" s="174" t="s">
        <v>1633</v>
      </c>
      <c r="J417" s="174">
        <v>1.0</v>
      </c>
      <c r="K417" s="174">
        <v>34.0</v>
      </c>
      <c r="L417" s="176" t="str">
        <f t="shared" si="3"/>
        <v>PC_90min_SWATH_100VW</v>
      </c>
      <c r="M417" s="176" t="str">
        <f t="shared" si="4"/>
        <v>E0022_P04\190915_B29-T1-7_00DF1_00I8C_M01_S_1</v>
      </c>
      <c r="N417" s="174">
        <v>-1.0</v>
      </c>
      <c r="P417" s="177" t="str">
        <f t="shared" si="5"/>
        <v>190915_B29-T1-7_00DF1_00I8C_M01_S_1</v>
      </c>
      <c r="Q417" s="175"/>
      <c r="R417" s="175" t="s">
        <v>1632</v>
      </c>
      <c r="S417" s="175">
        <v>1.0</v>
      </c>
      <c r="T417" s="175" t="s">
        <v>1633</v>
      </c>
      <c r="U417" s="177">
        <f t="shared" ref="U417:W417" si="412">J417</f>
        <v>1</v>
      </c>
      <c r="V417" s="177">
        <f t="shared" si="412"/>
        <v>34</v>
      </c>
      <c r="W417" s="177" t="str">
        <f t="shared" si="412"/>
        <v>PC_90min_SWATH_100VW</v>
      </c>
      <c r="X417" s="177" t="str">
        <f t="shared" si="7"/>
        <v>E0022_P04\190915_B29-T1-7_00DF1_00I8C_M01_S_1</v>
      </c>
      <c r="Y417" s="175">
        <v>-1.0</v>
      </c>
    </row>
    <row r="418">
      <c r="A418" s="172" t="str">
        <f>Tracking!A410</f>
        <v>190915_B29-T1-8_00DF2_00I8D_M01_S_1</v>
      </c>
      <c r="B418" s="172" t="s">
        <v>0</v>
      </c>
      <c r="C418" t="str">
        <f>Tracking!M410</f>
        <v>PC_90min_SWATH_100VW</v>
      </c>
      <c r="E418" s="176" t="str">
        <f t="shared" si="2"/>
        <v>190915_B29-T1-8_00DF2_00I8D_M01_S_1</v>
      </c>
      <c r="F418" s="174"/>
      <c r="G418" s="174" t="s">
        <v>1632</v>
      </c>
      <c r="H418" s="174">
        <v>1.0</v>
      </c>
      <c r="I418" s="174" t="s">
        <v>1633</v>
      </c>
      <c r="J418" s="174">
        <v>1.0</v>
      </c>
      <c r="K418" s="174">
        <v>35.0</v>
      </c>
      <c r="L418" s="176" t="str">
        <f t="shared" si="3"/>
        <v>PC_90min_SWATH_100VW</v>
      </c>
      <c r="M418" s="176" t="str">
        <f t="shared" si="4"/>
        <v>E0022_P04\190915_B29-T1-8_00DF2_00I8D_M01_S_1</v>
      </c>
      <c r="N418" s="174">
        <v>-1.0</v>
      </c>
      <c r="P418" s="177" t="str">
        <f t="shared" si="5"/>
        <v>190915_B29-T1-8_00DF2_00I8D_M01_S_1</v>
      </c>
      <c r="Q418" s="175"/>
      <c r="R418" s="175" t="s">
        <v>1632</v>
      </c>
      <c r="S418" s="175">
        <v>1.0</v>
      </c>
      <c r="T418" s="175" t="s">
        <v>1633</v>
      </c>
      <c r="U418" s="177">
        <f t="shared" ref="U418:W418" si="413">J418</f>
        <v>1</v>
      </c>
      <c r="V418" s="177">
        <f t="shared" si="413"/>
        <v>35</v>
      </c>
      <c r="W418" s="177" t="str">
        <f t="shared" si="413"/>
        <v>PC_90min_SWATH_100VW</v>
      </c>
      <c r="X418" s="177" t="str">
        <f t="shared" si="7"/>
        <v>E0022_P04\190915_B29-T1-8_00DF2_00I8D_M01_S_1</v>
      </c>
      <c r="Y418" s="175">
        <v>-1.0</v>
      </c>
    </row>
    <row r="419">
      <c r="A419" s="172" t="str">
        <f>Tracking!A411</f>
        <v>190915_B29-T1-9_00DF3_00I8E_M01_S_1</v>
      </c>
      <c r="B419" s="172" t="s">
        <v>0</v>
      </c>
      <c r="C419" t="str">
        <f>Tracking!M411</f>
        <v>PC_90min_SWATH_100VW</v>
      </c>
      <c r="E419" s="176" t="str">
        <f t="shared" si="2"/>
        <v>190915_B29-T1-9_00DF3_00I8E_M01_S_1</v>
      </c>
      <c r="F419" s="174"/>
      <c r="G419" s="174" t="s">
        <v>1632</v>
      </c>
      <c r="H419" s="174">
        <v>1.0</v>
      </c>
      <c r="I419" s="174" t="s">
        <v>1633</v>
      </c>
      <c r="J419" s="174">
        <v>1.0</v>
      </c>
      <c r="K419" s="174">
        <v>36.0</v>
      </c>
      <c r="L419" s="176" t="str">
        <f t="shared" si="3"/>
        <v>PC_90min_SWATH_100VW</v>
      </c>
      <c r="M419" s="176" t="str">
        <f t="shared" si="4"/>
        <v>E0022_P04\190915_B29-T1-9_00DF3_00I8E_M01_S_1</v>
      </c>
      <c r="N419" s="174">
        <v>-1.0</v>
      </c>
      <c r="P419" s="177" t="str">
        <f t="shared" si="5"/>
        <v>190915_B29-T1-9_00DF3_00I8E_M01_S_1</v>
      </c>
      <c r="Q419" s="175"/>
      <c r="R419" s="175" t="s">
        <v>1632</v>
      </c>
      <c r="S419" s="175">
        <v>1.0</v>
      </c>
      <c r="T419" s="175" t="s">
        <v>1633</v>
      </c>
      <c r="U419" s="177">
        <f t="shared" ref="U419:W419" si="414">J419</f>
        <v>1</v>
      </c>
      <c r="V419" s="177">
        <f t="shared" si="414"/>
        <v>36</v>
      </c>
      <c r="W419" s="177" t="str">
        <f t="shared" si="414"/>
        <v>PC_90min_SWATH_100VW</v>
      </c>
      <c r="X419" s="177" t="str">
        <f t="shared" si="7"/>
        <v>E0022_P04\190915_B29-T1-9_00DF3_00I8E_M01_S_1</v>
      </c>
      <c r="Y419" s="175">
        <v>-1.0</v>
      </c>
    </row>
    <row r="420">
      <c r="A420" s="172" t="str">
        <f>Tracking!A412</f>
        <v>190915_B29-T1-10_00DF4_00I8F_M01_S_1</v>
      </c>
      <c r="B420" s="172" t="s">
        <v>0</v>
      </c>
      <c r="C420" t="str">
        <f>Tracking!M412</f>
        <v>PC_90min_SWATH_100VW</v>
      </c>
      <c r="E420" s="176" t="str">
        <f t="shared" si="2"/>
        <v>190915_B29-T1-10_00DF4_00I8F_M01_S_1</v>
      </c>
      <c r="F420" s="174"/>
      <c r="G420" s="174" t="s">
        <v>1632</v>
      </c>
      <c r="H420" s="174">
        <v>1.0</v>
      </c>
      <c r="I420" s="174" t="s">
        <v>1633</v>
      </c>
      <c r="J420" s="174">
        <v>1.0</v>
      </c>
      <c r="K420" s="174">
        <v>37.0</v>
      </c>
      <c r="L420" s="176" t="str">
        <f t="shared" si="3"/>
        <v>PC_90min_SWATH_100VW</v>
      </c>
      <c r="M420" s="176" t="str">
        <f t="shared" si="4"/>
        <v>E0022_P04\190915_B29-T1-10_00DF4_00I8F_M01_S_1</v>
      </c>
      <c r="N420" s="174">
        <v>-1.0</v>
      </c>
      <c r="P420" s="177" t="str">
        <f t="shared" si="5"/>
        <v>190915_B29-T1-10_00DF4_00I8F_M01_S_1</v>
      </c>
      <c r="Q420" s="175"/>
      <c r="R420" s="175" t="s">
        <v>1632</v>
      </c>
      <c r="S420" s="175">
        <v>1.0</v>
      </c>
      <c r="T420" s="175" t="s">
        <v>1633</v>
      </c>
      <c r="U420" s="177">
        <f t="shared" ref="U420:W420" si="415">J420</f>
        <v>1</v>
      </c>
      <c r="V420" s="177">
        <f t="shared" si="415"/>
        <v>37</v>
      </c>
      <c r="W420" s="177" t="str">
        <f t="shared" si="415"/>
        <v>PC_90min_SWATH_100VW</v>
      </c>
      <c r="X420" s="177" t="str">
        <f t="shared" si="7"/>
        <v>E0022_P04\190915_B29-T1-10_00DF4_00I8F_M01_S_1</v>
      </c>
      <c r="Y420" s="175">
        <v>-1.0</v>
      </c>
    </row>
    <row r="421">
      <c r="A421" s="172" t="str">
        <f>Tracking!A413</f>
        <v>190915_B29-T1-11_00DF5_00I8G_M01_S_1</v>
      </c>
      <c r="B421" s="172" t="s">
        <v>0</v>
      </c>
      <c r="C421" t="str">
        <f>Tracking!M413</f>
        <v>PC_90min_SWATH_100VW</v>
      </c>
      <c r="E421" s="176" t="str">
        <f t="shared" si="2"/>
        <v>190915_B29-T1-11_00DF5_00I8G_M01_S_1</v>
      </c>
      <c r="F421" s="174"/>
      <c r="G421" s="174" t="s">
        <v>1632</v>
      </c>
      <c r="H421" s="174">
        <v>1.0</v>
      </c>
      <c r="I421" s="174" t="s">
        <v>1633</v>
      </c>
      <c r="J421" s="174">
        <v>1.0</v>
      </c>
      <c r="K421" s="174">
        <v>38.0</v>
      </c>
      <c r="L421" s="176" t="str">
        <f t="shared" si="3"/>
        <v>PC_90min_SWATH_100VW</v>
      </c>
      <c r="M421" s="176" t="str">
        <f t="shared" si="4"/>
        <v>E0022_P04\190915_B29-T1-11_00DF5_00I8G_M01_S_1</v>
      </c>
      <c r="N421" s="174">
        <v>-1.0</v>
      </c>
      <c r="P421" s="177" t="str">
        <f t="shared" si="5"/>
        <v>190915_B29-T1-11_00DF5_00I8G_M01_S_1</v>
      </c>
      <c r="Q421" s="175"/>
      <c r="R421" s="175" t="s">
        <v>1632</v>
      </c>
      <c r="S421" s="175">
        <v>1.0</v>
      </c>
      <c r="T421" s="175" t="s">
        <v>1633</v>
      </c>
      <c r="U421" s="177">
        <f t="shared" ref="U421:W421" si="416">J421</f>
        <v>1</v>
      </c>
      <c r="V421" s="177">
        <f t="shared" si="416"/>
        <v>38</v>
      </c>
      <c r="W421" s="177" t="str">
        <f t="shared" si="416"/>
        <v>PC_90min_SWATH_100VW</v>
      </c>
      <c r="X421" s="177" t="str">
        <f t="shared" si="7"/>
        <v>E0022_P04\190915_B29-T1-11_00DF5_00I8G_M01_S_1</v>
      </c>
      <c r="Y421" s="175">
        <v>-1.0</v>
      </c>
    </row>
    <row r="422">
      <c r="A422" s="172" t="str">
        <f>Tracking!A414</f>
        <v>190915_B29-T1-12_00DF6_00I8H_M01_S_1</v>
      </c>
      <c r="B422" s="172" t="s">
        <v>0</v>
      </c>
      <c r="C422" t="str">
        <f>Tracking!M414</f>
        <v>PC_90min_SWATH_100VW</v>
      </c>
      <c r="E422" s="176" t="str">
        <f t="shared" si="2"/>
        <v>190915_B29-T1-12_00DF6_00I8H_M01_S_1</v>
      </c>
      <c r="F422" s="174"/>
      <c r="G422" s="174" t="s">
        <v>1632</v>
      </c>
      <c r="H422" s="174">
        <v>1.0</v>
      </c>
      <c r="I422" s="174" t="s">
        <v>1633</v>
      </c>
      <c r="J422" s="174">
        <v>1.0</v>
      </c>
      <c r="K422" s="174">
        <v>39.0</v>
      </c>
      <c r="L422" s="176" t="str">
        <f t="shared" si="3"/>
        <v>PC_90min_SWATH_100VW</v>
      </c>
      <c r="M422" s="176" t="str">
        <f t="shared" si="4"/>
        <v>E0022_P04\190915_B29-T1-12_00DF6_00I8H_M01_S_1</v>
      </c>
      <c r="N422" s="174">
        <v>-1.0</v>
      </c>
      <c r="P422" s="177" t="str">
        <f t="shared" si="5"/>
        <v>190915_B29-T1-12_00DF6_00I8H_M01_S_1</v>
      </c>
      <c r="Q422" s="175"/>
      <c r="R422" s="175" t="s">
        <v>1632</v>
      </c>
      <c r="S422" s="175">
        <v>1.0</v>
      </c>
      <c r="T422" s="175" t="s">
        <v>1633</v>
      </c>
      <c r="U422" s="177">
        <f t="shared" ref="U422:W422" si="417">J422</f>
        <v>1</v>
      </c>
      <c r="V422" s="177">
        <f t="shared" si="417"/>
        <v>39</v>
      </c>
      <c r="W422" s="177" t="str">
        <f t="shared" si="417"/>
        <v>PC_90min_SWATH_100VW</v>
      </c>
      <c r="X422" s="177" t="str">
        <f t="shared" si="7"/>
        <v>E0022_P04\190915_B29-T1-12_00DF6_00I8H_M01_S_1</v>
      </c>
      <c r="Y422" s="175">
        <v>-1.0</v>
      </c>
    </row>
    <row r="423">
      <c r="A423" s="172" t="str">
        <f>Tracking!A415</f>
        <v>190915_B29-T1-13_00DF7_00I8I_M01_S_1</v>
      </c>
      <c r="B423" s="172" t="s">
        <v>0</v>
      </c>
      <c r="C423" t="str">
        <f>Tracking!M415</f>
        <v>PC_90min_SWATH_100VW</v>
      </c>
      <c r="E423" s="176" t="str">
        <f t="shared" si="2"/>
        <v>190915_B29-T1-13_00DF7_00I8I_M01_S_1</v>
      </c>
      <c r="F423" s="174"/>
      <c r="G423" s="174" t="s">
        <v>1632</v>
      </c>
      <c r="H423" s="174">
        <v>1.0</v>
      </c>
      <c r="I423" s="174" t="s">
        <v>1633</v>
      </c>
      <c r="J423" s="174">
        <v>1.0</v>
      </c>
      <c r="K423" s="174">
        <v>40.0</v>
      </c>
      <c r="L423" s="176" t="str">
        <f t="shared" si="3"/>
        <v>PC_90min_SWATH_100VW</v>
      </c>
      <c r="M423" s="176" t="str">
        <f t="shared" si="4"/>
        <v>E0022_P04\190915_B29-T1-13_00DF7_00I8I_M01_S_1</v>
      </c>
      <c r="N423" s="174">
        <v>-1.0</v>
      </c>
      <c r="P423" s="177" t="str">
        <f t="shared" si="5"/>
        <v>190915_B29-T1-13_00DF7_00I8I_M01_S_1</v>
      </c>
      <c r="Q423" s="175"/>
      <c r="R423" s="175" t="s">
        <v>1632</v>
      </c>
      <c r="S423" s="175">
        <v>1.0</v>
      </c>
      <c r="T423" s="175" t="s">
        <v>1633</v>
      </c>
      <c r="U423" s="177">
        <f t="shared" ref="U423:W423" si="418">J423</f>
        <v>1</v>
      </c>
      <c r="V423" s="177">
        <f t="shared" si="418"/>
        <v>40</v>
      </c>
      <c r="W423" s="177" t="str">
        <f t="shared" si="418"/>
        <v>PC_90min_SWATH_100VW</v>
      </c>
      <c r="X423" s="177" t="str">
        <f t="shared" si="7"/>
        <v>E0022_P04\190915_B29-T1-13_00DF7_00I8I_M01_S_1</v>
      </c>
      <c r="Y423" s="175">
        <v>-1.0</v>
      </c>
    </row>
    <row r="424">
      <c r="A424" s="172" t="str">
        <f>Tracking!A416</f>
        <v>190915_B29-T1-14_00DF8_00I8J_M01_S_1</v>
      </c>
      <c r="B424" s="172" t="s">
        <v>0</v>
      </c>
      <c r="C424" t="str">
        <f>Tracking!M416</f>
        <v>PC_90min_SWATH_100VW</v>
      </c>
      <c r="E424" s="176" t="str">
        <f t="shared" si="2"/>
        <v>190915_B29-T1-14_00DF8_00I8J_M01_S_1</v>
      </c>
      <c r="F424" s="174"/>
      <c r="G424" s="174" t="s">
        <v>1632</v>
      </c>
      <c r="H424" s="174">
        <v>1.0</v>
      </c>
      <c r="I424" s="174" t="s">
        <v>1633</v>
      </c>
      <c r="J424" s="174">
        <v>1.0</v>
      </c>
      <c r="K424" s="174">
        <v>41.0</v>
      </c>
      <c r="L424" s="176" t="str">
        <f t="shared" si="3"/>
        <v>PC_90min_SWATH_100VW</v>
      </c>
      <c r="M424" s="176" t="str">
        <f t="shared" si="4"/>
        <v>E0022_P04\190915_B29-T1-14_00DF8_00I8J_M01_S_1</v>
      </c>
      <c r="N424" s="174">
        <v>-1.0</v>
      </c>
      <c r="P424" s="177" t="str">
        <f t="shared" si="5"/>
        <v>190915_B29-T1-14_00DF8_00I8J_M01_S_1</v>
      </c>
      <c r="Q424" s="175"/>
      <c r="R424" s="175" t="s">
        <v>1632</v>
      </c>
      <c r="S424" s="175">
        <v>1.0</v>
      </c>
      <c r="T424" s="175" t="s">
        <v>1633</v>
      </c>
      <c r="U424" s="177">
        <f t="shared" ref="U424:W424" si="419">J424</f>
        <v>1</v>
      </c>
      <c r="V424" s="177">
        <f t="shared" si="419"/>
        <v>41</v>
      </c>
      <c r="W424" s="177" t="str">
        <f t="shared" si="419"/>
        <v>PC_90min_SWATH_100VW</v>
      </c>
      <c r="X424" s="177" t="str">
        <f t="shared" si="7"/>
        <v>E0022_P04\190915_B29-T1-14_00DF8_00I8J_M01_S_1</v>
      </c>
      <c r="Y424" s="175">
        <v>-1.0</v>
      </c>
    </row>
    <row r="425">
      <c r="A425" s="172" t="str">
        <f>Tracking!A417</f>
        <v>190915_B29-T1-15_00DF9_00I8K_M01_S_1</v>
      </c>
      <c r="B425" s="172" t="s">
        <v>0</v>
      </c>
      <c r="C425" t="str">
        <f>Tracking!M417</f>
        <v>PC_90min_SWATH_100VW</v>
      </c>
      <c r="E425" s="176" t="str">
        <f t="shared" si="2"/>
        <v>190915_B29-T1-15_00DF9_00I8K_M01_S_1</v>
      </c>
      <c r="F425" s="174"/>
      <c r="G425" s="174" t="s">
        <v>1632</v>
      </c>
      <c r="H425" s="174">
        <v>1.0</v>
      </c>
      <c r="I425" s="174" t="s">
        <v>1633</v>
      </c>
      <c r="J425" s="174">
        <v>1.0</v>
      </c>
      <c r="K425" s="174">
        <v>42.0</v>
      </c>
      <c r="L425" s="176" t="str">
        <f t="shared" si="3"/>
        <v>PC_90min_SWATH_100VW</v>
      </c>
      <c r="M425" s="176" t="str">
        <f t="shared" si="4"/>
        <v>E0022_P04\190915_B29-T1-15_00DF9_00I8K_M01_S_1</v>
      </c>
      <c r="N425" s="174">
        <v>-1.0</v>
      </c>
      <c r="P425" s="177" t="str">
        <f t="shared" si="5"/>
        <v>190915_B29-T1-15_00DF9_00I8K_M01_S_1</v>
      </c>
      <c r="Q425" s="175"/>
      <c r="R425" s="175" t="s">
        <v>1632</v>
      </c>
      <c r="S425" s="175">
        <v>1.0</v>
      </c>
      <c r="T425" s="175" t="s">
        <v>1633</v>
      </c>
      <c r="U425" s="177">
        <f t="shared" ref="U425:W425" si="420">J425</f>
        <v>1</v>
      </c>
      <c r="V425" s="177">
        <f t="shared" si="420"/>
        <v>42</v>
      </c>
      <c r="W425" s="177" t="str">
        <f t="shared" si="420"/>
        <v>PC_90min_SWATH_100VW</v>
      </c>
      <c r="X425" s="177" t="str">
        <f t="shared" si="7"/>
        <v>E0022_P04\190915_B29-T1-15_00DF9_00I8K_M01_S_1</v>
      </c>
      <c r="Y425" s="175">
        <v>-1.0</v>
      </c>
    </row>
    <row r="426">
      <c r="A426" s="172" t="str">
        <f>Tracking!A418</f>
        <v>190915_B29-T1-16_00DFA_00I8L_M01_S_1</v>
      </c>
      <c r="B426" s="172" t="s">
        <v>0</v>
      </c>
      <c r="C426" t="str">
        <f>Tracking!M418</f>
        <v>PC_90min_SWATH_100VW</v>
      </c>
      <c r="E426" s="176" t="str">
        <f t="shared" si="2"/>
        <v>190915_B29-T1-16_00DFA_00I8L_M01_S_1</v>
      </c>
      <c r="F426" s="174"/>
      <c r="G426" s="174" t="s">
        <v>1632</v>
      </c>
      <c r="H426" s="174">
        <v>1.0</v>
      </c>
      <c r="I426" s="174" t="s">
        <v>1633</v>
      </c>
      <c r="J426" s="174">
        <v>1.0</v>
      </c>
      <c r="K426" s="174">
        <v>43.0</v>
      </c>
      <c r="L426" s="176" t="str">
        <f t="shared" si="3"/>
        <v>PC_90min_SWATH_100VW</v>
      </c>
      <c r="M426" s="176" t="str">
        <f t="shared" si="4"/>
        <v>E0022_P04\190915_B29-T1-16_00DFA_00I8L_M01_S_1</v>
      </c>
      <c r="N426" s="174">
        <v>-1.0</v>
      </c>
      <c r="P426" s="177" t="str">
        <f t="shared" si="5"/>
        <v>190915_B29-T1-16_00DFA_00I8L_M01_S_1</v>
      </c>
      <c r="Q426" s="175"/>
      <c r="R426" s="175" t="s">
        <v>1632</v>
      </c>
      <c r="S426" s="175">
        <v>1.0</v>
      </c>
      <c r="T426" s="175" t="s">
        <v>1633</v>
      </c>
      <c r="U426" s="177">
        <f t="shared" ref="U426:W426" si="421">J426</f>
        <v>1</v>
      </c>
      <c r="V426" s="177">
        <f t="shared" si="421"/>
        <v>43</v>
      </c>
      <c r="W426" s="177" t="str">
        <f t="shared" si="421"/>
        <v>PC_90min_SWATH_100VW</v>
      </c>
      <c r="X426" s="177" t="str">
        <f t="shared" si="7"/>
        <v>E0022_P04\190915_B29-T1-16_00DFA_00I8L_M01_S_1</v>
      </c>
      <c r="Y426" s="175">
        <v>-1.0</v>
      </c>
    </row>
    <row r="427">
      <c r="A427" s="172" t="str">
        <f>Tracking!A419</f>
        <v>190913_HEK-QCS_000F2_00I8M_M06_S_1</v>
      </c>
      <c r="B427" s="172" t="s">
        <v>1627</v>
      </c>
      <c r="C427" t="str">
        <f>Tracking!M419</f>
        <v>PC_90min_SWATH_100VW</v>
      </c>
      <c r="E427" s="176" t="str">
        <f t="shared" si="2"/>
        <v>190913_HEK-QCS_000F2_00I8M_M06_S_1</v>
      </c>
      <c r="F427" s="174"/>
      <c r="G427" s="174" t="s">
        <v>1632</v>
      </c>
      <c r="H427" s="174">
        <v>1.0</v>
      </c>
      <c r="I427" s="174" t="s">
        <v>1633</v>
      </c>
      <c r="J427" s="174">
        <v>1.0</v>
      </c>
      <c r="K427" s="174">
        <v>85.0</v>
      </c>
      <c r="L427" s="176" t="str">
        <f t="shared" si="3"/>
        <v>PC_90min_SWATH_100VW</v>
      </c>
      <c r="M427" s="176" t="str">
        <f t="shared" si="4"/>
        <v>HEK\190913_HEK-QCS_000F2_00I8M_M06_S_1</v>
      </c>
      <c r="N427" s="174">
        <v>-1.0</v>
      </c>
      <c r="P427" s="177" t="str">
        <f t="shared" si="5"/>
        <v>190913_HEK-QCS_000F2_00I8M_M06_S_1</v>
      </c>
      <c r="Q427" s="175"/>
      <c r="R427" s="175" t="s">
        <v>1632</v>
      </c>
      <c r="S427" s="175">
        <v>1.0</v>
      </c>
      <c r="T427" s="175" t="s">
        <v>1633</v>
      </c>
      <c r="U427" s="177">
        <f t="shared" ref="U427:W427" si="422">J427</f>
        <v>1</v>
      </c>
      <c r="V427" s="177">
        <f t="shared" si="422"/>
        <v>85</v>
      </c>
      <c r="W427" s="177" t="str">
        <f t="shared" si="422"/>
        <v>PC_90min_SWATH_100VW</v>
      </c>
      <c r="X427" s="177" t="str">
        <f t="shared" si="7"/>
        <v>HEK\190913_HEK-QCS_000F2_00I8M_M06_S_1</v>
      </c>
      <c r="Y427" s="175">
        <v>-1.0</v>
      </c>
    </row>
    <row r="428">
      <c r="A428" s="172" t="str">
        <f>Tracking!A420</f>
        <v>190913_B4-T2-1_00B5I_00I8N_M06_S_1</v>
      </c>
      <c r="B428" s="172" t="s">
        <v>0</v>
      </c>
      <c r="C428" t="str">
        <f>Tracking!M420</f>
        <v>PC_90min_SWATH_100VW</v>
      </c>
      <c r="E428" s="176" t="str">
        <f t="shared" si="2"/>
        <v>190913_B4-T2-1_00B5I_00I8N_M06_S_1</v>
      </c>
      <c r="F428" s="174"/>
      <c r="G428" s="174" t="s">
        <v>1632</v>
      </c>
      <c r="H428" s="174">
        <v>1.0</v>
      </c>
      <c r="I428" s="174" t="s">
        <v>1633</v>
      </c>
      <c r="J428" s="174">
        <v>1.0</v>
      </c>
      <c r="K428" s="174">
        <v>1.0</v>
      </c>
      <c r="L428" s="176" t="str">
        <f t="shared" si="3"/>
        <v>PC_90min_SWATH_100VW</v>
      </c>
      <c r="M428" s="176" t="str">
        <f t="shared" si="4"/>
        <v>E0022_P04\190913_B4-T2-1_00B5I_00I8N_M06_S_1</v>
      </c>
      <c r="N428" s="174">
        <v>-1.0</v>
      </c>
      <c r="P428" s="177" t="str">
        <f t="shared" si="5"/>
        <v>190913_B4-T2-1_00B5I_00I8N_M06_S_1</v>
      </c>
      <c r="Q428" s="175"/>
      <c r="R428" s="175" t="s">
        <v>1632</v>
      </c>
      <c r="S428" s="175">
        <v>1.0</v>
      </c>
      <c r="T428" s="175" t="s">
        <v>1633</v>
      </c>
      <c r="U428" s="177">
        <f t="shared" ref="U428:W428" si="423">J428</f>
        <v>1</v>
      </c>
      <c r="V428" s="177">
        <f t="shared" si="423"/>
        <v>1</v>
      </c>
      <c r="W428" s="177" t="str">
        <f t="shared" si="423"/>
        <v>PC_90min_SWATH_100VW</v>
      </c>
      <c r="X428" s="177" t="str">
        <f t="shared" si="7"/>
        <v>E0022_P04\190913_B4-T2-1_00B5I_00I8N_M06_S_1</v>
      </c>
      <c r="Y428" s="175">
        <v>-1.0</v>
      </c>
    </row>
    <row r="429">
      <c r="A429" s="172" t="str">
        <f>Tracking!A421</f>
        <v>190913_B4-T2-2_00B5J_00I8O_M06_S_1</v>
      </c>
      <c r="B429" s="172" t="s">
        <v>0</v>
      </c>
      <c r="C429" t="str">
        <f>Tracking!M421</f>
        <v>PC_90min_SWATH_100VW</v>
      </c>
      <c r="E429" s="176" t="str">
        <f t="shared" si="2"/>
        <v>190913_B4-T2-2_00B5J_00I8O_M06_S_1</v>
      </c>
      <c r="F429" s="174"/>
      <c r="G429" s="174" t="s">
        <v>1632</v>
      </c>
      <c r="H429" s="174">
        <v>1.0</v>
      </c>
      <c r="I429" s="174" t="s">
        <v>1633</v>
      </c>
      <c r="J429" s="174">
        <v>1.0</v>
      </c>
      <c r="K429" s="174">
        <v>2.0</v>
      </c>
      <c r="L429" s="176" t="str">
        <f t="shared" si="3"/>
        <v>PC_90min_SWATH_100VW</v>
      </c>
      <c r="M429" s="176" t="str">
        <f t="shared" si="4"/>
        <v>E0022_P04\190913_B4-T2-2_00B5J_00I8O_M06_S_1</v>
      </c>
      <c r="N429" s="174">
        <v>-1.0</v>
      </c>
      <c r="P429" s="177" t="str">
        <f t="shared" si="5"/>
        <v>190913_B4-T2-2_00B5J_00I8O_M06_S_1</v>
      </c>
      <c r="Q429" s="175"/>
      <c r="R429" s="175" t="s">
        <v>1632</v>
      </c>
      <c r="S429" s="175">
        <v>1.0</v>
      </c>
      <c r="T429" s="175" t="s">
        <v>1633</v>
      </c>
      <c r="U429" s="177">
        <f t="shared" ref="U429:W429" si="424">J429</f>
        <v>1</v>
      </c>
      <c r="V429" s="177">
        <f t="shared" si="424"/>
        <v>2</v>
      </c>
      <c r="W429" s="177" t="str">
        <f t="shared" si="424"/>
        <v>PC_90min_SWATH_100VW</v>
      </c>
      <c r="X429" s="177" t="str">
        <f t="shared" si="7"/>
        <v>E0022_P04\190913_B4-T2-2_00B5J_00I8O_M06_S_1</v>
      </c>
      <c r="Y429" s="175">
        <v>-1.0</v>
      </c>
    </row>
    <row r="430">
      <c r="A430" s="172" t="str">
        <f>Tracking!A422</f>
        <v>190913_B4-T2-3_00B5K_00I8P_M06_S_1</v>
      </c>
      <c r="B430" s="172" t="s">
        <v>0</v>
      </c>
      <c r="C430" t="str">
        <f>Tracking!M422</f>
        <v>PC_90min_SWATH_100VW</v>
      </c>
      <c r="E430" s="176" t="str">
        <f t="shared" si="2"/>
        <v>190913_B4-T2-3_00B5K_00I8P_M06_S_1</v>
      </c>
      <c r="F430" s="174"/>
      <c r="G430" s="174" t="s">
        <v>1632</v>
      </c>
      <c r="H430" s="174">
        <v>1.0</v>
      </c>
      <c r="I430" s="174" t="s">
        <v>1633</v>
      </c>
      <c r="J430" s="174">
        <v>1.0</v>
      </c>
      <c r="K430" s="174">
        <v>3.0</v>
      </c>
      <c r="L430" s="176" t="str">
        <f t="shared" si="3"/>
        <v>PC_90min_SWATH_100VW</v>
      </c>
      <c r="M430" s="176" t="str">
        <f t="shared" si="4"/>
        <v>E0022_P04\190913_B4-T2-3_00B5K_00I8P_M06_S_1</v>
      </c>
      <c r="N430" s="174">
        <v>-1.0</v>
      </c>
      <c r="P430" s="177" t="str">
        <f t="shared" si="5"/>
        <v>190913_B4-T2-3_00B5K_00I8P_M06_S_1</v>
      </c>
      <c r="Q430" s="175"/>
      <c r="R430" s="175" t="s">
        <v>1632</v>
      </c>
      <c r="S430" s="175">
        <v>1.0</v>
      </c>
      <c r="T430" s="175" t="s">
        <v>1633</v>
      </c>
      <c r="U430" s="177">
        <f t="shared" ref="U430:W430" si="425">J430</f>
        <v>1</v>
      </c>
      <c r="V430" s="177">
        <f t="shared" si="425"/>
        <v>3</v>
      </c>
      <c r="W430" s="177" t="str">
        <f t="shared" si="425"/>
        <v>PC_90min_SWATH_100VW</v>
      </c>
      <c r="X430" s="177" t="str">
        <f t="shared" si="7"/>
        <v>E0022_P04\190913_B4-T2-3_00B5K_00I8P_M06_S_1</v>
      </c>
      <c r="Y430" s="175">
        <v>-1.0</v>
      </c>
    </row>
    <row r="431">
      <c r="A431" s="172" t="str">
        <f>Tracking!A423</f>
        <v>190913_B4-T2-4_00B5L_00I8Q_M06_S_1</v>
      </c>
      <c r="B431" s="172" t="s">
        <v>0</v>
      </c>
      <c r="C431" t="str">
        <f>Tracking!M423</f>
        <v>PC_90min_SWATH_100VW</v>
      </c>
      <c r="E431" s="176" t="str">
        <f t="shared" si="2"/>
        <v>190913_B4-T2-4_00B5L_00I8Q_M06_S_1</v>
      </c>
      <c r="F431" s="174"/>
      <c r="G431" s="174" t="s">
        <v>1632</v>
      </c>
      <c r="H431" s="174">
        <v>1.0</v>
      </c>
      <c r="I431" s="174" t="s">
        <v>1633</v>
      </c>
      <c r="J431" s="174">
        <v>1.0</v>
      </c>
      <c r="K431" s="174">
        <v>4.0</v>
      </c>
      <c r="L431" s="176" t="str">
        <f t="shared" si="3"/>
        <v>PC_90min_SWATH_100VW</v>
      </c>
      <c r="M431" s="176" t="str">
        <f t="shared" si="4"/>
        <v>E0022_P04\190913_B4-T2-4_00B5L_00I8Q_M06_S_1</v>
      </c>
      <c r="N431" s="174">
        <v>-1.0</v>
      </c>
      <c r="P431" s="177" t="str">
        <f t="shared" si="5"/>
        <v>190913_B4-T2-4_00B5L_00I8Q_M06_S_1</v>
      </c>
      <c r="Q431" s="175"/>
      <c r="R431" s="175" t="s">
        <v>1632</v>
      </c>
      <c r="S431" s="175">
        <v>1.0</v>
      </c>
      <c r="T431" s="175" t="s">
        <v>1633</v>
      </c>
      <c r="U431" s="177">
        <f t="shared" ref="U431:W431" si="426">J431</f>
        <v>1</v>
      </c>
      <c r="V431" s="177">
        <f t="shared" si="426"/>
        <v>4</v>
      </c>
      <c r="W431" s="177" t="str">
        <f t="shared" si="426"/>
        <v>PC_90min_SWATH_100VW</v>
      </c>
      <c r="X431" s="177" t="str">
        <f t="shared" si="7"/>
        <v>E0022_P04\190913_B4-T2-4_00B5L_00I8Q_M06_S_1</v>
      </c>
      <c r="Y431" s="175">
        <v>-1.0</v>
      </c>
    </row>
    <row r="432">
      <c r="A432" s="172" t="str">
        <f>Tracking!A424</f>
        <v>190913_B4-T2-5_00B5M_00I8R_M06_S_1</v>
      </c>
      <c r="B432" s="172" t="s">
        <v>0</v>
      </c>
      <c r="C432" t="str">
        <f>Tracking!M424</f>
        <v>PC_90min_SWATH_100VW</v>
      </c>
      <c r="E432" s="176" t="str">
        <f t="shared" si="2"/>
        <v>190913_B4-T2-5_00B5M_00I8R_M06_S_1</v>
      </c>
      <c r="F432" s="174"/>
      <c r="G432" s="174" t="s">
        <v>1632</v>
      </c>
      <c r="H432" s="174">
        <v>1.0</v>
      </c>
      <c r="I432" s="174" t="s">
        <v>1633</v>
      </c>
      <c r="J432" s="174">
        <v>1.0</v>
      </c>
      <c r="K432" s="174">
        <v>5.0</v>
      </c>
      <c r="L432" s="176" t="str">
        <f t="shared" si="3"/>
        <v>PC_90min_SWATH_100VW</v>
      </c>
      <c r="M432" s="176" t="str">
        <f t="shared" si="4"/>
        <v>E0022_P04\190913_B4-T2-5_00B5M_00I8R_M06_S_1</v>
      </c>
      <c r="N432" s="174">
        <v>-1.0</v>
      </c>
      <c r="P432" s="177" t="str">
        <f t="shared" si="5"/>
        <v>190913_B4-T2-5_00B5M_00I8R_M06_S_1</v>
      </c>
      <c r="Q432" s="175"/>
      <c r="R432" s="175" t="s">
        <v>1632</v>
      </c>
      <c r="S432" s="175">
        <v>1.0</v>
      </c>
      <c r="T432" s="175" t="s">
        <v>1633</v>
      </c>
      <c r="U432" s="177">
        <f t="shared" ref="U432:W432" si="427">J432</f>
        <v>1</v>
      </c>
      <c r="V432" s="177">
        <f t="shared" si="427"/>
        <v>5</v>
      </c>
      <c r="W432" s="177" t="str">
        <f t="shared" si="427"/>
        <v>PC_90min_SWATH_100VW</v>
      </c>
      <c r="X432" s="177" t="str">
        <f t="shared" si="7"/>
        <v>E0022_P04\190913_B4-T2-5_00B5M_00I8R_M06_S_1</v>
      </c>
      <c r="Y432" s="175">
        <v>-1.0</v>
      </c>
    </row>
    <row r="433">
      <c r="A433" s="172" t="str">
        <f>Tracking!A425</f>
        <v>190913_B4-T2-6_00B5N_00I8S_M06_S_1</v>
      </c>
      <c r="B433" s="172" t="s">
        <v>0</v>
      </c>
      <c r="C433" t="str">
        <f>Tracking!M425</f>
        <v>PC_90min_SWATH_100VW</v>
      </c>
      <c r="E433" s="176" t="str">
        <f t="shared" si="2"/>
        <v>190913_B4-T2-6_00B5N_00I8S_M06_S_1</v>
      </c>
      <c r="F433" s="174"/>
      <c r="G433" s="174" t="s">
        <v>1632</v>
      </c>
      <c r="H433" s="174">
        <v>1.0</v>
      </c>
      <c r="I433" s="174" t="s">
        <v>1633</v>
      </c>
      <c r="J433" s="174">
        <v>1.0</v>
      </c>
      <c r="K433" s="174">
        <v>6.0</v>
      </c>
      <c r="L433" s="176" t="str">
        <f t="shared" si="3"/>
        <v>PC_90min_SWATH_100VW</v>
      </c>
      <c r="M433" s="176" t="str">
        <f t="shared" si="4"/>
        <v>E0022_P04\190913_B4-T2-6_00B5N_00I8S_M06_S_1</v>
      </c>
      <c r="N433" s="174">
        <v>-1.0</v>
      </c>
      <c r="P433" s="177" t="str">
        <f t="shared" si="5"/>
        <v>190913_B4-T2-6_00B5N_00I8S_M06_S_1</v>
      </c>
      <c r="Q433" s="175"/>
      <c r="R433" s="175" t="s">
        <v>1632</v>
      </c>
      <c r="S433" s="175">
        <v>1.0</v>
      </c>
      <c r="T433" s="175" t="s">
        <v>1633</v>
      </c>
      <c r="U433" s="177">
        <f t="shared" ref="U433:W433" si="428">J433</f>
        <v>1</v>
      </c>
      <c r="V433" s="177">
        <f t="shared" si="428"/>
        <v>6</v>
      </c>
      <c r="W433" s="177" t="str">
        <f t="shared" si="428"/>
        <v>PC_90min_SWATH_100VW</v>
      </c>
      <c r="X433" s="177" t="str">
        <f t="shared" si="7"/>
        <v>E0022_P04\190913_B4-T2-6_00B5N_00I8S_M06_S_1</v>
      </c>
      <c r="Y433" s="175">
        <v>-1.0</v>
      </c>
    </row>
    <row r="434">
      <c r="A434" s="172" t="str">
        <f>Tracking!A426</f>
        <v>190913_B4-T2-7_00B5O_00I8T_M06_S_1</v>
      </c>
      <c r="B434" s="172" t="s">
        <v>0</v>
      </c>
      <c r="C434" t="str">
        <f>Tracking!M426</f>
        <v>PC_90min_SWATH_100VW</v>
      </c>
      <c r="E434" s="176" t="str">
        <f t="shared" si="2"/>
        <v>190913_B4-T2-7_00B5O_00I8T_M06_S_1</v>
      </c>
      <c r="F434" s="174"/>
      <c r="G434" s="174" t="s">
        <v>1632</v>
      </c>
      <c r="H434" s="174">
        <v>1.0</v>
      </c>
      <c r="I434" s="174" t="s">
        <v>1633</v>
      </c>
      <c r="J434" s="174">
        <v>1.0</v>
      </c>
      <c r="K434" s="174">
        <v>7.0</v>
      </c>
      <c r="L434" s="176" t="str">
        <f t="shared" si="3"/>
        <v>PC_90min_SWATH_100VW</v>
      </c>
      <c r="M434" s="176" t="str">
        <f t="shared" si="4"/>
        <v>E0022_P04\190913_B4-T2-7_00B5O_00I8T_M06_S_1</v>
      </c>
      <c r="N434" s="174">
        <v>-1.0</v>
      </c>
      <c r="P434" s="177" t="str">
        <f t="shared" si="5"/>
        <v>190913_B4-T2-7_00B5O_00I8T_M06_S_1</v>
      </c>
      <c r="Q434" s="175"/>
      <c r="R434" s="175" t="s">
        <v>1632</v>
      </c>
      <c r="S434" s="175">
        <v>1.0</v>
      </c>
      <c r="T434" s="175" t="s">
        <v>1633</v>
      </c>
      <c r="U434" s="177">
        <f t="shared" ref="U434:W434" si="429">J434</f>
        <v>1</v>
      </c>
      <c r="V434" s="177">
        <f t="shared" si="429"/>
        <v>7</v>
      </c>
      <c r="W434" s="177" t="str">
        <f t="shared" si="429"/>
        <v>PC_90min_SWATH_100VW</v>
      </c>
      <c r="X434" s="177" t="str">
        <f t="shared" si="7"/>
        <v>E0022_P04\190913_B4-T2-7_00B5O_00I8T_M06_S_1</v>
      </c>
      <c r="Y434" s="175">
        <v>-1.0</v>
      </c>
    </row>
    <row r="435">
      <c r="A435" s="172" t="str">
        <f>Tracking!A427</f>
        <v>190913_B4-T2-8_00B5P_00I8U_M06_S_1</v>
      </c>
      <c r="B435" s="172" t="s">
        <v>0</v>
      </c>
      <c r="C435" t="str">
        <f>Tracking!M427</f>
        <v>PC_90min_SWATH_100VW</v>
      </c>
      <c r="E435" s="176" t="str">
        <f t="shared" si="2"/>
        <v>190913_B4-T2-8_00B5P_00I8U_M06_S_1</v>
      </c>
      <c r="F435" s="174"/>
      <c r="G435" s="174" t="s">
        <v>1632</v>
      </c>
      <c r="H435" s="174">
        <v>1.0</v>
      </c>
      <c r="I435" s="174" t="s">
        <v>1633</v>
      </c>
      <c r="J435" s="174">
        <v>1.0</v>
      </c>
      <c r="K435" s="174">
        <v>8.0</v>
      </c>
      <c r="L435" s="176" t="str">
        <f t="shared" si="3"/>
        <v>PC_90min_SWATH_100VW</v>
      </c>
      <c r="M435" s="176" t="str">
        <f t="shared" si="4"/>
        <v>E0022_P04\190913_B4-T2-8_00B5P_00I8U_M06_S_1</v>
      </c>
      <c r="N435" s="174">
        <v>-1.0</v>
      </c>
      <c r="P435" s="177" t="str">
        <f t="shared" si="5"/>
        <v>190913_B4-T2-8_00B5P_00I8U_M06_S_1</v>
      </c>
      <c r="Q435" s="175"/>
      <c r="R435" s="175" t="s">
        <v>1632</v>
      </c>
      <c r="S435" s="175">
        <v>1.0</v>
      </c>
      <c r="T435" s="175" t="s">
        <v>1633</v>
      </c>
      <c r="U435" s="177">
        <f t="shared" ref="U435:W435" si="430">J435</f>
        <v>1</v>
      </c>
      <c r="V435" s="177">
        <f t="shared" si="430"/>
        <v>8</v>
      </c>
      <c r="W435" s="177" t="str">
        <f t="shared" si="430"/>
        <v>PC_90min_SWATH_100VW</v>
      </c>
      <c r="X435" s="177" t="str">
        <f t="shared" si="7"/>
        <v>E0022_P04\190913_B4-T2-8_00B5P_00I8U_M06_S_1</v>
      </c>
      <c r="Y435" s="175">
        <v>-1.0</v>
      </c>
    </row>
    <row r="436">
      <c r="A436" s="172" t="str">
        <f>Tracking!A428</f>
        <v>190913_B4-T2-9_00B5Q_00I8V_M06_S_1</v>
      </c>
      <c r="B436" s="172" t="s">
        <v>0</v>
      </c>
      <c r="C436" t="str">
        <f>Tracking!M428</f>
        <v>PC_90min_SWATH_100VW</v>
      </c>
      <c r="E436" s="176" t="str">
        <f t="shared" si="2"/>
        <v>190913_B4-T2-9_00B5Q_00I8V_M06_S_1</v>
      </c>
      <c r="F436" s="174"/>
      <c r="G436" s="174" t="s">
        <v>1632</v>
      </c>
      <c r="H436" s="174">
        <v>1.0</v>
      </c>
      <c r="I436" s="174" t="s">
        <v>1633</v>
      </c>
      <c r="J436" s="174">
        <v>1.0</v>
      </c>
      <c r="K436" s="174">
        <v>9.0</v>
      </c>
      <c r="L436" s="176" t="str">
        <f t="shared" si="3"/>
        <v>PC_90min_SWATH_100VW</v>
      </c>
      <c r="M436" s="176" t="str">
        <f t="shared" si="4"/>
        <v>E0022_P04\190913_B4-T2-9_00B5Q_00I8V_M06_S_1</v>
      </c>
      <c r="N436" s="174">
        <v>-1.0</v>
      </c>
      <c r="P436" s="177" t="str">
        <f t="shared" si="5"/>
        <v>190913_B4-T2-9_00B5Q_00I8V_M06_S_1</v>
      </c>
      <c r="Q436" s="175"/>
      <c r="R436" s="175" t="s">
        <v>1632</v>
      </c>
      <c r="S436" s="175">
        <v>1.0</v>
      </c>
      <c r="T436" s="175" t="s">
        <v>1633</v>
      </c>
      <c r="U436" s="177">
        <f t="shared" ref="U436:W436" si="431">J436</f>
        <v>1</v>
      </c>
      <c r="V436" s="177">
        <f t="shared" si="431"/>
        <v>9</v>
      </c>
      <c r="W436" s="177" t="str">
        <f t="shared" si="431"/>
        <v>PC_90min_SWATH_100VW</v>
      </c>
      <c r="X436" s="177" t="str">
        <f t="shared" si="7"/>
        <v>E0022_P04\190913_B4-T2-9_00B5Q_00I8V_M06_S_1</v>
      </c>
      <c r="Y436" s="175">
        <v>-1.0</v>
      </c>
    </row>
    <row r="437">
      <c r="A437" s="172" t="str">
        <f>Tracking!A429</f>
        <v>190913_B4-T2-10_00B5R_00I8W_M06_S_1</v>
      </c>
      <c r="B437" s="172" t="s">
        <v>0</v>
      </c>
      <c r="C437" t="str">
        <f>Tracking!M429</f>
        <v>PC_90min_SWATH_100VW</v>
      </c>
      <c r="E437" s="176" t="str">
        <f t="shared" si="2"/>
        <v>190913_B4-T2-10_00B5R_00I8W_M06_S_1</v>
      </c>
      <c r="F437" s="174"/>
      <c r="G437" s="174" t="s">
        <v>1632</v>
      </c>
      <c r="H437" s="174">
        <v>1.0</v>
      </c>
      <c r="I437" s="174" t="s">
        <v>1633</v>
      </c>
      <c r="J437" s="174">
        <v>1.0</v>
      </c>
      <c r="K437" s="174">
        <v>10.0</v>
      </c>
      <c r="L437" s="176" t="str">
        <f t="shared" si="3"/>
        <v>PC_90min_SWATH_100VW</v>
      </c>
      <c r="M437" s="176" t="str">
        <f t="shared" si="4"/>
        <v>E0022_P04\190913_B4-T2-10_00B5R_00I8W_M06_S_1</v>
      </c>
      <c r="N437" s="174">
        <v>-1.0</v>
      </c>
      <c r="P437" s="177" t="str">
        <f t="shared" si="5"/>
        <v>190913_B4-T2-10_00B5R_00I8W_M06_S_1</v>
      </c>
      <c r="Q437" s="175"/>
      <c r="R437" s="175" t="s">
        <v>1632</v>
      </c>
      <c r="S437" s="175">
        <v>1.0</v>
      </c>
      <c r="T437" s="175" t="s">
        <v>1633</v>
      </c>
      <c r="U437" s="177">
        <f t="shared" ref="U437:W437" si="432">J437</f>
        <v>1</v>
      </c>
      <c r="V437" s="177">
        <f t="shared" si="432"/>
        <v>10</v>
      </c>
      <c r="W437" s="177" t="str">
        <f t="shared" si="432"/>
        <v>PC_90min_SWATH_100VW</v>
      </c>
      <c r="X437" s="177" t="str">
        <f t="shared" si="7"/>
        <v>E0022_P04\190913_B4-T2-10_00B5R_00I8W_M06_S_1</v>
      </c>
      <c r="Y437" s="175">
        <v>-1.0</v>
      </c>
    </row>
    <row r="438">
      <c r="A438" s="172" t="str">
        <f>Tracking!A430</f>
        <v>190913_B4-T2-11_00B5S_00I8X_M06_S_1</v>
      </c>
      <c r="B438" s="172" t="s">
        <v>0</v>
      </c>
      <c r="C438" t="str">
        <f>Tracking!M430</f>
        <v>PC_90min_SWATH_100VW</v>
      </c>
      <c r="E438" s="176" t="str">
        <f t="shared" si="2"/>
        <v>190913_B4-T2-11_00B5S_00I8X_M06_S_1</v>
      </c>
      <c r="F438" s="174"/>
      <c r="G438" s="174" t="s">
        <v>1632</v>
      </c>
      <c r="H438" s="174">
        <v>1.0</v>
      </c>
      <c r="I438" s="174" t="s">
        <v>1633</v>
      </c>
      <c r="J438" s="174">
        <v>1.0</v>
      </c>
      <c r="K438" s="174">
        <v>11.0</v>
      </c>
      <c r="L438" s="176" t="str">
        <f t="shared" si="3"/>
        <v>PC_90min_SWATH_100VW</v>
      </c>
      <c r="M438" s="176" t="str">
        <f t="shared" si="4"/>
        <v>E0022_P04\190913_B4-T2-11_00B5S_00I8X_M06_S_1</v>
      </c>
      <c r="N438" s="174">
        <v>-1.0</v>
      </c>
      <c r="P438" s="177" t="str">
        <f t="shared" si="5"/>
        <v>190913_B4-T2-11_00B5S_00I8X_M06_S_1</v>
      </c>
      <c r="Q438" s="175"/>
      <c r="R438" s="175" t="s">
        <v>1632</v>
      </c>
      <c r="S438" s="175">
        <v>1.0</v>
      </c>
      <c r="T438" s="175" t="s">
        <v>1633</v>
      </c>
      <c r="U438" s="177">
        <f t="shared" ref="U438:W438" si="433">J438</f>
        <v>1</v>
      </c>
      <c r="V438" s="177">
        <f t="shared" si="433"/>
        <v>11</v>
      </c>
      <c r="W438" s="177" t="str">
        <f t="shared" si="433"/>
        <v>PC_90min_SWATH_100VW</v>
      </c>
      <c r="X438" s="177" t="str">
        <f t="shared" si="7"/>
        <v>E0022_P04\190913_B4-T2-11_00B5S_00I8X_M06_S_1</v>
      </c>
      <c r="Y438" s="175">
        <v>-1.0</v>
      </c>
    </row>
    <row r="439">
      <c r="A439" s="172" t="str">
        <f>Tracking!A431</f>
        <v>190913_B4-T2-12_00B5T_00I8Y_M06_S_1</v>
      </c>
      <c r="B439" s="172" t="s">
        <v>0</v>
      </c>
      <c r="C439" t="str">
        <f>Tracking!M431</f>
        <v>PC_90min_SWATH_100VW</v>
      </c>
      <c r="E439" s="176" t="str">
        <f t="shared" si="2"/>
        <v>190913_B4-T2-12_00B5T_00I8Y_M06_S_1</v>
      </c>
      <c r="F439" s="174"/>
      <c r="G439" s="174" t="s">
        <v>1632</v>
      </c>
      <c r="H439" s="174">
        <v>1.0</v>
      </c>
      <c r="I439" s="174" t="s">
        <v>1633</v>
      </c>
      <c r="J439" s="174">
        <v>1.0</v>
      </c>
      <c r="K439" s="174">
        <v>12.0</v>
      </c>
      <c r="L439" s="176" t="str">
        <f t="shared" si="3"/>
        <v>PC_90min_SWATH_100VW</v>
      </c>
      <c r="M439" s="176" t="str">
        <f t="shared" si="4"/>
        <v>E0022_P04\190913_B4-T2-12_00B5T_00I8Y_M06_S_1</v>
      </c>
      <c r="N439" s="174">
        <v>-1.0</v>
      </c>
      <c r="P439" s="177" t="str">
        <f t="shared" si="5"/>
        <v>190913_B4-T2-12_00B5T_00I8Y_M06_S_1</v>
      </c>
      <c r="Q439" s="175"/>
      <c r="R439" s="175" t="s">
        <v>1632</v>
      </c>
      <c r="S439" s="175">
        <v>1.0</v>
      </c>
      <c r="T439" s="175" t="s">
        <v>1633</v>
      </c>
      <c r="U439" s="177">
        <f t="shared" ref="U439:W439" si="434">J439</f>
        <v>1</v>
      </c>
      <c r="V439" s="177">
        <f t="shared" si="434"/>
        <v>12</v>
      </c>
      <c r="W439" s="177" t="str">
        <f t="shared" si="434"/>
        <v>PC_90min_SWATH_100VW</v>
      </c>
      <c r="X439" s="177" t="str">
        <f t="shared" si="7"/>
        <v>E0022_P04\190913_B4-T2-12_00B5T_00I8Y_M06_S_1</v>
      </c>
      <c r="Y439" s="175">
        <v>-1.0</v>
      </c>
    </row>
    <row r="440">
      <c r="A440" s="172" t="str">
        <f>Tracking!A432</f>
        <v>190913_B4-T2-13_00B5U_00I8Z_M06_S_1</v>
      </c>
      <c r="B440" s="172" t="s">
        <v>0</v>
      </c>
      <c r="C440" t="str">
        <f>Tracking!M432</f>
        <v>PC_90min_SWATH_100VW</v>
      </c>
      <c r="E440" s="176" t="str">
        <f t="shared" si="2"/>
        <v>190913_B4-T2-13_00B5U_00I8Z_M06_S_1</v>
      </c>
      <c r="F440" s="174"/>
      <c r="G440" s="174" t="s">
        <v>1632</v>
      </c>
      <c r="H440" s="174">
        <v>1.0</v>
      </c>
      <c r="I440" s="174" t="s">
        <v>1633</v>
      </c>
      <c r="J440" s="174">
        <v>1.0</v>
      </c>
      <c r="K440" s="174">
        <v>13.0</v>
      </c>
      <c r="L440" s="176" t="str">
        <f t="shared" si="3"/>
        <v>PC_90min_SWATH_100VW</v>
      </c>
      <c r="M440" s="176" t="str">
        <f t="shared" si="4"/>
        <v>E0022_P04\190913_B4-T2-13_00B5U_00I8Z_M06_S_1</v>
      </c>
      <c r="N440" s="174">
        <v>-1.0</v>
      </c>
      <c r="P440" s="177" t="str">
        <f t="shared" si="5"/>
        <v>190913_B4-T2-13_00B5U_00I8Z_M06_S_1</v>
      </c>
      <c r="Q440" s="175"/>
      <c r="R440" s="175" t="s">
        <v>1632</v>
      </c>
      <c r="S440" s="175">
        <v>1.0</v>
      </c>
      <c r="T440" s="175" t="s">
        <v>1633</v>
      </c>
      <c r="U440" s="177">
        <f t="shared" ref="U440:W440" si="435">J440</f>
        <v>1</v>
      </c>
      <c r="V440" s="177">
        <f t="shared" si="435"/>
        <v>13</v>
      </c>
      <c r="W440" s="177" t="str">
        <f t="shared" si="435"/>
        <v>PC_90min_SWATH_100VW</v>
      </c>
      <c r="X440" s="177" t="str">
        <f t="shared" si="7"/>
        <v>E0022_P04\190913_B4-T2-13_00B5U_00I8Z_M06_S_1</v>
      </c>
      <c r="Y440" s="175">
        <v>-1.0</v>
      </c>
    </row>
    <row r="441">
      <c r="A441" s="172" t="str">
        <f>Tracking!A433</f>
        <v>190913_B4-T2-14_00B6S_00I90_M06_S_1</v>
      </c>
      <c r="B441" s="172" t="s">
        <v>0</v>
      </c>
      <c r="C441" t="str">
        <f>Tracking!M433</f>
        <v>PC_90min_SWATH_100VW</v>
      </c>
      <c r="E441" s="176" t="str">
        <f t="shared" si="2"/>
        <v>190913_B4-T2-14_00B6S_00I90_M06_S_1</v>
      </c>
      <c r="F441" s="174"/>
      <c r="G441" s="174" t="s">
        <v>1632</v>
      </c>
      <c r="H441" s="174">
        <v>1.0</v>
      </c>
      <c r="I441" s="174" t="s">
        <v>1633</v>
      </c>
      <c r="J441" s="174">
        <v>1.0</v>
      </c>
      <c r="K441" s="174">
        <v>14.0</v>
      </c>
      <c r="L441" s="176" t="str">
        <f t="shared" si="3"/>
        <v>PC_90min_SWATH_100VW</v>
      </c>
      <c r="M441" s="176" t="str">
        <f t="shared" si="4"/>
        <v>E0022_P04\190913_B4-T2-14_00B6S_00I90_M06_S_1</v>
      </c>
      <c r="N441" s="174">
        <v>-1.0</v>
      </c>
      <c r="P441" s="177" t="str">
        <f t="shared" si="5"/>
        <v>190913_B4-T2-14_00B6S_00I90_M06_S_1</v>
      </c>
      <c r="Q441" s="175"/>
      <c r="R441" s="175" t="s">
        <v>1632</v>
      </c>
      <c r="S441" s="175">
        <v>1.0</v>
      </c>
      <c r="T441" s="175" t="s">
        <v>1633</v>
      </c>
      <c r="U441" s="177">
        <f t="shared" ref="U441:W441" si="436">J441</f>
        <v>1</v>
      </c>
      <c r="V441" s="177">
        <f t="shared" si="436"/>
        <v>14</v>
      </c>
      <c r="W441" s="177" t="str">
        <f t="shared" si="436"/>
        <v>PC_90min_SWATH_100VW</v>
      </c>
      <c r="X441" s="177" t="str">
        <f t="shared" si="7"/>
        <v>E0022_P04\190913_B4-T2-14_00B6S_00I90_M06_S_1</v>
      </c>
      <c r="Y441" s="175">
        <v>-1.0</v>
      </c>
    </row>
    <row r="442">
      <c r="A442" s="172" t="str">
        <f>Tracking!A434</f>
        <v>190913_B4-T2-15_00B6T_00I91_M06_S_1</v>
      </c>
      <c r="B442" s="172" t="s">
        <v>0</v>
      </c>
      <c r="C442" t="str">
        <f>Tracking!M434</f>
        <v>PC_90min_SWATH_100VW</v>
      </c>
      <c r="E442" s="176" t="str">
        <f t="shared" si="2"/>
        <v>190913_B4-T2-15_00B6T_00I91_M06_S_1</v>
      </c>
      <c r="F442" s="174"/>
      <c r="G442" s="174" t="s">
        <v>1632</v>
      </c>
      <c r="H442" s="174">
        <v>1.0</v>
      </c>
      <c r="I442" s="174" t="s">
        <v>1633</v>
      </c>
      <c r="J442" s="174">
        <v>1.0</v>
      </c>
      <c r="K442" s="174">
        <v>15.0</v>
      </c>
      <c r="L442" s="176" t="str">
        <f t="shared" si="3"/>
        <v>PC_90min_SWATH_100VW</v>
      </c>
      <c r="M442" s="176" t="str">
        <f t="shared" si="4"/>
        <v>E0022_P04\190913_B4-T2-15_00B6T_00I91_M06_S_1</v>
      </c>
      <c r="N442" s="174">
        <v>-1.0</v>
      </c>
      <c r="P442" s="177" t="str">
        <f t="shared" si="5"/>
        <v>190913_B4-T2-15_00B6T_00I91_M06_S_1</v>
      </c>
      <c r="Q442" s="175"/>
      <c r="R442" s="175" t="s">
        <v>1632</v>
      </c>
      <c r="S442" s="175">
        <v>1.0</v>
      </c>
      <c r="T442" s="175" t="s">
        <v>1633</v>
      </c>
      <c r="U442" s="177">
        <f t="shared" ref="U442:W442" si="437">J442</f>
        <v>1</v>
      </c>
      <c r="V442" s="177">
        <f t="shared" si="437"/>
        <v>15</v>
      </c>
      <c r="W442" s="177" t="str">
        <f t="shared" si="437"/>
        <v>PC_90min_SWATH_100VW</v>
      </c>
      <c r="X442" s="177" t="str">
        <f t="shared" si="7"/>
        <v>E0022_P04\190913_B4-T2-15_00B6T_00I91_M06_S_1</v>
      </c>
      <c r="Y442" s="175">
        <v>-1.0</v>
      </c>
    </row>
    <row r="443">
      <c r="A443" s="172" t="str">
        <f>Tracking!A435</f>
        <v>190913_B4-T2-16_00B6U_00I92_M06_S_1</v>
      </c>
      <c r="B443" s="172" t="s">
        <v>0</v>
      </c>
      <c r="C443" t="str">
        <f>Tracking!M435</f>
        <v>PC_90min_SWATH_100VW</v>
      </c>
      <c r="E443" s="176" t="str">
        <f t="shared" si="2"/>
        <v>190913_B4-T2-16_00B6U_00I92_M06_S_1</v>
      </c>
      <c r="F443" s="174"/>
      <c r="G443" s="174" t="s">
        <v>1632</v>
      </c>
      <c r="H443" s="174">
        <v>1.0</v>
      </c>
      <c r="I443" s="174" t="s">
        <v>1633</v>
      </c>
      <c r="J443" s="174">
        <v>1.0</v>
      </c>
      <c r="K443" s="174">
        <v>16.0</v>
      </c>
      <c r="L443" s="176" t="str">
        <f t="shared" si="3"/>
        <v>PC_90min_SWATH_100VW</v>
      </c>
      <c r="M443" s="176" t="str">
        <f t="shared" si="4"/>
        <v>E0022_P04\190913_B4-T2-16_00B6U_00I92_M06_S_1</v>
      </c>
      <c r="N443" s="174">
        <v>-1.0</v>
      </c>
      <c r="P443" s="177" t="str">
        <f t="shared" si="5"/>
        <v>190913_B4-T2-16_00B6U_00I92_M06_S_1</v>
      </c>
      <c r="Q443" s="175"/>
      <c r="R443" s="175" t="s">
        <v>1632</v>
      </c>
      <c r="S443" s="175">
        <v>1.0</v>
      </c>
      <c r="T443" s="175" t="s">
        <v>1633</v>
      </c>
      <c r="U443" s="177">
        <f t="shared" ref="U443:W443" si="438">J443</f>
        <v>1</v>
      </c>
      <c r="V443" s="177">
        <f t="shared" si="438"/>
        <v>16</v>
      </c>
      <c r="W443" s="177" t="str">
        <f t="shared" si="438"/>
        <v>PC_90min_SWATH_100VW</v>
      </c>
      <c r="X443" s="177" t="str">
        <f t="shared" si="7"/>
        <v>E0022_P04\190913_B4-T2-16_00B6U_00I92_M06_S_1</v>
      </c>
      <c r="Y443" s="175">
        <v>-1.0</v>
      </c>
    </row>
    <row r="444">
      <c r="A444" s="172" t="str">
        <f>Tracking!A436</f>
        <v>190913_B4-T2-17_00B6V_00I93_M06_S_1</v>
      </c>
      <c r="B444" s="172" t="s">
        <v>0</v>
      </c>
      <c r="C444" t="str">
        <f>Tracking!M436</f>
        <v>PC_90min_SWATH_100VW</v>
      </c>
      <c r="E444" s="176" t="str">
        <f t="shared" si="2"/>
        <v>190913_B4-T2-17_00B6V_00I93_M06_S_1</v>
      </c>
      <c r="F444" s="174"/>
      <c r="G444" s="174" t="s">
        <v>1632</v>
      </c>
      <c r="H444" s="174">
        <v>1.0</v>
      </c>
      <c r="I444" s="174" t="s">
        <v>1633</v>
      </c>
      <c r="J444" s="174">
        <v>1.0</v>
      </c>
      <c r="K444" s="174">
        <v>17.0</v>
      </c>
      <c r="L444" s="176" t="str">
        <f t="shared" si="3"/>
        <v>PC_90min_SWATH_100VW</v>
      </c>
      <c r="M444" s="176" t="str">
        <f t="shared" si="4"/>
        <v>E0022_P04\190913_B4-T2-17_00B6V_00I93_M06_S_1</v>
      </c>
      <c r="N444" s="174">
        <v>-1.0</v>
      </c>
      <c r="P444" s="177" t="str">
        <f t="shared" si="5"/>
        <v>190913_B4-T2-17_00B6V_00I93_M06_S_1</v>
      </c>
      <c r="Q444" s="175"/>
      <c r="R444" s="175" t="s">
        <v>1632</v>
      </c>
      <c r="S444" s="175">
        <v>1.0</v>
      </c>
      <c r="T444" s="175" t="s">
        <v>1633</v>
      </c>
      <c r="U444" s="177">
        <f t="shared" ref="U444:W444" si="439">J444</f>
        <v>1</v>
      </c>
      <c r="V444" s="177">
        <f t="shared" si="439"/>
        <v>17</v>
      </c>
      <c r="W444" s="177" t="str">
        <f t="shared" si="439"/>
        <v>PC_90min_SWATH_100VW</v>
      </c>
      <c r="X444" s="177" t="str">
        <f t="shared" si="7"/>
        <v>E0022_P04\190913_B4-T2-17_00B6V_00I93_M06_S_1</v>
      </c>
      <c r="Y444" s="175">
        <v>-1.0</v>
      </c>
    </row>
    <row r="445">
      <c r="A445" s="172" t="str">
        <f>Tracking!A437</f>
        <v>190916_HEK-QCS_000F2_00I94_M06_S_1</v>
      </c>
      <c r="B445" s="172" t="s">
        <v>1627</v>
      </c>
      <c r="C445" t="str">
        <f>Tracking!M437</f>
        <v>PC_90min_SWATH_100VW</v>
      </c>
      <c r="E445" s="176" t="str">
        <f t="shared" si="2"/>
        <v>190916_HEK-QCS_000F2_00I94_M06_S_1</v>
      </c>
      <c r="F445" s="174"/>
      <c r="G445" s="174" t="s">
        <v>1632</v>
      </c>
      <c r="H445" s="174">
        <v>1.0</v>
      </c>
      <c r="I445" s="174" t="s">
        <v>1633</v>
      </c>
      <c r="J445" s="174">
        <v>1.0</v>
      </c>
      <c r="K445" s="174">
        <v>86.0</v>
      </c>
      <c r="L445" s="176" t="str">
        <f t="shared" si="3"/>
        <v>PC_90min_SWATH_100VW</v>
      </c>
      <c r="M445" s="176" t="str">
        <f t="shared" si="4"/>
        <v>HEK\190916_HEK-QCS_000F2_00I94_M06_S_1</v>
      </c>
      <c r="N445" s="174">
        <v>-1.0</v>
      </c>
      <c r="P445" s="177" t="str">
        <f t="shared" si="5"/>
        <v>190916_HEK-QCS_000F2_00I94_M06_S_1</v>
      </c>
      <c r="Q445" s="175"/>
      <c r="R445" s="175" t="s">
        <v>1632</v>
      </c>
      <c r="S445" s="175">
        <v>1.0</v>
      </c>
      <c r="T445" s="175" t="s">
        <v>1633</v>
      </c>
      <c r="U445" s="177">
        <f t="shared" ref="U445:W445" si="440">J445</f>
        <v>1</v>
      </c>
      <c r="V445" s="177">
        <f t="shared" si="440"/>
        <v>86</v>
      </c>
      <c r="W445" s="177" t="str">
        <f t="shared" si="440"/>
        <v>PC_90min_SWATH_100VW</v>
      </c>
      <c r="X445" s="177" t="str">
        <f t="shared" si="7"/>
        <v>HEK\190916_HEK-QCS_000F2_00I94_M06_S_1</v>
      </c>
      <c r="Y445" s="175">
        <v>-1.0</v>
      </c>
    </row>
    <row r="446">
      <c r="A446" s="172" t="str">
        <f>Tracking!A438</f>
        <v>190916_B8-T2-1_00B8A_00I95_M06_S_1</v>
      </c>
      <c r="B446" s="172" t="s">
        <v>0</v>
      </c>
      <c r="C446" t="str">
        <f>Tracking!M438</f>
        <v>PC_90min_SWATH_100VW</v>
      </c>
      <c r="E446" s="176" t="str">
        <f t="shared" si="2"/>
        <v>190916_B8-T2-1_00B8A_00I95_M06_S_1</v>
      </c>
      <c r="F446" s="174"/>
      <c r="G446" s="174" t="s">
        <v>1632</v>
      </c>
      <c r="H446" s="174">
        <v>1.0</v>
      </c>
      <c r="I446" s="174" t="s">
        <v>1633</v>
      </c>
      <c r="J446" s="174">
        <v>1.0</v>
      </c>
      <c r="K446" s="174">
        <v>18.0</v>
      </c>
      <c r="L446" s="176" t="str">
        <f t="shared" si="3"/>
        <v>PC_90min_SWATH_100VW</v>
      </c>
      <c r="M446" s="176" t="str">
        <f t="shared" si="4"/>
        <v>E0022_P04\190916_B8-T2-1_00B8A_00I95_M06_S_1</v>
      </c>
      <c r="N446" s="174">
        <v>-1.0</v>
      </c>
      <c r="P446" s="177" t="str">
        <f t="shared" si="5"/>
        <v>190916_B8-T2-1_00B8A_00I95_M06_S_1</v>
      </c>
      <c r="Q446" s="175"/>
      <c r="R446" s="175" t="s">
        <v>1632</v>
      </c>
      <c r="S446" s="175">
        <v>1.0</v>
      </c>
      <c r="T446" s="175" t="s">
        <v>1633</v>
      </c>
      <c r="U446" s="177">
        <f t="shared" ref="U446:W446" si="441">J446</f>
        <v>1</v>
      </c>
      <c r="V446" s="177">
        <f t="shared" si="441"/>
        <v>18</v>
      </c>
      <c r="W446" s="177" t="str">
        <f t="shared" si="441"/>
        <v>PC_90min_SWATH_100VW</v>
      </c>
      <c r="X446" s="177" t="str">
        <f t="shared" si="7"/>
        <v>E0022_P04\190916_B8-T2-1_00B8A_00I95_M06_S_1</v>
      </c>
      <c r="Y446" s="175">
        <v>-1.0</v>
      </c>
    </row>
    <row r="447">
      <c r="A447" s="172" t="str">
        <f>Tracking!A439</f>
        <v>190916_B8-T2-2_00B8B_00I96_M06_S_1</v>
      </c>
      <c r="B447" s="172" t="s">
        <v>0</v>
      </c>
      <c r="C447" t="str">
        <f>Tracking!M439</f>
        <v>PC_90min_SWATH_100VW</v>
      </c>
      <c r="E447" s="176" t="str">
        <f t="shared" si="2"/>
        <v>190916_B8-T2-2_00B8B_00I96_M06_S_1</v>
      </c>
      <c r="F447" s="174"/>
      <c r="G447" s="174" t="s">
        <v>1632</v>
      </c>
      <c r="H447" s="174">
        <v>1.0</v>
      </c>
      <c r="I447" s="174" t="s">
        <v>1633</v>
      </c>
      <c r="J447" s="174">
        <v>1.0</v>
      </c>
      <c r="K447" s="174">
        <v>19.0</v>
      </c>
      <c r="L447" s="176" t="str">
        <f t="shared" si="3"/>
        <v>PC_90min_SWATH_100VW</v>
      </c>
      <c r="M447" s="176" t="str">
        <f t="shared" si="4"/>
        <v>E0022_P04\190916_B8-T2-2_00B8B_00I96_M06_S_1</v>
      </c>
      <c r="N447" s="174">
        <v>-1.0</v>
      </c>
      <c r="P447" s="177" t="str">
        <f t="shared" si="5"/>
        <v>190916_B8-T2-2_00B8B_00I96_M06_S_1</v>
      </c>
      <c r="Q447" s="175"/>
      <c r="R447" s="175" t="s">
        <v>1632</v>
      </c>
      <c r="S447" s="175">
        <v>1.0</v>
      </c>
      <c r="T447" s="175" t="s">
        <v>1633</v>
      </c>
      <c r="U447" s="177">
        <f t="shared" ref="U447:W447" si="442">J447</f>
        <v>1</v>
      </c>
      <c r="V447" s="177">
        <f t="shared" si="442"/>
        <v>19</v>
      </c>
      <c r="W447" s="177" t="str">
        <f t="shared" si="442"/>
        <v>PC_90min_SWATH_100VW</v>
      </c>
      <c r="X447" s="177" t="str">
        <f t="shared" si="7"/>
        <v>E0022_P04\190916_B8-T2-2_00B8B_00I96_M06_S_1</v>
      </c>
      <c r="Y447" s="175">
        <v>-1.0</v>
      </c>
    </row>
    <row r="448">
      <c r="A448" s="172" t="str">
        <f>Tracking!A440</f>
        <v>190916_B8-T2-3_00B8C_00I97_M06_S_1</v>
      </c>
      <c r="B448" s="172" t="s">
        <v>0</v>
      </c>
      <c r="C448" t="str">
        <f>Tracking!M440</f>
        <v>PC_90min_SWATH_100VW</v>
      </c>
      <c r="E448" s="176" t="str">
        <f t="shared" si="2"/>
        <v>190916_B8-T2-3_00B8C_00I97_M06_S_1</v>
      </c>
      <c r="F448" s="174"/>
      <c r="G448" s="174" t="s">
        <v>1632</v>
      </c>
      <c r="H448" s="174">
        <v>1.0</v>
      </c>
      <c r="I448" s="174" t="s">
        <v>1633</v>
      </c>
      <c r="J448" s="174">
        <v>1.0</v>
      </c>
      <c r="K448" s="174">
        <v>20.0</v>
      </c>
      <c r="L448" s="176" t="str">
        <f t="shared" si="3"/>
        <v>PC_90min_SWATH_100VW</v>
      </c>
      <c r="M448" s="176" t="str">
        <f t="shared" si="4"/>
        <v>E0022_P04\190916_B8-T2-3_00B8C_00I97_M06_S_1</v>
      </c>
      <c r="N448" s="174">
        <v>-1.0</v>
      </c>
      <c r="P448" s="177" t="str">
        <f t="shared" si="5"/>
        <v>190916_B8-T2-3_00B8C_00I97_M06_S_1</v>
      </c>
      <c r="Q448" s="175"/>
      <c r="R448" s="175" t="s">
        <v>1632</v>
      </c>
      <c r="S448" s="175">
        <v>1.0</v>
      </c>
      <c r="T448" s="175" t="s">
        <v>1633</v>
      </c>
      <c r="U448" s="177">
        <f t="shared" ref="U448:W448" si="443">J448</f>
        <v>1</v>
      </c>
      <c r="V448" s="177">
        <f t="shared" si="443"/>
        <v>20</v>
      </c>
      <c r="W448" s="177" t="str">
        <f t="shared" si="443"/>
        <v>PC_90min_SWATH_100VW</v>
      </c>
      <c r="X448" s="177" t="str">
        <f t="shared" si="7"/>
        <v>E0022_P04\190916_B8-T2-3_00B8C_00I97_M06_S_1</v>
      </c>
      <c r="Y448" s="175">
        <v>-1.0</v>
      </c>
    </row>
    <row r="449">
      <c r="A449" s="172" t="str">
        <f>Tracking!A441</f>
        <v>190916_B8-T2-4_00B8D_00I98_M06_S_1</v>
      </c>
      <c r="B449" s="172" t="s">
        <v>0</v>
      </c>
      <c r="C449" t="str">
        <f>Tracking!M441</f>
        <v>PC_90min_SWATH_100VW</v>
      </c>
      <c r="E449" s="176" t="str">
        <f t="shared" si="2"/>
        <v>190916_B8-T2-4_00B8D_00I98_M06_S_1</v>
      </c>
      <c r="F449" s="174"/>
      <c r="G449" s="174" t="s">
        <v>1632</v>
      </c>
      <c r="H449" s="174">
        <v>1.0</v>
      </c>
      <c r="I449" s="174" t="s">
        <v>1633</v>
      </c>
      <c r="J449" s="174">
        <v>1.0</v>
      </c>
      <c r="K449" s="174">
        <v>21.0</v>
      </c>
      <c r="L449" s="176" t="str">
        <f t="shared" si="3"/>
        <v>PC_90min_SWATH_100VW</v>
      </c>
      <c r="M449" s="176" t="str">
        <f t="shared" si="4"/>
        <v>E0022_P04\190916_B8-T2-4_00B8D_00I98_M06_S_1</v>
      </c>
      <c r="N449" s="174">
        <v>-1.0</v>
      </c>
      <c r="P449" s="177" t="str">
        <f t="shared" si="5"/>
        <v>190916_B8-T2-4_00B8D_00I98_M06_S_1</v>
      </c>
      <c r="Q449" s="175"/>
      <c r="R449" s="175" t="s">
        <v>1632</v>
      </c>
      <c r="S449" s="175">
        <v>1.0</v>
      </c>
      <c r="T449" s="175" t="s">
        <v>1633</v>
      </c>
      <c r="U449" s="177">
        <f t="shared" ref="U449:W449" si="444">J449</f>
        <v>1</v>
      </c>
      <c r="V449" s="177">
        <f t="shared" si="444"/>
        <v>21</v>
      </c>
      <c r="W449" s="177" t="str">
        <f t="shared" si="444"/>
        <v>PC_90min_SWATH_100VW</v>
      </c>
      <c r="X449" s="177" t="str">
        <f t="shared" si="7"/>
        <v>E0022_P04\190916_B8-T2-4_00B8D_00I98_M06_S_1</v>
      </c>
      <c r="Y449" s="175">
        <v>-1.0</v>
      </c>
    </row>
    <row r="450">
      <c r="A450" s="172" t="str">
        <f>Tracking!A442</f>
        <v>190916_B8-T2-5_00B8E_00I99_M06_S_1</v>
      </c>
      <c r="B450" s="172" t="s">
        <v>0</v>
      </c>
      <c r="C450" t="str">
        <f>Tracking!M442</f>
        <v>PC_90min_SWATH_100VW</v>
      </c>
      <c r="E450" s="176" t="str">
        <f t="shared" si="2"/>
        <v>190916_B8-T2-5_00B8E_00I99_M06_S_1</v>
      </c>
      <c r="F450" s="174"/>
      <c r="G450" s="174" t="s">
        <v>1632</v>
      </c>
      <c r="H450" s="174">
        <v>1.0</v>
      </c>
      <c r="I450" s="174" t="s">
        <v>1633</v>
      </c>
      <c r="J450" s="174">
        <v>1.0</v>
      </c>
      <c r="K450" s="174">
        <v>22.0</v>
      </c>
      <c r="L450" s="176" t="str">
        <f t="shared" si="3"/>
        <v>PC_90min_SWATH_100VW</v>
      </c>
      <c r="M450" s="176" t="str">
        <f t="shared" si="4"/>
        <v>E0022_P04\190916_B8-T2-5_00B8E_00I99_M06_S_1</v>
      </c>
      <c r="N450" s="174">
        <v>-1.0</v>
      </c>
      <c r="P450" s="177" t="str">
        <f t="shared" si="5"/>
        <v>190916_B8-T2-5_00B8E_00I99_M06_S_1</v>
      </c>
      <c r="Q450" s="175"/>
      <c r="R450" s="175" t="s">
        <v>1632</v>
      </c>
      <c r="S450" s="175">
        <v>1.0</v>
      </c>
      <c r="T450" s="175" t="s">
        <v>1633</v>
      </c>
      <c r="U450" s="177">
        <f t="shared" ref="U450:W450" si="445">J450</f>
        <v>1</v>
      </c>
      <c r="V450" s="177">
        <f t="shared" si="445"/>
        <v>22</v>
      </c>
      <c r="W450" s="177" t="str">
        <f t="shared" si="445"/>
        <v>PC_90min_SWATH_100VW</v>
      </c>
      <c r="X450" s="177" t="str">
        <f t="shared" si="7"/>
        <v>E0022_P04\190916_B8-T2-5_00B8E_00I99_M06_S_1</v>
      </c>
      <c r="Y450" s="175">
        <v>-1.0</v>
      </c>
    </row>
    <row r="451">
      <c r="A451" s="172" t="str">
        <f>Tracking!A443</f>
        <v>190916_B8-T2-6_00B8F_00I9A_M06_S_1</v>
      </c>
      <c r="B451" s="172" t="s">
        <v>0</v>
      </c>
      <c r="C451" t="str">
        <f>Tracking!M443</f>
        <v>PC_90min_SWATH_100VW</v>
      </c>
      <c r="E451" s="176" t="str">
        <f t="shared" si="2"/>
        <v>190916_B8-T2-6_00B8F_00I9A_M06_S_1</v>
      </c>
      <c r="F451" s="174"/>
      <c r="G451" s="174" t="s">
        <v>1632</v>
      </c>
      <c r="H451" s="174">
        <v>1.0</v>
      </c>
      <c r="I451" s="174" t="s">
        <v>1633</v>
      </c>
      <c r="J451" s="174">
        <v>1.0</v>
      </c>
      <c r="K451" s="174">
        <v>23.0</v>
      </c>
      <c r="L451" s="176" t="str">
        <f t="shared" si="3"/>
        <v>PC_90min_SWATH_100VW</v>
      </c>
      <c r="M451" s="176" t="str">
        <f t="shared" si="4"/>
        <v>E0022_P04\190916_B8-T2-6_00B8F_00I9A_M06_S_1</v>
      </c>
      <c r="N451" s="174">
        <v>-1.0</v>
      </c>
      <c r="P451" s="177" t="str">
        <f t="shared" si="5"/>
        <v>190916_B8-T2-6_00B8F_00I9A_M06_S_1</v>
      </c>
      <c r="Q451" s="175"/>
      <c r="R451" s="175" t="s">
        <v>1632</v>
      </c>
      <c r="S451" s="175">
        <v>1.0</v>
      </c>
      <c r="T451" s="175" t="s">
        <v>1633</v>
      </c>
      <c r="U451" s="177">
        <f t="shared" ref="U451:W451" si="446">J451</f>
        <v>1</v>
      </c>
      <c r="V451" s="177">
        <f t="shared" si="446"/>
        <v>23</v>
      </c>
      <c r="W451" s="177" t="str">
        <f t="shared" si="446"/>
        <v>PC_90min_SWATH_100VW</v>
      </c>
      <c r="X451" s="177" t="str">
        <f t="shared" si="7"/>
        <v>E0022_P04\190916_B8-T2-6_00B8F_00I9A_M06_S_1</v>
      </c>
      <c r="Y451" s="175">
        <v>-1.0</v>
      </c>
    </row>
    <row r="452">
      <c r="A452" s="172" t="str">
        <f>Tracking!A444</f>
        <v>190916_B8-T2-7_00B8G_00I9B_M06_S_1</v>
      </c>
      <c r="B452" s="172" t="s">
        <v>0</v>
      </c>
      <c r="C452" t="str">
        <f>Tracking!M444</f>
        <v>PC_90min_SWATH_100VW</v>
      </c>
      <c r="E452" s="176" t="str">
        <f t="shared" si="2"/>
        <v>190916_B8-T2-7_00B8G_00I9B_M06_S_1</v>
      </c>
      <c r="F452" s="174"/>
      <c r="G452" s="174" t="s">
        <v>1632</v>
      </c>
      <c r="H452" s="174">
        <v>1.0</v>
      </c>
      <c r="I452" s="174" t="s">
        <v>1633</v>
      </c>
      <c r="J452" s="174">
        <v>1.0</v>
      </c>
      <c r="K452" s="174">
        <v>24.0</v>
      </c>
      <c r="L452" s="176" t="str">
        <f t="shared" si="3"/>
        <v>PC_90min_SWATH_100VW</v>
      </c>
      <c r="M452" s="176" t="str">
        <f t="shared" si="4"/>
        <v>E0022_P04\190916_B8-T2-7_00B8G_00I9B_M06_S_1</v>
      </c>
      <c r="N452" s="174">
        <v>-1.0</v>
      </c>
      <c r="P452" s="177" t="str">
        <f t="shared" si="5"/>
        <v>190916_B8-T2-7_00B8G_00I9B_M06_S_1</v>
      </c>
      <c r="Q452" s="175"/>
      <c r="R452" s="175" t="s">
        <v>1632</v>
      </c>
      <c r="S452" s="175">
        <v>1.0</v>
      </c>
      <c r="T452" s="175" t="s">
        <v>1633</v>
      </c>
      <c r="U452" s="177">
        <f t="shared" ref="U452:W452" si="447">J452</f>
        <v>1</v>
      </c>
      <c r="V452" s="177">
        <f t="shared" si="447"/>
        <v>24</v>
      </c>
      <c r="W452" s="177" t="str">
        <f t="shared" si="447"/>
        <v>PC_90min_SWATH_100VW</v>
      </c>
      <c r="X452" s="177" t="str">
        <f t="shared" si="7"/>
        <v>E0022_P04\190916_B8-T2-7_00B8G_00I9B_M06_S_1</v>
      </c>
      <c r="Y452" s="175">
        <v>-1.0</v>
      </c>
    </row>
    <row r="453">
      <c r="A453" s="172" t="str">
        <f>Tracking!A445</f>
        <v>190916_B8-T2-8_00B8H_00I9C_M06_S_1</v>
      </c>
      <c r="B453" s="172" t="s">
        <v>0</v>
      </c>
      <c r="C453" t="str">
        <f>Tracking!M445</f>
        <v>PC_90min_SWATH_100VW</v>
      </c>
      <c r="E453" s="176" t="str">
        <f t="shared" si="2"/>
        <v>190916_B8-T2-8_00B8H_00I9C_M06_S_1</v>
      </c>
      <c r="F453" s="174"/>
      <c r="G453" s="174" t="s">
        <v>1632</v>
      </c>
      <c r="H453" s="174">
        <v>1.0</v>
      </c>
      <c r="I453" s="174" t="s">
        <v>1633</v>
      </c>
      <c r="J453" s="174">
        <v>1.0</v>
      </c>
      <c r="K453" s="174">
        <v>25.0</v>
      </c>
      <c r="L453" s="176" t="str">
        <f t="shared" si="3"/>
        <v>PC_90min_SWATH_100VW</v>
      </c>
      <c r="M453" s="176" t="str">
        <f t="shared" si="4"/>
        <v>E0022_P04\190916_B8-T2-8_00B8H_00I9C_M06_S_1</v>
      </c>
      <c r="N453" s="174">
        <v>-1.0</v>
      </c>
      <c r="P453" s="177" t="str">
        <f t="shared" si="5"/>
        <v>190916_B8-T2-8_00B8H_00I9C_M06_S_1</v>
      </c>
      <c r="Q453" s="175"/>
      <c r="R453" s="175" t="s">
        <v>1632</v>
      </c>
      <c r="S453" s="175">
        <v>1.0</v>
      </c>
      <c r="T453" s="175" t="s">
        <v>1633</v>
      </c>
      <c r="U453" s="177">
        <f t="shared" ref="U453:W453" si="448">J453</f>
        <v>1</v>
      </c>
      <c r="V453" s="177">
        <f t="shared" si="448"/>
        <v>25</v>
      </c>
      <c r="W453" s="177" t="str">
        <f t="shared" si="448"/>
        <v>PC_90min_SWATH_100VW</v>
      </c>
      <c r="X453" s="177" t="str">
        <f t="shared" si="7"/>
        <v>E0022_P04\190916_B8-T2-8_00B8H_00I9C_M06_S_1</v>
      </c>
      <c r="Y453" s="175">
        <v>-1.0</v>
      </c>
    </row>
    <row r="454">
      <c r="A454" s="172" t="str">
        <f>Tracking!A446</f>
        <v>190916_B8-T2-9_00B8I_00I9D_M06_S_1</v>
      </c>
      <c r="B454" s="172" t="s">
        <v>0</v>
      </c>
      <c r="C454" t="str">
        <f>Tracking!M446</f>
        <v>PC_90min_SWATH_100VW</v>
      </c>
      <c r="E454" s="176" t="str">
        <f t="shared" si="2"/>
        <v>190916_B8-T2-9_00B8I_00I9D_M06_S_1</v>
      </c>
      <c r="F454" s="174"/>
      <c r="G454" s="174" t="s">
        <v>1632</v>
      </c>
      <c r="H454" s="174">
        <v>1.0</v>
      </c>
      <c r="I454" s="174" t="s">
        <v>1633</v>
      </c>
      <c r="J454" s="174">
        <v>1.0</v>
      </c>
      <c r="K454" s="174">
        <v>26.0</v>
      </c>
      <c r="L454" s="176" t="str">
        <f t="shared" si="3"/>
        <v>PC_90min_SWATH_100VW</v>
      </c>
      <c r="M454" s="176" t="str">
        <f t="shared" si="4"/>
        <v>E0022_P04\190916_B8-T2-9_00B8I_00I9D_M06_S_1</v>
      </c>
      <c r="N454" s="174">
        <v>-1.0</v>
      </c>
      <c r="P454" s="177" t="str">
        <f t="shared" si="5"/>
        <v>190916_B8-T2-9_00B8I_00I9D_M06_S_1</v>
      </c>
      <c r="Q454" s="175"/>
      <c r="R454" s="175" t="s">
        <v>1632</v>
      </c>
      <c r="S454" s="175">
        <v>1.0</v>
      </c>
      <c r="T454" s="175" t="s">
        <v>1633</v>
      </c>
      <c r="U454" s="177">
        <f t="shared" ref="U454:W454" si="449">J454</f>
        <v>1</v>
      </c>
      <c r="V454" s="177">
        <f t="shared" si="449"/>
        <v>26</v>
      </c>
      <c r="W454" s="177" t="str">
        <f t="shared" si="449"/>
        <v>PC_90min_SWATH_100VW</v>
      </c>
      <c r="X454" s="177" t="str">
        <f t="shared" si="7"/>
        <v>E0022_P04\190916_B8-T2-9_00B8I_00I9D_M06_S_1</v>
      </c>
      <c r="Y454" s="175">
        <v>-1.0</v>
      </c>
    </row>
    <row r="455">
      <c r="A455" s="172" t="str">
        <f>Tracking!A447</f>
        <v>190916_B8-T2-10_00B8J_00I9E_M06_S_1</v>
      </c>
      <c r="B455" s="172" t="s">
        <v>0</v>
      </c>
      <c r="C455" t="str">
        <f>Tracking!M447</f>
        <v>PC_90min_SWATH_100VW</v>
      </c>
      <c r="E455" s="176" t="str">
        <f t="shared" si="2"/>
        <v>190916_B8-T2-10_00B8J_00I9E_M06_S_1</v>
      </c>
      <c r="F455" s="174"/>
      <c r="G455" s="174" t="s">
        <v>1632</v>
      </c>
      <c r="H455" s="174">
        <v>1.0</v>
      </c>
      <c r="I455" s="174" t="s">
        <v>1633</v>
      </c>
      <c r="J455" s="174">
        <v>1.0</v>
      </c>
      <c r="K455" s="174">
        <v>27.0</v>
      </c>
      <c r="L455" s="176" t="str">
        <f t="shared" si="3"/>
        <v>PC_90min_SWATH_100VW</v>
      </c>
      <c r="M455" s="176" t="str">
        <f t="shared" si="4"/>
        <v>E0022_P04\190916_B8-T2-10_00B8J_00I9E_M06_S_1</v>
      </c>
      <c r="N455" s="174">
        <v>-1.0</v>
      </c>
      <c r="P455" s="177" t="str">
        <f t="shared" si="5"/>
        <v>190916_B8-T2-10_00B8J_00I9E_M06_S_1</v>
      </c>
      <c r="Q455" s="175"/>
      <c r="R455" s="175" t="s">
        <v>1632</v>
      </c>
      <c r="S455" s="175">
        <v>1.0</v>
      </c>
      <c r="T455" s="175" t="s">
        <v>1633</v>
      </c>
      <c r="U455" s="177">
        <f t="shared" ref="U455:W455" si="450">J455</f>
        <v>1</v>
      </c>
      <c r="V455" s="177">
        <f t="shared" si="450"/>
        <v>27</v>
      </c>
      <c r="W455" s="177" t="str">
        <f t="shared" si="450"/>
        <v>PC_90min_SWATH_100VW</v>
      </c>
      <c r="X455" s="177" t="str">
        <f t="shared" si="7"/>
        <v>E0022_P04\190916_B8-T2-10_00B8J_00I9E_M06_S_1</v>
      </c>
      <c r="Y455" s="175">
        <v>-1.0</v>
      </c>
    </row>
    <row r="456">
      <c r="A456" s="172" t="str">
        <f>Tracking!A448</f>
        <v>190916_B8-T2-11_00B8K_00I9F_M06_S_1</v>
      </c>
      <c r="B456" s="172" t="s">
        <v>0</v>
      </c>
      <c r="C456" t="str">
        <f>Tracking!M448</f>
        <v>PC_90min_SWATH_100VW</v>
      </c>
      <c r="E456" s="176" t="str">
        <f t="shared" si="2"/>
        <v>190916_B8-T2-11_00B8K_00I9F_M06_S_1</v>
      </c>
      <c r="F456" s="174"/>
      <c r="G456" s="174" t="s">
        <v>1632</v>
      </c>
      <c r="H456" s="174">
        <v>1.0</v>
      </c>
      <c r="I456" s="174" t="s">
        <v>1633</v>
      </c>
      <c r="J456" s="174">
        <v>1.0</v>
      </c>
      <c r="K456" s="174">
        <v>28.0</v>
      </c>
      <c r="L456" s="176" t="str">
        <f t="shared" si="3"/>
        <v>PC_90min_SWATH_100VW</v>
      </c>
      <c r="M456" s="176" t="str">
        <f t="shared" si="4"/>
        <v>E0022_P04\190916_B8-T2-11_00B8K_00I9F_M06_S_1</v>
      </c>
      <c r="N456" s="174">
        <v>-1.0</v>
      </c>
      <c r="P456" s="177" t="str">
        <f t="shared" si="5"/>
        <v>190916_B8-T2-11_00B8K_00I9F_M06_S_1</v>
      </c>
      <c r="Q456" s="175"/>
      <c r="R456" s="175" t="s">
        <v>1632</v>
      </c>
      <c r="S456" s="175">
        <v>1.0</v>
      </c>
      <c r="T456" s="175" t="s">
        <v>1633</v>
      </c>
      <c r="U456" s="177">
        <f t="shared" ref="U456:W456" si="451">J456</f>
        <v>1</v>
      </c>
      <c r="V456" s="177">
        <f t="shared" si="451"/>
        <v>28</v>
      </c>
      <c r="W456" s="177" t="str">
        <f t="shared" si="451"/>
        <v>PC_90min_SWATH_100VW</v>
      </c>
      <c r="X456" s="177" t="str">
        <f t="shared" si="7"/>
        <v>E0022_P04\190916_B8-T2-11_00B8K_00I9F_M06_S_1</v>
      </c>
      <c r="Y456" s="175">
        <v>-1.0</v>
      </c>
    </row>
    <row r="457">
      <c r="A457" s="172" t="str">
        <f>Tracking!A449</f>
        <v>190916_B8-T2-12_00B8L_00I9G_M06_S_1</v>
      </c>
      <c r="B457" s="172" t="s">
        <v>0</v>
      </c>
      <c r="C457" t="str">
        <f>Tracking!M449</f>
        <v>PC_90min_SWATH_100VW</v>
      </c>
      <c r="E457" s="176" t="str">
        <f t="shared" si="2"/>
        <v>190916_B8-T2-12_00B8L_00I9G_M06_S_1</v>
      </c>
      <c r="F457" s="174"/>
      <c r="G457" s="174" t="s">
        <v>1632</v>
      </c>
      <c r="H457" s="174">
        <v>1.0</v>
      </c>
      <c r="I457" s="174" t="s">
        <v>1633</v>
      </c>
      <c r="J457" s="174">
        <v>1.0</v>
      </c>
      <c r="K457" s="174">
        <v>29.0</v>
      </c>
      <c r="L457" s="176" t="str">
        <f t="shared" si="3"/>
        <v>PC_90min_SWATH_100VW</v>
      </c>
      <c r="M457" s="176" t="str">
        <f t="shared" si="4"/>
        <v>E0022_P04\190916_B8-T2-12_00B8L_00I9G_M06_S_1</v>
      </c>
      <c r="N457" s="174">
        <v>-1.0</v>
      </c>
      <c r="P457" s="177" t="str">
        <f t="shared" si="5"/>
        <v>190916_B8-T2-12_00B8L_00I9G_M06_S_1</v>
      </c>
      <c r="Q457" s="175"/>
      <c r="R457" s="175" t="s">
        <v>1632</v>
      </c>
      <c r="S457" s="175">
        <v>1.0</v>
      </c>
      <c r="T457" s="175" t="s">
        <v>1633</v>
      </c>
      <c r="U457" s="177">
        <f t="shared" ref="U457:W457" si="452">J457</f>
        <v>1</v>
      </c>
      <c r="V457" s="177">
        <f t="shared" si="452"/>
        <v>29</v>
      </c>
      <c r="W457" s="177" t="str">
        <f t="shared" si="452"/>
        <v>PC_90min_SWATH_100VW</v>
      </c>
      <c r="X457" s="177" t="str">
        <f t="shared" si="7"/>
        <v>E0022_P04\190916_B8-T2-12_00B8L_00I9G_M06_S_1</v>
      </c>
      <c r="Y457" s="175">
        <v>-1.0</v>
      </c>
    </row>
    <row r="458">
      <c r="A458" s="172" t="str">
        <f>Tracking!A450</f>
        <v>190916_B8-T2-13_00B8M_00I9H_M06_S_1</v>
      </c>
      <c r="B458" s="172" t="s">
        <v>0</v>
      </c>
      <c r="C458" t="str">
        <f>Tracking!M450</f>
        <v>PC_90min_SWATH_100VW</v>
      </c>
      <c r="E458" s="176" t="str">
        <f t="shared" si="2"/>
        <v>190916_B8-T2-13_00B8M_00I9H_M06_S_1</v>
      </c>
      <c r="F458" s="174"/>
      <c r="G458" s="174" t="s">
        <v>1632</v>
      </c>
      <c r="H458" s="174">
        <v>1.0</v>
      </c>
      <c r="I458" s="174" t="s">
        <v>1633</v>
      </c>
      <c r="J458" s="174">
        <v>1.0</v>
      </c>
      <c r="K458" s="174">
        <v>30.0</v>
      </c>
      <c r="L458" s="176" t="str">
        <f t="shared" si="3"/>
        <v>PC_90min_SWATH_100VW</v>
      </c>
      <c r="M458" s="176" t="str">
        <f t="shared" si="4"/>
        <v>E0022_P04\190916_B8-T2-13_00B8M_00I9H_M06_S_1</v>
      </c>
      <c r="N458" s="174">
        <v>-1.0</v>
      </c>
      <c r="P458" s="177" t="str">
        <f t="shared" si="5"/>
        <v>190916_B8-T2-13_00B8M_00I9H_M06_S_1</v>
      </c>
      <c r="Q458" s="175"/>
      <c r="R458" s="175" t="s">
        <v>1632</v>
      </c>
      <c r="S458" s="175">
        <v>1.0</v>
      </c>
      <c r="T458" s="175" t="s">
        <v>1633</v>
      </c>
      <c r="U458" s="177">
        <f t="shared" ref="U458:W458" si="453">J458</f>
        <v>1</v>
      </c>
      <c r="V458" s="177">
        <f t="shared" si="453"/>
        <v>30</v>
      </c>
      <c r="W458" s="177" t="str">
        <f t="shared" si="453"/>
        <v>PC_90min_SWATH_100VW</v>
      </c>
      <c r="X458" s="177" t="str">
        <f t="shared" si="7"/>
        <v>E0022_P04\190916_B8-T2-13_00B8M_00I9H_M06_S_1</v>
      </c>
      <c r="Y458" s="175">
        <v>-1.0</v>
      </c>
    </row>
    <row r="459">
      <c r="A459" s="172" t="str">
        <f>Tracking!A451</f>
        <v>190916_B8-T2-14_00B8N_00I9I_M06_S_1</v>
      </c>
      <c r="B459" s="172" t="s">
        <v>0</v>
      </c>
      <c r="C459" t="str">
        <f>Tracking!M451</f>
        <v>PC_90min_SWATH_100VW</v>
      </c>
      <c r="E459" s="176" t="str">
        <f t="shared" si="2"/>
        <v>190916_B8-T2-14_00B8N_00I9I_M06_S_1</v>
      </c>
      <c r="F459" s="174"/>
      <c r="G459" s="174" t="s">
        <v>1632</v>
      </c>
      <c r="H459" s="174">
        <v>1.0</v>
      </c>
      <c r="I459" s="174" t="s">
        <v>1633</v>
      </c>
      <c r="J459" s="174">
        <v>1.0</v>
      </c>
      <c r="K459" s="174">
        <v>31.0</v>
      </c>
      <c r="L459" s="176" t="str">
        <f t="shared" si="3"/>
        <v>PC_90min_SWATH_100VW</v>
      </c>
      <c r="M459" s="176" t="str">
        <f t="shared" si="4"/>
        <v>E0022_P04\190916_B8-T2-14_00B8N_00I9I_M06_S_1</v>
      </c>
      <c r="N459" s="174">
        <v>-1.0</v>
      </c>
      <c r="P459" s="177" t="str">
        <f t="shared" si="5"/>
        <v>190916_B8-T2-14_00B8N_00I9I_M06_S_1</v>
      </c>
      <c r="Q459" s="175"/>
      <c r="R459" s="175" t="s">
        <v>1632</v>
      </c>
      <c r="S459" s="175">
        <v>1.0</v>
      </c>
      <c r="T459" s="175" t="s">
        <v>1633</v>
      </c>
      <c r="U459" s="177">
        <f t="shared" ref="U459:W459" si="454">J459</f>
        <v>1</v>
      </c>
      <c r="V459" s="177">
        <f t="shared" si="454"/>
        <v>31</v>
      </c>
      <c r="W459" s="177" t="str">
        <f t="shared" si="454"/>
        <v>PC_90min_SWATH_100VW</v>
      </c>
      <c r="X459" s="177" t="str">
        <f t="shared" si="7"/>
        <v>E0022_P04\190916_B8-T2-14_00B8N_00I9I_M06_S_1</v>
      </c>
      <c r="Y459" s="175">
        <v>-1.0</v>
      </c>
    </row>
    <row r="460">
      <c r="A460" s="172" t="str">
        <f>Tracking!A452</f>
        <v>190916_B8-T2-15_00B8O_00I9J_M06_S_1</v>
      </c>
      <c r="B460" s="172" t="s">
        <v>0</v>
      </c>
      <c r="C460" t="str">
        <f>Tracking!M452</f>
        <v>PC_90min_SWATH_100VW</v>
      </c>
      <c r="E460" s="176" t="str">
        <f t="shared" si="2"/>
        <v>190916_B8-T2-15_00B8O_00I9J_M06_S_1</v>
      </c>
      <c r="F460" s="174"/>
      <c r="G460" s="174" t="s">
        <v>1632</v>
      </c>
      <c r="H460" s="174">
        <v>1.0</v>
      </c>
      <c r="I460" s="174" t="s">
        <v>1633</v>
      </c>
      <c r="J460" s="174">
        <v>1.0</v>
      </c>
      <c r="K460" s="174">
        <v>32.0</v>
      </c>
      <c r="L460" s="176" t="str">
        <f t="shared" si="3"/>
        <v>PC_90min_SWATH_100VW</v>
      </c>
      <c r="M460" s="176" t="str">
        <f t="shared" si="4"/>
        <v>E0022_P04\190916_B8-T2-15_00B8O_00I9J_M06_S_1</v>
      </c>
      <c r="N460" s="174">
        <v>-1.0</v>
      </c>
      <c r="P460" s="177" t="str">
        <f t="shared" si="5"/>
        <v>190916_B8-T2-15_00B8O_00I9J_M06_S_1</v>
      </c>
      <c r="Q460" s="175"/>
      <c r="R460" s="175" t="s">
        <v>1632</v>
      </c>
      <c r="S460" s="175">
        <v>1.0</v>
      </c>
      <c r="T460" s="175" t="s">
        <v>1633</v>
      </c>
      <c r="U460" s="177">
        <f t="shared" ref="U460:W460" si="455">J460</f>
        <v>1</v>
      </c>
      <c r="V460" s="177">
        <f t="shared" si="455"/>
        <v>32</v>
      </c>
      <c r="W460" s="177" t="str">
        <f t="shared" si="455"/>
        <v>PC_90min_SWATH_100VW</v>
      </c>
      <c r="X460" s="177" t="str">
        <f t="shared" si="7"/>
        <v>E0022_P04\190916_B8-T2-15_00B8O_00I9J_M06_S_1</v>
      </c>
      <c r="Y460" s="175">
        <v>-1.0</v>
      </c>
    </row>
    <row r="461">
      <c r="A461" s="172" t="str">
        <f>Tracking!A453</f>
        <v>190916_B8-T2-16_00B8P_00I9K_M06_S_1</v>
      </c>
      <c r="B461" s="172" t="s">
        <v>0</v>
      </c>
      <c r="C461" t="str">
        <f>Tracking!M453</f>
        <v>PC_90min_SWATH_100VW</v>
      </c>
      <c r="E461" s="176" t="str">
        <f t="shared" si="2"/>
        <v>190916_B8-T2-16_00B8P_00I9K_M06_S_1</v>
      </c>
      <c r="F461" s="174"/>
      <c r="G461" s="174" t="s">
        <v>1632</v>
      </c>
      <c r="H461" s="174">
        <v>1.0</v>
      </c>
      <c r="I461" s="174" t="s">
        <v>1633</v>
      </c>
      <c r="J461" s="174">
        <v>1.0</v>
      </c>
      <c r="K461" s="174">
        <v>33.0</v>
      </c>
      <c r="L461" s="176" t="str">
        <f t="shared" si="3"/>
        <v>PC_90min_SWATH_100VW</v>
      </c>
      <c r="M461" s="176" t="str">
        <f t="shared" si="4"/>
        <v>E0022_P04\190916_B8-T2-16_00B8P_00I9K_M06_S_1</v>
      </c>
      <c r="N461" s="174">
        <v>-1.0</v>
      </c>
      <c r="P461" s="177" t="str">
        <f t="shared" si="5"/>
        <v>190916_B8-T2-16_00B8P_00I9K_M06_S_1</v>
      </c>
      <c r="Q461" s="175"/>
      <c r="R461" s="175" t="s">
        <v>1632</v>
      </c>
      <c r="S461" s="175">
        <v>1.0</v>
      </c>
      <c r="T461" s="175" t="s">
        <v>1633</v>
      </c>
      <c r="U461" s="177">
        <f t="shared" ref="U461:W461" si="456">J461</f>
        <v>1</v>
      </c>
      <c r="V461" s="177">
        <f t="shared" si="456"/>
        <v>33</v>
      </c>
      <c r="W461" s="177" t="str">
        <f t="shared" si="456"/>
        <v>PC_90min_SWATH_100VW</v>
      </c>
      <c r="X461" s="177" t="str">
        <f t="shared" si="7"/>
        <v>E0022_P04\190916_B8-T2-16_00B8P_00I9K_M06_S_1</v>
      </c>
      <c r="Y461" s="175">
        <v>-1.0</v>
      </c>
    </row>
    <row r="462">
      <c r="A462" s="172" t="str">
        <f>Tracking!A454</f>
        <v>190917_HEK-QCS_000F2_00I9L_M06_S_1</v>
      </c>
      <c r="B462" s="172" t="s">
        <v>1627</v>
      </c>
      <c r="C462" t="str">
        <f>Tracking!M454</f>
        <v>PC_90min_SWATH_100VW</v>
      </c>
      <c r="E462" s="176" t="str">
        <f t="shared" si="2"/>
        <v>190917_HEK-QCS_000F2_00I9L_M06_S_1</v>
      </c>
      <c r="F462" s="174"/>
      <c r="G462" s="174" t="s">
        <v>1632</v>
      </c>
      <c r="H462" s="174">
        <v>1.0</v>
      </c>
      <c r="I462" s="174" t="s">
        <v>1633</v>
      </c>
      <c r="J462" s="174">
        <v>1.0</v>
      </c>
      <c r="K462" s="174">
        <v>87.0</v>
      </c>
      <c r="L462" s="176" t="str">
        <f t="shared" si="3"/>
        <v>PC_90min_SWATH_100VW</v>
      </c>
      <c r="M462" s="176" t="str">
        <f t="shared" si="4"/>
        <v>HEK\190917_HEK-QCS_000F2_00I9L_M06_S_1</v>
      </c>
      <c r="N462" s="174">
        <v>-1.0</v>
      </c>
      <c r="P462" s="177" t="str">
        <f t="shared" si="5"/>
        <v>190917_HEK-QCS_000F2_00I9L_M06_S_1</v>
      </c>
      <c r="Q462" s="175"/>
      <c r="R462" s="175" t="s">
        <v>1632</v>
      </c>
      <c r="S462" s="175">
        <v>1.0</v>
      </c>
      <c r="T462" s="175" t="s">
        <v>1633</v>
      </c>
      <c r="U462" s="177">
        <f t="shared" ref="U462:W462" si="457">J462</f>
        <v>1</v>
      </c>
      <c r="V462" s="177">
        <f t="shared" si="457"/>
        <v>87</v>
      </c>
      <c r="W462" s="177" t="str">
        <f t="shared" si="457"/>
        <v>PC_90min_SWATH_100VW</v>
      </c>
      <c r="X462" s="177" t="str">
        <f t="shared" si="7"/>
        <v>HEK\190917_HEK-QCS_000F2_00I9L_M06_S_1</v>
      </c>
      <c r="Y462" s="175">
        <v>-1.0</v>
      </c>
    </row>
    <row r="463">
      <c r="A463" s="172" t="str">
        <f>Tracking!A455</f>
        <v>190917_B16-T2-1_00BBU_00I9M_M06_S_1</v>
      </c>
      <c r="B463" s="172" t="s">
        <v>0</v>
      </c>
      <c r="C463" t="str">
        <f>Tracking!M455</f>
        <v>PC_90min_SWATH_100VW</v>
      </c>
      <c r="E463" s="176" t="str">
        <f t="shared" si="2"/>
        <v>190917_B16-T2-1_00BBU_00I9M_M06_S_1</v>
      </c>
      <c r="F463" s="174"/>
      <c r="G463" s="174" t="s">
        <v>1632</v>
      </c>
      <c r="H463" s="174">
        <v>1.0</v>
      </c>
      <c r="I463" s="174" t="s">
        <v>1633</v>
      </c>
      <c r="J463" s="174">
        <v>1.0</v>
      </c>
      <c r="K463" s="174">
        <v>34.0</v>
      </c>
      <c r="L463" s="176" t="str">
        <f t="shared" si="3"/>
        <v>PC_90min_SWATH_100VW</v>
      </c>
      <c r="M463" s="176" t="str">
        <f t="shared" si="4"/>
        <v>E0022_P04\190917_B16-T2-1_00BBU_00I9M_M06_S_1</v>
      </c>
      <c r="N463" s="174">
        <v>-1.0</v>
      </c>
      <c r="P463" s="177" t="str">
        <f t="shared" si="5"/>
        <v>190917_B16-T2-1_00BBU_00I9M_M06_S_1</v>
      </c>
      <c r="Q463" s="175"/>
      <c r="R463" s="175" t="s">
        <v>1632</v>
      </c>
      <c r="S463" s="175">
        <v>1.0</v>
      </c>
      <c r="T463" s="175" t="s">
        <v>1633</v>
      </c>
      <c r="U463" s="177">
        <f t="shared" ref="U463:W463" si="458">J463</f>
        <v>1</v>
      </c>
      <c r="V463" s="177">
        <f t="shared" si="458"/>
        <v>34</v>
      </c>
      <c r="W463" s="177" t="str">
        <f t="shared" si="458"/>
        <v>PC_90min_SWATH_100VW</v>
      </c>
      <c r="X463" s="177" t="str">
        <f t="shared" si="7"/>
        <v>E0022_P04\190917_B16-T2-1_00BBU_00I9M_M06_S_1</v>
      </c>
      <c r="Y463" s="175">
        <v>-1.0</v>
      </c>
    </row>
    <row r="464">
      <c r="A464" s="172" t="str">
        <f>Tracking!A456</f>
        <v>190917_B16-T2-2_00BBV_00I9N_M06_S_1</v>
      </c>
      <c r="B464" s="172" t="s">
        <v>0</v>
      </c>
      <c r="C464" t="str">
        <f>Tracking!M456</f>
        <v>PC_90min_SWATH_100VW</v>
      </c>
      <c r="E464" s="176" t="str">
        <f t="shared" si="2"/>
        <v>190917_B16-T2-2_00BBV_00I9N_M06_S_1</v>
      </c>
      <c r="F464" s="174"/>
      <c r="G464" s="174" t="s">
        <v>1632</v>
      </c>
      <c r="H464" s="174">
        <v>1.0</v>
      </c>
      <c r="I464" s="174" t="s">
        <v>1633</v>
      </c>
      <c r="J464" s="174">
        <v>1.0</v>
      </c>
      <c r="K464" s="174">
        <v>35.0</v>
      </c>
      <c r="L464" s="176" t="str">
        <f t="shared" si="3"/>
        <v>PC_90min_SWATH_100VW</v>
      </c>
      <c r="M464" s="176" t="str">
        <f t="shared" si="4"/>
        <v>E0022_P04\190917_B16-T2-2_00BBV_00I9N_M06_S_1</v>
      </c>
      <c r="N464" s="174">
        <v>-1.0</v>
      </c>
      <c r="P464" s="177" t="str">
        <f t="shared" si="5"/>
        <v>190917_B16-T2-2_00BBV_00I9N_M06_S_1</v>
      </c>
      <c r="Q464" s="175"/>
      <c r="R464" s="175" t="s">
        <v>1632</v>
      </c>
      <c r="S464" s="175">
        <v>1.0</v>
      </c>
      <c r="T464" s="175" t="s">
        <v>1633</v>
      </c>
      <c r="U464" s="177">
        <f t="shared" ref="U464:W464" si="459">J464</f>
        <v>1</v>
      </c>
      <c r="V464" s="177">
        <f t="shared" si="459"/>
        <v>35</v>
      </c>
      <c r="W464" s="177" t="str">
        <f t="shared" si="459"/>
        <v>PC_90min_SWATH_100VW</v>
      </c>
      <c r="X464" s="177" t="str">
        <f t="shared" si="7"/>
        <v>E0022_P04\190917_B16-T2-2_00BBV_00I9N_M06_S_1</v>
      </c>
      <c r="Y464" s="175">
        <v>-1.0</v>
      </c>
    </row>
    <row r="465">
      <c r="A465" s="172" t="str">
        <f>Tracking!A457</f>
        <v>190917_B16-T2-3_00BBW_00I9O_M06_S_1</v>
      </c>
      <c r="B465" s="172" t="s">
        <v>0</v>
      </c>
      <c r="C465" t="str">
        <f>Tracking!M457</f>
        <v>PC_90min_SWATH_100VW</v>
      </c>
      <c r="E465" s="176" t="str">
        <f t="shared" si="2"/>
        <v>190917_B16-T2-3_00BBW_00I9O_M06_S_1</v>
      </c>
      <c r="F465" s="174"/>
      <c r="G465" s="174" t="s">
        <v>1632</v>
      </c>
      <c r="H465" s="174">
        <v>1.0</v>
      </c>
      <c r="I465" s="174" t="s">
        <v>1633</v>
      </c>
      <c r="J465" s="174">
        <v>1.0</v>
      </c>
      <c r="K465" s="174">
        <v>36.0</v>
      </c>
      <c r="L465" s="176" t="str">
        <f t="shared" si="3"/>
        <v>PC_90min_SWATH_100VW</v>
      </c>
      <c r="M465" s="176" t="str">
        <f t="shared" si="4"/>
        <v>E0022_P04\190917_B16-T2-3_00BBW_00I9O_M06_S_1</v>
      </c>
      <c r="N465" s="174">
        <v>-1.0</v>
      </c>
      <c r="P465" s="177" t="str">
        <f t="shared" si="5"/>
        <v>190917_B16-T2-3_00BBW_00I9O_M06_S_1</v>
      </c>
      <c r="Q465" s="175"/>
      <c r="R465" s="175" t="s">
        <v>1632</v>
      </c>
      <c r="S465" s="175">
        <v>1.0</v>
      </c>
      <c r="T465" s="175" t="s">
        <v>1633</v>
      </c>
      <c r="U465" s="177">
        <f t="shared" ref="U465:W465" si="460">J465</f>
        <v>1</v>
      </c>
      <c r="V465" s="177">
        <f t="shared" si="460"/>
        <v>36</v>
      </c>
      <c r="W465" s="177" t="str">
        <f t="shared" si="460"/>
        <v>PC_90min_SWATH_100VW</v>
      </c>
      <c r="X465" s="177" t="str">
        <f t="shared" si="7"/>
        <v>E0022_P04\190917_B16-T2-3_00BBW_00I9O_M06_S_1</v>
      </c>
      <c r="Y465" s="175">
        <v>-1.0</v>
      </c>
    </row>
    <row r="466">
      <c r="A466" s="172" t="str">
        <f>Tracking!A458</f>
        <v>190917_B16-T2-4_00BBX_00I9P_M06_S_1</v>
      </c>
      <c r="B466" s="172" t="s">
        <v>0</v>
      </c>
      <c r="C466" t="str">
        <f>Tracking!M458</f>
        <v>PC_90min_SWATH_100VW</v>
      </c>
      <c r="E466" s="176" t="str">
        <f t="shared" si="2"/>
        <v>190917_B16-T2-4_00BBX_00I9P_M06_S_1</v>
      </c>
      <c r="F466" s="174"/>
      <c r="G466" s="174" t="s">
        <v>1632</v>
      </c>
      <c r="H466" s="174">
        <v>1.0</v>
      </c>
      <c r="I466" s="174" t="s">
        <v>1633</v>
      </c>
      <c r="J466" s="174">
        <v>1.0</v>
      </c>
      <c r="K466" s="174">
        <v>37.0</v>
      </c>
      <c r="L466" s="176" t="str">
        <f t="shared" si="3"/>
        <v>PC_90min_SWATH_100VW</v>
      </c>
      <c r="M466" s="176" t="str">
        <f t="shared" si="4"/>
        <v>E0022_P04\190917_B16-T2-4_00BBX_00I9P_M06_S_1</v>
      </c>
      <c r="N466" s="174">
        <v>-1.0</v>
      </c>
      <c r="P466" s="177" t="str">
        <f t="shared" si="5"/>
        <v>190917_B16-T2-4_00BBX_00I9P_M06_S_1</v>
      </c>
      <c r="Q466" s="175"/>
      <c r="R466" s="175" t="s">
        <v>1632</v>
      </c>
      <c r="S466" s="175">
        <v>1.0</v>
      </c>
      <c r="T466" s="175" t="s">
        <v>1633</v>
      </c>
      <c r="U466" s="177">
        <f t="shared" ref="U466:W466" si="461">J466</f>
        <v>1</v>
      </c>
      <c r="V466" s="177">
        <f t="shared" si="461"/>
        <v>37</v>
      </c>
      <c r="W466" s="177" t="str">
        <f t="shared" si="461"/>
        <v>PC_90min_SWATH_100VW</v>
      </c>
      <c r="X466" s="177" t="str">
        <f t="shared" si="7"/>
        <v>E0022_P04\190917_B16-T2-4_00BBX_00I9P_M06_S_1</v>
      </c>
      <c r="Y466" s="175">
        <v>-1.0</v>
      </c>
    </row>
    <row r="467">
      <c r="A467" s="172" t="str">
        <f>Tracking!A459</f>
        <v>190917_B16-T2-5_00BBY_00I9Q_M06_S_1</v>
      </c>
      <c r="B467" s="172" t="s">
        <v>0</v>
      </c>
      <c r="C467" t="str">
        <f>Tracking!M459</f>
        <v>PC_90min_SWATH_100VW</v>
      </c>
      <c r="E467" s="176" t="str">
        <f t="shared" si="2"/>
        <v>190917_B16-T2-5_00BBY_00I9Q_M06_S_1</v>
      </c>
      <c r="F467" s="174"/>
      <c r="G467" s="174" t="s">
        <v>1632</v>
      </c>
      <c r="H467" s="174">
        <v>1.0</v>
      </c>
      <c r="I467" s="174" t="s">
        <v>1633</v>
      </c>
      <c r="J467" s="174">
        <v>1.0</v>
      </c>
      <c r="K467" s="174">
        <v>38.0</v>
      </c>
      <c r="L467" s="176" t="str">
        <f t="shared" si="3"/>
        <v>PC_90min_SWATH_100VW</v>
      </c>
      <c r="M467" s="176" t="str">
        <f t="shared" si="4"/>
        <v>E0022_P04\190917_B16-T2-5_00BBY_00I9Q_M06_S_1</v>
      </c>
      <c r="N467" s="174">
        <v>-1.0</v>
      </c>
      <c r="P467" s="177" t="str">
        <f t="shared" si="5"/>
        <v>190917_B16-T2-5_00BBY_00I9Q_M06_S_1</v>
      </c>
      <c r="Q467" s="175"/>
      <c r="R467" s="175" t="s">
        <v>1632</v>
      </c>
      <c r="S467" s="175">
        <v>1.0</v>
      </c>
      <c r="T467" s="175" t="s">
        <v>1633</v>
      </c>
      <c r="U467" s="177">
        <f t="shared" ref="U467:W467" si="462">J467</f>
        <v>1</v>
      </c>
      <c r="V467" s="177">
        <f t="shared" si="462"/>
        <v>38</v>
      </c>
      <c r="W467" s="177" t="str">
        <f t="shared" si="462"/>
        <v>PC_90min_SWATH_100VW</v>
      </c>
      <c r="X467" s="177" t="str">
        <f t="shared" si="7"/>
        <v>E0022_P04\190917_B16-T2-5_00BBY_00I9Q_M06_S_1</v>
      </c>
      <c r="Y467" s="175">
        <v>-1.0</v>
      </c>
    </row>
    <row r="468">
      <c r="A468" s="172" t="str">
        <f>Tracking!A460</f>
        <v>190917_B16-T2-6_00BBZ_00I9R_M06_S_1</v>
      </c>
      <c r="B468" s="172" t="s">
        <v>0</v>
      </c>
      <c r="C468" t="str">
        <f>Tracking!M460</f>
        <v>PC_90min_SWATH_100VW</v>
      </c>
      <c r="E468" s="176" t="str">
        <f t="shared" si="2"/>
        <v>190917_B16-T2-6_00BBZ_00I9R_M06_S_1</v>
      </c>
      <c r="F468" s="174"/>
      <c r="G468" s="174" t="s">
        <v>1632</v>
      </c>
      <c r="H468" s="174">
        <v>1.0</v>
      </c>
      <c r="I468" s="174" t="s">
        <v>1633</v>
      </c>
      <c r="J468" s="174">
        <v>1.0</v>
      </c>
      <c r="K468" s="174">
        <v>39.0</v>
      </c>
      <c r="L468" s="176" t="str">
        <f t="shared" si="3"/>
        <v>PC_90min_SWATH_100VW</v>
      </c>
      <c r="M468" s="176" t="str">
        <f t="shared" si="4"/>
        <v>E0022_P04\190917_B16-T2-6_00BBZ_00I9R_M06_S_1</v>
      </c>
      <c r="N468" s="174">
        <v>-1.0</v>
      </c>
      <c r="P468" s="177" t="str">
        <f t="shared" si="5"/>
        <v>190917_B16-T2-6_00BBZ_00I9R_M06_S_1</v>
      </c>
      <c r="Q468" s="175"/>
      <c r="R468" s="175" t="s">
        <v>1632</v>
      </c>
      <c r="S468" s="175">
        <v>1.0</v>
      </c>
      <c r="T468" s="175" t="s">
        <v>1633</v>
      </c>
      <c r="U468" s="177">
        <f t="shared" ref="U468:W468" si="463">J468</f>
        <v>1</v>
      </c>
      <c r="V468" s="177">
        <f t="shared" si="463"/>
        <v>39</v>
      </c>
      <c r="W468" s="177" t="str">
        <f t="shared" si="463"/>
        <v>PC_90min_SWATH_100VW</v>
      </c>
      <c r="X468" s="177" t="str">
        <f t="shared" si="7"/>
        <v>E0022_P04\190917_B16-T2-6_00BBZ_00I9R_M06_S_1</v>
      </c>
      <c r="Y468" s="175">
        <v>-1.0</v>
      </c>
    </row>
    <row r="469">
      <c r="A469" s="172" t="str">
        <f>Tracking!A461</f>
        <v>190917_B16-T2-7_00BC0_00I9S_M06_S_1</v>
      </c>
      <c r="B469" s="172" t="s">
        <v>0</v>
      </c>
      <c r="C469" t="str">
        <f>Tracking!M461</f>
        <v>PC_90min_SWATH_100VW</v>
      </c>
      <c r="E469" s="176" t="str">
        <f t="shared" si="2"/>
        <v>190917_B16-T2-7_00BC0_00I9S_M06_S_1</v>
      </c>
      <c r="F469" s="174"/>
      <c r="G469" s="174" t="s">
        <v>1632</v>
      </c>
      <c r="H469" s="174">
        <v>1.0</v>
      </c>
      <c r="I469" s="174" t="s">
        <v>1633</v>
      </c>
      <c r="J469" s="174">
        <v>1.0</v>
      </c>
      <c r="K469" s="174">
        <v>40.0</v>
      </c>
      <c r="L469" s="176" t="str">
        <f t="shared" si="3"/>
        <v>PC_90min_SWATH_100VW</v>
      </c>
      <c r="M469" s="176" t="str">
        <f t="shared" si="4"/>
        <v>E0022_P04\190917_B16-T2-7_00BC0_00I9S_M06_S_1</v>
      </c>
      <c r="N469" s="174">
        <v>-1.0</v>
      </c>
      <c r="P469" s="177" t="str">
        <f t="shared" si="5"/>
        <v>190917_B16-T2-7_00BC0_00I9S_M06_S_1</v>
      </c>
      <c r="Q469" s="175"/>
      <c r="R469" s="175" t="s">
        <v>1632</v>
      </c>
      <c r="S469" s="175">
        <v>1.0</v>
      </c>
      <c r="T469" s="175" t="s">
        <v>1633</v>
      </c>
      <c r="U469" s="177">
        <f t="shared" ref="U469:W469" si="464">J469</f>
        <v>1</v>
      </c>
      <c r="V469" s="177">
        <f t="shared" si="464"/>
        <v>40</v>
      </c>
      <c r="W469" s="177" t="str">
        <f t="shared" si="464"/>
        <v>PC_90min_SWATH_100VW</v>
      </c>
      <c r="X469" s="177" t="str">
        <f t="shared" si="7"/>
        <v>E0022_P04\190917_B16-T2-7_00BC0_00I9S_M06_S_1</v>
      </c>
      <c r="Y469" s="175">
        <v>-1.0</v>
      </c>
    </row>
    <row r="470">
      <c r="A470" s="172" t="str">
        <f>Tracking!A462</f>
        <v>190917_B16-T2-8_00BC1_00I9T_M06_S_1</v>
      </c>
      <c r="B470" s="172" t="s">
        <v>0</v>
      </c>
      <c r="C470" t="str">
        <f>Tracking!M462</f>
        <v>PC_90min_SWATH_100VW</v>
      </c>
      <c r="E470" s="176" t="str">
        <f t="shared" si="2"/>
        <v>190917_B16-T2-8_00BC1_00I9T_M06_S_1</v>
      </c>
      <c r="F470" s="174"/>
      <c r="G470" s="174" t="s">
        <v>1632</v>
      </c>
      <c r="H470" s="174">
        <v>1.0</v>
      </c>
      <c r="I470" s="174" t="s">
        <v>1633</v>
      </c>
      <c r="J470" s="174">
        <v>1.0</v>
      </c>
      <c r="K470" s="174">
        <v>41.0</v>
      </c>
      <c r="L470" s="176" t="str">
        <f t="shared" si="3"/>
        <v>PC_90min_SWATH_100VW</v>
      </c>
      <c r="M470" s="176" t="str">
        <f t="shared" si="4"/>
        <v>E0022_P04\190917_B16-T2-8_00BC1_00I9T_M06_S_1</v>
      </c>
      <c r="N470" s="174">
        <v>-1.0</v>
      </c>
      <c r="P470" s="177" t="str">
        <f t="shared" si="5"/>
        <v>190917_B16-T2-8_00BC1_00I9T_M06_S_1</v>
      </c>
      <c r="Q470" s="175"/>
      <c r="R470" s="175" t="s">
        <v>1632</v>
      </c>
      <c r="S470" s="175">
        <v>1.0</v>
      </c>
      <c r="T470" s="175" t="s">
        <v>1633</v>
      </c>
      <c r="U470" s="177">
        <f t="shared" ref="U470:W470" si="465">J470</f>
        <v>1</v>
      </c>
      <c r="V470" s="177">
        <f t="shared" si="465"/>
        <v>41</v>
      </c>
      <c r="W470" s="177" t="str">
        <f t="shared" si="465"/>
        <v>PC_90min_SWATH_100VW</v>
      </c>
      <c r="X470" s="177" t="str">
        <f t="shared" si="7"/>
        <v>E0022_P04\190917_B16-T2-8_00BC1_00I9T_M06_S_1</v>
      </c>
      <c r="Y470" s="175">
        <v>-1.0</v>
      </c>
    </row>
    <row r="471">
      <c r="A471" s="172" t="str">
        <f>Tracking!A463</f>
        <v>190917_B16-T2-9_00BC2_00I9U_M06_S_1</v>
      </c>
      <c r="B471" s="172" t="s">
        <v>0</v>
      </c>
      <c r="C471" t="str">
        <f>Tracking!M463</f>
        <v>PC_90min_SWATH_100VW</v>
      </c>
      <c r="E471" s="176" t="str">
        <f t="shared" si="2"/>
        <v>190917_B16-T2-9_00BC2_00I9U_M06_S_1</v>
      </c>
      <c r="F471" s="174"/>
      <c r="G471" s="174" t="s">
        <v>1632</v>
      </c>
      <c r="H471" s="174">
        <v>1.0</v>
      </c>
      <c r="I471" s="174" t="s">
        <v>1633</v>
      </c>
      <c r="J471" s="174">
        <v>1.0</v>
      </c>
      <c r="K471" s="174">
        <v>42.0</v>
      </c>
      <c r="L471" s="176" t="str">
        <f t="shared" si="3"/>
        <v>PC_90min_SWATH_100VW</v>
      </c>
      <c r="M471" s="176" t="str">
        <f t="shared" si="4"/>
        <v>E0022_P04\190917_B16-T2-9_00BC2_00I9U_M06_S_1</v>
      </c>
      <c r="N471" s="174">
        <v>-1.0</v>
      </c>
      <c r="P471" s="177" t="str">
        <f t="shared" si="5"/>
        <v>190917_B16-T2-9_00BC2_00I9U_M06_S_1</v>
      </c>
      <c r="Q471" s="175"/>
      <c r="R471" s="175" t="s">
        <v>1632</v>
      </c>
      <c r="S471" s="175">
        <v>1.0</v>
      </c>
      <c r="T471" s="175" t="s">
        <v>1633</v>
      </c>
      <c r="U471" s="177">
        <f t="shared" ref="U471:W471" si="466">J471</f>
        <v>1</v>
      </c>
      <c r="V471" s="177">
        <f t="shared" si="466"/>
        <v>42</v>
      </c>
      <c r="W471" s="177" t="str">
        <f t="shared" si="466"/>
        <v>PC_90min_SWATH_100VW</v>
      </c>
      <c r="X471" s="177" t="str">
        <f t="shared" si="7"/>
        <v>E0022_P04\190917_B16-T2-9_00BC2_00I9U_M06_S_1</v>
      </c>
      <c r="Y471" s="175">
        <v>-1.0</v>
      </c>
    </row>
    <row r="472">
      <c r="A472" s="172" t="str">
        <f>Tracking!A464</f>
        <v>190917_B16-T2-10_00BC3_00I9V_M06_S_1</v>
      </c>
      <c r="B472" s="172" t="s">
        <v>0</v>
      </c>
      <c r="C472" t="str">
        <f>Tracking!M464</f>
        <v>PC_90min_SWATH_100VW</v>
      </c>
      <c r="E472" s="176" t="str">
        <f t="shared" si="2"/>
        <v>190917_B16-T2-10_00BC3_00I9V_M06_S_1</v>
      </c>
      <c r="F472" s="174"/>
      <c r="G472" s="174" t="s">
        <v>1632</v>
      </c>
      <c r="H472" s="174">
        <v>1.0</v>
      </c>
      <c r="I472" s="174" t="s">
        <v>1633</v>
      </c>
      <c r="J472" s="174">
        <v>1.0</v>
      </c>
      <c r="K472" s="174">
        <v>43.0</v>
      </c>
      <c r="L472" s="176" t="str">
        <f t="shared" si="3"/>
        <v>PC_90min_SWATH_100VW</v>
      </c>
      <c r="M472" s="176" t="str">
        <f t="shared" si="4"/>
        <v>E0022_P04\190917_B16-T2-10_00BC3_00I9V_M06_S_1</v>
      </c>
      <c r="N472" s="174">
        <v>-1.0</v>
      </c>
      <c r="P472" s="177" t="str">
        <f t="shared" si="5"/>
        <v>190917_B16-T2-10_00BC3_00I9V_M06_S_1</v>
      </c>
      <c r="Q472" s="175"/>
      <c r="R472" s="175" t="s">
        <v>1632</v>
      </c>
      <c r="S472" s="175">
        <v>1.0</v>
      </c>
      <c r="T472" s="175" t="s">
        <v>1633</v>
      </c>
      <c r="U472" s="177">
        <f t="shared" ref="U472:W472" si="467">J472</f>
        <v>1</v>
      </c>
      <c r="V472" s="177">
        <f t="shared" si="467"/>
        <v>43</v>
      </c>
      <c r="W472" s="177" t="str">
        <f t="shared" si="467"/>
        <v>PC_90min_SWATH_100VW</v>
      </c>
      <c r="X472" s="177" t="str">
        <f t="shared" si="7"/>
        <v>E0022_P04\190917_B16-T2-10_00BC3_00I9V_M06_S_1</v>
      </c>
      <c r="Y472" s="175">
        <v>-1.0</v>
      </c>
    </row>
    <row r="473">
      <c r="A473" s="172" t="str">
        <f>Tracking!A465</f>
        <v>190917_B16-T2-11_00BC4_00I9W_M06_S_1</v>
      </c>
      <c r="B473" s="172" t="s">
        <v>0</v>
      </c>
      <c r="C473" t="str">
        <f>Tracking!M465</f>
        <v>PC_90min_SWATH_100VW</v>
      </c>
      <c r="E473" s="176" t="str">
        <f t="shared" si="2"/>
        <v>190917_B16-T2-11_00BC4_00I9W_M06_S_1</v>
      </c>
      <c r="F473" s="174"/>
      <c r="G473" s="174" t="s">
        <v>1632</v>
      </c>
      <c r="H473" s="174">
        <v>1.0</v>
      </c>
      <c r="I473" s="174" t="s">
        <v>1633</v>
      </c>
      <c r="J473" s="174">
        <v>1.0</v>
      </c>
      <c r="K473" s="174">
        <v>44.0</v>
      </c>
      <c r="L473" s="176" t="str">
        <f t="shared" si="3"/>
        <v>PC_90min_SWATH_100VW</v>
      </c>
      <c r="M473" s="176" t="str">
        <f t="shared" si="4"/>
        <v>E0022_P04\190917_B16-T2-11_00BC4_00I9W_M06_S_1</v>
      </c>
      <c r="N473" s="174">
        <v>-1.0</v>
      </c>
      <c r="P473" s="177" t="str">
        <f t="shared" si="5"/>
        <v>190917_B16-T2-11_00BC4_00I9W_M06_S_1</v>
      </c>
      <c r="Q473" s="175"/>
      <c r="R473" s="175" t="s">
        <v>1632</v>
      </c>
      <c r="S473" s="175">
        <v>1.0</v>
      </c>
      <c r="T473" s="175" t="s">
        <v>1633</v>
      </c>
      <c r="U473" s="177">
        <f t="shared" ref="U473:W473" si="468">J473</f>
        <v>1</v>
      </c>
      <c r="V473" s="177">
        <f t="shared" si="468"/>
        <v>44</v>
      </c>
      <c r="W473" s="177" t="str">
        <f t="shared" si="468"/>
        <v>PC_90min_SWATH_100VW</v>
      </c>
      <c r="X473" s="177" t="str">
        <f t="shared" si="7"/>
        <v>E0022_P04\190917_B16-T2-11_00BC4_00I9W_M06_S_1</v>
      </c>
      <c r="Y473" s="175">
        <v>-1.0</v>
      </c>
    </row>
    <row r="474">
      <c r="A474" s="172" t="str">
        <f>Tracking!A466</f>
        <v>190917_B16-T2-12_00BC5_00I9X_M06_S_1</v>
      </c>
      <c r="B474" s="172" t="s">
        <v>0</v>
      </c>
      <c r="C474" t="str">
        <f>Tracking!M466</f>
        <v>PC_90min_SWATH_100VW</v>
      </c>
      <c r="E474" s="176" t="str">
        <f t="shared" si="2"/>
        <v>190917_B16-T2-12_00BC5_00I9X_M06_S_1</v>
      </c>
      <c r="F474" s="174"/>
      <c r="G474" s="174" t="s">
        <v>1632</v>
      </c>
      <c r="H474" s="174">
        <v>1.0</v>
      </c>
      <c r="I474" s="174" t="s">
        <v>1633</v>
      </c>
      <c r="J474" s="174">
        <v>1.0</v>
      </c>
      <c r="K474" s="174">
        <v>45.0</v>
      </c>
      <c r="L474" s="176" t="str">
        <f t="shared" si="3"/>
        <v>PC_90min_SWATH_100VW</v>
      </c>
      <c r="M474" s="176" t="str">
        <f t="shared" si="4"/>
        <v>E0022_P04\190917_B16-T2-12_00BC5_00I9X_M06_S_1</v>
      </c>
      <c r="N474" s="174">
        <v>-1.0</v>
      </c>
      <c r="P474" s="177" t="str">
        <f t="shared" si="5"/>
        <v>190917_B16-T2-12_00BC5_00I9X_M06_S_1</v>
      </c>
      <c r="Q474" s="175"/>
      <c r="R474" s="175" t="s">
        <v>1632</v>
      </c>
      <c r="S474" s="175">
        <v>1.0</v>
      </c>
      <c r="T474" s="175" t="s">
        <v>1633</v>
      </c>
      <c r="U474" s="177">
        <f t="shared" ref="U474:W474" si="469">J474</f>
        <v>1</v>
      </c>
      <c r="V474" s="177">
        <f t="shared" si="469"/>
        <v>45</v>
      </c>
      <c r="W474" s="177" t="str">
        <f t="shared" si="469"/>
        <v>PC_90min_SWATH_100VW</v>
      </c>
      <c r="X474" s="177" t="str">
        <f t="shared" si="7"/>
        <v>E0022_P04\190917_B16-T2-12_00BC5_00I9X_M06_S_1</v>
      </c>
      <c r="Y474" s="175">
        <v>-1.0</v>
      </c>
    </row>
    <row r="475">
      <c r="A475" s="172" t="str">
        <f>Tracking!A467</f>
        <v>190917_B16-T2-13_00BC6_00I9Y_M06_S_1</v>
      </c>
      <c r="B475" s="172" t="s">
        <v>0</v>
      </c>
      <c r="C475" t="str">
        <f>Tracking!M467</f>
        <v>PC_90min_SWATH_100VW</v>
      </c>
      <c r="E475" s="176" t="str">
        <f t="shared" si="2"/>
        <v>190917_B16-T2-13_00BC6_00I9Y_M06_S_1</v>
      </c>
      <c r="F475" s="174"/>
      <c r="G475" s="174" t="s">
        <v>1632</v>
      </c>
      <c r="H475" s="174">
        <v>1.0</v>
      </c>
      <c r="I475" s="174" t="s">
        <v>1633</v>
      </c>
      <c r="J475" s="174">
        <v>1.0</v>
      </c>
      <c r="K475" s="174">
        <v>46.0</v>
      </c>
      <c r="L475" s="176" t="str">
        <f t="shared" si="3"/>
        <v>PC_90min_SWATH_100VW</v>
      </c>
      <c r="M475" s="176" t="str">
        <f t="shared" si="4"/>
        <v>E0022_P04\190917_B16-T2-13_00BC6_00I9Y_M06_S_1</v>
      </c>
      <c r="N475" s="174">
        <v>-1.0</v>
      </c>
      <c r="P475" s="177" t="str">
        <f t="shared" si="5"/>
        <v>190917_B16-T2-13_00BC6_00I9Y_M06_S_1</v>
      </c>
      <c r="Q475" s="175"/>
      <c r="R475" s="175" t="s">
        <v>1632</v>
      </c>
      <c r="S475" s="175">
        <v>1.0</v>
      </c>
      <c r="T475" s="175" t="s">
        <v>1633</v>
      </c>
      <c r="U475" s="177">
        <f t="shared" ref="U475:W475" si="470">J475</f>
        <v>1</v>
      </c>
      <c r="V475" s="177">
        <f t="shared" si="470"/>
        <v>46</v>
      </c>
      <c r="W475" s="177" t="str">
        <f t="shared" si="470"/>
        <v>PC_90min_SWATH_100VW</v>
      </c>
      <c r="X475" s="177" t="str">
        <f t="shared" si="7"/>
        <v>E0022_P04\190917_B16-T2-13_00BC6_00I9Y_M06_S_1</v>
      </c>
      <c r="Y475" s="175">
        <v>-1.0</v>
      </c>
    </row>
    <row r="476">
      <c r="A476" s="172" t="str">
        <f>Tracking!A468</f>
        <v>190917_B16-T2-14_00BC7_00I9Z_M06_S_1</v>
      </c>
      <c r="B476" s="172" t="s">
        <v>0</v>
      </c>
      <c r="C476" t="str">
        <f>Tracking!M468</f>
        <v>PC_90min_SWATH_100VW</v>
      </c>
      <c r="E476" s="176" t="str">
        <f t="shared" si="2"/>
        <v>190917_B16-T2-14_00BC7_00I9Z_M06_S_1</v>
      </c>
      <c r="F476" s="174"/>
      <c r="G476" s="174" t="s">
        <v>1632</v>
      </c>
      <c r="H476" s="174">
        <v>1.0</v>
      </c>
      <c r="I476" s="174" t="s">
        <v>1633</v>
      </c>
      <c r="J476" s="174">
        <v>1.0</v>
      </c>
      <c r="K476" s="174">
        <v>47.0</v>
      </c>
      <c r="L476" s="176" t="str">
        <f t="shared" si="3"/>
        <v>PC_90min_SWATH_100VW</v>
      </c>
      <c r="M476" s="176" t="str">
        <f t="shared" si="4"/>
        <v>E0022_P04\190917_B16-T2-14_00BC7_00I9Z_M06_S_1</v>
      </c>
      <c r="N476" s="174">
        <v>-1.0</v>
      </c>
      <c r="P476" s="177" t="str">
        <f t="shared" si="5"/>
        <v>190917_B16-T2-14_00BC7_00I9Z_M06_S_1</v>
      </c>
      <c r="Q476" s="175"/>
      <c r="R476" s="175" t="s">
        <v>1632</v>
      </c>
      <c r="S476" s="175">
        <v>1.0</v>
      </c>
      <c r="T476" s="175" t="s">
        <v>1633</v>
      </c>
      <c r="U476" s="177">
        <f t="shared" ref="U476:W476" si="471">J476</f>
        <v>1</v>
      </c>
      <c r="V476" s="177">
        <f t="shared" si="471"/>
        <v>47</v>
      </c>
      <c r="W476" s="177" t="str">
        <f t="shared" si="471"/>
        <v>PC_90min_SWATH_100VW</v>
      </c>
      <c r="X476" s="177" t="str">
        <f t="shared" si="7"/>
        <v>E0022_P04\190917_B16-T2-14_00BC7_00I9Z_M06_S_1</v>
      </c>
      <c r="Y476" s="175">
        <v>-1.0</v>
      </c>
    </row>
    <row r="477">
      <c r="A477" s="172" t="str">
        <f>Tracking!A469</f>
        <v>190917_B16-T2-15_00BC8_00IA0_M06_S_1</v>
      </c>
      <c r="B477" s="172" t="s">
        <v>0</v>
      </c>
      <c r="C477" t="str">
        <f>Tracking!M469</f>
        <v>PC_90min_SWATH_100VW</v>
      </c>
      <c r="E477" s="176" t="str">
        <f t="shared" si="2"/>
        <v>190917_B16-T2-15_00BC8_00IA0_M06_S_1</v>
      </c>
      <c r="F477" s="174"/>
      <c r="G477" s="174" t="s">
        <v>1632</v>
      </c>
      <c r="H477" s="174">
        <v>1.0</v>
      </c>
      <c r="I477" s="174" t="s">
        <v>1633</v>
      </c>
      <c r="J477" s="174">
        <v>1.0</v>
      </c>
      <c r="K477" s="174">
        <v>48.0</v>
      </c>
      <c r="L477" s="176" t="str">
        <f t="shared" si="3"/>
        <v>PC_90min_SWATH_100VW</v>
      </c>
      <c r="M477" s="176" t="str">
        <f t="shared" si="4"/>
        <v>E0022_P04\190917_B16-T2-15_00BC8_00IA0_M06_S_1</v>
      </c>
      <c r="N477" s="174">
        <v>-1.0</v>
      </c>
      <c r="P477" s="177" t="str">
        <f t="shared" si="5"/>
        <v>190917_B16-T2-15_00BC8_00IA0_M06_S_1</v>
      </c>
      <c r="Q477" s="175"/>
      <c r="R477" s="175" t="s">
        <v>1632</v>
      </c>
      <c r="S477" s="175">
        <v>1.0</v>
      </c>
      <c r="T477" s="175" t="s">
        <v>1633</v>
      </c>
      <c r="U477" s="177">
        <f t="shared" ref="U477:W477" si="472">J477</f>
        <v>1</v>
      </c>
      <c r="V477" s="177">
        <f t="shared" si="472"/>
        <v>48</v>
      </c>
      <c r="W477" s="177" t="str">
        <f t="shared" si="472"/>
        <v>PC_90min_SWATH_100VW</v>
      </c>
      <c r="X477" s="177" t="str">
        <f t="shared" si="7"/>
        <v>E0022_P04\190917_B16-T2-15_00BC8_00IA0_M06_S_1</v>
      </c>
      <c r="Y477" s="175">
        <v>-1.0</v>
      </c>
    </row>
    <row r="478">
      <c r="A478" s="172" t="str">
        <f>Tracking!A470</f>
        <v>190917_B16-T2-16_00BC9_00IA1_M06_S_1</v>
      </c>
      <c r="B478" s="172" t="s">
        <v>0</v>
      </c>
      <c r="C478" t="str">
        <f>Tracking!M470</f>
        <v>PC_90min_SWATH_100VW</v>
      </c>
      <c r="E478" s="176" t="str">
        <f t="shared" si="2"/>
        <v>190917_B16-T2-16_00BC9_00IA1_M06_S_1</v>
      </c>
      <c r="F478" s="174"/>
      <c r="G478" s="174" t="s">
        <v>1632</v>
      </c>
      <c r="H478" s="174">
        <v>1.0</v>
      </c>
      <c r="I478" s="174" t="s">
        <v>1633</v>
      </c>
      <c r="J478" s="174">
        <v>1.0</v>
      </c>
      <c r="K478" s="174">
        <v>49.0</v>
      </c>
      <c r="L478" s="176" t="str">
        <f t="shared" si="3"/>
        <v>PC_90min_SWATH_100VW</v>
      </c>
      <c r="M478" s="176" t="str">
        <f t="shared" si="4"/>
        <v>E0022_P04\190917_B16-T2-16_00BC9_00IA1_M06_S_1</v>
      </c>
      <c r="N478" s="174">
        <v>-1.0</v>
      </c>
      <c r="P478" s="177" t="str">
        <f t="shared" si="5"/>
        <v>190917_B16-T2-16_00BC9_00IA1_M06_S_1</v>
      </c>
      <c r="Q478" s="175"/>
      <c r="R478" s="175" t="s">
        <v>1632</v>
      </c>
      <c r="S478" s="175">
        <v>1.0</v>
      </c>
      <c r="T478" s="175" t="s">
        <v>1633</v>
      </c>
      <c r="U478" s="177">
        <f t="shared" ref="U478:W478" si="473">J478</f>
        <v>1</v>
      </c>
      <c r="V478" s="177">
        <f t="shared" si="473"/>
        <v>49</v>
      </c>
      <c r="W478" s="177" t="str">
        <f t="shared" si="473"/>
        <v>PC_90min_SWATH_100VW</v>
      </c>
      <c r="X478" s="177" t="str">
        <f t="shared" si="7"/>
        <v>E0022_P04\190917_B16-T2-16_00BC9_00IA1_M06_S_1</v>
      </c>
      <c r="Y478" s="175">
        <v>-1.0</v>
      </c>
    </row>
    <row r="479">
      <c r="A479" s="172" t="str">
        <f>Tracking!A471</f>
        <v>190918_HEK-QCS_000F2_00IA2_M06_S_1</v>
      </c>
      <c r="B479" s="172" t="s">
        <v>1627</v>
      </c>
      <c r="C479" t="str">
        <f>Tracking!M471</f>
        <v>PC_90min_SWATH_100VW</v>
      </c>
      <c r="E479" s="176" t="str">
        <f t="shared" si="2"/>
        <v>190918_HEK-QCS_000F2_00IA2_M06_S_1</v>
      </c>
      <c r="F479" s="174"/>
      <c r="G479" s="174" t="s">
        <v>1632</v>
      </c>
      <c r="H479" s="174">
        <v>1.0</v>
      </c>
      <c r="I479" s="174" t="s">
        <v>1633</v>
      </c>
      <c r="J479" s="174">
        <v>2.0</v>
      </c>
      <c r="K479" s="174">
        <v>85.0</v>
      </c>
      <c r="L479" s="176" t="str">
        <f t="shared" si="3"/>
        <v>PC_90min_SWATH_100VW</v>
      </c>
      <c r="M479" s="176" t="str">
        <f t="shared" si="4"/>
        <v>HEK\190918_HEK-QCS_000F2_00IA2_M06_S_1</v>
      </c>
      <c r="N479" s="174">
        <v>-1.0</v>
      </c>
      <c r="P479" s="177" t="str">
        <f t="shared" si="5"/>
        <v>190918_HEK-QCS_000F2_00IA2_M06_S_1</v>
      </c>
      <c r="Q479" s="175"/>
      <c r="R479" s="175" t="s">
        <v>1632</v>
      </c>
      <c r="S479" s="175">
        <v>1.0</v>
      </c>
      <c r="T479" s="175" t="s">
        <v>1633</v>
      </c>
      <c r="U479" s="177">
        <f t="shared" ref="U479:W479" si="474">J479</f>
        <v>2</v>
      </c>
      <c r="V479" s="177">
        <f t="shared" si="474"/>
        <v>85</v>
      </c>
      <c r="W479" s="177" t="str">
        <f t="shared" si="474"/>
        <v>PC_90min_SWATH_100VW</v>
      </c>
      <c r="X479" s="177" t="str">
        <f t="shared" si="7"/>
        <v>HEK\190918_HEK-QCS_000F2_00IA2_M06_S_1</v>
      </c>
      <c r="Y479" s="175">
        <v>-1.0</v>
      </c>
    </row>
    <row r="480">
      <c r="A480" s="172" t="str">
        <f>Tracking!A472</f>
        <v>190918_B20-T2-1_00DAV_00IA3_M06_S_1</v>
      </c>
      <c r="B480" s="172" t="s">
        <v>0</v>
      </c>
      <c r="C480" t="str">
        <f>Tracking!M472</f>
        <v>PC_90min_SWATH_100VW</v>
      </c>
      <c r="E480" s="176" t="str">
        <f t="shared" si="2"/>
        <v>190918_B20-T2-1_00DAV_00IA3_M06_S_1</v>
      </c>
      <c r="F480" s="174"/>
      <c r="G480" s="174" t="s">
        <v>1632</v>
      </c>
      <c r="H480" s="174">
        <v>1.0</v>
      </c>
      <c r="I480" s="174" t="s">
        <v>1633</v>
      </c>
      <c r="J480" s="174">
        <v>2.0</v>
      </c>
      <c r="K480" s="174">
        <v>1.0</v>
      </c>
      <c r="L480" s="176" t="str">
        <f t="shared" si="3"/>
        <v>PC_90min_SWATH_100VW</v>
      </c>
      <c r="M480" s="176" t="str">
        <f t="shared" si="4"/>
        <v>E0022_P04\190918_B20-T2-1_00DAV_00IA3_M06_S_1</v>
      </c>
      <c r="N480" s="174">
        <v>-1.0</v>
      </c>
      <c r="P480" s="177" t="str">
        <f t="shared" si="5"/>
        <v>190918_B20-T2-1_00DAV_00IA3_M06_S_1</v>
      </c>
      <c r="Q480" s="175"/>
      <c r="R480" s="175" t="s">
        <v>1632</v>
      </c>
      <c r="S480" s="175">
        <v>1.0</v>
      </c>
      <c r="T480" s="175" t="s">
        <v>1633</v>
      </c>
      <c r="U480" s="177">
        <f t="shared" ref="U480:W480" si="475">J480</f>
        <v>2</v>
      </c>
      <c r="V480" s="177">
        <f t="shared" si="475"/>
        <v>1</v>
      </c>
      <c r="W480" s="177" t="str">
        <f t="shared" si="475"/>
        <v>PC_90min_SWATH_100VW</v>
      </c>
      <c r="X480" s="177" t="str">
        <f t="shared" si="7"/>
        <v>E0022_P04\190918_B20-T2-1_00DAV_00IA3_M06_S_1</v>
      </c>
      <c r="Y480" s="175">
        <v>-1.0</v>
      </c>
    </row>
    <row r="481">
      <c r="A481" s="172" t="str">
        <f>Tracking!A473</f>
        <v>190918_B20-T2-2_00DAW_00IA4_M06_S_1</v>
      </c>
      <c r="B481" s="172" t="s">
        <v>0</v>
      </c>
      <c r="C481" t="str">
        <f>Tracking!M473</f>
        <v>PC_90min_SWATH_100VW</v>
      </c>
      <c r="E481" s="176" t="str">
        <f t="shared" si="2"/>
        <v>190918_B20-T2-2_00DAW_00IA4_M06_S_1</v>
      </c>
      <c r="F481" s="174"/>
      <c r="G481" s="174" t="s">
        <v>1632</v>
      </c>
      <c r="H481" s="174">
        <v>1.0</v>
      </c>
      <c r="I481" s="174" t="s">
        <v>1633</v>
      </c>
      <c r="J481" s="174">
        <v>2.0</v>
      </c>
      <c r="K481" s="174">
        <v>2.0</v>
      </c>
      <c r="L481" s="176" t="str">
        <f t="shared" si="3"/>
        <v>PC_90min_SWATH_100VW</v>
      </c>
      <c r="M481" s="176" t="str">
        <f t="shared" si="4"/>
        <v>E0022_P04\190918_B20-T2-2_00DAW_00IA4_M06_S_1</v>
      </c>
      <c r="N481" s="174">
        <v>-1.0</v>
      </c>
      <c r="P481" s="177" t="str">
        <f t="shared" si="5"/>
        <v>190918_B20-T2-2_00DAW_00IA4_M06_S_1</v>
      </c>
      <c r="Q481" s="175"/>
      <c r="R481" s="175" t="s">
        <v>1632</v>
      </c>
      <c r="S481" s="175">
        <v>1.0</v>
      </c>
      <c r="T481" s="175" t="s">
        <v>1633</v>
      </c>
      <c r="U481" s="177">
        <f t="shared" ref="U481:W481" si="476">J481</f>
        <v>2</v>
      </c>
      <c r="V481" s="177">
        <f t="shared" si="476"/>
        <v>2</v>
      </c>
      <c r="W481" s="177" t="str">
        <f t="shared" si="476"/>
        <v>PC_90min_SWATH_100VW</v>
      </c>
      <c r="X481" s="177" t="str">
        <f t="shared" si="7"/>
        <v>E0022_P04\190918_B20-T2-2_00DAW_00IA4_M06_S_1</v>
      </c>
      <c r="Y481" s="175">
        <v>-1.0</v>
      </c>
    </row>
    <row r="482">
      <c r="A482" s="172" t="str">
        <f>Tracking!A474</f>
        <v>190918_B20-T2-3_00DAX_00IA5_M06_S_1</v>
      </c>
      <c r="B482" s="172" t="s">
        <v>0</v>
      </c>
      <c r="C482" t="str">
        <f>Tracking!M474</f>
        <v>PC_90min_SWATH_100VW</v>
      </c>
      <c r="E482" s="176" t="str">
        <f t="shared" si="2"/>
        <v>190918_B20-T2-3_00DAX_00IA5_M06_S_1</v>
      </c>
      <c r="F482" s="174"/>
      <c r="G482" s="174" t="s">
        <v>1632</v>
      </c>
      <c r="H482" s="174">
        <v>1.0</v>
      </c>
      <c r="I482" s="174" t="s">
        <v>1633</v>
      </c>
      <c r="J482" s="174">
        <v>2.0</v>
      </c>
      <c r="K482" s="174">
        <v>3.0</v>
      </c>
      <c r="L482" s="176" t="str">
        <f t="shared" si="3"/>
        <v>PC_90min_SWATH_100VW</v>
      </c>
      <c r="M482" s="176" t="str">
        <f t="shared" si="4"/>
        <v>E0022_P04\190918_B20-T2-3_00DAX_00IA5_M06_S_1</v>
      </c>
      <c r="N482" s="174">
        <v>-1.0</v>
      </c>
      <c r="P482" s="177" t="str">
        <f t="shared" si="5"/>
        <v>190918_B20-T2-3_00DAX_00IA5_M06_S_1</v>
      </c>
      <c r="Q482" s="175"/>
      <c r="R482" s="175" t="s">
        <v>1632</v>
      </c>
      <c r="S482" s="175">
        <v>1.0</v>
      </c>
      <c r="T482" s="175" t="s">
        <v>1633</v>
      </c>
      <c r="U482" s="177">
        <f t="shared" ref="U482:W482" si="477">J482</f>
        <v>2</v>
      </c>
      <c r="V482" s="177">
        <f t="shared" si="477"/>
        <v>3</v>
      </c>
      <c r="W482" s="177" t="str">
        <f t="shared" si="477"/>
        <v>PC_90min_SWATH_100VW</v>
      </c>
      <c r="X482" s="177" t="str">
        <f t="shared" si="7"/>
        <v>E0022_P04\190918_B20-T2-3_00DAX_00IA5_M06_S_1</v>
      </c>
      <c r="Y482" s="175">
        <v>-1.0</v>
      </c>
    </row>
    <row r="483">
      <c r="A483" s="172" t="str">
        <f>Tracking!A475</f>
        <v>190918_B20-T2-4_00DAY_00IA6_M06_S_1</v>
      </c>
      <c r="B483" s="172" t="s">
        <v>0</v>
      </c>
      <c r="C483" t="str">
        <f>Tracking!M475</f>
        <v>PC_90min_SWATH_100VW</v>
      </c>
      <c r="E483" s="176" t="str">
        <f t="shared" si="2"/>
        <v>190918_B20-T2-4_00DAY_00IA6_M06_S_1</v>
      </c>
      <c r="F483" s="174"/>
      <c r="G483" s="174" t="s">
        <v>1632</v>
      </c>
      <c r="H483" s="174">
        <v>1.0</v>
      </c>
      <c r="I483" s="174" t="s">
        <v>1633</v>
      </c>
      <c r="J483" s="174">
        <v>2.0</v>
      </c>
      <c r="K483" s="174">
        <v>4.0</v>
      </c>
      <c r="L483" s="176" t="str">
        <f t="shared" si="3"/>
        <v>PC_90min_SWATH_100VW</v>
      </c>
      <c r="M483" s="176" t="str">
        <f t="shared" si="4"/>
        <v>E0022_P04\190918_B20-T2-4_00DAY_00IA6_M06_S_1</v>
      </c>
      <c r="N483" s="174">
        <v>-1.0</v>
      </c>
      <c r="P483" s="177" t="str">
        <f t="shared" si="5"/>
        <v>190918_B20-T2-4_00DAY_00IA6_M06_S_1</v>
      </c>
      <c r="Q483" s="175"/>
      <c r="R483" s="175" t="s">
        <v>1632</v>
      </c>
      <c r="S483" s="175">
        <v>1.0</v>
      </c>
      <c r="T483" s="175" t="s">
        <v>1633</v>
      </c>
      <c r="U483" s="177">
        <f t="shared" ref="U483:W483" si="478">J483</f>
        <v>2</v>
      </c>
      <c r="V483" s="177">
        <f t="shared" si="478"/>
        <v>4</v>
      </c>
      <c r="W483" s="177" t="str">
        <f t="shared" si="478"/>
        <v>PC_90min_SWATH_100VW</v>
      </c>
      <c r="X483" s="177" t="str">
        <f t="shared" si="7"/>
        <v>E0022_P04\190918_B20-T2-4_00DAY_00IA6_M06_S_1</v>
      </c>
      <c r="Y483" s="175">
        <v>-1.0</v>
      </c>
    </row>
    <row r="484">
      <c r="A484" s="172" t="str">
        <f>Tracking!A476</f>
        <v>190918_B20-T2-5_00DAZ_00IA7_M06_S_1</v>
      </c>
      <c r="B484" s="172" t="s">
        <v>0</v>
      </c>
      <c r="C484" t="str">
        <f>Tracking!M476</f>
        <v>PC_90min_SWATH_100VW</v>
      </c>
      <c r="E484" s="176" t="str">
        <f t="shared" si="2"/>
        <v>190918_B20-T2-5_00DAZ_00IA7_M06_S_1</v>
      </c>
      <c r="F484" s="174"/>
      <c r="G484" s="174" t="s">
        <v>1632</v>
      </c>
      <c r="H484" s="174">
        <v>1.0</v>
      </c>
      <c r="I484" s="174" t="s">
        <v>1633</v>
      </c>
      <c r="J484" s="174">
        <v>2.0</v>
      </c>
      <c r="K484" s="174">
        <v>5.0</v>
      </c>
      <c r="L484" s="176" t="str">
        <f t="shared" si="3"/>
        <v>PC_90min_SWATH_100VW</v>
      </c>
      <c r="M484" s="176" t="str">
        <f t="shared" si="4"/>
        <v>E0022_P04\190918_B20-T2-5_00DAZ_00IA7_M06_S_1</v>
      </c>
      <c r="N484" s="174">
        <v>-1.0</v>
      </c>
      <c r="P484" s="177" t="str">
        <f t="shared" si="5"/>
        <v>190918_B20-T2-5_00DAZ_00IA7_M06_S_1</v>
      </c>
      <c r="Q484" s="175"/>
      <c r="R484" s="175" t="s">
        <v>1632</v>
      </c>
      <c r="S484" s="175">
        <v>1.0</v>
      </c>
      <c r="T484" s="175" t="s">
        <v>1633</v>
      </c>
      <c r="U484" s="177">
        <f t="shared" ref="U484:W484" si="479">J484</f>
        <v>2</v>
      </c>
      <c r="V484" s="177">
        <f t="shared" si="479"/>
        <v>5</v>
      </c>
      <c r="W484" s="177" t="str">
        <f t="shared" si="479"/>
        <v>PC_90min_SWATH_100VW</v>
      </c>
      <c r="X484" s="177" t="str">
        <f t="shared" si="7"/>
        <v>E0022_P04\190918_B20-T2-5_00DAZ_00IA7_M06_S_1</v>
      </c>
      <c r="Y484" s="175">
        <v>-1.0</v>
      </c>
    </row>
    <row r="485">
      <c r="A485" s="172" t="str">
        <f>Tracking!A477</f>
        <v>190918_B20-T2-6_00DB0_00IA8_M06_S_1</v>
      </c>
      <c r="B485" s="172" t="s">
        <v>0</v>
      </c>
      <c r="C485" t="str">
        <f>Tracking!M477</f>
        <v>PC_90min_SWATH_100VW</v>
      </c>
      <c r="E485" s="176" t="str">
        <f t="shared" si="2"/>
        <v>190918_B20-T2-6_00DB0_00IA8_M06_S_1</v>
      </c>
      <c r="F485" s="174"/>
      <c r="G485" s="174" t="s">
        <v>1632</v>
      </c>
      <c r="H485" s="174">
        <v>1.0</v>
      </c>
      <c r="I485" s="174" t="s">
        <v>1633</v>
      </c>
      <c r="J485" s="174">
        <v>2.0</v>
      </c>
      <c r="K485" s="174">
        <v>6.0</v>
      </c>
      <c r="L485" s="176" t="str">
        <f t="shared" si="3"/>
        <v>PC_90min_SWATH_100VW</v>
      </c>
      <c r="M485" s="176" t="str">
        <f t="shared" si="4"/>
        <v>E0022_P04\190918_B20-T2-6_00DB0_00IA8_M06_S_1</v>
      </c>
      <c r="N485" s="174">
        <v>-1.0</v>
      </c>
      <c r="P485" s="177" t="str">
        <f t="shared" si="5"/>
        <v>190918_B20-T2-6_00DB0_00IA8_M06_S_1</v>
      </c>
      <c r="Q485" s="175"/>
      <c r="R485" s="175" t="s">
        <v>1632</v>
      </c>
      <c r="S485" s="175">
        <v>1.0</v>
      </c>
      <c r="T485" s="175" t="s">
        <v>1633</v>
      </c>
      <c r="U485" s="177">
        <f t="shared" ref="U485:W485" si="480">J485</f>
        <v>2</v>
      </c>
      <c r="V485" s="177">
        <f t="shared" si="480"/>
        <v>6</v>
      </c>
      <c r="W485" s="177" t="str">
        <f t="shared" si="480"/>
        <v>PC_90min_SWATH_100VW</v>
      </c>
      <c r="X485" s="177" t="str">
        <f t="shared" si="7"/>
        <v>E0022_P04\190918_B20-T2-6_00DB0_00IA8_M06_S_1</v>
      </c>
      <c r="Y485" s="175">
        <v>-1.0</v>
      </c>
    </row>
    <row r="486">
      <c r="A486" s="172" t="str">
        <f>Tracking!A478</f>
        <v>190918_B20-T2-7_00DB1_00IA9_M06_S_1</v>
      </c>
      <c r="B486" s="172" t="s">
        <v>0</v>
      </c>
      <c r="C486" t="str">
        <f>Tracking!M478</f>
        <v>PC_90min_SWATH_100VW</v>
      </c>
      <c r="E486" s="176" t="str">
        <f t="shared" si="2"/>
        <v>190918_B20-T2-7_00DB1_00IA9_M06_S_1</v>
      </c>
      <c r="F486" s="174"/>
      <c r="G486" s="174" t="s">
        <v>1632</v>
      </c>
      <c r="H486" s="174">
        <v>1.0</v>
      </c>
      <c r="I486" s="174" t="s">
        <v>1633</v>
      </c>
      <c r="J486" s="174">
        <v>2.0</v>
      </c>
      <c r="K486" s="174">
        <v>7.0</v>
      </c>
      <c r="L486" s="176" t="str">
        <f t="shared" si="3"/>
        <v>PC_90min_SWATH_100VW</v>
      </c>
      <c r="M486" s="176" t="str">
        <f t="shared" si="4"/>
        <v>E0022_P04\190918_B20-T2-7_00DB1_00IA9_M06_S_1</v>
      </c>
      <c r="N486" s="174">
        <v>-1.0</v>
      </c>
      <c r="P486" s="177" t="str">
        <f t="shared" si="5"/>
        <v>190918_B20-T2-7_00DB1_00IA9_M06_S_1</v>
      </c>
      <c r="Q486" s="175"/>
      <c r="R486" s="175" t="s">
        <v>1632</v>
      </c>
      <c r="S486" s="175">
        <v>1.0</v>
      </c>
      <c r="T486" s="175" t="s">
        <v>1633</v>
      </c>
      <c r="U486" s="177">
        <f t="shared" ref="U486:W486" si="481">J486</f>
        <v>2</v>
      </c>
      <c r="V486" s="177">
        <f t="shared" si="481"/>
        <v>7</v>
      </c>
      <c r="W486" s="177" t="str">
        <f t="shared" si="481"/>
        <v>PC_90min_SWATH_100VW</v>
      </c>
      <c r="X486" s="177" t="str">
        <f t="shared" si="7"/>
        <v>E0022_P04\190918_B20-T2-7_00DB1_00IA9_M06_S_1</v>
      </c>
      <c r="Y486" s="175">
        <v>-1.0</v>
      </c>
    </row>
    <row r="487">
      <c r="A487" s="172" t="str">
        <f>Tracking!A479</f>
        <v>190918_B20-T2-8_00DB2_00IAA_M06_S_1</v>
      </c>
      <c r="B487" s="172" t="s">
        <v>0</v>
      </c>
      <c r="C487" t="str">
        <f>Tracking!M479</f>
        <v>PC_90min_SWATH_100VW</v>
      </c>
      <c r="E487" s="176" t="str">
        <f t="shared" si="2"/>
        <v>190918_B20-T2-8_00DB2_00IAA_M06_S_1</v>
      </c>
      <c r="F487" s="174"/>
      <c r="G487" s="174" t="s">
        <v>1632</v>
      </c>
      <c r="H487" s="174">
        <v>1.0</v>
      </c>
      <c r="I487" s="174" t="s">
        <v>1633</v>
      </c>
      <c r="J487" s="174">
        <v>2.0</v>
      </c>
      <c r="K487" s="174">
        <v>8.0</v>
      </c>
      <c r="L487" s="176" t="str">
        <f t="shared" si="3"/>
        <v>PC_90min_SWATH_100VW</v>
      </c>
      <c r="M487" s="176" t="str">
        <f t="shared" si="4"/>
        <v>E0022_P04\190918_B20-T2-8_00DB2_00IAA_M06_S_1</v>
      </c>
      <c r="N487" s="174">
        <v>-1.0</v>
      </c>
      <c r="P487" s="177" t="str">
        <f t="shared" si="5"/>
        <v>190918_B20-T2-8_00DB2_00IAA_M06_S_1</v>
      </c>
      <c r="Q487" s="175"/>
      <c r="R487" s="175" t="s">
        <v>1632</v>
      </c>
      <c r="S487" s="175">
        <v>1.0</v>
      </c>
      <c r="T487" s="175" t="s">
        <v>1633</v>
      </c>
      <c r="U487" s="177">
        <f t="shared" ref="U487:W487" si="482">J487</f>
        <v>2</v>
      </c>
      <c r="V487" s="177">
        <f t="shared" si="482"/>
        <v>8</v>
      </c>
      <c r="W487" s="177" t="str">
        <f t="shared" si="482"/>
        <v>PC_90min_SWATH_100VW</v>
      </c>
      <c r="X487" s="177" t="str">
        <f t="shared" si="7"/>
        <v>E0022_P04\190918_B20-T2-8_00DB2_00IAA_M06_S_1</v>
      </c>
      <c r="Y487" s="175">
        <v>-1.0</v>
      </c>
    </row>
    <row r="488">
      <c r="A488" s="172" t="str">
        <f>Tracking!A480</f>
        <v>190918_B20-T2-9_00DB3_00IAB_M06_S_1</v>
      </c>
      <c r="B488" s="172" t="s">
        <v>0</v>
      </c>
      <c r="C488" t="str">
        <f>Tracking!M480</f>
        <v>PC_90min_SWATH_100VW</v>
      </c>
      <c r="E488" s="176" t="str">
        <f t="shared" si="2"/>
        <v>190918_B20-T2-9_00DB3_00IAB_M06_S_1</v>
      </c>
      <c r="F488" s="174"/>
      <c r="G488" s="174" t="s">
        <v>1632</v>
      </c>
      <c r="H488" s="174">
        <v>1.0</v>
      </c>
      <c r="I488" s="174" t="s">
        <v>1633</v>
      </c>
      <c r="J488" s="174">
        <v>2.0</v>
      </c>
      <c r="K488" s="174">
        <v>9.0</v>
      </c>
      <c r="L488" s="176" t="str">
        <f t="shared" si="3"/>
        <v>PC_90min_SWATH_100VW</v>
      </c>
      <c r="M488" s="176" t="str">
        <f t="shared" si="4"/>
        <v>E0022_P04\190918_B20-T2-9_00DB3_00IAB_M06_S_1</v>
      </c>
      <c r="N488" s="174">
        <v>-1.0</v>
      </c>
      <c r="P488" s="177" t="str">
        <f t="shared" si="5"/>
        <v>190918_B20-T2-9_00DB3_00IAB_M06_S_1</v>
      </c>
      <c r="Q488" s="175"/>
      <c r="R488" s="175" t="s">
        <v>1632</v>
      </c>
      <c r="S488" s="175">
        <v>1.0</v>
      </c>
      <c r="T488" s="175" t="s">
        <v>1633</v>
      </c>
      <c r="U488" s="177">
        <f t="shared" ref="U488:W488" si="483">J488</f>
        <v>2</v>
      </c>
      <c r="V488" s="177">
        <f t="shared" si="483"/>
        <v>9</v>
      </c>
      <c r="W488" s="177" t="str">
        <f t="shared" si="483"/>
        <v>PC_90min_SWATH_100VW</v>
      </c>
      <c r="X488" s="177" t="str">
        <f t="shared" si="7"/>
        <v>E0022_P04\190918_B20-T2-9_00DB3_00IAB_M06_S_1</v>
      </c>
      <c r="Y488" s="175">
        <v>-1.0</v>
      </c>
    </row>
    <row r="489">
      <c r="A489" s="172" t="str">
        <f>Tracking!A481</f>
        <v>190918_B20-T2-10_00DB4_00IAC_M06_S_1</v>
      </c>
      <c r="B489" s="172" t="s">
        <v>0</v>
      </c>
      <c r="C489" t="str">
        <f>Tracking!M481</f>
        <v>PC_90min_SWATH_100VW</v>
      </c>
      <c r="E489" s="176" t="str">
        <f t="shared" si="2"/>
        <v>190918_B20-T2-10_00DB4_00IAC_M06_S_1</v>
      </c>
      <c r="F489" s="174"/>
      <c r="G489" s="174" t="s">
        <v>1632</v>
      </c>
      <c r="H489" s="174">
        <v>1.0</v>
      </c>
      <c r="I489" s="174" t="s">
        <v>1633</v>
      </c>
      <c r="J489" s="174">
        <v>2.0</v>
      </c>
      <c r="K489" s="174">
        <v>10.0</v>
      </c>
      <c r="L489" s="176" t="str">
        <f t="shared" si="3"/>
        <v>PC_90min_SWATH_100VW</v>
      </c>
      <c r="M489" s="176" t="str">
        <f t="shared" si="4"/>
        <v>E0022_P04\190918_B20-T2-10_00DB4_00IAC_M06_S_1</v>
      </c>
      <c r="N489" s="174">
        <v>-1.0</v>
      </c>
      <c r="P489" s="177" t="str">
        <f t="shared" si="5"/>
        <v>190918_B20-T2-10_00DB4_00IAC_M06_S_1</v>
      </c>
      <c r="Q489" s="175"/>
      <c r="R489" s="175" t="s">
        <v>1632</v>
      </c>
      <c r="S489" s="175">
        <v>1.0</v>
      </c>
      <c r="T489" s="175" t="s">
        <v>1633</v>
      </c>
      <c r="U489" s="177">
        <f t="shared" ref="U489:W489" si="484">J489</f>
        <v>2</v>
      </c>
      <c r="V489" s="177">
        <f t="shared" si="484"/>
        <v>10</v>
      </c>
      <c r="W489" s="177" t="str">
        <f t="shared" si="484"/>
        <v>PC_90min_SWATH_100VW</v>
      </c>
      <c r="X489" s="177" t="str">
        <f t="shared" si="7"/>
        <v>E0022_P04\190918_B20-T2-10_00DB4_00IAC_M06_S_1</v>
      </c>
      <c r="Y489" s="175">
        <v>-1.0</v>
      </c>
    </row>
    <row r="490">
      <c r="A490" s="172" t="str">
        <f>Tracking!A482</f>
        <v>190918_B20-T2-11_00DB5_00IAD_M06_S_1</v>
      </c>
      <c r="B490" s="172" t="s">
        <v>0</v>
      </c>
      <c r="C490" t="str">
        <f>Tracking!M482</f>
        <v>PC_90min_SWATH_100VW</v>
      </c>
      <c r="E490" s="176" t="str">
        <f t="shared" si="2"/>
        <v>190918_B20-T2-11_00DB5_00IAD_M06_S_1</v>
      </c>
      <c r="F490" s="174"/>
      <c r="G490" s="174" t="s">
        <v>1632</v>
      </c>
      <c r="H490" s="174">
        <v>1.0</v>
      </c>
      <c r="I490" s="174" t="s">
        <v>1633</v>
      </c>
      <c r="J490" s="174">
        <v>2.0</v>
      </c>
      <c r="K490" s="174">
        <v>11.0</v>
      </c>
      <c r="L490" s="176" t="str">
        <f t="shared" si="3"/>
        <v>PC_90min_SWATH_100VW</v>
      </c>
      <c r="M490" s="176" t="str">
        <f t="shared" si="4"/>
        <v>E0022_P04\190918_B20-T2-11_00DB5_00IAD_M06_S_1</v>
      </c>
      <c r="N490" s="174">
        <v>-1.0</v>
      </c>
      <c r="P490" s="177" t="str">
        <f t="shared" si="5"/>
        <v>190918_B20-T2-11_00DB5_00IAD_M06_S_1</v>
      </c>
      <c r="Q490" s="175"/>
      <c r="R490" s="175" t="s">
        <v>1632</v>
      </c>
      <c r="S490" s="175">
        <v>1.0</v>
      </c>
      <c r="T490" s="175" t="s">
        <v>1633</v>
      </c>
      <c r="U490" s="177">
        <f t="shared" ref="U490:W490" si="485">J490</f>
        <v>2</v>
      </c>
      <c r="V490" s="177">
        <f t="shared" si="485"/>
        <v>11</v>
      </c>
      <c r="W490" s="177" t="str">
        <f t="shared" si="485"/>
        <v>PC_90min_SWATH_100VW</v>
      </c>
      <c r="X490" s="177" t="str">
        <f t="shared" si="7"/>
        <v>E0022_P04\190918_B20-T2-11_00DB5_00IAD_M06_S_1</v>
      </c>
      <c r="Y490" s="175">
        <v>-1.0</v>
      </c>
    </row>
    <row r="491">
      <c r="A491" s="172" t="str">
        <f>Tracking!A483</f>
        <v>190918_B20-T2-12_00DB6_00IAE_M06_S_1</v>
      </c>
      <c r="B491" s="172" t="s">
        <v>0</v>
      </c>
      <c r="C491" t="str">
        <f>Tracking!M483</f>
        <v>PC_90min_SWATH_100VW</v>
      </c>
      <c r="E491" s="176" t="str">
        <f t="shared" si="2"/>
        <v>190918_B20-T2-12_00DB6_00IAE_M06_S_1</v>
      </c>
      <c r="F491" s="174"/>
      <c r="G491" s="174" t="s">
        <v>1632</v>
      </c>
      <c r="H491" s="174">
        <v>1.0</v>
      </c>
      <c r="I491" s="174" t="s">
        <v>1633</v>
      </c>
      <c r="J491" s="174">
        <v>2.0</v>
      </c>
      <c r="K491" s="174">
        <v>12.0</v>
      </c>
      <c r="L491" s="176" t="str">
        <f t="shared" si="3"/>
        <v>PC_90min_SWATH_100VW</v>
      </c>
      <c r="M491" s="176" t="str">
        <f t="shared" si="4"/>
        <v>E0022_P04\190918_B20-T2-12_00DB6_00IAE_M06_S_1</v>
      </c>
      <c r="N491" s="174">
        <v>-1.0</v>
      </c>
      <c r="P491" s="177" t="str">
        <f t="shared" si="5"/>
        <v>190918_B20-T2-12_00DB6_00IAE_M06_S_1</v>
      </c>
      <c r="Q491" s="175"/>
      <c r="R491" s="175" t="s">
        <v>1632</v>
      </c>
      <c r="S491" s="175">
        <v>1.0</v>
      </c>
      <c r="T491" s="175" t="s">
        <v>1633</v>
      </c>
      <c r="U491" s="177">
        <f t="shared" ref="U491:W491" si="486">J491</f>
        <v>2</v>
      </c>
      <c r="V491" s="177">
        <f t="shared" si="486"/>
        <v>12</v>
      </c>
      <c r="W491" s="177" t="str">
        <f t="shared" si="486"/>
        <v>PC_90min_SWATH_100VW</v>
      </c>
      <c r="X491" s="177" t="str">
        <f t="shared" si="7"/>
        <v>E0022_P04\190918_B20-T2-12_00DB6_00IAE_M06_S_1</v>
      </c>
      <c r="Y491" s="175">
        <v>-1.0</v>
      </c>
    </row>
    <row r="492">
      <c r="A492" s="172" t="str">
        <f>Tracking!A484</f>
        <v>190918_B20-T2-13_00DB7_00IAF_M06_S_1</v>
      </c>
      <c r="B492" s="172" t="s">
        <v>0</v>
      </c>
      <c r="C492" t="str">
        <f>Tracking!M484</f>
        <v>PC_90min_SWATH_100VW</v>
      </c>
      <c r="E492" s="176" t="str">
        <f t="shared" si="2"/>
        <v>190918_B20-T2-13_00DB7_00IAF_M06_S_1</v>
      </c>
      <c r="F492" s="174"/>
      <c r="G492" s="174" t="s">
        <v>1632</v>
      </c>
      <c r="H492" s="174">
        <v>1.0</v>
      </c>
      <c r="I492" s="174" t="s">
        <v>1633</v>
      </c>
      <c r="J492" s="174">
        <v>2.0</v>
      </c>
      <c r="K492" s="174">
        <v>13.0</v>
      </c>
      <c r="L492" s="176" t="str">
        <f t="shared" si="3"/>
        <v>PC_90min_SWATH_100VW</v>
      </c>
      <c r="M492" s="176" t="str">
        <f t="shared" si="4"/>
        <v>E0022_P04\190918_B20-T2-13_00DB7_00IAF_M06_S_1</v>
      </c>
      <c r="N492" s="174">
        <v>-1.0</v>
      </c>
      <c r="P492" s="177" t="str">
        <f t="shared" si="5"/>
        <v>190918_B20-T2-13_00DB7_00IAF_M06_S_1</v>
      </c>
      <c r="Q492" s="175"/>
      <c r="R492" s="175" t="s">
        <v>1632</v>
      </c>
      <c r="S492" s="175">
        <v>1.0</v>
      </c>
      <c r="T492" s="175" t="s">
        <v>1633</v>
      </c>
      <c r="U492" s="177">
        <f t="shared" ref="U492:W492" si="487">J492</f>
        <v>2</v>
      </c>
      <c r="V492" s="177">
        <f t="shared" si="487"/>
        <v>13</v>
      </c>
      <c r="W492" s="177" t="str">
        <f t="shared" si="487"/>
        <v>PC_90min_SWATH_100VW</v>
      </c>
      <c r="X492" s="177" t="str">
        <f t="shared" si="7"/>
        <v>E0022_P04\190918_B20-T2-13_00DB7_00IAF_M06_S_1</v>
      </c>
      <c r="Y492" s="175">
        <v>-1.0</v>
      </c>
    </row>
    <row r="493">
      <c r="A493" s="172" t="str">
        <f>Tracking!A485</f>
        <v>190918_B20-T2-14_00DB8_00IAG_M06_S_1</v>
      </c>
      <c r="B493" s="172" t="s">
        <v>0</v>
      </c>
      <c r="C493" t="str">
        <f>Tracking!M485</f>
        <v>PC_90min_SWATH_100VW</v>
      </c>
      <c r="E493" s="176" t="str">
        <f t="shared" si="2"/>
        <v>190918_B20-T2-14_00DB8_00IAG_M06_S_1</v>
      </c>
      <c r="F493" s="174"/>
      <c r="G493" s="174" t="s">
        <v>1632</v>
      </c>
      <c r="H493" s="174">
        <v>1.0</v>
      </c>
      <c r="I493" s="174" t="s">
        <v>1633</v>
      </c>
      <c r="J493" s="174">
        <v>2.0</v>
      </c>
      <c r="K493" s="174">
        <v>14.0</v>
      </c>
      <c r="L493" s="176" t="str">
        <f t="shared" si="3"/>
        <v>PC_90min_SWATH_100VW</v>
      </c>
      <c r="M493" s="176" t="str">
        <f t="shared" si="4"/>
        <v>E0022_P04\190918_B20-T2-14_00DB8_00IAG_M06_S_1</v>
      </c>
      <c r="N493" s="174">
        <v>-1.0</v>
      </c>
      <c r="P493" s="177" t="str">
        <f t="shared" si="5"/>
        <v>190918_B20-T2-14_00DB8_00IAG_M06_S_1</v>
      </c>
      <c r="Q493" s="175"/>
      <c r="R493" s="175" t="s">
        <v>1632</v>
      </c>
      <c r="S493" s="175">
        <v>1.0</v>
      </c>
      <c r="T493" s="175" t="s">
        <v>1633</v>
      </c>
      <c r="U493" s="177">
        <f t="shared" ref="U493:W493" si="488">J493</f>
        <v>2</v>
      </c>
      <c r="V493" s="177">
        <f t="shared" si="488"/>
        <v>14</v>
      </c>
      <c r="W493" s="177" t="str">
        <f t="shared" si="488"/>
        <v>PC_90min_SWATH_100VW</v>
      </c>
      <c r="X493" s="177" t="str">
        <f t="shared" si="7"/>
        <v>E0022_P04\190918_B20-T2-14_00DB8_00IAG_M06_S_1</v>
      </c>
      <c r="Y493" s="175">
        <v>-1.0</v>
      </c>
    </row>
    <row r="494">
      <c r="A494" s="172" t="str">
        <f>Tracking!A486</f>
        <v>190918_B20-T2-15_00DB9_00IAH_M06_S_1</v>
      </c>
      <c r="B494" s="172" t="s">
        <v>0</v>
      </c>
      <c r="C494" t="str">
        <f>Tracking!M486</f>
        <v>PC_90min_SWATH_100VW</v>
      </c>
      <c r="E494" s="176" t="str">
        <f t="shared" si="2"/>
        <v>190918_B20-T2-15_00DB9_00IAH_M06_S_1</v>
      </c>
      <c r="F494" s="174"/>
      <c r="G494" s="174" t="s">
        <v>1632</v>
      </c>
      <c r="H494" s="174">
        <v>1.0</v>
      </c>
      <c r="I494" s="174" t="s">
        <v>1633</v>
      </c>
      <c r="J494" s="174">
        <v>2.0</v>
      </c>
      <c r="K494" s="174">
        <v>15.0</v>
      </c>
      <c r="L494" s="176" t="str">
        <f t="shared" si="3"/>
        <v>PC_90min_SWATH_100VW</v>
      </c>
      <c r="M494" s="176" t="str">
        <f t="shared" si="4"/>
        <v>E0022_P04\190918_B20-T2-15_00DB9_00IAH_M06_S_1</v>
      </c>
      <c r="N494" s="174">
        <v>-1.0</v>
      </c>
      <c r="P494" s="177" t="str">
        <f t="shared" si="5"/>
        <v>190918_B20-T2-15_00DB9_00IAH_M06_S_1</v>
      </c>
      <c r="Q494" s="175"/>
      <c r="R494" s="175" t="s">
        <v>1632</v>
      </c>
      <c r="S494" s="175">
        <v>1.0</v>
      </c>
      <c r="T494" s="175" t="s">
        <v>1633</v>
      </c>
      <c r="U494" s="177">
        <f t="shared" ref="U494:W494" si="489">J494</f>
        <v>2</v>
      </c>
      <c r="V494" s="177">
        <f t="shared" si="489"/>
        <v>15</v>
      </c>
      <c r="W494" s="177" t="str">
        <f t="shared" si="489"/>
        <v>PC_90min_SWATH_100VW</v>
      </c>
      <c r="X494" s="177" t="str">
        <f t="shared" si="7"/>
        <v>E0022_P04\190918_B20-T2-15_00DB9_00IAH_M06_S_1</v>
      </c>
      <c r="Y494" s="175">
        <v>-1.0</v>
      </c>
    </row>
    <row r="495">
      <c r="A495" s="172" t="str">
        <f>Tracking!A487</f>
        <v>190918_B20-T2-16_00DBA_00IAI_M06_S_1</v>
      </c>
      <c r="B495" s="172" t="s">
        <v>0</v>
      </c>
      <c r="C495" t="str">
        <f>Tracking!M487</f>
        <v>PC_90min_SWATH_100VW</v>
      </c>
      <c r="E495" s="176" t="str">
        <f t="shared" si="2"/>
        <v>190918_B20-T2-16_00DBA_00IAI_M06_S_1</v>
      </c>
      <c r="F495" s="174"/>
      <c r="G495" s="174" t="s">
        <v>1632</v>
      </c>
      <c r="H495" s="174">
        <v>1.0</v>
      </c>
      <c r="I495" s="174" t="s">
        <v>1633</v>
      </c>
      <c r="J495" s="174">
        <v>2.0</v>
      </c>
      <c r="K495" s="174">
        <v>16.0</v>
      </c>
      <c r="L495" s="176" t="str">
        <f t="shared" si="3"/>
        <v>PC_90min_SWATH_100VW</v>
      </c>
      <c r="M495" s="176" t="str">
        <f t="shared" si="4"/>
        <v>E0022_P04\190918_B20-T2-16_00DBA_00IAI_M06_S_1</v>
      </c>
      <c r="N495" s="174">
        <v>-1.0</v>
      </c>
      <c r="P495" s="177" t="str">
        <f t="shared" si="5"/>
        <v>190918_B20-T2-16_00DBA_00IAI_M06_S_1</v>
      </c>
      <c r="Q495" s="175"/>
      <c r="R495" s="175" t="s">
        <v>1632</v>
      </c>
      <c r="S495" s="175">
        <v>1.0</v>
      </c>
      <c r="T495" s="175" t="s">
        <v>1633</v>
      </c>
      <c r="U495" s="177">
        <f t="shared" ref="U495:W495" si="490">J495</f>
        <v>2</v>
      </c>
      <c r="V495" s="177">
        <f t="shared" si="490"/>
        <v>16</v>
      </c>
      <c r="W495" s="177" t="str">
        <f t="shared" si="490"/>
        <v>PC_90min_SWATH_100VW</v>
      </c>
      <c r="X495" s="177" t="str">
        <f t="shared" si="7"/>
        <v>E0022_P04\190918_B20-T2-16_00DBA_00IAI_M06_S_1</v>
      </c>
      <c r="Y495" s="175">
        <v>-1.0</v>
      </c>
    </row>
    <row r="496">
      <c r="A496" s="172" t="str">
        <f>Tracking!A488</f>
        <v>190921_HEK-QCS_000F2_00IAJ_M05_S_1</v>
      </c>
      <c r="B496" s="172" t="s">
        <v>1627</v>
      </c>
      <c r="C496" t="str">
        <f>Tracking!M488</f>
        <v>PC_90min_SWATH_100VW</v>
      </c>
      <c r="E496" s="176" t="str">
        <f t="shared" si="2"/>
        <v>190921_HEK-QCS_000F2_00IAJ_M05_S_1</v>
      </c>
      <c r="F496" s="174"/>
      <c r="G496" s="174" t="s">
        <v>1632</v>
      </c>
      <c r="H496" s="174">
        <v>1.0</v>
      </c>
      <c r="I496" s="174" t="s">
        <v>1633</v>
      </c>
      <c r="J496" s="174">
        <v>1.0</v>
      </c>
      <c r="K496" s="174">
        <v>55.0</v>
      </c>
      <c r="L496" s="176" t="str">
        <f t="shared" si="3"/>
        <v>PC_90min_SWATH_100VW</v>
      </c>
      <c r="M496" s="176" t="str">
        <f t="shared" si="4"/>
        <v>HEK\190921_HEK-QCS_000F2_00IAJ_M05_S_1</v>
      </c>
      <c r="N496" s="174">
        <v>-1.0</v>
      </c>
      <c r="P496" s="177" t="str">
        <f t="shared" si="5"/>
        <v>190921_HEK-QCS_000F2_00IAJ_M05_S_1</v>
      </c>
      <c r="Q496" s="175"/>
      <c r="R496" s="175" t="s">
        <v>1632</v>
      </c>
      <c r="S496" s="175">
        <v>1.0</v>
      </c>
      <c r="T496" s="175" t="s">
        <v>1633</v>
      </c>
      <c r="U496" s="177">
        <f t="shared" ref="U496:W496" si="491">J496</f>
        <v>1</v>
      </c>
      <c r="V496" s="177">
        <f t="shared" si="491"/>
        <v>55</v>
      </c>
      <c r="W496" s="177" t="str">
        <f t="shared" si="491"/>
        <v>PC_90min_SWATH_100VW</v>
      </c>
      <c r="X496" s="177" t="str">
        <f t="shared" si="7"/>
        <v>HEK\190921_HEK-QCS_000F2_00IAJ_M05_S_1</v>
      </c>
      <c r="Y496" s="175">
        <v>-1.0</v>
      </c>
    </row>
    <row r="497">
      <c r="A497" s="172" t="str">
        <f>Tracking!A489</f>
        <v>190921_B3-T2-1_00B50_00IAK_M05_S_1</v>
      </c>
      <c r="B497" s="172" t="s">
        <v>0</v>
      </c>
      <c r="C497" t="str">
        <f>Tracking!M489</f>
        <v>PC_90min_SWATH_100VW</v>
      </c>
      <c r="E497" s="176" t="str">
        <f t="shared" si="2"/>
        <v>190921_B3-T2-1_00B50_00IAK_M05_S_1</v>
      </c>
      <c r="F497" s="174"/>
      <c r="G497" s="174" t="s">
        <v>1632</v>
      </c>
      <c r="H497" s="174">
        <v>1.0</v>
      </c>
      <c r="I497" s="174" t="s">
        <v>1633</v>
      </c>
      <c r="J497" s="174">
        <v>1.0</v>
      </c>
      <c r="K497" s="174">
        <v>17.0</v>
      </c>
      <c r="L497" s="176" t="str">
        <f t="shared" si="3"/>
        <v>PC_90min_SWATH_100VW</v>
      </c>
      <c r="M497" s="176" t="str">
        <f t="shared" si="4"/>
        <v>E0022_P04\190921_B3-T2-1_00B50_00IAK_M05_S_1</v>
      </c>
      <c r="N497" s="174">
        <v>-1.0</v>
      </c>
      <c r="P497" s="177" t="str">
        <f t="shared" si="5"/>
        <v>190921_B3-T2-1_00B50_00IAK_M05_S_1</v>
      </c>
      <c r="Q497" s="175"/>
      <c r="R497" s="175" t="s">
        <v>1632</v>
      </c>
      <c r="S497" s="175">
        <v>1.0</v>
      </c>
      <c r="T497" s="175" t="s">
        <v>1633</v>
      </c>
      <c r="U497" s="177">
        <f t="shared" ref="U497:W497" si="492">J497</f>
        <v>1</v>
      </c>
      <c r="V497" s="177">
        <f t="shared" si="492"/>
        <v>17</v>
      </c>
      <c r="W497" s="177" t="str">
        <f t="shared" si="492"/>
        <v>PC_90min_SWATH_100VW</v>
      </c>
      <c r="X497" s="177" t="str">
        <f t="shared" si="7"/>
        <v>E0022_P04\190921_B3-T2-1_00B50_00IAK_M05_S_1</v>
      </c>
      <c r="Y497" s="175">
        <v>-1.0</v>
      </c>
    </row>
    <row r="498">
      <c r="A498" s="172" t="str">
        <f>Tracking!A490</f>
        <v>190921_B3-T2-2_00B51_00IAL_M05_S_1</v>
      </c>
      <c r="B498" s="172" t="s">
        <v>0</v>
      </c>
      <c r="C498" t="str">
        <f>Tracking!M490</f>
        <v>PC_90min_SWATH_100VW</v>
      </c>
      <c r="E498" s="176" t="str">
        <f t="shared" si="2"/>
        <v>190921_B3-T2-2_00B51_00IAL_M05_S_1</v>
      </c>
      <c r="F498" s="174"/>
      <c r="G498" s="174" t="s">
        <v>1632</v>
      </c>
      <c r="H498" s="174">
        <v>1.0</v>
      </c>
      <c r="I498" s="174" t="s">
        <v>1633</v>
      </c>
      <c r="J498" s="174">
        <v>1.0</v>
      </c>
      <c r="K498" s="174">
        <v>18.0</v>
      </c>
      <c r="L498" s="176" t="str">
        <f t="shared" si="3"/>
        <v>PC_90min_SWATH_100VW</v>
      </c>
      <c r="M498" s="176" t="str">
        <f t="shared" si="4"/>
        <v>E0022_P04\190921_B3-T2-2_00B51_00IAL_M05_S_1</v>
      </c>
      <c r="N498" s="174">
        <v>-1.0</v>
      </c>
      <c r="P498" s="177" t="str">
        <f t="shared" si="5"/>
        <v>190921_B3-T2-2_00B51_00IAL_M05_S_1</v>
      </c>
      <c r="Q498" s="175"/>
      <c r="R498" s="175" t="s">
        <v>1632</v>
      </c>
      <c r="S498" s="175">
        <v>1.0</v>
      </c>
      <c r="T498" s="175" t="s">
        <v>1633</v>
      </c>
      <c r="U498" s="177">
        <f t="shared" ref="U498:W498" si="493">J498</f>
        <v>1</v>
      </c>
      <c r="V498" s="177">
        <f t="shared" si="493"/>
        <v>18</v>
      </c>
      <c r="W498" s="177" t="str">
        <f t="shared" si="493"/>
        <v>PC_90min_SWATH_100VW</v>
      </c>
      <c r="X498" s="177" t="str">
        <f t="shared" si="7"/>
        <v>E0022_P04\190921_B3-T2-2_00B51_00IAL_M05_S_1</v>
      </c>
      <c r="Y498" s="175">
        <v>-1.0</v>
      </c>
    </row>
    <row r="499">
      <c r="A499" s="172" t="str">
        <f>Tracking!A491</f>
        <v>190921_B3-T2-3_00B52_00IAM_M05_S_1</v>
      </c>
      <c r="B499" s="172" t="s">
        <v>0</v>
      </c>
      <c r="C499" t="str">
        <f>Tracking!M491</f>
        <v>PC_90min_SWATH_100VW</v>
      </c>
      <c r="E499" s="176" t="str">
        <f t="shared" si="2"/>
        <v>190921_B3-T2-3_00B52_00IAM_M05_S_1</v>
      </c>
      <c r="F499" s="174"/>
      <c r="G499" s="174" t="s">
        <v>1632</v>
      </c>
      <c r="H499" s="174">
        <v>1.0</v>
      </c>
      <c r="I499" s="174" t="s">
        <v>1633</v>
      </c>
      <c r="J499" s="174">
        <v>1.0</v>
      </c>
      <c r="K499" s="174">
        <v>19.0</v>
      </c>
      <c r="L499" s="176" t="str">
        <f t="shared" si="3"/>
        <v>PC_90min_SWATH_100VW</v>
      </c>
      <c r="M499" s="176" t="str">
        <f t="shared" si="4"/>
        <v>E0022_P04\190921_B3-T2-3_00B52_00IAM_M05_S_1</v>
      </c>
      <c r="N499" s="174">
        <v>-1.0</v>
      </c>
      <c r="P499" s="177" t="str">
        <f t="shared" si="5"/>
        <v>190921_B3-T2-3_00B52_00IAM_M05_S_1</v>
      </c>
      <c r="Q499" s="175"/>
      <c r="R499" s="175" t="s">
        <v>1632</v>
      </c>
      <c r="S499" s="175">
        <v>1.0</v>
      </c>
      <c r="T499" s="175" t="s">
        <v>1633</v>
      </c>
      <c r="U499" s="177">
        <f t="shared" ref="U499:W499" si="494">J499</f>
        <v>1</v>
      </c>
      <c r="V499" s="177">
        <f t="shared" si="494"/>
        <v>19</v>
      </c>
      <c r="W499" s="177" t="str">
        <f t="shared" si="494"/>
        <v>PC_90min_SWATH_100VW</v>
      </c>
      <c r="X499" s="177" t="str">
        <f t="shared" si="7"/>
        <v>E0022_P04\190921_B3-T2-3_00B52_00IAM_M05_S_1</v>
      </c>
      <c r="Y499" s="175">
        <v>-1.0</v>
      </c>
    </row>
    <row r="500">
      <c r="A500" s="172" t="str">
        <f>Tracking!A492</f>
        <v>190921_B3-T2-4_00B53_00IAN_M05_S_1</v>
      </c>
      <c r="B500" s="172" t="s">
        <v>0</v>
      </c>
      <c r="C500" t="str">
        <f>Tracking!M492</f>
        <v>PC_90min_SWATH_100VW</v>
      </c>
      <c r="E500" s="176" t="str">
        <f t="shared" si="2"/>
        <v>190921_B3-T2-4_00B53_00IAN_M05_S_1</v>
      </c>
      <c r="F500" s="174"/>
      <c r="G500" s="174" t="s">
        <v>1632</v>
      </c>
      <c r="H500" s="174">
        <v>1.0</v>
      </c>
      <c r="I500" s="174" t="s">
        <v>1633</v>
      </c>
      <c r="J500" s="174">
        <v>1.0</v>
      </c>
      <c r="K500" s="174">
        <v>20.0</v>
      </c>
      <c r="L500" s="176" t="str">
        <f t="shared" si="3"/>
        <v>PC_90min_SWATH_100VW</v>
      </c>
      <c r="M500" s="176" t="str">
        <f t="shared" si="4"/>
        <v>E0022_P04\190921_B3-T2-4_00B53_00IAN_M05_S_1</v>
      </c>
      <c r="N500" s="174">
        <v>-1.0</v>
      </c>
      <c r="P500" s="177" t="str">
        <f t="shared" si="5"/>
        <v>190921_B3-T2-4_00B53_00IAN_M05_S_1</v>
      </c>
      <c r="Q500" s="175"/>
      <c r="R500" s="175" t="s">
        <v>1632</v>
      </c>
      <c r="S500" s="175">
        <v>1.0</v>
      </c>
      <c r="T500" s="175" t="s">
        <v>1633</v>
      </c>
      <c r="U500" s="177">
        <f t="shared" ref="U500:W500" si="495">J500</f>
        <v>1</v>
      </c>
      <c r="V500" s="177">
        <f t="shared" si="495"/>
        <v>20</v>
      </c>
      <c r="W500" s="177" t="str">
        <f t="shared" si="495"/>
        <v>PC_90min_SWATH_100VW</v>
      </c>
      <c r="X500" s="177" t="str">
        <f t="shared" si="7"/>
        <v>E0022_P04\190921_B3-T2-4_00B53_00IAN_M05_S_1</v>
      </c>
      <c r="Y500" s="175">
        <v>-1.0</v>
      </c>
    </row>
    <row r="501">
      <c r="A501" s="172" t="str">
        <f>Tracking!A493</f>
        <v>190921_B3-T2-5_00B54_00IAO_M05_S_1</v>
      </c>
      <c r="B501" s="172" t="s">
        <v>0</v>
      </c>
      <c r="C501" t="str">
        <f>Tracking!M493</f>
        <v>PC_90min_SWATH_100VW</v>
      </c>
      <c r="E501" s="176" t="str">
        <f t="shared" si="2"/>
        <v>190921_B3-T2-5_00B54_00IAO_M05_S_1</v>
      </c>
      <c r="F501" s="174"/>
      <c r="G501" s="174" t="s">
        <v>1632</v>
      </c>
      <c r="H501" s="174">
        <v>1.0</v>
      </c>
      <c r="I501" s="174" t="s">
        <v>1633</v>
      </c>
      <c r="J501" s="174">
        <v>1.0</v>
      </c>
      <c r="K501" s="174">
        <v>21.0</v>
      </c>
      <c r="L501" s="176" t="str">
        <f t="shared" si="3"/>
        <v>PC_90min_SWATH_100VW</v>
      </c>
      <c r="M501" s="176" t="str">
        <f t="shared" si="4"/>
        <v>E0022_P04\190921_B3-T2-5_00B54_00IAO_M05_S_1</v>
      </c>
      <c r="N501" s="174">
        <v>-1.0</v>
      </c>
      <c r="P501" s="177" t="str">
        <f t="shared" si="5"/>
        <v>190921_B3-T2-5_00B54_00IAO_M05_S_1</v>
      </c>
      <c r="Q501" s="175"/>
      <c r="R501" s="175" t="s">
        <v>1632</v>
      </c>
      <c r="S501" s="175">
        <v>1.0</v>
      </c>
      <c r="T501" s="175" t="s">
        <v>1633</v>
      </c>
      <c r="U501" s="177">
        <f t="shared" ref="U501:W501" si="496">J501</f>
        <v>1</v>
      </c>
      <c r="V501" s="177">
        <f t="shared" si="496"/>
        <v>21</v>
      </c>
      <c r="W501" s="177" t="str">
        <f t="shared" si="496"/>
        <v>PC_90min_SWATH_100VW</v>
      </c>
      <c r="X501" s="177" t="str">
        <f t="shared" si="7"/>
        <v>E0022_P04\190921_B3-T2-5_00B54_00IAO_M05_S_1</v>
      </c>
      <c r="Y501" s="175">
        <v>-1.0</v>
      </c>
    </row>
    <row r="502">
      <c r="A502" s="172" t="str">
        <f>Tracking!A494</f>
        <v>190921_B3-T2-6_00B55_00IAP_M05_S_1</v>
      </c>
      <c r="B502" s="172" t="s">
        <v>0</v>
      </c>
      <c r="C502" t="str">
        <f>Tracking!M494</f>
        <v>PC_90min_SWATH_100VW</v>
      </c>
      <c r="E502" s="176" t="str">
        <f t="shared" si="2"/>
        <v>190921_B3-T2-6_00B55_00IAP_M05_S_1</v>
      </c>
      <c r="F502" s="174"/>
      <c r="G502" s="174" t="s">
        <v>1632</v>
      </c>
      <c r="H502" s="174">
        <v>1.0</v>
      </c>
      <c r="I502" s="174" t="s">
        <v>1633</v>
      </c>
      <c r="J502" s="174">
        <v>1.0</v>
      </c>
      <c r="K502" s="174">
        <v>22.0</v>
      </c>
      <c r="L502" s="176" t="str">
        <f t="shared" si="3"/>
        <v>PC_90min_SWATH_100VW</v>
      </c>
      <c r="M502" s="176" t="str">
        <f t="shared" si="4"/>
        <v>E0022_P04\190921_B3-T2-6_00B55_00IAP_M05_S_1</v>
      </c>
      <c r="N502" s="174">
        <v>-1.0</v>
      </c>
      <c r="P502" s="177" t="str">
        <f t="shared" si="5"/>
        <v>190921_B3-T2-6_00B55_00IAP_M05_S_1</v>
      </c>
      <c r="Q502" s="175"/>
      <c r="R502" s="175" t="s">
        <v>1632</v>
      </c>
      <c r="S502" s="175">
        <v>1.0</v>
      </c>
      <c r="T502" s="175" t="s">
        <v>1633</v>
      </c>
      <c r="U502" s="177">
        <f t="shared" ref="U502:W502" si="497">J502</f>
        <v>1</v>
      </c>
      <c r="V502" s="177">
        <f t="shared" si="497"/>
        <v>22</v>
      </c>
      <c r="W502" s="177" t="str">
        <f t="shared" si="497"/>
        <v>PC_90min_SWATH_100VW</v>
      </c>
      <c r="X502" s="177" t="str">
        <f t="shared" si="7"/>
        <v>E0022_P04\190921_B3-T2-6_00B55_00IAP_M05_S_1</v>
      </c>
      <c r="Y502" s="175">
        <v>-1.0</v>
      </c>
    </row>
    <row r="503">
      <c r="A503" s="172" t="str">
        <f>Tracking!A495</f>
        <v>190921_B3-T2-7_00B56_00IAQ_M05_S_1</v>
      </c>
      <c r="B503" s="172" t="s">
        <v>0</v>
      </c>
      <c r="C503" t="str">
        <f>Tracking!M495</f>
        <v>PC_90min_SWATH_100VW</v>
      </c>
      <c r="E503" s="176" t="str">
        <f t="shared" si="2"/>
        <v>190921_B3-T2-7_00B56_00IAQ_M05_S_1</v>
      </c>
      <c r="F503" s="174"/>
      <c r="G503" s="174" t="s">
        <v>1632</v>
      </c>
      <c r="H503" s="174">
        <v>1.0</v>
      </c>
      <c r="I503" s="174" t="s">
        <v>1633</v>
      </c>
      <c r="J503" s="174">
        <v>1.0</v>
      </c>
      <c r="K503" s="174">
        <v>23.0</v>
      </c>
      <c r="L503" s="176" t="str">
        <f t="shared" si="3"/>
        <v>PC_90min_SWATH_100VW</v>
      </c>
      <c r="M503" s="176" t="str">
        <f t="shared" si="4"/>
        <v>E0022_P04\190921_B3-T2-7_00B56_00IAQ_M05_S_1</v>
      </c>
      <c r="N503" s="174">
        <v>-1.0</v>
      </c>
      <c r="P503" s="177" t="str">
        <f t="shared" si="5"/>
        <v>190921_B3-T2-7_00B56_00IAQ_M05_S_1</v>
      </c>
      <c r="Q503" s="175"/>
      <c r="R503" s="175" t="s">
        <v>1632</v>
      </c>
      <c r="S503" s="175">
        <v>1.0</v>
      </c>
      <c r="T503" s="175" t="s">
        <v>1633</v>
      </c>
      <c r="U503" s="177">
        <f t="shared" ref="U503:W503" si="498">J503</f>
        <v>1</v>
      </c>
      <c r="V503" s="177">
        <f t="shared" si="498"/>
        <v>23</v>
      </c>
      <c r="W503" s="177" t="str">
        <f t="shared" si="498"/>
        <v>PC_90min_SWATH_100VW</v>
      </c>
      <c r="X503" s="177" t="str">
        <f t="shared" si="7"/>
        <v>E0022_P04\190921_B3-T2-7_00B56_00IAQ_M05_S_1</v>
      </c>
      <c r="Y503" s="175">
        <v>-1.0</v>
      </c>
    </row>
    <row r="504">
      <c r="A504" s="172" t="str">
        <f>Tracking!A496</f>
        <v>190921_B3-T2-8_00B57_00IAR_M05_S_1</v>
      </c>
      <c r="B504" s="172" t="s">
        <v>0</v>
      </c>
      <c r="C504" t="str">
        <f>Tracking!M496</f>
        <v>PC_90min_SWATH_100VW</v>
      </c>
      <c r="E504" s="176" t="str">
        <f t="shared" si="2"/>
        <v>190921_B3-T2-8_00B57_00IAR_M05_S_1</v>
      </c>
      <c r="F504" s="174"/>
      <c r="G504" s="174" t="s">
        <v>1632</v>
      </c>
      <c r="H504" s="174">
        <v>1.0</v>
      </c>
      <c r="I504" s="174" t="s">
        <v>1633</v>
      </c>
      <c r="J504" s="174">
        <v>1.0</v>
      </c>
      <c r="K504" s="174">
        <v>24.0</v>
      </c>
      <c r="L504" s="176" t="str">
        <f t="shared" si="3"/>
        <v>PC_90min_SWATH_100VW</v>
      </c>
      <c r="M504" s="176" t="str">
        <f t="shared" si="4"/>
        <v>E0022_P04\190921_B3-T2-8_00B57_00IAR_M05_S_1</v>
      </c>
      <c r="N504" s="174">
        <v>-1.0</v>
      </c>
      <c r="P504" s="177" t="str">
        <f t="shared" si="5"/>
        <v>190921_B3-T2-8_00B57_00IAR_M05_S_1</v>
      </c>
      <c r="Q504" s="175"/>
      <c r="R504" s="175" t="s">
        <v>1632</v>
      </c>
      <c r="S504" s="175">
        <v>1.0</v>
      </c>
      <c r="T504" s="175" t="s">
        <v>1633</v>
      </c>
      <c r="U504" s="177">
        <f t="shared" ref="U504:W504" si="499">J504</f>
        <v>1</v>
      </c>
      <c r="V504" s="177">
        <f t="shared" si="499"/>
        <v>24</v>
      </c>
      <c r="W504" s="177" t="str">
        <f t="shared" si="499"/>
        <v>PC_90min_SWATH_100VW</v>
      </c>
      <c r="X504" s="177" t="str">
        <f t="shared" si="7"/>
        <v>E0022_P04\190921_B3-T2-8_00B57_00IAR_M05_S_1</v>
      </c>
      <c r="Y504" s="175">
        <v>-1.0</v>
      </c>
    </row>
    <row r="505">
      <c r="A505" s="172" t="str">
        <f>Tracking!A497</f>
        <v>190921_B3-T2-9_00B58_00IAS_M05_S_1</v>
      </c>
      <c r="B505" s="172" t="s">
        <v>0</v>
      </c>
      <c r="C505" t="str">
        <f>Tracking!M497</f>
        <v>PC_90min_SWATH_100VW</v>
      </c>
      <c r="E505" s="176" t="str">
        <f t="shared" si="2"/>
        <v>190921_B3-T2-9_00B58_00IAS_M05_S_1</v>
      </c>
      <c r="F505" s="174"/>
      <c r="G505" s="174" t="s">
        <v>1632</v>
      </c>
      <c r="H505" s="174">
        <v>1.0</v>
      </c>
      <c r="I505" s="174" t="s">
        <v>1633</v>
      </c>
      <c r="J505" s="174">
        <v>1.0</v>
      </c>
      <c r="K505" s="174">
        <v>25.0</v>
      </c>
      <c r="L505" s="176" t="str">
        <f t="shared" si="3"/>
        <v>PC_90min_SWATH_100VW</v>
      </c>
      <c r="M505" s="176" t="str">
        <f t="shared" si="4"/>
        <v>E0022_P04\190921_B3-T2-9_00B58_00IAS_M05_S_1</v>
      </c>
      <c r="N505" s="174">
        <v>-1.0</v>
      </c>
      <c r="P505" s="177" t="str">
        <f t="shared" si="5"/>
        <v>190921_B3-T2-9_00B58_00IAS_M05_S_1</v>
      </c>
      <c r="Q505" s="175"/>
      <c r="R505" s="175" t="s">
        <v>1632</v>
      </c>
      <c r="S505" s="175">
        <v>1.0</v>
      </c>
      <c r="T505" s="175" t="s">
        <v>1633</v>
      </c>
      <c r="U505" s="177">
        <f t="shared" ref="U505:W505" si="500">J505</f>
        <v>1</v>
      </c>
      <c r="V505" s="177">
        <f t="shared" si="500"/>
        <v>25</v>
      </c>
      <c r="W505" s="177" t="str">
        <f t="shared" si="500"/>
        <v>PC_90min_SWATH_100VW</v>
      </c>
      <c r="X505" s="177" t="str">
        <f t="shared" si="7"/>
        <v>E0022_P04\190921_B3-T2-9_00B58_00IAS_M05_S_1</v>
      </c>
      <c r="Y505" s="175">
        <v>-1.0</v>
      </c>
    </row>
    <row r="506">
      <c r="A506" s="172" t="str">
        <f>Tracking!A498</f>
        <v>190921_B3-T2-10_00B59_00IAT_M05_S_1</v>
      </c>
      <c r="B506" s="172" t="s">
        <v>0</v>
      </c>
      <c r="C506" t="str">
        <f>Tracking!M498</f>
        <v>PC_90min_SWATH_100VW</v>
      </c>
      <c r="E506" s="176" t="str">
        <f t="shared" si="2"/>
        <v>190921_B3-T2-10_00B59_00IAT_M05_S_1</v>
      </c>
      <c r="F506" s="174"/>
      <c r="G506" s="174" t="s">
        <v>1632</v>
      </c>
      <c r="H506" s="174">
        <v>1.0</v>
      </c>
      <c r="I506" s="174" t="s">
        <v>1633</v>
      </c>
      <c r="J506" s="174">
        <v>1.0</v>
      </c>
      <c r="K506" s="174">
        <v>26.0</v>
      </c>
      <c r="L506" s="176" t="str">
        <f t="shared" si="3"/>
        <v>PC_90min_SWATH_100VW</v>
      </c>
      <c r="M506" s="176" t="str">
        <f t="shared" si="4"/>
        <v>E0022_P04\190921_B3-T2-10_00B59_00IAT_M05_S_1</v>
      </c>
      <c r="N506" s="174">
        <v>-1.0</v>
      </c>
      <c r="P506" s="177" t="str">
        <f t="shared" si="5"/>
        <v>190921_B3-T2-10_00B59_00IAT_M05_S_1</v>
      </c>
      <c r="Q506" s="175"/>
      <c r="R506" s="175" t="s">
        <v>1632</v>
      </c>
      <c r="S506" s="175">
        <v>1.0</v>
      </c>
      <c r="T506" s="175" t="s">
        <v>1633</v>
      </c>
      <c r="U506" s="177">
        <f t="shared" ref="U506:W506" si="501">J506</f>
        <v>1</v>
      </c>
      <c r="V506" s="177">
        <f t="shared" si="501"/>
        <v>26</v>
      </c>
      <c r="W506" s="177" t="str">
        <f t="shared" si="501"/>
        <v>PC_90min_SWATH_100VW</v>
      </c>
      <c r="X506" s="177" t="str">
        <f t="shared" si="7"/>
        <v>E0022_P04\190921_B3-T2-10_00B59_00IAT_M05_S_1</v>
      </c>
      <c r="Y506" s="175">
        <v>-1.0</v>
      </c>
    </row>
    <row r="507">
      <c r="A507" s="172" t="str">
        <f>Tracking!A499</f>
        <v>190921_B3-T2-11_00B5A_00IAU_M05_S_1</v>
      </c>
      <c r="B507" s="172" t="s">
        <v>0</v>
      </c>
      <c r="C507" t="str">
        <f>Tracking!M499</f>
        <v>PC_90min_SWATH_100VW</v>
      </c>
      <c r="E507" s="176" t="str">
        <f t="shared" si="2"/>
        <v>190921_B3-T2-11_00B5A_00IAU_M05_S_1</v>
      </c>
      <c r="F507" s="174"/>
      <c r="G507" s="174" t="s">
        <v>1632</v>
      </c>
      <c r="H507" s="174">
        <v>1.0</v>
      </c>
      <c r="I507" s="174" t="s">
        <v>1633</v>
      </c>
      <c r="J507" s="174">
        <v>1.0</v>
      </c>
      <c r="K507" s="174">
        <v>27.0</v>
      </c>
      <c r="L507" s="176" t="str">
        <f t="shared" si="3"/>
        <v>PC_90min_SWATH_100VW</v>
      </c>
      <c r="M507" s="176" t="str">
        <f t="shared" si="4"/>
        <v>E0022_P04\190921_B3-T2-11_00B5A_00IAU_M05_S_1</v>
      </c>
      <c r="N507" s="174">
        <v>-1.0</v>
      </c>
      <c r="P507" s="177" t="str">
        <f t="shared" si="5"/>
        <v>190921_B3-T2-11_00B5A_00IAU_M05_S_1</v>
      </c>
      <c r="Q507" s="175"/>
      <c r="R507" s="175" t="s">
        <v>1632</v>
      </c>
      <c r="S507" s="175">
        <v>1.0</v>
      </c>
      <c r="T507" s="175" t="s">
        <v>1633</v>
      </c>
      <c r="U507" s="177">
        <f t="shared" ref="U507:W507" si="502">J507</f>
        <v>1</v>
      </c>
      <c r="V507" s="177">
        <f t="shared" si="502"/>
        <v>27</v>
      </c>
      <c r="W507" s="177" t="str">
        <f t="shared" si="502"/>
        <v>PC_90min_SWATH_100VW</v>
      </c>
      <c r="X507" s="177" t="str">
        <f t="shared" si="7"/>
        <v>E0022_P04\190921_B3-T2-11_00B5A_00IAU_M05_S_1</v>
      </c>
      <c r="Y507" s="175">
        <v>-1.0</v>
      </c>
    </row>
    <row r="508">
      <c r="A508" s="172" t="str">
        <f>Tracking!A500</f>
        <v>190921_B3-T2-12_00B5B_00IAV_M05_S_1</v>
      </c>
      <c r="B508" s="172" t="s">
        <v>0</v>
      </c>
      <c r="C508" t="str">
        <f>Tracking!M500</f>
        <v>PC_90min_SWATH_100VW</v>
      </c>
      <c r="E508" s="176" t="str">
        <f t="shared" si="2"/>
        <v>190921_B3-T2-12_00B5B_00IAV_M05_S_1</v>
      </c>
      <c r="F508" s="174"/>
      <c r="G508" s="174" t="s">
        <v>1632</v>
      </c>
      <c r="H508" s="174">
        <v>1.0</v>
      </c>
      <c r="I508" s="174" t="s">
        <v>1633</v>
      </c>
      <c r="J508" s="174">
        <v>1.0</v>
      </c>
      <c r="K508" s="174">
        <v>28.0</v>
      </c>
      <c r="L508" s="176" t="str">
        <f t="shared" si="3"/>
        <v>PC_90min_SWATH_100VW</v>
      </c>
      <c r="M508" s="176" t="str">
        <f t="shared" si="4"/>
        <v>E0022_P04\190921_B3-T2-12_00B5B_00IAV_M05_S_1</v>
      </c>
      <c r="N508" s="174">
        <v>-1.0</v>
      </c>
      <c r="P508" s="177" t="str">
        <f t="shared" si="5"/>
        <v>190921_B3-T2-12_00B5B_00IAV_M05_S_1</v>
      </c>
      <c r="Q508" s="175"/>
      <c r="R508" s="175" t="s">
        <v>1632</v>
      </c>
      <c r="S508" s="175">
        <v>1.0</v>
      </c>
      <c r="T508" s="175" t="s">
        <v>1633</v>
      </c>
      <c r="U508" s="177">
        <f t="shared" ref="U508:W508" si="503">J508</f>
        <v>1</v>
      </c>
      <c r="V508" s="177">
        <f t="shared" si="503"/>
        <v>28</v>
      </c>
      <c r="W508" s="177" t="str">
        <f t="shared" si="503"/>
        <v>PC_90min_SWATH_100VW</v>
      </c>
      <c r="X508" s="177" t="str">
        <f t="shared" si="7"/>
        <v>E0022_P04\190921_B3-T2-12_00B5B_00IAV_M05_S_1</v>
      </c>
      <c r="Y508" s="175">
        <v>-1.0</v>
      </c>
    </row>
    <row r="509">
      <c r="A509" s="172" t="str">
        <f>Tracking!A501</f>
        <v>190921_B3-T2-13_00B5C_00IAW_M05_S_1</v>
      </c>
      <c r="B509" s="172" t="s">
        <v>0</v>
      </c>
      <c r="C509" t="str">
        <f>Tracking!M501</f>
        <v>PC_90min_SWATH_100VW</v>
      </c>
      <c r="E509" s="176" t="str">
        <f t="shared" si="2"/>
        <v>190921_B3-T2-13_00B5C_00IAW_M05_S_1</v>
      </c>
      <c r="F509" s="174"/>
      <c r="G509" s="174" t="s">
        <v>1632</v>
      </c>
      <c r="H509" s="174">
        <v>1.0</v>
      </c>
      <c r="I509" s="174" t="s">
        <v>1633</v>
      </c>
      <c r="J509" s="174">
        <v>1.0</v>
      </c>
      <c r="K509" s="174">
        <v>29.0</v>
      </c>
      <c r="L509" s="176" t="str">
        <f t="shared" si="3"/>
        <v>PC_90min_SWATH_100VW</v>
      </c>
      <c r="M509" s="176" t="str">
        <f t="shared" si="4"/>
        <v>E0022_P04\190921_B3-T2-13_00B5C_00IAW_M05_S_1</v>
      </c>
      <c r="N509" s="174">
        <v>-1.0</v>
      </c>
      <c r="P509" s="177" t="str">
        <f t="shared" si="5"/>
        <v>190921_B3-T2-13_00B5C_00IAW_M05_S_1</v>
      </c>
      <c r="Q509" s="175"/>
      <c r="R509" s="175" t="s">
        <v>1632</v>
      </c>
      <c r="S509" s="175">
        <v>1.0</v>
      </c>
      <c r="T509" s="175" t="s">
        <v>1633</v>
      </c>
      <c r="U509" s="177">
        <f t="shared" ref="U509:W509" si="504">J509</f>
        <v>1</v>
      </c>
      <c r="V509" s="177">
        <f t="shared" si="504"/>
        <v>29</v>
      </c>
      <c r="W509" s="177" t="str">
        <f t="shared" si="504"/>
        <v>PC_90min_SWATH_100VW</v>
      </c>
      <c r="X509" s="177" t="str">
        <f t="shared" si="7"/>
        <v>E0022_P04\190921_B3-T2-13_00B5C_00IAW_M05_S_1</v>
      </c>
      <c r="Y509" s="175">
        <v>-1.0</v>
      </c>
    </row>
    <row r="510">
      <c r="A510" s="172" t="str">
        <f>Tracking!A502</f>
        <v>190921_B3-T2-14_00B5D_00IAX_M05_S_1</v>
      </c>
      <c r="B510" s="172" t="s">
        <v>0</v>
      </c>
      <c r="C510" t="str">
        <f>Tracking!M502</f>
        <v>PC_90min_SWATH_100VW</v>
      </c>
      <c r="E510" s="176" t="str">
        <f t="shared" si="2"/>
        <v>190921_B3-T2-14_00B5D_00IAX_M05_S_1</v>
      </c>
      <c r="F510" s="174"/>
      <c r="G510" s="174" t="s">
        <v>1632</v>
      </c>
      <c r="H510" s="174">
        <v>1.0</v>
      </c>
      <c r="I510" s="174" t="s">
        <v>1633</v>
      </c>
      <c r="J510" s="174">
        <v>1.0</v>
      </c>
      <c r="K510" s="174">
        <v>30.0</v>
      </c>
      <c r="L510" s="176" t="str">
        <f t="shared" si="3"/>
        <v>PC_90min_SWATH_100VW</v>
      </c>
      <c r="M510" s="176" t="str">
        <f t="shared" si="4"/>
        <v>E0022_P04\190921_B3-T2-14_00B5D_00IAX_M05_S_1</v>
      </c>
      <c r="N510" s="174">
        <v>-1.0</v>
      </c>
      <c r="P510" s="177" t="str">
        <f t="shared" si="5"/>
        <v>190921_B3-T2-14_00B5D_00IAX_M05_S_1</v>
      </c>
      <c r="Q510" s="175"/>
      <c r="R510" s="175" t="s">
        <v>1632</v>
      </c>
      <c r="S510" s="175">
        <v>1.0</v>
      </c>
      <c r="T510" s="175" t="s">
        <v>1633</v>
      </c>
      <c r="U510" s="177">
        <f t="shared" ref="U510:W510" si="505">J510</f>
        <v>1</v>
      </c>
      <c r="V510" s="177">
        <f t="shared" si="505"/>
        <v>30</v>
      </c>
      <c r="W510" s="177" t="str">
        <f t="shared" si="505"/>
        <v>PC_90min_SWATH_100VW</v>
      </c>
      <c r="X510" s="177" t="str">
        <f t="shared" si="7"/>
        <v>E0022_P04\190921_B3-T2-14_00B5D_00IAX_M05_S_1</v>
      </c>
      <c r="Y510" s="175">
        <v>-1.0</v>
      </c>
    </row>
    <row r="511">
      <c r="A511" s="172" t="str">
        <f>Tracking!A503</f>
        <v>190921_B3-T2-15_00B5F_00IAY_M05_S_1</v>
      </c>
      <c r="B511" s="172" t="s">
        <v>0</v>
      </c>
      <c r="C511" t="str">
        <f>Tracking!M503</f>
        <v>PC_90min_SWATH_100VW</v>
      </c>
      <c r="E511" s="176" t="str">
        <f t="shared" si="2"/>
        <v>190921_B3-T2-15_00B5F_00IAY_M05_S_1</v>
      </c>
      <c r="F511" s="174"/>
      <c r="G511" s="174" t="s">
        <v>1632</v>
      </c>
      <c r="H511" s="174">
        <v>1.0</v>
      </c>
      <c r="I511" s="174" t="s">
        <v>1633</v>
      </c>
      <c r="J511" s="174">
        <v>1.0</v>
      </c>
      <c r="K511" s="174">
        <v>31.0</v>
      </c>
      <c r="L511" s="176" t="str">
        <f t="shared" si="3"/>
        <v>PC_90min_SWATH_100VW</v>
      </c>
      <c r="M511" s="176" t="str">
        <f t="shared" si="4"/>
        <v>E0022_P04\190921_B3-T2-15_00B5F_00IAY_M05_S_1</v>
      </c>
      <c r="N511" s="174">
        <v>-1.0</v>
      </c>
      <c r="P511" s="177" t="str">
        <f t="shared" si="5"/>
        <v>190921_B3-T2-15_00B5F_00IAY_M05_S_1</v>
      </c>
      <c r="Q511" s="175"/>
      <c r="R511" s="175" t="s">
        <v>1632</v>
      </c>
      <c r="S511" s="175">
        <v>1.0</v>
      </c>
      <c r="T511" s="175" t="s">
        <v>1633</v>
      </c>
      <c r="U511" s="177">
        <f t="shared" ref="U511:W511" si="506">J511</f>
        <v>1</v>
      </c>
      <c r="V511" s="177">
        <f t="shared" si="506"/>
        <v>31</v>
      </c>
      <c r="W511" s="177" t="str">
        <f t="shared" si="506"/>
        <v>PC_90min_SWATH_100VW</v>
      </c>
      <c r="X511" s="177" t="str">
        <f t="shared" si="7"/>
        <v>E0022_P04\190921_B3-T2-15_00B5F_00IAY_M05_S_1</v>
      </c>
      <c r="Y511" s="175">
        <v>-1.0</v>
      </c>
    </row>
    <row r="512">
      <c r="A512" s="172" t="str">
        <f>Tracking!A504</f>
        <v>190921_B3-T2-16_00B5G_00IAZ_M05_S_1</v>
      </c>
      <c r="B512" s="172" t="s">
        <v>0</v>
      </c>
      <c r="C512" t="str">
        <f>Tracking!M504</f>
        <v>PC_90min_SWATH_100VW</v>
      </c>
      <c r="E512" s="176" t="str">
        <f t="shared" si="2"/>
        <v>190921_B3-T2-16_00B5G_00IAZ_M05_S_1</v>
      </c>
      <c r="F512" s="174"/>
      <c r="G512" s="174" t="s">
        <v>1632</v>
      </c>
      <c r="H512" s="174">
        <v>1.0</v>
      </c>
      <c r="I512" s="174" t="s">
        <v>1633</v>
      </c>
      <c r="J512" s="174">
        <v>1.0</v>
      </c>
      <c r="K512" s="174">
        <v>32.0</v>
      </c>
      <c r="L512" s="176" t="str">
        <f t="shared" si="3"/>
        <v>PC_90min_SWATH_100VW</v>
      </c>
      <c r="M512" s="176" t="str">
        <f t="shared" si="4"/>
        <v>E0022_P04\190921_B3-T2-16_00B5G_00IAZ_M05_S_1</v>
      </c>
      <c r="N512" s="174">
        <v>-1.0</v>
      </c>
      <c r="P512" s="177" t="str">
        <f t="shared" si="5"/>
        <v>190921_B3-T2-16_00B5G_00IAZ_M05_S_1</v>
      </c>
      <c r="Q512" s="175"/>
      <c r="R512" s="175" t="s">
        <v>1632</v>
      </c>
      <c r="S512" s="175">
        <v>1.0</v>
      </c>
      <c r="T512" s="175" t="s">
        <v>1633</v>
      </c>
      <c r="U512" s="177">
        <f t="shared" ref="U512:W512" si="507">J512</f>
        <v>1</v>
      </c>
      <c r="V512" s="177">
        <f t="shared" si="507"/>
        <v>32</v>
      </c>
      <c r="W512" s="177" t="str">
        <f t="shared" si="507"/>
        <v>PC_90min_SWATH_100VW</v>
      </c>
      <c r="X512" s="177" t="str">
        <f t="shared" si="7"/>
        <v>E0022_P04\190921_B3-T2-16_00B5G_00IAZ_M05_S_1</v>
      </c>
      <c r="Y512" s="175">
        <v>-1.0</v>
      </c>
    </row>
    <row r="513">
      <c r="A513" s="172" t="str">
        <f>Tracking!A505</f>
        <v>190921_B3-T2-17_00B5H_00IB0_M05_S_1</v>
      </c>
      <c r="B513" s="172" t="s">
        <v>0</v>
      </c>
      <c r="C513" t="str">
        <f>Tracking!M505</f>
        <v>PC_90min_SWATH_100VW</v>
      </c>
      <c r="E513" s="176" t="str">
        <f t="shared" si="2"/>
        <v>190921_B3-T2-17_00B5H_00IB0_M05_S_1</v>
      </c>
      <c r="F513" s="174"/>
      <c r="G513" s="174" t="s">
        <v>1632</v>
      </c>
      <c r="H513" s="174">
        <v>1.0</v>
      </c>
      <c r="I513" s="174" t="s">
        <v>1633</v>
      </c>
      <c r="J513" s="174">
        <v>1.0</v>
      </c>
      <c r="K513" s="174">
        <v>33.0</v>
      </c>
      <c r="L513" s="176" t="str">
        <f t="shared" si="3"/>
        <v>PC_90min_SWATH_100VW</v>
      </c>
      <c r="M513" s="176" t="str">
        <f t="shared" si="4"/>
        <v>E0022_P04\190921_B3-T2-17_00B5H_00IB0_M05_S_1</v>
      </c>
      <c r="N513" s="174">
        <v>-1.0</v>
      </c>
      <c r="P513" s="177" t="str">
        <f t="shared" si="5"/>
        <v>190921_B3-T2-17_00B5H_00IB0_M05_S_1</v>
      </c>
      <c r="Q513" s="175"/>
      <c r="R513" s="175" t="s">
        <v>1632</v>
      </c>
      <c r="S513" s="175">
        <v>1.0</v>
      </c>
      <c r="T513" s="175" t="s">
        <v>1633</v>
      </c>
      <c r="U513" s="177">
        <f t="shared" ref="U513:W513" si="508">J513</f>
        <v>1</v>
      </c>
      <c r="V513" s="177">
        <f t="shared" si="508"/>
        <v>33</v>
      </c>
      <c r="W513" s="177" t="str">
        <f t="shared" si="508"/>
        <v>PC_90min_SWATH_100VW</v>
      </c>
      <c r="X513" s="177" t="str">
        <f t="shared" si="7"/>
        <v>E0022_P04\190921_B3-T2-17_00B5H_00IB0_M05_S_1</v>
      </c>
      <c r="Y513" s="175">
        <v>-1.0</v>
      </c>
    </row>
    <row r="514">
      <c r="A514" s="172" t="str">
        <f>Tracking!A506</f>
        <v>190922_HEK-QCS_000F2_00IB1_M05_S_1</v>
      </c>
      <c r="B514" s="172" t="s">
        <v>1627</v>
      </c>
      <c r="C514" t="str">
        <f>Tracking!M506</f>
        <v>PC_90min_SWATH_100VW</v>
      </c>
      <c r="E514" s="176" t="str">
        <f t="shared" si="2"/>
        <v>190922_HEK-QCS_000F2_00IB1_M05_S_1</v>
      </c>
      <c r="F514" s="174"/>
      <c r="G514" s="174" t="s">
        <v>1632</v>
      </c>
      <c r="H514" s="174">
        <v>1.0</v>
      </c>
      <c r="I514" s="174" t="s">
        <v>1633</v>
      </c>
      <c r="J514" s="174">
        <v>1.0</v>
      </c>
      <c r="K514" s="174">
        <v>56.0</v>
      </c>
      <c r="L514" s="176" t="str">
        <f t="shared" si="3"/>
        <v>PC_90min_SWATH_100VW</v>
      </c>
      <c r="M514" s="176" t="str">
        <f t="shared" si="4"/>
        <v>HEK\190922_HEK-QCS_000F2_00IB1_M05_S_1</v>
      </c>
      <c r="N514" s="174">
        <v>-1.0</v>
      </c>
      <c r="P514" s="177" t="str">
        <f t="shared" si="5"/>
        <v>190922_HEK-QCS_000F2_00IB1_M05_S_1</v>
      </c>
      <c r="Q514" s="175"/>
      <c r="R514" s="175" t="s">
        <v>1632</v>
      </c>
      <c r="S514" s="175">
        <v>1.0</v>
      </c>
      <c r="T514" s="175" t="s">
        <v>1633</v>
      </c>
      <c r="U514" s="177">
        <f t="shared" ref="U514:W514" si="509">J514</f>
        <v>1</v>
      </c>
      <c r="V514" s="177">
        <f t="shared" si="509"/>
        <v>56</v>
      </c>
      <c r="W514" s="177" t="str">
        <f t="shared" si="509"/>
        <v>PC_90min_SWATH_100VW</v>
      </c>
      <c r="X514" s="177" t="str">
        <f t="shared" si="7"/>
        <v>HEK\190922_HEK-QCS_000F2_00IB1_M05_S_1</v>
      </c>
      <c r="Y514" s="175">
        <v>-1.0</v>
      </c>
    </row>
    <row r="515">
      <c r="A515" s="172" t="str">
        <f>Tracking!A507</f>
        <v>190923_B7-T2-1_00B7U_00IB2_M05_S_1</v>
      </c>
      <c r="B515" s="172" t="s">
        <v>0</v>
      </c>
      <c r="C515" t="str">
        <f>Tracking!M507</f>
        <v>PC_90min_SWATH_100VW</v>
      </c>
      <c r="E515" s="176" t="str">
        <f t="shared" si="2"/>
        <v>190923_B7-T2-1_00B7U_00IB2_M05_S_1</v>
      </c>
      <c r="F515" s="174"/>
      <c r="G515" s="174" t="s">
        <v>1632</v>
      </c>
      <c r="H515" s="174">
        <v>1.0</v>
      </c>
      <c r="I515" s="174" t="s">
        <v>1633</v>
      </c>
      <c r="J515" s="174">
        <v>1.0</v>
      </c>
      <c r="K515" s="174">
        <v>34.0</v>
      </c>
      <c r="L515" s="176" t="str">
        <f t="shared" si="3"/>
        <v>PC_90min_SWATH_100VW</v>
      </c>
      <c r="M515" s="176" t="str">
        <f t="shared" si="4"/>
        <v>E0022_P04\190923_B7-T2-1_00B7U_00IB2_M05_S_1</v>
      </c>
      <c r="N515" s="174">
        <v>-1.0</v>
      </c>
      <c r="P515" s="177" t="str">
        <f t="shared" si="5"/>
        <v>190923_B7-T2-1_00B7U_00IB2_M05_S_1</v>
      </c>
      <c r="Q515" s="175"/>
      <c r="R515" s="175" t="s">
        <v>1632</v>
      </c>
      <c r="S515" s="175">
        <v>1.0</v>
      </c>
      <c r="T515" s="175" t="s">
        <v>1633</v>
      </c>
      <c r="U515" s="177">
        <f t="shared" ref="U515:W515" si="510">J515</f>
        <v>1</v>
      </c>
      <c r="V515" s="177">
        <f t="shared" si="510"/>
        <v>34</v>
      </c>
      <c r="W515" s="177" t="str">
        <f t="shared" si="510"/>
        <v>PC_90min_SWATH_100VW</v>
      </c>
      <c r="X515" s="177" t="str">
        <f t="shared" si="7"/>
        <v>E0022_P04\190923_B7-T2-1_00B7U_00IB2_M05_S_1</v>
      </c>
      <c r="Y515" s="175">
        <v>-1.0</v>
      </c>
    </row>
    <row r="516">
      <c r="A516" s="172" t="str">
        <f>Tracking!A508</f>
        <v>190923_B7-T2-2_00B7V_00IB3_M05_S_1</v>
      </c>
      <c r="B516" s="172" t="s">
        <v>0</v>
      </c>
      <c r="C516" t="str">
        <f>Tracking!M508</f>
        <v>PC_90min_SWATH_100VW</v>
      </c>
      <c r="E516" s="176" t="str">
        <f t="shared" si="2"/>
        <v>190923_B7-T2-2_00B7V_00IB3_M05_S_1</v>
      </c>
      <c r="F516" s="174"/>
      <c r="G516" s="174" t="s">
        <v>1632</v>
      </c>
      <c r="H516" s="174">
        <v>1.0</v>
      </c>
      <c r="I516" s="174" t="s">
        <v>1633</v>
      </c>
      <c r="J516" s="174">
        <v>1.0</v>
      </c>
      <c r="K516" s="174">
        <v>35.0</v>
      </c>
      <c r="L516" s="176" t="str">
        <f t="shared" si="3"/>
        <v>PC_90min_SWATH_100VW</v>
      </c>
      <c r="M516" s="176" t="str">
        <f t="shared" si="4"/>
        <v>E0022_P04\190923_B7-T2-2_00B7V_00IB3_M05_S_1</v>
      </c>
      <c r="N516" s="174">
        <v>-1.0</v>
      </c>
      <c r="P516" s="177" t="str">
        <f t="shared" si="5"/>
        <v>190923_B7-T2-2_00B7V_00IB3_M05_S_1</v>
      </c>
      <c r="Q516" s="175"/>
      <c r="R516" s="175" t="s">
        <v>1632</v>
      </c>
      <c r="S516" s="175">
        <v>1.0</v>
      </c>
      <c r="T516" s="175" t="s">
        <v>1633</v>
      </c>
      <c r="U516" s="177">
        <f t="shared" ref="U516:W516" si="511">J516</f>
        <v>1</v>
      </c>
      <c r="V516" s="177">
        <f t="shared" si="511"/>
        <v>35</v>
      </c>
      <c r="W516" s="177" t="str">
        <f t="shared" si="511"/>
        <v>PC_90min_SWATH_100VW</v>
      </c>
      <c r="X516" s="177" t="str">
        <f t="shared" si="7"/>
        <v>E0022_P04\190923_B7-T2-2_00B7V_00IB3_M05_S_1</v>
      </c>
      <c r="Y516" s="175">
        <v>-1.0</v>
      </c>
    </row>
    <row r="517">
      <c r="A517" s="172" t="str">
        <f>Tracking!A509</f>
        <v>190923_B7-T2-3_00B7W_00IB4_M05_S_1</v>
      </c>
      <c r="B517" s="172" t="s">
        <v>0</v>
      </c>
      <c r="C517" t="str">
        <f>Tracking!M509</f>
        <v>PC_90min_SWATH_100VW</v>
      </c>
      <c r="E517" s="176" t="str">
        <f t="shared" si="2"/>
        <v>190923_B7-T2-3_00B7W_00IB4_M05_S_1</v>
      </c>
      <c r="F517" s="174"/>
      <c r="G517" s="174" t="s">
        <v>1632</v>
      </c>
      <c r="H517" s="174">
        <v>1.0</v>
      </c>
      <c r="I517" s="174" t="s">
        <v>1633</v>
      </c>
      <c r="J517" s="174">
        <v>1.0</v>
      </c>
      <c r="K517" s="174">
        <v>36.0</v>
      </c>
      <c r="L517" s="176" t="str">
        <f t="shared" si="3"/>
        <v>PC_90min_SWATH_100VW</v>
      </c>
      <c r="M517" s="176" t="str">
        <f t="shared" si="4"/>
        <v>E0022_P04\190923_B7-T2-3_00B7W_00IB4_M05_S_1</v>
      </c>
      <c r="N517" s="174">
        <v>-1.0</v>
      </c>
      <c r="P517" s="177" t="str">
        <f t="shared" si="5"/>
        <v>190923_B7-T2-3_00B7W_00IB4_M05_S_1</v>
      </c>
      <c r="Q517" s="175"/>
      <c r="R517" s="175" t="s">
        <v>1632</v>
      </c>
      <c r="S517" s="175">
        <v>1.0</v>
      </c>
      <c r="T517" s="175" t="s">
        <v>1633</v>
      </c>
      <c r="U517" s="177">
        <f t="shared" ref="U517:W517" si="512">J517</f>
        <v>1</v>
      </c>
      <c r="V517" s="177">
        <f t="shared" si="512"/>
        <v>36</v>
      </c>
      <c r="W517" s="177" t="str">
        <f t="shared" si="512"/>
        <v>PC_90min_SWATH_100VW</v>
      </c>
      <c r="X517" s="177" t="str">
        <f t="shared" si="7"/>
        <v>E0022_P04\190923_B7-T2-3_00B7W_00IB4_M05_S_1</v>
      </c>
      <c r="Y517" s="175">
        <v>-1.0</v>
      </c>
    </row>
    <row r="518">
      <c r="A518" s="172" t="str">
        <f>Tracking!A510</f>
        <v>190923_B7-T2-4_00B7X_00IB5_M05_S_1</v>
      </c>
      <c r="B518" s="172" t="s">
        <v>0</v>
      </c>
      <c r="C518" t="str">
        <f>Tracking!M510</f>
        <v>PC_90min_SWATH_100VW</v>
      </c>
      <c r="E518" s="176" t="str">
        <f t="shared" si="2"/>
        <v>190923_B7-T2-4_00B7X_00IB5_M05_S_1</v>
      </c>
      <c r="F518" s="174"/>
      <c r="G518" s="174" t="s">
        <v>1632</v>
      </c>
      <c r="H518" s="174">
        <v>1.0</v>
      </c>
      <c r="I518" s="174" t="s">
        <v>1633</v>
      </c>
      <c r="J518" s="174">
        <v>1.0</v>
      </c>
      <c r="K518" s="174">
        <v>37.0</v>
      </c>
      <c r="L518" s="176" t="str">
        <f t="shared" si="3"/>
        <v>PC_90min_SWATH_100VW</v>
      </c>
      <c r="M518" s="176" t="str">
        <f t="shared" si="4"/>
        <v>E0022_P04\190923_B7-T2-4_00B7X_00IB5_M05_S_1</v>
      </c>
      <c r="N518" s="174">
        <v>-1.0</v>
      </c>
      <c r="P518" s="177" t="str">
        <f t="shared" si="5"/>
        <v>190923_B7-T2-4_00B7X_00IB5_M05_S_1</v>
      </c>
      <c r="Q518" s="175"/>
      <c r="R518" s="175" t="s">
        <v>1632</v>
      </c>
      <c r="S518" s="175">
        <v>1.0</v>
      </c>
      <c r="T518" s="175" t="s">
        <v>1633</v>
      </c>
      <c r="U518" s="177">
        <f t="shared" ref="U518:W518" si="513">J518</f>
        <v>1</v>
      </c>
      <c r="V518" s="177">
        <f t="shared" si="513"/>
        <v>37</v>
      </c>
      <c r="W518" s="177" t="str">
        <f t="shared" si="513"/>
        <v>PC_90min_SWATH_100VW</v>
      </c>
      <c r="X518" s="177" t="str">
        <f t="shared" si="7"/>
        <v>E0022_P04\190923_B7-T2-4_00B7X_00IB5_M05_S_1</v>
      </c>
      <c r="Y518" s="175">
        <v>-1.0</v>
      </c>
    </row>
    <row r="519">
      <c r="A519" s="172" t="str">
        <f>Tracking!A511</f>
        <v>190923_B7-T2-5_00B7Y_00IB6_M05_S_1</v>
      </c>
      <c r="B519" s="172" t="s">
        <v>0</v>
      </c>
      <c r="C519" t="str">
        <f>Tracking!M511</f>
        <v>PC_90min_SWATH_100VW</v>
      </c>
      <c r="E519" s="176" t="str">
        <f t="shared" si="2"/>
        <v>190923_B7-T2-5_00B7Y_00IB6_M05_S_1</v>
      </c>
      <c r="F519" s="174"/>
      <c r="G519" s="174" t="s">
        <v>1632</v>
      </c>
      <c r="H519" s="174">
        <v>1.0</v>
      </c>
      <c r="I519" s="174" t="s">
        <v>1633</v>
      </c>
      <c r="J519" s="174">
        <v>1.0</v>
      </c>
      <c r="K519" s="174">
        <v>38.0</v>
      </c>
      <c r="L519" s="176" t="str">
        <f t="shared" si="3"/>
        <v>PC_90min_SWATH_100VW</v>
      </c>
      <c r="M519" s="176" t="str">
        <f t="shared" si="4"/>
        <v>E0022_P04\190923_B7-T2-5_00B7Y_00IB6_M05_S_1</v>
      </c>
      <c r="N519" s="174">
        <v>-1.0</v>
      </c>
      <c r="P519" s="177" t="str">
        <f t="shared" si="5"/>
        <v>190923_B7-T2-5_00B7Y_00IB6_M05_S_1</v>
      </c>
      <c r="Q519" s="175"/>
      <c r="R519" s="175" t="s">
        <v>1632</v>
      </c>
      <c r="S519" s="175">
        <v>1.0</v>
      </c>
      <c r="T519" s="175" t="s">
        <v>1633</v>
      </c>
      <c r="U519" s="177">
        <f t="shared" ref="U519:W519" si="514">J519</f>
        <v>1</v>
      </c>
      <c r="V519" s="177">
        <f t="shared" si="514"/>
        <v>38</v>
      </c>
      <c r="W519" s="177" t="str">
        <f t="shared" si="514"/>
        <v>PC_90min_SWATH_100VW</v>
      </c>
      <c r="X519" s="177" t="str">
        <f t="shared" si="7"/>
        <v>E0022_P04\190923_B7-T2-5_00B7Y_00IB6_M05_S_1</v>
      </c>
      <c r="Y519" s="175">
        <v>-1.0</v>
      </c>
    </row>
    <row r="520">
      <c r="A520" s="172" t="str">
        <f>Tracking!A512</f>
        <v>190923_B7-T2-6_00B7Z_00IB7_M05_S_1</v>
      </c>
      <c r="B520" s="172" t="s">
        <v>0</v>
      </c>
      <c r="C520" t="str">
        <f>Tracking!M512</f>
        <v>PC_90min_SWATH_100VW</v>
      </c>
      <c r="E520" s="176" t="str">
        <f t="shared" si="2"/>
        <v>190923_B7-T2-6_00B7Z_00IB7_M05_S_1</v>
      </c>
      <c r="F520" s="174"/>
      <c r="G520" s="174" t="s">
        <v>1632</v>
      </c>
      <c r="H520" s="174">
        <v>1.0</v>
      </c>
      <c r="I520" s="174" t="s">
        <v>1633</v>
      </c>
      <c r="J520" s="174">
        <v>1.0</v>
      </c>
      <c r="K520" s="174">
        <v>39.0</v>
      </c>
      <c r="L520" s="176" t="str">
        <f t="shared" si="3"/>
        <v>PC_90min_SWATH_100VW</v>
      </c>
      <c r="M520" s="176" t="str">
        <f t="shared" si="4"/>
        <v>E0022_P04\190923_B7-T2-6_00B7Z_00IB7_M05_S_1</v>
      </c>
      <c r="N520" s="174">
        <v>-1.0</v>
      </c>
      <c r="P520" s="177" t="str">
        <f t="shared" si="5"/>
        <v>190923_B7-T2-6_00B7Z_00IB7_M05_S_1</v>
      </c>
      <c r="Q520" s="175"/>
      <c r="R520" s="175" t="s">
        <v>1632</v>
      </c>
      <c r="S520" s="175">
        <v>1.0</v>
      </c>
      <c r="T520" s="175" t="s">
        <v>1633</v>
      </c>
      <c r="U520" s="177">
        <f t="shared" ref="U520:W520" si="515">J520</f>
        <v>1</v>
      </c>
      <c r="V520" s="177">
        <f t="shared" si="515"/>
        <v>39</v>
      </c>
      <c r="W520" s="177" t="str">
        <f t="shared" si="515"/>
        <v>PC_90min_SWATH_100VW</v>
      </c>
      <c r="X520" s="177" t="str">
        <f t="shared" si="7"/>
        <v>E0022_P04\190923_B7-T2-6_00B7Z_00IB7_M05_S_1</v>
      </c>
      <c r="Y520" s="175">
        <v>-1.0</v>
      </c>
    </row>
    <row r="521">
      <c r="A521" s="172" t="str">
        <f>Tracking!A513</f>
        <v>190923_B7-T2-7_00B80_00IB8_M05_S_1</v>
      </c>
      <c r="B521" s="172" t="s">
        <v>0</v>
      </c>
      <c r="C521" t="str">
        <f>Tracking!M513</f>
        <v>PC_90min_SWATH_100VW</v>
      </c>
      <c r="E521" s="176" t="str">
        <f t="shared" si="2"/>
        <v>190923_B7-T2-7_00B80_00IB8_M05_S_1</v>
      </c>
      <c r="F521" s="174"/>
      <c r="G521" s="174" t="s">
        <v>1632</v>
      </c>
      <c r="H521" s="174">
        <v>1.0</v>
      </c>
      <c r="I521" s="174" t="s">
        <v>1633</v>
      </c>
      <c r="J521" s="174">
        <v>1.0</v>
      </c>
      <c r="K521" s="174">
        <v>40.0</v>
      </c>
      <c r="L521" s="176" t="str">
        <f t="shared" si="3"/>
        <v>PC_90min_SWATH_100VW</v>
      </c>
      <c r="M521" s="176" t="str">
        <f t="shared" si="4"/>
        <v>E0022_P04\190923_B7-T2-7_00B80_00IB8_M05_S_1</v>
      </c>
      <c r="N521" s="174">
        <v>-1.0</v>
      </c>
      <c r="P521" s="177" t="str">
        <f t="shared" si="5"/>
        <v>190923_B7-T2-7_00B80_00IB8_M05_S_1</v>
      </c>
      <c r="Q521" s="175"/>
      <c r="R521" s="175" t="s">
        <v>1632</v>
      </c>
      <c r="S521" s="175">
        <v>1.0</v>
      </c>
      <c r="T521" s="175" t="s">
        <v>1633</v>
      </c>
      <c r="U521" s="177">
        <f t="shared" ref="U521:W521" si="516">J521</f>
        <v>1</v>
      </c>
      <c r="V521" s="177">
        <f t="shared" si="516"/>
        <v>40</v>
      </c>
      <c r="W521" s="177" t="str">
        <f t="shared" si="516"/>
        <v>PC_90min_SWATH_100VW</v>
      </c>
      <c r="X521" s="177" t="str">
        <f t="shared" si="7"/>
        <v>E0022_P04\190923_B7-T2-7_00B80_00IB8_M05_S_1</v>
      </c>
      <c r="Y521" s="175">
        <v>-1.0</v>
      </c>
    </row>
    <row r="522">
      <c r="A522" s="172" t="str">
        <f>Tracking!A514</f>
        <v>190923_B7-T2-8_00B81_00IB9_M05_S_1</v>
      </c>
      <c r="B522" s="172" t="s">
        <v>0</v>
      </c>
      <c r="C522" t="str">
        <f>Tracking!M514</f>
        <v>PC_90min_SWATH_100VW</v>
      </c>
      <c r="E522" s="176" t="str">
        <f t="shared" si="2"/>
        <v>190923_B7-T2-8_00B81_00IB9_M05_S_1</v>
      </c>
      <c r="F522" s="174"/>
      <c r="G522" s="174" t="s">
        <v>1632</v>
      </c>
      <c r="H522" s="174">
        <v>1.0</v>
      </c>
      <c r="I522" s="174" t="s">
        <v>1633</v>
      </c>
      <c r="J522" s="174">
        <v>1.0</v>
      </c>
      <c r="K522" s="174">
        <v>41.0</v>
      </c>
      <c r="L522" s="176" t="str">
        <f t="shared" si="3"/>
        <v>PC_90min_SWATH_100VW</v>
      </c>
      <c r="M522" s="176" t="str">
        <f t="shared" si="4"/>
        <v>E0022_P04\190923_B7-T2-8_00B81_00IB9_M05_S_1</v>
      </c>
      <c r="N522" s="174">
        <v>-1.0</v>
      </c>
      <c r="P522" s="177" t="str">
        <f t="shared" si="5"/>
        <v>190923_B7-T2-8_00B81_00IB9_M05_S_1</v>
      </c>
      <c r="Q522" s="175"/>
      <c r="R522" s="175" t="s">
        <v>1632</v>
      </c>
      <c r="S522" s="175">
        <v>1.0</v>
      </c>
      <c r="T522" s="175" t="s">
        <v>1633</v>
      </c>
      <c r="U522" s="177">
        <f t="shared" ref="U522:W522" si="517">J522</f>
        <v>1</v>
      </c>
      <c r="V522" s="177">
        <f t="shared" si="517"/>
        <v>41</v>
      </c>
      <c r="W522" s="177" t="str">
        <f t="shared" si="517"/>
        <v>PC_90min_SWATH_100VW</v>
      </c>
      <c r="X522" s="177" t="str">
        <f t="shared" si="7"/>
        <v>E0022_P04\190923_B7-T2-8_00B81_00IB9_M05_S_1</v>
      </c>
      <c r="Y522" s="175">
        <v>-1.0</v>
      </c>
    </row>
    <row r="523">
      <c r="A523" s="172" t="str">
        <f>Tracking!A515</f>
        <v>190923_B7-T2-9_00B82_00IBA_M05_S_1</v>
      </c>
      <c r="B523" s="172" t="s">
        <v>0</v>
      </c>
      <c r="C523" t="str">
        <f>Tracking!M515</f>
        <v>PC_90min_SWATH_100VW</v>
      </c>
      <c r="E523" s="176" t="str">
        <f t="shared" si="2"/>
        <v>190923_B7-T2-9_00B82_00IBA_M05_S_1</v>
      </c>
      <c r="F523" s="174"/>
      <c r="G523" s="174" t="s">
        <v>1632</v>
      </c>
      <c r="H523" s="174">
        <v>1.0</v>
      </c>
      <c r="I523" s="174" t="s">
        <v>1633</v>
      </c>
      <c r="J523" s="174">
        <v>1.0</v>
      </c>
      <c r="K523" s="174">
        <v>42.0</v>
      </c>
      <c r="L523" s="176" t="str">
        <f t="shared" si="3"/>
        <v>PC_90min_SWATH_100VW</v>
      </c>
      <c r="M523" s="176" t="str">
        <f t="shared" si="4"/>
        <v>E0022_P04\190923_B7-T2-9_00B82_00IBA_M05_S_1</v>
      </c>
      <c r="N523" s="174">
        <v>-1.0</v>
      </c>
      <c r="P523" s="177" t="str">
        <f t="shared" si="5"/>
        <v>190923_B7-T2-9_00B82_00IBA_M05_S_1</v>
      </c>
      <c r="Q523" s="175"/>
      <c r="R523" s="175" t="s">
        <v>1632</v>
      </c>
      <c r="S523" s="175">
        <v>1.0</v>
      </c>
      <c r="T523" s="175" t="s">
        <v>1633</v>
      </c>
      <c r="U523" s="177">
        <f t="shared" ref="U523:W523" si="518">J523</f>
        <v>1</v>
      </c>
      <c r="V523" s="177">
        <f t="shared" si="518"/>
        <v>42</v>
      </c>
      <c r="W523" s="177" t="str">
        <f t="shared" si="518"/>
        <v>PC_90min_SWATH_100VW</v>
      </c>
      <c r="X523" s="177" t="str">
        <f t="shared" si="7"/>
        <v>E0022_P04\190923_B7-T2-9_00B82_00IBA_M05_S_1</v>
      </c>
      <c r="Y523" s="175">
        <v>-1.0</v>
      </c>
    </row>
    <row r="524">
      <c r="A524" s="172" t="str">
        <f>Tracking!A516</f>
        <v>190923_B7-T2-10_00B83_00IBB_M05_S_1</v>
      </c>
      <c r="B524" s="172" t="s">
        <v>0</v>
      </c>
      <c r="C524" t="str">
        <f>Tracking!M516</f>
        <v>PC_90min_SWATH_100VW</v>
      </c>
      <c r="E524" s="176" t="str">
        <f t="shared" si="2"/>
        <v>190923_B7-T2-10_00B83_00IBB_M05_S_1</v>
      </c>
      <c r="F524" s="174"/>
      <c r="G524" s="174" t="s">
        <v>1632</v>
      </c>
      <c r="H524" s="174">
        <v>1.0</v>
      </c>
      <c r="I524" s="174" t="s">
        <v>1633</v>
      </c>
      <c r="J524" s="174">
        <v>1.0</v>
      </c>
      <c r="K524" s="174">
        <v>43.0</v>
      </c>
      <c r="L524" s="176" t="str">
        <f t="shared" si="3"/>
        <v>PC_90min_SWATH_100VW</v>
      </c>
      <c r="M524" s="176" t="str">
        <f t="shared" si="4"/>
        <v>E0022_P04\190923_B7-T2-10_00B83_00IBB_M05_S_1</v>
      </c>
      <c r="N524" s="174">
        <v>-1.0</v>
      </c>
      <c r="P524" s="177" t="str">
        <f t="shared" si="5"/>
        <v>190923_B7-T2-10_00B83_00IBB_M05_S_1</v>
      </c>
      <c r="Q524" s="175"/>
      <c r="R524" s="175" t="s">
        <v>1632</v>
      </c>
      <c r="S524" s="175">
        <v>1.0</v>
      </c>
      <c r="T524" s="175" t="s">
        <v>1633</v>
      </c>
      <c r="U524" s="177">
        <f t="shared" ref="U524:W524" si="519">J524</f>
        <v>1</v>
      </c>
      <c r="V524" s="177">
        <f t="shared" si="519"/>
        <v>43</v>
      </c>
      <c r="W524" s="177" t="str">
        <f t="shared" si="519"/>
        <v>PC_90min_SWATH_100VW</v>
      </c>
      <c r="X524" s="177" t="str">
        <f t="shared" si="7"/>
        <v>E0022_P04\190923_B7-T2-10_00B83_00IBB_M05_S_1</v>
      </c>
      <c r="Y524" s="175">
        <v>-1.0</v>
      </c>
    </row>
    <row r="525">
      <c r="A525" s="172" t="str">
        <f>Tracking!A517</f>
        <v>190923_B7-T2-11_00B84_00IBC_M05_S_1</v>
      </c>
      <c r="B525" s="172" t="s">
        <v>0</v>
      </c>
      <c r="C525" t="str">
        <f>Tracking!M517</f>
        <v>PC_90min_SWATH_100VW</v>
      </c>
      <c r="E525" s="176" t="str">
        <f t="shared" si="2"/>
        <v>190923_B7-T2-11_00B84_00IBC_M05_S_1</v>
      </c>
      <c r="F525" s="174"/>
      <c r="G525" s="174" t="s">
        <v>1632</v>
      </c>
      <c r="H525" s="174">
        <v>1.0</v>
      </c>
      <c r="I525" s="174" t="s">
        <v>1633</v>
      </c>
      <c r="J525" s="174">
        <v>1.0</v>
      </c>
      <c r="K525" s="174">
        <v>44.0</v>
      </c>
      <c r="L525" s="176" t="str">
        <f t="shared" si="3"/>
        <v>PC_90min_SWATH_100VW</v>
      </c>
      <c r="M525" s="176" t="str">
        <f t="shared" si="4"/>
        <v>E0022_P04\190923_B7-T2-11_00B84_00IBC_M05_S_1</v>
      </c>
      <c r="N525" s="174">
        <v>-1.0</v>
      </c>
      <c r="P525" s="177" t="str">
        <f t="shared" si="5"/>
        <v>190923_B7-T2-11_00B84_00IBC_M05_S_1</v>
      </c>
      <c r="Q525" s="175"/>
      <c r="R525" s="175" t="s">
        <v>1632</v>
      </c>
      <c r="S525" s="175">
        <v>1.0</v>
      </c>
      <c r="T525" s="175" t="s">
        <v>1633</v>
      </c>
      <c r="U525" s="177">
        <f t="shared" ref="U525:W525" si="520">J525</f>
        <v>1</v>
      </c>
      <c r="V525" s="177">
        <f t="shared" si="520"/>
        <v>44</v>
      </c>
      <c r="W525" s="177" t="str">
        <f t="shared" si="520"/>
        <v>PC_90min_SWATH_100VW</v>
      </c>
      <c r="X525" s="177" t="str">
        <f t="shared" si="7"/>
        <v>E0022_P04\190923_B7-T2-11_00B84_00IBC_M05_S_1</v>
      </c>
      <c r="Y525" s="175">
        <v>-1.0</v>
      </c>
    </row>
    <row r="526">
      <c r="A526" s="172" t="str">
        <f>Tracking!A518</f>
        <v>190923_B7-T2-12_00B85_00IBD_M05_S_1</v>
      </c>
      <c r="B526" s="172" t="s">
        <v>0</v>
      </c>
      <c r="C526" t="str">
        <f>Tracking!M518</f>
        <v>PC_90min_SWATH_100VW</v>
      </c>
      <c r="E526" s="176" t="str">
        <f t="shared" si="2"/>
        <v>190923_B7-T2-12_00B85_00IBD_M05_S_1</v>
      </c>
      <c r="F526" s="174"/>
      <c r="G526" s="174" t="s">
        <v>1632</v>
      </c>
      <c r="H526" s="174">
        <v>1.0</v>
      </c>
      <c r="I526" s="174" t="s">
        <v>1633</v>
      </c>
      <c r="J526" s="174">
        <v>1.0</v>
      </c>
      <c r="K526" s="174">
        <v>45.0</v>
      </c>
      <c r="L526" s="176" t="str">
        <f t="shared" si="3"/>
        <v>PC_90min_SWATH_100VW</v>
      </c>
      <c r="M526" s="176" t="str">
        <f t="shared" si="4"/>
        <v>E0022_P04\190923_B7-T2-12_00B85_00IBD_M05_S_1</v>
      </c>
      <c r="N526" s="174">
        <v>-1.0</v>
      </c>
      <c r="P526" s="177" t="str">
        <f t="shared" si="5"/>
        <v>190923_B7-T2-12_00B85_00IBD_M05_S_1</v>
      </c>
      <c r="Q526" s="175"/>
      <c r="R526" s="175" t="s">
        <v>1632</v>
      </c>
      <c r="S526" s="175">
        <v>1.0</v>
      </c>
      <c r="T526" s="175" t="s">
        <v>1633</v>
      </c>
      <c r="U526" s="177">
        <f t="shared" ref="U526:W526" si="521">J526</f>
        <v>1</v>
      </c>
      <c r="V526" s="177">
        <f t="shared" si="521"/>
        <v>45</v>
      </c>
      <c r="W526" s="177" t="str">
        <f t="shared" si="521"/>
        <v>PC_90min_SWATH_100VW</v>
      </c>
      <c r="X526" s="177" t="str">
        <f t="shared" si="7"/>
        <v>E0022_P04\190923_B7-T2-12_00B85_00IBD_M05_S_1</v>
      </c>
      <c r="Y526" s="175">
        <v>-1.0</v>
      </c>
    </row>
    <row r="527">
      <c r="A527" s="172" t="str">
        <f>Tracking!A519</f>
        <v>190923_B7-T2-13_00B86_00ID6_M05_S_1</v>
      </c>
      <c r="B527" s="172" t="s">
        <v>0</v>
      </c>
      <c r="C527" t="str">
        <f>Tracking!M519</f>
        <v>PC_90min_SWATH_100VW</v>
      </c>
      <c r="E527" s="176" t="str">
        <f t="shared" si="2"/>
        <v>190923_B7-T2-13_00B86_00ID6_M05_S_1</v>
      </c>
      <c r="F527" s="174"/>
      <c r="G527" s="174" t="s">
        <v>1632</v>
      </c>
      <c r="H527" s="174">
        <v>1.0</v>
      </c>
      <c r="I527" s="174" t="s">
        <v>1633</v>
      </c>
      <c r="J527" s="174">
        <v>1.0</v>
      </c>
      <c r="K527" s="174">
        <v>46.0</v>
      </c>
      <c r="L527" s="176" t="str">
        <f t="shared" si="3"/>
        <v>PC_90min_SWATH_100VW</v>
      </c>
      <c r="M527" s="176" t="str">
        <f t="shared" si="4"/>
        <v>E0022_P04\190923_B7-T2-13_00B86_00ID6_M05_S_1</v>
      </c>
      <c r="N527" s="174">
        <v>-1.0</v>
      </c>
      <c r="P527" s="177" t="str">
        <f t="shared" si="5"/>
        <v>190923_B7-T2-13_00B86_00ID6_M05_S_1</v>
      </c>
      <c r="Q527" s="175"/>
      <c r="R527" s="175" t="s">
        <v>1632</v>
      </c>
      <c r="S527" s="175">
        <v>1.0</v>
      </c>
      <c r="T527" s="175" t="s">
        <v>1633</v>
      </c>
      <c r="U527" s="177">
        <f t="shared" ref="U527:W527" si="522">J527</f>
        <v>1</v>
      </c>
      <c r="V527" s="177">
        <f t="shared" si="522"/>
        <v>46</v>
      </c>
      <c r="W527" s="177" t="str">
        <f t="shared" si="522"/>
        <v>PC_90min_SWATH_100VW</v>
      </c>
      <c r="X527" s="177" t="str">
        <f t="shared" si="7"/>
        <v>E0022_P04\190923_B7-T2-13_00B86_00ID6_M05_S_1</v>
      </c>
      <c r="Y527" s="175">
        <v>-1.0</v>
      </c>
    </row>
    <row r="528">
      <c r="A528" s="172" t="str">
        <f>Tracking!A520</f>
        <v>190923_B7-T2-14_00B87_00ID7_M05_S_1</v>
      </c>
      <c r="B528" s="172" t="s">
        <v>0</v>
      </c>
      <c r="C528" t="str">
        <f>Tracking!M520</f>
        <v>PC_90min_SWATH_100VW</v>
      </c>
      <c r="E528" s="176" t="str">
        <f t="shared" si="2"/>
        <v>190923_B7-T2-14_00B87_00ID7_M05_S_1</v>
      </c>
      <c r="F528" s="174"/>
      <c r="G528" s="174" t="s">
        <v>1632</v>
      </c>
      <c r="H528" s="174">
        <v>1.0</v>
      </c>
      <c r="I528" s="174" t="s">
        <v>1633</v>
      </c>
      <c r="J528" s="174">
        <v>1.0</v>
      </c>
      <c r="K528" s="174">
        <v>47.0</v>
      </c>
      <c r="L528" s="176" t="str">
        <f t="shared" si="3"/>
        <v>PC_90min_SWATH_100VW</v>
      </c>
      <c r="M528" s="176" t="str">
        <f t="shared" si="4"/>
        <v>E0022_P04\190923_B7-T2-14_00B87_00ID7_M05_S_1</v>
      </c>
      <c r="N528" s="174">
        <v>-1.0</v>
      </c>
      <c r="P528" s="177" t="str">
        <f t="shared" si="5"/>
        <v>190923_B7-T2-14_00B87_00ID7_M05_S_1</v>
      </c>
      <c r="Q528" s="175"/>
      <c r="R528" s="175" t="s">
        <v>1632</v>
      </c>
      <c r="S528" s="175">
        <v>1.0</v>
      </c>
      <c r="T528" s="175" t="s">
        <v>1633</v>
      </c>
      <c r="U528" s="177">
        <f t="shared" ref="U528:W528" si="523">J528</f>
        <v>1</v>
      </c>
      <c r="V528" s="177">
        <f t="shared" si="523"/>
        <v>47</v>
      </c>
      <c r="W528" s="177" t="str">
        <f t="shared" si="523"/>
        <v>PC_90min_SWATH_100VW</v>
      </c>
      <c r="X528" s="177" t="str">
        <f t="shared" si="7"/>
        <v>E0022_P04\190923_B7-T2-14_00B87_00ID7_M05_S_1</v>
      </c>
      <c r="Y528" s="175">
        <v>-1.0</v>
      </c>
    </row>
    <row r="529">
      <c r="A529" s="172" t="str">
        <f>Tracking!A521</f>
        <v>190923_B7-T2-15_00B88_00ID8_M05_S_1</v>
      </c>
      <c r="B529" s="172" t="s">
        <v>0</v>
      </c>
      <c r="C529" t="str">
        <f>Tracking!M521</f>
        <v>PC_90min_SWATH_100VW</v>
      </c>
      <c r="E529" s="176" t="str">
        <f t="shared" si="2"/>
        <v>190923_B7-T2-15_00B88_00ID8_M05_S_1</v>
      </c>
      <c r="F529" s="174"/>
      <c r="G529" s="174" t="s">
        <v>1632</v>
      </c>
      <c r="H529" s="174">
        <v>1.0</v>
      </c>
      <c r="I529" s="174" t="s">
        <v>1633</v>
      </c>
      <c r="J529" s="174">
        <v>1.0</v>
      </c>
      <c r="K529" s="174">
        <v>48.0</v>
      </c>
      <c r="L529" s="176" t="str">
        <f t="shared" si="3"/>
        <v>PC_90min_SWATH_100VW</v>
      </c>
      <c r="M529" s="176" t="str">
        <f t="shared" si="4"/>
        <v>E0022_P04\190923_B7-T2-15_00B88_00ID8_M05_S_1</v>
      </c>
      <c r="N529" s="174">
        <v>-1.0</v>
      </c>
      <c r="P529" s="177" t="str">
        <f t="shared" si="5"/>
        <v>190923_B7-T2-15_00B88_00ID8_M05_S_1</v>
      </c>
      <c r="Q529" s="175"/>
      <c r="R529" s="175" t="s">
        <v>1632</v>
      </c>
      <c r="S529" s="175">
        <v>1.0</v>
      </c>
      <c r="T529" s="175" t="s">
        <v>1633</v>
      </c>
      <c r="U529" s="177">
        <f t="shared" ref="U529:W529" si="524">J529</f>
        <v>1</v>
      </c>
      <c r="V529" s="177">
        <f t="shared" si="524"/>
        <v>48</v>
      </c>
      <c r="W529" s="177" t="str">
        <f t="shared" si="524"/>
        <v>PC_90min_SWATH_100VW</v>
      </c>
      <c r="X529" s="177" t="str">
        <f t="shared" si="7"/>
        <v>E0022_P04\190923_B7-T2-15_00B88_00ID8_M05_S_1</v>
      </c>
      <c r="Y529" s="175">
        <v>-1.0</v>
      </c>
    </row>
    <row r="530">
      <c r="A530" s="172" t="str">
        <f>Tracking!A522</f>
        <v>190923_B7-T2-16_00B89_00ID9_M05_S_1</v>
      </c>
      <c r="B530" s="172" t="s">
        <v>0</v>
      </c>
      <c r="C530" t="str">
        <f>Tracking!M522</f>
        <v>PC_90min_SWATH_100VW</v>
      </c>
      <c r="E530" s="176" t="str">
        <f t="shared" si="2"/>
        <v>190923_B7-T2-16_00B89_00ID9_M05_S_1</v>
      </c>
      <c r="F530" s="174"/>
      <c r="G530" s="174" t="s">
        <v>1632</v>
      </c>
      <c r="H530" s="174">
        <v>1.0</v>
      </c>
      <c r="I530" s="174" t="s">
        <v>1633</v>
      </c>
      <c r="J530" s="174">
        <v>1.0</v>
      </c>
      <c r="K530" s="174">
        <v>49.0</v>
      </c>
      <c r="L530" s="176" t="str">
        <f t="shared" si="3"/>
        <v>PC_90min_SWATH_100VW</v>
      </c>
      <c r="M530" s="176" t="str">
        <f t="shared" si="4"/>
        <v>E0022_P04\190923_B7-T2-16_00B89_00ID9_M05_S_1</v>
      </c>
      <c r="N530" s="174">
        <v>-1.0</v>
      </c>
      <c r="P530" s="177" t="str">
        <f t="shared" si="5"/>
        <v>190923_B7-T2-16_00B89_00ID9_M05_S_1</v>
      </c>
      <c r="Q530" s="175"/>
      <c r="R530" s="175" t="s">
        <v>1632</v>
      </c>
      <c r="S530" s="175">
        <v>1.0</v>
      </c>
      <c r="T530" s="175" t="s">
        <v>1633</v>
      </c>
      <c r="U530" s="177">
        <f t="shared" ref="U530:W530" si="525">J530</f>
        <v>1</v>
      </c>
      <c r="V530" s="177">
        <f t="shared" si="525"/>
        <v>49</v>
      </c>
      <c r="W530" s="177" t="str">
        <f t="shared" si="525"/>
        <v>PC_90min_SWATH_100VW</v>
      </c>
      <c r="X530" s="177" t="str">
        <f t="shared" si="7"/>
        <v>E0022_P04\190923_B7-T2-16_00B89_00ID9_M05_S_1</v>
      </c>
      <c r="Y530" s="175">
        <v>-1.0</v>
      </c>
    </row>
    <row r="531">
      <c r="A531" s="172" t="str">
        <f>Tracking!A523</f>
        <v>190927_HEK-QCS_000F2_00IE6_M02_S_1</v>
      </c>
      <c r="B531" s="172" t="s">
        <v>1627</v>
      </c>
      <c r="C531" t="str">
        <f>Tracking!M523</f>
        <v>PC_90min_SWATH_100VW</v>
      </c>
      <c r="E531" s="176" t="str">
        <f t="shared" si="2"/>
        <v>190927_HEK-QCS_000F2_00IE6_M02_S_1</v>
      </c>
      <c r="F531" s="174"/>
      <c r="G531" s="174" t="s">
        <v>1632</v>
      </c>
      <c r="H531" s="174">
        <v>1.0</v>
      </c>
      <c r="I531" s="174" t="s">
        <v>1633</v>
      </c>
      <c r="J531" s="174"/>
      <c r="K531" s="174"/>
      <c r="L531" s="176" t="str">
        <f t="shared" si="3"/>
        <v>PC_90min_SWATH_100VW</v>
      </c>
      <c r="M531" s="176" t="str">
        <f t="shared" si="4"/>
        <v>HEK\190927_HEK-QCS_000F2_00IE6_M02_S_1</v>
      </c>
      <c r="N531" s="174">
        <v>-1.0</v>
      </c>
      <c r="P531" s="177" t="str">
        <f t="shared" si="5"/>
        <v>190927_HEK-QCS_000F2_00IE6_M02_S_1</v>
      </c>
      <c r="Q531" s="175"/>
      <c r="R531" s="175" t="s">
        <v>1632</v>
      </c>
      <c r="S531" s="175">
        <v>1.0</v>
      </c>
      <c r="T531" s="175" t="s">
        <v>1633</v>
      </c>
      <c r="U531" s="177" t="str">
        <f t="shared" ref="U531:W531" si="526">J531</f>
        <v/>
      </c>
      <c r="V531" s="177" t="str">
        <f t="shared" si="526"/>
        <v/>
      </c>
      <c r="W531" s="177" t="str">
        <f t="shared" si="526"/>
        <v>PC_90min_SWATH_100VW</v>
      </c>
      <c r="X531" s="177" t="str">
        <f t="shared" si="7"/>
        <v>HEK\190927_HEK-QCS_000F2_00IE6_M02_S_1</v>
      </c>
      <c r="Y531" s="175">
        <v>-1.0</v>
      </c>
    </row>
    <row r="532">
      <c r="A532" s="172" t="str">
        <f>Tracking!A524</f>
        <v>190927_B5-T2-1_00B6W_00IE7_M02_S_1</v>
      </c>
      <c r="B532" s="172" t="s">
        <v>0</v>
      </c>
      <c r="C532" t="str">
        <f>Tracking!M524</f>
        <v>PC_90min_SWATH_100VW</v>
      </c>
      <c r="E532" s="176" t="str">
        <f t="shared" si="2"/>
        <v>190927_B5-T2-1_00B6W_00IE7_M02_S_1</v>
      </c>
      <c r="F532" s="174"/>
      <c r="G532" s="174" t="s">
        <v>1632</v>
      </c>
      <c r="H532" s="174">
        <v>1.0</v>
      </c>
      <c r="I532" s="174" t="s">
        <v>1633</v>
      </c>
      <c r="J532" s="174"/>
      <c r="K532" s="174"/>
      <c r="L532" s="176" t="str">
        <f t="shared" si="3"/>
        <v>PC_90min_SWATH_100VW</v>
      </c>
      <c r="M532" s="176" t="str">
        <f t="shared" si="4"/>
        <v>E0022_P04\190927_B5-T2-1_00B6W_00IE7_M02_S_1</v>
      </c>
      <c r="N532" s="174">
        <v>-1.0</v>
      </c>
      <c r="P532" s="177" t="str">
        <f t="shared" si="5"/>
        <v>190927_B5-T2-1_00B6W_00IE7_M02_S_1</v>
      </c>
      <c r="Q532" s="175"/>
      <c r="R532" s="175" t="s">
        <v>1632</v>
      </c>
      <c r="S532" s="175">
        <v>1.0</v>
      </c>
      <c r="T532" s="175" t="s">
        <v>1633</v>
      </c>
      <c r="U532" s="177" t="str">
        <f t="shared" ref="U532:W532" si="527">J532</f>
        <v/>
      </c>
      <c r="V532" s="177" t="str">
        <f t="shared" si="527"/>
        <v/>
      </c>
      <c r="W532" s="177" t="str">
        <f t="shared" si="527"/>
        <v>PC_90min_SWATH_100VW</v>
      </c>
      <c r="X532" s="177" t="str">
        <f t="shared" si="7"/>
        <v>E0022_P04\190927_B5-T2-1_00B6W_00IE7_M02_S_1</v>
      </c>
      <c r="Y532" s="175">
        <v>-1.0</v>
      </c>
    </row>
    <row r="533">
      <c r="A533" s="172" t="str">
        <f>Tracking!A525</f>
        <v>190927_B5-T2-2_00B6X_00IE8_M02_S_1</v>
      </c>
      <c r="B533" s="172" t="s">
        <v>0</v>
      </c>
      <c r="C533" t="str">
        <f>Tracking!M525</f>
        <v>PC_90min_SWATH_100VW</v>
      </c>
      <c r="E533" s="176" t="str">
        <f t="shared" si="2"/>
        <v>190927_B5-T2-2_00B6X_00IE8_M02_S_1</v>
      </c>
      <c r="F533" s="174"/>
      <c r="G533" s="174" t="s">
        <v>1632</v>
      </c>
      <c r="H533" s="174">
        <v>1.0</v>
      </c>
      <c r="I533" s="174" t="s">
        <v>1633</v>
      </c>
      <c r="J533" s="174"/>
      <c r="K533" s="174"/>
      <c r="L533" s="176" t="str">
        <f t="shared" si="3"/>
        <v>PC_90min_SWATH_100VW</v>
      </c>
      <c r="M533" s="176" t="str">
        <f t="shared" si="4"/>
        <v>E0022_P04\190927_B5-T2-2_00B6X_00IE8_M02_S_1</v>
      </c>
      <c r="N533" s="174">
        <v>-1.0</v>
      </c>
      <c r="P533" s="177" t="str">
        <f t="shared" si="5"/>
        <v>190927_B5-T2-2_00B6X_00IE8_M02_S_1</v>
      </c>
      <c r="Q533" s="175"/>
      <c r="R533" s="175" t="s">
        <v>1632</v>
      </c>
      <c r="S533" s="175">
        <v>1.0</v>
      </c>
      <c r="T533" s="175" t="s">
        <v>1633</v>
      </c>
      <c r="U533" s="177" t="str">
        <f t="shared" ref="U533:W533" si="528">J533</f>
        <v/>
      </c>
      <c r="V533" s="177" t="str">
        <f t="shared" si="528"/>
        <v/>
      </c>
      <c r="W533" s="177" t="str">
        <f t="shared" si="528"/>
        <v>PC_90min_SWATH_100VW</v>
      </c>
      <c r="X533" s="177" t="str">
        <f t="shared" si="7"/>
        <v>E0022_P04\190927_B5-T2-2_00B6X_00IE8_M02_S_1</v>
      </c>
      <c r="Y533" s="175">
        <v>-1.0</v>
      </c>
    </row>
    <row r="534">
      <c r="A534" s="172" t="str">
        <f>Tracking!A526</f>
        <v>190927_B5-T2-3_00B6Y_00IE9_M02_S_1</v>
      </c>
      <c r="B534" s="172" t="s">
        <v>0</v>
      </c>
      <c r="C534" t="str">
        <f>Tracking!M526</f>
        <v>PC_90min_SWATH_100VW</v>
      </c>
      <c r="E534" s="176" t="str">
        <f t="shared" si="2"/>
        <v>190927_B5-T2-3_00B6Y_00IE9_M02_S_1</v>
      </c>
      <c r="F534" s="174"/>
      <c r="G534" s="174" t="s">
        <v>1632</v>
      </c>
      <c r="H534" s="174">
        <v>1.0</v>
      </c>
      <c r="I534" s="174" t="s">
        <v>1633</v>
      </c>
      <c r="J534" s="174"/>
      <c r="K534" s="174"/>
      <c r="L534" s="176" t="str">
        <f t="shared" si="3"/>
        <v>PC_90min_SWATH_100VW</v>
      </c>
      <c r="M534" s="176" t="str">
        <f t="shared" si="4"/>
        <v>E0022_P04\190927_B5-T2-3_00B6Y_00IE9_M02_S_1</v>
      </c>
      <c r="N534" s="174">
        <v>-1.0</v>
      </c>
      <c r="P534" s="177" t="str">
        <f t="shared" si="5"/>
        <v>190927_B5-T2-3_00B6Y_00IE9_M02_S_1</v>
      </c>
      <c r="Q534" s="175"/>
      <c r="R534" s="175" t="s">
        <v>1632</v>
      </c>
      <c r="S534" s="175">
        <v>1.0</v>
      </c>
      <c r="T534" s="175" t="s">
        <v>1633</v>
      </c>
      <c r="U534" s="177" t="str">
        <f t="shared" ref="U534:W534" si="529">J534</f>
        <v/>
      </c>
      <c r="V534" s="177" t="str">
        <f t="shared" si="529"/>
        <v/>
      </c>
      <c r="W534" s="177" t="str">
        <f t="shared" si="529"/>
        <v>PC_90min_SWATH_100VW</v>
      </c>
      <c r="X534" s="177" t="str">
        <f t="shared" si="7"/>
        <v>E0022_P04\190927_B5-T2-3_00B6Y_00IE9_M02_S_1</v>
      </c>
      <c r="Y534" s="175">
        <v>-1.0</v>
      </c>
    </row>
    <row r="535">
      <c r="A535" s="172" t="str">
        <f>Tracking!A527</f>
        <v>190927_B5-T2-4_00B6Z_00IEA_M02_S_1</v>
      </c>
      <c r="B535" s="172" t="s">
        <v>0</v>
      </c>
      <c r="C535" t="str">
        <f>Tracking!M527</f>
        <v>PC_90min_SWATH_100VW</v>
      </c>
      <c r="E535" s="176" t="str">
        <f t="shared" si="2"/>
        <v>190927_B5-T2-4_00B6Z_00IEA_M02_S_1</v>
      </c>
      <c r="F535" s="174"/>
      <c r="G535" s="174" t="s">
        <v>1632</v>
      </c>
      <c r="H535" s="174">
        <v>1.0</v>
      </c>
      <c r="I535" s="174" t="s">
        <v>1633</v>
      </c>
      <c r="J535" s="174"/>
      <c r="K535" s="174"/>
      <c r="L535" s="176" t="str">
        <f t="shared" si="3"/>
        <v>PC_90min_SWATH_100VW</v>
      </c>
      <c r="M535" s="176" t="str">
        <f t="shared" si="4"/>
        <v>E0022_P04\190927_B5-T2-4_00B6Z_00IEA_M02_S_1</v>
      </c>
      <c r="N535" s="174">
        <v>-1.0</v>
      </c>
      <c r="P535" s="177" t="str">
        <f t="shared" si="5"/>
        <v>190927_B5-T2-4_00B6Z_00IEA_M02_S_1</v>
      </c>
      <c r="Q535" s="175"/>
      <c r="R535" s="175" t="s">
        <v>1632</v>
      </c>
      <c r="S535" s="175">
        <v>1.0</v>
      </c>
      <c r="T535" s="175" t="s">
        <v>1633</v>
      </c>
      <c r="U535" s="177" t="str">
        <f t="shared" ref="U535:W535" si="530">J535</f>
        <v/>
      </c>
      <c r="V535" s="177" t="str">
        <f t="shared" si="530"/>
        <v/>
      </c>
      <c r="W535" s="177" t="str">
        <f t="shared" si="530"/>
        <v>PC_90min_SWATH_100VW</v>
      </c>
      <c r="X535" s="177" t="str">
        <f t="shared" si="7"/>
        <v>E0022_P04\190927_B5-T2-4_00B6Z_00IEA_M02_S_1</v>
      </c>
      <c r="Y535" s="175">
        <v>-1.0</v>
      </c>
    </row>
    <row r="536">
      <c r="A536" s="172" t="str">
        <f>Tracking!A528</f>
        <v>190927_B5-T2-5_00B70_00IEB_M02_S_1</v>
      </c>
      <c r="B536" s="172" t="s">
        <v>0</v>
      </c>
      <c r="C536" t="str">
        <f>Tracking!M528</f>
        <v>PC_90min_SWATH_100VW</v>
      </c>
      <c r="E536" s="176" t="str">
        <f t="shared" si="2"/>
        <v>190927_B5-T2-5_00B70_00IEB_M02_S_1</v>
      </c>
      <c r="F536" s="174"/>
      <c r="G536" s="174" t="s">
        <v>1632</v>
      </c>
      <c r="H536" s="174">
        <v>1.0</v>
      </c>
      <c r="I536" s="174" t="s">
        <v>1633</v>
      </c>
      <c r="J536" s="174"/>
      <c r="K536" s="174"/>
      <c r="L536" s="176" t="str">
        <f t="shared" si="3"/>
        <v>PC_90min_SWATH_100VW</v>
      </c>
      <c r="M536" s="176" t="str">
        <f t="shared" si="4"/>
        <v>E0022_P04\190927_B5-T2-5_00B70_00IEB_M02_S_1</v>
      </c>
      <c r="N536" s="174">
        <v>-1.0</v>
      </c>
      <c r="P536" s="177" t="str">
        <f t="shared" si="5"/>
        <v>190927_B5-T2-5_00B70_00IEB_M02_S_1</v>
      </c>
      <c r="Q536" s="175"/>
      <c r="R536" s="175" t="s">
        <v>1632</v>
      </c>
      <c r="S536" s="175">
        <v>1.0</v>
      </c>
      <c r="T536" s="175" t="s">
        <v>1633</v>
      </c>
      <c r="U536" s="177" t="str">
        <f t="shared" ref="U536:W536" si="531">J536</f>
        <v/>
      </c>
      <c r="V536" s="177" t="str">
        <f t="shared" si="531"/>
        <v/>
      </c>
      <c r="W536" s="177" t="str">
        <f t="shared" si="531"/>
        <v>PC_90min_SWATH_100VW</v>
      </c>
      <c r="X536" s="177" t="str">
        <f t="shared" si="7"/>
        <v>E0022_P04\190927_B5-T2-5_00B70_00IEB_M02_S_1</v>
      </c>
      <c r="Y536" s="175">
        <v>-1.0</v>
      </c>
    </row>
    <row r="537">
      <c r="A537" s="172" t="str">
        <f>Tracking!A529</f>
        <v>190927_B5-T2-6_00B71_00IEC_M02_S_1</v>
      </c>
      <c r="B537" s="172" t="s">
        <v>0</v>
      </c>
      <c r="C537" t="str">
        <f>Tracking!M529</f>
        <v>PC_90min_SWATH_100VW</v>
      </c>
      <c r="E537" s="176" t="str">
        <f t="shared" si="2"/>
        <v>190927_B5-T2-6_00B71_00IEC_M02_S_1</v>
      </c>
      <c r="F537" s="174"/>
      <c r="G537" s="174" t="s">
        <v>1632</v>
      </c>
      <c r="H537" s="174">
        <v>1.0</v>
      </c>
      <c r="I537" s="174" t="s">
        <v>1633</v>
      </c>
      <c r="J537" s="174"/>
      <c r="K537" s="174"/>
      <c r="L537" s="176" t="str">
        <f t="shared" si="3"/>
        <v>PC_90min_SWATH_100VW</v>
      </c>
      <c r="M537" s="176" t="str">
        <f t="shared" si="4"/>
        <v>E0022_P04\190927_B5-T2-6_00B71_00IEC_M02_S_1</v>
      </c>
      <c r="N537" s="174">
        <v>-1.0</v>
      </c>
      <c r="P537" s="177" t="str">
        <f t="shared" si="5"/>
        <v>190927_B5-T2-6_00B71_00IEC_M02_S_1</v>
      </c>
      <c r="Q537" s="175"/>
      <c r="R537" s="175" t="s">
        <v>1632</v>
      </c>
      <c r="S537" s="175">
        <v>1.0</v>
      </c>
      <c r="T537" s="175" t="s">
        <v>1633</v>
      </c>
      <c r="U537" s="177" t="str">
        <f t="shared" ref="U537:W537" si="532">J537</f>
        <v/>
      </c>
      <c r="V537" s="177" t="str">
        <f t="shared" si="532"/>
        <v/>
      </c>
      <c r="W537" s="177" t="str">
        <f t="shared" si="532"/>
        <v>PC_90min_SWATH_100VW</v>
      </c>
      <c r="X537" s="177" t="str">
        <f t="shared" si="7"/>
        <v>E0022_P04\190927_B5-T2-6_00B71_00IEC_M02_S_1</v>
      </c>
      <c r="Y537" s="175">
        <v>-1.0</v>
      </c>
    </row>
    <row r="538">
      <c r="A538" s="172" t="str">
        <f>Tracking!A530</f>
        <v>190927_B5-T2-7_00B72_00IED_M02_S_1</v>
      </c>
      <c r="B538" s="172" t="s">
        <v>0</v>
      </c>
      <c r="C538" t="str">
        <f>Tracking!M530</f>
        <v>PC_90min_SWATH_100VW</v>
      </c>
      <c r="E538" s="176" t="str">
        <f t="shared" si="2"/>
        <v>190927_B5-T2-7_00B72_00IED_M02_S_1</v>
      </c>
      <c r="F538" s="174"/>
      <c r="G538" s="174" t="s">
        <v>1632</v>
      </c>
      <c r="H538" s="174">
        <v>1.0</v>
      </c>
      <c r="I538" s="174" t="s">
        <v>1633</v>
      </c>
      <c r="J538" s="174"/>
      <c r="K538" s="174"/>
      <c r="L538" s="176" t="str">
        <f t="shared" si="3"/>
        <v>PC_90min_SWATH_100VW</v>
      </c>
      <c r="M538" s="176" t="str">
        <f t="shared" si="4"/>
        <v>E0022_P04\190927_B5-T2-7_00B72_00IED_M02_S_1</v>
      </c>
      <c r="N538" s="174">
        <v>-1.0</v>
      </c>
      <c r="P538" s="177" t="str">
        <f t="shared" si="5"/>
        <v>190927_B5-T2-7_00B72_00IED_M02_S_1</v>
      </c>
      <c r="Q538" s="175"/>
      <c r="R538" s="175" t="s">
        <v>1632</v>
      </c>
      <c r="S538" s="175">
        <v>1.0</v>
      </c>
      <c r="T538" s="175" t="s">
        <v>1633</v>
      </c>
      <c r="U538" s="177" t="str">
        <f t="shared" ref="U538:W538" si="533">J538</f>
        <v/>
      </c>
      <c r="V538" s="177" t="str">
        <f t="shared" si="533"/>
        <v/>
      </c>
      <c r="W538" s="177" t="str">
        <f t="shared" si="533"/>
        <v>PC_90min_SWATH_100VW</v>
      </c>
      <c r="X538" s="177" t="str">
        <f t="shared" si="7"/>
        <v>E0022_P04\190927_B5-T2-7_00B72_00IED_M02_S_1</v>
      </c>
      <c r="Y538" s="175">
        <v>-1.0</v>
      </c>
    </row>
    <row r="539">
      <c r="A539" s="172" t="str">
        <f>Tracking!A531</f>
        <v>190927_B5-T2-8_00B73_00IEE_M02_S_1</v>
      </c>
      <c r="B539" s="172" t="s">
        <v>0</v>
      </c>
      <c r="C539" t="str">
        <f>Tracking!M531</f>
        <v>PC_90min_SWATH_100VW</v>
      </c>
      <c r="E539" s="176" t="str">
        <f t="shared" si="2"/>
        <v>190927_B5-T2-8_00B73_00IEE_M02_S_1</v>
      </c>
      <c r="F539" s="174"/>
      <c r="G539" s="174" t="s">
        <v>1632</v>
      </c>
      <c r="H539" s="174">
        <v>1.0</v>
      </c>
      <c r="I539" s="174" t="s">
        <v>1633</v>
      </c>
      <c r="J539" s="174"/>
      <c r="K539" s="174"/>
      <c r="L539" s="176" t="str">
        <f t="shared" si="3"/>
        <v>PC_90min_SWATH_100VW</v>
      </c>
      <c r="M539" s="176" t="str">
        <f t="shared" si="4"/>
        <v>E0022_P04\190927_B5-T2-8_00B73_00IEE_M02_S_1</v>
      </c>
      <c r="N539" s="174">
        <v>-1.0</v>
      </c>
      <c r="P539" s="177" t="str">
        <f t="shared" si="5"/>
        <v>190927_B5-T2-8_00B73_00IEE_M02_S_1</v>
      </c>
      <c r="Q539" s="175"/>
      <c r="R539" s="175" t="s">
        <v>1632</v>
      </c>
      <c r="S539" s="175">
        <v>1.0</v>
      </c>
      <c r="T539" s="175" t="s">
        <v>1633</v>
      </c>
      <c r="U539" s="177" t="str">
        <f t="shared" ref="U539:W539" si="534">J539</f>
        <v/>
      </c>
      <c r="V539" s="177" t="str">
        <f t="shared" si="534"/>
        <v/>
      </c>
      <c r="W539" s="177" t="str">
        <f t="shared" si="534"/>
        <v>PC_90min_SWATH_100VW</v>
      </c>
      <c r="X539" s="177" t="str">
        <f t="shared" si="7"/>
        <v>E0022_P04\190927_B5-T2-8_00B73_00IEE_M02_S_1</v>
      </c>
      <c r="Y539" s="175">
        <v>-1.0</v>
      </c>
    </row>
    <row r="540">
      <c r="A540" s="172" t="str">
        <f>Tracking!A532</f>
        <v>190927_B5-T2-9_00B74_00IEF_M02_S_1</v>
      </c>
      <c r="B540" s="172" t="s">
        <v>0</v>
      </c>
      <c r="C540" t="str">
        <f>Tracking!M532</f>
        <v>PC_90min_SWATH_100VW</v>
      </c>
      <c r="E540" s="176" t="str">
        <f t="shared" si="2"/>
        <v>190927_B5-T2-9_00B74_00IEF_M02_S_1</v>
      </c>
      <c r="F540" s="174"/>
      <c r="G540" s="174" t="s">
        <v>1632</v>
      </c>
      <c r="H540" s="174">
        <v>1.0</v>
      </c>
      <c r="I540" s="174" t="s">
        <v>1633</v>
      </c>
      <c r="J540" s="174"/>
      <c r="K540" s="174"/>
      <c r="L540" s="176" t="str">
        <f t="shared" si="3"/>
        <v>PC_90min_SWATH_100VW</v>
      </c>
      <c r="M540" s="176" t="str">
        <f t="shared" si="4"/>
        <v>E0022_P04\190927_B5-T2-9_00B74_00IEF_M02_S_1</v>
      </c>
      <c r="N540" s="174">
        <v>-1.0</v>
      </c>
      <c r="P540" s="177" t="str">
        <f t="shared" si="5"/>
        <v>190927_B5-T2-9_00B74_00IEF_M02_S_1</v>
      </c>
      <c r="Q540" s="175"/>
      <c r="R540" s="175" t="s">
        <v>1632</v>
      </c>
      <c r="S540" s="175">
        <v>1.0</v>
      </c>
      <c r="T540" s="175" t="s">
        <v>1633</v>
      </c>
      <c r="U540" s="177" t="str">
        <f t="shared" ref="U540:W540" si="535">J540</f>
        <v/>
      </c>
      <c r="V540" s="177" t="str">
        <f t="shared" si="535"/>
        <v/>
      </c>
      <c r="W540" s="177" t="str">
        <f t="shared" si="535"/>
        <v>PC_90min_SWATH_100VW</v>
      </c>
      <c r="X540" s="177" t="str">
        <f t="shared" si="7"/>
        <v>E0022_P04\190927_B5-T2-9_00B74_00IEF_M02_S_1</v>
      </c>
      <c r="Y540" s="175">
        <v>-1.0</v>
      </c>
    </row>
    <row r="541">
      <c r="A541" s="172" t="str">
        <f>Tracking!A533</f>
        <v>190927_B5-T2-10_00B75_00IEG_M02_S_1</v>
      </c>
      <c r="B541" s="172" t="s">
        <v>0</v>
      </c>
      <c r="C541" t="str">
        <f>Tracking!M533</f>
        <v>PC_90min_SWATH_100VW</v>
      </c>
      <c r="E541" s="176" t="str">
        <f t="shared" si="2"/>
        <v>190927_B5-T2-10_00B75_00IEG_M02_S_1</v>
      </c>
      <c r="F541" s="174"/>
      <c r="G541" s="174" t="s">
        <v>1632</v>
      </c>
      <c r="H541" s="174">
        <v>1.0</v>
      </c>
      <c r="I541" s="174" t="s">
        <v>1633</v>
      </c>
      <c r="J541" s="174"/>
      <c r="K541" s="174"/>
      <c r="L541" s="176" t="str">
        <f t="shared" si="3"/>
        <v>PC_90min_SWATH_100VW</v>
      </c>
      <c r="M541" s="176" t="str">
        <f t="shared" si="4"/>
        <v>E0022_P04\190927_B5-T2-10_00B75_00IEG_M02_S_1</v>
      </c>
      <c r="N541" s="174">
        <v>-1.0</v>
      </c>
      <c r="P541" s="177" t="str">
        <f t="shared" si="5"/>
        <v>190927_B5-T2-10_00B75_00IEG_M02_S_1</v>
      </c>
      <c r="Q541" s="175"/>
      <c r="R541" s="175" t="s">
        <v>1632</v>
      </c>
      <c r="S541" s="175">
        <v>1.0</v>
      </c>
      <c r="T541" s="175" t="s">
        <v>1633</v>
      </c>
      <c r="U541" s="177" t="str">
        <f t="shared" ref="U541:W541" si="536">J541</f>
        <v/>
      </c>
      <c r="V541" s="177" t="str">
        <f t="shared" si="536"/>
        <v/>
      </c>
      <c r="W541" s="177" t="str">
        <f t="shared" si="536"/>
        <v>PC_90min_SWATH_100VW</v>
      </c>
      <c r="X541" s="177" t="str">
        <f t="shared" si="7"/>
        <v>E0022_P04\190927_B5-T2-10_00B75_00IEG_M02_S_1</v>
      </c>
      <c r="Y541" s="175">
        <v>-1.0</v>
      </c>
    </row>
    <row r="542">
      <c r="A542" s="172" t="str">
        <f>Tracking!A534</f>
        <v>190927_B5-T2-11_00B76_00IEH_M02_S_1</v>
      </c>
      <c r="B542" s="172" t="s">
        <v>0</v>
      </c>
      <c r="C542" t="str">
        <f>Tracking!M534</f>
        <v>PC_90min_SWATH_100VW</v>
      </c>
      <c r="E542" s="176" t="str">
        <f t="shared" si="2"/>
        <v>190927_B5-T2-11_00B76_00IEH_M02_S_1</v>
      </c>
      <c r="F542" s="174"/>
      <c r="G542" s="174" t="s">
        <v>1632</v>
      </c>
      <c r="H542" s="174">
        <v>1.0</v>
      </c>
      <c r="I542" s="174" t="s">
        <v>1633</v>
      </c>
      <c r="J542" s="174"/>
      <c r="K542" s="174"/>
      <c r="L542" s="176" t="str">
        <f t="shared" si="3"/>
        <v>PC_90min_SWATH_100VW</v>
      </c>
      <c r="M542" s="176" t="str">
        <f t="shared" si="4"/>
        <v>E0022_P04\190927_B5-T2-11_00B76_00IEH_M02_S_1</v>
      </c>
      <c r="N542" s="174">
        <v>-1.0</v>
      </c>
      <c r="P542" s="177" t="str">
        <f t="shared" si="5"/>
        <v>190927_B5-T2-11_00B76_00IEH_M02_S_1</v>
      </c>
      <c r="Q542" s="175"/>
      <c r="R542" s="175" t="s">
        <v>1632</v>
      </c>
      <c r="S542" s="175">
        <v>1.0</v>
      </c>
      <c r="T542" s="175" t="s">
        <v>1633</v>
      </c>
      <c r="U542" s="177" t="str">
        <f t="shared" ref="U542:W542" si="537">J542</f>
        <v/>
      </c>
      <c r="V542" s="177" t="str">
        <f t="shared" si="537"/>
        <v/>
      </c>
      <c r="W542" s="177" t="str">
        <f t="shared" si="537"/>
        <v>PC_90min_SWATH_100VW</v>
      </c>
      <c r="X542" s="177" t="str">
        <f t="shared" si="7"/>
        <v>E0022_P04\190927_B5-T2-11_00B76_00IEH_M02_S_1</v>
      </c>
      <c r="Y542" s="175">
        <v>-1.0</v>
      </c>
    </row>
    <row r="543">
      <c r="A543" s="172" t="str">
        <f>Tracking!A535</f>
        <v>190927_B5-T2-12_00B77_00IEI_M02_S_1</v>
      </c>
      <c r="B543" s="172" t="s">
        <v>0</v>
      </c>
      <c r="C543" t="str">
        <f>Tracking!M535</f>
        <v>PC_90min_SWATH_100VW</v>
      </c>
      <c r="E543" s="176" t="str">
        <f t="shared" si="2"/>
        <v>190927_B5-T2-12_00B77_00IEI_M02_S_1</v>
      </c>
      <c r="F543" s="174"/>
      <c r="G543" s="174" t="s">
        <v>1632</v>
      </c>
      <c r="H543" s="174">
        <v>1.0</v>
      </c>
      <c r="I543" s="174" t="s">
        <v>1633</v>
      </c>
      <c r="J543" s="174"/>
      <c r="K543" s="174"/>
      <c r="L543" s="176" t="str">
        <f t="shared" si="3"/>
        <v>PC_90min_SWATH_100VW</v>
      </c>
      <c r="M543" s="176" t="str">
        <f t="shared" si="4"/>
        <v>E0022_P04\190927_B5-T2-12_00B77_00IEI_M02_S_1</v>
      </c>
      <c r="N543" s="174">
        <v>-1.0</v>
      </c>
      <c r="P543" s="177" t="str">
        <f t="shared" si="5"/>
        <v>190927_B5-T2-12_00B77_00IEI_M02_S_1</v>
      </c>
      <c r="Q543" s="175"/>
      <c r="R543" s="175" t="s">
        <v>1632</v>
      </c>
      <c r="S543" s="175">
        <v>1.0</v>
      </c>
      <c r="T543" s="175" t="s">
        <v>1633</v>
      </c>
      <c r="U543" s="177" t="str">
        <f t="shared" ref="U543:W543" si="538">J543</f>
        <v/>
      </c>
      <c r="V543" s="177" t="str">
        <f t="shared" si="538"/>
        <v/>
      </c>
      <c r="W543" s="177" t="str">
        <f t="shared" si="538"/>
        <v>PC_90min_SWATH_100VW</v>
      </c>
      <c r="X543" s="177" t="str">
        <f t="shared" si="7"/>
        <v>E0022_P04\190927_B5-T2-12_00B77_00IEI_M02_S_1</v>
      </c>
      <c r="Y543" s="175">
        <v>-1.0</v>
      </c>
    </row>
    <row r="544">
      <c r="A544" s="172" t="str">
        <f>Tracking!A536</f>
        <v>190927_B5-T2-13_00B78_00IEJ_M02_S_1</v>
      </c>
      <c r="B544" s="172" t="s">
        <v>0</v>
      </c>
      <c r="C544" t="str">
        <f>Tracking!M536</f>
        <v>PC_90min_SWATH_100VW</v>
      </c>
      <c r="E544" s="176" t="str">
        <f t="shared" si="2"/>
        <v>190927_B5-T2-13_00B78_00IEJ_M02_S_1</v>
      </c>
      <c r="F544" s="174"/>
      <c r="G544" s="174" t="s">
        <v>1632</v>
      </c>
      <c r="H544" s="174">
        <v>1.0</v>
      </c>
      <c r="I544" s="174" t="s">
        <v>1633</v>
      </c>
      <c r="J544" s="174"/>
      <c r="K544" s="174"/>
      <c r="L544" s="176" t="str">
        <f t="shared" si="3"/>
        <v>PC_90min_SWATH_100VW</v>
      </c>
      <c r="M544" s="176" t="str">
        <f t="shared" si="4"/>
        <v>E0022_P04\190927_B5-T2-13_00B78_00IEJ_M02_S_1</v>
      </c>
      <c r="N544" s="174">
        <v>-1.0</v>
      </c>
      <c r="P544" s="177" t="str">
        <f t="shared" si="5"/>
        <v>190927_B5-T2-13_00B78_00IEJ_M02_S_1</v>
      </c>
      <c r="Q544" s="175"/>
      <c r="R544" s="175" t="s">
        <v>1632</v>
      </c>
      <c r="S544" s="175">
        <v>1.0</v>
      </c>
      <c r="T544" s="175" t="s">
        <v>1633</v>
      </c>
      <c r="U544" s="177" t="str">
        <f t="shared" ref="U544:W544" si="539">J544</f>
        <v/>
      </c>
      <c r="V544" s="177" t="str">
        <f t="shared" si="539"/>
        <v/>
      </c>
      <c r="W544" s="177" t="str">
        <f t="shared" si="539"/>
        <v>PC_90min_SWATH_100VW</v>
      </c>
      <c r="X544" s="177" t="str">
        <f t="shared" si="7"/>
        <v>E0022_P04\190927_B5-T2-13_00B78_00IEJ_M02_S_1</v>
      </c>
      <c r="Y544" s="175">
        <v>-1.0</v>
      </c>
    </row>
    <row r="545">
      <c r="A545" s="172" t="str">
        <f>Tracking!A537</f>
        <v>190927_B5-T2-14_00B79_00IEK_M02_S_1</v>
      </c>
      <c r="B545" s="172" t="s">
        <v>0</v>
      </c>
      <c r="C545" t="str">
        <f>Tracking!M537</f>
        <v>PC_90min_SWATH_100VW</v>
      </c>
      <c r="E545" s="176" t="str">
        <f t="shared" si="2"/>
        <v>190927_B5-T2-14_00B79_00IEK_M02_S_1</v>
      </c>
      <c r="F545" s="174"/>
      <c r="G545" s="174" t="s">
        <v>1632</v>
      </c>
      <c r="H545" s="174">
        <v>1.0</v>
      </c>
      <c r="I545" s="174" t="s">
        <v>1633</v>
      </c>
      <c r="J545" s="174"/>
      <c r="K545" s="174"/>
      <c r="L545" s="176" t="str">
        <f t="shared" si="3"/>
        <v>PC_90min_SWATH_100VW</v>
      </c>
      <c r="M545" s="176" t="str">
        <f t="shared" si="4"/>
        <v>E0022_P04\190927_B5-T2-14_00B79_00IEK_M02_S_1</v>
      </c>
      <c r="N545" s="174">
        <v>-1.0</v>
      </c>
      <c r="P545" s="177" t="str">
        <f t="shared" si="5"/>
        <v>190927_B5-T2-14_00B79_00IEK_M02_S_1</v>
      </c>
      <c r="Q545" s="175"/>
      <c r="R545" s="175" t="s">
        <v>1632</v>
      </c>
      <c r="S545" s="175">
        <v>1.0</v>
      </c>
      <c r="T545" s="175" t="s">
        <v>1633</v>
      </c>
      <c r="U545" s="177" t="str">
        <f t="shared" ref="U545:W545" si="540">J545</f>
        <v/>
      </c>
      <c r="V545" s="177" t="str">
        <f t="shared" si="540"/>
        <v/>
      </c>
      <c r="W545" s="177" t="str">
        <f t="shared" si="540"/>
        <v>PC_90min_SWATH_100VW</v>
      </c>
      <c r="X545" s="177" t="str">
        <f t="shared" si="7"/>
        <v>E0022_P04\190927_B5-T2-14_00B79_00IEK_M02_S_1</v>
      </c>
      <c r="Y545" s="175">
        <v>-1.0</v>
      </c>
    </row>
    <row r="546">
      <c r="A546" s="172" t="str">
        <f>Tracking!A538</f>
        <v>190927_B5-T2-15_00B7A_00IEL_M02_S_1</v>
      </c>
      <c r="B546" s="172" t="s">
        <v>0</v>
      </c>
      <c r="C546" t="str">
        <f>Tracking!M538</f>
        <v>PC_90min_SWATH_100VW</v>
      </c>
      <c r="E546" s="176" t="str">
        <f t="shared" si="2"/>
        <v>190927_B5-T2-15_00B7A_00IEL_M02_S_1</v>
      </c>
      <c r="F546" s="174"/>
      <c r="G546" s="174" t="s">
        <v>1632</v>
      </c>
      <c r="H546" s="174">
        <v>1.0</v>
      </c>
      <c r="I546" s="174" t="s">
        <v>1633</v>
      </c>
      <c r="J546" s="174"/>
      <c r="K546" s="174"/>
      <c r="L546" s="176" t="str">
        <f t="shared" si="3"/>
        <v>PC_90min_SWATH_100VW</v>
      </c>
      <c r="M546" s="176" t="str">
        <f t="shared" si="4"/>
        <v>E0022_P04\190927_B5-T2-15_00B7A_00IEL_M02_S_1</v>
      </c>
      <c r="N546" s="174">
        <v>-1.0</v>
      </c>
      <c r="P546" s="177" t="str">
        <f t="shared" si="5"/>
        <v>190927_B5-T2-15_00B7A_00IEL_M02_S_1</v>
      </c>
      <c r="Q546" s="175"/>
      <c r="R546" s="175" t="s">
        <v>1632</v>
      </c>
      <c r="S546" s="175">
        <v>1.0</v>
      </c>
      <c r="T546" s="175" t="s">
        <v>1633</v>
      </c>
      <c r="U546" s="177" t="str">
        <f t="shared" ref="U546:W546" si="541">J546</f>
        <v/>
      </c>
      <c r="V546" s="177" t="str">
        <f t="shared" si="541"/>
        <v/>
      </c>
      <c r="W546" s="177" t="str">
        <f t="shared" si="541"/>
        <v>PC_90min_SWATH_100VW</v>
      </c>
      <c r="X546" s="177" t="str">
        <f t="shared" si="7"/>
        <v>E0022_P04\190927_B5-T2-15_00B7A_00IEL_M02_S_1</v>
      </c>
      <c r="Y546" s="175">
        <v>-1.0</v>
      </c>
    </row>
    <row r="547">
      <c r="A547" s="172" t="str">
        <f>Tracking!A539</f>
        <v>190927_B5-T2-16_00B7B_00IEM_M02_S_1</v>
      </c>
      <c r="B547" s="172" t="s">
        <v>0</v>
      </c>
      <c r="C547" t="str">
        <f>Tracking!M539</f>
        <v>PC_90min_SWATH_100VW</v>
      </c>
      <c r="E547" s="176" t="str">
        <f t="shared" si="2"/>
        <v>190927_B5-T2-16_00B7B_00IEM_M02_S_1</v>
      </c>
      <c r="F547" s="174"/>
      <c r="G547" s="174" t="s">
        <v>1632</v>
      </c>
      <c r="H547" s="174">
        <v>1.0</v>
      </c>
      <c r="I547" s="174" t="s">
        <v>1633</v>
      </c>
      <c r="J547" s="174"/>
      <c r="K547" s="174"/>
      <c r="L547" s="176" t="str">
        <f t="shared" si="3"/>
        <v>PC_90min_SWATH_100VW</v>
      </c>
      <c r="M547" s="176" t="str">
        <f t="shared" si="4"/>
        <v>E0022_P04\190927_B5-T2-16_00B7B_00IEM_M02_S_1</v>
      </c>
      <c r="N547" s="174">
        <v>-1.0</v>
      </c>
      <c r="P547" s="177" t="str">
        <f t="shared" si="5"/>
        <v>190927_B5-T2-16_00B7B_00IEM_M02_S_1</v>
      </c>
      <c r="Q547" s="175"/>
      <c r="R547" s="175" t="s">
        <v>1632</v>
      </c>
      <c r="S547" s="175">
        <v>1.0</v>
      </c>
      <c r="T547" s="175" t="s">
        <v>1633</v>
      </c>
      <c r="U547" s="177" t="str">
        <f t="shared" ref="U547:W547" si="542">J547</f>
        <v/>
      </c>
      <c r="V547" s="177" t="str">
        <f t="shared" si="542"/>
        <v/>
      </c>
      <c r="W547" s="177" t="str">
        <f t="shared" si="542"/>
        <v>PC_90min_SWATH_100VW</v>
      </c>
      <c r="X547" s="177" t="str">
        <f t="shared" si="7"/>
        <v>E0022_P04\190927_B5-T2-16_00B7B_00IEM_M02_S_1</v>
      </c>
      <c r="Y547" s="175">
        <v>-1.0</v>
      </c>
    </row>
    <row r="548">
      <c r="A548" s="172" t="str">
        <f>Tracking!A540</f>
        <v>190927_B5-T2-17_00B7C_00IEN_M02_S_1</v>
      </c>
      <c r="B548" s="172" t="s">
        <v>0</v>
      </c>
      <c r="C548" t="str">
        <f>Tracking!M540</f>
        <v>PC_90min_SWATH_100VW</v>
      </c>
      <c r="E548" s="176" t="str">
        <f t="shared" si="2"/>
        <v>190927_B5-T2-17_00B7C_00IEN_M02_S_1</v>
      </c>
      <c r="F548" s="174"/>
      <c r="G548" s="174" t="s">
        <v>1632</v>
      </c>
      <c r="H548" s="174">
        <v>1.0</v>
      </c>
      <c r="I548" s="174" t="s">
        <v>1633</v>
      </c>
      <c r="J548" s="174"/>
      <c r="K548" s="174"/>
      <c r="L548" s="176" t="str">
        <f t="shared" si="3"/>
        <v>PC_90min_SWATH_100VW</v>
      </c>
      <c r="M548" s="176" t="str">
        <f t="shared" si="4"/>
        <v>E0022_P04\190927_B5-T2-17_00B7C_00IEN_M02_S_1</v>
      </c>
      <c r="N548" s="174">
        <v>-1.0</v>
      </c>
      <c r="P548" s="177" t="str">
        <f t="shared" si="5"/>
        <v>190927_B5-T2-17_00B7C_00IEN_M02_S_1</v>
      </c>
      <c r="Q548" s="175"/>
      <c r="R548" s="175" t="s">
        <v>1632</v>
      </c>
      <c r="S548" s="175">
        <v>1.0</v>
      </c>
      <c r="T548" s="175" t="s">
        <v>1633</v>
      </c>
      <c r="U548" s="177" t="str">
        <f t="shared" ref="U548:W548" si="543">J548</f>
        <v/>
      </c>
      <c r="V548" s="177" t="str">
        <f t="shared" si="543"/>
        <v/>
      </c>
      <c r="W548" s="177" t="str">
        <f t="shared" si="543"/>
        <v>PC_90min_SWATH_100VW</v>
      </c>
      <c r="X548" s="177" t="str">
        <f t="shared" si="7"/>
        <v>E0022_P04\190927_B5-T2-17_00B7C_00IEN_M02_S_1</v>
      </c>
      <c r="Y548" s="175">
        <v>-1.0</v>
      </c>
    </row>
    <row r="549">
      <c r="A549" s="172" t="str">
        <f>Tracking!A541</f>
        <v>190926_HEK-QCS_000F2_00IEO_M02_S_1</v>
      </c>
      <c r="B549" s="172" t="s">
        <v>1627</v>
      </c>
      <c r="C549" t="str">
        <f>Tracking!M541</f>
        <v>PC_90min_SWATH_100VW</v>
      </c>
      <c r="E549" s="176" t="str">
        <f t="shared" si="2"/>
        <v>190926_HEK-QCS_000F2_00IEO_M02_S_1</v>
      </c>
      <c r="F549" s="174"/>
      <c r="G549" s="174" t="s">
        <v>1632</v>
      </c>
      <c r="H549" s="174">
        <v>1.0</v>
      </c>
      <c r="I549" s="174" t="s">
        <v>1633</v>
      </c>
      <c r="J549" s="174">
        <v>1.0</v>
      </c>
      <c r="K549" s="174">
        <v>1.0</v>
      </c>
      <c r="L549" s="176" t="str">
        <f t="shared" si="3"/>
        <v>PC_90min_SWATH_100VW</v>
      </c>
      <c r="M549" s="176" t="str">
        <f t="shared" si="4"/>
        <v>HEK\190926_HEK-QCS_000F2_00IEO_M02_S_1</v>
      </c>
      <c r="N549" s="174">
        <v>-1.0</v>
      </c>
      <c r="P549" s="177" t="str">
        <f t="shared" si="5"/>
        <v>190926_HEK-QCS_000F2_00IEO_M02_S_1</v>
      </c>
      <c r="Q549" s="175"/>
      <c r="R549" s="175" t="s">
        <v>1632</v>
      </c>
      <c r="S549" s="175">
        <v>1.0</v>
      </c>
      <c r="T549" s="175" t="s">
        <v>1633</v>
      </c>
      <c r="U549" s="177">
        <f t="shared" ref="U549:W549" si="544">J549</f>
        <v>1</v>
      </c>
      <c r="V549" s="177">
        <f t="shared" si="544"/>
        <v>1</v>
      </c>
      <c r="W549" s="177" t="str">
        <f t="shared" si="544"/>
        <v>PC_90min_SWATH_100VW</v>
      </c>
      <c r="X549" s="177" t="str">
        <f t="shared" si="7"/>
        <v>HEK\190926_HEK-QCS_000F2_00IEO_M02_S_1</v>
      </c>
      <c r="Y549" s="175">
        <v>-1.0</v>
      </c>
    </row>
    <row r="550">
      <c r="A550" s="172" t="str">
        <f>Tracking!A542</f>
        <v>190926_B26-T1-1_00DDJ_00IEP_M02_S_1</v>
      </c>
      <c r="B550" s="172" t="s">
        <v>0</v>
      </c>
      <c r="C550" t="str">
        <f>Tracking!M542</f>
        <v>PC_90min_SWATH_100VW</v>
      </c>
      <c r="E550" s="176" t="str">
        <f t="shared" si="2"/>
        <v>190926_B26-T1-1_00DDJ_00IEP_M02_S_1</v>
      </c>
      <c r="F550" s="174"/>
      <c r="G550" s="174" t="s">
        <v>1632</v>
      </c>
      <c r="H550" s="174">
        <v>1.0</v>
      </c>
      <c r="I550" s="174" t="s">
        <v>1633</v>
      </c>
      <c r="J550" s="174">
        <v>1.0</v>
      </c>
      <c r="K550" s="174">
        <v>2.0</v>
      </c>
      <c r="L550" s="176" t="str">
        <f t="shared" si="3"/>
        <v>PC_90min_SWATH_100VW</v>
      </c>
      <c r="M550" s="176" t="str">
        <f t="shared" si="4"/>
        <v>E0022_P04\190926_B26-T1-1_00DDJ_00IEP_M02_S_1</v>
      </c>
      <c r="N550" s="174">
        <v>-1.0</v>
      </c>
      <c r="P550" s="177" t="str">
        <f t="shared" si="5"/>
        <v>190926_B26-T1-1_00DDJ_00IEP_M02_S_1</v>
      </c>
      <c r="Q550" s="175"/>
      <c r="R550" s="175" t="s">
        <v>1632</v>
      </c>
      <c r="S550" s="175">
        <v>1.0</v>
      </c>
      <c r="T550" s="175" t="s">
        <v>1633</v>
      </c>
      <c r="U550" s="177">
        <f t="shared" ref="U550:W550" si="545">J550</f>
        <v>1</v>
      </c>
      <c r="V550" s="177">
        <f t="shared" si="545"/>
        <v>2</v>
      </c>
      <c r="W550" s="177" t="str">
        <f t="shared" si="545"/>
        <v>PC_90min_SWATH_100VW</v>
      </c>
      <c r="X550" s="177" t="str">
        <f t="shared" si="7"/>
        <v>E0022_P04\190926_B26-T1-1_00DDJ_00IEP_M02_S_1</v>
      </c>
      <c r="Y550" s="175">
        <v>-1.0</v>
      </c>
    </row>
    <row r="551">
      <c r="A551" s="172" t="str">
        <f>Tracking!A543</f>
        <v>190926_B26-T1-2_00DDK_00IEQ_M02_S_1</v>
      </c>
      <c r="B551" s="172" t="s">
        <v>0</v>
      </c>
      <c r="C551" t="str">
        <f>Tracking!M543</f>
        <v>PC_90min_SWATH_100VW</v>
      </c>
      <c r="E551" s="176" t="str">
        <f t="shared" si="2"/>
        <v>190926_B26-T1-2_00DDK_00IEQ_M02_S_1</v>
      </c>
      <c r="F551" s="174"/>
      <c r="G551" s="174" t="s">
        <v>1632</v>
      </c>
      <c r="H551" s="174">
        <v>1.0</v>
      </c>
      <c r="I551" s="174" t="s">
        <v>1633</v>
      </c>
      <c r="J551" s="174">
        <v>1.0</v>
      </c>
      <c r="K551" s="174">
        <v>3.0</v>
      </c>
      <c r="L551" s="176" t="str">
        <f t="shared" si="3"/>
        <v>PC_90min_SWATH_100VW</v>
      </c>
      <c r="M551" s="176" t="str">
        <f t="shared" si="4"/>
        <v>E0022_P04\190926_B26-T1-2_00DDK_00IEQ_M02_S_1</v>
      </c>
      <c r="N551" s="174">
        <v>-1.0</v>
      </c>
      <c r="P551" s="177" t="str">
        <f t="shared" si="5"/>
        <v>190926_B26-T1-2_00DDK_00IEQ_M02_S_1</v>
      </c>
      <c r="Q551" s="175"/>
      <c r="R551" s="175" t="s">
        <v>1632</v>
      </c>
      <c r="S551" s="175">
        <v>1.0</v>
      </c>
      <c r="T551" s="175" t="s">
        <v>1633</v>
      </c>
      <c r="U551" s="177">
        <f t="shared" ref="U551:W551" si="546">J551</f>
        <v>1</v>
      </c>
      <c r="V551" s="177">
        <f t="shared" si="546"/>
        <v>3</v>
      </c>
      <c r="W551" s="177" t="str">
        <f t="shared" si="546"/>
        <v>PC_90min_SWATH_100VW</v>
      </c>
      <c r="X551" s="177" t="str">
        <f t="shared" si="7"/>
        <v>E0022_P04\190926_B26-T1-2_00DDK_00IEQ_M02_S_1</v>
      </c>
      <c r="Y551" s="175">
        <v>-1.0</v>
      </c>
    </row>
    <row r="552">
      <c r="A552" s="172" t="str">
        <f>Tracking!A544</f>
        <v>190926_B26-T1-3_00DDL_00IER_M02_S_1</v>
      </c>
      <c r="B552" s="172" t="s">
        <v>0</v>
      </c>
      <c r="C552" t="str">
        <f>Tracking!M544</f>
        <v>PC_90min_SWATH_100VW</v>
      </c>
      <c r="E552" s="176" t="str">
        <f t="shared" si="2"/>
        <v>190926_B26-T1-3_00DDL_00IER_M02_S_1</v>
      </c>
      <c r="F552" s="174"/>
      <c r="G552" s="174" t="s">
        <v>1632</v>
      </c>
      <c r="H552" s="174">
        <v>1.0</v>
      </c>
      <c r="I552" s="174" t="s">
        <v>1633</v>
      </c>
      <c r="J552" s="174">
        <v>1.0</v>
      </c>
      <c r="K552" s="174">
        <v>4.0</v>
      </c>
      <c r="L552" s="176" t="str">
        <f t="shared" si="3"/>
        <v>PC_90min_SWATH_100VW</v>
      </c>
      <c r="M552" s="176" t="str">
        <f t="shared" si="4"/>
        <v>E0022_P04\190926_B26-T1-3_00DDL_00IER_M02_S_1</v>
      </c>
      <c r="N552" s="174">
        <v>-1.0</v>
      </c>
      <c r="P552" s="177" t="str">
        <f t="shared" si="5"/>
        <v>190926_B26-T1-3_00DDL_00IER_M02_S_1</v>
      </c>
      <c r="Q552" s="175"/>
      <c r="R552" s="175" t="s">
        <v>1632</v>
      </c>
      <c r="S552" s="175">
        <v>1.0</v>
      </c>
      <c r="T552" s="175" t="s">
        <v>1633</v>
      </c>
      <c r="U552" s="177">
        <f t="shared" ref="U552:W552" si="547">J552</f>
        <v>1</v>
      </c>
      <c r="V552" s="177">
        <f t="shared" si="547"/>
        <v>4</v>
      </c>
      <c r="W552" s="177" t="str">
        <f t="shared" si="547"/>
        <v>PC_90min_SWATH_100VW</v>
      </c>
      <c r="X552" s="177" t="str">
        <f t="shared" si="7"/>
        <v>E0022_P04\190926_B26-T1-3_00DDL_00IER_M02_S_1</v>
      </c>
      <c r="Y552" s="175">
        <v>-1.0</v>
      </c>
    </row>
    <row r="553">
      <c r="A553" s="172" t="str">
        <f>Tracking!A545</f>
        <v>190926_B26-T1-4_00DDM_00IES_M02_S_1</v>
      </c>
      <c r="B553" s="172" t="s">
        <v>0</v>
      </c>
      <c r="C553" t="str">
        <f>Tracking!M545</f>
        <v>PC_90min_SWATH_100VW</v>
      </c>
      <c r="E553" s="176" t="str">
        <f t="shared" si="2"/>
        <v>190926_B26-T1-4_00DDM_00IES_M02_S_1</v>
      </c>
      <c r="F553" s="174"/>
      <c r="G553" s="174" t="s">
        <v>1632</v>
      </c>
      <c r="H553" s="174">
        <v>1.0</v>
      </c>
      <c r="I553" s="174" t="s">
        <v>1633</v>
      </c>
      <c r="J553" s="174">
        <v>1.0</v>
      </c>
      <c r="K553" s="174">
        <v>5.0</v>
      </c>
      <c r="L553" s="176" t="str">
        <f t="shared" si="3"/>
        <v>PC_90min_SWATH_100VW</v>
      </c>
      <c r="M553" s="176" t="str">
        <f t="shared" si="4"/>
        <v>E0022_P04\190926_B26-T1-4_00DDM_00IES_M02_S_1</v>
      </c>
      <c r="N553" s="174">
        <v>-1.0</v>
      </c>
      <c r="P553" s="177" t="str">
        <f t="shared" si="5"/>
        <v>190926_B26-T1-4_00DDM_00IES_M02_S_1</v>
      </c>
      <c r="Q553" s="175"/>
      <c r="R553" s="175" t="s">
        <v>1632</v>
      </c>
      <c r="S553" s="175">
        <v>1.0</v>
      </c>
      <c r="T553" s="175" t="s">
        <v>1633</v>
      </c>
      <c r="U553" s="177">
        <f t="shared" ref="U553:W553" si="548">J553</f>
        <v>1</v>
      </c>
      <c r="V553" s="177">
        <f t="shared" si="548"/>
        <v>5</v>
      </c>
      <c r="W553" s="177" t="str">
        <f t="shared" si="548"/>
        <v>PC_90min_SWATH_100VW</v>
      </c>
      <c r="X553" s="177" t="str">
        <f t="shared" si="7"/>
        <v>E0022_P04\190926_B26-T1-4_00DDM_00IES_M02_S_1</v>
      </c>
      <c r="Y553" s="175">
        <v>-1.0</v>
      </c>
    </row>
    <row r="554">
      <c r="A554" s="172" t="str">
        <f>Tracking!A546</f>
        <v>190926_B26-T1-5_00DDN_00IET_M02_S_1</v>
      </c>
      <c r="B554" s="172" t="s">
        <v>0</v>
      </c>
      <c r="C554" t="str">
        <f>Tracking!M546</f>
        <v>PC_90min_SWATH_100VW</v>
      </c>
      <c r="E554" s="176" t="str">
        <f t="shared" si="2"/>
        <v>190926_B26-T1-5_00DDN_00IET_M02_S_1</v>
      </c>
      <c r="F554" s="174"/>
      <c r="G554" s="174" t="s">
        <v>1632</v>
      </c>
      <c r="H554" s="174">
        <v>1.0</v>
      </c>
      <c r="I554" s="174" t="s">
        <v>1633</v>
      </c>
      <c r="J554" s="174">
        <v>1.0</v>
      </c>
      <c r="K554" s="174">
        <v>6.0</v>
      </c>
      <c r="L554" s="176" t="str">
        <f t="shared" si="3"/>
        <v>PC_90min_SWATH_100VW</v>
      </c>
      <c r="M554" s="176" t="str">
        <f t="shared" si="4"/>
        <v>E0022_P04\190926_B26-T1-5_00DDN_00IET_M02_S_1</v>
      </c>
      <c r="N554" s="174">
        <v>-1.0</v>
      </c>
      <c r="P554" s="177" t="str">
        <f t="shared" si="5"/>
        <v>190926_B26-T1-5_00DDN_00IET_M02_S_1</v>
      </c>
      <c r="Q554" s="175"/>
      <c r="R554" s="175" t="s">
        <v>1632</v>
      </c>
      <c r="S554" s="175">
        <v>1.0</v>
      </c>
      <c r="T554" s="175" t="s">
        <v>1633</v>
      </c>
      <c r="U554" s="177">
        <f t="shared" ref="U554:W554" si="549">J554</f>
        <v>1</v>
      </c>
      <c r="V554" s="177">
        <f t="shared" si="549"/>
        <v>6</v>
      </c>
      <c r="W554" s="177" t="str">
        <f t="shared" si="549"/>
        <v>PC_90min_SWATH_100VW</v>
      </c>
      <c r="X554" s="177" t="str">
        <f t="shared" si="7"/>
        <v>E0022_P04\190926_B26-T1-5_00DDN_00IET_M02_S_1</v>
      </c>
      <c r="Y554" s="175">
        <v>-1.0</v>
      </c>
    </row>
    <row r="555">
      <c r="A555" s="172" t="str">
        <f>Tracking!A547</f>
        <v>190926_B26-T1-6_00DDO_00IEU_M02_S_1</v>
      </c>
      <c r="B555" s="172" t="s">
        <v>0</v>
      </c>
      <c r="C555" t="str">
        <f>Tracking!M547</f>
        <v>PC_90min_SWATH_100VW</v>
      </c>
      <c r="E555" s="176" t="str">
        <f t="shared" si="2"/>
        <v>190926_B26-T1-6_00DDO_00IEU_M02_S_1</v>
      </c>
      <c r="F555" s="174"/>
      <c r="G555" s="174" t="s">
        <v>1632</v>
      </c>
      <c r="H555" s="174">
        <v>1.0</v>
      </c>
      <c r="I555" s="174" t="s">
        <v>1633</v>
      </c>
      <c r="J555" s="174">
        <v>1.0</v>
      </c>
      <c r="K555" s="174">
        <v>7.0</v>
      </c>
      <c r="L555" s="176" t="str">
        <f t="shared" si="3"/>
        <v>PC_90min_SWATH_100VW</v>
      </c>
      <c r="M555" s="176" t="str">
        <f t="shared" si="4"/>
        <v>E0022_P04\190926_B26-T1-6_00DDO_00IEU_M02_S_1</v>
      </c>
      <c r="N555" s="174">
        <v>-1.0</v>
      </c>
      <c r="P555" s="177" t="str">
        <f t="shared" si="5"/>
        <v>190926_B26-T1-6_00DDO_00IEU_M02_S_1</v>
      </c>
      <c r="Q555" s="175"/>
      <c r="R555" s="175" t="s">
        <v>1632</v>
      </c>
      <c r="S555" s="175">
        <v>1.0</v>
      </c>
      <c r="T555" s="175" t="s">
        <v>1633</v>
      </c>
      <c r="U555" s="177">
        <f t="shared" ref="U555:W555" si="550">J555</f>
        <v>1</v>
      </c>
      <c r="V555" s="177">
        <f t="shared" si="550"/>
        <v>7</v>
      </c>
      <c r="W555" s="177" t="str">
        <f t="shared" si="550"/>
        <v>PC_90min_SWATH_100VW</v>
      </c>
      <c r="X555" s="177" t="str">
        <f t="shared" si="7"/>
        <v>E0022_P04\190926_B26-T1-6_00DDO_00IEU_M02_S_1</v>
      </c>
      <c r="Y555" s="175">
        <v>-1.0</v>
      </c>
    </row>
    <row r="556">
      <c r="A556" s="172" t="str">
        <f>Tracking!A548</f>
        <v>190926_B26-T1-7_00DDP_00IEV_M02_S_1</v>
      </c>
      <c r="B556" s="172" t="s">
        <v>0</v>
      </c>
      <c r="C556" t="str">
        <f>Tracking!M548</f>
        <v>PC_90min_SWATH_100VW</v>
      </c>
      <c r="E556" s="176" t="str">
        <f t="shared" si="2"/>
        <v>190926_B26-T1-7_00DDP_00IEV_M02_S_1</v>
      </c>
      <c r="F556" s="174"/>
      <c r="G556" s="174" t="s">
        <v>1632</v>
      </c>
      <c r="H556" s="174">
        <v>1.0</v>
      </c>
      <c r="I556" s="174" t="s">
        <v>1633</v>
      </c>
      <c r="J556" s="174">
        <v>1.0</v>
      </c>
      <c r="K556" s="174">
        <v>8.0</v>
      </c>
      <c r="L556" s="176" t="str">
        <f t="shared" si="3"/>
        <v>PC_90min_SWATH_100VW</v>
      </c>
      <c r="M556" s="176" t="str">
        <f t="shared" si="4"/>
        <v>E0022_P04\190926_B26-T1-7_00DDP_00IEV_M02_S_1</v>
      </c>
      <c r="N556" s="174">
        <v>-1.0</v>
      </c>
      <c r="P556" s="177" t="str">
        <f t="shared" si="5"/>
        <v>190926_B26-T1-7_00DDP_00IEV_M02_S_1</v>
      </c>
      <c r="Q556" s="175"/>
      <c r="R556" s="175" t="s">
        <v>1632</v>
      </c>
      <c r="S556" s="175">
        <v>1.0</v>
      </c>
      <c r="T556" s="175" t="s">
        <v>1633</v>
      </c>
      <c r="U556" s="177">
        <f t="shared" ref="U556:W556" si="551">J556</f>
        <v>1</v>
      </c>
      <c r="V556" s="177">
        <f t="shared" si="551"/>
        <v>8</v>
      </c>
      <c r="W556" s="177" t="str">
        <f t="shared" si="551"/>
        <v>PC_90min_SWATH_100VW</v>
      </c>
      <c r="X556" s="177" t="str">
        <f t="shared" si="7"/>
        <v>E0022_P04\190926_B26-T1-7_00DDP_00IEV_M02_S_1</v>
      </c>
      <c r="Y556" s="175">
        <v>-1.0</v>
      </c>
    </row>
    <row r="557">
      <c r="A557" s="172" t="str">
        <f>Tracking!A549</f>
        <v>190926_B26-T1-8_00DDQ_00IEW_M02_S_1</v>
      </c>
      <c r="B557" s="172" t="s">
        <v>0</v>
      </c>
      <c r="C557" t="str">
        <f>Tracking!M549</f>
        <v>PC_90min_SWATH_100VW</v>
      </c>
      <c r="E557" s="176" t="str">
        <f t="shared" si="2"/>
        <v>190926_B26-T1-8_00DDQ_00IEW_M02_S_1</v>
      </c>
      <c r="F557" s="174"/>
      <c r="G557" s="174" t="s">
        <v>1632</v>
      </c>
      <c r="H557" s="174">
        <v>1.0</v>
      </c>
      <c r="I557" s="174" t="s">
        <v>1633</v>
      </c>
      <c r="J557" s="174">
        <v>1.0</v>
      </c>
      <c r="K557" s="174">
        <v>9.0</v>
      </c>
      <c r="L557" s="176" t="str">
        <f t="shared" si="3"/>
        <v>PC_90min_SWATH_100VW</v>
      </c>
      <c r="M557" s="176" t="str">
        <f t="shared" si="4"/>
        <v>E0022_P04\190926_B26-T1-8_00DDQ_00IEW_M02_S_1</v>
      </c>
      <c r="N557" s="174">
        <v>-1.0</v>
      </c>
      <c r="P557" s="177" t="str">
        <f t="shared" si="5"/>
        <v>190926_B26-T1-8_00DDQ_00IEW_M02_S_1</v>
      </c>
      <c r="Q557" s="175"/>
      <c r="R557" s="175" t="s">
        <v>1632</v>
      </c>
      <c r="S557" s="175">
        <v>1.0</v>
      </c>
      <c r="T557" s="175" t="s">
        <v>1633</v>
      </c>
      <c r="U557" s="177">
        <f t="shared" ref="U557:W557" si="552">J557</f>
        <v>1</v>
      </c>
      <c r="V557" s="177">
        <f t="shared" si="552"/>
        <v>9</v>
      </c>
      <c r="W557" s="177" t="str">
        <f t="shared" si="552"/>
        <v>PC_90min_SWATH_100VW</v>
      </c>
      <c r="X557" s="177" t="str">
        <f t="shared" si="7"/>
        <v>E0022_P04\190926_B26-T1-8_00DDQ_00IEW_M02_S_1</v>
      </c>
      <c r="Y557" s="175">
        <v>-1.0</v>
      </c>
    </row>
    <row r="558">
      <c r="A558" s="172" t="str">
        <f>Tracking!A550</f>
        <v>190926_B26-T1-9_00DDR_00IEX_M02_S_1</v>
      </c>
      <c r="B558" s="172" t="s">
        <v>0</v>
      </c>
      <c r="C558" t="str">
        <f>Tracking!M550</f>
        <v>PC_90min_SWATH_100VW</v>
      </c>
      <c r="E558" s="176" t="str">
        <f t="shared" si="2"/>
        <v>190926_B26-T1-9_00DDR_00IEX_M02_S_1</v>
      </c>
      <c r="F558" s="174"/>
      <c r="G558" s="174" t="s">
        <v>1632</v>
      </c>
      <c r="H558" s="174">
        <v>1.0</v>
      </c>
      <c r="I558" s="174" t="s">
        <v>1633</v>
      </c>
      <c r="J558" s="174">
        <v>1.0</v>
      </c>
      <c r="K558" s="174">
        <v>10.0</v>
      </c>
      <c r="L558" s="176" t="str">
        <f t="shared" si="3"/>
        <v>PC_90min_SWATH_100VW</v>
      </c>
      <c r="M558" s="176" t="str">
        <f t="shared" si="4"/>
        <v>E0022_P04\190926_B26-T1-9_00DDR_00IEX_M02_S_1</v>
      </c>
      <c r="N558" s="174">
        <v>-1.0</v>
      </c>
      <c r="P558" s="177" t="str">
        <f t="shared" si="5"/>
        <v>190926_B26-T1-9_00DDR_00IEX_M02_S_1</v>
      </c>
      <c r="Q558" s="175"/>
      <c r="R558" s="175" t="s">
        <v>1632</v>
      </c>
      <c r="S558" s="175">
        <v>1.0</v>
      </c>
      <c r="T558" s="175" t="s">
        <v>1633</v>
      </c>
      <c r="U558" s="177">
        <f t="shared" ref="U558:W558" si="553">J558</f>
        <v>1</v>
      </c>
      <c r="V558" s="177">
        <f t="shared" si="553"/>
        <v>10</v>
      </c>
      <c r="W558" s="177" t="str">
        <f t="shared" si="553"/>
        <v>PC_90min_SWATH_100VW</v>
      </c>
      <c r="X558" s="177" t="str">
        <f t="shared" si="7"/>
        <v>E0022_P04\190926_B26-T1-9_00DDR_00IEX_M02_S_1</v>
      </c>
      <c r="Y558" s="175">
        <v>-1.0</v>
      </c>
    </row>
    <row r="559">
      <c r="A559" s="172" t="str">
        <f>Tracking!A551</f>
        <v>190926_B26-T1-10_00DDS_00IEY_M02_S_1</v>
      </c>
      <c r="B559" s="172" t="s">
        <v>0</v>
      </c>
      <c r="C559" t="str">
        <f>Tracking!M551</f>
        <v>PC_90min_SWATH_100VW</v>
      </c>
      <c r="E559" s="176" t="str">
        <f t="shared" si="2"/>
        <v>190926_B26-T1-10_00DDS_00IEY_M02_S_1</v>
      </c>
      <c r="F559" s="174"/>
      <c r="G559" s="174" t="s">
        <v>1632</v>
      </c>
      <c r="H559" s="174">
        <v>1.0</v>
      </c>
      <c r="I559" s="174" t="s">
        <v>1633</v>
      </c>
      <c r="J559" s="174">
        <v>1.0</v>
      </c>
      <c r="K559" s="174">
        <v>11.0</v>
      </c>
      <c r="L559" s="176" t="str">
        <f t="shared" si="3"/>
        <v>PC_90min_SWATH_100VW</v>
      </c>
      <c r="M559" s="176" t="str">
        <f t="shared" si="4"/>
        <v>E0022_P04\190926_B26-T1-10_00DDS_00IEY_M02_S_1</v>
      </c>
      <c r="N559" s="174">
        <v>-1.0</v>
      </c>
      <c r="P559" s="177" t="str">
        <f t="shared" si="5"/>
        <v>190926_B26-T1-10_00DDS_00IEY_M02_S_1</v>
      </c>
      <c r="Q559" s="175"/>
      <c r="R559" s="175" t="s">
        <v>1632</v>
      </c>
      <c r="S559" s="175">
        <v>1.0</v>
      </c>
      <c r="T559" s="175" t="s">
        <v>1633</v>
      </c>
      <c r="U559" s="177">
        <f t="shared" ref="U559:W559" si="554">J559</f>
        <v>1</v>
      </c>
      <c r="V559" s="177">
        <f t="shared" si="554"/>
        <v>11</v>
      </c>
      <c r="W559" s="177" t="str">
        <f t="shared" si="554"/>
        <v>PC_90min_SWATH_100VW</v>
      </c>
      <c r="X559" s="177" t="str">
        <f t="shared" si="7"/>
        <v>E0022_P04\190926_B26-T1-10_00DDS_00IEY_M02_S_1</v>
      </c>
      <c r="Y559" s="175">
        <v>-1.0</v>
      </c>
    </row>
    <row r="560">
      <c r="A560" s="172" t="str">
        <f>Tracking!A552</f>
        <v>190926_B26-T1-11_00DDT_00IEZ_M02_S_1</v>
      </c>
      <c r="B560" s="172" t="s">
        <v>0</v>
      </c>
      <c r="C560" t="str">
        <f>Tracking!M552</f>
        <v>PC_90min_SWATH_100VW</v>
      </c>
      <c r="E560" s="176" t="str">
        <f t="shared" si="2"/>
        <v>190926_B26-T1-11_00DDT_00IEZ_M02_S_1</v>
      </c>
      <c r="F560" s="174"/>
      <c r="G560" s="174" t="s">
        <v>1632</v>
      </c>
      <c r="H560" s="174">
        <v>1.0</v>
      </c>
      <c r="I560" s="174" t="s">
        <v>1633</v>
      </c>
      <c r="J560" s="174">
        <v>1.0</v>
      </c>
      <c r="K560" s="174">
        <v>12.0</v>
      </c>
      <c r="L560" s="176" t="str">
        <f t="shared" si="3"/>
        <v>PC_90min_SWATH_100VW</v>
      </c>
      <c r="M560" s="176" t="str">
        <f t="shared" si="4"/>
        <v>E0022_P04\190926_B26-T1-11_00DDT_00IEZ_M02_S_1</v>
      </c>
      <c r="N560" s="174">
        <v>-1.0</v>
      </c>
      <c r="P560" s="177" t="str">
        <f t="shared" si="5"/>
        <v>190926_B26-T1-11_00DDT_00IEZ_M02_S_1</v>
      </c>
      <c r="Q560" s="175"/>
      <c r="R560" s="175" t="s">
        <v>1632</v>
      </c>
      <c r="S560" s="175">
        <v>1.0</v>
      </c>
      <c r="T560" s="175" t="s">
        <v>1633</v>
      </c>
      <c r="U560" s="177">
        <f t="shared" ref="U560:W560" si="555">J560</f>
        <v>1</v>
      </c>
      <c r="V560" s="177">
        <f t="shared" si="555"/>
        <v>12</v>
      </c>
      <c r="W560" s="177" t="str">
        <f t="shared" si="555"/>
        <v>PC_90min_SWATH_100VW</v>
      </c>
      <c r="X560" s="177" t="str">
        <f t="shared" si="7"/>
        <v>E0022_P04\190926_B26-T1-11_00DDT_00IEZ_M02_S_1</v>
      </c>
      <c r="Y560" s="175">
        <v>-1.0</v>
      </c>
    </row>
    <row r="561">
      <c r="A561" s="172" t="str">
        <f>Tracking!A553</f>
        <v>190926_B26-T1-12_00DDU_00IF0_M02_S_1</v>
      </c>
      <c r="B561" s="172" t="s">
        <v>0</v>
      </c>
      <c r="C561" t="str">
        <f>Tracking!M553</f>
        <v>PC_90min_SWATH_100VW</v>
      </c>
      <c r="E561" s="176" t="str">
        <f t="shared" si="2"/>
        <v>190926_B26-T1-12_00DDU_00IF0_M02_S_1</v>
      </c>
      <c r="F561" s="174"/>
      <c r="G561" s="174" t="s">
        <v>1632</v>
      </c>
      <c r="H561" s="174">
        <v>1.0</v>
      </c>
      <c r="I561" s="174" t="s">
        <v>1633</v>
      </c>
      <c r="J561" s="174">
        <v>1.0</v>
      </c>
      <c r="K561" s="174">
        <v>13.0</v>
      </c>
      <c r="L561" s="176" t="str">
        <f t="shared" si="3"/>
        <v>PC_90min_SWATH_100VW</v>
      </c>
      <c r="M561" s="176" t="str">
        <f t="shared" si="4"/>
        <v>E0022_P04\190926_B26-T1-12_00DDU_00IF0_M02_S_1</v>
      </c>
      <c r="N561" s="174">
        <v>-1.0</v>
      </c>
      <c r="P561" s="177" t="str">
        <f t="shared" si="5"/>
        <v>190926_B26-T1-12_00DDU_00IF0_M02_S_1</v>
      </c>
      <c r="Q561" s="175"/>
      <c r="R561" s="175" t="s">
        <v>1632</v>
      </c>
      <c r="S561" s="175">
        <v>1.0</v>
      </c>
      <c r="T561" s="175" t="s">
        <v>1633</v>
      </c>
      <c r="U561" s="177">
        <f t="shared" ref="U561:W561" si="556">J561</f>
        <v>1</v>
      </c>
      <c r="V561" s="177">
        <f t="shared" si="556"/>
        <v>13</v>
      </c>
      <c r="W561" s="177" t="str">
        <f t="shared" si="556"/>
        <v>PC_90min_SWATH_100VW</v>
      </c>
      <c r="X561" s="177" t="str">
        <f t="shared" si="7"/>
        <v>E0022_P04\190926_B26-T1-12_00DDU_00IF0_M02_S_1</v>
      </c>
      <c r="Y561" s="175">
        <v>-1.0</v>
      </c>
    </row>
    <row r="562">
      <c r="A562" s="172" t="str">
        <f>Tracking!A554</f>
        <v>190926_B26-T1-13_00DDV_00IF1_M02_S_1</v>
      </c>
      <c r="B562" s="172" t="s">
        <v>0</v>
      </c>
      <c r="C562" t="str">
        <f>Tracking!M554</f>
        <v>PC_90min_SWATH_100VW</v>
      </c>
      <c r="E562" s="176" t="str">
        <f t="shared" si="2"/>
        <v>190926_B26-T1-13_00DDV_00IF1_M02_S_1</v>
      </c>
      <c r="F562" s="174"/>
      <c r="G562" s="174" t="s">
        <v>1632</v>
      </c>
      <c r="H562" s="174">
        <v>1.0</v>
      </c>
      <c r="I562" s="174" t="s">
        <v>1633</v>
      </c>
      <c r="J562" s="174">
        <v>1.0</v>
      </c>
      <c r="K562" s="174">
        <v>14.0</v>
      </c>
      <c r="L562" s="176" t="str">
        <f t="shared" si="3"/>
        <v>PC_90min_SWATH_100VW</v>
      </c>
      <c r="M562" s="176" t="str">
        <f t="shared" si="4"/>
        <v>E0022_P04\190926_B26-T1-13_00DDV_00IF1_M02_S_1</v>
      </c>
      <c r="N562" s="174">
        <v>-1.0</v>
      </c>
      <c r="P562" s="177" t="str">
        <f t="shared" si="5"/>
        <v>190926_B26-T1-13_00DDV_00IF1_M02_S_1</v>
      </c>
      <c r="Q562" s="175"/>
      <c r="R562" s="175" t="s">
        <v>1632</v>
      </c>
      <c r="S562" s="175">
        <v>1.0</v>
      </c>
      <c r="T562" s="175" t="s">
        <v>1633</v>
      </c>
      <c r="U562" s="177">
        <f t="shared" ref="U562:W562" si="557">J562</f>
        <v>1</v>
      </c>
      <c r="V562" s="177">
        <f t="shared" si="557"/>
        <v>14</v>
      </c>
      <c r="W562" s="177" t="str">
        <f t="shared" si="557"/>
        <v>PC_90min_SWATH_100VW</v>
      </c>
      <c r="X562" s="177" t="str">
        <f t="shared" si="7"/>
        <v>E0022_P04\190926_B26-T1-13_00DDV_00IF1_M02_S_1</v>
      </c>
      <c r="Y562" s="175">
        <v>-1.0</v>
      </c>
    </row>
    <row r="563">
      <c r="A563" s="172" t="str">
        <f>Tracking!A555</f>
        <v>190926_B26-T1-14_00DDW_00IF2_M02_S_1</v>
      </c>
      <c r="B563" s="172" t="s">
        <v>0</v>
      </c>
      <c r="C563" t="str">
        <f>Tracking!M555</f>
        <v>PC_90min_SWATH_100VW</v>
      </c>
      <c r="E563" s="176" t="str">
        <f t="shared" si="2"/>
        <v>190926_B26-T1-14_00DDW_00IF2_M02_S_1</v>
      </c>
      <c r="F563" s="174"/>
      <c r="G563" s="174" t="s">
        <v>1632</v>
      </c>
      <c r="H563" s="174">
        <v>1.0</v>
      </c>
      <c r="I563" s="174" t="s">
        <v>1633</v>
      </c>
      <c r="J563" s="174">
        <v>1.0</v>
      </c>
      <c r="K563" s="174">
        <v>15.0</v>
      </c>
      <c r="L563" s="176" t="str">
        <f t="shared" si="3"/>
        <v>PC_90min_SWATH_100VW</v>
      </c>
      <c r="M563" s="176" t="str">
        <f t="shared" si="4"/>
        <v>E0022_P04\190926_B26-T1-14_00DDW_00IF2_M02_S_1</v>
      </c>
      <c r="N563" s="174">
        <v>-1.0</v>
      </c>
      <c r="P563" s="177" t="str">
        <f t="shared" si="5"/>
        <v>190926_B26-T1-14_00DDW_00IF2_M02_S_1</v>
      </c>
      <c r="Q563" s="175"/>
      <c r="R563" s="175" t="s">
        <v>1632</v>
      </c>
      <c r="S563" s="175">
        <v>1.0</v>
      </c>
      <c r="T563" s="175" t="s">
        <v>1633</v>
      </c>
      <c r="U563" s="177">
        <f t="shared" ref="U563:W563" si="558">J563</f>
        <v>1</v>
      </c>
      <c r="V563" s="177">
        <f t="shared" si="558"/>
        <v>15</v>
      </c>
      <c r="W563" s="177" t="str">
        <f t="shared" si="558"/>
        <v>PC_90min_SWATH_100VW</v>
      </c>
      <c r="X563" s="177" t="str">
        <f t="shared" si="7"/>
        <v>E0022_P04\190926_B26-T1-14_00DDW_00IF2_M02_S_1</v>
      </c>
      <c r="Y563" s="175">
        <v>-1.0</v>
      </c>
    </row>
    <row r="564">
      <c r="A564" s="172" t="str">
        <f>Tracking!A556</f>
        <v>190926_B26-T1-15_00DDX_00IF3_M02_S_1</v>
      </c>
      <c r="B564" s="172" t="s">
        <v>0</v>
      </c>
      <c r="C564" t="str">
        <f>Tracking!M556</f>
        <v>PC_90min_SWATH_100VW</v>
      </c>
      <c r="E564" s="176" t="str">
        <f t="shared" si="2"/>
        <v>190926_B26-T1-15_00DDX_00IF3_M02_S_1</v>
      </c>
      <c r="F564" s="174"/>
      <c r="G564" s="174" t="s">
        <v>1632</v>
      </c>
      <c r="H564" s="174">
        <v>1.0</v>
      </c>
      <c r="I564" s="174" t="s">
        <v>1633</v>
      </c>
      <c r="J564" s="174">
        <v>1.0</v>
      </c>
      <c r="K564" s="174">
        <v>16.0</v>
      </c>
      <c r="L564" s="176" t="str">
        <f t="shared" si="3"/>
        <v>PC_90min_SWATH_100VW</v>
      </c>
      <c r="M564" s="176" t="str">
        <f t="shared" si="4"/>
        <v>E0022_P04\190926_B26-T1-15_00DDX_00IF3_M02_S_1</v>
      </c>
      <c r="N564" s="174">
        <v>-1.0</v>
      </c>
      <c r="P564" s="177" t="str">
        <f t="shared" si="5"/>
        <v>190926_B26-T1-15_00DDX_00IF3_M02_S_1</v>
      </c>
      <c r="Q564" s="175"/>
      <c r="R564" s="175" t="s">
        <v>1632</v>
      </c>
      <c r="S564" s="175">
        <v>1.0</v>
      </c>
      <c r="T564" s="175" t="s">
        <v>1633</v>
      </c>
      <c r="U564" s="177">
        <f t="shared" ref="U564:W564" si="559">J564</f>
        <v>1</v>
      </c>
      <c r="V564" s="177">
        <f t="shared" si="559"/>
        <v>16</v>
      </c>
      <c r="W564" s="177" t="str">
        <f t="shared" si="559"/>
        <v>PC_90min_SWATH_100VW</v>
      </c>
      <c r="X564" s="177" t="str">
        <f t="shared" si="7"/>
        <v>E0022_P04\190926_B26-T1-15_00DDX_00IF3_M02_S_1</v>
      </c>
      <c r="Y564" s="175">
        <v>-1.0</v>
      </c>
    </row>
    <row r="565">
      <c r="A565" s="172" t="str">
        <f>Tracking!A557</f>
        <v>190926_B26-T1-16_00DDY_00IF4_M02_S_1</v>
      </c>
      <c r="B565" s="172" t="s">
        <v>0</v>
      </c>
      <c r="C565" t="str">
        <f>Tracking!M557</f>
        <v>PC_90min_SWATH_100VW</v>
      </c>
      <c r="E565" s="176" t="str">
        <f t="shared" si="2"/>
        <v>190926_B26-T1-16_00DDY_00IF4_M02_S_1</v>
      </c>
      <c r="F565" s="174"/>
      <c r="G565" s="174" t="s">
        <v>1632</v>
      </c>
      <c r="H565" s="174">
        <v>1.0</v>
      </c>
      <c r="I565" s="174" t="s">
        <v>1633</v>
      </c>
      <c r="J565" s="174">
        <v>1.0</v>
      </c>
      <c r="K565" s="174">
        <v>17.0</v>
      </c>
      <c r="L565" s="176" t="str">
        <f t="shared" si="3"/>
        <v>PC_90min_SWATH_100VW</v>
      </c>
      <c r="M565" s="176" t="str">
        <f t="shared" si="4"/>
        <v>E0022_P04\190926_B26-T1-16_00DDY_00IF4_M02_S_1</v>
      </c>
      <c r="N565" s="174">
        <v>-1.0</v>
      </c>
      <c r="P565" s="177" t="str">
        <f t="shared" si="5"/>
        <v>190926_B26-T1-16_00DDY_00IF4_M02_S_1</v>
      </c>
      <c r="Q565" s="175"/>
      <c r="R565" s="175" t="s">
        <v>1632</v>
      </c>
      <c r="S565" s="175">
        <v>1.0</v>
      </c>
      <c r="T565" s="175" t="s">
        <v>1633</v>
      </c>
      <c r="U565" s="177">
        <f t="shared" ref="U565:W565" si="560">J565</f>
        <v>1</v>
      </c>
      <c r="V565" s="177">
        <f t="shared" si="560"/>
        <v>17</v>
      </c>
      <c r="W565" s="177" t="str">
        <f t="shared" si="560"/>
        <v>PC_90min_SWATH_100VW</v>
      </c>
      <c r="X565" s="177" t="str">
        <f t="shared" si="7"/>
        <v>E0022_P04\190926_B26-T1-16_00DDY_00IF4_M02_S_1</v>
      </c>
      <c r="Y565" s="175">
        <v>-1.0</v>
      </c>
    </row>
    <row r="566">
      <c r="A566" s="172" t="str">
        <f>Tracking!A558</f>
        <v>190929_HEK-QCS_000F2_00IF5_M02_S_1</v>
      </c>
      <c r="B566" s="172" t="s">
        <v>1627</v>
      </c>
      <c r="C566" t="str">
        <f>Tracking!M558</f>
        <v>PC_90min_SWATH_100VW</v>
      </c>
      <c r="E566" s="176" t="str">
        <f t="shared" si="2"/>
        <v>190929_HEK-QCS_000F2_00IF5_M02_S_1</v>
      </c>
      <c r="F566" s="174"/>
      <c r="G566" s="174" t="s">
        <v>1632</v>
      </c>
      <c r="H566" s="174">
        <v>1.0</v>
      </c>
      <c r="I566" s="174" t="s">
        <v>1633</v>
      </c>
      <c r="J566" s="176"/>
      <c r="K566" s="174"/>
      <c r="L566" s="176" t="str">
        <f t="shared" si="3"/>
        <v>PC_90min_SWATH_100VW</v>
      </c>
      <c r="M566" s="176" t="str">
        <f t="shared" si="4"/>
        <v>HEK\190929_HEK-QCS_000F2_00IF5_M02_S_1</v>
      </c>
      <c r="N566" s="174">
        <v>-1.0</v>
      </c>
      <c r="P566" s="177" t="str">
        <f t="shared" si="5"/>
        <v>190929_HEK-QCS_000F2_00IF5_M02_S_1</v>
      </c>
      <c r="Q566" s="175"/>
      <c r="R566" s="175" t="s">
        <v>1632</v>
      </c>
      <c r="S566" s="175">
        <v>1.0</v>
      </c>
      <c r="T566" s="175" t="s">
        <v>1633</v>
      </c>
      <c r="U566" s="177" t="str">
        <f t="shared" ref="U566:W566" si="561">J566</f>
        <v/>
      </c>
      <c r="V566" s="177" t="str">
        <f t="shared" si="561"/>
        <v/>
      </c>
      <c r="W566" s="177" t="str">
        <f t="shared" si="561"/>
        <v>PC_90min_SWATH_100VW</v>
      </c>
      <c r="X566" s="177" t="str">
        <f t="shared" si="7"/>
        <v>HEK\190929_HEK-QCS_000F2_00IF5_M02_S_1</v>
      </c>
      <c r="Y566" s="175">
        <v>-1.0</v>
      </c>
    </row>
    <row r="567">
      <c r="A567" s="172" t="str">
        <f>Tracking!A559</f>
        <v>190929_B30-T1-1_00DFB_00IF6_M02_S_1</v>
      </c>
      <c r="B567" s="172" t="s">
        <v>0</v>
      </c>
      <c r="C567" t="str">
        <f>Tracking!M559</f>
        <v>PC_90min_SWATH_100VW</v>
      </c>
      <c r="E567" s="176" t="str">
        <f t="shared" si="2"/>
        <v>190929_B30-T1-1_00DFB_00IF6_M02_S_1</v>
      </c>
      <c r="F567" s="174"/>
      <c r="G567" s="174" t="s">
        <v>1632</v>
      </c>
      <c r="H567" s="174">
        <v>1.0</v>
      </c>
      <c r="I567" s="174" t="s">
        <v>1633</v>
      </c>
      <c r="J567" s="176"/>
      <c r="K567" s="174"/>
      <c r="L567" s="176" t="str">
        <f t="shared" si="3"/>
        <v>PC_90min_SWATH_100VW</v>
      </c>
      <c r="M567" s="176" t="str">
        <f t="shared" si="4"/>
        <v>E0022_P04\190929_B30-T1-1_00DFB_00IF6_M02_S_1</v>
      </c>
      <c r="N567" s="174">
        <v>-1.0</v>
      </c>
      <c r="P567" s="177" t="str">
        <f t="shared" si="5"/>
        <v>190929_B30-T1-1_00DFB_00IF6_M02_S_1</v>
      </c>
      <c r="Q567" s="175"/>
      <c r="R567" s="175" t="s">
        <v>1632</v>
      </c>
      <c r="S567" s="175">
        <v>1.0</v>
      </c>
      <c r="T567" s="175" t="s">
        <v>1633</v>
      </c>
      <c r="U567" s="177" t="str">
        <f t="shared" ref="U567:W567" si="562">J567</f>
        <v/>
      </c>
      <c r="V567" s="177" t="str">
        <f t="shared" si="562"/>
        <v/>
      </c>
      <c r="W567" s="177" t="str">
        <f t="shared" si="562"/>
        <v>PC_90min_SWATH_100VW</v>
      </c>
      <c r="X567" s="177" t="str">
        <f t="shared" si="7"/>
        <v>E0022_P04\190929_B30-T1-1_00DFB_00IF6_M02_S_1</v>
      </c>
      <c r="Y567" s="175">
        <v>-1.0</v>
      </c>
    </row>
    <row r="568">
      <c r="A568" s="172" t="str">
        <f>Tracking!A560</f>
        <v>190929_B30-T1-2_00DFC_00IF7_M02_S_1</v>
      </c>
      <c r="B568" s="172" t="s">
        <v>0</v>
      </c>
      <c r="C568" t="str">
        <f>Tracking!M560</f>
        <v>PC_90min_SWATH_100VW</v>
      </c>
      <c r="E568" s="176" t="str">
        <f t="shared" si="2"/>
        <v>190929_B30-T1-2_00DFC_00IF7_M02_S_1</v>
      </c>
      <c r="F568" s="174"/>
      <c r="G568" s="174" t="s">
        <v>1632</v>
      </c>
      <c r="H568" s="174">
        <v>1.0</v>
      </c>
      <c r="I568" s="174" t="s">
        <v>1633</v>
      </c>
      <c r="J568" s="176"/>
      <c r="K568" s="174"/>
      <c r="L568" s="176" t="str">
        <f t="shared" si="3"/>
        <v>PC_90min_SWATH_100VW</v>
      </c>
      <c r="M568" s="176" t="str">
        <f t="shared" si="4"/>
        <v>E0022_P04\190929_B30-T1-2_00DFC_00IF7_M02_S_1</v>
      </c>
      <c r="N568" s="174">
        <v>-1.0</v>
      </c>
      <c r="P568" s="177" t="str">
        <f t="shared" si="5"/>
        <v>190929_B30-T1-2_00DFC_00IF7_M02_S_1</v>
      </c>
      <c r="Q568" s="175"/>
      <c r="R568" s="175" t="s">
        <v>1632</v>
      </c>
      <c r="S568" s="175">
        <v>1.0</v>
      </c>
      <c r="T568" s="175" t="s">
        <v>1633</v>
      </c>
      <c r="U568" s="177" t="str">
        <f t="shared" ref="U568:W568" si="563">J568</f>
        <v/>
      </c>
      <c r="V568" s="177" t="str">
        <f t="shared" si="563"/>
        <v/>
      </c>
      <c r="W568" s="177" t="str">
        <f t="shared" si="563"/>
        <v>PC_90min_SWATH_100VW</v>
      </c>
      <c r="X568" s="177" t="str">
        <f t="shared" si="7"/>
        <v>E0022_P04\190929_B30-T1-2_00DFC_00IF7_M02_S_1</v>
      </c>
      <c r="Y568" s="175">
        <v>-1.0</v>
      </c>
    </row>
    <row r="569">
      <c r="A569" s="172" t="str">
        <f>Tracking!A561</f>
        <v>190929_B30-T1-3_00DFD_00IF8_M02_S_1</v>
      </c>
      <c r="B569" s="172" t="s">
        <v>0</v>
      </c>
      <c r="C569" t="str">
        <f>Tracking!M561</f>
        <v>PC_90min_SWATH_100VW</v>
      </c>
      <c r="E569" s="176" t="str">
        <f t="shared" si="2"/>
        <v>190929_B30-T1-3_00DFD_00IF8_M02_S_1</v>
      </c>
      <c r="F569" s="174"/>
      <c r="G569" s="174" t="s">
        <v>1632</v>
      </c>
      <c r="H569" s="174">
        <v>1.0</v>
      </c>
      <c r="I569" s="174" t="s">
        <v>1633</v>
      </c>
      <c r="J569" s="176"/>
      <c r="K569" s="174"/>
      <c r="L569" s="176" t="str">
        <f t="shared" si="3"/>
        <v>PC_90min_SWATH_100VW</v>
      </c>
      <c r="M569" s="176" t="str">
        <f t="shared" si="4"/>
        <v>E0022_P04\190929_B30-T1-3_00DFD_00IF8_M02_S_1</v>
      </c>
      <c r="N569" s="174">
        <v>-1.0</v>
      </c>
      <c r="P569" s="177" t="str">
        <f t="shared" si="5"/>
        <v>190929_B30-T1-3_00DFD_00IF8_M02_S_1</v>
      </c>
      <c r="Q569" s="175"/>
      <c r="R569" s="175" t="s">
        <v>1632</v>
      </c>
      <c r="S569" s="175">
        <v>1.0</v>
      </c>
      <c r="T569" s="175" t="s">
        <v>1633</v>
      </c>
      <c r="U569" s="177" t="str">
        <f t="shared" ref="U569:W569" si="564">J569</f>
        <v/>
      </c>
      <c r="V569" s="177" t="str">
        <f t="shared" si="564"/>
        <v/>
      </c>
      <c r="W569" s="177" t="str">
        <f t="shared" si="564"/>
        <v>PC_90min_SWATH_100VW</v>
      </c>
      <c r="X569" s="177" t="str">
        <f t="shared" si="7"/>
        <v>E0022_P04\190929_B30-T1-3_00DFD_00IF8_M02_S_1</v>
      </c>
      <c r="Y569" s="175">
        <v>-1.0</v>
      </c>
    </row>
    <row r="570">
      <c r="A570" s="172" t="str">
        <f>Tracking!A562</f>
        <v>190929_B30-T1-4_00DFE_00IF9_M02_S_1</v>
      </c>
      <c r="B570" s="172" t="s">
        <v>0</v>
      </c>
      <c r="C570" t="str">
        <f>Tracking!M562</f>
        <v>PC_90min_SWATH_100VW</v>
      </c>
      <c r="E570" s="176" t="str">
        <f t="shared" si="2"/>
        <v>190929_B30-T1-4_00DFE_00IF9_M02_S_1</v>
      </c>
      <c r="F570" s="174"/>
      <c r="G570" s="174" t="s">
        <v>1632</v>
      </c>
      <c r="H570" s="174">
        <v>1.0</v>
      </c>
      <c r="I570" s="174" t="s">
        <v>1633</v>
      </c>
      <c r="J570" s="176"/>
      <c r="K570" s="174"/>
      <c r="L570" s="176" t="str">
        <f t="shared" si="3"/>
        <v>PC_90min_SWATH_100VW</v>
      </c>
      <c r="M570" s="176" t="str">
        <f t="shared" si="4"/>
        <v>E0022_P04\190929_B30-T1-4_00DFE_00IF9_M02_S_1</v>
      </c>
      <c r="N570" s="174">
        <v>-1.0</v>
      </c>
      <c r="P570" s="177" t="str">
        <f t="shared" si="5"/>
        <v>190929_B30-T1-4_00DFE_00IF9_M02_S_1</v>
      </c>
      <c r="Q570" s="175"/>
      <c r="R570" s="175" t="s">
        <v>1632</v>
      </c>
      <c r="S570" s="175">
        <v>1.0</v>
      </c>
      <c r="T570" s="175" t="s">
        <v>1633</v>
      </c>
      <c r="U570" s="177" t="str">
        <f t="shared" ref="U570:W570" si="565">J570</f>
        <v/>
      </c>
      <c r="V570" s="177" t="str">
        <f t="shared" si="565"/>
        <v/>
      </c>
      <c r="W570" s="177" t="str">
        <f t="shared" si="565"/>
        <v>PC_90min_SWATH_100VW</v>
      </c>
      <c r="X570" s="177" t="str">
        <f t="shared" si="7"/>
        <v>E0022_P04\190929_B30-T1-4_00DFE_00IF9_M02_S_1</v>
      </c>
      <c r="Y570" s="175">
        <v>-1.0</v>
      </c>
    </row>
    <row r="571">
      <c r="A571" s="172" t="str">
        <f>Tracking!A563</f>
        <v>190929_B30-T1-5_00DFF_00IFA_M02_S_1</v>
      </c>
      <c r="B571" s="172" t="s">
        <v>0</v>
      </c>
      <c r="C571" t="str">
        <f>Tracking!M563</f>
        <v>PC_90min_SWATH_100VW</v>
      </c>
      <c r="E571" s="176" t="str">
        <f t="shared" si="2"/>
        <v>190929_B30-T1-5_00DFF_00IFA_M02_S_1</v>
      </c>
      <c r="F571" s="174"/>
      <c r="G571" s="174" t="s">
        <v>1632</v>
      </c>
      <c r="H571" s="174">
        <v>1.0</v>
      </c>
      <c r="I571" s="174" t="s">
        <v>1633</v>
      </c>
      <c r="J571" s="176"/>
      <c r="K571" s="174"/>
      <c r="L571" s="176" t="str">
        <f t="shared" si="3"/>
        <v>PC_90min_SWATH_100VW</v>
      </c>
      <c r="M571" s="176" t="str">
        <f t="shared" si="4"/>
        <v>E0022_P04\190929_B30-T1-5_00DFF_00IFA_M02_S_1</v>
      </c>
      <c r="N571" s="174">
        <v>-1.0</v>
      </c>
      <c r="P571" s="177" t="str">
        <f t="shared" si="5"/>
        <v>190929_B30-T1-5_00DFF_00IFA_M02_S_1</v>
      </c>
      <c r="Q571" s="175"/>
      <c r="R571" s="175" t="s">
        <v>1632</v>
      </c>
      <c r="S571" s="175">
        <v>1.0</v>
      </c>
      <c r="T571" s="175" t="s">
        <v>1633</v>
      </c>
      <c r="U571" s="177" t="str">
        <f t="shared" ref="U571:W571" si="566">J571</f>
        <v/>
      </c>
      <c r="V571" s="177" t="str">
        <f t="shared" si="566"/>
        <v/>
      </c>
      <c r="W571" s="177" t="str">
        <f t="shared" si="566"/>
        <v>PC_90min_SWATH_100VW</v>
      </c>
      <c r="X571" s="177" t="str">
        <f t="shared" si="7"/>
        <v>E0022_P04\190929_B30-T1-5_00DFF_00IFA_M02_S_1</v>
      </c>
      <c r="Y571" s="175">
        <v>-1.0</v>
      </c>
    </row>
    <row r="572">
      <c r="A572" s="172" t="str">
        <f>Tracking!A564</f>
        <v>190929_B30-T1-6_00DFG_00IFB_M02_S_1</v>
      </c>
      <c r="B572" s="172" t="s">
        <v>0</v>
      </c>
      <c r="C572" t="str">
        <f>Tracking!M564</f>
        <v>PC_90min_SWATH_100VW</v>
      </c>
      <c r="E572" s="176" t="str">
        <f t="shared" si="2"/>
        <v>190929_B30-T1-6_00DFG_00IFB_M02_S_1</v>
      </c>
      <c r="F572" s="174"/>
      <c r="G572" s="174" t="s">
        <v>1632</v>
      </c>
      <c r="H572" s="174">
        <v>1.0</v>
      </c>
      <c r="I572" s="174" t="s">
        <v>1633</v>
      </c>
      <c r="J572" s="176"/>
      <c r="K572" s="174"/>
      <c r="L572" s="176" t="str">
        <f t="shared" si="3"/>
        <v>PC_90min_SWATH_100VW</v>
      </c>
      <c r="M572" s="176" t="str">
        <f t="shared" si="4"/>
        <v>E0022_P04\190929_B30-T1-6_00DFG_00IFB_M02_S_1</v>
      </c>
      <c r="N572" s="174">
        <v>-1.0</v>
      </c>
      <c r="P572" s="177" t="str">
        <f t="shared" si="5"/>
        <v>190929_B30-T1-6_00DFG_00IFB_M02_S_1</v>
      </c>
      <c r="Q572" s="175"/>
      <c r="R572" s="175" t="s">
        <v>1632</v>
      </c>
      <c r="S572" s="175">
        <v>1.0</v>
      </c>
      <c r="T572" s="175" t="s">
        <v>1633</v>
      </c>
      <c r="U572" s="177" t="str">
        <f t="shared" ref="U572:W572" si="567">J572</f>
        <v/>
      </c>
      <c r="V572" s="177" t="str">
        <f t="shared" si="567"/>
        <v/>
      </c>
      <c r="W572" s="177" t="str">
        <f t="shared" si="567"/>
        <v>PC_90min_SWATH_100VW</v>
      </c>
      <c r="X572" s="177" t="str">
        <f t="shared" si="7"/>
        <v>E0022_P04\190929_B30-T1-6_00DFG_00IFB_M02_S_1</v>
      </c>
      <c r="Y572" s="175">
        <v>-1.0</v>
      </c>
    </row>
    <row r="573">
      <c r="A573" s="172" t="str">
        <f>Tracking!A565</f>
        <v>190929_B30-T1-7_00DFH_00IFC_M02_S_1</v>
      </c>
      <c r="B573" s="172" t="s">
        <v>0</v>
      </c>
      <c r="C573" t="str">
        <f>Tracking!M565</f>
        <v>PC_90min_SWATH_100VW</v>
      </c>
      <c r="E573" s="176" t="str">
        <f t="shared" si="2"/>
        <v>190929_B30-T1-7_00DFH_00IFC_M02_S_1</v>
      </c>
      <c r="F573" s="174"/>
      <c r="G573" s="174" t="s">
        <v>1632</v>
      </c>
      <c r="H573" s="174">
        <v>1.0</v>
      </c>
      <c r="I573" s="174" t="s">
        <v>1633</v>
      </c>
      <c r="J573" s="176"/>
      <c r="K573" s="174"/>
      <c r="L573" s="176" t="str">
        <f t="shared" si="3"/>
        <v>PC_90min_SWATH_100VW</v>
      </c>
      <c r="M573" s="176" t="str">
        <f t="shared" si="4"/>
        <v>E0022_P04\190929_B30-T1-7_00DFH_00IFC_M02_S_1</v>
      </c>
      <c r="N573" s="174">
        <v>-1.0</v>
      </c>
      <c r="P573" s="177" t="str">
        <f t="shared" si="5"/>
        <v>190929_B30-T1-7_00DFH_00IFC_M02_S_1</v>
      </c>
      <c r="Q573" s="175"/>
      <c r="R573" s="175" t="s">
        <v>1632</v>
      </c>
      <c r="S573" s="175">
        <v>1.0</v>
      </c>
      <c r="T573" s="175" t="s">
        <v>1633</v>
      </c>
      <c r="U573" s="177" t="str">
        <f t="shared" ref="U573:W573" si="568">J573</f>
        <v/>
      </c>
      <c r="V573" s="177" t="str">
        <f t="shared" si="568"/>
        <v/>
      </c>
      <c r="W573" s="177" t="str">
        <f t="shared" si="568"/>
        <v>PC_90min_SWATH_100VW</v>
      </c>
      <c r="X573" s="177" t="str">
        <f t="shared" si="7"/>
        <v>E0022_P04\190929_B30-T1-7_00DFH_00IFC_M02_S_1</v>
      </c>
      <c r="Y573" s="175">
        <v>-1.0</v>
      </c>
    </row>
    <row r="574">
      <c r="A574" s="172" t="str">
        <f>Tracking!A566</f>
        <v>190929_B30-T1-8_00DFI_00IFD_M02_S_1</v>
      </c>
      <c r="B574" s="172" t="s">
        <v>0</v>
      </c>
      <c r="C574" t="str">
        <f>Tracking!M566</f>
        <v>PC_90min_SWATH_100VW</v>
      </c>
      <c r="E574" s="176" t="str">
        <f t="shared" si="2"/>
        <v>190929_B30-T1-8_00DFI_00IFD_M02_S_1</v>
      </c>
      <c r="F574" s="174"/>
      <c r="G574" s="174" t="s">
        <v>1632</v>
      </c>
      <c r="H574" s="174">
        <v>1.0</v>
      </c>
      <c r="I574" s="174" t="s">
        <v>1633</v>
      </c>
      <c r="J574" s="176"/>
      <c r="K574" s="174"/>
      <c r="L574" s="176" t="str">
        <f t="shared" si="3"/>
        <v>PC_90min_SWATH_100VW</v>
      </c>
      <c r="M574" s="176" t="str">
        <f t="shared" si="4"/>
        <v>E0022_P04\190929_B30-T1-8_00DFI_00IFD_M02_S_1</v>
      </c>
      <c r="N574" s="174">
        <v>-1.0</v>
      </c>
      <c r="P574" s="177" t="str">
        <f t="shared" si="5"/>
        <v>190929_B30-T1-8_00DFI_00IFD_M02_S_1</v>
      </c>
      <c r="Q574" s="175"/>
      <c r="R574" s="175" t="s">
        <v>1632</v>
      </c>
      <c r="S574" s="175">
        <v>1.0</v>
      </c>
      <c r="T574" s="175" t="s">
        <v>1633</v>
      </c>
      <c r="U574" s="177" t="str">
        <f t="shared" ref="U574:W574" si="569">J574</f>
        <v/>
      </c>
      <c r="V574" s="177" t="str">
        <f t="shared" si="569"/>
        <v/>
      </c>
      <c r="W574" s="177" t="str">
        <f t="shared" si="569"/>
        <v>PC_90min_SWATH_100VW</v>
      </c>
      <c r="X574" s="177" t="str">
        <f t="shared" si="7"/>
        <v>E0022_P04\190929_B30-T1-8_00DFI_00IFD_M02_S_1</v>
      </c>
      <c r="Y574" s="175">
        <v>-1.0</v>
      </c>
    </row>
    <row r="575">
      <c r="A575" s="172" t="str">
        <f>Tracking!A567</f>
        <v>190929_B30-T1-9_00DFJ_00IFE_M02_S_1</v>
      </c>
      <c r="B575" s="172" t="s">
        <v>0</v>
      </c>
      <c r="C575" t="str">
        <f>Tracking!M567</f>
        <v>PC_90min_SWATH_100VW</v>
      </c>
      <c r="E575" s="176" t="str">
        <f t="shared" si="2"/>
        <v>190929_B30-T1-9_00DFJ_00IFE_M02_S_1</v>
      </c>
      <c r="F575" s="174"/>
      <c r="G575" s="174" t="s">
        <v>1632</v>
      </c>
      <c r="H575" s="174">
        <v>1.0</v>
      </c>
      <c r="I575" s="174" t="s">
        <v>1633</v>
      </c>
      <c r="J575" s="176"/>
      <c r="K575" s="174"/>
      <c r="L575" s="176" t="str">
        <f t="shared" si="3"/>
        <v>PC_90min_SWATH_100VW</v>
      </c>
      <c r="M575" s="176" t="str">
        <f t="shared" si="4"/>
        <v>E0022_P04\190929_B30-T1-9_00DFJ_00IFE_M02_S_1</v>
      </c>
      <c r="N575" s="174">
        <v>-1.0</v>
      </c>
      <c r="P575" s="177" t="str">
        <f t="shared" si="5"/>
        <v>190929_B30-T1-9_00DFJ_00IFE_M02_S_1</v>
      </c>
      <c r="Q575" s="175"/>
      <c r="R575" s="175" t="s">
        <v>1632</v>
      </c>
      <c r="S575" s="175">
        <v>1.0</v>
      </c>
      <c r="T575" s="175" t="s">
        <v>1633</v>
      </c>
      <c r="U575" s="177" t="str">
        <f t="shared" ref="U575:W575" si="570">J575</f>
        <v/>
      </c>
      <c r="V575" s="177" t="str">
        <f t="shared" si="570"/>
        <v/>
      </c>
      <c r="W575" s="177" t="str">
        <f t="shared" si="570"/>
        <v>PC_90min_SWATH_100VW</v>
      </c>
      <c r="X575" s="177" t="str">
        <f t="shared" si="7"/>
        <v>E0022_P04\190929_B30-T1-9_00DFJ_00IFE_M02_S_1</v>
      </c>
      <c r="Y575" s="175">
        <v>-1.0</v>
      </c>
    </row>
    <row r="576">
      <c r="A576" s="172" t="str">
        <f>Tracking!A568</f>
        <v>190929_B30-T1-10_00DFK_00IFF_M02_S_1</v>
      </c>
      <c r="B576" s="172" t="s">
        <v>0</v>
      </c>
      <c r="C576" t="str">
        <f>Tracking!M568</f>
        <v>PC_90min_SWATH_100VW</v>
      </c>
      <c r="E576" s="176" t="str">
        <f t="shared" si="2"/>
        <v>190929_B30-T1-10_00DFK_00IFF_M02_S_1</v>
      </c>
      <c r="F576" s="174"/>
      <c r="G576" s="174" t="s">
        <v>1632</v>
      </c>
      <c r="H576" s="174">
        <v>1.0</v>
      </c>
      <c r="I576" s="174" t="s">
        <v>1633</v>
      </c>
      <c r="J576" s="176"/>
      <c r="K576" s="174"/>
      <c r="L576" s="176" t="str">
        <f t="shared" si="3"/>
        <v>PC_90min_SWATH_100VW</v>
      </c>
      <c r="M576" s="176" t="str">
        <f t="shared" si="4"/>
        <v>E0022_P04\190929_B30-T1-10_00DFK_00IFF_M02_S_1</v>
      </c>
      <c r="N576" s="174">
        <v>-1.0</v>
      </c>
      <c r="P576" s="177" t="str">
        <f t="shared" si="5"/>
        <v>190929_B30-T1-10_00DFK_00IFF_M02_S_1</v>
      </c>
      <c r="Q576" s="175"/>
      <c r="R576" s="175" t="s">
        <v>1632</v>
      </c>
      <c r="S576" s="175">
        <v>1.0</v>
      </c>
      <c r="T576" s="175" t="s">
        <v>1633</v>
      </c>
      <c r="U576" s="177" t="str">
        <f t="shared" ref="U576:W576" si="571">J576</f>
        <v/>
      </c>
      <c r="V576" s="177" t="str">
        <f t="shared" si="571"/>
        <v/>
      </c>
      <c r="W576" s="177" t="str">
        <f t="shared" si="571"/>
        <v>PC_90min_SWATH_100VW</v>
      </c>
      <c r="X576" s="177" t="str">
        <f t="shared" si="7"/>
        <v>E0022_P04\190929_B30-T1-10_00DFK_00IFF_M02_S_1</v>
      </c>
      <c r="Y576" s="175">
        <v>-1.0</v>
      </c>
    </row>
    <row r="577">
      <c r="A577" s="172" t="str">
        <f>Tracking!A569</f>
        <v>190929_B30-T1-11_00DFL_00IFG_M02_S_1</v>
      </c>
      <c r="B577" s="172" t="s">
        <v>0</v>
      </c>
      <c r="C577" t="str">
        <f>Tracking!M569</f>
        <v>PC_90min_SWATH_100VW</v>
      </c>
      <c r="E577" s="176" t="str">
        <f t="shared" si="2"/>
        <v>190929_B30-T1-11_00DFL_00IFG_M02_S_1</v>
      </c>
      <c r="F577" s="174"/>
      <c r="G577" s="174" t="s">
        <v>1632</v>
      </c>
      <c r="H577" s="174">
        <v>1.0</v>
      </c>
      <c r="I577" s="174" t="s">
        <v>1633</v>
      </c>
      <c r="J577" s="176"/>
      <c r="K577" s="174"/>
      <c r="L577" s="176" t="str">
        <f t="shared" si="3"/>
        <v>PC_90min_SWATH_100VW</v>
      </c>
      <c r="M577" s="176" t="str">
        <f t="shared" si="4"/>
        <v>E0022_P04\190929_B30-T1-11_00DFL_00IFG_M02_S_1</v>
      </c>
      <c r="N577" s="174">
        <v>-1.0</v>
      </c>
      <c r="P577" s="177" t="str">
        <f t="shared" si="5"/>
        <v>190929_B30-T1-11_00DFL_00IFG_M02_S_1</v>
      </c>
      <c r="Q577" s="175"/>
      <c r="R577" s="175" t="s">
        <v>1632</v>
      </c>
      <c r="S577" s="175">
        <v>1.0</v>
      </c>
      <c r="T577" s="175" t="s">
        <v>1633</v>
      </c>
      <c r="U577" s="177" t="str">
        <f t="shared" ref="U577:W577" si="572">J577</f>
        <v/>
      </c>
      <c r="V577" s="177" t="str">
        <f t="shared" si="572"/>
        <v/>
      </c>
      <c r="W577" s="177" t="str">
        <f t="shared" si="572"/>
        <v>PC_90min_SWATH_100VW</v>
      </c>
      <c r="X577" s="177" t="str">
        <f t="shared" si="7"/>
        <v>E0022_P04\190929_B30-T1-11_00DFL_00IFG_M02_S_1</v>
      </c>
      <c r="Y577" s="175">
        <v>-1.0</v>
      </c>
    </row>
    <row r="578">
      <c r="A578" s="172" t="str">
        <f>Tracking!A570</f>
        <v>190929_B30-T1-12_00DFM_00IFH_M02_S_1</v>
      </c>
      <c r="B578" s="172" t="s">
        <v>0</v>
      </c>
      <c r="C578" t="str">
        <f>Tracking!M570</f>
        <v>PC_90min_SWATH_100VW</v>
      </c>
      <c r="E578" s="176" t="str">
        <f t="shared" si="2"/>
        <v>190929_B30-T1-12_00DFM_00IFH_M02_S_1</v>
      </c>
      <c r="F578" s="174"/>
      <c r="G578" s="174" t="s">
        <v>1632</v>
      </c>
      <c r="H578" s="174">
        <v>1.0</v>
      </c>
      <c r="I578" s="174" t="s">
        <v>1633</v>
      </c>
      <c r="J578" s="176"/>
      <c r="K578" s="174"/>
      <c r="L578" s="176" t="str">
        <f t="shared" si="3"/>
        <v>PC_90min_SWATH_100VW</v>
      </c>
      <c r="M578" s="176" t="str">
        <f t="shared" si="4"/>
        <v>E0022_P04\190929_B30-T1-12_00DFM_00IFH_M02_S_1</v>
      </c>
      <c r="N578" s="174">
        <v>-1.0</v>
      </c>
      <c r="P578" s="177" t="str">
        <f t="shared" si="5"/>
        <v>190929_B30-T1-12_00DFM_00IFH_M02_S_1</v>
      </c>
      <c r="Q578" s="175"/>
      <c r="R578" s="175" t="s">
        <v>1632</v>
      </c>
      <c r="S578" s="175">
        <v>1.0</v>
      </c>
      <c r="T578" s="175" t="s">
        <v>1633</v>
      </c>
      <c r="U578" s="177" t="str">
        <f t="shared" ref="U578:W578" si="573">J578</f>
        <v/>
      </c>
      <c r="V578" s="177" t="str">
        <f t="shared" si="573"/>
        <v/>
      </c>
      <c r="W578" s="177" t="str">
        <f t="shared" si="573"/>
        <v>PC_90min_SWATH_100VW</v>
      </c>
      <c r="X578" s="177" t="str">
        <f t="shared" si="7"/>
        <v>E0022_P04\190929_B30-T1-12_00DFM_00IFH_M02_S_1</v>
      </c>
      <c r="Y578" s="175">
        <v>-1.0</v>
      </c>
    </row>
    <row r="579">
      <c r="A579" s="172" t="str">
        <f>Tracking!A571</f>
        <v>190929_B30-T1-13_00DFN_00IFI_M02_S_1</v>
      </c>
      <c r="B579" s="172" t="s">
        <v>0</v>
      </c>
      <c r="C579" t="str">
        <f>Tracking!M571</f>
        <v>PC_90min_SWATH_100VW</v>
      </c>
      <c r="E579" s="176" t="str">
        <f t="shared" si="2"/>
        <v>190929_B30-T1-13_00DFN_00IFI_M02_S_1</v>
      </c>
      <c r="F579" s="174"/>
      <c r="G579" s="174" t="s">
        <v>1632</v>
      </c>
      <c r="H579" s="174">
        <v>1.0</v>
      </c>
      <c r="I579" s="174" t="s">
        <v>1633</v>
      </c>
      <c r="J579" s="176"/>
      <c r="K579" s="174"/>
      <c r="L579" s="176" t="str">
        <f t="shared" si="3"/>
        <v>PC_90min_SWATH_100VW</v>
      </c>
      <c r="M579" s="176" t="str">
        <f t="shared" si="4"/>
        <v>E0022_P04\190929_B30-T1-13_00DFN_00IFI_M02_S_1</v>
      </c>
      <c r="N579" s="174">
        <v>-1.0</v>
      </c>
      <c r="P579" s="177" t="str">
        <f t="shared" si="5"/>
        <v>190929_B30-T1-13_00DFN_00IFI_M02_S_1</v>
      </c>
      <c r="Q579" s="175"/>
      <c r="R579" s="175" t="s">
        <v>1632</v>
      </c>
      <c r="S579" s="175">
        <v>1.0</v>
      </c>
      <c r="T579" s="175" t="s">
        <v>1633</v>
      </c>
      <c r="U579" s="177" t="str">
        <f t="shared" ref="U579:W579" si="574">J579</f>
        <v/>
      </c>
      <c r="V579" s="177" t="str">
        <f t="shared" si="574"/>
        <v/>
      </c>
      <c r="W579" s="177" t="str">
        <f t="shared" si="574"/>
        <v>PC_90min_SWATH_100VW</v>
      </c>
      <c r="X579" s="177" t="str">
        <f t="shared" si="7"/>
        <v>E0022_P04\190929_B30-T1-13_00DFN_00IFI_M02_S_1</v>
      </c>
      <c r="Y579" s="175">
        <v>-1.0</v>
      </c>
    </row>
    <row r="580">
      <c r="A580" s="172" t="str">
        <f>Tracking!A572</f>
        <v>190929_B30-T1-14_00DFO_00IFJ_M02_S_1</v>
      </c>
      <c r="B580" s="172" t="s">
        <v>0</v>
      </c>
      <c r="C580" t="str">
        <f>Tracking!M572</f>
        <v>PC_90min_SWATH_100VW</v>
      </c>
      <c r="E580" s="176" t="str">
        <f t="shared" si="2"/>
        <v>190929_B30-T1-14_00DFO_00IFJ_M02_S_1</v>
      </c>
      <c r="F580" s="174"/>
      <c r="G580" s="174" t="s">
        <v>1632</v>
      </c>
      <c r="H580" s="174">
        <v>1.0</v>
      </c>
      <c r="I580" s="174" t="s">
        <v>1633</v>
      </c>
      <c r="J580" s="176"/>
      <c r="K580" s="174"/>
      <c r="L580" s="176" t="str">
        <f t="shared" si="3"/>
        <v>PC_90min_SWATH_100VW</v>
      </c>
      <c r="M580" s="176" t="str">
        <f t="shared" si="4"/>
        <v>E0022_P04\190929_B30-T1-14_00DFO_00IFJ_M02_S_1</v>
      </c>
      <c r="N580" s="174">
        <v>-1.0</v>
      </c>
      <c r="P580" s="177" t="str">
        <f t="shared" si="5"/>
        <v>190929_B30-T1-14_00DFO_00IFJ_M02_S_1</v>
      </c>
      <c r="Q580" s="175"/>
      <c r="R580" s="175" t="s">
        <v>1632</v>
      </c>
      <c r="S580" s="175">
        <v>1.0</v>
      </c>
      <c r="T580" s="175" t="s">
        <v>1633</v>
      </c>
      <c r="U580" s="177" t="str">
        <f t="shared" ref="U580:W580" si="575">J580</f>
        <v/>
      </c>
      <c r="V580" s="177" t="str">
        <f t="shared" si="575"/>
        <v/>
      </c>
      <c r="W580" s="177" t="str">
        <f t="shared" si="575"/>
        <v>PC_90min_SWATH_100VW</v>
      </c>
      <c r="X580" s="177" t="str">
        <f t="shared" si="7"/>
        <v>E0022_P04\190929_B30-T1-14_00DFO_00IFJ_M02_S_1</v>
      </c>
      <c r="Y580" s="175">
        <v>-1.0</v>
      </c>
    </row>
    <row r="581">
      <c r="A581" s="172" t="str">
        <f>Tracking!A573</f>
        <v>190929_B30-T1-15_00DFP_00IFK_M02_S_1</v>
      </c>
      <c r="B581" s="172" t="s">
        <v>0</v>
      </c>
      <c r="C581" t="str">
        <f>Tracking!M573</f>
        <v>PC_90min_SWATH_100VW</v>
      </c>
      <c r="E581" s="176" t="str">
        <f t="shared" si="2"/>
        <v>190929_B30-T1-15_00DFP_00IFK_M02_S_1</v>
      </c>
      <c r="F581" s="174"/>
      <c r="G581" s="174" t="s">
        <v>1632</v>
      </c>
      <c r="H581" s="174">
        <v>1.0</v>
      </c>
      <c r="I581" s="174" t="s">
        <v>1633</v>
      </c>
      <c r="J581" s="176"/>
      <c r="K581" s="174"/>
      <c r="L581" s="176" t="str">
        <f t="shared" si="3"/>
        <v>PC_90min_SWATH_100VW</v>
      </c>
      <c r="M581" s="176" t="str">
        <f t="shared" si="4"/>
        <v>E0022_P04\190929_B30-T1-15_00DFP_00IFK_M02_S_1</v>
      </c>
      <c r="N581" s="174">
        <v>-1.0</v>
      </c>
      <c r="P581" s="177" t="str">
        <f t="shared" si="5"/>
        <v>190929_B30-T1-15_00DFP_00IFK_M02_S_1</v>
      </c>
      <c r="Q581" s="175"/>
      <c r="R581" s="175" t="s">
        <v>1632</v>
      </c>
      <c r="S581" s="175">
        <v>1.0</v>
      </c>
      <c r="T581" s="175" t="s">
        <v>1633</v>
      </c>
      <c r="U581" s="177" t="str">
        <f t="shared" ref="U581:W581" si="576">J581</f>
        <v/>
      </c>
      <c r="V581" s="177" t="str">
        <f t="shared" si="576"/>
        <v/>
      </c>
      <c r="W581" s="177" t="str">
        <f t="shared" si="576"/>
        <v>PC_90min_SWATH_100VW</v>
      </c>
      <c r="X581" s="177" t="str">
        <f t="shared" si="7"/>
        <v>E0022_P04\190929_B30-T1-15_00DFP_00IFK_M02_S_1</v>
      </c>
      <c r="Y581" s="175">
        <v>-1.0</v>
      </c>
    </row>
    <row r="582">
      <c r="A582" s="172" t="str">
        <f>Tracking!A574</f>
        <v>190929_B30-T1-16_00DFQ_00IFL_M02_S_1</v>
      </c>
      <c r="B582" s="172" t="s">
        <v>0</v>
      </c>
      <c r="C582" t="str">
        <f>Tracking!M574</f>
        <v>PC_90min_SWATH_100VW</v>
      </c>
      <c r="E582" s="176" t="str">
        <f t="shared" si="2"/>
        <v>190929_B30-T1-16_00DFQ_00IFL_M02_S_1</v>
      </c>
      <c r="F582" s="174"/>
      <c r="G582" s="174" t="s">
        <v>1632</v>
      </c>
      <c r="H582" s="174">
        <v>1.0</v>
      </c>
      <c r="I582" s="174" t="s">
        <v>1633</v>
      </c>
      <c r="J582" s="176"/>
      <c r="K582" s="174"/>
      <c r="L582" s="176" t="str">
        <f t="shared" si="3"/>
        <v>PC_90min_SWATH_100VW</v>
      </c>
      <c r="M582" s="176" t="str">
        <f t="shared" si="4"/>
        <v>E0022_P04\190929_B30-T1-16_00DFQ_00IFL_M02_S_1</v>
      </c>
      <c r="N582" s="174">
        <v>-1.0</v>
      </c>
      <c r="P582" s="177" t="str">
        <f t="shared" si="5"/>
        <v>190929_B30-T1-16_00DFQ_00IFL_M02_S_1</v>
      </c>
      <c r="Q582" s="175"/>
      <c r="R582" s="175" t="s">
        <v>1632</v>
      </c>
      <c r="S582" s="175">
        <v>1.0</v>
      </c>
      <c r="T582" s="175" t="s">
        <v>1633</v>
      </c>
      <c r="U582" s="177" t="str">
        <f t="shared" ref="U582:W582" si="577">J582</f>
        <v/>
      </c>
      <c r="V582" s="177" t="str">
        <f t="shared" si="577"/>
        <v/>
      </c>
      <c r="W582" s="177" t="str">
        <f t="shared" si="577"/>
        <v>PC_90min_SWATH_100VW</v>
      </c>
      <c r="X582" s="177" t="str">
        <f t="shared" si="7"/>
        <v>E0022_P04\190929_B30-T1-16_00DFQ_00IFL_M02_S_1</v>
      </c>
      <c r="Y582" s="175">
        <v>-1.0</v>
      </c>
    </row>
    <row r="583">
      <c r="A583" s="172" t="str">
        <f>Tracking!A575</f>
        <v>190930_HEK-QCS_000F2_00IFM_M02_S_1</v>
      </c>
      <c r="B583" s="172" t="s">
        <v>1627</v>
      </c>
      <c r="C583" t="str">
        <f>Tracking!M575</f>
        <v>PC_90min_SWATH_100VW</v>
      </c>
      <c r="E583" s="176" t="str">
        <f t="shared" si="2"/>
        <v>190930_HEK-QCS_000F2_00IFM_M02_S_1</v>
      </c>
      <c r="F583" s="174"/>
      <c r="G583" s="174" t="s">
        <v>1632</v>
      </c>
      <c r="H583" s="174">
        <v>1.0</v>
      </c>
      <c r="I583" s="174" t="s">
        <v>1633</v>
      </c>
      <c r="J583" s="176"/>
      <c r="K583" s="174"/>
      <c r="L583" s="176" t="str">
        <f t="shared" si="3"/>
        <v>PC_90min_SWATH_100VW</v>
      </c>
      <c r="M583" s="176" t="str">
        <f t="shared" si="4"/>
        <v>HEK\190930_HEK-QCS_000F2_00IFM_M02_S_1</v>
      </c>
      <c r="N583" s="174">
        <v>-1.0</v>
      </c>
      <c r="P583" s="177" t="str">
        <f t="shared" si="5"/>
        <v>190930_HEK-QCS_000F2_00IFM_M02_S_1</v>
      </c>
      <c r="Q583" s="175"/>
      <c r="R583" s="175" t="s">
        <v>1632</v>
      </c>
      <c r="S583" s="175">
        <v>1.0</v>
      </c>
      <c r="T583" s="175" t="s">
        <v>1633</v>
      </c>
      <c r="U583" s="177" t="str">
        <f t="shared" ref="U583:W583" si="578">J583</f>
        <v/>
      </c>
      <c r="V583" s="177" t="str">
        <f t="shared" si="578"/>
        <v/>
      </c>
      <c r="W583" s="177" t="str">
        <f t="shared" si="578"/>
        <v>PC_90min_SWATH_100VW</v>
      </c>
      <c r="X583" s="177" t="str">
        <f t="shared" si="7"/>
        <v>HEK\190930_HEK-QCS_000F2_00IFM_M02_S_1</v>
      </c>
      <c r="Y583" s="175">
        <v>-1.0</v>
      </c>
    </row>
    <row r="584">
      <c r="A584" s="172" t="str">
        <f>Tracking!A576</f>
        <v>190930_B9-T2-1_00B8Q_00IFN_M02_S_1</v>
      </c>
      <c r="B584" s="172" t="s">
        <v>0</v>
      </c>
      <c r="C584" t="str">
        <f>Tracking!M576</f>
        <v>PC_90min_SWATH_100VW</v>
      </c>
      <c r="E584" s="176" t="str">
        <f t="shared" si="2"/>
        <v>190930_B9-T2-1_00B8Q_00IFN_M02_S_1</v>
      </c>
      <c r="F584" s="174"/>
      <c r="G584" s="174" t="s">
        <v>1632</v>
      </c>
      <c r="H584" s="174">
        <v>1.0</v>
      </c>
      <c r="I584" s="174" t="s">
        <v>1633</v>
      </c>
      <c r="J584" s="176"/>
      <c r="K584" s="174"/>
      <c r="L584" s="176" t="str">
        <f t="shared" si="3"/>
        <v>PC_90min_SWATH_100VW</v>
      </c>
      <c r="M584" s="176" t="str">
        <f t="shared" si="4"/>
        <v>E0022_P04\190930_B9-T2-1_00B8Q_00IFN_M02_S_1</v>
      </c>
      <c r="N584" s="174">
        <v>-1.0</v>
      </c>
      <c r="P584" s="177" t="str">
        <f t="shared" si="5"/>
        <v>190930_B9-T2-1_00B8Q_00IFN_M02_S_1</v>
      </c>
      <c r="Q584" s="175"/>
      <c r="R584" s="175" t="s">
        <v>1632</v>
      </c>
      <c r="S584" s="175">
        <v>1.0</v>
      </c>
      <c r="T584" s="175" t="s">
        <v>1633</v>
      </c>
      <c r="U584" s="177" t="str">
        <f t="shared" ref="U584:W584" si="579">J584</f>
        <v/>
      </c>
      <c r="V584" s="177" t="str">
        <f t="shared" si="579"/>
        <v/>
      </c>
      <c r="W584" s="177" t="str">
        <f t="shared" si="579"/>
        <v>PC_90min_SWATH_100VW</v>
      </c>
      <c r="X584" s="177" t="str">
        <f t="shared" si="7"/>
        <v>E0022_P04\190930_B9-T2-1_00B8Q_00IFN_M02_S_1</v>
      </c>
      <c r="Y584" s="175">
        <v>-1.0</v>
      </c>
    </row>
    <row r="585">
      <c r="A585" s="172" t="str">
        <f>Tracking!A577</f>
        <v>190930_B9-T2-2_00B8R_00IFO_M02_S_1</v>
      </c>
      <c r="B585" s="172" t="s">
        <v>0</v>
      </c>
      <c r="C585" t="str">
        <f>Tracking!M577</f>
        <v>PC_90min_SWATH_100VW</v>
      </c>
      <c r="E585" s="176" t="str">
        <f t="shared" si="2"/>
        <v>190930_B9-T2-2_00B8R_00IFO_M02_S_1</v>
      </c>
      <c r="F585" s="174"/>
      <c r="G585" s="174" t="s">
        <v>1632</v>
      </c>
      <c r="H585" s="174">
        <v>1.0</v>
      </c>
      <c r="I585" s="174" t="s">
        <v>1633</v>
      </c>
      <c r="J585" s="176"/>
      <c r="K585" s="174"/>
      <c r="L585" s="176" t="str">
        <f t="shared" si="3"/>
        <v>PC_90min_SWATH_100VW</v>
      </c>
      <c r="M585" s="176" t="str">
        <f t="shared" si="4"/>
        <v>E0022_P04\190930_B9-T2-2_00B8R_00IFO_M02_S_1</v>
      </c>
      <c r="N585" s="174">
        <v>-1.0</v>
      </c>
      <c r="P585" s="177" t="str">
        <f t="shared" si="5"/>
        <v>190930_B9-T2-2_00B8R_00IFO_M02_S_1</v>
      </c>
      <c r="Q585" s="175"/>
      <c r="R585" s="175" t="s">
        <v>1632</v>
      </c>
      <c r="S585" s="175">
        <v>1.0</v>
      </c>
      <c r="T585" s="175" t="s">
        <v>1633</v>
      </c>
      <c r="U585" s="177" t="str">
        <f t="shared" ref="U585:W585" si="580">J585</f>
        <v/>
      </c>
      <c r="V585" s="177" t="str">
        <f t="shared" si="580"/>
        <v/>
      </c>
      <c r="W585" s="177" t="str">
        <f t="shared" si="580"/>
        <v>PC_90min_SWATH_100VW</v>
      </c>
      <c r="X585" s="177" t="str">
        <f t="shared" si="7"/>
        <v>E0022_P04\190930_B9-T2-2_00B8R_00IFO_M02_S_1</v>
      </c>
      <c r="Y585" s="175">
        <v>-1.0</v>
      </c>
    </row>
    <row r="586">
      <c r="A586" s="172" t="str">
        <f>Tracking!A578</f>
        <v>190930_B9-T2-3_00B8S_00IFP_M02_S_1</v>
      </c>
      <c r="B586" s="172" t="s">
        <v>0</v>
      </c>
      <c r="C586" t="str">
        <f>Tracking!M578</f>
        <v>PC_90min_SWATH_100VW</v>
      </c>
      <c r="E586" s="176" t="str">
        <f t="shared" si="2"/>
        <v>190930_B9-T2-3_00B8S_00IFP_M02_S_1</v>
      </c>
      <c r="F586" s="174"/>
      <c r="G586" s="174" t="s">
        <v>1632</v>
      </c>
      <c r="H586" s="174">
        <v>1.0</v>
      </c>
      <c r="I586" s="174" t="s">
        <v>1633</v>
      </c>
      <c r="J586" s="176"/>
      <c r="K586" s="174"/>
      <c r="L586" s="176" t="str">
        <f t="shared" si="3"/>
        <v>PC_90min_SWATH_100VW</v>
      </c>
      <c r="M586" s="176" t="str">
        <f t="shared" si="4"/>
        <v>E0022_P04\190930_B9-T2-3_00B8S_00IFP_M02_S_1</v>
      </c>
      <c r="N586" s="174">
        <v>-1.0</v>
      </c>
      <c r="P586" s="177" t="str">
        <f t="shared" si="5"/>
        <v>190930_B9-T2-3_00B8S_00IFP_M02_S_1</v>
      </c>
      <c r="Q586" s="175"/>
      <c r="R586" s="175" t="s">
        <v>1632</v>
      </c>
      <c r="S586" s="175">
        <v>1.0</v>
      </c>
      <c r="T586" s="175" t="s">
        <v>1633</v>
      </c>
      <c r="U586" s="177" t="str">
        <f t="shared" ref="U586:W586" si="581">J586</f>
        <v/>
      </c>
      <c r="V586" s="177" t="str">
        <f t="shared" si="581"/>
        <v/>
      </c>
      <c r="W586" s="177" t="str">
        <f t="shared" si="581"/>
        <v>PC_90min_SWATH_100VW</v>
      </c>
      <c r="X586" s="177" t="str">
        <f t="shared" si="7"/>
        <v>E0022_P04\190930_B9-T2-3_00B8S_00IFP_M02_S_1</v>
      </c>
      <c r="Y586" s="175">
        <v>-1.0</v>
      </c>
    </row>
    <row r="587">
      <c r="A587" s="172" t="str">
        <f>Tracking!A579</f>
        <v>190930_B9-T2-4_00B8T_00IFQ_M02_S_1</v>
      </c>
      <c r="B587" s="172" t="s">
        <v>0</v>
      </c>
      <c r="C587" t="str">
        <f>Tracking!M579</f>
        <v>PC_90min_SWATH_100VW</v>
      </c>
      <c r="E587" s="176" t="str">
        <f t="shared" si="2"/>
        <v>190930_B9-T2-4_00B8T_00IFQ_M02_S_1</v>
      </c>
      <c r="F587" s="174"/>
      <c r="G587" s="174" t="s">
        <v>1632</v>
      </c>
      <c r="H587" s="174">
        <v>1.0</v>
      </c>
      <c r="I587" s="174" t="s">
        <v>1633</v>
      </c>
      <c r="J587" s="176"/>
      <c r="K587" s="174"/>
      <c r="L587" s="176" t="str">
        <f t="shared" si="3"/>
        <v>PC_90min_SWATH_100VW</v>
      </c>
      <c r="M587" s="176" t="str">
        <f t="shared" si="4"/>
        <v>E0022_P04\190930_B9-T2-4_00B8T_00IFQ_M02_S_1</v>
      </c>
      <c r="N587" s="174">
        <v>-1.0</v>
      </c>
      <c r="P587" s="177" t="str">
        <f t="shared" si="5"/>
        <v>190930_B9-T2-4_00B8T_00IFQ_M02_S_1</v>
      </c>
      <c r="Q587" s="175"/>
      <c r="R587" s="175" t="s">
        <v>1632</v>
      </c>
      <c r="S587" s="175">
        <v>1.0</v>
      </c>
      <c r="T587" s="175" t="s">
        <v>1633</v>
      </c>
      <c r="U587" s="177" t="str">
        <f t="shared" ref="U587:W587" si="582">J587</f>
        <v/>
      </c>
      <c r="V587" s="177" t="str">
        <f t="shared" si="582"/>
        <v/>
      </c>
      <c r="W587" s="177" t="str">
        <f t="shared" si="582"/>
        <v>PC_90min_SWATH_100VW</v>
      </c>
      <c r="X587" s="177" t="str">
        <f t="shared" si="7"/>
        <v>E0022_P04\190930_B9-T2-4_00B8T_00IFQ_M02_S_1</v>
      </c>
      <c r="Y587" s="175">
        <v>-1.0</v>
      </c>
    </row>
    <row r="588">
      <c r="A588" s="172" t="str">
        <f>Tracking!A580</f>
        <v>190930_B9-T2-5_00B8U_00IFR_M02_S_1</v>
      </c>
      <c r="B588" s="172" t="s">
        <v>0</v>
      </c>
      <c r="C588" t="str">
        <f>Tracking!M580</f>
        <v>PC_90min_SWATH_100VW</v>
      </c>
      <c r="E588" s="176" t="str">
        <f t="shared" si="2"/>
        <v>190930_B9-T2-5_00B8U_00IFR_M02_S_1</v>
      </c>
      <c r="F588" s="174"/>
      <c r="G588" s="174" t="s">
        <v>1632</v>
      </c>
      <c r="H588" s="174">
        <v>1.0</v>
      </c>
      <c r="I588" s="174" t="s">
        <v>1633</v>
      </c>
      <c r="J588" s="176"/>
      <c r="K588" s="174"/>
      <c r="L588" s="176" t="str">
        <f t="shared" si="3"/>
        <v>PC_90min_SWATH_100VW</v>
      </c>
      <c r="M588" s="176" t="str">
        <f t="shared" si="4"/>
        <v>E0022_P04\190930_B9-T2-5_00B8U_00IFR_M02_S_1</v>
      </c>
      <c r="N588" s="174">
        <v>-1.0</v>
      </c>
      <c r="P588" s="177" t="str">
        <f t="shared" si="5"/>
        <v>190930_B9-T2-5_00B8U_00IFR_M02_S_1</v>
      </c>
      <c r="Q588" s="175"/>
      <c r="R588" s="175" t="s">
        <v>1632</v>
      </c>
      <c r="S588" s="175">
        <v>1.0</v>
      </c>
      <c r="T588" s="175" t="s">
        <v>1633</v>
      </c>
      <c r="U588" s="177" t="str">
        <f t="shared" ref="U588:W588" si="583">J588</f>
        <v/>
      </c>
      <c r="V588" s="177" t="str">
        <f t="shared" si="583"/>
        <v/>
      </c>
      <c r="W588" s="177" t="str">
        <f t="shared" si="583"/>
        <v>PC_90min_SWATH_100VW</v>
      </c>
      <c r="X588" s="177" t="str">
        <f t="shared" si="7"/>
        <v>E0022_P04\190930_B9-T2-5_00B8U_00IFR_M02_S_1</v>
      </c>
      <c r="Y588" s="175">
        <v>-1.0</v>
      </c>
    </row>
    <row r="589">
      <c r="A589" s="172" t="str">
        <f>Tracking!A581</f>
        <v>190930_B9-T2-6_00B8V_00IFS_M02_S_1</v>
      </c>
      <c r="B589" s="172" t="s">
        <v>0</v>
      </c>
      <c r="C589" t="str">
        <f>Tracking!M581</f>
        <v>PC_90min_SWATH_100VW</v>
      </c>
      <c r="E589" s="176" t="str">
        <f t="shared" si="2"/>
        <v>190930_B9-T2-6_00B8V_00IFS_M02_S_1</v>
      </c>
      <c r="F589" s="174"/>
      <c r="G589" s="174" t="s">
        <v>1632</v>
      </c>
      <c r="H589" s="174">
        <v>1.0</v>
      </c>
      <c r="I589" s="174" t="s">
        <v>1633</v>
      </c>
      <c r="J589" s="176"/>
      <c r="K589" s="174"/>
      <c r="L589" s="176" t="str">
        <f t="shared" si="3"/>
        <v>PC_90min_SWATH_100VW</v>
      </c>
      <c r="M589" s="176" t="str">
        <f t="shared" si="4"/>
        <v>E0022_P04\190930_B9-T2-6_00B8V_00IFS_M02_S_1</v>
      </c>
      <c r="N589" s="174">
        <v>-1.0</v>
      </c>
      <c r="P589" s="177" t="str">
        <f t="shared" si="5"/>
        <v>190930_B9-T2-6_00B8V_00IFS_M02_S_1</v>
      </c>
      <c r="Q589" s="175"/>
      <c r="R589" s="175" t="s">
        <v>1632</v>
      </c>
      <c r="S589" s="175">
        <v>1.0</v>
      </c>
      <c r="T589" s="175" t="s">
        <v>1633</v>
      </c>
      <c r="U589" s="177" t="str">
        <f t="shared" ref="U589:W589" si="584">J589</f>
        <v/>
      </c>
      <c r="V589" s="177" t="str">
        <f t="shared" si="584"/>
        <v/>
      </c>
      <c r="W589" s="177" t="str">
        <f t="shared" si="584"/>
        <v>PC_90min_SWATH_100VW</v>
      </c>
      <c r="X589" s="177" t="str">
        <f t="shared" si="7"/>
        <v>E0022_P04\190930_B9-T2-6_00B8V_00IFS_M02_S_1</v>
      </c>
      <c r="Y589" s="175">
        <v>-1.0</v>
      </c>
    </row>
    <row r="590">
      <c r="A590" s="172" t="str">
        <f>Tracking!A582</f>
        <v>190930_B9-T2-7_00B8W_00IFT_M02_S_1</v>
      </c>
      <c r="B590" s="172" t="s">
        <v>0</v>
      </c>
      <c r="C590" t="str">
        <f>Tracking!M582</f>
        <v>PC_90min_SWATH_100VW</v>
      </c>
      <c r="E590" s="176" t="str">
        <f t="shared" si="2"/>
        <v>190930_B9-T2-7_00B8W_00IFT_M02_S_1</v>
      </c>
      <c r="F590" s="174"/>
      <c r="G590" s="174" t="s">
        <v>1632</v>
      </c>
      <c r="H590" s="174">
        <v>1.0</v>
      </c>
      <c r="I590" s="174" t="s">
        <v>1633</v>
      </c>
      <c r="J590" s="176"/>
      <c r="K590" s="174"/>
      <c r="L590" s="176" t="str">
        <f t="shared" si="3"/>
        <v>PC_90min_SWATH_100VW</v>
      </c>
      <c r="M590" s="176" t="str">
        <f t="shared" si="4"/>
        <v>E0022_P04\190930_B9-T2-7_00B8W_00IFT_M02_S_1</v>
      </c>
      <c r="N590" s="174">
        <v>-1.0</v>
      </c>
      <c r="P590" s="177" t="str">
        <f t="shared" si="5"/>
        <v>190930_B9-T2-7_00B8W_00IFT_M02_S_1</v>
      </c>
      <c r="Q590" s="175"/>
      <c r="R590" s="175" t="s">
        <v>1632</v>
      </c>
      <c r="S590" s="175">
        <v>1.0</v>
      </c>
      <c r="T590" s="175" t="s">
        <v>1633</v>
      </c>
      <c r="U590" s="177" t="str">
        <f t="shared" ref="U590:W590" si="585">J590</f>
        <v/>
      </c>
      <c r="V590" s="177" t="str">
        <f t="shared" si="585"/>
        <v/>
      </c>
      <c r="W590" s="177" t="str">
        <f t="shared" si="585"/>
        <v>PC_90min_SWATH_100VW</v>
      </c>
      <c r="X590" s="177" t="str">
        <f t="shared" si="7"/>
        <v>E0022_P04\190930_B9-T2-7_00B8W_00IFT_M02_S_1</v>
      </c>
      <c r="Y590" s="175">
        <v>-1.0</v>
      </c>
    </row>
    <row r="591">
      <c r="A591" s="172" t="str">
        <f>Tracking!A583</f>
        <v>190930_B9-T2-8_00B8X_00IFU_M02_S_1</v>
      </c>
      <c r="B591" s="172" t="s">
        <v>0</v>
      </c>
      <c r="C591" t="str">
        <f>Tracking!M583</f>
        <v>PC_90min_SWATH_100VW</v>
      </c>
      <c r="E591" s="176" t="str">
        <f t="shared" si="2"/>
        <v>190930_B9-T2-8_00B8X_00IFU_M02_S_1</v>
      </c>
      <c r="F591" s="174"/>
      <c r="G591" s="174" t="s">
        <v>1632</v>
      </c>
      <c r="H591" s="174">
        <v>1.0</v>
      </c>
      <c r="I591" s="174" t="s">
        <v>1633</v>
      </c>
      <c r="J591" s="176"/>
      <c r="K591" s="174"/>
      <c r="L591" s="176" t="str">
        <f t="shared" si="3"/>
        <v>PC_90min_SWATH_100VW</v>
      </c>
      <c r="M591" s="176" t="str">
        <f t="shared" si="4"/>
        <v>E0022_P04\190930_B9-T2-8_00B8X_00IFU_M02_S_1</v>
      </c>
      <c r="N591" s="174">
        <v>-1.0</v>
      </c>
      <c r="P591" s="177" t="str">
        <f t="shared" si="5"/>
        <v>190930_B9-T2-8_00B8X_00IFU_M02_S_1</v>
      </c>
      <c r="Q591" s="175"/>
      <c r="R591" s="175" t="s">
        <v>1632</v>
      </c>
      <c r="S591" s="175">
        <v>1.0</v>
      </c>
      <c r="T591" s="175" t="s">
        <v>1633</v>
      </c>
      <c r="U591" s="177" t="str">
        <f t="shared" ref="U591:W591" si="586">J591</f>
        <v/>
      </c>
      <c r="V591" s="177" t="str">
        <f t="shared" si="586"/>
        <v/>
      </c>
      <c r="W591" s="177" t="str">
        <f t="shared" si="586"/>
        <v>PC_90min_SWATH_100VW</v>
      </c>
      <c r="X591" s="177" t="str">
        <f t="shared" si="7"/>
        <v>E0022_P04\190930_B9-T2-8_00B8X_00IFU_M02_S_1</v>
      </c>
      <c r="Y591" s="175">
        <v>-1.0</v>
      </c>
    </row>
    <row r="592">
      <c r="A592" s="172" t="str">
        <f>Tracking!A584</f>
        <v>190930_B9-T2-9_00B8Y_00IFV_M02_S_1</v>
      </c>
      <c r="B592" s="172" t="s">
        <v>0</v>
      </c>
      <c r="C592" t="str">
        <f>Tracking!M584</f>
        <v>PC_90min_SWATH_100VW</v>
      </c>
      <c r="E592" s="176" t="str">
        <f t="shared" si="2"/>
        <v>190930_B9-T2-9_00B8Y_00IFV_M02_S_1</v>
      </c>
      <c r="F592" s="174"/>
      <c r="G592" s="174" t="s">
        <v>1632</v>
      </c>
      <c r="H592" s="174">
        <v>1.0</v>
      </c>
      <c r="I592" s="174" t="s">
        <v>1633</v>
      </c>
      <c r="J592" s="176"/>
      <c r="K592" s="174"/>
      <c r="L592" s="176" t="str">
        <f t="shared" si="3"/>
        <v>PC_90min_SWATH_100VW</v>
      </c>
      <c r="M592" s="176" t="str">
        <f t="shared" si="4"/>
        <v>E0022_P04\190930_B9-T2-9_00B8Y_00IFV_M02_S_1</v>
      </c>
      <c r="N592" s="174">
        <v>-1.0</v>
      </c>
      <c r="P592" s="177" t="str">
        <f t="shared" si="5"/>
        <v>190930_B9-T2-9_00B8Y_00IFV_M02_S_1</v>
      </c>
      <c r="Q592" s="175"/>
      <c r="R592" s="175" t="s">
        <v>1632</v>
      </c>
      <c r="S592" s="175">
        <v>1.0</v>
      </c>
      <c r="T592" s="175" t="s">
        <v>1633</v>
      </c>
      <c r="U592" s="177" t="str">
        <f t="shared" ref="U592:W592" si="587">J592</f>
        <v/>
      </c>
      <c r="V592" s="177" t="str">
        <f t="shared" si="587"/>
        <v/>
      </c>
      <c r="W592" s="177" t="str">
        <f t="shared" si="587"/>
        <v>PC_90min_SWATH_100VW</v>
      </c>
      <c r="X592" s="177" t="str">
        <f t="shared" si="7"/>
        <v>E0022_P04\190930_B9-T2-9_00B8Y_00IFV_M02_S_1</v>
      </c>
      <c r="Y592" s="175">
        <v>-1.0</v>
      </c>
    </row>
    <row r="593">
      <c r="A593" s="172" t="str">
        <f>Tracking!A585</f>
        <v>190930_B9-T2-10_00B8Z_00IFW_M02_S_1</v>
      </c>
      <c r="B593" s="172" t="s">
        <v>0</v>
      </c>
      <c r="C593" t="str">
        <f>Tracking!M585</f>
        <v>PC_90min_SWATH_100VW</v>
      </c>
      <c r="E593" s="176" t="str">
        <f t="shared" si="2"/>
        <v>190930_B9-T2-10_00B8Z_00IFW_M02_S_1</v>
      </c>
      <c r="F593" s="174"/>
      <c r="G593" s="174" t="s">
        <v>1632</v>
      </c>
      <c r="H593" s="174">
        <v>1.0</v>
      </c>
      <c r="I593" s="174" t="s">
        <v>1633</v>
      </c>
      <c r="J593" s="176"/>
      <c r="K593" s="174"/>
      <c r="L593" s="176" t="str">
        <f t="shared" si="3"/>
        <v>PC_90min_SWATH_100VW</v>
      </c>
      <c r="M593" s="176" t="str">
        <f t="shared" si="4"/>
        <v>E0022_P04\190930_B9-T2-10_00B8Z_00IFW_M02_S_1</v>
      </c>
      <c r="N593" s="174">
        <v>-1.0</v>
      </c>
      <c r="P593" s="177" t="str">
        <f t="shared" si="5"/>
        <v>190930_B9-T2-10_00B8Z_00IFW_M02_S_1</v>
      </c>
      <c r="Q593" s="175"/>
      <c r="R593" s="175" t="s">
        <v>1632</v>
      </c>
      <c r="S593" s="175">
        <v>1.0</v>
      </c>
      <c r="T593" s="175" t="s">
        <v>1633</v>
      </c>
      <c r="U593" s="177" t="str">
        <f t="shared" ref="U593:W593" si="588">J593</f>
        <v/>
      </c>
      <c r="V593" s="177" t="str">
        <f t="shared" si="588"/>
        <v/>
      </c>
      <c r="W593" s="177" t="str">
        <f t="shared" si="588"/>
        <v>PC_90min_SWATH_100VW</v>
      </c>
      <c r="X593" s="177" t="str">
        <f t="shared" si="7"/>
        <v>E0022_P04\190930_B9-T2-10_00B8Z_00IFW_M02_S_1</v>
      </c>
      <c r="Y593" s="175">
        <v>-1.0</v>
      </c>
    </row>
    <row r="594">
      <c r="A594" s="172" t="str">
        <f>Tracking!A586</f>
        <v>190930_B9-T2-11_00B90_00IFX_M02_S_1</v>
      </c>
      <c r="B594" s="172" t="s">
        <v>0</v>
      </c>
      <c r="C594" t="str">
        <f>Tracking!M586</f>
        <v>PC_90min_SWATH_100VW</v>
      </c>
      <c r="E594" s="176" t="str">
        <f t="shared" si="2"/>
        <v>190930_B9-T2-11_00B90_00IFX_M02_S_1</v>
      </c>
      <c r="F594" s="174"/>
      <c r="G594" s="174" t="s">
        <v>1632</v>
      </c>
      <c r="H594" s="174">
        <v>1.0</v>
      </c>
      <c r="I594" s="174" t="s">
        <v>1633</v>
      </c>
      <c r="J594" s="176"/>
      <c r="K594" s="174"/>
      <c r="L594" s="176" t="str">
        <f t="shared" si="3"/>
        <v>PC_90min_SWATH_100VW</v>
      </c>
      <c r="M594" s="176" t="str">
        <f t="shared" si="4"/>
        <v>E0022_P04\190930_B9-T2-11_00B90_00IFX_M02_S_1</v>
      </c>
      <c r="N594" s="174">
        <v>-1.0</v>
      </c>
      <c r="P594" s="177" t="str">
        <f t="shared" si="5"/>
        <v>190930_B9-T2-11_00B90_00IFX_M02_S_1</v>
      </c>
      <c r="Q594" s="175"/>
      <c r="R594" s="175" t="s">
        <v>1632</v>
      </c>
      <c r="S594" s="175">
        <v>1.0</v>
      </c>
      <c r="T594" s="175" t="s">
        <v>1633</v>
      </c>
      <c r="U594" s="177" t="str">
        <f t="shared" ref="U594:W594" si="589">J594</f>
        <v/>
      </c>
      <c r="V594" s="177" t="str">
        <f t="shared" si="589"/>
        <v/>
      </c>
      <c r="W594" s="177" t="str">
        <f t="shared" si="589"/>
        <v>PC_90min_SWATH_100VW</v>
      </c>
      <c r="X594" s="177" t="str">
        <f t="shared" si="7"/>
        <v>E0022_P04\190930_B9-T2-11_00B90_00IFX_M02_S_1</v>
      </c>
      <c r="Y594" s="175">
        <v>-1.0</v>
      </c>
    </row>
    <row r="595">
      <c r="A595" s="172" t="str">
        <f>Tracking!A587</f>
        <v>190930_B9-T2-12_00B91_00IFY_M02_S_1</v>
      </c>
      <c r="B595" s="172" t="s">
        <v>0</v>
      </c>
      <c r="C595" t="str">
        <f>Tracking!M587</f>
        <v>PC_90min_SWATH_100VW</v>
      </c>
      <c r="E595" s="176" t="str">
        <f t="shared" si="2"/>
        <v>190930_B9-T2-12_00B91_00IFY_M02_S_1</v>
      </c>
      <c r="F595" s="174"/>
      <c r="G595" s="174" t="s">
        <v>1632</v>
      </c>
      <c r="H595" s="174">
        <v>1.0</v>
      </c>
      <c r="I595" s="174" t="s">
        <v>1633</v>
      </c>
      <c r="J595" s="176"/>
      <c r="K595" s="174"/>
      <c r="L595" s="176" t="str">
        <f t="shared" si="3"/>
        <v>PC_90min_SWATH_100VW</v>
      </c>
      <c r="M595" s="176" t="str">
        <f t="shared" si="4"/>
        <v>E0022_P04\190930_B9-T2-12_00B91_00IFY_M02_S_1</v>
      </c>
      <c r="N595" s="174">
        <v>-1.0</v>
      </c>
      <c r="P595" s="177" t="str">
        <f t="shared" si="5"/>
        <v>190930_B9-T2-12_00B91_00IFY_M02_S_1</v>
      </c>
      <c r="Q595" s="175"/>
      <c r="R595" s="175" t="s">
        <v>1632</v>
      </c>
      <c r="S595" s="175">
        <v>1.0</v>
      </c>
      <c r="T595" s="175" t="s">
        <v>1633</v>
      </c>
      <c r="U595" s="177" t="str">
        <f t="shared" ref="U595:W595" si="590">J595</f>
        <v/>
      </c>
      <c r="V595" s="177" t="str">
        <f t="shared" si="590"/>
        <v/>
      </c>
      <c r="W595" s="177" t="str">
        <f t="shared" si="590"/>
        <v>PC_90min_SWATH_100VW</v>
      </c>
      <c r="X595" s="177" t="str">
        <f t="shared" si="7"/>
        <v>E0022_P04\190930_B9-T2-12_00B91_00IFY_M02_S_1</v>
      </c>
      <c r="Y595" s="175">
        <v>-1.0</v>
      </c>
    </row>
    <row r="596">
      <c r="A596" s="172" t="str">
        <f>Tracking!A588</f>
        <v>190930_B9-T2-13_00B92_00IFZ_M02_S_1</v>
      </c>
      <c r="B596" s="172" t="s">
        <v>0</v>
      </c>
      <c r="C596" t="str">
        <f>Tracking!M588</f>
        <v>PC_90min_SWATH_100VW</v>
      </c>
      <c r="E596" s="176" t="str">
        <f t="shared" si="2"/>
        <v>190930_B9-T2-13_00B92_00IFZ_M02_S_1</v>
      </c>
      <c r="F596" s="174"/>
      <c r="G596" s="174" t="s">
        <v>1632</v>
      </c>
      <c r="H596" s="174">
        <v>1.0</v>
      </c>
      <c r="I596" s="174" t="s">
        <v>1633</v>
      </c>
      <c r="J596" s="176"/>
      <c r="K596" s="174"/>
      <c r="L596" s="176" t="str">
        <f t="shared" si="3"/>
        <v>PC_90min_SWATH_100VW</v>
      </c>
      <c r="M596" s="176" t="str">
        <f t="shared" si="4"/>
        <v>E0022_P04\190930_B9-T2-13_00B92_00IFZ_M02_S_1</v>
      </c>
      <c r="N596" s="174">
        <v>-1.0</v>
      </c>
      <c r="P596" s="177" t="str">
        <f t="shared" si="5"/>
        <v>190930_B9-T2-13_00B92_00IFZ_M02_S_1</v>
      </c>
      <c r="Q596" s="175"/>
      <c r="R596" s="175" t="s">
        <v>1632</v>
      </c>
      <c r="S596" s="175">
        <v>1.0</v>
      </c>
      <c r="T596" s="175" t="s">
        <v>1633</v>
      </c>
      <c r="U596" s="177" t="str">
        <f t="shared" ref="U596:W596" si="591">J596</f>
        <v/>
      </c>
      <c r="V596" s="177" t="str">
        <f t="shared" si="591"/>
        <v/>
      </c>
      <c r="W596" s="177" t="str">
        <f t="shared" si="591"/>
        <v>PC_90min_SWATH_100VW</v>
      </c>
      <c r="X596" s="177" t="str">
        <f t="shared" si="7"/>
        <v>E0022_P04\190930_B9-T2-13_00B92_00IFZ_M02_S_1</v>
      </c>
      <c r="Y596" s="175">
        <v>-1.0</v>
      </c>
    </row>
    <row r="597">
      <c r="A597" s="172" t="str">
        <f>Tracking!A589</f>
        <v>190930_B9-T2-14_00B93_00IG0_M02_S_1</v>
      </c>
      <c r="B597" s="172" t="s">
        <v>0</v>
      </c>
      <c r="C597" t="str">
        <f>Tracking!M589</f>
        <v>PC_90min_SWATH_100VW</v>
      </c>
      <c r="E597" s="176" t="str">
        <f t="shared" si="2"/>
        <v>190930_B9-T2-14_00B93_00IG0_M02_S_1</v>
      </c>
      <c r="F597" s="174"/>
      <c r="G597" s="174" t="s">
        <v>1632</v>
      </c>
      <c r="H597" s="174">
        <v>1.0</v>
      </c>
      <c r="I597" s="174" t="s">
        <v>1633</v>
      </c>
      <c r="J597" s="176"/>
      <c r="K597" s="174"/>
      <c r="L597" s="176" t="str">
        <f t="shared" si="3"/>
        <v>PC_90min_SWATH_100VW</v>
      </c>
      <c r="M597" s="176" t="str">
        <f t="shared" si="4"/>
        <v>E0022_P04\190930_B9-T2-14_00B93_00IG0_M02_S_1</v>
      </c>
      <c r="N597" s="174">
        <v>-1.0</v>
      </c>
      <c r="P597" s="177" t="str">
        <f t="shared" si="5"/>
        <v>190930_B9-T2-14_00B93_00IG0_M02_S_1</v>
      </c>
      <c r="Q597" s="175"/>
      <c r="R597" s="175" t="s">
        <v>1632</v>
      </c>
      <c r="S597" s="175">
        <v>1.0</v>
      </c>
      <c r="T597" s="175" t="s">
        <v>1633</v>
      </c>
      <c r="U597" s="177" t="str">
        <f t="shared" ref="U597:W597" si="592">J597</f>
        <v/>
      </c>
      <c r="V597" s="177" t="str">
        <f t="shared" si="592"/>
        <v/>
      </c>
      <c r="W597" s="177" t="str">
        <f t="shared" si="592"/>
        <v>PC_90min_SWATH_100VW</v>
      </c>
      <c r="X597" s="177" t="str">
        <f t="shared" si="7"/>
        <v>E0022_P04\190930_B9-T2-14_00B93_00IG0_M02_S_1</v>
      </c>
      <c r="Y597" s="175">
        <v>-1.0</v>
      </c>
    </row>
    <row r="598">
      <c r="A598" s="172" t="str">
        <f>Tracking!A590</f>
        <v>190930_B9-T2-15_00B94_00IG1_M02_S_1</v>
      </c>
      <c r="B598" s="172" t="s">
        <v>0</v>
      </c>
      <c r="C598" t="str">
        <f>Tracking!M590</f>
        <v>PC_90min_SWATH_100VW</v>
      </c>
      <c r="E598" s="176" t="str">
        <f t="shared" si="2"/>
        <v>190930_B9-T2-15_00B94_00IG1_M02_S_1</v>
      </c>
      <c r="F598" s="174"/>
      <c r="G598" s="174" t="s">
        <v>1632</v>
      </c>
      <c r="H598" s="174">
        <v>1.0</v>
      </c>
      <c r="I598" s="174" t="s">
        <v>1633</v>
      </c>
      <c r="J598" s="176"/>
      <c r="K598" s="174"/>
      <c r="L598" s="176" t="str">
        <f t="shared" si="3"/>
        <v>PC_90min_SWATH_100VW</v>
      </c>
      <c r="M598" s="176" t="str">
        <f t="shared" si="4"/>
        <v>E0022_P04\190930_B9-T2-15_00B94_00IG1_M02_S_1</v>
      </c>
      <c r="N598" s="174">
        <v>-1.0</v>
      </c>
      <c r="P598" s="177" t="str">
        <f t="shared" si="5"/>
        <v>190930_B9-T2-15_00B94_00IG1_M02_S_1</v>
      </c>
      <c r="Q598" s="175"/>
      <c r="R598" s="175" t="s">
        <v>1632</v>
      </c>
      <c r="S598" s="175">
        <v>1.0</v>
      </c>
      <c r="T598" s="175" t="s">
        <v>1633</v>
      </c>
      <c r="U598" s="177" t="str">
        <f t="shared" ref="U598:W598" si="593">J598</f>
        <v/>
      </c>
      <c r="V598" s="177" t="str">
        <f t="shared" si="593"/>
        <v/>
      </c>
      <c r="W598" s="177" t="str">
        <f t="shared" si="593"/>
        <v>PC_90min_SWATH_100VW</v>
      </c>
      <c r="X598" s="177" t="str">
        <f t="shared" si="7"/>
        <v>E0022_P04\190930_B9-T2-15_00B94_00IG1_M02_S_1</v>
      </c>
      <c r="Y598" s="175">
        <v>-1.0</v>
      </c>
    </row>
    <row r="599">
      <c r="A599" s="172" t="str">
        <f>Tracking!A591</f>
        <v>190930_B9-T2-16_00B95_00IG2_M02_S_1</v>
      </c>
      <c r="B599" s="172" t="s">
        <v>0</v>
      </c>
      <c r="C599" t="str">
        <f>Tracking!M591</f>
        <v>PC_90min_SWATH_100VW</v>
      </c>
      <c r="E599" s="176" t="str">
        <f t="shared" si="2"/>
        <v>190930_B9-T2-16_00B95_00IG2_M02_S_1</v>
      </c>
      <c r="F599" s="174"/>
      <c r="G599" s="174" t="s">
        <v>1632</v>
      </c>
      <c r="H599" s="174">
        <v>1.0</v>
      </c>
      <c r="I599" s="174" t="s">
        <v>1633</v>
      </c>
      <c r="J599" s="176"/>
      <c r="K599" s="174"/>
      <c r="L599" s="176" t="str">
        <f t="shared" si="3"/>
        <v>PC_90min_SWATH_100VW</v>
      </c>
      <c r="M599" s="176" t="str">
        <f t="shared" si="4"/>
        <v>E0022_P04\190930_B9-T2-16_00B95_00IG2_M02_S_1</v>
      </c>
      <c r="N599" s="174">
        <v>-1.0</v>
      </c>
      <c r="P599" s="177" t="str">
        <f t="shared" si="5"/>
        <v>190930_B9-T2-16_00B95_00IG2_M02_S_1</v>
      </c>
      <c r="Q599" s="175"/>
      <c r="R599" s="175" t="s">
        <v>1632</v>
      </c>
      <c r="S599" s="175">
        <v>1.0</v>
      </c>
      <c r="T599" s="175" t="s">
        <v>1633</v>
      </c>
      <c r="U599" s="177" t="str">
        <f t="shared" ref="U599:W599" si="594">J599</f>
        <v/>
      </c>
      <c r="V599" s="177" t="str">
        <f t="shared" si="594"/>
        <v/>
      </c>
      <c r="W599" s="177" t="str">
        <f t="shared" si="594"/>
        <v>PC_90min_SWATH_100VW</v>
      </c>
      <c r="X599" s="177" t="str">
        <f t="shared" si="7"/>
        <v>E0022_P04\190930_B9-T2-16_00B95_00IG2_M02_S_1</v>
      </c>
      <c r="Y599" s="175">
        <v>-1.0</v>
      </c>
    </row>
    <row r="600">
      <c r="A600" s="172" t="str">
        <f>Tracking!A592</f>
        <v>190916_HEK-QCS_000F2_00IG3_M01_S_1</v>
      </c>
      <c r="B600" s="172" t="s">
        <v>1627</v>
      </c>
      <c r="C600" t="str">
        <f>Tracking!M592</f>
        <v>PC_90min_SWATH_100VW</v>
      </c>
      <c r="E600" s="176" t="str">
        <f t="shared" si="2"/>
        <v>190916_HEK-QCS_000F2_00IG3_M01_S_1</v>
      </c>
      <c r="F600" s="174"/>
      <c r="G600" s="174" t="s">
        <v>1632</v>
      </c>
      <c r="H600" s="174">
        <v>1.0</v>
      </c>
      <c r="I600" s="174" t="s">
        <v>1633</v>
      </c>
      <c r="J600" s="174">
        <v>2.0</v>
      </c>
      <c r="K600" s="174">
        <v>1.0</v>
      </c>
      <c r="L600" s="176" t="str">
        <f t="shared" si="3"/>
        <v>PC_90min_SWATH_100VW</v>
      </c>
      <c r="M600" s="176" t="str">
        <f t="shared" si="4"/>
        <v>HEK\190916_HEK-QCS_000F2_00IG3_M01_S_1</v>
      </c>
      <c r="N600" s="174">
        <v>-1.0</v>
      </c>
      <c r="P600" s="177" t="str">
        <f t="shared" si="5"/>
        <v>190916_HEK-QCS_000F2_00IG3_M01_S_1</v>
      </c>
      <c r="Q600" s="175"/>
      <c r="R600" s="175" t="s">
        <v>1632</v>
      </c>
      <c r="S600" s="175">
        <v>1.0</v>
      </c>
      <c r="T600" s="175" t="s">
        <v>1633</v>
      </c>
      <c r="U600" s="177">
        <f t="shared" ref="U600:W600" si="595">J600</f>
        <v>2</v>
      </c>
      <c r="V600" s="177">
        <f t="shared" si="595"/>
        <v>1</v>
      </c>
      <c r="W600" s="177" t="str">
        <f t="shared" si="595"/>
        <v>PC_90min_SWATH_100VW</v>
      </c>
      <c r="X600" s="177" t="str">
        <f t="shared" si="7"/>
        <v>HEK\190916_HEK-QCS_000F2_00IG3_M01_S_1</v>
      </c>
      <c r="Y600" s="175">
        <v>-1.0</v>
      </c>
    </row>
    <row r="601">
      <c r="A601" s="172" t="str">
        <f>Tracking!A593</f>
        <v>190916_B18-T2-1_00D9Z_00IG4_M01_S_1</v>
      </c>
      <c r="B601" s="172" t="s">
        <v>0</v>
      </c>
      <c r="C601" t="str">
        <f>Tracking!M593</f>
        <v>PC_90min_SWATH_100VW</v>
      </c>
      <c r="E601" s="176" t="str">
        <f t="shared" si="2"/>
        <v>190916_B18-T2-1_00D9Z_00IG4_M01_S_1</v>
      </c>
      <c r="F601" s="174"/>
      <c r="G601" s="174" t="s">
        <v>1632</v>
      </c>
      <c r="H601" s="174">
        <v>1.0</v>
      </c>
      <c r="I601" s="174" t="s">
        <v>1633</v>
      </c>
      <c r="J601" s="174">
        <v>2.0</v>
      </c>
      <c r="K601" s="174">
        <v>2.0</v>
      </c>
      <c r="L601" s="176" t="str">
        <f t="shared" si="3"/>
        <v>PC_90min_SWATH_100VW</v>
      </c>
      <c r="M601" s="176" t="str">
        <f t="shared" si="4"/>
        <v>E0022_P04\190916_B18-T2-1_00D9Z_00IG4_M01_S_1</v>
      </c>
      <c r="N601" s="174">
        <v>-1.0</v>
      </c>
      <c r="P601" s="177" t="str">
        <f t="shared" si="5"/>
        <v>190916_B18-T2-1_00D9Z_00IG4_M01_S_1</v>
      </c>
      <c r="Q601" s="175"/>
      <c r="R601" s="175" t="s">
        <v>1632</v>
      </c>
      <c r="S601" s="175">
        <v>1.0</v>
      </c>
      <c r="T601" s="175" t="s">
        <v>1633</v>
      </c>
      <c r="U601" s="177">
        <f t="shared" ref="U601:W601" si="596">J601</f>
        <v>2</v>
      </c>
      <c r="V601" s="177">
        <f t="shared" si="596"/>
        <v>2</v>
      </c>
      <c r="W601" s="177" t="str">
        <f t="shared" si="596"/>
        <v>PC_90min_SWATH_100VW</v>
      </c>
      <c r="X601" s="177" t="str">
        <f t="shared" si="7"/>
        <v>E0022_P04\190916_B18-T2-1_00D9Z_00IG4_M01_S_1</v>
      </c>
      <c r="Y601" s="175">
        <v>-1.0</v>
      </c>
    </row>
    <row r="602">
      <c r="A602" s="172" t="str">
        <f>Tracking!A594</f>
        <v>190916_B18-T2-2_00DA0_00IG5_M01_S_1</v>
      </c>
      <c r="B602" s="172" t="s">
        <v>0</v>
      </c>
      <c r="C602" t="str">
        <f>Tracking!M594</f>
        <v>PC_90min_SWATH_100VW</v>
      </c>
      <c r="E602" s="176" t="str">
        <f t="shared" si="2"/>
        <v>190916_B18-T2-2_00DA0_00IG5_M01_S_1</v>
      </c>
      <c r="F602" s="174"/>
      <c r="G602" s="174" t="s">
        <v>1632</v>
      </c>
      <c r="H602" s="174">
        <v>1.0</v>
      </c>
      <c r="I602" s="174" t="s">
        <v>1633</v>
      </c>
      <c r="J602" s="174">
        <v>2.0</v>
      </c>
      <c r="K602" s="174">
        <v>3.0</v>
      </c>
      <c r="L602" s="176" t="str">
        <f t="shared" si="3"/>
        <v>PC_90min_SWATH_100VW</v>
      </c>
      <c r="M602" s="176" t="str">
        <f t="shared" si="4"/>
        <v>E0022_P04\190916_B18-T2-2_00DA0_00IG5_M01_S_1</v>
      </c>
      <c r="N602" s="174">
        <v>-1.0</v>
      </c>
      <c r="P602" s="177" t="str">
        <f t="shared" si="5"/>
        <v>190916_B18-T2-2_00DA0_00IG5_M01_S_1</v>
      </c>
      <c r="Q602" s="175"/>
      <c r="R602" s="175" t="s">
        <v>1632</v>
      </c>
      <c r="S602" s="175">
        <v>1.0</v>
      </c>
      <c r="T602" s="175" t="s">
        <v>1633</v>
      </c>
      <c r="U602" s="177">
        <f t="shared" ref="U602:W602" si="597">J602</f>
        <v>2</v>
      </c>
      <c r="V602" s="177">
        <f t="shared" si="597"/>
        <v>3</v>
      </c>
      <c r="W602" s="177" t="str">
        <f t="shared" si="597"/>
        <v>PC_90min_SWATH_100VW</v>
      </c>
      <c r="X602" s="177" t="str">
        <f t="shared" si="7"/>
        <v>E0022_P04\190916_B18-T2-2_00DA0_00IG5_M01_S_1</v>
      </c>
      <c r="Y602" s="175">
        <v>-1.0</v>
      </c>
    </row>
    <row r="603">
      <c r="A603" s="172" t="str">
        <f>Tracking!A595</f>
        <v>190916_B18-T2-3_00DA1_00IG6_M01_S_1</v>
      </c>
      <c r="B603" s="172" t="s">
        <v>0</v>
      </c>
      <c r="C603" t="str">
        <f>Tracking!M595</f>
        <v>PC_90min_SWATH_100VW</v>
      </c>
      <c r="E603" s="176" t="str">
        <f t="shared" si="2"/>
        <v>190916_B18-T2-3_00DA1_00IG6_M01_S_1</v>
      </c>
      <c r="F603" s="174"/>
      <c r="G603" s="174" t="s">
        <v>1632</v>
      </c>
      <c r="H603" s="174">
        <v>1.0</v>
      </c>
      <c r="I603" s="174" t="s">
        <v>1633</v>
      </c>
      <c r="J603" s="174">
        <v>2.0</v>
      </c>
      <c r="K603" s="174">
        <v>4.0</v>
      </c>
      <c r="L603" s="176" t="str">
        <f t="shared" si="3"/>
        <v>PC_90min_SWATH_100VW</v>
      </c>
      <c r="M603" s="176" t="str">
        <f t="shared" si="4"/>
        <v>E0022_P04\190916_B18-T2-3_00DA1_00IG6_M01_S_1</v>
      </c>
      <c r="N603" s="174">
        <v>-1.0</v>
      </c>
      <c r="P603" s="177" t="str">
        <f t="shared" si="5"/>
        <v>190916_B18-T2-3_00DA1_00IG6_M01_S_1</v>
      </c>
      <c r="Q603" s="175"/>
      <c r="R603" s="175" t="s">
        <v>1632</v>
      </c>
      <c r="S603" s="175">
        <v>1.0</v>
      </c>
      <c r="T603" s="175" t="s">
        <v>1633</v>
      </c>
      <c r="U603" s="177">
        <f t="shared" ref="U603:W603" si="598">J603</f>
        <v>2</v>
      </c>
      <c r="V603" s="177">
        <f t="shared" si="598"/>
        <v>4</v>
      </c>
      <c r="W603" s="177" t="str">
        <f t="shared" si="598"/>
        <v>PC_90min_SWATH_100VW</v>
      </c>
      <c r="X603" s="177" t="str">
        <f t="shared" si="7"/>
        <v>E0022_P04\190916_B18-T2-3_00DA1_00IG6_M01_S_1</v>
      </c>
      <c r="Y603" s="175">
        <v>-1.0</v>
      </c>
    </row>
    <row r="604">
      <c r="A604" s="172" t="str">
        <f>Tracking!A596</f>
        <v>190916_B18-T2-4_00DA2_00IG7_M01_S_1</v>
      </c>
      <c r="B604" s="172" t="s">
        <v>0</v>
      </c>
      <c r="C604" t="str">
        <f>Tracking!M596</f>
        <v>PC_90min_SWATH_100VW</v>
      </c>
      <c r="E604" s="176" t="str">
        <f t="shared" si="2"/>
        <v>190916_B18-T2-4_00DA2_00IG7_M01_S_1</v>
      </c>
      <c r="F604" s="174"/>
      <c r="G604" s="174" t="s">
        <v>1632</v>
      </c>
      <c r="H604" s="174">
        <v>1.0</v>
      </c>
      <c r="I604" s="174" t="s">
        <v>1633</v>
      </c>
      <c r="J604" s="174">
        <v>2.0</v>
      </c>
      <c r="K604" s="174">
        <v>5.0</v>
      </c>
      <c r="L604" s="176" t="str">
        <f t="shared" si="3"/>
        <v>PC_90min_SWATH_100VW</v>
      </c>
      <c r="M604" s="176" t="str">
        <f t="shared" si="4"/>
        <v>E0022_P04\190916_B18-T2-4_00DA2_00IG7_M01_S_1</v>
      </c>
      <c r="N604" s="174">
        <v>-1.0</v>
      </c>
      <c r="P604" s="177" t="str">
        <f t="shared" si="5"/>
        <v>190916_B18-T2-4_00DA2_00IG7_M01_S_1</v>
      </c>
      <c r="Q604" s="175"/>
      <c r="R604" s="175" t="s">
        <v>1632</v>
      </c>
      <c r="S604" s="175">
        <v>1.0</v>
      </c>
      <c r="T604" s="175" t="s">
        <v>1633</v>
      </c>
      <c r="U604" s="177">
        <f t="shared" ref="U604:W604" si="599">J604</f>
        <v>2</v>
      </c>
      <c r="V604" s="177">
        <f t="shared" si="599"/>
        <v>5</v>
      </c>
      <c r="W604" s="177" t="str">
        <f t="shared" si="599"/>
        <v>PC_90min_SWATH_100VW</v>
      </c>
      <c r="X604" s="177" t="str">
        <f t="shared" si="7"/>
        <v>E0022_P04\190916_B18-T2-4_00DA2_00IG7_M01_S_1</v>
      </c>
      <c r="Y604" s="175">
        <v>-1.0</v>
      </c>
    </row>
    <row r="605">
      <c r="A605" s="172" t="str">
        <f>Tracking!A597</f>
        <v>190916_B18-T2-5_00DA3_00IG8_M01_S_1</v>
      </c>
      <c r="B605" s="172" t="s">
        <v>0</v>
      </c>
      <c r="C605" t="str">
        <f>Tracking!M597</f>
        <v>PC_90min_SWATH_100VW</v>
      </c>
      <c r="E605" s="176" t="str">
        <f t="shared" si="2"/>
        <v>190916_B18-T2-5_00DA3_00IG8_M01_S_1</v>
      </c>
      <c r="F605" s="174"/>
      <c r="G605" s="174" t="s">
        <v>1632</v>
      </c>
      <c r="H605" s="174">
        <v>1.0</v>
      </c>
      <c r="I605" s="174" t="s">
        <v>1633</v>
      </c>
      <c r="J605" s="174">
        <v>2.0</v>
      </c>
      <c r="K605" s="174">
        <v>6.0</v>
      </c>
      <c r="L605" s="176" t="str">
        <f t="shared" si="3"/>
        <v>PC_90min_SWATH_100VW</v>
      </c>
      <c r="M605" s="176" t="str">
        <f t="shared" si="4"/>
        <v>E0022_P04\190916_B18-T2-5_00DA3_00IG8_M01_S_1</v>
      </c>
      <c r="N605" s="174">
        <v>-1.0</v>
      </c>
      <c r="P605" s="177" t="str">
        <f t="shared" si="5"/>
        <v>190916_B18-T2-5_00DA3_00IG8_M01_S_1</v>
      </c>
      <c r="Q605" s="175"/>
      <c r="R605" s="175" t="s">
        <v>1632</v>
      </c>
      <c r="S605" s="175">
        <v>1.0</v>
      </c>
      <c r="T605" s="175" t="s">
        <v>1633</v>
      </c>
      <c r="U605" s="177">
        <f t="shared" ref="U605:W605" si="600">J605</f>
        <v>2</v>
      </c>
      <c r="V605" s="177">
        <f t="shared" si="600"/>
        <v>6</v>
      </c>
      <c r="W605" s="177" t="str">
        <f t="shared" si="600"/>
        <v>PC_90min_SWATH_100VW</v>
      </c>
      <c r="X605" s="177" t="str">
        <f t="shared" si="7"/>
        <v>E0022_P04\190916_B18-T2-5_00DA3_00IG8_M01_S_1</v>
      </c>
      <c r="Y605" s="175">
        <v>-1.0</v>
      </c>
    </row>
    <row r="606">
      <c r="A606" s="172" t="str">
        <f>Tracking!A598</f>
        <v>190916_B18-T2-6_00DA4_00IG9_M01_S_1</v>
      </c>
      <c r="B606" s="172" t="s">
        <v>0</v>
      </c>
      <c r="C606" t="str">
        <f>Tracking!M598</f>
        <v>PC_90min_SWATH_100VW</v>
      </c>
      <c r="E606" s="176" t="str">
        <f t="shared" si="2"/>
        <v>190916_B18-T2-6_00DA4_00IG9_M01_S_1</v>
      </c>
      <c r="F606" s="174"/>
      <c r="G606" s="174" t="s">
        <v>1632</v>
      </c>
      <c r="H606" s="174">
        <v>1.0</v>
      </c>
      <c r="I606" s="174" t="s">
        <v>1633</v>
      </c>
      <c r="J606" s="174">
        <v>2.0</v>
      </c>
      <c r="K606" s="174">
        <v>7.0</v>
      </c>
      <c r="L606" s="176" t="str">
        <f t="shared" si="3"/>
        <v>PC_90min_SWATH_100VW</v>
      </c>
      <c r="M606" s="176" t="str">
        <f t="shared" si="4"/>
        <v>E0022_P04\190916_B18-T2-6_00DA4_00IG9_M01_S_1</v>
      </c>
      <c r="N606" s="174">
        <v>-1.0</v>
      </c>
      <c r="P606" s="177" t="str">
        <f t="shared" si="5"/>
        <v>190916_B18-T2-6_00DA4_00IG9_M01_S_1</v>
      </c>
      <c r="Q606" s="175"/>
      <c r="R606" s="175" t="s">
        <v>1632</v>
      </c>
      <c r="S606" s="175">
        <v>1.0</v>
      </c>
      <c r="T606" s="175" t="s">
        <v>1633</v>
      </c>
      <c r="U606" s="177">
        <f t="shared" ref="U606:W606" si="601">J606</f>
        <v>2</v>
      </c>
      <c r="V606" s="177">
        <f t="shared" si="601"/>
        <v>7</v>
      </c>
      <c r="W606" s="177" t="str">
        <f t="shared" si="601"/>
        <v>PC_90min_SWATH_100VW</v>
      </c>
      <c r="X606" s="177" t="str">
        <f t="shared" si="7"/>
        <v>E0022_P04\190916_B18-T2-6_00DA4_00IG9_M01_S_1</v>
      </c>
      <c r="Y606" s="175">
        <v>-1.0</v>
      </c>
    </row>
    <row r="607">
      <c r="A607" s="172" t="str">
        <f>Tracking!A599</f>
        <v>190916_B18-T2-7_00DA5_00IGA_M01_S_1</v>
      </c>
      <c r="B607" s="172" t="s">
        <v>0</v>
      </c>
      <c r="C607" t="str">
        <f>Tracking!M599</f>
        <v>PC_90min_SWATH_100VW</v>
      </c>
      <c r="E607" s="176" t="str">
        <f t="shared" si="2"/>
        <v>190916_B18-T2-7_00DA5_00IGA_M01_S_1</v>
      </c>
      <c r="F607" s="174"/>
      <c r="G607" s="174" t="s">
        <v>1632</v>
      </c>
      <c r="H607" s="174">
        <v>1.0</v>
      </c>
      <c r="I607" s="174" t="s">
        <v>1633</v>
      </c>
      <c r="J607" s="174">
        <v>2.0</v>
      </c>
      <c r="K607" s="174">
        <v>8.0</v>
      </c>
      <c r="L607" s="176" t="str">
        <f t="shared" si="3"/>
        <v>PC_90min_SWATH_100VW</v>
      </c>
      <c r="M607" s="176" t="str">
        <f t="shared" si="4"/>
        <v>E0022_P04\190916_B18-T2-7_00DA5_00IGA_M01_S_1</v>
      </c>
      <c r="N607" s="174">
        <v>-1.0</v>
      </c>
      <c r="P607" s="177" t="str">
        <f t="shared" si="5"/>
        <v>190916_B18-T2-7_00DA5_00IGA_M01_S_1</v>
      </c>
      <c r="Q607" s="175"/>
      <c r="R607" s="175" t="s">
        <v>1632</v>
      </c>
      <c r="S607" s="175">
        <v>1.0</v>
      </c>
      <c r="T607" s="175" t="s">
        <v>1633</v>
      </c>
      <c r="U607" s="177">
        <f t="shared" ref="U607:W607" si="602">J607</f>
        <v>2</v>
      </c>
      <c r="V607" s="177">
        <f t="shared" si="602"/>
        <v>8</v>
      </c>
      <c r="W607" s="177" t="str">
        <f t="shared" si="602"/>
        <v>PC_90min_SWATH_100VW</v>
      </c>
      <c r="X607" s="177" t="str">
        <f t="shared" si="7"/>
        <v>E0022_P04\190916_B18-T2-7_00DA5_00IGA_M01_S_1</v>
      </c>
      <c r="Y607" s="175">
        <v>-1.0</v>
      </c>
    </row>
    <row r="608">
      <c r="A608" s="172" t="str">
        <f>Tracking!A600</f>
        <v>190916_B18-T2-8_00DA6_00IGB_M01_S_1</v>
      </c>
      <c r="B608" s="172" t="s">
        <v>0</v>
      </c>
      <c r="C608" t="str">
        <f>Tracking!M600</f>
        <v>PC_90min_SWATH_100VW</v>
      </c>
      <c r="E608" s="176" t="str">
        <f t="shared" si="2"/>
        <v>190916_B18-T2-8_00DA6_00IGB_M01_S_1</v>
      </c>
      <c r="F608" s="174"/>
      <c r="G608" s="174" t="s">
        <v>1632</v>
      </c>
      <c r="H608" s="174">
        <v>1.0</v>
      </c>
      <c r="I608" s="174" t="s">
        <v>1633</v>
      </c>
      <c r="J608" s="174">
        <v>2.0</v>
      </c>
      <c r="K608" s="174">
        <v>9.0</v>
      </c>
      <c r="L608" s="176" t="str">
        <f t="shared" si="3"/>
        <v>PC_90min_SWATH_100VW</v>
      </c>
      <c r="M608" s="176" t="str">
        <f t="shared" si="4"/>
        <v>E0022_P04\190916_B18-T2-8_00DA6_00IGB_M01_S_1</v>
      </c>
      <c r="N608" s="174">
        <v>-1.0</v>
      </c>
      <c r="P608" s="177" t="str">
        <f t="shared" si="5"/>
        <v>190916_B18-T2-8_00DA6_00IGB_M01_S_1</v>
      </c>
      <c r="Q608" s="175"/>
      <c r="R608" s="175" t="s">
        <v>1632</v>
      </c>
      <c r="S608" s="175">
        <v>1.0</v>
      </c>
      <c r="T608" s="175" t="s">
        <v>1633</v>
      </c>
      <c r="U608" s="177">
        <f t="shared" ref="U608:W608" si="603">J608</f>
        <v>2</v>
      </c>
      <c r="V608" s="177">
        <f t="shared" si="603"/>
        <v>9</v>
      </c>
      <c r="W608" s="177" t="str">
        <f t="shared" si="603"/>
        <v>PC_90min_SWATH_100VW</v>
      </c>
      <c r="X608" s="177" t="str">
        <f t="shared" si="7"/>
        <v>E0022_P04\190916_B18-T2-8_00DA6_00IGB_M01_S_1</v>
      </c>
      <c r="Y608" s="175">
        <v>-1.0</v>
      </c>
    </row>
    <row r="609">
      <c r="A609" s="172" t="str">
        <f>Tracking!A601</f>
        <v>190916_B18-T2-9_00DA7_00IGC_M01_S_1</v>
      </c>
      <c r="B609" s="172" t="s">
        <v>0</v>
      </c>
      <c r="C609" t="str">
        <f>Tracking!M601</f>
        <v>PC_90min_SWATH_100VW</v>
      </c>
      <c r="E609" s="176" t="str">
        <f t="shared" si="2"/>
        <v>190916_B18-T2-9_00DA7_00IGC_M01_S_1</v>
      </c>
      <c r="F609" s="174"/>
      <c r="G609" s="174" t="s">
        <v>1632</v>
      </c>
      <c r="H609" s="174">
        <v>1.0</v>
      </c>
      <c r="I609" s="174" t="s">
        <v>1633</v>
      </c>
      <c r="J609" s="174">
        <v>2.0</v>
      </c>
      <c r="K609" s="174">
        <v>10.0</v>
      </c>
      <c r="L609" s="176" t="str">
        <f t="shared" si="3"/>
        <v>PC_90min_SWATH_100VW</v>
      </c>
      <c r="M609" s="176" t="str">
        <f t="shared" si="4"/>
        <v>E0022_P04\190916_B18-T2-9_00DA7_00IGC_M01_S_1</v>
      </c>
      <c r="N609" s="174">
        <v>-1.0</v>
      </c>
      <c r="P609" s="177" t="str">
        <f t="shared" si="5"/>
        <v>190916_B18-T2-9_00DA7_00IGC_M01_S_1</v>
      </c>
      <c r="Q609" s="175"/>
      <c r="R609" s="175" t="s">
        <v>1632</v>
      </c>
      <c r="S609" s="175">
        <v>1.0</v>
      </c>
      <c r="T609" s="175" t="s">
        <v>1633</v>
      </c>
      <c r="U609" s="177">
        <f t="shared" ref="U609:W609" si="604">J609</f>
        <v>2</v>
      </c>
      <c r="V609" s="177">
        <f t="shared" si="604"/>
        <v>10</v>
      </c>
      <c r="W609" s="177" t="str">
        <f t="shared" si="604"/>
        <v>PC_90min_SWATH_100VW</v>
      </c>
      <c r="X609" s="177" t="str">
        <f t="shared" si="7"/>
        <v>E0022_P04\190916_B18-T2-9_00DA7_00IGC_M01_S_1</v>
      </c>
      <c r="Y609" s="175">
        <v>-1.0</v>
      </c>
    </row>
    <row r="610">
      <c r="A610" s="172" t="str">
        <f>Tracking!A602</f>
        <v>190916_B18-T2-10_00DA8_00IGD_M01_S_1</v>
      </c>
      <c r="B610" s="172" t="s">
        <v>0</v>
      </c>
      <c r="C610" t="str">
        <f>Tracking!M602</f>
        <v>PC_90min_SWATH_100VW</v>
      </c>
      <c r="E610" s="176" t="str">
        <f t="shared" si="2"/>
        <v>190916_B18-T2-10_00DA8_00IGD_M01_S_1</v>
      </c>
      <c r="F610" s="174"/>
      <c r="G610" s="174" t="s">
        <v>1632</v>
      </c>
      <c r="H610" s="174">
        <v>1.0</v>
      </c>
      <c r="I610" s="174" t="s">
        <v>1633</v>
      </c>
      <c r="J610" s="174">
        <v>2.0</v>
      </c>
      <c r="K610" s="174">
        <v>11.0</v>
      </c>
      <c r="L610" s="176" t="str">
        <f t="shared" si="3"/>
        <v>PC_90min_SWATH_100VW</v>
      </c>
      <c r="M610" s="176" t="str">
        <f t="shared" si="4"/>
        <v>E0022_P04\190916_B18-T2-10_00DA8_00IGD_M01_S_1</v>
      </c>
      <c r="N610" s="174">
        <v>-1.0</v>
      </c>
      <c r="P610" s="177" t="str">
        <f t="shared" si="5"/>
        <v>190916_B18-T2-10_00DA8_00IGD_M01_S_1</v>
      </c>
      <c r="Q610" s="175"/>
      <c r="R610" s="175" t="s">
        <v>1632</v>
      </c>
      <c r="S610" s="175">
        <v>1.0</v>
      </c>
      <c r="T610" s="175" t="s">
        <v>1633</v>
      </c>
      <c r="U610" s="177">
        <f t="shared" ref="U610:W610" si="605">J610</f>
        <v>2</v>
      </c>
      <c r="V610" s="177">
        <f t="shared" si="605"/>
        <v>11</v>
      </c>
      <c r="W610" s="177" t="str">
        <f t="shared" si="605"/>
        <v>PC_90min_SWATH_100VW</v>
      </c>
      <c r="X610" s="177" t="str">
        <f t="shared" si="7"/>
        <v>E0022_P04\190916_B18-T2-10_00DA8_00IGD_M01_S_1</v>
      </c>
      <c r="Y610" s="175">
        <v>-1.0</v>
      </c>
    </row>
    <row r="611">
      <c r="A611" s="172" t="str">
        <f>Tracking!A603</f>
        <v>190916_B18-T2-11_00DA9_00IGE_M01_S_1</v>
      </c>
      <c r="B611" s="172" t="s">
        <v>0</v>
      </c>
      <c r="C611" t="str">
        <f>Tracking!M603</f>
        <v>PC_90min_SWATH_100VW</v>
      </c>
      <c r="E611" s="176" t="str">
        <f t="shared" si="2"/>
        <v>190916_B18-T2-11_00DA9_00IGE_M01_S_1</v>
      </c>
      <c r="F611" s="174"/>
      <c r="G611" s="174" t="s">
        <v>1632</v>
      </c>
      <c r="H611" s="174">
        <v>1.0</v>
      </c>
      <c r="I611" s="174" t="s">
        <v>1633</v>
      </c>
      <c r="J611" s="174">
        <v>2.0</v>
      </c>
      <c r="K611" s="174">
        <v>12.0</v>
      </c>
      <c r="L611" s="176" t="str">
        <f t="shared" si="3"/>
        <v>PC_90min_SWATH_100VW</v>
      </c>
      <c r="M611" s="176" t="str">
        <f t="shared" si="4"/>
        <v>E0022_P04\190916_B18-T2-11_00DA9_00IGE_M01_S_1</v>
      </c>
      <c r="N611" s="174">
        <v>-1.0</v>
      </c>
      <c r="P611" s="177" t="str">
        <f t="shared" si="5"/>
        <v>190916_B18-T2-11_00DA9_00IGE_M01_S_1</v>
      </c>
      <c r="Q611" s="175"/>
      <c r="R611" s="175" t="s">
        <v>1632</v>
      </c>
      <c r="S611" s="175">
        <v>1.0</v>
      </c>
      <c r="T611" s="175" t="s">
        <v>1633</v>
      </c>
      <c r="U611" s="177">
        <f t="shared" ref="U611:W611" si="606">J611</f>
        <v>2</v>
      </c>
      <c r="V611" s="177">
        <f t="shared" si="606"/>
        <v>12</v>
      </c>
      <c r="W611" s="177" t="str">
        <f t="shared" si="606"/>
        <v>PC_90min_SWATH_100VW</v>
      </c>
      <c r="X611" s="177" t="str">
        <f t="shared" si="7"/>
        <v>E0022_P04\190916_B18-T2-11_00DA9_00IGE_M01_S_1</v>
      </c>
      <c r="Y611" s="175">
        <v>-1.0</v>
      </c>
    </row>
    <row r="612">
      <c r="A612" s="172" t="str">
        <f>Tracking!A604</f>
        <v>190916_B18-T2-12_00DAA_00IGF_M01_S_1</v>
      </c>
      <c r="B612" s="172" t="s">
        <v>0</v>
      </c>
      <c r="C612" t="str">
        <f>Tracking!M604</f>
        <v>PC_90min_SWATH_100VW</v>
      </c>
      <c r="E612" s="176" t="str">
        <f t="shared" si="2"/>
        <v>190916_B18-T2-12_00DAA_00IGF_M01_S_1</v>
      </c>
      <c r="F612" s="174"/>
      <c r="G612" s="174" t="s">
        <v>1632</v>
      </c>
      <c r="H612" s="174">
        <v>1.0</v>
      </c>
      <c r="I612" s="174" t="s">
        <v>1633</v>
      </c>
      <c r="J612" s="174">
        <v>2.0</v>
      </c>
      <c r="K612" s="174">
        <v>13.0</v>
      </c>
      <c r="L612" s="176" t="str">
        <f t="shared" si="3"/>
        <v>PC_90min_SWATH_100VW</v>
      </c>
      <c r="M612" s="176" t="str">
        <f t="shared" si="4"/>
        <v>E0022_P04\190916_B18-T2-12_00DAA_00IGF_M01_S_1</v>
      </c>
      <c r="N612" s="174">
        <v>-1.0</v>
      </c>
      <c r="P612" s="177" t="str">
        <f t="shared" si="5"/>
        <v>190916_B18-T2-12_00DAA_00IGF_M01_S_1</v>
      </c>
      <c r="Q612" s="175"/>
      <c r="R612" s="175" t="s">
        <v>1632</v>
      </c>
      <c r="S612" s="175">
        <v>1.0</v>
      </c>
      <c r="T612" s="175" t="s">
        <v>1633</v>
      </c>
      <c r="U612" s="177">
        <f t="shared" ref="U612:W612" si="607">J612</f>
        <v>2</v>
      </c>
      <c r="V612" s="177">
        <f t="shared" si="607"/>
        <v>13</v>
      </c>
      <c r="W612" s="177" t="str">
        <f t="shared" si="607"/>
        <v>PC_90min_SWATH_100VW</v>
      </c>
      <c r="X612" s="177" t="str">
        <f t="shared" si="7"/>
        <v>E0022_P04\190916_B18-T2-12_00DAA_00IGF_M01_S_1</v>
      </c>
      <c r="Y612" s="175">
        <v>-1.0</v>
      </c>
    </row>
    <row r="613">
      <c r="A613" s="172" t="str">
        <f>Tracking!A605</f>
        <v>190916_B18-T2-13_00DAB_00IGG_M01_S_1</v>
      </c>
      <c r="B613" s="172" t="s">
        <v>0</v>
      </c>
      <c r="C613" t="str">
        <f>Tracking!M605</f>
        <v>PC_90min_SWATH_100VW</v>
      </c>
      <c r="E613" s="176" t="str">
        <f t="shared" si="2"/>
        <v>190916_B18-T2-13_00DAB_00IGG_M01_S_1</v>
      </c>
      <c r="F613" s="174"/>
      <c r="G613" s="174" t="s">
        <v>1632</v>
      </c>
      <c r="H613" s="174">
        <v>1.0</v>
      </c>
      <c r="I613" s="174" t="s">
        <v>1633</v>
      </c>
      <c r="J613" s="174">
        <v>2.0</v>
      </c>
      <c r="K613" s="174">
        <v>14.0</v>
      </c>
      <c r="L613" s="176" t="str">
        <f t="shared" si="3"/>
        <v>PC_90min_SWATH_100VW</v>
      </c>
      <c r="M613" s="176" t="str">
        <f t="shared" si="4"/>
        <v>E0022_P04\190916_B18-T2-13_00DAB_00IGG_M01_S_1</v>
      </c>
      <c r="N613" s="174">
        <v>-1.0</v>
      </c>
      <c r="P613" s="177" t="str">
        <f t="shared" si="5"/>
        <v>190916_B18-T2-13_00DAB_00IGG_M01_S_1</v>
      </c>
      <c r="Q613" s="175"/>
      <c r="R613" s="175" t="s">
        <v>1632</v>
      </c>
      <c r="S613" s="175">
        <v>1.0</v>
      </c>
      <c r="T613" s="175" t="s">
        <v>1633</v>
      </c>
      <c r="U613" s="177">
        <f t="shared" ref="U613:W613" si="608">J613</f>
        <v>2</v>
      </c>
      <c r="V613" s="177">
        <f t="shared" si="608"/>
        <v>14</v>
      </c>
      <c r="W613" s="177" t="str">
        <f t="shared" si="608"/>
        <v>PC_90min_SWATH_100VW</v>
      </c>
      <c r="X613" s="177" t="str">
        <f t="shared" si="7"/>
        <v>E0022_P04\190916_B18-T2-13_00DAB_00IGG_M01_S_1</v>
      </c>
      <c r="Y613" s="175">
        <v>-1.0</v>
      </c>
    </row>
    <row r="614">
      <c r="A614" s="172" t="str">
        <f>Tracking!A606</f>
        <v>190916_B18-T2-14_00DAC_00IGH_M01_S_1</v>
      </c>
      <c r="B614" s="172" t="s">
        <v>0</v>
      </c>
      <c r="C614" t="str">
        <f>Tracking!M606</f>
        <v>PC_90min_SWATH_100VW</v>
      </c>
      <c r="E614" s="176" t="str">
        <f t="shared" si="2"/>
        <v>190916_B18-T2-14_00DAC_00IGH_M01_S_1</v>
      </c>
      <c r="F614" s="174"/>
      <c r="G614" s="174" t="s">
        <v>1632</v>
      </c>
      <c r="H614" s="174">
        <v>1.0</v>
      </c>
      <c r="I614" s="174" t="s">
        <v>1633</v>
      </c>
      <c r="J614" s="174">
        <v>2.0</v>
      </c>
      <c r="K614" s="174">
        <v>15.0</v>
      </c>
      <c r="L614" s="176" t="str">
        <f t="shared" si="3"/>
        <v>PC_90min_SWATH_100VW</v>
      </c>
      <c r="M614" s="176" t="str">
        <f t="shared" si="4"/>
        <v>E0022_P04\190916_B18-T2-14_00DAC_00IGH_M01_S_1</v>
      </c>
      <c r="N614" s="174">
        <v>-1.0</v>
      </c>
      <c r="P614" s="177" t="str">
        <f t="shared" si="5"/>
        <v>190916_B18-T2-14_00DAC_00IGH_M01_S_1</v>
      </c>
      <c r="Q614" s="175"/>
      <c r="R614" s="175" t="s">
        <v>1632</v>
      </c>
      <c r="S614" s="175">
        <v>1.0</v>
      </c>
      <c r="T614" s="175" t="s">
        <v>1633</v>
      </c>
      <c r="U614" s="177">
        <f t="shared" ref="U614:W614" si="609">J614</f>
        <v>2</v>
      </c>
      <c r="V614" s="177">
        <f t="shared" si="609"/>
        <v>15</v>
      </c>
      <c r="W614" s="177" t="str">
        <f t="shared" si="609"/>
        <v>PC_90min_SWATH_100VW</v>
      </c>
      <c r="X614" s="177" t="str">
        <f t="shared" si="7"/>
        <v>E0022_P04\190916_B18-T2-14_00DAC_00IGH_M01_S_1</v>
      </c>
      <c r="Y614" s="175">
        <v>-1.0</v>
      </c>
    </row>
    <row r="615">
      <c r="A615" s="172" t="str">
        <f>Tracking!A607</f>
        <v>190916_B18-T2-15_00DAD_00IGI_M01_S_1</v>
      </c>
      <c r="B615" s="172" t="s">
        <v>0</v>
      </c>
      <c r="C615" t="str">
        <f>Tracking!M607</f>
        <v>PC_90min_SWATH_100VW</v>
      </c>
      <c r="E615" s="176" t="str">
        <f t="shared" si="2"/>
        <v>190916_B18-T2-15_00DAD_00IGI_M01_S_1</v>
      </c>
      <c r="F615" s="174"/>
      <c r="G615" s="174" t="s">
        <v>1632</v>
      </c>
      <c r="H615" s="174">
        <v>1.0</v>
      </c>
      <c r="I615" s="174" t="s">
        <v>1633</v>
      </c>
      <c r="J615" s="174">
        <v>2.0</v>
      </c>
      <c r="K615" s="174">
        <v>16.0</v>
      </c>
      <c r="L615" s="176" t="str">
        <f t="shared" si="3"/>
        <v>PC_90min_SWATH_100VW</v>
      </c>
      <c r="M615" s="176" t="str">
        <f t="shared" si="4"/>
        <v>E0022_P04\190916_B18-T2-15_00DAD_00IGI_M01_S_1</v>
      </c>
      <c r="N615" s="174">
        <v>-1.0</v>
      </c>
      <c r="P615" s="177" t="str">
        <f t="shared" si="5"/>
        <v>190916_B18-T2-15_00DAD_00IGI_M01_S_1</v>
      </c>
      <c r="Q615" s="175"/>
      <c r="R615" s="175" t="s">
        <v>1632</v>
      </c>
      <c r="S615" s="175">
        <v>1.0</v>
      </c>
      <c r="T615" s="175" t="s">
        <v>1633</v>
      </c>
      <c r="U615" s="177">
        <f t="shared" ref="U615:W615" si="610">J615</f>
        <v>2</v>
      </c>
      <c r="V615" s="177">
        <f t="shared" si="610"/>
        <v>16</v>
      </c>
      <c r="W615" s="177" t="str">
        <f t="shared" si="610"/>
        <v>PC_90min_SWATH_100VW</v>
      </c>
      <c r="X615" s="177" t="str">
        <f t="shared" si="7"/>
        <v>E0022_P04\190916_B18-T2-15_00DAD_00IGI_M01_S_1</v>
      </c>
      <c r="Y615" s="175">
        <v>-1.0</v>
      </c>
    </row>
    <row r="616">
      <c r="A616" s="172" t="str">
        <f>Tracking!A608</f>
        <v>190916_B18-T2-16_00DAE_00IGJ_M01_S_1</v>
      </c>
      <c r="B616" s="172" t="s">
        <v>0</v>
      </c>
      <c r="C616" t="str">
        <f>Tracking!M608</f>
        <v>PC_90min_SWATH_100VW</v>
      </c>
      <c r="E616" s="176" t="str">
        <f t="shared" si="2"/>
        <v>190916_B18-T2-16_00DAE_00IGJ_M01_S_1</v>
      </c>
      <c r="F616" s="174"/>
      <c r="G616" s="174" t="s">
        <v>1632</v>
      </c>
      <c r="H616" s="174">
        <v>1.0</v>
      </c>
      <c r="I616" s="174" t="s">
        <v>1633</v>
      </c>
      <c r="J616" s="174">
        <v>2.0</v>
      </c>
      <c r="K616" s="174">
        <v>17.0</v>
      </c>
      <c r="L616" s="176" t="str">
        <f t="shared" si="3"/>
        <v>PC_90min_SWATH_100VW</v>
      </c>
      <c r="M616" s="176" t="str">
        <f t="shared" si="4"/>
        <v>E0022_P04\190916_B18-T2-16_00DAE_00IGJ_M01_S_1</v>
      </c>
      <c r="N616" s="174">
        <v>-1.0</v>
      </c>
      <c r="P616" s="177" t="str">
        <f t="shared" si="5"/>
        <v>190916_B18-T2-16_00DAE_00IGJ_M01_S_1</v>
      </c>
      <c r="Q616" s="175"/>
      <c r="R616" s="175" t="s">
        <v>1632</v>
      </c>
      <c r="S616" s="175">
        <v>1.0</v>
      </c>
      <c r="T616" s="175" t="s">
        <v>1633</v>
      </c>
      <c r="U616" s="177">
        <f t="shared" ref="U616:W616" si="611">J616</f>
        <v>2</v>
      </c>
      <c r="V616" s="177">
        <f t="shared" si="611"/>
        <v>17</v>
      </c>
      <c r="W616" s="177" t="str">
        <f t="shared" si="611"/>
        <v>PC_90min_SWATH_100VW</v>
      </c>
      <c r="X616" s="177" t="str">
        <f t="shared" si="7"/>
        <v>E0022_P04\190916_B18-T2-16_00DAE_00IGJ_M01_S_1</v>
      </c>
      <c r="Y616" s="175">
        <v>-1.0</v>
      </c>
    </row>
    <row r="617">
      <c r="A617" s="172" t="str">
        <f>Tracking!A609</f>
        <v>191007_HEK-QCS_000F2_00IGK_M01_S_1</v>
      </c>
      <c r="B617" s="172" t="s">
        <v>1627</v>
      </c>
      <c r="C617" t="str">
        <f>Tracking!M609</f>
        <v>PC_90min_SWATH_100VW</v>
      </c>
      <c r="E617" s="176" t="str">
        <f t="shared" si="2"/>
        <v>191007_HEK-QCS_000F2_00IGK_M01_S_1</v>
      </c>
      <c r="F617" s="174"/>
      <c r="G617" s="174" t="s">
        <v>1632</v>
      </c>
      <c r="H617" s="174">
        <v>1.0</v>
      </c>
      <c r="I617" s="174" t="s">
        <v>1633</v>
      </c>
      <c r="J617" s="174">
        <v>2.0</v>
      </c>
      <c r="K617" s="174">
        <v>1.0</v>
      </c>
      <c r="L617" s="176" t="str">
        <f t="shared" si="3"/>
        <v>PC_90min_SWATH_100VW</v>
      </c>
      <c r="M617" s="176" t="str">
        <f t="shared" si="4"/>
        <v>HEK\191007_HEK-QCS_000F2_00IGK_M01_S_1</v>
      </c>
      <c r="N617" s="174">
        <v>-1.0</v>
      </c>
      <c r="P617" s="177" t="str">
        <f t="shared" si="5"/>
        <v>191007_HEK-QCS_000F2_00IGK_M01_S_1</v>
      </c>
      <c r="Q617" s="175"/>
      <c r="R617" s="175" t="s">
        <v>1632</v>
      </c>
      <c r="S617" s="175">
        <v>1.0</v>
      </c>
      <c r="T617" s="175" t="s">
        <v>1633</v>
      </c>
      <c r="U617" s="177">
        <f t="shared" ref="U617:W617" si="612">J617</f>
        <v>2</v>
      </c>
      <c r="V617" s="177">
        <f t="shared" si="612"/>
        <v>1</v>
      </c>
      <c r="W617" s="177" t="str">
        <f t="shared" si="612"/>
        <v>PC_90min_SWATH_100VW</v>
      </c>
      <c r="X617" s="177" t="str">
        <f t="shared" si="7"/>
        <v>HEK\191007_HEK-QCS_000F2_00IGK_M01_S_1</v>
      </c>
      <c r="Y617" s="175">
        <v>-1.0</v>
      </c>
    </row>
    <row r="618">
      <c r="A618" s="172" t="str">
        <f>Tracking!A610</f>
        <v>191007_B22-T2-1_00DBR_00IGL_M01_S_1</v>
      </c>
      <c r="B618" s="172" t="s">
        <v>0</v>
      </c>
      <c r="C618" t="str">
        <f>Tracking!M610</f>
        <v>PC_90min_SWATH_100VW</v>
      </c>
      <c r="E618" s="176" t="str">
        <f t="shared" si="2"/>
        <v>191007_B22-T2-1_00DBR_00IGL_M01_S_1</v>
      </c>
      <c r="F618" s="174"/>
      <c r="G618" s="174" t="s">
        <v>1632</v>
      </c>
      <c r="H618" s="174">
        <v>1.0</v>
      </c>
      <c r="I618" s="174" t="s">
        <v>1633</v>
      </c>
      <c r="J618" s="174">
        <v>2.0</v>
      </c>
      <c r="K618" s="174">
        <v>2.0</v>
      </c>
      <c r="L618" s="176" t="str">
        <f t="shared" si="3"/>
        <v>PC_90min_SWATH_100VW</v>
      </c>
      <c r="M618" s="176" t="str">
        <f t="shared" si="4"/>
        <v>E0022_P04\191007_B22-T2-1_00DBR_00IGL_M01_S_1</v>
      </c>
      <c r="N618" s="174">
        <v>-1.0</v>
      </c>
      <c r="P618" s="177" t="str">
        <f t="shared" si="5"/>
        <v>191007_B22-T2-1_00DBR_00IGL_M01_S_1</v>
      </c>
      <c r="Q618" s="175"/>
      <c r="R618" s="175" t="s">
        <v>1632</v>
      </c>
      <c r="S618" s="175">
        <v>1.0</v>
      </c>
      <c r="T618" s="175" t="s">
        <v>1633</v>
      </c>
      <c r="U618" s="177">
        <f t="shared" ref="U618:W618" si="613">J618</f>
        <v>2</v>
      </c>
      <c r="V618" s="177">
        <f t="shared" si="613"/>
        <v>2</v>
      </c>
      <c r="W618" s="177" t="str">
        <f t="shared" si="613"/>
        <v>PC_90min_SWATH_100VW</v>
      </c>
      <c r="X618" s="177" t="str">
        <f t="shared" si="7"/>
        <v>E0022_P04\191007_B22-T2-1_00DBR_00IGL_M01_S_1</v>
      </c>
      <c r="Y618" s="175">
        <v>-1.0</v>
      </c>
    </row>
    <row r="619">
      <c r="A619" s="172" t="str">
        <f>Tracking!A611</f>
        <v>191007_B22-T2-2_00DBS_00IGM_M01_S_1</v>
      </c>
      <c r="B619" s="172" t="s">
        <v>0</v>
      </c>
      <c r="C619" t="str">
        <f>Tracking!M611</f>
        <v>PC_90min_SWATH_100VW</v>
      </c>
      <c r="E619" s="176" t="str">
        <f t="shared" si="2"/>
        <v>191007_B22-T2-2_00DBS_00IGM_M01_S_1</v>
      </c>
      <c r="F619" s="174"/>
      <c r="G619" s="174" t="s">
        <v>1632</v>
      </c>
      <c r="H619" s="174">
        <v>1.0</v>
      </c>
      <c r="I619" s="174" t="s">
        <v>1633</v>
      </c>
      <c r="J619" s="174">
        <v>2.0</v>
      </c>
      <c r="K619" s="174">
        <v>3.0</v>
      </c>
      <c r="L619" s="176" t="str">
        <f t="shared" si="3"/>
        <v>PC_90min_SWATH_100VW</v>
      </c>
      <c r="M619" s="176" t="str">
        <f t="shared" si="4"/>
        <v>E0022_P04\191007_B22-T2-2_00DBS_00IGM_M01_S_1</v>
      </c>
      <c r="N619" s="174">
        <v>-1.0</v>
      </c>
      <c r="P619" s="177" t="str">
        <f t="shared" si="5"/>
        <v>191007_B22-T2-2_00DBS_00IGM_M01_S_1</v>
      </c>
      <c r="Q619" s="175"/>
      <c r="R619" s="175" t="s">
        <v>1632</v>
      </c>
      <c r="S619" s="175">
        <v>1.0</v>
      </c>
      <c r="T619" s="175" t="s">
        <v>1633</v>
      </c>
      <c r="U619" s="177">
        <f t="shared" ref="U619:W619" si="614">J619</f>
        <v>2</v>
      </c>
      <c r="V619" s="177">
        <f t="shared" si="614"/>
        <v>3</v>
      </c>
      <c r="W619" s="177" t="str">
        <f t="shared" si="614"/>
        <v>PC_90min_SWATH_100VW</v>
      </c>
      <c r="X619" s="177" t="str">
        <f t="shared" si="7"/>
        <v>E0022_P04\191007_B22-T2-2_00DBS_00IGM_M01_S_1</v>
      </c>
      <c r="Y619" s="175">
        <v>-1.0</v>
      </c>
    </row>
    <row r="620">
      <c r="A620" s="172" t="str">
        <f>Tracking!A612</f>
        <v>191007_B22-T2-3_00DBT_00IGN_M01_S_1</v>
      </c>
      <c r="B620" s="172" t="s">
        <v>0</v>
      </c>
      <c r="C620" t="str">
        <f>Tracking!M612</f>
        <v>PC_90min_SWATH_100VW</v>
      </c>
      <c r="E620" s="176" t="str">
        <f t="shared" si="2"/>
        <v>191007_B22-T2-3_00DBT_00IGN_M01_S_1</v>
      </c>
      <c r="F620" s="174"/>
      <c r="G620" s="174" t="s">
        <v>1632</v>
      </c>
      <c r="H620" s="174">
        <v>1.0</v>
      </c>
      <c r="I620" s="174" t="s">
        <v>1633</v>
      </c>
      <c r="J620" s="174">
        <v>2.0</v>
      </c>
      <c r="K620" s="174">
        <v>4.0</v>
      </c>
      <c r="L620" s="176" t="str">
        <f t="shared" si="3"/>
        <v>PC_90min_SWATH_100VW</v>
      </c>
      <c r="M620" s="176" t="str">
        <f t="shared" si="4"/>
        <v>E0022_P04\191007_B22-T2-3_00DBT_00IGN_M01_S_1</v>
      </c>
      <c r="N620" s="174">
        <v>-1.0</v>
      </c>
      <c r="P620" s="177" t="str">
        <f t="shared" si="5"/>
        <v>191007_B22-T2-3_00DBT_00IGN_M01_S_1</v>
      </c>
      <c r="Q620" s="175"/>
      <c r="R620" s="175" t="s">
        <v>1632</v>
      </c>
      <c r="S620" s="175">
        <v>1.0</v>
      </c>
      <c r="T620" s="175" t="s">
        <v>1633</v>
      </c>
      <c r="U620" s="177">
        <f t="shared" ref="U620:W620" si="615">J620</f>
        <v>2</v>
      </c>
      <c r="V620" s="177">
        <f t="shared" si="615"/>
        <v>4</v>
      </c>
      <c r="W620" s="177" t="str">
        <f t="shared" si="615"/>
        <v>PC_90min_SWATH_100VW</v>
      </c>
      <c r="X620" s="177" t="str">
        <f t="shared" si="7"/>
        <v>E0022_P04\191007_B22-T2-3_00DBT_00IGN_M01_S_1</v>
      </c>
      <c r="Y620" s="175">
        <v>-1.0</v>
      </c>
    </row>
    <row r="621">
      <c r="A621" s="172" t="str">
        <f>Tracking!A613</f>
        <v>191007_B22-T2-4_00DBU_00IGO_M01_S_1</v>
      </c>
      <c r="B621" s="172" t="s">
        <v>0</v>
      </c>
      <c r="C621" t="str">
        <f>Tracking!M613</f>
        <v>PC_90min_SWATH_100VW</v>
      </c>
      <c r="E621" s="176" t="str">
        <f t="shared" si="2"/>
        <v>191007_B22-T2-4_00DBU_00IGO_M01_S_1</v>
      </c>
      <c r="F621" s="174"/>
      <c r="G621" s="174" t="s">
        <v>1632</v>
      </c>
      <c r="H621" s="174">
        <v>1.0</v>
      </c>
      <c r="I621" s="174" t="s">
        <v>1633</v>
      </c>
      <c r="J621" s="174">
        <v>2.0</v>
      </c>
      <c r="K621" s="174">
        <v>5.0</v>
      </c>
      <c r="L621" s="176" t="str">
        <f t="shared" si="3"/>
        <v>PC_90min_SWATH_100VW</v>
      </c>
      <c r="M621" s="176" t="str">
        <f t="shared" si="4"/>
        <v>E0022_P04\191007_B22-T2-4_00DBU_00IGO_M01_S_1</v>
      </c>
      <c r="N621" s="174">
        <v>-1.0</v>
      </c>
      <c r="P621" s="177" t="str">
        <f t="shared" si="5"/>
        <v>191007_B22-T2-4_00DBU_00IGO_M01_S_1</v>
      </c>
      <c r="Q621" s="175"/>
      <c r="R621" s="175" t="s">
        <v>1632</v>
      </c>
      <c r="S621" s="175">
        <v>1.0</v>
      </c>
      <c r="T621" s="175" t="s">
        <v>1633</v>
      </c>
      <c r="U621" s="177">
        <f t="shared" ref="U621:W621" si="616">J621</f>
        <v>2</v>
      </c>
      <c r="V621" s="177">
        <f t="shared" si="616"/>
        <v>5</v>
      </c>
      <c r="W621" s="177" t="str">
        <f t="shared" si="616"/>
        <v>PC_90min_SWATH_100VW</v>
      </c>
      <c r="X621" s="177" t="str">
        <f t="shared" si="7"/>
        <v>E0022_P04\191007_B22-T2-4_00DBU_00IGO_M01_S_1</v>
      </c>
      <c r="Y621" s="175">
        <v>-1.0</v>
      </c>
    </row>
    <row r="622">
      <c r="A622" s="172" t="str">
        <f>Tracking!A614</f>
        <v>191007_B22-T2-5_00DBV_00IGP_M01_S_1</v>
      </c>
      <c r="B622" s="172" t="s">
        <v>0</v>
      </c>
      <c r="C622" t="str">
        <f>Tracking!M614</f>
        <v>PC_90min_SWATH_100VW</v>
      </c>
      <c r="E622" s="176" t="str">
        <f t="shared" si="2"/>
        <v>191007_B22-T2-5_00DBV_00IGP_M01_S_1</v>
      </c>
      <c r="F622" s="174"/>
      <c r="G622" s="174" t="s">
        <v>1632</v>
      </c>
      <c r="H622" s="174">
        <v>1.0</v>
      </c>
      <c r="I622" s="174" t="s">
        <v>1633</v>
      </c>
      <c r="J622" s="174">
        <v>2.0</v>
      </c>
      <c r="K622" s="174">
        <v>6.0</v>
      </c>
      <c r="L622" s="176" t="str">
        <f t="shared" si="3"/>
        <v>PC_90min_SWATH_100VW</v>
      </c>
      <c r="M622" s="176" t="str">
        <f t="shared" si="4"/>
        <v>E0022_P04\191007_B22-T2-5_00DBV_00IGP_M01_S_1</v>
      </c>
      <c r="N622" s="174">
        <v>-1.0</v>
      </c>
      <c r="P622" s="177" t="str">
        <f t="shared" si="5"/>
        <v>191007_B22-T2-5_00DBV_00IGP_M01_S_1</v>
      </c>
      <c r="Q622" s="175"/>
      <c r="R622" s="175" t="s">
        <v>1632</v>
      </c>
      <c r="S622" s="175">
        <v>1.0</v>
      </c>
      <c r="T622" s="175" t="s">
        <v>1633</v>
      </c>
      <c r="U622" s="177">
        <f t="shared" ref="U622:W622" si="617">J622</f>
        <v>2</v>
      </c>
      <c r="V622" s="177">
        <f t="shared" si="617"/>
        <v>6</v>
      </c>
      <c r="W622" s="177" t="str">
        <f t="shared" si="617"/>
        <v>PC_90min_SWATH_100VW</v>
      </c>
      <c r="X622" s="177" t="str">
        <f t="shared" si="7"/>
        <v>E0022_P04\191007_B22-T2-5_00DBV_00IGP_M01_S_1</v>
      </c>
      <c r="Y622" s="175">
        <v>-1.0</v>
      </c>
    </row>
    <row r="623">
      <c r="A623" s="172" t="str">
        <f>Tracking!A615</f>
        <v>191007_B22-T2-6_00DBW_00IGQ_M01_S_1</v>
      </c>
      <c r="B623" s="172" t="s">
        <v>0</v>
      </c>
      <c r="C623" t="str">
        <f>Tracking!M615</f>
        <v>PC_90min_SWATH_100VW</v>
      </c>
      <c r="E623" s="176" t="str">
        <f t="shared" si="2"/>
        <v>191007_B22-T2-6_00DBW_00IGQ_M01_S_1</v>
      </c>
      <c r="F623" s="174"/>
      <c r="G623" s="174" t="s">
        <v>1632</v>
      </c>
      <c r="H623" s="174">
        <v>1.0</v>
      </c>
      <c r="I623" s="174" t="s">
        <v>1633</v>
      </c>
      <c r="J623" s="174">
        <v>2.0</v>
      </c>
      <c r="K623" s="174">
        <v>7.0</v>
      </c>
      <c r="L623" s="176" t="str">
        <f t="shared" si="3"/>
        <v>PC_90min_SWATH_100VW</v>
      </c>
      <c r="M623" s="176" t="str">
        <f t="shared" si="4"/>
        <v>E0022_P04\191007_B22-T2-6_00DBW_00IGQ_M01_S_1</v>
      </c>
      <c r="N623" s="174">
        <v>-1.0</v>
      </c>
      <c r="P623" s="177" t="str">
        <f t="shared" si="5"/>
        <v>191007_B22-T2-6_00DBW_00IGQ_M01_S_1</v>
      </c>
      <c r="Q623" s="175"/>
      <c r="R623" s="175" t="s">
        <v>1632</v>
      </c>
      <c r="S623" s="175">
        <v>1.0</v>
      </c>
      <c r="T623" s="175" t="s">
        <v>1633</v>
      </c>
      <c r="U623" s="177">
        <f t="shared" ref="U623:W623" si="618">J623</f>
        <v>2</v>
      </c>
      <c r="V623" s="177">
        <f t="shared" si="618"/>
        <v>7</v>
      </c>
      <c r="W623" s="177" t="str">
        <f t="shared" si="618"/>
        <v>PC_90min_SWATH_100VW</v>
      </c>
      <c r="X623" s="177" t="str">
        <f t="shared" si="7"/>
        <v>E0022_P04\191007_B22-T2-6_00DBW_00IGQ_M01_S_1</v>
      </c>
      <c r="Y623" s="175">
        <v>-1.0</v>
      </c>
    </row>
    <row r="624">
      <c r="A624" s="172" t="str">
        <f>Tracking!A616</f>
        <v>191007_B22-T2-7_00DBX_00IGR_M01_S_1</v>
      </c>
      <c r="B624" s="172" t="s">
        <v>0</v>
      </c>
      <c r="C624" t="str">
        <f>Tracking!M616</f>
        <v>PC_90min_SWATH_100VW</v>
      </c>
      <c r="E624" s="176" t="str">
        <f t="shared" si="2"/>
        <v>191007_B22-T2-7_00DBX_00IGR_M01_S_1</v>
      </c>
      <c r="F624" s="174"/>
      <c r="G624" s="174" t="s">
        <v>1632</v>
      </c>
      <c r="H624" s="174">
        <v>1.0</v>
      </c>
      <c r="I624" s="174" t="s">
        <v>1633</v>
      </c>
      <c r="J624" s="174">
        <v>2.0</v>
      </c>
      <c r="K624" s="174">
        <v>8.0</v>
      </c>
      <c r="L624" s="176" t="str">
        <f t="shared" si="3"/>
        <v>PC_90min_SWATH_100VW</v>
      </c>
      <c r="M624" s="176" t="str">
        <f t="shared" si="4"/>
        <v>E0022_P04\191007_B22-T2-7_00DBX_00IGR_M01_S_1</v>
      </c>
      <c r="N624" s="174">
        <v>-1.0</v>
      </c>
      <c r="P624" s="177" t="str">
        <f t="shared" si="5"/>
        <v>191007_B22-T2-7_00DBX_00IGR_M01_S_1</v>
      </c>
      <c r="Q624" s="175"/>
      <c r="R624" s="175" t="s">
        <v>1632</v>
      </c>
      <c r="S624" s="175">
        <v>1.0</v>
      </c>
      <c r="T624" s="175" t="s">
        <v>1633</v>
      </c>
      <c r="U624" s="177">
        <f t="shared" ref="U624:W624" si="619">J624</f>
        <v>2</v>
      </c>
      <c r="V624" s="177">
        <f t="shared" si="619"/>
        <v>8</v>
      </c>
      <c r="W624" s="177" t="str">
        <f t="shared" si="619"/>
        <v>PC_90min_SWATH_100VW</v>
      </c>
      <c r="X624" s="177" t="str">
        <f t="shared" si="7"/>
        <v>E0022_P04\191007_B22-T2-7_00DBX_00IGR_M01_S_1</v>
      </c>
      <c r="Y624" s="175">
        <v>-1.0</v>
      </c>
    </row>
    <row r="625">
      <c r="A625" s="172" t="str">
        <f>Tracking!A617</f>
        <v>191007_B22-T2-8_00DBY_00IGS_M01_S_1</v>
      </c>
      <c r="B625" s="172" t="s">
        <v>0</v>
      </c>
      <c r="C625" t="str">
        <f>Tracking!M617</f>
        <v>PC_90min_SWATH_100VW</v>
      </c>
      <c r="E625" s="176" t="str">
        <f t="shared" si="2"/>
        <v>191007_B22-T2-8_00DBY_00IGS_M01_S_1</v>
      </c>
      <c r="F625" s="174"/>
      <c r="G625" s="174" t="s">
        <v>1632</v>
      </c>
      <c r="H625" s="174">
        <v>1.0</v>
      </c>
      <c r="I625" s="174" t="s">
        <v>1633</v>
      </c>
      <c r="J625" s="174">
        <v>2.0</v>
      </c>
      <c r="K625" s="174">
        <v>9.0</v>
      </c>
      <c r="L625" s="176" t="str">
        <f t="shared" si="3"/>
        <v>PC_90min_SWATH_100VW</v>
      </c>
      <c r="M625" s="176" t="str">
        <f t="shared" si="4"/>
        <v>E0022_P04\191007_B22-T2-8_00DBY_00IGS_M01_S_1</v>
      </c>
      <c r="N625" s="174">
        <v>-1.0</v>
      </c>
      <c r="P625" s="177" t="str">
        <f t="shared" si="5"/>
        <v>191007_B22-T2-8_00DBY_00IGS_M01_S_1</v>
      </c>
      <c r="Q625" s="175"/>
      <c r="R625" s="175" t="s">
        <v>1632</v>
      </c>
      <c r="S625" s="175">
        <v>1.0</v>
      </c>
      <c r="T625" s="175" t="s">
        <v>1633</v>
      </c>
      <c r="U625" s="177">
        <f t="shared" ref="U625:W625" si="620">J625</f>
        <v>2</v>
      </c>
      <c r="V625" s="177">
        <f t="shared" si="620"/>
        <v>9</v>
      </c>
      <c r="W625" s="177" t="str">
        <f t="shared" si="620"/>
        <v>PC_90min_SWATH_100VW</v>
      </c>
      <c r="X625" s="177" t="str">
        <f t="shared" si="7"/>
        <v>E0022_P04\191007_B22-T2-8_00DBY_00IGS_M01_S_1</v>
      </c>
      <c r="Y625" s="175">
        <v>-1.0</v>
      </c>
    </row>
    <row r="626">
      <c r="A626" s="172" t="str">
        <f>Tracking!A618</f>
        <v>191007_B22-T2-9_00DBZ_00IGT_M01_S_1</v>
      </c>
      <c r="B626" s="172" t="s">
        <v>0</v>
      </c>
      <c r="C626" t="str">
        <f>Tracking!M618</f>
        <v>PC_90min_SWATH_100VW</v>
      </c>
      <c r="E626" s="176" t="str">
        <f t="shared" si="2"/>
        <v>191007_B22-T2-9_00DBZ_00IGT_M01_S_1</v>
      </c>
      <c r="F626" s="174"/>
      <c r="G626" s="174" t="s">
        <v>1632</v>
      </c>
      <c r="H626" s="174">
        <v>1.0</v>
      </c>
      <c r="I626" s="174" t="s">
        <v>1633</v>
      </c>
      <c r="J626" s="174">
        <v>2.0</v>
      </c>
      <c r="K626" s="174">
        <v>10.0</v>
      </c>
      <c r="L626" s="176" t="str">
        <f t="shared" si="3"/>
        <v>PC_90min_SWATH_100VW</v>
      </c>
      <c r="M626" s="176" t="str">
        <f t="shared" si="4"/>
        <v>E0022_P04\191007_B22-T2-9_00DBZ_00IGT_M01_S_1</v>
      </c>
      <c r="N626" s="174">
        <v>-1.0</v>
      </c>
      <c r="P626" s="177" t="str">
        <f t="shared" si="5"/>
        <v>191007_B22-T2-9_00DBZ_00IGT_M01_S_1</v>
      </c>
      <c r="Q626" s="175"/>
      <c r="R626" s="175" t="s">
        <v>1632</v>
      </c>
      <c r="S626" s="175">
        <v>1.0</v>
      </c>
      <c r="T626" s="175" t="s">
        <v>1633</v>
      </c>
      <c r="U626" s="177">
        <f t="shared" ref="U626:W626" si="621">J626</f>
        <v>2</v>
      </c>
      <c r="V626" s="177">
        <f t="shared" si="621"/>
        <v>10</v>
      </c>
      <c r="W626" s="177" t="str">
        <f t="shared" si="621"/>
        <v>PC_90min_SWATH_100VW</v>
      </c>
      <c r="X626" s="177" t="str">
        <f t="shared" si="7"/>
        <v>E0022_P04\191007_B22-T2-9_00DBZ_00IGT_M01_S_1</v>
      </c>
      <c r="Y626" s="175">
        <v>-1.0</v>
      </c>
    </row>
    <row r="627">
      <c r="A627" s="172" t="str">
        <f>Tracking!A619</f>
        <v>191007_B22-T2-10_00DC0_00IGU_M01_S_1</v>
      </c>
      <c r="B627" s="172" t="s">
        <v>0</v>
      </c>
      <c r="C627" t="str">
        <f>Tracking!M619</f>
        <v>PC_90min_SWATH_100VW</v>
      </c>
      <c r="E627" s="176" t="str">
        <f t="shared" si="2"/>
        <v>191007_B22-T2-10_00DC0_00IGU_M01_S_1</v>
      </c>
      <c r="F627" s="174"/>
      <c r="G627" s="174" t="s">
        <v>1632</v>
      </c>
      <c r="H627" s="174">
        <v>1.0</v>
      </c>
      <c r="I627" s="174" t="s">
        <v>1633</v>
      </c>
      <c r="J627" s="174">
        <v>2.0</v>
      </c>
      <c r="K627" s="174">
        <v>11.0</v>
      </c>
      <c r="L627" s="176" t="str">
        <f t="shared" si="3"/>
        <v>PC_90min_SWATH_100VW</v>
      </c>
      <c r="M627" s="176" t="str">
        <f t="shared" si="4"/>
        <v>E0022_P04\191007_B22-T2-10_00DC0_00IGU_M01_S_1</v>
      </c>
      <c r="N627" s="174">
        <v>-1.0</v>
      </c>
      <c r="P627" s="177" t="str">
        <f t="shared" si="5"/>
        <v>191007_B22-T2-10_00DC0_00IGU_M01_S_1</v>
      </c>
      <c r="Q627" s="175"/>
      <c r="R627" s="175" t="s">
        <v>1632</v>
      </c>
      <c r="S627" s="175">
        <v>1.0</v>
      </c>
      <c r="T627" s="175" t="s">
        <v>1633</v>
      </c>
      <c r="U627" s="177">
        <f t="shared" ref="U627:W627" si="622">J627</f>
        <v>2</v>
      </c>
      <c r="V627" s="177">
        <f t="shared" si="622"/>
        <v>11</v>
      </c>
      <c r="W627" s="177" t="str">
        <f t="shared" si="622"/>
        <v>PC_90min_SWATH_100VW</v>
      </c>
      <c r="X627" s="177" t="str">
        <f t="shared" si="7"/>
        <v>E0022_P04\191007_B22-T2-10_00DC0_00IGU_M01_S_1</v>
      </c>
      <c r="Y627" s="175">
        <v>-1.0</v>
      </c>
    </row>
    <row r="628">
      <c r="A628" s="172" t="str">
        <f>Tracking!A620</f>
        <v>191007_B22-T2-11_00DC1_00IGV_M01_S_1</v>
      </c>
      <c r="B628" s="172" t="s">
        <v>0</v>
      </c>
      <c r="C628" t="str">
        <f>Tracking!M620</f>
        <v>PC_90min_SWATH_100VW</v>
      </c>
      <c r="E628" s="176" t="str">
        <f t="shared" si="2"/>
        <v>191007_B22-T2-11_00DC1_00IGV_M01_S_1</v>
      </c>
      <c r="F628" s="174"/>
      <c r="G628" s="174" t="s">
        <v>1632</v>
      </c>
      <c r="H628" s="174">
        <v>1.0</v>
      </c>
      <c r="I628" s="174" t="s">
        <v>1633</v>
      </c>
      <c r="J628" s="174">
        <v>2.0</v>
      </c>
      <c r="K628" s="174">
        <v>12.0</v>
      </c>
      <c r="L628" s="176" t="str">
        <f t="shared" si="3"/>
        <v>PC_90min_SWATH_100VW</v>
      </c>
      <c r="M628" s="176" t="str">
        <f t="shared" si="4"/>
        <v>E0022_P04\191007_B22-T2-11_00DC1_00IGV_M01_S_1</v>
      </c>
      <c r="N628" s="174">
        <v>-1.0</v>
      </c>
      <c r="P628" s="177" t="str">
        <f t="shared" si="5"/>
        <v>191007_B22-T2-11_00DC1_00IGV_M01_S_1</v>
      </c>
      <c r="Q628" s="175"/>
      <c r="R628" s="175" t="s">
        <v>1632</v>
      </c>
      <c r="S628" s="175">
        <v>1.0</v>
      </c>
      <c r="T628" s="175" t="s">
        <v>1633</v>
      </c>
      <c r="U628" s="177">
        <f t="shared" ref="U628:W628" si="623">J628</f>
        <v>2</v>
      </c>
      <c r="V628" s="177">
        <f t="shared" si="623"/>
        <v>12</v>
      </c>
      <c r="W628" s="177" t="str">
        <f t="shared" si="623"/>
        <v>PC_90min_SWATH_100VW</v>
      </c>
      <c r="X628" s="177" t="str">
        <f t="shared" si="7"/>
        <v>E0022_P04\191007_B22-T2-11_00DC1_00IGV_M01_S_1</v>
      </c>
      <c r="Y628" s="175">
        <v>-1.0</v>
      </c>
    </row>
    <row r="629">
      <c r="A629" s="172" t="str">
        <f>Tracking!A621</f>
        <v>191007_B22-T2-12_00DC2_00IGW_M01_S_1</v>
      </c>
      <c r="B629" s="172" t="s">
        <v>0</v>
      </c>
      <c r="C629" t="str">
        <f>Tracking!M621</f>
        <v>PC_90min_SWATH_100VW</v>
      </c>
      <c r="E629" s="176" t="str">
        <f t="shared" si="2"/>
        <v>191007_B22-T2-12_00DC2_00IGW_M01_S_1</v>
      </c>
      <c r="F629" s="174"/>
      <c r="G629" s="174" t="s">
        <v>1632</v>
      </c>
      <c r="H629" s="174">
        <v>1.0</v>
      </c>
      <c r="I629" s="174" t="s">
        <v>1633</v>
      </c>
      <c r="J629" s="174">
        <v>2.0</v>
      </c>
      <c r="K629" s="174">
        <v>13.0</v>
      </c>
      <c r="L629" s="176" t="str">
        <f t="shared" si="3"/>
        <v>PC_90min_SWATH_100VW</v>
      </c>
      <c r="M629" s="176" t="str">
        <f t="shared" si="4"/>
        <v>E0022_P04\191007_B22-T2-12_00DC2_00IGW_M01_S_1</v>
      </c>
      <c r="N629" s="174">
        <v>-1.0</v>
      </c>
      <c r="P629" s="177" t="str">
        <f t="shared" si="5"/>
        <v>191007_B22-T2-12_00DC2_00IGW_M01_S_1</v>
      </c>
      <c r="Q629" s="175"/>
      <c r="R629" s="175" t="s">
        <v>1632</v>
      </c>
      <c r="S629" s="175">
        <v>1.0</v>
      </c>
      <c r="T629" s="175" t="s">
        <v>1633</v>
      </c>
      <c r="U629" s="177">
        <f t="shared" ref="U629:W629" si="624">J629</f>
        <v>2</v>
      </c>
      <c r="V629" s="177">
        <f t="shared" si="624"/>
        <v>13</v>
      </c>
      <c r="W629" s="177" t="str">
        <f t="shared" si="624"/>
        <v>PC_90min_SWATH_100VW</v>
      </c>
      <c r="X629" s="177" t="str">
        <f t="shared" si="7"/>
        <v>E0022_P04\191007_B22-T2-12_00DC2_00IGW_M01_S_1</v>
      </c>
      <c r="Y629" s="175">
        <v>-1.0</v>
      </c>
    </row>
    <row r="630">
      <c r="A630" s="172" t="str">
        <f>Tracking!A622</f>
        <v>191007_B22-T2-13_00DC3_00IGX_M01_S_1</v>
      </c>
      <c r="B630" s="172" t="s">
        <v>0</v>
      </c>
      <c r="C630" t="str">
        <f>Tracking!M622</f>
        <v>PC_90min_SWATH_100VW</v>
      </c>
      <c r="E630" s="176" t="str">
        <f t="shared" si="2"/>
        <v>191007_B22-T2-13_00DC3_00IGX_M01_S_1</v>
      </c>
      <c r="F630" s="174"/>
      <c r="G630" s="174" t="s">
        <v>1632</v>
      </c>
      <c r="H630" s="174">
        <v>1.0</v>
      </c>
      <c r="I630" s="174" t="s">
        <v>1633</v>
      </c>
      <c r="J630" s="174">
        <v>2.0</v>
      </c>
      <c r="K630" s="174">
        <v>14.0</v>
      </c>
      <c r="L630" s="176" t="str">
        <f t="shared" si="3"/>
        <v>PC_90min_SWATH_100VW</v>
      </c>
      <c r="M630" s="176" t="str">
        <f t="shared" si="4"/>
        <v>E0022_P04\191007_B22-T2-13_00DC3_00IGX_M01_S_1</v>
      </c>
      <c r="N630" s="174">
        <v>-1.0</v>
      </c>
      <c r="P630" s="177" t="str">
        <f t="shared" si="5"/>
        <v>191007_B22-T2-13_00DC3_00IGX_M01_S_1</v>
      </c>
      <c r="Q630" s="175"/>
      <c r="R630" s="175" t="s">
        <v>1632</v>
      </c>
      <c r="S630" s="175">
        <v>1.0</v>
      </c>
      <c r="T630" s="175" t="s">
        <v>1633</v>
      </c>
      <c r="U630" s="177">
        <f t="shared" ref="U630:W630" si="625">J630</f>
        <v>2</v>
      </c>
      <c r="V630" s="177">
        <f t="shared" si="625"/>
        <v>14</v>
      </c>
      <c r="W630" s="177" t="str">
        <f t="shared" si="625"/>
        <v>PC_90min_SWATH_100VW</v>
      </c>
      <c r="X630" s="177" t="str">
        <f t="shared" si="7"/>
        <v>E0022_P04\191007_B22-T2-13_00DC3_00IGX_M01_S_1</v>
      </c>
      <c r="Y630" s="175">
        <v>-1.0</v>
      </c>
    </row>
    <row r="631">
      <c r="A631" s="172" t="str">
        <f>Tracking!A623</f>
        <v>191007_B22-T2-14_00DC4_00IGY_M01_S_1</v>
      </c>
      <c r="B631" s="172" t="s">
        <v>0</v>
      </c>
      <c r="C631" t="str">
        <f>Tracking!M623</f>
        <v>PC_90min_SWATH_100VW</v>
      </c>
      <c r="E631" s="176" t="str">
        <f t="shared" si="2"/>
        <v>191007_B22-T2-14_00DC4_00IGY_M01_S_1</v>
      </c>
      <c r="F631" s="174"/>
      <c r="G631" s="174" t="s">
        <v>1632</v>
      </c>
      <c r="H631" s="174">
        <v>1.0</v>
      </c>
      <c r="I631" s="174" t="s">
        <v>1633</v>
      </c>
      <c r="J631" s="174">
        <v>2.0</v>
      </c>
      <c r="K631" s="174">
        <v>15.0</v>
      </c>
      <c r="L631" s="176" t="str">
        <f t="shared" si="3"/>
        <v>PC_90min_SWATH_100VW</v>
      </c>
      <c r="M631" s="176" t="str">
        <f t="shared" si="4"/>
        <v>E0022_P04\191007_B22-T2-14_00DC4_00IGY_M01_S_1</v>
      </c>
      <c r="N631" s="174">
        <v>-1.0</v>
      </c>
      <c r="P631" s="177" t="str">
        <f t="shared" si="5"/>
        <v>191007_B22-T2-14_00DC4_00IGY_M01_S_1</v>
      </c>
      <c r="Q631" s="175"/>
      <c r="R631" s="175" t="s">
        <v>1632</v>
      </c>
      <c r="S631" s="175">
        <v>1.0</v>
      </c>
      <c r="T631" s="175" t="s">
        <v>1633</v>
      </c>
      <c r="U631" s="177">
        <f t="shared" ref="U631:W631" si="626">J631</f>
        <v>2</v>
      </c>
      <c r="V631" s="177">
        <f t="shared" si="626"/>
        <v>15</v>
      </c>
      <c r="W631" s="177" t="str">
        <f t="shared" si="626"/>
        <v>PC_90min_SWATH_100VW</v>
      </c>
      <c r="X631" s="177" t="str">
        <f t="shared" si="7"/>
        <v>E0022_P04\191007_B22-T2-14_00DC4_00IGY_M01_S_1</v>
      </c>
      <c r="Y631" s="175">
        <v>-1.0</v>
      </c>
    </row>
    <row r="632">
      <c r="A632" s="172" t="str">
        <f>Tracking!A624</f>
        <v>191007_B22-T2-15_00DC5_00IGZ_M01_S_1</v>
      </c>
      <c r="B632" s="172" t="s">
        <v>0</v>
      </c>
      <c r="C632" t="str">
        <f>Tracking!M624</f>
        <v>PC_90min_SWATH_100VW</v>
      </c>
      <c r="E632" s="176" t="str">
        <f t="shared" si="2"/>
        <v>191007_B22-T2-15_00DC5_00IGZ_M01_S_1</v>
      </c>
      <c r="F632" s="174"/>
      <c r="G632" s="174" t="s">
        <v>1632</v>
      </c>
      <c r="H632" s="174">
        <v>1.0</v>
      </c>
      <c r="I632" s="174" t="s">
        <v>1633</v>
      </c>
      <c r="J632" s="174">
        <v>2.0</v>
      </c>
      <c r="K632" s="174">
        <v>16.0</v>
      </c>
      <c r="L632" s="176" t="str">
        <f t="shared" si="3"/>
        <v>PC_90min_SWATH_100VW</v>
      </c>
      <c r="M632" s="176" t="str">
        <f t="shared" si="4"/>
        <v>E0022_P04\191007_B22-T2-15_00DC5_00IGZ_M01_S_1</v>
      </c>
      <c r="N632" s="174">
        <v>-1.0</v>
      </c>
      <c r="P632" s="177" t="str">
        <f t="shared" si="5"/>
        <v>191007_B22-T2-15_00DC5_00IGZ_M01_S_1</v>
      </c>
      <c r="Q632" s="175"/>
      <c r="R632" s="175" t="s">
        <v>1632</v>
      </c>
      <c r="S632" s="175">
        <v>1.0</v>
      </c>
      <c r="T632" s="175" t="s">
        <v>1633</v>
      </c>
      <c r="U632" s="177">
        <f t="shared" ref="U632:W632" si="627">J632</f>
        <v>2</v>
      </c>
      <c r="V632" s="177">
        <f t="shared" si="627"/>
        <v>16</v>
      </c>
      <c r="W632" s="177" t="str">
        <f t="shared" si="627"/>
        <v>PC_90min_SWATH_100VW</v>
      </c>
      <c r="X632" s="177" t="str">
        <f t="shared" si="7"/>
        <v>E0022_P04\191007_B22-T2-15_00DC5_00IGZ_M01_S_1</v>
      </c>
      <c r="Y632" s="175">
        <v>-1.0</v>
      </c>
    </row>
    <row r="633">
      <c r="A633" s="172" t="str">
        <f>Tracking!A625</f>
        <v>191007_B22-T2-16_00DC6_00IH0_M01_S_1</v>
      </c>
      <c r="B633" s="172" t="s">
        <v>0</v>
      </c>
      <c r="C633" t="str">
        <f>Tracking!M625</f>
        <v>PC_90min_SWATH_100VW</v>
      </c>
      <c r="E633" s="176" t="str">
        <f t="shared" si="2"/>
        <v>191007_B22-T2-16_00DC6_00IH0_M01_S_1</v>
      </c>
      <c r="F633" s="174"/>
      <c r="G633" s="174" t="s">
        <v>1632</v>
      </c>
      <c r="H633" s="174">
        <v>1.0</v>
      </c>
      <c r="I633" s="174" t="s">
        <v>1633</v>
      </c>
      <c r="J633" s="174">
        <v>2.0</v>
      </c>
      <c r="K633" s="174">
        <v>17.0</v>
      </c>
      <c r="L633" s="176" t="str">
        <f t="shared" si="3"/>
        <v>PC_90min_SWATH_100VW</v>
      </c>
      <c r="M633" s="176" t="str">
        <f t="shared" si="4"/>
        <v>E0022_P04\191007_B22-T2-16_00DC6_00IH0_M01_S_1</v>
      </c>
      <c r="N633" s="174">
        <v>-1.0</v>
      </c>
      <c r="P633" s="177" t="str">
        <f t="shared" si="5"/>
        <v>191007_B22-T2-16_00DC6_00IH0_M01_S_1</v>
      </c>
      <c r="Q633" s="175"/>
      <c r="R633" s="175" t="s">
        <v>1632</v>
      </c>
      <c r="S633" s="175">
        <v>1.0</v>
      </c>
      <c r="T633" s="175" t="s">
        <v>1633</v>
      </c>
      <c r="U633" s="177">
        <f t="shared" ref="U633:W633" si="628">J633</f>
        <v>2</v>
      </c>
      <c r="V633" s="177">
        <f t="shared" si="628"/>
        <v>17</v>
      </c>
      <c r="W633" s="177" t="str">
        <f t="shared" si="628"/>
        <v>PC_90min_SWATH_100VW</v>
      </c>
      <c r="X633" s="177" t="str">
        <f t="shared" si="7"/>
        <v>E0022_P04\191007_B22-T2-16_00DC6_00IH0_M01_S_1</v>
      </c>
      <c r="Y633" s="175">
        <v>-1.0</v>
      </c>
    </row>
    <row r="634">
      <c r="A634" s="172" t="str">
        <f>Tracking!A626</f>
        <v>190919_HEK-QCS_000F2_00IH1_M04_S_1</v>
      </c>
      <c r="B634" s="172" t="s">
        <v>1627</v>
      </c>
      <c r="C634" t="str">
        <f>Tracking!M626</f>
        <v>PC_90min_SWATH_100VW</v>
      </c>
      <c r="E634" s="176" t="str">
        <f t="shared" si="2"/>
        <v>190919_HEK-QCS_000F2_00IH1_M04_S_1</v>
      </c>
      <c r="F634" s="174"/>
      <c r="G634" s="174" t="s">
        <v>1632</v>
      </c>
      <c r="H634" s="174">
        <v>1.0</v>
      </c>
      <c r="I634" s="174" t="s">
        <v>1633</v>
      </c>
      <c r="J634" s="174">
        <v>1.0</v>
      </c>
      <c r="K634" s="174">
        <v>1.0</v>
      </c>
      <c r="L634" s="176" t="str">
        <f t="shared" si="3"/>
        <v>PC_90min_SWATH_100VW</v>
      </c>
      <c r="M634" s="176" t="str">
        <f t="shared" si="4"/>
        <v>HEK\190919_HEK-QCS_000F2_00IH1_M04_S_1</v>
      </c>
      <c r="N634" s="174">
        <v>-1.0</v>
      </c>
      <c r="P634" s="177" t="str">
        <f t="shared" si="5"/>
        <v>190919_HEK-QCS_000F2_00IH1_M04_S_1</v>
      </c>
      <c r="Q634" s="175"/>
      <c r="R634" s="175" t="s">
        <v>1632</v>
      </c>
      <c r="S634" s="175">
        <v>1.0</v>
      </c>
      <c r="T634" s="175" t="s">
        <v>1633</v>
      </c>
      <c r="U634" s="177">
        <f t="shared" ref="U634:W634" si="629">J634</f>
        <v>1</v>
      </c>
      <c r="V634" s="177">
        <f t="shared" si="629"/>
        <v>1</v>
      </c>
      <c r="W634" s="177" t="str">
        <f t="shared" si="629"/>
        <v>PC_90min_SWATH_100VW</v>
      </c>
      <c r="X634" s="177" t="str">
        <f t="shared" si="7"/>
        <v>HEK\190919_HEK-QCS_000F2_00IH1_M04_S_1</v>
      </c>
      <c r="Y634" s="175">
        <v>-1.0</v>
      </c>
    </row>
    <row r="635">
      <c r="A635" s="172" t="str">
        <f>Tracking!A627</f>
        <v>190919_B26-T2-1_00DDJ_00IH2_M04_S_1</v>
      </c>
      <c r="B635" s="172" t="s">
        <v>0</v>
      </c>
      <c r="C635" t="str">
        <f>Tracking!M627</f>
        <v>PC_90min_SWATH_100VW</v>
      </c>
      <c r="E635" s="176" t="str">
        <f t="shared" si="2"/>
        <v>190919_B26-T2-1_00DDJ_00IH2_M04_S_1</v>
      </c>
      <c r="F635" s="174"/>
      <c r="G635" s="174" t="s">
        <v>1632</v>
      </c>
      <c r="H635" s="174">
        <v>1.0</v>
      </c>
      <c r="I635" s="174" t="s">
        <v>1633</v>
      </c>
      <c r="J635" s="174">
        <v>1.0</v>
      </c>
      <c r="K635" s="174">
        <v>2.0</v>
      </c>
      <c r="L635" s="176" t="str">
        <f t="shared" si="3"/>
        <v>PC_90min_SWATH_100VW</v>
      </c>
      <c r="M635" s="176" t="str">
        <f t="shared" si="4"/>
        <v>E0022_P04\190919_B26-T2-1_00DDJ_00IH2_M04_S_1</v>
      </c>
      <c r="N635" s="174">
        <v>-1.0</v>
      </c>
      <c r="P635" s="177" t="str">
        <f t="shared" si="5"/>
        <v>190919_B26-T2-1_00DDJ_00IH2_M04_S_1</v>
      </c>
      <c r="Q635" s="175"/>
      <c r="R635" s="175" t="s">
        <v>1632</v>
      </c>
      <c r="S635" s="175">
        <v>1.0</v>
      </c>
      <c r="T635" s="175" t="s">
        <v>1633</v>
      </c>
      <c r="U635" s="177">
        <f t="shared" ref="U635:W635" si="630">J635</f>
        <v>1</v>
      </c>
      <c r="V635" s="177">
        <f t="shared" si="630"/>
        <v>2</v>
      </c>
      <c r="W635" s="177" t="str">
        <f t="shared" si="630"/>
        <v>PC_90min_SWATH_100VW</v>
      </c>
      <c r="X635" s="177" t="str">
        <f t="shared" si="7"/>
        <v>E0022_P04\190919_B26-T2-1_00DDJ_00IH2_M04_S_1</v>
      </c>
      <c r="Y635" s="175">
        <v>-1.0</v>
      </c>
    </row>
    <row r="636">
      <c r="A636" s="172" t="str">
        <f>Tracking!A628</f>
        <v>190919_B26-T2-2_00DDK_00IH3_M04_S_1</v>
      </c>
      <c r="B636" s="172" t="s">
        <v>0</v>
      </c>
      <c r="C636" t="str">
        <f>Tracking!M628</f>
        <v>PC_90min_SWATH_100VW</v>
      </c>
      <c r="E636" s="176" t="str">
        <f t="shared" si="2"/>
        <v>190919_B26-T2-2_00DDK_00IH3_M04_S_1</v>
      </c>
      <c r="F636" s="174"/>
      <c r="G636" s="174" t="s">
        <v>1632</v>
      </c>
      <c r="H636" s="174">
        <v>1.0</v>
      </c>
      <c r="I636" s="174" t="s">
        <v>1633</v>
      </c>
      <c r="J636" s="174">
        <v>1.0</v>
      </c>
      <c r="K636" s="174">
        <v>3.0</v>
      </c>
      <c r="L636" s="176" t="str">
        <f t="shared" si="3"/>
        <v>PC_90min_SWATH_100VW</v>
      </c>
      <c r="M636" s="176" t="str">
        <f t="shared" si="4"/>
        <v>E0022_P04\190919_B26-T2-2_00DDK_00IH3_M04_S_1</v>
      </c>
      <c r="N636" s="174">
        <v>-1.0</v>
      </c>
      <c r="P636" s="177" t="str">
        <f t="shared" si="5"/>
        <v>190919_B26-T2-2_00DDK_00IH3_M04_S_1</v>
      </c>
      <c r="Q636" s="175"/>
      <c r="R636" s="175" t="s">
        <v>1632</v>
      </c>
      <c r="S636" s="175">
        <v>1.0</v>
      </c>
      <c r="T636" s="175" t="s">
        <v>1633</v>
      </c>
      <c r="U636" s="177">
        <f t="shared" ref="U636:W636" si="631">J636</f>
        <v>1</v>
      </c>
      <c r="V636" s="177">
        <f t="shared" si="631"/>
        <v>3</v>
      </c>
      <c r="W636" s="177" t="str">
        <f t="shared" si="631"/>
        <v>PC_90min_SWATH_100VW</v>
      </c>
      <c r="X636" s="177" t="str">
        <f t="shared" si="7"/>
        <v>E0022_P04\190919_B26-T2-2_00DDK_00IH3_M04_S_1</v>
      </c>
      <c r="Y636" s="175">
        <v>-1.0</v>
      </c>
    </row>
    <row r="637">
      <c r="A637" s="172" t="str">
        <f>Tracking!A629</f>
        <v>190919_B26-T2-3_00DDL_00IH4_M04_S_1</v>
      </c>
      <c r="B637" s="172" t="s">
        <v>0</v>
      </c>
      <c r="C637" t="str">
        <f>Tracking!M629</f>
        <v>PC_90min_SWATH_100VW</v>
      </c>
      <c r="E637" s="176" t="str">
        <f t="shared" si="2"/>
        <v>190919_B26-T2-3_00DDL_00IH4_M04_S_1</v>
      </c>
      <c r="F637" s="174"/>
      <c r="G637" s="174" t="s">
        <v>1632</v>
      </c>
      <c r="H637" s="174">
        <v>1.0</v>
      </c>
      <c r="I637" s="174" t="s">
        <v>1633</v>
      </c>
      <c r="J637" s="174">
        <v>1.0</v>
      </c>
      <c r="K637" s="174">
        <v>4.0</v>
      </c>
      <c r="L637" s="176" t="str">
        <f t="shared" si="3"/>
        <v>PC_90min_SWATH_100VW</v>
      </c>
      <c r="M637" s="176" t="str">
        <f t="shared" si="4"/>
        <v>E0022_P04\190919_B26-T2-3_00DDL_00IH4_M04_S_1</v>
      </c>
      <c r="N637" s="174">
        <v>-1.0</v>
      </c>
      <c r="P637" s="177" t="str">
        <f t="shared" si="5"/>
        <v>190919_B26-T2-3_00DDL_00IH4_M04_S_1</v>
      </c>
      <c r="Q637" s="175"/>
      <c r="R637" s="175" t="s">
        <v>1632</v>
      </c>
      <c r="S637" s="175">
        <v>1.0</v>
      </c>
      <c r="T637" s="175" t="s">
        <v>1633</v>
      </c>
      <c r="U637" s="177">
        <f t="shared" ref="U637:W637" si="632">J637</f>
        <v>1</v>
      </c>
      <c r="V637" s="177">
        <f t="shared" si="632"/>
        <v>4</v>
      </c>
      <c r="W637" s="177" t="str">
        <f t="shared" si="632"/>
        <v>PC_90min_SWATH_100VW</v>
      </c>
      <c r="X637" s="177" t="str">
        <f t="shared" si="7"/>
        <v>E0022_P04\190919_B26-T2-3_00DDL_00IH4_M04_S_1</v>
      </c>
      <c r="Y637" s="175">
        <v>-1.0</v>
      </c>
    </row>
    <row r="638">
      <c r="A638" s="172" t="str">
        <f>Tracking!A630</f>
        <v>190919_B26-T2-4_00DDM_00IH5_M04_S_1</v>
      </c>
      <c r="B638" s="172" t="s">
        <v>0</v>
      </c>
      <c r="C638" t="str">
        <f>Tracking!M630</f>
        <v>PC_90min_SWATH_100VW</v>
      </c>
      <c r="E638" s="176" t="str">
        <f t="shared" si="2"/>
        <v>190919_B26-T2-4_00DDM_00IH5_M04_S_1</v>
      </c>
      <c r="F638" s="174"/>
      <c r="G638" s="174" t="s">
        <v>1632</v>
      </c>
      <c r="H638" s="174">
        <v>1.0</v>
      </c>
      <c r="I638" s="174" t="s">
        <v>1633</v>
      </c>
      <c r="J638" s="174">
        <v>1.0</v>
      </c>
      <c r="K638" s="174">
        <v>5.0</v>
      </c>
      <c r="L638" s="176" t="str">
        <f t="shared" si="3"/>
        <v>PC_90min_SWATH_100VW</v>
      </c>
      <c r="M638" s="176" t="str">
        <f t="shared" si="4"/>
        <v>E0022_P04\190919_B26-T2-4_00DDM_00IH5_M04_S_1</v>
      </c>
      <c r="N638" s="174">
        <v>-1.0</v>
      </c>
      <c r="P638" s="177" t="str">
        <f t="shared" si="5"/>
        <v>190919_B26-T2-4_00DDM_00IH5_M04_S_1</v>
      </c>
      <c r="Q638" s="175"/>
      <c r="R638" s="175" t="s">
        <v>1632</v>
      </c>
      <c r="S638" s="175">
        <v>1.0</v>
      </c>
      <c r="T638" s="175" t="s">
        <v>1633</v>
      </c>
      <c r="U638" s="177">
        <f t="shared" ref="U638:W638" si="633">J638</f>
        <v>1</v>
      </c>
      <c r="V638" s="177">
        <f t="shared" si="633"/>
        <v>5</v>
      </c>
      <c r="W638" s="177" t="str">
        <f t="shared" si="633"/>
        <v>PC_90min_SWATH_100VW</v>
      </c>
      <c r="X638" s="177" t="str">
        <f t="shared" si="7"/>
        <v>E0022_P04\190919_B26-T2-4_00DDM_00IH5_M04_S_1</v>
      </c>
      <c r="Y638" s="175">
        <v>-1.0</v>
      </c>
    </row>
    <row r="639">
      <c r="A639" s="172" t="str">
        <f>Tracking!A631</f>
        <v>190919_B26-T2-5_00DDN_00IH6_M04_S_1</v>
      </c>
      <c r="B639" s="172" t="s">
        <v>0</v>
      </c>
      <c r="C639" t="str">
        <f>Tracking!M631</f>
        <v>PC_90min_SWATH_100VW</v>
      </c>
      <c r="E639" s="176" t="str">
        <f t="shared" si="2"/>
        <v>190919_B26-T2-5_00DDN_00IH6_M04_S_1</v>
      </c>
      <c r="F639" s="174"/>
      <c r="G639" s="174" t="s">
        <v>1632</v>
      </c>
      <c r="H639" s="174">
        <v>1.0</v>
      </c>
      <c r="I639" s="174" t="s">
        <v>1633</v>
      </c>
      <c r="J639" s="174">
        <v>1.0</v>
      </c>
      <c r="K639" s="174">
        <v>6.0</v>
      </c>
      <c r="L639" s="176" t="str">
        <f t="shared" si="3"/>
        <v>PC_90min_SWATH_100VW</v>
      </c>
      <c r="M639" s="176" t="str">
        <f t="shared" si="4"/>
        <v>E0022_P04\190919_B26-T2-5_00DDN_00IH6_M04_S_1</v>
      </c>
      <c r="N639" s="174">
        <v>-1.0</v>
      </c>
      <c r="P639" s="177" t="str">
        <f t="shared" si="5"/>
        <v>190919_B26-T2-5_00DDN_00IH6_M04_S_1</v>
      </c>
      <c r="Q639" s="175"/>
      <c r="R639" s="175" t="s">
        <v>1632</v>
      </c>
      <c r="S639" s="175">
        <v>1.0</v>
      </c>
      <c r="T639" s="175" t="s">
        <v>1633</v>
      </c>
      <c r="U639" s="177">
        <f t="shared" ref="U639:W639" si="634">J639</f>
        <v>1</v>
      </c>
      <c r="V639" s="177">
        <f t="shared" si="634"/>
        <v>6</v>
      </c>
      <c r="W639" s="177" t="str">
        <f t="shared" si="634"/>
        <v>PC_90min_SWATH_100VW</v>
      </c>
      <c r="X639" s="177" t="str">
        <f t="shared" si="7"/>
        <v>E0022_P04\190919_B26-T2-5_00DDN_00IH6_M04_S_1</v>
      </c>
      <c r="Y639" s="175">
        <v>-1.0</v>
      </c>
    </row>
    <row r="640">
      <c r="A640" s="172" t="str">
        <f>Tracking!A632</f>
        <v>190919_B26-T2-6_00DDO_00IH7_M04_S_1</v>
      </c>
      <c r="B640" s="172" t="s">
        <v>0</v>
      </c>
      <c r="C640" t="str">
        <f>Tracking!M632</f>
        <v>PC_90min_SWATH_100VW</v>
      </c>
      <c r="E640" s="176" t="str">
        <f t="shared" si="2"/>
        <v>190919_B26-T2-6_00DDO_00IH7_M04_S_1</v>
      </c>
      <c r="F640" s="174"/>
      <c r="G640" s="174" t="s">
        <v>1632</v>
      </c>
      <c r="H640" s="174">
        <v>1.0</v>
      </c>
      <c r="I640" s="174" t="s">
        <v>1633</v>
      </c>
      <c r="J640" s="174">
        <v>1.0</v>
      </c>
      <c r="K640" s="174">
        <v>7.0</v>
      </c>
      <c r="L640" s="176" t="str">
        <f t="shared" si="3"/>
        <v>PC_90min_SWATH_100VW</v>
      </c>
      <c r="M640" s="176" t="str">
        <f t="shared" si="4"/>
        <v>E0022_P04\190919_B26-T2-6_00DDO_00IH7_M04_S_1</v>
      </c>
      <c r="N640" s="174">
        <v>-1.0</v>
      </c>
      <c r="P640" s="177" t="str">
        <f t="shared" si="5"/>
        <v>190919_B26-T2-6_00DDO_00IH7_M04_S_1</v>
      </c>
      <c r="Q640" s="175"/>
      <c r="R640" s="175" t="s">
        <v>1632</v>
      </c>
      <c r="S640" s="175">
        <v>1.0</v>
      </c>
      <c r="T640" s="175" t="s">
        <v>1633</v>
      </c>
      <c r="U640" s="177">
        <f t="shared" ref="U640:W640" si="635">J640</f>
        <v>1</v>
      </c>
      <c r="V640" s="177">
        <f t="shared" si="635"/>
        <v>7</v>
      </c>
      <c r="W640" s="177" t="str">
        <f t="shared" si="635"/>
        <v>PC_90min_SWATH_100VW</v>
      </c>
      <c r="X640" s="177" t="str">
        <f t="shared" si="7"/>
        <v>E0022_P04\190919_B26-T2-6_00DDO_00IH7_M04_S_1</v>
      </c>
      <c r="Y640" s="175">
        <v>-1.0</v>
      </c>
    </row>
    <row r="641">
      <c r="A641" s="172" t="str">
        <f>Tracking!A633</f>
        <v>190919_B26-T2-7_00DDP_00IH8_M04_S_1</v>
      </c>
      <c r="B641" s="172" t="s">
        <v>0</v>
      </c>
      <c r="C641" t="str">
        <f>Tracking!M633</f>
        <v>PC_90min_SWATH_100VW</v>
      </c>
      <c r="E641" s="176" t="str">
        <f t="shared" si="2"/>
        <v>190919_B26-T2-7_00DDP_00IH8_M04_S_1</v>
      </c>
      <c r="F641" s="174"/>
      <c r="G641" s="174" t="s">
        <v>1632</v>
      </c>
      <c r="H641" s="174">
        <v>1.0</v>
      </c>
      <c r="I641" s="174" t="s">
        <v>1633</v>
      </c>
      <c r="J641" s="174">
        <v>1.0</v>
      </c>
      <c r="K641" s="174">
        <v>8.0</v>
      </c>
      <c r="L641" s="176" t="str">
        <f t="shared" si="3"/>
        <v>PC_90min_SWATH_100VW</v>
      </c>
      <c r="M641" s="176" t="str">
        <f t="shared" si="4"/>
        <v>E0022_P04\190919_B26-T2-7_00DDP_00IH8_M04_S_1</v>
      </c>
      <c r="N641" s="174">
        <v>-1.0</v>
      </c>
      <c r="P641" s="177" t="str">
        <f t="shared" si="5"/>
        <v>190919_B26-T2-7_00DDP_00IH8_M04_S_1</v>
      </c>
      <c r="Q641" s="175"/>
      <c r="R641" s="175" t="s">
        <v>1632</v>
      </c>
      <c r="S641" s="175">
        <v>1.0</v>
      </c>
      <c r="T641" s="175" t="s">
        <v>1633</v>
      </c>
      <c r="U641" s="177">
        <f t="shared" ref="U641:W641" si="636">J641</f>
        <v>1</v>
      </c>
      <c r="V641" s="177">
        <f t="shared" si="636"/>
        <v>8</v>
      </c>
      <c r="W641" s="177" t="str">
        <f t="shared" si="636"/>
        <v>PC_90min_SWATH_100VW</v>
      </c>
      <c r="X641" s="177" t="str">
        <f t="shared" si="7"/>
        <v>E0022_P04\190919_B26-T2-7_00DDP_00IH8_M04_S_1</v>
      </c>
      <c r="Y641" s="175">
        <v>-1.0</v>
      </c>
    </row>
    <row r="642">
      <c r="A642" s="172" t="str">
        <f>Tracking!A634</f>
        <v>190919_B26-T2-8_00DDQ_00IH9_M04_S_1</v>
      </c>
      <c r="B642" s="172" t="s">
        <v>0</v>
      </c>
      <c r="C642" t="str">
        <f>Tracking!M634</f>
        <v>PC_90min_SWATH_100VW</v>
      </c>
      <c r="E642" s="176" t="str">
        <f t="shared" si="2"/>
        <v>190919_B26-T2-8_00DDQ_00IH9_M04_S_1</v>
      </c>
      <c r="F642" s="174"/>
      <c r="G642" s="174" t="s">
        <v>1632</v>
      </c>
      <c r="H642" s="174">
        <v>1.0</v>
      </c>
      <c r="I642" s="174" t="s">
        <v>1633</v>
      </c>
      <c r="J642" s="174">
        <v>1.0</v>
      </c>
      <c r="K642" s="174">
        <v>9.0</v>
      </c>
      <c r="L642" s="176" t="str">
        <f t="shared" si="3"/>
        <v>PC_90min_SWATH_100VW</v>
      </c>
      <c r="M642" s="176" t="str">
        <f t="shared" si="4"/>
        <v>E0022_P04\190919_B26-T2-8_00DDQ_00IH9_M04_S_1</v>
      </c>
      <c r="N642" s="174">
        <v>-1.0</v>
      </c>
      <c r="P642" s="177" t="str">
        <f t="shared" si="5"/>
        <v>190919_B26-T2-8_00DDQ_00IH9_M04_S_1</v>
      </c>
      <c r="Q642" s="175"/>
      <c r="R642" s="175" t="s">
        <v>1632</v>
      </c>
      <c r="S642" s="175">
        <v>1.0</v>
      </c>
      <c r="T642" s="175" t="s">
        <v>1633</v>
      </c>
      <c r="U642" s="177">
        <f t="shared" ref="U642:W642" si="637">J642</f>
        <v>1</v>
      </c>
      <c r="V642" s="177">
        <f t="shared" si="637"/>
        <v>9</v>
      </c>
      <c r="W642" s="177" t="str">
        <f t="shared" si="637"/>
        <v>PC_90min_SWATH_100VW</v>
      </c>
      <c r="X642" s="177" t="str">
        <f t="shared" si="7"/>
        <v>E0022_P04\190919_B26-T2-8_00DDQ_00IH9_M04_S_1</v>
      </c>
      <c r="Y642" s="175">
        <v>-1.0</v>
      </c>
    </row>
    <row r="643">
      <c r="A643" s="172" t="str">
        <f>Tracking!A635</f>
        <v>190919_B26-T2-9_00DDR_00IHA_M04_S_1</v>
      </c>
      <c r="B643" s="172" t="s">
        <v>0</v>
      </c>
      <c r="C643" t="str">
        <f>Tracking!M635</f>
        <v>PC_90min_SWATH_100VW</v>
      </c>
      <c r="E643" s="176" t="str">
        <f t="shared" si="2"/>
        <v>190919_B26-T2-9_00DDR_00IHA_M04_S_1</v>
      </c>
      <c r="F643" s="174"/>
      <c r="G643" s="174" t="s">
        <v>1632</v>
      </c>
      <c r="H643" s="174">
        <v>1.0</v>
      </c>
      <c r="I643" s="174" t="s">
        <v>1633</v>
      </c>
      <c r="J643" s="174">
        <v>1.0</v>
      </c>
      <c r="K643" s="174">
        <v>10.0</v>
      </c>
      <c r="L643" s="176" t="str">
        <f t="shared" si="3"/>
        <v>PC_90min_SWATH_100VW</v>
      </c>
      <c r="M643" s="176" t="str">
        <f t="shared" si="4"/>
        <v>E0022_P04\190919_B26-T2-9_00DDR_00IHA_M04_S_1</v>
      </c>
      <c r="N643" s="174">
        <v>-1.0</v>
      </c>
      <c r="P643" s="177" t="str">
        <f t="shared" si="5"/>
        <v>190919_B26-T2-9_00DDR_00IHA_M04_S_1</v>
      </c>
      <c r="Q643" s="175"/>
      <c r="R643" s="175" t="s">
        <v>1632</v>
      </c>
      <c r="S643" s="175">
        <v>1.0</v>
      </c>
      <c r="T643" s="175" t="s">
        <v>1633</v>
      </c>
      <c r="U643" s="177">
        <f t="shared" ref="U643:W643" si="638">J643</f>
        <v>1</v>
      </c>
      <c r="V643" s="177">
        <f t="shared" si="638"/>
        <v>10</v>
      </c>
      <c r="W643" s="177" t="str">
        <f t="shared" si="638"/>
        <v>PC_90min_SWATH_100VW</v>
      </c>
      <c r="X643" s="177" t="str">
        <f t="shared" si="7"/>
        <v>E0022_P04\190919_B26-T2-9_00DDR_00IHA_M04_S_1</v>
      </c>
      <c r="Y643" s="175">
        <v>-1.0</v>
      </c>
    </row>
    <row r="644">
      <c r="A644" s="172" t="str">
        <f>Tracking!A636</f>
        <v>190919_B26-T2-10_00DDS_00IHB_M04_S_1</v>
      </c>
      <c r="B644" s="172" t="s">
        <v>0</v>
      </c>
      <c r="C644" t="str">
        <f>Tracking!M636</f>
        <v>PC_90min_SWATH_100VW</v>
      </c>
      <c r="E644" s="176" t="str">
        <f t="shared" si="2"/>
        <v>190919_B26-T2-10_00DDS_00IHB_M04_S_1</v>
      </c>
      <c r="F644" s="174"/>
      <c r="G644" s="174" t="s">
        <v>1632</v>
      </c>
      <c r="H644" s="174">
        <v>1.0</v>
      </c>
      <c r="I644" s="174" t="s">
        <v>1633</v>
      </c>
      <c r="J644" s="174">
        <v>1.0</v>
      </c>
      <c r="K644" s="174">
        <v>11.0</v>
      </c>
      <c r="L644" s="176" t="str">
        <f t="shared" si="3"/>
        <v>PC_90min_SWATH_100VW</v>
      </c>
      <c r="M644" s="176" t="str">
        <f t="shared" si="4"/>
        <v>E0022_P04\190919_B26-T2-10_00DDS_00IHB_M04_S_1</v>
      </c>
      <c r="N644" s="174">
        <v>-1.0</v>
      </c>
      <c r="P644" s="177" t="str">
        <f t="shared" si="5"/>
        <v>190919_B26-T2-10_00DDS_00IHB_M04_S_1</v>
      </c>
      <c r="Q644" s="175"/>
      <c r="R644" s="175" t="s">
        <v>1632</v>
      </c>
      <c r="S644" s="175">
        <v>1.0</v>
      </c>
      <c r="T644" s="175" t="s">
        <v>1633</v>
      </c>
      <c r="U644" s="177">
        <f t="shared" ref="U644:W644" si="639">J644</f>
        <v>1</v>
      </c>
      <c r="V644" s="177">
        <f t="shared" si="639"/>
        <v>11</v>
      </c>
      <c r="W644" s="177" t="str">
        <f t="shared" si="639"/>
        <v>PC_90min_SWATH_100VW</v>
      </c>
      <c r="X644" s="177" t="str">
        <f t="shared" si="7"/>
        <v>E0022_P04\190919_B26-T2-10_00DDS_00IHB_M04_S_1</v>
      </c>
      <c r="Y644" s="175">
        <v>-1.0</v>
      </c>
    </row>
    <row r="645">
      <c r="A645" s="172" t="str">
        <f>Tracking!A637</f>
        <v>190919_B26-T2-11_00DDT_00IHC_M04_S_1</v>
      </c>
      <c r="B645" s="172" t="s">
        <v>0</v>
      </c>
      <c r="C645" t="str">
        <f>Tracking!M637</f>
        <v>PC_90min_SWATH_100VW</v>
      </c>
      <c r="E645" s="176" t="str">
        <f t="shared" si="2"/>
        <v>190919_B26-T2-11_00DDT_00IHC_M04_S_1</v>
      </c>
      <c r="F645" s="174"/>
      <c r="G645" s="174" t="s">
        <v>1632</v>
      </c>
      <c r="H645" s="174">
        <v>1.0</v>
      </c>
      <c r="I645" s="174" t="s">
        <v>1633</v>
      </c>
      <c r="J645" s="174">
        <v>1.0</v>
      </c>
      <c r="K645" s="174">
        <v>12.0</v>
      </c>
      <c r="L645" s="176" t="str">
        <f t="shared" si="3"/>
        <v>PC_90min_SWATH_100VW</v>
      </c>
      <c r="M645" s="176" t="str">
        <f t="shared" si="4"/>
        <v>E0022_P04\190919_B26-T2-11_00DDT_00IHC_M04_S_1</v>
      </c>
      <c r="N645" s="174">
        <v>-1.0</v>
      </c>
      <c r="P645" s="177" t="str">
        <f t="shared" si="5"/>
        <v>190919_B26-T2-11_00DDT_00IHC_M04_S_1</v>
      </c>
      <c r="Q645" s="175"/>
      <c r="R645" s="175" t="s">
        <v>1632</v>
      </c>
      <c r="S645" s="175">
        <v>1.0</v>
      </c>
      <c r="T645" s="175" t="s">
        <v>1633</v>
      </c>
      <c r="U645" s="177">
        <f t="shared" ref="U645:W645" si="640">J645</f>
        <v>1</v>
      </c>
      <c r="V645" s="177">
        <f t="shared" si="640"/>
        <v>12</v>
      </c>
      <c r="W645" s="177" t="str">
        <f t="shared" si="640"/>
        <v>PC_90min_SWATH_100VW</v>
      </c>
      <c r="X645" s="177" t="str">
        <f t="shared" si="7"/>
        <v>E0022_P04\190919_B26-T2-11_00DDT_00IHC_M04_S_1</v>
      </c>
      <c r="Y645" s="175">
        <v>-1.0</v>
      </c>
    </row>
    <row r="646">
      <c r="A646" s="172" t="str">
        <f>Tracking!A638</f>
        <v>190919_B26-T2-12_00DDU_00IHD_M04_S_1</v>
      </c>
      <c r="B646" s="172" t="s">
        <v>0</v>
      </c>
      <c r="C646" t="str">
        <f>Tracking!M638</f>
        <v>PC_90min_SWATH_100VW</v>
      </c>
      <c r="E646" s="176" t="str">
        <f t="shared" si="2"/>
        <v>190919_B26-T2-12_00DDU_00IHD_M04_S_1</v>
      </c>
      <c r="F646" s="174"/>
      <c r="G646" s="174" t="s">
        <v>1632</v>
      </c>
      <c r="H646" s="174">
        <v>1.0</v>
      </c>
      <c r="I646" s="174" t="s">
        <v>1633</v>
      </c>
      <c r="J646" s="174">
        <v>1.0</v>
      </c>
      <c r="K646" s="174">
        <v>13.0</v>
      </c>
      <c r="L646" s="176" t="str">
        <f t="shared" si="3"/>
        <v>PC_90min_SWATH_100VW</v>
      </c>
      <c r="M646" s="176" t="str">
        <f t="shared" si="4"/>
        <v>E0022_P04\190919_B26-T2-12_00DDU_00IHD_M04_S_1</v>
      </c>
      <c r="N646" s="174">
        <v>-1.0</v>
      </c>
      <c r="P646" s="177" t="str">
        <f t="shared" si="5"/>
        <v>190919_B26-T2-12_00DDU_00IHD_M04_S_1</v>
      </c>
      <c r="Q646" s="175"/>
      <c r="R646" s="175" t="s">
        <v>1632</v>
      </c>
      <c r="S646" s="175">
        <v>1.0</v>
      </c>
      <c r="T646" s="175" t="s">
        <v>1633</v>
      </c>
      <c r="U646" s="177">
        <f t="shared" ref="U646:W646" si="641">J646</f>
        <v>1</v>
      </c>
      <c r="V646" s="177">
        <f t="shared" si="641"/>
        <v>13</v>
      </c>
      <c r="W646" s="177" t="str">
        <f t="shared" si="641"/>
        <v>PC_90min_SWATH_100VW</v>
      </c>
      <c r="X646" s="177" t="str">
        <f t="shared" si="7"/>
        <v>E0022_P04\190919_B26-T2-12_00DDU_00IHD_M04_S_1</v>
      </c>
      <c r="Y646" s="175">
        <v>-1.0</v>
      </c>
    </row>
    <row r="647">
      <c r="A647" s="172" t="str">
        <f>Tracking!A639</f>
        <v>190919_B26-T2-13_00DDV_00IHE_M04_S_1</v>
      </c>
      <c r="B647" s="172" t="s">
        <v>0</v>
      </c>
      <c r="C647" t="str">
        <f>Tracking!M639</f>
        <v>PC_90min_SWATH_100VW</v>
      </c>
      <c r="E647" s="176" t="str">
        <f t="shared" si="2"/>
        <v>190919_B26-T2-13_00DDV_00IHE_M04_S_1</v>
      </c>
      <c r="F647" s="174"/>
      <c r="G647" s="174" t="s">
        <v>1632</v>
      </c>
      <c r="H647" s="174">
        <v>1.0</v>
      </c>
      <c r="I647" s="174" t="s">
        <v>1633</v>
      </c>
      <c r="J647" s="174">
        <v>1.0</v>
      </c>
      <c r="K647" s="174">
        <v>14.0</v>
      </c>
      <c r="L647" s="176" t="str">
        <f t="shared" si="3"/>
        <v>PC_90min_SWATH_100VW</v>
      </c>
      <c r="M647" s="176" t="str">
        <f t="shared" si="4"/>
        <v>E0022_P04\190919_B26-T2-13_00DDV_00IHE_M04_S_1</v>
      </c>
      <c r="N647" s="174">
        <v>-1.0</v>
      </c>
      <c r="P647" s="177" t="str">
        <f t="shared" si="5"/>
        <v>190919_B26-T2-13_00DDV_00IHE_M04_S_1</v>
      </c>
      <c r="Q647" s="175"/>
      <c r="R647" s="175" t="s">
        <v>1632</v>
      </c>
      <c r="S647" s="175">
        <v>1.0</v>
      </c>
      <c r="T647" s="175" t="s">
        <v>1633</v>
      </c>
      <c r="U647" s="177">
        <f t="shared" ref="U647:W647" si="642">J647</f>
        <v>1</v>
      </c>
      <c r="V647" s="177">
        <f t="shared" si="642"/>
        <v>14</v>
      </c>
      <c r="W647" s="177" t="str">
        <f t="shared" si="642"/>
        <v>PC_90min_SWATH_100VW</v>
      </c>
      <c r="X647" s="177" t="str">
        <f t="shared" si="7"/>
        <v>E0022_P04\190919_B26-T2-13_00DDV_00IHE_M04_S_1</v>
      </c>
      <c r="Y647" s="175">
        <v>-1.0</v>
      </c>
    </row>
    <row r="648">
      <c r="A648" s="172" t="str">
        <f>Tracking!A640</f>
        <v>190919_B26-T2-14_00DDW_00IHF_M04_S_1</v>
      </c>
      <c r="B648" s="172" t="s">
        <v>0</v>
      </c>
      <c r="C648" t="str">
        <f>Tracking!M640</f>
        <v>PC_90min_SWATH_100VW</v>
      </c>
      <c r="E648" s="176" t="str">
        <f t="shared" si="2"/>
        <v>190919_B26-T2-14_00DDW_00IHF_M04_S_1</v>
      </c>
      <c r="F648" s="174"/>
      <c r="G648" s="174" t="s">
        <v>1632</v>
      </c>
      <c r="H648" s="174">
        <v>1.0</v>
      </c>
      <c r="I648" s="174" t="s">
        <v>1633</v>
      </c>
      <c r="J648" s="174">
        <v>1.0</v>
      </c>
      <c r="K648" s="174">
        <v>15.0</v>
      </c>
      <c r="L648" s="176" t="str">
        <f t="shared" si="3"/>
        <v>PC_90min_SWATH_100VW</v>
      </c>
      <c r="M648" s="176" t="str">
        <f t="shared" si="4"/>
        <v>E0022_P04\190919_B26-T2-14_00DDW_00IHF_M04_S_1</v>
      </c>
      <c r="N648" s="174">
        <v>-1.0</v>
      </c>
      <c r="P648" s="177" t="str">
        <f t="shared" si="5"/>
        <v>190919_B26-T2-14_00DDW_00IHF_M04_S_1</v>
      </c>
      <c r="Q648" s="175"/>
      <c r="R648" s="175" t="s">
        <v>1632</v>
      </c>
      <c r="S648" s="175">
        <v>1.0</v>
      </c>
      <c r="T648" s="175" t="s">
        <v>1633</v>
      </c>
      <c r="U648" s="177">
        <f t="shared" ref="U648:W648" si="643">J648</f>
        <v>1</v>
      </c>
      <c r="V648" s="177">
        <f t="shared" si="643"/>
        <v>15</v>
      </c>
      <c r="W648" s="177" t="str">
        <f t="shared" si="643"/>
        <v>PC_90min_SWATH_100VW</v>
      </c>
      <c r="X648" s="177" t="str">
        <f t="shared" si="7"/>
        <v>E0022_P04\190919_B26-T2-14_00DDW_00IHF_M04_S_1</v>
      </c>
      <c r="Y648" s="175">
        <v>-1.0</v>
      </c>
    </row>
    <row r="649">
      <c r="A649" s="172" t="str">
        <f>Tracking!A641</f>
        <v>190919_B26-T2-15_00DDX_00IHG_M04_S_1</v>
      </c>
      <c r="B649" s="172" t="s">
        <v>0</v>
      </c>
      <c r="C649" t="str">
        <f>Tracking!M641</f>
        <v>PC_90min_SWATH_100VW</v>
      </c>
      <c r="E649" s="176" t="str">
        <f t="shared" si="2"/>
        <v>190919_B26-T2-15_00DDX_00IHG_M04_S_1</v>
      </c>
      <c r="F649" s="174"/>
      <c r="G649" s="174" t="s">
        <v>1632</v>
      </c>
      <c r="H649" s="174">
        <v>1.0</v>
      </c>
      <c r="I649" s="174" t="s">
        <v>1633</v>
      </c>
      <c r="J649" s="174">
        <v>1.0</v>
      </c>
      <c r="K649" s="174">
        <v>16.0</v>
      </c>
      <c r="L649" s="176" t="str">
        <f t="shared" si="3"/>
        <v>PC_90min_SWATH_100VW</v>
      </c>
      <c r="M649" s="176" t="str">
        <f t="shared" si="4"/>
        <v>E0022_P04\190919_B26-T2-15_00DDX_00IHG_M04_S_1</v>
      </c>
      <c r="N649" s="174">
        <v>-1.0</v>
      </c>
      <c r="P649" s="177" t="str">
        <f t="shared" si="5"/>
        <v>190919_B26-T2-15_00DDX_00IHG_M04_S_1</v>
      </c>
      <c r="Q649" s="175"/>
      <c r="R649" s="175" t="s">
        <v>1632</v>
      </c>
      <c r="S649" s="175">
        <v>1.0</v>
      </c>
      <c r="T649" s="175" t="s">
        <v>1633</v>
      </c>
      <c r="U649" s="177">
        <f t="shared" ref="U649:W649" si="644">J649</f>
        <v>1</v>
      </c>
      <c r="V649" s="177">
        <f t="shared" si="644"/>
        <v>16</v>
      </c>
      <c r="W649" s="177" t="str">
        <f t="shared" si="644"/>
        <v>PC_90min_SWATH_100VW</v>
      </c>
      <c r="X649" s="177" t="str">
        <f t="shared" si="7"/>
        <v>E0022_P04\190919_B26-T2-15_00DDX_00IHG_M04_S_1</v>
      </c>
      <c r="Y649" s="175">
        <v>-1.0</v>
      </c>
    </row>
    <row r="650">
      <c r="A650" s="172" t="str">
        <f>Tracking!A642</f>
        <v>190919_B26-T2-16_00DDY_00IHH_M04_S_1</v>
      </c>
      <c r="B650" s="172" t="s">
        <v>0</v>
      </c>
      <c r="C650" t="str">
        <f>Tracking!M642</f>
        <v>PC_90min_SWATH_100VW</v>
      </c>
      <c r="E650" s="176" t="str">
        <f t="shared" si="2"/>
        <v>190919_B26-T2-16_00DDY_00IHH_M04_S_1</v>
      </c>
      <c r="F650" s="174"/>
      <c r="G650" s="174" t="s">
        <v>1632</v>
      </c>
      <c r="H650" s="174">
        <v>1.0</v>
      </c>
      <c r="I650" s="174" t="s">
        <v>1633</v>
      </c>
      <c r="J650" s="174">
        <v>1.0</v>
      </c>
      <c r="K650" s="174">
        <v>17.0</v>
      </c>
      <c r="L650" s="176" t="str">
        <f t="shared" si="3"/>
        <v>PC_90min_SWATH_100VW</v>
      </c>
      <c r="M650" s="176" t="str">
        <f t="shared" si="4"/>
        <v>E0022_P04\190919_B26-T2-16_00DDY_00IHH_M04_S_1</v>
      </c>
      <c r="N650" s="174">
        <v>-1.0</v>
      </c>
      <c r="P650" s="177" t="str">
        <f t="shared" si="5"/>
        <v>190919_B26-T2-16_00DDY_00IHH_M04_S_1</v>
      </c>
      <c r="Q650" s="175"/>
      <c r="R650" s="175" t="s">
        <v>1632</v>
      </c>
      <c r="S650" s="175">
        <v>1.0</v>
      </c>
      <c r="T650" s="175" t="s">
        <v>1633</v>
      </c>
      <c r="U650" s="177">
        <f t="shared" ref="U650:W650" si="645">J650</f>
        <v>1</v>
      </c>
      <c r="V650" s="177">
        <f t="shared" si="645"/>
        <v>17</v>
      </c>
      <c r="W650" s="177" t="str">
        <f t="shared" si="645"/>
        <v>PC_90min_SWATH_100VW</v>
      </c>
      <c r="X650" s="177" t="str">
        <f t="shared" si="7"/>
        <v>E0022_P04\190919_B26-T2-16_00DDY_00IHH_M04_S_1</v>
      </c>
      <c r="Y650" s="175">
        <v>-1.0</v>
      </c>
    </row>
    <row r="651">
      <c r="A651" s="172" t="str">
        <f>Tracking!A643</f>
        <v>190919_HEK-QCS_000F2_00IHI_M04_S_1</v>
      </c>
      <c r="B651" s="172" t="s">
        <v>1627</v>
      </c>
      <c r="C651" t="str">
        <f>Tracking!M643</f>
        <v>PC_90min_SWATH_100VW</v>
      </c>
      <c r="E651" s="176" t="str">
        <f t="shared" si="2"/>
        <v>190919_HEK-QCS_000F2_00IHI_M04_S_1</v>
      </c>
      <c r="F651" s="174"/>
      <c r="G651" s="174" t="s">
        <v>1632</v>
      </c>
      <c r="H651" s="174">
        <v>1.0</v>
      </c>
      <c r="I651" s="174" t="s">
        <v>1633</v>
      </c>
      <c r="J651" s="174">
        <v>1.0</v>
      </c>
      <c r="K651" s="174">
        <v>18.0</v>
      </c>
      <c r="L651" s="176" t="str">
        <f t="shared" si="3"/>
        <v>PC_90min_SWATH_100VW</v>
      </c>
      <c r="M651" s="176" t="str">
        <f t="shared" si="4"/>
        <v>HEK\190919_HEK-QCS_000F2_00IHI_M04_S_1</v>
      </c>
      <c r="N651" s="174">
        <v>-1.0</v>
      </c>
      <c r="P651" s="177" t="str">
        <f t="shared" si="5"/>
        <v>190919_HEK-QCS_000F2_00IHI_M04_S_1</v>
      </c>
      <c r="Q651" s="175"/>
      <c r="R651" s="175" t="s">
        <v>1632</v>
      </c>
      <c r="S651" s="175">
        <v>1.0</v>
      </c>
      <c r="T651" s="175" t="s">
        <v>1633</v>
      </c>
      <c r="U651" s="177">
        <f t="shared" ref="U651:W651" si="646">J651</f>
        <v>1</v>
      </c>
      <c r="V651" s="177">
        <f t="shared" si="646"/>
        <v>18</v>
      </c>
      <c r="W651" s="177" t="str">
        <f t="shared" si="646"/>
        <v>PC_90min_SWATH_100VW</v>
      </c>
      <c r="X651" s="177" t="str">
        <f t="shared" si="7"/>
        <v>HEK\190919_HEK-QCS_000F2_00IHI_M04_S_1</v>
      </c>
      <c r="Y651" s="175">
        <v>-1.0</v>
      </c>
    </row>
    <row r="652">
      <c r="A652" s="172" t="str">
        <f>Tracking!A644</f>
        <v>190919_B30-T2-1_00DFB_00IHJ_M04_S_1</v>
      </c>
      <c r="B652" s="172" t="s">
        <v>0</v>
      </c>
      <c r="C652" t="str">
        <f>Tracking!M644</f>
        <v>PC_90min_SWATH_100VW</v>
      </c>
      <c r="E652" s="176" t="str">
        <f t="shared" si="2"/>
        <v>190919_B30-T2-1_00DFB_00IHJ_M04_S_1</v>
      </c>
      <c r="F652" s="174"/>
      <c r="G652" s="174" t="s">
        <v>1632</v>
      </c>
      <c r="H652" s="174">
        <v>1.0</v>
      </c>
      <c r="I652" s="174" t="s">
        <v>1633</v>
      </c>
      <c r="J652" s="174">
        <v>1.0</v>
      </c>
      <c r="K652" s="174">
        <v>19.0</v>
      </c>
      <c r="L652" s="176" t="str">
        <f t="shared" si="3"/>
        <v>PC_90min_SWATH_100VW</v>
      </c>
      <c r="M652" s="176" t="str">
        <f t="shared" si="4"/>
        <v>E0022_P04\190919_B30-T2-1_00DFB_00IHJ_M04_S_1</v>
      </c>
      <c r="N652" s="174">
        <v>-1.0</v>
      </c>
      <c r="P652" s="177" t="str">
        <f t="shared" si="5"/>
        <v>190919_B30-T2-1_00DFB_00IHJ_M04_S_1</v>
      </c>
      <c r="Q652" s="175"/>
      <c r="R652" s="175" t="s">
        <v>1632</v>
      </c>
      <c r="S652" s="175">
        <v>1.0</v>
      </c>
      <c r="T652" s="175" t="s">
        <v>1633</v>
      </c>
      <c r="U652" s="177">
        <f t="shared" ref="U652:W652" si="647">J652</f>
        <v>1</v>
      </c>
      <c r="V652" s="177">
        <f t="shared" si="647"/>
        <v>19</v>
      </c>
      <c r="W652" s="177" t="str">
        <f t="shared" si="647"/>
        <v>PC_90min_SWATH_100VW</v>
      </c>
      <c r="X652" s="177" t="str">
        <f t="shared" si="7"/>
        <v>E0022_P04\190919_B30-T2-1_00DFB_00IHJ_M04_S_1</v>
      </c>
      <c r="Y652" s="175">
        <v>-1.0</v>
      </c>
    </row>
    <row r="653">
      <c r="A653" s="172" t="str">
        <f>Tracking!A645</f>
        <v>190919_B30-T2-2_00DFC_00IHK_M04_S_1</v>
      </c>
      <c r="B653" s="172" t="s">
        <v>0</v>
      </c>
      <c r="C653" t="str">
        <f>Tracking!M645</f>
        <v>PC_90min_SWATH_100VW</v>
      </c>
      <c r="E653" s="176" t="str">
        <f t="shared" si="2"/>
        <v>190919_B30-T2-2_00DFC_00IHK_M04_S_1</v>
      </c>
      <c r="F653" s="174"/>
      <c r="G653" s="174" t="s">
        <v>1632</v>
      </c>
      <c r="H653" s="174">
        <v>1.0</v>
      </c>
      <c r="I653" s="174" t="s">
        <v>1633</v>
      </c>
      <c r="J653" s="174">
        <v>1.0</v>
      </c>
      <c r="K653" s="174">
        <v>20.0</v>
      </c>
      <c r="L653" s="176" t="str">
        <f t="shared" si="3"/>
        <v>PC_90min_SWATH_100VW</v>
      </c>
      <c r="M653" s="176" t="str">
        <f t="shared" si="4"/>
        <v>E0022_P04\190919_B30-T2-2_00DFC_00IHK_M04_S_1</v>
      </c>
      <c r="N653" s="174">
        <v>-1.0</v>
      </c>
      <c r="P653" s="177" t="str">
        <f t="shared" si="5"/>
        <v>190919_B30-T2-2_00DFC_00IHK_M04_S_1</v>
      </c>
      <c r="Q653" s="175"/>
      <c r="R653" s="175" t="s">
        <v>1632</v>
      </c>
      <c r="S653" s="175">
        <v>1.0</v>
      </c>
      <c r="T653" s="175" t="s">
        <v>1633</v>
      </c>
      <c r="U653" s="177">
        <f t="shared" ref="U653:W653" si="648">J653</f>
        <v>1</v>
      </c>
      <c r="V653" s="177">
        <f t="shared" si="648"/>
        <v>20</v>
      </c>
      <c r="W653" s="177" t="str">
        <f t="shared" si="648"/>
        <v>PC_90min_SWATH_100VW</v>
      </c>
      <c r="X653" s="177" t="str">
        <f t="shared" si="7"/>
        <v>E0022_P04\190919_B30-T2-2_00DFC_00IHK_M04_S_1</v>
      </c>
      <c r="Y653" s="175">
        <v>-1.0</v>
      </c>
    </row>
    <row r="654">
      <c r="A654" s="172" t="str">
        <f>Tracking!A646</f>
        <v>190919_B30-T2-3_00DFD_00IHL_M04_S_1</v>
      </c>
      <c r="B654" s="172" t="s">
        <v>0</v>
      </c>
      <c r="C654" t="str">
        <f>Tracking!M646</f>
        <v>PC_90min_SWATH_100VW</v>
      </c>
      <c r="E654" s="176" t="str">
        <f t="shared" si="2"/>
        <v>190919_B30-T2-3_00DFD_00IHL_M04_S_1</v>
      </c>
      <c r="F654" s="174"/>
      <c r="G654" s="174" t="s">
        <v>1632</v>
      </c>
      <c r="H654" s="174">
        <v>1.0</v>
      </c>
      <c r="I654" s="174" t="s">
        <v>1633</v>
      </c>
      <c r="J654" s="174">
        <v>1.0</v>
      </c>
      <c r="K654" s="174">
        <v>21.0</v>
      </c>
      <c r="L654" s="176" t="str">
        <f t="shared" si="3"/>
        <v>PC_90min_SWATH_100VW</v>
      </c>
      <c r="M654" s="176" t="str">
        <f t="shared" si="4"/>
        <v>E0022_P04\190919_B30-T2-3_00DFD_00IHL_M04_S_1</v>
      </c>
      <c r="N654" s="174">
        <v>-1.0</v>
      </c>
      <c r="P654" s="177" t="str">
        <f t="shared" si="5"/>
        <v>190919_B30-T2-3_00DFD_00IHL_M04_S_1</v>
      </c>
      <c r="Q654" s="175"/>
      <c r="R654" s="175" t="s">
        <v>1632</v>
      </c>
      <c r="S654" s="175">
        <v>1.0</v>
      </c>
      <c r="T654" s="175" t="s">
        <v>1633</v>
      </c>
      <c r="U654" s="177">
        <f t="shared" ref="U654:W654" si="649">J654</f>
        <v>1</v>
      </c>
      <c r="V654" s="177">
        <f t="shared" si="649"/>
        <v>21</v>
      </c>
      <c r="W654" s="177" t="str">
        <f t="shared" si="649"/>
        <v>PC_90min_SWATH_100VW</v>
      </c>
      <c r="X654" s="177" t="str">
        <f t="shared" si="7"/>
        <v>E0022_P04\190919_B30-T2-3_00DFD_00IHL_M04_S_1</v>
      </c>
      <c r="Y654" s="175">
        <v>-1.0</v>
      </c>
    </row>
    <row r="655">
      <c r="A655" s="172" t="str">
        <f>Tracking!A647</f>
        <v>190919_B30-T2-4_00DFE_00IHM_M04_S_1</v>
      </c>
      <c r="B655" s="172" t="s">
        <v>0</v>
      </c>
      <c r="C655" t="str">
        <f>Tracking!M647</f>
        <v>PC_90min_SWATH_100VW</v>
      </c>
      <c r="E655" s="176" t="str">
        <f t="shared" si="2"/>
        <v>190919_B30-T2-4_00DFE_00IHM_M04_S_1</v>
      </c>
      <c r="F655" s="174"/>
      <c r="G655" s="174" t="s">
        <v>1632</v>
      </c>
      <c r="H655" s="174">
        <v>1.0</v>
      </c>
      <c r="I655" s="174" t="s">
        <v>1633</v>
      </c>
      <c r="J655" s="174">
        <v>1.0</v>
      </c>
      <c r="K655" s="174">
        <v>22.0</v>
      </c>
      <c r="L655" s="176" t="str">
        <f t="shared" si="3"/>
        <v>PC_90min_SWATH_100VW</v>
      </c>
      <c r="M655" s="176" t="str">
        <f t="shared" si="4"/>
        <v>E0022_P04\190919_B30-T2-4_00DFE_00IHM_M04_S_1</v>
      </c>
      <c r="N655" s="174">
        <v>-1.0</v>
      </c>
      <c r="P655" s="177" t="str">
        <f t="shared" si="5"/>
        <v>190919_B30-T2-4_00DFE_00IHM_M04_S_1</v>
      </c>
      <c r="Q655" s="175"/>
      <c r="R655" s="175" t="s">
        <v>1632</v>
      </c>
      <c r="S655" s="175">
        <v>1.0</v>
      </c>
      <c r="T655" s="175" t="s">
        <v>1633</v>
      </c>
      <c r="U655" s="177">
        <f t="shared" ref="U655:W655" si="650">J655</f>
        <v>1</v>
      </c>
      <c r="V655" s="177">
        <f t="shared" si="650"/>
        <v>22</v>
      </c>
      <c r="W655" s="177" t="str">
        <f t="shared" si="650"/>
        <v>PC_90min_SWATH_100VW</v>
      </c>
      <c r="X655" s="177" t="str">
        <f t="shared" si="7"/>
        <v>E0022_P04\190919_B30-T2-4_00DFE_00IHM_M04_S_1</v>
      </c>
      <c r="Y655" s="175">
        <v>-1.0</v>
      </c>
    </row>
    <row r="656">
      <c r="A656" s="172" t="str">
        <f>Tracking!A648</f>
        <v>190919_B30-T2-5_00DFF_00IHN_M04_S_1</v>
      </c>
      <c r="B656" s="172" t="s">
        <v>0</v>
      </c>
      <c r="C656" t="str">
        <f>Tracking!M648</f>
        <v>PC_90min_SWATH_100VW</v>
      </c>
      <c r="E656" s="176" t="str">
        <f t="shared" si="2"/>
        <v>190919_B30-T2-5_00DFF_00IHN_M04_S_1</v>
      </c>
      <c r="F656" s="174"/>
      <c r="G656" s="174" t="s">
        <v>1632</v>
      </c>
      <c r="H656" s="174">
        <v>1.0</v>
      </c>
      <c r="I656" s="174" t="s">
        <v>1633</v>
      </c>
      <c r="J656" s="174">
        <v>1.0</v>
      </c>
      <c r="K656" s="174">
        <v>23.0</v>
      </c>
      <c r="L656" s="176" t="str">
        <f t="shared" si="3"/>
        <v>PC_90min_SWATH_100VW</v>
      </c>
      <c r="M656" s="176" t="str">
        <f t="shared" si="4"/>
        <v>E0022_P04\190919_B30-T2-5_00DFF_00IHN_M04_S_1</v>
      </c>
      <c r="N656" s="174">
        <v>-1.0</v>
      </c>
      <c r="P656" s="177" t="str">
        <f t="shared" si="5"/>
        <v>190919_B30-T2-5_00DFF_00IHN_M04_S_1</v>
      </c>
      <c r="Q656" s="175"/>
      <c r="R656" s="175" t="s">
        <v>1632</v>
      </c>
      <c r="S656" s="175">
        <v>1.0</v>
      </c>
      <c r="T656" s="175" t="s">
        <v>1633</v>
      </c>
      <c r="U656" s="177">
        <f t="shared" ref="U656:W656" si="651">J656</f>
        <v>1</v>
      </c>
      <c r="V656" s="177">
        <f t="shared" si="651"/>
        <v>23</v>
      </c>
      <c r="W656" s="177" t="str">
        <f t="shared" si="651"/>
        <v>PC_90min_SWATH_100VW</v>
      </c>
      <c r="X656" s="177" t="str">
        <f t="shared" si="7"/>
        <v>E0022_P04\190919_B30-T2-5_00DFF_00IHN_M04_S_1</v>
      </c>
      <c r="Y656" s="175">
        <v>-1.0</v>
      </c>
    </row>
    <row r="657">
      <c r="A657" s="172" t="str">
        <f>Tracking!A649</f>
        <v>190919_B30-T2-6_00DFG_00IHO_M04_S_1</v>
      </c>
      <c r="B657" s="172" t="s">
        <v>0</v>
      </c>
      <c r="C657" t="str">
        <f>Tracking!M649</f>
        <v>PC_90min_SWATH_100VW</v>
      </c>
      <c r="E657" s="176" t="str">
        <f t="shared" si="2"/>
        <v>190919_B30-T2-6_00DFG_00IHO_M04_S_1</v>
      </c>
      <c r="F657" s="174"/>
      <c r="G657" s="174" t="s">
        <v>1632</v>
      </c>
      <c r="H657" s="174">
        <v>1.0</v>
      </c>
      <c r="I657" s="174" t="s">
        <v>1633</v>
      </c>
      <c r="J657" s="174">
        <v>1.0</v>
      </c>
      <c r="K657" s="174">
        <v>24.0</v>
      </c>
      <c r="L657" s="176" t="str">
        <f t="shared" si="3"/>
        <v>PC_90min_SWATH_100VW</v>
      </c>
      <c r="M657" s="176" t="str">
        <f t="shared" si="4"/>
        <v>E0022_P04\190919_B30-T2-6_00DFG_00IHO_M04_S_1</v>
      </c>
      <c r="N657" s="174">
        <v>-1.0</v>
      </c>
      <c r="P657" s="177" t="str">
        <f t="shared" si="5"/>
        <v>190919_B30-T2-6_00DFG_00IHO_M04_S_1</v>
      </c>
      <c r="Q657" s="175"/>
      <c r="R657" s="175" t="s">
        <v>1632</v>
      </c>
      <c r="S657" s="175">
        <v>1.0</v>
      </c>
      <c r="T657" s="175" t="s">
        <v>1633</v>
      </c>
      <c r="U657" s="177">
        <f t="shared" ref="U657:W657" si="652">J657</f>
        <v>1</v>
      </c>
      <c r="V657" s="177">
        <f t="shared" si="652"/>
        <v>24</v>
      </c>
      <c r="W657" s="177" t="str">
        <f t="shared" si="652"/>
        <v>PC_90min_SWATH_100VW</v>
      </c>
      <c r="X657" s="177" t="str">
        <f t="shared" si="7"/>
        <v>E0022_P04\190919_B30-T2-6_00DFG_00IHO_M04_S_1</v>
      </c>
      <c r="Y657" s="175">
        <v>-1.0</v>
      </c>
    </row>
    <row r="658">
      <c r="A658" s="172" t="str">
        <f>Tracking!A650</f>
        <v>190919_B30-T2-7_00DFH_00IHP_M04_S_1</v>
      </c>
      <c r="B658" s="172" t="s">
        <v>0</v>
      </c>
      <c r="C658" t="str">
        <f>Tracking!M650</f>
        <v>PC_90min_SWATH_100VW</v>
      </c>
      <c r="E658" s="176" t="str">
        <f t="shared" si="2"/>
        <v>190919_B30-T2-7_00DFH_00IHP_M04_S_1</v>
      </c>
      <c r="F658" s="174"/>
      <c r="G658" s="174" t="s">
        <v>1632</v>
      </c>
      <c r="H658" s="174">
        <v>1.0</v>
      </c>
      <c r="I658" s="174" t="s">
        <v>1633</v>
      </c>
      <c r="J658" s="174">
        <v>1.0</v>
      </c>
      <c r="K658" s="174">
        <v>25.0</v>
      </c>
      <c r="L658" s="176" t="str">
        <f t="shared" si="3"/>
        <v>PC_90min_SWATH_100VW</v>
      </c>
      <c r="M658" s="176" t="str">
        <f t="shared" si="4"/>
        <v>E0022_P04\190919_B30-T2-7_00DFH_00IHP_M04_S_1</v>
      </c>
      <c r="N658" s="174">
        <v>-1.0</v>
      </c>
      <c r="P658" s="177" t="str">
        <f t="shared" si="5"/>
        <v>190919_B30-T2-7_00DFH_00IHP_M04_S_1</v>
      </c>
      <c r="Q658" s="175"/>
      <c r="R658" s="175" t="s">
        <v>1632</v>
      </c>
      <c r="S658" s="175">
        <v>1.0</v>
      </c>
      <c r="T658" s="175" t="s">
        <v>1633</v>
      </c>
      <c r="U658" s="177">
        <f t="shared" ref="U658:W658" si="653">J658</f>
        <v>1</v>
      </c>
      <c r="V658" s="177">
        <f t="shared" si="653"/>
        <v>25</v>
      </c>
      <c r="W658" s="177" t="str">
        <f t="shared" si="653"/>
        <v>PC_90min_SWATH_100VW</v>
      </c>
      <c r="X658" s="177" t="str">
        <f t="shared" si="7"/>
        <v>E0022_P04\190919_B30-T2-7_00DFH_00IHP_M04_S_1</v>
      </c>
      <c r="Y658" s="175">
        <v>-1.0</v>
      </c>
    </row>
    <row r="659">
      <c r="A659" s="172" t="str">
        <f>Tracking!A651</f>
        <v>190919_B30-T2-8_00DFI_00IHQ_M04_S_1</v>
      </c>
      <c r="B659" s="172" t="s">
        <v>0</v>
      </c>
      <c r="C659" t="str">
        <f>Tracking!M651</f>
        <v>PC_90min_SWATH_100VW</v>
      </c>
      <c r="E659" s="176" t="str">
        <f t="shared" si="2"/>
        <v>190919_B30-T2-8_00DFI_00IHQ_M04_S_1</v>
      </c>
      <c r="F659" s="174"/>
      <c r="G659" s="174" t="s">
        <v>1632</v>
      </c>
      <c r="H659" s="174">
        <v>1.0</v>
      </c>
      <c r="I659" s="174" t="s">
        <v>1633</v>
      </c>
      <c r="J659" s="174">
        <v>1.0</v>
      </c>
      <c r="K659" s="174">
        <v>26.0</v>
      </c>
      <c r="L659" s="176" t="str">
        <f t="shared" si="3"/>
        <v>PC_90min_SWATH_100VW</v>
      </c>
      <c r="M659" s="176" t="str">
        <f t="shared" si="4"/>
        <v>E0022_P04\190919_B30-T2-8_00DFI_00IHQ_M04_S_1</v>
      </c>
      <c r="N659" s="174">
        <v>-1.0</v>
      </c>
      <c r="P659" s="177" t="str">
        <f t="shared" si="5"/>
        <v>190919_B30-T2-8_00DFI_00IHQ_M04_S_1</v>
      </c>
      <c r="Q659" s="175"/>
      <c r="R659" s="175" t="s">
        <v>1632</v>
      </c>
      <c r="S659" s="175">
        <v>1.0</v>
      </c>
      <c r="T659" s="175" t="s">
        <v>1633</v>
      </c>
      <c r="U659" s="177">
        <f t="shared" ref="U659:W659" si="654">J659</f>
        <v>1</v>
      </c>
      <c r="V659" s="177">
        <f t="shared" si="654"/>
        <v>26</v>
      </c>
      <c r="W659" s="177" t="str">
        <f t="shared" si="654"/>
        <v>PC_90min_SWATH_100VW</v>
      </c>
      <c r="X659" s="177" t="str">
        <f t="shared" si="7"/>
        <v>E0022_P04\190919_B30-T2-8_00DFI_00IHQ_M04_S_1</v>
      </c>
      <c r="Y659" s="175">
        <v>-1.0</v>
      </c>
    </row>
    <row r="660">
      <c r="A660" s="172" t="str">
        <f>Tracking!A652</f>
        <v>190919_B30-T2-9_00DFJ_00IHR_M04_S_1</v>
      </c>
      <c r="B660" s="172" t="s">
        <v>0</v>
      </c>
      <c r="C660" t="str">
        <f>Tracking!M652</f>
        <v>PC_90min_SWATH_100VW</v>
      </c>
      <c r="E660" s="176" t="str">
        <f t="shared" si="2"/>
        <v>190919_B30-T2-9_00DFJ_00IHR_M04_S_1</v>
      </c>
      <c r="F660" s="174"/>
      <c r="G660" s="174" t="s">
        <v>1632</v>
      </c>
      <c r="H660" s="174">
        <v>1.0</v>
      </c>
      <c r="I660" s="174" t="s">
        <v>1633</v>
      </c>
      <c r="J660" s="174">
        <v>1.0</v>
      </c>
      <c r="K660" s="174">
        <v>27.0</v>
      </c>
      <c r="L660" s="176" t="str">
        <f t="shared" si="3"/>
        <v>PC_90min_SWATH_100VW</v>
      </c>
      <c r="M660" s="176" t="str">
        <f t="shared" si="4"/>
        <v>E0022_P04\190919_B30-T2-9_00DFJ_00IHR_M04_S_1</v>
      </c>
      <c r="N660" s="174">
        <v>-1.0</v>
      </c>
      <c r="P660" s="177" t="str">
        <f t="shared" si="5"/>
        <v>190919_B30-T2-9_00DFJ_00IHR_M04_S_1</v>
      </c>
      <c r="Q660" s="175"/>
      <c r="R660" s="175" t="s">
        <v>1632</v>
      </c>
      <c r="S660" s="175">
        <v>1.0</v>
      </c>
      <c r="T660" s="175" t="s">
        <v>1633</v>
      </c>
      <c r="U660" s="177">
        <f t="shared" ref="U660:W660" si="655">J660</f>
        <v>1</v>
      </c>
      <c r="V660" s="177">
        <f t="shared" si="655"/>
        <v>27</v>
      </c>
      <c r="W660" s="177" t="str">
        <f t="shared" si="655"/>
        <v>PC_90min_SWATH_100VW</v>
      </c>
      <c r="X660" s="177" t="str">
        <f t="shared" si="7"/>
        <v>E0022_P04\190919_B30-T2-9_00DFJ_00IHR_M04_S_1</v>
      </c>
      <c r="Y660" s="175">
        <v>-1.0</v>
      </c>
    </row>
    <row r="661">
      <c r="A661" s="172" t="str">
        <f>Tracking!A653</f>
        <v>190919_B30-T2-10_00DFK_00IHS_M04_S_1</v>
      </c>
      <c r="B661" s="172" t="s">
        <v>0</v>
      </c>
      <c r="C661" t="str">
        <f>Tracking!M653</f>
        <v>PC_90min_SWATH_100VW</v>
      </c>
      <c r="E661" s="176" t="str">
        <f t="shared" si="2"/>
        <v>190919_B30-T2-10_00DFK_00IHS_M04_S_1</v>
      </c>
      <c r="F661" s="174"/>
      <c r="G661" s="174" t="s">
        <v>1632</v>
      </c>
      <c r="H661" s="174">
        <v>1.0</v>
      </c>
      <c r="I661" s="174" t="s">
        <v>1633</v>
      </c>
      <c r="J661" s="174">
        <v>1.0</v>
      </c>
      <c r="K661" s="174">
        <v>28.0</v>
      </c>
      <c r="L661" s="176" t="str">
        <f t="shared" si="3"/>
        <v>PC_90min_SWATH_100VW</v>
      </c>
      <c r="M661" s="176" t="str">
        <f t="shared" si="4"/>
        <v>E0022_P04\190919_B30-T2-10_00DFK_00IHS_M04_S_1</v>
      </c>
      <c r="N661" s="174">
        <v>-1.0</v>
      </c>
      <c r="P661" s="177" t="str">
        <f t="shared" si="5"/>
        <v>190919_B30-T2-10_00DFK_00IHS_M04_S_1</v>
      </c>
      <c r="Q661" s="175"/>
      <c r="R661" s="175" t="s">
        <v>1632</v>
      </c>
      <c r="S661" s="175">
        <v>1.0</v>
      </c>
      <c r="T661" s="175" t="s">
        <v>1633</v>
      </c>
      <c r="U661" s="177">
        <f t="shared" ref="U661:W661" si="656">J661</f>
        <v>1</v>
      </c>
      <c r="V661" s="177">
        <f t="shared" si="656"/>
        <v>28</v>
      </c>
      <c r="W661" s="177" t="str">
        <f t="shared" si="656"/>
        <v>PC_90min_SWATH_100VW</v>
      </c>
      <c r="X661" s="177" t="str">
        <f t="shared" si="7"/>
        <v>E0022_P04\190919_B30-T2-10_00DFK_00IHS_M04_S_1</v>
      </c>
      <c r="Y661" s="175">
        <v>-1.0</v>
      </c>
    </row>
    <row r="662">
      <c r="A662" s="172" t="str">
        <f>Tracking!A654</f>
        <v>190919_B30-T2-11_00DFL_00IHT_M04_S_1</v>
      </c>
      <c r="B662" s="172" t="s">
        <v>0</v>
      </c>
      <c r="C662" t="str">
        <f>Tracking!M654</f>
        <v>PC_90min_SWATH_100VW</v>
      </c>
      <c r="E662" s="176" t="str">
        <f t="shared" si="2"/>
        <v>190919_B30-T2-11_00DFL_00IHT_M04_S_1</v>
      </c>
      <c r="F662" s="174"/>
      <c r="G662" s="174" t="s">
        <v>1632</v>
      </c>
      <c r="H662" s="174">
        <v>1.0</v>
      </c>
      <c r="I662" s="174" t="s">
        <v>1633</v>
      </c>
      <c r="J662" s="174">
        <v>1.0</v>
      </c>
      <c r="K662" s="174">
        <v>29.0</v>
      </c>
      <c r="L662" s="176" t="str">
        <f t="shared" si="3"/>
        <v>PC_90min_SWATH_100VW</v>
      </c>
      <c r="M662" s="176" t="str">
        <f t="shared" si="4"/>
        <v>E0022_P04\190919_B30-T2-11_00DFL_00IHT_M04_S_1</v>
      </c>
      <c r="N662" s="174">
        <v>-1.0</v>
      </c>
      <c r="P662" s="177" t="str">
        <f t="shared" si="5"/>
        <v>190919_B30-T2-11_00DFL_00IHT_M04_S_1</v>
      </c>
      <c r="Q662" s="175"/>
      <c r="R662" s="175" t="s">
        <v>1632</v>
      </c>
      <c r="S662" s="175">
        <v>1.0</v>
      </c>
      <c r="T662" s="175" t="s">
        <v>1633</v>
      </c>
      <c r="U662" s="177">
        <f t="shared" ref="U662:W662" si="657">J662</f>
        <v>1</v>
      </c>
      <c r="V662" s="177">
        <f t="shared" si="657"/>
        <v>29</v>
      </c>
      <c r="W662" s="177" t="str">
        <f t="shared" si="657"/>
        <v>PC_90min_SWATH_100VW</v>
      </c>
      <c r="X662" s="177" t="str">
        <f t="shared" si="7"/>
        <v>E0022_P04\190919_B30-T2-11_00DFL_00IHT_M04_S_1</v>
      </c>
      <c r="Y662" s="175">
        <v>-1.0</v>
      </c>
    </row>
    <row r="663">
      <c r="A663" s="172" t="str">
        <f>Tracking!A655</f>
        <v>190919_B30-T2-12_00DFM_00IHU_M04_S_1</v>
      </c>
      <c r="B663" s="172" t="s">
        <v>0</v>
      </c>
      <c r="C663" t="str">
        <f>Tracking!M655</f>
        <v>PC_90min_SWATH_100VW</v>
      </c>
      <c r="E663" s="176" t="str">
        <f t="shared" si="2"/>
        <v>190919_B30-T2-12_00DFM_00IHU_M04_S_1</v>
      </c>
      <c r="F663" s="174"/>
      <c r="G663" s="174" t="s">
        <v>1632</v>
      </c>
      <c r="H663" s="174">
        <v>1.0</v>
      </c>
      <c r="I663" s="174" t="s">
        <v>1633</v>
      </c>
      <c r="J663" s="174">
        <v>1.0</v>
      </c>
      <c r="K663" s="174">
        <v>30.0</v>
      </c>
      <c r="L663" s="176" t="str">
        <f t="shared" si="3"/>
        <v>PC_90min_SWATH_100VW</v>
      </c>
      <c r="M663" s="176" t="str">
        <f t="shared" si="4"/>
        <v>E0022_P04\190919_B30-T2-12_00DFM_00IHU_M04_S_1</v>
      </c>
      <c r="N663" s="174">
        <v>-1.0</v>
      </c>
      <c r="P663" s="177" t="str">
        <f t="shared" si="5"/>
        <v>190919_B30-T2-12_00DFM_00IHU_M04_S_1</v>
      </c>
      <c r="Q663" s="175"/>
      <c r="R663" s="175" t="s">
        <v>1632</v>
      </c>
      <c r="S663" s="175">
        <v>1.0</v>
      </c>
      <c r="T663" s="175" t="s">
        <v>1633</v>
      </c>
      <c r="U663" s="177">
        <f t="shared" ref="U663:W663" si="658">J663</f>
        <v>1</v>
      </c>
      <c r="V663" s="177">
        <f t="shared" si="658"/>
        <v>30</v>
      </c>
      <c r="W663" s="177" t="str">
        <f t="shared" si="658"/>
        <v>PC_90min_SWATH_100VW</v>
      </c>
      <c r="X663" s="177" t="str">
        <f t="shared" si="7"/>
        <v>E0022_P04\190919_B30-T2-12_00DFM_00IHU_M04_S_1</v>
      </c>
      <c r="Y663" s="175">
        <v>-1.0</v>
      </c>
    </row>
    <row r="664">
      <c r="A664" s="172" t="str">
        <f>Tracking!A656</f>
        <v>190919_B30-T2-13_00DFN_00IHV_M04_S_1</v>
      </c>
      <c r="B664" s="172" t="s">
        <v>0</v>
      </c>
      <c r="C664" t="str">
        <f>Tracking!M656</f>
        <v>PC_90min_SWATH_100VW</v>
      </c>
      <c r="E664" s="176" t="str">
        <f t="shared" si="2"/>
        <v>190919_B30-T2-13_00DFN_00IHV_M04_S_1</v>
      </c>
      <c r="F664" s="174"/>
      <c r="G664" s="174" t="s">
        <v>1632</v>
      </c>
      <c r="H664" s="174">
        <v>1.0</v>
      </c>
      <c r="I664" s="174" t="s">
        <v>1633</v>
      </c>
      <c r="J664" s="174">
        <v>1.0</v>
      </c>
      <c r="K664" s="174">
        <v>31.0</v>
      </c>
      <c r="L664" s="176" t="str">
        <f t="shared" si="3"/>
        <v>PC_90min_SWATH_100VW</v>
      </c>
      <c r="M664" s="176" t="str">
        <f t="shared" si="4"/>
        <v>E0022_P04\190919_B30-T2-13_00DFN_00IHV_M04_S_1</v>
      </c>
      <c r="N664" s="174">
        <v>-1.0</v>
      </c>
      <c r="P664" s="177" t="str">
        <f t="shared" si="5"/>
        <v>190919_B30-T2-13_00DFN_00IHV_M04_S_1</v>
      </c>
      <c r="Q664" s="175"/>
      <c r="R664" s="175" t="s">
        <v>1632</v>
      </c>
      <c r="S664" s="175">
        <v>1.0</v>
      </c>
      <c r="T664" s="175" t="s">
        <v>1633</v>
      </c>
      <c r="U664" s="177">
        <f t="shared" ref="U664:W664" si="659">J664</f>
        <v>1</v>
      </c>
      <c r="V664" s="177">
        <f t="shared" si="659"/>
        <v>31</v>
      </c>
      <c r="W664" s="177" t="str">
        <f t="shared" si="659"/>
        <v>PC_90min_SWATH_100VW</v>
      </c>
      <c r="X664" s="177" t="str">
        <f t="shared" si="7"/>
        <v>E0022_P04\190919_B30-T2-13_00DFN_00IHV_M04_S_1</v>
      </c>
      <c r="Y664" s="175">
        <v>-1.0</v>
      </c>
    </row>
    <row r="665">
      <c r="A665" s="172" t="str">
        <f>Tracking!A657</f>
        <v>190919_B30-T2-14_00DFO_00IHW_M04_S_1</v>
      </c>
      <c r="B665" s="172" t="s">
        <v>0</v>
      </c>
      <c r="C665" t="str">
        <f>Tracking!M657</f>
        <v>PC_90min_SWATH_100VW</v>
      </c>
      <c r="E665" s="176" t="str">
        <f t="shared" si="2"/>
        <v>190919_B30-T2-14_00DFO_00IHW_M04_S_1</v>
      </c>
      <c r="F665" s="174"/>
      <c r="G665" s="174" t="s">
        <v>1632</v>
      </c>
      <c r="H665" s="174">
        <v>1.0</v>
      </c>
      <c r="I665" s="174" t="s">
        <v>1633</v>
      </c>
      <c r="J665" s="174">
        <v>1.0</v>
      </c>
      <c r="K665" s="174">
        <v>32.0</v>
      </c>
      <c r="L665" s="176" t="str">
        <f t="shared" si="3"/>
        <v>PC_90min_SWATH_100VW</v>
      </c>
      <c r="M665" s="176" t="str">
        <f t="shared" si="4"/>
        <v>E0022_P04\190919_B30-T2-14_00DFO_00IHW_M04_S_1</v>
      </c>
      <c r="N665" s="174">
        <v>-1.0</v>
      </c>
      <c r="P665" s="177" t="str">
        <f t="shared" si="5"/>
        <v>190919_B30-T2-14_00DFO_00IHW_M04_S_1</v>
      </c>
      <c r="Q665" s="175"/>
      <c r="R665" s="175" t="s">
        <v>1632</v>
      </c>
      <c r="S665" s="175">
        <v>1.0</v>
      </c>
      <c r="T665" s="175" t="s">
        <v>1633</v>
      </c>
      <c r="U665" s="177">
        <f t="shared" ref="U665:W665" si="660">J665</f>
        <v>1</v>
      </c>
      <c r="V665" s="177">
        <f t="shared" si="660"/>
        <v>32</v>
      </c>
      <c r="W665" s="177" t="str">
        <f t="shared" si="660"/>
        <v>PC_90min_SWATH_100VW</v>
      </c>
      <c r="X665" s="177" t="str">
        <f t="shared" si="7"/>
        <v>E0022_P04\190919_B30-T2-14_00DFO_00IHW_M04_S_1</v>
      </c>
      <c r="Y665" s="175">
        <v>-1.0</v>
      </c>
    </row>
    <row r="666">
      <c r="A666" s="172" t="str">
        <f>Tracking!A658</f>
        <v>190919_B30-T2-15_00DFP_00IHX_M04_S_1</v>
      </c>
      <c r="B666" s="172" t="s">
        <v>0</v>
      </c>
      <c r="C666" t="str">
        <f>Tracking!M658</f>
        <v>PC_90min_SWATH_100VW</v>
      </c>
      <c r="E666" s="176" t="str">
        <f t="shared" si="2"/>
        <v>190919_B30-T2-15_00DFP_00IHX_M04_S_1</v>
      </c>
      <c r="F666" s="174"/>
      <c r="G666" s="174" t="s">
        <v>1632</v>
      </c>
      <c r="H666" s="174">
        <v>1.0</v>
      </c>
      <c r="I666" s="174" t="s">
        <v>1633</v>
      </c>
      <c r="J666" s="174">
        <v>1.0</v>
      </c>
      <c r="K666" s="174">
        <v>33.0</v>
      </c>
      <c r="L666" s="176" t="str">
        <f t="shared" si="3"/>
        <v>PC_90min_SWATH_100VW</v>
      </c>
      <c r="M666" s="176" t="str">
        <f t="shared" si="4"/>
        <v>E0022_P04\190919_B30-T2-15_00DFP_00IHX_M04_S_1</v>
      </c>
      <c r="N666" s="174">
        <v>-1.0</v>
      </c>
      <c r="P666" s="177" t="str">
        <f t="shared" si="5"/>
        <v>190919_B30-T2-15_00DFP_00IHX_M04_S_1</v>
      </c>
      <c r="Q666" s="175"/>
      <c r="R666" s="175" t="s">
        <v>1632</v>
      </c>
      <c r="S666" s="175">
        <v>1.0</v>
      </c>
      <c r="T666" s="175" t="s">
        <v>1633</v>
      </c>
      <c r="U666" s="177">
        <f t="shared" ref="U666:W666" si="661">J666</f>
        <v>1</v>
      </c>
      <c r="V666" s="177">
        <f t="shared" si="661"/>
        <v>33</v>
      </c>
      <c r="W666" s="177" t="str">
        <f t="shared" si="661"/>
        <v>PC_90min_SWATH_100VW</v>
      </c>
      <c r="X666" s="177" t="str">
        <f t="shared" si="7"/>
        <v>E0022_P04\190919_B30-T2-15_00DFP_00IHX_M04_S_1</v>
      </c>
      <c r="Y666" s="175">
        <v>-1.0</v>
      </c>
    </row>
    <row r="667">
      <c r="A667" s="172" t="str">
        <f>Tracking!A659</f>
        <v>190919_B30-T2-16_00DFQ_00IHY_M04_S_1</v>
      </c>
      <c r="B667" s="172" t="s">
        <v>0</v>
      </c>
      <c r="C667" t="str">
        <f>Tracking!M659</f>
        <v>PC_90min_SWATH_100VW</v>
      </c>
      <c r="E667" s="176" t="str">
        <f t="shared" si="2"/>
        <v>190919_B30-T2-16_00DFQ_00IHY_M04_S_1</v>
      </c>
      <c r="F667" s="174"/>
      <c r="G667" s="174" t="s">
        <v>1632</v>
      </c>
      <c r="H667" s="174">
        <v>1.0</v>
      </c>
      <c r="I667" s="174" t="s">
        <v>1633</v>
      </c>
      <c r="J667" s="174">
        <v>1.0</v>
      </c>
      <c r="K667" s="174">
        <v>34.0</v>
      </c>
      <c r="L667" s="176" t="str">
        <f t="shared" si="3"/>
        <v>PC_90min_SWATH_100VW</v>
      </c>
      <c r="M667" s="176" t="str">
        <f t="shared" si="4"/>
        <v>E0022_P04\190919_B30-T2-16_00DFQ_00IHY_M04_S_1</v>
      </c>
      <c r="N667" s="174">
        <v>-1.0</v>
      </c>
      <c r="P667" s="177" t="str">
        <f t="shared" si="5"/>
        <v>190919_B30-T2-16_00DFQ_00IHY_M04_S_1</v>
      </c>
      <c r="Q667" s="175"/>
      <c r="R667" s="175" t="s">
        <v>1632</v>
      </c>
      <c r="S667" s="175">
        <v>1.0</v>
      </c>
      <c r="T667" s="175" t="s">
        <v>1633</v>
      </c>
      <c r="U667" s="177">
        <f t="shared" ref="U667:W667" si="662">J667</f>
        <v>1</v>
      </c>
      <c r="V667" s="177">
        <f t="shared" si="662"/>
        <v>34</v>
      </c>
      <c r="W667" s="177" t="str">
        <f t="shared" si="662"/>
        <v>PC_90min_SWATH_100VW</v>
      </c>
      <c r="X667" s="177" t="str">
        <f t="shared" si="7"/>
        <v>E0022_P04\190919_B30-T2-16_00DFQ_00IHY_M04_S_1</v>
      </c>
      <c r="Y667" s="175">
        <v>-1.0</v>
      </c>
    </row>
    <row r="668">
      <c r="A668" s="172" t="str">
        <f>Tracking!A660</f>
        <v>301299_HEK-QCS_000F2_00IHZ__S_1</v>
      </c>
      <c r="B668" s="172" t="s">
        <v>1627</v>
      </c>
      <c r="C668" t="str">
        <f>Tracking!M660</f>
        <v>PC_90min_SWATH_100VW</v>
      </c>
      <c r="E668" s="176" t="str">
        <f t="shared" si="2"/>
        <v>301299_HEK-QCS_000F2_00IHZ__S_1</v>
      </c>
      <c r="F668" s="174"/>
      <c r="G668" s="174" t="s">
        <v>1632</v>
      </c>
      <c r="H668" s="174">
        <v>1.0</v>
      </c>
      <c r="I668" s="174" t="s">
        <v>1633</v>
      </c>
      <c r="J668" s="174">
        <v>2.0</v>
      </c>
      <c r="K668" s="174">
        <v>1.0</v>
      </c>
      <c r="L668" s="176" t="str">
        <f t="shared" si="3"/>
        <v>PC_90min_SWATH_100VW</v>
      </c>
      <c r="M668" s="176" t="str">
        <f t="shared" si="4"/>
        <v>HEK\301299_HEK-QCS_000F2_00IHZ__S_1</v>
      </c>
      <c r="N668" s="174">
        <v>-1.0</v>
      </c>
      <c r="P668" s="177" t="str">
        <f t="shared" si="5"/>
        <v>301299_HEK-QCS_000F2_00IHZ__S_1</v>
      </c>
      <c r="Q668" s="175"/>
      <c r="R668" s="175" t="s">
        <v>1632</v>
      </c>
      <c r="S668" s="175">
        <v>1.0</v>
      </c>
      <c r="T668" s="175" t="s">
        <v>1633</v>
      </c>
      <c r="U668" s="177">
        <f t="shared" ref="U668:W668" si="663">J668</f>
        <v>2</v>
      </c>
      <c r="V668" s="177">
        <f t="shared" si="663"/>
        <v>1</v>
      </c>
      <c r="W668" s="177" t="str">
        <f t="shared" si="663"/>
        <v>PC_90min_SWATH_100VW</v>
      </c>
      <c r="X668" s="177" t="str">
        <f t="shared" si="7"/>
        <v>HEK\301299_HEK-QCS_000F2_00IHZ__S_1</v>
      </c>
      <c r="Y668" s="175">
        <v>-1.0</v>
      </c>
    </row>
    <row r="669">
      <c r="A669" s="172" t="str">
        <f>Tracking!A661</f>
        <v>301299__00B50_00II0__S_1</v>
      </c>
      <c r="B669" s="172" t="s">
        <v>0</v>
      </c>
      <c r="C669" t="str">
        <f>Tracking!M661</f>
        <v>PC_90min_SWATH_100VW</v>
      </c>
      <c r="E669" s="176" t="str">
        <f t="shared" si="2"/>
        <v>301299__00B50_00II0__S_1</v>
      </c>
      <c r="F669" s="174"/>
      <c r="G669" s="174" t="s">
        <v>1632</v>
      </c>
      <c r="H669" s="174">
        <v>1.0</v>
      </c>
      <c r="I669" s="174" t="s">
        <v>1633</v>
      </c>
      <c r="J669" s="174">
        <v>2.0</v>
      </c>
      <c r="K669" s="174">
        <v>2.0</v>
      </c>
      <c r="L669" s="176" t="str">
        <f t="shared" si="3"/>
        <v>PC_90min_SWATH_100VW</v>
      </c>
      <c r="M669" s="176" t="str">
        <f t="shared" si="4"/>
        <v>E0022_P04\301299__00B50_00II0__S_1</v>
      </c>
      <c r="N669" s="174">
        <v>-1.0</v>
      </c>
      <c r="P669" s="177" t="str">
        <f t="shared" si="5"/>
        <v>301299__00B50_00II0__S_1</v>
      </c>
      <c r="Q669" s="175"/>
      <c r="R669" s="175" t="s">
        <v>1632</v>
      </c>
      <c r="S669" s="175">
        <v>1.0</v>
      </c>
      <c r="T669" s="175" t="s">
        <v>1633</v>
      </c>
      <c r="U669" s="177">
        <f t="shared" ref="U669:W669" si="664">J669</f>
        <v>2</v>
      </c>
      <c r="V669" s="177">
        <f t="shared" si="664"/>
        <v>2</v>
      </c>
      <c r="W669" s="177" t="str">
        <f t="shared" si="664"/>
        <v>PC_90min_SWATH_100VW</v>
      </c>
      <c r="X669" s="177" t="str">
        <f t="shared" si="7"/>
        <v>E0022_P04\301299__00B50_00II0__S_1</v>
      </c>
      <c r="Y669" s="175">
        <v>-1.0</v>
      </c>
    </row>
    <row r="670">
      <c r="A670" s="172" t="str">
        <f>Tracking!A662</f>
        <v>301299__00B51_00II1__S_1</v>
      </c>
      <c r="B670" s="172" t="s">
        <v>0</v>
      </c>
      <c r="C670" t="str">
        <f>Tracking!M662</f>
        <v>PC_90min_SWATH_100VW</v>
      </c>
      <c r="E670" s="176" t="str">
        <f t="shared" si="2"/>
        <v>301299__00B51_00II1__S_1</v>
      </c>
      <c r="F670" s="174"/>
      <c r="G670" s="174" t="s">
        <v>1632</v>
      </c>
      <c r="H670" s="174">
        <v>1.0</v>
      </c>
      <c r="I670" s="174" t="s">
        <v>1633</v>
      </c>
      <c r="J670" s="174">
        <v>2.0</v>
      </c>
      <c r="K670" s="174">
        <v>3.0</v>
      </c>
      <c r="L670" s="176" t="str">
        <f t="shared" si="3"/>
        <v>PC_90min_SWATH_100VW</v>
      </c>
      <c r="M670" s="176" t="str">
        <f t="shared" si="4"/>
        <v>E0022_P04\301299__00B51_00II1__S_1</v>
      </c>
      <c r="N670" s="174">
        <v>-1.0</v>
      </c>
      <c r="P670" s="177" t="str">
        <f t="shared" si="5"/>
        <v>301299__00B51_00II1__S_1</v>
      </c>
      <c r="Q670" s="175"/>
      <c r="R670" s="175" t="s">
        <v>1632</v>
      </c>
      <c r="S670" s="175">
        <v>1.0</v>
      </c>
      <c r="T670" s="175" t="s">
        <v>1633</v>
      </c>
      <c r="U670" s="177">
        <f t="shared" ref="U670:W670" si="665">J670</f>
        <v>2</v>
      </c>
      <c r="V670" s="177">
        <f t="shared" si="665"/>
        <v>3</v>
      </c>
      <c r="W670" s="177" t="str">
        <f t="shared" si="665"/>
        <v>PC_90min_SWATH_100VW</v>
      </c>
      <c r="X670" s="177" t="str">
        <f t="shared" si="7"/>
        <v>E0022_P04\301299__00B51_00II1__S_1</v>
      </c>
      <c r="Y670" s="175">
        <v>-1.0</v>
      </c>
    </row>
    <row r="671">
      <c r="A671" s="172" t="str">
        <f>Tracking!A663</f>
        <v>301299__00B52_00II2__S_1</v>
      </c>
      <c r="B671" s="172" t="s">
        <v>0</v>
      </c>
      <c r="C671" t="str">
        <f>Tracking!M663</f>
        <v>PC_90min_SWATH_100VW</v>
      </c>
      <c r="E671" s="176" t="str">
        <f t="shared" si="2"/>
        <v>301299__00B52_00II2__S_1</v>
      </c>
      <c r="F671" s="174"/>
      <c r="G671" s="174" t="s">
        <v>1632</v>
      </c>
      <c r="H671" s="174">
        <v>1.0</v>
      </c>
      <c r="I671" s="174" t="s">
        <v>1633</v>
      </c>
      <c r="J671" s="174">
        <v>2.0</v>
      </c>
      <c r="K671" s="174">
        <v>4.0</v>
      </c>
      <c r="L671" s="176" t="str">
        <f t="shared" si="3"/>
        <v>PC_90min_SWATH_100VW</v>
      </c>
      <c r="M671" s="176" t="str">
        <f t="shared" si="4"/>
        <v>E0022_P04\301299__00B52_00II2__S_1</v>
      </c>
      <c r="N671" s="174">
        <v>-1.0</v>
      </c>
      <c r="P671" s="177" t="str">
        <f t="shared" si="5"/>
        <v>301299__00B52_00II2__S_1</v>
      </c>
      <c r="Q671" s="175"/>
      <c r="R671" s="175" t="s">
        <v>1632</v>
      </c>
      <c r="S671" s="175">
        <v>1.0</v>
      </c>
      <c r="T671" s="175" t="s">
        <v>1633</v>
      </c>
      <c r="U671" s="177">
        <f t="shared" ref="U671:W671" si="666">J671</f>
        <v>2</v>
      </c>
      <c r="V671" s="177">
        <f t="shared" si="666"/>
        <v>4</v>
      </c>
      <c r="W671" s="177" t="str">
        <f t="shared" si="666"/>
        <v>PC_90min_SWATH_100VW</v>
      </c>
      <c r="X671" s="177" t="str">
        <f t="shared" si="7"/>
        <v>E0022_P04\301299__00B52_00II2__S_1</v>
      </c>
      <c r="Y671" s="175">
        <v>-1.0</v>
      </c>
    </row>
    <row r="672">
      <c r="A672" s="172" t="str">
        <f>Tracking!A664</f>
        <v>301299__00B53_00II3__S_1</v>
      </c>
      <c r="B672" s="172" t="s">
        <v>0</v>
      </c>
      <c r="C672" t="str">
        <f>Tracking!M664</f>
        <v>PC_90min_SWATH_100VW</v>
      </c>
      <c r="E672" s="176" t="str">
        <f t="shared" si="2"/>
        <v>301299__00B53_00II3__S_1</v>
      </c>
      <c r="F672" s="174"/>
      <c r="G672" s="174" t="s">
        <v>1632</v>
      </c>
      <c r="H672" s="174">
        <v>1.0</v>
      </c>
      <c r="I672" s="174" t="s">
        <v>1633</v>
      </c>
      <c r="J672" s="174">
        <v>2.0</v>
      </c>
      <c r="K672" s="174">
        <v>5.0</v>
      </c>
      <c r="L672" s="176" t="str">
        <f t="shared" si="3"/>
        <v>PC_90min_SWATH_100VW</v>
      </c>
      <c r="M672" s="176" t="str">
        <f t="shared" si="4"/>
        <v>E0022_P04\301299__00B53_00II3__S_1</v>
      </c>
      <c r="N672" s="174">
        <v>-1.0</v>
      </c>
      <c r="P672" s="177" t="str">
        <f t="shared" si="5"/>
        <v>301299__00B53_00II3__S_1</v>
      </c>
      <c r="Q672" s="175"/>
      <c r="R672" s="175" t="s">
        <v>1632</v>
      </c>
      <c r="S672" s="175">
        <v>1.0</v>
      </c>
      <c r="T672" s="175" t="s">
        <v>1633</v>
      </c>
      <c r="U672" s="177">
        <f t="shared" ref="U672:W672" si="667">J672</f>
        <v>2</v>
      </c>
      <c r="V672" s="177">
        <f t="shared" si="667"/>
        <v>5</v>
      </c>
      <c r="W672" s="177" t="str">
        <f t="shared" si="667"/>
        <v>PC_90min_SWATH_100VW</v>
      </c>
      <c r="X672" s="177" t="str">
        <f t="shared" si="7"/>
        <v>E0022_P04\301299__00B53_00II3__S_1</v>
      </c>
      <c r="Y672" s="175">
        <v>-1.0</v>
      </c>
    </row>
    <row r="673">
      <c r="A673" s="172" t="str">
        <f>Tracking!A665</f>
        <v>301299__00B54_00II4__S_1</v>
      </c>
      <c r="B673" s="172" t="s">
        <v>0</v>
      </c>
      <c r="C673" t="str">
        <f>Tracking!M665</f>
        <v>PC_90min_SWATH_100VW</v>
      </c>
      <c r="E673" s="176" t="str">
        <f t="shared" si="2"/>
        <v>301299__00B54_00II4__S_1</v>
      </c>
      <c r="F673" s="174"/>
      <c r="G673" s="174" t="s">
        <v>1632</v>
      </c>
      <c r="H673" s="174">
        <v>1.0</v>
      </c>
      <c r="I673" s="174" t="s">
        <v>1633</v>
      </c>
      <c r="J673" s="174">
        <v>2.0</v>
      </c>
      <c r="K673" s="174">
        <v>6.0</v>
      </c>
      <c r="L673" s="176" t="str">
        <f t="shared" si="3"/>
        <v>PC_90min_SWATH_100VW</v>
      </c>
      <c r="M673" s="176" t="str">
        <f t="shared" si="4"/>
        <v>E0022_P04\301299__00B54_00II4__S_1</v>
      </c>
      <c r="N673" s="174">
        <v>-1.0</v>
      </c>
      <c r="P673" s="177" t="str">
        <f t="shared" si="5"/>
        <v>301299__00B54_00II4__S_1</v>
      </c>
      <c r="Q673" s="175"/>
      <c r="R673" s="175" t="s">
        <v>1632</v>
      </c>
      <c r="S673" s="175">
        <v>1.0</v>
      </c>
      <c r="T673" s="175" t="s">
        <v>1633</v>
      </c>
      <c r="U673" s="177">
        <f t="shared" ref="U673:W673" si="668">J673</f>
        <v>2</v>
      </c>
      <c r="V673" s="177">
        <f t="shared" si="668"/>
        <v>6</v>
      </c>
      <c r="W673" s="177" t="str">
        <f t="shared" si="668"/>
        <v>PC_90min_SWATH_100VW</v>
      </c>
      <c r="X673" s="177" t="str">
        <f t="shared" si="7"/>
        <v>E0022_P04\301299__00B54_00II4__S_1</v>
      </c>
      <c r="Y673" s="175">
        <v>-1.0</v>
      </c>
    </row>
    <row r="674">
      <c r="A674" s="172" t="str">
        <f>Tracking!A666</f>
        <v>301299__00B55_00II5__S_1</v>
      </c>
      <c r="B674" s="172" t="s">
        <v>0</v>
      </c>
      <c r="C674" t="str">
        <f>Tracking!M666</f>
        <v>PC_90min_SWATH_100VW</v>
      </c>
      <c r="E674" s="176" t="str">
        <f t="shared" si="2"/>
        <v>301299__00B55_00II5__S_1</v>
      </c>
      <c r="F674" s="174"/>
      <c r="G674" s="174" t="s">
        <v>1632</v>
      </c>
      <c r="H674" s="174">
        <v>1.0</v>
      </c>
      <c r="I674" s="174" t="s">
        <v>1633</v>
      </c>
      <c r="J674" s="174">
        <v>2.0</v>
      </c>
      <c r="K674" s="174">
        <v>7.0</v>
      </c>
      <c r="L674" s="176" t="str">
        <f t="shared" si="3"/>
        <v>PC_90min_SWATH_100VW</v>
      </c>
      <c r="M674" s="176" t="str">
        <f t="shared" si="4"/>
        <v>E0022_P04\301299__00B55_00II5__S_1</v>
      </c>
      <c r="N674" s="174">
        <v>-1.0</v>
      </c>
      <c r="P674" s="177" t="str">
        <f t="shared" si="5"/>
        <v>301299__00B55_00II5__S_1</v>
      </c>
      <c r="Q674" s="175"/>
      <c r="R674" s="175" t="s">
        <v>1632</v>
      </c>
      <c r="S674" s="175">
        <v>1.0</v>
      </c>
      <c r="T674" s="175" t="s">
        <v>1633</v>
      </c>
      <c r="U674" s="177">
        <f t="shared" ref="U674:W674" si="669">J674</f>
        <v>2</v>
      </c>
      <c r="V674" s="177">
        <f t="shared" si="669"/>
        <v>7</v>
      </c>
      <c r="W674" s="177" t="str">
        <f t="shared" si="669"/>
        <v>PC_90min_SWATH_100VW</v>
      </c>
      <c r="X674" s="177" t="str">
        <f t="shared" si="7"/>
        <v>E0022_P04\301299__00B55_00II5__S_1</v>
      </c>
      <c r="Y674" s="175">
        <v>-1.0</v>
      </c>
    </row>
    <row r="675">
      <c r="A675" s="172" t="str">
        <f>Tracking!A667</f>
        <v>301299__00B56_00II6__S_1</v>
      </c>
      <c r="B675" s="172" t="s">
        <v>0</v>
      </c>
      <c r="C675" t="str">
        <f>Tracking!M667</f>
        <v>PC_90min_SWATH_100VW</v>
      </c>
      <c r="E675" s="176" t="str">
        <f t="shared" si="2"/>
        <v>301299__00B56_00II6__S_1</v>
      </c>
      <c r="F675" s="174"/>
      <c r="G675" s="174" t="s">
        <v>1632</v>
      </c>
      <c r="H675" s="174">
        <v>1.0</v>
      </c>
      <c r="I675" s="174" t="s">
        <v>1633</v>
      </c>
      <c r="J675" s="174">
        <v>2.0</v>
      </c>
      <c r="K675" s="174">
        <v>8.0</v>
      </c>
      <c r="L675" s="176" t="str">
        <f t="shared" si="3"/>
        <v>PC_90min_SWATH_100VW</v>
      </c>
      <c r="M675" s="176" t="str">
        <f t="shared" si="4"/>
        <v>E0022_P04\301299__00B56_00II6__S_1</v>
      </c>
      <c r="N675" s="174">
        <v>-1.0</v>
      </c>
      <c r="P675" s="177" t="str">
        <f t="shared" si="5"/>
        <v>301299__00B56_00II6__S_1</v>
      </c>
      <c r="Q675" s="175"/>
      <c r="R675" s="175" t="s">
        <v>1632</v>
      </c>
      <c r="S675" s="175">
        <v>1.0</v>
      </c>
      <c r="T675" s="175" t="s">
        <v>1633</v>
      </c>
      <c r="U675" s="177">
        <f t="shared" ref="U675:W675" si="670">J675</f>
        <v>2</v>
      </c>
      <c r="V675" s="177">
        <f t="shared" si="670"/>
        <v>8</v>
      </c>
      <c r="W675" s="177" t="str">
        <f t="shared" si="670"/>
        <v>PC_90min_SWATH_100VW</v>
      </c>
      <c r="X675" s="177" t="str">
        <f t="shared" si="7"/>
        <v>E0022_P04\301299__00B56_00II6__S_1</v>
      </c>
      <c r="Y675" s="175">
        <v>-1.0</v>
      </c>
    </row>
    <row r="676">
      <c r="A676" s="172" t="str">
        <f>Tracking!A668</f>
        <v>301299__00B57_00II7__S_1</v>
      </c>
      <c r="B676" s="172" t="s">
        <v>0</v>
      </c>
      <c r="C676" t="str">
        <f>Tracking!M668</f>
        <v>PC_90min_SWATH_100VW</v>
      </c>
      <c r="E676" s="176" t="str">
        <f t="shared" si="2"/>
        <v>301299__00B57_00II7__S_1</v>
      </c>
      <c r="F676" s="174"/>
      <c r="G676" s="174" t="s">
        <v>1632</v>
      </c>
      <c r="H676" s="174">
        <v>1.0</v>
      </c>
      <c r="I676" s="174" t="s">
        <v>1633</v>
      </c>
      <c r="J676" s="174">
        <v>2.0</v>
      </c>
      <c r="K676" s="174">
        <v>9.0</v>
      </c>
      <c r="L676" s="176" t="str">
        <f t="shared" si="3"/>
        <v>PC_90min_SWATH_100VW</v>
      </c>
      <c r="M676" s="176" t="str">
        <f t="shared" si="4"/>
        <v>E0022_P04\301299__00B57_00II7__S_1</v>
      </c>
      <c r="N676" s="174">
        <v>-1.0</v>
      </c>
      <c r="P676" s="177" t="str">
        <f t="shared" si="5"/>
        <v>301299__00B57_00II7__S_1</v>
      </c>
      <c r="Q676" s="175"/>
      <c r="R676" s="175" t="s">
        <v>1632</v>
      </c>
      <c r="S676" s="175">
        <v>1.0</v>
      </c>
      <c r="T676" s="175" t="s">
        <v>1633</v>
      </c>
      <c r="U676" s="177">
        <f t="shared" ref="U676:W676" si="671">J676</f>
        <v>2</v>
      </c>
      <c r="V676" s="177">
        <f t="shared" si="671"/>
        <v>9</v>
      </c>
      <c r="W676" s="177" t="str">
        <f t="shared" si="671"/>
        <v>PC_90min_SWATH_100VW</v>
      </c>
      <c r="X676" s="177" t="str">
        <f t="shared" si="7"/>
        <v>E0022_P04\301299__00B57_00II7__S_1</v>
      </c>
      <c r="Y676" s="175">
        <v>-1.0</v>
      </c>
    </row>
    <row r="677">
      <c r="A677" s="172" t="str">
        <f>Tracking!A669</f>
        <v>301299__00B58_00II8__S_1</v>
      </c>
      <c r="B677" s="172" t="s">
        <v>0</v>
      </c>
      <c r="C677" t="str">
        <f>Tracking!M669</f>
        <v>PC_90min_SWATH_100VW</v>
      </c>
      <c r="E677" s="176" t="str">
        <f t="shared" si="2"/>
        <v>301299__00B58_00II8__S_1</v>
      </c>
      <c r="F677" s="174"/>
      <c r="G677" s="174" t="s">
        <v>1632</v>
      </c>
      <c r="H677" s="174">
        <v>1.0</v>
      </c>
      <c r="I677" s="174" t="s">
        <v>1633</v>
      </c>
      <c r="J677" s="174">
        <v>2.0</v>
      </c>
      <c r="K677" s="174">
        <v>10.0</v>
      </c>
      <c r="L677" s="176" t="str">
        <f t="shared" si="3"/>
        <v>PC_90min_SWATH_100VW</v>
      </c>
      <c r="M677" s="176" t="str">
        <f t="shared" si="4"/>
        <v>E0022_P04\301299__00B58_00II8__S_1</v>
      </c>
      <c r="N677" s="174">
        <v>-1.0</v>
      </c>
      <c r="P677" s="177" t="str">
        <f t="shared" si="5"/>
        <v>301299__00B58_00II8__S_1</v>
      </c>
      <c r="Q677" s="175"/>
      <c r="R677" s="175" t="s">
        <v>1632</v>
      </c>
      <c r="S677" s="175">
        <v>1.0</v>
      </c>
      <c r="T677" s="175" t="s">
        <v>1633</v>
      </c>
      <c r="U677" s="177">
        <f t="shared" ref="U677:W677" si="672">J677</f>
        <v>2</v>
      </c>
      <c r="V677" s="177">
        <f t="shared" si="672"/>
        <v>10</v>
      </c>
      <c r="W677" s="177" t="str">
        <f t="shared" si="672"/>
        <v>PC_90min_SWATH_100VW</v>
      </c>
      <c r="X677" s="177" t="str">
        <f t="shared" si="7"/>
        <v>E0022_P04\301299__00B58_00II8__S_1</v>
      </c>
      <c r="Y677" s="175">
        <v>-1.0</v>
      </c>
    </row>
    <row r="678">
      <c r="A678" s="172" t="str">
        <f>Tracking!A670</f>
        <v>301299__00B59_00II9__S_1</v>
      </c>
      <c r="B678" s="172" t="s">
        <v>0</v>
      </c>
      <c r="C678" t="str">
        <f>Tracking!M670</f>
        <v>PC_90min_SWATH_100VW</v>
      </c>
      <c r="E678" s="176" t="str">
        <f t="shared" si="2"/>
        <v>301299__00B59_00II9__S_1</v>
      </c>
      <c r="F678" s="174"/>
      <c r="G678" s="174" t="s">
        <v>1632</v>
      </c>
      <c r="H678" s="174">
        <v>1.0</v>
      </c>
      <c r="I678" s="174" t="s">
        <v>1633</v>
      </c>
      <c r="J678" s="174">
        <v>2.0</v>
      </c>
      <c r="K678" s="174">
        <v>11.0</v>
      </c>
      <c r="L678" s="176" t="str">
        <f t="shared" si="3"/>
        <v>PC_90min_SWATH_100VW</v>
      </c>
      <c r="M678" s="176" t="str">
        <f t="shared" si="4"/>
        <v>E0022_P04\301299__00B59_00II9__S_1</v>
      </c>
      <c r="N678" s="174">
        <v>-1.0</v>
      </c>
      <c r="P678" s="177" t="str">
        <f t="shared" si="5"/>
        <v>301299__00B59_00II9__S_1</v>
      </c>
      <c r="Q678" s="175"/>
      <c r="R678" s="175" t="s">
        <v>1632</v>
      </c>
      <c r="S678" s="175">
        <v>1.0</v>
      </c>
      <c r="T678" s="175" t="s">
        <v>1633</v>
      </c>
      <c r="U678" s="177">
        <f t="shared" ref="U678:W678" si="673">J678</f>
        <v>2</v>
      </c>
      <c r="V678" s="177">
        <f t="shared" si="673"/>
        <v>11</v>
      </c>
      <c r="W678" s="177" t="str">
        <f t="shared" si="673"/>
        <v>PC_90min_SWATH_100VW</v>
      </c>
      <c r="X678" s="177" t="str">
        <f t="shared" si="7"/>
        <v>E0022_P04\301299__00B59_00II9__S_1</v>
      </c>
      <c r="Y678" s="175">
        <v>-1.0</v>
      </c>
    </row>
    <row r="679">
      <c r="A679" s="172" t="str">
        <f>Tracking!A671</f>
        <v>301299__00B5A_00IIA__S_1</v>
      </c>
      <c r="B679" s="172" t="s">
        <v>0</v>
      </c>
      <c r="C679" t="str">
        <f>Tracking!M671</f>
        <v>PC_90min_SWATH_100VW</v>
      </c>
      <c r="E679" s="176" t="str">
        <f t="shared" si="2"/>
        <v>301299__00B5A_00IIA__S_1</v>
      </c>
      <c r="F679" s="174"/>
      <c r="G679" s="174" t="s">
        <v>1632</v>
      </c>
      <c r="H679" s="174">
        <v>1.0</v>
      </c>
      <c r="I679" s="174" t="s">
        <v>1633</v>
      </c>
      <c r="J679" s="174">
        <v>2.0</v>
      </c>
      <c r="K679" s="174">
        <v>12.0</v>
      </c>
      <c r="L679" s="176" t="str">
        <f t="shared" si="3"/>
        <v>PC_90min_SWATH_100VW</v>
      </c>
      <c r="M679" s="176" t="str">
        <f t="shared" si="4"/>
        <v>E0022_P04\301299__00B5A_00IIA__S_1</v>
      </c>
      <c r="N679" s="174">
        <v>-1.0</v>
      </c>
      <c r="P679" s="177" t="str">
        <f t="shared" si="5"/>
        <v>301299__00B5A_00IIA__S_1</v>
      </c>
      <c r="Q679" s="175"/>
      <c r="R679" s="175" t="s">
        <v>1632</v>
      </c>
      <c r="S679" s="175">
        <v>1.0</v>
      </c>
      <c r="T679" s="175" t="s">
        <v>1633</v>
      </c>
      <c r="U679" s="177">
        <f t="shared" ref="U679:W679" si="674">J679</f>
        <v>2</v>
      </c>
      <c r="V679" s="177">
        <f t="shared" si="674"/>
        <v>12</v>
      </c>
      <c r="W679" s="177" t="str">
        <f t="shared" si="674"/>
        <v>PC_90min_SWATH_100VW</v>
      </c>
      <c r="X679" s="177" t="str">
        <f t="shared" si="7"/>
        <v>E0022_P04\301299__00B5A_00IIA__S_1</v>
      </c>
      <c r="Y679" s="175">
        <v>-1.0</v>
      </c>
    </row>
    <row r="680">
      <c r="A680" s="172" t="str">
        <f>Tracking!A672</f>
        <v>301299__00B5B_00IIB__S_1</v>
      </c>
      <c r="B680" s="172" t="s">
        <v>0</v>
      </c>
      <c r="C680" t="str">
        <f>Tracking!M672</f>
        <v>PC_90min_SWATH_100VW</v>
      </c>
      <c r="E680" s="176" t="str">
        <f t="shared" si="2"/>
        <v>301299__00B5B_00IIB__S_1</v>
      </c>
      <c r="F680" s="174"/>
      <c r="G680" s="174" t="s">
        <v>1632</v>
      </c>
      <c r="H680" s="174">
        <v>1.0</v>
      </c>
      <c r="I680" s="174" t="s">
        <v>1633</v>
      </c>
      <c r="J680" s="174">
        <v>2.0</v>
      </c>
      <c r="K680" s="174">
        <v>13.0</v>
      </c>
      <c r="L680" s="176" t="str">
        <f t="shared" si="3"/>
        <v>PC_90min_SWATH_100VW</v>
      </c>
      <c r="M680" s="176" t="str">
        <f t="shared" si="4"/>
        <v>E0022_P04\301299__00B5B_00IIB__S_1</v>
      </c>
      <c r="N680" s="174">
        <v>-1.0</v>
      </c>
      <c r="P680" s="177" t="str">
        <f t="shared" si="5"/>
        <v>301299__00B5B_00IIB__S_1</v>
      </c>
      <c r="Q680" s="175"/>
      <c r="R680" s="175" t="s">
        <v>1632</v>
      </c>
      <c r="S680" s="175">
        <v>1.0</v>
      </c>
      <c r="T680" s="175" t="s">
        <v>1633</v>
      </c>
      <c r="U680" s="177">
        <f t="shared" ref="U680:W680" si="675">J680</f>
        <v>2</v>
      </c>
      <c r="V680" s="177">
        <f t="shared" si="675"/>
        <v>13</v>
      </c>
      <c r="W680" s="177" t="str">
        <f t="shared" si="675"/>
        <v>PC_90min_SWATH_100VW</v>
      </c>
      <c r="X680" s="177" t="str">
        <f t="shared" si="7"/>
        <v>E0022_P04\301299__00B5B_00IIB__S_1</v>
      </c>
      <c r="Y680" s="175">
        <v>-1.0</v>
      </c>
    </row>
    <row r="681">
      <c r="A681" s="172" t="str">
        <f>Tracking!A673</f>
        <v>301299__00B5C_00IIC__S_1</v>
      </c>
      <c r="B681" s="172" t="s">
        <v>0</v>
      </c>
      <c r="C681" t="str">
        <f>Tracking!M673</f>
        <v>PC_90min_SWATH_100VW</v>
      </c>
      <c r="E681" s="176" t="str">
        <f t="shared" si="2"/>
        <v>301299__00B5C_00IIC__S_1</v>
      </c>
      <c r="F681" s="174"/>
      <c r="G681" s="174" t="s">
        <v>1632</v>
      </c>
      <c r="H681" s="174">
        <v>1.0</v>
      </c>
      <c r="I681" s="174" t="s">
        <v>1633</v>
      </c>
      <c r="J681" s="174">
        <v>2.0</v>
      </c>
      <c r="K681" s="174">
        <v>14.0</v>
      </c>
      <c r="L681" s="176" t="str">
        <f t="shared" si="3"/>
        <v>PC_90min_SWATH_100VW</v>
      </c>
      <c r="M681" s="176" t="str">
        <f t="shared" si="4"/>
        <v>E0022_P04\301299__00B5C_00IIC__S_1</v>
      </c>
      <c r="N681" s="174">
        <v>-1.0</v>
      </c>
      <c r="P681" s="177" t="str">
        <f t="shared" si="5"/>
        <v>301299__00B5C_00IIC__S_1</v>
      </c>
      <c r="Q681" s="175"/>
      <c r="R681" s="175" t="s">
        <v>1632</v>
      </c>
      <c r="S681" s="175">
        <v>1.0</v>
      </c>
      <c r="T681" s="175" t="s">
        <v>1633</v>
      </c>
      <c r="U681" s="177">
        <f t="shared" ref="U681:W681" si="676">J681</f>
        <v>2</v>
      </c>
      <c r="V681" s="177">
        <f t="shared" si="676"/>
        <v>14</v>
      </c>
      <c r="W681" s="177" t="str">
        <f t="shared" si="676"/>
        <v>PC_90min_SWATH_100VW</v>
      </c>
      <c r="X681" s="177" t="str">
        <f t="shared" si="7"/>
        <v>E0022_P04\301299__00B5C_00IIC__S_1</v>
      </c>
      <c r="Y681" s="175">
        <v>-1.0</v>
      </c>
    </row>
    <row r="682">
      <c r="A682" s="172" t="str">
        <f>Tracking!A674</f>
        <v>301299__00B5D_00IID__S_1</v>
      </c>
      <c r="B682" s="172" t="s">
        <v>0</v>
      </c>
      <c r="C682" t="str">
        <f>Tracking!M674</f>
        <v>PC_90min_SWATH_100VW</v>
      </c>
      <c r="E682" s="176" t="str">
        <f t="shared" si="2"/>
        <v>301299__00B5D_00IID__S_1</v>
      </c>
      <c r="F682" s="174"/>
      <c r="G682" s="174" t="s">
        <v>1632</v>
      </c>
      <c r="H682" s="174">
        <v>1.0</v>
      </c>
      <c r="I682" s="174" t="s">
        <v>1633</v>
      </c>
      <c r="J682" s="174">
        <v>2.0</v>
      </c>
      <c r="K682" s="174">
        <v>15.0</v>
      </c>
      <c r="L682" s="176" t="str">
        <f t="shared" si="3"/>
        <v>PC_90min_SWATH_100VW</v>
      </c>
      <c r="M682" s="176" t="str">
        <f t="shared" si="4"/>
        <v>E0022_P04\301299__00B5D_00IID__S_1</v>
      </c>
      <c r="N682" s="174">
        <v>-1.0</v>
      </c>
      <c r="P682" s="177" t="str">
        <f t="shared" si="5"/>
        <v>301299__00B5D_00IID__S_1</v>
      </c>
      <c r="Q682" s="175"/>
      <c r="R682" s="175" t="s">
        <v>1632</v>
      </c>
      <c r="S682" s="175">
        <v>1.0</v>
      </c>
      <c r="T682" s="175" t="s">
        <v>1633</v>
      </c>
      <c r="U682" s="177">
        <f t="shared" ref="U682:W682" si="677">J682</f>
        <v>2</v>
      </c>
      <c r="V682" s="177">
        <f t="shared" si="677"/>
        <v>15</v>
      </c>
      <c r="W682" s="177" t="str">
        <f t="shared" si="677"/>
        <v>PC_90min_SWATH_100VW</v>
      </c>
      <c r="X682" s="177" t="str">
        <f t="shared" si="7"/>
        <v>E0022_P04\301299__00B5D_00IID__S_1</v>
      </c>
      <c r="Y682" s="175">
        <v>-1.0</v>
      </c>
    </row>
    <row r="683">
      <c r="A683" s="172" t="str">
        <f>Tracking!A675</f>
        <v>301299__00B5F_00IIE__S_1</v>
      </c>
      <c r="B683" s="172" t="s">
        <v>0</v>
      </c>
      <c r="C683" t="str">
        <f>Tracking!M675</f>
        <v>PC_90min_SWATH_100VW</v>
      </c>
      <c r="E683" s="176" t="str">
        <f t="shared" si="2"/>
        <v>301299__00B5F_00IIE__S_1</v>
      </c>
      <c r="F683" s="174"/>
      <c r="G683" s="174" t="s">
        <v>1632</v>
      </c>
      <c r="H683" s="174">
        <v>1.0</v>
      </c>
      <c r="I683" s="174" t="s">
        <v>1633</v>
      </c>
      <c r="J683" s="174">
        <v>2.0</v>
      </c>
      <c r="K683" s="174">
        <v>16.0</v>
      </c>
      <c r="L683" s="176" t="str">
        <f t="shared" si="3"/>
        <v>PC_90min_SWATH_100VW</v>
      </c>
      <c r="M683" s="176" t="str">
        <f t="shared" si="4"/>
        <v>E0022_P04\301299__00B5F_00IIE__S_1</v>
      </c>
      <c r="N683" s="174">
        <v>-1.0</v>
      </c>
      <c r="P683" s="177" t="str">
        <f t="shared" si="5"/>
        <v>301299__00B5F_00IIE__S_1</v>
      </c>
      <c r="Q683" s="175"/>
      <c r="R683" s="175" t="s">
        <v>1632</v>
      </c>
      <c r="S683" s="175">
        <v>1.0</v>
      </c>
      <c r="T683" s="175" t="s">
        <v>1633</v>
      </c>
      <c r="U683" s="177">
        <f t="shared" ref="U683:W683" si="678">J683</f>
        <v>2</v>
      </c>
      <c r="V683" s="177">
        <f t="shared" si="678"/>
        <v>16</v>
      </c>
      <c r="W683" s="177" t="str">
        <f t="shared" si="678"/>
        <v>PC_90min_SWATH_100VW</v>
      </c>
      <c r="X683" s="177" t="str">
        <f t="shared" si="7"/>
        <v>E0022_P04\301299__00B5F_00IIE__S_1</v>
      </c>
      <c r="Y683" s="175">
        <v>-1.0</v>
      </c>
    </row>
    <row r="684">
      <c r="A684" s="172" t="str">
        <f>Tracking!A676</f>
        <v>301299__00B5G_00IIF__S_1</v>
      </c>
      <c r="B684" s="172" t="s">
        <v>0</v>
      </c>
      <c r="C684" t="str">
        <f>Tracking!M676</f>
        <v>PC_90min_SWATH_100VW</v>
      </c>
      <c r="E684" s="176" t="str">
        <f t="shared" si="2"/>
        <v>301299__00B5G_00IIF__S_1</v>
      </c>
      <c r="F684" s="174"/>
      <c r="G684" s="174" t="s">
        <v>1632</v>
      </c>
      <c r="H684" s="174">
        <v>1.0</v>
      </c>
      <c r="I684" s="174" t="s">
        <v>1633</v>
      </c>
      <c r="J684" s="174">
        <v>2.0</v>
      </c>
      <c r="K684" s="174">
        <v>17.0</v>
      </c>
      <c r="L684" s="176" t="str">
        <f t="shared" si="3"/>
        <v>PC_90min_SWATH_100VW</v>
      </c>
      <c r="M684" s="176" t="str">
        <f t="shared" si="4"/>
        <v>E0022_P04\301299__00B5G_00IIF__S_1</v>
      </c>
      <c r="N684" s="174">
        <v>-1.0</v>
      </c>
      <c r="P684" s="177" t="str">
        <f t="shared" si="5"/>
        <v>301299__00B5G_00IIF__S_1</v>
      </c>
      <c r="Q684" s="175"/>
      <c r="R684" s="175" t="s">
        <v>1632</v>
      </c>
      <c r="S684" s="175">
        <v>1.0</v>
      </c>
      <c r="T684" s="175" t="s">
        <v>1633</v>
      </c>
      <c r="U684" s="177">
        <f t="shared" ref="U684:W684" si="679">J684</f>
        <v>2</v>
      </c>
      <c r="V684" s="177">
        <f t="shared" si="679"/>
        <v>17</v>
      </c>
      <c r="W684" s="177" t="str">
        <f t="shared" si="679"/>
        <v>PC_90min_SWATH_100VW</v>
      </c>
      <c r="X684" s="177" t="str">
        <f t="shared" si="7"/>
        <v>E0022_P04\301299__00B5G_00IIF__S_1</v>
      </c>
      <c r="Y684" s="175">
        <v>-1.0</v>
      </c>
    </row>
    <row r="685">
      <c r="A685" s="172" t="str">
        <f>Tracking!A677</f>
        <v>301299__00B5H_00IIG__S_1</v>
      </c>
      <c r="B685" s="172" t="s">
        <v>0</v>
      </c>
      <c r="C685" t="str">
        <f>Tracking!M677</f>
        <v>PC_90min_SWATH_100VW</v>
      </c>
      <c r="E685" s="176" t="str">
        <f t="shared" si="2"/>
        <v>301299__00B5H_00IIG__S_1</v>
      </c>
      <c r="F685" s="174"/>
      <c r="G685" s="174" t="s">
        <v>1632</v>
      </c>
      <c r="H685" s="174">
        <v>1.0</v>
      </c>
      <c r="I685" s="174" t="s">
        <v>1633</v>
      </c>
      <c r="J685" s="174">
        <v>2.0</v>
      </c>
      <c r="K685" s="174">
        <v>18.0</v>
      </c>
      <c r="L685" s="176" t="str">
        <f t="shared" si="3"/>
        <v>PC_90min_SWATH_100VW</v>
      </c>
      <c r="M685" s="176" t="str">
        <f t="shared" si="4"/>
        <v>E0022_P04\301299__00B5H_00IIG__S_1</v>
      </c>
      <c r="N685" s="174">
        <v>-1.0</v>
      </c>
      <c r="P685" s="177" t="str">
        <f t="shared" si="5"/>
        <v>301299__00B5H_00IIG__S_1</v>
      </c>
      <c r="Q685" s="175"/>
      <c r="R685" s="175" t="s">
        <v>1632</v>
      </c>
      <c r="S685" s="175">
        <v>1.0</v>
      </c>
      <c r="T685" s="175" t="s">
        <v>1633</v>
      </c>
      <c r="U685" s="177">
        <f t="shared" ref="U685:W685" si="680">J685</f>
        <v>2</v>
      </c>
      <c r="V685" s="177">
        <f t="shared" si="680"/>
        <v>18</v>
      </c>
      <c r="W685" s="177" t="str">
        <f t="shared" si="680"/>
        <v>PC_90min_SWATH_100VW</v>
      </c>
      <c r="X685" s="177" t="str">
        <f t="shared" si="7"/>
        <v>E0022_P04\301299__00B5H_00IIG__S_1</v>
      </c>
      <c r="Y685" s="175">
        <v>-1.0</v>
      </c>
    </row>
    <row r="686">
      <c r="A686" s="172" t="str">
        <f>Tracking!A678</f>
        <v>301299_HEK-QCS_000F2_00IIH__S_1</v>
      </c>
      <c r="B686" s="172" t="s">
        <v>1627</v>
      </c>
      <c r="C686" t="str">
        <f>Tracking!M678</f>
        <v>PC_90min_SWATH_100VW</v>
      </c>
      <c r="E686" s="176" t="str">
        <f t="shared" si="2"/>
        <v>301299_HEK-QCS_000F2_00IIH__S_1</v>
      </c>
      <c r="F686" s="174"/>
      <c r="G686" s="174" t="s">
        <v>1632</v>
      </c>
      <c r="H686" s="174">
        <v>1.0</v>
      </c>
      <c r="I686" s="174" t="s">
        <v>1633</v>
      </c>
      <c r="J686" s="174">
        <v>2.0</v>
      </c>
      <c r="K686" s="174">
        <v>19.0</v>
      </c>
      <c r="L686" s="176" t="str">
        <f t="shared" si="3"/>
        <v>PC_90min_SWATH_100VW</v>
      </c>
      <c r="M686" s="176" t="str">
        <f t="shared" si="4"/>
        <v>HEK\301299_HEK-QCS_000F2_00IIH__S_1</v>
      </c>
      <c r="N686" s="174">
        <v>-1.0</v>
      </c>
      <c r="P686" s="177" t="str">
        <f t="shared" si="5"/>
        <v>301299_HEK-QCS_000F2_00IIH__S_1</v>
      </c>
      <c r="Q686" s="175"/>
      <c r="R686" s="175" t="s">
        <v>1632</v>
      </c>
      <c r="S686" s="175">
        <v>1.0</v>
      </c>
      <c r="T686" s="175" t="s">
        <v>1633</v>
      </c>
      <c r="U686" s="177">
        <f t="shared" ref="U686:W686" si="681">J686</f>
        <v>2</v>
      </c>
      <c r="V686" s="177">
        <f t="shared" si="681"/>
        <v>19</v>
      </c>
      <c r="W686" s="177" t="str">
        <f t="shared" si="681"/>
        <v>PC_90min_SWATH_100VW</v>
      </c>
      <c r="X686" s="177" t="str">
        <f t="shared" si="7"/>
        <v>HEK\301299_HEK-QCS_000F2_00IIH__S_1</v>
      </c>
      <c r="Y686" s="175">
        <v>-1.0</v>
      </c>
    </row>
    <row r="687">
      <c r="A687" s="172" t="str">
        <f>Tracking!A679</f>
        <v>301299__00B7U_00III__S_1</v>
      </c>
      <c r="B687" s="172" t="s">
        <v>0</v>
      </c>
      <c r="C687" t="str">
        <f>Tracking!M679</f>
        <v>PC_90min_SWATH_100VW</v>
      </c>
      <c r="E687" s="176" t="str">
        <f t="shared" si="2"/>
        <v>301299__00B7U_00III__S_1</v>
      </c>
      <c r="F687" s="174"/>
      <c r="G687" s="174" t="s">
        <v>1632</v>
      </c>
      <c r="H687" s="174">
        <v>1.0</v>
      </c>
      <c r="I687" s="174" t="s">
        <v>1633</v>
      </c>
      <c r="J687" s="174">
        <v>2.0</v>
      </c>
      <c r="K687" s="174">
        <v>20.0</v>
      </c>
      <c r="L687" s="176" t="str">
        <f t="shared" si="3"/>
        <v>PC_90min_SWATH_100VW</v>
      </c>
      <c r="M687" s="176" t="str">
        <f t="shared" si="4"/>
        <v>E0022_P04\301299__00B7U_00III__S_1</v>
      </c>
      <c r="N687" s="174">
        <v>-1.0</v>
      </c>
      <c r="P687" s="177" t="str">
        <f t="shared" si="5"/>
        <v>301299__00B7U_00III__S_1</v>
      </c>
      <c r="Q687" s="175"/>
      <c r="R687" s="175" t="s">
        <v>1632</v>
      </c>
      <c r="S687" s="175">
        <v>1.0</v>
      </c>
      <c r="T687" s="175" t="s">
        <v>1633</v>
      </c>
      <c r="U687" s="177">
        <f t="shared" ref="U687:W687" si="682">J687</f>
        <v>2</v>
      </c>
      <c r="V687" s="177">
        <f t="shared" si="682"/>
        <v>20</v>
      </c>
      <c r="W687" s="177" t="str">
        <f t="shared" si="682"/>
        <v>PC_90min_SWATH_100VW</v>
      </c>
      <c r="X687" s="177" t="str">
        <f t="shared" si="7"/>
        <v>E0022_P04\301299__00B7U_00III__S_1</v>
      </c>
      <c r="Y687" s="175">
        <v>-1.0</v>
      </c>
    </row>
    <row r="688">
      <c r="A688" s="172" t="str">
        <f>Tracking!A680</f>
        <v>301299__00B7V_00IIJ__S_1</v>
      </c>
      <c r="B688" s="172" t="s">
        <v>0</v>
      </c>
      <c r="C688" t="str">
        <f>Tracking!M680</f>
        <v>PC_90min_SWATH_100VW</v>
      </c>
      <c r="E688" s="176" t="str">
        <f t="shared" si="2"/>
        <v>301299__00B7V_00IIJ__S_1</v>
      </c>
      <c r="F688" s="174"/>
      <c r="G688" s="174" t="s">
        <v>1632</v>
      </c>
      <c r="H688" s="174">
        <v>1.0</v>
      </c>
      <c r="I688" s="174" t="s">
        <v>1633</v>
      </c>
      <c r="J688" s="174">
        <v>2.0</v>
      </c>
      <c r="K688" s="174">
        <v>21.0</v>
      </c>
      <c r="L688" s="176" t="str">
        <f t="shared" si="3"/>
        <v>PC_90min_SWATH_100VW</v>
      </c>
      <c r="M688" s="176" t="str">
        <f t="shared" si="4"/>
        <v>E0022_P04\301299__00B7V_00IIJ__S_1</v>
      </c>
      <c r="N688" s="174">
        <v>-1.0</v>
      </c>
      <c r="P688" s="177" t="str">
        <f t="shared" si="5"/>
        <v>301299__00B7V_00IIJ__S_1</v>
      </c>
      <c r="Q688" s="175"/>
      <c r="R688" s="175" t="s">
        <v>1632</v>
      </c>
      <c r="S688" s="175">
        <v>1.0</v>
      </c>
      <c r="T688" s="175" t="s">
        <v>1633</v>
      </c>
      <c r="U688" s="177">
        <f t="shared" ref="U688:W688" si="683">J688</f>
        <v>2</v>
      </c>
      <c r="V688" s="177">
        <f t="shared" si="683"/>
        <v>21</v>
      </c>
      <c r="W688" s="177" t="str">
        <f t="shared" si="683"/>
        <v>PC_90min_SWATH_100VW</v>
      </c>
      <c r="X688" s="177" t="str">
        <f t="shared" si="7"/>
        <v>E0022_P04\301299__00B7V_00IIJ__S_1</v>
      </c>
      <c r="Y688" s="175">
        <v>-1.0</v>
      </c>
    </row>
    <row r="689">
      <c r="A689" s="172" t="str">
        <f>Tracking!A681</f>
        <v>301299__00B7W_00IIK__S_1</v>
      </c>
      <c r="B689" s="172" t="s">
        <v>0</v>
      </c>
      <c r="C689" t="str">
        <f>Tracking!M681</f>
        <v>PC_90min_SWATH_100VW</v>
      </c>
      <c r="E689" s="176" t="str">
        <f t="shared" si="2"/>
        <v>301299__00B7W_00IIK__S_1</v>
      </c>
      <c r="F689" s="174"/>
      <c r="G689" s="174" t="s">
        <v>1632</v>
      </c>
      <c r="H689" s="174">
        <v>1.0</v>
      </c>
      <c r="I689" s="174" t="s">
        <v>1633</v>
      </c>
      <c r="J689" s="174">
        <v>2.0</v>
      </c>
      <c r="K689" s="174">
        <v>22.0</v>
      </c>
      <c r="L689" s="176" t="str">
        <f t="shared" si="3"/>
        <v>PC_90min_SWATH_100VW</v>
      </c>
      <c r="M689" s="176" t="str">
        <f t="shared" si="4"/>
        <v>E0022_P04\301299__00B7W_00IIK__S_1</v>
      </c>
      <c r="N689" s="174">
        <v>-1.0</v>
      </c>
      <c r="P689" s="177" t="str">
        <f t="shared" si="5"/>
        <v>301299__00B7W_00IIK__S_1</v>
      </c>
      <c r="Q689" s="175"/>
      <c r="R689" s="175" t="s">
        <v>1632</v>
      </c>
      <c r="S689" s="175">
        <v>1.0</v>
      </c>
      <c r="T689" s="175" t="s">
        <v>1633</v>
      </c>
      <c r="U689" s="177">
        <f t="shared" ref="U689:W689" si="684">J689</f>
        <v>2</v>
      </c>
      <c r="V689" s="177">
        <f t="shared" si="684"/>
        <v>22</v>
      </c>
      <c r="W689" s="177" t="str">
        <f t="shared" si="684"/>
        <v>PC_90min_SWATH_100VW</v>
      </c>
      <c r="X689" s="177" t="str">
        <f t="shared" si="7"/>
        <v>E0022_P04\301299__00B7W_00IIK__S_1</v>
      </c>
      <c r="Y689" s="175">
        <v>-1.0</v>
      </c>
    </row>
    <row r="690">
      <c r="A690" s="172" t="str">
        <f>Tracking!A682</f>
        <v>301299__00B7X_00IIL__S_1</v>
      </c>
      <c r="B690" s="172" t="s">
        <v>0</v>
      </c>
      <c r="C690" t="str">
        <f>Tracking!M682</f>
        <v>PC_90min_SWATH_100VW</v>
      </c>
      <c r="E690" s="176" t="str">
        <f t="shared" si="2"/>
        <v>301299__00B7X_00IIL__S_1</v>
      </c>
      <c r="F690" s="174"/>
      <c r="G690" s="174" t="s">
        <v>1632</v>
      </c>
      <c r="H690" s="174">
        <v>1.0</v>
      </c>
      <c r="I690" s="174" t="s">
        <v>1633</v>
      </c>
      <c r="J690" s="174">
        <v>2.0</v>
      </c>
      <c r="K690" s="174">
        <v>23.0</v>
      </c>
      <c r="L690" s="176" t="str">
        <f t="shared" si="3"/>
        <v>PC_90min_SWATH_100VW</v>
      </c>
      <c r="M690" s="176" t="str">
        <f t="shared" si="4"/>
        <v>E0022_P04\301299__00B7X_00IIL__S_1</v>
      </c>
      <c r="N690" s="174">
        <v>-1.0</v>
      </c>
      <c r="P690" s="177" t="str">
        <f t="shared" si="5"/>
        <v>301299__00B7X_00IIL__S_1</v>
      </c>
      <c r="Q690" s="175"/>
      <c r="R690" s="175" t="s">
        <v>1632</v>
      </c>
      <c r="S690" s="175">
        <v>1.0</v>
      </c>
      <c r="T690" s="175" t="s">
        <v>1633</v>
      </c>
      <c r="U690" s="177">
        <f t="shared" ref="U690:W690" si="685">J690</f>
        <v>2</v>
      </c>
      <c r="V690" s="177">
        <f t="shared" si="685"/>
        <v>23</v>
      </c>
      <c r="W690" s="177" t="str">
        <f t="shared" si="685"/>
        <v>PC_90min_SWATH_100VW</v>
      </c>
      <c r="X690" s="177" t="str">
        <f t="shared" si="7"/>
        <v>E0022_P04\301299__00B7X_00IIL__S_1</v>
      </c>
      <c r="Y690" s="175">
        <v>-1.0</v>
      </c>
    </row>
    <row r="691">
      <c r="A691" s="172" t="str">
        <f>Tracking!A683</f>
        <v>301299__00B7Y_00IIM__S_1</v>
      </c>
      <c r="B691" s="172" t="s">
        <v>0</v>
      </c>
      <c r="C691" t="str">
        <f>Tracking!M683</f>
        <v>PC_90min_SWATH_100VW</v>
      </c>
      <c r="E691" s="176" t="str">
        <f t="shared" si="2"/>
        <v>301299__00B7Y_00IIM__S_1</v>
      </c>
      <c r="F691" s="174"/>
      <c r="G691" s="174" t="s">
        <v>1632</v>
      </c>
      <c r="H691" s="174">
        <v>1.0</v>
      </c>
      <c r="I691" s="174" t="s">
        <v>1633</v>
      </c>
      <c r="J691" s="174">
        <v>2.0</v>
      </c>
      <c r="K691" s="174">
        <v>24.0</v>
      </c>
      <c r="L691" s="176" t="str">
        <f t="shared" si="3"/>
        <v>PC_90min_SWATH_100VW</v>
      </c>
      <c r="M691" s="176" t="str">
        <f t="shared" si="4"/>
        <v>E0022_P04\301299__00B7Y_00IIM__S_1</v>
      </c>
      <c r="N691" s="174">
        <v>-1.0</v>
      </c>
      <c r="P691" s="177" t="str">
        <f t="shared" si="5"/>
        <v>301299__00B7Y_00IIM__S_1</v>
      </c>
      <c r="Q691" s="175"/>
      <c r="R691" s="175" t="s">
        <v>1632</v>
      </c>
      <c r="S691" s="175">
        <v>1.0</v>
      </c>
      <c r="T691" s="175" t="s">
        <v>1633</v>
      </c>
      <c r="U691" s="177">
        <f t="shared" ref="U691:W691" si="686">J691</f>
        <v>2</v>
      </c>
      <c r="V691" s="177">
        <f t="shared" si="686"/>
        <v>24</v>
      </c>
      <c r="W691" s="177" t="str">
        <f t="shared" si="686"/>
        <v>PC_90min_SWATH_100VW</v>
      </c>
      <c r="X691" s="177" t="str">
        <f t="shared" si="7"/>
        <v>E0022_P04\301299__00B7Y_00IIM__S_1</v>
      </c>
      <c r="Y691" s="175">
        <v>-1.0</v>
      </c>
    </row>
    <row r="692">
      <c r="A692" s="172" t="str">
        <f>Tracking!A684</f>
        <v>301299__00B7Z_00IIN__S_1</v>
      </c>
      <c r="B692" s="172" t="s">
        <v>0</v>
      </c>
      <c r="C692" t="str">
        <f>Tracking!M684</f>
        <v>PC_90min_SWATH_100VW</v>
      </c>
      <c r="E692" s="176" t="str">
        <f t="shared" si="2"/>
        <v>301299__00B7Z_00IIN__S_1</v>
      </c>
      <c r="F692" s="174"/>
      <c r="G692" s="174" t="s">
        <v>1632</v>
      </c>
      <c r="H692" s="174">
        <v>1.0</v>
      </c>
      <c r="I692" s="174" t="s">
        <v>1633</v>
      </c>
      <c r="J692" s="174">
        <v>2.0</v>
      </c>
      <c r="K692" s="174">
        <v>25.0</v>
      </c>
      <c r="L692" s="176" t="str">
        <f t="shared" si="3"/>
        <v>PC_90min_SWATH_100VW</v>
      </c>
      <c r="M692" s="176" t="str">
        <f t="shared" si="4"/>
        <v>E0022_P04\301299__00B7Z_00IIN__S_1</v>
      </c>
      <c r="N692" s="174">
        <v>-1.0</v>
      </c>
      <c r="P692" s="177" t="str">
        <f t="shared" si="5"/>
        <v>301299__00B7Z_00IIN__S_1</v>
      </c>
      <c r="Q692" s="175"/>
      <c r="R692" s="175" t="s">
        <v>1632</v>
      </c>
      <c r="S692" s="175">
        <v>1.0</v>
      </c>
      <c r="T692" s="175" t="s">
        <v>1633</v>
      </c>
      <c r="U692" s="177">
        <f t="shared" ref="U692:W692" si="687">J692</f>
        <v>2</v>
      </c>
      <c r="V692" s="177">
        <f t="shared" si="687"/>
        <v>25</v>
      </c>
      <c r="W692" s="177" t="str">
        <f t="shared" si="687"/>
        <v>PC_90min_SWATH_100VW</v>
      </c>
      <c r="X692" s="177" t="str">
        <f t="shared" si="7"/>
        <v>E0022_P04\301299__00B7Z_00IIN__S_1</v>
      </c>
      <c r="Y692" s="175">
        <v>-1.0</v>
      </c>
    </row>
    <row r="693">
      <c r="A693" s="172" t="str">
        <f>Tracking!A685</f>
        <v>301299__00B80_00IIO__S_1</v>
      </c>
      <c r="B693" s="172" t="s">
        <v>0</v>
      </c>
      <c r="C693" t="str">
        <f>Tracking!M685</f>
        <v>PC_90min_SWATH_100VW</v>
      </c>
      <c r="E693" s="176" t="str">
        <f t="shared" si="2"/>
        <v>301299__00B80_00IIO__S_1</v>
      </c>
      <c r="F693" s="174"/>
      <c r="G693" s="174" t="s">
        <v>1632</v>
      </c>
      <c r="H693" s="174">
        <v>1.0</v>
      </c>
      <c r="I693" s="174" t="s">
        <v>1633</v>
      </c>
      <c r="J693" s="174">
        <v>2.0</v>
      </c>
      <c r="K693" s="174">
        <v>26.0</v>
      </c>
      <c r="L693" s="176" t="str">
        <f t="shared" si="3"/>
        <v>PC_90min_SWATH_100VW</v>
      </c>
      <c r="M693" s="176" t="str">
        <f t="shared" si="4"/>
        <v>E0022_P04\301299__00B80_00IIO__S_1</v>
      </c>
      <c r="N693" s="174">
        <v>-1.0</v>
      </c>
      <c r="P693" s="177" t="str">
        <f t="shared" si="5"/>
        <v>301299__00B80_00IIO__S_1</v>
      </c>
      <c r="Q693" s="175"/>
      <c r="R693" s="175" t="s">
        <v>1632</v>
      </c>
      <c r="S693" s="175">
        <v>1.0</v>
      </c>
      <c r="T693" s="175" t="s">
        <v>1633</v>
      </c>
      <c r="U693" s="177">
        <f t="shared" ref="U693:W693" si="688">J693</f>
        <v>2</v>
      </c>
      <c r="V693" s="177">
        <f t="shared" si="688"/>
        <v>26</v>
      </c>
      <c r="W693" s="177" t="str">
        <f t="shared" si="688"/>
        <v>PC_90min_SWATH_100VW</v>
      </c>
      <c r="X693" s="177" t="str">
        <f t="shared" si="7"/>
        <v>E0022_P04\301299__00B80_00IIO__S_1</v>
      </c>
      <c r="Y693" s="175">
        <v>-1.0</v>
      </c>
    </row>
    <row r="694">
      <c r="A694" s="172" t="str">
        <f>Tracking!A686</f>
        <v>301299__00B81_00IIP__S_1</v>
      </c>
      <c r="B694" s="172" t="s">
        <v>0</v>
      </c>
      <c r="C694" t="str">
        <f>Tracking!M686</f>
        <v>PC_90min_SWATH_100VW</v>
      </c>
      <c r="E694" s="176" t="str">
        <f t="shared" si="2"/>
        <v>301299__00B81_00IIP__S_1</v>
      </c>
      <c r="F694" s="174"/>
      <c r="G694" s="174" t="s">
        <v>1632</v>
      </c>
      <c r="H694" s="174">
        <v>1.0</v>
      </c>
      <c r="I694" s="174" t="s">
        <v>1633</v>
      </c>
      <c r="J694" s="174">
        <v>2.0</v>
      </c>
      <c r="K694" s="174">
        <v>27.0</v>
      </c>
      <c r="L694" s="176" t="str">
        <f t="shared" si="3"/>
        <v>PC_90min_SWATH_100VW</v>
      </c>
      <c r="M694" s="176" t="str">
        <f t="shared" si="4"/>
        <v>E0022_P04\301299__00B81_00IIP__S_1</v>
      </c>
      <c r="N694" s="174">
        <v>-1.0</v>
      </c>
      <c r="P694" s="177" t="str">
        <f t="shared" si="5"/>
        <v>301299__00B81_00IIP__S_1</v>
      </c>
      <c r="Q694" s="175"/>
      <c r="R694" s="175" t="s">
        <v>1632</v>
      </c>
      <c r="S694" s="175">
        <v>1.0</v>
      </c>
      <c r="T694" s="175" t="s">
        <v>1633</v>
      </c>
      <c r="U694" s="177">
        <f t="shared" ref="U694:W694" si="689">J694</f>
        <v>2</v>
      </c>
      <c r="V694" s="177">
        <f t="shared" si="689"/>
        <v>27</v>
      </c>
      <c r="W694" s="177" t="str">
        <f t="shared" si="689"/>
        <v>PC_90min_SWATH_100VW</v>
      </c>
      <c r="X694" s="177" t="str">
        <f t="shared" si="7"/>
        <v>E0022_P04\301299__00B81_00IIP__S_1</v>
      </c>
      <c r="Y694" s="175">
        <v>-1.0</v>
      </c>
    </row>
    <row r="695">
      <c r="A695" s="172" t="str">
        <f>Tracking!A687</f>
        <v>301299__00B82_00IIQ__S_1</v>
      </c>
      <c r="B695" s="172" t="s">
        <v>0</v>
      </c>
      <c r="C695" t="str">
        <f>Tracking!M687</f>
        <v>PC_90min_SWATH_100VW</v>
      </c>
      <c r="E695" s="176" t="str">
        <f t="shared" si="2"/>
        <v>301299__00B82_00IIQ__S_1</v>
      </c>
      <c r="F695" s="174"/>
      <c r="G695" s="174" t="s">
        <v>1632</v>
      </c>
      <c r="H695" s="174">
        <v>1.0</v>
      </c>
      <c r="I695" s="174" t="s">
        <v>1633</v>
      </c>
      <c r="J695" s="174">
        <v>2.0</v>
      </c>
      <c r="K695" s="174">
        <v>28.0</v>
      </c>
      <c r="L695" s="176" t="str">
        <f t="shared" si="3"/>
        <v>PC_90min_SWATH_100VW</v>
      </c>
      <c r="M695" s="176" t="str">
        <f t="shared" si="4"/>
        <v>E0022_P04\301299__00B82_00IIQ__S_1</v>
      </c>
      <c r="N695" s="174">
        <v>-1.0</v>
      </c>
      <c r="P695" s="177" t="str">
        <f t="shared" si="5"/>
        <v>301299__00B82_00IIQ__S_1</v>
      </c>
      <c r="Q695" s="175"/>
      <c r="R695" s="175" t="s">
        <v>1632</v>
      </c>
      <c r="S695" s="175">
        <v>1.0</v>
      </c>
      <c r="T695" s="175" t="s">
        <v>1633</v>
      </c>
      <c r="U695" s="177">
        <f t="shared" ref="U695:W695" si="690">J695</f>
        <v>2</v>
      </c>
      <c r="V695" s="177">
        <f t="shared" si="690"/>
        <v>28</v>
      </c>
      <c r="W695" s="177" t="str">
        <f t="shared" si="690"/>
        <v>PC_90min_SWATH_100VW</v>
      </c>
      <c r="X695" s="177" t="str">
        <f t="shared" si="7"/>
        <v>E0022_P04\301299__00B82_00IIQ__S_1</v>
      </c>
      <c r="Y695" s="175">
        <v>-1.0</v>
      </c>
    </row>
    <row r="696">
      <c r="A696" s="172" t="str">
        <f>Tracking!A688</f>
        <v>301299__00B83_00IIR__S_1</v>
      </c>
      <c r="B696" s="172" t="s">
        <v>0</v>
      </c>
      <c r="C696" t="str">
        <f>Tracking!M688</f>
        <v>PC_90min_SWATH_100VW</v>
      </c>
      <c r="E696" s="176" t="str">
        <f t="shared" si="2"/>
        <v>301299__00B83_00IIR__S_1</v>
      </c>
      <c r="F696" s="174"/>
      <c r="G696" s="174" t="s">
        <v>1632</v>
      </c>
      <c r="H696" s="174">
        <v>1.0</v>
      </c>
      <c r="I696" s="174" t="s">
        <v>1633</v>
      </c>
      <c r="J696" s="174">
        <v>2.0</v>
      </c>
      <c r="K696" s="174">
        <v>29.0</v>
      </c>
      <c r="L696" s="176" t="str">
        <f t="shared" si="3"/>
        <v>PC_90min_SWATH_100VW</v>
      </c>
      <c r="M696" s="176" t="str">
        <f t="shared" si="4"/>
        <v>E0022_P04\301299__00B83_00IIR__S_1</v>
      </c>
      <c r="N696" s="174">
        <v>-1.0</v>
      </c>
      <c r="P696" s="177" t="str">
        <f t="shared" si="5"/>
        <v>301299__00B83_00IIR__S_1</v>
      </c>
      <c r="Q696" s="175"/>
      <c r="R696" s="175" t="s">
        <v>1632</v>
      </c>
      <c r="S696" s="175">
        <v>1.0</v>
      </c>
      <c r="T696" s="175" t="s">
        <v>1633</v>
      </c>
      <c r="U696" s="177">
        <f t="shared" ref="U696:W696" si="691">J696</f>
        <v>2</v>
      </c>
      <c r="V696" s="177">
        <f t="shared" si="691"/>
        <v>29</v>
      </c>
      <c r="W696" s="177" t="str">
        <f t="shared" si="691"/>
        <v>PC_90min_SWATH_100VW</v>
      </c>
      <c r="X696" s="177" t="str">
        <f t="shared" si="7"/>
        <v>E0022_P04\301299__00B83_00IIR__S_1</v>
      </c>
      <c r="Y696" s="175">
        <v>-1.0</v>
      </c>
    </row>
    <row r="697">
      <c r="A697" s="172" t="str">
        <f>Tracking!A689</f>
        <v>301299__00B84_00IIS__S_1</v>
      </c>
      <c r="B697" s="172" t="s">
        <v>0</v>
      </c>
      <c r="C697" t="str">
        <f>Tracking!M689</f>
        <v>PC_90min_SWATH_100VW</v>
      </c>
      <c r="E697" s="176" t="str">
        <f t="shared" si="2"/>
        <v>301299__00B84_00IIS__S_1</v>
      </c>
      <c r="F697" s="174"/>
      <c r="G697" s="174" t="s">
        <v>1632</v>
      </c>
      <c r="H697" s="174">
        <v>1.0</v>
      </c>
      <c r="I697" s="174" t="s">
        <v>1633</v>
      </c>
      <c r="J697" s="174">
        <v>2.0</v>
      </c>
      <c r="K697" s="174">
        <v>30.0</v>
      </c>
      <c r="L697" s="176" t="str">
        <f t="shared" si="3"/>
        <v>PC_90min_SWATH_100VW</v>
      </c>
      <c r="M697" s="176" t="str">
        <f t="shared" si="4"/>
        <v>E0022_P04\301299__00B84_00IIS__S_1</v>
      </c>
      <c r="N697" s="174">
        <v>-1.0</v>
      </c>
      <c r="P697" s="177" t="str">
        <f t="shared" si="5"/>
        <v>301299__00B84_00IIS__S_1</v>
      </c>
      <c r="Q697" s="175"/>
      <c r="R697" s="175" t="s">
        <v>1632</v>
      </c>
      <c r="S697" s="175">
        <v>1.0</v>
      </c>
      <c r="T697" s="175" t="s">
        <v>1633</v>
      </c>
      <c r="U697" s="177">
        <f t="shared" ref="U697:W697" si="692">J697</f>
        <v>2</v>
      </c>
      <c r="V697" s="177">
        <f t="shared" si="692"/>
        <v>30</v>
      </c>
      <c r="W697" s="177" t="str">
        <f t="shared" si="692"/>
        <v>PC_90min_SWATH_100VW</v>
      </c>
      <c r="X697" s="177" t="str">
        <f t="shared" si="7"/>
        <v>E0022_P04\301299__00B84_00IIS__S_1</v>
      </c>
      <c r="Y697" s="175">
        <v>-1.0</v>
      </c>
    </row>
    <row r="698">
      <c r="A698" s="172" t="str">
        <f>Tracking!A690</f>
        <v>301299__00B85_00IIT__S_1</v>
      </c>
      <c r="B698" s="172" t="s">
        <v>0</v>
      </c>
      <c r="C698" t="str">
        <f>Tracking!M690</f>
        <v>PC_90min_SWATH_100VW</v>
      </c>
      <c r="E698" s="176" t="str">
        <f t="shared" si="2"/>
        <v>301299__00B85_00IIT__S_1</v>
      </c>
      <c r="F698" s="174"/>
      <c r="G698" s="174" t="s">
        <v>1632</v>
      </c>
      <c r="H698" s="174">
        <v>1.0</v>
      </c>
      <c r="I698" s="174" t="s">
        <v>1633</v>
      </c>
      <c r="J698" s="174">
        <v>2.0</v>
      </c>
      <c r="K698" s="174">
        <v>31.0</v>
      </c>
      <c r="L698" s="176" t="str">
        <f t="shared" si="3"/>
        <v>PC_90min_SWATH_100VW</v>
      </c>
      <c r="M698" s="176" t="str">
        <f t="shared" si="4"/>
        <v>E0022_P04\301299__00B85_00IIT__S_1</v>
      </c>
      <c r="N698" s="174">
        <v>-1.0</v>
      </c>
      <c r="P698" s="177" t="str">
        <f t="shared" si="5"/>
        <v>301299__00B85_00IIT__S_1</v>
      </c>
      <c r="Q698" s="175"/>
      <c r="R698" s="175" t="s">
        <v>1632</v>
      </c>
      <c r="S698" s="175">
        <v>1.0</v>
      </c>
      <c r="T698" s="175" t="s">
        <v>1633</v>
      </c>
      <c r="U698" s="177">
        <f t="shared" ref="U698:W698" si="693">J698</f>
        <v>2</v>
      </c>
      <c r="V698" s="177">
        <f t="shared" si="693"/>
        <v>31</v>
      </c>
      <c r="W698" s="177" t="str">
        <f t="shared" si="693"/>
        <v>PC_90min_SWATH_100VW</v>
      </c>
      <c r="X698" s="177" t="str">
        <f t="shared" si="7"/>
        <v>E0022_P04\301299__00B85_00IIT__S_1</v>
      </c>
      <c r="Y698" s="175">
        <v>-1.0</v>
      </c>
    </row>
    <row r="699">
      <c r="A699" s="172" t="str">
        <f>Tracking!A691</f>
        <v>301299__00B86_00IIU__S_1</v>
      </c>
      <c r="B699" s="172" t="s">
        <v>0</v>
      </c>
      <c r="C699" t="str">
        <f>Tracking!M691</f>
        <v>PC_90min_SWATH_100VW</v>
      </c>
      <c r="E699" s="176" t="str">
        <f t="shared" si="2"/>
        <v>301299__00B86_00IIU__S_1</v>
      </c>
      <c r="F699" s="174"/>
      <c r="G699" s="174" t="s">
        <v>1632</v>
      </c>
      <c r="H699" s="174">
        <v>1.0</v>
      </c>
      <c r="I699" s="174" t="s">
        <v>1633</v>
      </c>
      <c r="J699" s="174">
        <v>2.0</v>
      </c>
      <c r="K699" s="174">
        <v>32.0</v>
      </c>
      <c r="L699" s="176" t="str">
        <f t="shared" si="3"/>
        <v>PC_90min_SWATH_100VW</v>
      </c>
      <c r="M699" s="176" t="str">
        <f t="shared" si="4"/>
        <v>E0022_P04\301299__00B86_00IIU__S_1</v>
      </c>
      <c r="N699" s="174">
        <v>-1.0</v>
      </c>
      <c r="P699" s="177" t="str">
        <f t="shared" si="5"/>
        <v>301299__00B86_00IIU__S_1</v>
      </c>
      <c r="Q699" s="175"/>
      <c r="R699" s="175" t="s">
        <v>1632</v>
      </c>
      <c r="S699" s="175">
        <v>1.0</v>
      </c>
      <c r="T699" s="175" t="s">
        <v>1633</v>
      </c>
      <c r="U699" s="177">
        <f t="shared" ref="U699:W699" si="694">J699</f>
        <v>2</v>
      </c>
      <c r="V699" s="177">
        <f t="shared" si="694"/>
        <v>32</v>
      </c>
      <c r="W699" s="177" t="str">
        <f t="shared" si="694"/>
        <v>PC_90min_SWATH_100VW</v>
      </c>
      <c r="X699" s="177" t="str">
        <f t="shared" si="7"/>
        <v>E0022_P04\301299__00B86_00IIU__S_1</v>
      </c>
      <c r="Y699" s="175">
        <v>-1.0</v>
      </c>
    </row>
    <row r="700">
      <c r="A700" s="172" t="str">
        <f>Tracking!A692</f>
        <v>301299__00B87_00IIV__S_1</v>
      </c>
      <c r="B700" s="172" t="s">
        <v>0</v>
      </c>
      <c r="C700" t="str">
        <f>Tracking!M692</f>
        <v>PC_90min_SWATH_100VW</v>
      </c>
      <c r="E700" s="176" t="str">
        <f t="shared" si="2"/>
        <v>301299__00B87_00IIV__S_1</v>
      </c>
      <c r="F700" s="174"/>
      <c r="G700" s="174" t="s">
        <v>1632</v>
      </c>
      <c r="H700" s="174">
        <v>1.0</v>
      </c>
      <c r="I700" s="174" t="s">
        <v>1633</v>
      </c>
      <c r="J700" s="174">
        <v>2.0</v>
      </c>
      <c r="K700" s="174">
        <v>33.0</v>
      </c>
      <c r="L700" s="176" t="str">
        <f t="shared" si="3"/>
        <v>PC_90min_SWATH_100VW</v>
      </c>
      <c r="M700" s="176" t="str">
        <f t="shared" si="4"/>
        <v>E0022_P04\301299__00B87_00IIV__S_1</v>
      </c>
      <c r="N700" s="174">
        <v>-1.0</v>
      </c>
      <c r="P700" s="177" t="str">
        <f t="shared" si="5"/>
        <v>301299__00B87_00IIV__S_1</v>
      </c>
      <c r="Q700" s="175"/>
      <c r="R700" s="175" t="s">
        <v>1632</v>
      </c>
      <c r="S700" s="175">
        <v>1.0</v>
      </c>
      <c r="T700" s="175" t="s">
        <v>1633</v>
      </c>
      <c r="U700" s="177">
        <f t="shared" ref="U700:W700" si="695">J700</f>
        <v>2</v>
      </c>
      <c r="V700" s="177">
        <f t="shared" si="695"/>
        <v>33</v>
      </c>
      <c r="W700" s="177" t="str">
        <f t="shared" si="695"/>
        <v>PC_90min_SWATH_100VW</v>
      </c>
      <c r="X700" s="177" t="str">
        <f t="shared" si="7"/>
        <v>E0022_P04\301299__00B87_00IIV__S_1</v>
      </c>
      <c r="Y700" s="175">
        <v>-1.0</v>
      </c>
    </row>
    <row r="701">
      <c r="A701" s="172" t="str">
        <f>Tracking!A693</f>
        <v>301299__00B88_00IIW__S_1</v>
      </c>
      <c r="B701" s="172" t="s">
        <v>0</v>
      </c>
      <c r="C701" t="str">
        <f>Tracking!M693</f>
        <v>PC_90min_SWATH_100VW</v>
      </c>
      <c r="E701" s="176" t="str">
        <f t="shared" si="2"/>
        <v>301299__00B88_00IIW__S_1</v>
      </c>
      <c r="F701" s="174"/>
      <c r="G701" s="174" t="s">
        <v>1632</v>
      </c>
      <c r="H701" s="174">
        <v>1.0</v>
      </c>
      <c r="I701" s="174" t="s">
        <v>1633</v>
      </c>
      <c r="J701" s="174">
        <v>2.0</v>
      </c>
      <c r="K701" s="174">
        <v>34.0</v>
      </c>
      <c r="L701" s="176" t="str">
        <f t="shared" si="3"/>
        <v>PC_90min_SWATH_100VW</v>
      </c>
      <c r="M701" s="176" t="str">
        <f t="shared" si="4"/>
        <v>E0022_P04\301299__00B88_00IIW__S_1</v>
      </c>
      <c r="N701" s="174">
        <v>-1.0</v>
      </c>
      <c r="P701" s="177" t="str">
        <f t="shared" si="5"/>
        <v>301299__00B88_00IIW__S_1</v>
      </c>
      <c r="Q701" s="175"/>
      <c r="R701" s="175" t="s">
        <v>1632</v>
      </c>
      <c r="S701" s="175">
        <v>1.0</v>
      </c>
      <c r="T701" s="175" t="s">
        <v>1633</v>
      </c>
      <c r="U701" s="177">
        <f t="shared" ref="U701:W701" si="696">J701</f>
        <v>2</v>
      </c>
      <c r="V701" s="177">
        <f t="shared" si="696"/>
        <v>34</v>
      </c>
      <c r="W701" s="177" t="str">
        <f t="shared" si="696"/>
        <v>PC_90min_SWATH_100VW</v>
      </c>
      <c r="X701" s="177" t="str">
        <f t="shared" si="7"/>
        <v>E0022_P04\301299__00B88_00IIW__S_1</v>
      </c>
      <c r="Y701" s="175">
        <v>-1.0</v>
      </c>
    </row>
    <row r="702">
      <c r="A702" s="172" t="str">
        <f>Tracking!A694</f>
        <v>301299__00B89_00IIX__S_1</v>
      </c>
      <c r="B702" s="172" t="s">
        <v>0</v>
      </c>
      <c r="C702" t="str">
        <f>Tracking!M694</f>
        <v>PC_90min_SWATH_100VW</v>
      </c>
      <c r="E702" s="176" t="str">
        <f t="shared" si="2"/>
        <v>301299__00B89_00IIX__S_1</v>
      </c>
      <c r="F702" s="174"/>
      <c r="G702" s="174" t="s">
        <v>1632</v>
      </c>
      <c r="H702" s="174">
        <v>1.0</v>
      </c>
      <c r="I702" s="174" t="s">
        <v>1633</v>
      </c>
      <c r="J702" s="174">
        <v>2.0</v>
      </c>
      <c r="K702" s="174">
        <v>35.0</v>
      </c>
      <c r="L702" s="176" t="str">
        <f t="shared" si="3"/>
        <v>PC_90min_SWATH_100VW</v>
      </c>
      <c r="M702" s="176" t="str">
        <f t="shared" si="4"/>
        <v>E0022_P04\301299__00B89_00IIX__S_1</v>
      </c>
      <c r="N702" s="174">
        <v>-1.0</v>
      </c>
      <c r="P702" s="177" t="str">
        <f t="shared" si="5"/>
        <v>301299__00B89_00IIX__S_1</v>
      </c>
      <c r="Q702" s="175"/>
      <c r="R702" s="175" t="s">
        <v>1632</v>
      </c>
      <c r="S702" s="175">
        <v>1.0</v>
      </c>
      <c r="T702" s="175" t="s">
        <v>1633</v>
      </c>
      <c r="U702" s="177">
        <f t="shared" ref="U702:W702" si="697">J702</f>
        <v>2</v>
      </c>
      <c r="V702" s="177">
        <f t="shared" si="697"/>
        <v>35</v>
      </c>
      <c r="W702" s="177" t="str">
        <f t="shared" si="697"/>
        <v>PC_90min_SWATH_100VW</v>
      </c>
      <c r="X702" s="177" t="str">
        <f t="shared" si="7"/>
        <v>E0022_P04\301299__00B89_00IIX__S_1</v>
      </c>
      <c r="Y702" s="175">
        <v>-1.0</v>
      </c>
    </row>
    <row r="703">
      <c r="A703" s="172" t="str">
        <f>Tracking!A695</f>
        <v>190918_HEK-QCS_000F2_00IIY_M04_S_1</v>
      </c>
      <c r="B703" s="172" t="s">
        <v>1627</v>
      </c>
      <c r="C703" t="str">
        <f>Tracking!M695</f>
        <v>PC_90min_SWATH_100VW</v>
      </c>
      <c r="E703" s="176" t="str">
        <f t="shared" si="2"/>
        <v>190918_HEK-QCS_000F2_00IIY_M04_S_1</v>
      </c>
      <c r="F703" s="174"/>
      <c r="G703" s="174" t="s">
        <v>1632</v>
      </c>
      <c r="H703" s="174">
        <v>1.0</v>
      </c>
      <c r="I703" s="174" t="s">
        <v>1633</v>
      </c>
      <c r="J703" s="174">
        <v>2.0</v>
      </c>
      <c r="K703" s="174">
        <v>36.0</v>
      </c>
      <c r="L703" s="176" t="str">
        <f t="shared" si="3"/>
        <v>PC_90min_SWATH_100VW</v>
      </c>
      <c r="M703" s="176" t="str">
        <f t="shared" si="4"/>
        <v>HEK\190918_HEK-QCS_000F2_00IIY_M04_S_1</v>
      </c>
      <c r="N703" s="174">
        <v>-1.0</v>
      </c>
      <c r="P703" s="177" t="str">
        <f t="shared" si="5"/>
        <v>190918_HEK-QCS_000F2_00IIY_M04_S_1</v>
      </c>
      <c r="Q703" s="175"/>
      <c r="R703" s="175" t="s">
        <v>1632</v>
      </c>
      <c r="S703" s="175">
        <v>1.0</v>
      </c>
      <c r="T703" s="175" t="s">
        <v>1633</v>
      </c>
      <c r="U703" s="177">
        <f t="shared" ref="U703:W703" si="698">J703</f>
        <v>2</v>
      </c>
      <c r="V703" s="177">
        <f t="shared" si="698"/>
        <v>36</v>
      </c>
      <c r="W703" s="177" t="str">
        <f t="shared" si="698"/>
        <v>PC_90min_SWATH_100VW</v>
      </c>
      <c r="X703" s="177" t="str">
        <f t="shared" si="7"/>
        <v>HEK\190918_HEK-QCS_000F2_00IIY_M04_S_1</v>
      </c>
      <c r="Y703" s="175">
        <v>-1.0</v>
      </c>
    </row>
    <row r="704">
      <c r="A704" s="172" t="str">
        <f>Tracking!A696</f>
        <v>190918_B19-T1-1_00DAF_00IIZ_M04_S_1</v>
      </c>
      <c r="B704" s="172" t="s">
        <v>0</v>
      </c>
      <c r="C704" t="str">
        <f>Tracking!M696</f>
        <v>PC_90min_SWATH_100VW</v>
      </c>
      <c r="E704" s="176" t="str">
        <f t="shared" si="2"/>
        <v>190918_B19-T1-1_00DAF_00IIZ_M04_S_1</v>
      </c>
      <c r="F704" s="174"/>
      <c r="G704" s="174" t="s">
        <v>1632</v>
      </c>
      <c r="H704" s="174">
        <v>1.0</v>
      </c>
      <c r="I704" s="174" t="s">
        <v>1633</v>
      </c>
      <c r="J704" s="174">
        <v>2.0</v>
      </c>
      <c r="K704" s="174">
        <v>37.0</v>
      </c>
      <c r="L704" s="176" t="str">
        <f t="shared" si="3"/>
        <v>PC_90min_SWATH_100VW</v>
      </c>
      <c r="M704" s="176" t="str">
        <f t="shared" si="4"/>
        <v>E0022_P04\190918_B19-T1-1_00DAF_00IIZ_M04_S_1</v>
      </c>
      <c r="N704" s="174">
        <v>-1.0</v>
      </c>
      <c r="P704" s="177" t="str">
        <f t="shared" si="5"/>
        <v>190918_B19-T1-1_00DAF_00IIZ_M04_S_1</v>
      </c>
      <c r="Q704" s="175"/>
      <c r="R704" s="175" t="s">
        <v>1632</v>
      </c>
      <c r="S704" s="175">
        <v>1.0</v>
      </c>
      <c r="T704" s="175" t="s">
        <v>1633</v>
      </c>
      <c r="U704" s="177">
        <f t="shared" ref="U704:W704" si="699">J704</f>
        <v>2</v>
      </c>
      <c r="V704" s="177">
        <f t="shared" si="699"/>
        <v>37</v>
      </c>
      <c r="W704" s="177" t="str">
        <f t="shared" si="699"/>
        <v>PC_90min_SWATH_100VW</v>
      </c>
      <c r="X704" s="177" t="str">
        <f t="shared" si="7"/>
        <v>E0022_P04\190918_B19-T1-1_00DAF_00IIZ_M04_S_1</v>
      </c>
      <c r="Y704" s="175">
        <v>-1.0</v>
      </c>
    </row>
    <row r="705">
      <c r="A705" s="172" t="str">
        <f>Tracking!A697</f>
        <v>190918_B19-T1-2_00DAG_00IJ0_M04_S_1</v>
      </c>
      <c r="B705" s="172" t="s">
        <v>0</v>
      </c>
      <c r="C705" t="str">
        <f>Tracking!M697</f>
        <v>PC_90min_SWATH_100VW</v>
      </c>
      <c r="E705" s="176" t="str">
        <f t="shared" si="2"/>
        <v>190918_B19-T1-2_00DAG_00IJ0_M04_S_1</v>
      </c>
      <c r="F705" s="174"/>
      <c r="G705" s="174" t="s">
        <v>1632</v>
      </c>
      <c r="H705" s="174">
        <v>1.0</v>
      </c>
      <c r="I705" s="174" t="s">
        <v>1633</v>
      </c>
      <c r="J705" s="174">
        <v>2.0</v>
      </c>
      <c r="K705" s="174">
        <v>38.0</v>
      </c>
      <c r="L705" s="176" t="str">
        <f t="shared" si="3"/>
        <v>PC_90min_SWATH_100VW</v>
      </c>
      <c r="M705" s="176" t="str">
        <f t="shared" si="4"/>
        <v>E0022_P04\190918_B19-T1-2_00DAG_00IJ0_M04_S_1</v>
      </c>
      <c r="N705" s="174">
        <v>-1.0</v>
      </c>
      <c r="P705" s="177" t="str">
        <f t="shared" si="5"/>
        <v>190918_B19-T1-2_00DAG_00IJ0_M04_S_1</v>
      </c>
      <c r="Q705" s="175"/>
      <c r="R705" s="175" t="s">
        <v>1632</v>
      </c>
      <c r="S705" s="175">
        <v>1.0</v>
      </c>
      <c r="T705" s="175" t="s">
        <v>1633</v>
      </c>
      <c r="U705" s="177">
        <f t="shared" ref="U705:W705" si="700">J705</f>
        <v>2</v>
      </c>
      <c r="V705" s="177">
        <f t="shared" si="700"/>
        <v>38</v>
      </c>
      <c r="W705" s="177" t="str">
        <f t="shared" si="700"/>
        <v>PC_90min_SWATH_100VW</v>
      </c>
      <c r="X705" s="177" t="str">
        <f t="shared" si="7"/>
        <v>E0022_P04\190918_B19-T1-2_00DAG_00IJ0_M04_S_1</v>
      </c>
      <c r="Y705" s="175">
        <v>-1.0</v>
      </c>
    </row>
    <row r="706">
      <c r="A706" s="172" t="str">
        <f>Tracking!A698</f>
        <v>190918_B19-T1-3_00DAH_00IJ1_M04_S_1</v>
      </c>
      <c r="B706" s="172" t="s">
        <v>0</v>
      </c>
      <c r="C706" t="str">
        <f>Tracking!M698</f>
        <v>PC_90min_SWATH_100VW</v>
      </c>
      <c r="E706" s="176" t="str">
        <f t="shared" si="2"/>
        <v>190918_B19-T1-3_00DAH_00IJ1_M04_S_1</v>
      </c>
      <c r="F706" s="174"/>
      <c r="G706" s="174" t="s">
        <v>1632</v>
      </c>
      <c r="H706" s="174">
        <v>1.0</v>
      </c>
      <c r="I706" s="174" t="s">
        <v>1633</v>
      </c>
      <c r="J706" s="174">
        <v>2.0</v>
      </c>
      <c r="K706" s="174">
        <v>39.0</v>
      </c>
      <c r="L706" s="176" t="str">
        <f t="shared" si="3"/>
        <v>PC_90min_SWATH_100VW</v>
      </c>
      <c r="M706" s="176" t="str">
        <f t="shared" si="4"/>
        <v>E0022_P04\190918_B19-T1-3_00DAH_00IJ1_M04_S_1</v>
      </c>
      <c r="N706" s="174">
        <v>-1.0</v>
      </c>
      <c r="P706" s="177" t="str">
        <f t="shared" si="5"/>
        <v>190918_B19-T1-3_00DAH_00IJ1_M04_S_1</v>
      </c>
      <c r="Q706" s="175"/>
      <c r="R706" s="175" t="s">
        <v>1632</v>
      </c>
      <c r="S706" s="175">
        <v>1.0</v>
      </c>
      <c r="T706" s="175" t="s">
        <v>1633</v>
      </c>
      <c r="U706" s="177">
        <f t="shared" ref="U706:W706" si="701">J706</f>
        <v>2</v>
      </c>
      <c r="V706" s="177">
        <f t="shared" si="701"/>
        <v>39</v>
      </c>
      <c r="W706" s="177" t="str">
        <f t="shared" si="701"/>
        <v>PC_90min_SWATH_100VW</v>
      </c>
      <c r="X706" s="177" t="str">
        <f t="shared" si="7"/>
        <v>E0022_P04\190918_B19-T1-3_00DAH_00IJ1_M04_S_1</v>
      </c>
      <c r="Y706" s="175">
        <v>-1.0</v>
      </c>
    </row>
    <row r="707">
      <c r="A707" s="172" t="str">
        <f>Tracking!A699</f>
        <v>190918_B19-T1-4_00DAI_00IJ2_M04_S_1</v>
      </c>
      <c r="B707" s="172" t="s">
        <v>0</v>
      </c>
      <c r="C707" t="str">
        <f>Tracking!M699</f>
        <v>PC_90min_SWATH_100VW</v>
      </c>
      <c r="E707" s="176" t="str">
        <f t="shared" si="2"/>
        <v>190918_B19-T1-4_00DAI_00IJ2_M04_S_1</v>
      </c>
      <c r="F707" s="174"/>
      <c r="G707" s="174" t="s">
        <v>1632</v>
      </c>
      <c r="H707" s="174">
        <v>1.0</v>
      </c>
      <c r="I707" s="174" t="s">
        <v>1633</v>
      </c>
      <c r="J707" s="174">
        <v>2.0</v>
      </c>
      <c r="K707" s="174">
        <v>40.0</v>
      </c>
      <c r="L707" s="176" t="str">
        <f t="shared" si="3"/>
        <v>PC_90min_SWATH_100VW</v>
      </c>
      <c r="M707" s="176" t="str">
        <f t="shared" si="4"/>
        <v>E0022_P04\190918_B19-T1-4_00DAI_00IJ2_M04_S_1</v>
      </c>
      <c r="N707" s="174">
        <v>-1.0</v>
      </c>
      <c r="P707" s="177" t="str">
        <f t="shared" si="5"/>
        <v>190918_B19-T1-4_00DAI_00IJ2_M04_S_1</v>
      </c>
      <c r="Q707" s="175"/>
      <c r="R707" s="175" t="s">
        <v>1632</v>
      </c>
      <c r="S707" s="175">
        <v>1.0</v>
      </c>
      <c r="T707" s="175" t="s">
        <v>1633</v>
      </c>
      <c r="U707" s="177">
        <f t="shared" ref="U707:W707" si="702">J707</f>
        <v>2</v>
      </c>
      <c r="V707" s="177">
        <f t="shared" si="702"/>
        <v>40</v>
      </c>
      <c r="W707" s="177" t="str">
        <f t="shared" si="702"/>
        <v>PC_90min_SWATH_100VW</v>
      </c>
      <c r="X707" s="177" t="str">
        <f t="shared" si="7"/>
        <v>E0022_P04\190918_B19-T1-4_00DAI_00IJ2_M04_S_1</v>
      </c>
      <c r="Y707" s="175">
        <v>-1.0</v>
      </c>
    </row>
    <row r="708">
      <c r="A708" s="172" t="str">
        <f>Tracking!A700</f>
        <v>190918_B19-T1-5_00DAJ_00IJ3_M04_S_1</v>
      </c>
      <c r="B708" s="172" t="s">
        <v>0</v>
      </c>
      <c r="C708" t="str">
        <f>Tracking!M700</f>
        <v>PC_90min_SWATH_100VW</v>
      </c>
      <c r="E708" s="176" t="str">
        <f t="shared" si="2"/>
        <v>190918_B19-T1-5_00DAJ_00IJ3_M04_S_1</v>
      </c>
      <c r="F708" s="174"/>
      <c r="G708" s="174" t="s">
        <v>1632</v>
      </c>
      <c r="H708" s="174">
        <v>1.0</v>
      </c>
      <c r="I708" s="174" t="s">
        <v>1633</v>
      </c>
      <c r="J708" s="174">
        <v>2.0</v>
      </c>
      <c r="K708" s="174">
        <v>41.0</v>
      </c>
      <c r="L708" s="176" t="str">
        <f t="shared" si="3"/>
        <v>PC_90min_SWATH_100VW</v>
      </c>
      <c r="M708" s="176" t="str">
        <f t="shared" si="4"/>
        <v>E0022_P04\190918_B19-T1-5_00DAJ_00IJ3_M04_S_1</v>
      </c>
      <c r="N708" s="174">
        <v>-1.0</v>
      </c>
      <c r="P708" s="177" t="str">
        <f t="shared" si="5"/>
        <v>190918_B19-T1-5_00DAJ_00IJ3_M04_S_1</v>
      </c>
      <c r="Q708" s="175"/>
      <c r="R708" s="175" t="s">
        <v>1632</v>
      </c>
      <c r="S708" s="175">
        <v>1.0</v>
      </c>
      <c r="T708" s="175" t="s">
        <v>1633</v>
      </c>
      <c r="U708" s="177">
        <f t="shared" ref="U708:W708" si="703">J708</f>
        <v>2</v>
      </c>
      <c r="V708" s="177">
        <f t="shared" si="703"/>
        <v>41</v>
      </c>
      <c r="W708" s="177" t="str">
        <f t="shared" si="703"/>
        <v>PC_90min_SWATH_100VW</v>
      </c>
      <c r="X708" s="177" t="str">
        <f t="shared" si="7"/>
        <v>E0022_P04\190918_B19-T1-5_00DAJ_00IJ3_M04_S_1</v>
      </c>
      <c r="Y708" s="175">
        <v>-1.0</v>
      </c>
    </row>
    <row r="709">
      <c r="A709" s="172" t="str">
        <f>Tracking!A701</f>
        <v>190918_B19-T1-6_00DAK_00IJ4_M04_S_1</v>
      </c>
      <c r="B709" s="172" t="s">
        <v>0</v>
      </c>
      <c r="C709" t="str">
        <f>Tracking!M701</f>
        <v>PC_90min_SWATH_100VW</v>
      </c>
      <c r="E709" s="176" t="str">
        <f t="shared" si="2"/>
        <v>190918_B19-T1-6_00DAK_00IJ4_M04_S_1</v>
      </c>
      <c r="F709" s="174"/>
      <c r="G709" s="174" t="s">
        <v>1632</v>
      </c>
      <c r="H709" s="174">
        <v>1.0</v>
      </c>
      <c r="I709" s="174" t="s">
        <v>1633</v>
      </c>
      <c r="J709" s="174">
        <v>2.0</v>
      </c>
      <c r="K709" s="174">
        <v>42.0</v>
      </c>
      <c r="L709" s="176" t="str">
        <f t="shared" si="3"/>
        <v>PC_90min_SWATH_100VW</v>
      </c>
      <c r="M709" s="176" t="str">
        <f t="shared" si="4"/>
        <v>E0022_P04\190918_B19-T1-6_00DAK_00IJ4_M04_S_1</v>
      </c>
      <c r="N709" s="174">
        <v>-1.0</v>
      </c>
      <c r="P709" s="177" t="str">
        <f t="shared" si="5"/>
        <v>190918_B19-T1-6_00DAK_00IJ4_M04_S_1</v>
      </c>
      <c r="Q709" s="175"/>
      <c r="R709" s="175" t="s">
        <v>1632</v>
      </c>
      <c r="S709" s="175">
        <v>1.0</v>
      </c>
      <c r="T709" s="175" t="s">
        <v>1633</v>
      </c>
      <c r="U709" s="177">
        <f t="shared" ref="U709:W709" si="704">J709</f>
        <v>2</v>
      </c>
      <c r="V709" s="177">
        <f t="shared" si="704"/>
        <v>42</v>
      </c>
      <c r="W709" s="177" t="str">
        <f t="shared" si="704"/>
        <v>PC_90min_SWATH_100VW</v>
      </c>
      <c r="X709" s="177" t="str">
        <f t="shared" si="7"/>
        <v>E0022_P04\190918_B19-T1-6_00DAK_00IJ4_M04_S_1</v>
      </c>
      <c r="Y709" s="175">
        <v>-1.0</v>
      </c>
    </row>
    <row r="710">
      <c r="A710" s="172" t="str">
        <f>Tracking!A702</f>
        <v>190918_B19-T1-7_00DAL_00IJ5_M04_S_1</v>
      </c>
      <c r="B710" s="172" t="s">
        <v>0</v>
      </c>
      <c r="C710" t="str">
        <f>Tracking!M702</f>
        <v>PC_90min_SWATH_100VW</v>
      </c>
      <c r="E710" s="176" t="str">
        <f t="shared" si="2"/>
        <v>190918_B19-T1-7_00DAL_00IJ5_M04_S_1</v>
      </c>
      <c r="F710" s="174"/>
      <c r="G710" s="174" t="s">
        <v>1632</v>
      </c>
      <c r="H710" s="174">
        <v>1.0</v>
      </c>
      <c r="I710" s="174" t="s">
        <v>1633</v>
      </c>
      <c r="J710" s="174">
        <v>2.0</v>
      </c>
      <c r="K710" s="174">
        <v>43.0</v>
      </c>
      <c r="L710" s="176" t="str">
        <f t="shared" si="3"/>
        <v>PC_90min_SWATH_100VW</v>
      </c>
      <c r="M710" s="176" t="str">
        <f t="shared" si="4"/>
        <v>E0022_P04\190918_B19-T1-7_00DAL_00IJ5_M04_S_1</v>
      </c>
      <c r="N710" s="174">
        <v>-1.0</v>
      </c>
      <c r="P710" s="177" t="str">
        <f t="shared" si="5"/>
        <v>190918_B19-T1-7_00DAL_00IJ5_M04_S_1</v>
      </c>
      <c r="Q710" s="175"/>
      <c r="R710" s="175" t="s">
        <v>1632</v>
      </c>
      <c r="S710" s="175">
        <v>1.0</v>
      </c>
      <c r="T710" s="175" t="s">
        <v>1633</v>
      </c>
      <c r="U710" s="177">
        <f t="shared" ref="U710:W710" si="705">J710</f>
        <v>2</v>
      </c>
      <c r="V710" s="177">
        <f t="shared" si="705"/>
        <v>43</v>
      </c>
      <c r="W710" s="177" t="str">
        <f t="shared" si="705"/>
        <v>PC_90min_SWATH_100VW</v>
      </c>
      <c r="X710" s="177" t="str">
        <f t="shared" si="7"/>
        <v>E0022_P04\190918_B19-T1-7_00DAL_00IJ5_M04_S_1</v>
      </c>
      <c r="Y710" s="175">
        <v>-1.0</v>
      </c>
    </row>
    <row r="711">
      <c r="A711" s="172" t="str">
        <f>Tracking!A703</f>
        <v>190918_B19-T1-8_00DAM_00IJ6_M04_S_1</v>
      </c>
      <c r="B711" s="172" t="s">
        <v>0</v>
      </c>
      <c r="C711" t="str">
        <f>Tracking!M703</f>
        <v>PC_90min_SWATH_100VW</v>
      </c>
      <c r="E711" s="176" t="str">
        <f t="shared" si="2"/>
        <v>190918_B19-T1-8_00DAM_00IJ6_M04_S_1</v>
      </c>
      <c r="F711" s="174"/>
      <c r="G711" s="174" t="s">
        <v>1632</v>
      </c>
      <c r="H711" s="174">
        <v>1.0</v>
      </c>
      <c r="I711" s="174" t="s">
        <v>1633</v>
      </c>
      <c r="J711" s="174">
        <v>2.0</v>
      </c>
      <c r="K711" s="174">
        <v>44.0</v>
      </c>
      <c r="L711" s="176" t="str">
        <f t="shared" si="3"/>
        <v>PC_90min_SWATH_100VW</v>
      </c>
      <c r="M711" s="176" t="str">
        <f t="shared" si="4"/>
        <v>E0022_P04\190918_B19-T1-8_00DAM_00IJ6_M04_S_1</v>
      </c>
      <c r="N711" s="174">
        <v>-1.0</v>
      </c>
      <c r="P711" s="177" t="str">
        <f t="shared" si="5"/>
        <v>190918_B19-T1-8_00DAM_00IJ6_M04_S_1</v>
      </c>
      <c r="Q711" s="175"/>
      <c r="R711" s="175" t="s">
        <v>1632</v>
      </c>
      <c r="S711" s="175">
        <v>1.0</v>
      </c>
      <c r="T711" s="175" t="s">
        <v>1633</v>
      </c>
      <c r="U711" s="177">
        <f t="shared" ref="U711:W711" si="706">J711</f>
        <v>2</v>
      </c>
      <c r="V711" s="177">
        <f t="shared" si="706"/>
        <v>44</v>
      </c>
      <c r="W711" s="177" t="str">
        <f t="shared" si="706"/>
        <v>PC_90min_SWATH_100VW</v>
      </c>
      <c r="X711" s="177" t="str">
        <f t="shared" si="7"/>
        <v>E0022_P04\190918_B19-T1-8_00DAM_00IJ6_M04_S_1</v>
      </c>
      <c r="Y711" s="175">
        <v>-1.0</v>
      </c>
    </row>
    <row r="712">
      <c r="A712" s="172" t="str">
        <f>Tracking!A704</f>
        <v>190918_B19-T1-9_00DAN_00IJ7_M04_S_1</v>
      </c>
      <c r="B712" s="172" t="s">
        <v>0</v>
      </c>
      <c r="C712" t="str">
        <f>Tracking!M704</f>
        <v>PC_90min_SWATH_100VW</v>
      </c>
      <c r="E712" s="176" t="str">
        <f t="shared" si="2"/>
        <v>190918_B19-T1-9_00DAN_00IJ7_M04_S_1</v>
      </c>
      <c r="F712" s="174"/>
      <c r="G712" s="174" t="s">
        <v>1632</v>
      </c>
      <c r="H712" s="174">
        <v>1.0</v>
      </c>
      <c r="I712" s="174" t="s">
        <v>1633</v>
      </c>
      <c r="J712" s="174">
        <v>2.0</v>
      </c>
      <c r="K712" s="174">
        <v>45.0</v>
      </c>
      <c r="L712" s="176" t="str">
        <f t="shared" si="3"/>
        <v>PC_90min_SWATH_100VW</v>
      </c>
      <c r="M712" s="176" t="str">
        <f t="shared" si="4"/>
        <v>E0022_P04\190918_B19-T1-9_00DAN_00IJ7_M04_S_1</v>
      </c>
      <c r="N712" s="174">
        <v>-1.0</v>
      </c>
      <c r="P712" s="177" t="str">
        <f t="shared" si="5"/>
        <v>190918_B19-T1-9_00DAN_00IJ7_M04_S_1</v>
      </c>
      <c r="Q712" s="175"/>
      <c r="R712" s="175" t="s">
        <v>1632</v>
      </c>
      <c r="S712" s="175">
        <v>1.0</v>
      </c>
      <c r="T712" s="175" t="s">
        <v>1633</v>
      </c>
      <c r="U712" s="177">
        <f t="shared" ref="U712:W712" si="707">J712</f>
        <v>2</v>
      </c>
      <c r="V712" s="177">
        <f t="shared" si="707"/>
        <v>45</v>
      </c>
      <c r="W712" s="177" t="str">
        <f t="shared" si="707"/>
        <v>PC_90min_SWATH_100VW</v>
      </c>
      <c r="X712" s="177" t="str">
        <f t="shared" si="7"/>
        <v>E0022_P04\190918_B19-T1-9_00DAN_00IJ7_M04_S_1</v>
      </c>
      <c r="Y712" s="175">
        <v>-1.0</v>
      </c>
    </row>
    <row r="713">
      <c r="A713" s="172" t="str">
        <f>Tracking!A705</f>
        <v>190918_B19-T1-10_00DAO_00IJ8_M04_S_1</v>
      </c>
      <c r="B713" s="172" t="s">
        <v>0</v>
      </c>
      <c r="C713" t="str">
        <f>Tracking!M705</f>
        <v>PC_90min_SWATH_100VW</v>
      </c>
      <c r="E713" s="176" t="str">
        <f t="shared" si="2"/>
        <v>190918_B19-T1-10_00DAO_00IJ8_M04_S_1</v>
      </c>
      <c r="F713" s="174"/>
      <c r="G713" s="174" t="s">
        <v>1632</v>
      </c>
      <c r="H713" s="174">
        <v>1.0</v>
      </c>
      <c r="I713" s="174" t="s">
        <v>1633</v>
      </c>
      <c r="J713" s="174">
        <v>2.0</v>
      </c>
      <c r="K713" s="174">
        <v>46.0</v>
      </c>
      <c r="L713" s="176" t="str">
        <f t="shared" si="3"/>
        <v>PC_90min_SWATH_100VW</v>
      </c>
      <c r="M713" s="176" t="str">
        <f t="shared" si="4"/>
        <v>E0022_P04\190918_B19-T1-10_00DAO_00IJ8_M04_S_1</v>
      </c>
      <c r="N713" s="174">
        <v>-1.0</v>
      </c>
      <c r="P713" s="177" t="str">
        <f t="shared" si="5"/>
        <v>190918_B19-T1-10_00DAO_00IJ8_M04_S_1</v>
      </c>
      <c r="Q713" s="175"/>
      <c r="R713" s="175" t="s">
        <v>1632</v>
      </c>
      <c r="S713" s="175">
        <v>1.0</v>
      </c>
      <c r="T713" s="175" t="s">
        <v>1633</v>
      </c>
      <c r="U713" s="177">
        <f t="shared" ref="U713:W713" si="708">J713</f>
        <v>2</v>
      </c>
      <c r="V713" s="177">
        <f t="shared" si="708"/>
        <v>46</v>
      </c>
      <c r="W713" s="177" t="str">
        <f t="shared" si="708"/>
        <v>PC_90min_SWATH_100VW</v>
      </c>
      <c r="X713" s="177" t="str">
        <f t="shared" si="7"/>
        <v>E0022_P04\190918_B19-T1-10_00DAO_00IJ8_M04_S_1</v>
      </c>
      <c r="Y713" s="175">
        <v>-1.0</v>
      </c>
    </row>
    <row r="714">
      <c r="A714" s="172" t="str">
        <f>Tracking!A706</f>
        <v>190918_B19-T1-11_00DAP_00IJ9_M04_S_1</v>
      </c>
      <c r="B714" s="172" t="s">
        <v>0</v>
      </c>
      <c r="C714" t="str">
        <f>Tracking!M706</f>
        <v>PC_90min_SWATH_100VW</v>
      </c>
      <c r="E714" s="176" t="str">
        <f t="shared" si="2"/>
        <v>190918_B19-T1-11_00DAP_00IJ9_M04_S_1</v>
      </c>
      <c r="F714" s="174"/>
      <c r="G714" s="174" t="s">
        <v>1632</v>
      </c>
      <c r="H714" s="174">
        <v>1.0</v>
      </c>
      <c r="I714" s="174" t="s">
        <v>1633</v>
      </c>
      <c r="J714" s="174">
        <v>2.0</v>
      </c>
      <c r="K714" s="174">
        <v>47.0</v>
      </c>
      <c r="L714" s="176" t="str">
        <f t="shared" si="3"/>
        <v>PC_90min_SWATH_100VW</v>
      </c>
      <c r="M714" s="176" t="str">
        <f t="shared" si="4"/>
        <v>E0022_P04\190918_B19-T1-11_00DAP_00IJ9_M04_S_1</v>
      </c>
      <c r="N714" s="174">
        <v>-1.0</v>
      </c>
      <c r="P714" s="177" t="str">
        <f t="shared" si="5"/>
        <v>190918_B19-T1-11_00DAP_00IJ9_M04_S_1</v>
      </c>
      <c r="Q714" s="175"/>
      <c r="R714" s="175" t="s">
        <v>1632</v>
      </c>
      <c r="S714" s="175">
        <v>1.0</v>
      </c>
      <c r="T714" s="175" t="s">
        <v>1633</v>
      </c>
      <c r="U714" s="177">
        <f t="shared" ref="U714:W714" si="709">J714</f>
        <v>2</v>
      </c>
      <c r="V714" s="177">
        <f t="shared" si="709"/>
        <v>47</v>
      </c>
      <c r="W714" s="177" t="str">
        <f t="shared" si="709"/>
        <v>PC_90min_SWATH_100VW</v>
      </c>
      <c r="X714" s="177" t="str">
        <f t="shared" si="7"/>
        <v>E0022_P04\190918_B19-T1-11_00DAP_00IJ9_M04_S_1</v>
      </c>
      <c r="Y714" s="175">
        <v>-1.0</v>
      </c>
    </row>
    <row r="715">
      <c r="A715" s="172" t="str">
        <f>Tracking!A707</f>
        <v>190918_B19-T1-12_00DAQ_00IJA_M04_S_1</v>
      </c>
      <c r="B715" s="172" t="s">
        <v>0</v>
      </c>
      <c r="C715" t="str">
        <f>Tracking!M707</f>
        <v>PC_90min_SWATH_100VW</v>
      </c>
      <c r="E715" s="176" t="str">
        <f t="shared" si="2"/>
        <v>190918_B19-T1-12_00DAQ_00IJA_M04_S_1</v>
      </c>
      <c r="F715" s="174"/>
      <c r="G715" s="174" t="s">
        <v>1632</v>
      </c>
      <c r="H715" s="174">
        <v>1.0</v>
      </c>
      <c r="I715" s="174" t="s">
        <v>1633</v>
      </c>
      <c r="J715" s="174">
        <v>2.0</v>
      </c>
      <c r="K715" s="174">
        <v>48.0</v>
      </c>
      <c r="L715" s="176" t="str">
        <f t="shared" si="3"/>
        <v>PC_90min_SWATH_100VW</v>
      </c>
      <c r="M715" s="176" t="str">
        <f t="shared" si="4"/>
        <v>E0022_P04\190918_B19-T1-12_00DAQ_00IJA_M04_S_1</v>
      </c>
      <c r="N715" s="174">
        <v>-1.0</v>
      </c>
      <c r="P715" s="177" t="str">
        <f t="shared" si="5"/>
        <v>190918_B19-T1-12_00DAQ_00IJA_M04_S_1</v>
      </c>
      <c r="Q715" s="175"/>
      <c r="R715" s="175" t="s">
        <v>1632</v>
      </c>
      <c r="S715" s="175">
        <v>1.0</v>
      </c>
      <c r="T715" s="175" t="s">
        <v>1633</v>
      </c>
      <c r="U715" s="177">
        <f t="shared" ref="U715:W715" si="710">J715</f>
        <v>2</v>
      </c>
      <c r="V715" s="177">
        <f t="shared" si="710"/>
        <v>48</v>
      </c>
      <c r="W715" s="177" t="str">
        <f t="shared" si="710"/>
        <v>PC_90min_SWATH_100VW</v>
      </c>
      <c r="X715" s="177" t="str">
        <f t="shared" si="7"/>
        <v>E0022_P04\190918_B19-T1-12_00DAQ_00IJA_M04_S_1</v>
      </c>
      <c r="Y715" s="175">
        <v>-1.0</v>
      </c>
    </row>
    <row r="716">
      <c r="A716" s="172" t="str">
        <f>Tracking!A708</f>
        <v>190918_B19-T1-13_00DAR_00IJB_M04_S_1</v>
      </c>
      <c r="B716" s="172" t="s">
        <v>0</v>
      </c>
      <c r="C716" t="str">
        <f>Tracking!M708</f>
        <v>PC_90min_SWATH_100VW</v>
      </c>
      <c r="E716" s="176" t="str">
        <f t="shared" si="2"/>
        <v>190918_B19-T1-13_00DAR_00IJB_M04_S_1</v>
      </c>
      <c r="F716" s="174"/>
      <c r="G716" s="174" t="s">
        <v>1632</v>
      </c>
      <c r="H716" s="174">
        <v>1.0</v>
      </c>
      <c r="I716" s="174" t="s">
        <v>1633</v>
      </c>
      <c r="J716" s="174">
        <v>2.0</v>
      </c>
      <c r="K716" s="174">
        <v>49.0</v>
      </c>
      <c r="L716" s="176" t="str">
        <f t="shared" si="3"/>
        <v>PC_90min_SWATH_100VW</v>
      </c>
      <c r="M716" s="176" t="str">
        <f t="shared" si="4"/>
        <v>E0022_P04\190918_B19-T1-13_00DAR_00IJB_M04_S_1</v>
      </c>
      <c r="N716" s="174">
        <v>-1.0</v>
      </c>
      <c r="P716" s="177" t="str">
        <f t="shared" si="5"/>
        <v>190918_B19-T1-13_00DAR_00IJB_M04_S_1</v>
      </c>
      <c r="Q716" s="175"/>
      <c r="R716" s="175" t="s">
        <v>1632</v>
      </c>
      <c r="S716" s="175">
        <v>1.0</v>
      </c>
      <c r="T716" s="175" t="s">
        <v>1633</v>
      </c>
      <c r="U716" s="177">
        <f t="shared" ref="U716:W716" si="711">J716</f>
        <v>2</v>
      </c>
      <c r="V716" s="177">
        <f t="shared" si="711"/>
        <v>49</v>
      </c>
      <c r="W716" s="177" t="str">
        <f t="shared" si="711"/>
        <v>PC_90min_SWATH_100VW</v>
      </c>
      <c r="X716" s="177" t="str">
        <f t="shared" si="7"/>
        <v>E0022_P04\190918_B19-T1-13_00DAR_00IJB_M04_S_1</v>
      </c>
      <c r="Y716" s="175">
        <v>-1.0</v>
      </c>
    </row>
    <row r="717">
      <c r="A717" s="172" t="str">
        <f>Tracking!A709</f>
        <v>190918_B19-T1-14_00DAS_00IJC_M04_S_1</v>
      </c>
      <c r="B717" s="172" t="s">
        <v>0</v>
      </c>
      <c r="C717" t="str">
        <f>Tracking!M709</f>
        <v>PC_90min_SWATH_100VW</v>
      </c>
      <c r="E717" s="176" t="str">
        <f t="shared" si="2"/>
        <v>190918_B19-T1-14_00DAS_00IJC_M04_S_1</v>
      </c>
      <c r="F717" s="174"/>
      <c r="G717" s="174" t="s">
        <v>1632</v>
      </c>
      <c r="H717" s="174">
        <v>1.0</v>
      </c>
      <c r="I717" s="174" t="s">
        <v>1633</v>
      </c>
      <c r="J717" s="174">
        <v>2.0</v>
      </c>
      <c r="K717" s="174">
        <v>50.0</v>
      </c>
      <c r="L717" s="176" t="str">
        <f t="shared" si="3"/>
        <v>PC_90min_SWATH_100VW</v>
      </c>
      <c r="M717" s="176" t="str">
        <f t="shared" si="4"/>
        <v>E0022_P04\190918_B19-T1-14_00DAS_00IJC_M04_S_1</v>
      </c>
      <c r="N717" s="174">
        <v>-1.0</v>
      </c>
      <c r="P717" s="177" t="str">
        <f t="shared" si="5"/>
        <v>190918_B19-T1-14_00DAS_00IJC_M04_S_1</v>
      </c>
      <c r="Q717" s="175"/>
      <c r="R717" s="175" t="s">
        <v>1632</v>
      </c>
      <c r="S717" s="175">
        <v>1.0</v>
      </c>
      <c r="T717" s="175" t="s">
        <v>1633</v>
      </c>
      <c r="U717" s="177">
        <f t="shared" ref="U717:W717" si="712">J717</f>
        <v>2</v>
      </c>
      <c r="V717" s="177">
        <f t="shared" si="712"/>
        <v>50</v>
      </c>
      <c r="W717" s="177" t="str">
        <f t="shared" si="712"/>
        <v>PC_90min_SWATH_100VW</v>
      </c>
      <c r="X717" s="177" t="str">
        <f t="shared" si="7"/>
        <v>E0022_P04\190918_B19-T1-14_00DAS_00IJC_M04_S_1</v>
      </c>
      <c r="Y717" s="175">
        <v>-1.0</v>
      </c>
    </row>
    <row r="718">
      <c r="A718" s="172" t="str">
        <f>Tracking!A710</f>
        <v>190918_B19-T1-15_00DAT_00IJD_M04_S_1</v>
      </c>
      <c r="B718" s="172" t="s">
        <v>0</v>
      </c>
      <c r="C718" t="str">
        <f>Tracking!M710</f>
        <v>PC_90min_SWATH_100VW</v>
      </c>
      <c r="E718" s="176" t="str">
        <f t="shared" si="2"/>
        <v>190918_B19-T1-15_00DAT_00IJD_M04_S_1</v>
      </c>
      <c r="F718" s="174"/>
      <c r="G718" s="174" t="s">
        <v>1632</v>
      </c>
      <c r="H718" s="174">
        <v>1.0</v>
      </c>
      <c r="I718" s="174" t="s">
        <v>1633</v>
      </c>
      <c r="J718" s="174">
        <v>2.0</v>
      </c>
      <c r="K718" s="174">
        <v>51.0</v>
      </c>
      <c r="L718" s="176" t="str">
        <f t="shared" si="3"/>
        <v>PC_90min_SWATH_100VW</v>
      </c>
      <c r="M718" s="176" t="str">
        <f t="shared" si="4"/>
        <v>E0022_P04\190918_B19-T1-15_00DAT_00IJD_M04_S_1</v>
      </c>
      <c r="N718" s="174">
        <v>-1.0</v>
      </c>
      <c r="P718" s="177" t="str">
        <f t="shared" si="5"/>
        <v>190918_B19-T1-15_00DAT_00IJD_M04_S_1</v>
      </c>
      <c r="Q718" s="175"/>
      <c r="R718" s="175" t="s">
        <v>1632</v>
      </c>
      <c r="S718" s="175">
        <v>1.0</v>
      </c>
      <c r="T718" s="175" t="s">
        <v>1633</v>
      </c>
      <c r="U718" s="177">
        <f t="shared" ref="U718:W718" si="713">J718</f>
        <v>2</v>
      </c>
      <c r="V718" s="177">
        <f t="shared" si="713"/>
        <v>51</v>
      </c>
      <c r="W718" s="177" t="str">
        <f t="shared" si="713"/>
        <v>PC_90min_SWATH_100VW</v>
      </c>
      <c r="X718" s="177" t="str">
        <f t="shared" si="7"/>
        <v>E0022_P04\190918_B19-T1-15_00DAT_00IJD_M04_S_1</v>
      </c>
      <c r="Y718" s="175">
        <v>-1.0</v>
      </c>
    </row>
    <row r="719">
      <c r="A719" s="172" t="str">
        <f>Tracking!A711</f>
        <v>190918_B19-T1-16_00DAU_00IJE_M04_S_1</v>
      </c>
      <c r="B719" s="172" t="s">
        <v>0</v>
      </c>
      <c r="C719" t="str">
        <f>Tracking!M711</f>
        <v>PC_90min_SWATH_100VW</v>
      </c>
      <c r="E719" s="176" t="str">
        <f t="shared" si="2"/>
        <v>190918_B19-T1-16_00DAU_00IJE_M04_S_1</v>
      </c>
      <c r="F719" s="174"/>
      <c r="G719" s="174" t="s">
        <v>1632</v>
      </c>
      <c r="H719" s="174">
        <v>1.0</v>
      </c>
      <c r="I719" s="174" t="s">
        <v>1633</v>
      </c>
      <c r="J719" s="174">
        <v>2.0</v>
      </c>
      <c r="K719" s="174">
        <v>52.0</v>
      </c>
      <c r="L719" s="176" t="str">
        <f t="shared" si="3"/>
        <v>PC_90min_SWATH_100VW</v>
      </c>
      <c r="M719" s="176" t="str">
        <f t="shared" si="4"/>
        <v>E0022_P04\190918_B19-T1-16_00DAU_00IJE_M04_S_1</v>
      </c>
      <c r="N719" s="174">
        <v>-1.0</v>
      </c>
      <c r="P719" s="177" t="str">
        <f t="shared" si="5"/>
        <v>190918_B19-T1-16_00DAU_00IJE_M04_S_1</v>
      </c>
      <c r="Q719" s="175"/>
      <c r="R719" s="175" t="s">
        <v>1632</v>
      </c>
      <c r="S719" s="175">
        <v>1.0</v>
      </c>
      <c r="T719" s="175" t="s">
        <v>1633</v>
      </c>
      <c r="U719" s="177">
        <f t="shared" ref="U719:W719" si="714">J719</f>
        <v>2</v>
      </c>
      <c r="V719" s="177">
        <f t="shared" si="714"/>
        <v>52</v>
      </c>
      <c r="W719" s="177" t="str">
        <f t="shared" si="714"/>
        <v>PC_90min_SWATH_100VW</v>
      </c>
      <c r="X719" s="177" t="str">
        <f t="shared" si="7"/>
        <v>E0022_P04\190918_B19-T1-16_00DAU_00IJE_M04_S_1</v>
      </c>
      <c r="Y719" s="175">
        <v>-1.0</v>
      </c>
    </row>
    <row r="720">
      <c r="A720" s="172" t="str">
        <f>Tracking!A712</f>
        <v>190923_HEK-QCS_000F2_00IJJ_M06_S_1</v>
      </c>
      <c r="B720" s="172" t="s">
        <v>1627</v>
      </c>
      <c r="C720" t="str">
        <f>Tracking!M712</f>
        <v>PC_90min_SWATH_100VW</v>
      </c>
      <c r="E720" s="176" t="str">
        <f t="shared" si="2"/>
        <v>190923_HEK-QCS_000F2_00IJJ_M06_S_1</v>
      </c>
      <c r="F720" s="174"/>
      <c r="G720" s="174" t="s">
        <v>1632</v>
      </c>
      <c r="H720" s="174">
        <v>1.0</v>
      </c>
      <c r="I720" s="174" t="s">
        <v>1633</v>
      </c>
      <c r="J720" s="174">
        <v>1.0</v>
      </c>
      <c r="K720" s="174">
        <v>36.0</v>
      </c>
      <c r="L720" s="176" t="str">
        <f t="shared" si="3"/>
        <v>PC_90min_SWATH_100VW</v>
      </c>
      <c r="M720" s="176" t="str">
        <f t="shared" si="4"/>
        <v>HEK\190923_HEK-QCS_000F2_00IJJ_M06_S_1</v>
      </c>
      <c r="N720" s="174">
        <v>-1.0</v>
      </c>
      <c r="P720" s="177" t="str">
        <f t="shared" si="5"/>
        <v>190923_HEK-QCS_000F2_00IJJ_M06_S_1</v>
      </c>
      <c r="Q720" s="175"/>
      <c r="R720" s="175" t="s">
        <v>1632</v>
      </c>
      <c r="S720" s="175">
        <v>1.0</v>
      </c>
      <c r="T720" s="175" t="s">
        <v>1633</v>
      </c>
      <c r="U720" s="177">
        <f t="shared" ref="U720:W720" si="715">J720</f>
        <v>1</v>
      </c>
      <c r="V720" s="177">
        <f t="shared" si="715"/>
        <v>36</v>
      </c>
      <c r="W720" s="177" t="str">
        <f t="shared" si="715"/>
        <v>PC_90min_SWATH_100VW</v>
      </c>
      <c r="X720" s="177" t="str">
        <f t="shared" si="7"/>
        <v>HEK\190923_HEK-QCS_000F2_00IJJ_M06_S_1</v>
      </c>
      <c r="Y720" s="175">
        <v>-1.0</v>
      </c>
    </row>
    <row r="721">
      <c r="A721" s="172" t="str">
        <f>Tracking!A713</f>
        <v>190923_B23-T1-1_00DC7_00IJK_M06_S_1</v>
      </c>
      <c r="B721" s="172" t="s">
        <v>0</v>
      </c>
      <c r="C721" t="str">
        <f>Tracking!M713</f>
        <v>PC_90min_SWATH_100VW</v>
      </c>
      <c r="E721" s="176" t="str">
        <f t="shared" si="2"/>
        <v>190923_B23-T1-1_00DC7_00IJK_M06_S_1</v>
      </c>
      <c r="F721" s="174"/>
      <c r="G721" s="174" t="s">
        <v>1632</v>
      </c>
      <c r="H721" s="174">
        <v>1.0</v>
      </c>
      <c r="I721" s="174" t="s">
        <v>1633</v>
      </c>
      <c r="J721" s="174">
        <v>1.0</v>
      </c>
      <c r="K721" s="174">
        <v>37.0</v>
      </c>
      <c r="L721" s="176" t="str">
        <f t="shared" si="3"/>
        <v>PC_90min_SWATH_100VW</v>
      </c>
      <c r="M721" s="176" t="str">
        <f t="shared" si="4"/>
        <v>E0022_P04\190923_B23-T1-1_00DC7_00IJK_M06_S_1</v>
      </c>
      <c r="N721" s="174">
        <v>-1.0</v>
      </c>
      <c r="P721" s="177" t="str">
        <f t="shared" si="5"/>
        <v>190923_B23-T1-1_00DC7_00IJK_M06_S_1</v>
      </c>
      <c r="Q721" s="175"/>
      <c r="R721" s="175" t="s">
        <v>1632</v>
      </c>
      <c r="S721" s="175">
        <v>1.0</v>
      </c>
      <c r="T721" s="175" t="s">
        <v>1633</v>
      </c>
      <c r="U721" s="177">
        <f t="shared" ref="U721:W721" si="716">J721</f>
        <v>1</v>
      </c>
      <c r="V721" s="177">
        <f t="shared" si="716"/>
        <v>37</v>
      </c>
      <c r="W721" s="177" t="str">
        <f t="shared" si="716"/>
        <v>PC_90min_SWATH_100VW</v>
      </c>
      <c r="X721" s="177" t="str">
        <f t="shared" si="7"/>
        <v>E0022_P04\190923_B23-T1-1_00DC7_00IJK_M06_S_1</v>
      </c>
      <c r="Y721" s="175">
        <v>-1.0</v>
      </c>
    </row>
    <row r="722">
      <c r="A722" s="172" t="str">
        <f>Tracking!A714</f>
        <v>190923_B23-T1-2_00DC8_00IJL_M06_S_1</v>
      </c>
      <c r="B722" s="172" t="s">
        <v>0</v>
      </c>
      <c r="C722" t="str">
        <f>Tracking!M714</f>
        <v>PC_90min_SWATH_100VW</v>
      </c>
      <c r="E722" s="176" t="str">
        <f t="shared" si="2"/>
        <v>190923_B23-T1-2_00DC8_00IJL_M06_S_1</v>
      </c>
      <c r="F722" s="174"/>
      <c r="G722" s="174" t="s">
        <v>1632</v>
      </c>
      <c r="H722" s="174">
        <v>1.0</v>
      </c>
      <c r="I722" s="174" t="s">
        <v>1633</v>
      </c>
      <c r="J722" s="174">
        <v>1.0</v>
      </c>
      <c r="K722" s="174">
        <v>38.0</v>
      </c>
      <c r="L722" s="176" t="str">
        <f t="shared" si="3"/>
        <v>PC_90min_SWATH_100VW</v>
      </c>
      <c r="M722" s="176" t="str">
        <f t="shared" si="4"/>
        <v>E0022_P04\190923_B23-T1-2_00DC8_00IJL_M06_S_1</v>
      </c>
      <c r="N722" s="174">
        <v>-1.0</v>
      </c>
      <c r="P722" s="177" t="str">
        <f t="shared" si="5"/>
        <v>190923_B23-T1-2_00DC8_00IJL_M06_S_1</v>
      </c>
      <c r="Q722" s="175"/>
      <c r="R722" s="175" t="s">
        <v>1632</v>
      </c>
      <c r="S722" s="175">
        <v>1.0</v>
      </c>
      <c r="T722" s="175" t="s">
        <v>1633</v>
      </c>
      <c r="U722" s="177">
        <f t="shared" ref="U722:W722" si="717">J722</f>
        <v>1</v>
      </c>
      <c r="V722" s="177">
        <f t="shared" si="717"/>
        <v>38</v>
      </c>
      <c r="W722" s="177" t="str">
        <f t="shared" si="717"/>
        <v>PC_90min_SWATH_100VW</v>
      </c>
      <c r="X722" s="177" t="str">
        <f t="shared" si="7"/>
        <v>E0022_P04\190923_B23-T1-2_00DC8_00IJL_M06_S_1</v>
      </c>
      <c r="Y722" s="175">
        <v>-1.0</v>
      </c>
    </row>
    <row r="723">
      <c r="A723" s="172" t="str">
        <f>Tracking!A715</f>
        <v>190923_B23-T1-3_00DC9_00IJM_M06_S_1</v>
      </c>
      <c r="B723" s="172" t="s">
        <v>0</v>
      </c>
      <c r="C723" t="str">
        <f>Tracking!M715</f>
        <v>PC_90min_SWATH_100VW</v>
      </c>
      <c r="E723" s="176" t="str">
        <f t="shared" si="2"/>
        <v>190923_B23-T1-3_00DC9_00IJM_M06_S_1</v>
      </c>
      <c r="F723" s="174"/>
      <c r="G723" s="174" t="s">
        <v>1632</v>
      </c>
      <c r="H723" s="174">
        <v>1.0</v>
      </c>
      <c r="I723" s="174" t="s">
        <v>1633</v>
      </c>
      <c r="J723" s="174">
        <v>1.0</v>
      </c>
      <c r="K723" s="174">
        <v>39.0</v>
      </c>
      <c r="L723" s="176" t="str">
        <f t="shared" si="3"/>
        <v>PC_90min_SWATH_100VW</v>
      </c>
      <c r="M723" s="176" t="str">
        <f t="shared" si="4"/>
        <v>E0022_P04\190923_B23-T1-3_00DC9_00IJM_M06_S_1</v>
      </c>
      <c r="N723" s="174">
        <v>-1.0</v>
      </c>
      <c r="P723" s="177" t="str">
        <f t="shared" si="5"/>
        <v>190923_B23-T1-3_00DC9_00IJM_M06_S_1</v>
      </c>
      <c r="Q723" s="175"/>
      <c r="R723" s="175" t="s">
        <v>1632</v>
      </c>
      <c r="S723" s="175">
        <v>1.0</v>
      </c>
      <c r="T723" s="175" t="s">
        <v>1633</v>
      </c>
      <c r="U723" s="177">
        <f t="shared" ref="U723:W723" si="718">J723</f>
        <v>1</v>
      </c>
      <c r="V723" s="177">
        <f t="shared" si="718"/>
        <v>39</v>
      </c>
      <c r="W723" s="177" t="str">
        <f t="shared" si="718"/>
        <v>PC_90min_SWATH_100VW</v>
      </c>
      <c r="X723" s="177" t="str">
        <f t="shared" si="7"/>
        <v>E0022_P04\190923_B23-T1-3_00DC9_00IJM_M06_S_1</v>
      </c>
      <c r="Y723" s="175">
        <v>-1.0</v>
      </c>
    </row>
    <row r="724">
      <c r="A724" s="172" t="str">
        <f>Tracking!A716</f>
        <v>190923_B23-T1-4_00DCA_00IJN_M06_S_1</v>
      </c>
      <c r="B724" s="172" t="s">
        <v>0</v>
      </c>
      <c r="C724" t="str">
        <f>Tracking!M716</f>
        <v>PC_90min_SWATH_100VW</v>
      </c>
      <c r="E724" s="176" t="str">
        <f t="shared" si="2"/>
        <v>190923_B23-T1-4_00DCA_00IJN_M06_S_1</v>
      </c>
      <c r="F724" s="174"/>
      <c r="G724" s="174" t="s">
        <v>1632</v>
      </c>
      <c r="H724" s="174">
        <v>1.0</v>
      </c>
      <c r="I724" s="174" t="s">
        <v>1633</v>
      </c>
      <c r="J724" s="174">
        <v>1.0</v>
      </c>
      <c r="K724" s="174">
        <v>40.0</v>
      </c>
      <c r="L724" s="176" t="str">
        <f t="shared" si="3"/>
        <v>PC_90min_SWATH_100VW</v>
      </c>
      <c r="M724" s="176" t="str">
        <f t="shared" si="4"/>
        <v>E0022_P04\190923_B23-T1-4_00DCA_00IJN_M06_S_1</v>
      </c>
      <c r="N724" s="174">
        <v>-1.0</v>
      </c>
      <c r="P724" s="177" t="str">
        <f t="shared" si="5"/>
        <v>190923_B23-T1-4_00DCA_00IJN_M06_S_1</v>
      </c>
      <c r="Q724" s="175"/>
      <c r="R724" s="175" t="s">
        <v>1632</v>
      </c>
      <c r="S724" s="175">
        <v>1.0</v>
      </c>
      <c r="T724" s="175" t="s">
        <v>1633</v>
      </c>
      <c r="U724" s="177">
        <f t="shared" ref="U724:W724" si="719">J724</f>
        <v>1</v>
      </c>
      <c r="V724" s="177">
        <f t="shared" si="719"/>
        <v>40</v>
      </c>
      <c r="W724" s="177" t="str">
        <f t="shared" si="719"/>
        <v>PC_90min_SWATH_100VW</v>
      </c>
      <c r="X724" s="177" t="str">
        <f t="shared" si="7"/>
        <v>E0022_P04\190923_B23-T1-4_00DCA_00IJN_M06_S_1</v>
      </c>
      <c r="Y724" s="175">
        <v>-1.0</v>
      </c>
    </row>
    <row r="725">
      <c r="A725" s="172" t="str">
        <f>Tracking!A717</f>
        <v>190923_B23-T1-5_00DCB_00IJO_M06_S_1</v>
      </c>
      <c r="B725" s="172" t="s">
        <v>0</v>
      </c>
      <c r="C725" t="str">
        <f>Tracking!M717</f>
        <v>PC_90min_SWATH_100VW</v>
      </c>
      <c r="E725" s="176" t="str">
        <f t="shared" si="2"/>
        <v>190923_B23-T1-5_00DCB_00IJO_M06_S_1</v>
      </c>
      <c r="F725" s="174"/>
      <c r="G725" s="174" t="s">
        <v>1632</v>
      </c>
      <c r="H725" s="174">
        <v>1.0</v>
      </c>
      <c r="I725" s="174" t="s">
        <v>1633</v>
      </c>
      <c r="J725" s="174">
        <v>1.0</v>
      </c>
      <c r="K725" s="174">
        <v>41.0</v>
      </c>
      <c r="L725" s="176" t="str">
        <f t="shared" si="3"/>
        <v>PC_90min_SWATH_100VW</v>
      </c>
      <c r="M725" s="176" t="str">
        <f t="shared" si="4"/>
        <v>E0022_P04\190923_B23-T1-5_00DCB_00IJO_M06_S_1</v>
      </c>
      <c r="N725" s="174">
        <v>-1.0</v>
      </c>
      <c r="P725" s="177" t="str">
        <f t="shared" si="5"/>
        <v>190923_B23-T1-5_00DCB_00IJO_M06_S_1</v>
      </c>
      <c r="Q725" s="175"/>
      <c r="R725" s="175" t="s">
        <v>1632</v>
      </c>
      <c r="S725" s="175">
        <v>1.0</v>
      </c>
      <c r="T725" s="175" t="s">
        <v>1633</v>
      </c>
      <c r="U725" s="177">
        <f t="shared" ref="U725:W725" si="720">J725</f>
        <v>1</v>
      </c>
      <c r="V725" s="177">
        <f t="shared" si="720"/>
        <v>41</v>
      </c>
      <c r="W725" s="177" t="str">
        <f t="shared" si="720"/>
        <v>PC_90min_SWATH_100VW</v>
      </c>
      <c r="X725" s="177" t="str">
        <f t="shared" si="7"/>
        <v>E0022_P04\190923_B23-T1-5_00DCB_00IJO_M06_S_1</v>
      </c>
      <c r="Y725" s="175">
        <v>-1.0</v>
      </c>
    </row>
    <row r="726">
      <c r="A726" s="172" t="str">
        <f>Tracking!A718</f>
        <v>190923_B23-T1-6_00DCC_00IJP_M06_S_1</v>
      </c>
      <c r="B726" s="172" t="s">
        <v>0</v>
      </c>
      <c r="C726" t="str">
        <f>Tracking!M718</f>
        <v>PC_90min_SWATH_100VW</v>
      </c>
      <c r="E726" s="176" t="str">
        <f t="shared" si="2"/>
        <v>190923_B23-T1-6_00DCC_00IJP_M06_S_1</v>
      </c>
      <c r="F726" s="174"/>
      <c r="G726" s="174" t="s">
        <v>1632</v>
      </c>
      <c r="H726" s="174">
        <v>1.0</v>
      </c>
      <c r="I726" s="174" t="s">
        <v>1633</v>
      </c>
      <c r="J726" s="174">
        <v>1.0</v>
      </c>
      <c r="K726" s="174">
        <v>42.0</v>
      </c>
      <c r="L726" s="176" t="str">
        <f t="shared" si="3"/>
        <v>PC_90min_SWATH_100VW</v>
      </c>
      <c r="M726" s="176" t="str">
        <f t="shared" si="4"/>
        <v>E0022_P04\190923_B23-T1-6_00DCC_00IJP_M06_S_1</v>
      </c>
      <c r="N726" s="174">
        <v>-1.0</v>
      </c>
      <c r="P726" s="177" t="str">
        <f t="shared" si="5"/>
        <v>190923_B23-T1-6_00DCC_00IJP_M06_S_1</v>
      </c>
      <c r="Q726" s="175"/>
      <c r="R726" s="175" t="s">
        <v>1632</v>
      </c>
      <c r="S726" s="175">
        <v>1.0</v>
      </c>
      <c r="T726" s="175" t="s">
        <v>1633</v>
      </c>
      <c r="U726" s="177">
        <f t="shared" ref="U726:W726" si="721">J726</f>
        <v>1</v>
      </c>
      <c r="V726" s="177">
        <f t="shared" si="721"/>
        <v>42</v>
      </c>
      <c r="W726" s="177" t="str">
        <f t="shared" si="721"/>
        <v>PC_90min_SWATH_100VW</v>
      </c>
      <c r="X726" s="177" t="str">
        <f t="shared" si="7"/>
        <v>E0022_P04\190923_B23-T1-6_00DCC_00IJP_M06_S_1</v>
      </c>
      <c r="Y726" s="175">
        <v>-1.0</v>
      </c>
    </row>
    <row r="727">
      <c r="A727" s="172" t="str">
        <f>Tracking!A719</f>
        <v>190923_B23-T1-7_00DCD_00IJQ_M06_S_1</v>
      </c>
      <c r="B727" s="172" t="s">
        <v>0</v>
      </c>
      <c r="C727" t="str">
        <f>Tracking!M719</f>
        <v>PC_90min_SWATH_100VW</v>
      </c>
      <c r="E727" s="176" t="str">
        <f t="shared" si="2"/>
        <v>190923_B23-T1-7_00DCD_00IJQ_M06_S_1</v>
      </c>
      <c r="F727" s="174"/>
      <c r="G727" s="174" t="s">
        <v>1632</v>
      </c>
      <c r="H727" s="174">
        <v>1.0</v>
      </c>
      <c r="I727" s="174" t="s">
        <v>1633</v>
      </c>
      <c r="J727" s="174">
        <v>1.0</v>
      </c>
      <c r="K727" s="174">
        <v>43.0</v>
      </c>
      <c r="L727" s="176" t="str">
        <f t="shared" si="3"/>
        <v>PC_90min_SWATH_100VW</v>
      </c>
      <c r="M727" s="176" t="str">
        <f t="shared" si="4"/>
        <v>E0022_P04\190923_B23-T1-7_00DCD_00IJQ_M06_S_1</v>
      </c>
      <c r="N727" s="174">
        <v>-1.0</v>
      </c>
      <c r="P727" s="177" t="str">
        <f t="shared" si="5"/>
        <v>190923_B23-T1-7_00DCD_00IJQ_M06_S_1</v>
      </c>
      <c r="Q727" s="175"/>
      <c r="R727" s="175" t="s">
        <v>1632</v>
      </c>
      <c r="S727" s="175">
        <v>1.0</v>
      </c>
      <c r="T727" s="175" t="s">
        <v>1633</v>
      </c>
      <c r="U727" s="177">
        <f t="shared" ref="U727:W727" si="722">J727</f>
        <v>1</v>
      </c>
      <c r="V727" s="177">
        <f t="shared" si="722"/>
        <v>43</v>
      </c>
      <c r="W727" s="177" t="str">
        <f t="shared" si="722"/>
        <v>PC_90min_SWATH_100VW</v>
      </c>
      <c r="X727" s="177" t="str">
        <f t="shared" si="7"/>
        <v>E0022_P04\190923_B23-T1-7_00DCD_00IJQ_M06_S_1</v>
      </c>
      <c r="Y727" s="175">
        <v>-1.0</v>
      </c>
    </row>
    <row r="728">
      <c r="A728" s="172" t="str">
        <f>Tracking!A720</f>
        <v>190923_B23-T1-8_00DCE_00IJR_M06_S_1</v>
      </c>
      <c r="B728" s="172" t="s">
        <v>0</v>
      </c>
      <c r="C728" t="str">
        <f>Tracking!M720</f>
        <v>PC_90min_SWATH_100VW</v>
      </c>
      <c r="E728" s="176" t="str">
        <f t="shared" si="2"/>
        <v>190923_B23-T1-8_00DCE_00IJR_M06_S_1</v>
      </c>
      <c r="F728" s="174"/>
      <c r="G728" s="174" t="s">
        <v>1632</v>
      </c>
      <c r="H728" s="174">
        <v>1.0</v>
      </c>
      <c r="I728" s="174" t="s">
        <v>1633</v>
      </c>
      <c r="J728" s="174">
        <v>1.0</v>
      </c>
      <c r="K728" s="174">
        <v>44.0</v>
      </c>
      <c r="L728" s="176" t="str">
        <f t="shared" si="3"/>
        <v>PC_90min_SWATH_100VW</v>
      </c>
      <c r="M728" s="176" t="str">
        <f t="shared" si="4"/>
        <v>E0022_P04\190923_B23-T1-8_00DCE_00IJR_M06_S_1</v>
      </c>
      <c r="N728" s="174">
        <v>-1.0</v>
      </c>
      <c r="P728" s="177" t="str">
        <f t="shared" si="5"/>
        <v>190923_B23-T1-8_00DCE_00IJR_M06_S_1</v>
      </c>
      <c r="Q728" s="175"/>
      <c r="R728" s="175" t="s">
        <v>1632</v>
      </c>
      <c r="S728" s="175">
        <v>1.0</v>
      </c>
      <c r="T728" s="175" t="s">
        <v>1633</v>
      </c>
      <c r="U728" s="177">
        <f t="shared" ref="U728:W728" si="723">J728</f>
        <v>1</v>
      </c>
      <c r="V728" s="177">
        <f t="shared" si="723"/>
        <v>44</v>
      </c>
      <c r="W728" s="177" t="str">
        <f t="shared" si="723"/>
        <v>PC_90min_SWATH_100VW</v>
      </c>
      <c r="X728" s="177" t="str">
        <f t="shared" si="7"/>
        <v>E0022_P04\190923_B23-T1-8_00DCE_00IJR_M06_S_1</v>
      </c>
      <c r="Y728" s="175">
        <v>-1.0</v>
      </c>
    </row>
    <row r="729">
      <c r="A729" s="172" t="str">
        <f>Tracking!A721</f>
        <v>190923_B23-T1-9_00DCF_00IJS_M06_S_1</v>
      </c>
      <c r="B729" s="172" t="s">
        <v>0</v>
      </c>
      <c r="C729" t="str">
        <f>Tracking!M721</f>
        <v>PC_90min_SWATH_100VW</v>
      </c>
      <c r="E729" s="176" t="str">
        <f t="shared" si="2"/>
        <v>190923_B23-T1-9_00DCF_00IJS_M06_S_1</v>
      </c>
      <c r="F729" s="174"/>
      <c r="G729" s="174" t="s">
        <v>1632</v>
      </c>
      <c r="H729" s="174">
        <v>1.0</v>
      </c>
      <c r="I729" s="174" t="s">
        <v>1633</v>
      </c>
      <c r="J729" s="174">
        <v>1.0</v>
      </c>
      <c r="K729" s="174">
        <v>45.0</v>
      </c>
      <c r="L729" s="176" t="str">
        <f t="shared" si="3"/>
        <v>PC_90min_SWATH_100VW</v>
      </c>
      <c r="M729" s="176" t="str">
        <f t="shared" si="4"/>
        <v>E0022_P04\190923_B23-T1-9_00DCF_00IJS_M06_S_1</v>
      </c>
      <c r="N729" s="174">
        <v>-1.0</v>
      </c>
      <c r="P729" s="177" t="str">
        <f t="shared" si="5"/>
        <v>190923_B23-T1-9_00DCF_00IJS_M06_S_1</v>
      </c>
      <c r="Q729" s="175"/>
      <c r="R729" s="175" t="s">
        <v>1632</v>
      </c>
      <c r="S729" s="175">
        <v>1.0</v>
      </c>
      <c r="T729" s="175" t="s">
        <v>1633</v>
      </c>
      <c r="U729" s="177">
        <f t="shared" ref="U729:W729" si="724">J729</f>
        <v>1</v>
      </c>
      <c r="V729" s="177">
        <f t="shared" si="724"/>
        <v>45</v>
      </c>
      <c r="W729" s="177" t="str">
        <f t="shared" si="724"/>
        <v>PC_90min_SWATH_100VW</v>
      </c>
      <c r="X729" s="177" t="str">
        <f t="shared" si="7"/>
        <v>E0022_P04\190923_B23-T1-9_00DCF_00IJS_M06_S_1</v>
      </c>
      <c r="Y729" s="175">
        <v>-1.0</v>
      </c>
    </row>
    <row r="730">
      <c r="A730" s="172" t="str">
        <f>Tracking!A722</f>
        <v>190923_B23-T1-10_00DCG_00IJT_M06_S_1</v>
      </c>
      <c r="B730" s="172" t="s">
        <v>0</v>
      </c>
      <c r="C730" t="str">
        <f>Tracking!M722</f>
        <v>PC_90min_SWATH_100VW</v>
      </c>
      <c r="E730" s="176" t="str">
        <f t="shared" si="2"/>
        <v>190923_B23-T1-10_00DCG_00IJT_M06_S_1</v>
      </c>
      <c r="F730" s="174"/>
      <c r="G730" s="174" t="s">
        <v>1632</v>
      </c>
      <c r="H730" s="174">
        <v>1.0</v>
      </c>
      <c r="I730" s="174" t="s">
        <v>1633</v>
      </c>
      <c r="J730" s="174">
        <v>1.0</v>
      </c>
      <c r="K730" s="174">
        <v>46.0</v>
      </c>
      <c r="L730" s="176" t="str">
        <f t="shared" si="3"/>
        <v>PC_90min_SWATH_100VW</v>
      </c>
      <c r="M730" s="176" t="str">
        <f t="shared" si="4"/>
        <v>E0022_P04\190923_B23-T1-10_00DCG_00IJT_M06_S_1</v>
      </c>
      <c r="N730" s="174">
        <v>-1.0</v>
      </c>
      <c r="P730" s="177" t="str">
        <f t="shared" si="5"/>
        <v>190923_B23-T1-10_00DCG_00IJT_M06_S_1</v>
      </c>
      <c r="Q730" s="175"/>
      <c r="R730" s="175" t="s">
        <v>1632</v>
      </c>
      <c r="S730" s="175">
        <v>1.0</v>
      </c>
      <c r="T730" s="175" t="s">
        <v>1633</v>
      </c>
      <c r="U730" s="177">
        <f t="shared" ref="U730:W730" si="725">J730</f>
        <v>1</v>
      </c>
      <c r="V730" s="177">
        <f t="shared" si="725"/>
        <v>46</v>
      </c>
      <c r="W730" s="177" t="str">
        <f t="shared" si="725"/>
        <v>PC_90min_SWATH_100VW</v>
      </c>
      <c r="X730" s="177" t="str">
        <f t="shared" si="7"/>
        <v>E0022_P04\190923_B23-T1-10_00DCG_00IJT_M06_S_1</v>
      </c>
      <c r="Y730" s="175">
        <v>-1.0</v>
      </c>
    </row>
    <row r="731">
      <c r="A731" s="172" t="str">
        <f>Tracking!A723</f>
        <v>190923_B23-T1-11_00DCH_00IJU_M06_S_1</v>
      </c>
      <c r="B731" s="172" t="s">
        <v>0</v>
      </c>
      <c r="C731" t="str">
        <f>Tracking!M723</f>
        <v>PC_90min_SWATH_100VW</v>
      </c>
      <c r="E731" s="176" t="str">
        <f t="shared" si="2"/>
        <v>190923_B23-T1-11_00DCH_00IJU_M06_S_1</v>
      </c>
      <c r="F731" s="174"/>
      <c r="G731" s="174" t="s">
        <v>1632</v>
      </c>
      <c r="H731" s="174">
        <v>1.0</v>
      </c>
      <c r="I731" s="174" t="s">
        <v>1633</v>
      </c>
      <c r="J731" s="174">
        <v>1.0</v>
      </c>
      <c r="K731" s="174">
        <v>47.0</v>
      </c>
      <c r="L731" s="176" t="str">
        <f t="shared" si="3"/>
        <v>PC_90min_SWATH_100VW</v>
      </c>
      <c r="M731" s="176" t="str">
        <f t="shared" si="4"/>
        <v>E0022_P04\190923_B23-T1-11_00DCH_00IJU_M06_S_1</v>
      </c>
      <c r="N731" s="174">
        <v>-1.0</v>
      </c>
      <c r="P731" s="177" t="str">
        <f t="shared" si="5"/>
        <v>190923_B23-T1-11_00DCH_00IJU_M06_S_1</v>
      </c>
      <c r="Q731" s="175"/>
      <c r="R731" s="175" t="s">
        <v>1632</v>
      </c>
      <c r="S731" s="175">
        <v>1.0</v>
      </c>
      <c r="T731" s="175" t="s">
        <v>1633</v>
      </c>
      <c r="U731" s="177">
        <f t="shared" ref="U731:W731" si="726">J731</f>
        <v>1</v>
      </c>
      <c r="V731" s="177">
        <f t="shared" si="726"/>
        <v>47</v>
      </c>
      <c r="W731" s="177" t="str">
        <f t="shared" si="726"/>
        <v>PC_90min_SWATH_100VW</v>
      </c>
      <c r="X731" s="177" t="str">
        <f t="shared" si="7"/>
        <v>E0022_P04\190923_B23-T1-11_00DCH_00IJU_M06_S_1</v>
      </c>
      <c r="Y731" s="175">
        <v>-1.0</v>
      </c>
    </row>
    <row r="732">
      <c r="A732" s="172" t="str">
        <f>Tracking!A724</f>
        <v>190923_B23-T1-12_00DCI_00IJV_M06_S_1</v>
      </c>
      <c r="B732" s="172" t="s">
        <v>0</v>
      </c>
      <c r="C732" t="str">
        <f>Tracking!M724</f>
        <v>PC_90min_SWATH_100VW</v>
      </c>
      <c r="E732" s="176" t="str">
        <f t="shared" si="2"/>
        <v>190923_B23-T1-12_00DCI_00IJV_M06_S_1</v>
      </c>
      <c r="F732" s="174"/>
      <c r="G732" s="174" t="s">
        <v>1632</v>
      </c>
      <c r="H732" s="174">
        <v>1.0</v>
      </c>
      <c r="I732" s="174" t="s">
        <v>1633</v>
      </c>
      <c r="J732" s="174">
        <v>1.0</v>
      </c>
      <c r="K732" s="174">
        <v>48.0</v>
      </c>
      <c r="L732" s="176" t="str">
        <f t="shared" si="3"/>
        <v>PC_90min_SWATH_100VW</v>
      </c>
      <c r="M732" s="176" t="str">
        <f t="shared" si="4"/>
        <v>E0022_P04\190923_B23-T1-12_00DCI_00IJV_M06_S_1</v>
      </c>
      <c r="N732" s="174">
        <v>-1.0</v>
      </c>
      <c r="P732" s="177" t="str">
        <f t="shared" si="5"/>
        <v>190923_B23-T1-12_00DCI_00IJV_M06_S_1</v>
      </c>
      <c r="Q732" s="175"/>
      <c r="R732" s="175" t="s">
        <v>1632</v>
      </c>
      <c r="S732" s="175">
        <v>1.0</v>
      </c>
      <c r="T732" s="175" t="s">
        <v>1633</v>
      </c>
      <c r="U732" s="177">
        <f t="shared" ref="U732:W732" si="727">J732</f>
        <v>1</v>
      </c>
      <c r="V732" s="177">
        <f t="shared" si="727"/>
        <v>48</v>
      </c>
      <c r="W732" s="177" t="str">
        <f t="shared" si="727"/>
        <v>PC_90min_SWATH_100VW</v>
      </c>
      <c r="X732" s="177" t="str">
        <f t="shared" si="7"/>
        <v>E0022_P04\190923_B23-T1-12_00DCI_00IJV_M06_S_1</v>
      </c>
      <c r="Y732" s="175">
        <v>-1.0</v>
      </c>
    </row>
    <row r="733">
      <c r="A733" s="172" t="str">
        <f>Tracking!A725</f>
        <v>190923_B23-T1-13_00DCJ_00IJW_M06_S_1</v>
      </c>
      <c r="B733" s="172" t="s">
        <v>0</v>
      </c>
      <c r="C733" t="str">
        <f>Tracking!M725</f>
        <v>PC_90min_SWATH_100VW</v>
      </c>
      <c r="E733" s="176" t="str">
        <f t="shared" si="2"/>
        <v>190923_B23-T1-13_00DCJ_00IJW_M06_S_1</v>
      </c>
      <c r="F733" s="174"/>
      <c r="G733" s="174" t="s">
        <v>1632</v>
      </c>
      <c r="H733" s="174">
        <v>1.0</v>
      </c>
      <c r="I733" s="174" t="s">
        <v>1633</v>
      </c>
      <c r="J733" s="174">
        <v>1.0</v>
      </c>
      <c r="K733" s="174">
        <v>49.0</v>
      </c>
      <c r="L733" s="176" t="str">
        <f t="shared" si="3"/>
        <v>PC_90min_SWATH_100VW</v>
      </c>
      <c r="M733" s="176" t="str">
        <f t="shared" si="4"/>
        <v>E0022_P04\190923_B23-T1-13_00DCJ_00IJW_M06_S_1</v>
      </c>
      <c r="N733" s="174">
        <v>-1.0</v>
      </c>
      <c r="P733" s="177" t="str">
        <f t="shared" si="5"/>
        <v>190923_B23-T1-13_00DCJ_00IJW_M06_S_1</v>
      </c>
      <c r="Q733" s="175"/>
      <c r="R733" s="175" t="s">
        <v>1632</v>
      </c>
      <c r="S733" s="175">
        <v>1.0</v>
      </c>
      <c r="T733" s="175" t="s">
        <v>1633</v>
      </c>
      <c r="U733" s="177">
        <f t="shared" ref="U733:W733" si="728">J733</f>
        <v>1</v>
      </c>
      <c r="V733" s="177">
        <f t="shared" si="728"/>
        <v>49</v>
      </c>
      <c r="W733" s="177" t="str">
        <f t="shared" si="728"/>
        <v>PC_90min_SWATH_100VW</v>
      </c>
      <c r="X733" s="177" t="str">
        <f t="shared" si="7"/>
        <v>E0022_P04\190923_B23-T1-13_00DCJ_00IJW_M06_S_1</v>
      </c>
      <c r="Y733" s="175">
        <v>-1.0</v>
      </c>
    </row>
    <row r="734">
      <c r="A734" s="172" t="str">
        <f>Tracking!A726</f>
        <v>190923_B23-T1-14_00DCK_00IJX_M06_S_1</v>
      </c>
      <c r="B734" s="172" t="s">
        <v>0</v>
      </c>
      <c r="C734" t="str">
        <f>Tracking!M726</f>
        <v>PC_90min_SWATH_100VW</v>
      </c>
      <c r="E734" s="176" t="str">
        <f t="shared" si="2"/>
        <v>190923_B23-T1-14_00DCK_00IJX_M06_S_1</v>
      </c>
      <c r="F734" s="174"/>
      <c r="G734" s="174" t="s">
        <v>1632</v>
      </c>
      <c r="H734" s="174">
        <v>1.0</v>
      </c>
      <c r="I734" s="174" t="s">
        <v>1633</v>
      </c>
      <c r="J734" s="174">
        <v>1.0</v>
      </c>
      <c r="K734" s="174">
        <v>50.0</v>
      </c>
      <c r="L734" s="176" t="str">
        <f t="shared" si="3"/>
        <v>PC_90min_SWATH_100VW</v>
      </c>
      <c r="M734" s="176" t="str">
        <f t="shared" si="4"/>
        <v>E0022_P04\190923_B23-T1-14_00DCK_00IJX_M06_S_1</v>
      </c>
      <c r="N734" s="174">
        <v>-1.0</v>
      </c>
      <c r="P734" s="177" t="str">
        <f t="shared" si="5"/>
        <v>190923_B23-T1-14_00DCK_00IJX_M06_S_1</v>
      </c>
      <c r="Q734" s="175"/>
      <c r="R734" s="175" t="s">
        <v>1632</v>
      </c>
      <c r="S734" s="175">
        <v>1.0</v>
      </c>
      <c r="T734" s="175" t="s">
        <v>1633</v>
      </c>
      <c r="U734" s="177">
        <f t="shared" ref="U734:W734" si="729">J734</f>
        <v>1</v>
      </c>
      <c r="V734" s="177">
        <f t="shared" si="729"/>
        <v>50</v>
      </c>
      <c r="W734" s="177" t="str">
        <f t="shared" si="729"/>
        <v>PC_90min_SWATH_100VW</v>
      </c>
      <c r="X734" s="177" t="str">
        <f t="shared" si="7"/>
        <v>E0022_P04\190923_B23-T1-14_00DCK_00IJX_M06_S_1</v>
      </c>
      <c r="Y734" s="175">
        <v>-1.0</v>
      </c>
    </row>
    <row r="735">
      <c r="A735" s="172" t="str">
        <f>Tracking!A727</f>
        <v>190923_B23-T1-15_00DCL_00IJY_M06_S_1</v>
      </c>
      <c r="B735" s="172" t="s">
        <v>0</v>
      </c>
      <c r="C735" t="str">
        <f>Tracking!M727</f>
        <v>PC_90min_SWATH_100VW</v>
      </c>
      <c r="E735" s="176" t="str">
        <f t="shared" si="2"/>
        <v>190923_B23-T1-15_00DCL_00IJY_M06_S_1</v>
      </c>
      <c r="F735" s="174"/>
      <c r="G735" s="174" t="s">
        <v>1632</v>
      </c>
      <c r="H735" s="174">
        <v>1.0</v>
      </c>
      <c r="I735" s="174" t="s">
        <v>1633</v>
      </c>
      <c r="J735" s="174">
        <v>1.0</v>
      </c>
      <c r="K735" s="174">
        <v>51.0</v>
      </c>
      <c r="L735" s="176" t="str">
        <f t="shared" si="3"/>
        <v>PC_90min_SWATH_100VW</v>
      </c>
      <c r="M735" s="176" t="str">
        <f t="shared" si="4"/>
        <v>E0022_P04\190923_B23-T1-15_00DCL_00IJY_M06_S_1</v>
      </c>
      <c r="N735" s="174">
        <v>-1.0</v>
      </c>
      <c r="P735" s="177" t="str">
        <f t="shared" si="5"/>
        <v>190923_B23-T1-15_00DCL_00IJY_M06_S_1</v>
      </c>
      <c r="Q735" s="175"/>
      <c r="R735" s="175" t="s">
        <v>1632</v>
      </c>
      <c r="S735" s="175">
        <v>1.0</v>
      </c>
      <c r="T735" s="175" t="s">
        <v>1633</v>
      </c>
      <c r="U735" s="177">
        <f t="shared" ref="U735:W735" si="730">J735</f>
        <v>1</v>
      </c>
      <c r="V735" s="177">
        <f t="shared" si="730"/>
        <v>51</v>
      </c>
      <c r="W735" s="177" t="str">
        <f t="shared" si="730"/>
        <v>PC_90min_SWATH_100VW</v>
      </c>
      <c r="X735" s="177" t="str">
        <f t="shared" si="7"/>
        <v>E0022_P04\190923_B23-T1-15_00DCL_00IJY_M06_S_1</v>
      </c>
      <c r="Y735" s="175">
        <v>-1.0</v>
      </c>
    </row>
    <row r="736">
      <c r="A736" s="172" t="str">
        <f>Tracking!A728</f>
        <v>190923_B23-T1-16_00DCM_00IJZ_M06_S_1</v>
      </c>
      <c r="B736" s="172" t="s">
        <v>0</v>
      </c>
      <c r="C736" t="str">
        <f>Tracking!M728</f>
        <v>PC_90min_SWATH_100VW</v>
      </c>
      <c r="E736" s="176" t="str">
        <f t="shared" si="2"/>
        <v>190923_B23-T1-16_00DCM_00IJZ_M06_S_1</v>
      </c>
      <c r="F736" s="174"/>
      <c r="G736" s="174" t="s">
        <v>1632</v>
      </c>
      <c r="H736" s="174">
        <v>1.0</v>
      </c>
      <c r="I736" s="174" t="s">
        <v>1633</v>
      </c>
      <c r="J736" s="174">
        <v>1.0</v>
      </c>
      <c r="K736" s="174">
        <v>52.0</v>
      </c>
      <c r="L736" s="176" t="str">
        <f t="shared" si="3"/>
        <v>PC_90min_SWATH_100VW</v>
      </c>
      <c r="M736" s="176" t="str">
        <f t="shared" si="4"/>
        <v>E0022_P04\190923_B23-T1-16_00DCM_00IJZ_M06_S_1</v>
      </c>
      <c r="N736" s="174">
        <v>-1.0</v>
      </c>
      <c r="P736" s="177" t="str">
        <f t="shared" si="5"/>
        <v>190923_B23-T1-16_00DCM_00IJZ_M06_S_1</v>
      </c>
      <c r="Q736" s="175"/>
      <c r="R736" s="175" t="s">
        <v>1632</v>
      </c>
      <c r="S736" s="175">
        <v>1.0</v>
      </c>
      <c r="T736" s="175" t="s">
        <v>1633</v>
      </c>
      <c r="U736" s="177">
        <f t="shared" ref="U736:W736" si="731">J736</f>
        <v>1</v>
      </c>
      <c r="V736" s="177">
        <f t="shared" si="731"/>
        <v>52</v>
      </c>
      <c r="W736" s="177" t="str">
        <f t="shared" si="731"/>
        <v>PC_90min_SWATH_100VW</v>
      </c>
      <c r="X736" s="177" t="str">
        <f t="shared" si="7"/>
        <v>E0022_P04\190923_B23-T1-16_00DCM_00IJZ_M06_S_1</v>
      </c>
      <c r="Y736" s="175">
        <v>-1.0</v>
      </c>
    </row>
    <row r="737">
      <c r="A737" s="172" t="str">
        <f>Tracking!A729</f>
        <v>190920_HEK-QCS_000F2_00IK0_M05_S_1</v>
      </c>
      <c r="B737" s="172" t="s">
        <v>1627</v>
      </c>
      <c r="C737" t="str">
        <f>Tracking!M729</f>
        <v>PC_90min_SWATH_100VW</v>
      </c>
      <c r="E737" s="176" t="str">
        <f t="shared" si="2"/>
        <v>190920_HEK-QCS_000F2_00IK0_M05_S_1</v>
      </c>
      <c r="F737" s="174"/>
      <c r="G737" s="174" t="s">
        <v>1632</v>
      </c>
      <c r="H737" s="174">
        <v>1.0</v>
      </c>
      <c r="I737" s="174" t="s">
        <v>1633</v>
      </c>
      <c r="J737" s="174">
        <v>1.0</v>
      </c>
      <c r="K737" s="174">
        <v>54.0</v>
      </c>
      <c r="L737" s="176" t="str">
        <f t="shared" si="3"/>
        <v>PC_90min_SWATH_100VW</v>
      </c>
      <c r="M737" s="176" t="str">
        <f t="shared" si="4"/>
        <v>HEK\190920_HEK-QCS_000F2_00IK0_M05_S_1</v>
      </c>
      <c r="N737" s="174">
        <v>-1.0</v>
      </c>
      <c r="P737" s="177" t="str">
        <f t="shared" si="5"/>
        <v>190920_HEK-QCS_000F2_00IK0_M05_S_1</v>
      </c>
      <c r="Q737" s="175"/>
      <c r="R737" s="175" t="s">
        <v>1632</v>
      </c>
      <c r="S737" s="175">
        <v>1.0</v>
      </c>
      <c r="T737" s="175" t="s">
        <v>1633</v>
      </c>
      <c r="U737" s="177">
        <f t="shared" ref="U737:W737" si="732">J737</f>
        <v>1</v>
      </c>
      <c r="V737" s="177">
        <f t="shared" si="732"/>
        <v>54</v>
      </c>
      <c r="W737" s="177" t="str">
        <f t="shared" si="732"/>
        <v>PC_90min_SWATH_100VW</v>
      </c>
      <c r="X737" s="177" t="str">
        <f t="shared" si="7"/>
        <v>HEK\190920_HEK-QCS_000F2_00IK0_M05_S_1</v>
      </c>
      <c r="Y737" s="175">
        <v>-1.0</v>
      </c>
    </row>
    <row r="738">
      <c r="A738" s="172" t="str">
        <f>Tracking!A730</f>
        <v>190920_B20-T3-1_00DAV_00IK1_M05_S_1</v>
      </c>
      <c r="B738" s="172" t="s">
        <v>0</v>
      </c>
      <c r="C738" t="str">
        <f>Tracking!M730</f>
        <v>PC_90min_SWATH_100VW</v>
      </c>
      <c r="E738" s="176" t="str">
        <f t="shared" si="2"/>
        <v>190920_B20-T3-1_00DAV_00IK1_M05_S_1</v>
      </c>
      <c r="F738" s="174"/>
      <c r="G738" s="174" t="s">
        <v>1632</v>
      </c>
      <c r="H738" s="174">
        <v>1.0</v>
      </c>
      <c r="I738" s="174" t="s">
        <v>1633</v>
      </c>
      <c r="J738" s="174">
        <v>1.0</v>
      </c>
      <c r="K738" s="174">
        <v>50.0</v>
      </c>
      <c r="L738" s="176" t="str">
        <f t="shared" si="3"/>
        <v>PC_90min_SWATH_100VW</v>
      </c>
      <c r="M738" s="176" t="str">
        <f t="shared" si="4"/>
        <v>E0022_P04\190920_B20-T3-1_00DAV_00IK1_M05_S_1</v>
      </c>
      <c r="N738" s="174">
        <v>-1.0</v>
      </c>
      <c r="P738" s="177" t="str">
        <f t="shared" si="5"/>
        <v>190920_B20-T3-1_00DAV_00IK1_M05_S_1</v>
      </c>
      <c r="Q738" s="175"/>
      <c r="R738" s="175" t="s">
        <v>1632</v>
      </c>
      <c r="S738" s="175">
        <v>1.0</v>
      </c>
      <c r="T738" s="175" t="s">
        <v>1633</v>
      </c>
      <c r="U738" s="177">
        <f t="shared" ref="U738:W738" si="733">J738</f>
        <v>1</v>
      </c>
      <c r="V738" s="177">
        <f t="shared" si="733"/>
        <v>50</v>
      </c>
      <c r="W738" s="177" t="str">
        <f t="shared" si="733"/>
        <v>PC_90min_SWATH_100VW</v>
      </c>
      <c r="X738" s="177" t="str">
        <f t="shared" si="7"/>
        <v>E0022_P04\190920_B20-T3-1_00DAV_00IK1_M05_S_1</v>
      </c>
      <c r="Y738" s="175">
        <v>-1.0</v>
      </c>
    </row>
    <row r="739">
      <c r="A739" s="172" t="str">
        <f>Tracking!A731</f>
        <v>190920_B20-T3-2_00DAW_00IK2_M05_S_1</v>
      </c>
      <c r="B739" s="172" t="s">
        <v>0</v>
      </c>
      <c r="C739" t="str">
        <f>Tracking!M731</f>
        <v>PC_90min_SWATH_100VW</v>
      </c>
      <c r="E739" s="176" t="str">
        <f t="shared" si="2"/>
        <v>190920_B20-T3-2_00DAW_00IK2_M05_S_1</v>
      </c>
      <c r="F739" s="174"/>
      <c r="G739" s="174" t="s">
        <v>1632</v>
      </c>
      <c r="H739" s="174">
        <v>1.0</v>
      </c>
      <c r="I739" s="174" t="s">
        <v>1633</v>
      </c>
      <c r="J739" s="174">
        <v>1.0</v>
      </c>
      <c r="K739" s="174">
        <v>51.0</v>
      </c>
      <c r="L739" s="176" t="str">
        <f t="shared" si="3"/>
        <v>PC_90min_SWATH_100VW</v>
      </c>
      <c r="M739" s="176" t="str">
        <f t="shared" si="4"/>
        <v>E0022_P04\190920_B20-T3-2_00DAW_00IK2_M05_S_1</v>
      </c>
      <c r="N739" s="174">
        <v>-1.0</v>
      </c>
      <c r="P739" s="177" t="str">
        <f t="shared" si="5"/>
        <v>190920_B20-T3-2_00DAW_00IK2_M05_S_1</v>
      </c>
      <c r="Q739" s="175"/>
      <c r="R739" s="175" t="s">
        <v>1632</v>
      </c>
      <c r="S739" s="175">
        <v>1.0</v>
      </c>
      <c r="T739" s="175" t="s">
        <v>1633</v>
      </c>
      <c r="U739" s="177">
        <f t="shared" ref="U739:W739" si="734">J739</f>
        <v>1</v>
      </c>
      <c r="V739" s="177">
        <f t="shared" si="734"/>
        <v>51</v>
      </c>
      <c r="W739" s="177" t="str">
        <f t="shared" si="734"/>
        <v>PC_90min_SWATH_100VW</v>
      </c>
      <c r="X739" s="177" t="str">
        <f t="shared" si="7"/>
        <v>E0022_P04\190920_B20-T3-2_00DAW_00IK2_M05_S_1</v>
      </c>
      <c r="Y739" s="175">
        <v>-1.0</v>
      </c>
    </row>
    <row r="740">
      <c r="A740" s="172" t="str">
        <f>Tracking!A732</f>
        <v>190920_B20-T3-3_00DAX_00IK3_M05_S_1</v>
      </c>
      <c r="B740" s="172" t="s">
        <v>0</v>
      </c>
      <c r="C740" t="str">
        <f>Tracking!M732</f>
        <v>PC_90min_SWATH_100VW</v>
      </c>
      <c r="E740" s="176" t="str">
        <f t="shared" si="2"/>
        <v>190920_B20-T3-3_00DAX_00IK3_M05_S_1</v>
      </c>
      <c r="F740" s="174"/>
      <c r="G740" s="174" t="s">
        <v>1632</v>
      </c>
      <c r="H740" s="174">
        <v>1.0</v>
      </c>
      <c r="I740" s="174" t="s">
        <v>1633</v>
      </c>
      <c r="J740" s="174">
        <v>1.0</v>
      </c>
      <c r="K740" s="174">
        <v>52.0</v>
      </c>
      <c r="L740" s="176" t="str">
        <f t="shared" si="3"/>
        <v>PC_90min_SWATH_100VW</v>
      </c>
      <c r="M740" s="176" t="str">
        <f t="shared" si="4"/>
        <v>E0022_P04\190920_B20-T3-3_00DAX_00IK3_M05_S_1</v>
      </c>
      <c r="N740" s="174">
        <v>-1.0</v>
      </c>
      <c r="P740" s="177" t="str">
        <f t="shared" si="5"/>
        <v>190920_B20-T3-3_00DAX_00IK3_M05_S_1</v>
      </c>
      <c r="Q740" s="175"/>
      <c r="R740" s="175" t="s">
        <v>1632</v>
      </c>
      <c r="S740" s="175">
        <v>1.0</v>
      </c>
      <c r="T740" s="175" t="s">
        <v>1633</v>
      </c>
      <c r="U740" s="177">
        <f t="shared" ref="U740:W740" si="735">J740</f>
        <v>1</v>
      </c>
      <c r="V740" s="177">
        <f t="shared" si="735"/>
        <v>52</v>
      </c>
      <c r="W740" s="177" t="str">
        <f t="shared" si="735"/>
        <v>PC_90min_SWATH_100VW</v>
      </c>
      <c r="X740" s="177" t="str">
        <f t="shared" si="7"/>
        <v>E0022_P04\190920_B20-T3-3_00DAX_00IK3_M05_S_1</v>
      </c>
      <c r="Y740" s="175">
        <v>-1.0</v>
      </c>
    </row>
    <row r="741">
      <c r="A741" s="172" t="str">
        <f>Tracking!A733</f>
        <v>190920_B20-T3-4_00DAY_00IK4_M05_S_1</v>
      </c>
      <c r="B741" s="172" t="s">
        <v>0</v>
      </c>
      <c r="C741" t="str">
        <f>Tracking!M733</f>
        <v>PC_90min_SWATH_100VW</v>
      </c>
      <c r="E741" s="176" t="str">
        <f t="shared" si="2"/>
        <v>190920_B20-T3-4_00DAY_00IK4_M05_S_1</v>
      </c>
      <c r="F741" s="174"/>
      <c r="G741" s="174" t="s">
        <v>1632</v>
      </c>
      <c r="H741" s="174">
        <v>1.0</v>
      </c>
      <c r="I741" s="174" t="s">
        <v>1633</v>
      </c>
      <c r="J741" s="174">
        <v>1.0</v>
      </c>
      <c r="K741" s="174">
        <v>53.0</v>
      </c>
      <c r="L741" s="176" t="str">
        <f t="shared" si="3"/>
        <v>PC_90min_SWATH_100VW</v>
      </c>
      <c r="M741" s="176" t="str">
        <f t="shared" si="4"/>
        <v>E0022_P04\190920_B20-T3-4_00DAY_00IK4_M05_S_1</v>
      </c>
      <c r="N741" s="174">
        <v>-1.0</v>
      </c>
      <c r="P741" s="177" t="str">
        <f t="shared" si="5"/>
        <v>190920_B20-T3-4_00DAY_00IK4_M05_S_1</v>
      </c>
      <c r="Q741" s="175"/>
      <c r="R741" s="175" t="s">
        <v>1632</v>
      </c>
      <c r="S741" s="175">
        <v>1.0</v>
      </c>
      <c r="T741" s="175" t="s">
        <v>1633</v>
      </c>
      <c r="U741" s="177">
        <f t="shared" ref="U741:W741" si="736">J741</f>
        <v>1</v>
      </c>
      <c r="V741" s="177">
        <f t="shared" si="736"/>
        <v>53</v>
      </c>
      <c r="W741" s="177" t="str">
        <f t="shared" si="736"/>
        <v>PC_90min_SWATH_100VW</v>
      </c>
      <c r="X741" s="177" t="str">
        <f t="shared" si="7"/>
        <v>E0022_P04\190920_B20-T3-4_00DAY_00IK4_M05_S_1</v>
      </c>
      <c r="Y741" s="175">
        <v>-1.0</v>
      </c>
    </row>
    <row r="742">
      <c r="A742" s="172" t="str">
        <f>Tracking!A734</f>
        <v>190920_B20-T3-5_00DAZ_00IK5_M05_S_1</v>
      </c>
      <c r="B742" s="172" t="s">
        <v>0</v>
      </c>
      <c r="C742" t="str">
        <f>Tracking!M734</f>
        <v>PC_90min_SWATH_100VW</v>
      </c>
      <c r="E742" s="176" t="str">
        <f t="shared" si="2"/>
        <v>190920_B20-T3-5_00DAZ_00IK5_M05_S_1</v>
      </c>
      <c r="F742" s="174"/>
      <c r="G742" s="174" t="s">
        <v>1632</v>
      </c>
      <c r="H742" s="174">
        <v>1.0</v>
      </c>
      <c r="I742" s="174" t="s">
        <v>1633</v>
      </c>
      <c r="J742" s="174">
        <v>1.0</v>
      </c>
      <c r="K742" s="174">
        <v>5.0</v>
      </c>
      <c r="L742" s="176" t="str">
        <f t="shared" si="3"/>
        <v>PC_90min_SWATH_100VW</v>
      </c>
      <c r="M742" s="176" t="str">
        <f t="shared" si="4"/>
        <v>E0022_P04\190920_B20-T3-5_00DAZ_00IK5_M05_S_1</v>
      </c>
      <c r="N742" s="174">
        <v>-1.0</v>
      </c>
      <c r="P742" s="177" t="str">
        <f t="shared" si="5"/>
        <v>190920_B20-T3-5_00DAZ_00IK5_M05_S_1</v>
      </c>
      <c r="Q742" s="175"/>
      <c r="R742" s="175" t="s">
        <v>1632</v>
      </c>
      <c r="S742" s="175">
        <v>1.0</v>
      </c>
      <c r="T742" s="175" t="s">
        <v>1633</v>
      </c>
      <c r="U742" s="177">
        <f t="shared" ref="U742:W742" si="737">J742</f>
        <v>1</v>
      </c>
      <c r="V742" s="177">
        <f t="shared" si="737"/>
        <v>5</v>
      </c>
      <c r="W742" s="177" t="str">
        <f t="shared" si="737"/>
        <v>PC_90min_SWATH_100VW</v>
      </c>
      <c r="X742" s="177" t="str">
        <f t="shared" si="7"/>
        <v>E0022_P04\190920_B20-T3-5_00DAZ_00IK5_M05_S_1</v>
      </c>
      <c r="Y742" s="175">
        <v>-1.0</v>
      </c>
    </row>
    <row r="743">
      <c r="A743" s="172" t="str">
        <f>Tracking!A735</f>
        <v>190920_B20-T3-6_00DB0_00IK6_M05_S_1</v>
      </c>
      <c r="B743" s="172" t="s">
        <v>0</v>
      </c>
      <c r="C743" t="str">
        <f>Tracking!M735</f>
        <v>PC_90min_SWATH_100VW</v>
      </c>
      <c r="E743" s="176" t="str">
        <f t="shared" si="2"/>
        <v>190920_B20-T3-6_00DB0_00IK6_M05_S_1</v>
      </c>
      <c r="F743" s="174"/>
      <c r="G743" s="174" t="s">
        <v>1632</v>
      </c>
      <c r="H743" s="174">
        <v>1.0</v>
      </c>
      <c r="I743" s="174" t="s">
        <v>1633</v>
      </c>
      <c r="J743" s="174">
        <v>1.0</v>
      </c>
      <c r="K743" s="174">
        <v>6.0</v>
      </c>
      <c r="L743" s="176" t="str">
        <f t="shared" si="3"/>
        <v>PC_90min_SWATH_100VW</v>
      </c>
      <c r="M743" s="176" t="str">
        <f t="shared" si="4"/>
        <v>E0022_P04\190920_B20-T3-6_00DB0_00IK6_M05_S_1</v>
      </c>
      <c r="N743" s="174">
        <v>-1.0</v>
      </c>
      <c r="P743" s="177" t="str">
        <f t="shared" si="5"/>
        <v>190920_B20-T3-6_00DB0_00IK6_M05_S_1</v>
      </c>
      <c r="Q743" s="175"/>
      <c r="R743" s="175" t="s">
        <v>1632</v>
      </c>
      <c r="S743" s="175">
        <v>1.0</v>
      </c>
      <c r="T743" s="175" t="s">
        <v>1633</v>
      </c>
      <c r="U743" s="177">
        <f t="shared" ref="U743:W743" si="738">J743</f>
        <v>1</v>
      </c>
      <c r="V743" s="177">
        <f t="shared" si="738"/>
        <v>6</v>
      </c>
      <c r="W743" s="177" t="str">
        <f t="shared" si="738"/>
        <v>PC_90min_SWATH_100VW</v>
      </c>
      <c r="X743" s="177" t="str">
        <f t="shared" si="7"/>
        <v>E0022_P04\190920_B20-T3-6_00DB0_00IK6_M05_S_1</v>
      </c>
      <c r="Y743" s="175">
        <v>-1.0</v>
      </c>
    </row>
    <row r="744">
      <c r="A744" s="172" t="str">
        <f>Tracking!A736</f>
        <v>190920_B20-T3-7_00DB1_00IK7_M05_S_1</v>
      </c>
      <c r="B744" s="172" t="s">
        <v>0</v>
      </c>
      <c r="C744" t="str">
        <f>Tracking!M736</f>
        <v>PC_90min_SWATH_100VW</v>
      </c>
      <c r="E744" s="176" t="str">
        <f t="shared" si="2"/>
        <v>190920_B20-T3-7_00DB1_00IK7_M05_S_1</v>
      </c>
      <c r="F744" s="174"/>
      <c r="G744" s="174" t="s">
        <v>1632</v>
      </c>
      <c r="H744" s="174">
        <v>1.0</v>
      </c>
      <c r="I744" s="174" t="s">
        <v>1633</v>
      </c>
      <c r="J744" s="174">
        <v>1.0</v>
      </c>
      <c r="K744" s="174">
        <v>7.0</v>
      </c>
      <c r="L744" s="176" t="str">
        <f t="shared" si="3"/>
        <v>PC_90min_SWATH_100VW</v>
      </c>
      <c r="M744" s="176" t="str">
        <f t="shared" si="4"/>
        <v>E0022_P04\190920_B20-T3-7_00DB1_00IK7_M05_S_1</v>
      </c>
      <c r="N744" s="174">
        <v>-1.0</v>
      </c>
      <c r="P744" s="177" t="str">
        <f t="shared" si="5"/>
        <v>190920_B20-T3-7_00DB1_00IK7_M05_S_1</v>
      </c>
      <c r="Q744" s="175"/>
      <c r="R744" s="175" t="s">
        <v>1632</v>
      </c>
      <c r="S744" s="175">
        <v>1.0</v>
      </c>
      <c r="T744" s="175" t="s">
        <v>1633</v>
      </c>
      <c r="U744" s="177">
        <f t="shared" ref="U744:W744" si="739">J744</f>
        <v>1</v>
      </c>
      <c r="V744" s="177">
        <f t="shared" si="739"/>
        <v>7</v>
      </c>
      <c r="W744" s="177" t="str">
        <f t="shared" si="739"/>
        <v>PC_90min_SWATH_100VW</v>
      </c>
      <c r="X744" s="177" t="str">
        <f t="shared" si="7"/>
        <v>E0022_P04\190920_B20-T3-7_00DB1_00IK7_M05_S_1</v>
      </c>
      <c r="Y744" s="175">
        <v>-1.0</v>
      </c>
    </row>
    <row r="745">
      <c r="A745" s="172" t="str">
        <f>Tracking!A737</f>
        <v>190920_B20-T3-8_00DB2_00IK8_M05_S_1</v>
      </c>
      <c r="B745" s="172" t="s">
        <v>0</v>
      </c>
      <c r="C745" t="str">
        <f>Tracking!M737</f>
        <v>PC_90min_SWATH_100VW</v>
      </c>
      <c r="E745" s="176" t="str">
        <f t="shared" si="2"/>
        <v>190920_B20-T3-8_00DB2_00IK8_M05_S_1</v>
      </c>
      <c r="F745" s="174"/>
      <c r="G745" s="174" t="s">
        <v>1632</v>
      </c>
      <c r="H745" s="174">
        <v>1.0</v>
      </c>
      <c r="I745" s="174" t="s">
        <v>1633</v>
      </c>
      <c r="J745" s="174">
        <v>1.0</v>
      </c>
      <c r="K745" s="174">
        <v>8.0</v>
      </c>
      <c r="L745" s="176" t="str">
        <f t="shared" si="3"/>
        <v>PC_90min_SWATH_100VW</v>
      </c>
      <c r="M745" s="176" t="str">
        <f t="shared" si="4"/>
        <v>E0022_P04\190920_B20-T3-8_00DB2_00IK8_M05_S_1</v>
      </c>
      <c r="N745" s="174">
        <v>-1.0</v>
      </c>
      <c r="P745" s="177" t="str">
        <f t="shared" si="5"/>
        <v>190920_B20-T3-8_00DB2_00IK8_M05_S_1</v>
      </c>
      <c r="Q745" s="175"/>
      <c r="R745" s="175" t="s">
        <v>1632</v>
      </c>
      <c r="S745" s="175">
        <v>1.0</v>
      </c>
      <c r="T745" s="175" t="s">
        <v>1633</v>
      </c>
      <c r="U745" s="177">
        <f t="shared" ref="U745:W745" si="740">J745</f>
        <v>1</v>
      </c>
      <c r="V745" s="177">
        <f t="shared" si="740"/>
        <v>8</v>
      </c>
      <c r="W745" s="177" t="str">
        <f t="shared" si="740"/>
        <v>PC_90min_SWATH_100VW</v>
      </c>
      <c r="X745" s="177" t="str">
        <f t="shared" si="7"/>
        <v>E0022_P04\190920_B20-T3-8_00DB2_00IK8_M05_S_1</v>
      </c>
      <c r="Y745" s="175">
        <v>-1.0</v>
      </c>
    </row>
    <row r="746">
      <c r="A746" s="172" t="str">
        <f>Tracking!A738</f>
        <v>190920_B20-T3-9_00DB3_00IK9_M05_S_1</v>
      </c>
      <c r="B746" s="172" t="s">
        <v>0</v>
      </c>
      <c r="C746" t="str">
        <f>Tracking!M738</f>
        <v>PC_90min_SWATH_100VW</v>
      </c>
      <c r="E746" s="176" t="str">
        <f t="shared" si="2"/>
        <v>190920_B20-T3-9_00DB3_00IK9_M05_S_1</v>
      </c>
      <c r="F746" s="174"/>
      <c r="G746" s="174" t="s">
        <v>1632</v>
      </c>
      <c r="H746" s="174">
        <v>1.0</v>
      </c>
      <c r="I746" s="174" t="s">
        <v>1633</v>
      </c>
      <c r="J746" s="174">
        <v>1.0</v>
      </c>
      <c r="K746" s="174">
        <v>9.0</v>
      </c>
      <c r="L746" s="176" t="str">
        <f t="shared" si="3"/>
        <v>PC_90min_SWATH_100VW</v>
      </c>
      <c r="M746" s="176" t="str">
        <f t="shared" si="4"/>
        <v>E0022_P04\190920_B20-T3-9_00DB3_00IK9_M05_S_1</v>
      </c>
      <c r="N746" s="174">
        <v>-1.0</v>
      </c>
      <c r="P746" s="177" t="str">
        <f t="shared" si="5"/>
        <v>190920_B20-T3-9_00DB3_00IK9_M05_S_1</v>
      </c>
      <c r="Q746" s="175"/>
      <c r="R746" s="175" t="s">
        <v>1632</v>
      </c>
      <c r="S746" s="175">
        <v>1.0</v>
      </c>
      <c r="T746" s="175" t="s">
        <v>1633</v>
      </c>
      <c r="U746" s="177">
        <f t="shared" ref="U746:W746" si="741">J746</f>
        <v>1</v>
      </c>
      <c r="V746" s="177">
        <f t="shared" si="741"/>
        <v>9</v>
      </c>
      <c r="W746" s="177" t="str">
        <f t="shared" si="741"/>
        <v>PC_90min_SWATH_100VW</v>
      </c>
      <c r="X746" s="177" t="str">
        <f t="shared" si="7"/>
        <v>E0022_P04\190920_B20-T3-9_00DB3_00IK9_M05_S_1</v>
      </c>
      <c r="Y746" s="175">
        <v>-1.0</v>
      </c>
    </row>
    <row r="747">
      <c r="A747" s="172" t="str">
        <f>Tracking!A739</f>
        <v>190920_B20-T3-10_00DB4_00IKA_M05_S_1</v>
      </c>
      <c r="B747" s="172" t="s">
        <v>0</v>
      </c>
      <c r="C747" t="str">
        <f>Tracking!M739</f>
        <v>PC_90min_SWATH_100VW</v>
      </c>
      <c r="E747" s="176" t="str">
        <f t="shared" si="2"/>
        <v>190920_B20-T3-10_00DB4_00IKA_M05_S_1</v>
      </c>
      <c r="F747" s="174"/>
      <c r="G747" s="174" t="s">
        <v>1632</v>
      </c>
      <c r="H747" s="174">
        <v>1.0</v>
      </c>
      <c r="I747" s="174" t="s">
        <v>1633</v>
      </c>
      <c r="J747" s="174">
        <v>1.0</v>
      </c>
      <c r="K747" s="174">
        <v>10.0</v>
      </c>
      <c r="L747" s="176" t="str">
        <f t="shared" si="3"/>
        <v>PC_90min_SWATH_100VW</v>
      </c>
      <c r="M747" s="176" t="str">
        <f t="shared" si="4"/>
        <v>E0022_P04\190920_B20-T3-10_00DB4_00IKA_M05_S_1</v>
      </c>
      <c r="N747" s="174">
        <v>-1.0</v>
      </c>
      <c r="P747" s="177" t="str">
        <f t="shared" si="5"/>
        <v>190920_B20-T3-10_00DB4_00IKA_M05_S_1</v>
      </c>
      <c r="Q747" s="175"/>
      <c r="R747" s="175" t="s">
        <v>1632</v>
      </c>
      <c r="S747" s="175">
        <v>1.0</v>
      </c>
      <c r="T747" s="175" t="s">
        <v>1633</v>
      </c>
      <c r="U747" s="177">
        <f t="shared" ref="U747:W747" si="742">J747</f>
        <v>1</v>
      </c>
      <c r="V747" s="177">
        <f t="shared" si="742"/>
        <v>10</v>
      </c>
      <c r="W747" s="177" t="str">
        <f t="shared" si="742"/>
        <v>PC_90min_SWATH_100VW</v>
      </c>
      <c r="X747" s="177" t="str">
        <f t="shared" si="7"/>
        <v>E0022_P04\190920_B20-T3-10_00DB4_00IKA_M05_S_1</v>
      </c>
      <c r="Y747" s="175">
        <v>-1.0</v>
      </c>
    </row>
    <row r="748">
      <c r="A748" s="172" t="str">
        <f>Tracking!A740</f>
        <v>190920_B20-T3-11_00DB5_00IKB_M05_S_1</v>
      </c>
      <c r="B748" s="172" t="s">
        <v>0</v>
      </c>
      <c r="C748" t="str">
        <f>Tracking!M740</f>
        <v>PC_90min_SWATH_100VW</v>
      </c>
      <c r="E748" s="176" t="str">
        <f t="shared" si="2"/>
        <v>190920_B20-T3-11_00DB5_00IKB_M05_S_1</v>
      </c>
      <c r="F748" s="174"/>
      <c r="G748" s="174" t="s">
        <v>1632</v>
      </c>
      <c r="H748" s="174">
        <v>1.0</v>
      </c>
      <c r="I748" s="174" t="s">
        <v>1633</v>
      </c>
      <c r="J748" s="174">
        <v>1.0</v>
      </c>
      <c r="K748" s="174">
        <v>11.0</v>
      </c>
      <c r="L748" s="176" t="str">
        <f t="shared" si="3"/>
        <v>PC_90min_SWATH_100VW</v>
      </c>
      <c r="M748" s="176" t="str">
        <f t="shared" si="4"/>
        <v>E0022_P04\190920_B20-T3-11_00DB5_00IKB_M05_S_1</v>
      </c>
      <c r="N748" s="174">
        <v>-1.0</v>
      </c>
      <c r="P748" s="177" t="str">
        <f t="shared" si="5"/>
        <v>190920_B20-T3-11_00DB5_00IKB_M05_S_1</v>
      </c>
      <c r="Q748" s="175"/>
      <c r="R748" s="175" t="s">
        <v>1632</v>
      </c>
      <c r="S748" s="175">
        <v>1.0</v>
      </c>
      <c r="T748" s="175" t="s">
        <v>1633</v>
      </c>
      <c r="U748" s="177">
        <f t="shared" ref="U748:W748" si="743">J748</f>
        <v>1</v>
      </c>
      <c r="V748" s="177">
        <f t="shared" si="743"/>
        <v>11</v>
      </c>
      <c r="W748" s="177" t="str">
        <f t="shared" si="743"/>
        <v>PC_90min_SWATH_100VW</v>
      </c>
      <c r="X748" s="177" t="str">
        <f t="shared" si="7"/>
        <v>E0022_P04\190920_B20-T3-11_00DB5_00IKB_M05_S_1</v>
      </c>
      <c r="Y748" s="175">
        <v>-1.0</v>
      </c>
    </row>
    <row r="749">
      <c r="A749" s="172" t="str">
        <f>Tracking!A741</f>
        <v>190920_B20-T3-12_00DB6_00IKC_M05_S_1</v>
      </c>
      <c r="B749" s="172" t="s">
        <v>0</v>
      </c>
      <c r="C749" t="str">
        <f>Tracking!M741</f>
        <v>PC_90min_SWATH_100VW</v>
      </c>
      <c r="E749" s="176" t="str">
        <f t="shared" si="2"/>
        <v>190920_B20-T3-12_00DB6_00IKC_M05_S_1</v>
      </c>
      <c r="F749" s="174"/>
      <c r="G749" s="174" t="s">
        <v>1632</v>
      </c>
      <c r="H749" s="174">
        <v>1.0</v>
      </c>
      <c r="I749" s="174" t="s">
        <v>1633</v>
      </c>
      <c r="J749" s="174">
        <v>1.0</v>
      </c>
      <c r="K749" s="174">
        <v>12.0</v>
      </c>
      <c r="L749" s="176" t="str">
        <f t="shared" si="3"/>
        <v>PC_90min_SWATH_100VW</v>
      </c>
      <c r="M749" s="176" t="str">
        <f t="shared" si="4"/>
        <v>E0022_P04\190920_B20-T3-12_00DB6_00IKC_M05_S_1</v>
      </c>
      <c r="N749" s="174">
        <v>-1.0</v>
      </c>
      <c r="P749" s="177" t="str">
        <f t="shared" si="5"/>
        <v>190920_B20-T3-12_00DB6_00IKC_M05_S_1</v>
      </c>
      <c r="Q749" s="175"/>
      <c r="R749" s="175" t="s">
        <v>1632</v>
      </c>
      <c r="S749" s="175">
        <v>1.0</v>
      </c>
      <c r="T749" s="175" t="s">
        <v>1633</v>
      </c>
      <c r="U749" s="177">
        <f t="shared" ref="U749:W749" si="744">J749</f>
        <v>1</v>
      </c>
      <c r="V749" s="177">
        <f t="shared" si="744"/>
        <v>12</v>
      </c>
      <c r="W749" s="177" t="str">
        <f t="shared" si="744"/>
        <v>PC_90min_SWATH_100VW</v>
      </c>
      <c r="X749" s="177" t="str">
        <f t="shared" si="7"/>
        <v>E0022_P04\190920_B20-T3-12_00DB6_00IKC_M05_S_1</v>
      </c>
      <c r="Y749" s="175">
        <v>-1.0</v>
      </c>
    </row>
    <row r="750">
      <c r="A750" s="172" t="str">
        <f>Tracking!A742</f>
        <v>190920_B20-T3-13_00DB7_00IKD_M05_S_1</v>
      </c>
      <c r="B750" s="172" t="s">
        <v>0</v>
      </c>
      <c r="C750" t="str">
        <f>Tracking!M742</f>
        <v>PC_90min_SWATH_100VW</v>
      </c>
      <c r="E750" s="176" t="str">
        <f t="shared" si="2"/>
        <v>190920_B20-T3-13_00DB7_00IKD_M05_S_1</v>
      </c>
      <c r="F750" s="174"/>
      <c r="G750" s="174" t="s">
        <v>1632</v>
      </c>
      <c r="H750" s="174">
        <v>1.0</v>
      </c>
      <c r="I750" s="174" t="s">
        <v>1633</v>
      </c>
      <c r="J750" s="174">
        <v>1.0</v>
      </c>
      <c r="K750" s="174">
        <v>13.0</v>
      </c>
      <c r="L750" s="176" t="str">
        <f t="shared" si="3"/>
        <v>PC_90min_SWATH_100VW</v>
      </c>
      <c r="M750" s="176" t="str">
        <f t="shared" si="4"/>
        <v>E0022_P04\190920_B20-T3-13_00DB7_00IKD_M05_S_1</v>
      </c>
      <c r="N750" s="174">
        <v>-1.0</v>
      </c>
      <c r="P750" s="177" t="str">
        <f t="shared" si="5"/>
        <v>190920_B20-T3-13_00DB7_00IKD_M05_S_1</v>
      </c>
      <c r="Q750" s="175"/>
      <c r="R750" s="175" t="s">
        <v>1632</v>
      </c>
      <c r="S750" s="175">
        <v>1.0</v>
      </c>
      <c r="T750" s="175" t="s">
        <v>1633</v>
      </c>
      <c r="U750" s="177">
        <f t="shared" ref="U750:W750" si="745">J750</f>
        <v>1</v>
      </c>
      <c r="V750" s="177">
        <f t="shared" si="745"/>
        <v>13</v>
      </c>
      <c r="W750" s="177" t="str">
        <f t="shared" si="745"/>
        <v>PC_90min_SWATH_100VW</v>
      </c>
      <c r="X750" s="177" t="str">
        <f t="shared" si="7"/>
        <v>E0022_P04\190920_B20-T3-13_00DB7_00IKD_M05_S_1</v>
      </c>
      <c r="Y750" s="175">
        <v>-1.0</v>
      </c>
    </row>
    <row r="751">
      <c r="A751" s="172" t="str">
        <f>Tracking!A743</f>
        <v>190920_B20-T3-14_00DB8_00IKE_M05_S_1</v>
      </c>
      <c r="B751" s="172" t="s">
        <v>0</v>
      </c>
      <c r="C751" t="str">
        <f>Tracking!M743</f>
        <v>PC_90min_SWATH_100VW</v>
      </c>
      <c r="E751" s="176" t="str">
        <f t="shared" si="2"/>
        <v>190920_B20-T3-14_00DB8_00IKE_M05_S_1</v>
      </c>
      <c r="F751" s="174"/>
      <c r="G751" s="174" t="s">
        <v>1632</v>
      </c>
      <c r="H751" s="174">
        <v>1.0</v>
      </c>
      <c r="I751" s="174" t="s">
        <v>1633</v>
      </c>
      <c r="J751" s="174">
        <v>1.0</v>
      </c>
      <c r="K751" s="174">
        <v>14.0</v>
      </c>
      <c r="L751" s="176" t="str">
        <f t="shared" si="3"/>
        <v>PC_90min_SWATH_100VW</v>
      </c>
      <c r="M751" s="176" t="str">
        <f t="shared" si="4"/>
        <v>E0022_P04\190920_B20-T3-14_00DB8_00IKE_M05_S_1</v>
      </c>
      <c r="N751" s="174">
        <v>-1.0</v>
      </c>
      <c r="P751" s="177" t="str">
        <f t="shared" si="5"/>
        <v>190920_B20-T3-14_00DB8_00IKE_M05_S_1</v>
      </c>
      <c r="Q751" s="175"/>
      <c r="R751" s="175" t="s">
        <v>1632</v>
      </c>
      <c r="S751" s="175">
        <v>1.0</v>
      </c>
      <c r="T751" s="175" t="s">
        <v>1633</v>
      </c>
      <c r="U751" s="177">
        <f t="shared" ref="U751:W751" si="746">J751</f>
        <v>1</v>
      </c>
      <c r="V751" s="177">
        <f t="shared" si="746"/>
        <v>14</v>
      </c>
      <c r="W751" s="177" t="str">
        <f t="shared" si="746"/>
        <v>PC_90min_SWATH_100VW</v>
      </c>
      <c r="X751" s="177" t="str">
        <f t="shared" si="7"/>
        <v>E0022_P04\190920_B20-T3-14_00DB8_00IKE_M05_S_1</v>
      </c>
      <c r="Y751" s="175">
        <v>-1.0</v>
      </c>
    </row>
    <row r="752">
      <c r="A752" s="172" t="str">
        <f>Tracking!A744</f>
        <v>190920_B20-T3-15_00DB9_00IKF_M05_S_1</v>
      </c>
      <c r="B752" s="172" t="s">
        <v>0</v>
      </c>
      <c r="C752" t="str">
        <f>Tracking!M744</f>
        <v>PC_90min_SWATH_100VW</v>
      </c>
      <c r="E752" s="176" t="str">
        <f t="shared" si="2"/>
        <v>190920_B20-T3-15_00DB9_00IKF_M05_S_1</v>
      </c>
      <c r="F752" s="174"/>
      <c r="G752" s="174" t="s">
        <v>1632</v>
      </c>
      <c r="H752" s="174">
        <v>1.0</v>
      </c>
      <c r="I752" s="174" t="s">
        <v>1633</v>
      </c>
      <c r="J752" s="174">
        <v>1.0</v>
      </c>
      <c r="K752" s="174">
        <v>15.0</v>
      </c>
      <c r="L752" s="176" t="str">
        <f t="shared" si="3"/>
        <v>PC_90min_SWATH_100VW</v>
      </c>
      <c r="M752" s="176" t="str">
        <f t="shared" si="4"/>
        <v>E0022_P04\190920_B20-T3-15_00DB9_00IKF_M05_S_1</v>
      </c>
      <c r="N752" s="174">
        <v>-1.0</v>
      </c>
      <c r="P752" s="177" t="str">
        <f t="shared" si="5"/>
        <v>190920_B20-T3-15_00DB9_00IKF_M05_S_1</v>
      </c>
      <c r="Q752" s="175"/>
      <c r="R752" s="175" t="s">
        <v>1632</v>
      </c>
      <c r="S752" s="175">
        <v>1.0</v>
      </c>
      <c r="T752" s="175" t="s">
        <v>1633</v>
      </c>
      <c r="U752" s="177">
        <f t="shared" ref="U752:W752" si="747">J752</f>
        <v>1</v>
      </c>
      <c r="V752" s="177">
        <f t="shared" si="747"/>
        <v>15</v>
      </c>
      <c r="W752" s="177" t="str">
        <f t="shared" si="747"/>
        <v>PC_90min_SWATH_100VW</v>
      </c>
      <c r="X752" s="177" t="str">
        <f t="shared" si="7"/>
        <v>E0022_P04\190920_B20-T3-15_00DB9_00IKF_M05_S_1</v>
      </c>
      <c r="Y752" s="175">
        <v>-1.0</v>
      </c>
    </row>
    <row r="753">
      <c r="A753" s="172" t="str">
        <f>Tracking!A745</f>
        <v>190920_B20-T3-16_00DBA_00IKG_M05_S_1</v>
      </c>
      <c r="B753" s="172" t="s">
        <v>0</v>
      </c>
      <c r="C753" t="str">
        <f>Tracking!M745</f>
        <v>PC_90min_SWATH_100VW</v>
      </c>
      <c r="E753" s="176" t="str">
        <f t="shared" si="2"/>
        <v>190920_B20-T3-16_00DBA_00IKG_M05_S_1</v>
      </c>
      <c r="F753" s="174"/>
      <c r="G753" s="174" t="s">
        <v>1632</v>
      </c>
      <c r="H753" s="174">
        <v>1.0</v>
      </c>
      <c r="I753" s="174" t="s">
        <v>1633</v>
      </c>
      <c r="J753" s="174">
        <v>1.0</v>
      </c>
      <c r="K753" s="174">
        <v>16.0</v>
      </c>
      <c r="L753" s="176" t="str">
        <f t="shared" si="3"/>
        <v>PC_90min_SWATH_100VW</v>
      </c>
      <c r="M753" s="176" t="str">
        <f t="shared" si="4"/>
        <v>E0022_P04\190920_B20-T3-16_00DBA_00IKG_M05_S_1</v>
      </c>
      <c r="N753" s="174">
        <v>-1.0</v>
      </c>
      <c r="P753" s="177" t="str">
        <f t="shared" si="5"/>
        <v>190920_B20-T3-16_00DBA_00IKG_M05_S_1</v>
      </c>
      <c r="Q753" s="175"/>
      <c r="R753" s="175" t="s">
        <v>1632</v>
      </c>
      <c r="S753" s="175">
        <v>1.0</v>
      </c>
      <c r="T753" s="175" t="s">
        <v>1633</v>
      </c>
      <c r="U753" s="177">
        <f t="shared" ref="U753:W753" si="748">J753</f>
        <v>1</v>
      </c>
      <c r="V753" s="177">
        <f t="shared" si="748"/>
        <v>16</v>
      </c>
      <c r="W753" s="177" t="str">
        <f t="shared" si="748"/>
        <v>PC_90min_SWATH_100VW</v>
      </c>
      <c r="X753" s="177" t="str">
        <f t="shared" si="7"/>
        <v>E0022_P04\190920_B20-T3-16_00DBA_00IKG_M05_S_1</v>
      </c>
      <c r="Y753" s="175">
        <v>-1.0</v>
      </c>
    </row>
    <row r="754">
      <c r="A754" s="172" t="str">
        <f>Tracking!A746</f>
        <v>190923_HEK-QCS_000F2_00IPS_M05_S_1</v>
      </c>
      <c r="B754" s="172" t="s">
        <v>1627</v>
      </c>
      <c r="C754" t="str">
        <f>Tracking!M746</f>
        <v>PC_90min_SWATH_100VW</v>
      </c>
      <c r="E754" s="176" t="str">
        <f t="shared" si="2"/>
        <v>190923_HEK-QCS_000F2_00IPS_M05_S_1</v>
      </c>
      <c r="F754" s="174"/>
      <c r="G754" s="174" t="s">
        <v>1632</v>
      </c>
      <c r="H754" s="174">
        <v>1.0</v>
      </c>
      <c r="I754" s="174" t="s">
        <v>1633</v>
      </c>
      <c r="J754" s="174">
        <v>1.0</v>
      </c>
      <c r="K754" s="174">
        <v>73.0</v>
      </c>
      <c r="L754" s="176" t="str">
        <f t="shared" si="3"/>
        <v>PC_90min_SWATH_100VW</v>
      </c>
      <c r="M754" s="176" t="str">
        <f t="shared" si="4"/>
        <v>HEK\190923_HEK-QCS_000F2_00IPS_M05_S_1</v>
      </c>
      <c r="N754" s="174">
        <v>-1.0</v>
      </c>
      <c r="P754" s="177" t="str">
        <f t="shared" si="5"/>
        <v>190923_HEK-QCS_000F2_00IPS_M05_S_1</v>
      </c>
      <c r="Q754" s="175"/>
      <c r="R754" s="175" t="s">
        <v>1632</v>
      </c>
      <c r="S754" s="175">
        <v>1.0</v>
      </c>
      <c r="T754" s="175" t="s">
        <v>1633</v>
      </c>
      <c r="U754" s="177">
        <f t="shared" ref="U754:W754" si="749">J754</f>
        <v>1</v>
      </c>
      <c r="V754" s="177">
        <f t="shared" si="749"/>
        <v>73</v>
      </c>
      <c r="W754" s="177" t="str">
        <f t="shared" si="749"/>
        <v>PC_90min_SWATH_100VW</v>
      </c>
      <c r="X754" s="177" t="str">
        <f t="shared" si="7"/>
        <v>HEK\190923_HEK-QCS_000F2_00IPS_M05_S_1</v>
      </c>
      <c r="Y754" s="175">
        <v>-1.0</v>
      </c>
    </row>
    <row r="755">
      <c r="A755" s="172" t="str">
        <f>Tracking!A747</f>
        <v>190923_B11-T2-1_00B9M_00IPT_M05_S_1</v>
      </c>
      <c r="B755" s="172" t="s">
        <v>0</v>
      </c>
      <c r="C755" t="str">
        <f>Tracking!M747</f>
        <v>PC_90min_SWATH_100VW</v>
      </c>
      <c r="E755" s="176" t="str">
        <f t="shared" si="2"/>
        <v>190923_B11-T2-1_00B9M_00IPT_M05_S_1</v>
      </c>
      <c r="F755" s="174"/>
      <c r="G755" s="174" t="s">
        <v>1632</v>
      </c>
      <c r="H755" s="174">
        <v>1.0</v>
      </c>
      <c r="I755" s="174" t="s">
        <v>1633</v>
      </c>
      <c r="J755" s="174">
        <v>1.0</v>
      </c>
      <c r="K755" s="174">
        <v>57.0</v>
      </c>
      <c r="L755" s="176" t="str">
        <f t="shared" si="3"/>
        <v>PC_90min_SWATH_100VW</v>
      </c>
      <c r="M755" s="176" t="str">
        <f t="shared" si="4"/>
        <v>E0022_P04\190923_B11-T2-1_00B9M_00IPT_M05_S_1</v>
      </c>
      <c r="N755" s="174">
        <v>-1.0</v>
      </c>
      <c r="P755" s="177" t="str">
        <f t="shared" si="5"/>
        <v>190923_B11-T2-1_00B9M_00IPT_M05_S_1</v>
      </c>
      <c r="Q755" s="175"/>
      <c r="R755" s="175" t="s">
        <v>1632</v>
      </c>
      <c r="S755" s="175">
        <v>1.0</v>
      </c>
      <c r="T755" s="175" t="s">
        <v>1633</v>
      </c>
      <c r="U755" s="177">
        <f t="shared" ref="U755:W755" si="750">J755</f>
        <v>1</v>
      </c>
      <c r="V755" s="177">
        <f t="shared" si="750"/>
        <v>57</v>
      </c>
      <c r="W755" s="177" t="str">
        <f t="shared" si="750"/>
        <v>PC_90min_SWATH_100VW</v>
      </c>
      <c r="X755" s="177" t="str">
        <f t="shared" si="7"/>
        <v>E0022_P04\190923_B11-T2-1_00B9M_00IPT_M05_S_1</v>
      </c>
      <c r="Y755" s="175">
        <v>-1.0</v>
      </c>
    </row>
    <row r="756">
      <c r="A756" s="172" t="str">
        <f>Tracking!A748</f>
        <v>190923_B11-T2-2_00B9N_00IPU_M05_S_1</v>
      </c>
      <c r="B756" s="172" t="s">
        <v>0</v>
      </c>
      <c r="C756" t="str">
        <f>Tracking!M748</f>
        <v>PC_90min_SWATH_100VW</v>
      </c>
      <c r="E756" s="176" t="str">
        <f t="shared" si="2"/>
        <v>190923_B11-T2-2_00B9N_00IPU_M05_S_1</v>
      </c>
      <c r="F756" s="174"/>
      <c r="G756" s="174" t="s">
        <v>1632</v>
      </c>
      <c r="H756" s="174">
        <v>1.0</v>
      </c>
      <c r="I756" s="174" t="s">
        <v>1633</v>
      </c>
      <c r="J756" s="174">
        <v>1.0</v>
      </c>
      <c r="K756" s="174">
        <v>58.0</v>
      </c>
      <c r="L756" s="176" t="str">
        <f t="shared" si="3"/>
        <v>PC_90min_SWATH_100VW</v>
      </c>
      <c r="M756" s="176" t="str">
        <f t="shared" si="4"/>
        <v>E0022_P04\190923_B11-T2-2_00B9N_00IPU_M05_S_1</v>
      </c>
      <c r="N756" s="174">
        <v>-1.0</v>
      </c>
      <c r="P756" s="177" t="str">
        <f t="shared" si="5"/>
        <v>190923_B11-T2-2_00B9N_00IPU_M05_S_1</v>
      </c>
      <c r="Q756" s="175"/>
      <c r="R756" s="175" t="s">
        <v>1632</v>
      </c>
      <c r="S756" s="175">
        <v>1.0</v>
      </c>
      <c r="T756" s="175" t="s">
        <v>1633</v>
      </c>
      <c r="U756" s="177">
        <f t="shared" ref="U756:W756" si="751">J756</f>
        <v>1</v>
      </c>
      <c r="V756" s="177">
        <f t="shared" si="751"/>
        <v>58</v>
      </c>
      <c r="W756" s="177" t="str">
        <f t="shared" si="751"/>
        <v>PC_90min_SWATH_100VW</v>
      </c>
      <c r="X756" s="177" t="str">
        <f t="shared" si="7"/>
        <v>E0022_P04\190923_B11-T2-2_00B9N_00IPU_M05_S_1</v>
      </c>
      <c r="Y756" s="175">
        <v>-1.0</v>
      </c>
    </row>
    <row r="757">
      <c r="A757" s="172" t="str">
        <f>Tracking!A749</f>
        <v>190923_B11-T2-3_00B9O_00IPV_M05_S_1</v>
      </c>
      <c r="B757" s="172" t="s">
        <v>0</v>
      </c>
      <c r="C757" t="str">
        <f>Tracking!M749</f>
        <v>PC_90min_SWATH_100VW</v>
      </c>
      <c r="E757" s="176" t="str">
        <f t="shared" si="2"/>
        <v>190923_B11-T2-3_00B9O_00IPV_M05_S_1</v>
      </c>
      <c r="F757" s="174"/>
      <c r="G757" s="174" t="s">
        <v>1632</v>
      </c>
      <c r="H757" s="174">
        <v>1.0</v>
      </c>
      <c r="I757" s="174" t="s">
        <v>1633</v>
      </c>
      <c r="J757" s="174">
        <v>1.0</v>
      </c>
      <c r="K757" s="174">
        <v>59.0</v>
      </c>
      <c r="L757" s="176" t="str">
        <f t="shared" si="3"/>
        <v>PC_90min_SWATH_100VW</v>
      </c>
      <c r="M757" s="176" t="str">
        <f t="shared" si="4"/>
        <v>E0022_P04\190923_B11-T2-3_00B9O_00IPV_M05_S_1</v>
      </c>
      <c r="N757" s="174">
        <v>-1.0</v>
      </c>
      <c r="P757" s="177" t="str">
        <f t="shared" si="5"/>
        <v>190923_B11-T2-3_00B9O_00IPV_M05_S_1</v>
      </c>
      <c r="Q757" s="175"/>
      <c r="R757" s="175" t="s">
        <v>1632</v>
      </c>
      <c r="S757" s="175">
        <v>1.0</v>
      </c>
      <c r="T757" s="175" t="s">
        <v>1633</v>
      </c>
      <c r="U757" s="177">
        <f t="shared" ref="U757:W757" si="752">J757</f>
        <v>1</v>
      </c>
      <c r="V757" s="177">
        <f t="shared" si="752"/>
        <v>59</v>
      </c>
      <c r="W757" s="177" t="str">
        <f t="shared" si="752"/>
        <v>PC_90min_SWATH_100VW</v>
      </c>
      <c r="X757" s="177" t="str">
        <f t="shared" si="7"/>
        <v>E0022_P04\190923_B11-T2-3_00B9O_00IPV_M05_S_1</v>
      </c>
      <c r="Y757" s="175">
        <v>-1.0</v>
      </c>
    </row>
    <row r="758">
      <c r="A758" s="172" t="str">
        <f>Tracking!A750</f>
        <v>190923_B11-T2-4_00B9P_00IPW_M05_S_1</v>
      </c>
      <c r="B758" s="172" t="s">
        <v>0</v>
      </c>
      <c r="C758" t="str">
        <f>Tracking!M750</f>
        <v>PC_90min_SWATH_100VW</v>
      </c>
      <c r="E758" s="176" t="str">
        <f t="shared" si="2"/>
        <v>190923_B11-T2-4_00B9P_00IPW_M05_S_1</v>
      </c>
      <c r="F758" s="174"/>
      <c r="G758" s="174" t="s">
        <v>1632</v>
      </c>
      <c r="H758" s="174">
        <v>1.0</v>
      </c>
      <c r="I758" s="174" t="s">
        <v>1633</v>
      </c>
      <c r="J758" s="174">
        <v>1.0</v>
      </c>
      <c r="K758" s="174">
        <v>60.0</v>
      </c>
      <c r="L758" s="176" t="str">
        <f t="shared" si="3"/>
        <v>PC_90min_SWATH_100VW</v>
      </c>
      <c r="M758" s="176" t="str">
        <f t="shared" si="4"/>
        <v>E0022_P04\190923_B11-T2-4_00B9P_00IPW_M05_S_1</v>
      </c>
      <c r="N758" s="174">
        <v>-1.0</v>
      </c>
      <c r="P758" s="177" t="str">
        <f t="shared" si="5"/>
        <v>190923_B11-T2-4_00B9P_00IPW_M05_S_1</v>
      </c>
      <c r="Q758" s="175"/>
      <c r="R758" s="175" t="s">
        <v>1632</v>
      </c>
      <c r="S758" s="175">
        <v>1.0</v>
      </c>
      <c r="T758" s="175" t="s">
        <v>1633</v>
      </c>
      <c r="U758" s="177">
        <f t="shared" ref="U758:W758" si="753">J758</f>
        <v>1</v>
      </c>
      <c r="V758" s="177">
        <f t="shared" si="753"/>
        <v>60</v>
      </c>
      <c r="W758" s="177" t="str">
        <f t="shared" si="753"/>
        <v>PC_90min_SWATH_100VW</v>
      </c>
      <c r="X758" s="177" t="str">
        <f t="shared" si="7"/>
        <v>E0022_P04\190923_B11-T2-4_00B9P_00IPW_M05_S_1</v>
      </c>
      <c r="Y758" s="175">
        <v>-1.0</v>
      </c>
    </row>
    <row r="759">
      <c r="A759" s="172" t="str">
        <f>Tracking!A751</f>
        <v>190923_B11-T2-5_00B9Q_00IPX_M05_S_1</v>
      </c>
      <c r="B759" s="172" t="s">
        <v>0</v>
      </c>
      <c r="C759" t="str">
        <f>Tracking!M751</f>
        <v>PC_90min_SWATH_100VW</v>
      </c>
      <c r="E759" s="176" t="str">
        <f t="shared" si="2"/>
        <v>190923_B11-T2-5_00B9Q_00IPX_M05_S_1</v>
      </c>
      <c r="F759" s="174"/>
      <c r="G759" s="174" t="s">
        <v>1632</v>
      </c>
      <c r="H759" s="174">
        <v>1.0</v>
      </c>
      <c r="I759" s="174" t="s">
        <v>1633</v>
      </c>
      <c r="J759" s="174">
        <v>1.0</v>
      </c>
      <c r="K759" s="174">
        <v>61.0</v>
      </c>
      <c r="L759" s="176" t="str">
        <f t="shared" si="3"/>
        <v>PC_90min_SWATH_100VW</v>
      </c>
      <c r="M759" s="176" t="str">
        <f t="shared" si="4"/>
        <v>E0022_P04\190923_B11-T2-5_00B9Q_00IPX_M05_S_1</v>
      </c>
      <c r="N759" s="174">
        <v>-1.0</v>
      </c>
      <c r="P759" s="177" t="str">
        <f t="shared" si="5"/>
        <v>190923_B11-T2-5_00B9Q_00IPX_M05_S_1</v>
      </c>
      <c r="Q759" s="175"/>
      <c r="R759" s="175" t="s">
        <v>1632</v>
      </c>
      <c r="S759" s="175">
        <v>1.0</v>
      </c>
      <c r="T759" s="175" t="s">
        <v>1633</v>
      </c>
      <c r="U759" s="177">
        <f t="shared" ref="U759:W759" si="754">J759</f>
        <v>1</v>
      </c>
      <c r="V759" s="177">
        <f t="shared" si="754"/>
        <v>61</v>
      </c>
      <c r="W759" s="177" t="str">
        <f t="shared" si="754"/>
        <v>PC_90min_SWATH_100VW</v>
      </c>
      <c r="X759" s="177" t="str">
        <f t="shared" si="7"/>
        <v>E0022_P04\190923_B11-T2-5_00B9Q_00IPX_M05_S_1</v>
      </c>
      <c r="Y759" s="175">
        <v>-1.0</v>
      </c>
    </row>
    <row r="760">
      <c r="A760" s="172" t="str">
        <f>Tracking!A752</f>
        <v>190923_B11-T2-6_00B9R_00IPY_M05_S_1</v>
      </c>
      <c r="B760" s="172" t="s">
        <v>0</v>
      </c>
      <c r="C760" t="str">
        <f>Tracking!M752</f>
        <v>PC_90min_SWATH_100VW</v>
      </c>
      <c r="E760" s="176" t="str">
        <f t="shared" si="2"/>
        <v>190923_B11-T2-6_00B9R_00IPY_M05_S_1</v>
      </c>
      <c r="F760" s="174"/>
      <c r="G760" s="174" t="s">
        <v>1632</v>
      </c>
      <c r="H760" s="174">
        <v>1.0</v>
      </c>
      <c r="I760" s="174" t="s">
        <v>1633</v>
      </c>
      <c r="J760" s="174">
        <v>1.0</v>
      </c>
      <c r="K760" s="174">
        <v>62.0</v>
      </c>
      <c r="L760" s="176" t="str">
        <f t="shared" si="3"/>
        <v>PC_90min_SWATH_100VW</v>
      </c>
      <c r="M760" s="176" t="str">
        <f t="shared" si="4"/>
        <v>E0022_P04\190923_B11-T2-6_00B9R_00IPY_M05_S_1</v>
      </c>
      <c r="N760" s="174">
        <v>-1.0</v>
      </c>
      <c r="P760" s="177" t="str">
        <f t="shared" si="5"/>
        <v>190923_B11-T2-6_00B9R_00IPY_M05_S_1</v>
      </c>
      <c r="Q760" s="175"/>
      <c r="R760" s="175" t="s">
        <v>1632</v>
      </c>
      <c r="S760" s="175">
        <v>1.0</v>
      </c>
      <c r="T760" s="175" t="s">
        <v>1633</v>
      </c>
      <c r="U760" s="177">
        <f t="shared" ref="U760:W760" si="755">J760</f>
        <v>1</v>
      </c>
      <c r="V760" s="177">
        <f t="shared" si="755"/>
        <v>62</v>
      </c>
      <c r="W760" s="177" t="str">
        <f t="shared" si="755"/>
        <v>PC_90min_SWATH_100VW</v>
      </c>
      <c r="X760" s="177" t="str">
        <f t="shared" si="7"/>
        <v>E0022_P04\190923_B11-T2-6_00B9R_00IPY_M05_S_1</v>
      </c>
      <c r="Y760" s="175">
        <v>-1.0</v>
      </c>
    </row>
    <row r="761">
      <c r="A761" s="172" t="str">
        <f>Tracking!A753</f>
        <v>190923_B11-T2-7_00B9S_00IPZ_M05_S_1</v>
      </c>
      <c r="B761" s="172" t="s">
        <v>0</v>
      </c>
      <c r="C761" t="str">
        <f>Tracking!M753</f>
        <v>PC_90min_SWATH_100VW</v>
      </c>
      <c r="E761" s="176" t="str">
        <f t="shared" si="2"/>
        <v>190923_B11-T2-7_00B9S_00IPZ_M05_S_1</v>
      </c>
      <c r="F761" s="174"/>
      <c r="G761" s="174" t="s">
        <v>1632</v>
      </c>
      <c r="H761" s="174">
        <v>1.0</v>
      </c>
      <c r="I761" s="174" t="s">
        <v>1633</v>
      </c>
      <c r="J761" s="174">
        <v>1.0</v>
      </c>
      <c r="K761" s="174">
        <v>63.0</v>
      </c>
      <c r="L761" s="176" t="str">
        <f t="shared" si="3"/>
        <v>PC_90min_SWATH_100VW</v>
      </c>
      <c r="M761" s="176" t="str">
        <f t="shared" si="4"/>
        <v>E0022_P04\190923_B11-T2-7_00B9S_00IPZ_M05_S_1</v>
      </c>
      <c r="N761" s="174">
        <v>-1.0</v>
      </c>
      <c r="P761" s="177" t="str">
        <f t="shared" si="5"/>
        <v>190923_B11-T2-7_00B9S_00IPZ_M05_S_1</v>
      </c>
      <c r="Q761" s="175"/>
      <c r="R761" s="175" t="s">
        <v>1632</v>
      </c>
      <c r="S761" s="175">
        <v>1.0</v>
      </c>
      <c r="T761" s="175" t="s">
        <v>1633</v>
      </c>
      <c r="U761" s="177">
        <f t="shared" ref="U761:W761" si="756">J761</f>
        <v>1</v>
      </c>
      <c r="V761" s="177">
        <f t="shared" si="756"/>
        <v>63</v>
      </c>
      <c r="W761" s="177" t="str">
        <f t="shared" si="756"/>
        <v>PC_90min_SWATH_100VW</v>
      </c>
      <c r="X761" s="177" t="str">
        <f t="shared" si="7"/>
        <v>E0022_P04\190923_B11-T2-7_00B9S_00IPZ_M05_S_1</v>
      </c>
      <c r="Y761" s="175">
        <v>-1.0</v>
      </c>
    </row>
    <row r="762">
      <c r="A762" s="172" t="str">
        <f>Tracking!A754</f>
        <v>190923_B11-T2-8_00B9T_00IQ0_M05_S_1</v>
      </c>
      <c r="B762" s="172" t="s">
        <v>0</v>
      </c>
      <c r="C762" t="str">
        <f>Tracking!M754</f>
        <v>PC_90min_SWATH_100VW</v>
      </c>
      <c r="E762" s="176" t="str">
        <f t="shared" si="2"/>
        <v>190923_B11-T2-8_00B9T_00IQ0_M05_S_1</v>
      </c>
      <c r="F762" s="174"/>
      <c r="G762" s="174" t="s">
        <v>1632</v>
      </c>
      <c r="H762" s="174">
        <v>1.0</v>
      </c>
      <c r="I762" s="174" t="s">
        <v>1633</v>
      </c>
      <c r="J762" s="174">
        <v>1.0</v>
      </c>
      <c r="K762" s="174">
        <v>64.0</v>
      </c>
      <c r="L762" s="176" t="str">
        <f t="shared" si="3"/>
        <v>PC_90min_SWATH_100VW</v>
      </c>
      <c r="M762" s="176" t="str">
        <f t="shared" si="4"/>
        <v>E0022_P04\190923_B11-T2-8_00B9T_00IQ0_M05_S_1</v>
      </c>
      <c r="N762" s="174">
        <v>-1.0</v>
      </c>
      <c r="P762" s="177" t="str">
        <f t="shared" si="5"/>
        <v>190923_B11-T2-8_00B9T_00IQ0_M05_S_1</v>
      </c>
      <c r="Q762" s="175"/>
      <c r="R762" s="175" t="s">
        <v>1632</v>
      </c>
      <c r="S762" s="175">
        <v>1.0</v>
      </c>
      <c r="T762" s="175" t="s">
        <v>1633</v>
      </c>
      <c r="U762" s="177">
        <f t="shared" ref="U762:W762" si="757">J762</f>
        <v>1</v>
      </c>
      <c r="V762" s="177">
        <f t="shared" si="757"/>
        <v>64</v>
      </c>
      <c r="W762" s="177" t="str">
        <f t="shared" si="757"/>
        <v>PC_90min_SWATH_100VW</v>
      </c>
      <c r="X762" s="177" t="str">
        <f t="shared" si="7"/>
        <v>E0022_P04\190923_B11-T2-8_00B9T_00IQ0_M05_S_1</v>
      </c>
      <c r="Y762" s="175">
        <v>-1.0</v>
      </c>
    </row>
    <row r="763">
      <c r="A763" s="172" t="str">
        <f>Tracking!A755</f>
        <v>190923_B11-T2-9_00B9U_00IQ1_M05_S_1</v>
      </c>
      <c r="B763" s="172" t="s">
        <v>0</v>
      </c>
      <c r="C763" t="str">
        <f>Tracking!M755</f>
        <v>PC_90min_SWATH_100VW</v>
      </c>
      <c r="E763" s="176" t="str">
        <f t="shared" si="2"/>
        <v>190923_B11-T2-9_00B9U_00IQ1_M05_S_1</v>
      </c>
      <c r="F763" s="174"/>
      <c r="G763" s="174" t="s">
        <v>1632</v>
      </c>
      <c r="H763" s="174">
        <v>1.0</v>
      </c>
      <c r="I763" s="174" t="s">
        <v>1633</v>
      </c>
      <c r="J763" s="174">
        <v>1.0</v>
      </c>
      <c r="K763" s="174">
        <v>65.0</v>
      </c>
      <c r="L763" s="176" t="str">
        <f t="shared" si="3"/>
        <v>PC_90min_SWATH_100VW</v>
      </c>
      <c r="M763" s="176" t="str">
        <f t="shared" si="4"/>
        <v>E0022_P04\190923_B11-T2-9_00B9U_00IQ1_M05_S_1</v>
      </c>
      <c r="N763" s="174">
        <v>-1.0</v>
      </c>
      <c r="P763" s="177" t="str">
        <f t="shared" si="5"/>
        <v>190923_B11-T2-9_00B9U_00IQ1_M05_S_1</v>
      </c>
      <c r="Q763" s="175"/>
      <c r="R763" s="175" t="s">
        <v>1632</v>
      </c>
      <c r="S763" s="175">
        <v>1.0</v>
      </c>
      <c r="T763" s="175" t="s">
        <v>1633</v>
      </c>
      <c r="U763" s="177">
        <f t="shared" ref="U763:W763" si="758">J763</f>
        <v>1</v>
      </c>
      <c r="V763" s="177">
        <f t="shared" si="758"/>
        <v>65</v>
      </c>
      <c r="W763" s="177" t="str">
        <f t="shared" si="758"/>
        <v>PC_90min_SWATH_100VW</v>
      </c>
      <c r="X763" s="177" t="str">
        <f t="shared" si="7"/>
        <v>E0022_P04\190923_B11-T2-9_00B9U_00IQ1_M05_S_1</v>
      </c>
      <c r="Y763" s="175">
        <v>-1.0</v>
      </c>
    </row>
    <row r="764">
      <c r="A764" s="172" t="str">
        <f>Tracking!A756</f>
        <v>190923_B11-T2-10_00B9V_00IQ2_M05_S_1</v>
      </c>
      <c r="B764" s="172" t="s">
        <v>0</v>
      </c>
      <c r="C764" t="str">
        <f>Tracking!M756</f>
        <v>PC_90min_SWATH_100VW</v>
      </c>
      <c r="E764" s="176" t="str">
        <f t="shared" si="2"/>
        <v>190923_B11-T2-10_00B9V_00IQ2_M05_S_1</v>
      </c>
      <c r="F764" s="174"/>
      <c r="G764" s="174" t="s">
        <v>1632</v>
      </c>
      <c r="H764" s="174">
        <v>1.0</v>
      </c>
      <c r="I764" s="174" t="s">
        <v>1633</v>
      </c>
      <c r="J764" s="174">
        <v>1.0</v>
      </c>
      <c r="K764" s="174">
        <v>66.0</v>
      </c>
      <c r="L764" s="176" t="str">
        <f t="shared" si="3"/>
        <v>PC_90min_SWATH_100VW</v>
      </c>
      <c r="M764" s="176" t="str">
        <f t="shared" si="4"/>
        <v>E0022_P04\190923_B11-T2-10_00B9V_00IQ2_M05_S_1</v>
      </c>
      <c r="N764" s="174">
        <v>-1.0</v>
      </c>
      <c r="P764" s="177" t="str">
        <f t="shared" si="5"/>
        <v>190923_B11-T2-10_00B9V_00IQ2_M05_S_1</v>
      </c>
      <c r="Q764" s="175"/>
      <c r="R764" s="175" t="s">
        <v>1632</v>
      </c>
      <c r="S764" s="175">
        <v>1.0</v>
      </c>
      <c r="T764" s="175" t="s">
        <v>1633</v>
      </c>
      <c r="U764" s="177">
        <f t="shared" ref="U764:W764" si="759">J764</f>
        <v>1</v>
      </c>
      <c r="V764" s="177">
        <f t="shared" si="759"/>
        <v>66</v>
      </c>
      <c r="W764" s="177" t="str">
        <f t="shared" si="759"/>
        <v>PC_90min_SWATH_100VW</v>
      </c>
      <c r="X764" s="177" t="str">
        <f t="shared" si="7"/>
        <v>E0022_P04\190923_B11-T2-10_00B9V_00IQ2_M05_S_1</v>
      </c>
      <c r="Y764" s="175">
        <v>-1.0</v>
      </c>
    </row>
    <row r="765">
      <c r="A765" s="172" t="str">
        <f>Tracking!A757</f>
        <v>190923_B11-T2-11_00B9W_00IQ3_M05_S_1</v>
      </c>
      <c r="B765" s="172" t="s">
        <v>0</v>
      </c>
      <c r="C765" t="str">
        <f>Tracking!M757</f>
        <v>PC_90min_SWATH_100VW</v>
      </c>
      <c r="E765" s="176" t="str">
        <f t="shared" si="2"/>
        <v>190923_B11-T2-11_00B9W_00IQ3_M05_S_1</v>
      </c>
      <c r="F765" s="174"/>
      <c r="G765" s="174" t="s">
        <v>1632</v>
      </c>
      <c r="H765" s="174">
        <v>1.0</v>
      </c>
      <c r="I765" s="174" t="s">
        <v>1633</v>
      </c>
      <c r="J765" s="174">
        <v>1.0</v>
      </c>
      <c r="K765" s="174">
        <v>67.0</v>
      </c>
      <c r="L765" s="176" t="str">
        <f t="shared" si="3"/>
        <v>PC_90min_SWATH_100VW</v>
      </c>
      <c r="M765" s="176" t="str">
        <f t="shared" si="4"/>
        <v>E0022_P04\190923_B11-T2-11_00B9W_00IQ3_M05_S_1</v>
      </c>
      <c r="N765" s="174">
        <v>-1.0</v>
      </c>
      <c r="P765" s="177" t="str">
        <f t="shared" si="5"/>
        <v>190923_B11-T2-11_00B9W_00IQ3_M05_S_1</v>
      </c>
      <c r="Q765" s="175"/>
      <c r="R765" s="175" t="s">
        <v>1632</v>
      </c>
      <c r="S765" s="175">
        <v>1.0</v>
      </c>
      <c r="T765" s="175" t="s">
        <v>1633</v>
      </c>
      <c r="U765" s="177">
        <f t="shared" ref="U765:W765" si="760">J765</f>
        <v>1</v>
      </c>
      <c r="V765" s="177">
        <f t="shared" si="760"/>
        <v>67</v>
      </c>
      <c r="W765" s="177" t="str">
        <f t="shared" si="760"/>
        <v>PC_90min_SWATH_100VW</v>
      </c>
      <c r="X765" s="177" t="str">
        <f t="shared" si="7"/>
        <v>E0022_P04\190923_B11-T2-11_00B9W_00IQ3_M05_S_1</v>
      </c>
      <c r="Y765" s="175">
        <v>-1.0</v>
      </c>
    </row>
    <row r="766">
      <c r="A766" s="172" t="str">
        <f>Tracking!A758</f>
        <v>190923_B11-T2-12_00B9X_00IQ4_M05_S_1</v>
      </c>
      <c r="B766" s="172" t="s">
        <v>0</v>
      </c>
      <c r="C766" t="str">
        <f>Tracking!M758</f>
        <v>PC_90min_SWATH_100VW</v>
      </c>
      <c r="E766" s="176" t="str">
        <f t="shared" si="2"/>
        <v>190923_B11-T2-12_00B9X_00IQ4_M05_S_1</v>
      </c>
      <c r="F766" s="174"/>
      <c r="G766" s="174" t="s">
        <v>1632</v>
      </c>
      <c r="H766" s="174">
        <v>1.0</v>
      </c>
      <c r="I766" s="174" t="s">
        <v>1633</v>
      </c>
      <c r="J766" s="174">
        <v>1.0</v>
      </c>
      <c r="K766" s="174">
        <v>68.0</v>
      </c>
      <c r="L766" s="176" t="str">
        <f t="shared" si="3"/>
        <v>PC_90min_SWATH_100VW</v>
      </c>
      <c r="M766" s="176" t="str">
        <f t="shared" si="4"/>
        <v>E0022_P04\190923_B11-T2-12_00B9X_00IQ4_M05_S_1</v>
      </c>
      <c r="N766" s="174">
        <v>-1.0</v>
      </c>
      <c r="P766" s="177" t="str">
        <f t="shared" si="5"/>
        <v>190923_B11-T2-12_00B9X_00IQ4_M05_S_1</v>
      </c>
      <c r="Q766" s="175"/>
      <c r="R766" s="175" t="s">
        <v>1632</v>
      </c>
      <c r="S766" s="175">
        <v>1.0</v>
      </c>
      <c r="T766" s="175" t="s">
        <v>1633</v>
      </c>
      <c r="U766" s="177">
        <f t="shared" ref="U766:W766" si="761">J766</f>
        <v>1</v>
      </c>
      <c r="V766" s="177">
        <f t="shared" si="761"/>
        <v>68</v>
      </c>
      <c r="W766" s="177" t="str">
        <f t="shared" si="761"/>
        <v>PC_90min_SWATH_100VW</v>
      </c>
      <c r="X766" s="177" t="str">
        <f t="shared" si="7"/>
        <v>E0022_P04\190923_B11-T2-12_00B9X_00IQ4_M05_S_1</v>
      </c>
      <c r="Y766" s="175">
        <v>-1.0</v>
      </c>
    </row>
    <row r="767">
      <c r="A767" s="172" t="str">
        <f>Tracking!A759</f>
        <v>190923_B11-T2-13_00B9Y_00IQ5_M05_S_1</v>
      </c>
      <c r="B767" s="172" t="s">
        <v>0</v>
      </c>
      <c r="C767" t="str">
        <f>Tracking!M759</f>
        <v>PC_90min_SWATH_100VW</v>
      </c>
      <c r="E767" s="176" t="str">
        <f t="shared" si="2"/>
        <v>190923_B11-T2-13_00B9Y_00IQ5_M05_S_1</v>
      </c>
      <c r="F767" s="174"/>
      <c r="G767" s="174" t="s">
        <v>1632</v>
      </c>
      <c r="H767" s="174">
        <v>1.0</v>
      </c>
      <c r="I767" s="174" t="s">
        <v>1633</v>
      </c>
      <c r="J767" s="174">
        <v>1.0</v>
      </c>
      <c r="K767" s="174">
        <v>69.0</v>
      </c>
      <c r="L767" s="176" t="str">
        <f t="shared" si="3"/>
        <v>PC_90min_SWATH_100VW</v>
      </c>
      <c r="M767" s="176" t="str">
        <f t="shared" si="4"/>
        <v>E0022_P04\190923_B11-T2-13_00B9Y_00IQ5_M05_S_1</v>
      </c>
      <c r="N767" s="174">
        <v>-1.0</v>
      </c>
      <c r="P767" s="177" t="str">
        <f t="shared" si="5"/>
        <v>190923_B11-T2-13_00B9Y_00IQ5_M05_S_1</v>
      </c>
      <c r="Q767" s="175"/>
      <c r="R767" s="175" t="s">
        <v>1632</v>
      </c>
      <c r="S767" s="175">
        <v>1.0</v>
      </c>
      <c r="T767" s="175" t="s">
        <v>1633</v>
      </c>
      <c r="U767" s="177">
        <f t="shared" ref="U767:W767" si="762">J767</f>
        <v>1</v>
      </c>
      <c r="V767" s="177">
        <f t="shared" si="762"/>
        <v>69</v>
      </c>
      <c r="W767" s="177" t="str">
        <f t="shared" si="762"/>
        <v>PC_90min_SWATH_100VW</v>
      </c>
      <c r="X767" s="177" t="str">
        <f t="shared" si="7"/>
        <v>E0022_P04\190923_B11-T2-13_00B9Y_00IQ5_M05_S_1</v>
      </c>
      <c r="Y767" s="175">
        <v>-1.0</v>
      </c>
    </row>
    <row r="768">
      <c r="A768" s="172" t="str">
        <f>Tracking!A760</f>
        <v>190923_B11-T2-14_00B9Z_00IQ6_M05_S_1</v>
      </c>
      <c r="B768" s="172" t="s">
        <v>0</v>
      </c>
      <c r="C768" t="str">
        <f>Tracking!M760</f>
        <v>PC_90min_SWATH_100VW</v>
      </c>
      <c r="E768" s="176" t="str">
        <f t="shared" si="2"/>
        <v>190923_B11-T2-14_00B9Z_00IQ6_M05_S_1</v>
      </c>
      <c r="F768" s="174"/>
      <c r="G768" s="174" t="s">
        <v>1632</v>
      </c>
      <c r="H768" s="174">
        <v>1.0</v>
      </c>
      <c r="I768" s="174" t="s">
        <v>1633</v>
      </c>
      <c r="J768" s="174">
        <v>1.0</v>
      </c>
      <c r="K768" s="174">
        <v>70.0</v>
      </c>
      <c r="L768" s="176" t="str">
        <f t="shared" si="3"/>
        <v>PC_90min_SWATH_100VW</v>
      </c>
      <c r="M768" s="176" t="str">
        <f t="shared" si="4"/>
        <v>E0022_P04\190923_B11-T2-14_00B9Z_00IQ6_M05_S_1</v>
      </c>
      <c r="N768" s="174">
        <v>-1.0</v>
      </c>
      <c r="P768" s="177" t="str">
        <f t="shared" si="5"/>
        <v>190923_B11-T2-14_00B9Z_00IQ6_M05_S_1</v>
      </c>
      <c r="Q768" s="175"/>
      <c r="R768" s="175" t="s">
        <v>1632</v>
      </c>
      <c r="S768" s="175">
        <v>1.0</v>
      </c>
      <c r="T768" s="175" t="s">
        <v>1633</v>
      </c>
      <c r="U768" s="177">
        <f t="shared" ref="U768:W768" si="763">J768</f>
        <v>1</v>
      </c>
      <c r="V768" s="177">
        <f t="shared" si="763"/>
        <v>70</v>
      </c>
      <c r="W768" s="177" t="str">
        <f t="shared" si="763"/>
        <v>PC_90min_SWATH_100VW</v>
      </c>
      <c r="X768" s="177" t="str">
        <f t="shared" si="7"/>
        <v>E0022_P04\190923_B11-T2-14_00B9Z_00IQ6_M05_S_1</v>
      </c>
      <c r="Y768" s="175">
        <v>-1.0</v>
      </c>
    </row>
    <row r="769">
      <c r="A769" s="172" t="str">
        <f>Tracking!A761</f>
        <v>190923_B11-T2-15_00BA0_00IQ7_M05_S_1</v>
      </c>
      <c r="B769" s="172" t="s">
        <v>0</v>
      </c>
      <c r="C769" t="str">
        <f>Tracking!M761</f>
        <v>PC_90min_SWATH_100VW</v>
      </c>
      <c r="E769" s="176" t="str">
        <f t="shared" si="2"/>
        <v>190923_B11-T2-15_00BA0_00IQ7_M05_S_1</v>
      </c>
      <c r="F769" s="174"/>
      <c r="G769" s="174" t="s">
        <v>1632</v>
      </c>
      <c r="H769" s="174">
        <v>1.0</v>
      </c>
      <c r="I769" s="174" t="s">
        <v>1633</v>
      </c>
      <c r="J769" s="174">
        <v>1.0</v>
      </c>
      <c r="K769" s="174">
        <v>71.0</v>
      </c>
      <c r="L769" s="176" t="str">
        <f t="shared" si="3"/>
        <v>PC_90min_SWATH_100VW</v>
      </c>
      <c r="M769" s="176" t="str">
        <f t="shared" si="4"/>
        <v>E0022_P04\190923_B11-T2-15_00BA0_00IQ7_M05_S_1</v>
      </c>
      <c r="N769" s="174">
        <v>-1.0</v>
      </c>
      <c r="P769" s="177" t="str">
        <f t="shared" si="5"/>
        <v>190923_B11-T2-15_00BA0_00IQ7_M05_S_1</v>
      </c>
      <c r="Q769" s="175"/>
      <c r="R769" s="175" t="s">
        <v>1632</v>
      </c>
      <c r="S769" s="175">
        <v>1.0</v>
      </c>
      <c r="T769" s="175" t="s">
        <v>1633</v>
      </c>
      <c r="U769" s="177">
        <f t="shared" ref="U769:W769" si="764">J769</f>
        <v>1</v>
      </c>
      <c r="V769" s="177">
        <f t="shared" si="764"/>
        <v>71</v>
      </c>
      <c r="W769" s="177" t="str">
        <f t="shared" si="764"/>
        <v>PC_90min_SWATH_100VW</v>
      </c>
      <c r="X769" s="177" t="str">
        <f t="shared" si="7"/>
        <v>E0022_P04\190923_B11-T2-15_00BA0_00IQ7_M05_S_1</v>
      </c>
      <c r="Y769" s="175">
        <v>-1.0</v>
      </c>
    </row>
    <row r="770">
      <c r="A770" s="172" t="str">
        <f>Tracking!A762</f>
        <v>190923_B11-T2-16_00BA1_00IQ8_M05_S_1</v>
      </c>
      <c r="B770" s="172" t="s">
        <v>0</v>
      </c>
      <c r="C770" t="str">
        <f>Tracking!M762</f>
        <v>PC_90min_SWATH_100VW</v>
      </c>
      <c r="E770" s="176" t="str">
        <f t="shared" si="2"/>
        <v>190923_B11-T2-16_00BA1_00IQ8_M05_S_1</v>
      </c>
      <c r="F770" s="174"/>
      <c r="G770" s="174" t="s">
        <v>1632</v>
      </c>
      <c r="H770" s="174">
        <v>1.0</v>
      </c>
      <c r="I770" s="174" t="s">
        <v>1633</v>
      </c>
      <c r="J770" s="174">
        <v>1.0</v>
      </c>
      <c r="K770" s="174">
        <v>72.0</v>
      </c>
      <c r="L770" s="176" t="str">
        <f t="shared" si="3"/>
        <v>PC_90min_SWATH_100VW</v>
      </c>
      <c r="M770" s="176" t="str">
        <f t="shared" si="4"/>
        <v>E0022_P04\190923_B11-T2-16_00BA1_00IQ8_M05_S_1</v>
      </c>
      <c r="N770" s="174">
        <v>-1.0</v>
      </c>
      <c r="P770" s="177" t="str">
        <f t="shared" si="5"/>
        <v>190923_B11-T2-16_00BA1_00IQ8_M05_S_1</v>
      </c>
      <c r="Q770" s="175"/>
      <c r="R770" s="175" t="s">
        <v>1632</v>
      </c>
      <c r="S770" s="175">
        <v>1.0</v>
      </c>
      <c r="T770" s="175" t="s">
        <v>1633</v>
      </c>
      <c r="U770" s="177">
        <f t="shared" ref="U770:W770" si="765">J770</f>
        <v>1</v>
      </c>
      <c r="V770" s="177">
        <f t="shared" si="765"/>
        <v>72</v>
      </c>
      <c r="W770" s="177" t="str">
        <f t="shared" si="765"/>
        <v>PC_90min_SWATH_100VW</v>
      </c>
      <c r="X770" s="177" t="str">
        <f t="shared" si="7"/>
        <v>E0022_P04\190923_B11-T2-16_00BA1_00IQ8_M05_S_1</v>
      </c>
      <c r="Y770" s="175">
        <v>-1.0</v>
      </c>
    </row>
    <row r="771">
      <c r="A771" s="172" t="str">
        <f>Tracking!A763</f>
        <v>190925_HEK-QCS_000F2_00IQT_M06_S_1</v>
      </c>
      <c r="B771" s="172" t="s">
        <v>1627</v>
      </c>
      <c r="C771" t="str">
        <f>Tracking!M763</f>
        <v>PC_90min_SWATH_100VW</v>
      </c>
      <c r="E771" s="176" t="str">
        <f t="shared" si="2"/>
        <v>190925_HEK-QCS_000F2_00IQT_M06_S_1</v>
      </c>
      <c r="F771" s="174"/>
      <c r="G771" s="174" t="s">
        <v>1632</v>
      </c>
      <c r="H771" s="174">
        <v>1.0</v>
      </c>
      <c r="I771" s="174" t="s">
        <v>1633</v>
      </c>
      <c r="J771" s="174">
        <v>1.0</v>
      </c>
      <c r="K771" s="174">
        <v>53.0</v>
      </c>
      <c r="L771" s="176" t="str">
        <f t="shared" si="3"/>
        <v>PC_90min_SWATH_100VW</v>
      </c>
      <c r="M771" s="176" t="str">
        <f t="shared" si="4"/>
        <v>HEK\190925_HEK-QCS_000F2_00IQT_M06_S_1</v>
      </c>
      <c r="N771" s="174">
        <v>-1.0</v>
      </c>
      <c r="P771" s="177" t="str">
        <f t="shared" si="5"/>
        <v>190925_HEK-QCS_000F2_00IQT_M06_S_1</v>
      </c>
      <c r="Q771" s="175"/>
      <c r="R771" s="175" t="s">
        <v>1632</v>
      </c>
      <c r="S771" s="175">
        <v>1.0</v>
      </c>
      <c r="T771" s="175" t="s">
        <v>1633</v>
      </c>
      <c r="U771" s="177">
        <f t="shared" ref="U771:W771" si="766">J771</f>
        <v>1</v>
      </c>
      <c r="V771" s="177">
        <f t="shared" si="766"/>
        <v>53</v>
      </c>
      <c r="W771" s="177" t="str">
        <f t="shared" si="766"/>
        <v>PC_90min_SWATH_100VW</v>
      </c>
      <c r="X771" s="177" t="str">
        <f t="shared" si="7"/>
        <v>HEK\190925_HEK-QCS_000F2_00IQT_M06_S_1</v>
      </c>
      <c r="Y771" s="175">
        <v>-1.0</v>
      </c>
    </row>
    <row r="772">
      <c r="A772" s="172" t="str">
        <f>Tracking!A764</f>
        <v>190925_B24-T2-1_00DCN_00IQU_M06_S_1</v>
      </c>
      <c r="B772" s="172" t="s">
        <v>0</v>
      </c>
      <c r="C772" t="str">
        <f>Tracking!M764</f>
        <v>PC_90min_SWATH_100VW</v>
      </c>
      <c r="E772" s="176" t="str">
        <f t="shared" si="2"/>
        <v>190925_B24-T2-1_00DCN_00IQU_M06_S_1</v>
      </c>
      <c r="F772" s="174"/>
      <c r="G772" s="174" t="s">
        <v>1632</v>
      </c>
      <c r="H772" s="174">
        <v>1.0</v>
      </c>
      <c r="I772" s="174" t="s">
        <v>1633</v>
      </c>
      <c r="J772" s="174">
        <v>1.0</v>
      </c>
      <c r="K772" s="174">
        <v>54.0</v>
      </c>
      <c r="L772" s="176" t="str">
        <f t="shared" si="3"/>
        <v>PC_90min_SWATH_100VW</v>
      </c>
      <c r="M772" s="176" t="str">
        <f t="shared" si="4"/>
        <v>E0022_P04\190925_B24-T2-1_00DCN_00IQU_M06_S_1</v>
      </c>
      <c r="N772" s="174">
        <v>-1.0</v>
      </c>
      <c r="P772" s="177" t="str">
        <f t="shared" si="5"/>
        <v>190925_B24-T2-1_00DCN_00IQU_M06_S_1</v>
      </c>
      <c r="Q772" s="175"/>
      <c r="R772" s="175" t="s">
        <v>1632</v>
      </c>
      <c r="S772" s="175">
        <v>1.0</v>
      </c>
      <c r="T772" s="175" t="s">
        <v>1633</v>
      </c>
      <c r="U772" s="177">
        <f t="shared" ref="U772:W772" si="767">J772</f>
        <v>1</v>
      </c>
      <c r="V772" s="177">
        <f t="shared" si="767"/>
        <v>54</v>
      </c>
      <c r="W772" s="177" t="str">
        <f t="shared" si="767"/>
        <v>PC_90min_SWATH_100VW</v>
      </c>
      <c r="X772" s="177" t="str">
        <f t="shared" si="7"/>
        <v>E0022_P04\190925_B24-T2-1_00DCN_00IQU_M06_S_1</v>
      </c>
      <c r="Y772" s="175">
        <v>-1.0</v>
      </c>
    </row>
    <row r="773">
      <c r="A773" s="172" t="str">
        <f>Tracking!A765</f>
        <v>190925_B24-T2-2_00DCO_00IQV_M06_S_1</v>
      </c>
      <c r="B773" s="172" t="s">
        <v>0</v>
      </c>
      <c r="C773" t="str">
        <f>Tracking!M765</f>
        <v>PC_90min_SWATH_100VW</v>
      </c>
      <c r="E773" s="176" t="str">
        <f t="shared" si="2"/>
        <v>190925_B24-T2-2_00DCO_00IQV_M06_S_1</v>
      </c>
      <c r="F773" s="174"/>
      <c r="G773" s="174" t="s">
        <v>1632</v>
      </c>
      <c r="H773" s="174">
        <v>1.0</v>
      </c>
      <c r="I773" s="174" t="s">
        <v>1633</v>
      </c>
      <c r="J773" s="174">
        <v>1.0</v>
      </c>
      <c r="K773" s="174">
        <v>55.0</v>
      </c>
      <c r="L773" s="176" t="str">
        <f t="shared" si="3"/>
        <v>PC_90min_SWATH_100VW</v>
      </c>
      <c r="M773" s="176" t="str">
        <f t="shared" si="4"/>
        <v>E0022_P04\190925_B24-T2-2_00DCO_00IQV_M06_S_1</v>
      </c>
      <c r="N773" s="174">
        <v>-1.0</v>
      </c>
      <c r="P773" s="177" t="str">
        <f t="shared" si="5"/>
        <v>190925_B24-T2-2_00DCO_00IQV_M06_S_1</v>
      </c>
      <c r="Q773" s="175"/>
      <c r="R773" s="175" t="s">
        <v>1632</v>
      </c>
      <c r="S773" s="175">
        <v>1.0</v>
      </c>
      <c r="T773" s="175" t="s">
        <v>1633</v>
      </c>
      <c r="U773" s="177">
        <f t="shared" ref="U773:W773" si="768">J773</f>
        <v>1</v>
      </c>
      <c r="V773" s="177">
        <f t="shared" si="768"/>
        <v>55</v>
      </c>
      <c r="W773" s="177" t="str">
        <f t="shared" si="768"/>
        <v>PC_90min_SWATH_100VW</v>
      </c>
      <c r="X773" s="177" t="str">
        <f t="shared" si="7"/>
        <v>E0022_P04\190925_B24-T2-2_00DCO_00IQV_M06_S_1</v>
      </c>
      <c r="Y773" s="175">
        <v>-1.0</v>
      </c>
    </row>
    <row r="774">
      <c r="A774" s="172" t="str">
        <f>Tracking!A766</f>
        <v>190925_B24-T2-3_00DCP_00IQW_M06_S_1</v>
      </c>
      <c r="B774" s="172" t="s">
        <v>0</v>
      </c>
      <c r="C774" t="str">
        <f>Tracking!M766</f>
        <v>PC_90min_SWATH_100VW</v>
      </c>
      <c r="E774" s="176" t="str">
        <f t="shared" si="2"/>
        <v>190925_B24-T2-3_00DCP_00IQW_M06_S_1</v>
      </c>
      <c r="F774" s="174"/>
      <c r="G774" s="174" t="s">
        <v>1632</v>
      </c>
      <c r="H774" s="174">
        <v>1.0</v>
      </c>
      <c r="I774" s="174" t="s">
        <v>1633</v>
      </c>
      <c r="J774" s="174">
        <v>1.0</v>
      </c>
      <c r="K774" s="174">
        <v>56.0</v>
      </c>
      <c r="L774" s="176" t="str">
        <f t="shared" si="3"/>
        <v>PC_90min_SWATH_100VW</v>
      </c>
      <c r="M774" s="176" t="str">
        <f t="shared" si="4"/>
        <v>E0022_P04\190925_B24-T2-3_00DCP_00IQW_M06_S_1</v>
      </c>
      <c r="N774" s="174">
        <v>-1.0</v>
      </c>
      <c r="P774" s="177" t="str">
        <f t="shared" si="5"/>
        <v>190925_B24-T2-3_00DCP_00IQW_M06_S_1</v>
      </c>
      <c r="Q774" s="175"/>
      <c r="R774" s="175" t="s">
        <v>1632</v>
      </c>
      <c r="S774" s="175">
        <v>1.0</v>
      </c>
      <c r="T774" s="175" t="s">
        <v>1633</v>
      </c>
      <c r="U774" s="177">
        <f t="shared" ref="U774:W774" si="769">J774</f>
        <v>1</v>
      </c>
      <c r="V774" s="177">
        <f t="shared" si="769"/>
        <v>56</v>
      </c>
      <c r="W774" s="177" t="str">
        <f t="shared" si="769"/>
        <v>PC_90min_SWATH_100VW</v>
      </c>
      <c r="X774" s="177" t="str">
        <f t="shared" si="7"/>
        <v>E0022_P04\190925_B24-T2-3_00DCP_00IQW_M06_S_1</v>
      </c>
      <c r="Y774" s="175">
        <v>-1.0</v>
      </c>
    </row>
    <row r="775">
      <c r="A775" s="172" t="str">
        <f>Tracking!A767</f>
        <v>190925_B24-T2-4_00DCQ_00IQX_M06_S_1</v>
      </c>
      <c r="B775" s="172" t="s">
        <v>0</v>
      </c>
      <c r="C775" t="str">
        <f>Tracking!M767</f>
        <v>PC_90min_SWATH_100VW</v>
      </c>
      <c r="E775" s="176" t="str">
        <f t="shared" si="2"/>
        <v>190925_B24-T2-4_00DCQ_00IQX_M06_S_1</v>
      </c>
      <c r="F775" s="174"/>
      <c r="G775" s="174" t="s">
        <v>1632</v>
      </c>
      <c r="H775" s="174">
        <v>1.0</v>
      </c>
      <c r="I775" s="174" t="s">
        <v>1633</v>
      </c>
      <c r="J775" s="174">
        <v>1.0</v>
      </c>
      <c r="K775" s="174">
        <v>57.0</v>
      </c>
      <c r="L775" s="176" t="str">
        <f t="shared" si="3"/>
        <v>PC_90min_SWATH_100VW</v>
      </c>
      <c r="M775" s="176" t="str">
        <f t="shared" si="4"/>
        <v>E0022_P04\190925_B24-T2-4_00DCQ_00IQX_M06_S_1</v>
      </c>
      <c r="N775" s="174">
        <v>-1.0</v>
      </c>
      <c r="P775" s="177" t="str">
        <f t="shared" si="5"/>
        <v>190925_B24-T2-4_00DCQ_00IQX_M06_S_1</v>
      </c>
      <c r="Q775" s="175"/>
      <c r="R775" s="175" t="s">
        <v>1632</v>
      </c>
      <c r="S775" s="175">
        <v>1.0</v>
      </c>
      <c r="T775" s="175" t="s">
        <v>1633</v>
      </c>
      <c r="U775" s="177">
        <f t="shared" ref="U775:W775" si="770">J775</f>
        <v>1</v>
      </c>
      <c r="V775" s="177">
        <f t="shared" si="770"/>
        <v>57</v>
      </c>
      <c r="W775" s="177" t="str">
        <f t="shared" si="770"/>
        <v>PC_90min_SWATH_100VW</v>
      </c>
      <c r="X775" s="177" t="str">
        <f t="shared" si="7"/>
        <v>E0022_P04\190925_B24-T2-4_00DCQ_00IQX_M06_S_1</v>
      </c>
      <c r="Y775" s="175">
        <v>-1.0</v>
      </c>
    </row>
    <row r="776">
      <c r="A776" s="172" t="str">
        <f>Tracking!A768</f>
        <v>190925_B24-T2-5_00DCR_00IQY_M06_S_1</v>
      </c>
      <c r="B776" s="172" t="s">
        <v>0</v>
      </c>
      <c r="C776" t="str">
        <f>Tracking!M768</f>
        <v>PC_90min_SWATH_100VW</v>
      </c>
      <c r="E776" s="176" t="str">
        <f t="shared" si="2"/>
        <v>190925_B24-T2-5_00DCR_00IQY_M06_S_1</v>
      </c>
      <c r="F776" s="174"/>
      <c r="G776" s="174" t="s">
        <v>1632</v>
      </c>
      <c r="H776" s="174">
        <v>1.0</v>
      </c>
      <c r="I776" s="174" t="s">
        <v>1633</v>
      </c>
      <c r="J776" s="174">
        <v>1.0</v>
      </c>
      <c r="K776" s="174">
        <v>58.0</v>
      </c>
      <c r="L776" s="176" t="str">
        <f t="shared" si="3"/>
        <v>PC_90min_SWATH_100VW</v>
      </c>
      <c r="M776" s="176" t="str">
        <f t="shared" si="4"/>
        <v>E0022_P04\190925_B24-T2-5_00DCR_00IQY_M06_S_1</v>
      </c>
      <c r="N776" s="174">
        <v>-1.0</v>
      </c>
      <c r="P776" s="177" t="str">
        <f t="shared" si="5"/>
        <v>190925_B24-T2-5_00DCR_00IQY_M06_S_1</v>
      </c>
      <c r="Q776" s="175"/>
      <c r="R776" s="175" t="s">
        <v>1632</v>
      </c>
      <c r="S776" s="175">
        <v>1.0</v>
      </c>
      <c r="T776" s="175" t="s">
        <v>1633</v>
      </c>
      <c r="U776" s="177">
        <f t="shared" ref="U776:W776" si="771">J776</f>
        <v>1</v>
      </c>
      <c r="V776" s="177">
        <f t="shared" si="771"/>
        <v>58</v>
      </c>
      <c r="W776" s="177" t="str">
        <f t="shared" si="771"/>
        <v>PC_90min_SWATH_100VW</v>
      </c>
      <c r="X776" s="177" t="str">
        <f t="shared" si="7"/>
        <v>E0022_P04\190925_B24-T2-5_00DCR_00IQY_M06_S_1</v>
      </c>
      <c r="Y776" s="175">
        <v>-1.0</v>
      </c>
    </row>
    <row r="777">
      <c r="A777" s="172" t="str">
        <f>Tracking!A769</f>
        <v>190925_B24-T2-6_00DCS_00IQZ_M06_S_1</v>
      </c>
      <c r="B777" s="172" t="s">
        <v>0</v>
      </c>
      <c r="C777" t="str">
        <f>Tracking!M769</f>
        <v>PC_90min_SWATH_100VW</v>
      </c>
      <c r="E777" s="176" t="str">
        <f t="shared" si="2"/>
        <v>190925_B24-T2-6_00DCS_00IQZ_M06_S_1</v>
      </c>
      <c r="F777" s="174"/>
      <c r="G777" s="174" t="s">
        <v>1632</v>
      </c>
      <c r="H777" s="174">
        <v>1.0</v>
      </c>
      <c r="I777" s="174" t="s">
        <v>1633</v>
      </c>
      <c r="J777" s="174">
        <v>1.0</v>
      </c>
      <c r="K777" s="174">
        <v>59.0</v>
      </c>
      <c r="L777" s="176" t="str">
        <f t="shared" si="3"/>
        <v>PC_90min_SWATH_100VW</v>
      </c>
      <c r="M777" s="176" t="str">
        <f t="shared" si="4"/>
        <v>E0022_P04\190925_B24-T2-6_00DCS_00IQZ_M06_S_1</v>
      </c>
      <c r="N777" s="174">
        <v>-1.0</v>
      </c>
      <c r="P777" s="177" t="str">
        <f t="shared" si="5"/>
        <v>190925_B24-T2-6_00DCS_00IQZ_M06_S_1</v>
      </c>
      <c r="Q777" s="175"/>
      <c r="R777" s="175" t="s">
        <v>1632</v>
      </c>
      <c r="S777" s="175">
        <v>1.0</v>
      </c>
      <c r="T777" s="175" t="s">
        <v>1633</v>
      </c>
      <c r="U777" s="177">
        <f t="shared" ref="U777:W777" si="772">J777</f>
        <v>1</v>
      </c>
      <c r="V777" s="177">
        <f t="shared" si="772"/>
        <v>59</v>
      </c>
      <c r="W777" s="177" t="str">
        <f t="shared" si="772"/>
        <v>PC_90min_SWATH_100VW</v>
      </c>
      <c r="X777" s="177" t="str">
        <f t="shared" si="7"/>
        <v>E0022_P04\190925_B24-T2-6_00DCS_00IQZ_M06_S_1</v>
      </c>
      <c r="Y777" s="175">
        <v>-1.0</v>
      </c>
    </row>
    <row r="778">
      <c r="A778" s="172" t="str">
        <f>Tracking!A770</f>
        <v>190925_B24-T2-7_00DCT_00IR0_M06_S_1</v>
      </c>
      <c r="B778" s="172" t="s">
        <v>0</v>
      </c>
      <c r="C778" t="str">
        <f>Tracking!M770</f>
        <v>PC_90min_SWATH_100VW</v>
      </c>
      <c r="E778" s="176" t="str">
        <f t="shared" si="2"/>
        <v>190925_B24-T2-7_00DCT_00IR0_M06_S_1</v>
      </c>
      <c r="F778" s="174"/>
      <c r="G778" s="174" t="s">
        <v>1632</v>
      </c>
      <c r="H778" s="174">
        <v>1.0</v>
      </c>
      <c r="I778" s="174" t="s">
        <v>1633</v>
      </c>
      <c r="J778" s="174">
        <v>1.0</v>
      </c>
      <c r="K778" s="174">
        <v>60.0</v>
      </c>
      <c r="L778" s="176" t="str">
        <f t="shared" si="3"/>
        <v>PC_90min_SWATH_100VW</v>
      </c>
      <c r="M778" s="176" t="str">
        <f t="shared" si="4"/>
        <v>E0022_P04\190925_B24-T2-7_00DCT_00IR0_M06_S_1</v>
      </c>
      <c r="N778" s="174">
        <v>-1.0</v>
      </c>
      <c r="P778" s="177" t="str">
        <f t="shared" si="5"/>
        <v>190925_B24-T2-7_00DCT_00IR0_M06_S_1</v>
      </c>
      <c r="Q778" s="175"/>
      <c r="R778" s="175" t="s">
        <v>1632</v>
      </c>
      <c r="S778" s="175">
        <v>1.0</v>
      </c>
      <c r="T778" s="175" t="s">
        <v>1633</v>
      </c>
      <c r="U778" s="177">
        <f t="shared" ref="U778:W778" si="773">J778</f>
        <v>1</v>
      </c>
      <c r="V778" s="177">
        <f t="shared" si="773"/>
        <v>60</v>
      </c>
      <c r="W778" s="177" t="str">
        <f t="shared" si="773"/>
        <v>PC_90min_SWATH_100VW</v>
      </c>
      <c r="X778" s="177" t="str">
        <f t="shared" si="7"/>
        <v>E0022_P04\190925_B24-T2-7_00DCT_00IR0_M06_S_1</v>
      </c>
      <c r="Y778" s="175">
        <v>-1.0</v>
      </c>
    </row>
    <row r="779">
      <c r="A779" s="172" t="str">
        <f>Tracking!A771</f>
        <v>190925_B24-T2-8_00DCU_00IR1_M06_S_1</v>
      </c>
      <c r="B779" s="172" t="s">
        <v>0</v>
      </c>
      <c r="C779" t="str">
        <f>Tracking!M771</f>
        <v>PC_90min_SWATH_100VW</v>
      </c>
      <c r="E779" s="176" t="str">
        <f t="shared" si="2"/>
        <v>190925_B24-T2-8_00DCU_00IR1_M06_S_1</v>
      </c>
      <c r="F779" s="174"/>
      <c r="G779" s="174" t="s">
        <v>1632</v>
      </c>
      <c r="H779" s="174">
        <v>1.0</v>
      </c>
      <c r="I779" s="174" t="s">
        <v>1633</v>
      </c>
      <c r="J779" s="174">
        <v>1.0</v>
      </c>
      <c r="K779" s="174">
        <v>61.0</v>
      </c>
      <c r="L779" s="176" t="str">
        <f t="shared" si="3"/>
        <v>PC_90min_SWATH_100VW</v>
      </c>
      <c r="M779" s="176" t="str">
        <f t="shared" si="4"/>
        <v>E0022_P04\190925_B24-T2-8_00DCU_00IR1_M06_S_1</v>
      </c>
      <c r="N779" s="174">
        <v>-1.0</v>
      </c>
      <c r="P779" s="177" t="str">
        <f t="shared" si="5"/>
        <v>190925_B24-T2-8_00DCU_00IR1_M06_S_1</v>
      </c>
      <c r="Q779" s="175"/>
      <c r="R779" s="175" t="s">
        <v>1632</v>
      </c>
      <c r="S779" s="175">
        <v>1.0</v>
      </c>
      <c r="T779" s="175" t="s">
        <v>1633</v>
      </c>
      <c r="U779" s="177">
        <f t="shared" ref="U779:W779" si="774">J779</f>
        <v>1</v>
      </c>
      <c r="V779" s="177">
        <f t="shared" si="774"/>
        <v>61</v>
      </c>
      <c r="W779" s="177" t="str">
        <f t="shared" si="774"/>
        <v>PC_90min_SWATH_100VW</v>
      </c>
      <c r="X779" s="177" t="str">
        <f t="shared" si="7"/>
        <v>E0022_P04\190925_B24-T2-8_00DCU_00IR1_M06_S_1</v>
      </c>
      <c r="Y779" s="175">
        <v>-1.0</v>
      </c>
    </row>
    <row r="780">
      <c r="A780" s="172" t="str">
        <f>Tracking!A772</f>
        <v>190925_B24-T2-9_00DCV_00IR2_M06_S_1</v>
      </c>
      <c r="B780" s="172" t="s">
        <v>0</v>
      </c>
      <c r="C780" t="str">
        <f>Tracking!M772</f>
        <v>PC_90min_SWATH_100VW</v>
      </c>
      <c r="E780" s="176" t="str">
        <f t="shared" si="2"/>
        <v>190925_B24-T2-9_00DCV_00IR2_M06_S_1</v>
      </c>
      <c r="F780" s="174"/>
      <c r="G780" s="174" t="s">
        <v>1632</v>
      </c>
      <c r="H780" s="174">
        <v>1.0</v>
      </c>
      <c r="I780" s="174" t="s">
        <v>1633</v>
      </c>
      <c r="J780" s="174">
        <v>1.0</v>
      </c>
      <c r="K780" s="174">
        <v>62.0</v>
      </c>
      <c r="L780" s="176" t="str">
        <f t="shared" si="3"/>
        <v>PC_90min_SWATH_100VW</v>
      </c>
      <c r="M780" s="176" t="str">
        <f t="shared" si="4"/>
        <v>E0022_P04\190925_B24-T2-9_00DCV_00IR2_M06_S_1</v>
      </c>
      <c r="N780" s="174">
        <v>-1.0</v>
      </c>
      <c r="P780" s="177" t="str">
        <f t="shared" si="5"/>
        <v>190925_B24-T2-9_00DCV_00IR2_M06_S_1</v>
      </c>
      <c r="Q780" s="175"/>
      <c r="R780" s="175" t="s">
        <v>1632</v>
      </c>
      <c r="S780" s="175">
        <v>1.0</v>
      </c>
      <c r="T780" s="175" t="s">
        <v>1633</v>
      </c>
      <c r="U780" s="177">
        <f t="shared" ref="U780:W780" si="775">J780</f>
        <v>1</v>
      </c>
      <c r="V780" s="177">
        <f t="shared" si="775"/>
        <v>62</v>
      </c>
      <c r="W780" s="177" t="str">
        <f t="shared" si="775"/>
        <v>PC_90min_SWATH_100VW</v>
      </c>
      <c r="X780" s="177" t="str">
        <f t="shared" si="7"/>
        <v>E0022_P04\190925_B24-T2-9_00DCV_00IR2_M06_S_1</v>
      </c>
      <c r="Y780" s="175">
        <v>-1.0</v>
      </c>
    </row>
    <row r="781">
      <c r="A781" s="172" t="str">
        <f>Tracking!A773</f>
        <v>190925_B24-T2-10_00DCW_00IR3_M06_S_1</v>
      </c>
      <c r="B781" s="172" t="s">
        <v>0</v>
      </c>
      <c r="C781" t="str">
        <f>Tracking!M773</f>
        <v>PC_90min_SWATH_100VW</v>
      </c>
      <c r="E781" s="176" t="str">
        <f t="shared" si="2"/>
        <v>190925_B24-T2-10_00DCW_00IR3_M06_S_1</v>
      </c>
      <c r="F781" s="174"/>
      <c r="G781" s="174" t="s">
        <v>1632</v>
      </c>
      <c r="H781" s="174">
        <v>1.0</v>
      </c>
      <c r="I781" s="174" t="s">
        <v>1633</v>
      </c>
      <c r="J781" s="174">
        <v>1.0</v>
      </c>
      <c r="K781" s="174">
        <v>63.0</v>
      </c>
      <c r="L781" s="176" t="str">
        <f t="shared" si="3"/>
        <v>PC_90min_SWATH_100VW</v>
      </c>
      <c r="M781" s="176" t="str">
        <f t="shared" si="4"/>
        <v>E0022_P04\190925_B24-T2-10_00DCW_00IR3_M06_S_1</v>
      </c>
      <c r="N781" s="174">
        <v>-1.0</v>
      </c>
      <c r="P781" s="177" t="str">
        <f t="shared" si="5"/>
        <v>190925_B24-T2-10_00DCW_00IR3_M06_S_1</v>
      </c>
      <c r="Q781" s="175"/>
      <c r="R781" s="175" t="s">
        <v>1632</v>
      </c>
      <c r="S781" s="175">
        <v>1.0</v>
      </c>
      <c r="T781" s="175" t="s">
        <v>1633</v>
      </c>
      <c r="U781" s="177">
        <f t="shared" ref="U781:W781" si="776">J781</f>
        <v>1</v>
      </c>
      <c r="V781" s="177">
        <f t="shared" si="776"/>
        <v>63</v>
      </c>
      <c r="W781" s="177" t="str">
        <f t="shared" si="776"/>
        <v>PC_90min_SWATH_100VW</v>
      </c>
      <c r="X781" s="177" t="str">
        <f t="shared" si="7"/>
        <v>E0022_P04\190925_B24-T2-10_00DCW_00IR3_M06_S_1</v>
      </c>
      <c r="Y781" s="175">
        <v>-1.0</v>
      </c>
    </row>
    <row r="782">
      <c r="A782" s="172" t="str">
        <f>Tracking!A774</f>
        <v>190925_B24-T2-11_00DCX_00IR4_M06_S_1</v>
      </c>
      <c r="B782" s="172" t="s">
        <v>0</v>
      </c>
      <c r="C782" t="str">
        <f>Tracking!M774</f>
        <v>PC_90min_SWATH_100VW</v>
      </c>
      <c r="E782" s="176" t="str">
        <f t="shared" si="2"/>
        <v>190925_B24-T2-11_00DCX_00IR4_M06_S_1</v>
      </c>
      <c r="F782" s="174"/>
      <c r="G782" s="174" t="s">
        <v>1632</v>
      </c>
      <c r="H782" s="174">
        <v>1.0</v>
      </c>
      <c r="I782" s="174" t="s">
        <v>1633</v>
      </c>
      <c r="J782" s="174">
        <v>1.0</v>
      </c>
      <c r="K782" s="174">
        <v>64.0</v>
      </c>
      <c r="L782" s="176" t="str">
        <f t="shared" si="3"/>
        <v>PC_90min_SWATH_100VW</v>
      </c>
      <c r="M782" s="176" t="str">
        <f t="shared" si="4"/>
        <v>E0022_P04\190925_B24-T2-11_00DCX_00IR4_M06_S_1</v>
      </c>
      <c r="N782" s="174">
        <v>-1.0</v>
      </c>
      <c r="P782" s="177" t="str">
        <f t="shared" si="5"/>
        <v>190925_B24-T2-11_00DCX_00IR4_M06_S_1</v>
      </c>
      <c r="Q782" s="175"/>
      <c r="R782" s="175" t="s">
        <v>1632</v>
      </c>
      <c r="S782" s="175">
        <v>1.0</v>
      </c>
      <c r="T782" s="175" t="s">
        <v>1633</v>
      </c>
      <c r="U782" s="177">
        <f t="shared" ref="U782:W782" si="777">J782</f>
        <v>1</v>
      </c>
      <c r="V782" s="177">
        <f t="shared" si="777"/>
        <v>64</v>
      </c>
      <c r="W782" s="177" t="str">
        <f t="shared" si="777"/>
        <v>PC_90min_SWATH_100VW</v>
      </c>
      <c r="X782" s="177" t="str">
        <f t="shared" si="7"/>
        <v>E0022_P04\190925_B24-T2-11_00DCX_00IR4_M06_S_1</v>
      </c>
      <c r="Y782" s="175">
        <v>-1.0</v>
      </c>
    </row>
    <row r="783">
      <c r="A783" s="172" t="str">
        <f>Tracking!A775</f>
        <v>190925_B24-T2-12_00DCY_00IR5_M06_S_1</v>
      </c>
      <c r="B783" s="172" t="s">
        <v>0</v>
      </c>
      <c r="C783" t="str">
        <f>Tracking!M775</f>
        <v>PC_90min_SWATH_100VW</v>
      </c>
      <c r="E783" s="176" t="str">
        <f t="shared" si="2"/>
        <v>190925_B24-T2-12_00DCY_00IR5_M06_S_1</v>
      </c>
      <c r="F783" s="174"/>
      <c r="G783" s="174" t="s">
        <v>1632</v>
      </c>
      <c r="H783" s="174">
        <v>1.0</v>
      </c>
      <c r="I783" s="174" t="s">
        <v>1633</v>
      </c>
      <c r="J783" s="174">
        <v>1.0</v>
      </c>
      <c r="K783" s="174">
        <v>65.0</v>
      </c>
      <c r="L783" s="176" t="str">
        <f t="shared" si="3"/>
        <v>PC_90min_SWATH_100VW</v>
      </c>
      <c r="M783" s="176" t="str">
        <f t="shared" si="4"/>
        <v>E0022_P04\190925_B24-T2-12_00DCY_00IR5_M06_S_1</v>
      </c>
      <c r="N783" s="174">
        <v>-1.0</v>
      </c>
      <c r="P783" s="177" t="str">
        <f t="shared" si="5"/>
        <v>190925_B24-T2-12_00DCY_00IR5_M06_S_1</v>
      </c>
      <c r="Q783" s="175"/>
      <c r="R783" s="175" t="s">
        <v>1632</v>
      </c>
      <c r="S783" s="175">
        <v>1.0</v>
      </c>
      <c r="T783" s="175" t="s">
        <v>1633</v>
      </c>
      <c r="U783" s="177">
        <f t="shared" ref="U783:W783" si="778">J783</f>
        <v>1</v>
      </c>
      <c r="V783" s="177">
        <f t="shared" si="778"/>
        <v>65</v>
      </c>
      <c r="W783" s="177" t="str">
        <f t="shared" si="778"/>
        <v>PC_90min_SWATH_100VW</v>
      </c>
      <c r="X783" s="177" t="str">
        <f t="shared" si="7"/>
        <v>E0022_P04\190925_B24-T2-12_00DCY_00IR5_M06_S_1</v>
      </c>
      <c r="Y783" s="175">
        <v>-1.0</v>
      </c>
    </row>
    <row r="784">
      <c r="A784" s="172" t="str">
        <f>Tracking!A776</f>
        <v>190925_B24-T2-13_00DCZ_00IR6_M06_S_1</v>
      </c>
      <c r="B784" s="172" t="s">
        <v>0</v>
      </c>
      <c r="C784" t="str">
        <f>Tracking!M776</f>
        <v>PC_90min_SWATH_100VW</v>
      </c>
      <c r="E784" s="176" t="str">
        <f t="shared" si="2"/>
        <v>190925_B24-T2-13_00DCZ_00IR6_M06_S_1</v>
      </c>
      <c r="F784" s="174"/>
      <c r="G784" s="174" t="s">
        <v>1632</v>
      </c>
      <c r="H784" s="174">
        <v>1.0</v>
      </c>
      <c r="I784" s="174" t="s">
        <v>1633</v>
      </c>
      <c r="J784" s="174">
        <v>1.0</v>
      </c>
      <c r="K784" s="174">
        <v>66.0</v>
      </c>
      <c r="L784" s="176" t="str">
        <f t="shared" si="3"/>
        <v>PC_90min_SWATH_100VW</v>
      </c>
      <c r="M784" s="176" t="str">
        <f t="shared" si="4"/>
        <v>E0022_P04\190925_B24-T2-13_00DCZ_00IR6_M06_S_1</v>
      </c>
      <c r="N784" s="174">
        <v>-1.0</v>
      </c>
      <c r="P784" s="177" t="str">
        <f t="shared" si="5"/>
        <v>190925_B24-T2-13_00DCZ_00IR6_M06_S_1</v>
      </c>
      <c r="Q784" s="175"/>
      <c r="R784" s="175" t="s">
        <v>1632</v>
      </c>
      <c r="S784" s="175">
        <v>1.0</v>
      </c>
      <c r="T784" s="175" t="s">
        <v>1633</v>
      </c>
      <c r="U784" s="177">
        <f t="shared" ref="U784:W784" si="779">J784</f>
        <v>1</v>
      </c>
      <c r="V784" s="177">
        <f t="shared" si="779"/>
        <v>66</v>
      </c>
      <c r="W784" s="177" t="str">
        <f t="shared" si="779"/>
        <v>PC_90min_SWATH_100VW</v>
      </c>
      <c r="X784" s="177" t="str">
        <f t="shared" si="7"/>
        <v>E0022_P04\190925_B24-T2-13_00DCZ_00IR6_M06_S_1</v>
      </c>
      <c r="Y784" s="175">
        <v>-1.0</v>
      </c>
    </row>
    <row r="785">
      <c r="A785" s="172" t="str">
        <f>Tracking!A777</f>
        <v>190925_B24-T2-14_00DD0_00IR7_M06_S_1</v>
      </c>
      <c r="B785" s="172" t="s">
        <v>0</v>
      </c>
      <c r="C785" t="str">
        <f>Tracking!M777</f>
        <v>PC_90min_SWATH_100VW</v>
      </c>
      <c r="E785" s="176" t="str">
        <f t="shared" si="2"/>
        <v>190925_B24-T2-14_00DD0_00IR7_M06_S_1</v>
      </c>
      <c r="F785" s="174"/>
      <c r="G785" s="174" t="s">
        <v>1632</v>
      </c>
      <c r="H785" s="174">
        <v>1.0</v>
      </c>
      <c r="I785" s="174" t="s">
        <v>1633</v>
      </c>
      <c r="J785" s="174">
        <v>1.0</v>
      </c>
      <c r="K785" s="174">
        <v>67.0</v>
      </c>
      <c r="L785" s="176" t="str">
        <f t="shared" si="3"/>
        <v>PC_90min_SWATH_100VW</v>
      </c>
      <c r="M785" s="176" t="str">
        <f t="shared" si="4"/>
        <v>E0022_P04\190925_B24-T2-14_00DD0_00IR7_M06_S_1</v>
      </c>
      <c r="N785" s="174">
        <v>-1.0</v>
      </c>
      <c r="P785" s="177" t="str">
        <f t="shared" si="5"/>
        <v>190925_B24-T2-14_00DD0_00IR7_M06_S_1</v>
      </c>
      <c r="Q785" s="175"/>
      <c r="R785" s="175" t="s">
        <v>1632</v>
      </c>
      <c r="S785" s="175">
        <v>1.0</v>
      </c>
      <c r="T785" s="175" t="s">
        <v>1633</v>
      </c>
      <c r="U785" s="177">
        <f t="shared" ref="U785:W785" si="780">J785</f>
        <v>1</v>
      </c>
      <c r="V785" s="177">
        <f t="shared" si="780"/>
        <v>67</v>
      </c>
      <c r="W785" s="177" t="str">
        <f t="shared" si="780"/>
        <v>PC_90min_SWATH_100VW</v>
      </c>
      <c r="X785" s="177" t="str">
        <f t="shared" si="7"/>
        <v>E0022_P04\190925_B24-T2-14_00DD0_00IR7_M06_S_1</v>
      </c>
      <c r="Y785" s="175">
        <v>-1.0</v>
      </c>
    </row>
    <row r="786">
      <c r="A786" s="172" t="str">
        <f>Tracking!A778</f>
        <v>190925_B24-T2-15_00DD1_00IR8_M06_S_1</v>
      </c>
      <c r="B786" s="172" t="s">
        <v>0</v>
      </c>
      <c r="C786" t="str">
        <f>Tracking!M778</f>
        <v>PC_90min_SWATH_100VW</v>
      </c>
      <c r="E786" s="176" t="str">
        <f t="shared" si="2"/>
        <v>190925_B24-T2-15_00DD1_00IR8_M06_S_1</v>
      </c>
      <c r="F786" s="174"/>
      <c r="G786" s="174" t="s">
        <v>1632</v>
      </c>
      <c r="H786" s="174">
        <v>1.0</v>
      </c>
      <c r="I786" s="174" t="s">
        <v>1633</v>
      </c>
      <c r="J786" s="174">
        <v>1.0</v>
      </c>
      <c r="K786" s="174">
        <v>68.0</v>
      </c>
      <c r="L786" s="176" t="str">
        <f t="shared" si="3"/>
        <v>PC_90min_SWATH_100VW</v>
      </c>
      <c r="M786" s="176" t="str">
        <f t="shared" si="4"/>
        <v>E0022_P04\190925_B24-T2-15_00DD1_00IR8_M06_S_1</v>
      </c>
      <c r="N786" s="174">
        <v>-1.0</v>
      </c>
      <c r="P786" s="177" t="str">
        <f t="shared" si="5"/>
        <v>190925_B24-T2-15_00DD1_00IR8_M06_S_1</v>
      </c>
      <c r="Q786" s="175"/>
      <c r="R786" s="175" t="s">
        <v>1632</v>
      </c>
      <c r="S786" s="175">
        <v>1.0</v>
      </c>
      <c r="T786" s="175" t="s">
        <v>1633</v>
      </c>
      <c r="U786" s="177">
        <f t="shared" ref="U786:W786" si="781">J786</f>
        <v>1</v>
      </c>
      <c r="V786" s="177">
        <f t="shared" si="781"/>
        <v>68</v>
      </c>
      <c r="W786" s="177" t="str">
        <f t="shared" si="781"/>
        <v>PC_90min_SWATH_100VW</v>
      </c>
      <c r="X786" s="177" t="str">
        <f t="shared" si="7"/>
        <v>E0022_P04\190925_B24-T2-15_00DD1_00IR8_M06_S_1</v>
      </c>
      <c r="Y786" s="175">
        <v>-1.0</v>
      </c>
    </row>
    <row r="787">
      <c r="A787" s="172" t="str">
        <f>Tracking!A779</f>
        <v>190925_B24-T2-16_00DD2_00IR9_M06_S_1</v>
      </c>
      <c r="B787" s="172" t="s">
        <v>0</v>
      </c>
      <c r="C787" t="str">
        <f>Tracking!M779</f>
        <v>PC_90min_SWATH_100VW</v>
      </c>
      <c r="E787" s="176" t="str">
        <f t="shared" si="2"/>
        <v>190925_B24-T2-16_00DD2_00IR9_M06_S_1</v>
      </c>
      <c r="F787" s="174"/>
      <c r="G787" s="174" t="s">
        <v>1632</v>
      </c>
      <c r="H787" s="174">
        <v>1.0</v>
      </c>
      <c r="I787" s="174" t="s">
        <v>1633</v>
      </c>
      <c r="J787" s="174">
        <v>1.0</v>
      </c>
      <c r="K787" s="174">
        <v>69.0</v>
      </c>
      <c r="L787" s="176" t="str">
        <f t="shared" si="3"/>
        <v>PC_90min_SWATH_100VW</v>
      </c>
      <c r="M787" s="176" t="str">
        <f t="shared" si="4"/>
        <v>E0022_P04\190925_B24-T2-16_00DD2_00IR9_M06_S_1</v>
      </c>
      <c r="N787" s="174">
        <v>-1.0</v>
      </c>
      <c r="P787" s="177" t="str">
        <f t="shared" si="5"/>
        <v>190925_B24-T2-16_00DD2_00IR9_M06_S_1</v>
      </c>
      <c r="Q787" s="175"/>
      <c r="R787" s="175" t="s">
        <v>1632</v>
      </c>
      <c r="S787" s="175">
        <v>1.0</v>
      </c>
      <c r="T787" s="175" t="s">
        <v>1633</v>
      </c>
      <c r="U787" s="177">
        <f t="shared" ref="U787:W787" si="782">J787</f>
        <v>1</v>
      </c>
      <c r="V787" s="177">
        <f t="shared" si="782"/>
        <v>69</v>
      </c>
      <c r="W787" s="177" t="str">
        <f t="shared" si="782"/>
        <v>PC_90min_SWATH_100VW</v>
      </c>
      <c r="X787" s="177" t="str">
        <f t="shared" si="7"/>
        <v>E0022_P04\190925_B24-T2-16_00DD2_00IR9_M06_S_1</v>
      </c>
      <c r="Y787" s="175">
        <v>-1.0</v>
      </c>
    </row>
    <row r="788">
      <c r="A788" s="172" t="str">
        <f>Tracking!A780</f>
        <v>190924_HEK-QCS_000F2_00IRA_M01_S_1</v>
      </c>
      <c r="B788" s="172" t="s">
        <v>1627</v>
      </c>
      <c r="C788" t="str">
        <f>Tracking!M780</f>
        <v>PC_90min_SWATH_100VW</v>
      </c>
      <c r="E788" s="176" t="str">
        <f t="shared" si="2"/>
        <v>190924_HEK-QCS_000F2_00IRA_M01_S_1</v>
      </c>
      <c r="F788" s="174"/>
      <c r="G788" s="174" t="s">
        <v>1632</v>
      </c>
      <c r="H788" s="174">
        <v>1.0</v>
      </c>
      <c r="I788" s="174" t="s">
        <v>1633</v>
      </c>
      <c r="J788" s="174">
        <v>1.0</v>
      </c>
      <c r="K788" s="174">
        <v>48.0</v>
      </c>
      <c r="L788" s="176" t="str">
        <f t="shared" si="3"/>
        <v>PC_90min_SWATH_100VW</v>
      </c>
      <c r="M788" s="176" t="str">
        <f t="shared" si="4"/>
        <v>HEK\190924_HEK-QCS_000F2_00IRA_M01_S_1</v>
      </c>
      <c r="N788" s="174">
        <v>-1.0</v>
      </c>
      <c r="P788" s="177" t="str">
        <f t="shared" si="5"/>
        <v>190924_HEK-QCS_000F2_00IRA_M01_S_1</v>
      </c>
      <c r="Q788" s="175"/>
      <c r="R788" s="175" t="s">
        <v>1632</v>
      </c>
      <c r="S788" s="175">
        <v>1.0</v>
      </c>
      <c r="T788" s="175" t="s">
        <v>1633</v>
      </c>
      <c r="U788" s="177">
        <f t="shared" ref="U788:W788" si="783">J788</f>
        <v>1</v>
      </c>
      <c r="V788" s="177">
        <f t="shared" si="783"/>
        <v>48</v>
      </c>
      <c r="W788" s="177" t="str">
        <f t="shared" si="783"/>
        <v>PC_90min_SWATH_100VW</v>
      </c>
      <c r="X788" s="177" t="str">
        <f t="shared" si="7"/>
        <v>HEK\190924_HEK-QCS_000F2_00IRA_M01_S_1</v>
      </c>
      <c r="Y788" s="175">
        <v>-1.0</v>
      </c>
    </row>
    <row r="789">
      <c r="A789" s="172" t="str">
        <f>Tracking!A781</f>
        <v>190924_B28-T1-1_00DEF_00IRB_M01_S_1</v>
      </c>
      <c r="B789" s="172" t="s">
        <v>0</v>
      </c>
      <c r="C789" t="str">
        <f>Tracking!M781</f>
        <v>PC_90min_SWATH_100VW</v>
      </c>
      <c r="E789" s="176" t="str">
        <f t="shared" si="2"/>
        <v>190924_B28-T1-1_00DEF_00IRB_M01_S_1</v>
      </c>
      <c r="F789" s="174"/>
      <c r="G789" s="174" t="s">
        <v>1632</v>
      </c>
      <c r="H789" s="174">
        <v>1.0</v>
      </c>
      <c r="I789" s="174" t="s">
        <v>1633</v>
      </c>
      <c r="J789" s="174">
        <v>1.0</v>
      </c>
      <c r="K789" s="174">
        <v>49.0</v>
      </c>
      <c r="L789" s="176" t="str">
        <f t="shared" si="3"/>
        <v>PC_90min_SWATH_100VW</v>
      </c>
      <c r="M789" s="176" t="str">
        <f t="shared" si="4"/>
        <v>E0022_P04\190924_B28-T1-1_00DEF_00IRB_M01_S_1</v>
      </c>
      <c r="N789" s="174">
        <v>-1.0</v>
      </c>
      <c r="P789" s="177" t="str">
        <f t="shared" si="5"/>
        <v>190924_B28-T1-1_00DEF_00IRB_M01_S_1</v>
      </c>
      <c r="Q789" s="175"/>
      <c r="R789" s="175" t="s">
        <v>1632</v>
      </c>
      <c r="S789" s="175">
        <v>1.0</v>
      </c>
      <c r="T789" s="175" t="s">
        <v>1633</v>
      </c>
      <c r="U789" s="177">
        <f t="shared" ref="U789:W789" si="784">J789</f>
        <v>1</v>
      </c>
      <c r="V789" s="177">
        <f t="shared" si="784"/>
        <v>49</v>
      </c>
      <c r="W789" s="177" t="str">
        <f t="shared" si="784"/>
        <v>PC_90min_SWATH_100VW</v>
      </c>
      <c r="X789" s="177" t="str">
        <f t="shared" si="7"/>
        <v>E0022_P04\190924_B28-T1-1_00DEF_00IRB_M01_S_1</v>
      </c>
      <c r="Y789" s="175">
        <v>-1.0</v>
      </c>
    </row>
    <row r="790">
      <c r="A790" s="172" t="str">
        <f>Tracking!A782</f>
        <v>190924_B28-T1-2_00DEG_00IRC_M01_S_1</v>
      </c>
      <c r="B790" s="172" t="s">
        <v>0</v>
      </c>
      <c r="C790" t="str">
        <f>Tracking!M782</f>
        <v>PC_90min_SWATH_100VW</v>
      </c>
      <c r="E790" s="176" t="str">
        <f t="shared" si="2"/>
        <v>190924_B28-T1-2_00DEG_00IRC_M01_S_1</v>
      </c>
      <c r="F790" s="174"/>
      <c r="G790" s="174" t="s">
        <v>1632</v>
      </c>
      <c r="H790" s="174">
        <v>1.0</v>
      </c>
      <c r="I790" s="174" t="s">
        <v>1633</v>
      </c>
      <c r="J790" s="174">
        <v>1.0</v>
      </c>
      <c r="K790" s="174">
        <v>50.0</v>
      </c>
      <c r="L790" s="176" t="str">
        <f t="shared" si="3"/>
        <v>PC_90min_SWATH_100VW</v>
      </c>
      <c r="M790" s="176" t="str">
        <f t="shared" si="4"/>
        <v>E0022_P04\190924_B28-T1-2_00DEG_00IRC_M01_S_1</v>
      </c>
      <c r="N790" s="174">
        <v>-1.0</v>
      </c>
      <c r="P790" s="177" t="str">
        <f t="shared" si="5"/>
        <v>190924_B28-T1-2_00DEG_00IRC_M01_S_1</v>
      </c>
      <c r="Q790" s="175"/>
      <c r="R790" s="175" t="s">
        <v>1632</v>
      </c>
      <c r="S790" s="175">
        <v>1.0</v>
      </c>
      <c r="T790" s="175" t="s">
        <v>1633</v>
      </c>
      <c r="U790" s="177">
        <f t="shared" ref="U790:W790" si="785">J790</f>
        <v>1</v>
      </c>
      <c r="V790" s="177">
        <f t="shared" si="785"/>
        <v>50</v>
      </c>
      <c r="W790" s="177" t="str">
        <f t="shared" si="785"/>
        <v>PC_90min_SWATH_100VW</v>
      </c>
      <c r="X790" s="177" t="str">
        <f t="shared" si="7"/>
        <v>E0022_P04\190924_B28-T1-2_00DEG_00IRC_M01_S_1</v>
      </c>
      <c r="Y790" s="175">
        <v>-1.0</v>
      </c>
    </row>
    <row r="791">
      <c r="A791" s="172" t="str">
        <f>Tracking!A783</f>
        <v>190924_B28-T1-3_00DEH_00IRD_M01_S_1</v>
      </c>
      <c r="B791" s="172" t="s">
        <v>0</v>
      </c>
      <c r="C791" t="str">
        <f>Tracking!M783</f>
        <v>PC_90min_SWATH_100VW</v>
      </c>
      <c r="E791" s="176" t="str">
        <f t="shared" si="2"/>
        <v>190924_B28-T1-3_00DEH_00IRD_M01_S_1</v>
      </c>
      <c r="F791" s="174"/>
      <c r="G791" s="174" t="s">
        <v>1632</v>
      </c>
      <c r="H791" s="174">
        <v>1.0</v>
      </c>
      <c r="I791" s="174" t="s">
        <v>1633</v>
      </c>
      <c r="J791" s="174">
        <v>1.0</v>
      </c>
      <c r="K791" s="174">
        <v>51.0</v>
      </c>
      <c r="L791" s="176" t="str">
        <f t="shared" si="3"/>
        <v>PC_90min_SWATH_100VW</v>
      </c>
      <c r="M791" s="176" t="str">
        <f t="shared" si="4"/>
        <v>E0022_P04\190924_B28-T1-3_00DEH_00IRD_M01_S_1</v>
      </c>
      <c r="N791" s="174">
        <v>-1.0</v>
      </c>
      <c r="P791" s="177" t="str">
        <f t="shared" si="5"/>
        <v>190924_B28-T1-3_00DEH_00IRD_M01_S_1</v>
      </c>
      <c r="Q791" s="175"/>
      <c r="R791" s="175" t="s">
        <v>1632</v>
      </c>
      <c r="S791" s="175">
        <v>1.0</v>
      </c>
      <c r="T791" s="175" t="s">
        <v>1633</v>
      </c>
      <c r="U791" s="177">
        <f t="shared" ref="U791:W791" si="786">J791</f>
        <v>1</v>
      </c>
      <c r="V791" s="177">
        <f t="shared" si="786"/>
        <v>51</v>
      </c>
      <c r="W791" s="177" t="str">
        <f t="shared" si="786"/>
        <v>PC_90min_SWATH_100VW</v>
      </c>
      <c r="X791" s="177" t="str">
        <f t="shared" si="7"/>
        <v>E0022_P04\190924_B28-T1-3_00DEH_00IRD_M01_S_1</v>
      </c>
      <c r="Y791" s="175">
        <v>-1.0</v>
      </c>
    </row>
    <row r="792">
      <c r="A792" s="172" t="str">
        <f>Tracking!A784</f>
        <v>190924_B28-T1-4_00DEI_00IRE_M01_S_1</v>
      </c>
      <c r="B792" s="172" t="s">
        <v>0</v>
      </c>
      <c r="C792" t="str">
        <f>Tracking!M784</f>
        <v>PC_90min_SWATH_100VW</v>
      </c>
      <c r="E792" s="176" t="str">
        <f t="shared" si="2"/>
        <v>190924_B28-T1-4_00DEI_00IRE_M01_S_1</v>
      </c>
      <c r="F792" s="174"/>
      <c r="G792" s="174" t="s">
        <v>1632</v>
      </c>
      <c r="H792" s="174">
        <v>1.0</v>
      </c>
      <c r="I792" s="174" t="s">
        <v>1633</v>
      </c>
      <c r="J792" s="174">
        <v>1.0</v>
      </c>
      <c r="K792" s="174">
        <v>52.0</v>
      </c>
      <c r="L792" s="176" t="str">
        <f t="shared" si="3"/>
        <v>PC_90min_SWATH_100VW</v>
      </c>
      <c r="M792" s="176" t="str">
        <f t="shared" si="4"/>
        <v>E0022_P04\190924_B28-T1-4_00DEI_00IRE_M01_S_1</v>
      </c>
      <c r="N792" s="174">
        <v>-1.0</v>
      </c>
      <c r="P792" s="177" t="str">
        <f t="shared" si="5"/>
        <v>190924_B28-T1-4_00DEI_00IRE_M01_S_1</v>
      </c>
      <c r="Q792" s="175"/>
      <c r="R792" s="175" t="s">
        <v>1632</v>
      </c>
      <c r="S792" s="175">
        <v>1.0</v>
      </c>
      <c r="T792" s="175" t="s">
        <v>1633</v>
      </c>
      <c r="U792" s="177">
        <f t="shared" ref="U792:W792" si="787">J792</f>
        <v>1</v>
      </c>
      <c r="V792" s="177">
        <f t="shared" si="787"/>
        <v>52</v>
      </c>
      <c r="W792" s="177" t="str">
        <f t="shared" si="787"/>
        <v>PC_90min_SWATH_100VW</v>
      </c>
      <c r="X792" s="177" t="str">
        <f t="shared" si="7"/>
        <v>E0022_P04\190924_B28-T1-4_00DEI_00IRE_M01_S_1</v>
      </c>
      <c r="Y792" s="175">
        <v>-1.0</v>
      </c>
    </row>
    <row r="793">
      <c r="A793" s="172" t="str">
        <f>Tracking!A785</f>
        <v>190924_B28-T1-5_00DEJ_00IRF_M01_S_1</v>
      </c>
      <c r="B793" s="172" t="s">
        <v>0</v>
      </c>
      <c r="C793" t="str">
        <f>Tracking!M785</f>
        <v>PC_90min_SWATH_100VW</v>
      </c>
      <c r="E793" s="176" t="str">
        <f t="shared" si="2"/>
        <v>190924_B28-T1-5_00DEJ_00IRF_M01_S_1</v>
      </c>
      <c r="F793" s="174"/>
      <c r="G793" s="174" t="s">
        <v>1632</v>
      </c>
      <c r="H793" s="174">
        <v>1.0</v>
      </c>
      <c r="I793" s="174" t="s">
        <v>1633</v>
      </c>
      <c r="J793" s="174">
        <v>1.0</v>
      </c>
      <c r="K793" s="174">
        <v>53.0</v>
      </c>
      <c r="L793" s="176" t="str">
        <f t="shared" si="3"/>
        <v>PC_90min_SWATH_100VW</v>
      </c>
      <c r="M793" s="176" t="str">
        <f t="shared" si="4"/>
        <v>E0022_P04\190924_B28-T1-5_00DEJ_00IRF_M01_S_1</v>
      </c>
      <c r="N793" s="174">
        <v>-1.0</v>
      </c>
      <c r="P793" s="177" t="str">
        <f t="shared" si="5"/>
        <v>190924_B28-T1-5_00DEJ_00IRF_M01_S_1</v>
      </c>
      <c r="Q793" s="175"/>
      <c r="R793" s="175" t="s">
        <v>1632</v>
      </c>
      <c r="S793" s="175">
        <v>1.0</v>
      </c>
      <c r="T793" s="175" t="s">
        <v>1633</v>
      </c>
      <c r="U793" s="177">
        <f t="shared" ref="U793:W793" si="788">J793</f>
        <v>1</v>
      </c>
      <c r="V793" s="177">
        <f t="shared" si="788"/>
        <v>53</v>
      </c>
      <c r="W793" s="177" t="str">
        <f t="shared" si="788"/>
        <v>PC_90min_SWATH_100VW</v>
      </c>
      <c r="X793" s="177" t="str">
        <f t="shared" si="7"/>
        <v>E0022_P04\190924_B28-T1-5_00DEJ_00IRF_M01_S_1</v>
      </c>
      <c r="Y793" s="175">
        <v>-1.0</v>
      </c>
    </row>
    <row r="794">
      <c r="A794" s="172" t="str">
        <f>Tracking!A786</f>
        <v>190924_B28-T1-6_00DEK_00IRG_M01_S_1</v>
      </c>
      <c r="B794" s="172" t="s">
        <v>0</v>
      </c>
      <c r="C794" t="str">
        <f>Tracking!M786</f>
        <v>PC_90min_SWATH_100VW</v>
      </c>
      <c r="E794" s="176" t="str">
        <f t="shared" si="2"/>
        <v>190924_B28-T1-6_00DEK_00IRG_M01_S_1</v>
      </c>
      <c r="F794" s="174"/>
      <c r="G794" s="174" t="s">
        <v>1632</v>
      </c>
      <c r="H794" s="174">
        <v>1.0</v>
      </c>
      <c r="I794" s="174" t="s">
        <v>1633</v>
      </c>
      <c r="J794" s="174">
        <v>1.0</v>
      </c>
      <c r="K794" s="174">
        <v>54.0</v>
      </c>
      <c r="L794" s="176" t="str">
        <f t="shared" si="3"/>
        <v>PC_90min_SWATH_100VW</v>
      </c>
      <c r="M794" s="176" t="str">
        <f t="shared" si="4"/>
        <v>E0022_P04\190924_B28-T1-6_00DEK_00IRG_M01_S_1</v>
      </c>
      <c r="N794" s="174">
        <v>-1.0</v>
      </c>
      <c r="P794" s="177" t="str">
        <f t="shared" si="5"/>
        <v>190924_B28-T1-6_00DEK_00IRG_M01_S_1</v>
      </c>
      <c r="Q794" s="175"/>
      <c r="R794" s="175" t="s">
        <v>1632</v>
      </c>
      <c r="S794" s="175">
        <v>1.0</v>
      </c>
      <c r="T794" s="175" t="s">
        <v>1633</v>
      </c>
      <c r="U794" s="177">
        <f t="shared" ref="U794:W794" si="789">J794</f>
        <v>1</v>
      </c>
      <c r="V794" s="177">
        <f t="shared" si="789"/>
        <v>54</v>
      </c>
      <c r="W794" s="177" t="str">
        <f t="shared" si="789"/>
        <v>PC_90min_SWATH_100VW</v>
      </c>
      <c r="X794" s="177" t="str">
        <f t="shared" si="7"/>
        <v>E0022_P04\190924_B28-T1-6_00DEK_00IRG_M01_S_1</v>
      </c>
      <c r="Y794" s="175">
        <v>-1.0</v>
      </c>
    </row>
    <row r="795">
      <c r="A795" s="172" t="str">
        <f>Tracking!A787</f>
        <v>190924_B28-T1-7_00DEL_00IRH_M01_S_1</v>
      </c>
      <c r="B795" s="172" t="s">
        <v>0</v>
      </c>
      <c r="C795" t="str">
        <f>Tracking!M787</f>
        <v>PC_90min_SWATH_100VW</v>
      </c>
      <c r="E795" s="176" t="str">
        <f t="shared" si="2"/>
        <v>190924_B28-T1-7_00DEL_00IRH_M01_S_1</v>
      </c>
      <c r="F795" s="174"/>
      <c r="G795" s="174" t="s">
        <v>1632</v>
      </c>
      <c r="H795" s="174">
        <v>1.0</v>
      </c>
      <c r="I795" s="174" t="s">
        <v>1633</v>
      </c>
      <c r="J795" s="174">
        <v>1.0</v>
      </c>
      <c r="K795" s="174">
        <v>55.0</v>
      </c>
      <c r="L795" s="176" t="str">
        <f t="shared" si="3"/>
        <v>PC_90min_SWATH_100VW</v>
      </c>
      <c r="M795" s="176" t="str">
        <f t="shared" si="4"/>
        <v>E0022_P04\190924_B28-T1-7_00DEL_00IRH_M01_S_1</v>
      </c>
      <c r="N795" s="174">
        <v>-1.0</v>
      </c>
      <c r="P795" s="177" t="str">
        <f t="shared" si="5"/>
        <v>190924_B28-T1-7_00DEL_00IRH_M01_S_1</v>
      </c>
      <c r="Q795" s="175"/>
      <c r="R795" s="175" t="s">
        <v>1632</v>
      </c>
      <c r="S795" s="175">
        <v>1.0</v>
      </c>
      <c r="T795" s="175" t="s">
        <v>1633</v>
      </c>
      <c r="U795" s="177">
        <f t="shared" ref="U795:W795" si="790">J795</f>
        <v>1</v>
      </c>
      <c r="V795" s="177">
        <f t="shared" si="790"/>
        <v>55</v>
      </c>
      <c r="W795" s="177" t="str">
        <f t="shared" si="790"/>
        <v>PC_90min_SWATH_100VW</v>
      </c>
      <c r="X795" s="177" t="str">
        <f t="shared" si="7"/>
        <v>E0022_P04\190924_B28-T1-7_00DEL_00IRH_M01_S_1</v>
      </c>
      <c r="Y795" s="175">
        <v>-1.0</v>
      </c>
    </row>
    <row r="796">
      <c r="A796" s="172" t="str">
        <f>Tracking!A788</f>
        <v>190924_B28-T1-8_00DEM_00IRI_M01_S_1</v>
      </c>
      <c r="B796" s="172" t="s">
        <v>0</v>
      </c>
      <c r="C796" t="str">
        <f>Tracking!M788</f>
        <v>PC_90min_SWATH_100VW</v>
      </c>
      <c r="E796" s="176" t="str">
        <f t="shared" si="2"/>
        <v>190924_B28-T1-8_00DEM_00IRI_M01_S_1</v>
      </c>
      <c r="F796" s="174"/>
      <c r="G796" s="174" t="s">
        <v>1632</v>
      </c>
      <c r="H796" s="174">
        <v>1.0</v>
      </c>
      <c r="I796" s="174" t="s">
        <v>1633</v>
      </c>
      <c r="J796" s="174">
        <v>1.0</v>
      </c>
      <c r="K796" s="174">
        <v>56.0</v>
      </c>
      <c r="L796" s="176" t="str">
        <f t="shared" si="3"/>
        <v>PC_90min_SWATH_100VW</v>
      </c>
      <c r="M796" s="176" t="str">
        <f t="shared" si="4"/>
        <v>E0022_P04\190924_B28-T1-8_00DEM_00IRI_M01_S_1</v>
      </c>
      <c r="N796" s="174">
        <v>-1.0</v>
      </c>
      <c r="P796" s="177" t="str">
        <f t="shared" si="5"/>
        <v>190924_B28-T1-8_00DEM_00IRI_M01_S_1</v>
      </c>
      <c r="Q796" s="175"/>
      <c r="R796" s="175" t="s">
        <v>1632</v>
      </c>
      <c r="S796" s="175">
        <v>1.0</v>
      </c>
      <c r="T796" s="175" t="s">
        <v>1633</v>
      </c>
      <c r="U796" s="177">
        <f t="shared" ref="U796:W796" si="791">J796</f>
        <v>1</v>
      </c>
      <c r="V796" s="177">
        <f t="shared" si="791"/>
        <v>56</v>
      </c>
      <c r="W796" s="177" t="str">
        <f t="shared" si="791"/>
        <v>PC_90min_SWATH_100VW</v>
      </c>
      <c r="X796" s="177" t="str">
        <f t="shared" si="7"/>
        <v>E0022_P04\190924_B28-T1-8_00DEM_00IRI_M01_S_1</v>
      </c>
      <c r="Y796" s="175">
        <v>-1.0</v>
      </c>
    </row>
    <row r="797">
      <c r="A797" s="172" t="str">
        <f>Tracking!A789</f>
        <v>190924_B28-T1-9_00DEN_00IRJ_M01_S_1</v>
      </c>
      <c r="B797" s="172" t="s">
        <v>0</v>
      </c>
      <c r="C797" t="str">
        <f>Tracking!M789</f>
        <v>PC_90min_SWATH_100VW</v>
      </c>
      <c r="E797" s="176" t="str">
        <f t="shared" si="2"/>
        <v>190924_B28-T1-9_00DEN_00IRJ_M01_S_1</v>
      </c>
      <c r="F797" s="174"/>
      <c r="G797" s="174" t="s">
        <v>1632</v>
      </c>
      <c r="H797" s="174">
        <v>1.0</v>
      </c>
      <c r="I797" s="174" t="s">
        <v>1633</v>
      </c>
      <c r="J797" s="174">
        <v>1.0</v>
      </c>
      <c r="K797" s="174">
        <v>57.0</v>
      </c>
      <c r="L797" s="176" t="str">
        <f t="shared" si="3"/>
        <v>PC_90min_SWATH_100VW</v>
      </c>
      <c r="M797" s="176" t="str">
        <f t="shared" si="4"/>
        <v>E0022_P04\190924_B28-T1-9_00DEN_00IRJ_M01_S_1</v>
      </c>
      <c r="N797" s="174">
        <v>-1.0</v>
      </c>
      <c r="P797" s="177" t="str">
        <f t="shared" si="5"/>
        <v>190924_B28-T1-9_00DEN_00IRJ_M01_S_1</v>
      </c>
      <c r="Q797" s="175"/>
      <c r="R797" s="175" t="s">
        <v>1632</v>
      </c>
      <c r="S797" s="175">
        <v>1.0</v>
      </c>
      <c r="T797" s="175" t="s">
        <v>1633</v>
      </c>
      <c r="U797" s="177">
        <f t="shared" ref="U797:W797" si="792">J797</f>
        <v>1</v>
      </c>
      <c r="V797" s="177">
        <f t="shared" si="792"/>
        <v>57</v>
      </c>
      <c r="W797" s="177" t="str">
        <f t="shared" si="792"/>
        <v>PC_90min_SWATH_100VW</v>
      </c>
      <c r="X797" s="177" t="str">
        <f t="shared" si="7"/>
        <v>E0022_P04\190924_B28-T1-9_00DEN_00IRJ_M01_S_1</v>
      </c>
      <c r="Y797" s="175">
        <v>-1.0</v>
      </c>
    </row>
    <row r="798">
      <c r="A798" s="172" t="str">
        <f>Tracking!A790</f>
        <v>190924_B28-T1-10_00DEO_00IRK_M01_S_1</v>
      </c>
      <c r="B798" s="172" t="s">
        <v>0</v>
      </c>
      <c r="C798" t="str">
        <f>Tracking!M790</f>
        <v>PC_90min_SWATH_100VW</v>
      </c>
      <c r="E798" s="176" t="str">
        <f t="shared" si="2"/>
        <v>190924_B28-T1-10_00DEO_00IRK_M01_S_1</v>
      </c>
      <c r="F798" s="174"/>
      <c r="G798" s="174" t="s">
        <v>1632</v>
      </c>
      <c r="H798" s="174">
        <v>1.0</v>
      </c>
      <c r="I798" s="174" t="s">
        <v>1633</v>
      </c>
      <c r="J798" s="174">
        <v>1.0</v>
      </c>
      <c r="K798" s="174">
        <v>58.0</v>
      </c>
      <c r="L798" s="176" t="str">
        <f t="shared" si="3"/>
        <v>PC_90min_SWATH_100VW</v>
      </c>
      <c r="M798" s="176" t="str">
        <f t="shared" si="4"/>
        <v>E0022_P04\190924_B28-T1-10_00DEO_00IRK_M01_S_1</v>
      </c>
      <c r="N798" s="174">
        <v>-1.0</v>
      </c>
      <c r="P798" s="177" t="str">
        <f t="shared" si="5"/>
        <v>190924_B28-T1-10_00DEO_00IRK_M01_S_1</v>
      </c>
      <c r="Q798" s="175"/>
      <c r="R798" s="175" t="s">
        <v>1632</v>
      </c>
      <c r="S798" s="175">
        <v>1.0</v>
      </c>
      <c r="T798" s="175" t="s">
        <v>1633</v>
      </c>
      <c r="U798" s="177">
        <f t="shared" ref="U798:W798" si="793">J798</f>
        <v>1</v>
      </c>
      <c r="V798" s="177">
        <f t="shared" si="793"/>
        <v>58</v>
      </c>
      <c r="W798" s="177" t="str">
        <f t="shared" si="793"/>
        <v>PC_90min_SWATH_100VW</v>
      </c>
      <c r="X798" s="177" t="str">
        <f t="shared" si="7"/>
        <v>E0022_P04\190924_B28-T1-10_00DEO_00IRK_M01_S_1</v>
      </c>
      <c r="Y798" s="175">
        <v>-1.0</v>
      </c>
    </row>
    <row r="799">
      <c r="A799" s="172" t="str">
        <f>Tracking!A791</f>
        <v>190924_B28-T1-11_00DEP_00IRL_M01_S_1</v>
      </c>
      <c r="B799" s="172" t="s">
        <v>0</v>
      </c>
      <c r="C799" t="str">
        <f>Tracking!M791</f>
        <v>PC_90min_SWATH_100VW</v>
      </c>
      <c r="E799" s="176" t="str">
        <f t="shared" si="2"/>
        <v>190924_B28-T1-11_00DEP_00IRL_M01_S_1</v>
      </c>
      <c r="F799" s="174"/>
      <c r="G799" s="174" t="s">
        <v>1632</v>
      </c>
      <c r="H799" s="174">
        <v>1.0</v>
      </c>
      <c r="I799" s="174" t="s">
        <v>1633</v>
      </c>
      <c r="J799" s="174">
        <v>1.0</v>
      </c>
      <c r="K799" s="174">
        <v>59.0</v>
      </c>
      <c r="L799" s="176" t="str">
        <f t="shared" si="3"/>
        <v>PC_90min_SWATH_100VW</v>
      </c>
      <c r="M799" s="176" t="str">
        <f t="shared" si="4"/>
        <v>E0022_P04\190924_B28-T1-11_00DEP_00IRL_M01_S_1</v>
      </c>
      <c r="N799" s="174">
        <v>-1.0</v>
      </c>
      <c r="P799" s="177" t="str">
        <f t="shared" si="5"/>
        <v>190924_B28-T1-11_00DEP_00IRL_M01_S_1</v>
      </c>
      <c r="Q799" s="175"/>
      <c r="R799" s="175" t="s">
        <v>1632</v>
      </c>
      <c r="S799" s="175">
        <v>1.0</v>
      </c>
      <c r="T799" s="175" t="s">
        <v>1633</v>
      </c>
      <c r="U799" s="177">
        <f t="shared" ref="U799:W799" si="794">J799</f>
        <v>1</v>
      </c>
      <c r="V799" s="177">
        <f t="shared" si="794"/>
        <v>59</v>
      </c>
      <c r="W799" s="177" t="str">
        <f t="shared" si="794"/>
        <v>PC_90min_SWATH_100VW</v>
      </c>
      <c r="X799" s="177" t="str">
        <f t="shared" si="7"/>
        <v>E0022_P04\190924_B28-T1-11_00DEP_00IRL_M01_S_1</v>
      </c>
      <c r="Y799" s="175">
        <v>-1.0</v>
      </c>
    </row>
    <row r="800">
      <c r="A800" s="172" t="str">
        <f>Tracking!A792</f>
        <v>190924_B28-T1-12_00DEQ_00IRM_M01_S_1</v>
      </c>
      <c r="B800" s="172" t="s">
        <v>0</v>
      </c>
      <c r="C800" t="str">
        <f>Tracking!M792</f>
        <v>PC_90min_SWATH_100VW</v>
      </c>
      <c r="E800" s="176" t="str">
        <f t="shared" si="2"/>
        <v>190924_B28-T1-12_00DEQ_00IRM_M01_S_1</v>
      </c>
      <c r="F800" s="174"/>
      <c r="G800" s="174" t="s">
        <v>1632</v>
      </c>
      <c r="H800" s="174">
        <v>1.0</v>
      </c>
      <c r="I800" s="174" t="s">
        <v>1633</v>
      </c>
      <c r="J800" s="174">
        <v>1.0</v>
      </c>
      <c r="K800" s="174">
        <v>60.0</v>
      </c>
      <c r="L800" s="176" t="str">
        <f t="shared" si="3"/>
        <v>PC_90min_SWATH_100VW</v>
      </c>
      <c r="M800" s="176" t="str">
        <f t="shared" si="4"/>
        <v>E0022_P04\190924_B28-T1-12_00DEQ_00IRM_M01_S_1</v>
      </c>
      <c r="N800" s="174">
        <v>-1.0</v>
      </c>
      <c r="P800" s="177" t="str">
        <f t="shared" si="5"/>
        <v>190924_B28-T1-12_00DEQ_00IRM_M01_S_1</v>
      </c>
      <c r="Q800" s="175"/>
      <c r="R800" s="175" t="s">
        <v>1632</v>
      </c>
      <c r="S800" s="175">
        <v>1.0</v>
      </c>
      <c r="T800" s="175" t="s">
        <v>1633</v>
      </c>
      <c r="U800" s="177">
        <f t="shared" ref="U800:W800" si="795">J800</f>
        <v>1</v>
      </c>
      <c r="V800" s="177">
        <f t="shared" si="795"/>
        <v>60</v>
      </c>
      <c r="W800" s="177" t="str">
        <f t="shared" si="795"/>
        <v>PC_90min_SWATH_100VW</v>
      </c>
      <c r="X800" s="177" t="str">
        <f t="shared" si="7"/>
        <v>E0022_P04\190924_B28-T1-12_00DEQ_00IRM_M01_S_1</v>
      </c>
      <c r="Y800" s="175">
        <v>-1.0</v>
      </c>
    </row>
    <row r="801">
      <c r="A801" s="172" t="str">
        <f>Tracking!A793</f>
        <v>190924_B28-T1-13_00DER_00IRN_M01_S_1</v>
      </c>
      <c r="B801" s="172" t="s">
        <v>0</v>
      </c>
      <c r="C801" t="str">
        <f>Tracking!M793</f>
        <v>PC_90min_SWATH_100VW</v>
      </c>
      <c r="E801" s="176" t="str">
        <f t="shared" si="2"/>
        <v>190924_B28-T1-13_00DER_00IRN_M01_S_1</v>
      </c>
      <c r="F801" s="174"/>
      <c r="G801" s="174" t="s">
        <v>1632</v>
      </c>
      <c r="H801" s="174">
        <v>1.0</v>
      </c>
      <c r="I801" s="174" t="s">
        <v>1633</v>
      </c>
      <c r="J801" s="174">
        <v>1.0</v>
      </c>
      <c r="K801" s="174">
        <v>61.0</v>
      </c>
      <c r="L801" s="176" t="str">
        <f t="shared" si="3"/>
        <v>PC_90min_SWATH_100VW</v>
      </c>
      <c r="M801" s="176" t="str">
        <f t="shared" si="4"/>
        <v>E0022_P04\190924_B28-T1-13_00DER_00IRN_M01_S_1</v>
      </c>
      <c r="N801" s="174">
        <v>-1.0</v>
      </c>
      <c r="P801" s="177" t="str">
        <f t="shared" si="5"/>
        <v>190924_B28-T1-13_00DER_00IRN_M01_S_1</v>
      </c>
      <c r="Q801" s="175"/>
      <c r="R801" s="175" t="s">
        <v>1632</v>
      </c>
      <c r="S801" s="175">
        <v>1.0</v>
      </c>
      <c r="T801" s="175" t="s">
        <v>1633</v>
      </c>
      <c r="U801" s="177">
        <f t="shared" ref="U801:W801" si="796">J801</f>
        <v>1</v>
      </c>
      <c r="V801" s="177">
        <f t="shared" si="796"/>
        <v>61</v>
      </c>
      <c r="W801" s="177" t="str">
        <f t="shared" si="796"/>
        <v>PC_90min_SWATH_100VW</v>
      </c>
      <c r="X801" s="177" t="str">
        <f t="shared" si="7"/>
        <v>E0022_P04\190924_B28-T1-13_00DER_00IRN_M01_S_1</v>
      </c>
      <c r="Y801" s="175">
        <v>-1.0</v>
      </c>
    </row>
    <row r="802">
      <c r="A802" s="172" t="str">
        <f>Tracking!A794</f>
        <v>190924_B28-T1-14_00DES_00IRO_M01_S_1</v>
      </c>
      <c r="B802" s="172" t="s">
        <v>0</v>
      </c>
      <c r="C802" t="str">
        <f>Tracking!M794</f>
        <v>PC_90min_SWATH_100VW</v>
      </c>
      <c r="E802" s="176" t="str">
        <f t="shared" si="2"/>
        <v>190924_B28-T1-14_00DES_00IRO_M01_S_1</v>
      </c>
      <c r="F802" s="174"/>
      <c r="G802" s="174" t="s">
        <v>1632</v>
      </c>
      <c r="H802" s="174">
        <v>1.0</v>
      </c>
      <c r="I802" s="174" t="s">
        <v>1633</v>
      </c>
      <c r="J802" s="174">
        <v>1.0</v>
      </c>
      <c r="K802" s="174">
        <v>62.0</v>
      </c>
      <c r="L802" s="176" t="str">
        <f t="shared" si="3"/>
        <v>PC_90min_SWATH_100VW</v>
      </c>
      <c r="M802" s="176" t="str">
        <f t="shared" si="4"/>
        <v>E0022_P04\190924_B28-T1-14_00DES_00IRO_M01_S_1</v>
      </c>
      <c r="N802" s="174">
        <v>-1.0</v>
      </c>
      <c r="P802" s="177" t="str">
        <f t="shared" si="5"/>
        <v>190924_B28-T1-14_00DES_00IRO_M01_S_1</v>
      </c>
      <c r="Q802" s="175"/>
      <c r="R802" s="175" t="s">
        <v>1632</v>
      </c>
      <c r="S802" s="175">
        <v>1.0</v>
      </c>
      <c r="T802" s="175" t="s">
        <v>1633</v>
      </c>
      <c r="U802" s="177">
        <f t="shared" ref="U802:W802" si="797">J802</f>
        <v>1</v>
      </c>
      <c r="V802" s="177">
        <f t="shared" si="797"/>
        <v>62</v>
      </c>
      <c r="W802" s="177" t="str">
        <f t="shared" si="797"/>
        <v>PC_90min_SWATH_100VW</v>
      </c>
      <c r="X802" s="177" t="str">
        <f t="shared" si="7"/>
        <v>E0022_P04\190924_B28-T1-14_00DES_00IRO_M01_S_1</v>
      </c>
      <c r="Y802" s="175">
        <v>-1.0</v>
      </c>
    </row>
    <row r="803">
      <c r="A803" s="172" t="str">
        <f>Tracking!A795</f>
        <v>190924_B28-T1-15_00DET_00IRP_M01_S_1</v>
      </c>
      <c r="B803" s="172" t="s">
        <v>0</v>
      </c>
      <c r="C803" t="str">
        <f>Tracking!M795</f>
        <v>PC_90min_SWATH_100VW</v>
      </c>
      <c r="E803" s="176" t="str">
        <f t="shared" si="2"/>
        <v>190924_B28-T1-15_00DET_00IRP_M01_S_1</v>
      </c>
      <c r="F803" s="174"/>
      <c r="G803" s="174" t="s">
        <v>1632</v>
      </c>
      <c r="H803" s="174">
        <v>1.0</v>
      </c>
      <c r="I803" s="174" t="s">
        <v>1633</v>
      </c>
      <c r="J803" s="174">
        <v>1.0</v>
      </c>
      <c r="K803" s="174">
        <v>63.0</v>
      </c>
      <c r="L803" s="176" t="str">
        <f t="shared" si="3"/>
        <v>PC_90min_SWATH_100VW</v>
      </c>
      <c r="M803" s="176" t="str">
        <f t="shared" si="4"/>
        <v>E0022_P04\190924_B28-T1-15_00DET_00IRP_M01_S_1</v>
      </c>
      <c r="N803" s="174">
        <v>-1.0</v>
      </c>
      <c r="P803" s="177" t="str">
        <f t="shared" si="5"/>
        <v>190924_B28-T1-15_00DET_00IRP_M01_S_1</v>
      </c>
      <c r="Q803" s="175"/>
      <c r="R803" s="175" t="s">
        <v>1632</v>
      </c>
      <c r="S803" s="175">
        <v>1.0</v>
      </c>
      <c r="T803" s="175" t="s">
        <v>1633</v>
      </c>
      <c r="U803" s="177">
        <f t="shared" ref="U803:W803" si="798">J803</f>
        <v>1</v>
      </c>
      <c r="V803" s="177">
        <f t="shared" si="798"/>
        <v>63</v>
      </c>
      <c r="W803" s="177" t="str">
        <f t="shared" si="798"/>
        <v>PC_90min_SWATH_100VW</v>
      </c>
      <c r="X803" s="177" t="str">
        <f t="shared" si="7"/>
        <v>E0022_P04\190924_B28-T1-15_00DET_00IRP_M01_S_1</v>
      </c>
      <c r="Y803" s="175">
        <v>-1.0</v>
      </c>
    </row>
    <row r="804">
      <c r="A804" s="172" t="str">
        <f>Tracking!A796</f>
        <v>190924_B28-T1-16_00DEU_00IRQ_M01_S_1</v>
      </c>
      <c r="B804" s="172" t="s">
        <v>0</v>
      </c>
      <c r="C804" t="str">
        <f>Tracking!M796</f>
        <v>PC_90min_SWATH_100VW</v>
      </c>
      <c r="E804" s="176" t="str">
        <f t="shared" si="2"/>
        <v>190924_B28-T1-16_00DEU_00IRQ_M01_S_1</v>
      </c>
      <c r="F804" s="174"/>
      <c r="G804" s="174" t="s">
        <v>1632</v>
      </c>
      <c r="H804" s="174">
        <v>1.0</v>
      </c>
      <c r="I804" s="174" t="s">
        <v>1633</v>
      </c>
      <c r="J804" s="174">
        <v>1.0</v>
      </c>
      <c r="K804" s="174">
        <v>64.0</v>
      </c>
      <c r="L804" s="176" t="str">
        <f t="shared" si="3"/>
        <v>PC_90min_SWATH_100VW</v>
      </c>
      <c r="M804" s="176" t="str">
        <f t="shared" si="4"/>
        <v>E0022_P04\190924_B28-T1-16_00DEU_00IRQ_M01_S_1</v>
      </c>
      <c r="N804" s="174">
        <v>-1.0</v>
      </c>
      <c r="P804" s="177" t="str">
        <f t="shared" si="5"/>
        <v>190924_B28-T1-16_00DEU_00IRQ_M01_S_1</v>
      </c>
      <c r="Q804" s="175"/>
      <c r="R804" s="175" t="s">
        <v>1632</v>
      </c>
      <c r="S804" s="175">
        <v>1.0</v>
      </c>
      <c r="T804" s="175" t="s">
        <v>1633</v>
      </c>
      <c r="U804" s="177">
        <f t="shared" ref="U804:W804" si="799">J804</f>
        <v>1</v>
      </c>
      <c r="V804" s="177">
        <f t="shared" si="799"/>
        <v>64</v>
      </c>
      <c r="W804" s="177" t="str">
        <f t="shared" si="799"/>
        <v>PC_90min_SWATH_100VW</v>
      </c>
      <c r="X804" s="177" t="str">
        <f t="shared" si="7"/>
        <v>E0022_P04\190924_B28-T1-16_00DEU_00IRQ_M01_S_1</v>
      </c>
      <c r="Y804" s="175">
        <v>-1.0</v>
      </c>
    </row>
    <row r="805">
      <c r="A805" s="172" t="str">
        <f>Tracking!A797</f>
        <v>190924_HEK-QCS_000F2_00IRR_M04_S_1</v>
      </c>
      <c r="B805" s="172" t="s">
        <v>1627</v>
      </c>
      <c r="C805" t="str">
        <f>Tracking!M797</f>
        <v>PC_90min_SWATH_100VW</v>
      </c>
      <c r="E805" s="176" t="str">
        <f t="shared" si="2"/>
        <v>190924_HEK-QCS_000F2_00IRR_M04_S_1</v>
      </c>
      <c r="F805" s="174"/>
      <c r="G805" s="174" t="s">
        <v>1632</v>
      </c>
      <c r="H805" s="174">
        <v>1.0</v>
      </c>
      <c r="I805" s="174" t="s">
        <v>1633</v>
      </c>
      <c r="J805" s="174">
        <v>1.0</v>
      </c>
      <c r="K805" s="174">
        <v>53.0</v>
      </c>
      <c r="L805" s="176" t="str">
        <f t="shared" si="3"/>
        <v>PC_90min_SWATH_100VW</v>
      </c>
      <c r="M805" s="176" t="str">
        <f t="shared" si="4"/>
        <v>HEK\190924_HEK-QCS_000F2_00IRR_M04_S_1</v>
      </c>
      <c r="N805" s="174">
        <v>-1.0</v>
      </c>
      <c r="P805" s="177" t="str">
        <f t="shared" si="5"/>
        <v>190924_HEK-QCS_000F2_00IRR_M04_S_1</v>
      </c>
      <c r="Q805" s="175"/>
      <c r="R805" s="175" t="s">
        <v>1632</v>
      </c>
      <c r="S805" s="175">
        <v>1.0</v>
      </c>
      <c r="T805" s="175" t="s">
        <v>1633</v>
      </c>
      <c r="U805" s="177">
        <f t="shared" ref="U805:W805" si="800">J805</f>
        <v>1</v>
      </c>
      <c r="V805" s="177">
        <f t="shared" si="800"/>
        <v>53</v>
      </c>
      <c r="W805" s="177" t="str">
        <f t="shared" si="800"/>
        <v>PC_90min_SWATH_100VW</v>
      </c>
      <c r="X805" s="177" t="str">
        <f t="shared" si="7"/>
        <v>HEK\190924_HEK-QCS_000F2_00IRR_M04_S_1</v>
      </c>
      <c r="Y805" s="175">
        <v>-1.0</v>
      </c>
    </row>
    <row r="806">
      <c r="A806" s="172" t="str">
        <f>Tracking!A798</f>
        <v>190924_B30-T3-11_00DFL_00IRS_M04_S_1</v>
      </c>
      <c r="B806" s="172" t="s">
        <v>0</v>
      </c>
      <c r="C806" t="str">
        <f>Tracking!M798</f>
        <v>PC_90min_SWATH_100VW</v>
      </c>
      <c r="E806" s="176" t="str">
        <f t="shared" si="2"/>
        <v>190924_B30-T3-11_00DFL_00IRS_M04_S_1</v>
      </c>
      <c r="F806" s="174"/>
      <c r="G806" s="174" t="s">
        <v>1632</v>
      </c>
      <c r="H806" s="174">
        <v>1.0</v>
      </c>
      <c r="I806" s="174" t="s">
        <v>1633</v>
      </c>
      <c r="J806" s="174">
        <v>1.0</v>
      </c>
      <c r="K806" s="174">
        <v>54.0</v>
      </c>
      <c r="L806" s="176" t="str">
        <f t="shared" si="3"/>
        <v>PC_90min_SWATH_100VW</v>
      </c>
      <c r="M806" s="176" t="str">
        <f t="shared" si="4"/>
        <v>E0022_P04\190924_B30-T3-11_00DFL_00IRS_M04_S_1</v>
      </c>
      <c r="N806" s="174">
        <v>-1.0</v>
      </c>
      <c r="P806" s="177" t="str">
        <f t="shared" si="5"/>
        <v>190924_B30-T3-11_00DFL_00IRS_M04_S_1</v>
      </c>
      <c r="Q806" s="175"/>
      <c r="R806" s="175" t="s">
        <v>1632</v>
      </c>
      <c r="S806" s="175">
        <v>1.0</v>
      </c>
      <c r="T806" s="175" t="s">
        <v>1633</v>
      </c>
      <c r="U806" s="177">
        <f t="shared" ref="U806:W806" si="801">J806</f>
        <v>1</v>
      </c>
      <c r="V806" s="177">
        <f t="shared" si="801"/>
        <v>54</v>
      </c>
      <c r="W806" s="177" t="str">
        <f t="shared" si="801"/>
        <v>PC_90min_SWATH_100VW</v>
      </c>
      <c r="X806" s="177" t="str">
        <f t="shared" si="7"/>
        <v>E0022_P04\190924_B30-T3-11_00DFL_00IRS_M04_S_1</v>
      </c>
      <c r="Y806" s="175">
        <v>-1.0</v>
      </c>
    </row>
    <row r="807">
      <c r="A807" s="172" t="str">
        <f>Tracking!A799</f>
        <v>190924_B30-T3-12_00DFM_00IRT_M04_S_1</v>
      </c>
      <c r="B807" s="172" t="s">
        <v>0</v>
      </c>
      <c r="C807" t="str">
        <f>Tracking!M799</f>
        <v>PC_90min_SWATH_100VW</v>
      </c>
      <c r="E807" s="176" t="str">
        <f t="shared" si="2"/>
        <v>190924_B30-T3-12_00DFM_00IRT_M04_S_1</v>
      </c>
      <c r="F807" s="174"/>
      <c r="G807" s="174" t="s">
        <v>1632</v>
      </c>
      <c r="H807" s="174">
        <v>1.0</v>
      </c>
      <c r="I807" s="174" t="s">
        <v>1633</v>
      </c>
      <c r="J807" s="174">
        <v>1.0</v>
      </c>
      <c r="K807" s="174">
        <v>55.0</v>
      </c>
      <c r="L807" s="176" t="str">
        <f t="shared" si="3"/>
        <v>PC_90min_SWATH_100VW</v>
      </c>
      <c r="M807" s="176" t="str">
        <f t="shared" si="4"/>
        <v>E0022_P04\190924_B30-T3-12_00DFM_00IRT_M04_S_1</v>
      </c>
      <c r="N807" s="174">
        <v>-1.0</v>
      </c>
      <c r="P807" s="177" t="str">
        <f t="shared" si="5"/>
        <v>190924_B30-T3-12_00DFM_00IRT_M04_S_1</v>
      </c>
      <c r="Q807" s="175"/>
      <c r="R807" s="175" t="s">
        <v>1632</v>
      </c>
      <c r="S807" s="175">
        <v>1.0</v>
      </c>
      <c r="T807" s="175" t="s">
        <v>1633</v>
      </c>
      <c r="U807" s="177">
        <f t="shared" ref="U807:W807" si="802">J807</f>
        <v>1</v>
      </c>
      <c r="V807" s="177">
        <f t="shared" si="802"/>
        <v>55</v>
      </c>
      <c r="W807" s="177" t="str">
        <f t="shared" si="802"/>
        <v>PC_90min_SWATH_100VW</v>
      </c>
      <c r="X807" s="177" t="str">
        <f t="shared" si="7"/>
        <v>E0022_P04\190924_B30-T3-12_00DFM_00IRT_M04_S_1</v>
      </c>
      <c r="Y807" s="175">
        <v>-1.0</v>
      </c>
    </row>
    <row r="808">
      <c r="A808" s="172" t="str">
        <f>Tracking!A800</f>
        <v>190924_B30-T3-13_00DFN_00IRU_M04_S_1</v>
      </c>
      <c r="B808" s="172" t="s">
        <v>0</v>
      </c>
      <c r="C808" t="str">
        <f>Tracking!M800</f>
        <v>PC_90min_SWATH_100VW</v>
      </c>
      <c r="E808" s="176" t="str">
        <f t="shared" si="2"/>
        <v>190924_B30-T3-13_00DFN_00IRU_M04_S_1</v>
      </c>
      <c r="F808" s="174"/>
      <c r="G808" s="174" t="s">
        <v>1632</v>
      </c>
      <c r="H808" s="174">
        <v>1.0</v>
      </c>
      <c r="I808" s="174" t="s">
        <v>1633</v>
      </c>
      <c r="J808" s="174">
        <v>1.0</v>
      </c>
      <c r="K808" s="174">
        <v>56.0</v>
      </c>
      <c r="L808" s="176" t="str">
        <f t="shared" si="3"/>
        <v>PC_90min_SWATH_100VW</v>
      </c>
      <c r="M808" s="176" t="str">
        <f t="shared" si="4"/>
        <v>E0022_P04\190924_B30-T3-13_00DFN_00IRU_M04_S_1</v>
      </c>
      <c r="N808" s="174">
        <v>-1.0</v>
      </c>
      <c r="P808" s="177" t="str">
        <f t="shared" si="5"/>
        <v>190924_B30-T3-13_00DFN_00IRU_M04_S_1</v>
      </c>
      <c r="Q808" s="175"/>
      <c r="R808" s="175" t="s">
        <v>1632</v>
      </c>
      <c r="S808" s="175">
        <v>1.0</v>
      </c>
      <c r="T808" s="175" t="s">
        <v>1633</v>
      </c>
      <c r="U808" s="177">
        <f t="shared" ref="U808:W808" si="803">J808</f>
        <v>1</v>
      </c>
      <c r="V808" s="177">
        <f t="shared" si="803"/>
        <v>56</v>
      </c>
      <c r="W808" s="177" t="str">
        <f t="shared" si="803"/>
        <v>PC_90min_SWATH_100VW</v>
      </c>
      <c r="X808" s="177" t="str">
        <f t="shared" si="7"/>
        <v>E0022_P04\190924_B30-T3-13_00DFN_00IRU_M04_S_1</v>
      </c>
      <c r="Y808" s="175">
        <v>-1.0</v>
      </c>
    </row>
    <row r="809">
      <c r="A809" s="172" t="str">
        <f>Tracking!A801</f>
        <v>190924_B30-T3-14_00DFO_00IRV_M04_S_1</v>
      </c>
      <c r="B809" s="172" t="s">
        <v>0</v>
      </c>
      <c r="C809" t="str">
        <f>Tracking!M801</f>
        <v>PC_90min_SWATH_100VW</v>
      </c>
      <c r="E809" s="176" t="str">
        <f t="shared" si="2"/>
        <v>190924_B30-T3-14_00DFO_00IRV_M04_S_1</v>
      </c>
      <c r="F809" s="174"/>
      <c r="G809" s="174" t="s">
        <v>1632</v>
      </c>
      <c r="H809" s="174">
        <v>1.0</v>
      </c>
      <c r="I809" s="174" t="s">
        <v>1633</v>
      </c>
      <c r="J809" s="174">
        <v>1.0</v>
      </c>
      <c r="K809" s="174">
        <v>57.0</v>
      </c>
      <c r="L809" s="176" t="str">
        <f t="shared" si="3"/>
        <v>PC_90min_SWATH_100VW</v>
      </c>
      <c r="M809" s="176" t="str">
        <f t="shared" si="4"/>
        <v>E0022_P04\190924_B30-T3-14_00DFO_00IRV_M04_S_1</v>
      </c>
      <c r="N809" s="174">
        <v>-1.0</v>
      </c>
      <c r="P809" s="177" t="str">
        <f t="shared" si="5"/>
        <v>190924_B30-T3-14_00DFO_00IRV_M04_S_1</v>
      </c>
      <c r="Q809" s="175"/>
      <c r="R809" s="175" t="s">
        <v>1632</v>
      </c>
      <c r="S809" s="175">
        <v>1.0</v>
      </c>
      <c r="T809" s="175" t="s">
        <v>1633</v>
      </c>
      <c r="U809" s="177">
        <f t="shared" ref="U809:W809" si="804">J809</f>
        <v>1</v>
      </c>
      <c r="V809" s="177">
        <f t="shared" si="804"/>
        <v>57</v>
      </c>
      <c r="W809" s="177" t="str">
        <f t="shared" si="804"/>
        <v>PC_90min_SWATH_100VW</v>
      </c>
      <c r="X809" s="177" t="str">
        <f t="shared" si="7"/>
        <v>E0022_P04\190924_B30-T3-14_00DFO_00IRV_M04_S_1</v>
      </c>
      <c r="Y809" s="175">
        <v>-1.0</v>
      </c>
    </row>
    <row r="810">
      <c r="A810" s="172" t="str">
        <f>Tracking!A802</f>
        <v>190924_B30-T3-15_00DFP_00IRW_M04_S_1</v>
      </c>
      <c r="B810" s="172" t="s">
        <v>0</v>
      </c>
      <c r="C810" t="str">
        <f>Tracking!M802</f>
        <v>PC_90min_SWATH_100VW</v>
      </c>
      <c r="E810" s="176" t="str">
        <f t="shared" si="2"/>
        <v>190924_B30-T3-15_00DFP_00IRW_M04_S_1</v>
      </c>
      <c r="F810" s="174"/>
      <c r="G810" s="174" t="s">
        <v>1632</v>
      </c>
      <c r="H810" s="174">
        <v>1.0</v>
      </c>
      <c r="I810" s="174" t="s">
        <v>1633</v>
      </c>
      <c r="J810" s="174">
        <v>1.0</v>
      </c>
      <c r="K810" s="174">
        <v>58.0</v>
      </c>
      <c r="L810" s="176" t="str">
        <f t="shared" si="3"/>
        <v>PC_90min_SWATH_100VW</v>
      </c>
      <c r="M810" s="176" t="str">
        <f t="shared" si="4"/>
        <v>E0022_P04\190924_B30-T3-15_00DFP_00IRW_M04_S_1</v>
      </c>
      <c r="N810" s="174">
        <v>-1.0</v>
      </c>
      <c r="P810" s="177" t="str">
        <f t="shared" si="5"/>
        <v>190924_B30-T3-15_00DFP_00IRW_M04_S_1</v>
      </c>
      <c r="Q810" s="175"/>
      <c r="R810" s="175" t="s">
        <v>1632</v>
      </c>
      <c r="S810" s="175">
        <v>1.0</v>
      </c>
      <c r="T810" s="175" t="s">
        <v>1633</v>
      </c>
      <c r="U810" s="177">
        <f t="shared" ref="U810:W810" si="805">J810</f>
        <v>1</v>
      </c>
      <c r="V810" s="177">
        <f t="shared" si="805"/>
        <v>58</v>
      </c>
      <c r="W810" s="177" t="str">
        <f t="shared" si="805"/>
        <v>PC_90min_SWATH_100VW</v>
      </c>
      <c r="X810" s="177" t="str">
        <f t="shared" si="7"/>
        <v>E0022_P04\190924_B30-T3-15_00DFP_00IRW_M04_S_1</v>
      </c>
      <c r="Y810" s="175">
        <v>-1.0</v>
      </c>
    </row>
    <row r="811">
      <c r="A811" s="172" t="str">
        <f>Tracking!A803</f>
        <v>190924_B30-T3-16_00DFQ_00IRX_M04_S_1</v>
      </c>
      <c r="B811" s="172" t="s">
        <v>0</v>
      </c>
      <c r="C811" t="str">
        <f>Tracking!M803</f>
        <v>PC_90min_SWATH_100VW</v>
      </c>
      <c r="E811" s="176" t="str">
        <f t="shared" si="2"/>
        <v>190924_B30-T3-16_00DFQ_00IRX_M04_S_1</v>
      </c>
      <c r="F811" s="174"/>
      <c r="G811" s="174" t="s">
        <v>1632</v>
      </c>
      <c r="H811" s="174">
        <v>1.0</v>
      </c>
      <c r="I811" s="174" t="s">
        <v>1633</v>
      </c>
      <c r="J811" s="174">
        <v>1.0</v>
      </c>
      <c r="K811" s="174">
        <v>59.0</v>
      </c>
      <c r="L811" s="176" t="str">
        <f t="shared" si="3"/>
        <v>PC_90min_SWATH_100VW</v>
      </c>
      <c r="M811" s="176" t="str">
        <f t="shared" si="4"/>
        <v>E0022_P04\190924_B30-T3-16_00DFQ_00IRX_M04_S_1</v>
      </c>
      <c r="N811" s="174">
        <v>-1.0</v>
      </c>
      <c r="P811" s="177" t="str">
        <f t="shared" si="5"/>
        <v>190924_B30-T3-16_00DFQ_00IRX_M04_S_1</v>
      </c>
      <c r="Q811" s="175"/>
      <c r="R811" s="175" t="s">
        <v>1632</v>
      </c>
      <c r="S811" s="175">
        <v>1.0</v>
      </c>
      <c r="T811" s="175" t="s">
        <v>1633</v>
      </c>
      <c r="U811" s="177">
        <f t="shared" ref="U811:W811" si="806">J811</f>
        <v>1</v>
      </c>
      <c r="V811" s="177">
        <f t="shared" si="806"/>
        <v>59</v>
      </c>
      <c r="W811" s="177" t="str">
        <f t="shared" si="806"/>
        <v>PC_90min_SWATH_100VW</v>
      </c>
      <c r="X811" s="177" t="str">
        <f t="shared" si="7"/>
        <v>E0022_P04\190924_B30-T3-16_00DFQ_00IRX_M04_S_1</v>
      </c>
      <c r="Y811" s="175">
        <v>-1.0</v>
      </c>
    </row>
    <row r="812">
      <c r="A812" s="172" t="str">
        <f>Tracking!A804</f>
        <v>190925_HEK-QCS_000F2_00IRY_M04_S_1</v>
      </c>
      <c r="B812" s="172" t="s">
        <v>1627</v>
      </c>
      <c r="C812" t="str">
        <f>Tracking!M804</f>
        <v>PC_90min_SWATH_100VW</v>
      </c>
      <c r="E812" s="176" t="str">
        <f t="shared" si="2"/>
        <v>190925_HEK-QCS_000F2_00IRY_M04_S_1</v>
      </c>
      <c r="F812" s="174"/>
      <c r="G812" s="174" t="s">
        <v>1632</v>
      </c>
      <c r="H812" s="174">
        <v>1.0</v>
      </c>
      <c r="I812" s="174" t="s">
        <v>1633</v>
      </c>
      <c r="J812" s="174">
        <v>1.0</v>
      </c>
      <c r="K812" s="174">
        <v>77.0</v>
      </c>
      <c r="L812" s="176" t="str">
        <f t="shared" si="3"/>
        <v>PC_90min_SWATH_100VW</v>
      </c>
      <c r="M812" s="176" t="str">
        <f t="shared" si="4"/>
        <v>HEK\190925_HEK-QCS_000F2_00IRY_M04_S_1</v>
      </c>
      <c r="N812" s="174">
        <v>-1.0</v>
      </c>
      <c r="P812" s="177" t="str">
        <f t="shared" si="5"/>
        <v>190925_HEK-QCS_000F2_00IRY_M04_S_1</v>
      </c>
      <c r="Q812" s="175"/>
      <c r="R812" s="175" t="s">
        <v>1632</v>
      </c>
      <c r="S812" s="175">
        <v>1.0</v>
      </c>
      <c r="T812" s="175" t="s">
        <v>1633</v>
      </c>
      <c r="U812" s="177">
        <f t="shared" ref="U812:W812" si="807">J812</f>
        <v>1</v>
      </c>
      <c r="V812" s="177">
        <f t="shared" si="807"/>
        <v>77</v>
      </c>
      <c r="W812" s="177" t="str">
        <f t="shared" si="807"/>
        <v>PC_90min_SWATH_100VW</v>
      </c>
      <c r="X812" s="177" t="str">
        <f t="shared" si="7"/>
        <v>HEK\190925_HEK-QCS_000F2_00IRY_M04_S_1</v>
      </c>
      <c r="Y812" s="175">
        <v>-1.0</v>
      </c>
    </row>
    <row r="813">
      <c r="A813" s="172" t="str">
        <f>Tracking!A805</f>
        <v>190925_B2-T2-1_00B4J_00IRZ_M04_S_1</v>
      </c>
      <c r="B813" s="172" t="s">
        <v>0</v>
      </c>
      <c r="C813" t="str">
        <f>Tracking!M805</f>
        <v>PC_90min_SWATH_100VW</v>
      </c>
      <c r="E813" s="176" t="str">
        <f t="shared" si="2"/>
        <v>190925_B2-T2-1_00B4J_00IRZ_M04_S_1</v>
      </c>
      <c r="F813" s="174"/>
      <c r="G813" s="174" t="s">
        <v>1632</v>
      </c>
      <c r="H813" s="174">
        <v>1.0</v>
      </c>
      <c r="I813" s="174" t="s">
        <v>1633</v>
      </c>
      <c r="J813" s="174">
        <v>1.0</v>
      </c>
      <c r="K813" s="174">
        <v>78.0</v>
      </c>
      <c r="L813" s="176" t="str">
        <f t="shared" si="3"/>
        <v>PC_90min_SWATH_100VW</v>
      </c>
      <c r="M813" s="176" t="str">
        <f t="shared" si="4"/>
        <v>E0022_P04\190925_B2-T2-1_00B4J_00IRZ_M04_S_1</v>
      </c>
      <c r="N813" s="174">
        <v>-1.0</v>
      </c>
      <c r="P813" s="177" t="str">
        <f t="shared" si="5"/>
        <v>190925_B2-T2-1_00B4J_00IRZ_M04_S_1</v>
      </c>
      <c r="Q813" s="175"/>
      <c r="R813" s="175" t="s">
        <v>1632</v>
      </c>
      <c r="S813" s="175">
        <v>1.0</v>
      </c>
      <c r="T813" s="175" t="s">
        <v>1633</v>
      </c>
      <c r="U813" s="177">
        <f t="shared" ref="U813:W813" si="808">J813</f>
        <v>1</v>
      </c>
      <c r="V813" s="177">
        <f t="shared" si="808"/>
        <v>78</v>
      </c>
      <c r="W813" s="177" t="str">
        <f t="shared" si="808"/>
        <v>PC_90min_SWATH_100VW</v>
      </c>
      <c r="X813" s="177" t="str">
        <f t="shared" si="7"/>
        <v>E0022_P04\190925_B2-T2-1_00B4J_00IRZ_M04_S_1</v>
      </c>
      <c r="Y813" s="175">
        <v>-1.0</v>
      </c>
    </row>
    <row r="814">
      <c r="A814" s="172" t="str">
        <f>Tracking!A806</f>
        <v>190925_B2-T2-2_00B4K_00IS0_M04_S_1</v>
      </c>
      <c r="B814" s="172" t="s">
        <v>0</v>
      </c>
      <c r="C814" t="str">
        <f>Tracking!M806</f>
        <v>PC_90min_SWATH_100VW</v>
      </c>
      <c r="E814" s="176" t="str">
        <f t="shared" si="2"/>
        <v>190925_B2-T2-2_00B4K_00IS0_M04_S_1</v>
      </c>
      <c r="F814" s="174"/>
      <c r="G814" s="174" t="s">
        <v>1632</v>
      </c>
      <c r="H814" s="174">
        <v>1.0</v>
      </c>
      <c r="I814" s="174" t="s">
        <v>1633</v>
      </c>
      <c r="J814" s="174">
        <v>1.0</v>
      </c>
      <c r="K814" s="174">
        <v>79.0</v>
      </c>
      <c r="L814" s="176" t="str">
        <f t="shared" si="3"/>
        <v>PC_90min_SWATH_100VW</v>
      </c>
      <c r="M814" s="176" t="str">
        <f t="shared" si="4"/>
        <v>E0022_P04\190925_B2-T2-2_00B4K_00IS0_M04_S_1</v>
      </c>
      <c r="N814" s="174">
        <v>-1.0</v>
      </c>
      <c r="P814" s="177" t="str">
        <f t="shared" si="5"/>
        <v>190925_B2-T2-2_00B4K_00IS0_M04_S_1</v>
      </c>
      <c r="Q814" s="175"/>
      <c r="R814" s="175" t="s">
        <v>1632</v>
      </c>
      <c r="S814" s="175">
        <v>1.0</v>
      </c>
      <c r="T814" s="175" t="s">
        <v>1633</v>
      </c>
      <c r="U814" s="177">
        <f t="shared" ref="U814:W814" si="809">J814</f>
        <v>1</v>
      </c>
      <c r="V814" s="177">
        <f t="shared" si="809"/>
        <v>79</v>
      </c>
      <c r="W814" s="177" t="str">
        <f t="shared" si="809"/>
        <v>PC_90min_SWATH_100VW</v>
      </c>
      <c r="X814" s="177" t="str">
        <f t="shared" si="7"/>
        <v>E0022_P04\190925_B2-T2-2_00B4K_00IS0_M04_S_1</v>
      </c>
      <c r="Y814" s="175">
        <v>-1.0</v>
      </c>
    </row>
    <row r="815">
      <c r="A815" s="172" t="str">
        <f>Tracking!A807</f>
        <v>190925_B2-T2-3_00B4L_00IS1_M04_S_1</v>
      </c>
      <c r="B815" s="172" t="s">
        <v>0</v>
      </c>
      <c r="C815" t="str">
        <f>Tracking!M807</f>
        <v>PC_90min_SWATH_100VW</v>
      </c>
      <c r="E815" s="176" t="str">
        <f t="shared" si="2"/>
        <v>190925_B2-T2-3_00B4L_00IS1_M04_S_1</v>
      </c>
      <c r="F815" s="174"/>
      <c r="G815" s="174" t="s">
        <v>1632</v>
      </c>
      <c r="H815" s="174">
        <v>1.0</v>
      </c>
      <c r="I815" s="174" t="s">
        <v>1633</v>
      </c>
      <c r="J815" s="174">
        <v>1.0</v>
      </c>
      <c r="K815" s="174">
        <v>80.0</v>
      </c>
      <c r="L815" s="176" t="str">
        <f t="shared" si="3"/>
        <v>PC_90min_SWATH_100VW</v>
      </c>
      <c r="M815" s="176" t="str">
        <f t="shared" si="4"/>
        <v>E0022_P04\190925_B2-T2-3_00B4L_00IS1_M04_S_1</v>
      </c>
      <c r="N815" s="174">
        <v>-1.0</v>
      </c>
      <c r="P815" s="177" t="str">
        <f t="shared" si="5"/>
        <v>190925_B2-T2-3_00B4L_00IS1_M04_S_1</v>
      </c>
      <c r="Q815" s="175"/>
      <c r="R815" s="175" t="s">
        <v>1632</v>
      </c>
      <c r="S815" s="175">
        <v>1.0</v>
      </c>
      <c r="T815" s="175" t="s">
        <v>1633</v>
      </c>
      <c r="U815" s="177">
        <f t="shared" ref="U815:W815" si="810">J815</f>
        <v>1</v>
      </c>
      <c r="V815" s="177">
        <f t="shared" si="810"/>
        <v>80</v>
      </c>
      <c r="W815" s="177" t="str">
        <f t="shared" si="810"/>
        <v>PC_90min_SWATH_100VW</v>
      </c>
      <c r="X815" s="177" t="str">
        <f t="shared" si="7"/>
        <v>E0022_P04\190925_B2-T2-3_00B4L_00IS1_M04_S_1</v>
      </c>
      <c r="Y815" s="175">
        <v>-1.0</v>
      </c>
    </row>
    <row r="816">
      <c r="A816" s="172" t="str">
        <f>Tracking!A808</f>
        <v>190925_B2-T2-4_00B4M_00IS2_M04_S_1</v>
      </c>
      <c r="B816" s="172" t="s">
        <v>0</v>
      </c>
      <c r="C816" t="str">
        <f>Tracking!M808</f>
        <v>PC_90min_SWATH_100VW</v>
      </c>
      <c r="E816" s="176" t="str">
        <f t="shared" si="2"/>
        <v>190925_B2-T2-4_00B4M_00IS2_M04_S_1</v>
      </c>
      <c r="F816" s="174"/>
      <c r="G816" s="174" t="s">
        <v>1632</v>
      </c>
      <c r="H816" s="174">
        <v>1.0</v>
      </c>
      <c r="I816" s="174" t="s">
        <v>1633</v>
      </c>
      <c r="J816" s="174">
        <v>1.0</v>
      </c>
      <c r="K816" s="174">
        <v>81.0</v>
      </c>
      <c r="L816" s="176" t="str">
        <f t="shared" si="3"/>
        <v>PC_90min_SWATH_100VW</v>
      </c>
      <c r="M816" s="176" t="str">
        <f t="shared" si="4"/>
        <v>E0022_P04\190925_B2-T2-4_00B4M_00IS2_M04_S_1</v>
      </c>
      <c r="N816" s="174">
        <v>-1.0</v>
      </c>
      <c r="P816" s="177" t="str">
        <f t="shared" si="5"/>
        <v>190925_B2-T2-4_00B4M_00IS2_M04_S_1</v>
      </c>
      <c r="Q816" s="175"/>
      <c r="R816" s="175" t="s">
        <v>1632</v>
      </c>
      <c r="S816" s="175">
        <v>1.0</v>
      </c>
      <c r="T816" s="175" t="s">
        <v>1633</v>
      </c>
      <c r="U816" s="177">
        <f t="shared" ref="U816:W816" si="811">J816</f>
        <v>1</v>
      </c>
      <c r="V816" s="177">
        <f t="shared" si="811"/>
        <v>81</v>
      </c>
      <c r="W816" s="177" t="str">
        <f t="shared" si="811"/>
        <v>PC_90min_SWATH_100VW</v>
      </c>
      <c r="X816" s="177" t="str">
        <f t="shared" si="7"/>
        <v>E0022_P04\190925_B2-T2-4_00B4M_00IS2_M04_S_1</v>
      </c>
      <c r="Y816" s="175">
        <v>-1.0</v>
      </c>
    </row>
    <row r="817">
      <c r="A817" s="172" t="str">
        <f>Tracking!A809</f>
        <v>190925_B2-T2-5_00B4N_00IS3_M04_S_1</v>
      </c>
      <c r="B817" s="172" t="s">
        <v>0</v>
      </c>
      <c r="C817" t="str">
        <f>Tracking!M809</f>
        <v>PC_90min_SWATH_100VW</v>
      </c>
      <c r="E817" s="176" t="str">
        <f t="shared" si="2"/>
        <v>190925_B2-T2-5_00B4N_00IS3_M04_S_1</v>
      </c>
      <c r="F817" s="174"/>
      <c r="G817" s="174" t="s">
        <v>1632</v>
      </c>
      <c r="H817" s="174">
        <v>1.0</v>
      </c>
      <c r="I817" s="174" t="s">
        <v>1633</v>
      </c>
      <c r="J817" s="174">
        <v>1.0</v>
      </c>
      <c r="K817" s="174">
        <v>82.0</v>
      </c>
      <c r="L817" s="176" t="str">
        <f t="shared" si="3"/>
        <v>PC_90min_SWATH_100VW</v>
      </c>
      <c r="M817" s="176" t="str">
        <f t="shared" si="4"/>
        <v>E0022_P04\190925_B2-T2-5_00B4N_00IS3_M04_S_1</v>
      </c>
      <c r="N817" s="174">
        <v>-1.0</v>
      </c>
      <c r="P817" s="177" t="str">
        <f t="shared" si="5"/>
        <v>190925_B2-T2-5_00B4N_00IS3_M04_S_1</v>
      </c>
      <c r="Q817" s="175"/>
      <c r="R817" s="175" t="s">
        <v>1632</v>
      </c>
      <c r="S817" s="175">
        <v>1.0</v>
      </c>
      <c r="T817" s="175" t="s">
        <v>1633</v>
      </c>
      <c r="U817" s="177">
        <f t="shared" ref="U817:W817" si="812">J817</f>
        <v>1</v>
      </c>
      <c r="V817" s="177">
        <f t="shared" si="812"/>
        <v>82</v>
      </c>
      <c r="W817" s="177" t="str">
        <f t="shared" si="812"/>
        <v>PC_90min_SWATH_100VW</v>
      </c>
      <c r="X817" s="177" t="str">
        <f t="shared" si="7"/>
        <v>E0022_P04\190925_B2-T2-5_00B4N_00IS3_M04_S_1</v>
      </c>
      <c r="Y817" s="175">
        <v>-1.0</v>
      </c>
    </row>
    <row r="818">
      <c r="A818" s="172" t="str">
        <f>Tracking!A810</f>
        <v>190925_B2-T2-6_00B4O_00IS4_M04_S_1</v>
      </c>
      <c r="B818" s="172" t="s">
        <v>0</v>
      </c>
      <c r="C818" t="str">
        <f>Tracking!M810</f>
        <v>PC_90min_SWATH_100VW</v>
      </c>
      <c r="E818" s="176" t="str">
        <f t="shared" si="2"/>
        <v>190925_B2-T2-6_00B4O_00IS4_M04_S_1</v>
      </c>
      <c r="F818" s="174"/>
      <c r="G818" s="174" t="s">
        <v>1632</v>
      </c>
      <c r="H818" s="174">
        <v>1.0</v>
      </c>
      <c r="I818" s="174" t="s">
        <v>1633</v>
      </c>
      <c r="J818" s="174">
        <v>1.0</v>
      </c>
      <c r="K818" s="174">
        <v>83.0</v>
      </c>
      <c r="L818" s="176" t="str">
        <f t="shared" si="3"/>
        <v>PC_90min_SWATH_100VW</v>
      </c>
      <c r="M818" s="176" t="str">
        <f t="shared" si="4"/>
        <v>E0022_P04\190925_B2-T2-6_00B4O_00IS4_M04_S_1</v>
      </c>
      <c r="N818" s="174">
        <v>-1.0</v>
      </c>
      <c r="P818" s="177" t="str">
        <f t="shared" si="5"/>
        <v>190925_B2-T2-6_00B4O_00IS4_M04_S_1</v>
      </c>
      <c r="Q818" s="175"/>
      <c r="R818" s="175" t="s">
        <v>1632</v>
      </c>
      <c r="S818" s="175">
        <v>1.0</v>
      </c>
      <c r="T818" s="175" t="s">
        <v>1633</v>
      </c>
      <c r="U818" s="177">
        <f t="shared" ref="U818:W818" si="813">J818</f>
        <v>1</v>
      </c>
      <c r="V818" s="177">
        <f t="shared" si="813"/>
        <v>83</v>
      </c>
      <c r="W818" s="177" t="str">
        <f t="shared" si="813"/>
        <v>PC_90min_SWATH_100VW</v>
      </c>
      <c r="X818" s="177" t="str">
        <f t="shared" si="7"/>
        <v>E0022_P04\190925_B2-T2-6_00B4O_00IS4_M04_S_1</v>
      </c>
      <c r="Y818" s="175">
        <v>-1.0</v>
      </c>
    </row>
    <row r="819">
      <c r="A819" s="172" t="str">
        <f>Tracking!A811</f>
        <v>190925_B2-T2-7_00B4P_00IS5_M04_S_1</v>
      </c>
      <c r="B819" s="172" t="s">
        <v>0</v>
      </c>
      <c r="C819" t="str">
        <f>Tracking!M811</f>
        <v>PC_90min_SWATH_100VW</v>
      </c>
      <c r="E819" s="176" t="str">
        <f t="shared" si="2"/>
        <v>190925_B2-T2-7_00B4P_00IS5_M04_S_1</v>
      </c>
      <c r="F819" s="174"/>
      <c r="G819" s="174" t="s">
        <v>1632</v>
      </c>
      <c r="H819" s="174">
        <v>1.0</v>
      </c>
      <c r="I819" s="174" t="s">
        <v>1633</v>
      </c>
      <c r="J819" s="174">
        <v>1.0</v>
      </c>
      <c r="K819" s="174">
        <v>84.0</v>
      </c>
      <c r="L819" s="176" t="str">
        <f t="shared" si="3"/>
        <v>PC_90min_SWATH_100VW</v>
      </c>
      <c r="M819" s="176" t="str">
        <f t="shared" si="4"/>
        <v>E0022_P04\190925_B2-T2-7_00B4P_00IS5_M04_S_1</v>
      </c>
      <c r="N819" s="174">
        <v>-1.0</v>
      </c>
      <c r="P819" s="177" t="str">
        <f t="shared" si="5"/>
        <v>190925_B2-T2-7_00B4P_00IS5_M04_S_1</v>
      </c>
      <c r="Q819" s="175"/>
      <c r="R819" s="175" t="s">
        <v>1632</v>
      </c>
      <c r="S819" s="175">
        <v>1.0</v>
      </c>
      <c r="T819" s="175" t="s">
        <v>1633</v>
      </c>
      <c r="U819" s="177">
        <f t="shared" ref="U819:W819" si="814">J819</f>
        <v>1</v>
      </c>
      <c r="V819" s="177">
        <f t="shared" si="814"/>
        <v>84</v>
      </c>
      <c r="W819" s="177" t="str">
        <f t="shared" si="814"/>
        <v>PC_90min_SWATH_100VW</v>
      </c>
      <c r="X819" s="177" t="str">
        <f t="shared" si="7"/>
        <v>E0022_P04\190925_B2-T2-7_00B4P_00IS5_M04_S_1</v>
      </c>
      <c r="Y819" s="175">
        <v>-1.0</v>
      </c>
    </row>
    <row r="820">
      <c r="A820" s="172" t="str">
        <f>Tracking!A812</f>
        <v>190925_B2-T2-8_00B4Q_00IS6_M04_S_1</v>
      </c>
      <c r="B820" s="172" t="s">
        <v>0</v>
      </c>
      <c r="C820" t="str">
        <f>Tracking!M812</f>
        <v>PC_90min_SWATH_100VW</v>
      </c>
      <c r="E820" s="176" t="str">
        <f t="shared" si="2"/>
        <v>190925_B2-T2-8_00B4Q_00IS6_M04_S_1</v>
      </c>
      <c r="F820" s="174"/>
      <c r="G820" s="174" t="s">
        <v>1632</v>
      </c>
      <c r="H820" s="174">
        <v>1.0</v>
      </c>
      <c r="I820" s="174" t="s">
        <v>1633</v>
      </c>
      <c r="J820" s="174">
        <v>1.0</v>
      </c>
      <c r="K820" s="174">
        <v>85.0</v>
      </c>
      <c r="L820" s="176" t="str">
        <f t="shared" si="3"/>
        <v>PC_90min_SWATH_100VW</v>
      </c>
      <c r="M820" s="176" t="str">
        <f t="shared" si="4"/>
        <v>E0022_P04\190925_B2-T2-8_00B4Q_00IS6_M04_S_1</v>
      </c>
      <c r="N820" s="174">
        <v>-1.0</v>
      </c>
      <c r="P820" s="177" t="str">
        <f t="shared" si="5"/>
        <v>190925_B2-T2-8_00B4Q_00IS6_M04_S_1</v>
      </c>
      <c r="Q820" s="175"/>
      <c r="R820" s="175" t="s">
        <v>1632</v>
      </c>
      <c r="S820" s="175">
        <v>1.0</v>
      </c>
      <c r="T820" s="175" t="s">
        <v>1633</v>
      </c>
      <c r="U820" s="177">
        <f t="shared" ref="U820:W820" si="815">J820</f>
        <v>1</v>
      </c>
      <c r="V820" s="177">
        <f t="shared" si="815"/>
        <v>85</v>
      </c>
      <c r="W820" s="177" t="str">
        <f t="shared" si="815"/>
        <v>PC_90min_SWATH_100VW</v>
      </c>
      <c r="X820" s="177" t="str">
        <f t="shared" si="7"/>
        <v>E0022_P04\190925_B2-T2-8_00B4Q_00IS6_M04_S_1</v>
      </c>
      <c r="Y820" s="175">
        <v>-1.0</v>
      </c>
    </row>
    <row r="821">
      <c r="A821" s="172" t="str">
        <f>Tracking!A813</f>
        <v>190925_B2-T2-9_00B4R_00IS7_M04_S_1</v>
      </c>
      <c r="B821" s="172" t="s">
        <v>0</v>
      </c>
      <c r="C821" t="str">
        <f>Tracking!M813</f>
        <v>PC_90min_SWATH_100VW</v>
      </c>
      <c r="E821" s="176" t="str">
        <f t="shared" si="2"/>
        <v>190925_B2-T2-9_00B4R_00IS7_M04_S_1</v>
      </c>
      <c r="F821" s="174"/>
      <c r="G821" s="174" t="s">
        <v>1632</v>
      </c>
      <c r="H821" s="174">
        <v>1.0</v>
      </c>
      <c r="I821" s="174" t="s">
        <v>1633</v>
      </c>
      <c r="J821" s="174">
        <v>1.0</v>
      </c>
      <c r="K821" s="174">
        <v>86.0</v>
      </c>
      <c r="L821" s="176" t="str">
        <f t="shared" si="3"/>
        <v>PC_90min_SWATH_100VW</v>
      </c>
      <c r="M821" s="176" t="str">
        <f t="shared" si="4"/>
        <v>E0022_P04\190925_B2-T2-9_00B4R_00IS7_M04_S_1</v>
      </c>
      <c r="N821" s="174">
        <v>-1.0</v>
      </c>
      <c r="P821" s="177" t="str">
        <f t="shared" si="5"/>
        <v>190925_B2-T2-9_00B4R_00IS7_M04_S_1</v>
      </c>
      <c r="Q821" s="175"/>
      <c r="R821" s="175" t="s">
        <v>1632</v>
      </c>
      <c r="S821" s="175">
        <v>1.0</v>
      </c>
      <c r="T821" s="175" t="s">
        <v>1633</v>
      </c>
      <c r="U821" s="177">
        <f t="shared" ref="U821:W821" si="816">J821</f>
        <v>1</v>
      </c>
      <c r="V821" s="177">
        <f t="shared" si="816"/>
        <v>86</v>
      </c>
      <c r="W821" s="177" t="str">
        <f t="shared" si="816"/>
        <v>PC_90min_SWATH_100VW</v>
      </c>
      <c r="X821" s="177" t="str">
        <f t="shared" si="7"/>
        <v>E0022_P04\190925_B2-T2-9_00B4R_00IS7_M04_S_1</v>
      </c>
      <c r="Y821" s="175">
        <v>-1.0</v>
      </c>
    </row>
    <row r="822">
      <c r="A822" s="172" t="str">
        <f>Tracking!A814</f>
        <v>190925_B2-T2-10_00B4S_00IS8_M04_S_1</v>
      </c>
      <c r="B822" s="172" t="s">
        <v>0</v>
      </c>
      <c r="C822" t="str">
        <f>Tracking!M814</f>
        <v>PC_90min_SWATH_100VW</v>
      </c>
      <c r="E822" s="176" t="str">
        <f t="shared" si="2"/>
        <v>190925_B2-T2-10_00B4S_00IS8_M04_S_1</v>
      </c>
      <c r="F822" s="174"/>
      <c r="G822" s="174" t="s">
        <v>1632</v>
      </c>
      <c r="H822" s="174">
        <v>1.0</v>
      </c>
      <c r="I822" s="174" t="s">
        <v>1633</v>
      </c>
      <c r="J822" s="174">
        <v>1.0</v>
      </c>
      <c r="K822" s="174">
        <v>87.0</v>
      </c>
      <c r="L822" s="176" t="str">
        <f t="shared" si="3"/>
        <v>PC_90min_SWATH_100VW</v>
      </c>
      <c r="M822" s="176" t="str">
        <f t="shared" si="4"/>
        <v>E0022_P04\190925_B2-T2-10_00B4S_00IS8_M04_S_1</v>
      </c>
      <c r="N822" s="174">
        <v>-1.0</v>
      </c>
      <c r="P822" s="177" t="str">
        <f t="shared" si="5"/>
        <v>190925_B2-T2-10_00B4S_00IS8_M04_S_1</v>
      </c>
      <c r="Q822" s="175"/>
      <c r="R822" s="175" t="s">
        <v>1632</v>
      </c>
      <c r="S822" s="175">
        <v>1.0</v>
      </c>
      <c r="T822" s="175" t="s">
        <v>1633</v>
      </c>
      <c r="U822" s="177">
        <f t="shared" ref="U822:W822" si="817">J822</f>
        <v>1</v>
      </c>
      <c r="V822" s="177">
        <f t="shared" si="817"/>
        <v>87</v>
      </c>
      <c r="W822" s="177" t="str">
        <f t="shared" si="817"/>
        <v>PC_90min_SWATH_100VW</v>
      </c>
      <c r="X822" s="177" t="str">
        <f t="shared" si="7"/>
        <v>E0022_P04\190925_B2-T2-10_00B4S_00IS8_M04_S_1</v>
      </c>
      <c r="Y822" s="175">
        <v>-1.0</v>
      </c>
    </row>
    <row r="823">
      <c r="A823" s="172" t="str">
        <f>Tracking!A815</f>
        <v>190925_B2-T2-11_00B4T_00IS9_M04_S_1</v>
      </c>
      <c r="B823" s="172" t="s">
        <v>0</v>
      </c>
      <c r="C823" t="str">
        <f>Tracking!M815</f>
        <v>PC_90min_SWATH_100VW</v>
      </c>
      <c r="E823" s="176" t="str">
        <f t="shared" si="2"/>
        <v>190925_B2-T2-11_00B4T_00IS9_M04_S_1</v>
      </c>
      <c r="F823" s="174"/>
      <c r="G823" s="174" t="s">
        <v>1632</v>
      </c>
      <c r="H823" s="174">
        <v>1.0</v>
      </c>
      <c r="I823" s="174" t="s">
        <v>1633</v>
      </c>
      <c r="J823" s="174">
        <v>1.0</v>
      </c>
      <c r="K823" s="174">
        <v>88.0</v>
      </c>
      <c r="L823" s="176" t="str">
        <f t="shared" si="3"/>
        <v>PC_90min_SWATH_100VW</v>
      </c>
      <c r="M823" s="176" t="str">
        <f t="shared" si="4"/>
        <v>E0022_P04\190925_B2-T2-11_00B4T_00IS9_M04_S_1</v>
      </c>
      <c r="N823" s="174">
        <v>-1.0</v>
      </c>
      <c r="P823" s="177" t="str">
        <f t="shared" si="5"/>
        <v>190925_B2-T2-11_00B4T_00IS9_M04_S_1</v>
      </c>
      <c r="Q823" s="175"/>
      <c r="R823" s="175" t="s">
        <v>1632</v>
      </c>
      <c r="S823" s="175">
        <v>1.0</v>
      </c>
      <c r="T823" s="175" t="s">
        <v>1633</v>
      </c>
      <c r="U823" s="177">
        <f t="shared" ref="U823:W823" si="818">J823</f>
        <v>1</v>
      </c>
      <c r="V823" s="177">
        <f t="shared" si="818"/>
        <v>88</v>
      </c>
      <c r="W823" s="177" t="str">
        <f t="shared" si="818"/>
        <v>PC_90min_SWATH_100VW</v>
      </c>
      <c r="X823" s="177" t="str">
        <f t="shared" si="7"/>
        <v>E0022_P04\190925_B2-T2-11_00B4T_00IS9_M04_S_1</v>
      </c>
      <c r="Y823" s="175">
        <v>-1.0</v>
      </c>
    </row>
    <row r="824">
      <c r="A824" s="172" t="str">
        <f>Tracking!A816</f>
        <v>190925_B2-T2-12_00B4U_00ISA_M04_S_1</v>
      </c>
      <c r="B824" s="172" t="s">
        <v>0</v>
      </c>
      <c r="C824" t="str">
        <f>Tracking!M816</f>
        <v>PC_90min_SWATH_100VW</v>
      </c>
      <c r="E824" s="176" t="str">
        <f t="shared" si="2"/>
        <v>190925_B2-T2-12_00B4U_00ISA_M04_S_1</v>
      </c>
      <c r="F824" s="174"/>
      <c r="G824" s="174" t="s">
        <v>1632</v>
      </c>
      <c r="H824" s="174">
        <v>1.0</v>
      </c>
      <c r="I824" s="174" t="s">
        <v>1633</v>
      </c>
      <c r="J824" s="174">
        <v>1.0</v>
      </c>
      <c r="K824" s="174">
        <v>89.0</v>
      </c>
      <c r="L824" s="176" t="str">
        <f t="shared" si="3"/>
        <v>PC_90min_SWATH_100VW</v>
      </c>
      <c r="M824" s="176" t="str">
        <f t="shared" si="4"/>
        <v>E0022_P04\190925_B2-T2-12_00B4U_00ISA_M04_S_1</v>
      </c>
      <c r="N824" s="174">
        <v>-1.0</v>
      </c>
      <c r="P824" s="177" t="str">
        <f t="shared" si="5"/>
        <v>190925_B2-T2-12_00B4U_00ISA_M04_S_1</v>
      </c>
      <c r="Q824" s="175"/>
      <c r="R824" s="175" t="s">
        <v>1632</v>
      </c>
      <c r="S824" s="175">
        <v>1.0</v>
      </c>
      <c r="T824" s="175" t="s">
        <v>1633</v>
      </c>
      <c r="U824" s="177">
        <f t="shared" ref="U824:W824" si="819">J824</f>
        <v>1</v>
      </c>
      <c r="V824" s="177">
        <f t="shared" si="819"/>
        <v>89</v>
      </c>
      <c r="W824" s="177" t="str">
        <f t="shared" si="819"/>
        <v>PC_90min_SWATH_100VW</v>
      </c>
      <c r="X824" s="177" t="str">
        <f t="shared" si="7"/>
        <v>E0022_P04\190925_B2-T2-12_00B4U_00ISA_M04_S_1</v>
      </c>
      <c r="Y824" s="175">
        <v>-1.0</v>
      </c>
    </row>
    <row r="825">
      <c r="A825" s="172" t="str">
        <f>Tracking!A817</f>
        <v>190925_B2-T2-13_00B4V_00ISB_M04_S_1</v>
      </c>
      <c r="B825" s="172" t="s">
        <v>0</v>
      </c>
      <c r="C825" t="str">
        <f>Tracking!M817</f>
        <v>PC_90min_SWATH_100VW</v>
      </c>
      <c r="E825" s="176" t="str">
        <f t="shared" si="2"/>
        <v>190925_B2-T2-13_00B4V_00ISB_M04_S_1</v>
      </c>
      <c r="F825" s="174"/>
      <c r="G825" s="174" t="s">
        <v>1632</v>
      </c>
      <c r="H825" s="174">
        <v>1.0</v>
      </c>
      <c r="I825" s="174" t="s">
        <v>1633</v>
      </c>
      <c r="J825" s="174">
        <v>1.0</v>
      </c>
      <c r="K825" s="174">
        <v>90.0</v>
      </c>
      <c r="L825" s="176" t="str">
        <f t="shared" si="3"/>
        <v>PC_90min_SWATH_100VW</v>
      </c>
      <c r="M825" s="176" t="str">
        <f t="shared" si="4"/>
        <v>E0022_P04\190925_B2-T2-13_00B4V_00ISB_M04_S_1</v>
      </c>
      <c r="N825" s="174">
        <v>-1.0</v>
      </c>
      <c r="P825" s="177" t="str">
        <f t="shared" si="5"/>
        <v>190925_B2-T2-13_00B4V_00ISB_M04_S_1</v>
      </c>
      <c r="Q825" s="175"/>
      <c r="R825" s="175" t="s">
        <v>1632</v>
      </c>
      <c r="S825" s="175">
        <v>1.0</v>
      </c>
      <c r="T825" s="175" t="s">
        <v>1633</v>
      </c>
      <c r="U825" s="177">
        <f t="shared" ref="U825:W825" si="820">J825</f>
        <v>1</v>
      </c>
      <c r="V825" s="177">
        <f t="shared" si="820"/>
        <v>90</v>
      </c>
      <c r="W825" s="177" t="str">
        <f t="shared" si="820"/>
        <v>PC_90min_SWATH_100VW</v>
      </c>
      <c r="X825" s="177" t="str">
        <f t="shared" si="7"/>
        <v>E0022_P04\190925_B2-T2-13_00B4V_00ISB_M04_S_1</v>
      </c>
      <c r="Y825" s="175">
        <v>-1.0</v>
      </c>
    </row>
    <row r="826">
      <c r="A826" s="172" t="str">
        <f>Tracking!A818</f>
        <v>190925_B2-T2-14_00B4W_00ISC_M04_S_1</v>
      </c>
      <c r="B826" s="172" t="s">
        <v>0</v>
      </c>
      <c r="C826" t="str">
        <f>Tracking!M818</f>
        <v>PC_90min_SWATH_100VW</v>
      </c>
      <c r="E826" s="176" t="str">
        <f t="shared" si="2"/>
        <v>190925_B2-T2-14_00B4W_00ISC_M04_S_1</v>
      </c>
      <c r="F826" s="174"/>
      <c r="G826" s="174" t="s">
        <v>1632</v>
      </c>
      <c r="H826" s="174">
        <v>1.0</v>
      </c>
      <c r="I826" s="174" t="s">
        <v>1633</v>
      </c>
      <c r="J826" s="174">
        <v>1.0</v>
      </c>
      <c r="K826" s="174">
        <v>91.0</v>
      </c>
      <c r="L826" s="176" t="str">
        <f t="shared" si="3"/>
        <v>PC_90min_SWATH_100VW</v>
      </c>
      <c r="M826" s="176" t="str">
        <f t="shared" si="4"/>
        <v>E0022_P04\190925_B2-T2-14_00B4W_00ISC_M04_S_1</v>
      </c>
      <c r="N826" s="174">
        <v>-1.0</v>
      </c>
      <c r="P826" s="177" t="str">
        <f t="shared" si="5"/>
        <v>190925_B2-T2-14_00B4W_00ISC_M04_S_1</v>
      </c>
      <c r="Q826" s="175"/>
      <c r="R826" s="175" t="s">
        <v>1632</v>
      </c>
      <c r="S826" s="175">
        <v>1.0</v>
      </c>
      <c r="T826" s="175" t="s">
        <v>1633</v>
      </c>
      <c r="U826" s="177">
        <f t="shared" ref="U826:W826" si="821">J826</f>
        <v>1</v>
      </c>
      <c r="V826" s="177">
        <f t="shared" si="821"/>
        <v>91</v>
      </c>
      <c r="W826" s="177" t="str">
        <f t="shared" si="821"/>
        <v>PC_90min_SWATH_100VW</v>
      </c>
      <c r="X826" s="177" t="str">
        <f t="shared" si="7"/>
        <v>E0022_P04\190925_B2-T2-14_00B4W_00ISC_M04_S_1</v>
      </c>
      <c r="Y826" s="175">
        <v>-1.0</v>
      </c>
    </row>
    <row r="827">
      <c r="A827" s="172" t="str">
        <f>Tracking!A819</f>
        <v>190925_B2-T2-15_00B4X_00ISD_M04_S_1</v>
      </c>
      <c r="B827" s="172" t="s">
        <v>0</v>
      </c>
      <c r="C827" t="str">
        <f>Tracking!M819</f>
        <v>PC_90min_SWATH_100VW</v>
      </c>
      <c r="E827" s="176" t="str">
        <f t="shared" si="2"/>
        <v>190925_B2-T2-15_00B4X_00ISD_M04_S_1</v>
      </c>
      <c r="F827" s="174"/>
      <c r="G827" s="174" t="s">
        <v>1632</v>
      </c>
      <c r="H827" s="174">
        <v>1.0</v>
      </c>
      <c r="I827" s="174" t="s">
        <v>1633</v>
      </c>
      <c r="J827" s="174">
        <v>1.0</v>
      </c>
      <c r="K827" s="174">
        <v>92.0</v>
      </c>
      <c r="L827" s="176" t="str">
        <f t="shared" si="3"/>
        <v>PC_90min_SWATH_100VW</v>
      </c>
      <c r="M827" s="176" t="str">
        <f t="shared" si="4"/>
        <v>E0022_P04\190925_B2-T2-15_00B4X_00ISD_M04_S_1</v>
      </c>
      <c r="N827" s="174">
        <v>-1.0</v>
      </c>
      <c r="P827" s="177" t="str">
        <f t="shared" si="5"/>
        <v>190925_B2-T2-15_00B4X_00ISD_M04_S_1</v>
      </c>
      <c r="Q827" s="175"/>
      <c r="R827" s="175" t="s">
        <v>1632</v>
      </c>
      <c r="S827" s="175">
        <v>1.0</v>
      </c>
      <c r="T827" s="175" t="s">
        <v>1633</v>
      </c>
      <c r="U827" s="177">
        <f t="shared" ref="U827:W827" si="822">J827</f>
        <v>1</v>
      </c>
      <c r="V827" s="177">
        <f t="shared" si="822"/>
        <v>92</v>
      </c>
      <c r="W827" s="177" t="str">
        <f t="shared" si="822"/>
        <v>PC_90min_SWATH_100VW</v>
      </c>
      <c r="X827" s="177" t="str">
        <f t="shared" si="7"/>
        <v>E0022_P04\190925_B2-T2-15_00B4X_00ISD_M04_S_1</v>
      </c>
      <c r="Y827" s="175">
        <v>-1.0</v>
      </c>
    </row>
    <row r="828">
      <c r="A828" s="172" t="str">
        <f>Tracking!A820</f>
        <v>190925_B2-T2-16_00B4Y_00ISE_M04_S_1</v>
      </c>
      <c r="B828" s="172" t="s">
        <v>0</v>
      </c>
      <c r="C828" t="str">
        <f>Tracking!M820</f>
        <v>PC_90min_SWATH_100VW</v>
      </c>
      <c r="E828" s="176" t="str">
        <f t="shared" si="2"/>
        <v>190925_B2-T2-16_00B4Y_00ISE_M04_S_1</v>
      </c>
      <c r="F828" s="174"/>
      <c r="G828" s="174" t="s">
        <v>1632</v>
      </c>
      <c r="H828" s="174">
        <v>1.0</v>
      </c>
      <c r="I828" s="174" t="s">
        <v>1633</v>
      </c>
      <c r="J828" s="174">
        <v>1.0</v>
      </c>
      <c r="K828" s="174">
        <v>93.0</v>
      </c>
      <c r="L828" s="176" t="str">
        <f t="shared" si="3"/>
        <v>PC_90min_SWATH_100VW</v>
      </c>
      <c r="M828" s="176" t="str">
        <f t="shared" si="4"/>
        <v>E0022_P04\190925_B2-T2-16_00B4Y_00ISE_M04_S_1</v>
      </c>
      <c r="N828" s="174">
        <v>-1.0</v>
      </c>
      <c r="P828" s="177" t="str">
        <f t="shared" si="5"/>
        <v>190925_B2-T2-16_00B4Y_00ISE_M04_S_1</v>
      </c>
      <c r="Q828" s="175"/>
      <c r="R828" s="175" t="s">
        <v>1632</v>
      </c>
      <c r="S828" s="175">
        <v>1.0</v>
      </c>
      <c r="T828" s="175" t="s">
        <v>1633</v>
      </c>
      <c r="U828" s="177">
        <f t="shared" ref="U828:W828" si="823">J828</f>
        <v>1</v>
      </c>
      <c r="V828" s="177">
        <f t="shared" si="823"/>
        <v>93</v>
      </c>
      <c r="W828" s="177" t="str">
        <f t="shared" si="823"/>
        <v>PC_90min_SWATH_100VW</v>
      </c>
      <c r="X828" s="177" t="str">
        <f t="shared" si="7"/>
        <v>E0022_P04\190925_B2-T2-16_00B4Y_00ISE_M04_S_1</v>
      </c>
      <c r="Y828" s="175">
        <v>-1.0</v>
      </c>
    </row>
    <row r="829">
      <c r="A829" s="172" t="str">
        <f>Tracking!A821</f>
        <v>190925_B2-T2-17_00B4Z_00ISF_M04_S_1</v>
      </c>
      <c r="B829" s="172" t="s">
        <v>0</v>
      </c>
      <c r="C829" t="str">
        <f>Tracking!M821</f>
        <v>PC_90min_SWATH_100VW</v>
      </c>
      <c r="E829" s="176" t="str">
        <f t="shared" si="2"/>
        <v>190925_B2-T2-17_00B4Z_00ISF_M04_S_1</v>
      </c>
      <c r="F829" s="174"/>
      <c r="G829" s="174" t="s">
        <v>1632</v>
      </c>
      <c r="H829" s="174">
        <v>1.0</v>
      </c>
      <c r="I829" s="174" t="s">
        <v>1633</v>
      </c>
      <c r="J829" s="174">
        <v>1.0</v>
      </c>
      <c r="K829" s="174">
        <v>94.0</v>
      </c>
      <c r="L829" s="176" t="str">
        <f t="shared" si="3"/>
        <v>PC_90min_SWATH_100VW</v>
      </c>
      <c r="M829" s="176" t="str">
        <f t="shared" si="4"/>
        <v>E0022_P04\190925_B2-T2-17_00B4Z_00ISF_M04_S_1</v>
      </c>
      <c r="N829" s="174">
        <v>-1.0</v>
      </c>
      <c r="P829" s="177" t="str">
        <f t="shared" si="5"/>
        <v>190925_B2-T2-17_00B4Z_00ISF_M04_S_1</v>
      </c>
      <c r="Q829" s="175"/>
      <c r="R829" s="175" t="s">
        <v>1632</v>
      </c>
      <c r="S829" s="175">
        <v>1.0</v>
      </c>
      <c r="T829" s="175" t="s">
        <v>1633</v>
      </c>
      <c r="U829" s="177">
        <f t="shared" ref="U829:W829" si="824">J829</f>
        <v>1</v>
      </c>
      <c r="V829" s="177">
        <f t="shared" si="824"/>
        <v>94</v>
      </c>
      <c r="W829" s="177" t="str">
        <f t="shared" si="824"/>
        <v>PC_90min_SWATH_100VW</v>
      </c>
      <c r="X829" s="177" t="str">
        <f t="shared" si="7"/>
        <v>E0022_P04\190925_B2-T2-17_00B4Z_00ISF_M04_S_1</v>
      </c>
      <c r="Y829" s="175">
        <v>-1.0</v>
      </c>
    </row>
    <row r="830">
      <c r="A830" s="172" t="str">
        <f>Tracking!A822</f>
        <v>190926_HEK-QCS_000F2_00ISG_M01_S_1</v>
      </c>
      <c r="B830" s="172" t="s">
        <v>1627</v>
      </c>
      <c r="C830" t="str">
        <f>Tracking!M822</f>
        <v>PC_90min_SWATH_100VW</v>
      </c>
      <c r="E830" s="176" t="str">
        <f t="shared" si="2"/>
        <v>190926_HEK-QCS_000F2_00ISG_M01_S_1</v>
      </c>
      <c r="F830" s="174"/>
      <c r="G830" s="174" t="s">
        <v>1632</v>
      </c>
      <c r="H830" s="174">
        <v>1.0</v>
      </c>
      <c r="I830" s="174" t="s">
        <v>1633</v>
      </c>
      <c r="J830" s="174">
        <v>1.0</v>
      </c>
      <c r="K830" s="174">
        <v>65.0</v>
      </c>
      <c r="L830" s="176" t="str">
        <f t="shared" si="3"/>
        <v>PC_90min_SWATH_100VW</v>
      </c>
      <c r="M830" s="176" t="str">
        <f t="shared" si="4"/>
        <v>HEK\190926_HEK-QCS_000F2_00ISG_M01_S_1</v>
      </c>
      <c r="N830" s="174">
        <v>-1.0</v>
      </c>
      <c r="P830" s="177" t="str">
        <f t="shared" si="5"/>
        <v>190926_HEK-QCS_000F2_00ISG_M01_S_1</v>
      </c>
      <c r="Q830" s="175"/>
      <c r="R830" s="175" t="s">
        <v>1632</v>
      </c>
      <c r="S830" s="175">
        <v>1.0</v>
      </c>
      <c r="T830" s="175" t="s">
        <v>1633</v>
      </c>
      <c r="U830" s="177">
        <f t="shared" ref="U830:W830" si="825">J830</f>
        <v>1</v>
      </c>
      <c r="V830" s="177">
        <f t="shared" si="825"/>
        <v>65</v>
      </c>
      <c r="W830" s="177" t="str">
        <f t="shared" si="825"/>
        <v>PC_90min_SWATH_100VW</v>
      </c>
      <c r="X830" s="177" t="str">
        <f t="shared" si="7"/>
        <v>HEK\190926_HEK-QCS_000F2_00ISG_M01_S_1</v>
      </c>
      <c r="Y830" s="175">
        <v>-1.0</v>
      </c>
    </row>
    <row r="831">
      <c r="A831" s="172" t="str">
        <f>Tracking!A823</f>
        <v>190926_B15-T2-1_00BBE_00ISH_M01_S_1</v>
      </c>
      <c r="B831" s="172" t="s">
        <v>0</v>
      </c>
      <c r="C831" t="str">
        <f>Tracking!M823</f>
        <v>PC_90min_SWATH_100VW</v>
      </c>
      <c r="E831" s="176" t="str">
        <f t="shared" si="2"/>
        <v>190926_B15-T2-1_00BBE_00ISH_M01_S_1</v>
      </c>
      <c r="F831" s="174"/>
      <c r="G831" s="174" t="s">
        <v>1632</v>
      </c>
      <c r="H831" s="174">
        <v>1.0</v>
      </c>
      <c r="I831" s="174" t="s">
        <v>1633</v>
      </c>
      <c r="J831" s="174">
        <v>1.0</v>
      </c>
      <c r="K831" s="174">
        <v>66.0</v>
      </c>
      <c r="L831" s="176" t="str">
        <f t="shared" si="3"/>
        <v>PC_90min_SWATH_100VW</v>
      </c>
      <c r="M831" s="176" t="str">
        <f t="shared" si="4"/>
        <v>E0022_P04\190926_B15-T2-1_00BBE_00ISH_M01_S_1</v>
      </c>
      <c r="N831" s="174">
        <v>-1.0</v>
      </c>
      <c r="P831" s="177" t="str">
        <f t="shared" si="5"/>
        <v>190926_B15-T2-1_00BBE_00ISH_M01_S_1</v>
      </c>
      <c r="Q831" s="175"/>
      <c r="R831" s="175" t="s">
        <v>1632</v>
      </c>
      <c r="S831" s="175">
        <v>1.0</v>
      </c>
      <c r="T831" s="175" t="s">
        <v>1633</v>
      </c>
      <c r="U831" s="177">
        <f t="shared" ref="U831:W831" si="826">J831</f>
        <v>1</v>
      </c>
      <c r="V831" s="177">
        <f t="shared" si="826"/>
        <v>66</v>
      </c>
      <c r="W831" s="177" t="str">
        <f t="shared" si="826"/>
        <v>PC_90min_SWATH_100VW</v>
      </c>
      <c r="X831" s="177" t="str">
        <f t="shared" si="7"/>
        <v>E0022_P04\190926_B15-T2-1_00BBE_00ISH_M01_S_1</v>
      </c>
      <c r="Y831" s="175">
        <v>-1.0</v>
      </c>
    </row>
    <row r="832">
      <c r="A832" s="172" t="str">
        <f>Tracking!A824</f>
        <v>190926_B15-T2-2_00BBF_00ISI_M01_S_1</v>
      </c>
      <c r="B832" s="172" t="s">
        <v>0</v>
      </c>
      <c r="C832" t="str">
        <f>Tracking!M824</f>
        <v>PC_90min_SWATH_100VW</v>
      </c>
      <c r="E832" s="176" t="str">
        <f t="shared" si="2"/>
        <v>190926_B15-T2-2_00BBF_00ISI_M01_S_1</v>
      </c>
      <c r="F832" s="174"/>
      <c r="G832" s="174" t="s">
        <v>1632</v>
      </c>
      <c r="H832" s="174">
        <v>1.0</v>
      </c>
      <c r="I832" s="174" t="s">
        <v>1633</v>
      </c>
      <c r="J832" s="174">
        <v>1.0</v>
      </c>
      <c r="K832" s="174">
        <v>67.0</v>
      </c>
      <c r="L832" s="176" t="str">
        <f t="shared" si="3"/>
        <v>PC_90min_SWATH_100VW</v>
      </c>
      <c r="M832" s="176" t="str">
        <f t="shared" si="4"/>
        <v>E0022_P04\190926_B15-T2-2_00BBF_00ISI_M01_S_1</v>
      </c>
      <c r="N832" s="174">
        <v>-1.0</v>
      </c>
      <c r="P832" s="177" t="str">
        <f t="shared" si="5"/>
        <v>190926_B15-T2-2_00BBF_00ISI_M01_S_1</v>
      </c>
      <c r="Q832" s="175"/>
      <c r="R832" s="175" t="s">
        <v>1632</v>
      </c>
      <c r="S832" s="175">
        <v>1.0</v>
      </c>
      <c r="T832" s="175" t="s">
        <v>1633</v>
      </c>
      <c r="U832" s="177">
        <f t="shared" ref="U832:W832" si="827">J832</f>
        <v>1</v>
      </c>
      <c r="V832" s="177">
        <f t="shared" si="827"/>
        <v>67</v>
      </c>
      <c r="W832" s="177" t="str">
        <f t="shared" si="827"/>
        <v>PC_90min_SWATH_100VW</v>
      </c>
      <c r="X832" s="177" t="str">
        <f t="shared" si="7"/>
        <v>E0022_P04\190926_B15-T2-2_00BBF_00ISI_M01_S_1</v>
      </c>
      <c r="Y832" s="175">
        <v>-1.0</v>
      </c>
    </row>
    <row r="833">
      <c r="A833" s="172" t="str">
        <f>Tracking!A825</f>
        <v>190926_B15-T2-3_00BBG_00ISJ_M01_S_1</v>
      </c>
      <c r="B833" s="172" t="s">
        <v>0</v>
      </c>
      <c r="C833" t="str">
        <f>Tracking!M825</f>
        <v>PC_90min_SWATH_100VW</v>
      </c>
      <c r="E833" s="176" t="str">
        <f t="shared" si="2"/>
        <v>190926_B15-T2-3_00BBG_00ISJ_M01_S_1</v>
      </c>
      <c r="F833" s="174"/>
      <c r="G833" s="174" t="s">
        <v>1632</v>
      </c>
      <c r="H833" s="174">
        <v>1.0</v>
      </c>
      <c r="I833" s="174" t="s">
        <v>1633</v>
      </c>
      <c r="J833" s="174">
        <v>1.0</v>
      </c>
      <c r="K833" s="174">
        <v>68.0</v>
      </c>
      <c r="L833" s="176" t="str">
        <f t="shared" si="3"/>
        <v>PC_90min_SWATH_100VW</v>
      </c>
      <c r="M833" s="176" t="str">
        <f t="shared" si="4"/>
        <v>E0022_P04\190926_B15-T2-3_00BBG_00ISJ_M01_S_1</v>
      </c>
      <c r="N833" s="174">
        <v>-1.0</v>
      </c>
      <c r="P833" s="177" t="str">
        <f t="shared" si="5"/>
        <v>190926_B15-T2-3_00BBG_00ISJ_M01_S_1</v>
      </c>
      <c r="Q833" s="175"/>
      <c r="R833" s="175" t="s">
        <v>1632</v>
      </c>
      <c r="S833" s="175">
        <v>1.0</v>
      </c>
      <c r="T833" s="175" t="s">
        <v>1633</v>
      </c>
      <c r="U833" s="177">
        <f t="shared" ref="U833:W833" si="828">J833</f>
        <v>1</v>
      </c>
      <c r="V833" s="177">
        <f t="shared" si="828"/>
        <v>68</v>
      </c>
      <c r="W833" s="177" t="str">
        <f t="shared" si="828"/>
        <v>PC_90min_SWATH_100VW</v>
      </c>
      <c r="X833" s="177" t="str">
        <f t="shared" si="7"/>
        <v>E0022_P04\190926_B15-T2-3_00BBG_00ISJ_M01_S_1</v>
      </c>
      <c r="Y833" s="175">
        <v>-1.0</v>
      </c>
    </row>
    <row r="834">
      <c r="A834" s="172" t="str">
        <f>Tracking!A826</f>
        <v>190926_B15-T2-4_00BBH_00ISK_M01_S_1</v>
      </c>
      <c r="B834" s="172" t="s">
        <v>0</v>
      </c>
      <c r="C834" t="str">
        <f>Tracking!M826</f>
        <v>PC_90min_SWATH_100VW</v>
      </c>
      <c r="E834" s="176" t="str">
        <f t="shared" si="2"/>
        <v>190926_B15-T2-4_00BBH_00ISK_M01_S_1</v>
      </c>
      <c r="F834" s="174"/>
      <c r="G834" s="174" t="s">
        <v>1632</v>
      </c>
      <c r="H834" s="174">
        <v>1.0</v>
      </c>
      <c r="I834" s="174" t="s">
        <v>1633</v>
      </c>
      <c r="J834" s="174">
        <v>1.0</v>
      </c>
      <c r="K834" s="174">
        <v>69.0</v>
      </c>
      <c r="L834" s="176" t="str">
        <f t="shared" si="3"/>
        <v>PC_90min_SWATH_100VW</v>
      </c>
      <c r="M834" s="176" t="str">
        <f t="shared" si="4"/>
        <v>E0022_P04\190926_B15-T2-4_00BBH_00ISK_M01_S_1</v>
      </c>
      <c r="N834" s="174">
        <v>-1.0</v>
      </c>
      <c r="P834" s="177" t="str">
        <f t="shared" si="5"/>
        <v>190926_B15-T2-4_00BBH_00ISK_M01_S_1</v>
      </c>
      <c r="Q834" s="175"/>
      <c r="R834" s="175" t="s">
        <v>1632</v>
      </c>
      <c r="S834" s="175">
        <v>1.0</v>
      </c>
      <c r="T834" s="175" t="s">
        <v>1633</v>
      </c>
      <c r="U834" s="177">
        <f t="shared" ref="U834:W834" si="829">J834</f>
        <v>1</v>
      </c>
      <c r="V834" s="177">
        <f t="shared" si="829"/>
        <v>69</v>
      </c>
      <c r="W834" s="177" t="str">
        <f t="shared" si="829"/>
        <v>PC_90min_SWATH_100VW</v>
      </c>
      <c r="X834" s="177" t="str">
        <f t="shared" si="7"/>
        <v>E0022_P04\190926_B15-T2-4_00BBH_00ISK_M01_S_1</v>
      </c>
      <c r="Y834" s="175">
        <v>-1.0</v>
      </c>
    </row>
    <row r="835">
      <c r="A835" s="172" t="str">
        <f>Tracking!A827</f>
        <v>190926_B15-T2-5_00BBI_00ISL_M01_S_1</v>
      </c>
      <c r="B835" s="172" t="s">
        <v>0</v>
      </c>
      <c r="C835" t="str">
        <f>Tracking!M827</f>
        <v>PC_90min_SWATH_100VW</v>
      </c>
      <c r="E835" s="176" t="str">
        <f t="shared" si="2"/>
        <v>190926_B15-T2-5_00BBI_00ISL_M01_S_1</v>
      </c>
      <c r="F835" s="174"/>
      <c r="G835" s="174" t="s">
        <v>1632</v>
      </c>
      <c r="H835" s="174">
        <v>1.0</v>
      </c>
      <c r="I835" s="174" t="s">
        <v>1633</v>
      </c>
      <c r="J835" s="174">
        <v>1.0</v>
      </c>
      <c r="K835" s="174">
        <v>70.0</v>
      </c>
      <c r="L835" s="176" t="str">
        <f t="shared" si="3"/>
        <v>PC_90min_SWATH_100VW</v>
      </c>
      <c r="M835" s="176" t="str">
        <f t="shared" si="4"/>
        <v>E0022_P04\190926_B15-T2-5_00BBI_00ISL_M01_S_1</v>
      </c>
      <c r="N835" s="174">
        <v>-1.0</v>
      </c>
      <c r="P835" s="177" t="str">
        <f t="shared" si="5"/>
        <v>190926_B15-T2-5_00BBI_00ISL_M01_S_1</v>
      </c>
      <c r="Q835" s="175"/>
      <c r="R835" s="175" t="s">
        <v>1632</v>
      </c>
      <c r="S835" s="175">
        <v>1.0</v>
      </c>
      <c r="T835" s="175" t="s">
        <v>1633</v>
      </c>
      <c r="U835" s="177">
        <f t="shared" ref="U835:W835" si="830">J835</f>
        <v>1</v>
      </c>
      <c r="V835" s="177">
        <f t="shared" si="830"/>
        <v>70</v>
      </c>
      <c r="W835" s="177" t="str">
        <f t="shared" si="830"/>
        <v>PC_90min_SWATH_100VW</v>
      </c>
      <c r="X835" s="177" t="str">
        <f t="shared" si="7"/>
        <v>E0022_P04\190926_B15-T2-5_00BBI_00ISL_M01_S_1</v>
      </c>
      <c r="Y835" s="175">
        <v>-1.0</v>
      </c>
    </row>
    <row r="836">
      <c r="A836" s="172" t="str">
        <f>Tracking!A828</f>
        <v>190926_B15-T2-6_00BBJ_00ISM_M01_S_1</v>
      </c>
      <c r="B836" s="172" t="s">
        <v>0</v>
      </c>
      <c r="C836" t="str">
        <f>Tracking!M828</f>
        <v>PC_90min_SWATH_100VW</v>
      </c>
      <c r="E836" s="176" t="str">
        <f t="shared" si="2"/>
        <v>190926_B15-T2-6_00BBJ_00ISM_M01_S_1</v>
      </c>
      <c r="F836" s="174"/>
      <c r="G836" s="174" t="s">
        <v>1632</v>
      </c>
      <c r="H836" s="174">
        <v>1.0</v>
      </c>
      <c r="I836" s="174" t="s">
        <v>1633</v>
      </c>
      <c r="J836" s="174">
        <v>1.0</v>
      </c>
      <c r="K836" s="174">
        <v>71.0</v>
      </c>
      <c r="L836" s="176" t="str">
        <f t="shared" si="3"/>
        <v>PC_90min_SWATH_100VW</v>
      </c>
      <c r="M836" s="176" t="str">
        <f t="shared" si="4"/>
        <v>E0022_P04\190926_B15-T2-6_00BBJ_00ISM_M01_S_1</v>
      </c>
      <c r="N836" s="174">
        <v>-1.0</v>
      </c>
      <c r="P836" s="177" t="str">
        <f t="shared" si="5"/>
        <v>190926_B15-T2-6_00BBJ_00ISM_M01_S_1</v>
      </c>
      <c r="Q836" s="175"/>
      <c r="R836" s="175" t="s">
        <v>1632</v>
      </c>
      <c r="S836" s="175">
        <v>1.0</v>
      </c>
      <c r="T836" s="175" t="s">
        <v>1633</v>
      </c>
      <c r="U836" s="177">
        <f t="shared" ref="U836:W836" si="831">J836</f>
        <v>1</v>
      </c>
      <c r="V836" s="177">
        <f t="shared" si="831"/>
        <v>71</v>
      </c>
      <c r="W836" s="177" t="str">
        <f t="shared" si="831"/>
        <v>PC_90min_SWATH_100VW</v>
      </c>
      <c r="X836" s="177" t="str">
        <f t="shared" si="7"/>
        <v>E0022_P04\190926_B15-T2-6_00BBJ_00ISM_M01_S_1</v>
      </c>
      <c r="Y836" s="175">
        <v>-1.0</v>
      </c>
    </row>
    <row r="837">
      <c r="A837" s="172" t="str">
        <f>Tracking!A829</f>
        <v>190926_B15-T2-7_00BBK_00ISN_M01_S_1</v>
      </c>
      <c r="B837" s="172" t="s">
        <v>0</v>
      </c>
      <c r="C837" t="str">
        <f>Tracking!M829</f>
        <v>PC_90min_SWATH_100VW</v>
      </c>
      <c r="E837" s="176" t="str">
        <f t="shared" si="2"/>
        <v>190926_B15-T2-7_00BBK_00ISN_M01_S_1</v>
      </c>
      <c r="F837" s="174"/>
      <c r="G837" s="174" t="s">
        <v>1632</v>
      </c>
      <c r="H837" s="174">
        <v>1.0</v>
      </c>
      <c r="I837" s="174" t="s">
        <v>1633</v>
      </c>
      <c r="J837" s="174">
        <v>1.0</v>
      </c>
      <c r="K837" s="174">
        <v>72.0</v>
      </c>
      <c r="L837" s="176" t="str">
        <f t="shared" si="3"/>
        <v>PC_90min_SWATH_100VW</v>
      </c>
      <c r="M837" s="176" t="str">
        <f t="shared" si="4"/>
        <v>E0022_P04\190926_B15-T2-7_00BBK_00ISN_M01_S_1</v>
      </c>
      <c r="N837" s="174">
        <v>-1.0</v>
      </c>
      <c r="P837" s="177" t="str">
        <f t="shared" si="5"/>
        <v>190926_B15-T2-7_00BBK_00ISN_M01_S_1</v>
      </c>
      <c r="Q837" s="175"/>
      <c r="R837" s="175" t="s">
        <v>1632</v>
      </c>
      <c r="S837" s="175">
        <v>1.0</v>
      </c>
      <c r="T837" s="175" t="s">
        <v>1633</v>
      </c>
      <c r="U837" s="177">
        <f t="shared" ref="U837:W837" si="832">J837</f>
        <v>1</v>
      </c>
      <c r="V837" s="177">
        <f t="shared" si="832"/>
        <v>72</v>
      </c>
      <c r="W837" s="177" t="str">
        <f t="shared" si="832"/>
        <v>PC_90min_SWATH_100VW</v>
      </c>
      <c r="X837" s="177" t="str">
        <f t="shared" si="7"/>
        <v>E0022_P04\190926_B15-T2-7_00BBK_00ISN_M01_S_1</v>
      </c>
      <c r="Y837" s="175">
        <v>-1.0</v>
      </c>
    </row>
    <row r="838">
      <c r="A838" s="172" t="str">
        <f>Tracking!A830</f>
        <v>190926_B15-T2-8_00BBL_00ISO_M01_S_1</v>
      </c>
      <c r="B838" s="172" t="s">
        <v>0</v>
      </c>
      <c r="C838" t="str">
        <f>Tracking!M830</f>
        <v>PC_90min_SWATH_100VW</v>
      </c>
      <c r="E838" s="176" t="str">
        <f t="shared" si="2"/>
        <v>190926_B15-T2-8_00BBL_00ISO_M01_S_1</v>
      </c>
      <c r="F838" s="174"/>
      <c r="G838" s="174" t="s">
        <v>1632</v>
      </c>
      <c r="H838" s="174">
        <v>1.0</v>
      </c>
      <c r="I838" s="174" t="s">
        <v>1633</v>
      </c>
      <c r="J838" s="174">
        <v>1.0</v>
      </c>
      <c r="K838" s="174">
        <v>73.0</v>
      </c>
      <c r="L838" s="176" t="str">
        <f t="shared" si="3"/>
        <v>PC_90min_SWATH_100VW</v>
      </c>
      <c r="M838" s="176" t="str">
        <f t="shared" si="4"/>
        <v>E0022_P04\190926_B15-T2-8_00BBL_00ISO_M01_S_1</v>
      </c>
      <c r="N838" s="174">
        <v>-1.0</v>
      </c>
      <c r="P838" s="177" t="str">
        <f t="shared" si="5"/>
        <v>190926_B15-T2-8_00BBL_00ISO_M01_S_1</v>
      </c>
      <c r="Q838" s="175"/>
      <c r="R838" s="175" t="s">
        <v>1632</v>
      </c>
      <c r="S838" s="175">
        <v>1.0</v>
      </c>
      <c r="T838" s="175" t="s">
        <v>1633</v>
      </c>
      <c r="U838" s="177">
        <f t="shared" ref="U838:W838" si="833">J838</f>
        <v>1</v>
      </c>
      <c r="V838" s="177">
        <f t="shared" si="833"/>
        <v>73</v>
      </c>
      <c r="W838" s="177" t="str">
        <f t="shared" si="833"/>
        <v>PC_90min_SWATH_100VW</v>
      </c>
      <c r="X838" s="177" t="str">
        <f t="shared" si="7"/>
        <v>E0022_P04\190926_B15-T2-8_00BBL_00ISO_M01_S_1</v>
      </c>
      <c r="Y838" s="175">
        <v>-1.0</v>
      </c>
    </row>
    <row r="839">
      <c r="A839" s="172" t="str">
        <f>Tracking!A831</f>
        <v>190926_B15-T2-9_00BBM_00ISP_M01_S_1</v>
      </c>
      <c r="B839" s="172" t="s">
        <v>0</v>
      </c>
      <c r="C839" t="str">
        <f>Tracking!M831</f>
        <v>PC_90min_SWATH_100VW</v>
      </c>
      <c r="E839" s="176" t="str">
        <f t="shared" si="2"/>
        <v>190926_B15-T2-9_00BBM_00ISP_M01_S_1</v>
      </c>
      <c r="F839" s="174"/>
      <c r="G839" s="174" t="s">
        <v>1632</v>
      </c>
      <c r="H839" s="174">
        <v>1.0</v>
      </c>
      <c r="I839" s="174" t="s">
        <v>1633</v>
      </c>
      <c r="J839" s="174">
        <v>1.0</v>
      </c>
      <c r="K839" s="174">
        <v>74.0</v>
      </c>
      <c r="L839" s="176" t="str">
        <f t="shared" si="3"/>
        <v>PC_90min_SWATH_100VW</v>
      </c>
      <c r="M839" s="176" t="str">
        <f t="shared" si="4"/>
        <v>E0022_P04\190926_B15-T2-9_00BBM_00ISP_M01_S_1</v>
      </c>
      <c r="N839" s="174">
        <v>-1.0</v>
      </c>
      <c r="P839" s="177" t="str">
        <f t="shared" si="5"/>
        <v>190926_B15-T2-9_00BBM_00ISP_M01_S_1</v>
      </c>
      <c r="Q839" s="175"/>
      <c r="R839" s="175" t="s">
        <v>1632</v>
      </c>
      <c r="S839" s="175">
        <v>1.0</v>
      </c>
      <c r="T839" s="175" t="s">
        <v>1633</v>
      </c>
      <c r="U839" s="177">
        <f t="shared" ref="U839:W839" si="834">J839</f>
        <v>1</v>
      </c>
      <c r="V839" s="177">
        <f t="shared" si="834"/>
        <v>74</v>
      </c>
      <c r="W839" s="177" t="str">
        <f t="shared" si="834"/>
        <v>PC_90min_SWATH_100VW</v>
      </c>
      <c r="X839" s="177" t="str">
        <f t="shared" si="7"/>
        <v>E0022_P04\190926_B15-T2-9_00BBM_00ISP_M01_S_1</v>
      </c>
      <c r="Y839" s="175">
        <v>-1.0</v>
      </c>
    </row>
    <row r="840">
      <c r="A840" s="172" t="str">
        <f>Tracking!A832</f>
        <v>190926_B15-T2-10_00BBN_00ISQ_M01_S_1</v>
      </c>
      <c r="B840" s="172" t="s">
        <v>0</v>
      </c>
      <c r="C840" t="str">
        <f>Tracking!M832</f>
        <v>PC_90min_SWATH_100VW</v>
      </c>
      <c r="E840" s="176" t="str">
        <f t="shared" si="2"/>
        <v>190926_B15-T2-10_00BBN_00ISQ_M01_S_1</v>
      </c>
      <c r="F840" s="174"/>
      <c r="G840" s="174" t="s">
        <v>1632</v>
      </c>
      <c r="H840" s="174">
        <v>1.0</v>
      </c>
      <c r="I840" s="174" t="s">
        <v>1633</v>
      </c>
      <c r="J840" s="174">
        <v>1.0</v>
      </c>
      <c r="K840" s="174">
        <v>75.0</v>
      </c>
      <c r="L840" s="176" t="str">
        <f t="shared" si="3"/>
        <v>PC_90min_SWATH_100VW</v>
      </c>
      <c r="M840" s="176" t="str">
        <f t="shared" si="4"/>
        <v>E0022_P04\190926_B15-T2-10_00BBN_00ISQ_M01_S_1</v>
      </c>
      <c r="N840" s="174">
        <v>-1.0</v>
      </c>
      <c r="P840" s="177" t="str">
        <f t="shared" si="5"/>
        <v>190926_B15-T2-10_00BBN_00ISQ_M01_S_1</v>
      </c>
      <c r="Q840" s="175"/>
      <c r="R840" s="175" t="s">
        <v>1632</v>
      </c>
      <c r="S840" s="175">
        <v>1.0</v>
      </c>
      <c r="T840" s="175" t="s">
        <v>1633</v>
      </c>
      <c r="U840" s="177">
        <f t="shared" ref="U840:W840" si="835">J840</f>
        <v>1</v>
      </c>
      <c r="V840" s="177">
        <f t="shared" si="835"/>
        <v>75</v>
      </c>
      <c r="W840" s="177" t="str">
        <f t="shared" si="835"/>
        <v>PC_90min_SWATH_100VW</v>
      </c>
      <c r="X840" s="177" t="str">
        <f t="shared" si="7"/>
        <v>E0022_P04\190926_B15-T2-10_00BBN_00ISQ_M01_S_1</v>
      </c>
      <c r="Y840" s="175">
        <v>-1.0</v>
      </c>
    </row>
    <row r="841">
      <c r="A841" s="172" t="str">
        <f>Tracking!A833</f>
        <v>190926_B15-T2-11_00BBO_00ISR_M01_S_1</v>
      </c>
      <c r="B841" s="172" t="s">
        <v>0</v>
      </c>
      <c r="C841" t="str">
        <f>Tracking!M833</f>
        <v>PC_90min_SWATH_100VW</v>
      </c>
      <c r="E841" s="176" t="str">
        <f t="shared" si="2"/>
        <v>190926_B15-T2-11_00BBO_00ISR_M01_S_1</v>
      </c>
      <c r="F841" s="174"/>
      <c r="G841" s="174" t="s">
        <v>1632</v>
      </c>
      <c r="H841" s="174">
        <v>1.0</v>
      </c>
      <c r="I841" s="174" t="s">
        <v>1633</v>
      </c>
      <c r="J841" s="174">
        <v>1.0</v>
      </c>
      <c r="K841" s="174">
        <v>76.0</v>
      </c>
      <c r="L841" s="176" t="str">
        <f t="shared" si="3"/>
        <v>PC_90min_SWATH_100VW</v>
      </c>
      <c r="M841" s="176" t="str">
        <f t="shared" si="4"/>
        <v>E0022_P04\190926_B15-T2-11_00BBO_00ISR_M01_S_1</v>
      </c>
      <c r="N841" s="174">
        <v>-1.0</v>
      </c>
      <c r="P841" s="177" t="str">
        <f t="shared" si="5"/>
        <v>190926_B15-T2-11_00BBO_00ISR_M01_S_1</v>
      </c>
      <c r="Q841" s="175"/>
      <c r="R841" s="175" t="s">
        <v>1632</v>
      </c>
      <c r="S841" s="175">
        <v>1.0</v>
      </c>
      <c r="T841" s="175" t="s">
        <v>1633</v>
      </c>
      <c r="U841" s="177">
        <f t="shared" ref="U841:W841" si="836">J841</f>
        <v>1</v>
      </c>
      <c r="V841" s="177">
        <f t="shared" si="836"/>
        <v>76</v>
      </c>
      <c r="W841" s="177" t="str">
        <f t="shared" si="836"/>
        <v>PC_90min_SWATH_100VW</v>
      </c>
      <c r="X841" s="177" t="str">
        <f t="shared" si="7"/>
        <v>E0022_P04\190926_B15-T2-11_00BBO_00ISR_M01_S_1</v>
      </c>
      <c r="Y841" s="175">
        <v>-1.0</v>
      </c>
    </row>
    <row r="842">
      <c r="A842" s="172" t="str">
        <f>Tracking!A834</f>
        <v>190926_B15-T2-12_00BBP_00ISS_M01_S_1</v>
      </c>
      <c r="B842" s="172" t="s">
        <v>0</v>
      </c>
      <c r="C842" t="str">
        <f>Tracking!M834</f>
        <v>PC_90min_SWATH_100VW</v>
      </c>
      <c r="E842" s="176" t="str">
        <f t="shared" si="2"/>
        <v>190926_B15-T2-12_00BBP_00ISS_M01_S_1</v>
      </c>
      <c r="F842" s="174"/>
      <c r="G842" s="174" t="s">
        <v>1632</v>
      </c>
      <c r="H842" s="174">
        <v>1.0</v>
      </c>
      <c r="I842" s="174" t="s">
        <v>1633</v>
      </c>
      <c r="J842" s="174">
        <v>1.0</v>
      </c>
      <c r="K842" s="174">
        <v>77.0</v>
      </c>
      <c r="L842" s="176" t="str">
        <f t="shared" si="3"/>
        <v>PC_90min_SWATH_100VW</v>
      </c>
      <c r="M842" s="176" t="str">
        <f t="shared" si="4"/>
        <v>E0022_P04\190926_B15-T2-12_00BBP_00ISS_M01_S_1</v>
      </c>
      <c r="N842" s="174">
        <v>-1.0</v>
      </c>
      <c r="P842" s="177" t="str">
        <f t="shared" si="5"/>
        <v>190926_B15-T2-12_00BBP_00ISS_M01_S_1</v>
      </c>
      <c r="Q842" s="175"/>
      <c r="R842" s="175" t="s">
        <v>1632</v>
      </c>
      <c r="S842" s="175">
        <v>1.0</v>
      </c>
      <c r="T842" s="175" t="s">
        <v>1633</v>
      </c>
      <c r="U842" s="177">
        <f t="shared" ref="U842:W842" si="837">J842</f>
        <v>1</v>
      </c>
      <c r="V842" s="177">
        <f t="shared" si="837"/>
        <v>77</v>
      </c>
      <c r="W842" s="177" t="str">
        <f t="shared" si="837"/>
        <v>PC_90min_SWATH_100VW</v>
      </c>
      <c r="X842" s="177" t="str">
        <f t="shared" si="7"/>
        <v>E0022_P04\190926_B15-T2-12_00BBP_00ISS_M01_S_1</v>
      </c>
      <c r="Y842" s="175">
        <v>-1.0</v>
      </c>
    </row>
    <row r="843">
      <c r="A843" s="172" t="str">
        <f>Tracking!A835</f>
        <v>190926_B15-T2-13_00BBQ_00IST_M01_S_1</v>
      </c>
      <c r="B843" s="172" t="s">
        <v>0</v>
      </c>
      <c r="C843" t="str">
        <f>Tracking!M835</f>
        <v>PC_90min_SWATH_100VW</v>
      </c>
      <c r="E843" s="176" t="str">
        <f t="shared" si="2"/>
        <v>190926_B15-T2-13_00BBQ_00IST_M01_S_1</v>
      </c>
      <c r="F843" s="174"/>
      <c r="G843" s="174" t="s">
        <v>1632</v>
      </c>
      <c r="H843" s="174">
        <v>1.0</v>
      </c>
      <c r="I843" s="174" t="s">
        <v>1633</v>
      </c>
      <c r="J843" s="174">
        <v>1.0</v>
      </c>
      <c r="K843" s="174">
        <v>78.0</v>
      </c>
      <c r="L843" s="176" t="str">
        <f t="shared" si="3"/>
        <v>PC_90min_SWATH_100VW</v>
      </c>
      <c r="M843" s="176" t="str">
        <f t="shared" si="4"/>
        <v>E0022_P04\190926_B15-T2-13_00BBQ_00IST_M01_S_1</v>
      </c>
      <c r="N843" s="174">
        <v>-1.0</v>
      </c>
      <c r="P843" s="177" t="str">
        <f t="shared" si="5"/>
        <v>190926_B15-T2-13_00BBQ_00IST_M01_S_1</v>
      </c>
      <c r="Q843" s="175"/>
      <c r="R843" s="175" t="s">
        <v>1632</v>
      </c>
      <c r="S843" s="175">
        <v>1.0</v>
      </c>
      <c r="T843" s="175" t="s">
        <v>1633</v>
      </c>
      <c r="U843" s="177">
        <f t="shared" ref="U843:W843" si="838">J843</f>
        <v>1</v>
      </c>
      <c r="V843" s="177">
        <f t="shared" si="838"/>
        <v>78</v>
      </c>
      <c r="W843" s="177" t="str">
        <f t="shared" si="838"/>
        <v>PC_90min_SWATH_100VW</v>
      </c>
      <c r="X843" s="177" t="str">
        <f t="shared" si="7"/>
        <v>E0022_P04\190926_B15-T2-13_00BBQ_00IST_M01_S_1</v>
      </c>
      <c r="Y843" s="175">
        <v>-1.0</v>
      </c>
    </row>
    <row r="844">
      <c r="A844" s="172" t="str">
        <f>Tracking!A836</f>
        <v>190926_B15-T2-14_00BBR_00ISU_M01_S_1</v>
      </c>
      <c r="B844" s="172" t="s">
        <v>0</v>
      </c>
      <c r="C844" t="str">
        <f>Tracking!M836</f>
        <v>PC_90min_SWATH_100VW</v>
      </c>
      <c r="E844" s="176" t="str">
        <f t="shared" si="2"/>
        <v>190926_B15-T2-14_00BBR_00ISU_M01_S_1</v>
      </c>
      <c r="F844" s="174"/>
      <c r="G844" s="174" t="s">
        <v>1632</v>
      </c>
      <c r="H844" s="174">
        <v>1.0</v>
      </c>
      <c r="I844" s="174" t="s">
        <v>1633</v>
      </c>
      <c r="J844" s="174">
        <v>1.0</v>
      </c>
      <c r="K844" s="174">
        <v>79.0</v>
      </c>
      <c r="L844" s="176" t="str">
        <f t="shared" si="3"/>
        <v>PC_90min_SWATH_100VW</v>
      </c>
      <c r="M844" s="176" t="str">
        <f t="shared" si="4"/>
        <v>E0022_P04\190926_B15-T2-14_00BBR_00ISU_M01_S_1</v>
      </c>
      <c r="N844" s="174">
        <v>-1.0</v>
      </c>
      <c r="P844" s="177" t="str">
        <f t="shared" si="5"/>
        <v>190926_B15-T2-14_00BBR_00ISU_M01_S_1</v>
      </c>
      <c r="Q844" s="175"/>
      <c r="R844" s="175" t="s">
        <v>1632</v>
      </c>
      <c r="S844" s="175">
        <v>1.0</v>
      </c>
      <c r="T844" s="175" t="s">
        <v>1633</v>
      </c>
      <c r="U844" s="177">
        <f t="shared" ref="U844:W844" si="839">J844</f>
        <v>1</v>
      </c>
      <c r="V844" s="177">
        <f t="shared" si="839"/>
        <v>79</v>
      </c>
      <c r="W844" s="177" t="str">
        <f t="shared" si="839"/>
        <v>PC_90min_SWATH_100VW</v>
      </c>
      <c r="X844" s="177" t="str">
        <f t="shared" si="7"/>
        <v>E0022_P04\190926_B15-T2-14_00BBR_00ISU_M01_S_1</v>
      </c>
      <c r="Y844" s="175">
        <v>-1.0</v>
      </c>
    </row>
    <row r="845">
      <c r="A845" s="172" t="str">
        <f>Tracking!A837</f>
        <v>190926_B15-T2-15_00BBS_00ISV_M01_S_1</v>
      </c>
      <c r="B845" s="172" t="s">
        <v>0</v>
      </c>
      <c r="C845" t="str">
        <f>Tracking!M837</f>
        <v>PC_90min_SWATH_100VW</v>
      </c>
      <c r="E845" s="176" t="str">
        <f t="shared" si="2"/>
        <v>190926_B15-T2-15_00BBS_00ISV_M01_S_1</v>
      </c>
      <c r="F845" s="174"/>
      <c r="G845" s="174" t="s">
        <v>1632</v>
      </c>
      <c r="H845" s="174">
        <v>1.0</v>
      </c>
      <c r="I845" s="174" t="s">
        <v>1633</v>
      </c>
      <c r="J845" s="174">
        <v>1.0</v>
      </c>
      <c r="K845" s="174">
        <v>80.0</v>
      </c>
      <c r="L845" s="176" t="str">
        <f t="shared" si="3"/>
        <v>PC_90min_SWATH_100VW</v>
      </c>
      <c r="M845" s="176" t="str">
        <f t="shared" si="4"/>
        <v>E0022_P04\190926_B15-T2-15_00BBS_00ISV_M01_S_1</v>
      </c>
      <c r="N845" s="174">
        <v>-1.0</v>
      </c>
      <c r="P845" s="177" t="str">
        <f t="shared" si="5"/>
        <v>190926_B15-T2-15_00BBS_00ISV_M01_S_1</v>
      </c>
      <c r="Q845" s="175"/>
      <c r="R845" s="175" t="s">
        <v>1632</v>
      </c>
      <c r="S845" s="175">
        <v>1.0</v>
      </c>
      <c r="T845" s="175" t="s">
        <v>1633</v>
      </c>
      <c r="U845" s="177">
        <f t="shared" ref="U845:W845" si="840">J845</f>
        <v>1</v>
      </c>
      <c r="V845" s="177">
        <f t="shared" si="840"/>
        <v>80</v>
      </c>
      <c r="W845" s="177" t="str">
        <f t="shared" si="840"/>
        <v>PC_90min_SWATH_100VW</v>
      </c>
      <c r="X845" s="177" t="str">
        <f t="shared" si="7"/>
        <v>E0022_P04\190926_B15-T2-15_00BBS_00ISV_M01_S_1</v>
      </c>
      <c r="Y845" s="175">
        <v>-1.0</v>
      </c>
    </row>
    <row r="846">
      <c r="A846" s="172" t="str">
        <f>Tracking!A838</f>
        <v>190926_B15-T2-16_00BBT_00ISW_M01_S_1</v>
      </c>
      <c r="B846" s="172" t="s">
        <v>0</v>
      </c>
      <c r="C846" t="str">
        <f>Tracking!M838</f>
        <v>PC_90min_SWATH_100VW</v>
      </c>
      <c r="E846" s="176" t="str">
        <f t="shared" si="2"/>
        <v>190926_B15-T2-16_00BBT_00ISW_M01_S_1</v>
      </c>
      <c r="F846" s="174"/>
      <c r="G846" s="174" t="s">
        <v>1632</v>
      </c>
      <c r="H846" s="174">
        <v>1.0</v>
      </c>
      <c r="I846" s="174" t="s">
        <v>1633</v>
      </c>
      <c r="J846" s="174">
        <v>1.0</v>
      </c>
      <c r="K846" s="174">
        <v>81.0</v>
      </c>
      <c r="L846" s="176" t="str">
        <f t="shared" si="3"/>
        <v>PC_90min_SWATH_100VW</v>
      </c>
      <c r="M846" s="176" t="str">
        <f t="shared" si="4"/>
        <v>E0022_P04\190926_B15-T2-16_00BBT_00ISW_M01_S_1</v>
      </c>
      <c r="N846" s="174">
        <v>-1.0</v>
      </c>
      <c r="P846" s="177" t="str">
        <f t="shared" si="5"/>
        <v>190926_B15-T2-16_00BBT_00ISW_M01_S_1</v>
      </c>
      <c r="Q846" s="175"/>
      <c r="R846" s="175" t="s">
        <v>1632</v>
      </c>
      <c r="S846" s="175">
        <v>1.0</v>
      </c>
      <c r="T846" s="175" t="s">
        <v>1633</v>
      </c>
      <c r="U846" s="177">
        <f t="shared" ref="U846:W846" si="841">J846</f>
        <v>1</v>
      </c>
      <c r="V846" s="177">
        <f t="shared" si="841"/>
        <v>81</v>
      </c>
      <c r="W846" s="177" t="str">
        <f t="shared" si="841"/>
        <v>PC_90min_SWATH_100VW</v>
      </c>
      <c r="X846" s="177" t="str">
        <f t="shared" si="7"/>
        <v>E0022_P04\190926_B15-T2-16_00BBT_00ISW_M01_S_1</v>
      </c>
      <c r="Y846" s="175">
        <v>-1.0</v>
      </c>
    </row>
    <row r="847">
      <c r="A847" s="172" t="str">
        <f>Tracking!A839</f>
        <v>190926_HEK-QCS_000F2_00ISX_M05_S_1</v>
      </c>
      <c r="B847" s="172" t="s">
        <v>1627</v>
      </c>
      <c r="C847" t="str">
        <f>Tracking!M839</f>
        <v>PC_90min_SWATH_100VW</v>
      </c>
      <c r="E847" s="176" t="str">
        <f t="shared" si="2"/>
        <v>190926_HEK-QCS_000F2_00ISX_M05_S_1</v>
      </c>
      <c r="F847" s="174"/>
      <c r="G847" s="174" t="s">
        <v>1632</v>
      </c>
      <c r="H847" s="174">
        <v>1.0</v>
      </c>
      <c r="I847" s="174" t="s">
        <v>1633</v>
      </c>
      <c r="J847" s="174">
        <v>1.0</v>
      </c>
      <c r="K847" s="174">
        <v>74.0</v>
      </c>
      <c r="L847" s="176" t="str">
        <f t="shared" si="3"/>
        <v>PC_90min_SWATH_100VW</v>
      </c>
      <c r="M847" s="176" t="str">
        <f t="shared" si="4"/>
        <v>HEK\190926_HEK-QCS_000F2_00ISX_M05_S_1</v>
      </c>
      <c r="N847" s="174">
        <v>-1.0</v>
      </c>
      <c r="P847" s="177" t="str">
        <f t="shared" si="5"/>
        <v>190926_HEK-QCS_000F2_00ISX_M05_S_1</v>
      </c>
      <c r="Q847" s="175"/>
      <c r="R847" s="175" t="s">
        <v>1632</v>
      </c>
      <c r="S847" s="175">
        <v>1.0</v>
      </c>
      <c r="T847" s="175" t="s">
        <v>1633</v>
      </c>
      <c r="U847" s="177">
        <f t="shared" ref="U847:W847" si="842">J847</f>
        <v>1</v>
      </c>
      <c r="V847" s="177">
        <f t="shared" si="842"/>
        <v>74</v>
      </c>
      <c r="W847" s="177" t="str">
        <f t="shared" si="842"/>
        <v>PC_90min_SWATH_100VW</v>
      </c>
      <c r="X847" s="177" t="str">
        <f t="shared" si="7"/>
        <v>HEK\190926_HEK-QCS_000F2_00ISX_M05_S_1</v>
      </c>
      <c r="Y847" s="175">
        <v>-1.0</v>
      </c>
    </row>
    <row r="848">
      <c r="A848" s="172" t="str">
        <f>Tracking!A840</f>
        <v>190926_B19-T2-1_00DAF_00ISY_M05_S_1</v>
      </c>
      <c r="B848" s="172" t="s">
        <v>0</v>
      </c>
      <c r="C848" t="str">
        <f>Tracking!M840</f>
        <v>PC_90min_SWATH_100VW</v>
      </c>
      <c r="E848" s="176" t="str">
        <f t="shared" si="2"/>
        <v>190926_B19-T2-1_00DAF_00ISY_M05_S_1</v>
      </c>
      <c r="F848" s="174"/>
      <c r="G848" s="174" t="s">
        <v>1632</v>
      </c>
      <c r="H848" s="174">
        <v>1.0</v>
      </c>
      <c r="I848" s="174" t="s">
        <v>1633</v>
      </c>
      <c r="J848" s="174">
        <v>1.0</v>
      </c>
      <c r="K848" s="174">
        <v>75.0</v>
      </c>
      <c r="L848" s="176" t="str">
        <f t="shared" si="3"/>
        <v>PC_90min_SWATH_100VW</v>
      </c>
      <c r="M848" s="176" t="str">
        <f t="shared" si="4"/>
        <v>E0022_P04\190926_B19-T2-1_00DAF_00ISY_M05_S_1</v>
      </c>
      <c r="N848" s="174">
        <v>-1.0</v>
      </c>
      <c r="P848" s="177" t="str">
        <f t="shared" si="5"/>
        <v>190926_B19-T2-1_00DAF_00ISY_M05_S_1</v>
      </c>
      <c r="Q848" s="175"/>
      <c r="R848" s="175" t="s">
        <v>1632</v>
      </c>
      <c r="S848" s="175">
        <v>1.0</v>
      </c>
      <c r="T848" s="175" t="s">
        <v>1633</v>
      </c>
      <c r="U848" s="177">
        <f t="shared" ref="U848:W848" si="843">J848</f>
        <v>1</v>
      </c>
      <c r="V848" s="177">
        <f t="shared" si="843"/>
        <v>75</v>
      </c>
      <c r="W848" s="177" t="str">
        <f t="shared" si="843"/>
        <v>PC_90min_SWATH_100VW</v>
      </c>
      <c r="X848" s="177" t="str">
        <f t="shared" si="7"/>
        <v>E0022_P04\190926_B19-T2-1_00DAF_00ISY_M05_S_1</v>
      </c>
      <c r="Y848" s="175">
        <v>-1.0</v>
      </c>
    </row>
    <row r="849">
      <c r="A849" s="172" t="str">
        <f>Tracking!A841</f>
        <v>190926_B19-T2-2_00DAG_00ISZ_M05_S_1</v>
      </c>
      <c r="B849" s="172" t="s">
        <v>0</v>
      </c>
      <c r="C849" t="str">
        <f>Tracking!M841</f>
        <v>PC_90min_SWATH_100VW</v>
      </c>
      <c r="E849" s="176" t="str">
        <f t="shared" si="2"/>
        <v>190926_B19-T2-2_00DAG_00ISZ_M05_S_1</v>
      </c>
      <c r="F849" s="174"/>
      <c r="G849" s="174" t="s">
        <v>1632</v>
      </c>
      <c r="H849" s="174">
        <v>1.0</v>
      </c>
      <c r="I849" s="174" t="s">
        <v>1633</v>
      </c>
      <c r="J849" s="174">
        <v>1.0</v>
      </c>
      <c r="K849" s="174">
        <v>76.0</v>
      </c>
      <c r="L849" s="176" t="str">
        <f t="shared" si="3"/>
        <v>PC_90min_SWATH_100VW</v>
      </c>
      <c r="M849" s="176" t="str">
        <f t="shared" si="4"/>
        <v>E0022_P04\190926_B19-T2-2_00DAG_00ISZ_M05_S_1</v>
      </c>
      <c r="N849" s="174">
        <v>-1.0</v>
      </c>
      <c r="P849" s="177" t="str">
        <f t="shared" si="5"/>
        <v>190926_B19-T2-2_00DAG_00ISZ_M05_S_1</v>
      </c>
      <c r="Q849" s="175"/>
      <c r="R849" s="175" t="s">
        <v>1632</v>
      </c>
      <c r="S849" s="175">
        <v>1.0</v>
      </c>
      <c r="T849" s="175" t="s">
        <v>1633</v>
      </c>
      <c r="U849" s="177">
        <f t="shared" ref="U849:W849" si="844">J849</f>
        <v>1</v>
      </c>
      <c r="V849" s="177">
        <f t="shared" si="844"/>
        <v>76</v>
      </c>
      <c r="W849" s="177" t="str">
        <f t="shared" si="844"/>
        <v>PC_90min_SWATH_100VW</v>
      </c>
      <c r="X849" s="177" t="str">
        <f t="shared" si="7"/>
        <v>E0022_P04\190926_B19-T2-2_00DAG_00ISZ_M05_S_1</v>
      </c>
      <c r="Y849" s="175">
        <v>-1.0</v>
      </c>
    </row>
    <row r="850">
      <c r="A850" s="172" t="str">
        <f>Tracking!A842</f>
        <v>190926_B19-T2-3_00DAH_00IT0_M05_S_1</v>
      </c>
      <c r="B850" s="172" t="s">
        <v>0</v>
      </c>
      <c r="C850" t="str">
        <f>Tracking!M842</f>
        <v>PC_90min_SWATH_100VW</v>
      </c>
      <c r="E850" s="176" t="str">
        <f t="shared" si="2"/>
        <v>190926_B19-T2-3_00DAH_00IT0_M05_S_1</v>
      </c>
      <c r="F850" s="174"/>
      <c r="G850" s="174" t="s">
        <v>1632</v>
      </c>
      <c r="H850" s="174">
        <v>1.0</v>
      </c>
      <c r="I850" s="174" t="s">
        <v>1633</v>
      </c>
      <c r="J850" s="174">
        <v>1.0</v>
      </c>
      <c r="K850" s="174">
        <v>77.0</v>
      </c>
      <c r="L850" s="176" t="str">
        <f t="shared" si="3"/>
        <v>PC_90min_SWATH_100VW</v>
      </c>
      <c r="M850" s="176" t="str">
        <f t="shared" si="4"/>
        <v>E0022_P04\190926_B19-T2-3_00DAH_00IT0_M05_S_1</v>
      </c>
      <c r="N850" s="174">
        <v>-1.0</v>
      </c>
      <c r="P850" s="177" t="str">
        <f t="shared" si="5"/>
        <v>190926_B19-T2-3_00DAH_00IT0_M05_S_1</v>
      </c>
      <c r="Q850" s="175"/>
      <c r="R850" s="175" t="s">
        <v>1632</v>
      </c>
      <c r="S850" s="175">
        <v>1.0</v>
      </c>
      <c r="T850" s="175" t="s">
        <v>1633</v>
      </c>
      <c r="U850" s="177">
        <f t="shared" ref="U850:W850" si="845">J850</f>
        <v>1</v>
      </c>
      <c r="V850" s="177">
        <f t="shared" si="845"/>
        <v>77</v>
      </c>
      <c r="W850" s="177" t="str">
        <f t="shared" si="845"/>
        <v>PC_90min_SWATH_100VW</v>
      </c>
      <c r="X850" s="177" t="str">
        <f t="shared" si="7"/>
        <v>E0022_P04\190926_B19-T2-3_00DAH_00IT0_M05_S_1</v>
      </c>
      <c r="Y850" s="175">
        <v>-1.0</v>
      </c>
    </row>
    <row r="851">
      <c r="A851" s="172" t="str">
        <f>Tracking!A843</f>
        <v>190926_B19-T2-4_00DAI_00IT1_M05_S_1</v>
      </c>
      <c r="B851" s="172" t="s">
        <v>0</v>
      </c>
      <c r="C851" t="str">
        <f>Tracking!M843</f>
        <v>PC_90min_SWATH_100VW</v>
      </c>
      <c r="E851" s="176" t="str">
        <f t="shared" si="2"/>
        <v>190926_B19-T2-4_00DAI_00IT1_M05_S_1</v>
      </c>
      <c r="F851" s="174"/>
      <c r="G851" s="174" t="s">
        <v>1632</v>
      </c>
      <c r="H851" s="174">
        <v>1.0</v>
      </c>
      <c r="I851" s="174" t="s">
        <v>1633</v>
      </c>
      <c r="J851" s="174">
        <v>1.0</v>
      </c>
      <c r="K851" s="174">
        <v>78.0</v>
      </c>
      <c r="L851" s="176" t="str">
        <f t="shared" si="3"/>
        <v>PC_90min_SWATH_100VW</v>
      </c>
      <c r="M851" s="176" t="str">
        <f t="shared" si="4"/>
        <v>E0022_P04\190926_B19-T2-4_00DAI_00IT1_M05_S_1</v>
      </c>
      <c r="N851" s="174">
        <v>-1.0</v>
      </c>
      <c r="P851" s="177" t="str">
        <f t="shared" si="5"/>
        <v>190926_B19-T2-4_00DAI_00IT1_M05_S_1</v>
      </c>
      <c r="Q851" s="175"/>
      <c r="R851" s="175" t="s">
        <v>1632</v>
      </c>
      <c r="S851" s="175">
        <v>1.0</v>
      </c>
      <c r="T851" s="175" t="s">
        <v>1633</v>
      </c>
      <c r="U851" s="177">
        <f t="shared" ref="U851:W851" si="846">J851</f>
        <v>1</v>
      </c>
      <c r="V851" s="177">
        <f t="shared" si="846"/>
        <v>78</v>
      </c>
      <c r="W851" s="177" t="str">
        <f t="shared" si="846"/>
        <v>PC_90min_SWATH_100VW</v>
      </c>
      <c r="X851" s="177" t="str">
        <f t="shared" si="7"/>
        <v>E0022_P04\190926_B19-T2-4_00DAI_00IT1_M05_S_1</v>
      </c>
      <c r="Y851" s="175">
        <v>-1.0</v>
      </c>
    </row>
    <row r="852">
      <c r="A852" s="172" t="str">
        <f>Tracking!A844</f>
        <v>190926_B19-T2-5_00DAJ_00IT2_M05_S_1</v>
      </c>
      <c r="B852" s="172" t="s">
        <v>0</v>
      </c>
      <c r="C852" t="str">
        <f>Tracking!M844</f>
        <v>PC_90min_SWATH_100VW</v>
      </c>
      <c r="E852" s="176" t="str">
        <f t="shared" si="2"/>
        <v>190926_B19-T2-5_00DAJ_00IT2_M05_S_1</v>
      </c>
      <c r="F852" s="174"/>
      <c r="G852" s="174" t="s">
        <v>1632</v>
      </c>
      <c r="H852" s="174">
        <v>1.0</v>
      </c>
      <c r="I852" s="174" t="s">
        <v>1633</v>
      </c>
      <c r="J852" s="174">
        <v>1.0</v>
      </c>
      <c r="K852" s="174">
        <v>79.0</v>
      </c>
      <c r="L852" s="176" t="str">
        <f t="shared" si="3"/>
        <v>PC_90min_SWATH_100VW</v>
      </c>
      <c r="M852" s="176" t="str">
        <f t="shared" si="4"/>
        <v>E0022_P04\190926_B19-T2-5_00DAJ_00IT2_M05_S_1</v>
      </c>
      <c r="N852" s="174">
        <v>-1.0</v>
      </c>
      <c r="P852" s="177" t="str">
        <f t="shared" si="5"/>
        <v>190926_B19-T2-5_00DAJ_00IT2_M05_S_1</v>
      </c>
      <c r="Q852" s="175"/>
      <c r="R852" s="175" t="s">
        <v>1632</v>
      </c>
      <c r="S852" s="175">
        <v>1.0</v>
      </c>
      <c r="T852" s="175" t="s">
        <v>1633</v>
      </c>
      <c r="U852" s="177">
        <f t="shared" ref="U852:W852" si="847">J852</f>
        <v>1</v>
      </c>
      <c r="V852" s="177">
        <f t="shared" si="847"/>
        <v>79</v>
      </c>
      <c r="W852" s="177" t="str">
        <f t="shared" si="847"/>
        <v>PC_90min_SWATH_100VW</v>
      </c>
      <c r="X852" s="177" t="str">
        <f t="shared" si="7"/>
        <v>E0022_P04\190926_B19-T2-5_00DAJ_00IT2_M05_S_1</v>
      </c>
      <c r="Y852" s="175">
        <v>-1.0</v>
      </c>
    </row>
    <row r="853">
      <c r="A853" s="172" t="str">
        <f>Tracking!A845</f>
        <v>190926_B19-T2-6_00DAK_00IT3_M05_S_1</v>
      </c>
      <c r="B853" s="172" t="s">
        <v>0</v>
      </c>
      <c r="C853" t="str">
        <f>Tracking!M845</f>
        <v>PC_90min_SWATH_100VW</v>
      </c>
      <c r="E853" s="176" t="str">
        <f t="shared" si="2"/>
        <v>190926_B19-T2-6_00DAK_00IT3_M05_S_1</v>
      </c>
      <c r="F853" s="174"/>
      <c r="G853" s="174" t="s">
        <v>1632</v>
      </c>
      <c r="H853" s="174">
        <v>1.0</v>
      </c>
      <c r="I853" s="174" t="s">
        <v>1633</v>
      </c>
      <c r="J853" s="174">
        <v>1.0</v>
      </c>
      <c r="K853" s="174">
        <v>80.0</v>
      </c>
      <c r="L853" s="176" t="str">
        <f t="shared" si="3"/>
        <v>PC_90min_SWATH_100VW</v>
      </c>
      <c r="M853" s="176" t="str">
        <f t="shared" si="4"/>
        <v>E0022_P04\190926_B19-T2-6_00DAK_00IT3_M05_S_1</v>
      </c>
      <c r="N853" s="174">
        <v>-1.0</v>
      </c>
      <c r="P853" s="177" t="str">
        <f t="shared" si="5"/>
        <v>190926_B19-T2-6_00DAK_00IT3_M05_S_1</v>
      </c>
      <c r="Q853" s="175"/>
      <c r="R853" s="175" t="s">
        <v>1632</v>
      </c>
      <c r="S853" s="175">
        <v>1.0</v>
      </c>
      <c r="T853" s="175" t="s">
        <v>1633</v>
      </c>
      <c r="U853" s="177">
        <f t="shared" ref="U853:W853" si="848">J853</f>
        <v>1</v>
      </c>
      <c r="V853" s="177">
        <f t="shared" si="848"/>
        <v>80</v>
      </c>
      <c r="W853" s="177" t="str">
        <f t="shared" si="848"/>
        <v>PC_90min_SWATH_100VW</v>
      </c>
      <c r="X853" s="177" t="str">
        <f t="shared" si="7"/>
        <v>E0022_P04\190926_B19-T2-6_00DAK_00IT3_M05_S_1</v>
      </c>
      <c r="Y853" s="175">
        <v>-1.0</v>
      </c>
    </row>
    <row r="854">
      <c r="A854" s="172" t="str">
        <f>Tracking!A846</f>
        <v>190926_B19-T2-7_00DAL_00IT4_M05_S_1</v>
      </c>
      <c r="B854" s="172" t="s">
        <v>0</v>
      </c>
      <c r="C854" t="str">
        <f>Tracking!M846</f>
        <v>PC_90min_SWATH_100VW</v>
      </c>
      <c r="E854" s="176" t="str">
        <f t="shared" si="2"/>
        <v>190926_B19-T2-7_00DAL_00IT4_M05_S_1</v>
      </c>
      <c r="F854" s="174"/>
      <c r="G854" s="174" t="s">
        <v>1632</v>
      </c>
      <c r="H854" s="174">
        <v>1.0</v>
      </c>
      <c r="I854" s="174" t="s">
        <v>1633</v>
      </c>
      <c r="J854" s="174">
        <v>1.0</v>
      </c>
      <c r="K854" s="174">
        <v>81.0</v>
      </c>
      <c r="L854" s="176" t="str">
        <f t="shared" si="3"/>
        <v>PC_90min_SWATH_100VW</v>
      </c>
      <c r="M854" s="176" t="str">
        <f t="shared" si="4"/>
        <v>E0022_P04\190926_B19-T2-7_00DAL_00IT4_M05_S_1</v>
      </c>
      <c r="N854" s="174">
        <v>-1.0</v>
      </c>
      <c r="P854" s="177" t="str">
        <f t="shared" si="5"/>
        <v>190926_B19-T2-7_00DAL_00IT4_M05_S_1</v>
      </c>
      <c r="Q854" s="175"/>
      <c r="R854" s="175" t="s">
        <v>1632</v>
      </c>
      <c r="S854" s="175">
        <v>1.0</v>
      </c>
      <c r="T854" s="175" t="s">
        <v>1633</v>
      </c>
      <c r="U854" s="177">
        <f t="shared" ref="U854:W854" si="849">J854</f>
        <v>1</v>
      </c>
      <c r="V854" s="177">
        <f t="shared" si="849"/>
        <v>81</v>
      </c>
      <c r="W854" s="177" t="str">
        <f t="shared" si="849"/>
        <v>PC_90min_SWATH_100VW</v>
      </c>
      <c r="X854" s="177" t="str">
        <f t="shared" si="7"/>
        <v>E0022_P04\190926_B19-T2-7_00DAL_00IT4_M05_S_1</v>
      </c>
      <c r="Y854" s="175">
        <v>-1.0</v>
      </c>
    </row>
    <row r="855">
      <c r="A855" s="172" t="str">
        <f>Tracking!A847</f>
        <v>190926_B19-T2-8_00DAM_00IT5_M05_S_1</v>
      </c>
      <c r="B855" s="172" t="s">
        <v>0</v>
      </c>
      <c r="C855" t="str">
        <f>Tracking!M847</f>
        <v>PC_90min_SWATH_100VW</v>
      </c>
      <c r="E855" s="176" t="str">
        <f t="shared" si="2"/>
        <v>190926_B19-T2-8_00DAM_00IT5_M05_S_1</v>
      </c>
      <c r="F855" s="174"/>
      <c r="G855" s="174" t="s">
        <v>1632</v>
      </c>
      <c r="H855" s="174">
        <v>1.0</v>
      </c>
      <c r="I855" s="174" t="s">
        <v>1633</v>
      </c>
      <c r="J855" s="174">
        <v>1.0</v>
      </c>
      <c r="K855" s="174">
        <v>82.0</v>
      </c>
      <c r="L855" s="176" t="str">
        <f t="shared" si="3"/>
        <v>PC_90min_SWATH_100VW</v>
      </c>
      <c r="M855" s="176" t="str">
        <f t="shared" si="4"/>
        <v>E0022_P04\190926_B19-T2-8_00DAM_00IT5_M05_S_1</v>
      </c>
      <c r="N855" s="174">
        <v>-1.0</v>
      </c>
      <c r="P855" s="177" t="str">
        <f t="shared" si="5"/>
        <v>190926_B19-T2-8_00DAM_00IT5_M05_S_1</v>
      </c>
      <c r="Q855" s="175"/>
      <c r="R855" s="175" t="s">
        <v>1632</v>
      </c>
      <c r="S855" s="175">
        <v>1.0</v>
      </c>
      <c r="T855" s="175" t="s">
        <v>1633</v>
      </c>
      <c r="U855" s="177">
        <f t="shared" ref="U855:W855" si="850">J855</f>
        <v>1</v>
      </c>
      <c r="V855" s="177">
        <f t="shared" si="850"/>
        <v>82</v>
      </c>
      <c r="W855" s="177" t="str">
        <f t="shared" si="850"/>
        <v>PC_90min_SWATH_100VW</v>
      </c>
      <c r="X855" s="177" t="str">
        <f t="shared" si="7"/>
        <v>E0022_P04\190926_B19-T2-8_00DAM_00IT5_M05_S_1</v>
      </c>
      <c r="Y855" s="175">
        <v>-1.0</v>
      </c>
    </row>
    <row r="856">
      <c r="A856" s="172" t="str">
        <f>Tracking!A848</f>
        <v>190926_B19-T2-9_00DAN_00IT6_M05_S_1</v>
      </c>
      <c r="B856" s="172" t="s">
        <v>0</v>
      </c>
      <c r="C856" t="str">
        <f>Tracking!M848</f>
        <v>PC_90min_SWATH_100VW</v>
      </c>
      <c r="E856" s="176" t="str">
        <f t="shared" si="2"/>
        <v>190926_B19-T2-9_00DAN_00IT6_M05_S_1</v>
      </c>
      <c r="F856" s="174"/>
      <c r="G856" s="174" t="s">
        <v>1632</v>
      </c>
      <c r="H856" s="174">
        <v>1.0</v>
      </c>
      <c r="I856" s="174" t="s">
        <v>1633</v>
      </c>
      <c r="J856" s="174">
        <v>1.0</v>
      </c>
      <c r="K856" s="174">
        <v>83.0</v>
      </c>
      <c r="L856" s="176" t="str">
        <f t="shared" si="3"/>
        <v>PC_90min_SWATH_100VW</v>
      </c>
      <c r="M856" s="176" t="str">
        <f t="shared" si="4"/>
        <v>E0022_P04\190926_B19-T2-9_00DAN_00IT6_M05_S_1</v>
      </c>
      <c r="N856" s="174">
        <v>-1.0</v>
      </c>
      <c r="P856" s="177" t="str">
        <f t="shared" si="5"/>
        <v>190926_B19-T2-9_00DAN_00IT6_M05_S_1</v>
      </c>
      <c r="Q856" s="175"/>
      <c r="R856" s="175" t="s">
        <v>1632</v>
      </c>
      <c r="S856" s="175">
        <v>1.0</v>
      </c>
      <c r="T856" s="175" t="s">
        <v>1633</v>
      </c>
      <c r="U856" s="177">
        <f t="shared" ref="U856:W856" si="851">J856</f>
        <v>1</v>
      </c>
      <c r="V856" s="177">
        <f t="shared" si="851"/>
        <v>83</v>
      </c>
      <c r="W856" s="177" t="str">
        <f t="shared" si="851"/>
        <v>PC_90min_SWATH_100VW</v>
      </c>
      <c r="X856" s="177" t="str">
        <f t="shared" si="7"/>
        <v>E0022_P04\190926_B19-T2-9_00DAN_00IT6_M05_S_1</v>
      </c>
      <c r="Y856" s="175">
        <v>-1.0</v>
      </c>
    </row>
    <row r="857">
      <c r="A857" s="172" t="str">
        <f>Tracking!A849</f>
        <v>190926_B19-T2-10_00DAO_00IT7_M05_S_1</v>
      </c>
      <c r="B857" s="172" t="s">
        <v>0</v>
      </c>
      <c r="C857" t="str">
        <f>Tracking!M849</f>
        <v>PC_90min_SWATH_100VW</v>
      </c>
      <c r="E857" s="176" t="str">
        <f t="shared" si="2"/>
        <v>190926_B19-T2-10_00DAO_00IT7_M05_S_1</v>
      </c>
      <c r="F857" s="174"/>
      <c r="G857" s="174" t="s">
        <v>1632</v>
      </c>
      <c r="H857" s="174">
        <v>1.0</v>
      </c>
      <c r="I857" s="174" t="s">
        <v>1633</v>
      </c>
      <c r="J857" s="174">
        <v>1.0</v>
      </c>
      <c r="K857" s="174">
        <v>84.0</v>
      </c>
      <c r="L857" s="176" t="str">
        <f t="shared" si="3"/>
        <v>PC_90min_SWATH_100VW</v>
      </c>
      <c r="M857" s="176" t="str">
        <f t="shared" si="4"/>
        <v>E0022_P04\190926_B19-T2-10_00DAO_00IT7_M05_S_1</v>
      </c>
      <c r="N857" s="174">
        <v>-1.0</v>
      </c>
      <c r="P857" s="177" t="str">
        <f t="shared" si="5"/>
        <v>190926_B19-T2-10_00DAO_00IT7_M05_S_1</v>
      </c>
      <c r="Q857" s="175"/>
      <c r="R857" s="175" t="s">
        <v>1632</v>
      </c>
      <c r="S857" s="175">
        <v>1.0</v>
      </c>
      <c r="T857" s="175" t="s">
        <v>1633</v>
      </c>
      <c r="U857" s="177">
        <f t="shared" ref="U857:W857" si="852">J857</f>
        <v>1</v>
      </c>
      <c r="V857" s="177">
        <f t="shared" si="852"/>
        <v>84</v>
      </c>
      <c r="W857" s="177" t="str">
        <f t="shared" si="852"/>
        <v>PC_90min_SWATH_100VW</v>
      </c>
      <c r="X857" s="177" t="str">
        <f t="shared" si="7"/>
        <v>E0022_P04\190926_B19-T2-10_00DAO_00IT7_M05_S_1</v>
      </c>
      <c r="Y857" s="175">
        <v>-1.0</v>
      </c>
    </row>
    <row r="858">
      <c r="A858" s="172" t="str">
        <f>Tracking!A850</f>
        <v>190926_B19-T2-11_00DAP_00IT8_M05_S_1</v>
      </c>
      <c r="B858" s="172" t="s">
        <v>0</v>
      </c>
      <c r="C858" t="str">
        <f>Tracking!M850</f>
        <v>PC_90min_SWATH_100VW</v>
      </c>
      <c r="E858" s="176" t="str">
        <f t="shared" si="2"/>
        <v>190926_B19-T2-11_00DAP_00IT8_M05_S_1</v>
      </c>
      <c r="F858" s="174"/>
      <c r="G858" s="174" t="s">
        <v>1632</v>
      </c>
      <c r="H858" s="174">
        <v>1.0</v>
      </c>
      <c r="I858" s="174" t="s">
        <v>1633</v>
      </c>
      <c r="J858" s="174">
        <v>1.0</v>
      </c>
      <c r="K858" s="174">
        <v>91.0</v>
      </c>
      <c r="L858" s="176" t="str">
        <f t="shared" si="3"/>
        <v>PC_90min_SWATH_100VW</v>
      </c>
      <c r="M858" s="176" t="str">
        <f t="shared" si="4"/>
        <v>E0022_P04\190926_B19-T2-11_00DAP_00IT8_M05_S_1</v>
      </c>
      <c r="N858" s="174">
        <v>-1.0</v>
      </c>
      <c r="P858" s="177" t="str">
        <f t="shared" si="5"/>
        <v>190926_B19-T2-11_00DAP_00IT8_M05_S_1</v>
      </c>
      <c r="Q858" s="175"/>
      <c r="R858" s="175" t="s">
        <v>1632</v>
      </c>
      <c r="S858" s="175">
        <v>1.0</v>
      </c>
      <c r="T858" s="175" t="s">
        <v>1633</v>
      </c>
      <c r="U858" s="177">
        <f t="shared" ref="U858:W858" si="853">J858</f>
        <v>1</v>
      </c>
      <c r="V858" s="177">
        <f t="shared" si="853"/>
        <v>91</v>
      </c>
      <c r="W858" s="177" t="str">
        <f t="shared" si="853"/>
        <v>PC_90min_SWATH_100VW</v>
      </c>
      <c r="X858" s="177" t="str">
        <f t="shared" si="7"/>
        <v>E0022_P04\190926_B19-T2-11_00DAP_00IT8_M05_S_1</v>
      </c>
      <c r="Y858" s="175">
        <v>-1.0</v>
      </c>
    </row>
    <row r="859">
      <c r="A859" s="172" t="str">
        <f>Tracking!A851</f>
        <v>190926_B19-T2-12_00DAQ_00IT9_M05_S_1</v>
      </c>
      <c r="B859" s="172" t="s">
        <v>0</v>
      </c>
      <c r="C859" t="str">
        <f>Tracking!M851</f>
        <v>PC_90min_SWATH_100VW</v>
      </c>
      <c r="E859" s="176" t="str">
        <f t="shared" si="2"/>
        <v>190926_B19-T2-12_00DAQ_00IT9_M05_S_1</v>
      </c>
      <c r="F859" s="174"/>
      <c r="G859" s="174" t="s">
        <v>1632</v>
      </c>
      <c r="H859" s="174">
        <v>1.0</v>
      </c>
      <c r="I859" s="174" t="s">
        <v>1633</v>
      </c>
      <c r="J859" s="174">
        <v>1.0</v>
      </c>
      <c r="K859" s="174">
        <v>92.0</v>
      </c>
      <c r="L859" s="176" t="str">
        <f t="shared" si="3"/>
        <v>PC_90min_SWATH_100VW</v>
      </c>
      <c r="M859" s="176" t="str">
        <f t="shared" si="4"/>
        <v>E0022_P04\190926_B19-T2-12_00DAQ_00IT9_M05_S_1</v>
      </c>
      <c r="N859" s="174">
        <v>-1.0</v>
      </c>
      <c r="P859" s="177" t="str">
        <f t="shared" si="5"/>
        <v>190926_B19-T2-12_00DAQ_00IT9_M05_S_1</v>
      </c>
      <c r="Q859" s="175"/>
      <c r="R859" s="175" t="s">
        <v>1632</v>
      </c>
      <c r="S859" s="175">
        <v>1.0</v>
      </c>
      <c r="T859" s="175" t="s">
        <v>1633</v>
      </c>
      <c r="U859" s="177">
        <f t="shared" ref="U859:W859" si="854">J859</f>
        <v>1</v>
      </c>
      <c r="V859" s="177">
        <f t="shared" si="854"/>
        <v>92</v>
      </c>
      <c r="W859" s="177" t="str">
        <f t="shared" si="854"/>
        <v>PC_90min_SWATH_100VW</v>
      </c>
      <c r="X859" s="177" t="str">
        <f t="shared" si="7"/>
        <v>E0022_P04\190926_B19-T2-12_00DAQ_00IT9_M05_S_1</v>
      </c>
      <c r="Y859" s="175">
        <v>-1.0</v>
      </c>
    </row>
    <row r="860">
      <c r="A860" s="172" t="str">
        <f>Tracking!A852</f>
        <v>190926_B19-T2-13_00DAR_00ITA_M05_S_1</v>
      </c>
      <c r="B860" s="172" t="s">
        <v>0</v>
      </c>
      <c r="C860" t="str">
        <f>Tracking!M852</f>
        <v>PC_90min_SWATH_100VW</v>
      </c>
      <c r="E860" s="176" t="str">
        <f t="shared" si="2"/>
        <v>190926_B19-T2-13_00DAR_00ITA_M05_S_1</v>
      </c>
      <c r="F860" s="174"/>
      <c r="G860" s="174" t="s">
        <v>1632</v>
      </c>
      <c r="H860" s="174">
        <v>1.0</v>
      </c>
      <c r="I860" s="174" t="s">
        <v>1633</v>
      </c>
      <c r="J860" s="174">
        <v>1.0</v>
      </c>
      <c r="K860" s="174">
        <v>93.0</v>
      </c>
      <c r="L860" s="176" t="str">
        <f t="shared" si="3"/>
        <v>PC_90min_SWATH_100VW</v>
      </c>
      <c r="M860" s="176" t="str">
        <f t="shared" si="4"/>
        <v>E0022_P04\190926_B19-T2-13_00DAR_00ITA_M05_S_1</v>
      </c>
      <c r="N860" s="174">
        <v>-1.0</v>
      </c>
      <c r="P860" s="177" t="str">
        <f t="shared" si="5"/>
        <v>190926_B19-T2-13_00DAR_00ITA_M05_S_1</v>
      </c>
      <c r="Q860" s="175"/>
      <c r="R860" s="175" t="s">
        <v>1632</v>
      </c>
      <c r="S860" s="175">
        <v>1.0</v>
      </c>
      <c r="T860" s="175" t="s">
        <v>1633</v>
      </c>
      <c r="U860" s="177">
        <f t="shared" ref="U860:W860" si="855">J860</f>
        <v>1</v>
      </c>
      <c r="V860" s="177">
        <f t="shared" si="855"/>
        <v>93</v>
      </c>
      <c r="W860" s="177" t="str">
        <f t="shared" si="855"/>
        <v>PC_90min_SWATH_100VW</v>
      </c>
      <c r="X860" s="177" t="str">
        <f t="shared" si="7"/>
        <v>E0022_P04\190926_B19-T2-13_00DAR_00ITA_M05_S_1</v>
      </c>
      <c r="Y860" s="175">
        <v>-1.0</v>
      </c>
    </row>
    <row r="861">
      <c r="A861" s="172" t="str">
        <f>Tracking!A853</f>
        <v>190926_B19-T2-14_00DAS_00ITB_M05_S_1</v>
      </c>
      <c r="B861" s="172" t="s">
        <v>0</v>
      </c>
      <c r="C861" t="str">
        <f>Tracking!M853</f>
        <v>PC_90min_SWATH_100VW</v>
      </c>
      <c r="E861" s="176" t="str">
        <f t="shared" si="2"/>
        <v>190926_B19-T2-14_00DAS_00ITB_M05_S_1</v>
      </c>
      <c r="F861" s="174"/>
      <c r="G861" s="174" t="s">
        <v>1632</v>
      </c>
      <c r="H861" s="174">
        <v>1.0</v>
      </c>
      <c r="I861" s="174" t="s">
        <v>1633</v>
      </c>
      <c r="J861" s="174">
        <v>1.0</v>
      </c>
      <c r="K861" s="174">
        <v>88.0</v>
      </c>
      <c r="L861" s="176" t="str">
        <f t="shared" si="3"/>
        <v>PC_90min_SWATH_100VW</v>
      </c>
      <c r="M861" s="176" t="str">
        <f t="shared" si="4"/>
        <v>E0022_P04\190926_B19-T2-14_00DAS_00ITB_M05_S_1</v>
      </c>
      <c r="N861" s="174">
        <v>-1.0</v>
      </c>
      <c r="P861" s="177" t="str">
        <f t="shared" si="5"/>
        <v>190926_B19-T2-14_00DAS_00ITB_M05_S_1</v>
      </c>
      <c r="Q861" s="175"/>
      <c r="R861" s="175" t="s">
        <v>1632</v>
      </c>
      <c r="S861" s="175">
        <v>1.0</v>
      </c>
      <c r="T861" s="175" t="s">
        <v>1633</v>
      </c>
      <c r="U861" s="177">
        <f t="shared" ref="U861:W861" si="856">J861</f>
        <v>1</v>
      </c>
      <c r="V861" s="177">
        <f t="shared" si="856"/>
        <v>88</v>
      </c>
      <c r="W861" s="177" t="str">
        <f t="shared" si="856"/>
        <v>PC_90min_SWATH_100VW</v>
      </c>
      <c r="X861" s="177" t="str">
        <f t="shared" si="7"/>
        <v>E0022_P04\190926_B19-T2-14_00DAS_00ITB_M05_S_1</v>
      </c>
      <c r="Y861" s="175">
        <v>-1.0</v>
      </c>
    </row>
    <row r="862">
      <c r="A862" s="172" t="str">
        <f>Tracking!A854</f>
        <v>190926_B19-T2-15_00DAT_00ITC_M05_S_1</v>
      </c>
      <c r="B862" s="172" t="s">
        <v>0</v>
      </c>
      <c r="C862" t="str">
        <f>Tracking!M854</f>
        <v>PC_90min_SWATH_100VW</v>
      </c>
      <c r="E862" s="176" t="str">
        <f t="shared" si="2"/>
        <v>190926_B19-T2-15_00DAT_00ITC_M05_S_1</v>
      </c>
      <c r="F862" s="174"/>
      <c r="G862" s="174" t="s">
        <v>1632</v>
      </c>
      <c r="H862" s="174">
        <v>1.0</v>
      </c>
      <c r="I862" s="174" t="s">
        <v>1633</v>
      </c>
      <c r="J862" s="174">
        <v>1.0</v>
      </c>
      <c r="K862" s="174">
        <v>89.0</v>
      </c>
      <c r="L862" s="176" t="str">
        <f t="shared" si="3"/>
        <v>PC_90min_SWATH_100VW</v>
      </c>
      <c r="M862" s="176" t="str">
        <f t="shared" si="4"/>
        <v>E0022_P04\190926_B19-T2-15_00DAT_00ITC_M05_S_1</v>
      </c>
      <c r="N862" s="174">
        <v>-1.0</v>
      </c>
      <c r="P862" s="177" t="str">
        <f t="shared" si="5"/>
        <v>190926_B19-T2-15_00DAT_00ITC_M05_S_1</v>
      </c>
      <c r="Q862" s="175"/>
      <c r="R862" s="175" t="s">
        <v>1632</v>
      </c>
      <c r="S862" s="175">
        <v>1.0</v>
      </c>
      <c r="T862" s="175" t="s">
        <v>1633</v>
      </c>
      <c r="U862" s="177">
        <f t="shared" ref="U862:W862" si="857">J862</f>
        <v>1</v>
      </c>
      <c r="V862" s="177">
        <f t="shared" si="857"/>
        <v>89</v>
      </c>
      <c r="W862" s="177" t="str">
        <f t="shared" si="857"/>
        <v>PC_90min_SWATH_100VW</v>
      </c>
      <c r="X862" s="177" t="str">
        <f t="shared" si="7"/>
        <v>E0022_P04\190926_B19-T2-15_00DAT_00ITC_M05_S_1</v>
      </c>
      <c r="Y862" s="175">
        <v>-1.0</v>
      </c>
    </row>
    <row r="863">
      <c r="A863" s="172" t="str">
        <f>Tracking!A855</f>
        <v>190926_B19-T2-16_00DAU_00ITD_M05_S_1</v>
      </c>
      <c r="B863" s="172" t="s">
        <v>0</v>
      </c>
      <c r="C863" t="str">
        <f>Tracking!M855</f>
        <v>PC_90min_SWATH_100VW</v>
      </c>
      <c r="E863" s="176" t="str">
        <f t="shared" si="2"/>
        <v>190926_B19-T2-16_00DAU_00ITD_M05_S_1</v>
      </c>
      <c r="F863" s="174"/>
      <c r="G863" s="174" t="s">
        <v>1632</v>
      </c>
      <c r="H863" s="174">
        <v>1.0</v>
      </c>
      <c r="I863" s="174" t="s">
        <v>1633</v>
      </c>
      <c r="J863" s="174">
        <v>1.0</v>
      </c>
      <c r="K863" s="174">
        <v>90.0</v>
      </c>
      <c r="L863" s="176" t="str">
        <f t="shared" si="3"/>
        <v>PC_90min_SWATH_100VW</v>
      </c>
      <c r="M863" s="176" t="str">
        <f t="shared" si="4"/>
        <v>E0022_P04\190926_B19-T2-16_00DAU_00ITD_M05_S_1</v>
      </c>
      <c r="N863" s="174">
        <v>-1.0</v>
      </c>
      <c r="P863" s="177" t="str">
        <f t="shared" si="5"/>
        <v>190926_B19-T2-16_00DAU_00ITD_M05_S_1</v>
      </c>
      <c r="Q863" s="175"/>
      <c r="R863" s="175" t="s">
        <v>1632</v>
      </c>
      <c r="S863" s="175">
        <v>1.0</v>
      </c>
      <c r="T863" s="175" t="s">
        <v>1633</v>
      </c>
      <c r="U863" s="177">
        <f t="shared" ref="U863:W863" si="858">J863</f>
        <v>1</v>
      </c>
      <c r="V863" s="177">
        <f t="shared" si="858"/>
        <v>90</v>
      </c>
      <c r="W863" s="177" t="str">
        <f t="shared" si="858"/>
        <v>PC_90min_SWATH_100VW</v>
      </c>
      <c r="X863" s="177" t="str">
        <f t="shared" si="7"/>
        <v>E0022_P04\190926_B19-T2-16_00DAU_00ITD_M05_S_1</v>
      </c>
      <c r="Y863" s="175">
        <v>-1.0</v>
      </c>
    </row>
    <row r="864">
      <c r="A864" s="172" t="str">
        <f>Tracking!A856</f>
        <v>190926_HEK-QCS_000F2_00ITO_M04_S_1</v>
      </c>
      <c r="B864" s="172" t="s">
        <v>1627</v>
      </c>
      <c r="C864" t="str">
        <f>Tracking!M856</f>
        <v>PC_90min_SWATH_100VW</v>
      </c>
      <c r="E864" s="176" t="str">
        <f t="shared" si="2"/>
        <v>190926_HEK-QCS_000F2_00ITO_M04_S_1</v>
      </c>
      <c r="F864" s="174"/>
      <c r="G864" s="174" t="s">
        <v>1632</v>
      </c>
      <c r="H864" s="174">
        <v>1.0</v>
      </c>
      <c r="I864" s="174" t="s">
        <v>1633</v>
      </c>
      <c r="J864" s="174">
        <v>2.0</v>
      </c>
      <c r="K864" s="174">
        <v>1.0</v>
      </c>
      <c r="L864" s="176" t="str">
        <f t="shared" si="3"/>
        <v>PC_90min_SWATH_100VW</v>
      </c>
      <c r="M864" s="176" t="str">
        <f t="shared" si="4"/>
        <v>HEK\190926_HEK-QCS_000F2_00ITO_M04_S_1</v>
      </c>
      <c r="N864" s="174">
        <v>-1.0</v>
      </c>
      <c r="P864" s="177" t="str">
        <f t="shared" si="5"/>
        <v>190926_HEK-QCS_000F2_00ITO_M04_S_1</v>
      </c>
      <c r="Q864" s="175"/>
      <c r="R864" s="175" t="s">
        <v>1632</v>
      </c>
      <c r="S864" s="175">
        <v>1.0</v>
      </c>
      <c r="T864" s="175" t="s">
        <v>1633</v>
      </c>
      <c r="U864" s="177">
        <f t="shared" ref="U864:W864" si="859">J864</f>
        <v>2</v>
      </c>
      <c r="V864" s="177">
        <f t="shared" si="859"/>
        <v>1</v>
      </c>
      <c r="W864" s="177" t="str">
        <f t="shared" si="859"/>
        <v>PC_90min_SWATH_100VW</v>
      </c>
      <c r="X864" s="177" t="str">
        <f t="shared" si="7"/>
        <v>HEK\190926_HEK-QCS_000F2_00ITO_M04_S_1</v>
      </c>
      <c r="Y864" s="175">
        <v>-1.0</v>
      </c>
    </row>
    <row r="865">
      <c r="A865" s="172" t="str">
        <f>Tracking!A857</f>
        <v>190926_B6-T2-1_00B7D_00ITP_M04_S_1</v>
      </c>
      <c r="B865" s="172" t="s">
        <v>0</v>
      </c>
      <c r="C865" t="str">
        <f>Tracking!M857</f>
        <v>PC_90min_SWATH_100VW</v>
      </c>
      <c r="E865" s="176" t="str">
        <f t="shared" si="2"/>
        <v>190926_B6-T2-1_00B7D_00ITP_M04_S_1</v>
      </c>
      <c r="F865" s="174"/>
      <c r="G865" s="174" t="s">
        <v>1632</v>
      </c>
      <c r="H865" s="174">
        <v>1.0</v>
      </c>
      <c r="I865" s="174" t="s">
        <v>1633</v>
      </c>
      <c r="J865" s="174">
        <v>2.0</v>
      </c>
      <c r="K865" s="174">
        <v>18.0</v>
      </c>
      <c r="L865" s="176" t="str">
        <f t="shared" si="3"/>
        <v>PC_90min_SWATH_100VW</v>
      </c>
      <c r="M865" s="176" t="str">
        <f t="shared" si="4"/>
        <v>E0022_P04\190926_B6-T2-1_00B7D_00ITP_M04_S_1</v>
      </c>
      <c r="N865" s="174">
        <v>-1.0</v>
      </c>
      <c r="P865" s="177" t="str">
        <f t="shared" si="5"/>
        <v>190926_B6-T2-1_00B7D_00ITP_M04_S_1</v>
      </c>
      <c r="Q865" s="175"/>
      <c r="R865" s="175" t="s">
        <v>1632</v>
      </c>
      <c r="S865" s="175">
        <v>1.0</v>
      </c>
      <c r="T865" s="175" t="s">
        <v>1633</v>
      </c>
      <c r="U865" s="177">
        <f t="shared" ref="U865:W865" si="860">J865</f>
        <v>2</v>
      </c>
      <c r="V865" s="177">
        <f t="shared" si="860"/>
        <v>18</v>
      </c>
      <c r="W865" s="177" t="str">
        <f t="shared" si="860"/>
        <v>PC_90min_SWATH_100VW</v>
      </c>
      <c r="X865" s="177" t="str">
        <f t="shared" si="7"/>
        <v>E0022_P04\190926_B6-T2-1_00B7D_00ITP_M04_S_1</v>
      </c>
      <c r="Y865" s="175">
        <v>-1.0</v>
      </c>
    </row>
    <row r="866">
      <c r="A866" s="172" t="str">
        <f>Tracking!A858</f>
        <v>190926_B6-T2-2_00B7E_00ITQ_M04_S_1</v>
      </c>
      <c r="B866" s="172" t="s">
        <v>0</v>
      </c>
      <c r="C866" t="str">
        <f>Tracking!M858</f>
        <v>PC_90min_SWATH_100VW</v>
      </c>
      <c r="E866" s="176" t="str">
        <f t="shared" si="2"/>
        <v>190926_B6-T2-2_00B7E_00ITQ_M04_S_1</v>
      </c>
      <c r="F866" s="174"/>
      <c r="G866" s="174" t="s">
        <v>1632</v>
      </c>
      <c r="H866" s="174">
        <v>1.0</v>
      </c>
      <c r="I866" s="174" t="s">
        <v>1633</v>
      </c>
      <c r="J866" s="174">
        <v>2.0</v>
      </c>
      <c r="K866" s="174">
        <v>19.0</v>
      </c>
      <c r="L866" s="176" t="str">
        <f t="shared" si="3"/>
        <v>PC_90min_SWATH_100VW</v>
      </c>
      <c r="M866" s="176" t="str">
        <f t="shared" si="4"/>
        <v>E0022_P04\190926_B6-T2-2_00B7E_00ITQ_M04_S_1</v>
      </c>
      <c r="N866" s="174">
        <v>-1.0</v>
      </c>
      <c r="P866" s="177" t="str">
        <f t="shared" si="5"/>
        <v>190926_B6-T2-2_00B7E_00ITQ_M04_S_1</v>
      </c>
      <c r="Q866" s="175"/>
      <c r="R866" s="175" t="s">
        <v>1632</v>
      </c>
      <c r="S866" s="175">
        <v>1.0</v>
      </c>
      <c r="T866" s="175" t="s">
        <v>1633</v>
      </c>
      <c r="U866" s="177">
        <f t="shared" ref="U866:W866" si="861">J866</f>
        <v>2</v>
      </c>
      <c r="V866" s="177">
        <f t="shared" si="861"/>
        <v>19</v>
      </c>
      <c r="W866" s="177" t="str">
        <f t="shared" si="861"/>
        <v>PC_90min_SWATH_100VW</v>
      </c>
      <c r="X866" s="177" t="str">
        <f t="shared" si="7"/>
        <v>E0022_P04\190926_B6-T2-2_00B7E_00ITQ_M04_S_1</v>
      </c>
      <c r="Y866" s="175">
        <v>-1.0</v>
      </c>
    </row>
    <row r="867">
      <c r="A867" s="172" t="str">
        <f>Tracking!A859</f>
        <v>190926_B6-T2-3_00B7F_00ITR_M04_S_1</v>
      </c>
      <c r="B867" s="172" t="s">
        <v>0</v>
      </c>
      <c r="C867" t="str">
        <f>Tracking!M859</f>
        <v>PC_90min_SWATH_100VW</v>
      </c>
      <c r="E867" s="176" t="str">
        <f t="shared" si="2"/>
        <v>190926_B6-T2-3_00B7F_00ITR_M04_S_1</v>
      </c>
      <c r="F867" s="174"/>
      <c r="G867" s="174" t="s">
        <v>1632</v>
      </c>
      <c r="H867" s="174">
        <v>1.0</v>
      </c>
      <c r="I867" s="174" t="s">
        <v>1633</v>
      </c>
      <c r="J867" s="174">
        <v>2.0</v>
      </c>
      <c r="K867" s="174">
        <v>20.0</v>
      </c>
      <c r="L867" s="176" t="str">
        <f t="shared" si="3"/>
        <v>PC_90min_SWATH_100VW</v>
      </c>
      <c r="M867" s="176" t="str">
        <f t="shared" si="4"/>
        <v>E0022_P04\190926_B6-T2-3_00B7F_00ITR_M04_S_1</v>
      </c>
      <c r="N867" s="174">
        <v>-1.0</v>
      </c>
      <c r="P867" s="177" t="str">
        <f t="shared" si="5"/>
        <v>190926_B6-T2-3_00B7F_00ITR_M04_S_1</v>
      </c>
      <c r="Q867" s="175"/>
      <c r="R867" s="175" t="s">
        <v>1632</v>
      </c>
      <c r="S867" s="175">
        <v>1.0</v>
      </c>
      <c r="T867" s="175" t="s">
        <v>1633</v>
      </c>
      <c r="U867" s="177">
        <f t="shared" ref="U867:W867" si="862">J867</f>
        <v>2</v>
      </c>
      <c r="V867" s="177">
        <f t="shared" si="862"/>
        <v>20</v>
      </c>
      <c r="W867" s="177" t="str">
        <f t="shared" si="862"/>
        <v>PC_90min_SWATH_100VW</v>
      </c>
      <c r="X867" s="177" t="str">
        <f t="shared" si="7"/>
        <v>E0022_P04\190926_B6-T2-3_00B7F_00ITR_M04_S_1</v>
      </c>
      <c r="Y867" s="175">
        <v>-1.0</v>
      </c>
    </row>
    <row r="868">
      <c r="A868" s="172" t="str">
        <f>Tracking!A860</f>
        <v>190926_B6-T2-4_00B7G_00ITS_M04_S_1</v>
      </c>
      <c r="B868" s="172" t="s">
        <v>0</v>
      </c>
      <c r="C868" t="str">
        <f>Tracking!M860</f>
        <v>PC_90min_SWATH_100VW</v>
      </c>
      <c r="E868" s="176" t="str">
        <f t="shared" si="2"/>
        <v>190926_B6-T2-4_00B7G_00ITS_M04_S_1</v>
      </c>
      <c r="F868" s="174"/>
      <c r="G868" s="174" t="s">
        <v>1632</v>
      </c>
      <c r="H868" s="174">
        <v>1.0</v>
      </c>
      <c r="I868" s="174" t="s">
        <v>1633</v>
      </c>
      <c r="J868" s="174">
        <v>2.0</v>
      </c>
      <c r="K868" s="174">
        <v>21.0</v>
      </c>
      <c r="L868" s="176" t="str">
        <f t="shared" si="3"/>
        <v>PC_90min_SWATH_100VW</v>
      </c>
      <c r="M868" s="176" t="str">
        <f t="shared" si="4"/>
        <v>E0022_P04\190926_B6-T2-4_00B7G_00ITS_M04_S_1</v>
      </c>
      <c r="N868" s="174">
        <v>-1.0</v>
      </c>
      <c r="P868" s="177" t="str">
        <f t="shared" si="5"/>
        <v>190926_B6-T2-4_00B7G_00ITS_M04_S_1</v>
      </c>
      <c r="Q868" s="175"/>
      <c r="R868" s="175" t="s">
        <v>1632</v>
      </c>
      <c r="S868" s="175">
        <v>1.0</v>
      </c>
      <c r="T868" s="175" t="s">
        <v>1633</v>
      </c>
      <c r="U868" s="177">
        <f t="shared" ref="U868:W868" si="863">J868</f>
        <v>2</v>
      </c>
      <c r="V868" s="177">
        <f t="shared" si="863"/>
        <v>21</v>
      </c>
      <c r="W868" s="177" t="str">
        <f t="shared" si="863"/>
        <v>PC_90min_SWATH_100VW</v>
      </c>
      <c r="X868" s="177" t="str">
        <f t="shared" si="7"/>
        <v>E0022_P04\190926_B6-T2-4_00B7G_00ITS_M04_S_1</v>
      </c>
      <c r="Y868" s="175">
        <v>-1.0</v>
      </c>
    </row>
    <row r="869">
      <c r="A869" s="172" t="str">
        <f>Tracking!A861</f>
        <v>190926_B6-T2-5_00B7H_00ITT_M04_S_1</v>
      </c>
      <c r="B869" s="172" t="s">
        <v>0</v>
      </c>
      <c r="C869" t="str">
        <f>Tracking!M861</f>
        <v>PC_90min_SWATH_100VW</v>
      </c>
      <c r="E869" s="176" t="str">
        <f t="shared" si="2"/>
        <v>190926_B6-T2-5_00B7H_00ITT_M04_S_1</v>
      </c>
      <c r="F869" s="174"/>
      <c r="G869" s="174" t="s">
        <v>1632</v>
      </c>
      <c r="H869" s="174">
        <v>1.0</v>
      </c>
      <c r="I869" s="174" t="s">
        <v>1633</v>
      </c>
      <c r="J869" s="174">
        <v>2.0</v>
      </c>
      <c r="K869" s="174">
        <v>22.0</v>
      </c>
      <c r="L869" s="176" t="str">
        <f t="shared" si="3"/>
        <v>PC_90min_SWATH_100VW</v>
      </c>
      <c r="M869" s="176" t="str">
        <f t="shared" si="4"/>
        <v>E0022_P04\190926_B6-T2-5_00B7H_00ITT_M04_S_1</v>
      </c>
      <c r="N869" s="174">
        <v>-1.0</v>
      </c>
      <c r="P869" s="177" t="str">
        <f t="shared" si="5"/>
        <v>190926_B6-T2-5_00B7H_00ITT_M04_S_1</v>
      </c>
      <c r="Q869" s="175"/>
      <c r="R869" s="175" t="s">
        <v>1632</v>
      </c>
      <c r="S869" s="175">
        <v>1.0</v>
      </c>
      <c r="T869" s="175" t="s">
        <v>1633</v>
      </c>
      <c r="U869" s="177">
        <f t="shared" ref="U869:W869" si="864">J869</f>
        <v>2</v>
      </c>
      <c r="V869" s="177">
        <f t="shared" si="864"/>
        <v>22</v>
      </c>
      <c r="W869" s="177" t="str">
        <f t="shared" si="864"/>
        <v>PC_90min_SWATH_100VW</v>
      </c>
      <c r="X869" s="177" t="str">
        <f t="shared" si="7"/>
        <v>E0022_P04\190926_B6-T2-5_00B7H_00ITT_M04_S_1</v>
      </c>
      <c r="Y869" s="175">
        <v>-1.0</v>
      </c>
    </row>
    <row r="870">
      <c r="A870" s="172" t="str">
        <f>Tracking!A862</f>
        <v>190926_B6-T2-6_00B7I_00ITU_M04_S_1</v>
      </c>
      <c r="B870" s="172" t="s">
        <v>0</v>
      </c>
      <c r="C870" t="str">
        <f>Tracking!M862</f>
        <v>PC_90min_SWATH_100VW</v>
      </c>
      <c r="E870" s="176" t="str">
        <f t="shared" si="2"/>
        <v>190926_B6-T2-6_00B7I_00ITU_M04_S_1</v>
      </c>
      <c r="F870" s="174"/>
      <c r="G870" s="174" t="s">
        <v>1632</v>
      </c>
      <c r="H870" s="174">
        <v>1.0</v>
      </c>
      <c r="I870" s="174" t="s">
        <v>1633</v>
      </c>
      <c r="J870" s="174">
        <v>2.0</v>
      </c>
      <c r="K870" s="174">
        <v>23.0</v>
      </c>
      <c r="L870" s="176" t="str">
        <f t="shared" si="3"/>
        <v>PC_90min_SWATH_100VW</v>
      </c>
      <c r="M870" s="176" t="str">
        <f t="shared" si="4"/>
        <v>E0022_P04\190926_B6-T2-6_00B7I_00ITU_M04_S_1</v>
      </c>
      <c r="N870" s="174">
        <v>-1.0</v>
      </c>
      <c r="P870" s="177" t="str">
        <f t="shared" si="5"/>
        <v>190926_B6-T2-6_00B7I_00ITU_M04_S_1</v>
      </c>
      <c r="Q870" s="175"/>
      <c r="R870" s="175" t="s">
        <v>1632</v>
      </c>
      <c r="S870" s="175">
        <v>1.0</v>
      </c>
      <c r="T870" s="175" t="s">
        <v>1633</v>
      </c>
      <c r="U870" s="177">
        <f t="shared" ref="U870:W870" si="865">J870</f>
        <v>2</v>
      </c>
      <c r="V870" s="177">
        <f t="shared" si="865"/>
        <v>23</v>
      </c>
      <c r="W870" s="177" t="str">
        <f t="shared" si="865"/>
        <v>PC_90min_SWATH_100VW</v>
      </c>
      <c r="X870" s="177" t="str">
        <f t="shared" si="7"/>
        <v>E0022_P04\190926_B6-T2-6_00B7I_00ITU_M04_S_1</v>
      </c>
      <c r="Y870" s="175">
        <v>-1.0</v>
      </c>
    </row>
    <row r="871">
      <c r="A871" s="172" t="str">
        <f>Tracking!A863</f>
        <v>190926_B6-T2-7_00B7J_00ITV_M04_S_1</v>
      </c>
      <c r="B871" s="172" t="s">
        <v>0</v>
      </c>
      <c r="C871" t="str">
        <f>Tracking!M863</f>
        <v>PC_90min_SWATH_100VW</v>
      </c>
      <c r="E871" s="176" t="str">
        <f t="shared" si="2"/>
        <v>190926_B6-T2-7_00B7J_00ITV_M04_S_1</v>
      </c>
      <c r="F871" s="174"/>
      <c r="G871" s="174" t="s">
        <v>1632</v>
      </c>
      <c r="H871" s="174">
        <v>1.0</v>
      </c>
      <c r="I871" s="174" t="s">
        <v>1633</v>
      </c>
      <c r="J871" s="174">
        <v>2.0</v>
      </c>
      <c r="K871" s="174">
        <v>24.0</v>
      </c>
      <c r="L871" s="176" t="str">
        <f t="shared" si="3"/>
        <v>PC_90min_SWATH_100VW</v>
      </c>
      <c r="M871" s="176" t="str">
        <f t="shared" si="4"/>
        <v>E0022_P04\190926_B6-T2-7_00B7J_00ITV_M04_S_1</v>
      </c>
      <c r="N871" s="174">
        <v>-1.0</v>
      </c>
      <c r="P871" s="177" t="str">
        <f t="shared" si="5"/>
        <v>190926_B6-T2-7_00B7J_00ITV_M04_S_1</v>
      </c>
      <c r="Q871" s="175"/>
      <c r="R871" s="175" t="s">
        <v>1632</v>
      </c>
      <c r="S871" s="175">
        <v>1.0</v>
      </c>
      <c r="T871" s="175" t="s">
        <v>1633</v>
      </c>
      <c r="U871" s="177">
        <f t="shared" ref="U871:W871" si="866">J871</f>
        <v>2</v>
      </c>
      <c r="V871" s="177">
        <f t="shared" si="866"/>
        <v>24</v>
      </c>
      <c r="W871" s="177" t="str">
        <f t="shared" si="866"/>
        <v>PC_90min_SWATH_100VW</v>
      </c>
      <c r="X871" s="177" t="str">
        <f t="shared" si="7"/>
        <v>E0022_P04\190926_B6-T2-7_00B7J_00ITV_M04_S_1</v>
      </c>
      <c r="Y871" s="175">
        <v>-1.0</v>
      </c>
    </row>
    <row r="872">
      <c r="A872" s="172" t="str">
        <f>Tracking!A864</f>
        <v>190926_B6-T2-8_00B7K_00ITW_M04_S_1</v>
      </c>
      <c r="B872" s="172" t="s">
        <v>0</v>
      </c>
      <c r="C872" t="str">
        <f>Tracking!M864</f>
        <v>PC_90min_SWATH_100VW</v>
      </c>
      <c r="E872" s="176" t="str">
        <f t="shared" si="2"/>
        <v>190926_B6-T2-8_00B7K_00ITW_M04_S_1</v>
      </c>
      <c r="F872" s="174"/>
      <c r="G872" s="174" t="s">
        <v>1632</v>
      </c>
      <c r="H872" s="174">
        <v>1.0</v>
      </c>
      <c r="I872" s="174" t="s">
        <v>1633</v>
      </c>
      <c r="J872" s="174">
        <v>2.0</v>
      </c>
      <c r="K872" s="174">
        <v>25.0</v>
      </c>
      <c r="L872" s="176" t="str">
        <f t="shared" si="3"/>
        <v>PC_90min_SWATH_100VW</v>
      </c>
      <c r="M872" s="176" t="str">
        <f t="shared" si="4"/>
        <v>E0022_P04\190926_B6-T2-8_00B7K_00ITW_M04_S_1</v>
      </c>
      <c r="N872" s="174">
        <v>-1.0</v>
      </c>
      <c r="P872" s="177" t="str">
        <f t="shared" si="5"/>
        <v>190926_B6-T2-8_00B7K_00ITW_M04_S_1</v>
      </c>
      <c r="Q872" s="175"/>
      <c r="R872" s="175" t="s">
        <v>1632</v>
      </c>
      <c r="S872" s="175">
        <v>1.0</v>
      </c>
      <c r="T872" s="175" t="s">
        <v>1633</v>
      </c>
      <c r="U872" s="177">
        <f t="shared" ref="U872:W872" si="867">J872</f>
        <v>2</v>
      </c>
      <c r="V872" s="177">
        <f t="shared" si="867"/>
        <v>25</v>
      </c>
      <c r="W872" s="177" t="str">
        <f t="shared" si="867"/>
        <v>PC_90min_SWATH_100VW</v>
      </c>
      <c r="X872" s="177" t="str">
        <f t="shared" si="7"/>
        <v>E0022_P04\190926_B6-T2-8_00B7K_00ITW_M04_S_1</v>
      </c>
      <c r="Y872" s="175">
        <v>-1.0</v>
      </c>
    </row>
    <row r="873">
      <c r="A873" s="172" t="str">
        <f>Tracking!A865</f>
        <v>190926_B6-T2-9_00B7L_00ITX_M04_S_1</v>
      </c>
      <c r="B873" s="172" t="s">
        <v>0</v>
      </c>
      <c r="C873" t="str">
        <f>Tracking!M865</f>
        <v>PC_90min_SWATH_100VW</v>
      </c>
      <c r="E873" s="176" t="str">
        <f t="shared" si="2"/>
        <v>190926_B6-T2-9_00B7L_00ITX_M04_S_1</v>
      </c>
      <c r="F873" s="174"/>
      <c r="G873" s="174" t="s">
        <v>1632</v>
      </c>
      <c r="H873" s="174">
        <v>1.0</v>
      </c>
      <c r="I873" s="174" t="s">
        <v>1633</v>
      </c>
      <c r="J873" s="174">
        <v>2.0</v>
      </c>
      <c r="K873" s="174">
        <v>26.0</v>
      </c>
      <c r="L873" s="176" t="str">
        <f t="shared" si="3"/>
        <v>PC_90min_SWATH_100VW</v>
      </c>
      <c r="M873" s="176" t="str">
        <f t="shared" si="4"/>
        <v>E0022_P04\190926_B6-T2-9_00B7L_00ITX_M04_S_1</v>
      </c>
      <c r="N873" s="174">
        <v>-1.0</v>
      </c>
      <c r="P873" s="177" t="str">
        <f t="shared" si="5"/>
        <v>190926_B6-T2-9_00B7L_00ITX_M04_S_1</v>
      </c>
      <c r="Q873" s="175"/>
      <c r="R873" s="175" t="s">
        <v>1632</v>
      </c>
      <c r="S873" s="175">
        <v>1.0</v>
      </c>
      <c r="T873" s="175" t="s">
        <v>1633</v>
      </c>
      <c r="U873" s="177">
        <f t="shared" ref="U873:W873" si="868">J873</f>
        <v>2</v>
      </c>
      <c r="V873" s="177">
        <f t="shared" si="868"/>
        <v>26</v>
      </c>
      <c r="W873" s="177" t="str">
        <f t="shared" si="868"/>
        <v>PC_90min_SWATH_100VW</v>
      </c>
      <c r="X873" s="177" t="str">
        <f t="shared" si="7"/>
        <v>E0022_P04\190926_B6-T2-9_00B7L_00ITX_M04_S_1</v>
      </c>
      <c r="Y873" s="175">
        <v>-1.0</v>
      </c>
    </row>
    <row r="874">
      <c r="A874" s="172" t="str">
        <f>Tracking!A866</f>
        <v>190926_B6-T2-10_00B7M_00ITY_M04_S_1</v>
      </c>
      <c r="B874" s="172" t="s">
        <v>0</v>
      </c>
      <c r="C874" t="str">
        <f>Tracking!M866</f>
        <v>PC_90min_SWATH_100VW</v>
      </c>
      <c r="E874" s="176" t="str">
        <f t="shared" si="2"/>
        <v>190926_B6-T2-10_00B7M_00ITY_M04_S_1</v>
      </c>
      <c r="F874" s="174"/>
      <c r="G874" s="174" t="s">
        <v>1632</v>
      </c>
      <c r="H874" s="174">
        <v>1.0</v>
      </c>
      <c r="I874" s="174" t="s">
        <v>1633</v>
      </c>
      <c r="J874" s="174">
        <v>2.0</v>
      </c>
      <c r="K874" s="174">
        <v>27.0</v>
      </c>
      <c r="L874" s="176" t="str">
        <f t="shared" si="3"/>
        <v>PC_90min_SWATH_100VW</v>
      </c>
      <c r="M874" s="176" t="str">
        <f t="shared" si="4"/>
        <v>E0022_P04\190926_B6-T2-10_00B7M_00ITY_M04_S_1</v>
      </c>
      <c r="N874" s="174">
        <v>-1.0</v>
      </c>
      <c r="P874" s="177" t="str">
        <f t="shared" si="5"/>
        <v>190926_B6-T2-10_00B7M_00ITY_M04_S_1</v>
      </c>
      <c r="Q874" s="175"/>
      <c r="R874" s="175" t="s">
        <v>1632</v>
      </c>
      <c r="S874" s="175">
        <v>1.0</v>
      </c>
      <c r="T874" s="175" t="s">
        <v>1633</v>
      </c>
      <c r="U874" s="177">
        <f t="shared" ref="U874:W874" si="869">J874</f>
        <v>2</v>
      </c>
      <c r="V874" s="177">
        <f t="shared" si="869"/>
        <v>27</v>
      </c>
      <c r="W874" s="177" t="str">
        <f t="shared" si="869"/>
        <v>PC_90min_SWATH_100VW</v>
      </c>
      <c r="X874" s="177" t="str">
        <f t="shared" si="7"/>
        <v>E0022_P04\190926_B6-T2-10_00B7M_00ITY_M04_S_1</v>
      </c>
      <c r="Y874" s="175">
        <v>-1.0</v>
      </c>
    </row>
    <row r="875">
      <c r="A875" s="172" t="str">
        <f>Tracking!A867</f>
        <v>190926_B6-T2-11_00B7N_00ITZ_M04_S_1</v>
      </c>
      <c r="B875" s="172" t="s">
        <v>0</v>
      </c>
      <c r="C875" t="str">
        <f>Tracking!M867</f>
        <v>PC_90min_SWATH_100VW</v>
      </c>
      <c r="E875" s="176" t="str">
        <f t="shared" si="2"/>
        <v>190926_B6-T2-11_00B7N_00ITZ_M04_S_1</v>
      </c>
      <c r="F875" s="174"/>
      <c r="G875" s="174" t="s">
        <v>1632</v>
      </c>
      <c r="H875" s="174">
        <v>1.0</v>
      </c>
      <c r="I875" s="174" t="s">
        <v>1633</v>
      </c>
      <c r="J875" s="174">
        <v>2.0</v>
      </c>
      <c r="K875" s="174">
        <v>28.0</v>
      </c>
      <c r="L875" s="176" t="str">
        <f t="shared" si="3"/>
        <v>PC_90min_SWATH_100VW</v>
      </c>
      <c r="M875" s="176" t="str">
        <f t="shared" si="4"/>
        <v>E0022_P04\190926_B6-T2-11_00B7N_00ITZ_M04_S_1</v>
      </c>
      <c r="N875" s="174">
        <v>-1.0</v>
      </c>
      <c r="P875" s="177" t="str">
        <f t="shared" si="5"/>
        <v>190926_B6-T2-11_00B7N_00ITZ_M04_S_1</v>
      </c>
      <c r="Q875" s="175"/>
      <c r="R875" s="175" t="s">
        <v>1632</v>
      </c>
      <c r="S875" s="175">
        <v>1.0</v>
      </c>
      <c r="T875" s="175" t="s">
        <v>1633</v>
      </c>
      <c r="U875" s="177">
        <f t="shared" ref="U875:W875" si="870">J875</f>
        <v>2</v>
      </c>
      <c r="V875" s="177">
        <f t="shared" si="870"/>
        <v>28</v>
      </c>
      <c r="W875" s="177" t="str">
        <f t="shared" si="870"/>
        <v>PC_90min_SWATH_100VW</v>
      </c>
      <c r="X875" s="177" t="str">
        <f t="shared" si="7"/>
        <v>E0022_P04\190926_B6-T2-11_00B7N_00ITZ_M04_S_1</v>
      </c>
      <c r="Y875" s="175">
        <v>-1.0</v>
      </c>
    </row>
    <row r="876">
      <c r="A876" s="172" t="str">
        <f>Tracking!A868</f>
        <v>190926_B6-T2-12_00B7O_00IU0_M04_S_1</v>
      </c>
      <c r="B876" s="172" t="s">
        <v>0</v>
      </c>
      <c r="C876" t="str">
        <f>Tracking!M868</f>
        <v>PC_90min_SWATH_100VW</v>
      </c>
      <c r="E876" s="176" t="str">
        <f t="shared" si="2"/>
        <v>190926_B6-T2-12_00B7O_00IU0_M04_S_1</v>
      </c>
      <c r="F876" s="174"/>
      <c r="G876" s="174" t="s">
        <v>1632</v>
      </c>
      <c r="H876" s="174">
        <v>1.0</v>
      </c>
      <c r="I876" s="174" t="s">
        <v>1633</v>
      </c>
      <c r="J876" s="174">
        <v>2.0</v>
      </c>
      <c r="K876" s="174">
        <v>29.0</v>
      </c>
      <c r="L876" s="176" t="str">
        <f t="shared" si="3"/>
        <v>PC_90min_SWATH_100VW</v>
      </c>
      <c r="M876" s="176" t="str">
        <f t="shared" si="4"/>
        <v>E0022_P04\190926_B6-T2-12_00B7O_00IU0_M04_S_1</v>
      </c>
      <c r="N876" s="174">
        <v>-1.0</v>
      </c>
      <c r="P876" s="177" t="str">
        <f t="shared" si="5"/>
        <v>190926_B6-T2-12_00B7O_00IU0_M04_S_1</v>
      </c>
      <c r="Q876" s="175"/>
      <c r="R876" s="175" t="s">
        <v>1632</v>
      </c>
      <c r="S876" s="175">
        <v>1.0</v>
      </c>
      <c r="T876" s="175" t="s">
        <v>1633</v>
      </c>
      <c r="U876" s="177">
        <f t="shared" ref="U876:W876" si="871">J876</f>
        <v>2</v>
      </c>
      <c r="V876" s="177">
        <f t="shared" si="871"/>
        <v>29</v>
      </c>
      <c r="W876" s="177" t="str">
        <f t="shared" si="871"/>
        <v>PC_90min_SWATH_100VW</v>
      </c>
      <c r="X876" s="177" t="str">
        <f t="shared" si="7"/>
        <v>E0022_P04\190926_B6-T2-12_00B7O_00IU0_M04_S_1</v>
      </c>
      <c r="Y876" s="175">
        <v>-1.0</v>
      </c>
    </row>
    <row r="877">
      <c r="A877" s="172" t="str">
        <f>Tracking!A869</f>
        <v>190926_B6-T2-13_00B7P_00IU1_M04_S_1</v>
      </c>
      <c r="B877" s="172" t="s">
        <v>0</v>
      </c>
      <c r="C877" t="str">
        <f>Tracking!M869</f>
        <v>PC_90min_SWATH_100VW</v>
      </c>
      <c r="E877" s="176" t="str">
        <f t="shared" si="2"/>
        <v>190926_B6-T2-13_00B7P_00IU1_M04_S_1</v>
      </c>
      <c r="F877" s="174"/>
      <c r="G877" s="174" t="s">
        <v>1632</v>
      </c>
      <c r="H877" s="174">
        <v>1.0</v>
      </c>
      <c r="I877" s="174" t="s">
        <v>1633</v>
      </c>
      <c r="J877" s="174">
        <v>2.0</v>
      </c>
      <c r="K877" s="174">
        <v>30.0</v>
      </c>
      <c r="L877" s="176" t="str">
        <f t="shared" si="3"/>
        <v>PC_90min_SWATH_100VW</v>
      </c>
      <c r="M877" s="176" t="str">
        <f t="shared" si="4"/>
        <v>E0022_P04\190926_B6-T2-13_00B7P_00IU1_M04_S_1</v>
      </c>
      <c r="N877" s="174">
        <v>-1.0</v>
      </c>
      <c r="P877" s="177" t="str">
        <f t="shared" si="5"/>
        <v>190926_B6-T2-13_00B7P_00IU1_M04_S_1</v>
      </c>
      <c r="Q877" s="175"/>
      <c r="R877" s="175" t="s">
        <v>1632</v>
      </c>
      <c r="S877" s="175">
        <v>1.0</v>
      </c>
      <c r="T877" s="175" t="s">
        <v>1633</v>
      </c>
      <c r="U877" s="177">
        <f t="shared" ref="U877:W877" si="872">J877</f>
        <v>2</v>
      </c>
      <c r="V877" s="177">
        <f t="shared" si="872"/>
        <v>30</v>
      </c>
      <c r="W877" s="177" t="str">
        <f t="shared" si="872"/>
        <v>PC_90min_SWATH_100VW</v>
      </c>
      <c r="X877" s="177" t="str">
        <f t="shared" si="7"/>
        <v>E0022_P04\190926_B6-T2-13_00B7P_00IU1_M04_S_1</v>
      </c>
      <c r="Y877" s="175">
        <v>-1.0</v>
      </c>
    </row>
    <row r="878">
      <c r="A878" s="172" t="str">
        <f>Tracking!A870</f>
        <v>190926_B6-T2-14_00B7Q_00IU2_M04_S_1</v>
      </c>
      <c r="B878" s="172" t="s">
        <v>0</v>
      </c>
      <c r="C878" t="str">
        <f>Tracking!M870</f>
        <v>PC_90min_SWATH_100VW</v>
      </c>
      <c r="E878" s="176" t="str">
        <f t="shared" si="2"/>
        <v>190926_B6-T2-14_00B7Q_00IU2_M04_S_1</v>
      </c>
      <c r="F878" s="174"/>
      <c r="G878" s="174" t="s">
        <v>1632</v>
      </c>
      <c r="H878" s="174">
        <v>1.0</v>
      </c>
      <c r="I878" s="174" t="s">
        <v>1633</v>
      </c>
      <c r="J878" s="174">
        <v>2.0</v>
      </c>
      <c r="K878" s="174">
        <v>31.0</v>
      </c>
      <c r="L878" s="176" t="str">
        <f t="shared" si="3"/>
        <v>PC_90min_SWATH_100VW</v>
      </c>
      <c r="M878" s="176" t="str">
        <f t="shared" si="4"/>
        <v>E0022_P04\190926_B6-T2-14_00B7Q_00IU2_M04_S_1</v>
      </c>
      <c r="N878" s="174">
        <v>-1.0</v>
      </c>
      <c r="P878" s="177" t="str">
        <f t="shared" si="5"/>
        <v>190926_B6-T2-14_00B7Q_00IU2_M04_S_1</v>
      </c>
      <c r="Q878" s="175"/>
      <c r="R878" s="175" t="s">
        <v>1632</v>
      </c>
      <c r="S878" s="175">
        <v>1.0</v>
      </c>
      <c r="T878" s="175" t="s">
        <v>1633</v>
      </c>
      <c r="U878" s="177">
        <f t="shared" ref="U878:W878" si="873">J878</f>
        <v>2</v>
      </c>
      <c r="V878" s="177">
        <f t="shared" si="873"/>
        <v>31</v>
      </c>
      <c r="W878" s="177" t="str">
        <f t="shared" si="873"/>
        <v>PC_90min_SWATH_100VW</v>
      </c>
      <c r="X878" s="177" t="str">
        <f t="shared" si="7"/>
        <v>E0022_P04\190926_B6-T2-14_00B7Q_00IU2_M04_S_1</v>
      </c>
      <c r="Y878" s="175">
        <v>-1.0</v>
      </c>
    </row>
    <row r="879">
      <c r="A879" s="172" t="str">
        <f>Tracking!A871</f>
        <v>190926_B6-T2-15_00B7R_00IU3_M04_S_1</v>
      </c>
      <c r="B879" s="172" t="s">
        <v>0</v>
      </c>
      <c r="C879" t="str">
        <f>Tracking!M871</f>
        <v>PC_90min_SWATH_100VW</v>
      </c>
      <c r="E879" s="176" t="str">
        <f t="shared" si="2"/>
        <v>190926_B6-T2-15_00B7R_00IU3_M04_S_1</v>
      </c>
      <c r="F879" s="174"/>
      <c r="G879" s="174" t="s">
        <v>1632</v>
      </c>
      <c r="H879" s="174">
        <v>1.0</v>
      </c>
      <c r="I879" s="174" t="s">
        <v>1633</v>
      </c>
      <c r="J879" s="174">
        <v>2.0</v>
      </c>
      <c r="K879" s="174">
        <v>32.0</v>
      </c>
      <c r="L879" s="176" t="str">
        <f t="shared" si="3"/>
        <v>PC_90min_SWATH_100VW</v>
      </c>
      <c r="M879" s="176" t="str">
        <f t="shared" si="4"/>
        <v>E0022_P04\190926_B6-T2-15_00B7R_00IU3_M04_S_1</v>
      </c>
      <c r="N879" s="174">
        <v>-1.0</v>
      </c>
      <c r="P879" s="177" t="str">
        <f t="shared" si="5"/>
        <v>190926_B6-T2-15_00B7R_00IU3_M04_S_1</v>
      </c>
      <c r="Q879" s="175"/>
      <c r="R879" s="175" t="s">
        <v>1632</v>
      </c>
      <c r="S879" s="175">
        <v>1.0</v>
      </c>
      <c r="T879" s="175" t="s">
        <v>1633</v>
      </c>
      <c r="U879" s="177">
        <f t="shared" ref="U879:W879" si="874">J879</f>
        <v>2</v>
      </c>
      <c r="V879" s="177">
        <f t="shared" si="874"/>
        <v>32</v>
      </c>
      <c r="W879" s="177" t="str">
        <f t="shared" si="874"/>
        <v>PC_90min_SWATH_100VW</v>
      </c>
      <c r="X879" s="177" t="str">
        <f t="shared" si="7"/>
        <v>E0022_P04\190926_B6-T2-15_00B7R_00IU3_M04_S_1</v>
      </c>
      <c r="Y879" s="175">
        <v>-1.0</v>
      </c>
    </row>
    <row r="880">
      <c r="A880" s="172" t="str">
        <f>Tracking!A872</f>
        <v>190926_B6-T2-16_00B7S_00IU4_M04_S_1</v>
      </c>
      <c r="B880" s="172" t="s">
        <v>0</v>
      </c>
      <c r="C880" t="str">
        <f>Tracking!M872</f>
        <v>PC_90min_SWATH_100VW</v>
      </c>
      <c r="E880" s="176" t="str">
        <f t="shared" si="2"/>
        <v>190926_B6-T2-16_00B7S_00IU4_M04_S_1</v>
      </c>
      <c r="F880" s="174"/>
      <c r="G880" s="174" t="s">
        <v>1632</v>
      </c>
      <c r="H880" s="174">
        <v>1.0</v>
      </c>
      <c r="I880" s="174" t="s">
        <v>1633</v>
      </c>
      <c r="J880" s="174">
        <v>2.0</v>
      </c>
      <c r="K880" s="174">
        <v>33.0</v>
      </c>
      <c r="L880" s="176" t="str">
        <f t="shared" si="3"/>
        <v>PC_90min_SWATH_100VW</v>
      </c>
      <c r="M880" s="176" t="str">
        <f t="shared" si="4"/>
        <v>E0022_P04\190926_B6-T2-16_00B7S_00IU4_M04_S_1</v>
      </c>
      <c r="N880" s="174">
        <v>-1.0</v>
      </c>
      <c r="P880" s="177" t="str">
        <f t="shared" si="5"/>
        <v>190926_B6-T2-16_00B7S_00IU4_M04_S_1</v>
      </c>
      <c r="Q880" s="175"/>
      <c r="R880" s="175" t="s">
        <v>1632</v>
      </c>
      <c r="S880" s="175">
        <v>1.0</v>
      </c>
      <c r="T880" s="175" t="s">
        <v>1633</v>
      </c>
      <c r="U880" s="177">
        <f t="shared" ref="U880:W880" si="875">J880</f>
        <v>2</v>
      </c>
      <c r="V880" s="177">
        <f t="shared" si="875"/>
        <v>33</v>
      </c>
      <c r="W880" s="177" t="str">
        <f t="shared" si="875"/>
        <v>PC_90min_SWATH_100VW</v>
      </c>
      <c r="X880" s="177" t="str">
        <f t="shared" si="7"/>
        <v>E0022_P04\190926_B6-T2-16_00B7S_00IU4_M04_S_1</v>
      </c>
      <c r="Y880" s="175">
        <v>-1.0</v>
      </c>
    </row>
    <row r="881">
      <c r="A881" s="172" t="str">
        <f>Tracking!A873</f>
        <v>190926_B6-T2-17_00B7T_00IU5_M04_S_1</v>
      </c>
      <c r="B881" s="172" t="s">
        <v>0</v>
      </c>
      <c r="C881" t="str">
        <f>Tracking!M873</f>
        <v>PC_90min_SWATH_100VW</v>
      </c>
      <c r="E881" s="176" t="str">
        <f t="shared" si="2"/>
        <v>190926_B6-T2-17_00B7T_00IU5_M04_S_1</v>
      </c>
      <c r="F881" s="174"/>
      <c r="G881" s="174" t="s">
        <v>1632</v>
      </c>
      <c r="H881" s="174">
        <v>1.0</v>
      </c>
      <c r="I881" s="174" t="s">
        <v>1633</v>
      </c>
      <c r="J881" s="174">
        <v>2.0</v>
      </c>
      <c r="K881" s="174">
        <v>34.0</v>
      </c>
      <c r="L881" s="176" t="str">
        <f t="shared" si="3"/>
        <v>PC_90min_SWATH_100VW</v>
      </c>
      <c r="M881" s="176" t="str">
        <f t="shared" si="4"/>
        <v>E0022_P04\190926_B6-T2-17_00B7T_00IU5_M04_S_1</v>
      </c>
      <c r="N881" s="174">
        <v>-1.0</v>
      </c>
      <c r="P881" s="177" t="str">
        <f t="shared" si="5"/>
        <v>190926_B6-T2-17_00B7T_00IU5_M04_S_1</v>
      </c>
      <c r="Q881" s="175"/>
      <c r="R881" s="175" t="s">
        <v>1632</v>
      </c>
      <c r="S881" s="175">
        <v>1.0</v>
      </c>
      <c r="T881" s="175" t="s">
        <v>1633</v>
      </c>
      <c r="U881" s="177">
        <f t="shared" ref="U881:W881" si="876">J881</f>
        <v>2</v>
      </c>
      <c r="V881" s="177">
        <f t="shared" si="876"/>
        <v>34</v>
      </c>
      <c r="W881" s="177" t="str">
        <f t="shared" si="876"/>
        <v>PC_90min_SWATH_100VW</v>
      </c>
      <c r="X881" s="177" t="str">
        <f t="shared" si="7"/>
        <v>E0022_P04\190926_B6-T2-17_00B7T_00IU5_M04_S_1</v>
      </c>
      <c r="Y881" s="175">
        <v>-1.0</v>
      </c>
    </row>
    <row r="882">
      <c r="A882" s="172" t="str">
        <f>Tracking!A874</f>
        <v>190926_HEK-QCS_000F2_00IU6_M06_S_1</v>
      </c>
      <c r="B882" s="172" t="s">
        <v>1627</v>
      </c>
      <c r="C882" t="str">
        <f>Tracking!M874</f>
        <v>PC_90min_SWATH_100VW</v>
      </c>
      <c r="E882" s="176" t="str">
        <f t="shared" si="2"/>
        <v>190926_HEK-QCS_000F2_00IU6_M06_S_1</v>
      </c>
      <c r="F882" s="174"/>
      <c r="G882" s="174" t="s">
        <v>1632</v>
      </c>
      <c r="H882" s="174">
        <v>1.0</v>
      </c>
      <c r="I882" s="174" t="s">
        <v>1633</v>
      </c>
      <c r="J882" s="174">
        <v>1.0</v>
      </c>
      <c r="K882" s="174">
        <v>70.0</v>
      </c>
      <c r="L882" s="176" t="str">
        <f t="shared" si="3"/>
        <v>PC_90min_SWATH_100VW</v>
      </c>
      <c r="M882" s="176" t="str">
        <f t="shared" si="4"/>
        <v>HEK\190926_HEK-QCS_000F2_00IU6_M06_S_1</v>
      </c>
      <c r="N882" s="174">
        <v>-1.0</v>
      </c>
      <c r="P882" s="177" t="str">
        <f t="shared" si="5"/>
        <v>190926_HEK-QCS_000F2_00IU6_M06_S_1</v>
      </c>
      <c r="Q882" s="175"/>
      <c r="R882" s="175" t="s">
        <v>1632</v>
      </c>
      <c r="S882" s="175">
        <v>1.0</v>
      </c>
      <c r="T882" s="175" t="s">
        <v>1633</v>
      </c>
      <c r="U882" s="177">
        <f t="shared" ref="U882:W882" si="877">J882</f>
        <v>1</v>
      </c>
      <c r="V882" s="177">
        <f t="shared" si="877"/>
        <v>70</v>
      </c>
      <c r="W882" s="177" t="str">
        <f t="shared" si="877"/>
        <v>PC_90min_SWATH_100VW</v>
      </c>
      <c r="X882" s="177" t="str">
        <f t="shared" si="7"/>
        <v>HEK\190926_HEK-QCS_000F2_00IU6_M06_S_1</v>
      </c>
      <c r="Y882" s="175">
        <v>-1.0</v>
      </c>
    </row>
    <row r="883">
      <c r="A883" s="172" t="str">
        <f>Tracking!A875</f>
        <v>190926_B28-T2-1_00DEF_00IU7_M06_S_1</v>
      </c>
      <c r="B883" s="172" t="s">
        <v>0</v>
      </c>
      <c r="C883" t="str">
        <f>Tracking!M875</f>
        <v>PC_90min_SWATH_100VW</v>
      </c>
      <c r="E883" s="176" t="str">
        <f t="shared" si="2"/>
        <v>190926_B28-T2-1_00DEF_00IU7_M06_S_1</v>
      </c>
      <c r="F883" s="174"/>
      <c r="G883" s="174" t="s">
        <v>1632</v>
      </c>
      <c r="H883" s="174">
        <v>1.0</v>
      </c>
      <c r="I883" s="174" t="s">
        <v>1633</v>
      </c>
      <c r="J883" s="174">
        <v>1.0</v>
      </c>
      <c r="K883" s="174">
        <v>71.0</v>
      </c>
      <c r="L883" s="176" t="str">
        <f t="shared" si="3"/>
        <v>PC_90min_SWATH_100VW</v>
      </c>
      <c r="M883" s="176" t="str">
        <f t="shared" si="4"/>
        <v>E0022_P04\190926_B28-T2-1_00DEF_00IU7_M06_S_1</v>
      </c>
      <c r="N883" s="174">
        <v>-1.0</v>
      </c>
      <c r="P883" s="177" t="str">
        <f t="shared" si="5"/>
        <v>190926_B28-T2-1_00DEF_00IU7_M06_S_1</v>
      </c>
      <c r="Q883" s="175"/>
      <c r="R883" s="175" t="s">
        <v>1632</v>
      </c>
      <c r="S883" s="175">
        <v>1.0</v>
      </c>
      <c r="T883" s="175" t="s">
        <v>1633</v>
      </c>
      <c r="U883" s="177">
        <f t="shared" ref="U883:W883" si="878">J883</f>
        <v>1</v>
      </c>
      <c r="V883" s="177">
        <f t="shared" si="878"/>
        <v>71</v>
      </c>
      <c r="W883" s="177" t="str">
        <f t="shared" si="878"/>
        <v>PC_90min_SWATH_100VW</v>
      </c>
      <c r="X883" s="177" t="str">
        <f t="shared" si="7"/>
        <v>E0022_P04\190926_B28-T2-1_00DEF_00IU7_M06_S_1</v>
      </c>
      <c r="Y883" s="175">
        <v>-1.0</v>
      </c>
    </row>
    <row r="884">
      <c r="A884" s="172" t="str">
        <f>Tracking!A876</f>
        <v>190926_B28-T2-2_00DEG_00IU8_M06_S_1</v>
      </c>
      <c r="B884" s="172" t="s">
        <v>0</v>
      </c>
      <c r="C884" t="str">
        <f>Tracking!M876</f>
        <v>PC_90min_SWATH_100VW</v>
      </c>
      <c r="E884" s="176" t="str">
        <f t="shared" si="2"/>
        <v>190926_B28-T2-2_00DEG_00IU8_M06_S_1</v>
      </c>
      <c r="F884" s="174"/>
      <c r="G884" s="174" t="s">
        <v>1632</v>
      </c>
      <c r="H884" s="174">
        <v>1.0</v>
      </c>
      <c r="I884" s="174" t="s">
        <v>1633</v>
      </c>
      <c r="J884" s="174">
        <v>1.0</v>
      </c>
      <c r="K884" s="174">
        <v>72.0</v>
      </c>
      <c r="L884" s="176" t="str">
        <f t="shared" si="3"/>
        <v>PC_90min_SWATH_100VW</v>
      </c>
      <c r="M884" s="176" t="str">
        <f t="shared" si="4"/>
        <v>E0022_P04\190926_B28-T2-2_00DEG_00IU8_M06_S_1</v>
      </c>
      <c r="N884" s="174">
        <v>-1.0</v>
      </c>
      <c r="P884" s="177" t="str">
        <f t="shared" si="5"/>
        <v>190926_B28-T2-2_00DEG_00IU8_M06_S_1</v>
      </c>
      <c r="Q884" s="175"/>
      <c r="R884" s="175" t="s">
        <v>1632</v>
      </c>
      <c r="S884" s="175">
        <v>1.0</v>
      </c>
      <c r="T884" s="175" t="s">
        <v>1633</v>
      </c>
      <c r="U884" s="177">
        <f t="shared" ref="U884:W884" si="879">J884</f>
        <v>1</v>
      </c>
      <c r="V884" s="177">
        <f t="shared" si="879"/>
        <v>72</v>
      </c>
      <c r="W884" s="177" t="str">
        <f t="shared" si="879"/>
        <v>PC_90min_SWATH_100VW</v>
      </c>
      <c r="X884" s="177" t="str">
        <f t="shared" si="7"/>
        <v>E0022_P04\190926_B28-T2-2_00DEG_00IU8_M06_S_1</v>
      </c>
      <c r="Y884" s="175">
        <v>-1.0</v>
      </c>
    </row>
    <row r="885">
      <c r="A885" s="172" t="str">
        <f>Tracking!A877</f>
        <v>190926_B28-T2-3_00DEH_00IU9_M06_S_1</v>
      </c>
      <c r="B885" s="172" t="s">
        <v>0</v>
      </c>
      <c r="C885" t="str">
        <f>Tracking!M877</f>
        <v>PC_90min_SWATH_100VW</v>
      </c>
      <c r="E885" s="176" t="str">
        <f t="shared" si="2"/>
        <v>190926_B28-T2-3_00DEH_00IU9_M06_S_1</v>
      </c>
      <c r="F885" s="174"/>
      <c r="G885" s="174" t="s">
        <v>1632</v>
      </c>
      <c r="H885" s="174">
        <v>1.0</v>
      </c>
      <c r="I885" s="174" t="s">
        <v>1633</v>
      </c>
      <c r="J885" s="174">
        <v>1.0</v>
      </c>
      <c r="K885" s="174">
        <v>73.0</v>
      </c>
      <c r="L885" s="176" t="str">
        <f t="shared" si="3"/>
        <v>PC_90min_SWATH_100VW</v>
      </c>
      <c r="M885" s="176" t="str">
        <f t="shared" si="4"/>
        <v>E0022_P04\190926_B28-T2-3_00DEH_00IU9_M06_S_1</v>
      </c>
      <c r="N885" s="174">
        <v>-1.0</v>
      </c>
      <c r="P885" s="177" t="str">
        <f t="shared" si="5"/>
        <v>190926_B28-T2-3_00DEH_00IU9_M06_S_1</v>
      </c>
      <c r="Q885" s="175"/>
      <c r="R885" s="175" t="s">
        <v>1632</v>
      </c>
      <c r="S885" s="175">
        <v>1.0</v>
      </c>
      <c r="T885" s="175" t="s">
        <v>1633</v>
      </c>
      <c r="U885" s="177">
        <f t="shared" ref="U885:W885" si="880">J885</f>
        <v>1</v>
      </c>
      <c r="V885" s="177">
        <f t="shared" si="880"/>
        <v>73</v>
      </c>
      <c r="W885" s="177" t="str">
        <f t="shared" si="880"/>
        <v>PC_90min_SWATH_100VW</v>
      </c>
      <c r="X885" s="177" t="str">
        <f t="shared" si="7"/>
        <v>E0022_P04\190926_B28-T2-3_00DEH_00IU9_M06_S_1</v>
      </c>
      <c r="Y885" s="175">
        <v>-1.0</v>
      </c>
    </row>
    <row r="886">
      <c r="A886" s="172" t="str">
        <f>Tracking!A878</f>
        <v>190926_B28-T2-4_00DEI_00IUA_M06_S_1</v>
      </c>
      <c r="B886" s="172" t="s">
        <v>0</v>
      </c>
      <c r="C886" t="str">
        <f>Tracking!M878</f>
        <v>PC_90min_SWATH_100VW</v>
      </c>
      <c r="E886" s="176" t="str">
        <f t="shared" si="2"/>
        <v>190926_B28-T2-4_00DEI_00IUA_M06_S_1</v>
      </c>
      <c r="F886" s="174"/>
      <c r="G886" s="174" t="s">
        <v>1632</v>
      </c>
      <c r="H886" s="174">
        <v>1.0</v>
      </c>
      <c r="I886" s="174" t="s">
        <v>1633</v>
      </c>
      <c r="J886" s="174">
        <v>1.0</v>
      </c>
      <c r="K886" s="174">
        <v>74.0</v>
      </c>
      <c r="L886" s="176" t="str">
        <f t="shared" si="3"/>
        <v>PC_90min_SWATH_100VW</v>
      </c>
      <c r="M886" s="176" t="str">
        <f t="shared" si="4"/>
        <v>E0022_P04\190926_B28-T2-4_00DEI_00IUA_M06_S_1</v>
      </c>
      <c r="N886" s="174">
        <v>-1.0</v>
      </c>
      <c r="P886" s="177" t="str">
        <f t="shared" si="5"/>
        <v>190926_B28-T2-4_00DEI_00IUA_M06_S_1</v>
      </c>
      <c r="Q886" s="175"/>
      <c r="R886" s="175" t="s">
        <v>1632</v>
      </c>
      <c r="S886" s="175">
        <v>1.0</v>
      </c>
      <c r="T886" s="175" t="s">
        <v>1633</v>
      </c>
      <c r="U886" s="177">
        <f t="shared" ref="U886:W886" si="881">J886</f>
        <v>1</v>
      </c>
      <c r="V886" s="177">
        <f t="shared" si="881"/>
        <v>74</v>
      </c>
      <c r="W886" s="177" t="str">
        <f t="shared" si="881"/>
        <v>PC_90min_SWATH_100VW</v>
      </c>
      <c r="X886" s="177" t="str">
        <f t="shared" si="7"/>
        <v>E0022_P04\190926_B28-T2-4_00DEI_00IUA_M06_S_1</v>
      </c>
      <c r="Y886" s="175">
        <v>-1.0</v>
      </c>
    </row>
    <row r="887">
      <c r="A887" s="172" t="str">
        <f>Tracking!A879</f>
        <v>190926_B28-T2-5_00DEJ_00IUB_M06_S_1</v>
      </c>
      <c r="B887" s="172" t="s">
        <v>0</v>
      </c>
      <c r="C887" t="str">
        <f>Tracking!M879</f>
        <v>PC_90min_SWATH_100VW</v>
      </c>
      <c r="E887" s="176" t="str">
        <f t="shared" si="2"/>
        <v>190926_B28-T2-5_00DEJ_00IUB_M06_S_1</v>
      </c>
      <c r="F887" s="174"/>
      <c r="G887" s="174" t="s">
        <v>1632</v>
      </c>
      <c r="H887" s="174">
        <v>1.0</v>
      </c>
      <c r="I887" s="174" t="s">
        <v>1633</v>
      </c>
      <c r="J887" s="174">
        <v>1.0</v>
      </c>
      <c r="K887" s="174">
        <v>75.0</v>
      </c>
      <c r="L887" s="176" t="str">
        <f t="shared" si="3"/>
        <v>PC_90min_SWATH_100VW</v>
      </c>
      <c r="M887" s="176" t="str">
        <f t="shared" si="4"/>
        <v>E0022_P04\190926_B28-T2-5_00DEJ_00IUB_M06_S_1</v>
      </c>
      <c r="N887" s="174">
        <v>-1.0</v>
      </c>
      <c r="P887" s="177" t="str">
        <f t="shared" si="5"/>
        <v>190926_B28-T2-5_00DEJ_00IUB_M06_S_1</v>
      </c>
      <c r="Q887" s="175"/>
      <c r="R887" s="175" t="s">
        <v>1632</v>
      </c>
      <c r="S887" s="175">
        <v>1.0</v>
      </c>
      <c r="T887" s="175" t="s">
        <v>1633</v>
      </c>
      <c r="U887" s="177">
        <f t="shared" ref="U887:W887" si="882">J887</f>
        <v>1</v>
      </c>
      <c r="V887" s="177">
        <f t="shared" si="882"/>
        <v>75</v>
      </c>
      <c r="W887" s="177" t="str">
        <f t="shared" si="882"/>
        <v>PC_90min_SWATH_100VW</v>
      </c>
      <c r="X887" s="177" t="str">
        <f t="shared" si="7"/>
        <v>E0022_P04\190926_B28-T2-5_00DEJ_00IUB_M06_S_1</v>
      </c>
      <c r="Y887" s="175">
        <v>-1.0</v>
      </c>
    </row>
    <row r="888">
      <c r="A888" s="172" t="str">
        <f>Tracking!A880</f>
        <v>190926_B28-T2-6_00DEK_00IUC_M06_S_1</v>
      </c>
      <c r="B888" s="172" t="s">
        <v>0</v>
      </c>
      <c r="C888" t="str">
        <f>Tracking!M880</f>
        <v>PC_90min_SWATH_100VW</v>
      </c>
      <c r="E888" s="176" t="str">
        <f t="shared" si="2"/>
        <v>190926_B28-T2-6_00DEK_00IUC_M06_S_1</v>
      </c>
      <c r="F888" s="174"/>
      <c r="G888" s="174" t="s">
        <v>1632</v>
      </c>
      <c r="H888" s="174">
        <v>1.0</v>
      </c>
      <c r="I888" s="174" t="s">
        <v>1633</v>
      </c>
      <c r="J888" s="174">
        <v>1.0</v>
      </c>
      <c r="K888" s="174">
        <v>76.0</v>
      </c>
      <c r="L888" s="176" t="str">
        <f t="shared" si="3"/>
        <v>PC_90min_SWATH_100VW</v>
      </c>
      <c r="M888" s="176" t="str">
        <f t="shared" si="4"/>
        <v>E0022_P04\190926_B28-T2-6_00DEK_00IUC_M06_S_1</v>
      </c>
      <c r="N888" s="174">
        <v>-1.0</v>
      </c>
      <c r="P888" s="177" t="str">
        <f t="shared" si="5"/>
        <v>190926_B28-T2-6_00DEK_00IUC_M06_S_1</v>
      </c>
      <c r="Q888" s="175"/>
      <c r="R888" s="175" t="s">
        <v>1632</v>
      </c>
      <c r="S888" s="175">
        <v>1.0</v>
      </c>
      <c r="T888" s="175" t="s">
        <v>1633</v>
      </c>
      <c r="U888" s="177">
        <f t="shared" ref="U888:W888" si="883">J888</f>
        <v>1</v>
      </c>
      <c r="V888" s="177">
        <f t="shared" si="883"/>
        <v>76</v>
      </c>
      <c r="W888" s="177" t="str">
        <f t="shared" si="883"/>
        <v>PC_90min_SWATH_100VW</v>
      </c>
      <c r="X888" s="177" t="str">
        <f t="shared" si="7"/>
        <v>E0022_P04\190926_B28-T2-6_00DEK_00IUC_M06_S_1</v>
      </c>
      <c r="Y888" s="175">
        <v>-1.0</v>
      </c>
    </row>
    <row r="889">
      <c r="A889" s="172" t="str">
        <f>Tracking!A881</f>
        <v>190926_B28-T2-7_00DEL_00IUD_M06_S_1</v>
      </c>
      <c r="B889" s="172" t="s">
        <v>0</v>
      </c>
      <c r="C889" t="str">
        <f>Tracking!M881</f>
        <v>PC_90min_SWATH_100VW</v>
      </c>
      <c r="E889" s="176" t="str">
        <f t="shared" si="2"/>
        <v>190926_B28-T2-7_00DEL_00IUD_M06_S_1</v>
      </c>
      <c r="F889" s="174"/>
      <c r="G889" s="174" t="s">
        <v>1632</v>
      </c>
      <c r="H889" s="174">
        <v>1.0</v>
      </c>
      <c r="I889" s="174" t="s">
        <v>1633</v>
      </c>
      <c r="J889" s="174">
        <v>1.0</v>
      </c>
      <c r="K889" s="174">
        <v>77.0</v>
      </c>
      <c r="L889" s="176" t="str">
        <f t="shared" si="3"/>
        <v>PC_90min_SWATH_100VW</v>
      </c>
      <c r="M889" s="176" t="str">
        <f t="shared" si="4"/>
        <v>E0022_P04\190926_B28-T2-7_00DEL_00IUD_M06_S_1</v>
      </c>
      <c r="N889" s="174">
        <v>-1.0</v>
      </c>
      <c r="P889" s="177" t="str">
        <f t="shared" si="5"/>
        <v>190926_B28-T2-7_00DEL_00IUD_M06_S_1</v>
      </c>
      <c r="Q889" s="175"/>
      <c r="R889" s="175" t="s">
        <v>1632</v>
      </c>
      <c r="S889" s="175">
        <v>1.0</v>
      </c>
      <c r="T889" s="175" t="s">
        <v>1633</v>
      </c>
      <c r="U889" s="177">
        <f t="shared" ref="U889:W889" si="884">J889</f>
        <v>1</v>
      </c>
      <c r="V889" s="177">
        <f t="shared" si="884"/>
        <v>77</v>
      </c>
      <c r="W889" s="177" t="str">
        <f t="shared" si="884"/>
        <v>PC_90min_SWATH_100VW</v>
      </c>
      <c r="X889" s="177" t="str">
        <f t="shared" si="7"/>
        <v>E0022_P04\190926_B28-T2-7_00DEL_00IUD_M06_S_1</v>
      </c>
      <c r="Y889" s="175">
        <v>-1.0</v>
      </c>
    </row>
    <row r="890">
      <c r="A890" s="172" t="str">
        <f>Tracking!A882</f>
        <v>190926_B28-T2-8_00DEM_00IUE_M06_S_1</v>
      </c>
      <c r="B890" s="172" t="s">
        <v>0</v>
      </c>
      <c r="C890" t="str">
        <f>Tracking!M882</f>
        <v>PC_90min_SWATH_100VW</v>
      </c>
      <c r="E890" s="176" t="str">
        <f t="shared" si="2"/>
        <v>190926_B28-T2-8_00DEM_00IUE_M06_S_1</v>
      </c>
      <c r="F890" s="174"/>
      <c r="G890" s="174" t="s">
        <v>1632</v>
      </c>
      <c r="H890" s="174">
        <v>1.0</v>
      </c>
      <c r="I890" s="174" t="s">
        <v>1633</v>
      </c>
      <c r="J890" s="174">
        <v>1.0</v>
      </c>
      <c r="K890" s="174">
        <v>78.0</v>
      </c>
      <c r="L890" s="176" t="str">
        <f t="shared" si="3"/>
        <v>PC_90min_SWATH_100VW</v>
      </c>
      <c r="M890" s="176" t="str">
        <f t="shared" si="4"/>
        <v>E0022_P04\190926_B28-T2-8_00DEM_00IUE_M06_S_1</v>
      </c>
      <c r="N890" s="174">
        <v>-1.0</v>
      </c>
      <c r="P890" s="177" t="str">
        <f t="shared" si="5"/>
        <v>190926_B28-T2-8_00DEM_00IUE_M06_S_1</v>
      </c>
      <c r="Q890" s="175"/>
      <c r="R890" s="175" t="s">
        <v>1632</v>
      </c>
      <c r="S890" s="175">
        <v>1.0</v>
      </c>
      <c r="T890" s="175" t="s">
        <v>1633</v>
      </c>
      <c r="U890" s="177">
        <f t="shared" ref="U890:W890" si="885">J890</f>
        <v>1</v>
      </c>
      <c r="V890" s="177">
        <f t="shared" si="885"/>
        <v>78</v>
      </c>
      <c r="W890" s="177" t="str">
        <f t="shared" si="885"/>
        <v>PC_90min_SWATH_100VW</v>
      </c>
      <c r="X890" s="177" t="str">
        <f t="shared" si="7"/>
        <v>E0022_P04\190926_B28-T2-8_00DEM_00IUE_M06_S_1</v>
      </c>
      <c r="Y890" s="175">
        <v>-1.0</v>
      </c>
    </row>
    <row r="891">
      <c r="A891" s="172" t="str">
        <f>Tracking!A883</f>
        <v>190926_B28-T2-9_00DEN_00IUF_M06_S_1</v>
      </c>
      <c r="B891" s="172" t="s">
        <v>0</v>
      </c>
      <c r="C891" t="str">
        <f>Tracking!M883</f>
        <v>PC_90min_SWATH_100VW</v>
      </c>
      <c r="E891" s="176" t="str">
        <f t="shared" si="2"/>
        <v>190926_B28-T2-9_00DEN_00IUF_M06_S_1</v>
      </c>
      <c r="F891" s="174"/>
      <c r="G891" s="174" t="s">
        <v>1632</v>
      </c>
      <c r="H891" s="174">
        <v>1.0</v>
      </c>
      <c r="I891" s="174" t="s">
        <v>1633</v>
      </c>
      <c r="J891" s="174">
        <v>1.0</v>
      </c>
      <c r="K891" s="174">
        <v>79.0</v>
      </c>
      <c r="L891" s="176" t="str">
        <f t="shared" si="3"/>
        <v>PC_90min_SWATH_100VW</v>
      </c>
      <c r="M891" s="176" t="str">
        <f t="shared" si="4"/>
        <v>E0022_P04\190926_B28-T2-9_00DEN_00IUF_M06_S_1</v>
      </c>
      <c r="N891" s="174">
        <v>-1.0</v>
      </c>
      <c r="P891" s="177" t="str">
        <f t="shared" si="5"/>
        <v>190926_B28-T2-9_00DEN_00IUF_M06_S_1</v>
      </c>
      <c r="Q891" s="175"/>
      <c r="R891" s="175" t="s">
        <v>1632</v>
      </c>
      <c r="S891" s="175">
        <v>1.0</v>
      </c>
      <c r="T891" s="175" t="s">
        <v>1633</v>
      </c>
      <c r="U891" s="177">
        <f t="shared" ref="U891:W891" si="886">J891</f>
        <v>1</v>
      </c>
      <c r="V891" s="177">
        <f t="shared" si="886"/>
        <v>79</v>
      </c>
      <c r="W891" s="177" t="str">
        <f t="shared" si="886"/>
        <v>PC_90min_SWATH_100VW</v>
      </c>
      <c r="X891" s="177" t="str">
        <f t="shared" si="7"/>
        <v>E0022_P04\190926_B28-T2-9_00DEN_00IUF_M06_S_1</v>
      </c>
      <c r="Y891" s="175">
        <v>-1.0</v>
      </c>
    </row>
    <row r="892">
      <c r="A892" s="172" t="str">
        <f>Tracking!A884</f>
        <v>190926_B28-T2-10_00DEO_00IUG_M06_S_1</v>
      </c>
      <c r="B892" s="172" t="s">
        <v>0</v>
      </c>
      <c r="C892" t="str">
        <f>Tracking!M884</f>
        <v>PC_90min_SWATH_100VW</v>
      </c>
      <c r="E892" s="176" t="str">
        <f t="shared" si="2"/>
        <v>190926_B28-T2-10_00DEO_00IUG_M06_S_1</v>
      </c>
      <c r="F892" s="174"/>
      <c r="G892" s="174" t="s">
        <v>1632</v>
      </c>
      <c r="H892" s="174">
        <v>1.0</v>
      </c>
      <c r="I892" s="174" t="s">
        <v>1633</v>
      </c>
      <c r="J892" s="174">
        <v>1.0</v>
      </c>
      <c r="K892" s="174">
        <v>80.0</v>
      </c>
      <c r="L892" s="176" t="str">
        <f t="shared" si="3"/>
        <v>PC_90min_SWATH_100VW</v>
      </c>
      <c r="M892" s="176" t="str">
        <f t="shared" si="4"/>
        <v>E0022_P04\190926_B28-T2-10_00DEO_00IUG_M06_S_1</v>
      </c>
      <c r="N892" s="174">
        <v>-1.0</v>
      </c>
      <c r="P892" s="177" t="str">
        <f t="shared" si="5"/>
        <v>190926_B28-T2-10_00DEO_00IUG_M06_S_1</v>
      </c>
      <c r="Q892" s="175"/>
      <c r="R892" s="175" t="s">
        <v>1632</v>
      </c>
      <c r="S892" s="175">
        <v>1.0</v>
      </c>
      <c r="T892" s="175" t="s">
        <v>1633</v>
      </c>
      <c r="U892" s="177">
        <f t="shared" ref="U892:W892" si="887">J892</f>
        <v>1</v>
      </c>
      <c r="V892" s="177">
        <f t="shared" si="887"/>
        <v>80</v>
      </c>
      <c r="W892" s="177" t="str">
        <f t="shared" si="887"/>
        <v>PC_90min_SWATH_100VW</v>
      </c>
      <c r="X892" s="177" t="str">
        <f t="shared" si="7"/>
        <v>E0022_P04\190926_B28-T2-10_00DEO_00IUG_M06_S_1</v>
      </c>
      <c r="Y892" s="175">
        <v>-1.0</v>
      </c>
    </row>
    <row r="893">
      <c r="A893" s="172" t="str">
        <f>Tracking!A885</f>
        <v>190926_B28-T2-11_00DEP_00IUH_M06_S_1</v>
      </c>
      <c r="B893" s="172" t="s">
        <v>0</v>
      </c>
      <c r="C893" t="str">
        <f>Tracking!M885</f>
        <v>PC_90min_SWATH_100VW</v>
      </c>
      <c r="E893" s="176" t="str">
        <f t="shared" si="2"/>
        <v>190926_B28-T2-11_00DEP_00IUH_M06_S_1</v>
      </c>
      <c r="F893" s="174"/>
      <c r="G893" s="174" t="s">
        <v>1632</v>
      </c>
      <c r="H893" s="174">
        <v>1.0</v>
      </c>
      <c r="I893" s="174" t="s">
        <v>1633</v>
      </c>
      <c r="J893" s="174">
        <v>1.0</v>
      </c>
      <c r="K893" s="174">
        <v>81.0</v>
      </c>
      <c r="L893" s="176" t="str">
        <f t="shared" si="3"/>
        <v>PC_90min_SWATH_100VW</v>
      </c>
      <c r="M893" s="176" t="str">
        <f t="shared" si="4"/>
        <v>E0022_P04\190926_B28-T2-11_00DEP_00IUH_M06_S_1</v>
      </c>
      <c r="N893" s="174">
        <v>-1.0</v>
      </c>
      <c r="P893" s="177" t="str">
        <f t="shared" si="5"/>
        <v>190926_B28-T2-11_00DEP_00IUH_M06_S_1</v>
      </c>
      <c r="Q893" s="175"/>
      <c r="R893" s="175" t="s">
        <v>1632</v>
      </c>
      <c r="S893" s="175">
        <v>1.0</v>
      </c>
      <c r="T893" s="175" t="s">
        <v>1633</v>
      </c>
      <c r="U893" s="177">
        <f t="shared" ref="U893:W893" si="888">J893</f>
        <v>1</v>
      </c>
      <c r="V893" s="177">
        <f t="shared" si="888"/>
        <v>81</v>
      </c>
      <c r="W893" s="177" t="str">
        <f t="shared" si="888"/>
        <v>PC_90min_SWATH_100VW</v>
      </c>
      <c r="X893" s="177" t="str">
        <f t="shared" si="7"/>
        <v>E0022_P04\190926_B28-T2-11_00DEP_00IUH_M06_S_1</v>
      </c>
      <c r="Y893" s="175">
        <v>-1.0</v>
      </c>
    </row>
    <row r="894">
      <c r="A894" s="172" t="str">
        <f>Tracking!A886</f>
        <v>190926_B28-T2-12_00DEQ_00IUI_M06_S_1</v>
      </c>
      <c r="B894" s="172" t="s">
        <v>0</v>
      </c>
      <c r="C894" t="str">
        <f>Tracking!M886</f>
        <v>PC_90min_SWATH_100VW</v>
      </c>
      <c r="E894" s="176" t="str">
        <f t="shared" si="2"/>
        <v>190926_B28-T2-12_00DEQ_00IUI_M06_S_1</v>
      </c>
      <c r="F894" s="174"/>
      <c r="G894" s="174" t="s">
        <v>1632</v>
      </c>
      <c r="H894" s="174">
        <v>1.0</v>
      </c>
      <c r="I894" s="174" t="s">
        <v>1633</v>
      </c>
      <c r="J894" s="174">
        <v>1.0</v>
      </c>
      <c r="K894" s="174">
        <v>82.0</v>
      </c>
      <c r="L894" s="176" t="str">
        <f t="shared" si="3"/>
        <v>PC_90min_SWATH_100VW</v>
      </c>
      <c r="M894" s="176" t="str">
        <f t="shared" si="4"/>
        <v>E0022_P04\190926_B28-T2-12_00DEQ_00IUI_M06_S_1</v>
      </c>
      <c r="N894" s="174">
        <v>-1.0</v>
      </c>
      <c r="P894" s="177" t="str">
        <f t="shared" si="5"/>
        <v>190926_B28-T2-12_00DEQ_00IUI_M06_S_1</v>
      </c>
      <c r="Q894" s="175"/>
      <c r="R894" s="175" t="s">
        <v>1632</v>
      </c>
      <c r="S894" s="175">
        <v>1.0</v>
      </c>
      <c r="T894" s="175" t="s">
        <v>1633</v>
      </c>
      <c r="U894" s="177">
        <f t="shared" ref="U894:W894" si="889">J894</f>
        <v>1</v>
      </c>
      <c r="V894" s="177">
        <f t="shared" si="889"/>
        <v>82</v>
      </c>
      <c r="W894" s="177" t="str">
        <f t="shared" si="889"/>
        <v>PC_90min_SWATH_100VW</v>
      </c>
      <c r="X894" s="177" t="str">
        <f t="shared" si="7"/>
        <v>E0022_P04\190926_B28-T2-12_00DEQ_00IUI_M06_S_1</v>
      </c>
      <c r="Y894" s="175">
        <v>-1.0</v>
      </c>
    </row>
    <row r="895">
      <c r="A895" s="172" t="str">
        <f>Tracking!A887</f>
        <v>190926_B28-T2-13_00DER_00IUJ_M06_S_1</v>
      </c>
      <c r="B895" s="172" t="s">
        <v>0</v>
      </c>
      <c r="C895" t="str">
        <f>Tracking!M887</f>
        <v>PC_90min_SWATH_100VW</v>
      </c>
      <c r="E895" s="176" t="str">
        <f t="shared" si="2"/>
        <v>190926_B28-T2-13_00DER_00IUJ_M06_S_1</v>
      </c>
      <c r="F895" s="174"/>
      <c r="G895" s="174" t="s">
        <v>1632</v>
      </c>
      <c r="H895" s="174">
        <v>1.0</v>
      </c>
      <c r="I895" s="174" t="s">
        <v>1633</v>
      </c>
      <c r="J895" s="174">
        <v>1.0</v>
      </c>
      <c r="K895" s="174">
        <v>83.0</v>
      </c>
      <c r="L895" s="176" t="str">
        <f t="shared" si="3"/>
        <v>PC_90min_SWATH_100VW</v>
      </c>
      <c r="M895" s="176" t="str">
        <f t="shared" si="4"/>
        <v>E0022_P04\190926_B28-T2-13_00DER_00IUJ_M06_S_1</v>
      </c>
      <c r="N895" s="174">
        <v>-1.0</v>
      </c>
      <c r="P895" s="177" t="str">
        <f t="shared" si="5"/>
        <v>190926_B28-T2-13_00DER_00IUJ_M06_S_1</v>
      </c>
      <c r="Q895" s="175"/>
      <c r="R895" s="175" t="s">
        <v>1632</v>
      </c>
      <c r="S895" s="175">
        <v>1.0</v>
      </c>
      <c r="T895" s="175" t="s">
        <v>1633</v>
      </c>
      <c r="U895" s="177">
        <f t="shared" ref="U895:W895" si="890">J895</f>
        <v>1</v>
      </c>
      <c r="V895" s="177">
        <f t="shared" si="890"/>
        <v>83</v>
      </c>
      <c r="W895" s="177" t="str">
        <f t="shared" si="890"/>
        <v>PC_90min_SWATH_100VW</v>
      </c>
      <c r="X895" s="177" t="str">
        <f t="shared" si="7"/>
        <v>E0022_P04\190926_B28-T2-13_00DER_00IUJ_M06_S_1</v>
      </c>
      <c r="Y895" s="175">
        <v>-1.0</v>
      </c>
    </row>
    <row r="896">
      <c r="A896" s="172" t="str">
        <f>Tracking!A888</f>
        <v>190926_B28-T2-14_00DES_00IUK_M06_S_1</v>
      </c>
      <c r="B896" s="172" t="s">
        <v>0</v>
      </c>
      <c r="C896" t="str">
        <f>Tracking!M888</f>
        <v>PC_90min_SWATH_100VW</v>
      </c>
      <c r="E896" s="176" t="str">
        <f t="shared" si="2"/>
        <v>190926_B28-T2-14_00DES_00IUK_M06_S_1</v>
      </c>
      <c r="F896" s="174"/>
      <c r="G896" s="174" t="s">
        <v>1632</v>
      </c>
      <c r="H896" s="174">
        <v>1.0</v>
      </c>
      <c r="I896" s="174" t="s">
        <v>1633</v>
      </c>
      <c r="J896" s="174">
        <v>1.0</v>
      </c>
      <c r="K896" s="174">
        <v>84.0</v>
      </c>
      <c r="L896" s="176" t="str">
        <f t="shared" si="3"/>
        <v>PC_90min_SWATH_100VW</v>
      </c>
      <c r="M896" s="176" t="str">
        <f t="shared" si="4"/>
        <v>E0022_P04\190926_B28-T2-14_00DES_00IUK_M06_S_1</v>
      </c>
      <c r="N896" s="174">
        <v>-1.0</v>
      </c>
      <c r="P896" s="177" t="str">
        <f t="shared" si="5"/>
        <v>190926_B28-T2-14_00DES_00IUK_M06_S_1</v>
      </c>
      <c r="Q896" s="175"/>
      <c r="R896" s="175" t="s">
        <v>1632</v>
      </c>
      <c r="S896" s="175">
        <v>1.0</v>
      </c>
      <c r="T896" s="175" t="s">
        <v>1633</v>
      </c>
      <c r="U896" s="177">
        <f t="shared" ref="U896:W896" si="891">J896</f>
        <v>1</v>
      </c>
      <c r="V896" s="177">
        <f t="shared" si="891"/>
        <v>84</v>
      </c>
      <c r="W896" s="177" t="str">
        <f t="shared" si="891"/>
        <v>PC_90min_SWATH_100VW</v>
      </c>
      <c r="X896" s="177" t="str">
        <f t="shared" si="7"/>
        <v>E0022_P04\190926_B28-T2-14_00DES_00IUK_M06_S_1</v>
      </c>
      <c r="Y896" s="175">
        <v>-1.0</v>
      </c>
    </row>
    <row r="897">
      <c r="A897" s="172" t="str">
        <f>Tracking!A889</f>
        <v>190926_B28-T2-15_00DET_00IUL_M06_S_1</v>
      </c>
      <c r="B897" s="172" t="s">
        <v>0</v>
      </c>
      <c r="C897" t="str">
        <f>Tracking!M889</f>
        <v>PC_90min_SWATH_100VW</v>
      </c>
      <c r="E897" s="176" t="str">
        <f t="shared" si="2"/>
        <v>190926_B28-T2-15_00DET_00IUL_M06_S_1</v>
      </c>
      <c r="F897" s="174"/>
      <c r="G897" s="174" t="s">
        <v>1632</v>
      </c>
      <c r="H897" s="174">
        <v>1.0</v>
      </c>
      <c r="I897" s="174" t="s">
        <v>1633</v>
      </c>
      <c r="J897" s="174">
        <v>1.0</v>
      </c>
      <c r="K897" s="174">
        <v>85.0</v>
      </c>
      <c r="L897" s="176" t="str">
        <f t="shared" si="3"/>
        <v>PC_90min_SWATH_100VW</v>
      </c>
      <c r="M897" s="176" t="str">
        <f t="shared" si="4"/>
        <v>E0022_P04\190926_B28-T2-15_00DET_00IUL_M06_S_1</v>
      </c>
      <c r="N897" s="174">
        <v>-1.0</v>
      </c>
      <c r="P897" s="177" t="str">
        <f t="shared" si="5"/>
        <v>190926_B28-T2-15_00DET_00IUL_M06_S_1</v>
      </c>
      <c r="Q897" s="175"/>
      <c r="R897" s="175" t="s">
        <v>1632</v>
      </c>
      <c r="S897" s="175">
        <v>1.0</v>
      </c>
      <c r="T897" s="175" t="s">
        <v>1633</v>
      </c>
      <c r="U897" s="177">
        <f t="shared" ref="U897:W897" si="892">J897</f>
        <v>1</v>
      </c>
      <c r="V897" s="177">
        <f t="shared" si="892"/>
        <v>85</v>
      </c>
      <c r="W897" s="177" t="str">
        <f t="shared" si="892"/>
        <v>PC_90min_SWATH_100VW</v>
      </c>
      <c r="X897" s="177" t="str">
        <f t="shared" si="7"/>
        <v>E0022_P04\190926_B28-T2-15_00DET_00IUL_M06_S_1</v>
      </c>
      <c r="Y897" s="175">
        <v>-1.0</v>
      </c>
    </row>
    <row r="898">
      <c r="A898" s="172" t="str">
        <f>Tracking!A890</f>
        <v>190926_B28-T2-16_00DEU_00IUM_M06_S_1</v>
      </c>
      <c r="B898" s="172" t="s">
        <v>0</v>
      </c>
      <c r="C898" t="str">
        <f>Tracking!M890</f>
        <v>PC_90min_SWATH_100VW</v>
      </c>
      <c r="E898" s="176" t="str">
        <f t="shared" si="2"/>
        <v>190926_B28-T2-16_00DEU_00IUM_M06_S_1</v>
      </c>
      <c r="F898" s="174"/>
      <c r="G898" s="174" t="s">
        <v>1632</v>
      </c>
      <c r="H898" s="174">
        <v>1.0</v>
      </c>
      <c r="I898" s="174" t="s">
        <v>1633</v>
      </c>
      <c r="J898" s="174">
        <v>1.0</v>
      </c>
      <c r="K898" s="174">
        <v>86.0</v>
      </c>
      <c r="L898" s="176" t="str">
        <f t="shared" si="3"/>
        <v>PC_90min_SWATH_100VW</v>
      </c>
      <c r="M898" s="176" t="str">
        <f t="shared" si="4"/>
        <v>E0022_P04\190926_B28-T2-16_00DEU_00IUM_M06_S_1</v>
      </c>
      <c r="N898" s="174">
        <v>-1.0</v>
      </c>
      <c r="P898" s="177" t="str">
        <f t="shared" si="5"/>
        <v>190926_B28-T2-16_00DEU_00IUM_M06_S_1</v>
      </c>
      <c r="Q898" s="175"/>
      <c r="R898" s="175" t="s">
        <v>1632</v>
      </c>
      <c r="S898" s="175">
        <v>1.0</v>
      </c>
      <c r="T898" s="175" t="s">
        <v>1633</v>
      </c>
      <c r="U898" s="177">
        <f t="shared" ref="U898:W898" si="893">J898</f>
        <v>1</v>
      </c>
      <c r="V898" s="177">
        <f t="shared" si="893"/>
        <v>86</v>
      </c>
      <c r="W898" s="177" t="str">
        <f t="shared" si="893"/>
        <v>PC_90min_SWATH_100VW</v>
      </c>
      <c r="X898" s="177" t="str">
        <f t="shared" si="7"/>
        <v>E0022_P04\190926_B28-T2-16_00DEU_00IUM_M06_S_1</v>
      </c>
      <c r="Y898" s="175">
        <v>-1.0</v>
      </c>
    </row>
    <row r="899">
      <c r="A899" s="172" t="str">
        <f>Tracking!A891</f>
        <v>190927_HEK-QCS_000F2_00IUN_M01_S_1</v>
      </c>
      <c r="B899" s="172" t="s">
        <v>1627</v>
      </c>
      <c r="C899" t="str">
        <f>Tracking!M891</f>
        <v>PC_90min_SWATH_100VW</v>
      </c>
      <c r="E899" s="176" t="str">
        <f t="shared" si="2"/>
        <v>190927_HEK-QCS_000F2_00IUN_M01_S_1</v>
      </c>
      <c r="F899" s="174"/>
      <c r="G899" s="174" t="s">
        <v>1632</v>
      </c>
      <c r="H899" s="174">
        <v>1.0</v>
      </c>
      <c r="I899" s="174" t="s">
        <v>1633</v>
      </c>
      <c r="J899" s="176"/>
      <c r="K899" s="174"/>
      <c r="L899" s="176" t="str">
        <f t="shared" si="3"/>
        <v>PC_90min_SWATH_100VW</v>
      </c>
      <c r="M899" s="176" t="str">
        <f t="shared" si="4"/>
        <v>HEK\190927_HEK-QCS_000F2_00IUN_M01_S_1</v>
      </c>
      <c r="N899" s="174">
        <v>-1.0</v>
      </c>
      <c r="P899" s="177" t="str">
        <f t="shared" si="5"/>
        <v>190927_HEK-QCS_000F2_00IUN_M01_S_1</v>
      </c>
      <c r="Q899" s="175"/>
      <c r="R899" s="175" t="s">
        <v>1632</v>
      </c>
      <c r="S899" s="175">
        <v>1.0</v>
      </c>
      <c r="T899" s="175" t="s">
        <v>1633</v>
      </c>
      <c r="U899" s="177" t="str">
        <f t="shared" ref="U899:W899" si="894">J899</f>
        <v/>
      </c>
      <c r="V899" s="177" t="str">
        <f t="shared" si="894"/>
        <v/>
      </c>
      <c r="W899" s="177" t="str">
        <f t="shared" si="894"/>
        <v>PC_90min_SWATH_100VW</v>
      </c>
      <c r="X899" s="177" t="str">
        <f t="shared" si="7"/>
        <v>HEK\190927_HEK-QCS_000F2_00IUN_M01_S_1</v>
      </c>
      <c r="Y899" s="175">
        <v>-1.0</v>
      </c>
    </row>
    <row r="900">
      <c r="A900" s="172" t="str">
        <f>Tracking!A892</f>
        <v>190927_B31-T1-1_00DFR_00IUO_M01_S_1</v>
      </c>
      <c r="B900" s="172" t="s">
        <v>0</v>
      </c>
      <c r="C900" t="str">
        <f>Tracking!M892</f>
        <v>PC_90min_SWATH_100VW</v>
      </c>
      <c r="E900" s="176" t="str">
        <f t="shared" si="2"/>
        <v>190927_B31-T1-1_00DFR_00IUO_M01_S_1</v>
      </c>
      <c r="F900" s="174"/>
      <c r="G900" s="174" t="s">
        <v>1632</v>
      </c>
      <c r="H900" s="174">
        <v>1.0</v>
      </c>
      <c r="I900" s="174" t="s">
        <v>1633</v>
      </c>
      <c r="J900" s="176"/>
      <c r="K900" s="176"/>
      <c r="L900" s="176" t="str">
        <f t="shared" si="3"/>
        <v>PC_90min_SWATH_100VW</v>
      </c>
      <c r="M900" s="176" t="str">
        <f t="shared" si="4"/>
        <v>E0022_P04\190927_B31-T1-1_00DFR_00IUO_M01_S_1</v>
      </c>
      <c r="N900" s="174">
        <v>-1.0</v>
      </c>
      <c r="P900" s="177" t="str">
        <f t="shared" si="5"/>
        <v>190927_B31-T1-1_00DFR_00IUO_M01_S_1</v>
      </c>
      <c r="Q900" s="175"/>
      <c r="R900" s="175" t="s">
        <v>1632</v>
      </c>
      <c r="S900" s="175">
        <v>1.0</v>
      </c>
      <c r="T900" s="175" t="s">
        <v>1633</v>
      </c>
      <c r="U900" s="177" t="str">
        <f t="shared" ref="U900:W900" si="895">J900</f>
        <v/>
      </c>
      <c r="V900" s="177" t="str">
        <f t="shared" si="895"/>
        <v/>
      </c>
      <c r="W900" s="177" t="str">
        <f t="shared" si="895"/>
        <v>PC_90min_SWATH_100VW</v>
      </c>
      <c r="X900" s="177" t="str">
        <f t="shared" si="7"/>
        <v>E0022_P04\190927_B31-T1-1_00DFR_00IUO_M01_S_1</v>
      </c>
      <c r="Y900" s="175">
        <v>-1.0</v>
      </c>
    </row>
    <row r="901">
      <c r="A901" s="172" t="str">
        <f>Tracking!A893</f>
        <v>190927_B31-T1-2_00DFS_00IUP_M01_S_1</v>
      </c>
      <c r="B901" s="172" t="s">
        <v>0</v>
      </c>
      <c r="C901" t="str">
        <f>Tracking!M893</f>
        <v>PC_90min_SWATH_100VW</v>
      </c>
      <c r="E901" s="176" t="str">
        <f t="shared" si="2"/>
        <v>190927_B31-T1-2_00DFS_00IUP_M01_S_1</v>
      </c>
      <c r="F901" s="174"/>
      <c r="G901" s="174" t="s">
        <v>1632</v>
      </c>
      <c r="H901" s="174">
        <v>1.0</v>
      </c>
      <c r="I901" s="174" t="s">
        <v>1633</v>
      </c>
      <c r="J901" s="176"/>
      <c r="K901" s="176"/>
      <c r="L901" s="176" t="str">
        <f t="shared" si="3"/>
        <v>PC_90min_SWATH_100VW</v>
      </c>
      <c r="M901" s="176" t="str">
        <f t="shared" si="4"/>
        <v>E0022_P04\190927_B31-T1-2_00DFS_00IUP_M01_S_1</v>
      </c>
      <c r="N901" s="174">
        <v>-1.0</v>
      </c>
      <c r="P901" s="177" t="str">
        <f t="shared" si="5"/>
        <v>190927_B31-T1-2_00DFS_00IUP_M01_S_1</v>
      </c>
      <c r="Q901" s="175"/>
      <c r="R901" s="175" t="s">
        <v>1632</v>
      </c>
      <c r="S901" s="175">
        <v>1.0</v>
      </c>
      <c r="T901" s="175" t="s">
        <v>1633</v>
      </c>
      <c r="U901" s="177" t="str">
        <f t="shared" ref="U901:W901" si="896">J901</f>
        <v/>
      </c>
      <c r="V901" s="177" t="str">
        <f t="shared" si="896"/>
        <v/>
      </c>
      <c r="W901" s="177" t="str">
        <f t="shared" si="896"/>
        <v>PC_90min_SWATH_100VW</v>
      </c>
      <c r="X901" s="177" t="str">
        <f t="shared" si="7"/>
        <v>E0022_P04\190927_B31-T1-2_00DFS_00IUP_M01_S_1</v>
      </c>
      <c r="Y901" s="175">
        <v>-1.0</v>
      </c>
    </row>
    <row r="902">
      <c r="A902" s="172" t="str">
        <f>Tracking!A894</f>
        <v>190927_B31-T1-3_00DFT_00IUQ_M01_S_1</v>
      </c>
      <c r="B902" s="172" t="s">
        <v>0</v>
      </c>
      <c r="C902" t="str">
        <f>Tracking!M894</f>
        <v>PC_90min_SWATH_100VW</v>
      </c>
      <c r="E902" s="176" t="str">
        <f t="shared" si="2"/>
        <v>190927_B31-T1-3_00DFT_00IUQ_M01_S_1</v>
      </c>
      <c r="F902" s="174"/>
      <c r="G902" s="174" t="s">
        <v>1632</v>
      </c>
      <c r="H902" s="174">
        <v>1.0</v>
      </c>
      <c r="I902" s="174" t="s">
        <v>1633</v>
      </c>
      <c r="J902" s="176"/>
      <c r="K902" s="176"/>
      <c r="L902" s="176" t="str">
        <f t="shared" si="3"/>
        <v>PC_90min_SWATH_100VW</v>
      </c>
      <c r="M902" s="176" t="str">
        <f t="shared" si="4"/>
        <v>E0022_P04\190927_B31-T1-3_00DFT_00IUQ_M01_S_1</v>
      </c>
      <c r="N902" s="174">
        <v>-1.0</v>
      </c>
      <c r="P902" s="177" t="str">
        <f t="shared" si="5"/>
        <v>190927_B31-T1-3_00DFT_00IUQ_M01_S_1</v>
      </c>
      <c r="Q902" s="175"/>
      <c r="R902" s="175" t="s">
        <v>1632</v>
      </c>
      <c r="S902" s="175">
        <v>1.0</v>
      </c>
      <c r="T902" s="175" t="s">
        <v>1633</v>
      </c>
      <c r="U902" s="177" t="str">
        <f t="shared" ref="U902:W902" si="897">J902</f>
        <v/>
      </c>
      <c r="V902" s="177" t="str">
        <f t="shared" si="897"/>
        <v/>
      </c>
      <c r="W902" s="177" t="str">
        <f t="shared" si="897"/>
        <v>PC_90min_SWATH_100VW</v>
      </c>
      <c r="X902" s="177" t="str">
        <f t="shared" si="7"/>
        <v>E0022_P04\190927_B31-T1-3_00DFT_00IUQ_M01_S_1</v>
      </c>
      <c r="Y902" s="175">
        <v>-1.0</v>
      </c>
    </row>
    <row r="903">
      <c r="A903" s="172" t="str">
        <f>Tracking!A895</f>
        <v>190927_B31-T1-4_00DFU_00IUR_M01_S_1</v>
      </c>
      <c r="B903" s="172" t="s">
        <v>0</v>
      </c>
      <c r="C903" t="str">
        <f>Tracking!M895</f>
        <v>PC_90min_SWATH_100VW</v>
      </c>
      <c r="E903" s="176" t="str">
        <f t="shared" si="2"/>
        <v>190927_B31-T1-4_00DFU_00IUR_M01_S_1</v>
      </c>
      <c r="F903" s="174"/>
      <c r="G903" s="174" t="s">
        <v>1632</v>
      </c>
      <c r="H903" s="174">
        <v>1.0</v>
      </c>
      <c r="I903" s="174" t="s">
        <v>1633</v>
      </c>
      <c r="J903" s="176"/>
      <c r="K903" s="176"/>
      <c r="L903" s="176" t="str">
        <f t="shared" si="3"/>
        <v>PC_90min_SWATH_100VW</v>
      </c>
      <c r="M903" s="176" t="str">
        <f t="shared" si="4"/>
        <v>E0022_P04\190927_B31-T1-4_00DFU_00IUR_M01_S_1</v>
      </c>
      <c r="N903" s="174">
        <v>-1.0</v>
      </c>
      <c r="P903" s="177" t="str">
        <f t="shared" si="5"/>
        <v>190927_B31-T1-4_00DFU_00IUR_M01_S_1</v>
      </c>
      <c r="Q903" s="175"/>
      <c r="R903" s="175" t="s">
        <v>1632</v>
      </c>
      <c r="S903" s="175">
        <v>1.0</v>
      </c>
      <c r="T903" s="175" t="s">
        <v>1633</v>
      </c>
      <c r="U903" s="177" t="str">
        <f t="shared" ref="U903:W903" si="898">J903</f>
        <v/>
      </c>
      <c r="V903" s="177" t="str">
        <f t="shared" si="898"/>
        <v/>
      </c>
      <c r="W903" s="177" t="str">
        <f t="shared" si="898"/>
        <v>PC_90min_SWATH_100VW</v>
      </c>
      <c r="X903" s="177" t="str">
        <f t="shared" si="7"/>
        <v>E0022_P04\190927_B31-T1-4_00DFU_00IUR_M01_S_1</v>
      </c>
      <c r="Y903" s="175">
        <v>-1.0</v>
      </c>
    </row>
    <row r="904">
      <c r="A904" s="172" t="str">
        <f>Tracking!A896</f>
        <v>190927_B31-T1-5_00DFV_00IUS_M01_S_1</v>
      </c>
      <c r="B904" s="172" t="s">
        <v>0</v>
      </c>
      <c r="C904" t="str">
        <f>Tracking!M896</f>
        <v>PC_90min_SWATH_100VW</v>
      </c>
      <c r="E904" s="176" t="str">
        <f t="shared" si="2"/>
        <v>190927_B31-T1-5_00DFV_00IUS_M01_S_1</v>
      </c>
      <c r="F904" s="174"/>
      <c r="G904" s="174" t="s">
        <v>1632</v>
      </c>
      <c r="H904" s="174">
        <v>1.0</v>
      </c>
      <c r="I904" s="174" t="s">
        <v>1633</v>
      </c>
      <c r="J904" s="176"/>
      <c r="K904" s="176"/>
      <c r="L904" s="176" t="str">
        <f t="shared" si="3"/>
        <v>PC_90min_SWATH_100VW</v>
      </c>
      <c r="M904" s="176" t="str">
        <f t="shared" si="4"/>
        <v>E0022_P04\190927_B31-T1-5_00DFV_00IUS_M01_S_1</v>
      </c>
      <c r="N904" s="174">
        <v>-1.0</v>
      </c>
      <c r="P904" s="177" t="str">
        <f t="shared" si="5"/>
        <v>190927_B31-T1-5_00DFV_00IUS_M01_S_1</v>
      </c>
      <c r="Q904" s="175"/>
      <c r="R904" s="175" t="s">
        <v>1632</v>
      </c>
      <c r="S904" s="175">
        <v>1.0</v>
      </c>
      <c r="T904" s="175" t="s">
        <v>1633</v>
      </c>
      <c r="U904" s="177" t="str">
        <f t="shared" ref="U904:W904" si="899">J904</f>
        <v/>
      </c>
      <c r="V904" s="177" t="str">
        <f t="shared" si="899"/>
        <v/>
      </c>
      <c r="W904" s="177" t="str">
        <f t="shared" si="899"/>
        <v>PC_90min_SWATH_100VW</v>
      </c>
      <c r="X904" s="177" t="str">
        <f t="shared" si="7"/>
        <v>E0022_P04\190927_B31-T1-5_00DFV_00IUS_M01_S_1</v>
      </c>
      <c r="Y904" s="175">
        <v>-1.0</v>
      </c>
    </row>
    <row r="905">
      <c r="A905" s="172" t="str">
        <f>Tracking!A897</f>
        <v>190927_B31-T1-6_00DFW_00IUT_M01_S_1</v>
      </c>
      <c r="B905" s="172" t="s">
        <v>0</v>
      </c>
      <c r="C905" t="str">
        <f>Tracking!M897</f>
        <v>PC_90min_SWATH_100VW</v>
      </c>
      <c r="E905" s="176" t="str">
        <f t="shared" si="2"/>
        <v>190927_B31-T1-6_00DFW_00IUT_M01_S_1</v>
      </c>
      <c r="F905" s="174"/>
      <c r="G905" s="174" t="s">
        <v>1632</v>
      </c>
      <c r="H905" s="174">
        <v>1.0</v>
      </c>
      <c r="I905" s="174" t="s">
        <v>1633</v>
      </c>
      <c r="J905" s="176"/>
      <c r="K905" s="176"/>
      <c r="L905" s="176" t="str">
        <f t="shared" si="3"/>
        <v>PC_90min_SWATH_100VW</v>
      </c>
      <c r="M905" s="176" t="str">
        <f t="shared" si="4"/>
        <v>E0022_P04\190927_B31-T1-6_00DFW_00IUT_M01_S_1</v>
      </c>
      <c r="N905" s="174">
        <v>-1.0</v>
      </c>
      <c r="P905" s="177" t="str">
        <f t="shared" si="5"/>
        <v>190927_B31-T1-6_00DFW_00IUT_M01_S_1</v>
      </c>
      <c r="Q905" s="175"/>
      <c r="R905" s="175" t="s">
        <v>1632</v>
      </c>
      <c r="S905" s="175">
        <v>1.0</v>
      </c>
      <c r="T905" s="175" t="s">
        <v>1633</v>
      </c>
      <c r="U905" s="177" t="str">
        <f t="shared" ref="U905:W905" si="900">J905</f>
        <v/>
      </c>
      <c r="V905" s="177" t="str">
        <f t="shared" si="900"/>
        <v/>
      </c>
      <c r="W905" s="177" t="str">
        <f t="shared" si="900"/>
        <v>PC_90min_SWATH_100VW</v>
      </c>
      <c r="X905" s="177" t="str">
        <f t="shared" si="7"/>
        <v>E0022_P04\190927_B31-T1-6_00DFW_00IUT_M01_S_1</v>
      </c>
      <c r="Y905" s="175">
        <v>-1.0</v>
      </c>
    </row>
    <row r="906">
      <c r="A906" s="172" t="str">
        <f>Tracking!A898</f>
        <v>190927_B31-T1-7_00DFX_00IUU_M01_S_1</v>
      </c>
      <c r="B906" s="172" t="s">
        <v>0</v>
      </c>
      <c r="C906" t="str">
        <f>Tracking!M898</f>
        <v>PC_90min_SWATH_100VW</v>
      </c>
      <c r="E906" s="176" t="str">
        <f t="shared" si="2"/>
        <v>190927_B31-T1-7_00DFX_00IUU_M01_S_1</v>
      </c>
      <c r="F906" s="174"/>
      <c r="G906" s="174" t="s">
        <v>1632</v>
      </c>
      <c r="H906" s="174">
        <v>1.0</v>
      </c>
      <c r="I906" s="174" t="s">
        <v>1633</v>
      </c>
      <c r="J906" s="176"/>
      <c r="K906" s="176"/>
      <c r="L906" s="176" t="str">
        <f t="shared" si="3"/>
        <v>PC_90min_SWATH_100VW</v>
      </c>
      <c r="M906" s="176" t="str">
        <f t="shared" si="4"/>
        <v>E0022_P04\190927_B31-T1-7_00DFX_00IUU_M01_S_1</v>
      </c>
      <c r="N906" s="174">
        <v>-1.0</v>
      </c>
      <c r="P906" s="177" t="str">
        <f t="shared" si="5"/>
        <v>190927_B31-T1-7_00DFX_00IUU_M01_S_1</v>
      </c>
      <c r="Q906" s="175"/>
      <c r="R906" s="175" t="s">
        <v>1632</v>
      </c>
      <c r="S906" s="175">
        <v>1.0</v>
      </c>
      <c r="T906" s="175" t="s">
        <v>1633</v>
      </c>
      <c r="U906" s="177" t="str">
        <f t="shared" ref="U906:W906" si="901">J906</f>
        <v/>
      </c>
      <c r="V906" s="177" t="str">
        <f t="shared" si="901"/>
        <v/>
      </c>
      <c r="W906" s="177" t="str">
        <f t="shared" si="901"/>
        <v>PC_90min_SWATH_100VW</v>
      </c>
      <c r="X906" s="177" t="str">
        <f t="shared" si="7"/>
        <v>E0022_P04\190927_B31-T1-7_00DFX_00IUU_M01_S_1</v>
      </c>
      <c r="Y906" s="175">
        <v>-1.0</v>
      </c>
    </row>
    <row r="907">
      <c r="A907" s="172" t="str">
        <f>Tracking!A899</f>
        <v>190927_B31-T1-8_00DFY_00IUV_M01_S_1</v>
      </c>
      <c r="B907" s="172" t="s">
        <v>0</v>
      </c>
      <c r="C907" t="str">
        <f>Tracking!M899</f>
        <v>PC_90min_SWATH_100VW</v>
      </c>
      <c r="E907" s="176" t="str">
        <f t="shared" si="2"/>
        <v>190927_B31-T1-8_00DFY_00IUV_M01_S_1</v>
      </c>
      <c r="F907" s="174"/>
      <c r="G907" s="174" t="s">
        <v>1632</v>
      </c>
      <c r="H907" s="174">
        <v>1.0</v>
      </c>
      <c r="I907" s="174" t="s">
        <v>1633</v>
      </c>
      <c r="J907" s="176"/>
      <c r="K907" s="176"/>
      <c r="L907" s="176" t="str">
        <f t="shared" si="3"/>
        <v>PC_90min_SWATH_100VW</v>
      </c>
      <c r="M907" s="176" t="str">
        <f t="shared" si="4"/>
        <v>E0022_P04\190927_B31-T1-8_00DFY_00IUV_M01_S_1</v>
      </c>
      <c r="N907" s="174">
        <v>-1.0</v>
      </c>
      <c r="P907" s="177" t="str">
        <f t="shared" si="5"/>
        <v>190927_B31-T1-8_00DFY_00IUV_M01_S_1</v>
      </c>
      <c r="Q907" s="175"/>
      <c r="R907" s="175" t="s">
        <v>1632</v>
      </c>
      <c r="S907" s="175">
        <v>1.0</v>
      </c>
      <c r="T907" s="175" t="s">
        <v>1633</v>
      </c>
      <c r="U907" s="177" t="str">
        <f t="shared" ref="U907:W907" si="902">J907</f>
        <v/>
      </c>
      <c r="V907" s="177" t="str">
        <f t="shared" si="902"/>
        <v/>
      </c>
      <c r="W907" s="177" t="str">
        <f t="shared" si="902"/>
        <v>PC_90min_SWATH_100VW</v>
      </c>
      <c r="X907" s="177" t="str">
        <f t="shared" si="7"/>
        <v>E0022_P04\190927_B31-T1-8_00DFY_00IUV_M01_S_1</v>
      </c>
      <c r="Y907" s="175">
        <v>-1.0</v>
      </c>
    </row>
    <row r="908">
      <c r="A908" s="172" t="str">
        <f>Tracking!A900</f>
        <v>190927_B31-T1-9_00DFZ_00IUW_M01_S_1</v>
      </c>
      <c r="B908" s="172" t="s">
        <v>0</v>
      </c>
      <c r="C908" t="str">
        <f>Tracking!M900</f>
        <v>PC_90min_SWATH_100VW</v>
      </c>
      <c r="E908" s="176" t="str">
        <f t="shared" si="2"/>
        <v>190927_B31-T1-9_00DFZ_00IUW_M01_S_1</v>
      </c>
      <c r="F908" s="174"/>
      <c r="G908" s="174" t="s">
        <v>1632</v>
      </c>
      <c r="H908" s="174">
        <v>1.0</v>
      </c>
      <c r="I908" s="174" t="s">
        <v>1633</v>
      </c>
      <c r="J908" s="176"/>
      <c r="K908" s="176"/>
      <c r="L908" s="176" t="str">
        <f t="shared" si="3"/>
        <v>PC_90min_SWATH_100VW</v>
      </c>
      <c r="M908" s="176" t="str">
        <f t="shared" si="4"/>
        <v>E0022_P04\190927_B31-T1-9_00DFZ_00IUW_M01_S_1</v>
      </c>
      <c r="N908" s="174">
        <v>-1.0</v>
      </c>
      <c r="P908" s="177" t="str">
        <f t="shared" si="5"/>
        <v>190927_B31-T1-9_00DFZ_00IUW_M01_S_1</v>
      </c>
      <c r="Q908" s="175"/>
      <c r="R908" s="175" t="s">
        <v>1632</v>
      </c>
      <c r="S908" s="175">
        <v>1.0</v>
      </c>
      <c r="T908" s="175" t="s">
        <v>1633</v>
      </c>
      <c r="U908" s="177" t="str">
        <f t="shared" ref="U908:W908" si="903">J908</f>
        <v/>
      </c>
      <c r="V908" s="177" t="str">
        <f t="shared" si="903"/>
        <v/>
      </c>
      <c r="W908" s="177" t="str">
        <f t="shared" si="903"/>
        <v>PC_90min_SWATH_100VW</v>
      </c>
      <c r="X908" s="177" t="str">
        <f t="shared" si="7"/>
        <v>E0022_P04\190927_B31-T1-9_00DFZ_00IUW_M01_S_1</v>
      </c>
      <c r="Y908" s="175">
        <v>-1.0</v>
      </c>
    </row>
    <row r="909">
      <c r="A909" s="172" t="str">
        <f>Tracking!A901</f>
        <v>190927_B31-T1-10_00DG0_00IUX_M01_S_1</v>
      </c>
      <c r="B909" s="172" t="s">
        <v>0</v>
      </c>
      <c r="C909" t="str">
        <f>Tracking!M901</f>
        <v>PC_90min_SWATH_100VW</v>
      </c>
      <c r="E909" s="176" t="str">
        <f t="shared" si="2"/>
        <v>190927_B31-T1-10_00DG0_00IUX_M01_S_1</v>
      </c>
      <c r="F909" s="174"/>
      <c r="G909" s="174" t="s">
        <v>1632</v>
      </c>
      <c r="H909" s="174">
        <v>1.0</v>
      </c>
      <c r="I909" s="174" t="s">
        <v>1633</v>
      </c>
      <c r="J909" s="176"/>
      <c r="K909" s="176"/>
      <c r="L909" s="176" t="str">
        <f t="shared" si="3"/>
        <v>PC_90min_SWATH_100VW</v>
      </c>
      <c r="M909" s="176" t="str">
        <f t="shared" si="4"/>
        <v>E0022_P04\190927_B31-T1-10_00DG0_00IUX_M01_S_1</v>
      </c>
      <c r="N909" s="174">
        <v>-1.0</v>
      </c>
      <c r="P909" s="177" t="str">
        <f t="shared" si="5"/>
        <v>190927_B31-T1-10_00DG0_00IUX_M01_S_1</v>
      </c>
      <c r="Q909" s="175"/>
      <c r="R909" s="175" t="s">
        <v>1632</v>
      </c>
      <c r="S909" s="175">
        <v>1.0</v>
      </c>
      <c r="T909" s="175" t="s">
        <v>1633</v>
      </c>
      <c r="U909" s="177" t="str">
        <f t="shared" ref="U909:W909" si="904">J909</f>
        <v/>
      </c>
      <c r="V909" s="177" t="str">
        <f t="shared" si="904"/>
        <v/>
      </c>
      <c r="W909" s="177" t="str">
        <f t="shared" si="904"/>
        <v>PC_90min_SWATH_100VW</v>
      </c>
      <c r="X909" s="177" t="str">
        <f t="shared" si="7"/>
        <v>E0022_P04\190927_B31-T1-10_00DG0_00IUX_M01_S_1</v>
      </c>
      <c r="Y909" s="175">
        <v>-1.0</v>
      </c>
    </row>
    <row r="910">
      <c r="A910" s="172" t="str">
        <f>Tracking!A902</f>
        <v>190927_B31-T1-11_00DG1_00IUY_M01_S_1</v>
      </c>
      <c r="B910" s="172" t="s">
        <v>0</v>
      </c>
      <c r="C910" t="str">
        <f>Tracking!M902</f>
        <v>PC_90min_SWATH_100VW</v>
      </c>
      <c r="E910" s="176" t="str">
        <f t="shared" si="2"/>
        <v>190927_B31-T1-11_00DG1_00IUY_M01_S_1</v>
      </c>
      <c r="F910" s="174"/>
      <c r="G910" s="174" t="s">
        <v>1632</v>
      </c>
      <c r="H910" s="174">
        <v>1.0</v>
      </c>
      <c r="I910" s="174" t="s">
        <v>1633</v>
      </c>
      <c r="J910" s="176"/>
      <c r="K910" s="176"/>
      <c r="L910" s="176" t="str">
        <f t="shared" si="3"/>
        <v>PC_90min_SWATH_100VW</v>
      </c>
      <c r="M910" s="176" t="str">
        <f t="shared" si="4"/>
        <v>E0022_P04\190927_B31-T1-11_00DG1_00IUY_M01_S_1</v>
      </c>
      <c r="N910" s="174">
        <v>-1.0</v>
      </c>
      <c r="P910" s="177" t="str">
        <f t="shared" si="5"/>
        <v>190927_B31-T1-11_00DG1_00IUY_M01_S_1</v>
      </c>
      <c r="Q910" s="175"/>
      <c r="R910" s="175" t="s">
        <v>1632</v>
      </c>
      <c r="S910" s="175">
        <v>1.0</v>
      </c>
      <c r="T910" s="175" t="s">
        <v>1633</v>
      </c>
      <c r="U910" s="177" t="str">
        <f t="shared" ref="U910:W910" si="905">J910</f>
        <v/>
      </c>
      <c r="V910" s="177" t="str">
        <f t="shared" si="905"/>
        <v/>
      </c>
      <c r="W910" s="177" t="str">
        <f t="shared" si="905"/>
        <v>PC_90min_SWATH_100VW</v>
      </c>
      <c r="X910" s="177" t="str">
        <f t="shared" si="7"/>
        <v>E0022_P04\190927_B31-T1-11_00DG1_00IUY_M01_S_1</v>
      </c>
      <c r="Y910" s="175">
        <v>-1.0</v>
      </c>
    </row>
    <row r="911">
      <c r="A911" s="172" t="str">
        <f>Tracking!A903</f>
        <v>190927_B31-T1-12_00DG2_00IUZ_M01_S_1</v>
      </c>
      <c r="B911" s="172" t="s">
        <v>0</v>
      </c>
      <c r="C911" t="str">
        <f>Tracking!M903</f>
        <v>PC_90min_SWATH_100VW</v>
      </c>
      <c r="E911" s="176" t="str">
        <f t="shared" si="2"/>
        <v>190927_B31-T1-12_00DG2_00IUZ_M01_S_1</v>
      </c>
      <c r="F911" s="174"/>
      <c r="G911" s="174" t="s">
        <v>1632</v>
      </c>
      <c r="H911" s="174">
        <v>1.0</v>
      </c>
      <c r="I911" s="174" t="s">
        <v>1633</v>
      </c>
      <c r="J911" s="176"/>
      <c r="K911" s="176"/>
      <c r="L911" s="176" t="str">
        <f t="shared" si="3"/>
        <v>PC_90min_SWATH_100VW</v>
      </c>
      <c r="M911" s="176" t="str">
        <f t="shared" si="4"/>
        <v>E0022_P04\190927_B31-T1-12_00DG2_00IUZ_M01_S_1</v>
      </c>
      <c r="N911" s="174">
        <v>-1.0</v>
      </c>
      <c r="P911" s="177" t="str">
        <f t="shared" si="5"/>
        <v>190927_B31-T1-12_00DG2_00IUZ_M01_S_1</v>
      </c>
      <c r="Q911" s="175"/>
      <c r="R911" s="175" t="s">
        <v>1632</v>
      </c>
      <c r="S911" s="175">
        <v>1.0</v>
      </c>
      <c r="T911" s="175" t="s">
        <v>1633</v>
      </c>
      <c r="U911" s="177" t="str">
        <f t="shared" ref="U911:W911" si="906">J911</f>
        <v/>
      </c>
      <c r="V911" s="177" t="str">
        <f t="shared" si="906"/>
        <v/>
      </c>
      <c r="W911" s="177" t="str">
        <f t="shared" si="906"/>
        <v>PC_90min_SWATH_100VW</v>
      </c>
      <c r="X911" s="177" t="str">
        <f t="shared" si="7"/>
        <v>E0022_P04\190927_B31-T1-12_00DG2_00IUZ_M01_S_1</v>
      </c>
      <c r="Y911" s="175">
        <v>-1.0</v>
      </c>
    </row>
    <row r="912">
      <c r="A912" s="172" t="str">
        <f>Tracking!A904</f>
        <v>190927_B31-T1-13_00DG3_00IV0_M01_S_1</v>
      </c>
      <c r="B912" s="172" t="s">
        <v>0</v>
      </c>
      <c r="C912" t="str">
        <f>Tracking!M904</f>
        <v>PC_90min_SWATH_100VW</v>
      </c>
      <c r="E912" s="176" t="str">
        <f t="shared" si="2"/>
        <v>190927_B31-T1-13_00DG3_00IV0_M01_S_1</v>
      </c>
      <c r="F912" s="174"/>
      <c r="G912" s="174" t="s">
        <v>1632</v>
      </c>
      <c r="H912" s="174">
        <v>1.0</v>
      </c>
      <c r="I912" s="174" t="s">
        <v>1633</v>
      </c>
      <c r="J912" s="176"/>
      <c r="K912" s="176"/>
      <c r="L912" s="176" t="str">
        <f t="shared" si="3"/>
        <v>PC_90min_SWATH_100VW</v>
      </c>
      <c r="M912" s="176" t="str">
        <f t="shared" si="4"/>
        <v>E0022_P04\190927_B31-T1-13_00DG3_00IV0_M01_S_1</v>
      </c>
      <c r="N912" s="174">
        <v>-1.0</v>
      </c>
      <c r="P912" s="177" t="str">
        <f t="shared" si="5"/>
        <v>190927_B31-T1-13_00DG3_00IV0_M01_S_1</v>
      </c>
      <c r="Q912" s="175"/>
      <c r="R912" s="175" t="s">
        <v>1632</v>
      </c>
      <c r="S912" s="175">
        <v>1.0</v>
      </c>
      <c r="T912" s="175" t="s">
        <v>1633</v>
      </c>
      <c r="U912" s="177" t="str">
        <f t="shared" ref="U912:W912" si="907">J912</f>
        <v/>
      </c>
      <c r="V912" s="177" t="str">
        <f t="shared" si="907"/>
        <v/>
      </c>
      <c r="W912" s="177" t="str">
        <f t="shared" si="907"/>
        <v>PC_90min_SWATH_100VW</v>
      </c>
      <c r="X912" s="177" t="str">
        <f t="shared" si="7"/>
        <v>E0022_P04\190927_B31-T1-13_00DG3_00IV0_M01_S_1</v>
      </c>
      <c r="Y912" s="175">
        <v>-1.0</v>
      </c>
    </row>
    <row r="913">
      <c r="A913" s="172" t="str">
        <f>Tracking!A905</f>
        <v>190927_B31-T1-14_00DG4_00IV1_M01_S_1</v>
      </c>
      <c r="B913" s="172" t="s">
        <v>0</v>
      </c>
      <c r="C913" t="str">
        <f>Tracking!M905</f>
        <v>PC_90min_SWATH_100VW</v>
      </c>
      <c r="E913" s="176" t="str">
        <f t="shared" si="2"/>
        <v>190927_B31-T1-14_00DG4_00IV1_M01_S_1</v>
      </c>
      <c r="F913" s="174"/>
      <c r="G913" s="174" t="s">
        <v>1632</v>
      </c>
      <c r="H913" s="174">
        <v>1.0</v>
      </c>
      <c r="I913" s="174" t="s">
        <v>1633</v>
      </c>
      <c r="J913" s="176"/>
      <c r="K913" s="176"/>
      <c r="L913" s="176" t="str">
        <f t="shared" si="3"/>
        <v>PC_90min_SWATH_100VW</v>
      </c>
      <c r="M913" s="176" t="str">
        <f t="shared" si="4"/>
        <v>E0022_P04\190927_B31-T1-14_00DG4_00IV1_M01_S_1</v>
      </c>
      <c r="N913" s="174">
        <v>-1.0</v>
      </c>
      <c r="P913" s="177" t="str">
        <f t="shared" si="5"/>
        <v>190927_B31-T1-14_00DG4_00IV1_M01_S_1</v>
      </c>
      <c r="Q913" s="175"/>
      <c r="R913" s="175" t="s">
        <v>1632</v>
      </c>
      <c r="S913" s="175">
        <v>1.0</v>
      </c>
      <c r="T913" s="175" t="s">
        <v>1633</v>
      </c>
      <c r="U913" s="177" t="str">
        <f t="shared" ref="U913:W913" si="908">J913</f>
        <v/>
      </c>
      <c r="V913" s="177" t="str">
        <f t="shared" si="908"/>
        <v/>
      </c>
      <c r="W913" s="177" t="str">
        <f t="shared" si="908"/>
        <v>PC_90min_SWATH_100VW</v>
      </c>
      <c r="X913" s="177" t="str">
        <f t="shared" si="7"/>
        <v>E0022_P04\190927_B31-T1-14_00DG4_00IV1_M01_S_1</v>
      </c>
      <c r="Y913" s="175">
        <v>-1.0</v>
      </c>
    </row>
    <row r="914">
      <c r="A914" s="172" t="str">
        <f>Tracking!A906</f>
        <v>190927_B31-T1-15_00DG5_00IV2_M01_S_1</v>
      </c>
      <c r="B914" s="172" t="s">
        <v>0</v>
      </c>
      <c r="C914" t="str">
        <f>Tracking!M906</f>
        <v>PC_90min_SWATH_100VW</v>
      </c>
      <c r="E914" s="176" t="str">
        <f t="shared" si="2"/>
        <v>190927_B31-T1-15_00DG5_00IV2_M01_S_1</v>
      </c>
      <c r="F914" s="174"/>
      <c r="G914" s="174" t="s">
        <v>1632</v>
      </c>
      <c r="H914" s="174">
        <v>1.0</v>
      </c>
      <c r="I914" s="174" t="s">
        <v>1633</v>
      </c>
      <c r="J914" s="176"/>
      <c r="K914" s="176"/>
      <c r="L914" s="176" t="str">
        <f t="shared" si="3"/>
        <v>PC_90min_SWATH_100VW</v>
      </c>
      <c r="M914" s="176" t="str">
        <f t="shared" si="4"/>
        <v>E0022_P04\190927_B31-T1-15_00DG5_00IV2_M01_S_1</v>
      </c>
      <c r="N914" s="174">
        <v>-1.0</v>
      </c>
      <c r="P914" s="177" t="str">
        <f t="shared" si="5"/>
        <v>190927_B31-T1-15_00DG5_00IV2_M01_S_1</v>
      </c>
      <c r="Q914" s="175"/>
      <c r="R914" s="175" t="s">
        <v>1632</v>
      </c>
      <c r="S914" s="175">
        <v>1.0</v>
      </c>
      <c r="T914" s="175" t="s">
        <v>1633</v>
      </c>
      <c r="U914" s="177" t="str">
        <f t="shared" ref="U914:W914" si="909">J914</f>
        <v/>
      </c>
      <c r="V914" s="177" t="str">
        <f t="shared" si="909"/>
        <v/>
      </c>
      <c r="W914" s="177" t="str">
        <f t="shared" si="909"/>
        <v>PC_90min_SWATH_100VW</v>
      </c>
      <c r="X914" s="177" t="str">
        <f t="shared" si="7"/>
        <v>E0022_P04\190927_B31-T1-15_00DG5_00IV2_M01_S_1</v>
      </c>
      <c r="Y914" s="175">
        <v>-1.0</v>
      </c>
    </row>
    <row r="915">
      <c r="A915" s="172" t="str">
        <f>Tracking!A907</f>
        <v>190927_B31-T1-16_00DG6_00IV3_M01_S_1</v>
      </c>
      <c r="B915" s="172" t="s">
        <v>0</v>
      </c>
      <c r="C915" t="str">
        <f>Tracking!M907</f>
        <v>PC_90min_SWATH_100VW</v>
      </c>
      <c r="E915" s="176" t="str">
        <f t="shared" si="2"/>
        <v>190927_B31-T1-16_00DG6_00IV3_M01_S_1</v>
      </c>
      <c r="F915" s="174"/>
      <c r="G915" s="174" t="s">
        <v>1632</v>
      </c>
      <c r="H915" s="174">
        <v>1.0</v>
      </c>
      <c r="I915" s="174" t="s">
        <v>1633</v>
      </c>
      <c r="J915" s="176"/>
      <c r="K915" s="176"/>
      <c r="L915" s="176" t="str">
        <f t="shared" si="3"/>
        <v>PC_90min_SWATH_100VW</v>
      </c>
      <c r="M915" s="176" t="str">
        <f t="shared" si="4"/>
        <v>E0022_P04\190927_B31-T1-16_00DG6_00IV3_M01_S_1</v>
      </c>
      <c r="N915" s="174">
        <v>-1.0</v>
      </c>
      <c r="P915" s="177" t="str">
        <f t="shared" si="5"/>
        <v>190927_B31-T1-16_00DG6_00IV3_M01_S_1</v>
      </c>
      <c r="Q915" s="175"/>
      <c r="R915" s="175" t="s">
        <v>1632</v>
      </c>
      <c r="S915" s="175">
        <v>1.0</v>
      </c>
      <c r="T915" s="175" t="s">
        <v>1633</v>
      </c>
      <c r="U915" s="177" t="str">
        <f t="shared" ref="U915:W915" si="910">J915</f>
        <v/>
      </c>
      <c r="V915" s="177" t="str">
        <f t="shared" si="910"/>
        <v/>
      </c>
      <c r="W915" s="177" t="str">
        <f t="shared" si="910"/>
        <v>PC_90min_SWATH_100VW</v>
      </c>
      <c r="X915" s="177" t="str">
        <f t="shared" si="7"/>
        <v>E0022_P04\190927_B31-T1-16_00DG6_00IV3_M01_S_1</v>
      </c>
      <c r="Y915" s="175">
        <v>-1.0</v>
      </c>
    </row>
    <row r="916">
      <c r="A916" s="172" t="str">
        <f>Tracking!A908</f>
        <v>190928_HEK-QCS_000F2_00J16_M05_S_1</v>
      </c>
      <c r="B916" s="172" t="s">
        <v>1627</v>
      </c>
      <c r="C916" t="str">
        <f>Tracking!M908</f>
        <v>PC_90min_SWATH_100VW</v>
      </c>
      <c r="E916" s="176" t="str">
        <f t="shared" si="2"/>
        <v>190928_HEK-QCS_000F2_00J16_M05_S_1</v>
      </c>
      <c r="F916" s="174"/>
      <c r="G916" s="174" t="s">
        <v>1632</v>
      </c>
      <c r="H916" s="174">
        <v>1.0</v>
      </c>
      <c r="I916" s="174" t="s">
        <v>1633</v>
      </c>
      <c r="J916" s="174">
        <v>2.0</v>
      </c>
      <c r="K916" s="174">
        <v>1.0</v>
      </c>
      <c r="L916" s="176" t="str">
        <f t="shared" si="3"/>
        <v>PC_90min_SWATH_100VW</v>
      </c>
      <c r="M916" s="176" t="str">
        <f t="shared" si="4"/>
        <v>HEK\190928_HEK-QCS_000F2_00J16_M05_S_1</v>
      </c>
      <c r="N916" s="174">
        <v>-1.0</v>
      </c>
      <c r="P916" s="177" t="str">
        <f t="shared" si="5"/>
        <v>190928_HEK-QCS_000F2_00J16_M05_S_1</v>
      </c>
      <c r="Q916" s="175"/>
      <c r="R916" s="175" t="s">
        <v>1632</v>
      </c>
      <c r="S916" s="175">
        <v>1.0</v>
      </c>
      <c r="T916" s="175" t="s">
        <v>1633</v>
      </c>
      <c r="U916" s="177">
        <f t="shared" ref="U916:W916" si="911">J916</f>
        <v>2</v>
      </c>
      <c r="V916" s="177">
        <f t="shared" si="911"/>
        <v>1</v>
      </c>
      <c r="W916" s="177" t="str">
        <f t="shared" si="911"/>
        <v>PC_90min_SWATH_100VW</v>
      </c>
      <c r="X916" s="177" t="str">
        <f t="shared" si="7"/>
        <v>HEK\190928_HEK-QCS_000F2_00J16_M05_S_1</v>
      </c>
      <c r="Y916" s="175">
        <v>-1.0</v>
      </c>
    </row>
    <row r="917">
      <c r="A917" s="172" t="str">
        <f>Tracking!A909</f>
        <v>190928_B34-T1-1_00DH3_00IV5_M05_S_1</v>
      </c>
      <c r="B917" s="172" t="s">
        <v>0</v>
      </c>
      <c r="C917" t="str">
        <f>Tracking!M909</f>
        <v>PC_90min_SWATH_100VW</v>
      </c>
      <c r="E917" s="176" t="str">
        <f t="shared" si="2"/>
        <v>190928_B34-T1-1_00DH3_00IV5_M05_S_1</v>
      </c>
      <c r="F917" s="174"/>
      <c r="G917" s="174" t="s">
        <v>1632</v>
      </c>
      <c r="H917" s="174">
        <v>1.0</v>
      </c>
      <c r="I917" s="174" t="s">
        <v>1633</v>
      </c>
      <c r="J917" s="174">
        <v>2.0</v>
      </c>
      <c r="K917" s="174">
        <v>2.0</v>
      </c>
      <c r="L917" s="176" t="str">
        <f t="shared" si="3"/>
        <v>PC_90min_SWATH_100VW</v>
      </c>
      <c r="M917" s="176" t="str">
        <f t="shared" si="4"/>
        <v>E0022_P04\190928_B34-T1-1_00DH3_00IV5_M05_S_1</v>
      </c>
      <c r="N917" s="174">
        <v>-1.0</v>
      </c>
      <c r="P917" s="177" t="str">
        <f t="shared" si="5"/>
        <v>190928_B34-T1-1_00DH3_00IV5_M05_S_1</v>
      </c>
      <c r="Q917" s="175"/>
      <c r="R917" s="175" t="s">
        <v>1632</v>
      </c>
      <c r="S917" s="175">
        <v>1.0</v>
      </c>
      <c r="T917" s="175" t="s">
        <v>1633</v>
      </c>
      <c r="U917" s="177">
        <f t="shared" ref="U917:W917" si="912">J917</f>
        <v>2</v>
      </c>
      <c r="V917" s="177">
        <f t="shared" si="912"/>
        <v>2</v>
      </c>
      <c r="W917" s="177" t="str">
        <f t="shared" si="912"/>
        <v>PC_90min_SWATH_100VW</v>
      </c>
      <c r="X917" s="177" t="str">
        <f t="shared" si="7"/>
        <v>E0022_P04\190928_B34-T1-1_00DH3_00IV5_M05_S_1</v>
      </c>
      <c r="Y917" s="175">
        <v>-1.0</v>
      </c>
    </row>
    <row r="918">
      <c r="A918" s="172" t="str">
        <f>Tracking!A910</f>
        <v>190928_B34-T1-2_00DH4_00IV6_M05_S_1</v>
      </c>
      <c r="B918" s="172" t="s">
        <v>0</v>
      </c>
      <c r="C918" t="str">
        <f>Tracking!M910</f>
        <v>PC_90min_SWATH_100VW</v>
      </c>
      <c r="E918" s="176" t="str">
        <f t="shared" si="2"/>
        <v>190928_B34-T1-2_00DH4_00IV6_M05_S_1</v>
      </c>
      <c r="F918" s="174"/>
      <c r="G918" s="174" t="s">
        <v>1632</v>
      </c>
      <c r="H918" s="174">
        <v>1.0</v>
      </c>
      <c r="I918" s="174" t="s">
        <v>1633</v>
      </c>
      <c r="J918" s="174">
        <v>2.0</v>
      </c>
      <c r="K918" s="174">
        <v>3.0</v>
      </c>
      <c r="L918" s="176" t="str">
        <f t="shared" si="3"/>
        <v>PC_90min_SWATH_100VW</v>
      </c>
      <c r="M918" s="176" t="str">
        <f t="shared" si="4"/>
        <v>E0022_P04\190928_B34-T1-2_00DH4_00IV6_M05_S_1</v>
      </c>
      <c r="N918" s="174">
        <v>-1.0</v>
      </c>
      <c r="P918" s="177" t="str">
        <f t="shared" si="5"/>
        <v>190928_B34-T1-2_00DH4_00IV6_M05_S_1</v>
      </c>
      <c r="Q918" s="175"/>
      <c r="R918" s="175" t="s">
        <v>1632</v>
      </c>
      <c r="S918" s="175">
        <v>1.0</v>
      </c>
      <c r="T918" s="175" t="s">
        <v>1633</v>
      </c>
      <c r="U918" s="177">
        <f t="shared" ref="U918:W918" si="913">J918</f>
        <v>2</v>
      </c>
      <c r="V918" s="177">
        <f t="shared" si="913"/>
        <v>3</v>
      </c>
      <c r="W918" s="177" t="str">
        <f t="shared" si="913"/>
        <v>PC_90min_SWATH_100VW</v>
      </c>
      <c r="X918" s="177" t="str">
        <f t="shared" si="7"/>
        <v>E0022_P04\190928_B34-T1-2_00DH4_00IV6_M05_S_1</v>
      </c>
      <c r="Y918" s="175">
        <v>-1.0</v>
      </c>
    </row>
    <row r="919">
      <c r="A919" s="172" t="str">
        <f>Tracking!A911</f>
        <v>190928_B34-T1-3_00DH5_00IV7_M05_S_1</v>
      </c>
      <c r="B919" s="172" t="s">
        <v>0</v>
      </c>
      <c r="C919" t="str">
        <f>Tracking!M911</f>
        <v>PC_90min_SWATH_100VW</v>
      </c>
      <c r="E919" s="176" t="str">
        <f t="shared" si="2"/>
        <v>190928_B34-T1-3_00DH5_00IV7_M05_S_1</v>
      </c>
      <c r="F919" s="174"/>
      <c r="G919" s="174" t="s">
        <v>1632</v>
      </c>
      <c r="H919" s="174">
        <v>1.0</v>
      </c>
      <c r="I919" s="174" t="s">
        <v>1633</v>
      </c>
      <c r="J919" s="174">
        <v>2.0</v>
      </c>
      <c r="K919" s="174">
        <v>4.0</v>
      </c>
      <c r="L919" s="176" t="str">
        <f t="shared" si="3"/>
        <v>PC_90min_SWATH_100VW</v>
      </c>
      <c r="M919" s="176" t="str">
        <f t="shared" si="4"/>
        <v>E0022_P04\190928_B34-T1-3_00DH5_00IV7_M05_S_1</v>
      </c>
      <c r="N919" s="174">
        <v>-1.0</v>
      </c>
      <c r="P919" s="177" t="str">
        <f t="shared" si="5"/>
        <v>190928_B34-T1-3_00DH5_00IV7_M05_S_1</v>
      </c>
      <c r="Q919" s="175"/>
      <c r="R919" s="175" t="s">
        <v>1632</v>
      </c>
      <c r="S919" s="175">
        <v>1.0</v>
      </c>
      <c r="T919" s="175" t="s">
        <v>1633</v>
      </c>
      <c r="U919" s="177">
        <f t="shared" ref="U919:W919" si="914">J919</f>
        <v>2</v>
      </c>
      <c r="V919" s="177">
        <f t="shared" si="914"/>
        <v>4</v>
      </c>
      <c r="W919" s="177" t="str">
        <f t="shared" si="914"/>
        <v>PC_90min_SWATH_100VW</v>
      </c>
      <c r="X919" s="177" t="str">
        <f t="shared" si="7"/>
        <v>E0022_P04\190928_B34-T1-3_00DH5_00IV7_M05_S_1</v>
      </c>
      <c r="Y919" s="175">
        <v>-1.0</v>
      </c>
    </row>
    <row r="920">
      <c r="A920" s="172" t="str">
        <f>Tracking!A912</f>
        <v>190928_B34-T1-4_00DH6_00IV8_M05_S_1</v>
      </c>
      <c r="B920" s="172" t="s">
        <v>0</v>
      </c>
      <c r="C920" t="str">
        <f>Tracking!M912</f>
        <v>PC_90min_SWATH_100VW</v>
      </c>
      <c r="E920" s="176" t="str">
        <f t="shared" si="2"/>
        <v>190928_B34-T1-4_00DH6_00IV8_M05_S_1</v>
      </c>
      <c r="F920" s="174"/>
      <c r="G920" s="174" t="s">
        <v>1632</v>
      </c>
      <c r="H920" s="174">
        <v>1.0</v>
      </c>
      <c r="I920" s="174" t="s">
        <v>1633</v>
      </c>
      <c r="J920" s="174">
        <v>2.0</v>
      </c>
      <c r="K920" s="174">
        <v>5.0</v>
      </c>
      <c r="L920" s="176" t="str">
        <f t="shared" si="3"/>
        <v>PC_90min_SWATH_100VW</v>
      </c>
      <c r="M920" s="176" t="str">
        <f t="shared" si="4"/>
        <v>E0022_P04\190928_B34-T1-4_00DH6_00IV8_M05_S_1</v>
      </c>
      <c r="N920" s="174">
        <v>-1.0</v>
      </c>
      <c r="P920" s="177" t="str">
        <f t="shared" si="5"/>
        <v>190928_B34-T1-4_00DH6_00IV8_M05_S_1</v>
      </c>
      <c r="Q920" s="175"/>
      <c r="R920" s="175" t="s">
        <v>1632</v>
      </c>
      <c r="S920" s="175">
        <v>1.0</v>
      </c>
      <c r="T920" s="175" t="s">
        <v>1633</v>
      </c>
      <c r="U920" s="177">
        <f t="shared" ref="U920:W920" si="915">J920</f>
        <v>2</v>
      </c>
      <c r="V920" s="177">
        <f t="shared" si="915"/>
        <v>5</v>
      </c>
      <c r="W920" s="177" t="str">
        <f t="shared" si="915"/>
        <v>PC_90min_SWATH_100VW</v>
      </c>
      <c r="X920" s="177" t="str">
        <f t="shared" si="7"/>
        <v>E0022_P04\190928_B34-T1-4_00DH6_00IV8_M05_S_1</v>
      </c>
      <c r="Y920" s="175">
        <v>-1.0</v>
      </c>
    </row>
    <row r="921">
      <c r="A921" s="172" t="str">
        <f>Tracking!A913</f>
        <v>190928_B34-T1-5_00DH7_00IV9_M05_S_1</v>
      </c>
      <c r="B921" s="172" t="s">
        <v>0</v>
      </c>
      <c r="C921" t="str">
        <f>Tracking!M913</f>
        <v>PC_90min_SWATH_100VW</v>
      </c>
      <c r="E921" s="176" t="str">
        <f t="shared" si="2"/>
        <v>190928_B34-T1-5_00DH7_00IV9_M05_S_1</v>
      </c>
      <c r="F921" s="174"/>
      <c r="G921" s="174" t="s">
        <v>1632</v>
      </c>
      <c r="H921" s="174">
        <v>1.0</v>
      </c>
      <c r="I921" s="174" t="s">
        <v>1633</v>
      </c>
      <c r="J921" s="174">
        <v>2.0</v>
      </c>
      <c r="K921" s="174">
        <v>6.0</v>
      </c>
      <c r="L921" s="176" t="str">
        <f t="shared" si="3"/>
        <v>PC_90min_SWATH_100VW</v>
      </c>
      <c r="M921" s="176" t="str">
        <f t="shared" si="4"/>
        <v>E0022_P04\190928_B34-T1-5_00DH7_00IV9_M05_S_1</v>
      </c>
      <c r="N921" s="174">
        <v>-1.0</v>
      </c>
      <c r="P921" s="177" t="str">
        <f t="shared" si="5"/>
        <v>190928_B34-T1-5_00DH7_00IV9_M05_S_1</v>
      </c>
      <c r="Q921" s="175"/>
      <c r="R921" s="175" t="s">
        <v>1632</v>
      </c>
      <c r="S921" s="175">
        <v>1.0</v>
      </c>
      <c r="T921" s="175" t="s">
        <v>1633</v>
      </c>
      <c r="U921" s="177">
        <f t="shared" ref="U921:W921" si="916">J921</f>
        <v>2</v>
      </c>
      <c r="V921" s="177">
        <f t="shared" si="916"/>
        <v>6</v>
      </c>
      <c r="W921" s="177" t="str">
        <f t="shared" si="916"/>
        <v>PC_90min_SWATH_100VW</v>
      </c>
      <c r="X921" s="177" t="str">
        <f t="shared" si="7"/>
        <v>E0022_P04\190928_B34-T1-5_00DH7_00IV9_M05_S_1</v>
      </c>
      <c r="Y921" s="175">
        <v>-1.0</v>
      </c>
    </row>
    <row r="922">
      <c r="A922" s="172" t="str">
        <f>Tracking!A914</f>
        <v>190928_B34-T1-6_00DH8_00IVA_M05_S_1</v>
      </c>
      <c r="B922" s="172" t="s">
        <v>0</v>
      </c>
      <c r="C922" t="str">
        <f>Tracking!M914</f>
        <v>PC_90min_SWATH_100VW</v>
      </c>
      <c r="E922" s="176" t="str">
        <f t="shared" si="2"/>
        <v>190928_B34-T1-6_00DH8_00IVA_M05_S_1</v>
      </c>
      <c r="F922" s="174"/>
      <c r="G922" s="174" t="s">
        <v>1632</v>
      </c>
      <c r="H922" s="174">
        <v>1.0</v>
      </c>
      <c r="I922" s="174" t="s">
        <v>1633</v>
      </c>
      <c r="J922" s="174">
        <v>2.0</v>
      </c>
      <c r="K922" s="174">
        <v>7.0</v>
      </c>
      <c r="L922" s="176" t="str">
        <f t="shared" si="3"/>
        <v>PC_90min_SWATH_100VW</v>
      </c>
      <c r="M922" s="176" t="str">
        <f t="shared" si="4"/>
        <v>E0022_P04\190928_B34-T1-6_00DH8_00IVA_M05_S_1</v>
      </c>
      <c r="N922" s="174">
        <v>-1.0</v>
      </c>
      <c r="P922" s="177" t="str">
        <f t="shared" si="5"/>
        <v>190928_B34-T1-6_00DH8_00IVA_M05_S_1</v>
      </c>
      <c r="Q922" s="175"/>
      <c r="R922" s="175" t="s">
        <v>1632</v>
      </c>
      <c r="S922" s="175">
        <v>1.0</v>
      </c>
      <c r="T922" s="175" t="s">
        <v>1633</v>
      </c>
      <c r="U922" s="177">
        <f t="shared" ref="U922:W922" si="917">J922</f>
        <v>2</v>
      </c>
      <c r="V922" s="177">
        <f t="shared" si="917"/>
        <v>7</v>
      </c>
      <c r="W922" s="177" t="str">
        <f t="shared" si="917"/>
        <v>PC_90min_SWATH_100VW</v>
      </c>
      <c r="X922" s="177" t="str">
        <f t="shared" si="7"/>
        <v>E0022_P04\190928_B34-T1-6_00DH8_00IVA_M05_S_1</v>
      </c>
      <c r="Y922" s="175">
        <v>-1.0</v>
      </c>
    </row>
    <row r="923">
      <c r="A923" s="172" t="str">
        <f>Tracking!A915</f>
        <v>190928_B34-T1-7_00DH9_00IVB_M05_S_1</v>
      </c>
      <c r="B923" s="172" t="s">
        <v>0</v>
      </c>
      <c r="C923" t="str">
        <f>Tracking!M915</f>
        <v>PC_90min_SWATH_100VW</v>
      </c>
      <c r="E923" s="176" t="str">
        <f t="shared" si="2"/>
        <v>190928_B34-T1-7_00DH9_00IVB_M05_S_1</v>
      </c>
      <c r="F923" s="174"/>
      <c r="G923" s="174" t="s">
        <v>1632</v>
      </c>
      <c r="H923" s="174">
        <v>1.0</v>
      </c>
      <c r="I923" s="174" t="s">
        <v>1633</v>
      </c>
      <c r="J923" s="174">
        <v>2.0</v>
      </c>
      <c r="K923" s="174">
        <v>8.0</v>
      </c>
      <c r="L923" s="176" t="str">
        <f t="shared" si="3"/>
        <v>PC_90min_SWATH_100VW</v>
      </c>
      <c r="M923" s="176" t="str">
        <f t="shared" si="4"/>
        <v>E0022_P04\190928_B34-T1-7_00DH9_00IVB_M05_S_1</v>
      </c>
      <c r="N923" s="174">
        <v>-1.0</v>
      </c>
      <c r="P923" s="177" t="str">
        <f t="shared" si="5"/>
        <v>190928_B34-T1-7_00DH9_00IVB_M05_S_1</v>
      </c>
      <c r="Q923" s="175"/>
      <c r="R923" s="175" t="s">
        <v>1632</v>
      </c>
      <c r="S923" s="175">
        <v>1.0</v>
      </c>
      <c r="T923" s="175" t="s">
        <v>1633</v>
      </c>
      <c r="U923" s="177">
        <f t="shared" ref="U923:W923" si="918">J923</f>
        <v>2</v>
      </c>
      <c r="V923" s="177">
        <f t="shared" si="918"/>
        <v>8</v>
      </c>
      <c r="W923" s="177" t="str">
        <f t="shared" si="918"/>
        <v>PC_90min_SWATH_100VW</v>
      </c>
      <c r="X923" s="177" t="str">
        <f t="shared" si="7"/>
        <v>E0022_P04\190928_B34-T1-7_00DH9_00IVB_M05_S_1</v>
      </c>
      <c r="Y923" s="175">
        <v>-1.0</v>
      </c>
    </row>
    <row r="924">
      <c r="A924" s="172" t="str">
        <f>Tracking!A916</f>
        <v>190928_B34-T1-8_00DHA_00IVC_M05_S_1</v>
      </c>
      <c r="B924" s="172" t="s">
        <v>0</v>
      </c>
      <c r="C924" t="str">
        <f>Tracking!M916</f>
        <v>PC_90min_SWATH_100VW</v>
      </c>
      <c r="E924" s="176" t="str">
        <f t="shared" si="2"/>
        <v>190928_B34-T1-8_00DHA_00IVC_M05_S_1</v>
      </c>
      <c r="F924" s="174"/>
      <c r="G924" s="174" t="s">
        <v>1632</v>
      </c>
      <c r="H924" s="174">
        <v>1.0</v>
      </c>
      <c r="I924" s="174" t="s">
        <v>1633</v>
      </c>
      <c r="J924" s="174">
        <v>2.0</v>
      </c>
      <c r="K924" s="174">
        <v>9.0</v>
      </c>
      <c r="L924" s="176" t="str">
        <f t="shared" si="3"/>
        <v>PC_90min_SWATH_100VW</v>
      </c>
      <c r="M924" s="176" t="str">
        <f t="shared" si="4"/>
        <v>E0022_P04\190928_B34-T1-8_00DHA_00IVC_M05_S_1</v>
      </c>
      <c r="N924" s="174">
        <v>-1.0</v>
      </c>
      <c r="P924" s="177" t="str">
        <f t="shared" si="5"/>
        <v>190928_B34-T1-8_00DHA_00IVC_M05_S_1</v>
      </c>
      <c r="Q924" s="175"/>
      <c r="R924" s="175" t="s">
        <v>1632</v>
      </c>
      <c r="S924" s="175">
        <v>1.0</v>
      </c>
      <c r="T924" s="175" t="s">
        <v>1633</v>
      </c>
      <c r="U924" s="177">
        <f t="shared" ref="U924:W924" si="919">J924</f>
        <v>2</v>
      </c>
      <c r="V924" s="177">
        <f t="shared" si="919"/>
        <v>9</v>
      </c>
      <c r="W924" s="177" t="str">
        <f t="shared" si="919"/>
        <v>PC_90min_SWATH_100VW</v>
      </c>
      <c r="X924" s="177" t="str">
        <f t="shared" si="7"/>
        <v>E0022_P04\190928_B34-T1-8_00DHA_00IVC_M05_S_1</v>
      </c>
      <c r="Y924" s="175">
        <v>-1.0</v>
      </c>
    </row>
    <row r="925">
      <c r="A925" s="172" t="str">
        <f>Tracking!A917</f>
        <v>190928_B34-T1-9_00DHB_00IVD_M05_S_1</v>
      </c>
      <c r="B925" s="172" t="s">
        <v>0</v>
      </c>
      <c r="C925" t="str">
        <f>Tracking!M917</f>
        <v>PC_90min_SWATH_100VW</v>
      </c>
      <c r="E925" s="176" t="str">
        <f t="shared" si="2"/>
        <v>190928_B34-T1-9_00DHB_00IVD_M05_S_1</v>
      </c>
      <c r="F925" s="174"/>
      <c r="G925" s="174" t="s">
        <v>1632</v>
      </c>
      <c r="H925" s="174">
        <v>1.0</v>
      </c>
      <c r="I925" s="174" t="s">
        <v>1633</v>
      </c>
      <c r="J925" s="174">
        <v>2.0</v>
      </c>
      <c r="K925" s="174">
        <v>10.0</v>
      </c>
      <c r="L925" s="176" t="str">
        <f t="shared" si="3"/>
        <v>PC_90min_SWATH_100VW</v>
      </c>
      <c r="M925" s="176" t="str">
        <f t="shared" si="4"/>
        <v>E0022_P04\190928_B34-T1-9_00DHB_00IVD_M05_S_1</v>
      </c>
      <c r="N925" s="174">
        <v>-1.0</v>
      </c>
      <c r="P925" s="177" t="str">
        <f t="shared" si="5"/>
        <v>190928_B34-T1-9_00DHB_00IVD_M05_S_1</v>
      </c>
      <c r="Q925" s="175"/>
      <c r="R925" s="175" t="s">
        <v>1632</v>
      </c>
      <c r="S925" s="175">
        <v>1.0</v>
      </c>
      <c r="T925" s="175" t="s">
        <v>1633</v>
      </c>
      <c r="U925" s="177">
        <f t="shared" ref="U925:W925" si="920">J925</f>
        <v>2</v>
      </c>
      <c r="V925" s="177">
        <f t="shared" si="920"/>
        <v>10</v>
      </c>
      <c r="W925" s="177" t="str">
        <f t="shared" si="920"/>
        <v>PC_90min_SWATH_100VW</v>
      </c>
      <c r="X925" s="177" t="str">
        <f t="shared" si="7"/>
        <v>E0022_P04\190928_B34-T1-9_00DHB_00IVD_M05_S_1</v>
      </c>
      <c r="Y925" s="175">
        <v>-1.0</v>
      </c>
    </row>
    <row r="926">
      <c r="A926" s="172" t="str">
        <f>Tracking!A918</f>
        <v>190928_B34-T1-10_00DHC_00IVE_M05_S_1</v>
      </c>
      <c r="B926" s="172" t="s">
        <v>0</v>
      </c>
      <c r="C926" t="str">
        <f>Tracking!M918</f>
        <v>PC_90min_SWATH_100VW</v>
      </c>
      <c r="E926" s="176" t="str">
        <f t="shared" si="2"/>
        <v>190928_B34-T1-10_00DHC_00IVE_M05_S_1</v>
      </c>
      <c r="F926" s="174"/>
      <c r="G926" s="174" t="s">
        <v>1632</v>
      </c>
      <c r="H926" s="174">
        <v>1.0</v>
      </c>
      <c r="I926" s="174" t="s">
        <v>1633</v>
      </c>
      <c r="J926" s="174">
        <v>2.0</v>
      </c>
      <c r="K926" s="174">
        <v>11.0</v>
      </c>
      <c r="L926" s="176" t="str">
        <f t="shared" si="3"/>
        <v>PC_90min_SWATH_100VW</v>
      </c>
      <c r="M926" s="176" t="str">
        <f t="shared" si="4"/>
        <v>E0022_P04\190928_B34-T1-10_00DHC_00IVE_M05_S_1</v>
      </c>
      <c r="N926" s="174">
        <v>-1.0</v>
      </c>
      <c r="P926" s="177" t="str">
        <f t="shared" si="5"/>
        <v>190928_B34-T1-10_00DHC_00IVE_M05_S_1</v>
      </c>
      <c r="Q926" s="175"/>
      <c r="R926" s="175" t="s">
        <v>1632</v>
      </c>
      <c r="S926" s="175">
        <v>1.0</v>
      </c>
      <c r="T926" s="175" t="s">
        <v>1633</v>
      </c>
      <c r="U926" s="177">
        <f t="shared" ref="U926:W926" si="921">J926</f>
        <v>2</v>
      </c>
      <c r="V926" s="177">
        <f t="shared" si="921"/>
        <v>11</v>
      </c>
      <c r="W926" s="177" t="str">
        <f t="shared" si="921"/>
        <v>PC_90min_SWATH_100VW</v>
      </c>
      <c r="X926" s="177" t="str">
        <f t="shared" si="7"/>
        <v>E0022_P04\190928_B34-T1-10_00DHC_00IVE_M05_S_1</v>
      </c>
      <c r="Y926" s="175">
        <v>-1.0</v>
      </c>
    </row>
    <row r="927">
      <c r="A927" s="172" t="str">
        <f>Tracking!A919</f>
        <v>190928_B34-T1-11_00DHD_00IVF_M05_S_1</v>
      </c>
      <c r="B927" s="172" t="s">
        <v>0</v>
      </c>
      <c r="C927" t="str">
        <f>Tracking!M919</f>
        <v>PC_90min_SWATH_100VW</v>
      </c>
      <c r="E927" s="176" t="str">
        <f t="shared" si="2"/>
        <v>190928_B34-T1-11_00DHD_00IVF_M05_S_1</v>
      </c>
      <c r="F927" s="174"/>
      <c r="G927" s="174" t="s">
        <v>1632</v>
      </c>
      <c r="H927" s="174">
        <v>1.0</v>
      </c>
      <c r="I927" s="174" t="s">
        <v>1633</v>
      </c>
      <c r="J927" s="174">
        <v>2.0</v>
      </c>
      <c r="K927" s="174">
        <v>12.0</v>
      </c>
      <c r="L927" s="176" t="str">
        <f t="shared" si="3"/>
        <v>PC_90min_SWATH_100VW</v>
      </c>
      <c r="M927" s="176" t="str">
        <f t="shared" si="4"/>
        <v>E0022_P04\190928_B34-T1-11_00DHD_00IVF_M05_S_1</v>
      </c>
      <c r="N927" s="174">
        <v>-1.0</v>
      </c>
      <c r="P927" s="177" t="str">
        <f t="shared" si="5"/>
        <v>190928_B34-T1-11_00DHD_00IVF_M05_S_1</v>
      </c>
      <c r="Q927" s="175"/>
      <c r="R927" s="175" t="s">
        <v>1632</v>
      </c>
      <c r="S927" s="175">
        <v>1.0</v>
      </c>
      <c r="T927" s="175" t="s">
        <v>1633</v>
      </c>
      <c r="U927" s="177">
        <f t="shared" ref="U927:W927" si="922">J927</f>
        <v>2</v>
      </c>
      <c r="V927" s="177">
        <f t="shared" si="922"/>
        <v>12</v>
      </c>
      <c r="W927" s="177" t="str">
        <f t="shared" si="922"/>
        <v>PC_90min_SWATH_100VW</v>
      </c>
      <c r="X927" s="177" t="str">
        <f t="shared" si="7"/>
        <v>E0022_P04\190928_B34-T1-11_00DHD_00IVF_M05_S_1</v>
      </c>
      <c r="Y927" s="175">
        <v>-1.0</v>
      </c>
    </row>
    <row r="928">
      <c r="A928" s="172" t="str">
        <f>Tracking!A920</f>
        <v>190928_B34-T1-12_00DHE_00IVG_M05_S_1</v>
      </c>
      <c r="B928" s="172" t="s">
        <v>0</v>
      </c>
      <c r="C928" t="str">
        <f>Tracking!M920</f>
        <v>PC_90min_SWATH_100VW</v>
      </c>
      <c r="E928" s="176" t="str">
        <f t="shared" si="2"/>
        <v>190928_B34-T1-12_00DHE_00IVG_M05_S_1</v>
      </c>
      <c r="F928" s="174"/>
      <c r="G928" s="174" t="s">
        <v>1632</v>
      </c>
      <c r="H928" s="174">
        <v>1.0</v>
      </c>
      <c r="I928" s="174" t="s">
        <v>1633</v>
      </c>
      <c r="J928" s="174">
        <v>2.0</v>
      </c>
      <c r="K928" s="174">
        <v>13.0</v>
      </c>
      <c r="L928" s="176" t="str">
        <f t="shared" si="3"/>
        <v>PC_90min_SWATH_100VW</v>
      </c>
      <c r="M928" s="176" t="str">
        <f t="shared" si="4"/>
        <v>E0022_P04\190928_B34-T1-12_00DHE_00IVG_M05_S_1</v>
      </c>
      <c r="N928" s="174">
        <v>-1.0</v>
      </c>
      <c r="P928" s="177" t="str">
        <f t="shared" si="5"/>
        <v>190928_B34-T1-12_00DHE_00IVG_M05_S_1</v>
      </c>
      <c r="Q928" s="175"/>
      <c r="R928" s="175" t="s">
        <v>1632</v>
      </c>
      <c r="S928" s="175">
        <v>1.0</v>
      </c>
      <c r="T928" s="175" t="s">
        <v>1633</v>
      </c>
      <c r="U928" s="177">
        <f t="shared" ref="U928:W928" si="923">J928</f>
        <v>2</v>
      </c>
      <c r="V928" s="177">
        <f t="shared" si="923"/>
        <v>13</v>
      </c>
      <c r="W928" s="177" t="str">
        <f t="shared" si="923"/>
        <v>PC_90min_SWATH_100VW</v>
      </c>
      <c r="X928" s="177" t="str">
        <f t="shared" si="7"/>
        <v>E0022_P04\190928_B34-T1-12_00DHE_00IVG_M05_S_1</v>
      </c>
      <c r="Y928" s="175">
        <v>-1.0</v>
      </c>
    </row>
    <row r="929">
      <c r="A929" s="172" t="str">
        <f>Tracking!A921</f>
        <v>190928_B34-T1-13_00DHF_00IVH_M05_S_1</v>
      </c>
      <c r="B929" s="172" t="s">
        <v>0</v>
      </c>
      <c r="C929" t="str">
        <f>Tracking!M921</f>
        <v>PC_90min_SWATH_100VW</v>
      </c>
      <c r="E929" s="176" t="str">
        <f t="shared" si="2"/>
        <v>190928_B34-T1-13_00DHF_00IVH_M05_S_1</v>
      </c>
      <c r="F929" s="174"/>
      <c r="G929" s="174" t="s">
        <v>1632</v>
      </c>
      <c r="H929" s="174">
        <v>1.0</v>
      </c>
      <c r="I929" s="174" t="s">
        <v>1633</v>
      </c>
      <c r="J929" s="174">
        <v>2.0</v>
      </c>
      <c r="K929" s="174">
        <v>14.0</v>
      </c>
      <c r="L929" s="176" t="str">
        <f t="shared" si="3"/>
        <v>PC_90min_SWATH_100VW</v>
      </c>
      <c r="M929" s="176" t="str">
        <f t="shared" si="4"/>
        <v>E0022_P04\190928_B34-T1-13_00DHF_00IVH_M05_S_1</v>
      </c>
      <c r="N929" s="174">
        <v>-1.0</v>
      </c>
      <c r="P929" s="177" t="str">
        <f t="shared" si="5"/>
        <v>190928_B34-T1-13_00DHF_00IVH_M05_S_1</v>
      </c>
      <c r="Q929" s="175"/>
      <c r="R929" s="175" t="s">
        <v>1632</v>
      </c>
      <c r="S929" s="175">
        <v>1.0</v>
      </c>
      <c r="T929" s="175" t="s">
        <v>1633</v>
      </c>
      <c r="U929" s="177">
        <f t="shared" ref="U929:W929" si="924">J929</f>
        <v>2</v>
      </c>
      <c r="V929" s="177">
        <f t="shared" si="924"/>
        <v>14</v>
      </c>
      <c r="W929" s="177" t="str">
        <f t="shared" si="924"/>
        <v>PC_90min_SWATH_100VW</v>
      </c>
      <c r="X929" s="177" t="str">
        <f t="shared" si="7"/>
        <v>E0022_P04\190928_B34-T1-13_00DHF_00IVH_M05_S_1</v>
      </c>
      <c r="Y929" s="175">
        <v>-1.0</v>
      </c>
    </row>
    <row r="930">
      <c r="A930" s="172" t="str">
        <f>Tracking!A922</f>
        <v>190928_B34-T1-14_00DHG_00IVI_M05_S_1</v>
      </c>
      <c r="B930" s="172" t="s">
        <v>0</v>
      </c>
      <c r="C930" t="str">
        <f>Tracking!M922</f>
        <v>PC_90min_SWATH_100VW</v>
      </c>
      <c r="E930" s="176" t="str">
        <f t="shared" si="2"/>
        <v>190928_B34-T1-14_00DHG_00IVI_M05_S_1</v>
      </c>
      <c r="F930" s="174"/>
      <c r="G930" s="174" t="s">
        <v>1632</v>
      </c>
      <c r="H930" s="174">
        <v>1.0</v>
      </c>
      <c r="I930" s="174" t="s">
        <v>1633</v>
      </c>
      <c r="J930" s="174">
        <v>2.0</v>
      </c>
      <c r="K930" s="174">
        <v>15.0</v>
      </c>
      <c r="L930" s="176" t="str">
        <f t="shared" si="3"/>
        <v>PC_90min_SWATH_100VW</v>
      </c>
      <c r="M930" s="176" t="str">
        <f t="shared" si="4"/>
        <v>E0022_P04\190928_B34-T1-14_00DHG_00IVI_M05_S_1</v>
      </c>
      <c r="N930" s="174">
        <v>-1.0</v>
      </c>
      <c r="P930" s="177" t="str">
        <f t="shared" si="5"/>
        <v>190928_B34-T1-14_00DHG_00IVI_M05_S_1</v>
      </c>
      <c r="Q930" s="175"/>
      <c r="R930" s="175" t="s">
        <v>1632</v>
      </c>
      <c r="S930" s="175">
        <v>1.0</v>
      </c>
      <c r="T930" s="175" t="s">
        <v>1633</v>
      </c>
      <c r="U930" s="177">
        <f t="shared" ref="U930:W930" si="925">J930</f>
        <v>2</v>
      </c>
      <c r="V930" s="177">
        <f t="shared" si="925"/>
        <v>15</v>
      </c>
      <c r="W930" s="177" t="str">
        <f t="shared" si="925"/>
        <v>PC_90min_SWATH_100VW</v>
      </c>
      <c r="X930" s="177" t="str">
        <f t="shared" si="7"/>
        <v>E0022_P04\190928_B34-T1-14_00DHG_00IVI_M05_S_1</v>
      </c>
      <c r="Y930" s="175">
        <v>-1.0</v>
      </c>
    </row>
    <row r="931">
      <c r="A931" s="172" t="str">
        <f>Tracking!A923</f>
        <v>190928_B34-T1-15_00DHH_00IVJ_M05_S_1</v>
      </c>
      <c r="B931" s="172" t="s">
        <v>0</v>
      </c>
      <c r="C931" t="str">
        <f>Tracking!M923</f>
        <v>PC_90min_SWATH_100VW</v>
      </c>
      <c r="E931" s="176" t="str">
        <f t="shared" si="2"/>
        <v>190928_B34-T1-15_00DHH_00IVJ_M05_S_1</v>
      </c>
      <c r="F931" s="174"/>
      <c r="G931" s="174" t="s">
        <v>1632</v>
      </c>
      <c r="H931" s="174">
        <v>1.0</v>
      </c>
      <c r="I931" s="174" t="s">
        <v>1633</v>
      </c>
      <c r="J931" s="174">
        <v>2.0</v>
      </c>
      <c r="K931" s="174">
        <v>16.0</v>
      </c>
      <c r="L931" s="176" t="str">
        <f t="shared" si="3"/>
        <v>PC_90min_SWATH_100VW</v>
      </c>
      <c r="M931" s="176" t="str">
        <f t="shared" si="4"/>
        <v>E0022_P04\190928_B34-T1-15_00DHH_00IVJ_M05_S_1</v>
      </c>
      <c r="N931" s="174">
        <v>-1.0</v>
      </c>
      <c r="P931" s="177" t="str">
        <f t="shared" si="5"/>
        <v>190928_B34-T1-15_00DHH_00IVJ_M05_S_1</v>
      </c>
      <c r="Q931" s="175"/>
      <c r="R931" s="175" t="s">
        <v>1632</v>
      </c>
      <c r="S931" s="175">
        <v>1.0</v>
      </c>
      <c r="T931" s="175" t="s">
        <v>1633</v>
      </c>
      <c r="U931" s="177">
        <f t="shared" ref="U931:W931" si="926">J931</f>
        <v>2</v>
      </c>
      <c r="V931" s="177">
        <f t="shared" si="926"/>
        <v>16</v>
      </c>
      <c r="W931" s="177" t="str">
        <f t="shared" si="926"/>
        <v>PC_90min_SWATH_100VW</v>
      </c>
      <c r="X931" s="177" t="str">
        <f t="shared" si="7"/>
        <v>E0022_P04\190928_B34-T1-15_00DHH_00IVJ_M05_S_1</v>
      </c>
      <c r="Y931" s="175">
        <v>-1.0</v>
      </c>
    </row>
    <row r="932">
      <c r="A932" s="172" t="str">
        <f>Tracking!A924</f>
        <v>190928_B34-T1-16_00DHI_00IVK_M05_S_1</v>
      </c>
      <c r="B932" s="172" t="s">
        <v>0</v>
      </c>
      <c r="C932" t="str">
        <f>Tracking!M924</f>
        <v>PC_90min_SWATH_100VW</v>
      </c>
      <c r="E932" s="176" t="str">
        <f t="shared" si="2"/>
        <v>190928_B34-T1-16_00DHI_00IVK_M05_S_1</v>
      </c>
      <c r="F932" s="174"/>
      <c r="G932" s="174" t="s">
        <v>1632</v>
      </c>
      <c r="H932" s="174">
        <v>1.0</v>
      </c>
      <c r="I932" s="174" t="s">
        <v>1633</v>
      </c>
      <c r="J932" s="174">
        <v>2.0</v>
      </c>
      <c r="K932" s="174">
        <v>17.0</v>
      </c>
      <c r="L932" s="176" t="str">
        <f t="shared" si="3"/>
        <v>PC_90min_SWATH_100VW</v>
      </c>
      <c r="M932" s="176" t="str">
        <f t="shared" si="4"/>
        <v>E0022_P04\190928_B34-T1-16_00DHI_00IVK_M05_S_1</v>
      </c>
      <c r="N932" s="174">
        <v>-1.0</v>
      </c>
      <c r="P932" s="177" t="str">
        <f t="shared" si="5"/>
        <v>190928_B34-T1-16_00DHI_00IVK_M05_S_1</v>
      </c>
      <c r="Q932" s="175"/>
      <c r="R932" s="175" t="s">
        <v>1632</v>
      </c>
      <c r="S932" s="175">
        <v>1.0</v>
      </c>
      <c r="T932" s="175" t="s">
        <v>1633</v>
      </c>
      <c r="U932" s="177">
        <f t="shared" ref="U932:W932" si="927">J932</f>
        <v>2</v>
      </c>
      <c r="V932" s="177">
        <f t="shared" si="927"/>
        <v>17</v>
      </c>
      <c r="W932" s="177" t="str">
        <f t="shared" si="927"/>
        <v>PC_90min_SWATH_100VW</v>
      </c>
      <c r="X932" s="177" t="str">
        <f t="shared" si="7"/>
        <v>E0022_P04\190928_B34-T1-16_00DHI_00IVK_M05_S_1</v>
      </c>
      <c r="Y932" s="175">
        <v>-1.0</v>
      </c>
    </row>
    <row r="933">
      <c r="A933" s="172" t="str">
        <f>Tracking!A925</f>
        <v>190927_HEK-QCS_000F2_00IYD_M06_S_1</v>
      </c>
      <c r="B933" s="172" t="s">
        <v>1627</v>
      </c>
      <c r="C933" t="str">
        <f>Tracking!M925</f>
        <v>PC_90min_SWATH_100VW</v>
      </c>
      <c r="E933" s="176" t="str">
        <f t="shared" si="2"/>
        <v>190927_HEK-QCS_000F2_00IYD_M06_S_1</v>
      </c>
      <c r="F933" s="174"/>
      <c r="G933" s="174" t="s">
        <v>1632</v>
      </c>
      <c r="H933" s="174">
        <v>1.0</v>
      </c>
      <c r="I933" s="174" t="s">
        <v>1633</v>
      </c>
      <c r="J933" s="174">
        <v>2.0</v>
      </c>
      <c r="K933" s="174">
        <v>1.0</v>
      </c>
      <c r="L933" s="176" t="str">
        <f t="shared" si="3"/>
        <v>PC_90min_SWATH_100VW</v>
      </c>
      <c r="M933" s="176" t="str">
        <f t="shared" si="4"/>
        <v>HEK\190927_HEK-QCS_000F2_00IYD_M06_S_1</v>
      </c>
      <c r="N933" s="174">
        <v>-1.0</v>
      </c>
      <c r="P933" s="177" t="str">
        <f t="shared" si="5"/>
        <v>190927_HEK-QCS_000F2_00IYD_M06_S_1</v>
      </c>
      <c r="Q933" s="175"/>
      <c r="R933" s="175" t="s">
        <v>1632</v>
      </c>
      <c r="S933" s="175">
        <v>1.0</v>
      </c>
      <c r="T933" s="175" t="s">
        <v>1633</v>
      </c>
      <c r="U933" s="177">
        <f t="shared" ref="U933:W933" si="928">J933</f>
        <v>2</v>
      </c>
      <c r="V933" s="177">
        <f t="shared" si="928"/>
        <v>1</v>
      </c>
      <c r="W933" s="177" t="str">
        <f t="shared" si="928"/>
        <v>PC_90min_SWATH_100VW</v>
      </c>
      <c r="X933" s="177" t="str">
        <f t="shared" si="7"/>
        <v>HEK\190927_HEK-QCS_000F2_00IYD_M06_S_1</v>
      </c>
      <c r="Y933" s="175">
        <v>-1.0</v>
      </c>
    </row>
    <row r="934">
      <c r="A934" s="172" t="str">
        <f>Tracking!A926</f>
        <v>190927_B23-T2-1_00DC7_00IYE_M06_S_1</v>
      </c>
      <c r="B934" s="172" t="s">
        <v>0</v>
      </c>
      <c r="C934" t="str">
        <f>Tracking!M926</f>
        <v>PC_90min_SWATH_100VW</v>
      </c>
      <c r="E934" s="176" t="str">
        <f t="shared" si="2"/>
        <v>190927_B23-T2-1_00DC7_00IYE_M06_S_1</v>
      </c>
      <c r="F934" s="174"/>
      <c r="G934" s="174" t="s">
        <v>1632</v>
      </c>
      <c r="H934" s="174">
        <v>1.0</v>
      </c>
      <c r="I934" s="174" t="s">
        <v>1633</v>
      </c>
      <c r="J934" s="174">
        <v>2.0</v>
      </c>
      <c r="K934" s="174">
        <v>2.0</v>
      </c>
      <c r="L934" s="176" t="str">
        <f t="shared" si="3"/>
        <v>PC_90min_SWATH_100VW</v>
      </c>
      <c r="M934" s="176" t="str">
        <f t="shared" si="4"/>
        <v>E0022_P04\190927_B23-T2-1_00DC7_00IYE_M06_S_1</v>
      </c>
      <c r="N934" s="174">
        <v>-1.0</v>
      </c>
      <c r="P934" s="177" t="str">
        <f t="shared" si="5"/>
        <v>190927_B23-T2-1_00DC7_00IYE_M06_S_1</v>
      </c>
      <c r="Q934" s="175"/>
      <c r="R934" s="175" t="s">
        <v>1632</v>
      </c>
      <c r="S934" s="175">
        <v>1.0</v>
      </c>
      <c r="T934" s="175" t="s">
        <v>1633</v>
      </c>
      <c r="U934" s="177">
        <f t="shared" ref="U934:W934" si="929">J934</f>
        <v>2</v>
      </c>
      <c r="V934" s="177">
        <f t="shared" si="929"/>
        <v>2</v>
      </c>
      <c r="W934" s="177" t="str">
        <f t="shared" si="929"/>
        <v>PC_90min_SWATH_100VW</v>
      </c>
      <c r="X934" s="177" t="str">
        <f t="shared" si="7"/>
        <v>E0022_P04\190927_B23-T2-1_00DC7_00IYE_M06_S_1</v>
      </c>
      <c r="Y934" s="175">
        <v>-1.0</v>
      </c>
    </row>
    <row r="935">
      <c r="A935" s="172" t="str">
        <f>Tracking!A927</f>
        <v>190927_B23-T2-2_00DC8_00IYF_M06_S_1</v>
      </c>
      <c r="B935" s="172" t="s">
        <v>0</v>
      </c>
      <c r="C935" t="str">
        <f>Tracking!M927</f>
        <v>PC_90min_SWATH_100VW</v>
      </c>
      <c r="E935" s="176" t="str">
        <f t="shared" si="2"/>
        <v>190927_B23-T2-2_00DC8_00IYF_M06_S_1</v>
      </c>
      <c r="F935" s="174"/>
      <c r="G935" s="174" t="s">
        <v>1632</v>
      </c>
      <c r="H935" s="174">
        <v>1.0</v>
      </c>
      <c r="I935" s="174" t="s">
        <v>1633</v>
      </c>
      <c r="J935" s="174">
        <v>2.0</v>
      </c>
      <c r="K935" s="174">
        <v>3.0</v>
      </c>
      <c r="L935" s="176" t="str">
        <f t="shared" si="3"/>
        <v>PC_90min_SWATH_100VW</v>
      </c>
      <c r="M935" s="176" t="str">
        <f t="shared" si="4"/>
        <v>E0022_P04\190927_B23-T2-2_00DC8_00IYF_M06_S_1</v>
      </c>
      <c r="N935" s="174">
        <v>-1.0</v>
      </c>
      <c r="P935" s="177" t="str">
        <f t="shared" si="5"/>
        <v>190927_B23-T2-2_00DC8_00IYF_M06_S_1</v>
      </c>
      <c r="Q935" s="175"/>
      <c r="R935" s="175" t="s">
        <v>1632</v>
      </c>
      <c r="S935" s="175">
        <v>1.0</v>
      </c>
      <c r="T935" s="175" t="s">
        <v>1633</v>
      </c>
      <c r="U935" s="177">
        <f t="shared" ref="U935:W935" si="930">J935</f>
        <v>2</v>
      </c>
      <c r="V935" s="177">
        <f t="shared" si="930"/>
        <v>3</v>
      </c>
      <c r="W935" s="177" t="str">
        <f t="shared" si="930"/>
        <v>PC_90min_SWATH_100VW</v>
      </c>
      <c r="X935" s="177" t="str">
        <f t="shared" si="7"/>
        <v>E0022_P04\190927_B23-T2-2_00DC8_00IYF_M06_S_1</v>
      </c>
      <c r="Y935" s="175">
        <v>-1.0</v>
      </c>
    </row>
    <row r="936">
      <c r="A936" s="172" t="str">
        <f>Tracking!A928</f>
        <v>190927_B23-T2-3_00DC9_00IYG_M06_S_1</v>
      </c>
      <c r="B936" s="172" t="s">
        <v>0</v>
      </c>
      <c r="C936" t="str">
        <f>Tracking!M928</f>
        <v>PC_90min_SWATH_100VW</v>
      </c>
      <c r="E936" s="176" t="str">
        <f t="shared" si="2"/>
        <v>190927_B23-T2-3_00DC9_00IYG_M06_S_1</v>
      </c>
      <c r="F936" s="174"/>
      <c r="G936" s="174" t="s">
        <v>1632</v>
      </c>
      <c r="H936" s="174">
        <v>1.0</v>
      </c>
      <c r="I936" s="174" t="s">
        <v>1633</v>
      </c>
      <c r="J936" s="174">
        <v>2.0</v>
      </c>
      <c r="K936" s="174">
        <v>4.0</v>
      </c>
      <c r="L936" s="176" t="str">
        <f t="shared" si="3"/>
        <v>PC_90min_SWATH_100VW</v>
      </c>
      <c r="M936" s="176" t="str">
        <f t="shared" si="4"/>
        <v>E0022_P04\190927_B23-T2-3_00DC9_00IYG_M06_S_1</v>
      </c>
      <c r="N936" s="174">
        <v>-1.0</v>
      </c>
      <c r="P936" s="177" t="str">
        <f t="shared" si="5"/>
        <v>190927_B23-T2-3_00DC9_00IYG_M06_S_1</v>
      </c>
      <c r="Q936" s="175"/>
      <c r="R936" s="175" t="s">
        <v>1632</v>
      </c>
      <c r="S936" s="175">
        <v>1.0</v>
      </c>
      <c r="T936" s="175" t="s">
        <v>1633</v>
      </c>
      <c r="U936" s="177">
        <f t="shared" ref="U936:W936" si="931">J936</f>
        <v>2</v>
      </c>
      <c r="V936" s="177">
        <f t="shared" si="931"/>
        <v>4</v>
      </c>
      <c r="W936" s="177" t="str">
        <f t="shared" si="931"/>
        <v>PC_90min_SWATH_100VW</v>
      </c>
      <c r="X936" s="177" t="str">
        <f t="shared" si="7"/>
        <v>E0022_P04\190927_B23-T2-3_00DC9_00IYG_M06_S_1</v>
      </c>
      <c r="Y936" s="175">
        <v>-1.0</v>
      </c>
    </row>
    <row r="937">
      <c r="A937" s="172" t="str">
        <f>Tracking!A929</f>
        <v>190927_B23-T2-4_00DCA_00IYH_M06_S_1</v>
      </c>
      <c r="B937" s="172" t="s">
        <v>0</v>
      </c>
      <c r="C937" t="str">
        <f>Tracking!M929</f>
        <v>PC_90min_SWATH_100VW</v>
      </c>
      <c r="E937" s="176" t="str">
        <f t="shared" si="2"/>
        <v>190927_B23-T2-4_00DCA_00IYH_M06_S_1</v>
      </c>
      <c r="F937" s="174"/>
      <c r="G937" s="174" t="s">
        <v>1632</v>
      </c>
      <c r="H937" s="174">
        <v>1.0</v>
      </c>
      <c r="I937" s="174" t="s">
        <v>1633</v>
      </c>
      <c r="J937" s="174">
        <v>2.0</v>
      </c>
      <c r="K937" s="174">
        <v>5.0</v>
      </c>
      <c r="L937" s="176" t="str">
        <f t="shared" si="3"/>
        <v>PC_90min_SWATH_100VW</v>
      </c>
      <c r="M937" s="176" t="str">
        <f t="shared" si="4"/>
        <v>E0022_P04\190927_B23-T2-4_00DCA_00IYH_M06_S_1</v>
      </c>
      <c r="N937" s="174">
        <v>-1.0</v>
      </c>
      <c r="P937" s="177" t="str">
        <f t="shared" si="5"/>
        <v>190927_B23-T2-4_00DCA_00IYH_M06_S_1</v>
      </c>
      <c r="Q937" s="175"/>
      <c r="R937" s="175" t="s">
        <v>1632</v>
      </c>
      <c r="S937" s="175">
        <v>1.0</v>
      </c>
      <c r="T937" s="175" t="s">
        <v>1633</v>
      </c>
      <c r="U937" s="177">
        <f t="shared" ref="U937:W937" si="932">J937</f>
        <v>2</v>
      </c>
      <c r="V937" s="177">
        <f t="shared" si="932"/>
        <v>5</v>
      </c>
      <c r="W937" s="177" t="str">
        <f t="shared" si="932"/>
        <v>PC_90min_SWATH_100VW</v>
      </c>
      <c r="X937" s="177" t="str">
        <f t="shared" si="7"/>
        <v>E0022_P04\190927_B23-T2-4_00DCA_00IYH_M06_S_1</v>
      </c>
      <c r="Y937" s="175">
        <v>-1.0</v>
      </c>
    </row>
    <row r="938">
      <c r="A938" s="172" t="str">
        <f>Tracking!A930</f>
        <v>190927_B23-T2-5_00DCB_00IYI_M06_S_1</v>
      </c>
      <c r="B938" s="172" t="s">
        <v>0</v>
      </c>
      <c r="C938" t="str">
        <f>Tracking!M930</f>
        <v>PC_90min_SWATH_100VW</v>
      </c>
      <c r="E938" s="176" t="str">
        <f t="shared" si="2"/>
        <v>190927_B23-T2-5_00DCB_00IYI_M06_S_1</v>
      </c>
      <c r="F938" s="174"/>
      <c r="G938" s="174" t="s">
        <v>1632</v>
      </c>
      <c r="H938" s="174">
        <v>1.0</v>
      </c>
      <c r="I938" s="174" t="s">
        <v>1633</v>
      </c>
      <c r="J938" s="174">
        <v>2.0</v>
      </c>
      <c r="K938" s="174">
        <v>6.0</v>
      </c>
      <c r="L938" s="176" t="str">
        <f t="shared" si="3"/>
        <v>PC_90min_SWATH_100VW</v>
      </c>
      <c r="M938" s="176" t="str">
        <f t="shared" si="4"/>
        <v>E0022_P04\190927_B23-T2-5_00DCB_00IYI_M06_S_1</v>
      </c>
      <c r="N938" s="174">
        <v>-1.0</v>
      </c>
      <c r="P938" s="177" t="str">
        <f t="shared" si="5"/>
        <v>190927_B23-T2-5_00DCB_00IYI_M06_S_1</v>
      </c>
      <c r="Q938" s="175"/>
      <c r="R938" s="175" t="s">
        <v>1632</v>
      </c>
      <c r="S938" s="175">
        <v>1.0</v>
      </c>
      <c r="T938" s="175" t="s">
        <v>1633</v>
      </c>
      <c r="U938" s="177">
        <f t="shared" ref="U938:W938" si="933">J938</f>
        <v>2</v>
      </c>
      <c r="V938" s="177">
        <f t="shared" si="933"/>
        <v>6</v>
      </c>
      <c r="W938" s="177" t="str">
        <f t="shared" si="933"/>
        <v>PC_90min_SWATH_100VW</v>
      </c>
      <c r="X938" s="177" t="str">
        <f t="shared" si="7"/>
        <v>E0022_P04\190927_B23-T2-5_00DCB_00IYI_M06_S_1</v>
      </c>
      <c r="Y938" s="175">
        <v>-1.0</v>
      </c>
    </row>
    <row r="939">
      <c r="A939" s="172" t="str">
        <f>Tracking!A931</f>
        <v>190927_B23-T2-6_00DCC_00IYJ_M06_S_1</v>
      </c>
      <c r="B939" s="172" t="s">
        <v>0</v>
      </c>
      <c r="C939" t="str">
        <f>Tracking!M931</f>
        <v>PC_90min_SWATH_100VW</v>
      </c>
      <c r="E939" s="176" t="str">
        <f t="shared" si="2"/>
        <v>190927_B23-T2-6_00DCC_00IYJ_M06_S_1</v>
      </c>
      <c r="F939" s="174"/>
      <c r="G939" s="174" t="s">
        <v>1632</v>
      </c>
      <c r="H939" s="174">
        <v>1.0</v>
      </c>
      <c r="I939" s="174" t="s">
        <v>1633</v>
      </c>
      <c r="J939" s="174">
        <v>2.0</v>
      </c>
      <c r="K939" s="174">
        <v>7.0</v>
      </c>
      <c r="L939" s="176" t="str">
        <f t="shared" si="3"/>
        <v>PC_90min_SWATH_100VW</v>
      </c>
      <c r="M939" s="176" t="str">
        <f t="shared" si="4"/>
        <v>E0022_P04\190927_B23-T2-6_00DCC_00IYJ_M06_S_1</v>
      </c>
      <c r="N939" s="174">
        <v>-1.0</v>
      </c>
      <c r="P939" s="177" t="str">
        <f t="shared" si="5"/>
        <v>190927_B23-T2-6_00DCC_00IYJ_M06_S_1</v>
      </c>
      <c r="Q939" s="175"/>
      <c r="R939" s="175" t="s">
        <v>1632</v>
      </c>
      <c r="S939" s="175">
        <v>1.0</v>
      </c>
      <c r="T939" s="175" t="s">
        <v>1633</v>
      </c>
      <c r="U939" s="177">
        <f t="shared" ref="U939:W939" si="934">J939</f>
        <v>2</v>
      </c>
      <c r="V939" s="177">
        <f t="shared" si="934"/>
        <v>7</v>
      </c>
      <c r="W939" s="177" t="str">
        <f t="shared" si="934"/>
        <v>PC_90min_SWATH_100VW</v>
      </c>
      <c r="X939" s="177" t="str">
        <f t="shared" si="7"/>
        <v>E0022_P04\190927_B23-T2-6_00DCC_00IYJ_M06_S_1</v>
      </c>
      <c r="Y939" s="175">
        <v>-1.0</v>
      </c>
    </row>
    <row r="940">
      <c r="A940" s="172" t="str">
        <f>Tracking!A932</f>
        <v>190927_B23-T2-7_00DCD_00IYK_M06_S_1</v>
      </c>
      <c r="B940" s="172" t="s">
        <v>0</v>
      </c>
      <c r="C940" t="str">
        <f>Tracking!M932</f>
        <v>PC_90min_SWATH_100VW</v>
      </c>
      <c r="E940" s="176" t="str">
        <f t="shared" si="2"/>
        <v>190927_B23-T2-7_00DCD_00IYK_M06_S_1</v>
      </c>
      <c r="F940" s="174"/>
      <c r="G940" s="174" t="s">
        <v>1632</v>
      </c>
      <c r="H940" s="174">
        <v>1.0</v>
      </c>
      <c r="I940" s="174" t="s">
        <v>1633</v>
      </c>
      <c r="J940" s="174">
        <v>2.0</v>
      </c>
      <c r="K940" s="174">
        <v>8.0</v>
      </c>
      <c r="L940" s="176" t="str">
        <f t="shared" si="3"/>
        <v>PC_90min_SWATH_100VW</v>
      </c>
      <c r="M940" s="176" t="str">
        <f t="shared" si="4"/>
        <v>E0022_P04\190927_B23-T2-7_00DCD_00IYK_M06_S_1</v>
      </c>
      <c r="N940" s="174">
        <v>-1.0</v>
      </c>
      <c r="P940" s="177" t="str">
        <f t="shared" si="5"/>
        <v>190927_B23-T2-7_00DCD_00IYK_M06_S_1</v>
      </c>
      <c r="Q940" s="175"/>
      <c r="R940" s="175" t="s">
        <v>1632</v>
      </c>
      <c r="S940" s="175">
        <v>1.0</v>
      </c>
      <c r="T940" s="175" t="s">
        <v>1633</v>
      </c>
      <c r="U940" s="177">
        <f t="shared" ref="U940:W940" si="935">J940</f>
        <v>2</v>
      </c>
      <c r="V940" s="177">
        <f t="shared" si="935"/>
        <v>8</v>
      </c>
      <c r="W940" s="177" t="str">
        <f t="shared" si="935"/>
        <v>PC_90min_SWATH_100VW</v>
      </c>
      <c r="X940" s="177" t="str">
        <f t="shared" si="7"/>
        <v>E0022_P04\190927_B23-T2-7_00DCD_00IYK_M06_S_1</v>
      </c>
      <c r="Y940" s="175">
        <v>-1.0</v>
      </c>
    </row>
    <row r="941">
      <c r="A941" s="172" t="str">
        <f>Tracking!A933</f>
        <v>190927_B23-T2-8_00DCE_00IYL_M06_S_1</v>
      </c>
      <c r="B941" s="172" t="s">
        <v>0</v>
      </c>
      <c r="C941" t="str">
        <f>Tracking!M933</f>
        <v>PC_90min_SWATH_100VW</v>
      </c>
      <c r="E941" s="176" t="str">
        <f t="shared" si="2"/>
        <v>190927_B23-T2-8_00DCE_00IYL_M06_S_1</v>
      </c>
      <c r="F941" s="174"/>
      <c r="G941" s="174" t="s">
        <v>1632</v>
      </c>
      <c r="H941" s="174">
        <v>1.0</v>
      </c>
      <c r="I941" s="174" t="s">
        <v>1633</v>
      </c>
      <c r="J941" s="174">
        <v>2.0</v>
      </c>
      <c r="K941" s="174">
        <v>9.0</v>
      </c>
      <c r="L941" s="176" t="str">
        <f t="shared" si="3"/>
        <v>PC_90min_SWATH_100VW</v>
      </c>
      <c r="M941" s="176" t="str">
        <f t="shared" si="4"/>
        <v>E0022_P04\190927_B23-T2-8_00DCE_00IYL_M06_S_1</v>
      </c>
      <c r="N941" s="174">
        <v>-1.0</v>
      </c>
      <c r="P941" s="177" t="str">
        <f t="shared" si="5"/>
        <v>190927_B23-T2-8_00DCE_00IYL_M06_S_1</v>
      </c>
      <c r="Q941" s="175"/>
      <c r="R941" s="175" t="s">
        <v>1632</v>
      </c>
      <c r="S941" s="175">
        <v>1.0</v>
      </c>
      <c r="T941" s="175" t="s">
        <v>1633</v>
      </c>
      <c r="U941" s="177">
        <f t="shared" ref="U941:W941" si="936">J941</f>
        <v>2</v>
      </c>
      <c r="V941" s="177">
        <f t="shared" si="936"/>
        <v>9</v>
      </c>
      <c r="W941" s="177" t="str">
        <f t="shared" si="936"/>
        <v>PC_90min_SWATH_100VW</v>
      </c>
      <c r="X941" s="177" t="str">
        <f t="shared" si="7"/>
        <v>E0022_P04\190927_B23-T2-8_00DCE_00IYL_M06_S_1</v>
      </c>
      <c r="Y941" s="175">
        <v>-1.0</v>
      </c>
    </row>
    <row r="942">
      <c r="A942" s="172" t="str">
        <f>Tracking!A934</f>
        <v>190927_B23-T2-9_00DCF_00IYM_M06_S_1</v>
      </c>
      <c r="B942" s="172" t="s">
        <v>0</v>
      </c>
      <c r="C942" t="str">
        <f>Tracking!M934</f>
        <v>PC_90min_SWATH_100VW</v>
      </c>
      <c r="E942" s="176" t="str">
        <f t="shared" si="2"/>
        <v>190927_B23-T2-9_00DCF_00IYM_M06_S_1</v>
      </c>
      <c r="F942" s="174"/>
      <c r="G942" s="174" t="s">
        <v>1632</v>
      </c>
      <c r="H942" s="174">
        <v>1.0</v>
      </c>
      <c r="I942" s="174" t="s">
        <v>1633</v>
      </c>
      <c r="J942" s="174">
        <v>2.0</v>
      </c>
      <c r="K942" s="174">
        <v>10.0</v>
      </c>
      <c r="L942" s="176" t="str">
        <f t="shared" si="3"/>
        <v>PC_90min_SWATH_100VW</v>
      </c>
      <c r="M942" s="176" t="str">
        <f t="shared" si="4"/>
        <v>E0022_P04\190927_B23-T2-9_00DCF_00IYM_M06_S_1</v>
      </c>
      <c r="N942" s="174">
        <v>-1.0</v>
      </c>
      <c r="P942" s="177" t="str">
        <f t="shared" si="5"/>
        <v>190927_B23-T2-9_00DCF_00IYM_M06_S_1</v>
      </c>
      <c r="Q942" s="175"/>
      <c r="R942" s="175" t="s">
        <v>1632</v>
      </c>
      <c r="S942" s="175">
        <v>1.0</v>
      </c>
      <c r="T942" s="175" t="s">
        <v>1633</v>
      </c>
      <c r="U942" s="177">
        <f t="shared" ref="U942:W942" si="937">J942</f>
        <v>2</v>
      </c>
      <c r="V942" s="177">
        <f t="shared" si="937"/>
        <v>10</v>
      </c>
      <c r="W942" s="177" t="str">
        <f t="shared" si="937"/>
        <v>PC_90min_SWATH_100VW</v>
      </c>
      <c r="X942" s="177" t="str">
        <f t="shared" si="7"/>
        <v>E0022_P04\190927_B23-T2-9_00DCF_00IYM_M06_S_1</v>
      </c>
      <c r="Y942" s="175">
        <v>-1.0</v>
      </c>
    </row>
    <row r="943">
      <c r="A943" s="172" t="str">
        <f>Tracking!A935</f>
        <v>190927_B23-T2-10_00DCG_00IYN_M06_S_1</v>
      </c>
      <c r="B943" s="172" t="s">
        <v>0</v>
      </c>
      <c r="C943" t="str">
        <f>Tracking!M935</f>
        <v>PC_90min_SWATH_100VW</v>
      </c>
      <c r="E943" s="176" t="str">
        <f t="shared" si="2"/>
        <v>190927_B23-T2-10_00DCG_00IYN_M06_S_1</v>
      </c>
      <c r="F943" s="174"/>
      <c r="G943" s="174" t="s">
        <v>1632</v>
      </c>
      <c r="H943" s="174">
        <v>1.0</v>
      </c>
      <c r="I943" s="174" t="s">
        <v>1633</v>
      </c>
      <c r="J943" s="174">
        <v>2.0</v>
      </c>
      <c r="K943" s="174">
        <v>11.0</v>
      </c>
      <c r="L943" s="176" t="str">
        <f t="shared" si="3"/>
        <v>PC_90min_SWATH_100VW</v>
      </c>
      <c r="M943" s="176" t="str">
        <f t="shared" si="4"/>
        <v>E0022_P04\190927_B23-T2-10_00DCG_00IYN_M06_S_1</v>
      </c>
      <c r="N943" s="174">
        <v>-1.0</v>
      </c>
      <c r="P943" s="177" t="str">
        <f t="shared" si="5"/>
        <v>190927_B23-T2-10_00DCG_00IYN_M06_S_1</v>
      </c>
      <c r="Q943" s="175"/>
      <c r="R943" s="175" t="s">
        <v>1632</v>
      </c>
      <c r="S943" s="175">
        <v>1.0</v>
      </c>
      <c r="T943" s="175" t="s">
        <v>1633</v>
      </c>
      <c r="U943" s="177">
        <f t="shared" ref="U943:W943" si="938">J943</f>
        <v>2</v>
      </c>
      <c r="V943" s="177">
        <f t="shared" si="938"/>
        <v>11</v>
      </c>
      <c r="W943" s="177" t="str">
        <f t="shared" si="938"/>
        <v>PC_90min_SWATH_100VW</v>
      </c>
      <c r="X943" s="177" t="str">
        <f t="shared" si="7"/>
        <v>E0022_P04\190927_B23-T2-10_00DCG_00IYN_M06_S_1</v>
      </c>
      <c r="Y943" s="175">
        <v>-1.0</v>
      </c>
    </row>
    <row r="944">
      <c r="A944" s="172" t="str">
        <f>Tracking!A936</f>
        <v>190927_B23-T2-11_00DCH_00IYO_M06_S_1</v>
      </c>
      <c r="B944" s="172" t="s">
        <v>0</v>
      </c>
      <c r="C944" t="str">
        <f>Tracking!M936</f>
        <v>PC_90min_SWATH_100VW</v>
      </c>
      <c r="E944" s="176" t="str">
        <f t="shared" si="2"/>
        <v>190927_B23-T2-11_00DCH_00IYO_M06_S_1</v>
      </c>
      <c r="F944" s="174"/>
      <c r="G944" s="174" t="s">
        <v>1632</v>
      </c>
      <c r="H944" s="174">
        <v>1.0</v>
      </c>
      <c r="I944" s="174" t="s">
        <v>1633</v>
      </c>
      <c r="J944" s="174">
        <v>2.0</v>
      </c>
      <c r="K944" s="174">
        <v>12.0</v>
      </c>
      <c r="L944" s="176" t="str">
        <f t="shared" si="3"/>
        <v>PC_90min_SWATH_100VW</v>
      </c>
      <c r="M944" s="176" t="str">
        <f t="shared" si="4"/>
        <v>E0022_P04\190927_B23-T2-11_00DCH_00IYO_M06_S_1</v>
      </c>
      <c r="N944" s="174">
        <v>-1.0</v>
      </c>
      <c r="P944" s="177" t="str">
        <f t="shared" si="5"/>
        <v>190927_B23-T2-11_00DCH_00IYO_M06_S_1</v>
      </c>
      <c r="Q944" s="175"/>
      <c r="R944" s="175" t="s">
        <v>1632</v>
      </c>
      <c r="S944" s="175">
        <v>1.0</v>
      </c>
      <c r="T944" s="175" t="s">
        <v>1633</v>
      </c>
      <c r="U944" s="177">
        <f t="shared" ref="U944:W944" si="939">J944</f>
        <v>2</v>
      </c>
      <c r="V944" s="177">
        <f t="shared" si="939"/>
        <v>12</v>
      </c>
      <c r="W944" s="177" t="str">
        <f t="shared" si="939"/>
        <v>PC_90min_SWATH_100VW</v>
      </c>
      <c r="X944" s="177" t="str">
        <f t="shared" si="7"/>
        <v>E0022_P04\190927_B23-T2-11_00DCH_00IYO_M06_S_1</v>
      </c>
      <c r="Y944" s="175">
        <v>-1.0</v>
      </c>
    </row>
    <row r="945">
      <c r="A945" s="172" t="str">
        <f>Tracking!A937</f>
        <v>190927_B23-T2-12_00DCI_00IYP_M06_S_1</v>
      </c>
      <c r="B945" s="172" t="s">
        <v>0</v>
      </c>
      <c r="C945" t="str">
        <f>Tracking!M937</f>
        <v>PC_90min_SWATH_100VW</v>
      </c>
      <c r="E945" s="176" t="str">
        <f t="shared" si="2"/>
        <v>190927_B23-T2-12_00DCI_00IYP_M06_S_1</v>
      </c>
      <c r="F945" s="174"/>
      <c r="G945" s="174" t="s">
        <v>1632</v>
      </c>
      <c r="H945" s="174">
        <v>1.0</v>
      </c>
      <c r="I945" s="174" t="s">
        <v>1633</v>
      </c>
      <c r="J945" s="174">
        <v>2.0</v>
      </c>
      <c r="K945" s="174">
        <v>13.0</v>
      </c>
      <c r="L945" s="176" t="str">
        <f t="shared" si="3"/>
        <v>PC_90min_SWATH_100VW</v>
      </c>
      <c r="M945" s="176" t="str">
        <f t="shared" si="4"/>
        <v>E0022_P04\190927_B23-T2-12_00DCI_00IYP_M06_S_1</v>
      </c>
      <c r="N945" s="174">
        <v>-1.0</v>
      </c>
      <c r="P945" s="177" t="str">
        <f t="shared" si="5"/>
        <v>190927_B23-T2-12_00DCI_00IYP_M06_S_1</v>
      </c>
      <c r="Q945" s="175"/>
      <c r="R945" s="175" t="s">
        <v>1632</v>
      </c>
      <c r="S945" s="175">
        <v>1.0</v>
      </c>
      <c r="T945" s="175" t="s">
        <v>1633</v>
      </c>
      <c r="U945" s="177">
        <f t="shared" ref="U945:W945" si="940">J945</f>
        <v>2</v>
      </c>
      <c r="V945" s="177">
        <f t="shared" si="940"/>
        <v>13</v>
      </c>
      <c r="W945" s="177" t="str">
        <f t="shared" si="940"/>
        <v>PC_90min_SWATH_100VW</v>
      </c>
      <c r="X945" s="177" t="str">
        <f t="shared" si="7"/>
        <v>E0022_P04\190927_B23-T2-12_00DCI_00IYP_M06_S_1</v>
      </c>
      <c r="Y945" s="175">
        <v>-1.0</v>
      </c>
    </row>
    <row r="946">
      <c r="A946" s="172" t="str">
        <f>Tracking!A938</f>
        <v>190927_B23-T2-13_00DCJ_00IYQ_M06_S_1</v>
      </c>
      <c r="B946" s="172" t="s">
        <v>0</v>
      </c>
      <c r="C946" t="str">
        <f>Tracking!M938</f>
        <v>PC_90min_SWATH_100VW</v>
      </c>
      <c r="E946" s="176" t="str">
        <f t="shared" si="2"/>
        <v>190927_B23-T2-13_00DCJ_00IYQ_M06_S_1</v>
      </c>
      <c r="F946" s="174"/>
      <c r="G946" s="174" t="s">
        <v>1632</v>
      </c>
      <c r="H946" s="174">
        <v>1.0</v>
      </c>
      <c r="I946" s="174" t="s">
        <v>1633</v>
      </c>
      <c r="J946" s="174">
        <v>2.0</v>
      </c>
      <c r="K946" s="174">
        <v>14.0</v>
      </c>
      <c r="L946" s="176" t="str">
        <f t="shared" si="3"/>
        <v>PC_90min_SWATH_100VW</v>
      </c>
      <c r="M946" s="176" t="str">
        <f t="shared" si="4"/>
        <v>E0022_P04\190927_B23-T2-13_00DCJ_00IYQ_M06_S_1</v>
      </c>
      <c r="N946" s="174">
        <v>-1.0</v>
      </c>
      <c r="P946" s="177" t="str">
        <f t="shared" si="5"/>
        <v>190927_B23-T2-13_00DCJ_00IYQ_M06_S_1</v>
      </c>
      <c r="Q946" s="175"/>
      <c r="R946" s="175" t="s">
        <v>1632</v>
      </c>
      <c r="S946" s="175">
        <v>1.0</v>
      </c>
      <c r="T946" s="175" t="s">
        <v>1633</v>
      </c>
      <c r="U946" s="177">
        <f t="shared" ref="U946:W946" si="941">J946</f>
        <v>2</v>
      </c>
      <c r="V946" s="177">
        <f t="shared" si="941"/>
        <v>14</v>
      </c>
      <c r="W946" s="177" t="str">
        <f t="shared" si="941"/>
        <v>PC_90min_SWATH_100VW</v>
      </c>
      <c r="X946" s="177" t="str">
        <f t="shared" si="7"/>
        <v>E0022_P04\190927_B23-T2-13_00DCJ_00IYQ_M06_S_1</v>
      </c>
      <c r="Y946" s="175">
        <v>-1.0</v>
      </c>
    </row>
    <row r="947">
      <c r="A947" s="172" t="str">
        <f>Tracking!A939</f>
        <v>190927_B23-T2-14_00DCK_00IYR_M06_S_1</v>
      </c>
      <c r="B947" s="172" t="s">
        <v>0</v>
      </c>
      <c r="C947" t="str">
        <f>Tracking!M939</f>
        <v>PC_90min_SWATH_100VW</v>
      </c>
      <c r="E947" s="176" t="str">
        <f t="shared" si="2"/>
        <v>190927_B23-T2-14_00DCK_00IYR_M06_S_1</v>
      </c>
      <c r="F947" s="174"/>
      <c r="G947" s="174" t="s">
        <v>1632</v>
      </c>
      <c r="H947" s="174">
        <v>1.0</v>
      </c>
      <c r="I947" s="174" t="s">
        <v>1633</v>
      </c>
      <c r="J947" s="174">
        <v>2.0</v>
      </c>
      <c r="K947" s="174">
        <v>15.0</v>
      </c>
      <c r="L947" s="176" t="str">
        <f t="shared" si="3"/>
        <v>PC_90min_SWATH_100VW</v>
      </c>
      <c r="M947" s="176" t="str">
        <f t="shared" si="4"/>
        <v>E0022_P04\190927_B23-T2-14_00DCK_00IYR_M06_S_1</v>
      </c>
      <c r="N947" s="174">
        <v>-1.0</v>
      </c>
      <c r="P947" s="177" t="str">
        <f t="shared" si="5"/>
        <v>190927_B23-T2-14_00DCK_00IYR_M06_S_1</v>
      </c>
      <c r="Q947" s="175"/>
      <c r="R947" s="175" t="s">
        <v>1632</v>
      </c>
      <c r="S947" s="175">
        <v>1.0</v>
      </c>
      <c r="T947" s="175" t="s">
        <v>1633</v>
      </c>
      <c r="U947" s="177">
        <f t="shared" ref="U947:W947" si="942">J947</f>
        <v>2</v>
      </c>
      <c r="V947" s="177">
        <f t="shared" si="942"/>
        <v>15</v>
      </c>
      <c r="W947" s="177" t="str">
        <f t="shared" si="942"/>
        <v>PC_90min_SWATH_100VW</v>
      </c>
      <c r="X947" s="177" t="str">
        <f t="shared" si="7"/>
        <v>E0022_P04\190927_B23-T2-14_00DCK_00IYR_M06_S_1</v>
      </c>
      <c r="Y947" s="175">
        <v>-1.0</v>
      </c>
    </row>
    <row r="948">
      <c r="A948" s="172" t="str">
        <f>Tracking!A940</f>
        <v>190927_B23-T2-15_00DCL_00IYS_M06_S_1</v>
      </c>
      <c r="B948" s="172" t="s">
        <v>0</v>
      </c>
      <c r="C948" t="str">
        <f>Tracking!M940</f>
        <v>PC_90min_SWATH_100VW</v>
      </c>
      <c r="E948" s="176" t="str">
        <f t="shared" si="2"/>
        <v>190927_B23-T2-15_00DCL_00IYS_M06_S_1</v>
      </c>
      <c r="F948" s="174"/>
      <c r="G948" s="174" t="s">
        <v>1632</v>
      </c>
      <c r="H948" s="174">
        <v>1.0</v>
      </c>
      <c r="I948" s="174" t="s">
        <v>1633</v>
      </c>
      <c r="J948" s="174">
        <v>2.0</v>
      </c>
      <c r="K948" s="174">
        <v>16.0</v>
      </c>
      <c r="L948" s="176" t="str">
        <f t="shared" si="3"/>
        <v>PC_90min_SWATH_100VW</v>
      </c>
      <c r="M948" s="176" t="str">
        <f t="shared" si="4"/>
        <v>E0022_P04\190927_B23-T2-15_00DCL_00IYS_M06_S_1</v>
      </c>
      <c r="N948" s="174">
        <v>-1.0</v>
      </c>
      <c r="P948" s="177" t="str">
        <f t="shared" si="5"/>
        <v>190927_B23-T2-15_00DCL_00IYS_M06_S_1</v>
      </c>
      <c r="Q948" s="175"/>
      <c r="R948" s="175" t="s">
        <v>1632</v>
      </c>
      <c r="S948" s="175">
        <v>1.0</v>
      </c>
      <c r="T948" s="175" t="s">
        <v>1633</v>
      </c>
      <c r="U948" s="177">
        <f t="shared" ref="U948:W948" si="943">J948</f>
        <v>2</v>
      </c>
      <c r="V948" s="177">
        <f t="shared" si="943"/>
        <v>16</v>
      </c>
      <c r="W948" s="177" t="str">
        <f t="shared" si="943"/>
        <v>PC_90min_SWATH_100VW</v>
      </c>
      <c r="X948" s="177" t="str">
        <f t="shared" si="7"/>
        <v>E0022_P04\190927_B23-T2-15_00DCL_00IYS_M06_S_1</v>
      </c>
      <c r="Y948" s="175">
        <v>-1.0</v>
      </c>
    </row>
    <row r="949">
      <c r="A949" s="172" t="str">
        <f>Tracking!A941</f>
        <v>190927_B23-T2-16_00DCM_00IYT_M06_S_1</v>
      </c>
      <c r="B949" s="172" t="s">
        <v>0</v>
      </c>
      <c r="C949" t="str">
        <f>Tracking!M941</f>
        <v>PC_90min_SWATH_100VW</v>
      </c>
      <c r="E949" s="176" t="str">
        <f t="shared" si="2"/>
        <v>190927_B23-T2-16_00DCM_00IYT_M06_S_1</v>
      </c>
      <c r="F949" s="174"/>
      <c r="G949" s="174" t="s">
        <v>1632</v>
      </c>
      <c r="H949" s="174">
        <v>1.0</v>
      </c>
      <c r="I949" s="174" t="s">
        <v>1633</v>
      </c>
      <c r="J949" s="174">
        <v>2.0</v>
      </c>
      <c r="K949" s="174">
        <v>17.0</v>
      </c>
      <c r="L949" s="176" t="str">
        <f t="shared" si="3"/>
        <v>PC_90min_SWATH_100VW</v>
      </c>
      <c r="M949" s="176" t="str">
        <f t="shared" si="4"/>
        <v>E0022_P04\190927_B23-T2-16_00DCM_00IYT_M06_S_1</v>
      </c>
      <c r="N949" s="174">
        <v>-1.0</v>
      </c>
      <c r="P949" s="177" t="str">
        <f t="shared" si="5"/>
        <v>190927_B23-T2-16_00DCM_00IYT_M06_S_1</v>
      </c>
      <c r="Q949" s="175"/>
      <c r="R949" s="175" t="s">
        <v>1632</v>
      </c>
      <c r="S949" s="175">
        <v>1.0</v>
      </c>
      <c r="T949" s="175" t="s">
        <v>1633</v>
      </c>
      <c r="U949" s="177">
        <f t="shared" ref="U949:W949" si="944">J949</f>
        <v>2</v>
      </c>
      <c r="V949" s="177">
        <f t="shared" si="944"/>
        <v>17</v>
      </c>
      <c r="W949" s="177" t="str">
        <f t="shared" si="944"/>
        <v>PC_90min_SWATH_100VW</v>
      </c>
      <c r="X949" s="177" t="str">
        <f t="shared" si="7"/>
        <v>E0022_P04\190927_B23-T2-16_00DCM_00IYT_M06_S_1</v>
      </c>
      <c r="Y949" s="175">
        <v>-1.0</v>
      </c>
    </row>
    <row r="950">
      <c r="A950" s="172" t="str">
        <f>Tracking!A942</f>
        <v>190928_HEK-QCS_000F2_00IYU_M06_S_1</v>
      </c>
      <c r="B950" s="172" t="s">
        <v>1627</v>
      </c>
      <c r="C950" t="str">
        <f>Tracking!M942</f>
        <v>PC_90min_SWATH_100VW</v>
      </c>
      <c r="E950" s="176" t="str">
        <f t="shared" si="2"/>
        <v>190928_HEK-QCS_000F2_00IYU_M06_S_1</v>
      </c>
      <c r="F950" s="174"/>
      <c r="G950" s="174" t="s">
        <v>1632</v>
      </c>
      <c r="H950" s="174">
        <v>1.0</v>
      </c>
      <c r="I950" s="174" t="s">
        <v>1633</v>
      </c>
      <c r="J950" s="174">
        <v>2.0</v>
      </c>
      <c r="K950" s="174">
        <v>18.0</v>
      </c>
      <c r="L950" s="176" t="str">
        <f t="shared" si="3"/>
        <v>PC_90min_SWATH_100VW</v>
      </c>
      <c r="M950" s="176" t="str">
        <f t="shared" si="4"/>
        <v>HEK\190928_HEK-QCS_000F2_00IYU_M06_S_1</v>
      </c>
      <c r="N950" s="174">
        <v>-1.0</v>
      </c>
      <c r="P950" s="177" t="str">
        <f t="shared" si="5"/>
        <v>190928_HEK-QCS_000F2_00IYU_M06_S_1</v>
      </c>
      <c r="Q950" s="175"/>
      <c r="R950" s="175" t="s">
        <v>1632</v>
      </c>
      <c r="S950" s="175">
        <v>1.0</v>
      </c>
      <c r="T950" s="175" t="s">
        <v>1633</v>
      </c>
      <c r="U950" s="177">
        <f t="shared" ref="U950:W950" si="945">J950</f>
        <v>2</v>
      </c>
      <c r="V950" s="177">
        <f t="shared" si="945"/>
        <v>18</v>
      </c>
      <c r="W950" s="177" t="str">
        <f t="shared" si="945"/>
        <v>PC_90min_SWATH_100VW</v>
      </c>
      <c r="X950" s="177" t="str">
        <f t="shared" si="7"/>
        <v>HEK\190928_HEK-QCS_000F2_00IYU_M06_S_1</v>
      </c>
      <c r="Y950" s="175">
        <v>-1.0</v>
      </c>
    </row>
    <row r="951">
      <c r="A951" s="172" t="str">
        <f>Tracking!A943</f>
        <v>190928_B27-T1-1_00DDZ_00IYV_M06_S_1</v>
      </c>
      <c r="B951" s="172" t="s">
        <v>0</v>
      </c>
      <c r="C951" t="str">
        <f>Tracking!M943</f>
        <v>PC_90min_SWATH_100VW</v>
      </c>
      <c r="E951" s="176" t="str">
        <f t="shared" si="2"/>
        <v>190928_B27-T1-1_00DDZ_00IYV_M06_S_1</v>
      </c>
      <c r="F951" s="174"/>
      <c r="G951" s="174" t="s">
        <v>1632</v>
      </c>
      <c r="H951" s="174">
        <v>1.0</v>
      </c>
      <c r="I951" s="174" t="s">
        <v>1633</v>
      </c>
      <c r="J951" s="174">
        <v>2.0</v>
      </c>
      <c r="K951" s="174">
        <v>19.0</v>
      </c>
      <c r="L951" s="176" t="str">
        <f t="shared" si="3"/>
        <v>PC_90min_SWATH_100VW</v>
      </c>
      <c r="M951" s="176" t="str">
        <f t="shared" si="4"/>
        <v>E0022_P04\190928_B27-T1-1_00DDZ_00IYV_M06_S_1</v>
      </c>
      <c r="N951" s="174">
        <v>-1.0</v>
      </c>
      <c r="P951" s="177" t="str">
        <f t="shared" si="5"/>
        <v>190928_B27-T1-1_00DDZ_00IYV_M06_S_1</v>
      </c>
      <c r="Q951" s="175"/>
      <c r="R951" s="175" t="s">
        <v>1632</v>
      </c>
      <c r="S951" s="175">
        <v>1.0</v>
      </c>
      <c r="T951" s="175" t="s">
        <v>1633</v>
      </c>
      <c r="U951" s="177">
        <f t="shared" ref="U951:W951" si="946">J951</f>
        <v>2</v>
      </c>
      <c r="V951" s="177">
        <f t="shared" si="946"/>
        <v>19</v>
      </c>
      <c r="W951" s="177" t="str">
        <f t="shared" si="946"/>
        <v>PC_90min_SWATH_100VW</v>
      </c>
      <c r="X951" s="177" t="str">
        <f t="shared" si="7"/>
        <v>E0022_P04\190928_B27-T1-1_00DDZ_00IYV_M06_S_1</v>
      </c>
      <c r="Y951" s="175">
        <v>-1.0</v>
      </c>
    </row>
    <row r="952">
      <c r="A952" s="172" t="str">
        <f>Tracking!A944</f>
        <v>190928_B27-T1-2_00DE0_00IYW_M06_S_1</v>
      </c>
      <c r="B952" s="172" t="s">
        <v>0</v>
      </c>
      <c r="C952" t="str">
        <f>Tracking!M944</f>
        <v>PC_90min_SWATH_100VW</v>
      </c>
      <c r="E952" s="176" t="str">
        <f t="shared" si="2"/>
        <v>190928_B27-T1-2_00DE0_00IYW_M06_S_1</v>
      </c>
      <c r="F952" s="174"/>
      <c r="G952" s="174" t="s">
        <v>1632</v>
      </c>
      <c r="H952" s="174">
        <v>1.0</v>
      </c>
      <c r="I952" s="174" t="s">
        <v>1633</v>
      </c>
      <c r="J952" s="174">
        <v>2.0</v>
      </c>
      <c r="K952" s="174">
        <v>20.0</v>
      </c>
      <c r="L952" s="176" t="str">
        <f t="shared" si="3"/>
        <v>PC_90min_SWATH_100VW</v>
      </c>
      <c r="M952" s="176" t="str">
        <f t="shared" si="4"/>
        <v>E0022_P04\190928_B27-T1-2_00DE0_00IYW_M06_S_1</v>
      </c>
      <c r="N952" s="174">
        <v>-1.0</v>
      </c>
      <c r="P952" s="177" t="str">
        <f t="shared" si="5"/>
        <v>190928_B27-T1-2_00DE0_00IYW_M06_S_1</v>
      </c>
      <c r="Q952" s="175"/>
      <c r="R952" s="175" t="s">
        <v>1632</v>
      </c>
      <c r="S952" s="175">
        <v>1.0</v>
      </c>
      <c r="T952" s="175" t="s">
        <v>1633</v>
      </c>
      <c r="U952" s="177">
        <f t="shared" ref="U952:W952" si="947">J952</f>
        <v>2</v>
      </c>
      <c r="V952" s="177">
        <f t="shared" si="947"/>
        <v>20</v>
      </c>
      <c r="W952" s="177" t="str">
        <f t="shared" si="947"/>
        <v>PC_90min_SWATH_100VW</v>
      </c>
      <c r="X952" s="177" t="str">
        <f t="shared" si="7"/>
        <v>E0022_P04\190928_B27-T1-2_00DE0_00IYW_M06_S_1</v>
      </c>
      <c r="Y952" s="175">
        <v>-1.0</v>
      </c>
    </row>
    <row r="953">
      <c r="A953" s="172" t="str">
        <f>Tracking!A945</f>
        <v>190928_B27-T1-3_00DE1_00IYX_M06_S_1</v>
      </c>
      <c r="B953" s="172" t="s">
        <v>0</v>
      </c>
      <c r="C953" t="str">
        <f>Tracking!M945</f>
        <v>PC_90min_SWATH_100VW</v>
      </c>
      <c r="E953" s="176" t="str">
        <f t="shared" si="2"/>
        <v>190928_B27-T1-3_00DE1_00IYX_M06_S_1</v>
      </c>
      <c r="F953" s="174"/>
      <c r="G953" s="174" t="s">
        <v>1632</v>
      </c>
      <c r="H953" s="174">
        <v>1.0</v>
      </c>
      <c r="I953" s="174" t="s">
        <v>1633</v>
      </c>
      <c r="J953" s="174">
        <v>2.0</v>
      </c>
      <c r="K953" s="174">
        <v>21.0</v>
      </c>
      <c r="L953" s="176" t="str">
        <f t="shared" si="3"/>
        <v>PC_90min_SWATH_100VW</v>
      </c>
      <c r="M953" s="176" t="str">
        <f t="shared" si="4"/>
        <v>E0022_P04\190928_B27-T1-3_00DE1_00IYX_M06_S_1</v>
      </c>
      <c r="N953" s="174">
        <v>-1.0</v>
      </c>
      <c r="P953" s="177" t="str">
        <f t="shared" si="5"/>
        <v>190928_B27-T1-3_00DE1_00IYX_M06_S_1</v>
      </c>
      <c r="Q953" s="175"/>
      <c r="R953" s="175" t="s">
        <v>1632</v>
      </c>
      <c r="S953" s="175">
        <v>1.0</v>
      </c>
      <c r="T953" s="175" t="s">
        <v>1633</v>
      </c>
      <c r="U953" s="177">
        <f t="shared" ref="U953:W953" si="948">J953</f>
        <v>2</v>
      </c>
      <c r="V953" s="177">
        <f t="shared" si="948"/>
        <v>21</v>
      </c>
      <c r="W953" s="177" t="str">
        <f t="shared" si="948"/>
        <v>PC_90min_SWATH_100VW</v>
      </c>
      <c r="X953" s="177" t="str">
        <f t="shared" si="7"/>
        <v>E0022_P04\190928_B27-T1-3_00DE1_00IYX_M06_S_1</v>
      </c>
      <c r="Y953" s="175">
        <v>-1.0</v>
      </c>
    </row>
    <row r="954">
      <c r="A954" s="172" t="str">
        <f>Tracking!A946</f>
        <v>190928_B27-T1-4_00DE2_00IYY_M06_S_1</v>
      </c>
      <c r="B954" s="172" t="s">
        <v>0</v>
      </c>
      <c r="C954" t="str">
        <f>Tracking!M946</f>
        <v>PC_90min_SWATH_100VW</v>
      </c>
      <c r="E954" s="176" t="str">
        <f t="shared" si="2"/>
        <v>190928_B27-T1-4_00DE2_00IYY_M06_S_1</v>
      </c>
      <c r="F954" s="174"/>
      <c r="G954" s="174" t="s">
        <v>1632</v>
      </c>
      <c r="H954" s="174">
        <v>1.0</v>
      </c>
      <c r="I954" s="174" t="s">
        <v>1633</v>
      </c>
      <c r="J954" s="174">
        <v>2.0</v>
      </c>
      <c r="K954" s="174">
        <v>22.0</v>
      </c>
      <c r="L954" s="176" t="str">
        <f t="shared" si="3"/>
        <v>PC_90min_SWATH_100VW</v>
      </c>
      <c r="M954" s="176" t="str">
        <f t="shared" si="4"/>
        <v>E0022_P04\190928_B27-T1-4_00DE2_00IYY_M06_S_1</v>
      </c>
      <c r="N954" s="174">
        <v>-1.0</v>
      </c>
      <c r="P954" s="177" t="str">
        <f t="shared" si="5"/>
        <v>190928_B27-T1-4_00DE2_00IYY_M06_S_1</v>
      </c>
      <c r="Q954" s="175"/>
      <c r="R954" s="175" t="s">
        <v>1632</v>
      </c>
      <c r="S954" s="175">
        <v>1.0</v>
      </c>
      <c r="T954" s="175" t="s">
        <v>1633</v>
      </c>
      <c r="U954" s="177">
        <f t="shared" ref="U954:W954" si="949">J954</f>
        <v>2</v>
      </c>
      <c r="V954" s="177">
        <f t="shared" si="949"/>
        <v>22</v>
      </c>
      <c r="W954" s="177" t="str">
        <f t="shared" si="949"/>
        <v>PC_90min_SWATH_100VW</v>
      </c>
      <c r="X954" s="177" t="str">
        <f t="shared" si="7"/>
        <v>E0022_P04\190928_B27-T1-4_00DE2_00IYY_M06_S_1</v>
      </c>
      <c r="Y954" s="175">
        <v>-1.0</v>
      </c>
    </row>
    <row r="955">
      <c r="A955" s="172" t="str">
        <f>Tracking!A947</f>
        <v>190928_B27-T1-5_00DE3_00IYZ_M06_S_1</v>
      </c>
      <c r="B955" s="172" t="s">
        <v>0</v>
      </c>
      <c r="C955" t="str">
        <f>Tracking!M947</f>
        <v>PC_90min_SWATH_100VW</v>
      </c>
      <c r="E955" s="176" t="str">
        <f t="shared" si="2"/>
        <v>190928_B27-T1-5_00DE3_00IYZ_M06_S_1</v>
      </c>
      <c r="F955" s="174"/>
      <c r="G955" s="174" t="s">
        <v>1632</v>
      </c>
      <c r="H955" s="174">
        <v>1.0</v>
      </c>
      <c r="I955" s="174" t="s">
        <v>1633</v>
      </c>
      <c r="J955" s="174">
        <v>2.0</v>
      </c>
      <c r="K955" s="174">
        <v>23.0</v>
      </c>
      <c r="L955" s="176" t="str">
        <f t="shared" si="3"/>
        <v>PC_90min_SWATH_100VW</v>
      </c>
      <c r="M955" s="176" t="str">
        <f t="shared" si="4"/>
        <v>E0022_P04\190928_B27-T1-5_00DE3_00IYZ_M06_S_1</v>
      </c>
      <c r="N955" s="174">
        <v>-1.0</v>
      </c>
      <c r="P955" s="177" t="str">
        <f t="shared" si="5"/>
        <v>190928_B27-T1-5_00DE3_00IYZ_M06_S_1</v>
      </c>
      <c r="Q955" s="175"/>
      <c r="R955" s="175" t="s">
        <v>1632</v>
      </c>
      <c r="S955" s="175">
        <v>1.0</v>
      </c>
      <c r="T955" s="175" t="s">
        <v>1633</v>
      </c>
      <c r="U955" s="177">
        <f t="shared" ref="U955:W955" si="950">J955</f>
        <v>2</v>
      </c>
      <c r="V955" s="177">
        <f t="shared" si="950"/>
        <v>23</v>
      </c>
      <c r="W955" s="177" t="str">
        <f t="shared" si="950"/>
        <v>PC_90min_SWATH_100VW</v>
      </c>
      <c r="X955" s="177" t="str">
        <f t="shared" si="7"/>
        <v>E0022_P04\190928_B27-T1-5_00DE3_00IYZ_M06_S_1</v>
      </c>
      <c r="Y955" s="175">
        <v>-1.0</v>
      </c>
    </row>
    <row r="956">
      <c r="A956" s="172" t="str">
        <f>Tracking!A948</f>
        <v>190928_B27-T1-6_00DE4_00IZ0_M06_S_1</v>
      </c>
      <c r="B956" s="172" t="s">
        <v>0</v>
      </c>
      <c r="C956" t="str">
        <f>Tracking!M948</f>
        <v>PC_90min_SWATH_100VW</v>
      </c>
      <c r="E956" s="176" t="str">
        <f t="shared" si="2"/>
        <v>190928_B27-T1-6_00DE4_00IZ0_M06_S_1</v>
      </c>
      <c r="F956" s="174"/>
      <c r="G956" s="174" t="s">
        <v>1632</v>
      </c>
      <c r="H956" s="174">
        <v>1.0</v>
      </c>
      <c r="I956" s="174" t="s">
        <v>1633</v>
      </c>
      <c r="J956" s="174">
        <v>2.0</v>
      </c>
      <c r="K956" s="174">
        <v>24.0</v>
      </c>
      <c r="L956" s="176" t="str">
        <f t="shared" si="3"/>
        <v>PC_90min_SWATH_100VW</v>
      </c>
      <c r="M956" s="176" t="str">
        <f t="shared" si="4"/>
        <v>E0022_P04\190928_B27-T1-6_00DE4_00IZ0_M06_S_1</v>
      </c>
      <c r="N956" s="174">
        <v>-1.0</v>
      </c>
      <c r="P956" s="177" t="str">
        <f t="shared" si="5"/>
        <v>190928_B27-T1-6_00DE4_00IZ0_M06_S_1</v>
      </c>
      <c r="Q956" s="175"/>
      <c r="R956" s="175" t="s">
        <v>1632</v>
      </c>
      <c r="S956" s="175">
        <v>1.0</v>
      </c>
      <c r="T956" s="175" t="s">
        <v>1633</v>
      </c>
      <c r="U956" s="177">
        <f t="shared" ref="U956:W956" si="951">J956</f>
        <v>2</v>
      </c>
      <c r="V956" s="177">
        <f t="shared" si="951"/>
        <v>24</v>
      </c>
      <c r="W956" s="177" t="str">
        <f t="shared" si="951"/>
        <v>PC_90min_SWATH_100VW</v>
      </c>
      <c r="X956" s="177" t="str">
        <f t="shared" si="7"/>
        <v>E0022_P04\190928_B27-T1-6_00DE4_00IZ0_M06_S_1</v>
      </c>
      <c r="Y956" s="175">
        <v>-1.0</v>
      </c>
    </row>
    <row r="957">
      <c r="A957" s="172" t="str">
        <f>Tracking!A949</f>
        <v>190928_B27-T1-7_00DE5_00IZ1_M06_S_1</v>
      </c>
      <c r="B957" s="172" t="s">
        <v>0</v>
      </c>
      <c r="C957" t="str">
        <f>Tracking!M949</f>
        <v>PC_90min_SWATH_100VW</v>
      </c>
      <c r="E957" s="176" t="str">
        <f t="shared" si="2"/>
        <v>190928_B27-T1-7_00DE5_00IZ1_M06_S_1</v>
      </c>
      <c r="F957" s="174"/>
      <c r="G957" s="174" t="s">
        <v>1632</v>
      </c>
      <c r="H957" s="174">
        <v>1.0</v>
      </c>
      <c r="I957" s="174" t="s">
        <v>1633</v>
      </c>
      <c r="J957" s="174">
        <v>2.0</v>
      </c>
      <c r="K957" s="174">
        <v>25.0</v>
      </c>
      <c r="L957" s="176" t="str">
        <f t="shared" si="3"/>
        <v>PC_90min_SWATH_100VW</v>
      </c>
      <c r="M957" s="176" t="str">
        <f t="shared" si="4"/>
        <v>E0022_P04\190928_B27-T1-7_00DE5_00IZ1_M06_S_1</v>
      </c>
      <c r="N957" s="174">
        <v>-1.0</v>
      </c>
      <c r="P957" s="177" t="str">
        <f t="shared" si="5"/>
        <v>190928_B27-T1-7_00DE5_00IZ1_M06_S_1</v>
      </c>
      <c r="Q957" s="175"/>
      <c r="R957" s="175" t="s">
        <v>1632</v>
      </c>
      <c r="S957" s="175">
        <v>1.0</v>
      </c>
      <c r="T957" s="175" t="s">
        <v>1633</v>
      </c>
      <c r="U957" s="177">
        <f t="shared" ref="U957:W957" si="952">J957</f>
        <v>2</v>
      </c>
      <c r="V957" s="177">
        <f t="shared" si="952"/>
        <v>25</v>
      </c>
      <c r="W957" s="177" t="str">
        <f t="shared" si="952"/>
        <v>PC_90min_SWATH_100VW</v>
      </c>
      <c r="X957" s="177" t="str">
        <f t="shared" si="7"/>
        <v>E0022_P04\190928_B27-T1-7_00DE5_00IZ1_M06_S_1</v>
      </c>
      <c r="Y957" s="175">
        <v>-1.0</v>
      </c>
    </row>
    <row r="958">
      <c r="A958" s="172" t="str">
        <f>Tracking!A950</f>
        <v>190928_B27-T1-8_00DE6_00IZ2_M06_S_1</v>
      </c>
      <c r="B958" s="172" t="s">
        <v>0</v>
      </c>
      <c r="C958" t="str">
        <f>Tracking!M950</f>
        <v>PC_90min_SWATH_100VW</v>
      </c>
      <c r="E958" s="176" t="str">
        <f t="shared" si="2"/>
        <v>190928_B27-T1-8_00DE6_00IZ2_M06_S_1</v>
      </c>
      <c r="F958" s="174"/>
      <c r="G958" s="174" t="s">
        <v>1632</v>
      </c>
      <c r="H958" s="174">
        <v>1.0</v>
      </c>
      <c r="I958" s="174" t="s">
        <v>1633</v>
      </c>
      <c r="J958" s="174">
        <v>2.0</v>
      </c>
      <c r="K958" s="174">
        <v>26.0</v>
      </c>
      <c r="L958" s="176" t="str">
        <f t="shared" si="3"/>
        <v>PC_90min_SWATH_100VW</v>
      </c>
      <c r="M958" s="176" t="str">
        <f t="shared" si="4"/>
        <v>E0022_P04\190928_B27-T1-8_00DE6_00IZ2_M06_S_1</v>
      </c>
      <c r="N958" s="174">
        <v>-1.0</v>
      </c>
      <c r="P958" s="177" t="str">
        <f t="shared" si="5"/>
        <v>190928_B27-T1-8_00DE6_00IZ2_M06_S_1</v>
      </c>
      <c r="Q958" s="175"/>
      <c r="R958" s="175" t="s">
        <v>1632</v>
      </c>
      <c r="S958" s="175">
        <v>1.0</v>
      </c>
      <c r="T958" s="175" t="s">
        <v>1633</v>
      </c>
      <c r="U958" s="177">
        <f t="shared" ref="U958:W958" si="953">J958</f>
        <v>2</v>
      </c>
      <c r="V958" s="177">
        <f t="shared" si="953"/>
        <v>26</v>
      </c>
      <c r="W958" s="177" t="str">
        <f t="shared" si="953"/>
        <v>PC_90min_SWATH_100VW</v>
      </c>
      <c r="X958" s="177" t="str">
        <f t="shared" si="7"/>
        <v>E0022_P04\190928_B27-T1-8_00DE6_00IZ2_M06_S_1</v>
      </c>
      <c r="Y958" s="175">
        <v>-1.0</v>
      </c>
    </row>
    <row r="959">
      <c r="A959" s="172" t="str">
        <f>Tracking!A951</f>
        <v>190928_B27-T1-9_00DE7_00IZ3_M06_S_1</v>
      </c>
      <c r="B959" s="172" t="s">
        <v>0</v>
      </c>
      <c r="C959" t="str">
        <f>Tracking!M951</f>
        <v>PC_90min_SWATH_100VW</v>
      </c>
      <c r="E959" s="176" t="str">
        <f t="shared" si="2"/>
        <v>190928_B27-T1-9_00DE7_00IZ3_M06_S_1</v>
      </c>
      <c r="F959" s="174"/>
      <c r="G959" s="174" t="s">
        <v>1632</v>
      </c>
      <c r="H959" s="174">
        <v>1.0</v>
      </c>
      <c r="I959" s="174" t="s">
        <v>1633</v>
      </c>
      <c r="J959" s="174">
        <v>2.0</v>
      </c>
      <c r="K959" s="174">
        <v>27.0</v>
      </c>
      <c r="L959" s="176" t="str">
        <f t="shared" si="3"/>
        <v>PC_90min_SWATH_100VW</v>
      </c>
      <c r="M959" s="176" t="str">
        <f t="shared" si="4"/>
        <v>E0022_P04\190928_B27-T1-9_00DE7_00IZ3_M06_S_1</v>
      </c>
      <c r="N959" s="174">
        <v>-1.0</v>
      </c>
      <c r="P959" s="177" t="str">
        <f t="shared" si="5"/>
        <v>190928_B27-T1-9_00DE7_00IZ3_M06_S_1</v>
      </c>
      <c r="Q959" s="175"/>
      <c r="R959" s="175" t="s">
        <v>1632</v>
      </c>
      <c r="S959" s="175">
        <v>1.0</v>
      </c>
      <c r="T959" s="175" t="s">
        <v>1633</v>
      </c>
      <c r="U959" s="177">
        <f t="shared" ref="U959:W959" si="954">J959</f>
        <v>2</v>
      </c>
      <c r="V959" s="177">
        <f t="shared" si="954"/>
        <v>27</v>
      </c>
      <c r="W959" s="177" t="str">
        <f t="shared" si="954"/>
        <v>PC_90min_SWATH_100VW</v>
      </c>
      <c r="X959" s="177" t="str">
        <f t="shared" si="7"/>
        <v>E0022_P04\190928_B27-T1-9_00DE7_00IZ3_M06_S_1</v>
      </c>
      <c r="Y959" s="175">
        <v>-1.0</v>
      </c>
    </row>
    <row r="960">
      <c r="A960" s="172" t="str">
        <f>Tracking!A952</f>
        <v>190928_B27-T1-10_00DE8_00IZ4_M06_S_1</v>
      </c>
      <c r="B960" s="172" t="s">
        <v>0</v>
      </c>
      <c r="C960" t="str">
        <f>Tracking!M952</f>
        <v>PC_90min_SWATH_100VW</v>
      </c>
      <c r="E960" s="176" t="str">
        <f t="shared" si="2"/>
        <v>190928_B27-T1-10_00DE8_00IZ4_M06_S_1</v>
      </c>
      <c r="F960" s="174"/>
      <c r="G960" s="174" t="s">
        <v>1632</v>
      </c>
      <c r="H960" s="174">
        <v>1.0</v>
      </c>
      <c r="I960" s="174" t="s">
        <v>1633</v>
      </c>
      <c r="J960" s="174">
        <v>2.0</v>
      </c>
      <c r="K960" s="174">
        <v>28.0</v>
      </c>
      <c r="L960" s="176" t="str">
        <f t="shared" si="3"/>
        <v>PC_90min_SWATH_100VW</v>
      </c>
      <c r="M960" s="176" t="str">
        <f t="shared" si="4"/>
        <v>E0022_P04\190928_B27-T1-10_00DE8_00IZ4_M06_S_1</v>
      </c>
      <c r="N960" s="174">
        <v>-1.0</v>
      </c>
      <c r="P960" s="177" t="str">
        <f t="shared" si="5"/>
        <v>190928_B27-T1-10_00DE8_00IZ4_M06_S_1</v>
      </c>
      <c r="Q960" s="175"/>
      <c r="R960" s="175" t="s">
        <v>1632</v>
      </c>
      <c r="S960" s="175">
        <v>1.0</v>
      </c>
      <c r="T960" s="175" t="s">
        <v>1633</v>
      </c>
      <c r="U960" s="177">
        <f t="shared" ref="U960:W960" si="955">J960</f>
        <v>2</v>
      </c>
      <c r="V960" s="177">
        <f t="shared" si="955"/>
        <v>28</v>
      </c>
      <c r="W960" s="177" t="str">
        <f t="shared" si="955"/>
        <v>PC_90min_SWATH_100VW</v>
      </c>
      <c r="X960" s="177" t="str">
        <f t="shared" si="7"/>
        <v>E0022_P04\190928_B27-T1-10_00DE8_00IZ4_M06_S_1</v>
      </c>
      <c r="Y960" s="175">
        <v>-1.0</v>
      </c>
    </row>
    <row r="961">
      <c r="A961" s="172" t="str">
        <f>Tracking!A953</f>
        <v>190928_B27-T1-11_00DE9_00IZ5_M06_S_1</v>
      </c>
      <c r="B961" s="172" t="s">
        <v>0</v>
      </c>
      <c r="C961" t="str">
        <f>Tracking!M953</f>
        <v>PC_90min_SWATH_100VW</v>
      </c>
      <c r="E961" s="176" t="str">
        <f t="shared" si="2"/>
        <v>190928_B27-T1-11_00DE9_00IZ5_M06_S_1</v>
      </c>
      <c r="F961" s="174"/>
      <c r="G961" s="174" t="s">
        <v>1632</v>
      </c>
      <c r="H961" s="174">
        <v>1.0</v>
      </c>
      <c r="I961" s="174" t="s">
        <v>1633</v>
      </c>
      <c r="J961" s="174">
        <v>2.0</v>
      </c>
      <c r="K961" s="174">
        <v>29.0</v>
      </c>
      <c r="L961" s="176" t="str">
        <f t="shared" si="3"/>
        <v>PC_90min_SWATH_100VW</v>
      </c>
      <c r="M961" s="176" t="str">
        <f t="shared" si="4"/>
        <v>E0022_P04\190928_B27-T1-11_00DE9_00IZ5_M06_S_1</v>
      </c>
      <c r="N961" s="174">
        <v>-1.0</v>
      </c>
      <c r="P961" s="177" t="str">
        <f t="shared" si="5"/>
        <v>190928_B27-T1-11_00DE9_00IZ5_M06_S_1</v>
      </c>
      <c r="Q961" s="175"/>
      <c r="R961" s="175" t="s">
        <v>1632</v>
      </c>
      <c r="S961" s="175">
        <v>1.0</v>
      </c>
      <c r="T961" s="175" t="s">
        <v>1633</v>
      </c>
      <c r="U961" s="177">
        <f t="shared" ref="U961:W961" si="956">J961</f>
        <v>2</v>
      </c>
      <c r="V961" s="177">
        <f t="shared" si="956"/>
        <v>29</v>
      </c>
      <c r="W961" s="177" t="str">
        <f t="shared" si="956"/>
        <v>PC_90min_SWATH_100VW</v>
      </c>
      <c r="X961" s="177" t="str">
        <f t="shared" si="7"/>
        <v>E0022_P04\190928_B27-T1-11_00DE9_00IZ5_M06_S_1</v>
      </c>
      <c r="Y961" s="175">
        <v>-1.0</v>
      </c>
    </row>
    <row r="962">
      <c r="A962" s="172" t="str">
        <f>Tracking!A954</f>
        <v>190928_B27-T1-12_00DEA_00IZ6_M06_S_1</v>
      </c>
      <c r="B962" s="172" t="s">
        <v>0</v>
      </c>
      <c r="C962" t="str">
        <f>Tracking!M954</f>
        <v>PC_90min_SWATH_100VW</v>
      </c>
      <c r="E962" s="176" t="str">
        <f t="shared" si="2"/>
        <v>190928_B27-T1-12_00DEA_00IZ6_M06_S_1</v>
      </c>
      <c r="F962" s="174"/>
      <c r="G962" s="174" t="s">
        <v>1632</v>
      </c>
      <c r="H962" s="174">
        <v>1.0</v>
      </c>
      <c r="I962" s="174" t="s">
        <v>1633</v>
      </c>
      <c r="J962" s="174">
        <v>2.0</v>
      </c>
      <c r="K962" s="174">
        <v>30.0</v>
      </c>
      <c r="L962" s="176" t="str">
        <f t="shared" si="3"/>
        <v>PC_90min_SWATH_100VW</v>
      </c>
      <c r="M962" s="176" t="str">
        <f t="shared" si="4"/>
        <v>E0022_P04\190928_B27-T1-12_00DEA_00IZ6_M06_S_1</v>
      </c>
      <c r="N962" s="174">
        <v>-1.0</v>
      </c>
      <c r="P962" s="177" t="str">
        <f t="shared" si="5"/>
        <v>190928_B27-T1-12_00DEA_00IZ6_M06_S_1</v>
      </c>
      <c r="Q962" s="175"/>
      <c r="R962" s="175" t="s">
        <v>1632</v>
      </c>
      <c r="S962" s="175">
        <v>1.0</v>
      </c>
      <c r="T962" s="175" t="s">
        <v>1633</v>
      </c>
      <c r="U962" s="177">
        <f t="shared" ref="U962:W962" si="957">J962</f>
        <v>2</v>
      </c>
      <c r="V962" s="177">
        <f t="shared" si="957"/>
        <v>30</v>
      </c>
      <c r="W962" s="177" t="str">
        <f t="shared" si="957"/>
        <v>PC_90min_SWATH_100VW</v>
      </c>
      <c r="X962" s="177" t="str">
        <f t="shared" si="7"/>
        <v>E0022_P04\190928_B27-T1-12_00DEA_00IZ6_M06_S_1</v>
      </c>
      <c r="Y962" s="175">
        <v>-1.0</v>
      </c>
    </row>
    <row r="963">
      <c r="A963" s="172" t="str">
        <f>Tracking!A955</f>
        <v>190928_B27-T1-13_00DEB_00IZ7_M06_S_1</v>
      </c>
      <c r="B963" s="172" t="s">
        <v>0</v>
      </c>
      <c r="C963" t="str">
        <f>Tracking!M955</f>
        <v>PC_90min_SWATH_100VW</v>
      </c>
      <c r="E963" s="176" t="str">
        <f t="shared" si="2"/>
        <v>190928_B27-T1-13_00DEB_00IZ7_M06_S_1</v>
      </c>
      <c r="F963" s="174"/>
      <c r="G963" s="174" t="s">
        <v>1632</v>
      </c>
      <c r="H963" s="174">
        <v>1.0</v>
      </c>
      <c r="I963" s="174" t="s">
        <v>1633</v>
      </c>
      <c r="J963" s="174">
        <v>2.0</v>
      </c>
      <c r="K963" s="174">
        <v>31.0</v>
      </c>
      <c r="L963" s="176" t="str">
        <f t="shared" si="3"/>
        <v>PC_90min_SWATH_100VW</v>
      </c>
      <c r="M963" s="176" t="str">
        <f t="shared" si="4"/>
        <v>E0022_P04\190928_B27-T1-13_00DEB_00IZ7_M06_S_1</v>
      </c>
      <c r="N963" s="174">
        <v>-1.0</v>
      </c>
      <c r="P963" s="177" t="str">
        <f t="shared" si="5"/>
        <v>190928_B27-T1-13_00DEB_00IZ7_M06_S_1</v>
      </c>
      <c r="Q963" s="175"/>
      <c r="R963" s="175" t="s">
        <v>1632</v>
      </c>
      <c r="S963" s="175">
        <v>1.0</v>
      </c>
      <c r="T963" s="175" t="s">
        <v>1633</v>
      </c>
      <c r="U963" s="177">
        <f t="shared" ref="U963:W963" si="958">J963</f>
        <v>2</v>
      </c>
      <c r="V963" s="177">
        <f t="shared" si="958"/>
        <v>31</v>
      </c>
      <c r="W963" s="177" t="str">
        <f t="shared" si="958"/>
        <v>PC_90min_SWATH_100VW</v>
      </c>
      <c r="X963" s="177" t="str">
        <f t="shared" si="7"/>
        <v>E0022_P04\190928_B27-T1-13_00DEB_00IZ7_M06_S_1</v>
      </c>
      <c r="Y963" s="175">
        <v>-1.0</v>
      </c>
    </row>
    <row r="964">
      <c r="A964" s="172" t="str">
        <f>Tracking!A956</f>
        <v>190928_B27-T1-14_00DEC_00IZ8_M06_S_1</v>
      </c>
      <c r="B964" s="172" t="s">
        <v>0</v>
      </c>
      <c r="C964" t="str">
        <f>Tracking!M956</f>
        <v>PC_90min_SWATH_100VW</v>
      </c>
      <c r="E964" s="176" t="str">
        <f t="shared" si="2"/>
        <v>190928_B27-T1-14_00DEC_00IZ8_M06_S_1</v>
      </c>
      <c r="F964" s="174"/>
      <c r="G964" s="174" t="s">
        <v>1632</v>
      </c>
      <c r="H964" s="174">
        <v>1.0</v>
      </c>
      <c r="I964" s="174" t="s">
        <v>1633</v>
      </c>
      <c r="J964" s="174">
        <v>2.0</v>
      </c>
      <c r="K964" s="174">
        <v>32.0</v>
      </c>
      <c r="L964" s="176" t="str">
        <f t="shared" si="3"/>
        <v>PC_90min_SWATH_100VW</v>
      </c>
      <c r="M964" s="176" t="str">
        <f t="shared" si="4"/>
        <v>E0022_P04\190928_B27-T1-14_00DEC_00IZ8_M06_S_1</v>
      </c>
      <c r="N964" s="174">
        <v>-1.0</v>
      </c>
      <c r="P964" s="177" t="str">
        <f t="shared" si="5"/>
        <v>190928_B27-T1-14_00DEC_00IZ8_M06_S_1</v>
      </c>
      <c r="Q964" s="175"/>
      <c r="R964" s="175" t="s">
        <v>1632</v>
      </c>
      <c r="S964" s="175">
        <v>1.0</v>
      </c>
      <c r="T964" s="175" t="s">
        <v>1633</v>
      </c>
      <c r="U964" s="177">
        <f t="shared" ref="U964:W964" si="959">J964</f>
        <v>2</v>
      </c>
      <c r="V964" s="177">
        <f t="shared" si="959"/>
        <v>32</v>
      </c>
      <c r="W964" s="177" t="str">
        <f t="shared" si="959"/>
        <v>PC_90min_SWATH_100VW</v>
      </c>
      <c r="X964" s="177" t="str">
        <f t="shared" si="7"/>
        <v>E0022_P04\190928_B27-T1-14_00DEC_00IZ8_M06_S_1</v>
      </c>
      <c r="Y964" s="175">
        <v>-1.0</v>
      </c>
    </row>
    <row r="965">
      <c r="A965" s="172" t="str">
        <f>Tracking!A957</f>
        <v>190928_B27-T1-15_00DED_00IZ9_M06_S_1</v>
      </c>
      <c r="B965" s="172" t="s">
        <v>0</v>
      </c>
      <c r="C965" t="str">
        <f>Tracking!M957</f>
        <v>PC_90min_SWATH_100VW</v>
      </c>
      <c r="E965" s="176" t="str">
        <f t="shared" si="2"/>
        <v>190928_B27-T1-15_00DED_00IZ9_M06_S_1</v>
      </c>
      <c r="F965" s="174"/>
      <c r="G965" s="174" t="s">
        <v>1632</v>
      </c>
      <c r="H965" s="174">
        <v>1.0</v>
      </c>
      <c r="I965" s="174" t="s">
        <v>1633</v>
      </c>
      <c r="J965" s="174">
        <v>2.0</v>
      </c>
      <c r="K965" s="174">
        <v>33.0</v>
      </c>
      <c r="L965" s="176" t="str">
        <f t="shared" si="3"/>
        <v>PC_90min_SWATH_100VW</v>
      </c>
      <c r="M965" s="176" t="str">
        <f t="shared" si="4"/>
        <v>E0022_P04\190928_B27-T1-15_00DED_00IZ9_M06_S_1</v>
      </c>
      <c r="N965" s="174">
        <v>-1.0</v>
      </c>
      <c r="P965" s="177" t="str">
        <f t="shared" si="5"/>
        <v>190928_B27-T1-15_00DED_00IZ9_M06_S_1</v>
      </c>
      <c r="Q965" s="175"/>
      <c r="R965" s="175" t="s">
        <v>1632</v>
      </c>
      <c r="S965" s="175">
        <v>1.0</v>
      </c>
      <c r="T965" s="175" t="s">
        <v>1633</v>
      </c>
      <c r="U965" s="177">
        <f t="shared" ref="U965:W965" si="960">J965</f>
        <v>2</v>
      </c>
      <c r="V965" s="177">
        <f t="shared" si="960"/>
        <v>33</v>
      </c>
      <c r="W965" s="177" t="str">
        <f t="shared" si="960"/>
        <v>PC_90min_SWATH_100VW</v>
      </c>
      <c r="X965" s="177" t="str">
        <f t="shared" si="7"/>
        <v>E0022_P04\190928_B27-T1-15_00DED_00IZ9_M06_S_1</v>
      </c>
      <c r="Y965" s="175">
        <v>-1.0</v>
      </c>
    </row>
    <row r="966">
      <c r="A966" s="172" t="str">
        <f>Tracking!A958</f>
        <v>190928_B27-T1-16_00DEE_00IZA_M06_S_1</v>
      </c>
      <c r="B966" s="172" t="s">
        <v>0</v>
      </c>
      <c r="C966" t="str">
        <f>Tracking!M958</f>
        <v>PC_90min_SWATH_100VW</v>
      </c>
      <c r="E966" s="176" t="str">
        <f t="shared" si="2"/>
        <v>190928_B27-T1-16_00DEE_00IZA_M06_S_1</v>
      </c>
      <c r="F966" s="174"/>
      <c r="G966" s="174" t="s">
        <v>1632</v>
      </c>
      <c r="H966" s="174">
        <v>1.0</v>
      </c>
      <c r="I966" s="174" t="s">
        <v>1633</v>
      </c>
      <c r="J966" s="174">
        <v>2.0</v>
      </c>
      <c r="K966" s="174">
        <v>34.0</v>
      </c>
      <c r="L966" s="176" t="str">
        <f t="shared" si="3"/>
        <v>PC_90min_SWATH_100VW</v>
      </c>
      <c r="M966" s="176" t="str">
        <f t="shared" si="4"/>
        <v>E0022_P04\190928_B27-T1-16_00DEE_00IZA_M06_S_1</v>
      </c>
      <c r="N966" s="174">
        <v>-1.0</v>
      </c>
      <c r="P966" s="177" t="str">
        <f t="shared" si="5"/>
        <v>190928_B27-T1-16_00DEE_00IZA_M06_S_1</v>
      </c>
      <c r="Q966" s="175"/>
      <c r="R966" s="175" t="s">
        <v>1632</v>
      </c>
      <c r="S966" s="175">
        <v>1.0</v>
      </c>
      <c r="T966" s="175" t="s">
        <v>1633</v>
      </c>
      <c r="U966" s="177">
        <f t="shared" ref="U966:W966" si="961">J966</f>
        <v>2</v>
      </c>
      <c r="V966" s="177">
        <f t="shared" si="961"/>
        <v>34</v>
      </c>
      <c r="W966" s="177" t="str">
        <f t="shared" si="961"/>
        <v>PC_90min_SWATH_100VW</v>
      </c>
      <c r="X966" s="177" t="str">
        <f t="shared" si="7"/>
        <v>E0022_P04\190928_B27-T1-16_00DEE_00IZA_M06_S_1</v>
      </c>
      <c r="Y966" s="175">
        <v>-1.0</v>
      </c>
    </row>
    <row r="967">
      <c r="A967" s="172" t="str">
        <f>Tracking!A959</f>
        <v>190929_HEK-QCS_000F2_00IZB_M01_S_1</v>
      </c>
      <c r="B967" s="172" t="s">
        <v>1627</v>
      </c>
      <c r="C967" t="str">
        <f>Tracking!M959</f>
        <v>PC_90min_SWATH_100VW</v>
      </c>
      <c r="E967" s="176" t="str">
        <f t="shared" si="2"/>
        <v>190929_HEK-QCS_000F2_00IZB_M01_S_1</v>
      </c>
      <c r="F967" s="174"/>
      <c r="G967" s="174" t="s">
        <v>1632</v>
      </c>
      <c r="H967" s="174">
        <v>1.0</v>
      </c>
      <c r="I967" s="174" t="s">
        <v>1633</v>
      </c>
      <c r="J967" s="174">
        <v>2.0</v>
      </c>
      <c r="K967" s="174">
        <v>53.0</v>
      </c>
      <c r="L967" s="176" t="str">
        <f t="shared" si="3"/>
        <v>PC_90min_SWATH_100VW</v>
      </c>
      <c r="M967" s="176" t="str">
        <f t="shared" si="4"/>
        <v>HEK\190929_HEK-QCS_000F2_00IZB_M01_S_1</v>
      </c>
      <c r="N967" s="174">
        <v>-1.0</v>
      </c>
      <c r="P967" s="177" t="str">
        <f t="shared" si="5"/>
        <v>190929_HEK-QCS_000F2_00IZB_M01_S_1</v>
      </c>
      <c r="Q967" s="175"/>
      <c r="R967" s="175" t="s">
        <v>1632</v>
      </c>
      <c r="S967" s="175">
        <v>1.0</v>
      </c>
      <c r="T967" s="175" t="s">
        <v>1633</v>
      </c>
      <c r="U967" s="177">
        <f t="shared" ref="U967:W967" si="962">J967</f>
        <v>2</v>
      </c>
      <c r="V967" s="177">
        <f t="shared" si="962"/>
        <v>53</v>
      </c>
      <c r="W967" s="177" t="str">
        <f t="shared" si="962"/>
        <v>PC_90min_SWATH_100VW</v>
      </c>
      <c r="X967" s="177" t="str">
        <f t="shared" si="7"/>
        <v>HEK\190929_HEK-QCS_000F2_00IZB_M01_S_1</v>
      </c>
      <c r="Y967" s="175">
        <v>-1.0</v>
      </c>
    </row>
    <row r="968">
      <c r="A968" s="172" t="str">
        <f>Tracking!A960</f>
        <v>190929_B35-T1-1_00DHJ_00IZC_M01_S_1</v>
      </c>
      <c r="B968" s="172" t="s">
        <v>0</v>
      </c>
      <c r="C968" t="str">
        <f>Tracking!M960</f>
        <v>PC_90min_SWATH_100VW</v>
      </c>
      <c r="E968" s="176" t="str">
        <f t="shared" si="2"/>
        <v>190929_B35-T1-1_00DHJ_00IZC_M01_S_1</v>
      </c>
      <c r="F968" s="174"/>
      <c r="G968" s="174" t="s">
        <v>1632</v>
      </c>
      <c r="H968" s="174">
        <v>1.0</v>
      </c>
      <c r="I968" s="174" t="s">
        <v>1633</v>
      </c>
      <c r="J968" s="174">
        <v>2.0</v>
      </c>
      <c r="K968" s="174">
        <v>54.0</v>
      </c>
      <c r="L968" s="176" t="str">
        <f t="shared" si="3"/>
        <v>PC_90min_SWATH_100VW</v>
      </c>
      <c r="M968" s="176" t="str">
        <f t="shared" si="4"/>
        <v>E0022_P04\190929_B35-T1-1_00DHJ_00IZC_M01_S_1</v>
      </c>
      <c r="N968" s="174">
        <v>-1.0</v>
      </c>
      <c r="P968" s="177" t="str">
        <f t="shared" si="5"/>
        <v>190929_B35-T1-1_00DHJ_00IZC_M01_S_1</v>
      </c>
      <c r="Q968" s="175"/>
      <c r="R968" s="175" t="s">
        <v>1632</v>
      </c>
      <c r="S968" s="175">
        <v>1.0</v>
      </c>
      <c r="T968" s="175" t="s">
        <v>1633</v>
      </c>
      <c r="U968" s="177">
        <f t="shared" ref="U968:W968" si="963">J968</f>
        <v>2</v>
      </c>
      <c r="V968" s="177">
        <f t="shared" si="963"/>
        <v>54</v>
      </c>
      <c r="W968" s="177" t="str">
        <f t="shared" si="963"/>
        <v>PC_90min_SWATH_100VW</v>
      </c>
      <c r="X968" s="177" t="str">
        <f t="shared" si="7"/>
        <v>E0022_P04\190929_B35-T1-1_00DHJ_00IZC_M01_S_1</v>
      </c>
      <c r="Y968" s="175">
        <v>-1.0</v>
      </c>
    </row>
    <row r="969">
      <c r="A969" s="172" t="str">
        <f>Tracking!A961</f>
        <v>190929_B35-T1-2_00DHK_00IZD_M01_S_1</v>
      </c>
      <c r="B969" s="172" t="s">
        <v>0</v>
      </c>
      <c r="C969" t="str">
        <f>Tracking!M961</f>
        <v>PC_90min_SWATH_100VW</v>
      </c>
      <c r="E969" s="176" t="str">
        <f t="shared" si="2"/>
        <v>190929_B35-T1-2_00DHK_00IZD_M01_S_1</v>
      </c>
      <c r="F969" s="174"/>
      <c r="G969" s="174" t="s">
        <v>1632</v>
      </c>
      <c r="H969" s="174">
        <v>1.0</v>
      </c>
      <c r="I969" s="174" t="s">
        <v>1633</v>
      </c>
      <c r="J969" s="174">
        <v>2.0</v>
      </c>
      <c r="K969" s="174">
        <v>55.0</v>
      </c>
      <c r="L969" s="176" t="str">
        <f t="shared" si="3"/>
        <v>PC_90min_SWATH_100VW</v>
      </c>
      <c r="M969" s="176" t="str">
        <f t="shared" si="4"/>
        <v>E0022_P04\190929_B35-T1-2_00DHK_00IZD_M01_S_1</v>
      </c>
      <c r="N969" s="174">
        <v>-1.0</v>
      </c>
      <c r="P969" s="177" t="str">
        <f t="shared" si="5"/>
        <v>190929_B35-T1-2_00DHK_00IZD_M01_S_1</v>
      </c>
      <c r="Q969" s="175"/>
      <c r="R969" s="175" t="s">
        <v>1632</v>
      </c>
      <c r="S969" s="175">
        <v>1.0</v>
      </c>
      <c r="T969" s="175" t="s">
        <v>1633</v>
      </c>
      <c r="U969" s="177">
        <f t="shared" ref="U969:W969" si="964">J969</f>
        <v>2</v>
      </c>
      <c r="V969" s="177">
        <f t="shared" si="964"/>
        <v>55</v>
      </c>
      <c r="W969" s="177" t="str">
        <f t="shared" si="964"/>
        <v>PC_90min_SWATH_100VW</v>
      </c>
      <c r="X969" s="177" t="str">
        <f t="shared" si="7"/>
        <v>E0022_P04\190929_B35-T1-2_00DHK_00IZD_M01_S_1</v>
      </c>
      <c r="Y969" s="175">
        <v>-1.0</v>
      </c>
    </row>
    <row r="970">
      <c r="A970" s="172" t="str">
        <f>Tracking!A962</f>
        <v>190929_B35-T1-3_00DHL_00IZE_M01_S_1</v>
      </c>
      <c r="B970" s="172" t="s">
        <v>0</v>
      </c>
      <c r="C970" t="str">
        <f>Tracking!M962</f>
        <v>PC_90min_SWATH_100VW</v>
      </c>
      <c r="E970" s="176" t="str">
        <f t="shared" si="2"/>
        <v>190929_B35-T1-3_00DHL_00IZE_M01_S_1</v>
      </c>
      <c r="F970" s="174"/>
      <c r="G970" s="174" t="s">
        <v>1632</v>
      </c>
      <c r="H970" s="174">
        <v>1.0</v>
      </c>
      <c r="I970" s="174" t="s">
        <v>1633</v>
      </c>
      <c r="J970" s="174">
        <v>2.0</v>
      </c>
      <c r="K970" s="174">
        <v>56.0</v>
      </c>
      <c r="L970" s="176" t="str">
        <f t="shared" si="3"/>
        <v>PC_90min_SWATH_100VW</v>
      </c>
      <c r="M970" s="176" t="str">
        <f t="shared" si="4"/>
        <v>E0022_P04\190929_B35-T1-3_00DHL_00IZE_M01_S_1</v>
      </c>
      <c r="N970" s="174">
        <v>-1.0</v>
      </c>
      <c r="P970" s="177" t="str">
        <f t="shared" si="5"/>
        <v>190929_B35-T1-3_00DHL_00IZE_M01_S_1</v>
      </c>
      <c r="Q970" s="175"/>
      <c r="R970" s="175" t="s">
        <v>1632</v>
      </c>
      <c r="S970" s="175">
        <v>1.0</v>
      </c>
      <c r="T970" s="175" t="s">
        <v>1633</v>
      </c>
      <c r="U970" s="177">
        <f t="shared" ref="U970:W970" si="965">J970</f>
        <v>2</v>
      </c>
      <c r="V970" s="177">
        <f t="shared" si="965"/>
        <v>56</v>
      </c>
      <c r="W970" s="177" t="str">
        <f t="shared" si="965"/>
        <v>PC_90min_SWATH_100VW</v>
      </c>
      <c r="X970" s="177" t="str">
        <f t="shared" si="7"/>
        <v>E0022_P04\190929_B35-T1-3_00DHL_00IZE_M01_S_1</v>
      </c>
      <c r="Y970" s="175">
        <v>-1.0</v>
      </c>
    </row>
    <row r="971">
      <c r="A971" s="172" t="str">
        <f>Tracking!A963</f>
        <v>190929_B35-T1-4_00DHM_00IZF_M01_S_1</v>
      </c>
      <c r="B971" s="172" t="s">
        <v>0</v>
      </c>
      <c r="C971" t="str">
        <f>Tracking!M963</f>
        <v>PC_90min_SWATH_100VW</v>
      </c>
      <c r="E971" s="176" t="str">
        <f t="shared" si="2"/>
        <v>190929_B35-T1-4_00DHM_00IZF_M01_S_1</v>
      </c>
      <c r="F971" s="174"/>
      <c r="G971" s="174" t="s">
        <v>1632</v>
      </c>
      <c r="H971" s="174">
        <v>1.0</v>
      </c>
      <c r="I971" s="174" t="s">
        <v>1633</v>
      </c>
      <c r="J971" s="174">
        <v>2.0</v>
      </c>
      <c r="K971" s="174">
        <v>57.0</v>
      </c>
      <c r="L971" s="176" t="str">
        <f t="shared" si="3"/>
        <v>PC_90min_SWATH_100VW</v>
      </c>
      <c r="M971" s="176" t="str">
        <f t="shared" si="4"/>
        <v>E0022_P04\190929_B35-T1-4_00DHM_00IZF_M01_S_1</v>
      </c>
      <c r="N971" s="174">
        <v>-1.0</v>
      </c>
      <c r="P971" s="177" t="str">
        <f t="shared" si="5"/>
        <v>190929_B35-T1-4_00DHM_00IZF_M01_S_1</v>
      </c>
      <c r="Q971" s="175"/>
      <c r="R971" s="175" t="s">
        <v>1632</v>
      </c>
      <c r="S971" s="175">
        <v>1.0</v>
      </c>
      <c r="T971" s="175" t="s">
        <v>1633</v>
      </c>
      <c r="U971" s="177">
        <f t="shared" ref="U971:W971" si="966">J971</f>
        <v>2</v>
      </c>
      <c r="V971" s="177">
        <f t="shared" si="966"/>
        <v>57</v>
      </c>
      <c r="W971" s="177" t="str">
        <f t="shared" si="966"/>
        <v>PC_90min_SWATH_100VW</v>
      </c>
      <c r="X971" s="177" t="str">
        <f t="shared" si="7"/>
        <v>E0022_P04\190929_B35-T1-4_00DHM_00IZF_M01_S_1</v>
      </c>
      <c r="Y971" s="175">
        <v>-1.0</v>
      </c>
    </row>
    <row r="972">
      <c r="A972" s="172" t="str">
        <f>Tracking!A964</f>
        <v>190929_B35-T1-5_00DHN_00IZG_M01_S_1</v>
      </c>
      <c r="B972" s="172" t="s">
        <v>0</v>
      </c>
      <c r="C972" t="str">
        <f>Tracking!M964</f>
        <v>PC_90min_SWATH_100VW</v>
      </c>
      <c r="E972" s="176" t="str">
        <f t="shared" si="2"/>
        <v>190929_B35-T1-5_00DHN_00IZG_M01_S_1</v>
      </c>
      <c r="F972" s="174"/>
      <c r="G972" s="174" t="s">
        <v>1632</v>
      </c>
      <c r="H972" s="174">
        <v>1.0</v>
      </c>
      <c r="I972" s="174" t="s">
        <v>1633</v>
      </c>
      <c r="J972" s="174">
        <v>2.0</v>
      </c>
      <c r="K972" s="174">
        <v>58.0</v>
      </c>
      <c r="L972" s="176" t="str">
        <f t="shared" si="3"/>
        <v>PC_90min_SWATH_100VW</v>
      </c>
      <c r="M972" s="176" t="str">
        <f t="shared" si="4"/>
        <v>E0022_P04\190929_B35-T1-5_00DHN_00IZG_M01_S_1</v>
      </c>
      <c r="N972" s="174">
        <v>-1.0</v>
      </c>
      <c r="P972" s="177" t="str">
        <f t="shared" si="5"/>
        <v>190929_B35-T1-5_00DHN_00IZG_M01_S_1</v>
      </c>
      <c r="Q972" s="175"/>
      <c r="R972" s="175" t="s">
        <v>1632</v>
      </c>
      <c r="S972" s="175">
        <v>1.0</v>
      </c>
      <c r="T972" s="175" t="s">
        <v>1633</v>
      </c>
      <c r="U972" s="177">
        <f t="shared" ref="U972:W972" si="967">J972</f>
        <v>2</v>
      </c>
      <c r="V972" s="177">
        <f t="shared" si="967"/>
        <v>58</v>
      </c>
      <c r="W972" s="177" t="str">
        <f t="shared" si="967"/>
        <v>PC_90min_SWATH_100VW</v>
      </c>
      <c r="X972" s="177" t="str">
        <f t="shared" si="7"/>
        <v>E0022_P04\190929_B35-T1-5_00DHN_00IZG_M01_S_1</v>
      </c>
      <c r="Y972" s="175">
        <v>-1.0</v>
      </c>
    </row>
    <row r="973">
      <c r="A973" s="172" t="str">
        <f>Tracking!A965</f>
        <v>190929_B35-T1-6_00DHO_00IZH_M01_S_1</v>
      </c>
      <c r="B973" s="172" t="s">
        <v>0</v>
      </c>
      <c r="C973" t="str">
        <f>Tracking!M965</f>
        <v>PC_90min_SWATH_100VW</v>
      </c>
      <c r="E973" s="176" t="str">
        <f t="shared" si="2"/>
        <v>190929_B35-T1-6_00DHO_00IZH_M01_S_1</v>
      </c>
      <c r="F973" s="174"/>
      <c r="G973" s="174" t="s">
        <v>1632</v>
      </c>
      <c r="H973" s="174">
        <v>1.0</v>
      </c>
      <c r="I973" s="174" t="s">
        <v>1633</v>
      </c>
      <c r="J973" s="174">
        <v>2.0</v>
      </c>
      <c r="K973" s="174">
        <v>59.0</v>
      </c>
      <c r="L973" s="176" t="str">
        <f t="shared" si="3"/>
        <v>PC_90min_SWATH_100VW</v>
      </c>
      <c r="M973" s="176" t="str">
        <f t="shared" si="4"/>
        <v>E0022_P04\190929_B35-T1-6_00DHO_00IZH_M01_S_1</v>
      </c>
      <c r="N973" s="174">
        <v>-1.0</v>
      </c>
      <c r="P973" s="177" t="str">
        <f t="shared" si="5"/>
        <v>190929_B35-T1-6_00DHO_00IZH_M01_S_1</v>
      </c>
      <c r="Q973" s="175"/>
      <c r="R973" s="175" t="s">
        <v>1632</v>
      </c>
      <c r="S973" s="175">
        <v>1.0</v>
      </c>
      <c r="T973" s="175" t="s">
        <v>1633</v>
      </c>
      <c r="U973" s="177">
        <f t="shared" ref="U973:W973" si="968">J973</f>
        <v>2</v>
      </c>
      <c r="V973" s="177">
        <f t="shared" si="968"/>
        <v>59</v>
      </c>
      <c r="W973" s="177" t="str">
        <f t="shared" si="968"/>
        <v>PC_90min_SWATH_100VW</v>
      </c>
      <c r="X973" s="177" t="str">
        <f t="shared" si="7"/>
        <v>E0022_P04\190929_B35-T1-6_00DHO_00IZH_M01_S_1</v>
      </c>
      <c r="Y973" s="175">
        <v>-1.0</v>
      </c>
    </row>
    <row r="974">
      <c r="A974" s="172" t="str">
        <f>Tracking!A966</f>
        <v>190929_B35-T1-7_00DHP_00IZI_M01_S_1</v>
      </c>
      <c r="B974" s="172" t="s">
        <v>0</v>
      </c>
      <c r="C974" t="str">
        <f>Tracking!M966</f>
        <v>PC_90min_SWATH_100VW</v>
      </c>
      <c r="E974" s="176" t="str">
        <f t="shared" si="2"/>
        <v>190929_B35-T1-7_00DHP_00IZI_M01_S_1</v>
      </c>
      <c r="F974" s="174"/>
      <c r="G974" s="174" t="s">
        <v>1632</v>
      </c>
      <c r="H974" s="174">
        <v>1.0</v>
      </c>
      <c r="I974" s="174" t="s">
        <v>1633</v>
      </c>
      <c r="J974" s="174">
        <v>2.0</v>
      </c>
      <c r="K974" s="174">
        <v>60.0</v>
      </c>
      <c r="L974" s="176" t="str">
        <f t="shared" si="3"/>
        <v>PC_90min_SWATH_100VW</v>
      </c>
      <c r="M974" s="176" t="str">
        <f t="shared" si="4"/>
        <v>E0022_P04\190929_B35-T1-7_00DHP_00IZI_M01_S_1</v>
      </c>
      <c r="N974" s="174">
        <v>-1.0</v>
      </c>
      <c r="P974" s="177" t="str">
        <f t="shared" si="5"/>
        <v>190929_B35-T1-7_00DHP_00IZI_M01_S_1</v>
      </c>
      <c r="Q974" s="175"/>
      <c r="R974" s="175" t="s">
        <v>1632</v>
      </c>
      <c r="S974" s="175">
        <v>1.0</v>
      </c>
      <c r="T974" s="175" t="s">
        <v>1633</v>
      </c>
      <c r="U974" s="177">
        <f t="shared" ref="U974:W974" si="969">J974</f>
        <v>2</v>
      </c>
      <c r="V974" s="177">
        <f t="shared" si="969"/>
        <v>60</v>
      </c>
      <c r="W974" s="177" t="str">
        <f t="shared" si="969"/>
        <v>PC_90min_SWATH_100VW</v>
      </c>
      <c r="X974" s="177" t="str">
        <f t="shared" si="7"/>
        <v>E0022_P04\190929_B35-T1-7_00DHP_00IZI_M01_S_1</v>
      </c>
      <c r="Y974" s="175">
        <v>-1.0</v>
      </c>
    </row>
    <row r="975">
      <c r="A975" s="172" t="str">
        <f>Tracking!A967</f>
        <v>190929_B35-T1-8_00DHQ_00IZJ_M01_S_1</v>
      </c>
      <c r="B975" s="172" t="s">
        <v>0</v>
      </c>
      <c r="C975" t="str">
        <f>Tracking!M967</f>
        <v>PC_90min_SWATH_100VW</v>
      </c>
      <c r="E975" s="176" t="str">
        <f t="shared" si="2"/>
        <v>190929_B35-T1-8_00DHQ_00IZJ_M01_S_1</v>
      </c>
      <c r="F975" s="174"/>
      <c r="G975" s="174" t="s">
        <v>1632</v>
      </c>
      <c r="H975" s="174">
        <v>1.0</v>
      </c>
      <c r="I975" s="174" t="s">
        <v>1633</v>
      </c>
      <c r="J975" s="174">
        <v>2.0</v>
      </c>
      <c r="K975" s="174">
        <v>61.0</v>
      </c>
      <c r="L975" s="176" t="str">
        <f t="shared" si="3"/>
        <v>PC_90min_SWATH_100VW</v>
      </c>
      <c r="M975" s="176" t="str">
        <f t="shared" si="4"/>
        <v>E0022_P04\190929_B35-T1-8_00DHQ_00IZJ_M01_S_1</v>
      </c>
      <c r="N975" s="174">
        <v>-1.0</v>
      </c>
      <c r="P975" s="177" t="str">
        <f t="shared" si="5"/>
        <v>190929_B35-T1-8_00DHQ_00IZJ_M01_S_1</v>
      </c>
      <c r="Q975" s="175"/>
      <c r="R975" s="175" t="s">
        <v>1632</v>
      </c>
      <c r="S975" s="175">
        <v>1.0</v>
      </c>
      <c r="T975" s="175" t="s">
        <v>1633</v>
      </c>
      <c r="U975" s="177">
        <f t="shared" ref="U975:W975" si="970">J975</f>
        <v>2</v>
      </c>
      <c r="V975" s="177">
        <f t="shared" si="970"/>
        <v>61</v>
      </c>
      <c r="W975" s="177" t="str">
        <f t="shared" si="970"/>
        <v>PC_90min_SWATH_100VW</v>
      </c>
      <c r="X975" s="177" t="str">
        <f t="shared" si="7"/>
        <v>E0022_P04\190929_B35-T1-8_00DHQ_00IZJ_M01_S_1</v>
      </c>
      <c r="Y975" s="175">
        <v>-1.0</v>
      </c>
    </row>
    <row r="976">
      <c r="A976" s="172" t="str">
        <f>Tracking!A968</f>
        <v>190929_B35-T1-9_00DHR_00IZK_M01_S_1</v>
      </c>
      <c r="B976" s="172" t="s">
        <v>0</v>
      </c>
      <c r="C976" t="str">
        <f>Tracking!M968</f>
        <v>PC_90min_SWATH_100VW</v>
      </c>
      <c r="E976" s="176" t="str">
        <f t="shared" si="2"/>
        <v>190929_B35-T1-9_00DHR_00IZK_M01_S_1</v>
      </c>
      <c r="F976" s="174"/>
      <c r="G976" s="174" t="s">
        <v>1632</v>
      </c>
      <c r="H976" s="174">
        <v>1.0</v>
      </c>
      <c r="I976" s="174" t="s">
        <v>1633</v>
      </c>
      <c r="J976" s="174">
        <v>2.0</v>
      </c>
      <c r="K976" s="174">
        <v>62.0</v>
      </c>
      <c r="L976" s="176" t="str">
        <f t="shared" si="3"/>
        <v>PC_90min_SWATH_100VW</v>
      </c>
      <c r="M976" s="176" t="str">
        <f t="shared" si="4"/>
        <v>E0022_P04\190929_B35-T1-9_00DHR_00IZK_M01_S_1</v>
      </c>
      <c r="N976" s="174">
        <v>-1.0</v>
      </c>
      <c r="P976" s="177" t="str">
        <f t="shared" si="5"/>
        <v>190929_B35-T1-9_00DHR_00IZK_M01_S_1</v>
      </c>
      <c r="Q976" s="175"/>
      <c r="R976" s="175" t="s">
        <v>1632</v>
      </c>
      <c r="S976" s="175">
        <v>1.0</v>
      </c>
      <c r="T976" s="175" t="s">
        <v>1633</v>
      </c>
      <c r="U976" s="177">
        <f t="shared" ref="U976:W976" si="971">J976</f>
        <v>2</v>
      </c>
      <c r="V976" s="177">
        <f t="shared" si="971"/>
        <v>62</v>
      </c>
      <c r="W976" s="177" t="str">
        <f t="shared" si="971"/>
        <v>PC_90min_SWATH_100VW</v>
      </c>
      <c r="X976" s="177" t="str">
        <f t="shared" si="7"/>
        <v>E0022_P04\190929_B35-T1-9_00DHR_00IZK_M01_S_1</v>
      </c>
      <c r="Y976" s="175">
        <v>-1.0</v>
      </c>
    </row>
    <row r="977">
      <c r="A977" s="172" t="str">
        <f>Tracking!A969</f>
        <v>190929_B35-T1-10_00DHS_00IZL_M01_S_1</v>
      </c>
      <c r="B977" s="172" t="s">
        <v>0</v>
      </c>
      <c r="C977" t="str">
        <f>Tracking!M969</f>
        <v>PC_90min_SWATH_100VW</v>
      </c>
      <c r="E977" s="176" t="str">
        <f t="shared" si="2"/>
        <v>190929_B35-T1-10_00DHS_00IZL_M01_S_1</v>
      </c>
      <c r="F977" s="174"/>
      <c r="G977" s="174" t="s">
        <v>1632</v>
      </c>
      <c r="H977" s="174">
        <v>1.0</v>
      </c>
      <c r="I977" s="174" t="s">
        <v>1633</v>
      </c>
      <c r="J977" s="174">
        <v>2.0</v>
      </c>
      <c r="K977" s="174">
        <v>63.0</v>
      </c>
      <c r="L977" s="176" t="str">
        <f t="shared" si="3"/>
        <v>PC_90min_SWATH_100VW</v>
      </c>
      <c r="M977" s="176" t="str">
        <f t="shared" si="4"/>
        <v>E0022_P04\190929_B35-T1-10_00DHS_00IZL_M01_S_1</v>
      </c>
      <c r="N977" s="174">
        <v>-1.0</v>
      </c>
      <c r="P977" s="177" t="str">
        <f t="shared" si="5"/>
        <v>190929_B35-T1-10_00DHS_00IZL_M01_S_1</v>
      </c>
      <c r="Q977" s="175"/>
      <c r="R977" s="175" t="s">
        <v>1632</v>
      </c>
      <c r="S977" s="175">
        <v>1.0</v>
      </c>
      <c r="T977" s="175" t="s">
        <v>1633</v>
      </c>
      <c r="U977" s="177">
        <f t="shared" ref="U977:W977" si="972">J977</f>
        <v>2</v>
      </c>
      <c r="V977" s="177">
        <f t="shared" si="972"/>
        <v>63</v>
      </c>
      <c r="W977" s="177" t="str">
        <f t="shared" si="972"/>
        <v>PC_90min_SWATH_100VW</v>
      </c>
      <c r="X977" s="177" t="str">
        <f t="shared" si="7"/>
        <v>E0022_P04\190929_B35-T1-10_00DHS_00IZL_M01_S_1</v>
      </c>
      <c r="Y977" s="175">
        <v>-1.0</v>
      </c>
    </row>
    <row r="978">
      <c r="A978" s="172" t="str">
        <f>Tracking!A970</f>
        <v>190929_B35-T1-11_00DHT_00IZM_M01_S_1</v>
      </c>
      <c r="B978" s="172" t="s">
        <v>0</v>
      </c>
      <c r="C978" t="str">
        <f>Tracking!M970</f>
        <v>PC_90min_SWATH_100VW</v>
      </c>
      <c r="E978" s="176" t="str">
        <f t="shared" si="2"/>
        <v>190929_B35-T1-11_00DHT_00IZM_M01_S_1</v>
      </c>
      <c r="F978" s="174"/>
      <c r="G978" s="174" t="s">
        <v>1632</v>
      </c>
      <c r="H978" s="174">
        <v>1.0</v>
      </c>
      <c r="I978" s="174" t="s">
        <v>1633</v>
      </c>
      <c r="J978" s="174">
        <v>2.0</v>
      </c>
      <c r="K978" s="174">
        <v>64.0</v>
      </c>
      <c r="L978" s="176" t="str">
        <f t="shared" si="3"/>
        <v>PC_90min_SWATH_100VW</v>
      </c>
      <c r="M978" s="176" t="str">
        <f t="shared" si="4"/>
        <v>E0022_P04\190929_B35-T1-11_00DHT_00IZM_M01_S_1</v>
      </c>
      <c r="N978" s="174">
        <v>-1.0</v>
      </c>
      <c r="P978" s="177" t="str">
        <f t="shared" si="5"/>
        <v>190929_B35-T1-11_00DHT_00IZM_M01_S_1</v>
      </c>
      <c r="Q978" s="175"/>
      <c r="R978" s="175" t="s">
        <v>1632</v>
      </c>
      <c r="S978" s="175">
        <v>1.0</v>
      </c>
      <c r="T978" s="175" t="s">
        <v>1633</v>
      </c>
      <c r="U978" s="177">
        <f t="shared" ref="U978:W978" si="973">J978</f>
        <v>2</v>
      </c>
      <c r="V978" s="177">
        <f t="shared" si="973"/>
        <v>64</v>
      </c>
      <c r="W978" s="177" t="str">
        <f t="shared" si="973"/>
        <v>PC_90min_SWATH_100VW</v>
      </c>
      <c r="X978" s="177" t="str">
        <f t="shared" si="7"/>
        <v>E0022_P04\190929_B35-T1-11_00DHT_00IZM_M01_S_1</v>
      </c>
      <c r="Y978" s="175">
        <v>-1.0</v>
      </c>
    </row>
    <row r="979">
      <c r="A979" s="172" t="str">
        <f>Tracking!A971</f>
        <v>190929_B35-T1-12_00DHU_00IZN_M01_S_1</v>
      </c>
      <c r="B979" s="172" t="s">
        <v>0</v>
      </c>
      <c r="C979" t="str">
        <f>Tracking!M971</f>
        <v>PC_90min_SWATH_100VW</v>
      </c>
      <c r="E979" s="176" t="str">
        <f t="shared" si="2"/>
        <v>190929_B35-T1-12_00DHU_00IZN_M01_S_1</v>
      </c>
      <c r="F979" s="174"/>
      <c r="G979" s="174" t="s">
        <v>1632</v>
      </c>
      <c r="H979" s="174">
        <v>1.0</v>
      </c>
      <c r="I979" s="174" t="s">
        <v>1633</v>
      </c>
      <c r="J979" s="174">
        <v>2.0</v>
      </c>
      <c r="K979" s="174">
        <v>65.0</v>
      </c>
      <c r="L979" s="176" t="str">
        <f t="shared" si="3"/>
        <v>PC_90min_SWATH_100VW</v>
      </c>
      <c r="M979" s="176" t="str">
        <f t="shared" si="4"/>
        <v>E0022_P04\190929_B35-T1-12_00DHU_00IZN_M01_S_1</v>
      </c>
      <c r="N979" s="174">
        <v>-1.0</v>
      </c>
      <c r="P979" s="177" t="str">
        <f t="shared" si="5"/>
        <v>190929_B35-T1-12_00DHU_00IZN_M01_S_1</v>
      </c>
      <c r="Q979" s="175"/>
      <c r="R979" s="175" t="s">
        <v>1632</v>
      </c>
      <c r="S979" s="175">
        <v>1.0</v>
      </c>
      <c r="T979" s="175" t="s">
        <v>1633</v>
      </c>
      <c r="U979" s="177">
        <f t="shared" ref="U979:W979" si="974">J979</f>
        <v>2</v>
      </c>
      <c r="V979" s="177">
        <f t="shared" si="974"/>
        <v>65</v>
      </c>
      <c r="W979" s="177" t="str">
        <f t="shared" si="974"/>
        <v>PC_90min_SWATH_100VW</v>
      </c>
      <c r="X979" s="177" t="str">
        <f t="shared" si="7"/>
        <v>E0022_P04\190929_B35-T1-12_00DHU_00IZN_M01_S_1</v>
      </c>
      <c r="Y979" s="175">
        <v>-1.0</v>
      </c>
    </row>
    <row r="980">
      <c r="A980" s="172" t="str">
        <f>Tracking!A972</f>
        <v>190929_B35-T1-13_00DHV_00IZO_M01_S_1</v>
      </c>
      <c r="B980" s="172" t="s">
        <v>0</v>
      </c>
      <c r="C980" t="str">
        <f>Tracking!M972</f>
        <v>PC_90min_SWATH_100VW</v>
      </c>
      <c r="E980" s="176" t="str">
        <f t="shared" si="2"/>
        <v>190929_B35-T1-13_00DHV_00IZO_M01_S_1</v>
      </c>
      <c r="F980" s="174"/>
      <c r="G980" s="174" t="s">
        <v>1632</v>
      </c>
      <c r="H980" s="174">
        <v>1.0</v>
      </c>
      <c r="I980" s="174" t="s">
        <v>1633</v>
      </c>
      <c r="J980" s="174">
        <v>2.0</v>
      </c>
      <c r="K980" s="174">
        <v>66.0</v>
      </c>
      <c r="L980" s="176" t="str">
        <f t="shared" si="3"/>
        <v>PC_90min_SWATH_100VW</v>
      </c>
      <c r="M980" s="176" t="str">
        <f t="shared" si="4"/>
        <v>E0022_P04\190929_B35-T1-13_00DHV_00IZO_M01_S_1</v>
      </c>
      <c r="N980" s="174">
        <v>-1.0</v>
      </c>
      <c r="P980" s="177" t="str">
        <f t="shared" si="5"/>
        <v>190929_B35-T1-13_00DHV_00IZO_M01_S_1</v>
      </c>
      <c r="Q980" s="175"/>
      <c r="R980" s="175" t="s">
        <v>1632</v>
      </c>
      <c r="S980" s="175">
        <v>1.0</v>
      </c>
      <c r="T980" s="175" t="s">
        <v>1633</v>
      </c>
      <c r="U980" s="177">
        <f t="shared" ref="U980:W980" si="975">J980</f>
        <v>2</v>
      </c>
      <c r="V980" s="177">
        <f t="shared" si="975"/>
        <v>66</v>
      </c>
      <c r="W980" s="177" t="str">
        <f t="shared" si="975"/>
        <v>PC_90min_SWATH_100VW</v>
      </c>
      <c r="X980" s="177" t="str">
        <f t="shared" si="7"/>
        <v>E0022_P04\190929_B35-T1-13_00DHV_00IZO_M01_S_1</v>
      </c>
      <c r="Y980" s="175">
        <v>-1.0</v>
      </c>
    </row>
    <row r="981">
      <c r="A981" s="172" t="str">
        <f>Tracking!A973</f>
        <v>190929_B35-T1-14_00DHW_00IZP_M01_S_1</v>
      </c>
      <c r="B981" s="172" t="s">
        <v>0</v>
      </c>
      <c r="C981" t="str">
        <f>Tracking!M973</f>
        <v>PC_90min_SWATH_100VW</v>
      </c>
      <c r="E981" s="176" t="str">
        <f t="shared" si="2"/>
        <v>190929_B35-T1-14_00DHW_00IZP_M01_S_1</v>
      </c>
      <c r="F981" s="174"/>
      <c r="G981" s="174" t="s">
        <v>1632</v>
      </c>
      <c r="H981" s="174">
        <v>1.0</v>
      </c>
      <c r="I981" s="174" t="s">
        <v>1633</v>
      </c>
      <c r="J981" s="174">
        <v>2.0</v>
      </c>
      <c r="K981" s="174">
        <v>67.0</v>
      </c>
      <c r="L981" s="176" t="str">
        <f t="shared" si="3"/>
        <v>PC_90min_SWATH_100VW</v>
      </c>
      <c r="M981" s="176" t="str">
        <f t="shared" si="4"/>
        <v>E0022_P04\190929_B35-T1-14_00DHW_00IZP_M01_S_1</v>
      </c>
      <c r="N981" s="174">
        <v>-1.0</v>
      </c>
      <c r="P981" s="177" t="str">
        <f t="shared" si="5"/>
        <v>190929_B35-T1-14_00DHW_00IZP_M01_S_1</v>
      </c>
      <c r="Q981" s="175"/>
      <c r="R981" s="175" t="s">
        <v>1632</v>
      </c>
      <c r="S981" s="175">
        <v>1.0</v>
      </c>
      <c r="T981" s="175" t="s">
        <v>1633</v>
      </c>
      <c r="U981" s="177">
        <f t="shared" ref="U981:W981" si="976">J981</f>
        <v>2</v>
      </c>
      <c r="V981" s="177">
        <f t="shared" si="976"/>
        <v>67</v>
      </c>
      <c r="W981" s="177" t="str">
        <f t="shared" si="976"/>
        <v>PC_90min_SWATH_100VW</v>
      </c>
      <c r="X981" s="177" t="str">
        <f t="shared" si="7"/>
        <v>E0022_P04\190929_B35-T1-14_00DHW_00IZP_M01_S_1</v>
      </c>
      <c r="Y981" s="175">
        <v>-1.0</v>
      </c>
    </row>
    <row r="982">
      <c r="A982" s="172" t="str">
        <f>Tracking!A974</f>
        <v>190929_B35-T1-15_00DHX_00IZQ_M01_S_1</v>
      </c>
      <c r="B982" s="172" t="s">
        <v>0</v>
      </c>
      <c r="C982" t="str">
        <f>Tracking!M974</f>
        <v>PC_90min_SWATH_100VW</v>
      </c>
      <c r="E982" s="176" t="str">
        <f t="shared" si="2"/>
        <v>190929_B35-T1-15_00DHX_00IZQ_M01_S_1</v>
      </c>
      <c r="F982" s="174"/>
      <c r="G982" s="174" t="s">
        <v>1632</v>
      </c>
      <c r="H982" s="174">
        <v>1.0</v>
      </c>
      <c r="I982" s="174" t="s">
        <v>1633</v>
      </c>
      <c r="J982" s="174">
        <v>2.0</v>
      </c>
      <c r="K982" s="174">
        <v>68.0</v>
      </c>
      <c r="L982" s="176" t="str">
        <f t="shared" si="3"/>
        <v>PC_90min_SWATH_100VW</v>
      </c>
      <c r="M982" s="176" t="str">
        <f t="shared" si="4"/>
        <v>E0022_P04\190929_B35-T1-15_00DHX_00IZQ_M01_S_1</v>
      </c>
      <c r="N982" s="174">
        <v>-1.0</v>
      </c>
      <c r="P982" s="177" t="str">
        <f t="shared" si="5"/>
        <v>190929_B35-T1-15_00DHX_00IZQ_M01_S_1</v>
      </c>
      <c r="Q982" s="175"/>
      <c r="R982" s="175" t="s">
        <v>1632</v>
      </c>
      <c r="S982" s="175">
        <v>1.0</v>
      </c>
      <c r="T982" s="175" t="s">
        <v>1633</v>
      </c>
      <c r="U982" s="177">
        <f t="shared" ref="U982:W982" si="977">J982</f>
        <v>2</v>
      </c>
      <c r="V982" s="177">
        <f t="shared" si="977"/>
        <v>68</v>
      </c>
      <c r="W982" s="177" t="str">
        <f t="shared" si="977"/>
        <v>PC_90min_SWATH_100VW</v>
      </c>
      <c r="X982" s="177" t="str">
        <f t="shared" si="7"/>
        <v>E0022_P04\190929_B35-T1-15_00DHX_00IZQ_M01_S_1</v>
      </c>
      <c r="Y982" s="175">
        <v>-1.0</v>
      </c>
    </row>
    <row r="983">
      <c r="A983" s="172" t="str">
        <f>Tracking!A975</f>
        <v>190929_B35-T1-16_00DHY_00IZR_M01_S_1</v>
      </c>
      <c r="B983" s="172" t="s">
        <v>0</v>
      </c>
      <c r="C983" t="str">
        <f>Tracking!M975</f>
        <v>PC_90min_SWATH_100VW</v>
      </c>
      <c r="E983" s="176" t="str">
        <f t="shared" si="2"/>
        <v>190929_B35-T1-16_00DHY_00IZR_M01_S_1</v>
      </c>
      <c r="F983" s="174"/>
      <c r="G983" s="174" t="s">
        <v>1632</v>
      </c>
      <c r="H983" s="174">
        <v>1.0</v>
      </c>
      <c r="I983" s="174" t="s">
        <v>1633</v>
      </c>
      <c r="J983" s="174">
        <v>2.0</v>
      </c>
      <c r="K983" s="174">
        <v>69.0</v>
      </c>
      <c r="L983" s="176" t="str">
        <f t="shared" si="3"/>
        <v>PC_90min_SWATH_100VW</v>
      </c>
      <c r="M983" s="176" t="str">
        <f t="shared" si="4"/>
        <v>E0022_P04\190929_B35-T1-16_00DHY_00IZR_M01_S_1</v>
      </c>
      <c r="N983" s="174">
        <v>-1.0</v>
      </c>
      <c r="P983" s="177" t="str">
        <f t="shared" si="5"/>
        <v>190929_B35-T1-16_00DHY_00IZR_M01_S_1</v>
      </c>
      <c r="Q983" s="175"/>
      <c r="R983" s="175" t="s">
        <v>1632</v>
      </c>
      <c r="S983" s="175">
        <v>1.0</v>
      </c>
      <c r="T983" s="175" t="s">
        <v>1633</v>
      </c>
      <c r="U983" s="177">
        <f t="shared" ref="U983:W983" si="978">J983</f>
        <v>2</v>
      </c>
      <c r="V983" s="177">
        <f t="shared" si="978"/>
        <v>69</v>
      </c>
      <c r="W983" s="177" t="str">
        <f t="shared" si="978"/>
        <v>PC_90min_SWATH_100VW</v>
      </c>
      <c r="X983" s="177" t="str">
        <f t="shared" si="7"/>
        <v>E0022_P04\190929_B35-T1-16_00DHY_00IZR_M01_S_1</v>
      </c>
      <c r="Y983" s="175">
        <v>-1.0</v>
      </c>
    </row>
    <row r="984">
      <c r="A984" s="172" t="str">
        <f>Tracking!A976</f>
        <v>190930_HEK-QCS_000F2_00IZS_M01_S_1</v>
      </c>
      <c r="B984" s="172" t="s">
        <v>1627</v>
      </c>
      <c r="C984" t="str">
        <f>Tracking!M976</f>
        <v>PC_90min_SWATH_100VW</v>
      </c>
      <c r="E984" s="176" t="str">
        <f t="shared" si="2"/>
        <v>190930_HEK-QCS_000F2_00IZS_M01_S_1</v>
      </c>
      <c r="F984" s="174"/>
      <c r="G984" s="174" t="s">
        <v>1632</v>
      </c>
      <c r="H984" s="174">
        <v>1.0</v>
      </c>
      <c r="I984" s="174" t="s">
        <v>1633</v>
      </c>
      <c r="J984" s="174">
        <v>2.0</v>
      </c>
      <c r="K984" s="174">
        <v>70.0</v>
      </c>
      <c r="L984" s="176" t="str">
        <f t="shared" si="3"/>
        <v>PC_90min_SWATH_100VW</v>
      </c>
      <c r="M984" s="176" t="str">
        <f t="shared" si="4"/>
        <v>HEK\190930_HEK-QCS_000F2_00IZS_M01_S_1</v>
      </c>
      <c r="N984" s="174">
        <v>-1.0</v>
      </c>
      <c r="P984" s="177" t="str">
        <f t="shared" si="5"/>
        <v>190930_HEK-QCS_000F2_00IZS_M01_S_1</v>
      </c>
      <c r="Q984" s="175"/>
      <c r="R984" s="175" t="s">
        <v>1632</v>
      </c>
      <c r="S984" s="175">
        <v>1.0</v>
      </c>
      <c r="T984" s="175" t="s">
        <v>1633</v>
      </c>
      <c r="U984" s="177">
        <f t="shared" ref="U984:W984" si="979">J984</f>
        <v>2</v>
      </c>
      <c r="V984" s="177">
        <f t="shared" si="979"/>
        <v>70</v>
      </c>
      <c r="W984" s="177" t="str">
        <f t="shared" si="979"/>
        <v>PC_90min_SWATH_100VW</v>
      </c>
      <c r="X984" s="177" t="str">
        <f t="shared" si="7"/>
        <v>HEK\190930_HEK-QCS_000F2_00IZS_M01_S_1</v>
      </c>
      <c r="Y984" s="175">
        <v>-1.0</v>
      </c>
    </row>
    <row r="985">
      <c r="A985" s="172" t="str">
        <f>Tracking!A977</f>
        <v>190930_B39-T1-1_00DJB_00IZT_M01_S_1</v>
      </c>
      <c r="B985" s="172" t="s">
        <v>0</v>
      </c>
      <c r="C985" t="str">
        <f>Tracking!M977</f>
        <v>PC_90min_SWATH_100VW</v>
      </c>
      <c r="E985" s="176" t="str">
        <f t="shared" si="2"/>
        <v>190930_B39-T1-1_00DJB_00IZT_M01_S_1</v>
      </c>
      <c r="F985" s="174"/>
      <c r="G985" s="174" t="s">
        <v>1632</v>
      </c>
      <c r="H985" s="174">
        <v>1.0</v>
      </c>
      <c r="I985" s="174" t="s">
        <v>1633</v>
      </c>
      <c r="J985" s="174">
        <v>2.0</v>
      </c>
      <c r="K985" s="174">
        <v>71.0</v>
      </c>
      <c r="L985" s="176" t="str">
        <f t="shared" si="3"/>
        <v>PC_90min_SWATH_100VW</v>
      </c>
      <c r="M985" s="176" t="str">
        <f t="shared" si="4"/>
        <v>E0022_P04\190930_B39-T1-1_00DJB_00IZT_M01_S_1</v>
      </c>
      <c r="N985" s="174">
        <v>-1.0</v>
      </c>
      <c r="P985" s="177" t="str">
        <f t="shared" si="5"/>
        <v>190930_B39-T1-1_00DJB_00IZT_M01_S_1</v>
      </c>
      <c r="Q985" s="175"/>
      <c r="R985" s="175" t="s">
        <v>1632</v>
      </c>
      <c r="S985" s="175">
        <v>1.0</v>
      </c>
      <c r="T985" s="175" t="s">
        <v>1633</v>
      </c>
      <c r="U985" s="177">
        <f t="shared" ref="U985:W985" si="980">J985</f>
        <v>2</v>
      </c>
      <c r="V985" s="177">
        <f t="shared" si="980"/>
        <v>71</v>
      </c>
      <c r="W985" s="177" t="str">
        <f t="shared" si="980"/>
        <v>PC_90min_SWATH_100VW</v>
      </c>
      <c r="X985" s="177" t="str">
        <f t="shared" si="7"/>
        <v>E0022_P04\190930_B39-T1-1_00DJB_00IZT_M01_S_1</v>
      </c>
      <c r="Y985" s="175">
        <v>-1.0</v>
      </c>
    </row>
    <row r="986">
      <c r="A986" s="172" t="str">
        <f>Tracking!A978</f>
        <v>190930_B39-T1-2_00DJC_00IZU_M01_S_1</v>
      </c>
      <c r="B986" s="172" t="s">
        <v>0</v>
      </c>
      <c r="C986" t="str">
        <f>Tracking!M978</f>
        <v>PC_90min_SWATH_100VW</v>
      </c>
      <c r="E986" s="176" t="str">
        <f t="shared" si="2"/>
        <v>190930_B39-T1-2_00DJC_00IZU_M01_S_1</v>
      </c>
      <c r="F986" s="174"/>
      <c r="G986" s="174" t="s">
        <v>1632</v>
      </c>
      <c r="H986" s="174">
        <v>1.0</v>
      </c>
      <c r="I986" s="174" t="s">
        <v>1633</v>
      </c>
      <c r="J986" s="174">
        <v>2.0</v>
      </c>
      <c r="K986" s="174">
        <v>72.0</v>
      </c>
      <c r="L986" s="176" t="str">
        <f t="shared" si="3"/>
        <v>PC_90min_SWATH_100VW</v>
      </c>
      <c r="M986" s="176" t="str">
        <f t="shared" si="4"/>
        <v>E0022_P04\190930_B39-T1-2_00DJC_00IZU_M01_S_1</v>
      </c>
      <c r="N986" s="174">
        <v>-1.0</v>
      </c>
      <c r="P986" s="177" t="str">
        <f t="shared" si="5"/>
        <v>190930_B39-T1-2_00DJC_00IZU_M01_S_1</v>
      </c>
      <c r="Q986" s="175"/>
      <c r="R986" s="175" t="s">
        <v>1632</v>
      </c>
      <c r="S986" s="175">
        <v>1.0</v>
      </c>
      <c r="T986" s="175" t="s">
        <v>1633</v>
      </c>
      <c r="U986" s="177">
        <f t="shared" ref="U986:W986" si="981">J986</f>
        <v>2</v>
      </c>
      <c r="V986" s="177">
        <f t="shared" si="981"/>
        <v>72</v>
      </c>
      <c r="W986" s="177" t="str">
        <f t="shared" si="981"/>
        <v>PC_90min_SWATH_100VW</v>
      </c>
      <c r="X986" s="177" t="str">
        <f t="shared" si="7"/>
        <v>E0022_P04\190930_B39-T1-2_00DJC_00IZU_M01_S_1</v>
      </c>
      <c r="Y986" s="175">
        <v>-1.0</v>
      </c>
    </row>
    <row r="987">
      <c r="A987" s="172" t="str">
        <f>Tracking!A979</f>
        <v>190930_B39-T1-3_00DJD_00IZV_M01_S_1</v>
      </c>
      <c r="B987" s="172" t="s">
        <v>0</v>
      </c>
      <c r="C987" t="str">
        <f>Tracking!M979</f>
        <v>PC_90min_SWATH_100VW</v>
      </c>
      <c r="E987" s="176" t="str">
        <f t="shared" si="2"/>
        <v>190930_B39-T1-3_00DJD_00IZV_M01_S_1</v>
      </c>
      <c r="F987" s="174"/>
      <c r="G987" s="174" t="s">
        <v>1632</v>
      </c>
      <c r="H987" s="174">
        <v>1.0</v>
      </c>
      <c r="I987" s="174" t="s">
        <v>1633</v>
      </c>
      <c r="J987" s="174">
        <v>2.0</v>
      </c>
      <c r="K987" s="174">
        <v>73.0</v>
      </c>
      <c r="L987" s="176" t="str">
        <f t="shared" si="3"/>
        <v>PC_90min_SWATH_100VW</v>
      </c>
      <c r="M987" s="176" t="str">
        <f t="shared" si="4"/>
        <v>E0022_P04\190930_B39-T1-3_00DJD_00IZV_M01_S_1</v>
      </c>
      <c r="N987" s="174">
        <v>-1.0</v>
      </c>
      <c r="P987" s="177" t="str">
        <f t="shared" si="5"/>
        <v>190930_B39-T1-3_00DJD_00IZV_M01_S_1</v>
      </c>
      <c r="Q987" s="175"/>
      <c r="R987" s="175" t="s">
        <v>1632</v>
      </c>
      <c r="S987" s="175">
        <v>1.0</v>
      </c>
      <c r="T987" s="175" t="s">
        <v>1633</v>
      </c>
      <c r="U987" s="177">
        <f t="shared" ref="U987:W987" si="982">J987</f>
        <v>2</v>
      </c>
      <c r="V987" s="177">
        <f t="shared" si="982"/>
        <v>73</v>
      </c>
      <c r="W987" s="177" t="str">
        <f t="shared" si="982"/>
        <v>PC_90min_SWATH_100VW</v>
      </c>
      <c r="X987" s="177" t="str">
        <f t="shared" si="7"/>
        <v>E0022_P04\190930_B39-T1-3_00DJD_00IZV_M01_S_1</v>
      </c>
      <c r="Y987" s="175">
        <v>-1.0</v>
      </c>
    </row>
    <row r="988">
      <c r="A988" s="172" t="str">
        <f>Tracking!A980</f>
        <v>190930_B39-T1-4_00DJE_00IZW_M01_S_1</v>
      </c>
      <c r="B988" s="172" t="s">
        <v>0</v>
      </c>
      <c r="C988" t="str">
        <f>Tracking!M980</f>
        <v>PC_90min_SWATH_100VW</v>
      </c>
      <c r="E988" s="176" t="str">
        <f t="shared" si="2"/>
        <v>190930_B39-T1-4_00DJE_00IZW_M01_S_1</v>
      </c>
      <c r="F988" s="174"/>
      <c r="G988" s="174" t="s">
        <v>1632</v>
      </c>
      <c r="H988" s="174">
        <v>1.0</v>
      </c>
      <c r="I988" s="174" t="s">
        <v>1633</v>
      </c>
      <c r="J988" s="174">
        <v>2.0</v>
      </c>
      <c r="K988" s="174">
        <v>74.0</v>
      </c>
      <c r="L988" s="176" t="str">
        <f t="shared" si="3"/>
        <v>PC_90min_SWATH_100VW</v>
      </c>
      <c r="M988" s="176" t="str">
        <f t="shared" si="4"/>
        <v>E0022_P04\190930_B39-T1-4_00DJE_00IZW_M01_S_1</v>
      </c>
      <c r="N988" s="174">
        <v>-1.0</v>
      </c>
      <c r="P988" s="177" t="str">
        <f t="shared" si="5"/>
        <v>190930_B39-T1-4_00DJE_00IZW_M01_S_1</v>
      </c>
      <c r="Q988" s="175"/>
      <c r="R988" s="175" t="s">
        <v>1632</v>
      </c>
      <c r="S988" s="175">
        <v>1.0</v>
      </c>
      <c r="T988" s="175" t="s">
        <v>1633</v>
      </c>
      <c r="U988" s="177">
        <f t="shared" ref="U988:W988" si="983">J988</f>
        <v>2</v>
      </c>
      <c r="V988" s="177">
        <f t="shared" si="983"/>
        <v>74</v>
      </c>
      <c r="W988" s="177" t="str">
        <f t="shared" si="983"/>
        <v>PC_90min_SWATH_100VW</v>
      </c>
      <c r="X988" s="177" t="str">
        <f t="shared" si="7"/>
        <v>E0022_P04\190930_B39-T1-4_00DJE_00IZW_M01_S_1</v>
      </c>
      <c r="Y988" s="175">
        <v>-1.0</v>
      </c>
    </row>
    <row r="989">
      <c r="A989" s="172" t="str">
        <f>Tracking!A981</f>
        <v>190930_B39-T1-5_00DJF_00IZX_M01_S_1</v>
      </c>
      <c r="B989" s="172" t="s">
        <v>0</v>
      </c>
      <c r="C989" t="str">
        <f>Tracking!M981</f>
        <v>PC_90min_SWATH_100VW</v>
      </c>
      <c r="E989" s="176" t="str">
        <f t="shared" si="2"/>
        <v>190930_B39-T1-5_00DJF_00IZX_M01_S_1</v>
      </c>
      <c r="F989" s="174"/>
      <c r="G989" s="174" t="s">
        <v>1632</v>
      </c>
      <c r="H989" s="174">
        <v>1.0</v>
      </c>
      <c r="I989" s="174" t="s">
        <v>1633</v>
      </c>
      <c r="J989" s="174">
        <v>2.0</v>
      </c>
      <c r="K989" s="174">
        <v>75.0</v>
      </c>
      <c r="L989" s="176" t="str">
        <f t="shared" si="3"/>
        <v>PC_90min_SWATH_100VW</v>
      </c>
      <c r="M989" s="176" t="str">
        <f t="shared" si="4"/>
        <v>E0022_P04\190930_B39-T1-5_00DJF_00IZX_M01_S_1</v>
      </c>
      <c r="N989" s="174">
        <v>-1.0</v>
      </c>
      <c r="P989" s="177" t="str">
        <f t="shared" si="5"/>
        <v>190930_B39-T1-5_00DJF_00IZX_M01_S_1</v>
      </c>
      <c r="Q989" s="175"/>
      <c r="R989" s="175" t="s">
        <v>1632</v>
      </c>
      <c r="S989" s="175">
        <v>1.0</v>
      </c>
      <c r="T989" s="175" t="s">
        <v>1633</v>
      </c>
      <c r="U989" s="177">
        <f t="shared" ref="U989:W989" si="984">J989</f>
        <v>2</v>
      </c>
      <c r="V989" s="177">
        <f t="shared" si="984"/>
        <v>75</v>
      </c>
      <c r="W989" s="177" t="str">
        <f t="shared" si="984"/>
        <v>PC_90min_SWATH_100VW</v>
      </c>
      <c r="X989" s="177" t="str">
        <f t="shared" si="7"/>
        <v>E0022_P04\190930_B39-T1-5_00DJF_00IZX_M01_S_1</v>
      </c>
      <c r="Y989" s="175">
        <v>-1.0</v>
      </c>
    </row>
    <row r="990">
      <c r="A990" s="172" t="str">
        <f>Tracking!A982</f>
        <v>190930_B39-T1-6_00DJG_00IZY_M01_S_1</v>
      </c>
      <c r="B990" s="172" t="s">
        <v>0</v>
      </c>
      <c r="C990" t="str">
        <f>Tracking!M982</f>
        <v>PC_90min_SWATH_100VW</v>
      </c>
      <c r="E990" s="176" t="str">
        <f t="shared" si="2"/>
        <v>190930_B39-T1-6_00DJG_00IZY_M01_S_1</v>
      </c>
      <c r="F990" s="174"/>
      <c r="G990" s="174" t="s">
        <v>1632</v>
      </c>
      <c r="H990" s="174">
        <v>1.0</v>
      </c>
      <c r="I990" s="174" t="s">
        <v>1633</v>
      </c>
      <c r="J990" s="174">
        <v>2.0</v>
      </c>
      <c r="K990" s="174">
        <v>76.0</v>
      </c>
      <c r="L990" s="176" t="str">
        <f t="shared" si="3"/>
        <v>PC_90min_SWATH_100VW</v>
      </c>
      <c r="M990" s="176" t="str">
        <f t="shared" si="4"/>
        <v>E0022_P04\190930_B39-T1-6_00DJG_00IZY_M01_S_1</v>
      </c>
      <c r="N990" s="174">
        <v>-1.0</v>
      </c>
      <c r="P990" s="177" t="str">
        <f t="shared" si="5"/>
        <v>190930_B39-T1-6_00DJG_00IZY_M01_S_1</v>
      </c>
      <c r="Q990" s="175"/>
      <c r="R990" s="175" t="s">
        <v>1632</v>
      </c>
      <c r="S990" s="175">
        <v>1.0</v>
      </c>
      <c r="T990" s="175" t="s">
        <v>1633</v>
      </c>
      <c r="U990" s="177">
        <f t="shared" ref="U990:W990" si="985">J990</f>
        <v>2</v>
      </c>
      <c r="V990" s="177">
        <f t="shared" si="985"/>
        <v>76</v>
      </c>
      <c r="W990" s="177" t="str">
        <f t="shared" si="985"/>
        <v>PC_90min_SWATH_100VW</v>
      </c>
      <c r="X990" s="177" t="str">
        <f t="shared" si="7"/>
        <v>E0022_P04\190930_B39-T1-6_00DJG_00IZY_M01_S_1</v>
      </c>
      <c r="Y990" s="175">
        <v>-1.0</v>
      </c>
    </row>
    <row r="991">
      <c r="A991" s="172" t="str">
        <f>Tracking!A983</f>
        <v>190930_B39-T1-7_00DJH_00IZZ_M01_S_1</v>
      </c>
      <c r="B991" s="172" t="s">
        <v>0</v>
      </c>
      <c r="C991" t="str">
        <f>Tracking!M983</f>
        <v>PC_90min_SWATH_100VW</v>
      </c>
      <c r="E991" s="176" t="str">
        <f t="shared" si="2"/>
        <v>190930_B39-T1-7_00DJH_00IZZ_M01_S_1</v>
      </c>
      <c r="F991" s="174"/>
      <c r="G991" s="174" t="s">
        <v>1632</v>
      </c>
      <c r="H991" s="174">
        <v>1.0</v>
      </c>
      <c r="I991" s="174" t="s">
        <v>1633</v>
      </c>
      <c r="J991" s="174">
        <v>2.0</v>
      </c>
      <c r="K991" s="174">
        <v>77.0</v>
      </c>
      <c r="L991" s="176" t="str">
        <f t="shared" si="3"/>
        <v>PC_90min_SWATH_100VW</v>
      </c>
      <c r="M991" s="176" t="str">
        <f t="shared" si="4"/>
        <v>E0022_P04\190930_B39-T1-7_00DJH_00IZZ_M01_S_1</v>
      </c>
      <c r="N991" s="174">
        <v>-1.0</v>
      </c>
      <c r="P991" s="177" t="str">
        <f t="shared" si="5"/>
        <v>190930_B39-T1-7_00DJH_00IZZ_M01_S_1</v>
      </c>
      <c r="Q991" s="175"/>
      <c r="R991" s="175" t="s">
        <v>1632</v>
      </c>
      <c r="S991" s="175">
        <v>1.0</v>
      </c>
      <c r="T991" s="175" t="s">
        <v>1633</v>
      </c>
      <c r="U991" s="177">
        <f t="shared" ref="U991:W991" si="986">J991</f>
        <v>2</v>
      </c>
      <c r="V991" s="177">
        <f t="shared" si="986"/>
        <v>77</v>
      </c>
      <c r="W991" s="177" t="str">
        <f t="shared" si="986"/>
        <v>PC_90min_SWATH_100VW</v>
      </c>
      <c r="X991" s="177" t="str">
        <f t="shared" si="7"/>
        <v>E0022_P04\190930_B39-T1-7_00DJH_00IZZ_M01_S_1</v>
      </c>
      <c r="Y991" s="175">
        <v>-1.0</v>
      </c>
    </row>
    <row r="992">
      <c r="A992" s="172" t="str">
        <f>Tracking!A984</f>
        <v>190930_B39-T1-8_00DJI_00J00_M01_S_1</v>
      </c>
      <c r="B992" s="172" t="s">
        <v>0</v>
      </c>
      <c r="C992" t="str">
        <f>Tracking!M984</f>
        <v>PC_90min_SWATH_100VW</v>
      </c>
      <c r="E992" s="176" t="str">
        <f t="shared" si="2"/>
        <v>190930_B39-T1-8_00DJI_00J00_M01_S_1</v>
      </c>
      <c r="F992" s="174"/>
      <c r="G992" s="174" t="s">
        <v>1632</v>
      </c>
      <c r="H992" s="174">
        <v>1.0</v>
      </c>
      <c r="I992" s="174" t="s">
        <v>1633</v>
      </c>
      <c r="J992" s="174">
        <v>2.0</v>
      </c>
      <c r="K992" s="174">
        <v>78.0</v>
      </c>
      <c r="L992" s="176" t="str">
        <f t="shared" si="3"/>
        <v>PC_90min_SWATH_100VW</v>
      </c>
      <c r="M992" s="176" t="str">
        <f t="shared" si="4"/>
        <v>E0022_P04\190930_B39-T1-8_00DJI_00J00_M01_S_1</v>
      </c>
      <c r="N992" s="174">
        <v>-1.0</v>
      </c>
      <c r="P992" s="177" t="str">
        <f t="shared" si="5"/>
        <v>190930_B39-T1-8_00DJI_00J00_M01_S_1</v>
      </c>
      <c r="Q992" s="175"/>
      <c r="R992" s="175" t="s">
        <v>1632</v>
      </c>
      <c r="S992" s="175">
        <v>1.0</v>
      </c>
      <c r="T992" s="175" t="s">
        <v>1633</v>
      </c>
      <c r="U992" s="177">
        <f t="shared" ref="U992:W992" si="987">J992</f>
        <v>2</v>
      </c>
      <c r="V992" s="177">
        <f t="shared" si="987"/>
        <v>78</v>
      </c>
      <c r="W992" s="177" t="str">
        <f t="shared" si="987"/>
        <v>PC_90min_SWATH_100VW</v>
      </c>
      <c r="X992" s="177" t="str">
        <f t="shared" si="7"/>
        <v>E0022_P04\190930_B39-T1-8_00DJI_00J00_M01_S_1</v>
      </c>
      <c r="Y992" s="175">
        <v>-1.0</v>
      </c>
    </row>
    <row r="993">
      <c r="A993" s="172" t="str">
        <f>Tracking!A985</f>
        <v>190930_B39-T1-9_00DJJ_00J01_M01_S_1</v>
      </c>
      <c r="B993" s="172" t="s">
        <v>0</v>
      </c>
      <c r="C993" t="str">
        <f>Tracking!M985</f>
        <v>PC_90min_SWATH_100VW</v>
      </c>
      <c r="E993" s="176" t="str">
        <f t="shared" si="2"/>
        <v>190930_B39-T1-9_00DJJ_00J01_M01_S_1</v>
      </c>
      <c r="F993" s="174"/>
      <c r="G993" s="174" t="s">
        <v>1632</v>
      </c>
      <c r="H993" s="174">
        <v>1.0</v>
      </c>
      <c r="I993" s="174" t="s">
        <v>1633</v>
      </c>
      <c r="J993" s="174">
        <v>2.0</v>
      </c>
      <c r="K993" s="174">
        <v>79.0</v>
      </c>
      <c r="L993" s="176" t="str">
        <f t="shared" si="3"/>
        <v>PC_90min_SWATH_100VW</v>
      </c>
      <c r="M993" s="176" t="str">
        <f t="shared" si="4"/>
        <v>E0022_P04\190930_B39-T1-9_00DJJ_00J01_M01_S_1</v>
      </c>
      <c r="N993" s="174">
        <v>-1.0</v>
      </c>
      <c r="P993" s="177" t="str">
        <f t="shared" si="5"/>
        <v>190930_B39-T1-9_00DJJ_00J01_M01_S_1</v>
      </c>
      <c r="Q993" s="175"/>
      <c r="R993" s="175" t="s">
        <v>1632</v>
      </c>
      <c r="S993" s="175">
        <v>1.0</v>
      </c>
      <c r="T993" s="175" t="s">
        <v>1633</v>
      </c>
      <c r="U993" s="177">
        <f t="shared" ref="U993:W993" si="988">J993</f>
        <v>2</v>
      </c>
      <c r="V993" s="177">
        <f t="shared" si="988"/>
        <v>79</v>
      </c>
      <c r="W993" s="177" t="str">
        <f t="shared" si="988"/>
        <v>PC_90min_SWATH_100VW</v>
      </c>
      <c r="X993" s="177" t="str">
        <f t="shared" si="7"/>
        <v>E0022_P04\190930_B39-T1-9_00DJJ_00J01_M01_S_1</v>
      </c>
      <c r="Y993" s="175">
        <v>-1.0</v>
      </c>
    </row>
    <row r="994">
      <c r="A994" s="172" t="str">
        <f>Tracking!A986</f>
        <v>190930_B39-T1-10_00DJK_00J02_M01_S_1</v>
      </c>
      <c r="B994" s="172" t="s">
        <v>0</v>
      </c>
      <c r="C994" t="str">
        <f>Tracking!M986</f>
        <v>PC_90min_SWATH_100VW</v>
      </c>
      <c r="E994" s="176" t="str">
        <f t="shared" si="2"/>
        <v>190930_B39-T1-10_00DJK_00J02_M01_S_1</v>
      </c>
      <c r="F994" s="174"/>
      <c r="G994" s="174" t="s">
        <v>1632</v>
      </c>
      <c r="H994" s="174">
        <v>1.0</v>
      </c>
      <c r="I994" s="174" t="s">
        <v>1633</v>
      </c>
      <c r="J994" s="174">
        <v>2.0</v>
      </c>
      <c r="K994" s="174">
        <v>80.0</v>
      </c>
      <c r="L994" s="176" t="str">
        <f t="shared" si="3"/>
        <v>PC_90min_SWATH_100VW</v>
      </c>
      <c r="M994" s="176" t="str">
        <f t="shared" si="4"/>
        <v>E0022_P04\190930_B39-T1-10_00DJK_00J02_M01_S_1</v>
      </c>
      <c r="N994" s="174">
        <v>-1.0</v>
      </c>
      <c r="P994" s="177" t="str">
        <f t="shared" si="5"/>
        <v>190930_B39-T1-10_00DJK_00J02_M01_S_1</v>
      </c>
      <c r="Q994" s="175"/>
      <c r="R994" s="175" t="s">
        <v>1632</v>
      </c>
      <c r="S994" s="175">
        <v>1.0</v>
      </c>
      <c r="T994" s="175" t="s">
        <v>1633</v>
      </c>
      <c r="U994" s="177">
        <f t="shared" ref="U994:W994" si="989">J994</f>
        <v>2</v>
      </c>
      <c r="V994" s="177">
        <f t="shared" si="989"/>
        <v>80</v>
      </c>
      <c r="W994" s="177" t="str">
        <f t="shared" si="989"/>
        <v>PC_90min_SWATH_100VW</v>
      </c>
      <c r="X994" s="177" t="str">
        <f t="shared" si="7"/>
        <v>E0022_P04\190930_B39-T1-10_00DJK_00J02_M01_S_1</v>
      </c>
      <c r="Y994" s="175">
        <v>-1.0</v>
      </c>
    </row>
    <row r="995">
      <c r="A995" s="172" t="str">
        <f>Tracking!A987</f>
        <v>190930_B39-T1-11_00DJL_00J03_M01_S_1</v>
      </c>
      <c r="B995" s="172" t="s">
        <v>0</v>
      </c>
      <c r="C995" t="str">
        <f>Tracking!M987</f>
        <v>PC_90min_SWATH_100VW</v>
      </c>
      <c r="E995" s="176" t="str">
        <f t="shared" si="2"/>
        <v>190930_B39-T1-11_00DJL_00J03_M01_S_1</v>
      </c>
      <c r="F995" s="174"/>
      <c r="G995" s="174" t="s">
        <v>1632</v>
      </c>
      <c r="H995" s="174">
        <v>1.0</v>
      </c>
      <c r="I995" s="174" t="s">
        <v>1633</v>
      </c>
      <c r="J995" s="174">
        <v>2.0</v>
      </c>
      <c r="K995" s="174">
        <v>81.0</v>
      </c>
      <c r="L995" s="176" t="str">
        <f t="shared" si="3"/>
        <v>PC_90min_SWATH_100VW</v>
      </c>
      <c r="M995" s="176" t="str">
        <f t="shared" si="4"/>
        <v>E0022_P04\190930_B39-T1-11_00DJL_00J03_M01_S_1</v>
      </c>
      <c r="N995" s="174">
        <v>-1.0</v>
      </c>
      <c r="P995" s="177" t="str">
        <f t="shared" si="5"/>
        <v>190930_B39-T1-11_00DJL_00J03_M01_S_1</v>
      </c>
      <c r="Q995" s="175"/>
      <c r="R995" s="175" t="s">
        <v>1632</v>
      </c>
      <c r="S995" s="175">
        <v>1.0</v>
      </c>
      <c r="T995" s="175" t="s">
        <v>1633</v>
      </c>
      <c r="U995" s="177">
        <f t="shared" ref="U995:W995" si="990">J995</f>
        <v>2</v>
      </c>
      <c r="V995" s="177">
        <f t="shared" si="990"/>
        <v>81</v>
      </c>
      <c r="W995" s="177" t="str">
        <f t="shared" si="990"/>
        <v>PC_90min_SWATH_100VW</v>
      </c>
      <c r="X995" s="177" t="str">
        <f t="shared" si="7"/>
        <v>E0022_P04\190930_B39-T1-11_00DJL_00J03_M01_S_1</v>
      </c>
      <c r="Y995" s="175">
        <v>-1.0</v>
      </c>
    </row>
    <row r="996">
      <c r="A996" s="172" t="str">
        <f>Tracking!A988</f>
        <v>190930_B39-T1-12_00DJM_00J04_M01_S_1</v>
      </c>
      <c r="B996" s="172" t="s">
        <v>0</v>
      </c>
      <c r="C996" t="str">
        <f>Tracking!M988</f>
        <v>PC_90min_SWATH_100VW</v>
      </c>
      <c r="E996" s="176" t="str">
        <f t="shared" si="2"/>
        <v>190930_B39-T1-12_00DJM_00J04_M01_S_1</v>
      </c>
      <c r="F996" s="174"/>
      <c r="G996" s="174" t="s">
        <v>1632</v>
      </c>
      <c r="H996" s="174">
        <v>1.0</v>
      </c>
      <c r="I996" s="174" t="s">
        <v>1633</v>
      </c>
      <c r="J996" s="174">
        <v>2.0</v>
      </c>
      <c r="K996" s="174">
        <v>82.0</v>
      </c>
      <c r="L996" s="176" t="str">
        <f t="shared" si="3"/>
        <v>PC_90min_SWATH_100VW</v>
      </c>
      <c r="M996" s="176" t="str">
        <f t="shared" si="4"/>
        <v>E0022_P04\190930_B39-T1-12_00DJM_00J04_M01_S_1</v>
      </c>
      <c r="N996" s="174">
        <v>-1.0</v>
      </c>
      <c r="P996" s="177" t="str">
        <f t="shared" si="5"/>
        <v>190930_B39-T1-12_00DJM_00J04_M01_S_1</v>
      </c>
      <c r="Q996" s="175"/>
      <c r="R996" s="175" t="s">
        <v>1632</v>
      </c>
      <c r="S996" s="175">
        <v>1.0</v>
      </c>
      <c r="T996" s="175" t="s">
        <v>1633</v>
      </c>
      <c r="U996" s="177">
        <f t="shared" ref="U996:W996" si="991">J996</f>
        <v>2</v>
      </c>
      <c r="V996" s="177">
        <f t="shared" si="991"/>
        <v>82</v>
      </c>
      <c r="W996" s="177" t="str">
        <f t="shared" si="991"/>
        <v>PC_90min_SWATH_100VW</v>
      </c>
      <c r="X996" s="177" t="str">
        <f t="shared" si="7"/>
        <v>E0022_P04\190930_B39-T1-12_00DJM_00J04_M01_S_1</v>
      </c>
      <c r="Y996" s="175">
        <v>-1.0</v>
      </c>
    </row>
    <row r="997">
      <c r="A997" s="172" t="str">
        <f>Tracking!A989</f>
        <v>190930_B39-T1-13_00DJN_00J05_M01_S_1</v>
      </c>
      <c r="B997" s="172" t="s">
        <v>0</v>
      </c>
      <c r="C997" t="str">
        <f>Tracking!M989</f>
        <v>PC_90min_SWATH_100VW</v>
      </c>
      <c r="E997" s="176" t="str">
        <f t="shared" si="2"/>
        <v>190930_B39-T1-13_00DJN_00J05_M01_S_1</v>
      </c>
      <c r="F997" s="174"/>
      <c r="G997" s="174" t="s">
        <v>1632</v>
      </c>
      <c r="H997" s="174">
        <v>1.0</v>
      </c>
      <c r="I997" s="174" t="s">
        <v>1633</v>
      </c>
      <c r="J997" s="174">
        <v>2.0</v>
      </c>
      <c r="K997" s="174">
        <v>83.0</v>
      </c>
      <c r="L997" s="176" t="str">
        <f t="shared" si="3"/>
        <v>PC_90min_SWATH_100VW</v>
      </c>
      <c r="M997" s="176" t="str">
        <f t="shared" si="4"/>
        <v>E0022_P04\190930_B39-T1-13_00DJN_00J05_M01_S_1</v>
      </c>
      <c r="N997" s="174">
        <v>-1.0</v>
      </c>
      <c r="P997" s="177" t="str">
        <f t="shared" si="5"/>
        <v>190930_B39-T1-13_00DJN_00J05_M01_S_1</v>
      </c>
      <c r="Q997" s="175"/>
      <c r="R997" s="175" t="s">
        <v>1632</v>
      </c>
      <c r="S997" s="175">
        <v>1.0</v>
      </c>
      <c r="T997" s="175" t="s">
        <v>1633</v>
      </c>
      <c r="U997" s="177">
        <f t="shared" ref="U997:W997" si="992">J997</f>
        <v>2</v>
      </c>
      <c r="V997" s="177">
        <f t="shared" si="992"/>
        <v>83</v>
      </c>
      <c r="W997" s="177" t="str">
        <f t="shared" si="992"/>
        <v>PC_90min_SWATH_100VW</v>
      </c>
      <c r="X997" s="177" t="str">
        <f t="shared" si="7"/>
        <v>E0022_P04\190930_B39-T1-13_00DJN_00J05_M01_S_1</v>
      </c>
      <c r="Y997" s="175">
        <v>-1.0</v>
      </c>
    </row>
    <row r="998">
      <c r="A998" s="172" t="str">
        <f>Tracking!A990</f>
        <v>190930_B39-T1-14_00DJO_00J06_M01_S_1</v>
      </c>
      <c r="B998" s="172" t="s">
        <v>0</v>
      </c>
      <c r="C998" t="str">
        <f>Tracking!M990</f>
        <v>PC_90min_SWATH_100VW</v>
      </c>
      <c r="E998" s="176" t="str">
        <f t="shared" si="2"/>
        <v>190930_B39-T1-14_00DJO_00J06_M01_S_1</v>
      </c>
      <c r="F998" s="174"/>
      <c r="G998" s="174" t="s">
        <v>1632</v>
      </c>
      <c r="H998" s="174">
        <v>1.0</v>
      </c>
      <c r="I998" s="174" t="s">
        <v>1633</v>
      </c>
      <c r="J998" s="174">
        <v>2.0</v>
      </c>
      <c r="K998" s="174">
        <v>84.0</v>
      </c>
      <c r="L998" s="176" t="str">
        <f t="shared" si="3"/>
        <v>PC_90min_SWATH_100VW</v>
      </c>
      <c r="M998" s="176" t="str">
        <f t="shared" si="4"/>
        <v>E0022_P04\190930_B39-T1-14_00DJO_00J06_M01_S_1</v>
      </c>
      <c r="N998" s="174">
        <v>-1.0</v>
      </c>
      <c r="P998" s="177" t="str">
        <f t="shared" si="5"/>
        <v>190930_B39-T1-14_00DJO_00J06_M01_S_1</v>
      </c>
      <c r="Q998" s="175"/>
      <c r="R998" s="175" t="s">
        <v>1632</v>
      </c>
      <c r="S998" s="175">
        <v>1.0</v>
      </c>
      <c r="T998" s="175" t="s">
        <v>1633</v>
      </c>
      <c r="U998" s="177">
        <f t="shared" ref="U998:W998" si="993">J998</f>
        <v>2</v>
      </c>
      <c r="V998" s="177">
        <f t="shared" si="993"/>
        <v>84</v>
      </c>
      <c r="W998" s="177" t="str">
        <f t="shared" si="993"/>
        <v>PC_90min_SWATH_100VW</v>
      </c>
      <c r="X998" s="177" t="str">
        <f t="shared" si="7"/>
        <v>E0022_P04\190930_B39-T1-14_00DJO_00J06_M01_S_1</v>
      </c>
      <c r="Y998" s="175">
        <v>-1.0</v>
      </c>
    </row>
    <row r="999">
      <c r="A999" s="172" t="str">
        <f>Tracking!A991</f>
        <v>190930_B39-T1-15_00DJP_00J07_M01_S_1</v>
      </c>
      <c r="B999" s="172" t="s">
        <v>0</v>
      </c>
      <c r="C999" t="str">
        <f>Tracking!M991</f>
        <v>PC_90min_SWATH_100VW</v>
      </c>
      <c r="E999" s="176" t="str">
        <f t="shared" si="2"/>
        <v>190930_B39-T1-15_00DJP_00J07_M01_S_1</v>
      </c>
      <c r="F999" s="174"/>
      <c r="G999" s="174" t="s">
        <v>1632</v>
      </c>
      <c r="H999" s="174">
        <v>1.0</v>
      </c>
      <c r="I999" s="174" t="s">
        <v>1633</v>
      </c>
      <c r="J999" s="174">
        <v>2.0</v>
      </c>
      <c r="K999" s="174">
        <v>85.0</v>
      </c>
      <c r="L999" s="176" t="str">
        <f t="shared" si="3"/>
        <v>PC_90min_SWATH_100VW</v>
      </c>
      <c r="M999" s="176" t="str">
        <f t="shared" si="4"/>
        <v>E0022_P04\190930_B39-T1-15_00DJP_00J07_M01_S_1</v>
      </c>
      <c r="N999" s="174">
        <v>-1.0</v>
      </c>
      <c r="P999" s="177" t="str">
        <f t="shared" si="5"/>
        <v>190930_B39-T1-15_00DJP_00J07_M01_S_1</v>
      </c>
      <c r="Q999" s="175"/>
      <c r="R999" s="175" t="s">
        <v>1632</v>
      </c>
      <c r="S999" s="175">
        <v>1.0</v>
      </c>
      <c r="T999" s="175" t="s">
        <v>1633</v>
      </c>
      <c r="U999" s="177">
        <f t="shared" ref="U999:W999" si="994">J999</f>
        <v>2</v>
      </c>
      <c r="V999" s="177">
        <f t="shared" si="994"/>
        <v>85</v>
      </c>
      <c r="W999" s="177" t="str">
        <f t="shared" si="994"/>
        <v>PC_90min_SWATH_100VW</v>
      </c>
      <c r="X999" s="177" t="str">
        <f t="shared" si="7"/>
        <v>E0022_P04\190930_B39-T1-15_00DJP_00J07_M01_S_1</v>
      </c>
      <c r="Y999" s="175">
        <v>-1.0</v>
      </c>
    </row>
    <row r="1000">
      <c r="A1000" s="172" t="str">
        <f>Tracking!A992</f>
        <v>190930_B39-T1-16_00DJQ_00J08_M01_S_1</v>
      </c>
      <c r="B1000" s="172" t="s">
        <v>0</v>
      </c>
      <c r="C1000" t="str">
        <f>Tracking!M992</f>
        <v>PC_90min_SWATH_100VW</v>
      </c>
      <c r="E1000" s="176" t="str">
        <f t="shared" si="2"/>
        <v>190930_B39-T1-16_00DJQ_00J08_M01_S_1</v>
      </c>
      <c r="F1000" s="174"/>
      <c r="G1000" s="174" t="s">
        <v>1632</v>
      </c>
      <c r="H1000" s="174">
        <v>1.0</v>
      </c>
      <c r="I1000" s="174" t="s">
        <v>1633</v>
      </c>
      <c r="J1000" s="174">
        <v>2.0</v>
      </c>
      <c r="K1000" s="174">
        <v>86.0</v>
      </c>
      <c r="L1000" s="176" t="str">
        <f t="shared" si="3"/>
        <v>PC_90min_SWATH_100VW</v>
      </c>
      <c r="M1000" s="176" t="str">
        <f t="shared" si="4"/>
        <v>E0022_P04\190930_B39-T1-16_00DJQ_00J08_M01_S_1</v>
      </c>
      <c r="N1000" s="174">
        <v>-1.0</v>
      </c>
      <c r="P1000" s="177" t="str">
        <f t="shared" si="5"/>
        <v>190930_B39-T1-16_00DJQ_00J08_M01_S_1</v>
      </c>
      <c r="Q1000" s="175"/>
      <c r="R1000" s="175" t="s">
        <v>1632</v>
      </c>
      <c r="S1000" s="175">
        <v>1.0</v>
      </c>
      <c r="T1000" s="175" t="s">
        <v>1633</v>
      </c>
      <c r="U1000" s="177">
        <f t="shared" ref="U1000:W1000" si="995">J1000</f>
        <v>2</v>
      </c>
      <c r="V1000" s="177">
        <f t="shared" si="995"/>
        <v>86</v>
      </c>
      <c r="W1000" s="177" t="str">
        <f t="shared" si="995"/>
        <v>PC_90min_SWATH_100VW</v>
      </c>
      <c r="X1000" s="177" t="str">
        <f t="shared" si="7"/>
        <v>E0022_P04\190930_B39-T1-16_00DJQ_00J08_M01_S_1</v>
      </c>
      <c r="Y1000" s="175">
        <v>-1.0</v>
      </c>
    </row>
    <row r="1001">
      <c r="A1001" s="172" t="str">
        <f>Tracking!A993</f>
        <v>190928_HEK-QCS_000F2_00J09_M04_S_1</v>
      </c>
      <c r="B1001" s="172" t="s">
        <v>1627</v>
      </c>
      <c r="C1001" t="str">
        <f>Tracking!M993</f>
        <v>PC_90min_SWATH_100VW</v>
      </c>
      <c r="E1001" s="176" t="str">
        <f t="shared" si="2"/>
        <v>190928_HEK-QCS_000F2_00J09_M04_S_1</v>
      </c>
      <c r="F1001" s="174"/>
      <c r="G1001" s="174" t="s">
        <v>1632</v>
      </c>
      <c r="H1001" s="174">
        <v>1.0</v>
      </c>
      <c r="I1001" s="174" t="s">
        <v>1633</v>
      </c>
      <c r="J1001" s="174">
        <v>2.0</v>
      </c>
      <c r="K1001" s="174">
        <v>35.0</v>
      </c>
      <c r="L1001" s="176" t="str">
        <f t="shared" si="3"/>
        <v>PC_90min_SWATH_100VW</v>
      </c>
      <c r="M1001" s="176" t="str">
        <f t="shared" si="4"/>
        <v>HEK\190928_HEK-QCS_000F2_00J09_M04_S_1</v>
      </c>
      <c r="N1001" s="174">
        <v>-1.0</v>
      </c>
      <c r="P1001" s="177" t="str">
        <f t="shared" si="5"/>
        <v>190928_HEK-QCS_000F2_00J09_M04_S_1</v>
      </c>
      <c r="Q1001" s="175"/>
      <c r="R1001" s="175" t="s">
        <v>1632</v>
      </c>
      <c r="S1001" s="175">
        <v>1.0</v>
      </c>
      <c r="T1001" s="175" t="s">
        <v>1633</v>
      </c>
      <c r="U1001" s="177">
        <f t="shared" ref="U1001:W1001" si="996">J1001</f>
        <v>2</v>
      </c>
      <c r="V1001" s="177">
        <f t="shared" si="996"/>
        <v>35</v>
      </c>
      <c r="W1001" s="177" t="str">
        <f t="shared" si="996"/>
        <v>PC_90min_SWATH_100VW</v>
      </c>
      <c r="X1001" s="177" t="str">
        <f t="shared" si="7"/>
        <v>HEK\190928_HEK-QCS_000F2_00J09_M04_S_1</v>
      </c>
      <c r="Y1001" s="175">
        <v>-1.0</v>
      </c>
    </row>
    <row r="1002">
      <c r="A1002" s="172" t="str">
        <f>Tracking!A994</f>
        <v>190928_B27-T2-1_00DDZ_00J0A_M04_S_1</v>
      </c>
      <c r="B1002" s="172" t="s">
        <v>0</v>
      </c>
      <c r="C1002" t="str">
        <f>Tracking!M994</f>
        <v>PC_90min_SWATH_100VW</v>
      </c>
      <c r="E1002" s="176" t="str">
        <f t="shared" si="2"/>
        <v>190928_B27-T2-1_00DDZ_00J0A_M04_S_1</v>
      </c>
      <c r="F1002" s="174"/>
      <c r="G1002" s="174" t="s">
        <v>1632</v>
      </c>
      <c r="H1002" s="174">
        <v>1.0</v>
      </c>
      <c r="I1002" s="174" t="s">
        <v>1633</v>
      </c>
      <c r="J1002" s="174">
        <v>2.0</v>
      </c>
      <c r="K1002" s="174">
        <v>36.0</v>
      </c>
      <c r="L1002" s="176" t="str">
        <f t="shared" si="3"/>
        <v>PC_90min_SWATH_100VW</v>
      </c>
      <c r="M1002" s="176" t="str">
        <f t="shared" si="4"/>
        <v>E0022_P04\190928_B27-T2-1_00DDZ_00J0A_M04_S_1</v>
      </c>
      <c r="N1002" s="174">
        <v>-1.0</v>
      </c>
      <c r="P1002" s="177" t="str">
        <f t="shared" si="5"/>
        <v>190928_B27-T2-1_00DDZ_00J0A_M04_S_1</v>
      </c>
      <c r="Q1002" s="175"/>
      <c r="R1002" s="175" t="s">
        <v>1632</v>
      </c>
      <c r="S1002" s="175">
        <v>1.0</v>
      </c>
      <c r="T1002" s="175" t="s">
        <v>1633</v>
      </c>
      <c r="U1002" s="177">
        <f t="shared" ref="U1002:W1002" si="997">J1002</f>
        <v>2</v>
      </c>
      <c r="V1002" s="177">
        <f t="shared" si="997"/>
        <v>36</v>
      </c>
      <c r="W1002" s="177" t="str">
        <f t="shared" si="997"/>
        <v>PC_90min_SWATH_100VW</v>
      </c>
      <c r="X1002" s="177" t="str">
        <f t="shared" si="7"/>
        <v>E0022_P04\190928_B27-T2-1_00DDZ_00J0A_M04_S_1</v>
      </c>
      <c r="Y1002" s="175">
        <v>-1.0</v>
      </c>
    </row>
    <row r="1003">
      <c r="A1003" s="172" t="str">
        <f>Tracking!A995</f>
        <v>190928_B27-T2-2_00DE0_00J0B_M04_S_1</v>
      </c>
      <c r="B1003" s="172" t="s">
        <v>0</v>
      </c>
      <c r="C1003" t="str">
        <f>Tracking!M995</f>
        <v>PC_90min_SWATH_100VW</v>
      </c>
      <c r="E1003" s="176" t="str">
        <f t="shared" si="2"/>
        <v>190928_B27-T2-2_00DE0_00J0B_M04_S_1</v>
      </c>
      <c r="F1003" s="174"/>
      <c r="G1003" s="174" t="s">
        <v>1632</v>
      </c>
      <c r="H1003" s="174">
        <v>1.0</v>
      </c>
      <c r="I1003" s="174" t="s">
        <v>1633</v>
      </c>
      <c r="J1003" s="174">
        <v>2.0</v>
      </c>
      <c r="K1003" s="174">
        <v>37.0</v>
      </c>
      <c r="L1003" s="176" t="str">
        <f t="shared" si="3"/>
        <v>PC_90min_SWATH_100VW</v>
      </c>
      <c r="M1003" s="176" t="str">
        <f t="shared" si="4"/>
        <v>E0022_P04\190928_B27-T2-2_00DE0_00J0B_M04_S_1</v>
      </c>
      <c r="N1003" s="174">
        <v>-1.0</v>
      </c>
      <c r="P1003" s="177" t="str">
        <f t="shared" si="5"/>
        <v>190928_B27-T2-2_00DE0_00J0B_M04_S_1</v>
      </c>
      <c r="Q1003" s="175"/>
      <c r="R1003" s="175" t="s">
        <v>1632</v>
      </c>
      <c r="S1003" s="175">
        <v>1.0</v>
      </c>
      <c r="T1003" s="175" t="s">
        <v>1633</v>
      </c>
      <c r="U1003" s="177">
        <f t="shared" ref="U1003:W1003" si="998">J1003</f>
        <v>2</v>
      </c>
      <c r="V1003" s="177">
        <f t="shared" si="998"/>
        <v>37</v>
      </c>
      <c r="W1003" s="177" t="str">
        <f t="shared" si="998"/>
        <v>PC_90min_SWATH_100VW</v>
      </c>
      <c r="X1003" s="177" t="str">
        <f t="shared" si="7"/>
        <v>E0022_P04\190928_B27-T2-2_00DE0_00J0B_M04_S_1</v>
      </c>
      <c r="Y1003" s="175">
        <v>-1.0</v>
      </c>
    </row>
    <row r="1004">
      <c r="A1004" s="172" t="str">
        <f>Tracking!A996</f>
        <v>190928_B27-T2-3_00DE1_00J0C_M04_S_1</v>
      </c>
      <c r="B1004" s="172" t="s">
        <v>0</v>
      </c>
      <c r="C1004" t="str">
        <f>Tracking!M996</f>
        <v>PC_90min_SWATH_100VW</v>
      </c>
      <c r="E1004" s="176" t="str">
        <f t="shared" si="2"/>
        <v>190928_B27-T2-3_00DE1_00J0C_M04_S_1</v>
      </c>
      <c r="F1004" s="174"/>
      <c r="G1004" s="174" t="s">
        <v>1632</v>
      </c>
      <c r="H1004" s="174">
        <v>1.0</v>
      </c>
      <c r="I1004" s="174" t="s">
        <v>1633</v>
      </c>
      <c r="J1004" s="174">
        <v>2.0</v>
      </c>
      <c r="K1004" s="174">
        <v>38.0</v>
      </c>
      <c r="L1004" s="176" t="str">
        <f t="shared" si="3"/>
        <v>PC_90min_SWATH_100VW</v>
      </c>
      <c r="M1004" s="176" t="str">
        <f t="shared" si="4"/>
        <v>E0022_P04\190928_B27-T2-3_00DE1_00J0C_M04_S_1</v>
      </c>
      <c r="N1004" s="174">
        <v>-1.0</v>
      </c>
      <c r="P1004" s="177" t="str">
        <f t="shared" si="5"/>
        <v>190928_B27-T2-3_00DE1_00J0C_M04_S_1</v>
      </c>
      <c r="Q1004" s="175"/>
      <c r="R1004" s="175" t="s">
        <v>1632</v>
      </c>
      <c r="S1004" s="175">
        <v>1.0</v>
      </c>
      <c r="T1004" s="175" t="s">
        <v>1633</v>
      </c>
      <c r="U1004" s="177">
        <f t="shared" ref="U1004:W1004" si="999">J1004</f>
        <v>2</v>
      </c>
      <c r="V1004" s="177">
        <f t="shared" si="999"/>
        <v>38</v>
      </c>
      <c r="W1004" s="177" t="str">
        <f t="shared" si="999"/>
        <v>PC_90min_SWATH_100VW</v>
      </c>
      <c r="X1004" s="177" t="str">
        <f t="shared" si="7"/>
        <v>E0022_P04\190928_B27-T2-3_00DE1_00J0C_M04_S_1</v>
      </c>
      <c r="Y1004" s="175">
        <v>-1.0</v>
      </c>
    </row>
    <row r="1005">
      <c r="A1005" s="172" t="str">
        <f>Tracking!A997</f>
        <v>190928_B27-T2-4_00DE2_00J0D_M04_S_1</v>
      </c>
      <c r="B1005" s="172" t="s">
        <v>0</v>
      </c>
      <c r="C1005" t="str">
        <f>Tracking!M997</f>
        <v>PC_90min_SWATH_100VW</v>
      </c>
      <c r="E1005" s="176" t="str">
        <f t="shared" si="2"/>
        <v>190928_B27-T2-4_00DE2_00J0D_M04_S_1</v>
      </c>
      <c r="F1005" s="174"/>
      <c r="G1005" s="174" t="s">
        <v>1632</v>
      </c>
      <c r="H1005" s="174">
        <v>1.0</v>
      </c>
      <c r="I1005" s="174" t="s">
        <v>1633</v>
      </c>
      <c r="J1005" s="174">
        <v>2.0</v>
      </c>
      <c r="K1005" s="174">
        <v>39.0</v>
      </c>
      <c r="L1005" s="176" t="str">
        <f t="shared" si="3"/>
        <v>PC_90min_SWATH_100VW</v>
      </c>
      <c r="M1005" s="176" t="str">
        <f t="shared" si="4"/>
        <v>E0022_P04\190928_B27-T2-4_00DE2_00J0D_M04_S_1</v>
      </c>
      <c r="N1005" s="174">
        <v>-1.0</v>
      </c>
      <c r="P1005" s="177" t="str">
        <f t="shared" si="5"/>
        <v>190928_B27-T2-4_00DE2_00J0D_M04_S_1</v>
      </c>
      <c r="Q1005" s="175"/>
      <c r="R1005" s="175" t="s">
        <v>1632</v>
      </c>
      <c r="S1005" s="175">
        <v>1.0</v>
      </c>
      <c r="T1005" s="175" t="s">
        <v>1633</v>
      </c>
      <c r="U1005" s="177">
        <f t="shared" ref="U1005:W1005" si="1000">J1005</f>
        <v>2</v>
      </c>
      <c r="V1005" s="177">
        <f t="shared" si="1000"/>
        <v>39</v>
      </c>
      <c r="W1005" s="177" t="str">
        <f t="shared" si="1000"/>
        <v>PC_90min_SWATH_100VW</v>
      </c>
      <c r="X1005" s="177" t="str">
        <f t="shared" si="7"/>
        <v>E0022_P04\190928_B27-T2-4_00DE2_00J0D_M04_S_1</v>
      </c>
      <c r="Y1005" s="175">
        <v>-1.0</v>
      </c>
    </row>
    <row r="1006">
      <c r="A1006" s="172" t="str">
        <f>Tracking!A998</f>
        <v>190928_B27-T2-5_00DE3_00J0E_M04_S_1</v>
      </c>
      <c r="B1006" s="172" t="s">
        <v>0</v>
      </c>
      <c r="C1006" t="str">
        <f>Tracking!M998</f>
        <v>PC_90min_SWATH_100VW</v>
      </c>
      <c r="E1006" s="176" t="str">
        <f t="shared" si="2"/>
        <v>190928_B27-T2-5_00DE3_00J0E_M04_S_1</v>
      </c>
      <c r="F1006" s="174"/>
      <c r="G1006" s="174" t="s">
        <v>1632</v>
      </c>
      <c r="H1006" s="174">
        <v>1.0</v>
      </c>
      <c r="I1006" s="174" t="s">
        <v>1633</v>
      </c>
      <c r="J1006" s="174">
        <v>2.0</v>
      </c>
      <c r="K1006" s="174">
        <v>40.0</v>
      </c>
      <c r="L1006" s="176" t="str">
        <f t="shared" si="3"/>
        <v>PC_90min_SWATH_100VW</v>
      </c>
      <c r="M1006" s="176" t="str">
        <f t="shared" si="4"/>
        <v>E0022_P04\190928_B27-T2-5_00DE3_00J0E_M04_S_1</v>
      </c>
      <c r="N1006" s="174">
        <v>-1.0</v>
      </c>
      <c r="P1006" s="177" t="str">
        <f t="shared" si="5"/>
        <v>190928_B27-T2-5_00DE3_00J0E_M04_S_1</v>
      </c>
      <c r="Q1006" s="175"/>
      <c r="R1006" s="175" t="s">
        <v>1632</v>
      </c>
      <c r="S1006" s="175">
        <v>1.0</v>
      </c>
      <c r="T1006" s="175" t="s">
        <v>1633</v>
      </c>
      <c r="U1006" s="177">
        <f t="shared" ref="U1006:W1006" si="1001">J1006</f>
        <v>2</v>
      </c>
      <c r="V1006" s="177">
        <f t="shared" si="1001"/>
        <v>40</v>
      </c>
      <c r="W1006" s="177" t="str">
        <f t="shared" si="1001"/>
        <v>PC_90min_SWATH_100VW</v>
      </c>
      <c r="X1006" s="177" t="str">
        <f t="shared" si="7"/>
        <v>E0022_P04\190928_B27-T2-5_00DE3_00J0E_M04_S_1</v>
      </c>
      <c r="Y1006" s="175">
        <v>-1.0</v>
      </c>
    </row>
    <row r="1007">
      <c r="A1007" s="172" t="str">
        <f>Tracking!A999</f>
        <v>190928_B27-T2-6_00DE4_00J0F_M04_S_1</v>
      </c>
      <c r="B1007" s="172" t="s">
        <v>0</v>
      </c>
      <c r="C1007" t="str">
        <f>Tracking!M999</f>
        <v>PC_90min_SWATH_100VW</v>
      </c>
      <c r="E1007" s="176" t="str">
        <f t="shared" si="2"/>
        <v>190928_B27-T2-6_00DE4_00J0F_M04_S_1</v>
      </c>
      <c r="F1007" s="174"/>
      <c r="G1007" s="174" t="s">
        <v>1632</v>
      </c>
      <c r="H1007" s="174">
        <v>1.0</v>
      </c>
      <c r="I1007" s="174" t="s">
        <v>1633</v>
      </c>
      <c r="J1007" s="174">
        <v>2.0</v>
      </c>
      <c r="K1007" s="174">
        <v>41.0</v>
      </c>
      <c r="L1007" s="176" t="str">
        <f t="shared" si="3"/>
        <v>PC_90min_SWATH_100VW</v>
      </c>
      <c r="M1007" s="176" t="str">
        <f t="shared" si="4"/>
        <v>E0022_P04\190928_B27-T2-6_00DE4_00J0F_M04_S_1</v>
      </c>
      <c r="N1007" s="174">
        <v>-1.0</v>
      </c>
      <c r="P1007" s="177" t="str">
        <f t="shared" si="5"/>
        <v>190928_B27-T2-6_00DE4_00J0F_M04_S_1</v>
      </c>
      <c r="Q1007" s="175"/>
      <c r="R1007" s="175" t="s">
        <v>1632</v>
      </c>
      <c r="S1007" s="175">
        <v>1.0</v>
      </c>
      <c r="T1007" s="175" t="s">
        <v>1633</v>
      </c>
      <c r="U1007" s="177">
        <f t="shared" ref="U1007:W1007" si="1002">J1007</f>
        <v>2</v>
      </c>
      <c r="V1007" s="177">
        <f t="shared" si="1002"/>
        <v>41</v>
      </c>
      <c r="W1007" s="177" t="str">
        <f t="shared" si="1002"/>
        <v>PC_90min_SWATH_100VW</v>
      </c>
      <c r="X1007" s="177" t="str">
        <f t="shared" si="7"/>
        <v>E0022_P04\190928_B27-T2-6_00DE4_00J0F_M04_S_1</v>
      </c>
      <c r="Y1007" s="175">
        <v>-1.0</v>
      </c>
    </row>
    <row r="1008">
      <c r="A1008" s="172" t="str">
        <f>Tracking!A1000</f>
        <v>190928_B27-T2-7_00DE5_00J0G_M04_S_1</v>
      </c>
      <c r="B1008" s="172" t="s">
        <v>0</v>
      </c>
      <c r="C1008" t="str">
        <f>Tracking!M1000</f>
        <v>PC_90min_SWATH_100VW</v>
      </c>
      <c r="E1008" s="176" t="str">
        <f t="shared" si="2"/>
        <v>190928_B27-T2-7_00DE5_00J0G_M04_S_1</v>
      </c>
      <c r="F1008" s="174"/>
      <c r="G1008" s="174" t="s">
        <v>1632</v>
      </c>
      <c r="H1008" s="174">
        <v>1.0</v>
      </c>
      <c r="I1008" s="174" t="s">
        <v>1633</v>
      </c>
      <c r="J1008" s="174">
        <v>2.0</v>
      </c>
      <c r="K1008" s="174">
        <v>42.0</v>
      </c>
      <c r="L1008" s="176" t="str">
        <f t="shared" si="3"/>
        <v>PC_90min_SWATH_100VW</v>
      </c>
      <c r="M1008" s="176" t="str">
        <f t="shared" si="4"/>
        <v>E0022_P04\190928_B27-T2-7_00DE5_00J0G_M04_S_1</v>
      </c>
      <c r="N1008" s="174">
        <v>-1.0</v>
      </c>
      <c r="P1008" s="177" t="str">
        <f t="shared" si="5"/>
        <v>190928_B27-T2-7_00DE5_00J0G_M04_S_1</v>
      </c>
      <c r="Q1008" s="175"/>
      <c r="R1008" s="175" t="s">
        <v>1632</v>
      </c>
      <c r="S1008" s="175">
        <v>1.0</v>
      </c>
      <c r="T1008" s="175" t="s">
        <v>1633</v>
      </c>
      <c r="U1008" s="177">
        <f t="shared" ref="U1008:W1008" si="1003">J1008</f>
        <v>2</v>
      </c>
      <c r="V1008" s="177">
        <f t="shared" si="1003"/>
        <v>42</v>
      </c>
      <c r="W1008" s="177" t="str">
        <f t="shared" si="1003"/>
        <v>PC_90min_SWATH_100VW</v>
      </c>
      <c r="X1008" s="177" t="str">
        <f t="shared" si="7"/>
        <v>E0022_P04\190928_B27-T2-7_00DE5_00J0G_M04_S_1</v>
      </c>
      <c r="Y1008" s="175">
        <v>-1.0</v>
      </c>
    </row>
    <row r="1009">
      <c r="A1009" s="172" t="str">
        <f>Tracking!A1001</f>
        <v>190928_B27-T2-8_00DE6_00J0H_M04_S_1</v>
      </c>
      <c r="B1009" s="172" t="s">
        <v>0</v>
      </c>
      <c r="C1009" t="str">
        <f>Tracking!M1001</f>
        <v>PC_90min_SWATH_100VW</v>
      </c>
      <c r="E1009" s="176" t="str">
        <f t="shared" si="2"/>
        <v>190928_B27-T2-8_00DE6_00J0H_M04_S_1</v>
      </c>
      <c r="F1009" s="174"/>
      <c r="G1009" s="174" t="s">
        <v>1632</v>
      </c>
      <c r="H1009" s="174">
        <v>1.0</v>
      </c>
      <c r="I1009" s="174" t="s">
        <v>1633</v>
      </c>
      <c r="J1009" s="174">
        <v>2.0</v>
      </c>
      <c r="K1009" s="174">
        <v>43.0</v>
      </c>
      <c r="L1009" s="176" t="str">
        <f t="shared" si="3"/>
        <v>PC_90min_SWATH_100VW</v>
      </c>
      <c r="M1009" s="176" t="str">
        <f t="shared" si="4"/>
        <v>E0022_P04\190928_B27-T2-8_00DE6_00J0H_M04_S_1</v>
      </c>
      <c r="N1009" s="174">
        <v>-1.0</v>
      </c>
      <c r="P1009" s="177" t="str">
        <f t="shared" si="5"/>
        <v>190928_B27-T2-8_00DE6_00J0H_M04_S_1</v>
      </c>
      <c r="Q1009" s="175"/>
      <c r="R1009" s="175" t="s">
        <v>1632</v>
      </c>
      <c r="S1009" s="175">
        <v>1.0</v>
      </c>
      <c r="T1009" s="175" t="s">
        <v>1633</v>
      </c>
      <c r="U1009" s="177">
        <f t="shared" ref="U1009:W1009" si="1004">J1009</f>
        <v>2</v>
      </c>
      <c r="V1009" s="177">
        <f t="shared" si="1004"/>
        <v>43</v>
      </c>
      <c r="W1009" s="177" t="str">
        <f t="shared" si="1004"/>
        <v>PC_90min_SWATH_100VW</v>
      </c>
      <c r="X1009" s="177" t="str">
        <f t="shared" si="7"/>
        <v>E0022_P04\190928_B27-T2-8_00DE6_00J0H_M04_S_1</v>
      </c>
      <c r="Y1009" s="175">
        <v>-1.0</v>
      </c>
    </row>
    <row r="1010">
      <c r="A1010" s="172" t="str">
        <f>Tracking!A1002</f>
        <v>190928_B27-T2-9_00DE7_00J0I_M04_S_1</v>
      </c>
      <c r="B1010" s="172" t="s">
        <v>0</v>
      </c>
      <c r="C1010" t="str">
        <f>Tracking!M1002</f>
        <v>PC_90min_SWATH_100VW</v>
      </c>
      <c r="E1010" s="176" t="str">
        <f t="shared" si="2"/>
        <v>190928_B27-T2-9_00DE7_00J0I_M04_S_1</v>
      </c>
      <c r="F1010" s="174"/>
      <c r="G1010" s="174" t="s">
        <v>1632</v>
      </c>
      <c r="H1010" s="174">
        <v>1.0</v>
      </c>
      <c r="I1010" s="174" t="s">
        <v>1633</v>
      </c>
      <c r="J1010" s="174">
        <v>2.0</v>
      </c>
      <c r="K1010" s="174">
        <v>44.0</v>
      </c>
      <c r="L1010" s="176" t="str">
        <f t="shared" si="3"/>
        <v>PC_90min_SWATH_100VW</v>
      </c>
      <c r="M1010" s="176" t="str">
        <f t="shared" si="4"/>
        <v>E0022_P04\190928_B27-T2-9_00DE7_00J0I_M04_S_1</v>
      </c>
      <c r="N1010" s="174">
        <v>-1.0</v>
      </c>
      <c r="P1010" s="177" t="str">
        <f t="shared" si="5"/>
        <v>190928_B27-T2-9_00DE7_00J0I_M04_S_1</v>
      </c>
      <c r="Q1010" s="175"/>
      <c r="R1010" s="175" t="s">
        <v>1632</v>
      </c>
      <c r="S1010" s="175">
        <v>1.0</v>
      </c>
      <c r="T1010" s="175" t="s">
        <v>1633</v>
      </c>
      <c r="U1010" s="177">
        <f t="shared" ref="U1010:W1010" si="1005">J1010</f>
        <v>2</v>
      </c>
      <c r="V1010" s="177">
        <f t="shared" si="1005"/>
        <v>44</v>
      </c>
      <c r="W1010" s="177" t="str">
        <f t="shared" si="1005"/>
        <v>PC_90min_SWATH_100VW</v>
      </c>
      <c r="X1010" s="177" t="str">
        <f t="shared" si="7"/>
        <v>E0022_P04\190928_B27-T2-9_00DE7_00J0I_M04_S_1</v>
      </c>
      <c r="Y1010" s="175">
        <v>-1.0</v>
      </c>
    </row>
    <row r="1011">
      <c r="A1011" s="172" t="str">
        <f>Tracking!A1003</f>
        <v>190928_B27-T2-10_00DE8_00J0J_M04_S_1</v>
      </c>
      <c r="B1011" s="172" t="s">
        <v>0</v>
      </c>
      <c r="C1011" t="str">
        <f>Tracking!M1003</f>
        <v>PC_90min_SWATH_100VW</v>
      </c>
      <c r="E1011" s="176" t="str">
        <f t="shared" si="2"/>
        <v>190928_B27-T2-10_00DE8_00J0J_M04_S_1</v>
      </c>
      <c r="F1011" s="174"/>
      <c r="G1011" s="174" t="s">
        <v>1632</v>
      </c>
      <c r="H1011" s="174">
        <v>1.0</v>
      </c>
      <c r="I1011" s="174" t="s">
        <v>1633</v>
      </c>
      <c r="J1011" s="174">
        <v>2.0</v>
      </c>
      <c r="K1011" s="174">
        <v>45.0</v>
      </c>
      <c r="L1011" s="176" t="str">
        <f t="shared" si="3"/>
        <v>PC_90min_SWATH_100VW</v>
      </c>
      <c r="M1011" s="176" t="str">
        <f t="shared" si="4"/>
        <v>E0022_P04\190928_B27-T2-10_00DE8_00J0J_M04_S_1</v>
      </c>
      <c r="N1011" s="174">
        <v>-1.0</v>
      </c>
      <c r="P1011" s="177" t="str">
        <f t="shared" si="5"/>
        <v>190928_B27-T2-10_00DE8_00J0J_M04_S_1</v>
      </c>
      <c r="Q1011" s="175"/>
      <c r="R1011" s="175" t="s">
        <v>1632</v>
      </c>
      <c r="S1011" s="175">
        <v>1.0</v>
      </c>
      <c r="T1011" s="175" t="s">
        <v>1633</v>
      </c>
      <c r="U1011" s="177">
        <f t="shared" ref="U1011:W1011" si="1006">J1011</f>
        <v>2</v>
      </c>
      <c r="V1011" s="177">
        <f t="shared" si="1006"/>
        <v>45</v>
      </c>
      <c r="W1011" s="177" t="str">
        <f t="shared" si="1006"/>
        <v>PC_90min_SWATH_100VW</v>
      </c>
      <c r="X1011" s="177" t="str">
        <f t="shared" si="7"/>
        <v>E0022_P04\190928_B27-T2-10_00DE8_00J0J_M04_S_1</v>
      </c>
      <c r="Y1011" s="175">
        <v>-1.0</v>
      </c>
    </row>
    <row r="1012">
      <c r="A1012" s="172" t="str">
        <f>Tracking!A1004</f>
        <v>190928_B27-T2-11_00DE9_00J0K_M04_S_1</v>
      </c>
      <c r="B1012" s="172" t="s">
        <v>0</v>
      </c>
      <c r="C1012" t="str">
        <f>Tracking!M1004</f>
        <v>PC_90min_SWATH_100VW</v>
      </c>
      <c r="E1012" s="176" t="str">
        <f t="shared" si="2"/>
        <v>190928_B27-T2-11_00DE9_00J0K_M04_S_1</v>
      </c>
      <c r="F1012" s="174"/>
      <c r="G1012" s="174" t="s">
        <v>1632</v>
      </c>
      <c r="H1012" s="174">
        <v>1.0</v>
      </c>
      <c r="I1012" s="174" t="s">
        <v>1633</v>
      </c>
      <c r="J1012" s="174">
        <v>2.0</v>
      </c>
      <c r="K1012" s="174">
        <v>46.0</v>
      </c>
      <c r="L1012" s="176" t="str">
        <f t="shared" si="3"/>
        <v>PC_90min_SWATH_100VW</v>
      </c>
      <c r="M1012" s="176" t="str">
        <f t="shared" si="4"/>
        <v>E0022_P04\190928_B27-T2-11_00DE9_00J0K_M04_S_1</v>
      </c>
      <c r="N1012" s="174">
        <v>-1.0</v>
      </c>
      <c r="P1012" s="177" t="str">
        <f t="shared" si="5"/>
        <v>190928_B27-T2-11_00DE9_00J0K_M04_S_1</v>
      </c>
      <c r="Q1012" s="175"/>
      <c r="R1012" s="175" t="s">
        <v>1632</v>
      </c>
      <c r="S1012" s="175">
        <v>1.0</v>
      </c>
      <c r="T1012" s="175" t="s">
        <v>1633</v>
      </c>
      <c r="U1012" s="177">
        <f t="shared" ref="U1012:W1012" si="1007">J1012</f>
        <v>2</v>
      </c>
      <c r="V1012" s="177">
        <f t="shared" si="1007"/>
        <v>46</v>
      </c>
      <c r="W1012" s="177" t="str">
        <f t="shared" si="1007"/>
        <v>PC_90min_SWATH_100VW</v>
      </c>
      <c r="X1012" s="177" t="str">
        <f t="shared" si="7"/>
        <v>E0022_P04\190928_B27-T2-11_00DE9_00J0K_M04_S_1</v>
      </c>
      <c r="Y1012" s="175">
        <v>-1.0</v>
      </c>
    </row>
    <row r="1013">
      <c r="A1013" s="172" t="str">
        <f>Tracking!A1005</f>
        <v>190928_B27-T2-12_00DEA_00J0L_M04_S_1</v>
      </c>
      <c r="B1013" s="172" t="s">
        <v>0</v>
      </c>
      <c r="C1013" t="str">
        <f>Tracking!M1005</f>
        <v>PC_90min_SWATH_100VW</v>
      </c>
      <c r="E1013" s="176" t="str">
        <f t="shared" si="2"/>
        <v>190928_B27-T2-12_00DEA_00J0L_M04_S_1</v>
      </c>
      <c r="F1013" s="174"/>
      <c r="G1013" s="174" t="s">
        <v>1632</v>
      </c>
      <c r="H1013" s="174">
        <v>1.0</v>
      </c>
      <c r="I1013" s="174" t="s">
        <v>1633</v>
      </c>
      <c r="J1013" s="174">
        <v>2.0</v>
      </c>
      <c r="K1013" s="174">
        <v>47.0</v>
      </c>
      <c r="L1013" s="176" t="str">
        <f t="shared" si="3"/>
        <v>PC_90min_SWATH_100VW</v>
      </c>
      <c r="M1013" s="176" t="str">
        <f t="shared" si="4"/>
        <v>E0022_P04\190928_B27-T2-12_00DEA_00J0L_M04_S_1</v>
      </c>
      <c r="N1013" s="174">
        <v>-1.0</v>
      </c>
      <c r="P1013" s="177" t="str">
        <f t="shared" si="5"/>
        <v>190928_B27-T2-12_00DEA_00J0L_M04_S_1</v>
      </c>
      <c r="Q1013" s="175"/>
      <c r="R1013" s="175" t="s">
        <v>1632</v>
      </c>
      <c r="S1013" s="175">
        <v>1.0</v>
      </c>
      <c r="T1013" s="175" t="s">
        <v>1633</v>
      </c>
      <c r="U1013" s="177">
        <f t="shared" ref="U1013:W1013" si="1008">J1013</f>
        <v>2</v>
      </c>
      <c r="V1013" s="177">
        <f t="shared" si="1008"/>
        <v>47</v>
      </c>
      <c r="W1013" s="177" t="str">
        <f t="shared" si="1008"/>
        <v>PC_90min_SWATH_100VW</v>
      </c>
      <c r="X1013" s="177" t="str">
        <f t="shared" si="7"/>
        <v>E0022_P04\190928_B27-T2-12_00DEA_00J0L_M04_S_1</v>
      </c>
      <c r="Y1013" s="175">
        <v>-1.0</v>
      </c>
    </row>
    <row r="1014">
      <c r="A1014" s="172" t="str">
        <f>Tracking!A1006</f>
        <v>190928_B27-T2-13_00DEB_00J0M_M04_S_1</v>
      </c>
      <c r="B1014" s="172" t="s">
        <v>0</v>
      </c>
      <c r="C1014" t="str">
        <f>Tracking!M1006</f>
        <v>PC_90min_SWATH_100VW</v>
      </c>
      <c r="E1014" s="176" t="str">
        <f t="shared" si="2"/>
        <v>190928_B27-T2-13_00DEB_00J0M_M04_S_1</v>
      </c>
      <c r="F1014" s="174"/>
      <c r="G1014" s="174" t="s">
        <v>1632</v>
      </c>
      <c r="H1014" s="174">
        <v>1.0</v>
      </c>
      <c r="I1014" s="174" t="s">
        <v>1633</v>
      </c>
      <c r="J1014" s="174">
        <v>2.0</v>
      </c>
      <c r="K1014" s="174">
        <v>48.0</v>
      </c>
      <c r="L1014" s="176" t="str">
        <f t="shared" si="3"/>
        <v>PC_90min_SWATH_100VW</v>
      </c>
      <c r="M1014" s="176" t="str">
        <f t="shared" si="4"/>
        <v>E0022_P04\190928_B27-T2-13_00DEB_00J0M_M04_S_1</v>
      </c>
      <c r="N1014" s="174">
        <v>-1.0</v>
      </c>
      <c r="P1014" s="177" t="str">
        <f t="shared" si="5"/>
        <v>190928_B27-T2-13_00DEB_00J0M_M04_S_1</v>
      </c>
      <c r="Q1014" s="175"/>
      <c r="R1014" s="175" t="s">
        <v>1632</v>
      </c>
      <c r="S1014" s="175">
        <v>1.0</v>
      </c>
      <c r="T1014" s="175" t="s">
        <v>1633</v>
      </c>
      <c r="U1014" s="177">
        <f t="shared" ref="U1014:W1014" si="1009">J1014</f>
        <v>2</v>
      </c>
      <c r="V1014" s="177">
        <f t="shared" si="1009"/>
        <v>48</v>
      </c>
      <c r="W1014" s="177" t="str">
        <f t="shared" si="1009"/>
        <v>PC_90min_SWATH_100VW</v>
      </c>
      <c r="X1014" s="177" t="str">
        <f t="shared" si="7"/>
        <v>E0022_P04\190928_B27-T2-13_00DEB_00J0M_M04_S_1</v>
      </c>
      <c r="Y1014" s="175">
        <v>-1.0</v>
      </c>
    </row>
    <row r="1015">
      <c r="A1015" s="172" t="str">
        <f>Tracking!A1007</f>
        <v>190928_B27-T2-14_00DEC_00J0N_M04_S_1</v>
      </c>
      <c r="B1015" s="172" t="s">
        <v>0</v>
      </c>
      <c r="C1015" t="str">
        <f>Tracking!M1007</f>
        <v>PC_90min_SWATH_100VW</v>
      </c>
      <c r="E1015" s="176" t="str">
        <f t="shared" si="2"/>
        <v>190928_B27-T2-14_00DEC_00J0N_M04_S_1</v>
      </c>
      <c r="F1015" s="174"/>
      <c r="G1015" s="174" t="s">
        <v>1632</v>
      </c>
      <c r="H1015" s="174">
        <v>1.0</v>
      </c>
      <c r="I1015" s="174" t="s">
        <v>1633</v>
      </c>
      <c r="J1015" s="174">
        <v>2.0</v>
      </c>
      <c r="K1015" s="174">
        <v>49.0</v>
      </c>
      <c r="L1015" s="176" t="str">
        <f t="shared" si="3"/>
        <v>PC_90min_SWATH_100VW</v>
      </c>
      <c r="M1015" s="176" t="str">
        <f t="shared" si="4"/>
        <v>E0022_P04\190928_B27-T2-14_00DEC_00J0N_M04_S_1</v>
      </c>
      <c r="N1015" s="174">
        <v>-1.0</v>
      </c>
      <c r="P1015" s="177" t="str">
        <f t="shared" si="5"/>
        <v>190928_B27-T2-14_00DEC_00J0N_M04_S_1</v>
      </c>
      <c r="Q1015" s="175"/>
      <c r="R1015" s="175" t="s">
        <v>1632</v>
      </c>
      <c r="S1015" s="175">
        <v>1.0</v>
      </c>
      <c r="T1015" s="175" t="s">
        <v>1633</v>
      </c>
      <c r="U1015" s="177">
        <f t="shared" ref="U1015:W1015" si="1010">J1015</f>
        <v>2</v>
      </c>
      <c r="V1015" s="177">
        <f t="shared" si="1010"/>
        <v>49</v>
      </c>
      <c r="W1015" s="177" t="str">
        <f t="shared" si="1010"/>
        <v>PC_90min_SWATH_100VW</v>
      </c>
      <c r="X1015" s="177" t="str">
        <f t="shared" si="7"/>
        <v>E0022_P04\190928_B27-T2-14_00DEC_00J0N_M04_S_1</v>
      </c>
      <c r="Y1015" s="175">
        <v>-1.0</v>
      </c>
    </row>
    <row r="1016">
      <c r="A1016" s="172" t="str">
        <f>Tracking!A1008</f>
        <v>190928_B27-T2-15_00DED_00J0O_M04_S_1</v>
      </c>
      <c r="B1016" s="172" t="s">
        <v>0</v>
      </c>
      <c r="C1016" t="str">
        <f>Tracking!M1008</f>
        <v>PC_90min_SWATH_100VW</v>
      </c>
      <c r="E1016" s="176" t="str">
        <f t="shared" si="2"/>
        <v>190928_B27-T2-15_00DED_00J0O_M04_S_1</v>
      </c>
      <c r="F1016" s="174"/>
      <c r="G1016" s="174" t="s">
        <v>1632</v>
      </c>
      <c r="H1016" s="174">
        <v>1.0</v>
      </c>
      <c r="I1016" s="174" t="s">
        <v>1633</v>
      </c>
      <c r="J1016" s="174">
        <v>2.0</v>
      </c>
      <c r="K1016" s="174">
        <v>50.0</v>
      </c>
      <c r="L1016" s="176" t="str">
        <f t="shared" si="3"/>
        <v>PC_90min_SWATH_100VW</v>
      </c>
      <c r="M1016" s="176" t="str">
        <f t="shared" si="4"/>
        <v>E0022_P04\190928_B27-T2-15_00DED_00J0O_M04_S_1</v>
      </c>
      <c r="N1016" s="174">
        <v>-1.0</v>
      </c>
      <c r="P1016" s="177" t="str">
        <f t="shared" si="5"/>
        <v>190928_B27-T2-15_00DED_00J0O_M04_S_1</v>
      </c>
      <c r="Q1016" s="175"/>
      <c r="R1016" s="175" t="s">
        <v>1632</v>
      </c>
      <c r="S1016" s="175">
        <v>1.0</v>
      </c>
      <c r="T1016" s="175" t="s">
        <v>1633</v>
      </c>
      <c r="U1016" s="177">
        <f t="shared" ref="U1016:W1016" si="1011">J1016</f>
        <v>2</v>
      </c>
      <c r="V1016" s="177">
        <f t="shared" si="1011"/>
        <v>50</v>
      </c>
      <c r="W1016" s="177" t="str">
        <f t="shared" si="1011"/>
        <v>PC_90min_SWATH_100VW</v>
      </c>
      <c r="X1016" s="177" t="str">
        <f t="shared" si="7"/>
        <v>E0022_P04\190928_B27-T2-15_00DED_00J0O_M04_S_1</v>
      </c>
      <c r="Y1016" s="175">
        <v>-1.0</v>
      </c>
    </row>
    <row r="1017">
      <c r="A1017" s="172" t="str">
        <f>Tracking!A1009</f>
        <v>190928_B27-T2-16_00DEE_00J0P_M04_S_1</v>
      </c>
      <c r="B1017" s="172" t="s">
        <v>0</v>
      </c>
      <c r="C1017" t="str">
        <f>Tracking!M1009</f>
        <v>PC_90min_SWATH_100VW</v>
      </c>
      <c r="E1017" s="176" t="str">
        <f t="shared" si="2"/>
        <v>190928_B27-T2-16_00DEE_00J0P_M04_S_1</v>
      </c>
      <c r="F1017" s="174"/>
      <c r="G1017" s="174" t="s">
        <v>1632</v>
      </c>
      <c r="H1017" s="174">
        <v>1.0</v>
      </c>
      <c r="I1017" s="174" t="s">
        <v>1633</v>
      </c>
      <c r="J1017" s="174">
        <v>2.0</v>
      </c>
      <c r="K1017" s="174">
        <v>51.0</v>
      </c>
      <c r="L1017" s="176" t="str">
        <f t="shared" si="3"/>
        <v>PC_90min_SWATH_100VW</v>
      </c>
      <c r="M1017" s="176" t="str">
        <f t="shared" si="4"/>
        <v>E0022_P04\190928_B27-T2-16_00DEE_00J0P_M04_S_1</v>
      </c>
      <c r="N1017" s="174">
        <v>-1.0</v>
      </c>
      <c r="P1017" s="177" t="str">
        <f t="shared" si="5"/>
        <v>190928_B27-T2-16_00DEE_00J0P_M04_S_1</v>
      </c>
      <c r="Q1017" s="175"/>
      <c r="R1017" s="175" t="s">
        <v>1632</v>
      </c>
      <c r="S1017" s="175">
        <v>1.0</v>
      </c>
      <c r="T1017" s="175" t="s">
        <v>1633</v>
      </c>
      <c r="U1017" s="177">
        <f t="shared" ref="U1017:W1017" si="1012">J1017</f>
        <v>2</v>
      </c>
      <c r="V1017" s="177">
        <f t="shared" si="1012"/>
        <v>51</v>
      </c>
      <c r="W1017" s="177" t="str">
        <f t="shared" si="1012"/>
        <v>PC_90min_SWATH_100VW</v>
      </c>
      <c r="X1017" s="177" t="str">
        <f t="shared" si="7"/>
        <v>E0022_P04\190928_B27-T2-16_00DEE_00J0P_M04_S_1</v>
      </c>
      <c r="Y1017" s="175">
        <v>-1.0</v>
      </c>
    </row>
    <row r="1018">
      <c r="A1018" s="172" t="str">
        <f>Tracking!A1010</f>
        <v>190929_HEK-QCS_000F2_00J8V_M04_S_1</v>
      </c>
      <c r="B1018" s="172" t="s">
        <v>1627</v>
      </c>
      <c r="C1018" t="str">
        <f>Tracking!M1010</f>
        <v>PC_90min_SWATH_100VW</v>
      </c>
      <c r="E1018" s="176" t="str">
        <f t="shared" si="2"/>
        <v>190929_HEK-QCS_000F2_00J8V_M04_S_1</v>
      </c>
      <c r="F1018" s="174"/>
      <c r="G1018" s="174" t="s">
        <v>1632</v>
      </c>
      <c r="H1018" s="174">
        <v>1.0</v>
      </c>
      <c r="I1018" s="174" t="s">
        <v>1633</v>
      </c>
      <c r="J1018" s="174">
        <v>2.0</v>
      </c>
      <c r="K1018" s="174">
        <v>52.0</v>
      </c>
      <c r="L1018" s="176" t="str">
        <f t="shared" si="3"/>
        <v>PC_90min_SWATH_100VW</v>
      </c>
      <c r="M1018" s="176" t="str">
        <f t="shared" si="4"/>
        <v>HEK\190929_HEK-QCS_000F2_00J8V_M04_S_1</v>
      </c>
      <c r="N1018" s="174">
        <v>-1.0</v>
      </c>
      <c r="P1018" s="177" t="str">
        <f t="shared" si="5"/>
        <v>190929_HEK-QCS_000F2_00J8V_M04_S_1</v>
      </c>
      <c r="Q1018" s="175"/>
      <c r="R1018" s="175" t="s">
        <v>1632</v>
      </c>
      <c r="S1018" s="175">
        <v>1.0</v>
      </c>
      <c r="T1018" s="175" t="s">
        <v>1633</v>
      </c>
      <c r="U1018" s="177">
        <f t="shared" ref="U1018:W1018" si="1013">J1018</f>
        <v>2</v>
      </c>
      <c r="V1018" s="177">
        <f t="shared" si="1013"/>
        <v>52</v>
      </c>
      <c r="W1018" s="177" t="str">
        <f t="shared" si="1013"/>
        <v>PC_90min_SWATH_100VW</v>
      </c>
      <c r="X1018" s="177" t="str">
        <f t="shared" si="7"/>
        <v>HEK\190929_HEK-QCS_000F2_00J8V_M04_S_1</v>
      </c>
      <c r="Y1018" s="175">
        <v>-1.0</v>
      </c>
    </row>
    <row r="1019">
      <c r="A1019" s="172" t="str">
        <f>Tracking!A1011</f>
        <v>190929_B10-T2-1_00B96_00J0Q_M04_S_1</v>
      </c>
      <c r="B1019" s="172" t="s">
        <v>0</v>
      </c>
      <c r="C1019" t="str">
        <f>Tracking!M1011</f>
        <v>PC_90min_SWATH_100VW</v>
      </c>
      <c r="E1019" s="176" t="str">
        <f t="shared" si="2"/>
        <v>190929_B10-T2-1_00B96_00J0Q_M04_S_1</v>
      </c>
      <c r="F1019" s="174"/>
      <c r="G1019" s="174" t="s">
        <v>1632</v>
      </c>
      <c r="H1019" s="174">
        <v>1.0</v>
      </c>
      <c r="I1019" s="174" t="s">
        <v>1633</v>
      </c>
      <c r="J1019" s="174">
        <v>2.0</v>
      </c>
      <c r="K1019" s="174">
        <v>53.0</v>
      </c>
      <c r="L1019" s="176" t="str">
        <f t="shared" si="3"/>
        <v>PC_90min_SWATH_100VW</v>
      </c>
      <c r="M1019" s="176" t="str">
        <f t="shared" si="4"/>
        <v>E0022_P04\190929_B10-T2-1_00B96_00J0Q_M04_S_1</v>
      </c>
      <c r="N1019" s="174">
        <v>-1.0</v>
      </c>
      <c r="P1019" s="177" t="str">
        <f t="shared" si="5"/>
        <v>190929_B10-T2-1_00B96_00J0Q_M04_S_1</v>
      </c>
      <c r="Q1019" s="175"/>
      <c r="R1019" s="175" t="s">
        <v>1632</v>
      </c>
      <c r="S1019" s="175">
        <v>1.0</v>
      </c>
      <c r="T1019" s="175" t="s">
        <v>1633</v>
      </c>
      <c r="U1019" s="177">
        <f t="shared" ref="U1019:W1019" si="1014">J1019</f>
        <v>2</v>
      </c>
      <c r="V1019" s="177">
        <f t="shared" si="1014"/>
        <v>53</v>
      </c>
      <c r="W1019" s="177" t="str">
        <f t="shared" si="1014"/>
        <v>PC_90min_SWATH_100VW</v>
      </c>
      <c r="X1019" s="177" t="str">
        <f t="shared" si="7"/>
        <v>E0022_P04\190929_B10-T2-1_00B96_00J0Q_M04_S_1</v>
      </c>
      <c r="Y1019" s="175">
        <v>-1.0</v>
      </c>
    </row>
    <row r="1020">
      <c r="A1020" s="172" t="str">
        <f>Tracking!A1012</f>
        <v>190929_B10-T2-2_00B97_00J0R_M04_S_1</v>
      </c>
      <c r="B1020" s="172" t="s">
        <v>0</v>
      </c>
      <c r="C1020" t="str">
        <f>Tracking!M1012</f>
        <v>PC_90min_SWATH_100VW</v>
      </c>
      <c r="E1020" s="176" t="str">
        <f t="shared" si="2"/>
        <v>190929_B10-T2-2_00B97_00J0R_M04_S_1</v>
      </c>
      <c r="F1020" s="174"/>
      <c r="G1020" s="174" t="s">
        <v>1632</v>
      </c>
      <c r="H1020" s="174">
        <v>1.0</v>
      </c>
      <c r="I1020" s="174" t="s">
        <v>1633</v>
      </c>
      <c r="J1020" s="174">
        <v>2.0</v>
      </c>
      <c r="K1020" s="174">
        <v>54.0</v>
      </c>
      <c r="L1020" s="176" t="str">
        <f t="shared" si="3"/>
        <v>PC_90min_SWATH_100VW</v>
      </c>
      <c r="M1020" s="176" t="str">
        <f t="shared" si="4"/>
        <v>E0022_P04\190929_B10-T2-2_00B97_00J0R_M04_S_1</v>
      </c>
      <c r="N1020" s="174">
        <v>-1.0</v>
      </c>
      <c r="P1020" s="177" t="str">
        <f t="shared" si="5"/>
        <v>190929_B10-T2-2_00B97_00J0R_M04_S_1</v>
      </c>
      <c r="Q1020" s="175"/>
      <c r="R1020" s="175" t="s">
        <v>1632</v>
      </c>
      <c r="S1020" s="175">
        <v>1.0</v>
      </c>
      <c r="T1020" s="175" t="s">
        <v>1633</v>
      </c>
      <c r="U1020" s="177">
        <f t="shared" ref="U1020:W1020" si="1015">J1020</f>
        <v>2</v>
      </c>
      <c r="V1020" s="177">
        <f t="shared" si="1015"/>
        <v>54</v>
      </c>
      <c r="W1020" s="177" t="str">
        <f t="shared" si="1015"/>
        <v>PC_90min_SWATH_100VW</v>
      </c>
      <c r="X1020" s="177" t="str">
        <f t="shared" si="7"/>
        <v>E0022_P04\190929_B10-T2-2_00B97_00J0R_M04_S_1</v>
      </c>
      <c r="Y1020" s="175">
        <v>-1.0</v>
      </c>
    </row>
    <row r="1021">
      <c r="A1021" s="172" t="str">
        <f>Tracking!A1013</f>
        <v>190929_B10-T2-3_00B98_00J0S_M04_S_1</v>
      </c>
      <c r="B1021" s="172" t="s">
        <v>0</v>
      </c>
      <c r="C1021" t="str">
        <f>Tracking!M1013</f>
        <v>PC_90min_SWATH_100VW</v>
      </c>
      <c r="E1021" s="176" t="str">
        <f t="shared" si="2"/>
        <v>190929_B10-T2-3_00B98_00J0S_M04_S_1</v>
      </c>
      <c r="F1021" s="174"/>
      <c r="G1021" s="174" t="s">
        <v>1632</v>
      </c>
      <c r="H1021" s="174">
        <v>1.0</v>
      </c>
      <c r="I1021" s="174" t="s">
        <v>1633</v>
      </c>
      <c r="J1021" s="174">
        <v>2.0</v>
      </c>
      <c r="K1021" s="174">
        <v>55.0</v>
      </c>
      <c r="L1021" s="176" t="str">
        <f t="shared" si="3"/>
        <v>PC_90min_SWATH_100VW</v>
      </c>
      <c r="M1021" s="176" t="str">
        <f t="shared" si="4"/>
        <v>E0022_P04\190929_B10-T2-3_00B98_00J0S_M04_S_1</v>
      </c>
      <c r="N1021" s="174">
        <v>-1.0</v>
      </c>
      <c r="P1021" s="177" t="str">
        <f t="shared" si="5"/>
        <v>190929_B10-T2-3_00B98_00J0S_M04_S_1</v>
      </c>
      <c r="Q1021" s="175"/>
      <c r="R1021" s="175" t="s">
        <v>1632</v>
      </c>
      <c r="S1021" s="175">
        <v>1.0</v>
      </c>
      <c r="T1021" s="175" t="s">
        <v>1633</v>
      </c>
      <c r="U1021" s="177">
        <f t="shared" ref="U1021:W1021" si="1016">J1021</f>
        <v>2</v>
      </c>
      <c r="V1021" s="177">
        <f t="shared" si="1016"/>
        <v>55</v>
      </c>
      <c r="W1021" s="177" t="str">
        <f t="shared" si="1016"/>
        <v>PC_90min_SWATH_100VW</v>
      </c>
      <c r="X1021" s="177" t="str">
        <f t="shared" si="7"/>
        <v>E0022_P04\190929_B10-T2-3_00B98_00J0S_M04_S_1</v>
      </c>
      <c r="Y1021" s="175">
        <v>-1.0</v>
      </c>
    </row>
    <row r="1022">
      <c r="A1022" s="172" t="str">
        <f>Tracking!A1014</f>
        <v>190929_B10-T2-4_00B99_00J0T_M04_S_1</v>
      </c>
      <c r="B1022" s="172" t="s">
        <v>0</v>
      </c>
      <c r="C1022" t="str">
        <f>Tracking!M1014</f>
        <v>PC_90min_SWATH_100VW</v>
      </c>
      <c r="E1022" s="176" t="str">
        <f t="shared" si="2"/>
        <v>190929_B10-T2-4_00B99_00J0T_M04_S_1</v>
      </c>
      <c r="F1022" s="174"/>
      <c r="G1022" s="174" t="s">
        <v>1632</v>
      </c>
      <c r="H1022" s="174">
        <v>1.0</v>
      </c>
      <c r="I1022" s="174" t="s">
        <v>1633</v>
      </c>
      <c r="J1022" s="174">
        <v>2.0</v>
      </c>
      <c r="K1022" s="174">
        <v>56.0</v>
      </c>
      <c r="L1022" s="176" t="str">
        <f t="shared" si="3"/>
        <v>PC_90min_SWATH_100VW</v>
      </c>
      <c r="M1022" s="176" t="str">
        <f t="shared" si="4"/>
        <v>E0022_P04\190929_B10-T2-4_00B99_00J0T_M04_S_1</v>
      </c>
      <c r="N1022" s="174">
        <v>-1.0</v>
      </c>
      <c r="P1022" s="177" t="str">
        <f t="shared" si="5"/>
        <v>190929_B10-T2-4_00B99_00J0T_M04_S_1</v>
      </c>
      <c r="Q1022" s="175"/>
      <c r="R1022" s="175" t="s">
        <v>1632</v>
      </c>
      <c r="S1022" s="175">
        <v>1.0</v>
      </c>
      <c r="T1022" s="175" t="s">
        <v>1633</v>
      </c>
      <c r="U1022" s="177">
        <f t="shared" ref="U1022:W1022" si="1017">J1022</f>
        <v>2</v>
      </c>
      <c r="V1022" s="177">
        <f t="shared" si="1017"/>
        <v>56</v>
      </c>
      <c r="W1022" s="177" t="str">
        <f t="shared" si="1017"/>
        <v>PC_90min_SWATH_100VW</v>
      </c>
      <c r="X1022" s="177" t="str">
        <f t="shared" si="7"/>
        <v>E0022_P04\190929_B10-T2-4_00B99_00J0T_M04_S_1</v>
      </c>
      <c r="Y1022" s="175">
        <v>-1.0</v>
      </c>
    </row>
    <row r="1023">
      <c r="A1023" s="172" t="str">
        <f>Tracking!A1015</f>
        <v>190929_B10-T2-5_00B9A_00J0U_M04_S_1</v>
      </c>
      <c r="B1023" s="172" t="s">
        <v>0</v>
      </c>
      <c r="C1023" t="str">
        <f>Tracking!M1015</f>
        <v>PC_90min_SWATH_100VW</v>
      </c>
      <c r="E1023" s="176" t="str">
        <f t="shared" si="2"/>
        <v>190929_B10-T2-5_00B9A_00J0U_M04_S_1</v>
      </c>
      <c r="F1023" s="174"/>
      <c r="G1023" s="174" t="s">
        <v>1632</v>
      </c>
      <c r="H1023" s="174">
        <v>1.0</v>
      </c>
      <c r="I1023" s="174" t="s">
        <v>1633</v>
      </c>
      <c r="J1023" s="174">
        <v>2.0</v>
      </c>
      <c r="K1023" s="174">
        <v>57.0</v>
      </c>
      <c r="L1023" s="176" t="str">
        <f t="shared" si="3"/>
        <v>PC_90min_SWATH_100VW</v>
      </c>
      <c r="M1023" s="176" t="str">
        <f t="shared" si="4"/>
        <v>E0022_P04\190929_B10-T2-5_00B9A_00J0U_M04_S_1</v>
      </c>
      <c r="N1023" s="174">
        <v>-1.0</v>
      </c>
      <c r="P1023" s="177" t="str">
        <f t="shared" si="5"/>
        <v>190929_B10-T2-5_00B9A_00J0U_M04_S_1</v>
      </c>
      <c r="Q1023" s="175"/>
      <c r="R1023" s="175" t="s">
        <v>1632</v>
      </c>
      <c r="S1023" s="175">
        <v>1.0</v>
      </c>
      <c r="T1023" s="175" t="s">
        <v>1633</v>
      </c>
      <c r="U1023" s="177">
        <f t="shared" ref="U1023:W1023" si="1018">J1023</f>
        <v>2</v>
      </c>
      <c r="V1023" s="177">
        <f t="shared" si="1018"/>
        <v>57</v>
      </c>
      <c r="W1023" s="177" t="str">
        <f t="shared" si="1018"/>
        <v>PC_90min_SWATH_100VW</v>
      </c>
      <c r="X1023" s="177" t="str">
        <f t="shared" si="7"/>
        <v>E0022_P04\190929_B10-T2-5_00B9A_00J0U_M04_S_1</v>
      </c>
      <c r="Y1023" s="175">
        <v>-1.0</v>
      </c>
    </row>
    <row r="1024">
      <c r="A1024" s="172" t="str">
        <f>Tracking!A1016</f>
        <v>190929_B10-T2-6_00B9B_00J0V_M04_S_1</v>
      </c>
      <c r="B1024" s="172" t="s">
        <v>0</v>
      </c>
      <c r="C1024" t="str">
        <f>Tracking!M1016</f>
        <v>PC_90min_SWATH_100VW</v>
      </c>
      <c r="E1024" s="176" t="str">
        <f t="shared" si="2"/>
        <v>190929_B10-T2-6_00B9B_00J0V_M04_S_1</v>
      </c>
      <c r="F1024" s="174"/>
      <c r="G1024" s="174" t="s">
        <v>1632</v>
      </c>
      <c r="H1024" s="174">
        <v>1.0</v>
      </c>
      <c r="I1024" s="174" t="s">
        <v>1633</v>
      </c>
      <c r="J1024" s="174">
        <v>2.0</v>
      </c>
      <c r="K1024" s="174">
        <v>58.0</v>
      </c>
      <c r="L1024" s="176" t="str">
        <f t="shared" si="3"/>
        <v>PC_90min_SWATH_100VW</v>
      </c>
      <c r="M1024" s="176" t="str">
        <f t="shared" si="4"/>
        <v>E0022_P04\190929_B10-T2-6_00B9B_00J0V_M04_S_1</v>
      </c>
      <c r="N1024" s="174">
        <v>-1.0</v>
      </c>
      <c r="P1024" s="177" t="str">
        <f t="shared" si="5"/>
        <v>190929_B10-T2-6_00B9B_00J0V_M04_S_1</v>
      </c>
      <c r="Q1024" s="175"/>
      <c r="R1024" s="175" t="s">
        <v>1632</v>
      </c>
      <c r="S1024" s="175">
        <v>1.0</v>
      </c>
      <c r="T1024" s="175" t="s">
        <v>1633</v>
      </c>
      <c r="U1024" s="177">
        <f t="shared" ref="U1024:W1024" si="1019">J1024</f>
        <v>2</v>
      </c>
      <c r="V1024" s="177">
        <f t="shared" si="1019"/>
        <v>58</v>
      </c>
      <c r="W1024" s="177" t="str">
        <f t="shared" si="1019"/>
        <v>PC_90min_SWATH_100VW</v>
      </c>
      <c r="X1024" s="177" t="str">
        <f t="shared" si="7"/>
        <v>E0022_P04\190929_B10-T2-6_00B9B_00J0V_M04_S_1</v>
      </c>
      <c r="Y1024" s="175">
        <v>-1.0</v>
      </c>
    </row>
    <row r="1025">
      <c r="A1025" s="172" t="str">
        <f>Tracking!A1017</f>
        <v>190929_B10-T2-7_00B9C_00J0W_M04_S_1</v>
      </c>
      <c r="B1025" s="172" t="s">
        <v>0</v>
      </c>
      <c r="C1025" t="str">
        <f>Tracking!M1017</f>
        <v>PC_90min_SWATH_100VW</v>
      </c>
      <c r="E1025" s="176" t="str">
        <f t="shared" si="2"/>
        <v>190929_B10-T2-7_00B9C_00J0W_M04_S_1</v>
      </c>
      <c r="F1025" s="174"/>
      <c r="G1025" s="174" t="s">
        <v>1632</v>
      </c>
      <c r="H1025" s="174">
        <v>1.0</v>
      </c>
      <c r="I1025" s="174" t="s">
        <v>1633</v>
      </c>
      <c r="J1025" s="174">
        <v>2.0</v>
      </c>
      <c r="K1025" s="174">
        <v>59.0</v>
      </c>
      <c r="L1025" s="176" t="str">
        <f t="shared" si="3"/>
        <v>PC_90min_SWATH_100VW</v>
      </c>
      <c r="M1025" s="176" t="str">
        <f t="shared" si="4"/>
        <v>E0022_P04\190929_B10-T2-7_00B9C_00J0W_M04_S_1</v>
      </c>
      <c r="N1025" s="174">
        <v>-1.0</v>
      </c>
      <c r="P1025" s="177" t="str">
        <f t="shared" si="5"/>
        <v>190929_B10-T2-7_00B9C_00J0W_M04_S_1</v>
      </c>
      <c r="Q1025" s="175"/>
      <c r="R1025" s="175" t="s">
        <v>1632</v>
      </c>
      <c r="S1025" s="175">
        <v>1.0</v>
      </c>
      <c r="T1025" s="175" t="s">
        <v>1633</v>
      </c>
      <c r="U1025" s="177">
        <f t="shared" ref="U1025:W1025" si="1020">J1025</f>
        <v>2</v>
      </c>
      <c r="V1025" s="177">
        <f t="shared" si="1020"/>
        <v>59</v>
      </c>
      <c r="W1025" s="177" t="str">
        <f t="shared" si="1020"/>
        <v>PC_90min_SWATH_100VW</v>
      </c>
      <c r="X1025" s="177" t="str">
        <f t="shared" si="7"/>
        <v>E0022_P04\190929_B10-T2-7_00B9C_00J0W_M04_S_1</v>
      </c>
      <c r="Y1025" s="175">
        <v>-1.0</v>
      </c>
    </row>
    <row r="1026">
      <c r="A1026" s="172" t="str">
        <f>Tracking!A1018</f>
        <v>190929_B10-T2-8_00B9D_00J0X_M04_S_1</v>
      </c>
      <c r="B1026" s="172" t="s">
        <v>0</v>
      </c>
      <c r="C1026" t="str">
        <f>Tracking!M1018</f>
        <v>PC_90min_SWATH_100VW</v>
      </c>
      <c r="E1026" s="176" t="str">
        <f t="shared" si="2"/>
        <v>190929_B10-T2-8_00B9D_00J0X_M04_S_1</v>
      </c>
      <c r="F1026" s="174"/>
      <c r="G1026" s="174" t="s">
        <v>1632</v>
      </c>
      <c r="H1026" s="174">
        <v>1.0</v>
      </c>
      <c r="I1026" s="174" t="s">
        <v>1633</v>
      </c>
      <c r="J1026" s="174">
        <v>2.0</v>
      </c>
      <c r="K1026" s="174">
        <v>60.0</v>
      </c>
      <c r="L1026" s="176" t="str">
        <f t="shared" si="3"/>
        <v>PC_90min_SWATH_100VW</v>
      </c>
      <c r="M1026" s="176" t="str">
        <f t="shared" si="4"/>
        <v>E0022_P04\190929_B10-T2-8_00B9D_00J0X_M04_S_1</v>
      </c>
      <c r="N1026" s="174">
        <v>-1.0</v>
      </c>
      <c r="P1026" s="177" t="str">
        <f t="shared" si="5"/>
        <v>190929_B10-T2-8_00B9D_00J0X_M04_S_1</v>
      </c>
      <c r="Q1026" s="175"/>
      <c r="R1026" s="175" t="s">
        <v>1632</v>
      </c>
      <c r="S1026" s="175">
        <v>1.0</v>
      </c>
      <c r="T1026" s="175" t="s">
        <v>1633</v>
      </c>
      <c r="U1026" s="177">
        <f t="shared" ref="U1026:W1026" si="1021">J1026</f>
        <v>2</v>
      </c>
      <c r="V1026" s="177">
        <f t="shared" si="1021"/>
        <v>60</v>
      </c>
      <c r="W1026" s="177" t="str">
        <f t="shared" si="1021"/>
        <v>PC_90min_SWATH_100VW</v>
      </c>
      <c r="X1026" s="177" t="str">
        <f t="shared" si="7"/>
        <v>E0022_P04\190929_B10-T2-8_00B9D_00J0X_M04_S_1</v>
      </c>
      <c r="Y1026" s="175">
        <v>-1.0</v>
      </c>
    </row>
    <row r="1027">
      <c r="A1027" s="172" t="str">
        <f>Tracking!A1019</f>
        <v>190929_B10-T2-9_00B9E_00J0Y_M04_S_1</v>
      </c>
      <c r="B1027" s="172" t="s">
        <v>0</v>
      </c>
      <c r="C1027" t="str">
        <f>Tracking!M1019</f>
        <v>PC_90min_SWATH_100VW</v>
      </c>
      <c r="E1027" s="176" t="str">
        <f t="shared" si="2"/>
        <v>190929_B10-T2-9_00B9E_00J0Y_M04_S_1</v>
      </c>
      <c r="F1027" s="174"/>
      <c r="G1027" s="174" t="s">
        <v>1632</v>
      </c>
      <c r="H1027" s="174">
        <v>1.0</v>
      </c>
      <c r="I1027" s="174" t="s">
        <v>1633</v>
      </c>
      <c r="J1027" s="174">
        <v>2.0</v>
      </c>
      <c r="K1027" s="174">
        <v>61.0</v>
      </c>
      <c r="L1027" s="176" t="str">
        <f t="shared" si="3"/>
        <v>PC_90min_SWATH_100VW</v>
      </c>
      <c r="M1027" s="176" t="str">
        <f t="shared" si="4"/>
        <v>E0022_P04\190929_B10-T2-9_00B9E_00J0Y_M04_S_1</v>
      </c>
      <c r="N1027" s="174">
        <v>-1.0</v>
      </c>
      <c r="P1027" s="177" t="str">
        <f t="shared" si="5"/>
        <v>190929_B10-T2-9_00B9E_00J0Y_M04_S_1</v>
      </c>
      <c r="Q1027" s="175"/>
      <c r="R1027" s="175" t="s">
        <v>1632</v>
      </c>
      <c r="S1027" s="175">
        <v>1.0</v>
      </c>
      <c r="T1027" s="175" t="s">
        <v>1633</v>
      </c>
      <c r="U1027" s="177">
        <f t="shared" ref="U1027:W1027" si="1022">J1027</f>
        <v>2</v>
      </c>
      <c r="V1027" s="177">
        <f t="shared" si="1022"/>
        <v>61</v>
      </c>
      <c r="W1027" s="177" t="str">
        <f t="shared" si="1022"/>
        <v>PC_90min_SWATH_100VW</v>
      </c>
      <c r="X1027" s="177" t="str">
        <f t="shared" si="7"/>
        <v>E0022_P04\190929_B10-T2-9_00B9E_00J0Y_M04_S_1</v>
      </c>
      <c r="Y1027" s="175">
        <v>-1.0</v>
      </c>
    </row>
    <row r="1028">
      <c r="A1028" s="172" t="str">
        <f>Tracking!A1020</f>
        <v>190929_B10-T2-10_00B9F_00J0Z_M04_S_1</v>
      </c>
      <c r="B1028" s="172" t="s">
        <v>0</v>
      </c>
      <c r="C1028" t="str">
        <f>Tracking!M1020</f>
        <v>PC_90min_SWATH_100VW</v>
      </c>
      <c r="E1028" s="176" t="str">
        <f t="shared" si="2"/>
        <v>190929_B10-T2-10_00B9F_00J0Z_M04_S_1</v>
      </c>
      <c r="F1028" s="174"/>
      <c r="G1028" s="174" t="s">
        <v>1632</v>
      </c>
      <c r="H1028" s="174">
        <v>1.0</v>
      </c>
      <c r="I1028" s="174" t="s">
        <v>1633</v>
      </c>
      <c r="J1028" s="174">
        <v>2.0</v>
      </c>
      <c r="K1028" s="174">
        <v>62.0</v>
      </c>
      <c r="L1028" s="176" t="str">
        <f t="shared" si="3"/>
        <v>PC_90min_SWATH_100VW</v>
      </c>
      <c r="M1028" s="176" t="str">
        <f t="shared" si="4"/>
        <v>E0022_P04\190929_B10-T2-10_00B9F_00J0Z_M04_S_1</v>
      </c>
      <c r="N1028" s="174">
        <v>-1.0</v>
      </c>
      <c r="P1028" s="177" t="str">
        <f t="shared" si="5"/>
        <v>190929_B10-T2-10_00B9F_00J0Z_M04_S_1</v>
      </c>
      <c r="Q1028" s="175"/>
      <c r="R1028" s="175" t="s">
        <v>1632</v>
      </c>
      <c r="S1028" s="175">
        <v>1.0</v>
      </c>
      <c r="T1028" s="175" t="s">
        <v>1633</v>
      </c>
      <c r="U1028" s="177">
        <f t="shared" ref="U1028:W1028" si="1023">J1028</f>
        <v>2</v>
      </c>
      <c r="V1028" s="177">
        <f t="shared" si="1023"/>
        <v>62</v>
      </c>
      <c r="W1028" s="177" t="str">
        <f t="shared" si="1023"/>
        <v>PC_90min_SWATH_100VW</v>
      </c>
      <c r="X1028" s="177" t="str">
        <f t="shared" si="7"/>
        <v>E0022_P04\190929_B10-T2-10_00B9F_00J0Z_M04_S_1</v>
      </c>
      <c r="Y1028" s="175">
        <v>-1.0</v>
      </c>
    </row>
    <row r="1029">
      <c r="A1029" s="172" t="str">
        <f>Tracking!A1021</f>
        <v>190929_B10-T2-11_00B9G_00J10_M04_S_1</v>
      </c>
      <c r="B1029" s="172" t="s">
        <v>0</v>
      </c>
      <c r="C1029" t="str">
        <f>Tracking!M1021</f>
        <v>PC_90min_SWATH_100VW</v>
      </c>
      <c r="E1029" s="176" t="str">
        <f t="shared" si="2"/>
        <v>190929_B10-T2-11_00B9G_00J10_M04_S_1</v>
      </c>
      <c r="F1029" s="174"/>
      <c r="G1029" s="174" t="s">
        <v>1632</v>
      </c>
      <c r="H1029" s="174">
        <v>1.0</v>
      </c>
      <c r="I1029" s="174" t="s">
        <v>1633</v>
      </c>
      <c r="J1029" s="174">
        <v>2.0</v>
      </c>
      <c r="K1029" s="174">
        <v>63.0</v>
      </c>
      <c r="L1029" s="176" t="str">
        <f t="shared" si="3"/>
        <v>PC_90min_SWATH_100VW</v>
      </c>
      <c r="M1029" s="176" t="str">
        <f t="shared" si="4"/>
        <v>E0022_P04\190929_B10-T2-11_00B9G_00J10_M04_S_1</v>
      </c>
      <c r="N1029" s="174">
        <v>-1.0</v>
      </c>
      <c r="P1029" s="177" t="str">
        <f t="shared" si="5"/>
        <v>190929_B10-T2-11_00B9G_00J10_M04_S_1</v>
      </c>
      <c r="Q1029" s="175"/>
      <c r="R1029" s="175" t="s">
        <v>1632</v>
      </c>
      <c r="S1029" s="175">
        <v>1.0</v>
      </c>
      <c r="T1029" s="175" t="s">
        <v>1633</v>
      </c>
      <c r="U1029" s="177">
        <f t="shared" ref="U1029:W1029" si="1024">J1029</f>
        <v>2</v>
      </c>
      <c r="V1029" s="177">
        <f t="shared" si="1024"/>
        <v>63</v>
      </c>
      <c r="W1029" s="177" t="str">
        <f t="shared" si="1024"/>
        <v>PC_90min_SWATH_100VW</v>
      </c>
      <c r="X1029" s="177" t="str">
        <f t="shared" si="7"/>
        <v>E0022_P04\190929_B10-T2-11_00B9G_00J10_M04_S_1</v>
      </c>
      <c r="Y1029" s="175">
        <v>-1.0</v>
      </c>
    </row>
    <row r="1030">
      <c r="A1030" s="172" t="str">
        <f>Tracking!A1022</f>
        <v>190929_B10-T2-12_00B9H_00J11_M04_S_1</v>
      </c>
      <c r="B1030" s="172" t="s">
        <v>0</v>
      </c>
      <c r="C1030" t="str">
        <f>Tracking!M1022</f>
        <v>PC_90min_SWATH_100VW</v>
      </c>
      <c r="E1030" s="176" t="str">
        <f t="shared" si="2"/>
        <v>190929_B10-T2-12_00B9H_00J11_M04_S_1</v>
      </c>
      <c r="F1030" s="174"/>
      <c r="G1030" s="174" t="s">
        <v>1632</v>
      </c>
      <c r="H1030" s="174">
        <v>1.0</v>
      </c>
      <c r="I1030" s="174" t="s">
        <v>1633</v>
      </c>
      <c r="J1030" s="174">
        <v>2.0</v>
      </c>
      <c r="K1030" s="174">
        <v>64.0</v>
      </c>
      <c r="L1030" s="176" t="str">
        <f t="shared" si="3"/>
        <v>PC_90min_SWATH_100VW</v>
      </c>
      <c r="M1030" s="176" t="str">
        <f t="shared" si="4"/>
        <v>E0022_P04\190929_B10-T2-12_00B9H_00J11_M04_S_1</v>
      </c>
      <c r="N1030" s="174">
        <v>-1.0</v>
      </c>
      <c r="P1030" s="177" t="str">
        <f t="shared" si="5"/>
        <v>190929_B10-T2-12_00B9H_00J11_M04_S_1</v>
      </c>
      <c r="Q1030" s="175"/>
      <c r="R1030" s="175" t="s">
        <v>1632</v>
      </c>
      <c r="S1030" s="175">
        <v>1.0</v>
      </c>
      <c r="T1030" s="175" t="s">
        <v>1633</v>
      </c>
      <c r="U1030" s="177">
        <f t="shared" ref="U1030:W1030" si="1025">J1030</f>
        <v>2</v>
      </c>
      <c r="V1030" s="177">
        <f t="shared" si="1025"/>
        <v>64</v>
      </c>
      <c r="W1030" s="177" t="str">
        <f t="shared" si="1025"/>
        <v>PC_90min_SWATH_100VW</v>
      </c>
      <c r="X1030" s="177" t="str">
        <f t="shared" si="7"/>
        <v>E0022_P04\190929_B10-T2-12_00B9H_00J11_M04_S_1</v>
      </c>
      <c r="Y1030" s="175">
        <v>-1.0</v>
      </c>
    </row>
    <row r="1031">
      <c r="A1031" s="172" t="str">
        <f>Tracking!A1023</f>
        <v>190929_B10-T2-13_00B9I_00J12_M04_S_1</v>
      </c>
      <c r="B1031" s="172" t="s">
        <v>0</v>
      </c>
      <c r="C1031" t="str">
        <f>Tracking!M1023</f>
        <v>PC_90min_SWATH_100VW</v>
      </c>
      <c r="E1031" s="176" t="str">
        <f t="shared" si="2"/>
        <v>190929_B10-T2-13_00B9I_00J12_M04_S_1</v>
      </c>
      <c r="F1031" s="174"/>
      <c r="G1031" s="174" t="s">
        <v>1632</v>
      </c>
      <c r="H1031" s="174">
        <v>1.0</v>
      </c>
      <c r="I1031" s="174" t="s">
        <v>1633</v>
      </c>
      <c r="J1031" s="174">
        <v>2.0</v>
      </c>
      <c r="K1031" s="174">
        <v>65.0</v>
      </c>
      <c r="L1031" s="176" t="str">
        <f t="shared" si="3"/>
        <v>PC_90min_SWATH_100VW</v>
      </c>
      <c r="M1031" s="176" t="str">
        <f t="shared" si="4"/>
        <v>E0022_P04\190929_B10-T2-13_00B9I_00J12_M04_S_1</v>
      </c>
      <c r="N1031" s="174">
        <v>-1.0</v>
      </c>
      <c r="P1031" s="177" t="str">
        <f t="shared" si="5"/>
        <v>190929_B10-T2-13_00B9I_00J12_M04_S_1</v>
      </c>
      <c r="Q1031" s="175"/>
      <c r="R1031" s="175" t="s">
        <v>1632</v>
      </c>
      <c r="S1031" s="175">
        <v>1.0</v>
      </c>
      <c r="T1031" s="175" t="s">
        <v>1633</v>
      </c>
      <c r="U1031" s="177">
        <f t="shared" ref="U1031:W1031" si="1026">J1031</f>
        <v>2</v>
      </c>
      <c r="V1031" s="177">
        <f t="shared" si="1026"/>
        <v>65</v>
      </c>
      <c r="W1031" s="177" t="str">
        <f t="shared" si="1026"/>
        <v>PC_90min_SWATH_100VW</v>
      </c>
      <c r="X1031" s="177" t="str">
        <f t="shared" si="7"/>
        <v>E0022_P04\190929_B10-T2-13_00B9I_00J12_M04_S_1</v>
      </c>
      <c r="Y1031" s="175">
        <v>-1.0</v>
      </c>
    </row>
    <row r="1032">
      <c r="A1032" s="172" t="str">
        <f>Tracking!A1024</f>
        <v>190929_B10-T2-14_00B9J_00J13_M04_S_1</v>
      </c>
      <c r="B1032" s="172" t="s">
        <v>0</v>
      </c>
      <c r="C1032" t="str">
        <f>Tracking!M1024</f>
        <v>PC_90min_SWATH_100VW</v>
      </c>
      <c r="E1032" s="176" t="str">
        <f t="shared" si="2"/>
        <v>190929_B10-T2-14_00B9J_00J13_M04_S_1</v>
      </c>
      <c r="F1032" s="174"/>
      <c r="G1032" s="174" t="s">
        <v>1632</v>
      </c>
      <c r="H1032" s="174">
        <v>1.0</v>
      </c>
      <c r="I1032" s="174" t="s">
        <v>1633</v>
      </c>
      <c r="J1032" s="174">
        <v>2.0</v>
      </c>
      <c r="K1032" s="174">
        <v>66.0</v>
      </c>
      <c r="L1032" s="176" t="str">
        <f t="shared" si="3"/>
        <v>PC_90min_SWATH_100VW</v>
      </c>
      <c r="M1032" s="176" t="str">
        <f t="shared" si="4"/>
        <v>E0022_P04\190929_B10-T2-14_00B9J_00J13_M04_S_1</v>
      </c>
      <c r="N1032" s="174">
        <v>-1.0</v>
      </c>
      <c r="P1032" s="177" t="str">
        <f t="shared" si="5"/>
        <v>190929_B10-T2-14_00B9J_00J13_M04_S_1</v>
      </c>
      <c r="Q1032" s="175"/>
      <c r="R1032" s="175" t="s">
        <v>1632</v>
      </c>
      <c r="S1032" s="175">
        <v>1.0</v>
      </c>
      <c r="T1032" s="175" t="s">
        <v>1633</v>
      </c>
      <c r="U1032" s="177">
        <f t="shared" ref="U1032:W1032" si="1027">J1032</f>
        <v>2</v>
      </c>
      <c r="V1032" s="177">
        <f t="shared" si="1027"/>
        <v>66</v>
      </c>
      <c r="W1032" s="177" t="str">
        <f t="shared" si="1027"/>
        <v>PC_90min_SWATH_100VW</v>
      </c>
      <c r="X1032" s="177" t="str">
        <f t="shared" si="7"/>
        <v>E0022_P04\190929_B10-T2-14_00B9J_00J13_M04_S_1</v>
      </c>
      <c r="Y1032" s="175">
        <v>-1.0</v>
      </c>
    </row>
    <row r="1033">
      <c r="A1033" s="172" t="str">
        <f>Tracking!A1025</f>
        <v>190929_B10-T2-15_00B9K_00J14_M04_S_1</v>
      </c>
      <c r="B1033" s="172" t="s">
        <v>0</v>
      </c>
      <c r="C1033" t="str">
        <f>Tracking!M1025</f>
        <v>PC_90min_SWATH_100VW</v>
      </c>
      <c r="E1033" s="176" t="str">
        <f t="shared" si="2"/>
        <v>190929_B10-T2-15_00B9K_00J14_M04_S_1</v>
      </c>
      <c r="F1033" s="174"/>
      <c r="G1033" s="174" t="s">
        <v>1632</v>
      </c>
      <c r="H1033" s="174">
        <v>1.0</v>
      </c>
      <c r="I1033" s="174" t="s">
        <v>1633</v>
      </c>
      <c r="J1033" s="174">
        <v>2.0</v>
      </c>
      <c r="K1033" s="174">
        <v>67.0</v>
      </c>
      <c r="L1033" s="176" t="str">
        <f t="shared" si="3"/>
        <v>PC_90min_SWATH_100VW</v>
      </c>
      <c r="M1033" s="176" t="str">
        <f t="shared" si="4"/>
        <v>E0022_P04\190929_B10-T2-15_00B9K_00J14_M04_S_1</v>
      </c>
      <c r="N1033" s="174">
        <v>-1.0</v>
      </c>
      <c r="P1033" s="177" t="str">
        <f t="shared" si="5"/>
        <v>190929_B10-T2-15_00B9K_00J14_M04_S_1</v>
      </c>
      <c r="Q1033" s="175"/>
      <c r="R1033" s="175" t="s">
        <v>1632</v>
      </c>
      <c r="S1033" s="175">
        <v>1.0</v>
      </c>
      <c r="T1033" s="175" t="s">
        <v>1633</v>
      </c>
      <c r="U1033" s="177">
        <f t="shared" ref="U1033:W1033" si="1028">J1033</f>
        <v>2</v>
      </c>
      <c r="V1033" s="177">
        <f t="shared" si="1028"/>
        <v>67</v>
      </c>
      <c r="W1033" s="177" t="str">
        <f t="shared" si="1028"/>
        <v>PC_90min_SWATH_100VW</v>
      </c>
      <c r="X1033" s="177" t="str">
        <f t="shared" si="7"/>
        <v>E0022_P04\190929_B10-T2-15_00B9K_00J14_M04_S_1</v>
      </c>
      <c r="Y1033" s="175">
        <v>-1.0</v>
      </c>
    </row>
    <row r="1034">
      <c r="A1034" s="172" t="str">
        <f>Tracking!A1026</f>
        <v>190929_B10-T2-16_00B9L_00J15_M04_S_1</v>
      </c>
      <c r="B1034" s="172" t="s">
        <v>0</v>
      </c>
      <c r="C1034" t="str">
        <f>Tracking!M1026</f>
        <v>PC_90min_SWATH_100VW</v>
      </c>
      <c r="E1034" s="176" t="str">
        <f t="shared" si="2"/>
        <v>190929_B10-T2-16_00B9L_00J15_M04_S_1</v>
      </c>
      <c r="F1034" s="174"/>
      <c r="G1034" s="174" t="s">
        <v>1632</v>
      </c>
      <c r="H1034" s="174">
        <v>1.0</v>
      </c>
      <c r="I1034" s="174" t="s">
        <v>1633</v>
      </c>
      <c r="J1034" s="174">
        <v>2.0</v>
      </c>
      <c r="K1034" s="174">
        <v>68.0</v>
      </c>
      <c r="L1034" s="176" t="str">
        <f t="shared" si="3"/>
        <v>PC_90min_SWATH_100VW</v>
      </c>
      <c r="M1034" s="176" t="str">
        <f t="shared" si="4"/>
        <v>E0022_P04\190929_B10-T2-16_00B9L_00J15_M04_S_1</v>
      </c>
      <c r="N1034" s="174">
        <v>-1.0</v>
      </c>
      <c r="P1034" s="177" t="str">
        <f t="shared" si="5"/>
        <v>190929_B10-T2-16_00B9L_00J15_M04_S_1</v>
      </c>
      <c r="Q1034" s="175"/>
      <c r="R1034" s="175" t="s">
        <v>1632</v>
      </c>
      <c r="S1034" s="175">
        <v>1.0</v>
      </c>
      <c r="T1034" s="175" t="s">
        <v>1633</v>
      </c>
      <c r="U1034" s="177">
        <f t="shared" ref="U1034:W1034" si="1029">J1034</f>
        <v>2</v>
      </c>
      <c r="V1034" s="177">
        <f t="shared" si="1029"/>
        <v>68</v>
      </c>
      <c r="W1034" s="177" t="str">
        <f t="shared" si="1029"/>
        <v>PC_90min_SWATH_100VW</v>
      </c>
      <c r="X1034" s="177" t="str">
        <f t="shared" si="7"/>
        <v>E0022_P04\190929_B10-T2-16_00B9L_00J15_M04_S_1</v>
      </c>
      <c r="Y1034" s="175">
        <v>-1.0</v>
      </c>
    </row>
    <row r="1035">
      <c r="A1035" s="172" t="str">
        <f>Tracking!A1027</f>
        <v>190930_B23-T3-14_00DCK_00J17_M06_S_1</v>
      </c>
      <c r="B1035" s="172" t="s">
        <v>0</v>
      </c>
      <c r="C1035" t="str">
        <f>Tracking!M1027</f>
        <v>PC_90min_SWATH_100VW</v>
      </c>
      <c r="E1035" s="176" t="str">
        <f t="shared" si="2"/>
        <v>190930_B23-T3-14_00DCK_00J17_M06_S_1</v>
      </c>
      <c r="F1035" s="174"/>
      <c r="G1035" s="174" t="s">
        <v>1632</v>
      </c>
      <c r="H1035" s="174">
        <v>1.0</v>
      </c>
      <c r="I1035" s="174" t="s">
        <v>1633</v>
      </c>
      <c r="J1035" s="174">
        <v>2.0</v>
      </c>
      <c r="K1035" s="174">
        <v>35.0</v>
      </c>
      <c r="L1035" s="176" t="str">
        <f t="shared" si="3"/>
        <v>PC_90min_SWATH_100VW</v>
      </c>
      <c r="M1035" s="176" t="str">
        <f t="shared" si="4"/>
        <v>E0022_P04\190930_B23-T3-14_00DCK_00J17_M06_S_1</v>
      </c>
      <c r="N1035" s="174">
        <v>-1.0</v>
      </c>
      <c r="P1035" s="177" t="str">
        <f t="shared" si="5"/>
        <v>190930_B23-T3-14_00DCK_00J17_M06_S_1</v>
      </c>
      <c r="Q1035" s="175"/>
      <c r="R1035" s="175" t="s">
        <v>1632</v>
      </c>
      <c r="S1035" s="175">
        <v>1.0</v>
      </c>
      <c r="T1035" s="175" t="s">
        <v>1633</v>
      </c>
      <c r="U1035" s="177">
        <f t="shared" ref="U1035:W1035" si="1030">J1035</f>
        <v>2</v>
      </c>
      <c r="V1035" s="177">
        <f t="shared" si="1030"/>
        <v>35</v>
      </c>
      <c r="W1035" s="177" t="str">
        <f t="shared" si="1030"/>
        <v>PC_90min_SWATH_100VW</v>
      </c>
      <c r="X1035" s="177" t="str">
        <f t="shared" si="7"/>
        <v>E0022_P04\190930_B23-T3-14_00DCK_00J17_M06_S_1</v>
      </c>
      <c r="Y1035" s="175">
        <v>-1.0</v>
      </c>
    </row>
    <row r="1036">
      <c r="A1036" s="172" t="str">
        <f>Tracking!A1028</f>
        <v>190930_B28-T3-15_00DET_00J18_M06_S_1</v>
      </c>
      <c r="B1036" s="172" t="s">
        <v>0</v>
      </c>
      <c r="C1036" t="str">
        <f>Tracking!M1028</f>
        <v>PC_90min_SWATH_100VW</v>
      </c>
      <c r="E1036" s="176" t="str">
        <f t="shared" si="2"/>
        <v>190930_B28-T3-15_00DET_00J18_M06_S_1</v>
      </c>
      <c r="F1036" s="174"/>
      <c r="G1036" s="174" t="s">
        <v>1632</v>
      </c>
      <c r="H1036" s="174">
        <v>1.0</v>
      </c>
      <c r="I1036" s="174" t="s">
        <v>1633</v>
      </c>
      <c r="J1036" s="174">
        <v>2.0</v>
      </c>
      <c r="K1036" s="174">
        <v>36.0</v>
      </c>
      <c r="L1036" s="176" t="str">
        <f t="shared" si="3"/>
        <v>PC_90min_SWATH_100VW</v>
      </c>
      <c r="M1036" s="176" t="str">
        <f t="shared" si="4"/>
        <v>E0022_P04\190930_B28-T3-15_00DET_00J18_M06_S_1</v>
      </c>
      <c r="N1036" s="174">
        <v>-1.0</v>
      </c>
      <c r="P1036" s="177" t="str">
        <f t="shared" si="5"/>
        <v>190930_B28-T3-15_00DET_00J18_M06_S_1</v>
      </c>
      <c r="Q1036" s="175"/>
      <c r="R1036" s="175" t="s">
        <v>1632</v>
      </c>
      <c r="S1036" s="175">
        <v>1.0</v>
      </c>
      <c r="T1036" s="175" t="s">
        <v>1633</v>
      </c>
      <c r="U1036" s="177">
        <f t="shared" ref="U1036:W1036" si="1031">J1036</f>
        <v>2</v>
      </c>
      <c r="V1036" s="177">
        <f t="shared" si="1031"/>
        <v>36</v>
      </c>
      <c r="W1036" s="177" t="str">
        <f t="shared" si="1031"/>
        <v>PC_90min_SWATH_100VW</v>
      </c>
      <c r="X1036" s="177" t="str">
        <f t="shared" si="7"/>
        <v>E0022_P04\190930_B28-T3-15_00DET_00J18_M06_S_1</v>
      </c>
      <c r="Y1036" s="175">
        <v>-1.0</v>
      </c>
    </row>
    <row r="1037">
      <c r="A1037" s="172" t="str">
        <f>Tracking!A1029</f>
        <v>190930_HEK-QCS_000F2_00J19_M06_S_1</v>
      </c>
      <c r="B1037" s="172" t="s">
        <v>1627</v>
      </c>
      <c r="C1037" t="str">
        <f>Tracking!M1029</f>
        <v>PC_90min_SWATH_100VW</v>
      </c>
      <c r="E1037" s="176" t="str">
        <f t="shared" si="2"/>
        <v>190930_HEK-QCS_000F2_00J19_M06_S_1</v>
      </c>
      <c r="F1037" s="174"/>
      <c r="G1037" s="174" t="s">
        <v>1632</v>
      </c>
      <c r="H1037" s="174">
        <v>1.0</v>
      </c>
      <c r="I1037" s="174" t="s">
        <v>1633</v>
      </c>
      <c r="J1037" s="174">
        <v>2.0</v>
      </c>
      <c r="K1037" s="174">
        <v>37.0</v>
      </c>
      <c r="L1037" s="176" t="str">
        <f t="shared" si="3"/>
        <v>PC_90min_SWATH_100VW</v>
      </c>
      <c r="M1037" s="176" t="str">
        <f t="shared" si="4"/>
        <v>HEK\190930_HEK-QCS_000F2_00J19_M06_S_1</v>
      </c>
      <c r="N1037" s="174">
        <v>-1.0</v>
      </c>
      <c r="P1037" s="177" t="str">
        <f t="shared" si="5"/>
        <v>190930_HEK-QCS_000F2_00J19_M06_S_1</v>
      </c>
      <c r="Q1037" s="175"/>
      <c r="R1037" s="175" t="s">
        <v>1632</v>
      </c>
      <c r="S1037" s="175">
        <v>1.0</v>
      </c>
      <c r="T1037" s="175" t="s">
        <v>1633</v>
      </c>
      <c r="U1037" s="177">
        <f t="shared" ref="U1037:W1037" si="1032">J1037</f>
        <v>2</v>
      </c>
      <c r="V1037" s="177">
        <f t="shared" si="1032"/>
        <v>37</v>
      </c>
      <c r="W1037" s="177" t="str">
        <f t="shared" si="1032"/>
        <v>PC_90min_SWATH_100VW</v>
      </c>
      <c r="X1037" s="177" t="str">
        <f t="shared" si="7"/>
        <v>HEK\190930_HEK-QCS_000F2_00J19_M06_S_1</v>
      </c>
      <c r="Y1037" s="175">
        <v>-1.0</v>
      </c>
    </row>
    <row r="1038">
      <c r="A1038" s="172" t="str">
        <f>Tracking!A1030</f>
        <v>190930_B32-T1-1_00DG7_00J1A_M06_S_1</v>
      </c>
      <c r="B1038" s="172" t="s">
        <v>0</v>
      </c>
      <c r="C1038" t="str">
        <f>Tracking!M1030</f>
        <v>PC_90min_SWATH_100VW</v>
      </c>
      <c r="E1038" s="176" t="str">
        <f t="shared" si="2"/>
        <v>190930_B32-T1-1_00DG7_00J1A_M06_S_1</v>
      </c>
      <c r="F1038" s="174"/>
      <c r="G1038" s="174" t="s">
        <v>1632</v>
      </c>
      <c r="H1038" s="174">
        <v>1.0</v>
      </c>
      <c r="I1038" s="174" t="s">
        <v>1633</v>
      </c>
      <c r="J1038" s="174">
        <v>2.0</v>
      </c>
      <c r="K1038" s="174">
        <v>38.0</v>
      </c>
      <c r="L1038" s="176" t="str">
        <f t="shared" si="3"/>
        <v>PC_90min_SWATH_100VW</v>
      </c>
      <c r="M1038" s="176" t="str">
        <f t="shared" si="4"/>
        <v>E0022_P04\190930_B32-T1-1_00DG7_00J1A_M06_S_1</v>
      </c>
      <c r="N1038" s="174">
        <v>-1.0</v>
      </c>
      <c r="P1038" s="177" t="str">
        <f t="shared" si="5"/>
        <v>190930_B32-T1-1_00DG7_00J1A_M06_S_1</v>
      </c>
      <c r="Q1038" s="175"/>
      <c r="R1038" s="175" t="s">
        <v>1632</v>
      </c>
      <c r="S1038" s="175">
        <v>1.0</v>
      </c>
      <c r="T1038" s="175" t="s">
        <v>1633</v>
      </c>
      <c r="U1038" s="177">
        <f t="shared" ref="U1038:W1038" si="1033">J1038</f>
        <v>2</v>
      </c>
      <c r="V1038" s="177">
        <f t="shared" si="1033"/>
        <v>38</v>
      </c>
      <c r="W1038" s="177" t="str">
        <f t="shared" si="1033"/>
        <v>PC_90min_SWATH_100VW</v>
      </c>
      <c r="X1038" s="177" t="str">
        <f t="shared" si="7"/>
        <v>E0022_P04\190930_B32-T1-1_00DG7_00J1A_M06_S_1</v>
      </c>
      <c r="Y1038" s="175">
        <v>-1.0</v>
      </c>
    </row>
    <row r="1039">
      <c r="A1039" s="172" t="str">
        <f>Tracking!A1031</f>
        <v>190930_B32-T1-2_00DG8_00J1B_M06_S_1</v>
      </c>
      <c r="B1039" s="172" t="s">
        <v>0</v>
      </c>
      <c r="C1039" t="str">
        <f>Tracking!M1031</f>
        <v>PC_90min_SWATH_100VW</v>
      </c>
      <c r="E1039" s="176" t="str">
        <f t="shared" si="2"/>
        <v>190930_B32-T1-2_00DG8_00J1B_M06_S_1</v>
      </c>
      <c r="F1039" s="174"/>
      <c r="G1039" s="174" t="s">
        <v>1632</v>
      </c>
      <c r="H1039" s="174">
        <v>1.0</v>
      </c>
      <c r="I1039" s="174" t="s">
        <v>1633</v>
      </c>
      <c r="J1039" s="174">
        <v>2.0</v>
      </c>
      <c r="K1039" s="174">
        <v>39.0</v>
      </c>
      <c r="L1039" s="176" t="str">
        <f t="shared" si="3"/>
        <v>PC_90min_SWATH_100VW</v>
      </c>
      <c r="M1039" s="176" t="str">
        <f t="shared" si="4"/>
        <v>E0022_P04\190930_B32-T1-2_00DG8_00J1B_M06_S_1</v>
      </c>
      <c r="N1039" s="174">
        <v>-1.0</v>
      </c>
      <c r="P1039" s="177" t="str">
        <f t="shared" si="5"/>
        <v>190930_B32-T1-2_00DG8_00J1B_M06_S_1</v>
      </c>
      <c r="Q1039" s="175"/>
      <c r="R1039" s="175" t="s">
        <v>1632</v>
      </c>
      <c r="S1039" s="175">
        <v>1.0</v>
      </c>
      <c r="T1039" s="175" t="s">
        <v>1633</v>
      </c>
      <c r="U1039" s="177">
        <f t="shared" ref="U1039:W1039" si="1034">J1039</f>
        <v>2</v>
      </c>
      <c r="V1039" s="177">
        <f t="shared" si="1034"/>
        <v>39</v>
      </c>
      <c r="W1039" s="177" t="str">
        <f t="shared" si="1034"/>
        <v>PC_90min_SWATH_100VW</v>
      </c>
      <c r="X1039" s="177" t="str">
        <f t="shared" si="7"/>
        <v>E0022_P04\190930_B32-T1-2_00DG8_00J1B_M06_S_1</v>
      </c>
      <c r="Y1039" s="175">
        <v>-1.0</v>
      </c>
    </row>
    <row r="1040">
      <c r="A1040" s="172" t="str">
        <f>Tracking!A1032</f>
        <v>190930_B32-T1-3_00DG9_00J1C_M06_S_1</v>
      </c>
      <c r="B1040" s="172" t="s">
        <v>0</v>
      </c>
      <c r="C1040" t="str">
        <f>Tracking!M1032</f>
        <v>PC_90min_SWATH_100VW</v>
      </c>
      <c r="E1040" s="176" t="str">
        <f t="shared" si="2"/>
        <v>190930_B32-T1-3_00DG9_00J1C_M06_S_1</v>
      </c>
      <c r="F1040" s="174"/>
      <c r="G1040" s="174" t="s">
        <v>1632</v>
      </c>
      <c r="H1040" s="174">
        <v>1.0</v>
      </c>
      <c r="I1040" s="174" t="s">
        <v>1633</v>
      </c>
      <c r="J1040" s="174">
        <v>2.0</v>
      </c>
      <c r="K1040" s="174">
        <v>40.0</v>
      </c>
      <c r="L1040" s="176" t="str">
        <f t="shared" si="3"/>
        <v>PC_90min_SWATH_100VW</v>
      </c>
      <c r="M1040" s="176" t="str">
        <f t="shared" si="4"/>
        <v>E0022_P04\190930_B32-T1-3_00DG9_00J1C_M06_S_1</v>
      </c>
      <c r="N1040" s="174">
        <v>-1.0</v>
      </c>
      <c r="P1040" s="177" t="str">
        <f t="shared" si="5"/>
        <v>190930_B32-T1-3_00DG9_00J1C_M06_S_1</v>
      </c>
      <c r="Q1040" s="175"/>
      <c r="R1040" s="175" t="s">
        <v>1632</v>
      </c>
      <c r="S1040" s="175">
        <v>1.0</v>
      </c>
      <c r="T1040" s="175" t="s">
        <v>1633</v>
      </c>
      <c r="U1040" s="177">
        <f t="shared" ref="U1040:W1040" si="1035">J1040</f>
        <v>2</v>
      </c>
      <c r="V1040" s="177">
        <f t="shared" si="1035"/>
        <v>40</v>
      </c>
      <c r="W1040" s="177" t="str">
        <f t="shared" si="1035"/>
        <v>PC_90min_SWATH_100VW</v>
      </c>
      <c r="X1040" s="177" t="str">
        <f t="shared" si="7"/>
        <v>E0022_P04\190930_B32-T1-3_00DG9_00J1C_M06_S_1</v>
      </c>
      <c r="Y1040" s="175">
        <v>-1.0</v>
      </c>
    </row>
    <row r="1041">
      <c r="A1041" s="172" t="str">
        <f>Tracking!A1033</f>
        <v>190930_B32-T1-4_00DGA_00J1D_M06_S_1</v>
      </c>
      <c r="B1041" s="172" t="s">
        <v>0</v>
      </c>
      <c r="C1041" t="str">
        <f>Tracking!M1033</f>
        <v>PC_90min_SWATH_100VW</v>
      </c>
      <c r="E1041" s="176" t="str">
        <f t="shared" si="2"/>
        <v>190930_B32-T1-4_00DGA_00J1D_M06_S_1</v>
      </c>
      <c r="F1041" s="174"/>
      <c r="G1041" s="174" t="s">
        <v>1632</v>
      </c>
      <c r="H1041" s="174">
        <v>1.0</v>
      </c>
      <c r="I1041" s="174" t="s">
        <v>1633</v>
      </c>
      <c r="J1041" s="174">
        <v>2.0</v>
      </c>
      <c r="K1041" s="174">
        <v>41.0</v>
      </c>
      <c r="L1041" s="176" t="str">
        <f t="shared" si="3"/>
        <v>PC_90min_SWATH_100VW</v>
      </c>
      <c r="M1041" s="176" t="str">
        <f t="shared" si="4"/>
        <v>E0022_P04\190930_B32-T1-4_00DGA_00J1D_M06_S_1</v>
      </c>
      <c r="N1041" s="174">
        <v>-1.0</v>
      </c>
      <c r="P1041" s="177" t="str">
        <f t="shared" si="5"/>
        <v>190930_B32-T1-4_00DGA_00J1D_M06_S_1</v>
      </c>
      <c r="Q1041" s="175"/>
      <c r="R1041" s="175" t="s">
        <v>1632</v>
      </c>
      <c r="S1041" s="175">
        <v>1.0</v>
      </c>
      <c r="T1041" s="175" t="s">
        <v>1633</v>
      </c>
      <c r="U1041" s="177">
        <f t="shared" ref="U1041:W1041" si="1036">J1041</f>
        <v>2</v>
      </c>
      <c r="V1041" s="177">
        <f t="shared" si="1036"/>
        <v>41</v>
      </c>
      <c r="W1041" s="177" t="str">
        <f t="shared" si="1036"/>
        <v>PC_90min_SWATH_100VW</v>
      </c>
      <c r="X1041" s="177" t="str">
        <f t="shared" si="7"/>
        <v>E0022_P04\190930_B32-T1-4_00DGA_00J1D_M06_S_1</v>
      </c>
      <c r="Y1041" s="175">
        <v>-1.0</v>
      </c>
    </row>
    <row r="1042">
      <c r="A1042" s="172" t="str">
        <f>Tracking!A1034</f>
        <v>190930_B32-T1-5_00DGB_00J1E_M06_S_1</v>
      </c>
      <c r="B1042" s="172" t="s">
        <v>0</v>
      </c>
      <c r="C1042" t="str">
        <f>Tracking!M1034</f>
        <v>PC_90min_SWATH_100VW</v>
      </c>
      <c r="E1042" s="176" t="str">
        <f t="shared" si="2"/>
        <v>190930_B32-T1-5_00DGB_00J1E_M06_S_1</v>
      </c>
      <c r="F1042" s="174"/>
      <c r="G1042" s="174" t="s">
        <v>1632</v>
      </c>
      <c r="H1042" s="174">
        <v>1.0</v>
      </c>
      <c r="I1042" s="174" t="s">
        <v>1633</v>
      </c>
      <c r="J1042" s="174">
        <v>2.0</v>
      </c>
      <c r="K1042" s="174">
        <v>42.0</v>
      </c>
      <c r="L1042" s="176" t="str">
        <f t="shared" si="3"/>
        <v>PC_90min_SWATH_100VW</v>
      </c>
      <c r="M1042" s="176" t="str">
        <f t="shared" si="4"/>
        <v>E0022_P04\190930_B32-T1-5_00DGB_00J1E_M06_S_1</v>
      </c>
      <c r="N1042" s="174">
        <v>-1.0</v>
      </c>
      <c r="P1042" s="177" t="str">
        <f t="shared" si="5"/>
        <v>190930_B32-T1-5_00DGB_00J1E_M06_S_1</v>
      </c>
      <c r="Q1042" s="175"/>
      <c r="R1042" s="175" t="s">
        <v>1632</v>
      </c>
      <c r="S1042" s="175">
        <v>1.0</v>
      </c>
      <c r="T1042" s="175" t="s">
        <v>1633</v>
      </c>
      <c r="U1042" s="177">
        <f t="shared" ref="U1042:W1042" si="1037">J1042</f>
        <v>2</v>
      </c>
      <c r="V1042" s="177">
        <f t="shared" si="1037"/>
        <v>42</v>
      </c>
      <c r="W1042" s="177" t="str">
        <f t="shared" si="1037"/>
        <v>PC_90min_SWATH_100VW</v>
      </c>
      <c r="X1042" s="177" t="str">
        <f t="shared" si="7"/>
        <v>E0022_P04\190930_B32-T1-5_00DGB_00J1E_M06_S_1</v>
      </c>
      <c r="Y1042" s="175">
        <v>-1.0</v>
      </c>
    </row>
    <row r="1043">
      <c r="A1043" s="172" t="str">
        <f>Tracking!A1035</f>
        <v>190930_B32-T1-6_00DGC_00J1F_M06_S_1</v>
      </c>
      <c r="B1043" s="172" t="s">
        <v>0</v>
      </c>
      <c r="C1043" t="str">
        <f>Tracking!M1035</f>
        <v>PC_90min_SWATH_100VW</v>
      </c>
      <c r="E1043" s="176" t="str">
        <f t="shared" si="2"/>
        <v>190930_B32-T1-6_00DGC_00J1F_M06_S_1</v>
      </c>
      <c r="F1043" s="174"/>
      <c r="G1043" s="174" t="s">
        <v>1632</v>
      </c>
      <c r="H1043" s="174">
        <v>1.0</v>
      </c>
      <c r="I1043" s="174" t="s">
        <v>1633</v>
      </c>
      <c r="J1043" s="174">
        <v>2.0</v>
      </c>
      <c r="K1043" s="174">
        <v>43.0</v>
      </c>
      <c r="L1043" s="176" t="str">
        <f t="shared" si="3"/>
        <v>PC_90min_SWATH_100VW</v>
      </c>
      <c r="M1043" s="176" t="str">
        <f t="shared" si="4"/>
        <v>E0022_P04\190930_B32-T1-6_00DGC_00J1F_M06_S_1</v>
      </c>
      <c r="N1043" s="174">
        <v>-1.0</v>
      </c>
      <c r="P1043" s="177" t="str">
        <f t="shared" si="5"/>
        <v>190930_B32-T1-6_00DGC_00J1F_M06_S_1</v>
      </c>
      <c r="Q1043" s="175"/>
      <c r="R1043" s="175" t="s">
        <v>1632</v>
      </c>
      <c r="S1043" s="175">
        <v>1.0</v>
      </c>
      <c r="T1043" s="175" t="s">
        <v>1633</v>
      </c>
      <c r="U1043" s="177">
        <f t="shared" ref="U1043:W1043" si="1038">J1043</f>
        <v>2</v>
      </c>
      <c r="V1043" s="177">
        <f t="shared" si="1038"/>
        <v>43</v>
      </c>
      <c r="W1043" s="177" t="str">
        <f t="shared" si="1038"/>
        <v>PC_90min_SWATH_100VW</v>
      </c>
      <c r="X1043" s="177" t="str">
        <f t="shared" si="7"/>
        <v>E0022_P04\190930_B32-T1-6_00DGC_00J1F_M06_S_1</v>
      </c>
      <c r="Y1043" s="175">
        <v>-1.0</v>
      </c>
    </row>
    <row r="1044">
      <c r="A1044" s="172" t="str">
        <f>Tracking!A1036</f>
        <v>190930_B32-T1-7_00DGD_00J1G_M06_S_1</v>
      </c>
      <c r="B1044" s="172" t="s">
        <v>0</v>
      </c>
      <c r="C1044" t="str">
        <f>Tracking!M1036</f>
        <v>PC_90min_SWATH_100VW</v>
      </c>
      <c r="E1044" s="176" t="str">
        <f t="shared" si="2"/>
        <v>190930_B32-T1-7_00DGD_00J1G_M06_S_1</v>
      </c>
      <c r="F1044" s="174"/>
      <c r="G1044" s="174" t="s">
        <v>1632</v>
      </c>
      <c r="H1044" s="174">
        <v>1.0</v>
      </c>
      <c r="I1044" s="174" t="s">
        <v>1633</v>
      </c>
      <c r="J1044" s="174">
        <v>2.0</v>
      </c>
      <c r="K1044" s="174">
        <v>44.0</v>
      </c>
      <c r="L1044" s="176" t="str">
        <f t="shared" si="3"/>
        <v>PC_90min_SWATH_100VW</v>
      </c>
      <c r="M1044" s="176" t="str">
        <f t="shared" si="4"/>
        <v>E0022_P04\190930_B32-T1-7_00DGD_00J1G_M06_S_1</v>
      </c>
      <c r="N1044" s="174">
        <v>-1.0</v>
      </c>
      <c r="P1044" s="177" t="str">
        <f t="shared" si="5"/>
        <v>190930_B32-T1-7_00DGD_00J1G_M06_S_1</v>
      </c>
      <c r="Q1044" s="175"/>
      <c r="R1044" s="175" t="s">
        <v>1632</v>
      </c>
      <c r="S1044" s="175">
        <v>1.0</v>
      </c>
      <c r="T1044" s="175" t="s">
        <v>1633</v>
      </c>
      <c r="U1044" s="177">
        <f t="shared" ref="U1044:W1044" si="1039">J1044</f>
        <v>2</v>
      </c>
      <c r="V1044" s="177">
        <f t="shared" si="1039"/>
        <v>44</v>
      </c>
      <c r="W1044" s="177" t="str">
        <f t="shared" si="1039"/>
        <v>PC_90min_SWATH_100VW</v>
      </c>
      <c r="X1044" s="177" t="str">
        <f t="shared" si="7"/>
        <v>E0022_P04\190930_B32-T1-7_00DGD_00J1G_M06_S_1</v>
      </c>
      <c r="Y1044" s="175">
        <v>-1.0</v>
      </c>
    </row>
    <row r="1045">
      <c r="A1045" s="172" t="str">
        <f>Tracking!A1037</f>
        <v>190930_B32-T1-8_00DGE_00J1H_M06_S_1</v>
      </c>
      <c r="B1045" s="172" t="s">
        <v>0</v>
      </c>
      <c r="C1045" t="str">
        <f>Tracking!M1037</f>
        <v>PC_90min_SWATH_100VW</v>
      </c>
      <c r="E1045" s="176" t="str">
        <f t="shared" si="2"/>
        <v>190930_B32-T1-8_00DGE_00J1H_M06_S_1</v>
      </c>
      <c r="F1045" s="174"/>
      <c r="G1045" s="174" t="s">
        <v>1632</v>
      </c>
      <c r="H1045" s="174">
        <v>1.0</v>
      </c>
      <c r="I1045" s="174" t="s">
        <v>1633</v>
      </c>
      <c r="J1045" s="174">
        <v>2.0</v>
      </c>
      <c r="K1045" s="174">
        <v>45.0</v>
      </c>
      <c r="L1045" s="176" t="str">
        <f t="shared" si="3"/>
        <v>PC_90min_SWATH_100VW</v>
      </c>
      <c r="M1045" s="176" t="str">
        <f t="shared" si="4"/>
        <v>E0022_P04\190930_B32-T1-8_00DGE_00J1H_M06_S_1</v>
      </c>
      <c r="N1045" s="174">
        <v>-1.0</v>
      </c>
      <c r="P1045" s="177" t="str">
        <f t="shared" si="5"/>
        <v>190930_B32-T1-8_00DGE_00J1H_M06_S_1</v>
      </c>
      <c r="Q1045" s="175"/>
      <c r="R1045" s="175" t="s">
        <v>1632</v>
      </c>
      <c r="S1045" s="175">
        <v>1.0</v>
      </c>
      <c r="T1045" s="175" t="s">
        <v>1633</v>
      </c>
      <c r="U1045" s="177">
        <f t="shared" ref="U1045:W1045" si="1040">J1045</f>
        <v>2</v>
      </c>
      <c r="V1045" s="177">
        <f t="shared" si="1040"/>
        <v>45</v>
      </c>
      <c r="W1045" s="177" t="str">
        <f t="shared" si="1040"/>
        <v>PC_90min_SWATH_100VW</v>
      </c>
      <c r="X1045" s="177" t="str">
        <f t="shared" si="7"/>
        <v>E0022_P04\190930_B32-T1-8_00DGE_00J1H_M06_S_1</v>
      </c>
      <c r="Y1045" s="175">
        <v>-1.0</v>
      </c>
    </row>
    <row r="1046">
      <c r="A1046" s="172" t="str">
        <f>Tracking!A1038</f>
        <v>190930_B32-T1-9_00DGF_00J1I_M06_S_1</v>
      </c>
      <c r="B1046" s="172" t="s">
        <v>0</v>
      </c>
      <c r="C1046" t="str">
        <f>Tracking!M1038</f>
        <v>PC_90min_SWATH_100VW</v>
      </c>
      <c r="E1046" s="176" t="str">
        <f t="shared" si="2"/>
        <v>190930_B32-T1-9_00DGF_00J1I_M06_S_1</v>
      </c>
      <c r="F1046" s="174"/>
      <c r="G1046" s="174" t="s">
        <v>1632</v>
      </c>
      <c r="H1046" s="174">
        <v>1.0</v>
      </c>
      <c r="I1046" s="174" t="s">
        <v>1633</v>
      </c>
      <c r="J1046" s="174">
        <v>2.0</v>
      </c>
      <c r="K1046" s="174">
        <v>46.0</v>
      </c>
      <c r="L1046" s="176" t="str">
        <f t="shared" si="3"/>
        <v>PC_90min_SWATH_100VW</v>
      </c>
      <c r="M1046" s="176" t="str">
        <f t="shared" si="4"/>
        <v>E0022_P04\190930_B32-T1-9_00DGF_00J1I_M06_S_1</v>
      </c>
      <c r="N1046" s="174">
        <v>-1.0</v>
      </c>
      <c r="P1046" s="177" t="str">
        <f t="shared" si="5"/>
        <v>190930_B32-T1-9_00DGF_00J1I_M06_S_1</v>
      </c>
      <c r="Q1046" s="175"/>
      <c r="R1046" s="175" t="s">
        <v>1632</v>
      </c>
      <c r="S1046" s="175">
        <v>1.0</v>
      </c>
      <c r="T1046" s="175" t="s">
        <v>1633</v>
      </c>
      <c r="U1046" s="177">
        <f t="shared" ref="U1046:W1046" si="1041">J1046</f>
        <v>2</v>
      </c>
      <c r="V1046" s="177">
        <f t="shared" si="1041"/>
        <v>46</v>
      </c>
      <c r="W1046" s="177" t="str">
        <f t="shared" si="1041"/>
        <v>PC_90min_SWATH_100VW</v>
      </c>
      <c r="X1046" s="177" t="str">
        <f t="shared" si="7"/>
        <v>E0022_P04\190930_B32-T1-9_00DGF_00J1I_M06_S_1</v>
      </c>
      <c r="Y1046" s="175">
        <v>-1.0</v>
      </c>
    </row>
    <row r="1047">
      <c r="A1047" s="172" t="str">
        <f>Tracking!A1039</f>
        <v>190930_B32-T1-10_00DGG_00J1J_M06_S_1</v>
      </c>
      <c r="B1047" s="172" t="s">
        <v>0</v>
      </c>
      <c r="C1047" t="str">
        <f>Tracking!M1039</f>
        <v>PC_90min_SWATH_100VW</v>
      </c>
      <c r="E1047" s="176" t="str">
        <f t="shared" si="2"/>
        <v>190930_B32-T1-10_00DGG_00J1J_M06_S_1</v>
      </c>
      <c r="F1047" s="174"/>
      <c r="G1047" s="174" t="s">
        <v>1632</v>
      </c>
      <c r="H1047" s="174">
        <v>1.0</v>
      </c>
      <c r="I1047" s="174" t="s">
        <v>1633</v>
      </c>
      <c r="J1047" s="174">
        <v>2.0</v>
      </c>
      <c r="K1047" s="174">
        <v>47.0</v>
      </c>
      <c r="L1047" s="176" t="str">
        <f t="shared" si="3"/>
        <v>PC_90min_SWATH_100VW</v>
      </c>
      <c r="M1047" s="176" t="str">
        <f t="shared" si="4"/>
        <v>E0022_P04\190930_B32-T1-10_00DGG_00J1J_M06_S_1</v>
      </c>
      <c r="N1047" s="174">
        <v>-1.0</v>
      </c>
      <c r="P1047" s="177" t="str">
        <f t="shared" si="5"/>
        <v>190930_B32-T1-10_00DGG_00J1J_M06_S_1</v>
      </c>
      <c r="Q1047" s="175"/>
      <c r="R1047" s="175" t="s">
        <v>1632</v>
      </c>
      <c r="S1047" s="175">
        <v>1.0</v>
      </c>
      <c r="T1047" s="175" t="s">
        <v>1633</v>
      </c>
      <c r="U1047" s="177">
        <f t="shared" ref="U1047:W1047" si="1042">J1047</f>
        <v>2</v>
      </c>
      <c r="V1047" s="177">
        <f t="shared" si="1042"/>
        <v>47</v>
      </c>
      <c r="W1047" s="177" t="str">
        <f t="shared" si="1042"/>
        <v>PC_90min_SWATH_100VW</v>
      </c>
      <c r="X1047" s="177" t="str">
        <f t="shared" si="7"/>
        <v>E0022_P04\190930_B32-T1-10_00DGG_00J1J_M06_S_1</v>
      </c>
      <c r="Y1047" s="175">
        <v>-1.0</v>
      </c>
    </row>
    <row r="1048">
      <c r="A1048" s="172" t="str">
        <f>Tracking!A1040</f>
        <v>190930_B32-T1-11_00DGH_00J1K_M06_S_1</v>
      </c>
      <c r="B1048" s="172" t="s">
        <v>0</v>
      </c>
      <c r="C1048" t="str">
        <f>Tracking!M1040</f>
        <v>PC_90min_SWATH_100VW</v>
      </c>
      <c r="E1048" s="176" t="str">
        <f t="shared" si="2"/>
        <v>190930_B32-T1-11_00DGH_00J1K_M06_S_1</v>
      </c>
      <c r="F1048" s="174"/>
      <c r="G1048" s="174" t="s">
        <v>1632</v>
      </c>
      <c r="H1048" s="174">
        <v>1.0</v>
      </c>
      <c r="I1048" s="174" t="s">
        <v>1633</v>
      </c>
      <c r="J1048" s="174">
        <v>2.0</v>
      </c>
      <c r="K1048" s="174">
        <v>48.0</v>
      </c>
      <c r="L1048" s="176" t="str">
        <f t="shared" si="3"/>
        <v>PC_90min_SWATH_100VW</v>
      </c>
      <c r="M1048" s="176" t="str">
        <f t="shared" si="4"/>
        <v>E0022_P04\190930_B32-T1-11_00DGH_00J1K_M06_S_1</v>
      </c>
      <c r="N1048" s="174">
        <v>-1.0</v>
      </c>
      <c r="P1048" s="177" t="str">
        <f t="shared" si="5"/>
        <v>190930_B32-T1-11_00DGH_00J1K_M06_S_1</v>
      </c>
      <c r="Q1048" s="175"/>
      <c r="R1048" s="175" t="s">
        <v>1632</v>
      </c>
      <c r="S1048" s="175">
        <v>1.0</v>
      </c>
      <c r="T1048" s="175" t="s">
        <v>1633</v>
      </c>
      <c r="U1048" s="177">
        <f t="shared" ref="U1048:W1048" si="1043">J1048</f>
        <v>2</v>
      </c>
      <c r="V1048" s="177">
        <f t="shared" si="1043"/>
        <v>48</v>
      </c>
      <c r="W1048" s="177" t="str">
        <f t="shared" si="1043"/>
        <v>PC_90min_SWATH_100VW</v>
      </c>
      <c r="X1048" s="177" t="str">
        <f t="shared" si="7"/>
        <v>E0022_P04\190930_B32-T1-11_00DGH_00J1K_M06_S_1</v>
      </c>
      <c r="Y1048" s="175">
        <v>-1.0</v>
      </c>
    </row>
    <row r="1049">
      <c r="A1049" s="172" t="str">
        <f>Tracking!A1041</f>
        <v>190930_B32-T1-12_00DGI_00J1L_M06_S_1</v>
      </c>
      <c r="B1049" s="172" t="s">
        <v>0</v>
      </c>
      <c r="C1049" t="str">
        <f>Tracking!M1041</f>
        <v>PC_90min_SWATH_100VW</v>
      </c>
      <c r="E1049" s="176" t="str">
        <f t="shared" si="2"/>
        <v>190930_B32-T1-12_00DGI_00J1L_M06_S_1</v>
      </c>
      <c r="F1049" s="174"/>
      <c r="G1049" s="174" t="s">
        <v>1632</v>
      </c>
      <c r="H1049" s="174">
        <v>1.0</v>
      </c>
      <c r="I1049" s="174" t="s">
        <v>1633</v>
      </c>
      <c r="J1049" s="174">
        <v>2.0</v>
      </c>
      <c r="K1049" s="174">
        <v>49.0</v>
      </c>
      <c r="L1049" s="176" t="str">
        <f t="shared" si="3"/>
        <v>PC_90min_SWATH_100VW</v>
      </c>
      <c r="M1049" s="176" t="str">
        <f t="shared" si="4"/>
        <v>E0022_P04\190930_B32-T1-12_00DGI_00J1L_M06_S_1</v>
      </c>
      <c r="N1049" s="174">
        <v>-1.0</v>
      </c>
      <c r="P1049" s="177" t="str">
        <f t="shared" si="5"/>
        <v>190930_B32-T1-12_00DGI_00J1L_M06_S_1</v>
      </c>
      <c r="Q1049" s="175"/>
      <c r="R1049" s="175" t="s">
        <v>1632</v>
      </c>
      <c r="S1049" s="175">
        <v>1.0</v>
      </c>
      <c r="T1049" s="175" t="s">
        <v>1633</v>
      </c>
      <c r="U1049" s="177">
        <f t="shared" ref="U1049:W1049" si="1044">J1049</f>
        <v>2</v>
      </c>
      <c r="V1049" s="177">
        <f t="shared" si="1044"/>
        <v>49</v>
      </c>
      <c r="W1049" s="177" t="str">
        <f t="shared" si="1044"/>
        <v>PC_90min_SWATH_100VW</v>
      </c>
      <c r="X1049" s="177" t="str">
        <f t="shared" si="7"/>
        <v>E0022_P04\190930_B32-T1-12_00DGI_00J1L_M06_S_1</v>
      </c>
      <c r="Y1049" s="175">
        <v>-1.0</v>
      </c>
    </row>
    <row r="1050">
      <c r="A1050" s="172" t="str">
        <f>Tracking!A1042</f>
        <v>190930_B32-T1-13_00DGJ_00J1M_M06_S_1</v>
      </c>
      <c r="B1050" s="172" t="s">
        <v>0</v>
      </c>
      <c r="C1050" t="str">
        <f>Tracking!M1042</f>
        <v>PC_90min_SWATH_100VW</v>
      </c>
      <c r="E1050" s="176" t="str">
        <f t="shared" si="2"/>
        <v>190930_B32-T1-13_00DGJ_00J1M_M06_S_1</v>
      </c>
      <c r="F1050" s="174"/>
      <c r="G1050" s="174" t="s">
        <v>1632</v>
      </c>
      <c r="H1050" s="174">
        <v>1.0</v>
      </c>
      <c r="I1050" s="174" t="s">
        <v>1633</v>
      </c>
      <c r="J1050" s="174">
        <v>2.0</v>
      </c>
      <c r="K1050" s="174">
        <v>50.0</v>
      </c>
      <c r="L1050" s="176" t="str">
        <f t="shared" si="3"/>
        <v>PC_90min_SWATH_100VW</v>
      </c>
      <c r="M1050" s="176" t="str">
        <f t="shared" si="4"/>
        <v>E0022_P04\190930_B32-T1-13_00DGJ_00J1M_M06_S_1</v>
      </c>
      <c r="N1050" s="174">
        <v>-1.0</v>
      </c>
      <c r="P1050" s="177" t="str">
        <f t="shared" si="5"/>
        <v>190930_B32-T1-13_00DGJ_00J1M_M06_S_1</v>
      </c>
      <c r="Q1050" s="175"/>
      <c r="R1050" s="175" t="s">
        <v>1632</v>
      </c>
      <c r="S1050" s="175">
        <v>1.0</v>
      </c>
      <c r="T1050" s="175" t="s">
        <v>1633</v>
      </c>
      <c r="U1050" s="177">
        <f t="shared" ref="U1050:W1050" si="1045">J1050</f>
        <v>2</v>
      </c>
      <c r="V1050" s="177">
        <f t="shared" si="1045"/>
        <v>50</v>
      </c>
      <c r="W1050" s="177" t="str">
        <f t="shared" si="1045"/>
        <v>PC_90min_SWATH_100VW</v>
      </c>
      <c r="X1050" s="177" t="str">
        <f t="shared" si="7"/>
        <v>E0022_P04\190930_B32-T1-13_00DGJ_00J1M_M06_S_1</v>
      </c>
      <c r="Y1050" s="175">
        <v>-1.0</v>
      </c>
    </row>
    <row r="1051">
      <c r="A1051" s="172" t="str">
        <f>Tracking!A1043</f>
        <v>190930_B32-T1-14_00DGK_00J1N_M06_S_1</v>
      </c>
      <c r="B1051" s="172" t="s">
        <v>0</v>
      </c>
      <c r="C1051" t="str">
        <f>Tracking!M1043</f>
        <v>PC_90min_SWATH_100VW</v>
      </c>
      <c r="E1051" s="176" t="str">
        <f t="shared" si="2"/>
        <v>190930_B32-T1-14_00DGK_00J1N_M06_S_1</v>
      </c>
      <c r="F1051" s="174"/>
      <c r="G1051" s="174" t="s">
        <v>1632</v>
      </c>
      <c r="H1051" s="174">
        <v>1.0</v>
      </c>
      <c r="I1051" s="174" t="s">
        <v>1633</v>
      </c>
      <c r="J1051" s="174">
        <v>2.0</v>
      </c>
      <c r="K1051" s="174">
        <v>51.0</v>
      </c>
      <c r="L1051" s="176" t="str">
        <f t="shared" si="3"/>
        <v>PC_90min_SWATH_100VW</v>
      </c>
      <c r="M1051" s="176" t="str">
        <f t="shared" si="4"/>
        <v>E0022_P04\190930_B32-T1-14_00DGK_00J1N_M06_S_1</v>
      </c>
      <c r="N1051" s="174">
        <v>-1.0</v>
      </c>
      <c r="P1051" s="177" t="str">
        <f t="shared" si="5"/>
        <v>190930_B32-T1-14_00DGK_00J1N_M06_S_1</v>
      </c>
      <c r="Q1051" s="175"/>
      <c r="R1051" s="175" t="s">
        <v>1632</v>
      </c>
      <c r="S1051" s="175">
        <v>1.0</v>
      </c>
      <c r="T1051" s="175" t="s">
        <v>1633</v>
      </c>
      <c r="U1051" s="177">
        <f t="shared" ref="U1051:W1051" si="1046">J1051</f>
        <v>2</v>
      </c>
      <c r="V1051" s="177">
        <f t="shared" si="1046"/>
        <v>51</v>
      </c>
      <c r="W1051" s="177" t="str">
        <f t="shared" si="1046"/>
        <v>PC_90min_SWATH_100VW</v>
      </c>
      <c r="X1051" s="177" t="str">
        <f t="shared" si="7"/>
        <v>E0022_P04\190930_B32-T1-14_00DGK_00J1N_M06_S_1</v>
      </c>
      <c r="Y1051" s="175">
        <v>-1.0</v>
      </c>
    </row>
    <row r="1052">
      <c r="A1052" s="172" t="str">
        <f>Tracking!A1044</f>
        <v>190930_B32-T1-15_00DGL_00J1O_M06_S_1</v>
      </c>
      <c r="B1052" s="172" t="s">
        <v>0</v>
      </c>
      <c r="C1052" t="str">
        <f>Tracking!M1044</f>
        <v>PC_90min_SWATH_100VW</v>
      </c>
      <c r="E1052" s="176" t="str">
        <f t="shared" si="2"/>
        <v>190930_B32-T1-15_00DGL_00J1O_M06_S_1</v>
      </c>
      <c r="F1052" s="174"/>
      <c r="G1052" s="174" t="s">
        <v>1632</v>
      </c>
      <c r="H1052" s="174">
        <v>1.0</v>
      </c>
      <c r="I1052" s="174" t="s">
        <v>1633</v>
      </c>
      <c r="J1052" s="174">
        <v>2.0</v>
      </c>
      <c r="K1052" s="174">
        <v>52.0</v>
      </c>
      <c r="L1052" s="176" t="str">
        <f t="shared" si="3"/>
        <v>PC_90min_SWATH_100VW</v>
      </c>
      <c r="M1052" s="176" t="str">
        <f t="shared" si="4"/>
        <v>E0022_P04\190930_B32-T1-15_00DGL_00J1O_M06_S_1</v>
      </c>
      <c r="N1052" s="174">
        <v>-1.0</v>
      </c>
      <c r="P1052" s="177" t="str">
        <f t="shared" si="5"/>
        <v>190930_B32-T1-15_00DGL_00J1O_M06_S_1</v>
      </c>
      <c r="Q1052" s="175"/>
      <c r="R1052" s="175" t="s">
        <v>1632</v>
      </c>
      <c r="S1052" s="175">
        <v>1.0</v>
      </c>
      <c r="T1052" s="175" t="s">
        <v>1633</v>
      </c>
      <c r="U1052" s="177">
        <f t="shared" ref="U1052:W1052" si="1047">J1052</f>
        <v>2</v>
      </c>
      <c r="V1052" s="177">
        <f t="shared" si="1047"/>
        <v>52</v>
      </c>
      <c r="W1052" s="177" t="str">
        <f t="shared" si="1047"/>
        <v>PC_90min_SWATH_100VW</v>
      </c>
      <c r="X1052" s="177" t="str">
        <f t="shared" si="7"/>
        <v>E0022_P04\190930_B32-T1-15_00DGL_00J1O_M06_S_1</v>
      </c>
      <c r="Y1052" s="175">
        <v>-1.0</v>
      </c>
    </row>
    <row r="1053">
      <c r="A1053" s="172" t="str">
        <f>Tracking!A1045</f>
        <v>190930_B32-T1-16_00DGM_00J1P_M06_S_1</v>
      </c>
      <c r="B1053" s="172" t="s">
        <v>0</v>
      </c>
      <c r="C1053" t="str">
        <f>Tracking!M1045</f>
        <v>PC_90min_SWATH_100VW</v>
      </c>
      <c r="E1053" s="176" t="str">
        <f t="shared" si="2"/>
        <v>190930_B32-T1-16_00DGM_00J1P_M06_S_1</v>
      </c>
      <c r="F1053" s="174"/>
      <c r="G1053" s="174" t="s">
        <v>1632</v>
      </c>
      <c r="H1053" s="174">
        <v>1.0</v>
      </c>
      <c r="I1053" s="174" t="s">
        <v>1633</v>
      </c>
      <c r="J1053" s="174">
        <v>2.0</v>
      </c>
      <c r="K1053" s="174">
        <v>53.0</v>
      </c>
      <c r="L1053" s="176" t="str">
        <f t="shared" si="3"/>
        <v>PC_90min_SWATH_100VW</v>
      </c>
      <c r="M1053" s="176" t="str">
        <f t="shared" si="4"/>
        <v>E0022_P04\190930_B32-T1-16_00DGM_00J1P_M06_S_1</v>
      </c>
      <c r="N1053" s="174">
        <v>-1.0</v>
      </c>
      <c r="P1053" s="177" t="str">
        <f t="shared" si="5"/>
        <v>190930_B32-T1-16_00DGM_00J1P_M06_S_1</v>
      </c>
      <c r="Q1053" s="175"/>
      <c r="R1053" s="175" t="s">
        <v>1632</v>
      </c>
      <c r="S1053" s="175">
        <v>1.0</v>
      </c>
      <c r="T1053" s="175" t="s">
        <v>1633</v>
      </c>
      <c r="U1053" s="177">
        <f t="shared" ref="U1053:W1053" si="1048">J1053</f>
        <v>2</v>
      </c>
      <c r="V1053" s="177">
        <f t="shared" si="1048"/>
        <v>53</v>
      </c>
      <c r="W1053" s="177" t="str">
        <f t="shared" si="1048"/>
        <v>PC_90min_SWATH_100VW</v>
      </c>
      <c r="X1053" s="177" t="str">
        <f t="shared" si="7"/>
        <v>E0022_P04\190930_B32-T1-16_00DGM_00J1P_M06_S_1</v>
      </c>
      <c r="Y1053" s="175">
        <v>-1.0</v>
      </c>
    </row>
    <row r="1054">
      <c r="A1054" s="172" t="str">
        <f>Tracking!A1046</f>
        <v>190930_B30-T3-4_00DFE_00J1Q_M02_S_1</v>
      </c>
      <c r="B1054" s="172" t="s">
        <v>0</v>
      </c>
      <c r="C1054" t="str">
        <f>Tracking!M1046</f>
        <v>PC_90min_SWATH_100VW</v>
      </c>
      <c r="E1054" s="176" t="str">
        <f t="shared" si="2"/>
        <v>190930_B30-T3-4_00DFE_00J1Q_M02_S_1</v>
      </c>
      <c r="F1054" s="174"/>
      <c r="G1054" s="174" t="s">
        <v>1632</v>
      </c>
      <c r="H1054" s="174">
        <v>1.0</v>
      </c>
      <c r="I1054" s="174" t="s">
        <v>1633</v>
      </c>
      <c r="J1054" s="176"/>
      <c r="K1054" s="176"/>
      <c r="L1054" s="176" t="str">
        <f t="shared" si="3"/>
        <v>PC_90min_SWATH_100VW</v>
      </c>
      <c r="M1054" s="176" t="str">
        <f t="shared" si="4"/>
        <v>E0022_P04\190930_B30-T3-4_00DFE_00J1Q_M02_S_1</v>
      </c>
      <c r="N1054" s="174">
        <v>-1.0</v>
      </c>
      <c r="P1054" s="177" t="str">
        <f t="shared" si="5"/>
        <v>190930_B30-T3-4_00DFE_00J1Q_M02_S_1</v>
      </c>
      <c r="Q1054" s="175"/>
      <c r="R1054" s="175" t="s">
        <v>1632</v>
      </c>
      <c r="S1054" s="175">
        <v>1.0</v>
      </c>
      <c r="T1054" s="175" t="s">
        <v>1633</v>
      </c>
      <c r="U1054" s="177" t="str">
        <f t="shared" ref="U1054:W1054" si="1049">J1054</f>
        <v/>
      </c>
      <c r="V1054" s="177" t="str">
        <f t="shared" si="1049"/>
        <v/>
      </c>
      <c r="W1054" s="177" t="str">
        <f t="shared" si="1049"/>
        <v>PC_90min_SWATH_100VW</v>
      </c>
      <c r="X1054" s="177" t="str">
        <f t="shared" si="7"/>
        <v>E0022_P04\190930_B30-T3-4_00DFE_00J1Q_M02_S_1</v>
      </c>
      <c r="Y1054" s="175">
        <v>-1.0</v>
      </c>
    </row>
    <row r="1055">
      <c r="A1055" s="172" t="str">
        <f>Tracking!A1047</f>
        <v>190930_B30-T3-5_00DFF_00J1R_M02_S_1</v>
      </c>
      <c r="B1055" s="172" t="s">
        <v>0</v>
      </c>
      <c r="C1055" t="str">
        <f>Tracking!M1047</f>
        <v>PC_90min_SWATH_100VW</v>
      </c>
      <c r="E1055" s="176" t="str">
        <f t="shared" si="2"/>
        <v>190930_B30-T3-5_00DFF_00J1R_M02_S_1</v>
      </c>
      <c r="F1055" s="174"/>
      <c r="G1055" s="174" t="s">
        <v>1632</v>
      </c>
      <c r="H1055" s="174">
        <v>1.0</v>
      </c>
      <c r="I1055" s="174" t="s">
        <v>1633</v>
      </c>
      <c r="J1055" s="176"/>
      <c r="K1055" s="176"/>
      <c r="L1055" s="176" t="str">
        <f t="shared" si="3"/>
        <v>PC_90min_SWATH_100VW</v>
      </c>
      <c r="M1055" s="176" t="str">
        <f t="shared" si="4"/>
        <v>E0022_P04\190930_B30-T3-5_00DFF_00J1R_M02_S_1</v>
      </c>
      <c r="N1055" s="174">
        <v>-1.0</v>
      </c>
      <c r="P1055" s="177" t="str">
        <f t="shared" si="5"/>
        <v>190930_B30-T3-5_00DFF_00J1R_M02_S_1</v>
      </c>
      <c r="Q1055" s="175"/>
      <c r="R1055" s="175" t="s">
        <v>1632</v>
      </c>
      <c r="S1055" s="175">
        <v>1.0</v>
      </c>
      <c r="T1055" s="175" t="s">
        <v>1633</v>
      </c>
      <c r="U1055" s="177" t="str">
        <f t="shared" ref="U1055:W1055" si="1050">J1055</f>
        <v/>
      </c>
      <c r="V1055" s="177" t="str">
        <f t="shared" si="1050"/>
        <v/>
      </c>
      <c r="W1055" s="177" t="str">
        <f t="shared" si="1050"/>
        <v>PC_90min_SWATH_100VW</v>
      </c>
      <c r="X1055" s="177" t="str">
        <f t="shared" si="7"/>
        <v>E0022_P04\190930_B30-T3-5_00DFF_00J1R_M02_S_1</v>
      </c>
      <c r="Y1055" s="175">
        <v>-1.0</v>
      </c>
    </row>
    <row r="1056">
      <c r="A1056" s="172" t="str">
        <f>Tracking!A1048</f>
        <v>191001_HEK-QCS_000F2_00J1S_M01_S_1</v>
      </c>
      <c r="B1056" s="172" t="s">
        <v>1627</v>
      </c>
      <c r="C1056" t="str">
        <f>Tracking!M1048</f>
        <v>PC_90min_SWATH_100VW</v>
      </c>
      <c r="E1056" s="176" t="str">
        <f t="shared" si="2"/>
        <v>191001_HEK-QCS_000F2_00J1S_M01_S_1</v>
      </c>
      <c r="F1056" s="174"/>
      <c r="G1056" s="174" t="s">
        <v>1632</v>
      </c>
      <c r="H1056" s="174">
        <v>1.0</v>
      </c>
      <c r="I1056" s="174" t="s">
        <v>1633</v>
      </c>
      <c r="J1056" s="174">
        <v>1.0</v>
      </c>
      <c r="K1056" s="174">
        <v>1.0</v>
      </c>
      <c r="L1056" s="176" t="str">
        <f t="shared" si="3"/>
        <v>PC_90min_SWATH_100VW</v>
      </c>
      <c r="M1056" s="176" t="str">
        <f t="shared" si="4"/>
        <v>HEK\191001_HEK-QCS_000F2_00J1S_M01_S_1</v>
      </c>
      <c r="N1056" s="174">
        <v>-1.0</v>
      </c>
      <c r="P1056" s="177" t="str">
        <f t="shared" si="5"/>
        <v>191001_HEK-QCS_000F2_00J1S_M01_S_1</v>
      </c>
      <c r="Q1056" s="175"/>
      <c r="R1056" s="175" t="s">
        <v>1632</v>
      </c>
      <c r="S1056" s="175">
        <v>1.0</v>
      </c>
      <c r="T1056" s="175" t="s">
        <v>1633</v>
      </c>
      <c r="U1056" s="177">
        <f t="shared" ref="U1056:W1056" si="1051">J1056</f>
        <v>1</v>
      </c>
      <c r="V1056" s="177">
        <f t="shared" si="1051"/>
        <v>1</v>
      </c>
      <c r="W1056" s="177" t="str">
        <f t="shared" si="1051"/>
        <v>PC_90min_SWATH_100VW</v>
      </c>
      <c r="X1056" s="177" t="str">
        <f t="shared" si="7"/>
        <v>HEK\191001_HEK-QCS_000F2_00J1S_M01_S_1</v>
      </c>
      <c r="Y1056" s="175">
        <v>-1.0</v>
      </c>
    </row>
    <row r="1057">
      <c r="A1057" s="172" t="str">
        <f>Tracking!A1049</f>
        <v>191001_B33-T1-1_00DGN_00J1T_M01_S_1</v>
      </c>
      <c r="B1057" s="172" t="s">
        <v>0</v>
      </c>
      <c r="C1057" t="str">
        <f>Tracking!M1049</f>
        <v>PC_90min_SWATH_100VW</v>
      </c>
      <c r="E1057" s="176" t="str">
        <f t="shared" si="2"/>
        <v>191001_B33-T1-1_00DGN_00J1T_M01_S_1</v>
      </c>
      <c r="F1057" s="174"/>
      <c r="G1057" s="174" t="s">
        <v>1632</v>
      </c>
      <c r="H1057" s="174">
        <v>1.0</v>
      </c>
      <c r="I1057" s="174" t="s">
        <v>1633</v>
      </c>
      <c r="J1057" s="174">
        <v>1.0</v>
      </c>
      <c r="K1057" s="174">
        <v>2.0</v>
      </c>
      <c r="L1057" s="176" t="str">
        <f t="shared" si="3"/>
        <v>PC_90min_SWATH_100VW</v>
      </c>
      <c r="M1057" s="176" t="str">
        <f t="shared" si="4"/>
        <v>E0022_P04\191001_B33-T1-1_00DGN_00J1T_M01_S_1</v>
      </c>
      <c r="N1057" s="174">
        <v>-1.0</v>
      </c>
      <c r="P1057" s="177" t="str">
        <f t="shared" si="5"/>
        <v>191001_B33-T1-1_00DGN_00J1T_M01_S_1</v>
      </c>
      <c r="Q1057" s="175"/>
      <c r="R1057" s="175" t="s">
        <v>1632</v>
      </c>
      <c r="S1057" s="175">
        <v>1.0</v>
      </c>
      <c r="T1057" s="175" t="s">
        <v>1633</v>
      </c>
      <c r="U1057" s="177">
        <f t="shared" ref="U1057:W1057" si="1052">J1057</f>
        <v>1</v>
      </c>
      <c r="V1057" s="177">
        <f t="shared" si="1052"/>
        <v>2</v>
      </c>
      <c r="W1057" s="177" t="str">
        <f t="shared" si="1052"/>
        <v>PC_90min_SWATH_100VW</v>
      </c>
      <c r="X1057" s="177" t="str">
        <f t="shared" si="7"/>
        <v>E0022_P04\191001_B33-T1-1_00DGN_00J1T_M01_S_1</v>
      </c>
      <c r="Y1057" s="175">
        <v>-1.0</v>
      </c>
    </row>
    <row r="1058">
      <c r="A1058" s="172" t="str">
        <f>Tracking!A1050</f>
        <v>191001_B33-T1-2_00DGO_00J1U_M01_S_1</v>
      </c>
      <c r="B1058" s="172" t="s">
        <v>0</v>
      </c>
      <c r="C1058" t="str">
        <f>Tracking!M1050</f>
        <v>PC_90min_SWATH_100VW</v>
      </c>
      <c r="E1058" s="176" t="str">
        <f t="shared" si="2"/>
        <v>191001_B33-T1-2_00DGO_00J1U_M01_S_1</v>
      </c>
      <c r="F1058" s="174"/>
      <c r="G1058" s="174" t="s">
        <v>1632</v>
      </c>
      <c r="H1058" s="174">
        <v>1.0</v>
      </c>
      <c r="I1058" s="174" t="s">
        <v>1633</v>
      </c>
      <c r="J1058" s="174">
        <v>1.0</v>
      </c>
      <c r="K1058" s="174">
        <v>3.0</v>
      </c>
      <c r="L1058" s="176" t="str">
        <f t="shared" si="3"/>
        <v>PC_90min_SWATH_100VW</v>
      </c>
      <c r="M1058" s="176" t="str">
        <f t="shared" si="4"/>
        <v>E0022_P04\191001_B33-T1-2_00DGO_00J1U_M01_S_1</v>
      </c>
      <c r="N1058" s="174">
        <v>-1.0</v>
      </c>
      <c r="P1058" s="177" t="str">
        <f t="shared" si="5"/>
        <v>191001_B33-T1-2_00DGO_00J1U_M01_S_1</v>
      </c>
      <c r="Q1058" s="175"/>
      <c r="R1058" s="175" t="s">
        <v>1632</v>
      </c>
      <c r="S1058" s="175">
        <v>1.0</v>
      </c>
      <c r="T1058" s="175" t="s">
        <v>1633</v>
      </c>
      <c r="U1058" s="177">
        <f t="shared" ref="U1058:W1058" si="1053">J1058</f>
        <v>1</v>
      </c>
      <c r="V1058" s="177">
        <f t="shared" si="1053"/>
        <v>3</v>
      </c>
      <c r="W1058" s="177" t="str">
        <f t="shared" si="1053"/>
        <v>PC_90min_SWATH_100VW</v>
      </c>
      <c r="X1058" s="177" t="str">
        <f t="shared" si="7"/>
        <v>E0022_P04\191001_B33-T1-2_00DGO_00J1U_M01_S_1</v>
      </c>
      <c r="Y1058" s="175">
        <v>-1.0</v>
      </c>
    </row>
    <row r="1059">
      <c r="A1059" s="172" t="str">
        <f>Tracking!A1051</f>
        <v>191001_B33-T1-3_00DGP_00J1V_M01_S_1</v>
      </c>
      <c r="B1059" s="172" t="s">
        <v>0</v>
      </c>
      <c r="C1059" t="str">
        <f>Tracking!M1051</f>
        <v>PC_90min_SWATH_100VW</v>
      </c>
      <c r="E1059" s="176" t="str">
        <f t="shared" si="2"/>
        <v>191001_B33-T1-3_00DGP_00J1V_M01_S_1</v>
      </c>
      <c r="F1059" s="174"/>
      <c r="G1059" s="174" t="s">
        <v>1632</v>
      </c>
      <c r="H1059" s="174">
        <v>1.0</v>
      </c>
      <c r="I1059" s="174" t="s">
        <v>1633</v>
      </c>
      <c r="J1059" s="174">
        <v>1.0</v>
      </c>
      <c r="K1059" s="174">
        <v>4.0</v>
      </c>
      <c r="L1059" s="176" t="str">
        <f t="shared" si="3"/>
        <v>PC_90min_SWATH_100VW</v>
      </c>
      <c r="M1059" s="176" t="str">
        <f t="shared" si="4"/>
        <v>E0022_P04\191001_B33-T1-3_00DGP_00J1V_M01_S_1</v>
      </c>
      <c r="N1059" s="174">
        <v>-1.0</v>
      </c>
      <c r="P1059" s="177" t="str">
        <f t="shared" si="5"/>
        <v>191001_B33-T1-3_00DGP_00J1V_M01_S_1</v>
      </c>
      <c r="Q1059" s="175"/>
      <c r="R1059" s="175" t="s">
        <v>1632</v>
      </c>
      <c r="S1059" s="175">
        <v>1.0</v>
      </c>
      <c r="T1059" s="175" t="s">
        <v>1633</v>
      </c>
      <c r="U1059" s="177">
        <f t="shared" ref="U1059:W1059" si="1054">J1059</f>
        <v>1</v>
      </c>
      <c r="V1059" s="177">
        <f t="shared" si="1054"/>
        <v>4</v>
      </c>
      <c r="W1059" s="177" t="str">
        <f t="shared" si="1054"/>
        <v>PC_90min_SWATH_100VW</v>
      </c>
      <c r="X1059" s="177" t="str">
        <f t="shared" si="7"/>
        <v>E0022_P04\191001_B33-T1-3_00DGP_00J1V_M01_S_1</v>
      </c>
      <c r="Y1059" s="175">
        <v>-1.0</v>
      </c>
    </row>
    <row r="1060">
      <c r="A1060" s="172" t="str">
        <f>Tracking!A1052</f>
        <v>191001_B33-T1-4_00DGQ_00J1W_M01_S_1</v>
      </c>
      <c r="B1060" s="172" t="s">
        <v>0</v>
      </c>
      <c r="C1060" t="str">
        <f>Tracking!M1052</f>
        <v>PC_90min_SWATH_100VW</v>
      </c>
      <c r="E1060" s="176" t="str">
        <f t="shared" si="2"/>
        <v>191001_B33-T1-4_00DGQ_00J1W_M01_S_1</v>
      </c>
      <c r="F1060" s="174"/>
      <c r="G1060" s="174" t="s">
        <v>1632</v>
      </c>
      <c r="H1060" s="174">
        <v>1.0</v>
      </c>
      <c r="I1060" s="174" t="s">
        <v>1633</v>
      </c>
      <c r="J1060" s="174">
        <v>1.0</v>
      </c>
      <c r="K1060" s="174">
        <v>5.0</v>
      </c>
      <c r="L1060" s="176" t="str">
        <f t="shared" si="3"/>
        <v>PC_90min_SWATH_100VW</v>
      </c>
      <c r="M1060" s="176" t="str">
        <f t="shared" si="4"/>
        <v>E0022_P04\191001_B33-T1-4_00DGQ_00J1W_M01_S_1</v>
      </c>
      <c r="N1060" s="174">
        <v>-1.0</v>
      </c>
      <c r="P1060" s="177" t="str">
        <f t="shared" si="5"/>
        <v>191001_B33-T1-4_00DGQ_00J1W_M01_S_1</v>
      </c>
      <c r="Q1060" s="175"/>
      <c r="R1060" s="175" t="s">
        <v>1632</v>
      </c>
      <c r="S1060" s="175">
        <v>1.0</v>
      </c>
      <c r="T1060" s="175" t="s">
        <v>1633</v>
      </c>
      <c r="U1060" s="177">
        <f t="shared" ref="U1060:W1060" si="1055">J1060</f>
        <v>1</v>
      </c>
      <c r="V1060" s="177">
        <f t="shared" si="1055"/>
        <v>5</v>
      </c>
      <c r="W1060" s="177" t="str">
        <f t="shared" si="1055"/>
        <v>PC_90min_SWATH_100VW</v>
      </c>
      <c r="X1060" s="177" t="str">
        <f t="shared" si="7"/>
        <v>E0022_P04\191001_B33-T1-4_00DGQ_00J1W_M01_S_1</v>
      </c>
      <c r="Y1060" s="175">
        <v>-1.0</v>
      </c>
    </row>
    <row r="1061">
      <c r="A1061" s="172" t="str">
        <f>Tracking!A1053</f>
        <v>191001_B33-T1-5_00DGR_00J1X_M01_S_1</v>
      </c>
      <c r="B1061" s="172" t="s">
        <v>0</v>
      </c>
      <c r="C1061" t="str">
        <f>Tracking!M1053</f>
        <v>PC_90min_SWATH_100VW</v>
      </c>
      <c r="E1061" s="176" t="str">
        <f t="shared" si="2"/>
        <v>191001_B33-T1-5_00DGR_00J1X_M01_S_1</v>
      </c>
      <c r="F1061" s="174"/>
      <c r="G1061" s="174" t="s">
        <v>1632</v>
      </c>
      <c r="H1061" s="174">
        <v>1.0</v>
      </c>
      <c r="I1061" s="174" t="s">
        <v>1633</v>
      </c>
      <c r="J1061" s="174">
        <v>1.0</v>
      </c>
      <c r="K1061" s="174">
        <v>6.0</v>
      </c>
      <c r="L1061" s="176" t="str">
        <f t="shared" si="3"/>
        <v>PC_90min_SWATH_100VW</v>
      </c>
      <c r="M1061" s="176" t="str">
        <f t="shared" si="4"/>
        <v>E0022_P04\191001_B33-T1-5_00DGR_00J1X_M01_S_1</v>
      </c>
      <c r="N1061" s="174">
        <v>-1.0</v>
      </c>
      <c r="P1061" s="177" t="str">
        <f t="shared" si="5"/>
        <v>191001_B33-T1-5_00DGR_00J1X_M01_S_1</v>
      </c>
      <c r="Q1061" s="175"/>
      <c r="R1061" s="175" t="s">
        <v>1632</v>
      </c>
      <c r="S1061" s="175">
        <v>1.0</v>
      </c>
      <c r="T1061" s="175" t="s">
        <v>1633</v>
      </c>
      <c r="U1061" s="177">
        <f t="shared" ref="U1061:W1061" si="1056">J1061</f>
        <v>1</v>
      </c>
      <c r="V1061" s="177">
        <f t="shared" si="1056"/>
        <v>6</v>
      </c>
      <c r="W1061" s="177" t="str">
        <f t="shared" si="1056"/>
        <v>PC_90min_SWATH_100VW</v>
      </c>
      <c r="X1061" s="177" t="str">
        <f t="shared" si="7"/>
        <v>E0022_P04\191001_B33-T1-5_00DGR_00J1X_M01_S_1</v>
      </c>
      <c r="Y1061" s="175">
        <v>-1.0</v>
      </c>
    </row>
    <row r="1062">
      <c r="A1062" s="172" t="str">
        <f>Tracking!A1054</f>
        <v>191001_B33-T1-6_00DGS_00J1Y_M01_S_1</v>
      </c>
      <c r="B1062" s="172" t="s">
        <v>0</v>
      </c>
      <c r="C1062" t="str">
        <f>Tracking!M1054</f>
        <v>PC_90min_SWATH_100VW</v>
      </c>
      <c r="E1062" s="176" t="str">
        <f t="shared" si="2"/>
        <v>191001_B33-T1-6_00DGS_00J1Y_M01_S_1</v>
      </c>
      <c r="F1062" s="174"/>
      <c r="G1062" s="174" t="s">
        <v>1632</v>
      </c>
      <c r="H1062" s="174">
        <v>1.0</v>
      </c>
      <c r="I1062" s="174" t="s">
        <v>1633</v>
      </c>
      <c r="J1062" s="174">
        <v>1.0</v>
      </c>
      <c r="K1062" s="174">
        <v>7.0</v>
      </c>
      <c r="L1062" s="176" t="str">
        <f t="shared" si="3"/>
        <v>PC_90min_SWATH_100VW</v>
      </c>
      <c r="M1062" s="176" t="str">
        <f t="shared" si="4"/>
        <v>E0022_P04\191001_B33-T1-6_00DGS_00J1Y_M01_S_1</v>
      </c>
      <c r="N1062" s="174">
        <v>-1.0</v>
      </c>
      <c r="P1062" s="177" t="str">
        <f t="shared" si="5"/>
        <v>191001_B33-T1-6_00DGS_00J1Y_M01_S_1</v>
      </c>
      <c r="Q1062" s="175"/>
      <c r="R1062" s="175" t="s">
        <v>1632</v>
      </c>
      <c r="S1062" s="175">
        <v>1.0</v>
      </c>
      <c r="T1062" s="175" t="s">
        <v>1633</v>
      </c>
      <c r="U1062" s="177">
        <f t="shared" ref="U1062:W1062" si="1057">J1062</f>
        <v>1</v>
      </c>
      <c r="V1062" s="177">
        <f t="shared" si="1057"/>
        <v>7</v>
      </c>
      <c r="W1062" s="177" t="str">
        <f t="shared" si="1057"/>
        <v>PC_90min_SWATH_100VW</v>
      </c>
      <c r="X1062" s="177" t="str">
        <f t="shared" si="7"/>
        <v>E0022_P04\191001_B33-T1-6_00DGS_00J1Y_M01_S_1</v>
      </c>
      <c r="Y1062" s="175">
        <v>-1.0</v>
      </c>
    </row>
    <row r="1063">
      <c r="A1063" s="172" t="str">
        <f>Tracking!A1055</f>
        <v>191001_B33-T1-7_00DGT_00J1Z_M01_S_1</v>
      </c>
      <c r="B1063" s="172" t="s">
        <v>0</v>
      </c>
      <c r="C1063" t="str">
        <f>Tracking!M1055</f>
        <v>PC_90min_SWATH_100VW</v>
      </c>
      <c r="E1063" s="176" t="str">
        <f t="shared" si="2"/>
        <v>191001_B33-T1-7_00DGT_00J1Z_M01_S_1</v>
      </c>
      <c r="F1063" s="174"/>
      <c r="G1063" s="174" t="s">
        <v>1632</v>
      </c>
      <c r="H1063" s="174">
        <v>1.0</v>
      </c>
      <c r="I1063" s="174" t="s">
        <v>1633</v>
      </c>
      <c r="J1063" s="174">
        <v>1.0</v>
      </c>
      <c r="K1063" s="174">
        <v>8.0</v>
      </c>
      <c r="L1063" s="176" t="str">
        <f t="shared" si="3"/>
        <v>PC_90min_SWATH_100VW</v>
      </c>
      <c r="M1063" s="176" t="str">
        <f t="shared" si="4"/>
        <v>E0022_P04\191001_B33-T1-7_00DGT_00J1Z_M01_S_1</v>
      </c>
      <c r="N1063" s="174">
        <v>-1.0</v>
      </c>
      <c r="P1063" s="177" t="str">
        <f t="shared" si="5"/>
        <v>191001_B33-T1-7_00DGT_00J1Z_M01_S_1</v>
      </c>
      <c r="Q1063" s="175"/>
      <c r="R1063" s="175" t="s">
        <v>1632</v>
      </c>
      <c r="S1063" s="175">
        <v>1.0</v>
      </c>
      <c r="T1063" s="175" t="s">
        <v>1633</v>
      </c>
      <c r="U1063" s="177">
        <f t="shared" ref="U1063:W1063" si="1058">J1063</f>
        <v>1</v>
      </c>
      <c r="V1063" s="177">
        <f t="shared" si="1058"/>
        <v>8</v>
      </c>
      <c r="W1063" s="177" t="str">
        <f t="shared" si="1058"/>
        <v>PC_90min_SWATH_100VW</v>
      </c>
      <c r="X1063" s="177" t="str">
        <f t="shared" si="7"/>
        <v>E0022_P04\191001_B33-T1-7_00DGT_00J1Z_M01_S_1</v>
      </c>
      <c r="Y1063" s="175">
        <v>-1.0</v>
      </c>
    </row>
    <row r="1064">
      <c r="A1064" s="172" t="str">
        <f>Tracking!A1056</f>
        <v>191001_B33-T1-8_00DGU_00J20_M01_S_1</v>
      </c>
      <c r="B1064" s="172" t="s">
        <v>0</v>
      </c>
      <c r="C1064" t="str">
        <f>Tracking!M1056</f>
        <v>PC_90min_SWATH_100VW</v>
      </c>
      <c r="E1064" s="176" t="str">
        <f t="shared" si="2"/>
        <v>191001_B33-T1-8_00DGU_00J20_M01_S_1</v>
      </c>
      <c r="F1064" s="174"/>
      <c r="G1064" s="174" t="s">
        <v>1632</v>
      </c>
      <c r="H1064" s="174">
        <v>1.0</v>
      </c>
      <c r="I1064" s="174" t="s">
        <v>1633</v>
      </c>
      <c r="J1064" s="174">
        <v>1.0</v>
      </c>
      <c r="K1064" s="174">
        <v>9.0</v>
      </c>
      <c r="L1064" s="176" t="str">
        <f t="shared" si="3"/>
        <v>PC_90min_SWATH_100VW</v>
      </c>
      <c r="M1064" s="176" t="str">
        <f t="shared" si="4"/>
        <v>E0022_P04\191001_B33-T1-8_00DGU_00J20_M01_S_1</v>
      </c>
      <c r="N1064" s="174">
        <v>-1.0</v>
      </c>
      <c r="P1064" s="177" t="str">
        <f t="shared" si="5"/>
        <v>191001_B33-T1-8_00DGU_00J20_M01_S_1</v>
      </c>
      <c r="Q1064" s="175"/>
      <c r="R1064" s="175" t="s">
        <v>1632</v>
      </c>
      <c r="S1064" s="175">
        <v>1.0</v>
      </c>
      <c r="T1064" s="175" t="s">
        <v>1633</v>
      </c>
      <c r="U1064" s="177">
        <f t="shared" ref="U1064:W1064" si="1059">J1064</f>
        <v>1</v>
      </c>
      <c r="V1064" s="177">
        <f t="shared" si="1059"/>
        <v>9</v>
      </c>
      <c r="W1064" s="177" t="str">
        <f t="shared" si="1059"/>
        <v>PC_90min_SWATH_100VW</v>
      </c>
      <c r="X1064" s="177" t="str">
        <f t="shared" si="7"/>
        <v>E0022_P04\191001_B33-T1-8_00DGU_00J20_M01_S_1</v>
      </c>
      <c r="Y1064" s="175">
        <v>-1.0</v>
      </c>
    </row>
    <row r="1065">
      <c r="A1065" s="172" t="str">
        <f>Tracking!A1057</f>
        <v>191001_B33-T1-9_00DGV_00J21_M01_S_1</v>
      </c>
      <c r="B1065" s="172" t="s">
        <v>0</v>
      </c>
      <c r="C1065" t="str">
        <f>Tracking!M1057</f>
        <v>PC_90min_SWATH_100VW</v>
      </c>
      <c r="E1065" s="176" t="str">
        <f t="shared" si="2"/>
        <v>191001_B33-T1-9_00DGV_00J21_M01_S_1</v>
      </c>
      <c r="F1065" s="174"/>
      <c r="G1065" s="174" t="s">
        <v>1632</v>
      </c>
      <c r="H1065" s="174">
        <v>1.0</v>
      </c>
      <c r="I1065" s="174" t="s">
        <v>1633</v>
      </c>
      <c r="J1065" s="174">
        <v>1.0</v>
      </c>
      <c r="K1065" s="174">
        <v>10.0</v>
      </c>
      <c r="L1065" s="176" t="str">
        <f t="shared" si="3"/>
        <v>PC_90min_SWATH_100VW</v>
      </c>
      <c r="M1065" s="176" t="str">
        <f t="shared" si="4"/>
        <v>E0022_P04\191001_B33-T1-9_00DGV_00J21_M01_S_1</v>
      </c>
      <c r="N1065" s="174">
        <v>-1.0</v>
      </c>
      <c r="P1065" s="177" t="str">
        <f t="shared" si="5"/>
        <v>191001_B33-T1-9_00DGV_00J21_M01_S_1</v>
      </c>
      <c r="Q1065" s="175"/>
      <c r="R1065" s="175" t="s">
        <v>1632</v>
      </c>
      <c r="S1065" s="175">
        <v>1.0</v>
      </c>
      <c r="T1065" s="175" t="s">
        <v>1633</v>
      </c>
      <c r="U1065" s="177">
        <f t="shared" ref="U1065:W1065" si="1060">J1065</f>
        <v>1</v>
      </c>
      <c r="V1065" s="177">
        <f t="shared" si="1060"/>
        <v>10</v>
      </c>
      <c r="W1065" s="177" t="str">
        <f t="shared" si="1060"/>
        <v>PC_90min_SWATH_100VW</v>
      </c>
      <c r="X1065" s="177" t="str">
        <f t="shared" si="7"/>
        <v>E0022_P04\191001_B33-T1-9_00DGV_00J21_M01_S_1</v>
      </c>
      <c r="Y1065" s="175">
        <v>-1.0</v>
      </c>
    </row>
    <row r="1066">
      <c r="A1066" s="172" t="str">
        <f>Tracking!A1058</f>
        <v>191001_B33-T1-10_00DGW_00J22_M01_S_1</v>
      </c>
      <c r="B1066" s="172" t="s">
        <v>0</v>
      </c>
      <c r="C1066" t="str">
        <f>Tracking!M1058</f>
        <v>PC_90min_SWATH_100VW</v>
      </c>
      <c r="E1066" s="176" t="str">
        <f t="shared" si="2"/>
        <v>191001_B33-T1-10_00DGW_00J22_M01_S_1</v>
      </c>
      <c r="F1066" s="174"/>
      <c r="G1066" s="174" t="s">
        <v>1632</v>
      </c>
      <c r="H1066" s="174">
        <v>1.0</v>
      </c>
      <c r="I1066" s="174" t="s">
        <v>1633</v>
      </c>
      <c r="J1066" s="174">
        <v>1.0</v>
      </c>
      <c r="K1066" s="174">
        <v>11.0</v>
      </c>
      <c r="L1066" s="176" t="str">
        <f t="shared" si="3"/>
        <v>PC_90min_SWATH_100VW</v>
      </c>
      <c r="M1066" s="176" t="str">
        <f t="shared" si="4"/>
        <v>E0022_P04\191001_B33-T1-10_00DGW_00J22_M01_S_1</v>
      </c>
      <c r="N1066" s="174">
        <v>-1.0</v>
      </c>
      <c r="P1066" s="177" t="str">
        <f t="shared" si="5"/>
        <v>191001_B33-T1-10_00DGW_00J22_M01_S_1</v>
      </c>
      <c r="Q1066" s="175"/>
      <c r="R1066" s="175" t="s">
        <v>1632</v>
      </c>
      <c r="S1066" s="175">
        <v>1.0</v>
      </c>
      <c r="T1066" s="175" t="s">
        <v>1633</v>
      </c>
      <c r="U1066" s="177">
        <f t="shared" ref="U1066:W1066" si="1061">J1066</f>
        <v>1</v>
      </c>
      <c r="V1066" s="177">
        <f t="shared" si="1061"/>
        <v>11</v>
      </c>
      <c r="W1066" s="177" t="str">
        <f t="shared" si="1061"/>
        <v>PC_90min_SWATH_100VW</v>
      </c>
      <c r="X1066" s="177" t="str">
        <f t="shared" si="7"/>
        <v>E0022_P04\191001_B33-T1-10_00DGW_00J22_M01_S_1</v>
      </c>
      <c r="Y1066" s="175">
        <v>-1.0</v>
      </c>
    </row>
    <row r="1067">
      <c r="A1067" s="172" t="str">
        <f>Tracking!A1059</f>
        <v>191001_B33-T1-11_00DGX_00J23_M01_S_1</v>
      </c>
      <c r="B1067" s="172" t="s">
        <v>0</v>
      </c>
      <c r="C1067" t="str">
        <f>Tracking!M1059</f>
        <v>PC_90min_SWATH_100VW</v>
      </c>
      <c r="E1067" s="176" t="str">
        <f t="shared" si="2"/>
        <v>191001_B33-T1-11_00DGX_00J23_M01_S_1</v>
      </c>
      <c r="F1067" s="174"/>
      <c r="G1067" s="174" t="s">
        <v>1632</v>
      </c>
      <c r="H1067" s="174">
        <v>1.0</v>
      </c>
      <c r="I1067" s="174" t="s">
        <v>1633</v>
      </c>
      <c r="J1067" s="174">
        <v>1.0</v>
      </c>
      <c r="K1067" s="174">
        <v>12.0</v>
      </c>
      <c r="L1067" s="176" t="str">
        <f t="shared" si="3"/>
        <v>PC_90min_SWATH_100VW</v>
      </c>
      <c r="M1067" s="176" t="str">
        <f t="shared" si="4"/>
        <v>E0022_P04\191001_B33-T1-11_00DGX_00J23_M01_S_1</v>
      </c>
      <c r="N1067" s="174">
        <v>-1.0</v>
      </c>
      <c r="P1067" s="177" t="str">
        <f t="shared" si="5"/>
        <v>191001_B33-T1-11_00DGX_00J23_M01_S_1</v>
      </c>
      <c r="Q1067" s="175"/>
      <c r="R1067" s="175" t="s">
        <v>1632</v>
      </c>
      <c r="S1067" s="175">
        <v>1.0</v>
      </c>
      <c r="T1067" s="175" t="s">
        <v>1633</v>
      </c>
      <c r="U1067" s="177">
        <f t="shared" ref="U1067:W1067" si="1062">J1067</f>
        <v>1</v>
      </c>
      <c r="V1067" s="177">
        <f t="shared" si="1062"/>
        <v>12</v>
      </c>
      <c r="W1067" s="177" t="str">
        <f t="shared" si="1062"/>
        <v>PC_90min_SWATH_100VW</v>
      </c>
      <c r="X1067" s="177" t="str">
        <f t="shared" si="7"/>
        <v>E0022_P04\191001_B33-T1-11_00DGX_00J23_M01_S_1</v>
      </c>
      <c r="Y1067" s="175">
        <v>-1.0</v>
      </c>
    </row>
    <row r="1068">
      <c r="A1068" s="172" t="str">
        <f>Tracking!A1060</f>
        <v>191001_B33-T1-12_00DGY_00J24_M01_S_1</v>
      </c>
      <c r="B1068" s="172" t="s">
        <v>0</v>
      </c>
      <c r="C1068" t="str">
        <f>Tracking!M1060</f>
        <v>PC_90min_SWATH_100VW</v>
      </c>
      <c r="E1068" s="176" t="str">
        <f t="shared" si="2"/>
        <v>191001_B33-T1-12_00DGY_00J24_M01_S_1</v>
      </c>
      <c r="F1068" s="174"/>
      <c r="G1068" s="174" t="s">
        <v>1632</v>
      </c>
      <c r="H1068" s="174">
        <v>1.0</v>
      </c>
      <c r="I1068" s="174" t="s">
        <v>1633</v>
      </c>
      <c r="J1068" s="174">
        <v>1.0</v>
      </c>
      <c r="K1068" s="174">
        <v>13.0</v>
      </c>
      <c r="L1068" s="176" t="str">
        <f t="shared" si="3"/>
        <v>PC_90min_SWATH_100VW</v>
      </c>
      <c r="M1068" s="176" t="str">
        <f t="shared" si="4"/>
        <v>E0022_P04\191001_B33-T1-12_00DGY_00J24_M01_S_1</v>
      </c>
      <c r="N1068" s="174">
        <v>-1.0</v>
      </c>
      <c r="P1068" s="177" t="str">
        <f t="shared" si="5"/>
        <v>191001_B33-T1-12_00DGY_00J24_M01_S_1</v>
      </c>
      <c r="Q1068" s="175"/>
      <c r="R1068" s="175" t="s">
        <v>1632</v>
      </c>
      <c r="S1068" s="175">
        <v>1.0</v>
      </c>
      <c r="T1068" s="175" t="s">
        <v>1633</v>
      </c>
      <c r="U1068" s="177">
        <f t="shared" ref="U1068:W1068" si="1063">J1068</f>
        <v>1</v>
      </c>
      <c r="V1068" s="177">
        <f t="shared" si="1063"/>
        <v>13</v>
      </c>
      <c r="W1068" s="177" t="str">
        <f t="shared" si="1063"/>
        <v>PC_90min_SWATH_100VW</v>
      </c>
      <c r="X1068" s="177" t="str">
        <f t="shared" si="7"/>
        <v>E0022_P04\191001_B33-T1-12_00DGY_00J24_M01_S_1</v>
      </c>
      <c r="Y1068" s="175">
        <v>-1.0</v>
      </c>
    </row>
    <row r="1069">
      <c r="A1069" s="172" t="str">
        <f>Tracking!A1061</f>
        <v>191001_B33-T1-13_00DGZ_00J25_M01_S_1</v>
      </c>
      <c r="B1069" s="172" t="s">
        <v>0</v>
      </c>
      <c r="C1069" t="str">
        <f>Tracking!M1061</f>
        <v>PC_90min_SWATH_100VW</v>
      </c>
      <c r="E1069" s="176" t="str">
        <f t="shared" si="2"/>
        <v>191001_B33-T1-13_00DGZ_00J25_M01_S_1</v>
      </c>
      <c r="F1069" s="174"/>
      <c r="G1069" s="174" t="s">
        <v>1632</v>
      </c>
      <c r="H1069" s="174">
        <v>1.0</v>
      </c>
      <c r="I1069" s="174" t="s">
        <v>1633</v>
      </c>
      <c r="J1069" s="174">
        <v>1.0</v>
      </c>
      <c r="K1069" s="174">
        <v>14.0</v>
      </c>
      <c r="L1069" s="176" t="str">
        <f t="shared" si="3"/>
        <v>PC_90min_SWATH_100VW</v>
      </c>
      <c r="M1069" s="176" t="str">
        <f t="shared" si="4"/>
        <v>E0022_P04\191001_B33-T1-13_00DGZ_00J25_M01_S_1</v>
      </c>
      <c r="N1069" s="174">
        <v>-1.0</v>
      </c>
      <c r="P1069" s="177" t="str">
        <f t="shared" si="5"/>
        <v>191001_B33-T1-13_00DGZ_00J25_M01_S_1</v>
      </c>
      <c r="Q1069" s="175"/>
      <c r="R1069" s="175" t="s">
        <v>1632</v>
      </c>
      <c r="S1069" s="175">
        <v>1.0</v>
      </c>
      <c r="T1069" s="175" t="s">
        <v>1633</v>
      </c>
      <c r="U1069" s="177">
        <f t="shared" ref="U1069:W1069" si="1064">J1069</f>
        <v>1</v>
      </c>
      <c r="V1069" s="177">
        <f t="shared" si="1064"/>
        <v>14</v>
      </c>
      <c r="W1069" s="177" t="str">
        <f t="shared" si="1064"/>
        <v>PC_90min_SWATH_100VW</v>
      </c>
      <c r="X1069" s="177" t="str">
        <f t="shared" si="7"/>
        <v>E0022_P04\191001_B33-T1-13_00DGZ_00J25_M01_S_1</v>
      </c>
      <c r="Y1069" s="175">
        <v>-1.0</v>
      </c>
    </row>
    <row r="1070">
      <c r="A1070" s="172" t="str">
        <f>Tracking!A1062</f>
        <v>191001_B33-T1-14_00DH0_00J26_M01_S_1</v>
      </c>
      <c r="B1070" s="172" t="s">
        <v>0</v>
      </c>
      <c r="C1070" t="str">
        <f>Tracking!M1062</f>
        <v>PC_90min_SWATH_100VW</v>
      </c>
      <c r="E1070" s="176" t="str">
        <f t="shared" si="2"/>
        <v>191001_B33-T1-14_00DH0_00J26_M01_S_1</v>
      </c>
      <c r="F1070" s="174"/>
      <c r="G1070" s="174" t="s">
        <v>1632</v>
      </c>
      <c r="H1070" s="174">
        <v>1.0</v>
      </c>
      <c r="I1070" s="174" t="s">
        <v>1633</v>
      </c>
      <c r="J1070" s="174">
        <v>1.0</v>
      </c>
      <c r="K1070" s="174">
        <v>15.0</v>
      </c>
      <c r="L1070" s="176" t="str">
        <f t="shared" si="3"/>
        <v>PC_90min_SWATH_100VW</v>
      </c>
      <c r="M1070" s="176" t="str">
        <f t="shared" si="4"/>
        <v>E0022_P04\191001_B33-T1-14_00DH0_00J26_M01_S_1</v>
      </c>
      <c r="N1070" s="174">
        <v>-1.0</v>
      </c>
      <c r="P1070" s="177" t="str">
        <f t="shared" si="5"/>
        <v>191001_B33-T1-14_00DH0_00J26_M01_S_1</v>
      </c>
      <c r="Q1070" s="175"/>
      <c r="R1070" s="175" t="s">
        <v>1632</v>
      </c>
      <c r="S1070" s="175">
        <v>1.0</v>
      </c>
      <c r="T1070" s="175" t="s">
        <v>1633</v>
      </c>
      <c r="U1070" s="177">
        <f t="shared" ref="U1070:W1070" si="1065">J1070</f>
        <v>1</v>
      </c>
      <c r="V1070" s="177">
        <f t="shared" si="1065"/>
        <v>15</v>
      </c>
      <c r="W1070" s="177" t="str">
        <f t="shared" si="1065"/>
        <v>PC_90min_SWATH_100VW</v>
      </c>
      <c r="X1070" s="177" t="str">
        <f t="shared" si="7"/>
        <v>E0022_P04\191001_B33-T1-14_00DH0_00J26_M01_S_1</v>
      </c>
      <c r="Y1070" s="175">
        <v>-1.0</v>
      </c>
    </row>
    <row r="1071">
      <c r="A1071" s="172" t="str">
        <f>Tracking!A1063</f>
        <v>191001_B33-T1-15_00DH1_00J27_M01_S_1</v>
      </c>
      <c r="B1071" s="172" t="s">
        <v>0</v>
      </c>
      <c r="C1071" t="str">
        <f>Tracking!M1063</f>
        <v>PC_90min_SWATH_100VW</v>
      </c>
      <c r="E1071" s="176" t="str">
        <f t="shared" si="2"/>
        <v>191001_B33-T1-15_00DH1_00J27_M01_S_1</v>
      </c>
      <c r="F1071" s="174"/>
      <c r="G1071" s="174" t="s">
        <v>1632</v>
      </c>
      <c r="H1071" s="174">
        <v>1.0</v>
      </c>
      <c r="I1071" s="174" t="s">
        <v>1633</v>
      </c>
      <c r="J1071" s="174">
        <v>1.0</v>
      </c>
      <c r="K1071" s="174">
        <v>16.0</v>
      </c>
      <c r="L1071" s="176" t="str">
        <f t="shared" si="3"/>
        <v>PC_90min_SWATH_100VW</v>
      </c>
      <c r="M1071" s="176" t="str">
        <f t="shared" si="4"/>
        <v>E0022_P04\191001_B33-T1-15_00DH1_00J27_M01_S_1</v>
      </c>
      <c r="N1071" s="174">
        <v>-1.0</v>
      </c>
      <c r="P1071" s="177" t="str">
        <f t="shared" si="5"/>
        <v>191001_B33-T1-15_00DH1_00J27_M01_S_1</v>
      </c>
      <c r="Q1071" s="175"/>
      <c r="R1071" s="175" t="s">
        <v>1632</v>
      </c>
      <c r="S1071" s="175">
        <v>1.0</v>
      </c>
      <c r="T1071" s="175" t="s">
        <v>1633</v>
      </c>
      <c r="U1071" s="177">
        <f t="shared" ref="U1071:W1071" si="1066">J1071</f>
        <v>1</v>
      </c>
      <c r="V1071" s="177">
        <f t="shared" si="1066"/>
        <v>16</v>
      </c>
      <c r="W1071" s="177" t="str">
        <f t="shared" si="1066"/>
        <v>PC_90min_SWATH_100VW</v>
      </c>
      <c r="X1071" s="177" t="str">
        <f t="shared" si="7"/>
        <v>E0022_P04\191001_B33-T1-15_00DH1_00J27_M01_S_1</v>
      </c>
      <c r="Y1071" s="175">
        <v>-1.0</v>
      </c>
    </row>
    <row r="1072">
      <c r="A1072" s="172" t="str">
        <f>Tracking!A1064</f>
        <v>191001_B33-T1-16_00DH2_00J28_M01_S_1</v>
      </c>
      <c r="B1072" s="172" t="s">
        <v>0</v>
      </c>
      <c r="C1072" t="str">
        <f>Tracking!M1064</f>
        <v>PC_90min_SWATH_100VW</v>
      </c>
      <c r="E1072" s="176" t="str">
        <f t="shared" si="2"/>
        <v>191001_B33-T1-16_00DH2_00J28_M01_S_1</v>
      </c>
      <c r="F1072" s="174"/>
      <c r="G1072" s="174" t="s">
        <v>1632</v>
      </c>
      <c r="H1072" s="174">
        <v>1.0</v>
      </c>
      <c r="I1072" s="174" t="s">
        <v>1633</v>
      </c>
      <c r="J1072" s="174">
        <v>1.0</v>
      </c>
      <c r="K1072" s="174">
        <v>17.0</v>
      </c>
      <c r="L1072" s="176" t="str">
        <f t="shared" si="3"/>
        <v>PC_90min_SWATH_100VW</v>
      </c>
      <c r="M1072" s="176" t="str">
        <f t="shared" si="4"/>
        <v>E0022_P04\191001_B33-T1-16_00DH2_00J28_M01_S_1</v>
      </c>
      <c r="N1072" s="174">
        <v>-1.0</v>
      </c>
      <c r="P1072" s="177" t="str">
        <f t="shared" si="5"/>
        <v>191001_B33-T1-16_00DH2_00J28_M01_S_1</v>
      </c>
      <c r="Q1072" s="175"/>
      <c r="R1072" s="175" t="s">
        <v>1632</v>
      </c>
      <c r="S1072" s="175">
        <v>1.0</v>
      </c>
      <c r="T1072" s="175" t="s">
        <v>1633</v>
      </c>
      <c r="U1072" s="177">
        <f t="shared" ref="U1072:W1072" si="1067">J1072</f>
        <v>1</v>
      </c>
      <c r="V1072" s="177">
        <f t="shared" si="1067"/>
        <v>17</v>
      </c>
      <c r="W1072" s="177" t="str">
        <f t="shared" si="1067"/>
        <v>PC_90min_SWATH_100VW</v>
      </c>
      <c r="X1072" s="177" t="str">
        <f t="shared" si="7"/>
        <v>E0022_P04\191001_B33-T1-16_00DH2_00J28_M01_S_1</v>
      </c>
      <c r="Y1072" s="175">
        <v>-1.0</v>
      </c>
    </row>
    <row r="1073">
      <c r="A1073" s="172" t="str">
        <f>Tracking!A1065</f>
        <v>191001_HEK-QCS_000F2_00J29_M02_S_1</v>
      </c>
      <c r="B1073" s="172" t="s">
        <v>1627</v>
      </c>
      <c r="C1073" t="str">
        <f>Tracking!M1065</f>
        <v>PC_90min_SWATH_100VW</v>
      </c>
      <c r="E1073" s="176" t="str">
        <f t="shared" si="2"/>
        <v>191001_HEK-QCS_000F2_00J29_M02_S_1</v>
      </c>
      <c r="F1073" s="174"/>
      <c r="G1073" s="174" t="s">
        <v>1632</v>
      </c>
      <c r="H1073" s="174">
        <v>1.0</v>
      </c>
      <c r="I1073" s="174" t="s">
        <v>1633</v>
      </c>
      <c r="J1073" s="176"/>
      <c r="K1073" s="176"/>
      <c r="L1073" s="176" t="str">
        <f t="shared" si="3"/>
        <v>PC_90min_SWATH_100VW</v>
      </c>
      <c r="M1073" s="176" t="str">
        <f t="shared" si="4"/>
        <v>HEK\191001_HEK-QCS_000F2_00J29_M02_S_1</v>
      </c>
      <c r="N1073" s="174">
        <v>-1.0</v>
      </c>
      <c r="P1073" s="177" t="str">
        <f t="shared" si="5"/>
        <v>191001_HEK-QCS_000F2_00J29_M02_S_1</v>
      </c>
      <c r="Q1073" s="175"/>
      <c r="R1073" s="175" t="s">
        <v>1632</v>
      </c>
      <c r="S1073" s="175">
        <v>1.0</v>
      </c>
      <c r="T1073" s="175" t="s">
        <v>1633</v>
      </c>
      <c r="U1073" s="177" t="str">
        <f t="shared" ref="U1073:W1073" si="1068">J1073</f>
        <v/>
      </c>
      <c r="V1073" s="177" t="str">
        <f t="shared" si="1068"/>
        <v/>
      </c>
      <c r="W1073" s="177" t="str">
        <f t="shared" si="1068"/>
        <v>PC_90min_SWATH_100VW</v>
      </c>
      <c r="X1073" s="177" t="str">
        <f t="shared" si="7"/>
        <v>HEK\191001_HEK-QCS_000F2_00J29_M02_S_1</v>
      </c>
      <c r="Y1073" s="175">
        <v>-1.0</v>
      </c>
    </row>
    <row r="1074">
      <c r="A1074" s="172" t="str">
        <f>Tracking!A1066</f>
        <v>191001_B13-T2-1_00BAI_00J2A_M02_S_1</v>
      </c>
      <c r="B1074" s="172" t="s">
        <v>0</v>
      </c>
      <c r="C1074" t="str">
        <f>Tracking!M1066</f>
        <v>PC_90min_SWATH_100VW</v>
      </c>
      <c r="E1074" s="176" t="str">
        <f t="shared" si="2"/>
        <v>191001_B13-T2-1_00BAI_00J2A_M02_S_1</v>
      </c>
      <c r="F1074" s="174"/>
      <c r="G1074" s="174" t="s">
        <v>1632</v>
      </c>
      <c r="H1074" s="174">
        <v>1.0</v>
      </c>
      <c r="I1074" s="174" t="s">
        <v>1633</v>
      </c>
      <c r="J1074" s="176"/>
      <c r="K1074" s="176"/>
      <c r="L1074" s="176" t="str">
        <f t="shared" si="3"/>
        <v>PC_90min_SWATH_100VW</v>
      </c>
      <c r="M1074" s="176" t="str">
        <f t="shared" si="4"/>
        <v>E0022_P04\191001_B13-T2-1_00BAI_00J2A_M02_S_1</v>
      </c>
      <c r="N1074" s="174">
        <v>-1.0</v>
      </c>
      <c r="P1074" s="177" t="str">
        <f t="shared" si="5"/>
        <v>191001_B13-T2-1_00BAI_00J2A_M02_S_1</v>
      </c>
      <c r="Q1074" s="175"/>
      <c r="R1074" s="175" t="s">
        <v>1632</v>
      </c>
      <c r="S1074" s="175">
        <v>1.0</v>
      </c>
      <c r="T1074" s="175" t="s">
        <v>1633</v>
      </c>
      <c r="U1074" s="177" t="str">
        <f t="shared" ref="U1074:W1074" si="1069">J1074</f>
        <v/>
      </c>
      <c r="V1074" s="177" t="str">
        <f t="shared" si="1069"/>
        <v/>
      </c>
      <c r="W1074" s="177" t="str">
        <f t="shared" si="1069"/>
        <v>PC_90min_SWATH_100VW</v>
      </c>
      <c r="X1074" s="177" t="str">
        <f t="shared" si="7"/>
        <v>E0022_P04\191001_B13-T2-1_00BAI_00J2A_M02_S_1</v>
      </c>
      <c r="Y1074" s="175">
        <v>-1.0</v>
      </c>
    </row>
    <row r="1075">
      <c r="A1075" s="172" t="str">
        <f>Tracking!A1067</f>
        <v>191001_B13-T2-2_00BAJ_00J2B_M02_S_1</v>
      </c>
      <c r="B1075" s="172" t="s">
        <v>0</v>
      </c>
      <c r="C1075" t="str">
        <f>Tracking!M1067</f>
        <v>PC_90min_SWATH_100VW</v>
      </c>
      <c r="E1075" s="176" t="str">
        <f t="shared" si="2"/>
        <v>191001_B13-T2-2_00BAJ_00J2B_M02_S_1</v>
      </c>
      <c r="F1075" s="174"/>
      <c r="G1075" s="174" t="s">
        <v>1632</v>
      </c>
      <c r="H1075" s="174">
        <v>1.0</v>
      </c>
      <c r="I1075" s="174" t="s">
        <v>1633</v>
      </c>
      <c r="J1075" s="176"/>
      <c r="K1075" s="176"/>
      <c r="L1075" s="176" t="str">
        <f t="shared" si="3"/>
        <v>PC_90min_SWATH_100VW</v>
      </c>
      <c r="M1075" s="176" t="str">
        <f t="shared" si="4"/>
        <v>E0022_P04\191001_B13-T2-2_00BAJ_00J2B_M02_S_1</v>
      </c>
      <c r="N1075" s="174">
        <v>-1.0</v>
      </c>
      <c r="P1075" s="177" t="str">
        <f t="shared" si="5"/>
        <v>191001_B13-T2-2_00BAJ_00J2B_M02_S_1</v>
      </c>
      <c r="Q1075" s="175"/>
      <c r="R1075" s="175" t="s">
        <v>1632</v>
      </c>
      <c r="S1075" s="175">
        <v>1.0</v>
      </c>
      <c r="T1075" s="175" t="s">
        <v>1633</v>
      </c>
      <c r="U1075" s="177" t="str">
        <f t="shared" ref="U1075:W1075" si="1070">J1075</f>
        <v/>
      </c>
      <c r="V1075" s="177" t="str">
        <f t="shared" si="1070"/>
        <v/>
      </c>
      <c r="W1075" s="177" t="str">
        <f t="shared" si="1070"/>
        <v>PC_90min_SWATH_100VW</v>
      </c>
      <c r="X1075" s="177" t="str">
        <f t="shared" si="7"/>
        <v>E0022_P04\191001_B13-T2-2_00BAJ_00J2B_M02_S_1</v>
      </c>
      <c r="Y1075" s="175">
        <v>-1.0</v>
      </c>
    </row>
    <row r="1076">
      <c r="A1076" s="172" t="str">
        <f>Tracking!A1068</f>
        <v>191001_B13-T2-3_00BAK_00J2C_M02_S_1</v>
      </c>
      <c r="B1076" s="172" t="s">
        <v>0</v>
      </c>
      <c r="C1076" t="str">
        <f>Tracking!M1068</f>
        <v>PC_90min_SWATH_100VW</v>
      </c>
      <c r="E1076" s="176" t="str">
        <f t="shared" si="2"/>
        <v>191001_B13-T2-3_00BAK_00J2C_M02_S_1</v>
      </c>
      <c r="F1076" s="174"/>
      <c r="G1076" s="174" t="s">
        <v>1632</v>
      </c>
      <c r="H1076" s="174">
        <v>1.0</v>
      </c>
      <c r="I1076" s="174" t="s">
        <v>1633</v>
      </c>
      <c r="J1076" s="176"/>
      <c r="K1076" s="176"/>
      <c r="L1076" s="176" t="str">
        <f t="shared" si="3"/>
        <v>PC_90min_SWATH_100VW</v>
      </c>
      <c r="M1076" s="176" t="str">
        <f t="shared" si="4"/>
        <v>E0022_P04\191001_B13-T2-3_00BAK_00J2C_M02_S_1</v>
      </c>
      <c r="N1076" s="174">
        <v>-1.0</v>
      </c>
      <c r="P1076" s="177" t="str">
        <f t="shared" si="5"/>
        <v>191001_B13-T2-3_00BAK_00J2C_M02_S_1</v>
      </c>
      <c r="Q1076" s="175"/>
      <c r="R1076" s="175" t="s">
        <v>1632</v>
      </c>
      <c r="S1076" s="175">
        <v>1.0</v>
      </c>
      <c r="T1076" s="175" t="s">
        <v>1633</v>
      </c>
      <c r="U1076" s="177" t="str">
        <f t="shared" ref="U1076:W1076" si="1071">J1076</f>
        <v/>
      </c>
      <c r="V1076" s="177" t="str">
        <f t="shared" si="1071"/>
        <v/>
      </c>
      <c r="W1076" s="177" t="str">
        <f t="shared" si="1071"/>
        <v>PC_90min_SWATH_100VW</v>
      </c>
      <c r="X1076" s="177" t="str">
        <f t="shared" si="7"/>
        <v>E0022_P04\191001_B13-T2-3_00BAK_00J2C_M02_S_1</v>
      </c>
      <c r="Y1076" s="175">
        <v>-1.0</v>
      </c>
    </row>
    <row r="1077">
      <c r="A1077" s="172" t="str">
        <f>Tracking!A1069</f>
        <v>191001_B13-T2-4_00BAL_00J2D_M02_S_1</v>
      </c>
      <c r="B1077" s="172" t="s">
        <v>0</v>
      </c>
      <c r="C1077" t="str">
        <f>Tracking!M1069</f>
        <v>PC_90min_SWATH_100VW</v>
      </c>
      <c r="E1077" s="176" t="str">
        <f t="shared" si="2"/>
        <v>191001_B13-T2-4_00BAL_00J2D_M02_S_1</v>
      </c>
      <c r="F1077" s="174"/>
      <c r="G1077" s="174" t="s">
        <v>1632</v>
      </c>
      <c r="H1077" s="174">
        <v>1.0</v>
      </c>
      <c r="I1077" s="174" t="s">
        <v>1633</v>
      </c>
      <c r="J1077" s="176"/>
      <c r="K1077" s="176"/>
      <c r="L1077" s="176" t="str">
        <f t="shared" si="3"/>
        <v>PC_90min_SWATH_100VW</v>
      </c>
      <c r="M1077" s="176" t="str">
        <f t="shared" si="4"/>
        <v>E0022_P04\191001_B13-T2-4_00BAL_00J2D_M02_S_1</v>
      </c>
      <c r="N1077" s="174">
        <v>-1.0</v>
      </c>
      <c r="P1077" s="177" t="str">
        <f t="shared" si="5"/>
        <v>191001_B13-T2-4_00BAL_00J2D_M02_S_1</v>
      </c>
      <c r="Q1077" s="175"/>
      <c r="R1077" s="175" t="s">
        <v>1632</v>
      </c>
      <c r="S1077" s="175">
        <v>1.0</v>
      </c>
      <c r="T1077" s="175" t="s">
        <v>1633</v>
      </c>
      <c r="U1077" s="177" t="str">
        <f t="shared" ref="U1077:W1077" si="1072">J1077</f>
        <v/>
      </c>
      <c r="V1077" s="177" t="str">
        <f t="shared" si="1072"/>
        <v/>
      </c>
      <c r="W1077" s="177" t="str">
        <f t="shared" si="1072"/>
        <v>PC_90min_SWATH_100VW</v>
      </c>
      <c r="X1077" s="177" t="str">
        <f t="shared" si="7"/>
        <v>E0022_P04\191001_B13-T2-4_00BAL_00J2D_M02_S_1</v>
      </c>
      <c r="Y1077" s="175">
        <v>-1.0</v>
      </c>
    </row>
    <row r="1078">
      <c r="A1078" s="172" t="str">
        <f>Tracking!A1070</f>
        <v>191001_B13-T2-5_00BAM_00J2E_M02_S_1</v>
      </c>
      <c r="B1078" s="172" t="s">
        <v>0</v>
      </c>
      <c r="C1078" t="str">
        <f>Tracking!M1070</f>
        <v>PC_90min_SWATH_100VW</v>
      </c>
      <c r="E1078" s="176" t="str">
        <f t="shared" si="2"/>
        <v>191001_B13-T2-5_00BAM_00J2E_M02_S_1</v>
      </c>
      <c r="F1078" s="174"/>
      <c r="G1078" s="174" t="s">
        <v>1632</v>
      </c>
      <c r="H1078" s="174">
        <v>1.0</v>
      </c>
      <c r="I1078" s="174" t="s">
        <v>1633</v>
      </c>
      <c r="J1078" s="176"/>
      <c r="K1078" s="176"/>
      <c r="L1078" s="176" t="str">
        <f t="shared" si="3"/>
        <v>PC_90min_SWATH_100VW</v>
      </c>
      <c r="M1078" s="176" t="str">
        <f t="shared" si="4"/>
        <v>E0022_P04\191001_B13-T2-5_00BAM_00J2E_M02_S_1</v>
      </c>
      <c r="N1078" s="174">
        <v>-1.0</v>
      </c>
      <c r="P1078" s="177" t="str">
        <f t="shared" si="5"/>
        <v>191001_B13-T2-5_00BAM_00J2E_M02_S_1</v>
      </c>
      <c r="Q1078" s="175"/>
      <c r="R1078" s="175" t="s">
        <v>1632</v>
      </c>
      <c r="S1078" s="175">
        <v>1.0</v>
      </c>
      <c r="T1078" s="175" t="s">
        <v>1633</v>
      </c>
      <c r="U1078" s="177" t="str">
        <f t="shared" ref="U1078:W1078" si="1073">J1078</f>
        <v/>
      </c>
      <c r="V1078" s="177" t="str">
        <f t="shared" si="1073"/>
        <v/>
      </c>
      <c r="W1078" s="177" t="str">
        <f t="shared" si="1073"/>
        <v>PC_90min_SWATH_100VW</v>
      </c>
      <c r="X1078" s="177" t="str">
        <f t="shared" si="7"/>
        <v>E0022_P04\191001_B13-T2-5_00BAM_00J2E_M02_S_1</v>
      </c>
      <c r="Y1078" s="175">
        <v>-1.0</v>
      </c>
    </row>
    <row r="1079">
      <c r="A1079" s="172" t="str">
        <f>Tracking!A1071</f>
        <v>191001_B13-T2-6_00BAN_00J2F_M02_S_1</v>
      </c>
      <c r="B1079" s="172" t="s">
        <v>0</v>
      </c>
      <c r="C1079" t="str">
        <f>Tracking!M1071</f>
        <v>PC_90min_SWATH_100VW</v>
      </c>
      <c r="E1079" s="176" t="str">
        <f t="shared" si="2"/>
        <v>191001_B13-T2-6_00BAN_00J2F_M02_S_1</v>
      </c>
      <c r="F1079" s="174"/>
      <c r="G1079" s="174" t="s">
        <v>1632</v>
      </c>
      <c r="H1079" s="174">
        <v>1.0</v>
      </c>
      <c r="I1079" s="174" t="s">
        <v>1633</v>
      </c>
      <c r="J1079" s="176"/>
      <c r="K1079" s="176"/>
      <c r="L1079" s="176" t="str">
        <f t="shared" si="3"/>
        <v>PC_90min_SWATH_100VW</v>
      </c>
      <c r="M1079" s="176" t="str">
        <f t="shared" si="4"/>
        <v>E0022_P04\191001_B13-T2-6_00BAN_00J2F_M02_S_1</v>
      </c>
      <c r="N1079" s="174">
        <v>-1.0</v>
      </c>
      <c r="P1079" s="177" t="str">
        <f t="shared" si="5"/>
        <v>191001_B13-T2-6_00BAN_00J2F_M02_S_1</v>
      </c>
      <c r="Q1079" s="175"/>
      <c r="R1079" s="175" t="s">
        <v>1632</v>
      </c>
      <c r="S1079" s="175">
        <v>1.0</v>
      </c>
      <c r="T1079" s="175" t="s">
        <v>1633</v>
      </c>
      <c r="U1079" s="177" t="str">
        <f t="shared" ref="U1079:W1079" si="1074">J1079</f>
        <v/>
      </c>
      <c r="V1079" s="177" t="str">
        <f t="shared" si="1074"/>
        <v/>
      </c>
      <c r="W1079" s="177" t="str">
        <f t="shared" si="1074"/>
        <v>PC_90min_SWATH_100VW</v>
      </c>
      <c r="X1079" s="177" t="str">
        <f t="shared" si="7"/>
        <v>E0022_P04\191001_B13-T2-6_00BAN_00J2F_M02_S_1</v>
      </c>
      <c r="Y1079" s="175">
        <v>-1.0</v>
      </c>
    </row>
    <row r="1080">
      <c r="A1080" s="172" t="str">
        <f>Tracking!A1072</f>
        <v>191001_B13-T2-7_00BAO_00J2G_M02_S_1</v>
      </c>
      <c r="B1080" s="172" t="s">
        <v>0</v>
      </c>
      <c r="C1080" t="str">
        <f>Tracking!M1072</f>
        <v>PC_90min_SWATH_100VW</v>
      </c>
      <c r="E1080" s="176" t="str">
        <f t="shared" si="2"/>
        <v>191001_B13-T2-7_00BAO_00J2G_M02_S_1</v>
      </c>
      <c r="F1080" s="174"/>
      <c r="G1080" s="174" t="s">
        <v>1632</v>
      </c>
      <c r="H1080" s="174">
        <v>1.0</v>
      </c>
      <c r="I1080" s="174" t="s">
        <v>1633</v>
      </c>
      <c r="J1080" s="176"/>
      <c r="K1080" s="176"/>
      <c r="L1080" s="176" t="str">
        <f t="shared" si="3"/>
        <v>PC_90min_SWATH_100VW</v>
      </c>
      <c r="M1080" s="176" t="str">
        <f t="shared" si="4"/>
        <v>E0022_P04\191001_B13-T2-7_00BAO_00J2G_M02_S_1</v>
      </c>
      <c r="N1080" s="174">
        <v>-1.0</v>
      </c>
      <c r="P1080" s="177" t="str">
        <f t="shared" si="5"/>
        <v>191001_B13-T2-7_00BAO_00J2G_M02_S_1</v>
      </c>
      <c r="Q1080" s="175"/>
      <c r="R1080" s="175" t="s">
        <v>1632</v>
      </c>
      <c r="S1080" s="175">
        <v>1.0</v>
      </c>
      <c r="T1080" s="175" t="s">
        <v>1633</v>
      </c>
      <c r="U1080" s="177" t="str">
        <f t="shared" ref="U1080:W1080" si="1075">J1080</f>
        <v/>
      </c>
      <c r="V1080" s="177" t="str">
        <f t="shared" si="1075"/>
        <v/>
      </c>
      <c r="W1080" s="177" t="str">
        <f t="shared" si="1075"/>
        <v>PC_90min_SWATH_100VW</v>
      </c>
      <c r="X1080" s="177" t="str">
        <f t="shared" si="7"/>
        <v>E0022_P04\191001_B13-T2-7_00BAO_00J2G_M02_S_1</v>
      </c>
      <c r="Y1080" s="175">
        <v>-1.0</v>
      </c>
    </row>
    <row r="1081">
      <c r="A1081" s="172" t="str">
        <f>Tracking!A1073</f>
        <v>191001_B13-T2-8_00BAP_00J2H_M02_S_1</v>
      </c>
      <c r="B1081" s="172" t="s">
        <v>0</v>
      </c>
      <c r="C1081" t="str">
        <f>Tracking!M1073</f>
        <v>PC_90min_SWATH_100VW</v>
      </c>
      <c r="E1081" s="176" t="str">
        <f t="shared" si="2"/>
        <v>191001_B13-T2-8_00BAP_00J2H_M02_S_1</v>
      </c>
      <c r="F1081" s="174"/>
      <c r="G1081" s="174" t="s">
        <v>1632</v>
      </c>
      <c r="H1081" s="174">
        <v>1.0</v>
      </c>
      <c r="I1081" s="174" t="s">
        <v>1633</v>
      </c>
      <c r="J1081" s="176"/>
      <c r="K1081" s="176"/>
      <c r="L1081" s="176" t="str">
        <f t="shared" si="3"/>
        <v>PC_90min_SWATH_100VW</v>
      </c>
      <c r="M1081" s="176" t="str">
        <f t="shared" si="4"/>
        <v>E0022_P04\191001_B13-T2-8_00BAP_00J2H_M02_S_1</v>
      </c>
      <c r="N1081" s="174">
        <v>-1.0</v>
      </c>
      <c r="P1081" s="177" t="str">
        <f t="shared" si="5"/>
        <v>191001_B13-T2-8_00BAP_00J2H_M02_S_1</v>
      </c>
      <c r="Q1081" s="175"/>
      <c r="R1081" s="175" t="s">
        <v>1632</v>
      </c>
      <c r="S1081" s="175">
        <v>1.0</v>
      </c>
      <c r="T1081" s="175" t="s">
        <v>1633</v>
      </c>
      <c r="U1081" s="177" t="str">
        <f t="shared" ref="U1081:W1081" si="1076">J1081</f>
        <v/>
      </c>
      <c r="V1081" s="177" t="str">
        <f t="shared" si="1076"/>
        <v/>
      </c>
      <c r="W1081" s="177" t="str">
        <f t="shared" si="1076"/>
        <v>PC_90min_SWATH_100VW</v>
      </c>
      <c r="X1081" s="177" t="str">
        <f t="shared" si="7"/>
        <v>E0022_P04\191001_B13-T2-8_00BAP_00J2H_M02_S_1</v>
      </c>
      <c r="Y1081" s="175">
        <v>-1.0</v>
      </c>
    </row>
    <row r="1082">
      <c r="A1082" s="172" t="str">
        <f>Tracking!A1074</f>
        <v>191001_B13-T2-9_00BAQ_00J2I_M02_S_1</v>
      </c>
      <c r="B1082" s="172" t="s">
        <v>0</v>
      </c>
      <c r="C1082" t="str">
        <f>Tracking!M1074</f>
        <v>PC_90min_SWATH_100VW</v>
      </c>
      <c r="E1082" s="176" t="str">
        <f t="shared" si="2"/>
        <v>191001_B13-T2-9_00BAQ_00J2I_M02_S_1</v>
      </c>
      <c r="F1082" s="174"/>
      <c r="G1082" s="174" t="s">
        <v>1632</v>
      </c>
      <c r="H1082" s="174">
        <v>1.0</v>
      </c>
      <c r="I1082" s="174" t="s">
        <v>1633</v>
      </c>
      <c r="J1082" s="176"/>
      <c r="K1082" s="176"/>
      <c r="L1082" s="176" t="str">
        <f t="shared" si="3"/>
        <v>PC_90min_SWATH_100VW</v>
      </c>
      <c r="M1082" s="176" t="str">
        <f t="shared" si="4"/>
        <v>E0022_P04\191001_B13-T2-9_00BAQ_00J2I_M02_S_1</v>
      </c>
      <c r="N1082" s="174">
        <v>-1.0</v>
      </c>
      <c r="P1082" s="177" t="str">
        <f t="shared" si="5"/>
        <v>191001_B13-T2-9_00BAQ_00J2I_M02_S_1</v>
      </c>
      <c r="Q1082" s="175"/>
      <c r="R1082" s="175" t="s">
        <v>1632</v>
      </c>
      <c r="S1082" s="175">
        <v>1.0</v>
      </c>
      <c r="T1082" s="175" t="s">
        <v>1633</v>
      </c>
      <c r="U1082" s="177" t="str">
        <f t="shared" ref="U1082:W1082" si="1077">J1082</f>
        <v/>
      </c>
      <c r="V1082" s="177" t="str">
        <f t="shared" si="1077"/>
        <v/>
      </c>
      <c r="W1082" s="177" t="str">
        <f t="shared" si="1077"/>
        <v>PC_90min_SWATH_100VW</v>
      </c>
      <c r="X1082" s="177" t="str">
        <f t="shared" si="7"/>
        <v>E0022_P04\191001_B13-T2-9_00BAQ_00J2I_M02_S_1</v>
      </c>
      <c r="Y1082" s="175">
        <v>-1.0</v>
      </c>
    </row>
    <row r="1083">
      <c r="A1083" s="172" t="str">
        <f>Tracking!A1075</f>
        <v>191001_B13-T2-10_00BAR_00J2J_M02_S_1</v>
      </c>
      <c r="B1083" s="172" t="s">
        <v>0</v>
      </c>
      <c r="C1083" t="str">
        <f>Tracking!M1075</f>
        <v>PC_90min_SWATH_100VW</v>
      </c>
      <c r="E1083" s="176" t="str">
        <f t="shared" si="2"/>
        <v>191001_B13-T2-10_00BAR_00J2J_M02_S_1</v>
      </c>
      <c r="F1083" s="174"/>
      <c r="G1083" s="174" t="s">
        <v>1632</v>
      </c>
      <c r="H1083" s="174">
        <v>1.0</v>
      </c>
      <c r="I1083" s="174" t="s">
        <v>1633</v>
      </c>
      <c r="J1083" s="176"/>
      <c r="K1083" s="176"/>
      <c r="L1083" s="176" t="str">
        <f t="shared" si="3"/>
        <v>PC_90min_SWATH_100VW</v>
      </c>
      <c r="M1083" s="176" t="str">
        <f t="shared" si="4"/>
        <v>E0022_P04\191001_B13-T2-10_00BAR_00J2J_M02_S_1</v>
      </c>
      <c r="N1083" s="174">
        <v>-1.0</v>
      </c>
      <c r="P1083" s="177" t="str">
        <f t="shared" si="5"/>
        <v>191001_B13-T2-10_00BAR_00J2J_M02_S_1</v>
      </c>
      <c r="Q1083" s="175"/>
      <c r="R1083" s="175" t="s">
        <v>1632</v>
      </c>
      <c r="S1083" s="175">
        <v>1.0</v>
      </c>
      <c r="T1083" s="175" t="s">
        <v>1633</v>
      </c>
      <c r="U1083" s="177" t="str">
        <f t="shared" ref="U1083:W1083" si="1078">J1083</f>
        <v/>
      </c>
      <c r="V1083" s="177" t="str">
        <f t="shared" si="1078"/>
        <v/>
      </c>
      <c r="W1083" s="177" t="str">
        <f t="shared" si="1078"/>
        <v>PC_90min_SWATH_100VW</v>
      </c>
      <c r="X1083" s="177" t="str">
        <f t="shared" si="7"/>
        <v>E0022_P04\191001_B13-T2-10_00BAR_00J2J_M02_S_1</v>
      </c>
      <c r="Y1083" s="175">
        <v>-1.0</v>
      </c>
    </row>
    <row r="1084">
      <c r="A1084" s="172" t="str">
        <f>Tracking!A1076</f>
        <v>191001_B13-T2-11_00BAS_00J2K_M02_S_1</v>
      </c>
      <c r="B1084" s="172" t="s">
        <v>0</v>
      </c>
      <c r="C1084" t="str">
        <f>Tracking!M1076</f>
        <v>PC_90min_SWATH_100VW</v>
      </c>
      <c r="E1084" s="176" t="str">
        <f t="shared" si="2"/>
        <v>191001_B13-T2-11_00BAS_00J2K_M02_S_1</v>
      </c>
      <c r="F1084" s="174"/>
      <c r="G1084" s="174" t="s">
        <v>1632</v>
      </c>
      <c r="H1084" s="174">
        <v>1.0</v>
      </c>
      <c r="I1084" s="174" t="s">
        <v>1633</v>
      </c>
      <c r="J1084" s="176"/>
      <c r="K1084" s="176"/>
      <c r="L1084" s="176" t="str">
        <f t="shared" si="3"/>
        <v>PC_90min_SWATH_100VW</v>
      </c>
      <c r="M1084" s="176" t="str">
        <f t="shared" si="4"/>
        <v>E0022_P04\191001_B13-T2-11_00BAS_00J2K_M02_S_1</v>
      </c>
      <c r="N1084" s="174">
        <v>-1.0</v>
      </c>
      <c r="P1084" s="177" t="str">
        <f t="shared" si="5"/>
        <v>191001_B13-T2-11_00BAS_00J2K_M02_S_1</v>
      </c>
      <c r="Q1084" s="175"/>
      <c r="R1084" s="175" t="s">
        <v>1632</v>
      </c>
      <c r="S1084" s="175">
        <v>1.0</v>
      </c>
      <c r="T1084" s="175" t="s">
        <v>1633</v>
      </c>
      <c r="U1084" s="177" t="str">
        <f t="shared" ref="U1084:W1084" si="1079">J1084</f>
        <v/>
      </c>
      <c r="V1084" s="177" t="str">
        <f t="shared" si="1079"/>
        <v/>
      </c>
      <c r="W1084" s="177" t="str">
        <f t="shared" si="1079"/>
        <v>PC_90min_SWATH_100VW</v>
      </c>
      <c r="X1084" s="177" t="str">
        <f t="shared" si="7"/>
        <v>E0022_P04\191001_B13-T2-11_00BAS_00J2K_M02_S_1</v>
      </c>
      <c r="Y1084" s="175">
        <v>-1.0</v>
      </c>
    </row>
    <row r="1085">
      <c r="A1085" s="172" t="str">
        <f>Tracking!A1077</f>
        <v>191001_B13-T2-12_00BAT_00J2L_M02_S_1</v>
      </c>
      <c r="B1085" s="172" t="s">
        <v>0</v>
      </c>
      <c r="C1085" t="str">
        <f>Tracking!M1077</f>
        <v>PC_90min_SWATH_100VW</v>
      </c>
      <c r="E1085" s="176" t="str">
        <f t="shared" si="2"/>
        <v>191001_B13-T2-12_00BAT_00J2L_M02_S_1</v>
      </c>
      <c r="F1085" s="174"/>
      <c r="G1085" s="174" t="s">
        <v>1632</v>
      </c>
      <c r="H1085" s="174">
        <v>1.0</v>
      </c>
      <c r="I1085" s="174" t="s">
        <v>1633</v>
      </c>
      <c r="J1085" s="176"/>
      <c r="K1085" s="176"/>
      <c r="L1085" s="176" t="str">
        <f t="shared" si="3"/>
        <v>PC_90min_SWATH_100VW</v>
      </c>
      <c r="M1085" s="176" t="str">
        <f t="shared" si="4"/>
        <v>E0022_P04\191001_B13-T2-12_00BAT_00J2L_M02_S_1</v>
      </c>
      <c r="N1085" s="174">
        <v>-1.0</v>
      </c>
      <c r="P1085" s="177" t="str">
        <f t="shared" si="5"/>
        <v>191001_B13-T2-12_00BAT_00J2L_M02_S_1</v>
      </c>
      <c r="Q1085" s="175"/>
      <c r="R1085" s="175" t="s">
        <v>1632</v>
      </c>
      <c r="S1085" s="175">
        <v>1.0</v>
      </c>
      <c r="T1085" s="175" t="s">
        <v>1633</v>
      </c>
      <c r="U1085" s="177" t="str">
        <f t="shared" ref="U1085:W1085" si="1080">J1085</f>
        <v/>
      </c>
      <c r="V1085" s="177" t="str">
        <f t="shared" si="1080"/>
        <v/>
      </c>
      <c r="W1085" s="177" t="str">
        <f t="shared" si="1080"/>
        <v>PC_90min_SWATH_100VW</v>
      </c>
      <c r="X1085" s="177" t="str">
        <f t="shared" si="7"/>
        <v>E0022_P04\191001_B13-T2-12_00BAT_00J2L_M02_S_1</v>
      </c>
      <c r="Y1085" s="175">
        <v>-1.0</v>
      </c>
    </row>
    <row r="1086">
      <c r="A1086" s="172" t="str">
        <f>Tracking!A1078</f>
        <v>191001_B13-T2-13_00BAU_00J2M_M02_S_1</v>
      </c>
      <c r="B1086" s="172" t="s">
        <v>0</v>
      </c>
      <c r="C1086" t="str">
        <f>Tracking!M1078</f>
        <v>PC_90min_SWATH_100VW</v>
      </c>
      <c r="E1086" s="176" t="str">
        <f t="shared" si="2"/>
        <v>191001_B13-T2-13_00BAU_00J2M_M02_S_1</v>
      </c>
      <c r="F1086" s="174"/>
      <c r="G1086" s="174" t="s">
        <v>1632</v>
      </c>
      <c r="H1086" s="174">
        <v>1.0</v>
      </c>
      <c r="I1086" s="174" t="s">
        <v>1633</v>
      </c>
      <c r="J1086" s="176"/>
      <c r="K1086" s="176"/>
      <c r="L1086" s="176" t="str">
        <f t="shared" si="3"/>
        <v>PC_90min_SWATH_100VW</v>
      </c>
      <c r="M1086" s="176" t="str">
        <f t="shared" si="4"/>
        <v>E0022_P04\191001_B13-T2-13_00BAU_00J2M_M02_S_1</v>
      </c>
      <c r="N1086" s="174">
        <v>-1.0</v>
      </c>
      <c r="P1086" s="177" t="str">
        <f t="shared" si="5"/>
        <v>191001_B13-T2-13_00BAU_00J2M_M02_S_1</v>
      </c>
      <c r="Q1086" s="175"/>
      <c r="R1086" s="175" t="s">
        <v>1632</v>
      </c>
      <c r="S1086" s="175">
        <v>1.0</v>
      </c>
      <c r="T1086" s="175" t="s">
        <v>1633</v>
      </c>
      <c r="U1086" s="177" t="str">
        <f t="shared" ref="U1086:W1086" si="1081">J1086</f>
        <v/>
      </c>
      <c r="V1086" s="177" t="str">
        <f t="shared" si="1081"/>
        <v/>
      </c>
      <c r="W1086" s="177" t="str">
        <f t="shared" si="1081"/>
        <v>PC_90min_SWATH_100VW</v>
      </c>
      <c r="X1086" s="177" t="str">
        <f t="shared" si="7"/>
        <v>E0022_P04\191001_B13-T2-13_00BAU_00J2M_M02_S_1</v>
      </c>
      <c r="Y1086" s="175">
        <v>-1.0</v>
      </c>
    </row>
    <row r="1087">
      <c r="A1087" s="172" t="str">
        <f>Tracking!A1079</f>
        <v>191001_B13-T2-14_00BAV_00J2N_M02_S_1</v>
      </c>
      <c r="B1087" s="172" t="s">
        <v>0</v>
      </c>
      <c r="C1087" t="str">
        <f>Tracking!M1079</f>
        <v>PC_90min_SWATH_100VW</v>
      </c>
      <c r="E1087" s="176" t="str">
        <f t="shared" si="2"/>
        <v>191001_B13-T2-14_00BAV_00J2N_M02_S_1</v>
      </c>
      <c r="F1087" s="174"/>
      <c r="G1087" s="174" t="s">
        <v>1632</v>
      </c>
      <c r="H1087" s="174">
        <v>1.0</v>
      </c>
      <c r="I1087" s="174" t="s">
        <v>1633</v>
      </c>
      <c r="J1087" s="176"/>
      <c r="K1087" s="176"/>
      <c r="L1087" s="176" t="str">
        <f t="shared" si="3"/>
        <v>PC_90min_SWATH_100VW</v>
      </c>
      <c r="M1087" s="176" t="str">
        <f t="shared" si="4"/>
        <v>E0022_P04\191001_B13-T2-14_00BAV_00J2N_M02_S_1</v>
      </c>
      <c r="N1087" s="174">
        <v>-1.0</v>
      </c>
      <c r="P1087" s="177" t="str">
        <f t="shared" si="5"/>
        <v>191001_B13-T2-14_00BAV_00J2N_M02_S_1</v>
      </c>
      <c r="Q1087" s="175"/>
      <c r="R1087" s="175" t="s">
        <v>1632</v>
      </c>
      <c r="S1087" s="175">
        <v>1.0</v>
      </c>
      <c r="T1087" s="175" t="s">
        <v>1633</v>
      </c>
      <c r="U1087" s="177" t="str">
        <f t="shared" ref="U1087:W1087" si="1082">J1087</f>
        <v/>
      </c>
      <c r="V1087" s="177" t="str">
        <f t="shared" si="1082"/>
        <v/>
      </c>
      <c r="W1087" s="177" t="str">
        <f t="shared" si="1082"/>
        <v>PC_90min_SWATH_100VW</v>
      </c>
      <c r="X1087" s="177" t="str">
        <f t="shared" si="7"/>
        <v>E0022_P04\191001_B13-T2-14_00BAV_00J2N_M02_S_1</v>
      </c>
      <c r="Y1087" s="175">
        <v>-1.0</v>
      </c>
    </row>
    <row r="1088">
      <c r="A1088" s="172" t="str">
        <f>Tracking!A1080</f>
        <v>191001_B13-T2-15_00BAW_00J2O_M02_S_1</v>
      </c>
      <c r="B1088" s="172" t="s">
        <v>0</v>
      </c>
      <c r="C1088" t="str">
        <f>Tracking!M1080</f>
        <v>PC_90min_SWATH_100VW</v>
      </c>
      <c r="E1088" s="176" t="str">
        <f t="shared" si="2"/>
        <v>191001_B13-T2-15_00BAW_00J2O_M02_S_1</v>
      </c>
      <c r="F1088" s="174"/>
      <c r="G1088" s="174" t="s">
        <v>1632</v>
      </c>
      <c r="H1088" s="174">
        <v>1.0</v>
      </c>
      <c r="I1088" s="174" t="s">
        <v>1633</v>
      </c>
      <c r="J1088" s="176"/>
      <c r="K1088" s="176"/>
      <c r="L1088" s="176" t="str">
        <f t="shared" si="3"/>
        <v>PC_90min_SWATH_100VW</v>
      </c>
      <c r="M1088" s="176" t="str">
        <f t="shared" si="4"/>
        <v>E0022_P04\191001_B13-T2-15_00BAW_00J2O_M02_S_1</v>
      </c>
      <c r="N1088" s="174">
        <v>-1.0</v>
      </c>
      <c r="P1088" s="177" t="str">
        <f t="shared" si="5"/>
        <v>191001_B13-T2-15_00BAW_00J2O_M02_S_1</v>
      </c>
      <c r="Q1088" s="175"/>
      <c r="R1088" s="175" t="s">
        <v>1632</v>
      </c>
      <c r="S1088" s="175">
        <v>1.0</v>
      </c>
      <c r="T1088" s="175" t="s">
        <v>1633</v>
      </c>
      <c r="U1088" s="177" t="str">
        <f t="shared" ref="U1088:W1088" si="1083">J1088</f>
        <v/>
      </c>
      <c r="V1088" s="177" t="str">
        <f t="shared" si="1083"/>
        <v/>
      </c>
      <c r="W1088" s="177" t="str">
        <f t="shared" si="1083"/>
        <v>PC_90min_SWATH_100VW</v>
      </c>
      <c r="X1088" s="177" t="str">
        <f t="shared" si="7"/>
        <v>E0022_P04\191001_B13-T2-15_00BAW_00J2O_M02_S_1</v>
      </c>
      <c r="Y1088" s="175">
        <v>-1.0</v>
      </c>
    </row>
    <row r="1089">
      <c r="A1089" s="172" t="str">
        <f>Tracking!A1081</f>
        <v>191001_B13-T2-16_00BAX_00J2P_M02_S_1</v>
      </c>
      <c r="B1089" s="172" t="s">
        <v>0</v>
      </c>
      <c r="C1089" t="str">
        <f>Tracking!M1081</f>
        <v>PC_90min_SWATH_100VW</v>
      </c>
      <c r="E1089" s="176" t="str">
        <f t="shared" si="2"/>
        <v>191001_B13-T2-16_00BAX_00J2P_M02_S_1</v>
      </c>
      <c r="F1089" s="174"/>
      <c r="G1089" s="174" t="s">
        <v>1632</v>
      </c>
      <c r="H1089" s="174">
        <v>1.0</v>
      </c>
      <c r="I1089" s="174" t="s">
        <v>1633</v>
      </c>
      <c r="J1089" s="176"/>
      <c r="K1089" s="176"/>
      <c r="L1089" s="176" t="str">
        <f t="shared" si="3"/>
        <v>PC_90min_SWATH_100VW</v>
      </c>
      <c r="M1089" s="176" t="str">
        <f t="shared" si="4"/>
        <v>E0022_P04\191001_B13-T2-16_00BAX_00J2P_M02_S_1</v>
      </c>
      <c r="N1089" s="174">
        <v>-1.0</v>
      </c>
      <c r="P1089" s="177" t="str">
        <f t="shared" si="5"/>
        <v>191001_B13-T2-16_00BAX_00J2P_M02_S_1</v>
      </c>
      <c r="Q1089" s="175"/>
      <c r="R1089" s="175" t="s">
        <v>1632</v>
      </c>
      <c r="S1089" s="175">
        <v>1.0</v>
      </c>
      <c r="T1089" s="175" t="s">
        <v>1633</v>
      </c>
      <c r="U1089" s="177" t="str">
        <f t="shared" ref="U1089:W1089" si="1084">J1089</f>
        <v/>
      </c>
      <c r="V1089" s="177" t="str">
        <f t="shared" si="1084"/>
        <v/>
      </c>
      <c r="W1089" s="177" t="str">
        <f t="shared" si="1084"/>
        <v>PC_90min_SWATH_100VW</v>
      </c>
      <c r="X1089" s="177" t="str">
        <f t="shared" si="7"/>
        <v>E0022_P04\191001_B13-T2-16_00BAX_00J2P_M02_S_1</v>
      </c>
      <c r="Y1089" s="175">
        <v>-1.0</v>
      </c>
    </row>
    <row r="1090">
      <c r="A1090" s="172" t="str">
        <f>Tracking!A1082</f>
        <v>191002_HEK-QCS_000F2_00J2Q_M01_S_1</v>
      </c>
      <c r="B1090" s="172" t="s">
        <v>1627</v>
      </c>
      <c r="C1090" t="str">
        <f>Tracking!M1082</f>
        <v>PC_90min_SWATH_100VW</v>
      </c>
      <c r="E1090" s="176" t="str">
        <f t="shared" si="2"/>
        <v>191002_HEK-QCS_000F2_00J2Q_M01_S_1</v>
      </c>
      <c r="F1090" s="174"/>
      <c r="G1090" s="174" t="s">
        <v>1632</v>
      </c>
      <c r="H1090" s="174">
        <v>1.0</v>
      </c>
      <c r="I1090" s="174" t="s">
        <v>1633</v>
      </c>
      <c r="J1090" s="174">
        <v>1.0</v>
      </c>
      <c r="K1090" s="174">
        <v>18.0</v>
      </c>
      <c r="L1090" s="176" t="str">
        <f t="shared" si="3"/>
        <v>PC_90min_SWATH_100VW</v>
      </c>
      <c r="M1090" s="176" t="str">
        <f t="shared" si="4"/>
        <v>HEK\191002_HEK-QCS_000F2_00J2Q_M01_S_1</v>
      </c>
      <c r="N1090" s="174">
        <v>-1.0</v>
      </c>
      <c r="P1090" s="177" t="str">
        <f t="shared" si="5"/>
        <v>191002_HEK-QCS_000F2_00J2Q_M01_S_1</v>
      </c>
      <c r="Q1090" s="175"/>
      <c r="R1090" s="175" t="s">
        <v>1632</v>
      </c>
      <c r="S1090" s="175">
        <v>1.0</v>
      </c>
      <c r="T1090" s="175" t="s">
        <v>1633</v>
      </c>
      <c r="U1090" s="177">
        <f t="shared" ref="U1090:W1090" si="1085">J1090</f>
        <v>1</v>
      </c>
      <c r="V1090" s="177">
        <f t="shared" si="1085"/>
        <v>18</v>
      </c>
      <c r="W1090" s="177" t="str">
        <f t="shared" si="1085"/>
        <v>PC_90min_SWATH_100VW</v>
      </c>
      <c r="X1090" s="177" t="str">
        <f t="shared" si="7"/>
        <v>HEK\191002_HEK-QCS_000F2_00J2Q_M01_S_1</v>
      </c>
      <c r="Y1090" s="175">
        <v>-1.0</v>
      </c>
    </row>
    <row r="1091">
      <c r="A1091" s="172" t="str">
        <f>Tracking!A1083</f>
        <v>191002_B37-T1-1_00DIF_00J2R_M01_S_1</v>
      </c>
      <c r="B1091" s="172" t="s">
        <v>0</v>
      </c>
      <c r="C1091" t="str">
        <f>Tracking!M1083</f>
        <v>PC_90min_SWATH_100VW</v>
      </c>
      <c r="E1091" s="176" t="str">
        <f t="shared" si="2"/>
        <v>191002_B37-T1-1_00DIF_00J2R_M01_S_1</v>
      </c>
      <c r="F1091" s="174"/>
      <c r="G1091" s="174" t="s">
        <v>1632</v>
      </c>
      <c r="H1091" s="174">
        <v>1.0</v>
      </c>
      <c r="I1091" s="174" t="s">
        <v>1633</v>
      </c>
      <c r="J1091" s="174">
        <v>1.0</v>
      </c>
      <c r="K1091" s="174">
        <v>19.0</v>
      </c>
      <c r="L1091" s="176" t="str">
        <f t="shared" si="3"/>
        <v>PC_90min_SWATH_100VW</v>
      </c>
      <c r="M1091" s="176" t="str">
        <f t="shared" si="4"/>
        <v>E0022_P04\191002_B37-T1-1_00DIF_00J2R_M01_S_1</v>
      </c>
      <c r="N1091" s="174">
        <v>-1.0</v>
      </c>
      <c r="P1091" s="177" t="str">
        <f t="shared" si="5"/>
        <v>191002_B37-T1-1_00DIF_00J2R_M01_S_1</v>
      </c>
      <c r="Q1091" s="175"/>
      <c r="R1091" s="175" t="s">
        <v>1632</v>
      </c>
      <c r="S1091" s="175">
        <v>1.0</v>
      </c>
      <c r="T1091" s="175" t="s">
        <v>1633</v>
      </c>
      <c r="U1091" s="177">
        <f t="shared" ref="U1091:W1091" si="1086">J1091</f>
        <v>1</v>
      </c>
      <c r="V1091" s="177">
        <f t="shared" si="1086"/>
        <v>19</v>
      </c>
      <c r="W1091" s="177" t="str">
        <f t="shared" si="1086"/>
        <v>PC_90min_SWATH_100VW</v>
      </c>
      <c r="X1091" s="177" t="str">
        <f t="shared" si="7"/>
        <v>E0022_P04\191002_B37-T1-1_00DIF_00J2R_M01_S_1</v>
      </c>
      <c r="Y1091" s="175">
        <v>-1.0</v>
      </c>
    </row>
    <row r="1092">
      <c r="A1092" s="172" t="str">
        <f>Tracking!A1084</f>
        <v>191002_B37-T1-2_00DIG_00J2S_M01_S_1</v>
      </c>
      <c r="B1092" s="172" t="s">
        <v>0</v>
      </c>
      <c r="C1092" t="str">
        <f>Tracking!M1084</f>
        <v>PC_90min_SWATH_100VW</v>
      </c>
      <c r="E1092" s="176" t="str">
        <f t="shared" si="2"/>
        <v>191002_B37-T1-2_00DIG_00J2S_M01_S_1</v>
      </c>
      <c r="F1092" s="174"/>
      <c r="G1092" s="174" t="s">
        <v>1632</v>
      </c>
      <c r="H1092" s="174">
        <v>1.0</v>
      </c>
      <c r="I1092" s="174" t="s">
        <v>1633</v>
      </c>
      <c r="J1092" s="174">
        <v>1.0</v>
      </c>
      <c r="K1092" s="174">
        <v>20.0</v>
      </c>
      <c r="L1092" s="176" t="str">
        <f t="shared" si="3"/>
        <v>PC_90min_SWATH_100VW</v>
      </c>
      <c r="M1092" s="176" t="str">
        <f t="shared" si="4"/>
        <v>E0022_P04\191002_B37-T1-2_00DIG_00J2S_M01_S_1</v>
      </c>
      <c r="N1092" s="174">
        <v>-1.0</v>
      </c>
      <c r="P1092" s="177" t="str">
        <f t="shared" si="5"/>
        <v>191002_B37-T1-2_00DIG_00J2S_M01_S_1</v>
      </c>
      <c r="Q1092" s="175"/>
      <c r="R1092" s="175" t="s">
        <v>1632</v>
      </c>
      <c r="S1092" s="175">
        <v>1.0</v>
      </c>
      <c r="T1092" s="175" t="s">
        <v>1633</v>
      </c>
      <c r="U1092" s="177">
        <f t="shared" ref="U1092:W1092" si="1087">J1092</f>
        <v>1</v>
      </c>
      <c r="V1092" s="177">
        <f t="shared" si="1087"/>
        <v>20</v>
      </c>
      <c r="W1092" s="177" t="str">
        <f t="shared" si="1087"/>
        <v>PC_90min_SWATH_100VW</v>
      </c>
      <c r="X1092" s="177" t="str">
        <f t="shared" si="7"/>
        <v>E0022_P04\191002_B37-T1-2_00DIG_00J2S_M01_S_1</v>
      </c>
      <c r="Y1092" s="175">
        <v>-1.0</v>
      </c>
    </row>
    <row r="1093">
      <c r="A1093" s="172" t="str">
        <f>Tracking!A1085</f>
        <v>191002_B37-T1-3_00DIH_00J2T_M01_S_1</v>
      </c>
      <c r="B1093" s="172" t="s">
        <v>0</v>
      </c>
      <c r="C1093" t="str">
        <f>Tracking!M1085</f>
        <v>PC_90min_SWATH_100VW</v>
      </c>
      <c r="E1093" s="176" t="str">
        <f t="shared" si="2"/>
        <v>191002_B37-T1-3_00DIH_00J2T_M01_S_1</v>
      </c>
      <c r="F1093" s="174"/>
      <c r="G1093" s="174" t="s">
        <v>1632</v>
      </c>
      <c r="H1093" s="174">
        <v>1.0</v>
      </c>
      <c r="I1093" s="174" t="s">
        <v>1633</v>
      </c>
      <c r="J1093" s="174">
        <v>1.0</v>
      </c>
      <c r="K1093" s="174">
        <v>21.0</v>
      </c>
      <c r="L1093" s="176" t="str">
        <f t="shared" si="3"/>
        <v>PC_90min_SWATH_100VW</v>
      </c>
      <c r="M1093" s="176" t="str">
        <f t="shared" si="4"/>
        <v>E0022_P04\191002_B37-T1-3_00DIH_00J2T_M01_S_1</v>
      </c>
      <c r="N1093" s="174">
        <v>-1.0</v>
      </c>
      <c r="P1093" s="177" t="str">
        <f t="shared" si="5"/>
        <v>191002_B37-T1-3_00DIH_00J2T_M01_S_1</v>
      </c>
      <c r="Q1093" s="175"/>
      <c r="R1093" s="175" t="s">
        <v>1632</v>
      </c>
      <c r="S1093" s="175">
        <v>1.0</v>
      </c>
      <c r="T1093" s="175" t="s">
        <v>1633</v>
      </c>
      <c r="U1093" s="177">
        <f t="shared" ref="U1093:W1093" si="1088">J1093</f>
        <v>1</v>
      </c>
      <c r="V1093" s="177">
        <f t="shared" si="1088"/>
        <v>21</v>
      </c>
      <c r="W1093" s="177" t="str">
        <f t="shared" si="1088"/>
        <v>PC_90min_SWATH_100VW</v>
      </c>
      <c r="X1093" s="177" t="str">
        <f t="shared" si="7"/>
        <v>E0022_P04\191002_B37-T1-3_00DIH_00J2T_M01_S_1</v>
      </c>
      <c r="Y1093" s="175">
        <v>-1.0</v>
      </c>
    </row>
    <row r="1094">
      <c r="A1094" s="172" t="str">
        <f>Tracking!A1086</f>
        <v>191002_B37-T1-4_00DII_00J2U_M01_S_1</v>
      </c>
      <c r="B1094" s="172" t="s">
        <v>0</v>
      </c>
      <c r="C1094" t="str">
        <f>Tracking!M1086</f>
        <v>PC_90min_SWATH_100VW</v>
      </c>
      <c r="E1094" s="176" t="str">
        <f t="shared" si="2"/>
        <v>191002_B37-T1-4_00DII_00J2U_M01_S_1</v>
      </c>
      <c r="F1094" s="174"/>
      <c r="G1094" s="174" t="s">
        <v>1632</v>
      </c>
      <c r="H1094" s="174">
        <v>1.0</v>
      </c>
      <c r="I1094" s="174" t="s">
        <v>1633</v>
      </c>
      <c r="J1094" s="174">
        <v>1.0</v>
      </c>
      <c r="K1094" s="174">
        <v>22.0</v>
      </c>
      <c r="L1094" s="176" t="str">
        <f t="shared" si="3"/>
        <v>PC_90min_SWATH_100VW</v>
      </c>
      <c r="M1094" s="176" t="str">
        <f t="shared" si="4"/>
        <v>E0022_P04\191002_B37-T1-4_00DII_00J2U_M01_S_1</v>
      </c>
      <c r="N1094" s="174">
        <v>-1.0</v>
      </c>
      <c r="P1094" s="177" t="str">
        <f t="shared" si="5"/>
        <v>191002_B37-T1-4_00DII_00J2U_M01_S_1</v>
      </c>
      <c r="Q1094" s="175"/>
      <c r="R1094" s="175" t="s">
        <v>1632</v>
      </c>
      <c r="S1094" s="175">
        <v>1.0</v>
      </c>
      <c r="T1094" s="175" t="s">
        <v>1633</v>
      </c>
      <c r="U1094" s="177">
        <f t="shared" ref="U1094:W1094" si="1089">J1094</f>
        <v>1</v>
      </c>
      <c r="V1094" s="177">
        <f t="shared" si="1089"/>
        <v>22</v>
      </c>
      <c r="W1094" s="177" t="str">
        <f t="shared" si="1089"/>
        <v>PC_90min_SWATH_100VW</v>
      </c>
      <c r="X1094" s="177" t="str">
        <f t="shared" si="7"/>
        <v>E0022_P04\191002_B37-T1-4_00DII_00J2U_M01_S_1</v>
      </c>
      <c r="Y1094" s="175">
        <v>-1.0</v>
      </c>
    </row>
    <row r="1095">
      <c r="A1095" s="172" t="str">
        <f>Tracking!A1087</f>
        <v>191002_B37-T1-5_00DIJ_00J2V_M01_S_1</v>
      </c>
      <c r="B1095" s="172" t="s">
        <v>0</v>
      </c>
      <c r="C1095" t="str">
        <f>Tracking!M1087</f>
        <v>PC_90min_SWATH_100VW</v>
      </c>
      <c r="E1095" s="176" t="str">
        <f t="shared" si="2"/>
        <v>191002_B37-T1-5_00DIJ_00J2V_M01_S_1</v>
      </c>
      <c r="F1095" s="174"/>
      <c r="G1095" s="174" t="s">
        <v>1632</v>
      </c>
      <c r="H1095" s="174">
        <v>1.0</v>
      </c>
      <c r="I1095" s="174" t="s">
        <v>1633</v>
      </c>
      <c r="J1095" s="174">
        <v>1.0</v>
      </c>
      <c r="K1095" s="174">
        <v>23.0</v>
      </c>
      <c r="L1095" s="176" t="str">
        <f t="shared" si="3"/>
        <v>PC_90min_SWATH_100VW</v>
      </c>
      <c r="M1095" s="176" t="str">
        <f t="shared" si="4"/>
        <v>E0022_P04\191002_B37-T1-5_00DIJ_00J2V_M01_S_1</v>
      </c>
      <c r="N1095" s="174">
        <v>-1.0</v>
      </c>
      <c r="P1095" s="177" t="str">
        <f t="shared" si="5"/>
        <v>191002_B37-T1-5_00DIJ_00J2V_M01_S_1</v>
      </c>
      <c r="Q1095" s="175"/>
      <c r="R1095" s="175" t="s">
        <v>1632</v>
      </c>
      <c r="S1095" s="175">
        <v>1.0</v>
      </c>
      <c r="T1095" s="175" t="s">
        <v>1633</v>
      </c>
      <c r="U1095" s="177">
        <f t="shared" ref="U1095:W1095" si="1090">J1095</f>
        <v>1</v>
      </c>
      <c r="V1095" s="177">
        <f t="shared" si="1090"/>
        <v>23</v>
      </c>
      <c r="W1095" s="177" t="str">
        <f t="shared" si="1090"/>
        <v>PC_90min_SWATH_100VW</v>
      </c>
      <c r="X1095" s="177" t="str">
        <f t="shared" si="7"/>
        <v>E0022_P04\191002_B37-T1-5_00DIJ_00J2V_M01_S_1</v>
      </c>
      <c r="Y1095" s="175">
        <v>-1.0</v>
      </c>
    </row>
    <row r="1096">
      <c r="A1096" s="172" t="str">
        <f>Tracking!A1088</f>
        <v>191002_B37-T1-6_00DIK_00J2W_M01_S_1</v>
      </c>
      <c r="B1096" s="172" t="s">
        <v>0</v>
      </c>
      <c r="C1096" t="str">
        <f>Tracking!M1088</f>
        <v>PC_90min_SWATH_100VW</v>
      </c>
      <c r="E1096" s="176" t="str">
        <f t="shared" si="2"/>
        <v>191002_B37-T1-6_00DIK_00J2W_M01_S_1</v>
      </c>
      <c r="F1096" s="174"/>
      <c r="G1096" s="174" t="s">
        <v>1632</v>
      </c>
      <c r="H1096" s="174">
        <v>1.0</v>
      </c>
      <c r="I1096" s="174" t="s">
        <v>1633</v>
      </c>
      <c r="J1096" s="174">
        <v>1.0</v>
      </c>
      <c r="K1096" s="174">
        <v>24.0</v>
      </c>
      <c r="L1096" s="176" t="str">
        <f t="shared" si="3"/>
        <v>PC_90min_SWATH_100VW</v>
      </c>
      <c r="M1096" s="176" t="str">
        <f t="shared" si="4"/>
        <v>E0022_P04\191002_B37-T1-6_00DIK_00J2W_M01_S_1</v>
      </c>
      <c r="N1096" s="174">
        <v>-1.0</v>
      </c>
      <c r="P1096" s="177" t="str">
        <f t="shared" si="5"/>
        <v>191002_B37-T1-6_00DIK_00J2W_M01_S_1</v>
      </c>
      <c r="Q1096" s="175"/>
      <c r="R1096" s="175" t="s">
        <v>1632</v>
      </c>
      <c r="S1096" s="175">
        <v>1.0</v>
      </c>
      <c r="T1096" s="175" t="s">
        <v>1633</v>
      </c>
      <c r="U1096" s="177">
        <f t="shared" ref="U1096:W1096" si="1091">J1096</f>
        <v>1</v>
      </c>
      <c r="V1096" s="177">
        <f t="shared" si="1091"/>
        <v>24</v>
      </c>
      <c r="W1096" s="177" t="str">
        <f t="shared" si="1091"/>
        <v>PC_90min_SWATH_100VW</v>
      </c>
      <c r="X1096" s="177" t="str">
        <f t="shared" si="7"/>
        <v>E0022_P04\191002_B37-T1-6_00DIK_00J2W_M01_S_1</v>
      </c>
      <c r="Y1096" s="175">
        <v>-1.0</v>
      </c>
    </row>
    <row r="1097">
      <c r="A1097" s="172" t="str">
        <f>Tracking!A1089</f>
        <v>191002_B37-T1-7_00DIL_00J2X_M01_S_1</v>
      </c>
      <c r="B1097" s="172" t="s">
        <v>0</v>
      </c>
      <c r="C1097" t="str">
        <f>Tracking!M1089</f>
        <v>PC_90min_SWATH_100VW</v>
      </c>
      <c r="E1097" s="176" t="str">
        <f t="shared" si="2"/>
        <v>191002_B37-T1-7_00DIL_00J2X_M01_S_1</v>
      </c>
      <c r="F1097" s="174"/>
      <c r="G1097" s="174" t="s">
        <v>1632</v>
      </c>
      <c r="H1097" s="174">
        <v>1.0</v>
      </c>
      <c r="I1097" s="174" t="s">
        <v>1633</v>
      </c>
      <c r="J1097" s="174">
        <v>1.0</v>
      </c>
      <c r="K1097" s="174">
        <v>25.0</v>
      </c>
      <c r="L1097" s="176" t="str">
        <f t="shared" si="3"/>
        <v>PC_90min_SWATH_100VW</v>
      </c>
      <c r="M1097" s="176" t="str">
        <f t="shared" si="4"/>
        <v>E0022_P04\191002_B37-T1-7_00DIL_00J2X_M01_S_1</v>
      </c>
      <c r="N1097" s="174">
        <v>-1.0</v>
      </c>
      <c r="P1097" s="177" t="str">
        <f t="shared" si="5"/>
        <v>191002_B37-T1-7_00DIL_00J2X_M01_S_1</v>
      </c>
      <c r="Q1097" s="175"/>
      <c r="R1097" s="175" t="s">
        <v>1632</v>
      </c>
      <c r="S1097" s="175">
        <v>1.0</v>
      </c>
      <c r="T1097" s="175" t="s">
        <v>1633</v>
      </c>
      <c r="U1097" s="177">
        <f t="shared" ref="U1097:W1097" si="1092">J1097</f>
        <v>1</v>
      </c>
      <c r="V1097" s="177">
        <f t="shared" si="1092"/>
        <v>25</v>
      </c>
      <c r="W1097" s="177" t="str">
        <f t="shared" si="1092"/>
        <v>PC_90min_SWATH_100VW</v>
      </c>
      <c r="X1097" s="177" t="str">
        <f t="shared" si="7"/>
        <v>E0022_P04\191002_B37-T1-7_00DIL_00J2X_M01_S_1</v>
      </c>
      <c r="Y1097" s="175">
        <v>-1.0</v>
      </c>
    </row>
    <row r="1098">
      <c r="A1098" s="172" t="str">
        <f>Tracking!A1090</f>
        <v>191002_B37-T1-8_00DIM_00J2Y_M01_S_1</v>
      </c>
      <c r="B1098" s="172" t="s">
        <v>0</v>
      </c>
      <c r="C1098" t="str">
        <f>Tracking!M1090</f>
        <v>PC_90min_SWATH_100VW</v>
      </c>
      <c r="E1098" s="176" t="str">
        <f t="shared" si="2"/>
        <v>191002_B37-T1-8_00DIM_00J2Y_M01_S_1</v>
      </c>
      <c r="F1098" s="174"/>
      <c r="G1098" s="174" t="s">
        <v>1632</v>
      </c>
      <c r="H1098" s="174">
        <v>1.0</v>
      </c>
      <c r="I1098" s="174" t="s">
        <v>1633</v>
      </c>
      <c r="J1098" s="174">
        <v>1.0</v>
      </c>
      <c r="K1098" s="174">
        <v>26.0</v>
      </c>
      <c r="L1098" s="176" t="str">
        <f t="shared" si="3"/>
        <v>PC_90min_SWATH_100VW</v>
      </c>
      <c r="M1098" s="176" t="str">
        <f t="shared" si="4"/>
        <v>E0022_P04\191002_B37-T1-8_00DIM_00J2Y_M01_S_1</v>
      </c>
      <c r="N1098" s="174">
        <v>-1.0</v>
      </c>
      <c r="P1098" s="177" t="str">
        <f t="shared" si="5"/>
        <v>191002_B37-T1-8_00DIM_00J2Y_M01_S_1</v>
      </c>
      <c r="Q1098" s="175"/>
      <c r="R1098" s="175" t="s">
        <v>1632</v>
      </c>
      <c r="S1098" s="175">
        <v>1.0</v>
      </c>
      <c r="T1098" s="175" t="s">
        <v>1633</v>
      </c>
      <c r="U1098" s="177">
        <f t="shared" ref="U1098:W1098" si="1093">J1098</f>
        <v>1</v>
      </c>
      <c r="V1098" s="177">
        <f t="shared" si="1093"/>
        <v>26</v>
      </c>
      <c r="W1098" s="177" t="str">
        <f t="shared" si="1093"/>
        <v>PC_90min_SWATH_100VW</v>
      </c>
      <c r="X1098" s="177" t="str">
        <f t="shared" si="7"/>
        <v>E0022_P04\191002_B37-T1-8_00DIM_00J2Y_M01_S_1</v>
      </c>
      <c r="Y1098" s="175">
        <v>-1.0</v>
      </c>
    </row>
    <row r="1099">
      <c r="A1099" s="172" t="str">
        <f>Tracking!A1091</f>
        <v>191002_B37-T1-9_00DIN_00J2Z_M01_S_1</v>
      </c>
      <c r="B1099" s="172" t="s">
        <v>0</v>
      </c>
      <c r="C1099" t="str">
        <f>Tracking!M1091</f>
        <v>PC_90min_SWATH_100VW</v>
      </c>
      <c r="E1099" s="176" t="str">
        <f t="shared" si="2"/>
        <v>191002_B37-T1-9_00DIN_00J2Z_M01_S_1</v>
      </c>
      <c r="F1099" s="174"/>
      <c r="G1099" s="174" t="s">
        <v>1632</v>
      </c>
      <c r="H1099" s="174">
        <v>1.0</v>
      </c>
      <c r="I1099" s="174" t="s">
        <v>1633</v>
      </c>
      <c r="J1099" s="174">
        <v>1.0</v>
      </c>
      <c r="K1099" s="174">
        <v>27.0</v>
      </c>
      <c r="L1099" s="176" t="str">
        <f t="shared" si="3"/>
        <v>PC_90min_SWATH_100VW</v>
      </c>
      <c r="M1099" s="176" t="str">
        <f t="shared" si="4"/>
        <v>E0022_P04\191002_B37-T1-9_00DIN_00J2Z_M01_S_1</v>
      </c>
      <c r="N1099" s="174">
        <v>-1.0</v>
      </c>
      <c r="P1099" s="177" t="str">
        <f t="shared" si="5"/>
        <v>191002_B37-T1-9_00DIN_00J2Z_M01_S_1</v>
      </c>
      <c r="Q1099" s="175"/>
      <c r="R1099" s="175" t="s">
        <v>1632</v>
      </c>
      <c r="S1099" s="175">
        <v>1.0</v>
      </c>
      <c r="T1099" s="175" t="s">
        <v>1633</v>
      </c>
      <c r="U1099" s="177">
        <f t="shared" ref="U1099:W1099" si="1094">J1099</f>
        <v>1</v>
      </c>
      <c r="V1099" s="177">
        <f t="shared" si="1094"/>
        <v>27</v>
      </c>
      <c r="W1099" s="177" t="str">
        <f t="shared" si="1094"/>
        <v>PC_90min_SWATH_100VW</v>
      </c>
      <c r="X1099" s="177" t="str">
        <f t="shared" si="7"/>
        <v>E0022_P04\191002_B37-T1-9_00DIN_00J2Z_M01_S_1</v>
      </c>
      <c r="Y1099" s="175">
        <v>-1.0</v>
      </c>
    </row>
    <row r="1100">
      <c r="A1100" s="172" t="str">
        <f>Tracking!A1092</f>
        <v>191002_B37-T1-10_00DIO_00J30_M01_S_1</v>
      </c>
      <c r="B1100" s="172" t="s">
        <v>0</v>
      </c>
      <c r="C1100" t="str">
        <f>Tracking!M1092</f>
        <v>PC_90min_SWATH_100VW</v>
      </c>
      <c r="E1100" s="176" t="str">
        <f t="shared" si="2"/>
        <v>191002_B37-T1-10_00DIO_00J30_M01_S_1</v>
      </c>
      <c r="F1100" s="174"/>
      <c r="G1100" s="174" t="s">
        <v>1632</v>
      </c>
      <c r="H1100" s="174">
        <v>1.0</v>
      </c>
      <c r="I1100" s="174" t="s">
        <v>1633</v>
      </c>
      <c r="J1100" s="174">
        <v>1.0</v>
      </c>
      <c r="K1100" s="174">
        <v>28.0</v>
      </c>
      <c r="L1100" s="176" t="str">
        <f t="shared" si="3"/>
        <v>PC_90min_SWATH_100VW</v>
      </c>
      <c r="M1100" s="176" t="str">
        <f t="shared" si="4"/>
        <v>E0022_P04\191002_B37-T1-10_00DIO_00J30_M01_S_1</v>
      </c>
      <c r="N1100" s="174">
        <v>-1.0</v>
      </c>
      <c r="P1100" s="177" t="str">
        <f t="shared" si="5"/>
        <v>191002_B37-T1-10_00DIO_00J30_M01_S_1</v>
      </c>
      <c r="Q1100" s="175"/>
      <c r="R1100" s="175" t="s">
        <v>1632</v>
      </c>
      <c r="S1100" s="175">
        <v>1.0</v>
      </c>
      <c r="T1100" s="175" t="s">
        <v>1633</v>
      </c>
      <c r="U1100" s="177">
        <f t="shared" ref="U1100:W1100" si="1095">J1100</f>
        <v>1</v>
      </c>
      <c r="V1100" s="177">
        <f t="shared" si="1095"/>
        <v>28</v>
      </c>
      <c r="W1100" s="177" t="str">
        <f t="shared" si="1095"/>
        <v>PC_90min_SWATH_100VW</v>
      </c>
      <c r="X1100" s="177" t="str">
        <f t="shared" si="7"/>
        <v>E0022_P04\191002_B37-T1-10_00DIO_00J30_M01_S_1</v>
      </c>
      <c r="Y1100" s="175">
        <v>-1.0</v>
      </c>
    </row>
    <row r="1101">
      <c r="A1101" s="172" t="str">
        <f>Tracking!A1093</f>
        <v>191002_B37-T1-11_00DIP_00J31_M01_S_1</v>
      </c>
      <c r="B1101" s="172" t="s">
        <v>0</v>
      </c>
      <c r="C1101" t="str">
        <f>Tracking!M1093</f>
        <v>PC_90min_SWATH_100VW</v>
      </c>
      <c r="E1101" s="176" t="str">
        <f t="shared" si="2"/>
        <v>191002_B37-T1-11_00DIP_00J31_M01_S_1</v>
      </c>
      <c r="F1101" s="174"/>
      <c r="G1101" s="174" t="s">
        <v>1632</v>
      </c>
      <c r="H1101" s="174">
        <v>1.0</v>
      </c>
      <c r="I1101" s="174" t="s">
        <v>1633</v>
      </c>
      <c r="J1101" s="174">
        <v>1.0</v>
      </c>
      <c r="K1101" s="174">
        <v>29.0</v>
      </c>
      <c r="L1101" s="176" t="str">
        <f t="shared" si="3"/>
        <v>PC_90min_SWATH_100VW</v>
      </c>
      <c r="M1101" s="176" t="str">
        <f t="shared" si="4"/>
        <v>E0022_P04\191002_B37-T1-11_00DIP_00J31_M01_S_1</v>
      </c>
      <c r="N1101" s="174">
        <v>-1.0</v>
      </c>
      <c r="P1101" s="177" t="str">
        <f t="shared" si="5"/>
        <v>191002_B37-T1-11_00DIP_00J31_M01_S_1</v>
      </c>
      <c r="Q1101" s="175"/>
      <c r="R1101" s="175" t="s">
        <v>1632</v>
      </c>
      <c r="S1101" s="175">
        <v>1.0</v>
      </c>
      <c r="T1101" s="175" t="s">
        <v>1633</v>
      </c>
      <c r="U1101" s="177">
        <f t="shared" ref="U1101:W1101" si="1096">J1101</f>
        <v>1</v>
      </c>
      <c r="V1101" s="177">
        <f t="shared" si="1096"/>
        <v>29</v>
      </c>
      <c r="W1101" s="177" t="str">
        <f t="shared" si="1096"/>
        <v>PC_90min_SWATH_100VW</v>
      </c>
      <c r="X1101" s="177" t="str">
        <f t="shared" si="7"/>
        <v>E0022_P04\191002_B37-T1-11_00DIP_00J31_M01_S_1</v>
      </c>
      <c r="Y1101" s="175">
        <v>-1.0</v>
      </c>
    </row>
    <row r="1102">
      <c r="A1102" s="172" t="str">
        <f>Tracking!A1094</f>
        <v>191002_B37-T1-12_00DIQ_00J32_M01_S_1</v>
      </c>
      <c r="B1102" s="172" t="s">
        <v>0</v>
      </c>
      <c r="C1102" t="str">
        <f>Tracking!M1094</f>
        <v>PC_90min_SWATH_100VW</v>
      </c>
      <c r="E1102" s="176" t="str">
        <f t="shared" si="2"/>
        <v>191002_B37-T1-12_00DIQ_00J32_M01_S_1</v>
      </c>
      <c r="F1102" s="174"/>
      <c r="G1102" s="174" t="s">
        <v>1632</v>
      </c>
      <c r="H1102" s="174">
        <v>1.0</v>
      </c>
      <c r="I1102" s="174" t="s">
        <v>1633</v>
      </c>
      <c r="J1102" s="174">
        <v>1.0</v>
      </c>
      <c r="K1102" s="174">
        <v>30.0</v>
      </c>
      <c r="L1102" s="176" t="str">
        <f t="shared" si="3"/>
        <v>PC_90min_SWATH_100VW</v>
      </c>
      <c r="M1102" s="176" t="str">
        <f t="shared" si="4"/>
        <v>E0022_P04\191002_B37-T1-12_00DIQ_00J32_M01_S_1</v>
      </c>
      <c r="N1102" s="174">
        <v>-1.0</v>
      </c>
      <c r="P1102" s="177" t="str">
        <f t="shared" si="5"/>
        <v>191002_B37-T1-12_00DIQ_00J32_M01_S_1</v>
      </c>
      <c r="Q1102" s="175"/>
      <c r="R1102" s="175" t="s">
        <v>1632</v>
      </c>
      <c r="S1102" s="175">
        <v>1.0</v>
      </c>
      <c r="T1102" s="175" t="s">
        <v>1633</v>
      </c>
      <c r="U1102" s="177">
        <f t="shared" ref="U1102:W1102" si="1097">J1102</f>
        <v>1</v>
      </c>
      <c r="V1102" s="177">
        <f t="shared" si="1097"/>
        <v>30</v>
      </c>
      <c r="W1102" s="177" t="str">
        <f t="shared" si="1097"/>
        <v>PC_90min_SWATH_100VW</v>
      </c>
      <c r="X1102" s="177" t="str">
        <f t="shared" si="7"/>
        <v>E0022_P04\191002_B37-T1-12_00DIQ_00J32_M01_S_1</v>
      </c>
      <c r="Y1102" s="175">
        <v>-1.0</v>
      </c>
    </row>
    <row r="1103">
      <c r="A1103" s="172" t="str">
        <f>Tracking!A1095</f>
        <v>191002_B37-T1-13_00DIR_00J33_M01_S_1</v>
      </c>
      <c r="B1103" s="172" t="s">
        <v>0</v>
      </c>
      <c r="C1103" t="str">
        <f>Tracking!M1095</f>
        <v>PC_90min_SWATH_100VW</v>
      </c>
      <c r="E1103" s="176" t="str">
        <f t="shared" si="2"/>
        <v>191002_B37-T1-13_00DIR_00J33_M01_S_1</v>
      </c>
      <c r="F1103" s="174"/>
      <c r="G1103" s="174" t="s">
        <v>1632</v>
      </c>
      <c r="H1103" s="174">
        <v>1.0</v>
      </c>
      <c r="I1103" s="174" t="s">
        <v>1633</v>
      </c>
      <c r="J1103" s="174">
        <v>1.0</v>
      </c>
      <c r="K1103" s="174">
        <v>31.0</v>
      </c>
      <c r="L1103" s="176" t="str">
        <f t="shared" si="3"/>
        <v>PC_90min_SWATH_100VW</v>
      </c>
      <c r="M1103" s="176" t="str">
        <f t="shared" si="4"/>
        <v>E0022_P04\191002_B37-T1-13_00DIR_00J33_M01_S_1</v>
      </c>
      <c r="N1103" s="174">
        <v>-1.0</v>
      </c>
      <c r="P1103" s="177" t="str">
        <f t="shared" si="5"/>
        <v>191002_B37-T1-13_00DIR_00J33_M01_S_1</v>
      </c>
      <c r="Q1103" s="175"/>
      <c r="R1103" s="175" t="s">
        <v>1632</v>
      </c>
      <c r="S1103" s="175">
        <v>1.0</v>
      </c>
      <c r="T1103" s="175" t="s">
        <v>1633</v>
      </c>
      <c r="U1103" s="177">
        <f t="shared" ref="U1103:W1103" si="1098">J1103</f>
        <v>1</v>
      </c>
      <c r="V1103" s="177">
        <f t="shared" si="1098"/>
        <v>31</v>
      </c>
      <c r="W1103" s="177" t="str">
        <f t="shared" si="1098"/>
        <v>PC_90min_SWATH_100VW</v>
      </c>
      <c r="X1103" s="177" t="str">
        <f t="shared" si="7"/>
        <v>E0022_P04\191002_B37-T1-13_00DIR_00J33_M01_S_1</v>
      </c>
      <c r="Y1103" s="175">
        <v>-1.0</v>
      </c>
    </row>
    <row r="1104">
      <c r="A1104" s="172" t="str">
        <f>Tracking!A1096</f>
        <v>191002_B37-T1-14_00DIS_00J34_M01_S_1</v>
      </c>
      <c r="B1104" s="172" t="s">
        <v>0</v>
      </c>
      <c r="C1104" t="str">
        <f>Tracking!M1096</f>
        <v>PC_90min_SWATH_100VW</v>
      </c>
      <c r="E1104" s="176" t="str">
        <f t="shared" si="2"/>
        <v>191002_B37-T1-14_00DIS_00J34_M01_S_1</v>
      </c>
      <c r="F1104" s="174"/>
      <c r="G1104" s="174" t="s">
        <v>1632</v>
      </c>
      <c r="H1104" s="174">
        <v>1.0</v>
      </c>
      <c r="I1104" s="174" t="s">
        <v>1633</v>
      </c>
      <c r="J1104" s="174">
        <v>1.0</v>
      </c>
      <c r="K1104" s="174">
        <v>32.0</v>
      </c>
      <c r="L1104" s="176" t="str">
        <f t="shared" si="3"/>
        <v>PC_90min_SWATH_100VW</v>
      </c>
      <c r="M1104" s="176" t="str">
        <f t="shared" si="4"/>
        <v>E0022_P04\191002_B37-T1-14_00DIS_00J34_M01_S_1</v>
      </c>
      <c r="N1104" s="174">
        <v>-1.0</v>
      </c>
      <c r="P1104" s="177" t="str">
        <f t="shared" si="5"/>
        <v>191002_B37-T1-14_00DIS_00J34_M01_S_1</v>
      </c>
      <c r="Q1104" s="175"/>
      <c r="R1104" s="175" t="s">
        <v>1632</v>
      </c>
      <c r="S1104" s="175">
        <v>1.0</v>
      </c>
      <c r="T1104" s="175" t="s">
        <v>1633</v>
      </c>
      <c r="U1104" s="177">
        <f t="shared" ref="U1104:W1104" si="1099">J1104</f>
        <v>1</v>
      </c>
      <c r="V1104" s="177">
        <f t="shared" si="1099"/>
        <v>32</v>
      </c>
      <c r="W1104" s="177" t="str">
        <f t="shared" si="1099"/>
        <v>PC_90min_SWATH_100VW</v>
      </c>
      <c r="X1104" s="177" t="str">
        <f t="shared" si="7"/>
        <v>E0022_P04\191002_B37-T1-14_00DIS_00J34_M01_S_1</v>
      </c>
      <c r="Y1104" s="175">
        <v>-1.0</v>
      </c>
    </row>
    <row r="1105">
      <c r="A1105" s="172" t="str">
        <f>Tracking!A1097</f>
        <v>191002_B37-T1-15_00DIT_00J35_M01_S_1</v>
      </c>
      <c r="B1105" s="172" t="s">
        <v>0</v>
      </c>
      <c r="C1105" t="str">
        <f>Tracking!M1097</f>
        <v>PC_90min_SWATH_100VW</v>
      </c>
      <c r="E1105" s="176" t="str">
        <f t="shared" si="2"/>
        <v>191002_B37-T1-15_00DIT_00J35_M01_S_1</v>
      </c>
      <c r="F1105" s="174"/>
      <c r="G1105" s="174" t="s">
        <v>1632</v>
      </c>
      <c r="H1105" s="174">
        <v>1.0</v>
      </c>
      <c r="I1105" s="174" t="s">
        <v>1633</v>
      </c>
      <c r="J1105" s="174">
        <v>1.0</v>
      </c>
      <c r="K1105" s="174">
        <v>33.0</v>
      </c>
      <c r="L1105" s="176" t="str">
        <f t="shared" si="3"/>
        <v>PC_90min_SWATH_100VW</v>
      </c>
      <c r="M1105" s="176" t="str">
        <f t="shared" si="4"/>
        <v>E0022_P04\191002_B37-T1-15_00DIT_00J35_M01_S_1</v>
      </c>
      <c r="N1105" s="174">
        <v>-1.0</v>
      </c>
      <c r="P1105" s="177" t="str">
        <f t="shared" si="5"/>
        <v>191002_B37-T1-15_00DIT_00J35_M01_S_1</v>
      </c>
      <c r="Q1105" s="175"/>
      <c r="R1105" s="175" t="s">
        <v>1632</v>
      </c>
      <c r="S1105" s="175">
        <v>1.0</v>
      </c>
      <c r="T1105" s="175" t="s">
        <v>1633</v>
      </c>
      <c r="U1105" s="177">
        <f t="shared" ref="U1105:W1105" si="1100">J1105</f>
        <v>1</v>
      </c>
      <c r="V1105" s="177">
        <f t="shared" si="1100"/>
        <v>33</v>
      </c>
      <c r="W1105" s="177" t="str">
        <f t="shared" si="1100"/>
        <v>PC_90min_SWATH_100VW</v>
      </c>
      <c r="X1105" s="177" t="str">
        <f t="shared" si="7"/>
        <v>E0022_P04\191002_B37-T1-15_00DIT_00J35_M01_S_1</v>
      </c>
      <c r="Y1105" s="175">
        <v>-1.0</v>
      </c>
    </row>
    <row r="1106">
      <c r="A1106" s="172" t="str">
        <f>Tracking!A1098</f>
        <v>191002_B37-T1-16_00DIU_00J36_M01_S_1</v>
      </c>
      <c r="B1106" s="172" t="s">
        <v>0</v>
      </c>
      <c r="C1106" t="str">
        <f>Tracking!M1098</f>
        <v>PC_90min_SWATH_100VW</v>
      </c>
      <c r="E1106" s="176" t="str">
        <f t="shared" si="2"/>
        <v>191002_B37-T1-16_00DIU_00J36_M01_S_1</v>
      </c>
      <c r="F1106" s="174"/>
      <c r="G1106" s="174" t="s">
        <v>1632</v>
      </c>
      <c r="H1106" s="174">
        <v>1.0</v>
      </c>
      <c r="I1106" s="174" t="s">
        <v>1633</v>
      </c>
      <c r="J1106" s="174">
        <v>1.0</v>
      </c>
      <c r="K1106" s="174">
        <v>34.0</v>
      </c>
      <c r="L1106" s="176" t="str">
        <f t="shared" si="3"/>
        <v>PC_90min_SWATH_100VW</v>
      </c>
      <c r="M1106" s="176" t="str">
        <f t="shared" si="4"/>
        <v>E0022_P04\191002_B37-T1-16_00DIU_00J36_M01_S_1</v>
      </c>
      <c r="N1106" s="174">
        <v>-1.0</v>
      </c>
      <c r="P1106" s="177" t="str">
        <f t="shared" si="5"/>
        <v>191002_B37-T1-16_00DIU_00J36_M01_S_1</v>
      </c>
      <c r="Q1106" s="175"/>
      <c r="R1106" s="175" t="s">
        <v>1632</v>
      </c>
      <c r="S1106" s="175">
        <v>1.0</v>
      </c>
      <c r="T1106" s="175" t="s">
        <v>1633</v>
      </c>
      <c r="U1106" s="177">
        <f t="shared" ref="U1106:W1106" si="1101">J1106</f>
        <v>1</v>
      </c>
      <c r="V1106" s="177">
        <f t="shared" si="1101"/>
        <v>34</v>
      </c>
      <c r="W1106" s="177" t="str">
        <f t="shared" si="1101"/>
        <v>PC_90min_SWATH_100VW</v>
      </c>
      <c r="X1106" s="177" t="str">
        <f t="shared" si="7"/>
        <v>E0022_P04\191002_B37-T1-16_00DIU_00J36_M01_S_1</v>
      </c>
      <c r="Y1106" s="175">
        <v>-1.0</v>
      </c>
    </row>
    <row r="1107">
      <c r="A1107" s="172" t="str">
        <f>Tracking!A1099</f>
        <v>191002_HEK-QCS_000F2_00J37_M06_S_1</v>
      </c>
      <c r="B1107" s="172" t="s">
        <v>1627</v>
      </c>
      <c r="C1107" t="str">
        <f>Tracking!M1099</f>
        <v>PC_90min_SWATH_100VW</v>
      </c>
      <c r="E1107" s="176" t="str">
        <f t="shared" si="2"/>
        <v>191002_HEK-QCS_000F2_00J37_M06_S_1</v>
      </c>
      <c r="F1107" s="174"/>
      <c r="G1107" s="174" t="s">
        <v>1632</v>
      </c>
      <c r="H1107" s="174">
        <v>1.0</v>
      </c>
      <c r="I1107" s="174" t="s">
        <v>1633</v>
      </c>
      <c r="J1107" s="176"/>
      <c r="K1107" s="176"/>
      <c r="L1107" s="176" t="str">
        <f t="shared" si="3"/>
        <v>PC_90min_SWATH_100VW</v>
      </c>
      <c r="M1107" s="176" t="str">
        <f t="shared" si="4"/>
        <v>HEK\191002_HEK-QCS_000F2_00J37_M06_S_1</v>
      </c>
      <c r="N1107" s="174">
        <v>-1.0</v>
      </c>
      <c r="P1107" s="177" t="str">
        <f t="shared" si="5"/>
        <v>191002_HEK-QCS_000F2_00J37_M06_S_1</v>
      </c>
      <c r="Q1107" s="175"/>
      <c r="R1107" s="175" t="s">
        <v>1632</v>
      </c>
      <c r="S1107" s="175">
        <v>1.0</v>
      </c>
      <c r="T1107" s="175" t="s">
        <v>1633</v>
      </c>
      <c r="U1107" s="177" t="str">
        <f t="shared" ref="U1107:W1107" si="1102">J1107</f>
        <v/>
      </c>
      <c r="V1107" s="177" t="str">
        <f t="shared" si="1102"/>
        <v/>
      </c>
      <c r="W1107" s="177" t="str">
        <f t="shared" si="1102"/>
        <v>PC_90min_SWATH_100VW</v>
      </c>
      <c r="X1107" s="177" t="str">
        <f t="shared" si="7"/>
        <v>HEK\191002_HEK-QCS_000F2_00J37_M06_S_1</v>
      </c>
      <c r="Y1107" s="175">
        <v>-1.0</v>
      </c>
    </row>
    <row r="1108">
      <c r="A1108" s="172" t="str">
        <f>Tracking!A1100</f>
        <v>191002_B38-T1-1_00DIV_00J38_M06_S_1</v>
      </c>
      <c r="B1108" s="172" t="s">
        <v>0</v>
      </c>
      <c r="C1108" t="str">
        <f>Tracking!M1100</f>
        <v>PC_90min_SWATH_100VW</v>
      </c>
      <c r="E1108" s="176" t="str">
        <f t="shared" si="2"/>
        <v>191002_B38-T1-1_00DIV_00J38_M06_S_1</v>
      </c>
      <c r="F1108" s="174"/>
      <c r="G1108" s="174" t="s">
        <v>1632</v>
      </c>
      <c r="H1108" s="174">
        <v>1.0</v>
      </c>
      <c r="I1108" s="174" t="s">
        <v>1633</v>
      </c>
      <c r="J1108" s="176"/>
      <c r="K1108" s="176"/>
      <c r="L1108" s="176" t="str">
        <f t="shared" si="3"/>
        <v>PC_90min_SWATH_100VW</v>
      </c>
      <c r="M1108" s="176" t="str">
        <f t="shared" si="4"/>
        <v>E0022_P04\191002_B38-T1-1_00DIV_00J38_M06_S_1</v>
      </c>
      <c r="N1108" s="174">
        <v>-1.0</v>
      </c>
      <c r="P1108" s="177" t="str">
        <f t="shared" si="5"/>
        <v>191002_B38-T1-1_00DIV_00J38_M06_S_1</v>
      </c>
      <c r="Q1108" s="175"/>
      <c r="R1108" s="175" t="s">
        <v>1632</v>
      </c>
      <c r="S1108" s="175">
        <v>1.0</v>
      </c>
      <c r="T1108" s="175" t="s">
        <v>1633</v>
      </c>
      <c r="U1108" s="177" t="str">
        <f t="shared" ref="U1108:W1108" si="1103">J1108</f>
        <v/>
      </c>
      <c r="V1108" s="177" t="str">
        <f t="shared" si="1103"/>
        <v/>
      </c>
      <c r="W1108" s="177" t="str">
        <f t="shared" si="1103"/>
        <v>PC_90min_SWATH_100VW</v>
      </c>
      <c r="X1108" s="177" t="str">
        <f t="shared" si="7"/>
        <v>E0022_P04\191002_B38-T1-1_00DIV_00J38_M06_S_1</v>
      </c>
      <c r="Y1108" s="175">
        <v>-1.0</v>
      </c>
    </row>
    <row r="1109">
      <c r="A1109" s="172" t="str">
        <f>Tracking!A1101</f>
        <v>191002_B38-T1-2_00DIW_00J39_M06_S_1</v>
      </c>
      <c r="B1109" s="172" t="s">
        <v>0</v>
      </c>
      <c r="C1109" t="str">
        <f>Tracking!M1101</f>
        <v>PC_90min_SWATH_100VW</v>
      </c>
      <c r="E1109" s="176" t="str">
        <f t="shared" si="2"/>
        <v>191002_B38-T1-2_00DIW_00J39_M06_S_1</v>
      </c>
      <c r="F1109" s="174"/>
      <c r="G1109" s="174" t="s">
        <v>1632</v>
      </c>
      <c r="H1109" s="174">
        <v>1.0</v>
      </c>
      <c r="I1109" s="174" t="s">
        <v>1633</v>
      </c>
      <c r="J1109" s="176"/>
      <c r="K1109" s="176"/>
      <c r="L1109" s="176" t="str">
        <f t="shared" si="3"/>
        <v>PC_90min_SWATH_100VW</v>
      </c>
      <c r="M1109" s="176" t="str">
        <f t="shared" si="4"/>
        <v>E0022_P04\191002_B38-T1-2_00DIW_00J39_M06_S_1</v>
      </c>
      <c r="N1109" s="174">
        <v>-1.0</v>
      </c>
      <c r="P1109" s="177" t="str">
        <f t="shared" si="5"/>
        <v>191002_B38-T1-2_00DIW_00J39_M06_S_1</v>
      </c>
      <c r="Q1109" s="175"/>
      <c r="R1109" s="175" t="s">
        <v>1632</v>
      </c>
      <c r="S1109" s="175">
        <v>1.0</v>
      </c>
      <c r="T1109" s="175" t="s">
        <v>1633</v>
      </c>
      <c r="U1109" s="177" t="str">
        <f t="shared" ref="U1109:W1109" si="1104">J1109</f>
        <v/>
      </c>
      <c r="V1109" s="177" t="str">
        <f t="shared" si="1104"/>
        <v/>
      </c>
      <c r="W1109" s="177" t="str">
        <f t="shared" si="1104"/>
        <v>PC_90min_SWATH_100VW</v>
      </c>
      <c r="X1109" s="177" t="str">
        <f t="shared" si="7"/>
        <v>E0022_P04\191002_B38-T1-2_00DIW_00J39_M06_S_1</v>
      </c>
      <c r="Y1109" s="175">
        <v>-1.0</v>
      </c>
    </row>
    <row r="1110">
      <c r="A1110" s="172" t="str">
        <f>Tracking!A1102</f>
        <v>191002_B38-T1-3_00DIX_00J3A_M06_S_1</v>
      </c>
      <c r="B1110" s="172" t="s">
        <v>0</v>
      </c>
      <c r="C1110" t="str">
        <f>Tracking!M1102</f>
        <v>PC_90min_SWATH_100VW</v>
      </c>
      <c r="E1110" s="176" t="str">
        <f t="shared" si="2"/>
        <v>191002_B38-T1-3_00DIX_00J3A_M06_S_1</v>
      </c>
      <c r="F1110" s="174"/>
      <c r="G1110" s="174" t="s">
        <v>1632</v>
      </c>
      <c r="H1110" s="174">
        <v>1.0</v>
      </c>
      <c r="I1110" s="174" t="s">
        <v>1633</v>
      </c>
      <c r="J1110" s="176"/>
      <c r="K1110" s="176"/>
      <c r="L1110" s="176" t="str">
        <f t="shared" si="3"/>
        <v>PC_90min_SWATH_100VW</v>
      </c>
      <c r="M1110" s="176" t="str">
        <f t="shared" si="4"/>
        <v>E0022_P04\191002_B38-T1-3_00DIX_00J3A_M06_S_1</v>
      </c>
      <c r="N1110" s="174">
        <v>-1.0</v>
      </c>
      <c r="P1110" s="177" t="str">
        <f t="shared" si="5"/>
        <v>191002_B38-T1-3_00DIX_00J3A_M06_S_1</v>
      </c>
      <c r="Q1110" s="175"/>
      <c r="R1110" s="175" t="s">
        <v>1632</v>
      </c>
      <c r="S1110" s="175">
        <v>1.0</v>
      </c>
      <c r="T1110" s="175" t="s">
        <v>1633</v>
      </c>
      <c r="U1110" s="177" t="str">
        <f t="shared" ref="U1110:W1110" si="1105">J1110</f>
        <v/>
      </c>
      <c r="V1110" s="177" t="str">
        <f t="shared" si="1105"/>
        <v/>
      </c>
      <c r="W1110" s="177" t="str">
        <f t="shared" si="1105"/>
        <v>PC_90min_SWATH_100VW</v>
      </c>
      <c r="X1110" s="177" t="str">
        <f t="shared" si="7"/>
        <v>E0022_P04\191002_B38-T1-3_00DIX_00J3A_M06_S_1</v>
      </c>
      <c r="Y1110" s="175">
        <v>-1.0</v>
      </c>
    </row>
    <row r="1111">
      <c r="A1111" s="172" t="str">
        <f>Tracking!A1103</f>
        <v>191002_B38-T1-4_00DIY_00J3B_M06_S_1</v>
      </c>
      <c r="B1111" s="172" t="s">
        <v>0</v>
      </c>
      <c r="C1111" t="str">
        <f>Tracking!M1103</f>
        <v>PC_90min_SWATH_100VW</v>
      </c>
      <c r="E1111" s="176" t="str">
        <f t="shared" si="2"/>
        <v>191002_B38-T1-4_00DIY_00J3B_M06_S_1</v>
      </c>
      <c r="F1111" s="174"/>
      <c r="G1111" s="174" t="s">
        <v>1632</v>
      </c>
      <c r="H1111" s="174">
        <v>1.0</v>
      </c>
      <c r="I1111" s="174" t="s">
        <v>1633</v>
      </c>
      <c r="J1111" s="176"/>
      <c r="K1111" s="176"/>
      <c r="L1111" s="176" t="str">
        <f t="shared" si="3"/>
        <v>PC_90min_SWATH_100VW</v>
      </c>
      <c r="M1111" s="176" t="str">
        <f t="shared" si="4"/>
        <v>E0022_P04\191002_B38-T1-4_00DIY_00J3B_M06_S_1</v>
      </c>
      <c r="N1111" s="174">
        <v>-1.0</v>
      </c>
      <c r="P1111" s="177" t="str">
        <f t="shared" si="5"/>
        <v>191002_B38-T1-4_00DIY_00J3B_M06_S_1</v>
      </c>
      <c r="Q1111" s="175"/>
      <c r="R1111" s="175" t="s">
        <v>1632</v>
      </c>
      <c r="S1111" s="175">
        <v>1.0</v>
      </c>
      <c r="T1111" s="175" t="s">
        <v>1633</v>
      </c>
      <c r="U1111" s="177" t="str">
        <f t="shared" ref="U1111:W1111" si="1106">J1111</f>
        <v/>
      </c>
      <c r="V1111" s="177" t="str">
        <f t="shared" si="1106"/>
        <v/>
      </c>
      <c r="W1111" s="177" t="str">
        <f t="shared" si="1106"/>
        <v>PC_90min_SWATH_100VW</v>
      </c>
      <c r="X1111" s="177" t="str">
        <f t="shared" si="7"/>
        <v>E0022_P04\191002_B38-T1-4_00DIY_00J3B_M06_S_1</v>
      </c>
      <c r="Y1111" s="175">
        <v>-1.0</v>
      </c>
    </row>
    <row r="1112">
      <c r="A1112" s="172" t="str">
        <f>Tracking!A1104</f>
        <v>191002_B38-T1-5_00DIZ_00J3C_M06_S_1</v>
      </c>
      <c r="B1112" s="172" t="s">
        <v>0</v>
      </c>
      <c r="C1112" t="str">
        <f>Tracking!M1104</f>
        <v>PC_90min_SWATH_100VW</v>
      </c>
      <c r="E1112" s="176" t="str">
        <f t="shared" si="2"/>
        <v>191002_B38-T1-5_00DIZ_00J3C_M06_S_1</v>
      </c>
      <c r="F1112" s="174"/>
      <c r="G1112" s="174" t="s">
        <v>1632</v>
      </c>
      <c r="H1112" s="174">
        <v>1.0</v>
      </c>
      <c r="I1112" s="174" t="s">
        <v>1633</v>
      </c>
      <c r="J1112" s="176"/>
      <c r="K1112" s="176"/>
      <c r="L1112" s="176" t="str">
        <f t="shared" si="3"/>
        <v>PC_90min_SWATH_100VW</v>
      </c>
      <c r="M1112" s="176" t="str">
        <f t="shared" si="4"/>
        <v>E0022_P04\191002_B38-T1-5_00DIZ_00J3C_M06_S_1</v>
      </c>
      <c r="N1112" s="174">
        <v>-1.0</v>
      </c>
      <c r="P1112" s="177" t="str">
        <f t="shared" si="5"/>
        <v>191002_B38-T1-5_00DIZ_00J3C_M06_S_1</v>
      </c>
      <c r="Q1112" s="175"/>
      <c r="R1112" s="175" t="s">
        <v>1632</v>
      </c>
      <c r="S1112" s="175">
        <v>1.0</v>
      </c>
      <c r="T1112" s="175" t="s">
        <v>1633</v>
      </c>
      <c r="U1112" s="177" t="str">
        <f t="shared" ref="U1112:W1112" si="1107">J1112</f>
        <v/>
      </c>
      <c r="V1112" s="177" t="str">
        <f t="shared" si="1107"/>
        <v/>
      </c>
      <c r="W1112" s="177" t="str">
        <f t="shared" si="1107"/>
        <v>PC_90min_SWATH_100VW</v>
      </c>
      <c r="X1112" s="177" t="str">
        <f t="shared" si="7"/>
        <v>E0022_P04\191002_B38-T1-5_00DIZ_00J3C_M06_S_1</v>
      </c>
      <c r="Y1112" s="175">
        <v>-1.0</v>
      </c>
    </row>
    <row r="1113">
      <c r="A1113" s="172" t="str">
        <f>Tracking!A1105</f>
        <v>191002_B38-T1-6_00DJ0_00J3D_M06_S_1</v>
      </c>
      <c r="B1113" s="172" t="s">
        <v>0</v>
      </c>
      <c r="C1113" t="str">
        <f>Tracking!M1105</f>
        <v>PC_90min_SWATH_100VW</v>
      </c>
      <c r="E1113" s="176" t="str">
        <f t="shared" si="2"/>
        <v>191002_B38-T1-6_00DJ0_00J3D_M06_S_1</v>
      </c>
      <c r="F1113" s="174"/>
      <c r="G1113" s="174" t="s">
        <v>1632</v>
      </c>
      <c r="H1113" s="174">
        <v>1.0</v>
      </c>
      <c r="I1113" s="174" t="s">
        <v>1633</v>
      </c>
      <c r="J1113" s="176"/>
      <c r="K1113" s="176"/>
      <c r="L1113" s="176" t="str">
        <f t="shared" si="3"/>
        <v>PC_90min_SWATH_100VW</v>
      </c>
      <c r="M1113" s="176" t="str">
        <f t="shared" si="4"/>
        <v>E0022_P04\191002_B38-T1-6_00DJ0_00J3D_M06_S_1</v>
      </c>
      <c r="N1113" s="174">
        <v>-1.0</v>
      </c>
      <c r="P1113" s="177" t="str">
        <f t="shared" si="5"/>
        <v>191002_B38-T1-6_00DJ0_00J3D_M06_S_1</v>
      </c>
      <c r="Q1113" s="175"/>
      <c r="R1113" s="175" t="s">
        <v>1632</v>
      </c>
      <c r="S1113" s="175">
        <v>1.0</v>
      </c>
      <c r="T1113" s="175" t="s">
        <v>1633</v>
      </c>
      <c r="U1113" s="177" t="str">
        <f t="shared" ref="U1113:W1113" si="1108">J1113</f>
        <v/>
      </c>
      <c r="V1113" s="177" t="str">
        <f t="shared" si="1108"/>
        <v/>
      </c>
      <c r="W1113" s="177" t="str">
        <f t="shared" si="1108"/>
        <v>PC_90min_SWATH_100VW</v>
      </c>
      <c r="X1113" s="177" t="str">
        <f t="shared" si="7"/>
        <v>E0022_P04\191002_B38-T1-6_00DJ0_00J3D_M06_S_1</v>
      </c>
      <c r="Y1113" s="175">
        <v>-1.0</v>
      </c>
    </row>
    <row r="1114">
      <c r="A1114" s="172" t="str">
        <f>Tracking!A1106</f>
        <v>191002_B38-T1-7_00DJ1_00J3E_M06_S_1</v>
      </c>
      <c r="B1114" s="172" t="s">
        <v>0</v>
      </c>
      <c r="C1114" t="str">
        <f>Tracking!M1106</f>
        <v>PC_90min_SWATH_100VW</v>
      </c>
      <c r="E1114" s="176" t="str">
        <f t="shared" si="2"/>
        <v>191002_B38-T1-7_00DJ1_00J3E_M06_S_1</v>
      </c>
      <c r="F1114" s="174"/>
      <c r="G1114" s="174" t="s">
        <v>1632</v>
      </c>
      <c r="H1114" s="174">
        <v>1.0</v>
      </c>
      <c r="I1114" s="174" t="s">
        <v>1633</v>
      </c>
      <c r="J1114" s="176"/>
      <c r="K1114" s="176"/>
      <c r="L1114" s="176" t="str">
        <f t="shared" si="3"/>
        <v>PC_90min_SWATH_100VW</v>
      </c>
      <c r="M1114" s="176" t="str">
        <f t="shared" si="4"/>
        <v>E0022_P04\191002_B38-T1-7_00DJ1_00J3E_M06_S_1</v>
      </c>
      <c r="N1114" s="174">
        <v>-1.0</v>
      </c>
      <c r="P1114" s="177" t="str">
        <f t="shared" si="5"/>
        <v>191002_B38-T1-7_00DJ1_00J3E_M06_S_1</v>
      </c>
      <c r="Q1114" s="175"/>
      <c r="R1114" s="175" t="s">
        <v>1632</v>
      </c>
      <c r="S1114" s="175">
        <v>1.0</v>
      </c>
      <c r="T1114" s="175" t="s">
        <v>1633</v>
      </c>
      <c r="U1114" s="177" t="str">
        <f t="shared" ref="U1114:W1114" si="1109">J1114</f>
        <v/>
      </c>
      <c r="V1114" s="177" t="str">
        <f t="shared" si="1109"/>
        <v/>
      </c>
      <c r="W1114" s="177" t="str">
        <f t="shared" si="1109"/>
        <v>PC_90min_SWATH_100VW</v>
      </c>
      <c r="X1114" s="177" t="str">
        <f t="shared" si="7"/>
        <v>E0022_P04\191002_B38-T1-7_00DJ1_00J3E_M06_S_1</v>
      </c>
      <c r="Y1114" s="175">
        <v>-1.0</v>
      </c>
    </row>
    <row r="1115">
      <c r="A1115" s="172" t="str">
        <f>Tracking!A1107</f>
        <v>191002_B38-T1-8_00DJ2_00J3F_M06_S_1</v>
      </c>
      <c r="B1115" s="172" t="s">
        <v>0</v>
      </c>
      <c r="C1115" t="str">
        <f>Tracking!M1107</f>
        <v>PC_90min_SWATH_100VW</v>
      </c>
      <c r="E1115" s="176" t="str">
        <f t="shared" si="2"/>
        <v>191002_B38-T1-8_00DJ2_00J3F_M06_S_1</v>
      </c>
      <c r="F1115" s="174"/>
      <c r="G1115" s="174" t="s">
        <v>1632</v>
      </c>
      <c r="H1115" s="174">
        <v>1.0</v>
      </c>
      <c r="I1115" s="174" t="s">
        <v>1633</v>
      </c>
      <c r="J1115" s="176"/>
      <c r="K1115" s="176"/>
      <c r="L1115" s="176" t="str">
        <f t="shared" si="3"/>
        <v>PC_90min_SWATH_100VW</v>
      </c>
      <c r="M1115" s="176" t="str">
        <f t="shared" si="4"/>
        <v>E0022_P04\191002_B38-T1-8_00DJ2_00J3F_M06_S_1</v>
      </c>
      <c r="N1115" s="174">
        <v>-1.0</v>
      </c>
      <c r="P1115" s="177" t="str">
        <f t="shared" si="5"/>
        <v>191002_B38-T1-8_00DJ2_00J3F_M06_S_1</v>
      </c>
      <c r="Q1115" s="175"/>
      <c r="R1115" s="175" t="s">
        <v>1632</v>
      </c>
      <c r="S1115" s="175">
        <v>1.0</v>
      </c>
      <c r="T1115" s="175" t="s">
        <v>1633</v>
      </c>
      <c r="U1115" s="177" t="str">
        <f t="shared" ref="U1115:W1115" si="1110">J1115</f>
        <v/>
      </c>
      <c r="V1115" s="177" t="str">
        <f t="shared" si="1110"/>
        <v/>
      </c>
      <c r="W1115" s="177" t="str">
        <f t="shared" si="1110"/>
        <v>PC_90min_SWATH_100VW</v>
      </c>
      <c r="X1115" s="177" t="str">
        <f t="shared" si="7"/>
        <v>E0022_P04\191002_B38-T1-8_00DJ2_00J3F_M06_S_1</v>
      </c>
      <c r="Y1115" s="175">
        <v>-1.0</v>
      </c>
    </row>
    <row r="1116">
      <c r="A1116" s="172" t="str">
        <f>Tracking!A1108</f>
        <v>191002_B38-T1-9_00DJ3_00J3G_M06_S_1</v>
      </c>
      <c r="B1116" s="172" t="s">
        <v>0</v>
      </c>
      <c r="C1116" t="str">
        <f>Tracking!M1108</f>
        <v>PC_90min_SWATH_100VW</v>
      </c>
      <c r="E1116" s="176" t="str">
        <f t="shared" si="2"/>
        <v>191002_B38-T1-9_00DJ3_00J3G_M06_S_1</v>
      </c>
      <c r="F1116" s="174"/>
      <c r="G1116" s="174" t="s">
        <v>1632</v>
      </c>
      <c r="H1116" s="174">
        <v>1.0</v>
      </c>
      <c r="I1116" s="174" t="s">
        <v>1633</v>
      </c>
      <c r="J1116" s="176"/>
      <c r="K1116" s="176"/>
      <c r="L1116" s="176" t="str">
        <f t="shared" si="3"/>
        <v>PC_90min_SWATH_100VW</v>
      </c>
      <c r="M1116" s="176" t="str">
        <f t="shared" si="4"/>
        <v>E0022_P04\191002_B38-T1-9_00DJ3_00J3G_M06_S_1</v>
      </c>
      <c r="N1116" s="174">
        <v>-1.0</v>
      </c>
      <c r="P1116" s="177" t="str">
        <f t="shared" si="5"/>
        <v>191002_B38-T1-9_00DJ3_00J3G_M06_S_1</v>
      </c>
      <c r="Q1116" s="175"/>
      <c r="R1116" s="175" t="s">
        <v>1632</v>
      </c>
      <c r="S1116" s="175">
        <v>1.0</v>
      </c>
      <c r="T1116" s="175" t="s">
        <v>1633</v>
      </c>
      <c r="U1116" s="177" t="str">
        <f t="shared" ref="U1116:W1116" si="1111">J1116</f>
        <v/>
      </c>
      <c r="V1116" s="177" t="str">
        <f t="shared" si="1111"/>
        <v/>
      </c>
      <c r="W1116" s="177" t="str">
        <f t="shared" si="1111"/>
        <v>PC_90min_SWATH_100VW</v>
      </c>
      <c r="X1116" s="177" t="str">
        <f t="shared" si="7"/>
        <v>E0022_P04\191002_B38-T1-9_00DJ3_00J3G_M06_S_1</v>
      </c>
      <c r="Y1116" s="175">
        <v>-1.0</v>
      </c>
    </row>
    <row r="1117">
      <c r="A1117" s="172" t="str">
        <f>Tracking!A1109</f>
        <v>191002_B38-T1-10_00DJ4_00J3H_M06_S_1</v>
      </c>
      <c r="B1117" s="172" t="s">
        <v>0</v>
      </c>
      <c r="C1117" t="str">
        <f>Tracking!M1109</f>
        <v>PC_90min_SWATH_100VW</v>
      </c>
      <c r="E1117" s="176" t="str">
        <f t="shared" si="2"/>
        <v>191002_B38-T1-10_00DJ4_00J3H_M06_S_1</v>
      </c>
      <c r="F1117" s="174"/>
      <c r="G1117" s="174" t="s">
        <v>1632</v>
      </c>
      <c r="H1117" s="174">
        <v>1.0</v>
      </c>
      <c r="I1117" s="174" t="s">
        <v>1633</v>
      </c>
      <c r="J1117" s="176"/>
      <c r="K1117" s="176"/>
      <c r="L1117" s="176" t="str">
        <f t="shared" si="3"/>
        <v>PC_90min_SWATH_100VW</v>
      </c>
      <c r="M1117" s="176" t="str">
        <f t="shared" si="4"/>
        <v>E0022_P04\191002_B38-T1-10_00DJ4_00J3H_M06_S_1</v>
      </c>
      <c r="N1117" s="174">
        <v>-1.0</v>
      </c>
      <c r="P1117" s="177" t="str">
        <f t="shared" si="5"/>
        <v>191002_B38-T1-10_00DJ4_00J3H_M06_S_1</v>
      </c>
      <c r="Q1117" s="175"/>
      <c r="R1117" s="175" t="s">
        <v>1632</v>
      </c>
      <c r="S1117" s="175">
        <v>1.0</v>
      </c>
      <c r="T1117" s="175" t="s">
        <v>1633</v>
      </c>
      <c r="U1117" s="177" t="str">
        <f t="shared" ref="U1117:W1117" si="1112">J1117</f>
        <v/>
      </c>
      <c r="V1117" s="177" t="str">
        <f t="shared" si="1112"/>
        <v/>
      </c>
      <c r="W1117" s="177" t="str">
        <f t="shared" si="1112"/>
        <v>PC_90min_SWATH_100VW</v>
      </c>
      <c r="X1117" s="177" t="str">
        <f t="shared" si="7"/>
        <v>E0022_P04\191002_B38-T1-10_00DJ4_00J3H_M06_S_1</v>
      </c>
      <c r="Y1117" s="175">
        <v>-1.0</v>
      </c>
    </row>
    <row r="1118">
      <c r="A1118" s="172" t="str">
        <f>Tracking!A1110</f>
        <v>191002_B38-T1-11_00DJ5_00J3I_M06_S_1</v>
      </c>
      <c r="B1118" s="172" t="s">
        <v>0</v>
      </c>
      <c r="C1118" t="str">
        <f>Tracking!M1110</f>
        <v>PC_90min_SWATH_100VW</v>
      </c>
      <c r="E1118" s="176" t="str">
        <f t="shared" si="2"/>
        <v>191002_B38-T1-11_00DJ5_00J3I_M06_S_1</v>
      </c>
      <c r="F1118" s="174"/>
      <c r="G1118" s="174" t="s">
        <v>1632</v>
      </c>
      <c r="H1118" s="174">
        <v>1.0</v>
      </c>
      <c r="I1118" s="174" t="s">
        <v>1633</v>
      </c>
      <c r="J1118" s="176"/>
      <c r="K1118" s="176"/>
      <c r="L1118" s="176" t="str">
        <f t="shared" si="3"/>
        <v>PC_90min_SWATH_100VW</v>
      </c>
      <c r="M1118" s="176" t="str">
        <f t="shared" si="4"/>
        <v>E0022_P04\191002_B38-T1-11_00DJ5_00J3I_M06_S_1</v>
      </c>
      <c r="N1118" s="174">
        <v>-1.0</v>
      </c>
      <c r="P1118" s="177" t="str">
        <f t="shared" si="5"/>
        <v>191002_B38-T1-11_00DJ5_00J3I_M06_S_1</v>
      </c>
      <c r="Q1118" s="175"/>
      <c r="R1118" s="175" t="s">
        <v>1632</v>
      </c>
      <c r="S1118" s="175">
        <v>1.0</v>
      </c>
      <c r="T1118" s="175" t="s">
        <v>1633</v>
      </c>
      <c r="U1118" s="177" t="str">
        <f t="shared" ref="U1118:W1118" si="1113">J1118</f>
        <v/>
      </c>
      <c r="V1118" s="177" t="str">
        <f t="shared" si="1113"/>
        <v/>
      </c>
      <c r="W1118" s="177" t="str">
        <f t="shared" si="1113"/>
        <v>PC_90min_SWATH_100VW</v>
      </c>
      <c r="X1118" s="177" t="str">
        <f t="shared" si="7"/>
        <v>E0022_P04\191002_B38-T1-11_00DJ5_00J3I_M06_S_1</v>
      </c>
      <c r="Y1118" s="175">
        <v>-1.0</v>
      </c>
    </row>
    <row r="1119">
      <c r="A1119" s="172" t="str">
        <f>Tracking!A1111</f>
        <v>191002_B38-T1-12_00DJ6_00J3J_M06_S_1</v>
      </c>
      <c r="B1119" s="172" t="s">
        <v>0</v>
      </c>
      <c r="C1119" t="str">
        <f>Tracking!M1111</f>
        <v>PC_90min_SWATH_100VW</v>
      </c>
      <c r="E1119" s="176" t="str">
        <f t="shared" si="2"/>
        <v>191002_B38-T1-12_00DJ6_00J3J_M06_S_1</v>
      </c>
      <c r="F1119" s="174"/>
      <c r="G1119" s="174" t="s">
        <v>1632</v>
      </c>
      <c r="H1119" s="174">
        <v>1.0</v>
      </c>
      <c r="I1119" s="174" t="s">
        <v>1633</v>
      </c>
      <c r="J1119" s="176"/>
      <c r="K1119" s="176"/>
      <c r="L1119" s="176" t="str">
        <f t="shared" si="3"/>
        <v>PC_90min_SWATH_100VW</v>
      </c>
      <c r="M1119" s="176" t="str">
        <f t="shared" si="4"/>
        <v>E0022_P04\191002_B38-T1-12_00DJ6_00J3J_M06_S_1</v>
      </c>
      <c r="N1119" s="174">
        <v>-1.0</v>
      </c>
      <c r="P1119" s="177" t="str">
        <f t="shared" si="5"/>
        <v>191002_B38-T1-12_00DJ6_00J3J_M06_S_1</v>
      </c>
      <c r="Q1119" s="175"/>
      <c r="R1119" s="175" t="s">
        <v>1632</v>
      </c>
      <c r="S1119" s="175">
        <v>1.0</v>
      </c>
      <c r="T1119" s="175" t="s">
        <v>1633</v>
      </c>
      <c r="U1119" s="177" t="str">
        <f t="shared" ref="U1119:W1119" si="1114">J1119</f>
        <v/>
      </c>
      <c r="V1119" s="177" t="str">
        <f t="shared" si="1114"/>
        <v/>
      </c>
      <c r="W1119" s="177" t="str">
        <f t="shared" si="1114"/>
        <v>PC_90min_SWATH_100VW</v>
      </c>
      <c r="X1119" s="177" t="str">
        <f t="shared" si="7"/>
        <v>E0022_P04\191002_B38-T1-12_00DJ6_00J3J_M06_S_1</v>
      </c>
      <c r="Y1119" s="175">
        <v>-1.0</v>
      </c>
    </row>
    <row r="1120">
      <c r="A1120" s="172" t="str">
        <f>Tracking!A1112</f>
        <v>191002_B38-T1-13_00DJ7_00J3K_M06_S_1</v>
      </c>
      <c r="B1120" s="172" t="s">
        <v>0</v>
      </c>
      <c r="C1120" t="str">
        <f>Tracking!M1112</f>
        <v>PC_90min_SWATH_100VW</v>
      </c>
      <c r="E1120" s="176" t="str">
        <f t="shared" si="2"/>
        <v>191002_B38-T1-13_00DJ7_00J3K_M06_S_1</v>
      </c>
      <c r="F1120" s="174"/>
      <c r="G1120" s="174" t="s">
        <v>1632</v>
      </c>
      <c r="H1120" s="174">
        <v>1.0</v>
      </c>
      <c r="I1120" s="174" t="s">
        <v>1633</v>
      </c>
      <c r="J1120" s="176"/>
      <c r="K1120" s="176"/>
      <c r="L1120" s="176" t="str">
        <f t="shared" si="3"/>
        <v>PC_90min_SWATH_100VW</v>
      </c>
      <c r="M1120" s="176" t="str">
        <f t="shared" si="4"/>
        <v>E0022_P04\191002_B38-T1-13_00DJ7_00J3K_M06_S_1</v>
      </c>
      <c r="N1120" s="174">
        <v>-1.0</v>
      </c>
      <c r="P1120" s="177" t="str">
        <f t="shared" si="5"/>
        <v>191002_B38-T1-13_00DJ7_00J3K_M06_S_1</v>
      </c>
      <c r="Q1120" s="175"/>
      <c r="R1120" s="175" t="s">
        <v>1632</v>
      </c>
      <c r="S1120" s="175">
        <v>1.0</v>
      </c>
      <c r="T1120" s="175" t="s">
        <v>1633</v>
      </c>
      <c r="U1120" s="177" t="str">
        <f t="shared" ref="U1120:W1120" si="1115">J1120</f>
        <v/>
      </c>
      <c r="V1120" s="177" t="str">
        <f t="shared" si="1115"/>
        <v/>
      </c>
      <c r="W1120" s="177" t="str">
        <f t="shared" si="1115"/>
        <v>PC_90min_SWATH_100VW</v>
      </c>
      <c r="X1120" s="177" t="str">
        <f t="shared" si="7"/>
        <v>E0022_P04\191002_B38-T1-13_00DJ7_00J3K_M06_S_1</v>
      </c>
      <c r="Y1120" s="175">
        <v>-1.0</v>
      </c>
    </row>
    <row r="1121">
      <c r="A1121" s="172" t="str">
        <f>Tracking!A1113</f>
        <v>191002_B38-T1-14_00DJ8_00J3L_M06_S_1</v>
      </c>
      <c r="B1121" s="172" t="s">
        <v>0</v>
      </c>
      <c r="C1121" t="str">
        <f>Tracking!M1113</f>
        <v>PC_90min_SWATH_100VW</v>
      </c>
      <c r="E1121" s="176" t="str">
        <f t="shared" si="2"/>
        <v>191002_B38-T1-14_00DJ8_00J3L_M06_S_1</v>
      </c>
      <c r="F1121" s="174"/>
      <c r="G1121" s="174" t="s">
        <v>1632</v>
      </c>
      <c r="H1121" s="174">
        <v>1.0</v>
      </c>
      <c r="I1121" s="174" t="s">
        <v>1633</v>
      </c>
      <c r="J1121" s="176"/>
      <c r="K1121" s="176"/>
      <c r="L1121" s="176" t="str">
        <f t="shared" si="3"/>
        <v>PC_90min_SWATH_100VW</v>
      </c>
      <c r="M1121" s="176" t="str">
        <f t="shared" si="4"/>
        <v>E0022_P04\191002_B38-T1-14_00DJ8_00J3L_M06_S_1</v>
      </c>
      <c r="N1121" s="174">
        <v>-1.0</v>
      </c>
      <c r="P1121" s="177" t="str">
        <f t="shared" si="5"/>
        <v>191002_B38-T1-14_00DJ8_00J3L_M06_S_1</v>
      </c>
      <c r="Q1121" s="175"/>
      <c r="R1121" s="175" t="s">
        <v>1632</v>
      </c>
      <c r="S1121" s="175">
        <v>1.0</v>
      </c>
      <c r="T1121" s="175" t="s">
        <v>1633</v>
      </c>
      <c r="U1121" s="177" t="str">
        <f t="shared" ref="U1121:W1121" si="1116">J1121</f>
        <v/>
      </c>
      <c r="V1121" s="177" t="str">
        <f t="shared" si="1116"/>
        <v/>
      </c>
      <c r="W1121" s="177" t="str">
        <f t="shared" si="1116"/>
        <v>PC_90min_SWATH_100VW</v>
      </c>
      <c r="X1121" s="177" t="str">
        <f t="shared" si="7"/>
        <v>E0022_P04\191002_B38-T1-14_00DJ8_00J3L_M06_S_1</v>
      </c>
      <c r="Y1121" s="175">
        <v>-1.0</v>
      </c>
    </row>
    <row r="1122">
      <c r="A1122" s="172" t="str">
        <f>Tracking!A1114</f>
        <v>191002_B38-T1-15_00DJ9_00J3M_M06_S_1</v>
      </c>
      <c r="B1122" s="172" t="s">
        <v>0</v>
      </c>
      <c r="C1122" t="str">
        <f>Tracking!M1114</f>
        <v>PC_90min_SWATH_100VW</v>
      </c>
      <c r="E1122" s="176" t="str">
        <f t="shared" si="2"/>
        <v>191002_B38-T1-15_00DJ9_00J3M_M06_S_1</v>
      </c>
      <c r="F1122" s="174"/>
      <c r="G1122" s="174" t="s">
        <v>1632</v>
      </c>
      <c r="H1122" s="174">
        <v>1.0</v>
      </c>
      <c r="I1122" s="174" t="s">
        <v>1633</v>
      </c>
      <c r="J1122" s="176"/>
      <c r="K1122" s="176"/>
      <c r="L1122" s="176" t="str">
        <f t="shared" si="3"/>
        <v>PC_90min_SWATH_100VW</v>
      </c>
      <c r="M1122" s="176" t="str">
        <f t="shared" si="4"/>
        <v>E0022_P04\191002_B38-T1-15_00DJ9_00J3M_M06_S_1</v>
      </c>
      <c r="N1122" s="174">
        <v>-1.0</v>
      </c>
      <c r="P1122" s="177" t="str">
        <f t="shared" si="5"/>
        <v>191002_B38-T1-15_00DJ9_00J3M_M06_S_1</v>
      </c>
      <c r="Q1122" s="175"/>
      <c r="R1122" s="175" t="s">
        <v>1632</v>
      </c>
      <c r="S1122" s="175">
        <v>1.0</v>
      </c>
      <c r="T1122" s="175" t="s">
        <v>1633</v>
      </c>
      <c r="U1122" s="177" t="str">
        <f t="shared" ref="U1122:W1122" si="1117">J1122</f>
        <v/>
      </c>
      <c r="V1122" s="177" t="str">
        <f t="shared" si="1117"/>
        <v/>
      </c>
      <c r="W1122" s="177" t="str">
        <f t="shared" si="1117"/>
        <v>PC_90min_SWATH_100VW</v>
      </c>
      <c r="X1122" s="177" t="str">
        <f t="shared" si="7"/>
        <v>E0022_P04\191002_B38-T1-15_00DJ9_00J3M_M06_S_1</v>
      </c>
      <c r="Y1122" s="175">
        <v>-1.0</v>
      </c>
    </row>
    <row r="1123">
      <c r="A1123" s="172" t="str">
        <f>Tracking!A1115</f>
        <v>191002_B38-T1-16_00DJA_00J3N_M06_S_1</v>
      </c>
      <c r="B1123" s="172" t="s">
        <v>0</v>
      </c>
      <c r="C1123" t="str">
        <f>Tracking!M1115</f>
        <v>PC_90min_SWATH_100VW</v>
      </c>
      <c r="E1123" s="176" t="str">
        <f t="shared" si="2"/>
        <v>191002_B38-T1-16_00DJA_00J3N_M06_S_1</v>
      </c>
      <c r="F1123" s="174"/>
      <c r="G1123" s="174" t="s">
        <v>1632</v>
      </c>
      <c r="H1123" s="174">
        <v>1.0</v>
      </c>
      <c r="I1123" s="174" t="s">
        <v>1633</v>
      </c>
      <c r="J1123" s="176"/>
      <c r="K1123" s="176"/>
      <c r="L1123" s="176" t="str">
        <f t="shared" si="3"/>
        <v>PC_90min_SWATH_100VW</v>
      </c>
      <c r="M1123" s="176" t="str">
        <f t="shared" si="4"/>
        <v>E0022_P04\191002_B38-T1-16_00DJA_00J3N_M06_S_1</v>
      </c>
      <c r="N1123" s="174">
        <v>-1.0</v>
      </c>
      <c r="P1123" s="177" t="str">
        <f t="shared" si="5"/>
        <v>191002_B38-T1-16_00DJA_00J3N_M06_S_1</v>
      </c>
      <c r="Q1123" s="175"/>
      <c r="R1123" s="175" t="s">
        <v>1632</v>
      </c>
      <c r="S1123" s="175">
        <v>1.0</v>
      </c>
      <c r="T1123" s="175" t="s">
        <v>1633</v>
      </c>
      <c r="U1123" s="177" t="str">
        <f t="shared" ref="U1123:W1123" si="1118">J1123</f>
        <v/>
      </c>
      <c r="V1123" s="177" t="str">
        <f t="shared" si="1118"/>
        <v/>
      </c>
      <c r="W1123" s="177" t="str">
        <f t="shared" si="1118"/>
        <v>PC_90min_SWATH_100VW</v>
      </c>
      <c r="X1123" s="177" t="str">
        <f t="shared" si="7"/>
        <v>E0022_P04\191002_B38-T1-16_00DJA_00J3N_M06_S_1</v>
      </c>
      <c r="Y1123" s="175">
        <v>-1.0</v>
      </c>
    </row>
    <row r="1124">
      <c r="A1124" s="172" t="str">
        <f>Tracking!A1116</f>
        <v>191003_HEK-QCS_000F2_00J3O_M02_S_1</v>
      </c>
      <c r="B1124" s="172" t="s">
        <v>1627</v>
      </c>
      <c r="C1124" t="str">
        <f>Tracking!M1116</f>
        <v>PC_90min_SWATH_100VW</v>
      </c>
      <c r="E1124" s="176" t="str">
        <f t="shared" si="2"/>
        <v>191003_HEK-QCS_000F2_00J3O_M02_S_1</v>
      </c>
      <c r="F1124" s="174"/>
      <c r="G1124" s="174" t="s">
        <v>1632</v>
      </c>
      <c r="H1124" s="174">
        <v>1.0</v>
      </c>
      <c r="I1124" s="174" t="s">
        <v>1633</v>
      </c>
      <c r="J1124" s="176"/>
      <c r="K1124" s="176"/>
      <c r="L1124" s="176" t="str">
        <f t="shared" si="3"/>
        <v>PC_90min_SWATH_100VW</v>
      </c>
      <c r="M1124" s="176" t="str">
        <f t="shared" si="4"/>
        <v>HEK\191003_HEK-QCS_000F2_00J3O_M02_S_1</v>
      </c>
      <c r="N1124" s="174">
        <v>-1.0</v>
      </c>
      <c r="P1124" s="177" t="str">
        <f t="shared" si="5"/>
        <v>191003_HEK-QCS_000F2_00J3O_M02_S_1</v>
      </c>
      <c r="Q1124" s="175"/>
      <c r="R1124" s="175" t="s">
        <v>1632</v>
      </c>
      <c r="S1124" s="175">
        <v>1.0</v>
      </c>
      <c r="T1124" s="175" t="s">
        <v>1633</v>
      </c>
      <c r="U1124" s="177" t="str">
        <f t="shared" ref="U1124:W1124" si="1119">J1124</f>
        <v/>
      </c>
      <c r="V1124" s="177" t="str">
        <f t="shared" si="1119"/>
        <v/>
      </c>
      <c r="W1124" s="177" t="str">
        <f t="shared" si="1119"/>
        <v>PC_90min_SWATH_100VW</v>
      </c>
      <c r="X1124" s="177" t="str">
        <f t="shared" si="7"/>
        <v>HEK\191003_HEK-QCS_000F2_00J3O_M02_S_1</v>
      </c>
      <c r="Y1124" s="175">
        <v>-1.0</v>
      </c>
    </row>
    <row r="1125">
      <c r="A1125" s="172" t="str">
        <f>Tracking!A1117</f>
        <v>191003_B17-T2-1_00BCA_00J3P_M02_S_1</v>
      </c>
      <c r="B1125" s="172" t="s">
        <v>0</v>
      </c>
      <c r="C1125" t="str">
        <f>Tracking!M1117</f>
        <v>PC_90min_SWATH_100VW</v>
      </c>
      <c r="E1125" s="176" t="str">
        <f t="shared" si="2"/>
        <v>191003_B17-T2-1_00BCA_00J3P_M02_S_1</v>
      </c>
      <c r="F1125" s="174"/>
      <c r="G1125" s="174" t="s">
        <v>1632</v>
      </c>
      <c r="H1125" s="174">
        <v>1.0</v>
      </c>
      <c r="I1125" s="174" t="s">
        <v>1633</v>
      </c>
      <c r="J1125" s="176"/>
      <c r="K1125" s="176"/>
      <c r="L1125" s="176" t="str">
        <f t="shared" si="3"/>
        <v>PC_90min_SWATH_100VW</v>
      </c>
      <c r="M1125" s="176" t="str">
        <f t="shared" si="4"/>
        <v>E0022_P04\191003_B17-T2-1_00BCA_00J3P_M02_S_1</v>
      </c>
      <c r="N1125" s="174">
        <v>-1.0</v>
      </c>
      <c r="P1125" s="177" t="str">
        <f t="shared" si="5"/>
        <v>191003_B17-T2-1_00BCA_00J3P_M02_S_1</v>
      </c>
      <c r="Q1125" s="175"/>
      <c r="R1125" s="175" t="s">
        <v>1632</v>
      </c>
      <c r="S1125" s="175">
        <v>1.0</v>
      </c>
      <c r="T1125" s="175" t="s">
        <v>1633</v>
      </c>
      <c r="U1125" s="177" t="str">
        <f t="shared" ref="U1125:W1125" si="1120">J1125</f>
        <v/>
      </c>
      <c r="V1125" s="177" t="str">
        <f t="shared" si="1120"/>
        <v/>
      </c>
      <c r="W1125" s="177" t="str">
        <f t="shared" si="1120"/>
        <v>PC_90min_SWATH_100VW</v>
      </c>
      <c r="X1125" s="177" t="str">
        <f t="shared" si="7"/>
        <v>E0022_P04\191003_B17-T2-1_00BCA_00J3P_M02_S_1</v>
      </c>
      <c r="Y1125" s="175">
        <v>-1.0</v>
      </c>
    </row>
    <row r="1126">
      <c r="A1126" s="172" t="str">
        <f>Tracking!A1118</f>
        <v>191003_B17-T2-2_00BCB_00J3Q_M02_S_1</v>
      </c>
      <c r="B1126" s="172" t="s">
        <v>0</v>
      </c>
      <c r="C1126" t="str">
        <f>Tracking!M1118</f>
        <v>PC_90min_SWATH_100VW</v>
      </c>
      <c r="E1126" s="176" t="str">
        <f t="shared" si="2"/>
        <v>191003_B17-T2-2_00BCB_00J3Q_M02_S_1</v>
      </c>
      <c r="F1126" s="174"/>
      <c r="G1126" s="174" t="s">
        <v>1632</v>
      </c>
      <c r="H1126" s="174">
        <v>1.0</v>
      </c>
      <c r="I1126" s="174" t="s">
        <v>1633</v>
      </c>
      <c r="J1126" s="176"/>
      <c r="K1126" s="176"/>
      <c r="L1126" s="176" t="str">
        <f t="shared" si="3"/>
        <v>PC_90min_SWATH_100VW</v>
      </c>
      <c r="M1126" s="176" t="str">
        <f t="shared" si="4"/>
        <v>E0022_P04\191003_B17-T2-2_00BCB_00J3Q_M02_S_1</v>
      </c>
      <c r="N1126" s="174">
        <v>-1.0</v>
      </c>
      <c r="P1126" s="177" t="str">
        <f t="shared" si="5"/>
        <v>191003_B17-T2-2_00BCB_00J3Q_M02_S_1</v>
      </c>
      <c r="Q1126" s="175"/>
      <c r="R1126" s="175" t="s">
        <v>1632</v>
      </c>
      <c r="S1126" s="175">
        <v>1.0</v>
      </c>
      <c r="T1126" s="175" t="s">
        <v>1633</v>
      </c>
      <c r="U1126" s="177" t="str">
        <f t="shared" ref="U1126:W1126" si="1121">J1126</f>
        <v/>
      </c>
      <c r="V1126" s="177" t="str">
        <f t="shared" si="1121"/>
        <v/>
      </c>
      <c r="W1126" s="177" t="str">
        <f t="shared" si="1121"/>
        <v>PC_90min_SWATH_100VW</v>
      </c>
      <c r="X1126" s="177" t="str">
        <f t="shared" si="7"/>
        <v>E0022_P04\191003_B17-T2-2_00BCB_00J3Q_M02_S_1</v>
      </c>
      <c r="Y1126" s="175">
        <v>-1.0</v>
      </c>
    </row>
    <row r="1127">
      <c r="A1127" s="172" t="str">
        <f>Tracking!A1119</f>
        <v>191003_B17-T2-3_00BCC_00J3R_M02_S_1</v>
      </c>
      <c r="B1127" s="172" t="s">
        <v>0</v>
      </c>
      <c r="C1127" t="str">
        <f>Tracking!M1119</f>
        <v>PC_90min_SWATH_100VW</v>
      </c>
      <c r="E1127" s="176" t="str">
        <f t="shared" si="2"/>
        <v>191003_B17-T2-3_00BCC_00J3R_M02_S_1</v>
      </c>
      <c r="F1127" s="174"/>
      <c r="G1127" s="174" t="s">
        <v>1632</v>
      </c>
      <c r="H1127" s="174">
        <v>1.0</v>
      </c>
      <c r="I1127" s="174" t="s">
        <v>1633</v>
      </c>
      <c r="J1127" s="176"/>
      <c r="K1127" s="176"/>
      <c r="L1127" s="176" t="str">
        <f t="shared" si="3"/>
        <v>PC_90min_SWATH_100VW</v>
      </c>
      <c r="M1127" s="176" t="str">
        <f t="shared" si="4"/>
        <v>E0022_P04\191003_B17-T2-3_00BCC_00J3R_M02_S_1</v>
      </c>
      <c r="N1127" s="174">
        <v>-1.0</v>
      </c>
      <c r="P1127" s="177" t="str">
        <f t="shared" si="5"/>
        <v>191003_B17-T2-3_00BCC_00J3R_M02_S_1</v>
      </c>
      <c r="Q1127" s="175"/>
      <c r="R1127" s="175" t="s">
        <v>1632</v>
      </c>
      <c r="S1127" s="175">
        <v>1.0</v>
      </c>
      <c r="T1127" s="175" t="s">
        <v>1633</v>
      </c>
      <c r="U1127" s="177" t="str">
        <f t="shared" ref="U1127:W1127" si="1122">J1127</f>
        <v/>
      </c>
      <c r="V1127" s="177" t="str">
        <f t="shared" si="1122"/>
        <v/>
      </c>
      <c r="W1127" s="177" t="str">
        <f t="shared" si="1122"/>
        <v>PC_90min_SWATH_100VW</v>
      </c>
      <c r="X1127" s="177" t="str">
        <f t="shared" si="7"/>
        <v>E0022_P04\191003_B17-T2-3_00BCC_00J3R_M02_S_1</v>
      </c>
      <c r="Y1127" s="175">
        <v>-1.0</v>
      </c>
    </row>
    <row r="1128">
      <c r="A1128" s="172" t="str">
        <f>Tracking!A1120</f>
        <v>191003_B17-T2-4_00BCD_00J3S_M02_S_1</v>
      </c>
      <c r="B1128" s="172" t="s">
        <v>0</v>
      </c>
      <c r="C1128" t="str">
        <f>Tracking!M1120</f>
        <v>PC_90min_SWATH_100VW</v>
      </c>
      <c r="E1128" s="176" t="str">
        <f t="shared" si="2"/>
        <v>191003_B17-T2-4_00BCD_00J3S_M02_S_1</v>
      </c>
      <c r="F1128" s="174"/>
      <c r="G1128" s="174" t="s">
        <v>1632</v>
      </c>
      <c r="H1128" s="174">
        <v>1.0</v>
      </c>
      <c r="I1128" s="174" t="s">
        <v>1633</v>
      </c>
      <c r="J1128" s="176"/>
      <c r="K1128" s="176"/>
      <c r="L1128" s="176" t="str">
        <f t="shared" si="3"/>
        <v>PC_90min_SWATH_100VW</v>
      </c>
      <c r="M1128" s="176" t="str">
        <f t="shared" si="4"/>
        <v>E0022_P04\191003_B17-T2-4_00BCD_00J3S_M02_S_1</v>
      </c>
      <c r="N1128" s="174">
        <v>-1.0</v>
      </c>
      <c r="P1128" s="177" t="str">
        <f t="shared" si="5"/>
        <v>191003_B17-T2-4_00BCD_00J3S_M02_S_1</v>
      </c>
      <c r="Q1128" s="175"/>
      <c r="R1128" s="175" t="s">
        <v>1632</v>
      </c>
      <c r="S1128" s="175">
        <v>1.0</v>
      </c>
      <c r="T1128" s="175" t="s">
        <v>1633</v>
      </c>
      <c r="U1128" s="177" t="str">
        <f t="shared" ref="U1128:W1128" si="1123">J1128</f>
        <v/>
      </c>
      <c r="V1128" s="177" t="str">
        <f t="shared" si="1123"/>
        <v/>
      </c>
      <c r="W1128" s="177" t="str">
        <f t="shared" si="1123"/>
        <v>PC_90min_SWATH_100VW</v>
      </c>
      <c r="X1128" s="177" t="str">
        <f t="shared" si="7"/>
        <v>E0022_P04\191003_B17-T2-4_00BCD_00J3S_M02_S_1</v>
      </c>
      <c r="Y1128" s="175">
        <v>-1.0</v>
      </c>
    </row>
    <row r="1129">
      <c r="A1129" s="172" t="str">
        <f>Tracking!A1121</f>
        <v>191003_B17-T2-5_00BCE_00J3T_M02_S_1</v>
      </c>
      <c r="B1129" s="172" t="s">
        <v>0</v>
      </c>
      <c r="C1129" t="str">
        <f>Tracking!M1121</f>
        <v>PC_90min_SWATH_100VW</v>
      </c>
      <c r="E1129" s="176" t="str">
        <f t="shared" si="2"/>
        <v>191003_B17-T2-5_00BCE_00J3T_M02_S_1</v>
      </c>
      <c r="F1129" s="174"/>
      <c r="G1129" s="174" t="s">
        <v>1632</v>
      </c>
      <c r="H1129" s="174">
        <v>1.0</v>
      </c>
      <c r="I1129" s="174" t="s">
        <v>1633</v>
      </c>
      <c r="J1129" s="176"/>
      <c r="K1129" s="176"/>
      <c r="L1129" s="176" t="str">
        <f t="shared" si="3"/>
        <v>PC_90min_SWATH_100VW</v>
      </c>
      <c r="M1129" s="176" t="str">
        <f t="shared" si="4"/>
        <v>E0022_P04\191003_B17-T2-5_00BCE_00J3T_M02_S_1</v>
      </c>
      <c r="N1129" s="174">
        <v>-1.0</v>
      </c>
      <c r="P1129" s="177" t="str">
        <f t="shared" si="5"/>
        <v>191003_B17-T2-5_00BCE_00J3T_M02_S_1</v>
      </c>
      <c r="Q1129" s="175"/>
      <c r="R1129" s="175" t="s">
        <v>1632</v>
      </c>
      <c r="S1129" s="175">
        <v>1.0</v>
      </c>
      <c r="T1129" s="175" t="s">
        <v>1633</v>
      </c>
      <c r="U1129" s="177" t="str">
        <f t="shared" ref="U1129:W1129" si="1124">J1129</f>
        <v/>
      </c>
      <c r="V1129" s="177" t="str">
        <f t="shared" si="1124"/>
        <v/>
      </c>
      <c r="W1129" s="177" t="str">
        <f t="shared" si="1124"/>
        <v>PC_90min_SWATH_100VW</v>
      </c>
      <c r="X1129" s="177" t="str">
        <f t="shared" si="7"/>
        <v>E0022_P04\191003_B17-T2-5_00BCE_00J3T_M02_S_1</v>
      </c>
      <c r="Y1129" s="175">
        <v>-1.0</v>
      </c>
    </row>
    <row r="1130">
      <c r="A1130" s="172" t="str">
        <f>Tracking!A1122</f>
        <v>191003_B17-T2-6_00BCF_00J3U_M02_S_1</v>
      </c>
      <c r="B1130" s="172" t="s">
        <v>0</v>
      </c>
      <c r="C1130" t="str">
        <f>Tracking!M1122</f>
        <v>PC_90min_SWATH_100VW</v>
      </c>
      <c r="E1130" s="176" t="str">
        <f t="shared" si="2"/>
        <v>191003_B17-T2-6_00BCF_00J3U_M02_S_1</v>
      </c>
      <c r="F1130" s="174"/>
      <c r="G1130" s="174" t="s">
        <v>1632</v>
      </c>
      <c r="H1130" s="174">
        <v>1.0</v>
      </c>
      <c r="I1130" s="174" t="s">
        <v>1633</v>
      </c>
      <c r="J1130" s="176"/>
      <c r="K1130" s="176"/>
      <c r="L1130" s="176" t="str">
        <f t="shared" si="3"/>
        <v>PC_90min_SWATH_100VW</v>
      </c>
      <c r="M1130" s="176" t="str">
        <f t="shared" si="4"/>
        <v>E0022_P04\191003_B17-T2-6_00BCF_00J3U_M02_S_1</v>
      </c>
      <c r="N1130" s="174">
        <v>-1.0</v>
      </c>
      <c r="P1130" s="177" t="str">
        <f t="shared" si="5"/>
        <v>191003_B17-T2-6_00BCF_00J3U_M02_S_1</v>
      </c>
      <c r="Q1130" s="175"/>
      <c r="R1130" s="175" t="s">
        <v>1632</v>
      </c>
      <c r="S1130" s="175">
        <v>1.0</v>
      </c>
      <c r="T1130" s="175" t="s">
        <v>1633</v>
      </c>
      <c r="U1130" s="177" t="str">
        <f t="shared" ref="U1130:W1130" si="1125">J1130</f>
        <v/>
      </c>
      <c r="V1130" s="177" t="str">
        <f t="shared" si="1125"/>
        <v/>
      </c>
      <c r="W1130" s="177" t="str">
        <f t="shared" si="1125"/>
        <v>PC_90min_SWATH_100VW</v>
      </c>
      <c r="X1130" s="177" t="str">
        <f t="shared" si="7"/>
        <v>E0022_P04\191003_B17-T2-6_00BCF_00J3U_M02_S_1</v>
      </c>
      <c r="Y1130" s="175">
        <v>-1.0</v>
      </c>
    </row>
    <row r="1131">
      <c r="A1131" s="172" t="str">
        <f>Tracking!A1123</f>
        <v>191003_B17-T2-7_00BCG_00J3V_M02_S_1</v>
      </c>
      <c r="B1131" s="172" t="s">
        <v>0</v>
      </c>
      <c r="C1131" t="str">
        <f>Tracking!M1123</f>
        <v>PC_90min_SWATH_100VW</v>
      </c>
      <c r="E1131" s="176" t="str">
        <f t="shared" si="2"/>
        <v>191003_B17-T2-7_00BCG_00J3V_M02_S_1</v>
      </c>
      <c r="F1131" s="174"/>
      <c r="G1131" s="174" t="s">
        <v>1632</v>
      </c>
      <c r="H1131" s="174">
        <v>1.0</v>
      </c>
      <c r="I1131" s="174" t="s">
        <v>1633</v>
      </c>
      <c r="J1131" s="176"/>
      <c r="K1131" s="176"/>
      <c r="L1131" s="176" t="str">
        <f t="shared" si="3"/>
        <v>PC_90min_SWATH_100VW</v>
      </c>
      <c r="M1131" s="176" t="str">
        <f t="shared" si="4"/>
        <v>E0022_P04\191003_B17-T2-7_00BCG_00J3V_M02_S_1</v>
      </c>
      <c r="N1131" s="174">
        <v>-1.0</v>
      </c>
      <c r="P1131" s="177" t="str">
        <f t="shared" si="5"/>
        <v>191003_B17-T2-7_00BCG_00J3V_M02_S_1</v>
      </c>
      <c r="Q1131" s="175"/>
      <c r="R1131" s="175" t="s">
        <v>1632</v>
      </c>
      <c r="S1131" s="175">
        <v>1.0</v>
      </c>
      <c r="T1131" s="175" t="s">
        <v>1633</v>
      </c>
      <c r="U1131" s="177" t="str">
        <f t="shared" ref="U1131:W1131" si="1126">J1131</f>
        <v/>
      </c>
      <c r="V1131" s="177" t="str">
        <f t="shared" si="1126"/>
        <v/>
      </c>
      <c r="W1131" s="177" t="str">
        <f t="shared" si="1126"/>
        <v>PC_90min_SWATH_100VW</v>
      </c>
      <c r="X1131" s="177" t="str">
        <f t="shared" si="7"/>
        <v>E0022_P04\191003_B17-T2-7_00BCG_00J3V_M02_S_1</v>
      </c>
      <c r="Y1131" s="175">
        <v>-1.0</v>
      </c>
    </row>
    <row r="1132">
      <c r="A1132" s="172" t="str">
        <f>Tracking!A1124</f>
        <v>191003_B17-T2-8_00BCH_00J3W_M02_S_1</v>
      </c>
      <c r="B1132" s="172" t="s">
        <v>0</v>
      </c>
      <c r="C1132" t="str">
        <f>Tracking!M1124</f>
        <v>PC_90min_SWATH_100VW</v>
      </c>
      <c r="E1132" s="176" t="str">
        <f t="shared" si="2"/>
        <v>191003_B17-T2-8_00BCH_00J3W_M02_S_1</v>
      </c>
      <c r="F1132" s="174"/>
      <c r="G1132" s="174" t="s">
        <v>1632</v>
      </c>
      <c r="H1132" s="174">
        <v>1.0</v>
      </c>
      <c r="I1132" s="174" t="s">
        <v>1633</v>
      </c>
      <c r="J1132" s="176"/>
      <c r="K1132" s="176"/>
      <c r="L1132" s="176" t="str">
        <f t="shared" si="3"/>
        <v>PC_90min_SWATH_100VW</v>
      </c>
      <c r="M1132" s="176" t="str">
        <f t="shared" si="4"/>
        <v>E0022_P04\191003_B17-T2-8_00BCH_00J3W_M02_S_1</v>
      </c>
      <c r="N1132" s="174">
        <v>-1.0</v>
      </c>
      <c r="P1132" s="177" t="str">
        <f t="shared" si="5"/>
        <v>191003_B17-T2-8_00BCH_00J3W_M02_S_1</v>
      </c>
      <c r="Q1132" s="175"/>
      <c r="R1132" s="175" t="s">
        <v>1632</v>
      </c>
      <c r="S1132" s="175">
        <v>1.0</v>
      </c>
      <c r="T1132" s="175" t="s">
        <v>1633</v>
      </c>
      <c r="U1132" s="177" t="str">
        <f t="shared" ref="U1132:W1132" si="1127">J1132</f>
        <v/>
      </c>
      <c r="V1132" s="177" t="str">
        <f t="shared" si="1127"/>
        <v/>
      </c>
      <c r="W1132" s="177" t="str">
        <f t="shared" si="1127"/>
        <v>PC_90min_SWATH_100VW</v>
      </c>
      <c r="X1132" s="177" t="str">
        <f t="shared" si="7"/>
        <v>E0022_P04\191003_B17-T2-8_00BCH_00J3W_M02_S_1</v>
      </c>
      <c r="Y1132" s="175">
        <v>-1.0</v>
      </c>
    </row>
    <row r="1133">
      <c r="A1133" s="172" t="str">
        <f>Tracking!A1125</f>
        <v>191003_B17-T2-9_00D9R_00J3X_M02_S_1</v>
      </c>
      <c r="B1133" s="172" t="s">
        <v>0</v>
      </c>
      <c r="C1133" t="str">
        <f>Tracking!M1125</f>
        <v>PC_90min_SWATH_100VW</v>
      </c>
      <c r="E1133" s="176" t="str">
        <f t="shared" si="2"/>
        <v>191003_B17-T2-9_00D9R_00J3X_M02_S_1</v>
      </c>
      <c r="F1133" s="174"/>
      <c r="G1133" s="174" t="s">
        <v>1632</v>
      </c>
      <c r="H1133" s="174">
        <v>1.0</v>
      </c>
      <c r="I1133" s="174" t="s">
        <v>1633</v>
      </c>
      <c r="J1133" s="176"/>
      <c r="K1133" s="176"/>
      <c r="L1133" s="176" t="str">
        <f t="shared" si="3"/>
        <v>PC_90min_SWATH_100VW</v>
      </c>
      <c r="M1133" s="176" t="str">
        <f t="shared" si="4"/>
        <v>E0022_P04\191003_B17-T2-9_00D9R_00J3X_M02_S_1</v>
      </c>
      <c r="N1133" s="174">
        <v>-1.0</v>
      </c>
      <c r="P1133" s="177" t="str">
        <f t="shared" si="5"/>
        <v>191003_B17-T2-9_00D9R_00J3X_M02_S_1</v>
      </c>
      <c r="Q1133" s="175"/>
      <c r="R1133" s="175" t="s">
        <v>1632</v>
      </c>
      <c r="S1133" s="175">
        <v>1.0</v>
      </c>
      <c r="T1133" s="175" t="s">
        <v>1633</v>
      </c>
      <c r="U1133" s="177" t="str">
        <f t="shared" ref="U1133:W1133" si="1128">J1133</f>
        <v/>
      </c>
      <c r="V1133" s="177" t="str">
        <f t="shared" si="1128"/>
        <v/>
      </c>
      <c r="W1133" s="177" t="str">
        <f t="shared" si="1128"/>
        <v>PC_90min_SWATH_100VW</v>
      </c>
      <c r="X1133" s="177" t="str">
        <f t="shared" si="7"/>
        <v>E0022_P04\191003_B17-T2-9_00D9R_00J3X_M02_S_1</v>
      </c>
      <c r="Y1133" s="175">
        <v>-1.0</v>
      </c>
    </row>
    <row r="1134">
      <c r="A1134" s="172" t="str">
        <f>Tracking!A1126</f>
        <v>191003_B17-T2-10_00D9S_00J3Y_M02_S_1</v>
      </c>
      <c r="B1134" s="172" t="s">
        <v>0</v>
      </c>
      <c r="C1134" t="str">
        <f>Tracking!M1126</f>
        <v>PC_90min_SWATH_100VW</v>
      </c>
      <c r="E1134" s="176" t="str">
        <f t="shared" si="2"/>
        <v>191003_B17-T2-10_00D9S_00J3Y_M02_S_1</v>
      </c>
      <c r="F1134" s="174"/>
      <c r="G1134" s="174" t="s">
        <v>1632</v>
      </c>
      <c r="H1134" s="174">
        <v>1.0</v>
      </c>
      <c r="I1134" s="174" t="s">
        <v>1633</v>
      </c>
      <c r="J1134" s="176"/>
      <c r="K1134" s="176"/>
      <c r="L1134" s="176" t="str">
        <f t="shared" si="3"/>
        <v>PC_90min_SWATH_100VW</v>
      </c>
      <c r="M1134" s="176" t="str">
        <f t="shared" si="4"/>
        <v>E0022_P04\191003_B17-T2-10_00D9S_00J3Y_M02_S_1</v>
      </c>
      <c r="N1134" s="174">
        <v>-1.0</v>
      </c>
      <c r="P1134" s="177" t="str">
        <f t="shared" si="5"/>
        <v>191003_B17-T2-10_00D9S_00J3Y_M02_S_1</v>
      </c>
      <c r="Q1134" s="175"/>
      <c r="R1134" s="175" t="s">
        <v>1632</v>
      </c>
      <c r="S1134" s="175">
        <v>1.0</v>
      </c>
      <c r="T1134" s="175" t="s">
        <v>1633</v>
      </c>
      <c r="U1134" s="177" t="str">
        <f t="shared" ref="U1134:W1134" si="1129">J1134</f>
        <v/>
      </c>
      <c r="V1134" s="177" t="str">
        <f t="shared" si="1129"/>
        <v/>
      </c>
      <c r="W1134" s="177" t="str">
        <f t="shared" si="1129"/>
        <v>PC_90min_SWATH_100VW</v>
      </c>
      <c r="X1134" s="177" t="str">
        <f t="shared" si="7"/>
        <v>E0022_P04\191003_B17-T2-10_00D9S_00J3Y_M02_S_1</v>
      </c>
      <c r="Y1134" s="175">
        <v>-1.0</v>
      </c>
    </row>
    <row r="1135">
      <c r="A1135" s="172" t="str">
        <f>Tracking!A1127</f>
        <v>191003_B17-T2-11_00D9T_00J3Z_M02_S_1</v>
      </c>
      <c r="B1135" s="172" t="s">
        <v>0</v>
      </c>
      <c r="C1135" t="str">
        <f>Tracking!M1127</f>
        <v>PC_90min_SWATH_100VW</v>
      </c>
      <c r="E1135" s="176" t="str">
        <f t="shared" si="2"/>
        <v>191003_B17-T2-11_00D9T_00J3Z_M02_S_1</v>
      </c>
      <c r="F1135" s="174"/>
      <c r="G1135" s="174" t="s">
        <v>1632</v>
      </c>
      <c r="H1135" s="174">
        <v>1.0</v>
      </c>
      <c r="I1135" s="174" t="s">
        <v>1633</v>
      </c>
      <c r="J1135" s="176"/>
      <c r="K1135" s="176"/>
      <c r="L1135" s="176" t="str">
        <f t="shared" si="3"/>
        <v>PC_90min_SWATH_100VW</v>
      </c>
      <c r="M1135" s="176" t="str">
        <f t="shared" si="4"/>
        <v>E0022_P04\191003_B17-T2-11_00D9T_00J3Z_M02_S_1</v>
      </c>
      <c r="N1135" s="174">
        <v>-1.0</v>
      </c>
      <c r="P1135" s="177" t="str">
        <f t="shared" si="5"/>
        <v>191003_B17-T2-11_00D9T_00J3Z_M02_S_1</v>
      </c>
      <c r="Q1135" s="175"/>
      <c r="R1135" s="175" t="s">
        <v>1632</v>
      </c>
      <c r="S1135" s="175">
        <v>1.0</v>
      </c>
      <c r="T1135" s="175" t="s">
        <v>1633</v>
      </c>
      <c r="U1135" s="177" t="str">
        <f t="shared" ref="U1135:W1135" si="1130">J1135</f>
        <v/>
      </c>
      <c r="V1135" s="177" t="str">
        <f t="shared" si="1130"/>
        <v/>
      </c>
      <c r="W1135" s="177" t="str">
        <f t="shared" si="1130"/>
        <v>PC_90min_SWATH_100VW</v>
      </c>
      <c r="X1135" s="177" t="str">
        <f t="shared" si="7"/>
        <v>E0022_P04\191003_B17-T2-11_00D9T_00J3Z_M02_S_1</v>
      </c>
      <c r="Y1135" s="175">
        <v>-1.0</v>
      </c>
    </row>
    <row r="1136">
      <c r="A1136" s="172" t="str">
        <f>Tracking!A1128</f>
        <v>191003_B17-T2-12_00D9U_00J40_M02_S_1</v>
      </c>
      <c r="B1136" s="172" t="s">
        <v>0</v>
      </c>
      <c r="C1136" t="str">
        <f>Tracking!M1128</f>
        <v>PC_90min_SWATH_100VW</v>
      </c>
      <c r="E1136" s="176" t="str">
        <f t="shared" si="2"/>
        <v>191003_B17-T2-12_00D9U_00J40_M02_S_1</v>
      </c>
      <c r="F1136" s="174"/>
      <c r="G1136" s="174" t="s">
        <v>1632</v>
      </c>
      <c r="H1136" s="174">
        <v>1.0</v>
      </c>
      <c r="I1136" s="174" t="s">
        <v>1633</v>
      </c>
      <c r="J1136" s="176"/>
      <c r="K1136" s="176"/>
      <c r="L1136" s="176" t="str">
        <f t="shared" si="3"/>
        <v>PC_90min_SWATH_100VW</v>
      </c>
      <c r="M1136" s="176" t="str">
        <f t="shared" si="4"/>
        <v>E0022_P04\191003_B17-T2-12_00D9U_00J40_M02_S_1</v>
      </c>
      <c r="N1136" s="174">
        <v>-1.0</v>
      </c>
      <c r="P1136" s="177" t="str">
        <f t="shared" si="5"/>
        <v>191003_B17-T2-12_00D9U_00J40_M02_S_1</v>
      </c>
      <c r="Q1136" s="175"/>
      <c r="R1136" s="175" t="s">
        <v>1632</v>
      </c>
      <c r="S1136" s="175">
        <v>1.0</v>
      </c>
      <c r="T1136" s="175" t="s">
        <v>1633</v>
      </c>
      <c r="U1136" s="177" t="str">
        <f t="shared" ref="U1136:W1136" si="1131">J1136</f>
        <v/>
      </c>
      <c r="V1136" s="177" t="str">
        <f t="shared" si="1131"/>
        <v/>
      </c>
      <c r="W1136" s="177" t="str">
        <f t="shared" si="1131"/>
        <v>PC_90min_SWATH_100VW</v>
      </c>
      <c r="X1136" s="177" t="str">
        <f t="shared" si="7"/>
        <v>E0022_P04\191003_B17-T2-12_00D9U_00J40_M02_S_1</v>
      </c>
      <c r="Y1136" s="175">
        <v>-1.0</v>
      </c>
    </row>
    <row r="1137">
      <c r="A1137" s="172" t="str">
        <f>Tracking!A1129</f>
        <v>191003_B17-T2-13_00D9V_00J41_M02_S_1</v>
      </c>
      <c r="B1137" s="172" t="s">
        <v>0</v>
      </c>
      <c r="C1137" t="str">
        <f>Tracking!M1129</f>
        <v>PC_90min_SWATH_100VW</v>
      </c>
      <c r="E1137" s="176" t="str">
        <f t="shared" si="2"/>
        <v>191003_B17-T2-13_00D9V_00J41_M02_S_1</v>
      </c>
      <c r="F1137" s="174"/>
      <c r="G1137" s="174" t="s">
        <v>1632</v>
      </c>
      <c r="H1137" s="174">
        <v>1.0</v>
      </c>
      <c r="I1137" s="174" t="s">
        <v>1633</v>
      </c>
      <c r="J1137" s="176"/>
      <c r="K1137" s="176"/>
      <c r="L1137" s="176" t="str">
        <f t="shared" si="3"/>
        <v>PC_90min_SWATH_100VW</v>
      </c>
      <c r="M1137" s="176" t="str">
        <f t="shared" si="4"/>
        <v>E0022_P04\191003_B17-T2-13_00D9V_00J41_M02_S_1</v>
      </c>
      <c r="N1137" s="174">
        <v>-1.0</v>
      </c>
      <c r="P1137" s="177" t="str">
        <f t="shared" si="5"/>
        <v>191003_B17-T2-13_00D9V_00J41_M02_S_1</v>
      </c>
      <c r="Q1137" s="175"/>
      <c r="R1137" s="175" t="s">
        <v>1632</v>
      </c>
      <c r="S1137" s="175">
        <v>1.0</v>
      </c>
      <c r="T1137" s="175" t="s">
        <v>1633</v>
      </c>
      <c r="U1137" s="177" t="str">
        <f t="shared" ref="U1137:W1137" si="1132">J1137</f>
        <v/>
      </c>
      <c r="V1137" s="177" t="str">
        <f t="shared" si="1132"/>
        <v/>
      </c>
      <c r="W1137" s="177" t="str">
        <f t="shared" si="1132"/>
        <v>PC_90min_SWATH_100VW</v>
      </c>
      <c r="X1137" s="177" t="str">
        <f t="shared" si="7"/>
        <v>E0022_P04\191003_B17-T2-13_00D9V_00J41_M02_S_1</v>
      </c>
      <c r="Y1137" s="175">
        <v>-1.0</v>
      </c>
    </row>
    <row r="1138">
      <c r="A1138" s="172" t="str">
        <f>Tracking!A1130</f>
        <v>191003_B17-T2-14_00D9W_00J42_M02_S_1</v>
      </c>
      <c r="B1138" s="172" t="s">
        <v>0</v>
      </c>
      <c r="C1138" t="str">
        <f>Tracking!M1130</f>
        <v>PC_90min_SWATH_100VW</v>
      </c>
      <c r="E1138" s="176" t="str">
        <f t="shared" si="2"/>
        <v>191003_B17-T2-14_00D9W_00J42_M02_S_1</v>
      </c>
      <c r="F1138" s="174"/>
      <c r="G1138" s="174" t="s">
        <v>1632</v>
      </c>
      <c r="H1138" s="174">
        <v>1.0</v>
      </c>
      <c r="I1138" s="174" t="s">
        <v>1633</v>
      </c>
      <c r="J1138" s="176"/>
      <c r="K1138" s="176"/>
      <c r="L1138" s="176" t="str">
        <f t="shared" si="3"/>
        <v>PC_90min_SWATH_100VW</v>
      </c>
      <c r="M1138" s="176" t="str">
        <f t="shared" si="4"/>
        <v>E0022_P04\191003_B17-T2-14_00D9W_00J42_M02_S_1</v>
      </c>
      <c r="N1138" s="174">
        <v>-1.0</v>
      </c>
      <c r="P1138" s="177" t="str">
        <f t="shared" si="5"/>
        <v>191003_B17-T2-14_00D9W_00J42_M02_S_1</v>
      </c>
      <c r="Q1138" s="175"/>
      <c r="R1138" s="175" t="s">
        <v>1632</v>
      </c>
      <c r="S1138" s="175">
        <v>1.0</v>
      </c>
      <c r="T1138" s="175" t="s">
        <v>1633</v>
      </c>
      <c r="U1138" s="177" t="str">
        <f t="shared" ref="U1138:W1138" si="1133">J1138</f>
        <v/>
      </c>
      <c r="V1138" s="177" t="str">
        <f t="shared" si="1133"/>
        <v/>
      </c>
      <c r="W1138" s="177" t="str">
        <f t="shared" si="1133"/>
        <v>PC_90min_SWATH_100VW</v>
      </c>
      <c r="X1138" s="177" t="str">
        <f t="shared" si="7"/>
        <v>E0022_P04\191003_B17-T2-14_00D9W_00J42_M02_S_1</v>
      </c>
      <c r="Y1138" s="175">
        <v>-1.0</v>
      </c>
    </row>
    <row r="1139">
      <c r="A1139" s="172" t="str">
        <f>Tracking!A1131</f>
        <v>191003_B17-T2-15_00D9X_00J43_M02_S_1</v>
      </c>
      <c r="B1139" s="172" t="s">
        <v>0</v>
      </c>
      <c r="C1139" t="str">
        <f>Tracking!M1131</f>
        <v>PC_90min_SWATH_100VW</v>
      </c>
      <c r="E1139" s="176" t="str">
        <f t="shared" si="2"/>
        <v>191003_B17-T2-15_00D9X_00J43_M02_S_1</v>
      </c>
      <c r="F1139" s="174"/>
      <c r="G1139" s="174" t="s">
        <v>1632</v>
      </c>
      <c r="H1139" s="174">
        <v>1.0</v>
      </c>
      <c r="I1139" s="174" t="s">
        <v>1633</v>
      </c>
      <c r="J1139" s="176"/>
      <c r="K1139" s="176"/>
      <c r="L1139" s="176" t="str">
        <f t="shared" si="3"/>
        <v>PC_90min_SWATH_100VW</v>
      </c>
      <c r="M1139" s="176" t="str">
        <f t="shared" si="4"/>
        <v>E0022_P04\191003_B17-T2-15_00D9X_00J43_M02_S_1</v>
      </c>
      <c r="N1139" s="174">
        <v>-1.0</v>
      </c>
      <c r="P1139" s="177" t="str">
        <f t="shared" si="5"/>
        <v>191003_B17-T2-15_00D9X_00J43_M02_S_1</v>
      </c>
      <c r="Q1139" s="175"/>
      <c r="R1139" s="175" t="s">
        <v>1632</v>
      </c>
      <c r="S1139" s="175">
        <v>1.0</v>
      </c>
      <c r="T1139" s="175" t="s">
        <v>1633</v>
      </c>
      <c r="U1139" s="177" t="str">
        <f t="shared" ref="U1139:W1139" si="1134">J1139</f>
        <v/>
      </c>
      <c r="V1139" s="177" t="str">
        <f t="shared" si="1134"/>
        <v/>
      </c>
      <c r="W1139" s="177" t="str">
        <f t="shared" si="1134"/>
        <v>PC_90min_SWATH_100VW</v>
      </c>
      <c r="X1139" s="177" t="str">
        <f t="shared" si="7"/>
        <v>E0022_P04\191003_B17-T2-15_00D9X_00J43_M02_S_1</v>
      </c>
      <c r="Y1139" s="175">
        <v>-1.0</v>
      </c>
    </row>
    <row r="1140">
      <c r="A1140" s="172" t="str">
        <f>Tracking!A1132</f>
        <v>191003_B17-T2-16_00D9Y_00J44_M02_S_1</v>
      </c>
      <c r="B1140" s="172" t="s">
        <v>0</v>
      </c>
      <c r="C1140" t="str">
        <f>Tracking!M1132</f>
        <v>PC_90min_SWATH_100VW</v>
      </c>
      <c r="E1140" s="176" t="str">
        <f t="shared" si="2"/>
        <v>191003_B17-T2-16_00D9Y_00J44_M02_S_1</v>
      </c>
      <c r="F1140" s="174"/>
      <c r="G1140" s="174" t="s">
        <v>1632</v>
      </c>
      <c r="H1140" s="174">
        <v>1.0</v>
      </c>
      <c r="I1140" s="174" t="s">
        <v>1633</v>
      </c>
      <c r="J1140" s="176"/>
      <c r="K1140" s="176"/>
      <c r="L1140" s="176" t="str">
        <f t="shared" si="3"/>
        <v>PC_90min_SWATH_100VW</v>
      </c>
      <c r="M1140" s="176" t="str">
        <f t="shared" si="4"/>
        <v>E0022_P04\191003_B17-T2-16_00D9Y_00J44_M02_S_1</v>
      </c>
      <c r="N1140" s="174">
        <v>-1.0</v>
      </c>
      <c r="P1140" s="177" t="str">
        <f t="shared" si="5"/>
        <v>191003_B17-T2-16_00D9Y_00J44_M02_S_1</v>
      </c>
      <c r="Q1140" s="175"/>
      <c r="R1140" s="175" t="s">
        <v>1632</v>
      </c>
      <c r="S1140" s="175">
        <v>1.0</v>
      </c>
      <c r="T1140" s="175" t="s">
        <v>1633</v>
      </c>
      <c r="U1140" s="177" t="str">
        <f t="shared" ref="U1140:W1140" si="1135">J1140</f>
        <v/>
      </c>
      <c r="V1140" s="177" t="str">
        <f t="shared" si="1135"/>
        <v/>
      </c>
      <c r="W1140" s="177" t="str">
        <f t="shared" si="1135"/>
        <v>PC_90min_SWATH_100VW</v>
      </c>
      <c r="X1140" s="177" t="str">
        <f t="shared" si="7"/>
        <v>E0022_P04\191003_B17-T2-16_00D9Y_00J44_M02_S_1</v>
      </c>
      <c r="Y1140" s="175">
        <v>-1.0</v>
      </c>
    </row>
    <row r="1141">
      <c r="A1141" s="172" t="str">
        <f>Tracking!A1133</f>
        <v>191003_HEK-QCS_000F2_00J45_M01_S_1</v>
      </c>
      <c r="B1141" s="172" t="s">
        <v>1627</v>
      </c>
      <c r="C1141" t="str">
        <f>Tracking!M1133</f>
        <v>PC_90min_SWATH_100VW</v>
      </c>
      <c r="E1141" s="176" t="str">
        <f t="shared" si="2"/>
        <v>191003_HEK-QCS_000F2_00J45_M01_S_1</v>
      </c>
      <c r="F1141" s="174"/>
      <c r="G1141" s="174" t="s">
        <v>1632</v>
      </c>
      <c r="H1141" s="174">
        <v>1.0</v>
      </c>
      <c r="I1141" s="174" t="s">
        <v>1633</v>
      </c>
      <c r="J1141" s="174">
        <v>1.0</v>
      </c>
      <c r="K1141" s="174">
        <v>35.0</v>
      </c>
      <c r="L1141" s="176" t="str">
        <f t="shared" si="3"/>
        <v>PC_90min_SWATH_100VW</v>
      </c>
      <c r="M1141" s="176" t="str">
        <f t="shared" si="4"/>
        <v>HEK\191003_HEK-QCS_000F2_00J45_M01_S_1</v>
      </c>
      <c r="N1141" s="174">
        <v>-1.0</v>
      </c>
      <c r="P1141" s="177" t="str">
        <f t="shared" si="5"/>
        <v>191003_HEK-QCS_000F2_00J45_M01_S_1</v>
      </c>
      <c r="Q1141" s="175"/>
      <c r="R1141" s="175" t="s">
        <v>1632</v>
      </c>
      <c r="S1141" s="175">
        <v>1.0</v>
      </c>
      <c r="T1141" s="175" t="s">
        <v>1633</v>
      </c>
      <c r="U1141" s="177">
        <f t="shared" ref="U1141:W1141" si="1136">J1141</f>
        <v>1</v>
      </c>
      <c r="V1141" s="177">
        <f t="shared" si="1136"/>
        <v>35</v>
      </c>
      <c r="W1141" s="177" t="str">
        <f t="shared" si="1136"/>
        <v>PC_90min_SWATH_100VW</v>
      </c>
      <c r="X1141" s="177" t="str">
        <f t="shared" si="7"/>
        <v>HEK\191003_HEK-QCS_000F2_00J45_M01_S_1</v>
      </c>
      <c r="Y1141" s="175">
        <v>-1.0</v>
      </c>
    </row>
    <row r="1142">
      <c r="A1142" s="172" t="str">
        <f>Tracking!A1134</f>
        <v>191003_B41-T1-1_00DK7_00J46_M01_S_1</v>
      </c>
      <c r="B1142" s="172" t="s">
        <v>0</v>
      </c>
      <c r="C1142" t="str">
        <f>Tracking!M1134</f>
        <v>PC_90min_SWATH_100VW</v>
      </c>
      <c r="E1142" s="176" t="str">
        <f t="shared" si="2"/>
        <v>191003_B41-T1-1_00DK7_00J46_M01_S_1</v>
      </c>
      <c r="F1142" s="174"/>
      <c r="G1142" s="174" t="s">
        <v>1632</v>
      </c>
      <c r="H1142" s="174">
        <v>1.0</v>
      </c>
      <c r="I1142" s="174" t="s">
        <v>1633</v>
      </c>
      <c r="J1142" s="174">
        <v>1.0</v>
      </c>
      <c r="K1142" s="174">
        <v>36.0</v>
      </c>
      <c r="L1142" s="176" t="str">
        <f t="shared" si="3"/>
        <v>PC_90min_SWATH_100VW</v>
      </c>
      <c r="M1142" s="176" t="str">
        <f t="shared" si="4"/>
        <v>E0022_P04\191003_B41-T1-1_00DK7_00J46_M01_S_1</v>
      </c>
      <c r="N1142" s="174">
        <v>-1.0</v>
      </c>
      <c r="P1142" s="177" t="str">
        <f t="shared" si="5"/>
        <v>191003_B41-T1-1_00DK7_00J46_M01_S_1</v>
      </c>
      <c r="Q1142" s="175"/>
      <c r="R1142" s="175" t="s">
        <v>1632</v>
      </c>
      <c r="S1142" s="175">
        <v>1.0</v>
      </c>
      <c r="T1142" s="175" t="s">
        <v>1633</v>
      </c>
      <c r="U1142" s="177">
        <f t="shared" ref="U1142:W1142" si="1137">J1142</f>
        <v>1</v>
      </c>
      <c r="V1142" s="177">
        <f t="shared" si="1137"/>
        <v>36</v>
      </c>
      <c r="W1142" s="177" t="str">
        <f t="shared" si="1137"/>
        <v>PC_90min_SWATH_100VW</v>
      </c>
      <c r="X1142" s="177" t="str">
        <f t="shared" si="7"/>
        <v>E0022_P04\191003_B41-T1-1_00DK7_00J46_M01_S_1</v>
      </c>
      <c r="Y1142" s="175">
        <v>-1.0</v>
      </c>
    </row>
    <row r="1143">
      <c r="A1143" s="172" t="str">
        <f>Tracking!A1135</f>
        <v>191003_B41-T1-2_00DK8_00J47_M01_S_1</v>
      </c>
      <c r="B1143" s="172" t="s">
        <v>0</v>
      </c>
      <c r="C1143" t="str">
        <f>Tracking!M1135</f>
        <v>PC_90min_SWATH_100VW</v>
      </c>
      <c r="E1143" s="176" t="str">
        <f t="shared" si="2"/>
        <v>191003_B41-T1-2_00DK8_00J47_M01_S_1</v>
      </c>
      <c r="F1143" s="174"/>
      <c r="G1143" s="174" t="s">
        <v>1632</v>
      </c>
      <c r="H1143" s="174">
        <v>1.0</v>
      </c>
      <c r="I1143" s="174" t="s">
        <v>1633</v>
      </c>
      <c r="J1143" s="174">
        <v>1.0</v>
      </c>
      <c r="K1143" s="174">
        <v>37.0</v>
      </c>
      <c r="L1143" s="176" t="str">
        <f t="shared" si="3"/>
        <v>PC_90min_SWATH_100VW</v>
      </c>
      <c r="M1143" s="176" t="str">
        <f t="shared" si="4"/>
        <v>E0022_P04\191003_B41-T1-2_00DK8_00J47_M01_S_1</v>
      </c>
      <c r="N1143" s="174">
        <v>-1.0</v>
      </c>
      <c r="P1143" s="177" t="str">
        <f t="shared" si="5"/>
        <v>191003_B41-T1-2_00DK8_00J47_M01_S_1</v>
      </c>
      <c r="Q1143" s="175"/>
      <c r="R1143" s="175" t="s">
        <v>1632</v>
      </c>
      <c r="S1143" s="175">
        <v>1.0</v>
      </c>
      <c r="T1143" s="175" t="s">
        <v>1633</v>
      </c>
      <c r="U1143" s="177">
        <f t="shared" ref="U1143:W1143" si="1138">J1143</f>
        <v>1</v>
      </c>
      <c r="V1143" s="177">
        <f t="shared" si="1138"/>
        <v>37</v>
      </c>
      <c r="W1143" s="177" t="str">
        <f t="shared" si="1138"/>
        <v>PC_90min_SWATH_100VW</v>
      </c>
      <c r="X1143" s="177" t="str">
        <f t="shared" si="7"/>
        <v>E0022_P04\191003_B41-T1-2_00DK8_00J47_M01_S_1</v>
      </c>
      <c r="Y1143" s="175">
        <v>-1.0</v>
      </c>
    </row>
    <row r="1144">
      <c r="A1144" s="172" t="str">
        <f>Tracking!A1136</f>
        <v>191003_B41-T1-3_00DK9_00J48_M01_S_1</v>
      </c>
      <c r="B1144" s="172" t="s">
        <v>0</v>
      </c>
      <c r="C1144" t="str">
        <f>Tracking!M1136</f>
        <v>PC_90min_SWATH_100VW</v>
      </c>
      <c r="E1144" s="176" t="str">
        <f t="shared" si="2"/>
        <v>191003_B41-T1-3_00DK9_00J48_M01_S_1</v>
      </c>
      <c r="F1144" s="174"/>
      <c r="G1144" s="174" t="s">
        <v>1632</v>
      </c>
      <c r="H1144" s="174">
        <v>1.0</v>
      </c>
      <c r="I1144" s="174" t="s">
        <v>1633</v>
      </c>
      <c r="J1144" s="174">
        <v>1.0</v>
      </c>
      <c r="K1144" s="174">
        <v>38.0</v>
      </c>
      <c r="L1144" s="176" t="str">
        <f t="shared" si="3"/>
        <v>PC_90min_SWATH_100VW</v>
      </c>
      <c r="M1144" s="176" t="str">
        <f t="shared" si="4"/>
        <v>E0022_P04\191003_B41-T1-3_00DK9_00J48_M01_S_1</v>
      </c>
      <c r="N1144" s="174">
        <v>-1.0</v>
      </c>
      <c r="P1144" s="177" t="str">
        <f t="shared" si="5"/>
        <v>191003_B41-T1-3_00DK9_00J48_M01_S_1</v>
      </c>
      <c r="Q1144" s="175"/>
      <c r="R1144" s="175" t="s">
        <v>1632</v>
      </c>
      <c r="S1144" s="175">
        <v>1.0</v>
      </c>
      <c r="T1144" s="175" t="s">
        <v>1633</v>
      </c>
      <c r="U1144" s="177">
        <f t="shared" ref="U1144:W1144" si="1139">J1144</f>
        <v>1</v>
      </c>
      <c r="V1144" s="177">
        <f t="shared" si="1139"/>
        <v>38</v>
      </c>
      <c r="W1144" s="177" t="str">
        <f t="shared" si="1139"/>
        <v>PC_90min_SWATH_100VW</v>
      </c>
      <c r="X1144" s="177" t="str">
        <f t="shared" si="7"/>
        <v>E0022_P04\191003_B41-T1-3_00DK9_00J48_M01_S_1</v>
      </c>
      <c r="Y1144" s="175">
        <v>-1.0</v>
      </c>
    </row>
    <row r="1145">
      <c r="A1145" s="172" t="str">
        <f>Tracking!A1137</f>
        <v>191003_B41-T1-4_00DKA_00J49_M01_S_1</v>
      </c>
      <c r="B1145" s="172" t="s">
        <v>0</v>
      </c>
      <c r="C1145" t="str">
        <f>Tracking!M1137</f>
        <v>PC_90min_SWATH_100VW</v>
      </c>
      <c r="E1145" s="176" t="str">
        <f t="shared" si="2"/>
        <v>191003_B41-T1-4_00DKA_00J49_M01_S_1</v>
      </c>
      <c r="F1145" s="174"/>
      <c r="G1145" s="174" t="s">
        <v>1632</v>
      </c>
      <c r="H1145" s="174">
        <v>1.0</v>
      </c>
      <c r="I1145" s="174" t="s">
        <v>1633</v>
      </c>
      <c r="J1145" s="174">
        <v>1.0</v>
      </c>
      <c r="K1145" s="174">
        <v>39.0</v>
      </c>
      <c r="L1145" s="176" t="str">
        <f t="shared" si="3"/>
        <v>PC_90min_SWATH_100VW</v>
      </c>
      <c r="M1145" s="176" t="str">
        <f t="shared" si="4"/>
        <v>E0022_P04\191003_B41-T1-4_00DKA_00J49_M01_S_1</v>
      </c>
      <c r="N1145" s="174">
        <v>-1.0</v>
      </c>
      <c r="P1145" s="177" t="str">
        <f t="shared" si="5"/>
        <v>191003_B41-T1-4_00DKA_00J49_M01_S_1</v>
      </c>
      <c r="Q1145" s="175"/>
      <c r="R1145" s="175" t="s">
        <v>1632</v>
      </c>
      <c r="S1145" s="175">
        <v>1.0</v>
      </c>
      <c r="T1145" s="175" t="s">
        <v>1633</v>
      </c>
      <c r="U1145" s="177">
        <f t="shared" ref="U1145:W1145" si="1140">J1145</f>
        <v>1</v>
      </c>
      <c r="V1145" s="177">
        <f t="shared" si="1140"/>
        <v>39</v>
      </c>
      <c r="W1145" s="177" t="str">
        <f t="shared" si="1140"/>
        <v>PC_90min_SWATH_100VW</v>
      </c>
      <c r="X1145" s="177" t="str">
        <f t="shared" si="7"/>
        <v>E0022_P04\191003_B41-T1-4_00DKA_00J49_M01_S_1</v>
      </c>
      <c r="Y1145" s="175">
        <v>-1.0</v>
      </c>
    </row>
    <row r="1146">
      <c r="A1146" s="172" t="str">
        <f>Tracking!A1138</f>
        <v>191003_B41-T1-5_00DKB_00J4A_M01_S_1</v>
      </c>
      <c r="B1146" s="172" t="s">
        <v>0</v>
      </c>
      <c r="C1146" t="str">
        <f>Tracking!M1138</f>
        <v>PC_90min_SWATH_100VW</v>
      </c>
      <c r="E1146" s="176" t="str">
        <f t="shared" si="2"/>
        <v>191003_B41-T1-5_00DKB_00J4A_M01_S_1</v>
      </c>
      <c r="F1146" s="174"/>
      <c r="G1146" s="174" t="s">
        <v>1632</v>
      </c>
      <c r="H1146" s="174">
        <v>1.0</v>
      </c>
      <c r="I1146" s="174" t="s">
        <v>1633</v>
      </c>
      <c r="J1146" s="174">
        <v>1.0</v>
      </c>
      <c r="K1146" s="174">
        <v>40.0</v>
      </c>
      <c r="L1146" s="176" t="str">
        <f t="shared" si="3"/>
        <v>PC_90min_SWATH_100VW</v>
      </c>
      <c r="M1146" s="176" t="str">
        <f t="shared" si="4"/>
        <v>E0022_P04\191003_B41-T1-5_00DKB_00J4A_M01_S_1</v>
      </c>
      <c r="N1146" s="174">
        <v>-1.0</v>
      </c>
      <c r="P1146" s="177" t="str">
        <f t="shared" si="5"/>
        <v>191003_B41-T1-5_00DKB_00J4A_M01_S_1</v>
      </c>
      <c r="Q1146" s="175"/>
      <c r="R1146" s="175" t="s">
        <v>1632</v>
      </c>
      <c r="S1146" s="175">
        <v>1.0</v>
      </c>
      <c r="T1146" s="175" t="s">
        <v>1633</v>
      </c>
      <c r="U1146" s="177">
        <f t="shared" ref="U1146:W1146" si="1141">J1146</f>
        <v>1</v>
      </c>
      <c r="V1146" s="177">
        <f t="shared" si="1141"/>
        <v>40</v>
      </c>
      <c r="W1146" s="177" t="str">
        <f t="shared" si="1141"/>
        <v>PC_90min_SWATH_100VW</v>
      </c>
      <c r="X1146" s="177" t="str">
        <f t="shared" si="7"/>
        <v>E0022_P04\191003_B41-T1-5_00DKB_00J4A_M01_S_1</v>
      </c>
      <c r="Y1146" s="175">
        <v>-1.0</v>
      </c>
    </row>
    <row r="1147">
      <c r="A1147" s="172" t="str">
        <f>Tracking!A1139</f>
        <v>191003_B41-T1-6_00DKC_00J4B_M01_S_1</v>
      </c>
      <c r="B1147" s="172" t="s">
        <v>0</v>
      </c>
      <c r="C1147" t="str">
        <f>Tracking!M1139</f>
        <v>PC_90min_SWATH_100VW</v>
      </c>
      <c r="E1147" s="176" t="str">
        <f t="shared" si="2"/>
        <v>191003_B41-T1-6_00DKC_00J4B_M01_S_1</v>
      </c>
      <c r="F1147" s="174"/>
      <c r="G1147" s="174" t="s">
        <v>1632</v>
      </c>
      <c r="H1147" s="174">
        <v>1.0</v>
      </c>
      <c r="I1147" s="174" t="s">
        <v>1633</v>
      </c>
      <c r="J1147" s="174">
        <v>1.0</v>
      </c>
      <c r="K1147" s="174">
        <v>41.0</v>
      </c>
      <c r="L1147" s="176" t="str">
        <f t="shared" si="3"/>
        <v>PC_90min_SWATH_100VW</v>
      </c>
      <c r="M1147" s="176" t="str">
        <f t="shared" si="4"/>
        <v>E0022_P04\191003_B41-T1-6_00DKC_00J4B_M01_S_1</v>
      </c>
      <c r="N1147" s="174">
        <v>-1.0</v>
      </c>
      <c r="P1147" s="177" t="str">
        <f t="shared" si="5"/>
        <v>191003_B41-T1-6_00DKC_00J4B_M01_S_1</v>
      </c>
      <c r="Q1147" s="175"/>
      <c r="R1147" s="175" t="s">
        <v>1632</v>
      </c>
      <c r="S1147" s="175">
        <v>1.0</v>
      </c>
      <c r="T1147" s="175" t="s">
        <v>1633</v>
      </c>
      <c r="U1147" s="177">
        <f t="shared" ref="U1147:W1147" si="1142">J1147</f>
        <v>1</v>
      </c>
      <c r="V1147" s="177">
        <f t="shared" si="1142"/>
        <v>41</v>
      </c>
      <c r="W1147" s="177" t="str">
        <f t="shared" si="1142"/>
        <v>PC_90min_SWATH_100VW</v>
      </c>
      <c r="X1147" s="177" t="str">
        <f t="shared" si="7"/>
        <v>E0022_P04\191003_B41-T1-6_00DKC_00J4B_M01_S_1</v>
      </c>
      <c r="Y1147" s="175">
        <v>-1.0</v>
      </c>
    </row>
    <row r="1148">
      <c r="A1148" s="172" t="str">
        <f>Tracking!A1140</f>
        <v>191003_B41-T1-7_00DKD_00J4C_M01_S_1</v>
      </c>
      <c r="B1148" s="172" t="s">
        <v>0</v>
      </c>
      <c r="C1148" t="str">
        <f>Tracking!M1140</f>
        <v>PC_90min_SWATH_100VW</v>
      </c>
      <c r="E1148" s="176" t="str">
        <f t="shared" si="2"/>
        <v>191003_B41-T1-7_00DKD_00J4C_M01_S_1</v>
      </c>
      <c r="F1148" s="174"/>
      <c r="G1148" s="174" t="s">
        <v>1632</v>
      </c>
      <c r="H1148" s="174">
        <v>1.0</v>
      </c>
      <c r="I1148" s="174" t="s">
        <v>1633</v>
      </c>
      <c r="J1148" s="174">
        <v>1.0</v>
      </c>
      <c r="K1148" s="174">
        <v>42.0</v>
      </c>
      <c r="L1148" s="176" t="str">
        <f t="shared" si="3"/>
        <v>PC_90min_SWATH_100VW</v>
      </c>
      <c r="M1148" s="176" t="str">
        <f t="shared" si="4"/>
        <v>E0022_P04\191003_B41-T1-7_00DKD_00J4C_M01_S_1</v>
      </c>
      <c r="N1148" s="174">
        <v>-1.0</v>
      </c>
      <c r="P1148" s="177" t="str">
        <f t="shared" si="5"/>
        <v>191003_B41-T1-7_00DKD_00J4C_M01_S_1</v>
      </c>
      <c r="Q1148" s="175"/>
      <c r="R1148" s="175" t="s">
        <v>1632</v>
      </c>
      <c r="S1148" s="175">
        <v>1.0</v>
      </c>
      <c r="T1148" s="175" t="s">
        <v>1633</v>
      </c>
      <c r="U1148" s="177">
        <f t="shared" ref="U1148:W1148" si="1143">J1148</f>
        <v>1</v>
      </c>
      <c r="V1148" s="177">
        <f t="shared" si="1143"/>
        <v>42</v>
      </c>
      <c r="W1148" s="177" t="str">
        <f t="shared" si="1143"/>
        <v>PC_90min_SWATH_100VW</v>
      </c>
      <c r="X1148" s="177" t="str">
        <f t="shared" si="7"/>
        <v>E0022_P04\191003_B41-T1-7_00DKD_00J4C_M01_S_1</v>
      </c>
      <c r="Y1148" s="175">
        <v>-1.0</v>
      </c>
    </row>
    <row r="1149">
      <c r="A1149" s="172" t="str">
        <f>Tracking!A1141</f>
        <v>191003_B41-T1-8_00DKE_00J4D_M01_S_1</v>
      </c>
      <c r="B1149" s="172" t="s">
        <v>0</v>
      </c>
      <c r="C1149" t="str">
        <f>Tracking!M1141</f>
        <v>PC_90min_SWATH_100VW</v>
      </c>
      <c r="E1149" s="176" t="str">
        <f t="shared" si="2"/>
        <v>191003_B41-T1-8_00DKE_00J4D_M01_S_1</v>
      </c>
      <c r="F1149" s="174"/>
      <c r="G1149" s="174" t="s">
        <v>1632</v>
      </c>
      <c r="H1149" s="174">
        <v>1.0</v>
      </c>
      <c r="I1149" s="174" t="s">
        <v>1633</v>
      </c>
      <c r="J1149" s="174">
        <v>1.0</v>
      </c>
      <c r="K1149" s="174">
        <v>43.0</v>
      </c>
      <c r="L1149" s="176" t="str">
        <f t="shared" si="3"/>
        <v>PC_90min_SWATH_100VW</v>
      </c>
      <c r="M1149" s="176" t="str">
        <f t="shared" si="4"/>
        <v>E0022_P04\191003_B41-T1-8_00DKE_00J4D_M01_S_1</v>
      </c>
      <c r="N1149" s="174">
        <v>-1.0</v>
      </c>
      <c r="P1149" s="177" t="str">
        <f t="shared" si="5"/>
        <v>191003_B41-T1-8_00DKE_00J4D_M01_S_1</v>
      </c>
      <c r="Q1149" s="175"/>
      <c r="R1149" s="175" t="s">
        <v>1632</v>
      </c>
      <c r="S1149" s="175">
        <v>1.0</v>
      </c>
      <c r="T1149" s="175" t="s">
        <v>1633</v>
      </c>
      <c r="U1149" s="177">
        <f t="shared" ref="U1149:W1149" si="1144">J1149</f>
        <v>1</v>
      </c>
      <c r="V1149" s="177">
        <f t="shared" si="1144"/>
        <v>43</v>
      </c>
      <c r="W1149" s="177" t="str">
        <f t="shared" si="1144"/>
        <v>PC_90min_SWATH_100VW</v>
      </c>
      <c r="X1149" s="177" t="str">
        <f t="shared" si="7"/>
        <v>E0022_P04\191003_B41-T1-8_00DKE_00J4D_M01_S_1</v>
      </c>
      <c r="Y1149" s="175">
        <v>-1.0</v>
      </c>
    </row>
    <row r="1150">
      <c r="A1150" s="172" t="str">
        <f>Tracking!A1142</f>
        <v>191003_B41-T1-9_00DKF_00J4E_M01_S_1</v>
      </c>
      <c r="B1150" s="172" t="s">
        <v>0</v>
      </c>
      <c r="C1150" t="str">
        <f>Tracking!M1142</f>
        <v>PC_90min_SWATH_100VW</v>
      </c>
      <c r="E1150" s="176" t="str">
        <f t="shared" si="2"/>
        <v>191003_B41-T1-9_00DKF_00J4E_M01_S_1</v>
      </c>
      <c r="F1150" s="174"/>
      <c r="G1150" s="174" t="s">
        <v>1632</v>
      </c>
      <c r="H1150" s="174">
        <v>1.0</v>
      </c>
      <c r="I1150" s="174" t="s">
        <v>1633</v>
      </c>
      <c r="J1150" s="174">
        <v>1.0</v>
      </c>
      <c r="K1150" s="174">
        <v>44.0</v>
      </c>
      <c r="L1150" s="176" t="str">
        <f t="shared" si="3"/>
        <v>PC_90min_SWATH_100VW</v>
      </c>
      <c r="M1150" s="176" t="str">
        <f t="shared" si="4"/>
        <v>E0022_P04\191003_B41-T1-9_00DKF_00J4E_M01_S_1</v>
      </c>
      <c r="N1150" s="174">
        <v>-1.0</v>
      </c>
      <c r="P1150" s="177" t="str">
        <f t="shared" si="5"/>
        <v>191003_B41-T1-9_00DKF_00J4E_M01_S_1</v>
      </c>
      <c r="Q1150" s="175"/>
      <c r="R1150" s="175" t="s">
        <v>1632</v>
      </c>
      <c r="S1150" s="175">
        <v>1.0</v>
      </c>
      <c r="T1150" s="175" t="s">
        <v>1633</v>
      </c>
      <c r="U1150" s="177">
        <f t="shared" ref="U1150:W1150" si="1145">J1150</f>
        <v>1</v>
      </c>
      <c r="V1150" s="177">
        <f t="shared" si="1145"/>
        <v>44</v>
      </c>
      <c r="W1150" s="177" t="str">
        <f t="shared" si="1145"/>
        <v>PC_90min_SWATH_100VW</v>
      </c>
      <c r="X1150" s="177" t="str">
        <f t="shared" si="7"/>
        <v>E0022_P04\191003_B41-T1-9_00DKF_00J4E_M01_S_1</v>
      </c>
      <c r="Y1150" s="175">
        <v>-1.0</v>
      </c>
    </row>
    <row r="1151">
      <c r="A1151" s="172" t="str">
        <f>Tracking!A1143</f>
        <v>191003_B41-T1-10_00DKG_00J4F_M01_S_1</v>
      </c>
      <c r="B1151" s="172" t="s">
        <v>0</v>
      </c>
      <c r="C1151" t="str">
        <f>Tracking!M1143</f>
        <v>PC_90min_SWATH_100VW</v>
      </c>
      <c r="E1151" s="176" t="str">
        <f t="shared" si="2"/>
        <v>191003_B41-T1-10_00DKG_00J4F_M01_S_1</v>
      </c>
      <c r="F1151" s="174"/>
      <c r="G1151" s="174" t="s">
        <v>1632</v>
      </c>
      <c r="H1151" s="174">
        <v>1.0</v>
      </c>
      <c r="I1151" s="174" t="s">
        <v>1633</v>
      </c>
      <c r="J1151" s="174">
        <v>1.0</v>
      </c>
      <c r="K1151" s="174">
        <v>45.0</v>
      </c>
      <c r="L1151" s="176" t="str">
        <f t="shared" si="3"/>
        <v>PC_90min_SWATH_100VW</v>
      </c>
      <c r="M1151" s="176" t="str">
        <f t="shared" si="4"/>
        <v>E0022_P04\191003_B41-T1-10_00DKG_00J4F_M01_S_1</v>
      </c>
      <c r="N1151" s="174">
        <v>-1.0</v>
      </c>
      <c r="P1151" s="177" t="str">
        <f t="shared" si="5"/>
        <v>191003_B41-T1-10_00DKG_00J4F_M01_S_1</v>
      </c>
      <c r="Q1151" s="175"/>
      <c r="R1151" s="175" t="s">
        <v>1632</v>
      </c>
      <c r="S1151" s="175">
        <v>1.0</v>
      </c>
      <c r="T1151" s="175" t="s">
        <v>1633</v>
      </c>
      <c r="U1151" s="177">
        <f t="shared" ref="U1151:W1151" si="1146">J1151</f>
        <v>1</v>
      </c>
      <c r="V1151" s="177">
        <f t="shared" si="1146"/>
        <v>45</v>
      </c>
      <c r="W1151" s="177" t="str">
        <f t="shared" si="1146"/>
        <v>PC_90min_SWATH_100VW</v>
      </c>
      <c r="X1151" s="177" t="str">
        <f t="shared" si="7"/>
        <v>E0022_P04\191003_B41-T1-10_00DKG_00J4F_M01_S_1</v>
      </c>
      <c r="Y1151" s="175">
        <v>-1.0</v>
      </c>
    </row>
    <row r="1152">
      <c r="A1152" s="172" t="str">
        <f>Tracking!A1144</f>
        <v>191003_B41-T1-11_00DKH_00J4G_M01_S_1</v>
      </c>
      <c r="B1152" s="172" t="s">
        <v>0</v>
      </c>
      <c r="C1152" t="str">
        <f>Tracking!M1144</f>
        <v>PC_90min_SWATH_100VW</v>
      </c>
      <c r="E1152" s="176" t="str">
        <f t="shared" si="2"/>
        <v>191003_B41-T1-11_00DKH_00J4G_M01_S_1</v>
      </c>
      <c r="F1152" s="174"/>
      <c r="G1152" s="174" t="s">
        <v>1632</v>
      </c>
      <c r="H1152" s="174">
        <v>1.0</v>
      </c>
      <c r="I1152" s="174" t="s">
        <v>1633</v>
      </c>
      <c r="J1152" s="174">
        <v>1.0</v>
      </c>
      <c r="K1152" s="174">
        <v>46.0</v>
      </c>
      <c r="L1152" s="176" t="str">
        <f t="shared" si="3"/>
        <v>PC_90min_SWATH_100VW</v>
      </c>
      <c r="M1152" s="176" t="str">
        <f t="shared" si="4"/>
        <v>E0022_P04\191003_B41-T1-11_00DKH_00J4G_M01_S_1</v>
      </c>
      <c r="N1152" s="174">
        <v>-1.0</v>
      </c>
      <c r="P1152" s="177" t="str">
        <f t="shared" si="5"/>
        <v>191003_B41-T1-11_00DKH_00J4G_M01_S_1</v>
      </c>
      <c r="Q1152" s="175"/>
      <c r="R1152" s="175" t="s">
        <v>1632</v>
      </c>
      <c r="S1152" s="175">
        <v>1.0</v>
      </c>
      <c r="T1152" s="175" t="s">
        <v>1633</v>
      </c>
      <c r="U1152" s="177">
        <f t="shared" ref="U1152:W1152" si="1147">J1152</f>
        <v>1</v>
      </c>
      <c r="V1152" s="177">
        <f t="shared" si="1147"/>
        <v>46</v>
      </c>
      <c r="W1152" s="177" t="str">
        <f t="shared" si="1147"/>
        <v>PC_90min_SWATH_100VW</v>
      </c>
      <c r="X1152" s="177" t="str">
        <f t="shared" si="7"/>
        <v>E0022_P04\191003_B41-T1-11_00DKH_00J4G_M01_S_1</v>
      </c>
      <c r="Y1152" s="175">
        <v>-1.0</v>
      </c>
    </row>
    <row r="1153">
      <c r="A1153" s="172" t="str">
        <f>Tracking!A1145</f>
        <v>191003_B41-T1-12_00DKI_00J4H_M01_S_1</v>
      </c>
      <c r="B1153" s="172" t="s">
        <v>0</v>
      </c>
      <c r="C1153" t="str">
        <f>Tracking!M1145</f>
        <v>PC_90min_SWATH_100VW</v>
      </c>
      <c r="E1153" s="176" t="str">
        <f t="shared" si="2"/>
        <v>191003_B41-T1-12_00DKI_00J4H_M01_S_1</v>
      </c>
      <c r="F1153" s="174"/>
      <c r="G1153" s="174" t="s">
        <v>1632</v>
      </c>
      <c r="H1153" s="174">
        <v>1.0</v>
      </c>
      <c r="I1153" s="174" t="s">
        <v>1633</v>
      </c>
      <c r="J1153" s="174">
        <v>1.0</v>
      </c>
      <c r="K1153" s="174">
        <v>47.0</v>
      </c>
      <c r="L1153" s="176" t="str">
        <f t="shared" si="3"/>
        <v>PC_90min_SWATH_100VW</v>
      </c>
      <c r="M1153" s="176" t="str">
        <f t="shared" si="4"/>
        <v>E0022_P04\191003_B41-T1-12_00DKI_00J4H_M01_S_1</v>
      </c>
      <c r="N1153" s="174">
        <v>-1.0</v>
      </c>
      <c r="P1153" s="177" t="str">
        <f t="shared" si="5"/>
        <v>191003_B41-T1-12_00DKI_00J4H_M01_S_1</v>
      </c>
      <c r="Q1153" s="175"/>
      <c r="R1153" s="175" t="s">
        <v>1632</v>
      </c>
      <c r="S1153" s="175">
        <v>1.0</v>
      </c>
      <c r="T1153" s="175" t="s">
        <v>1633</v>
      </c>
      <c r="U1153" s="177">
        <f t="shared" ref="U1153:W1153" si="1148">J1153</f>
        <v>1</v>
      </c>
      <c r="V1153" s="177">
        <f t="shared" si="1148"/>
        <v>47</v>
      </c>
      <c r="W1153" s="177" t="str">
        <f t="shared" si="1148"/>
        <v>PC_90min_SWATH_100VW</v>
      </c>
      <c r="X1153" s="177" t="str">
        <f t="shared" si="7"/>
        <v>E0022_P04\191003_B41-T1-12_00DKI_00J4H_M01_S_1</v>
      </c>
      <c r="Y1153" s="175">
        <v>-1.0</v>
      </c>
    </row>
    <row r="1154">
      <c r="A1154" s="172" t="str">
        <f>Tracking!A1146</f>
        <v>191003_B41-T1-13_00DKJ_00J4I_M01_S_1</v>
      </c>
      <c r="B1154" s="172" t="s">
        <v>0</v>
      </c>
      <c r="C1154" t="str">
        <f>Tracking!M1146</f>
        <v>PC_90min_SWATH_100VW</v>
      </c>
      <c r="E1154" s="176" t="str">
        <f t="shared" si="2"/>
        <v>191003_B41-T1-13_00DKJ_00J4I_M01_S_1</v>
      </c>
      <c r="F1154" s="174"/>
      <c r="G1154" s="174" t="s">
        <v>1632</v>
      </c>
      <c r="H1154" s="174">
        <v>1.0</v>
      </c>
      <c r="I1154" s="174" t="s">
        <v>1633</v>
      </c>
      <c r="J1154" s="174">
        <v>1.0</v>
      </c>
      <c r="K1154" s="174">
        <v>48.0</v>
      </c>
      <c r="L1154" s="176" t="str">
        <f t="shared" si="3"/>
        <v>PC_90min_SWATH_100VW</v>
      </c>
      <c r="M1154" s="176" t="str">
        <f t="shared" si="4"/>
        <v>E0022_P04\191003_B41-T1-13_00DKJ_00J4I_M01_S_1</v>
      </c>
      <c r="N1154" s="174">
        <v>-1.0</v>
      </c>
      <c r="P1154" s="177" t="str">
        <f t="shared" si="5"/>
        <v>191003_B41-T1-13_00DKJ_00J4I_M01_S_1</v>
      </c>
      <c r="Q1154" s="175"/>
      <c r="R1154" s="175" t="s">
        <v>1632</v>
      </c>
      <c r="S1154" s="175">
        <v>1.0</v>
      </c>
      <c r="T1154" s="175" t="s">
        <v>1633</v>
      </c>
      <c r="U1154" s="177">
        <f t="shared" ref="U1154:W1154" si="1149">J1154</f>
        <v>1</v>
      </c>
      <c r="V1154" s="177">
        <f t="shared" si="1149"/>
        <v>48</v>
      </c>
      <c r="W1154" s="177" t="str">
        <f t="shared" si="1149"/>
        <v>PC_90min_SWATH_100VW</v>
      </c>
      <c r="X1154" s="177" t="str">
        <f t="shared" si="7"/>
        <v>E0022_P04\191003_B41-T1-13_00DKJ_00J4I_M01_S_1</v>
      </c>
      <c r="Y1154" s="175">
        <v>-1.0</v>
      </c>
    </row>
    <row r="1155">
      <c r="A1155" s="172" t="str">
        <f>Tracking!A1147</f>
        <v>191003_B41-T1-14_00DKK_00J4J_M01_S_1</v>
      </c>
      <c r="B1155" s="172" t="s">
        <v>0</v>
      </c>
      <c r="C1155" t="str">
        <f>Tracking!M1147</f>
        <v>PC_90min_SWATH_100VW</v>
      </c>
      <c r="E1155" s="176" t="str">
        <f t="shared" si="2"/>
        <v>191003_B41-T1-14_00DKK_00J4J_M01_S_1</v>
      </c>
      <c r="F1155" s="174"/>
      <c r="G1155" s="174" t="s">
        <v>1632</v>
      </c>
      <c r="H1155" s="174">
        <v>1.0</v>
      </c>
      <c r="I1155" s="174" t="s">
        <v>1633</v>
      </c>
      <c r="J1155" s="174">
        <v>1.0</v>
      </c>
      <c r="K1155" s="174">
        <v>49.0</v>
      </c>
      <c r="L1155" s="176" t="str">
        <f t="shared" si="3"/>
        <v>PC_90min_SWATH_100VW</v>
      </c>
      <c r="M1155" s="176" t="str">
        <f t="shared" si="4"/>
        <v>E0022_P04\191003_B41-T1-14_00DKK_00J4J_M01_S_1</v>
      </c>
      <c r="N1155" s="174">
        <v>-1.0</v>
      </c>
      <c r="P1155" s="177" t="str">
        <f t="shared" si="5"/>
        <v>191003_B41-T1-14_00DKK_00J4J_M01_S_1</v>
      </c>
      <c r="Q1155" s="175"/>
      <c r="R1155" s="175" t="s">
        <v>1632</v>
      </c>
      <c r="S1155" s="175">
        <v>1.0</v>
      </c>
      <c r="T1155" s="175" t="s">
        <v>1633</v>
      </c>
      <c r="U1155" s="177">
        <f t="shared" ref="U1155:W1155" si="1150">J1155</f>
        <v>1</v>
      </c>
      <c r="V1155" s="177">
        <f t="shared" si="1150"/>
        <v>49</v>
      </c>
      <c r="W1155" s="177" t="str">
        <f t="shared" si="1150"/>
        <v>PC_90min_SWATH_100VW</v>
      </c>
      <c r="X1155" s="177" t="str">
        <f t="shared" si="7"/>
        <v>E0022_P04\191003_B41-T1-14_00DKK_00J4J_M01_S_1</v>
      </c>
      <c r="Y1155" s="175">
        <v>-1.0</v>
      </c>
    </row>
    <row r="1156">
      <c r="A1156" s="172" t="str">
        <f>Tracking!A1148</f>
        <v>191003_B41-T1-15_00DKL_00J4K_M01_S_1</v>
      </c>
      <c r="B1156" s="172" t="s">
        <v>0</v>
      </c>
      <c r="C1156" t="str">
        <f>Tracking!M1148</f>
        <v>PC_90min_SWATH_100VW</v>
      </c>
      <c r="E1156" s="176" t="str">
        <f t="shared" si="2"/>
        <v>191003_B41-T1-15_00DKL_00J4K_M01_S_1</v>
      </c>
      <c r="F1156" s="174"/>
      <c r="G1156" s="174" t="s">
        <v>1632</v>
      </c>
      <c r="H1156" s="174">
        <v>1.0</v>
      </c>
      <c r="I1156" s="174" t="s">
        <v>1633</v>
      </c>
      <c r="J1156" s="174">
        <v>1.0</v>
      </c>
      <c r="K1156" s="174">
        <v>50.0</v>
      </c>
      <c r="L1156" s="176" t="str">
        <f t="shared" si="3"/>
        <v>PC_90min_SWATH_100VW</v>
      </c>
      <c r="M1156" s="176" t="str">
        <f t="shared" si="4"/>
        <v>E0022_P04\191003_B41-T1-15_00DKL_00J4K_M01_S_1</v>
      </c>
      <c r="N1156" s="174">
        <v>-1.0</v>
      </c>
      <c r="P1156" s="177" t="str">
        <f t="shared" si="5"/>
        <v>191003_B41-T1-15_00DKL_00J4K_M01_S_1</v>
      </c>
      <c r="Q1156" s="175"/>
      <c r="R1156" s="175" t="s">
        <v>1632</v>
      </c>
      <c r="S1156" s="175">
        <v>1.0</v>
      </c>
      <c r="T1156" s="175" t="s">
        <v>1633</v>
      </c>
      <c r="U1156" s="177">
        <f t="shared" ref="U1156:W1156" si="1151">J1156</f>
        <v>1</v>
      </c>
      <c r="V1156" s="177">
        <f t="shared" si="1151"/>
        <v>50</v>
      </c>
      <c r="W1156" s="177" t="str">
        <f t="shared" si="1151"/>
        <v>PC_90min_SWATH_100VW</v>
      </c>
      <c r="X1156" s="177" t="str">
        <f t="shared" si="7"/>
        <v>E0022_P04\191003_B41-T1-15_00DKL_00J4K_M01_S_1</v>
      </c>
      <c r="Y1156" s="175">
        <v>-1.0</v>
      </c>
    </row>
    <row r="1157">
      <c r="A1157" s="172" t="str">
        <f>Tracking!A1149</f>
        <v>191003_B41-T1-16_00DKM_00J4L_M01_S_1</v>
      </c>
      <c r="B1157" s="172" t="s">
        <v>0</v>
      </c>
      <c r="C1157" t="str">
        <f>Tracking!M1149</f>
        <v>PC_90min_SWATH_100VW</v>
      </c>
      <c r="E1157" s="176" t="str">
        <f t="shared" si="2"/>
        <v>191003_B41-T1-16_00DKM_00J4L_M01_S_1</v>
      </c>
      <c r="F1157" s="174"/>
      <c r="G1157" s="174" t="s">
        <v>1632</v>
      </c>
      <c r="H1157" s="174">
        <v>1.0</v>
      </c>
      <c r="I1157" s="174" t="s">
        <v>1633</v>
      </c>
      <c r="J1157" s="174">
        <v>1.0</v>
      </c>
      <c r="K1157" s="174">
        <v>51.0</v>
      </c>
      <c r="L1157" s="176" t="str">
        <f t="shared" si="3"/>
        <v>PC_90min_SWATH_100VW</v>
      </c>
      <c r="M1157" s="176" t="str">
        <f t="shared" si="4"/>
        <v>E0022_P04\191003_B41-T1-16_00DKM_00J4L_M01_S_1</v>
      </c>
      <c r="N1157" s="174">
        <v>-1.0</v>
      </c>
      <c r="P1157" s="177" t="str">
        <f t="shared" si="5"/>
        <v>191003_B41-T1-16_00DKM_00J4L_M01_S_1</v>
      </c>
      <c r="Q1157" s="175"/>
      <c r="R1157" s="175" t="s">
        <v>1632</v>
      </c>
      <c r="S1157" s="175">
        <v>1.0</v>
      </c>
      <c r="T1157" s="175" t="s">
        <v>1633</v>
      </c>
      <c r="U1157" s="177">
        <f t="shared" ref="U1157:W1157" si="1152">J1157</f>
        <v>1</v>
      </c>
      <c r="V1157" s="177">
        <f t="shared" si="1152"/>
        <v>51</v>
      </c>
      <c r="W1157" s="177" t="str">
        <f t="shared" si="1152"/>
        <v>PC_90min_SWATH_100VW</v>
      </c>
      <c r="X1157" s="177" t="str">
        <f t="shared" si="7"/>
        <v>E0022_P04\191003_B41-T1-16_00DKM_00J4L_M01_S_1</v>
      </c>
      <c r="Y1157" s="175">
        <v>-1.0</v>
      </c>
    </row>
    <row r="1158">
      <c r="A1158" s="172" t="str">
        <f>Tracking!A1150</f>
        <v>191003_HEK-QCS_000F2_00J4M_M03_S_1</v>
      </c>
      <c r="B1158" s="172" t="s">
        <v>1627</v>
      </c>
      <c r="C1158" t="str">
        <f>Tracking!M1150</f>
        <v>PC_90min_SWATH_100VW</v>
      </c>
      <c r="E1158" s="176" t="str">
        <f t="shared" si="2"/>
        <v>191003_HEK-QCS_000F2_00J4M_M03_S_1</v>
      </c>
      <c r="F1158" s="174"/>
      <c r="G1158" s="174" t="s">
        <v>1632</v>
      </c>
      <c r="H1158" s="174">
        <v>1.0</v>
      </c>
      <c r="I1158" s="174" t="s">
        <v>1633</v>
      </c>
      <c r="J1158" s="174">
        <v>1.0</v>
      </c>
      <c r="K1158" s="174"/>
      <c r="L1158" s="176" t="str">
        <f t="shared" si="3"/>
        <v>PC_90min_SWATH_100VW</v>
      </c>
      <c r="M1158" s="176" t="str">
        <f t="shared" si="4"/>
        <v>HEK\191003_HEK-QCS_000F2_00J4M_M03_S_1</v>
      </c>
      <c r="N1158" s="174">
        <v>-1.0</v>
      </c>
      <c r="P1158" s="177" t="str">
        <f t="shared" si="5"/>
        <v>191003_HEK-QCS_000F2_00J4M_M03_S_1</v>
      </c>
      <c r="Q1158" s="175"/>
      <c r="R1158" s="175" t="s">
        <v>1632</v>
      </c>
      <c r="S1158" s="175">
        <v>1.0</v>
      </c>
      <c r="T1158" s="175" t="s">
        <v>1633</v>
      </c>
      <c r="U1158" s="177">
        <f t="shared" ref="U1158:W1158" si="1153">J1158</f>
        <v>1</v>
      </c>
      <c r="V1158" s="177" t="str">
        <f t="shared" si="1153"/>
        <v/>
      </c>
      <c r="W1158" s="177" t="str">
        <f t="shared" si="1153"/>
        <v>PC_90min_SWATH_100VW</v>
      </c>
      <c r="X1158" s="177" t="str">
        <f t="shared" si="7"/>
        <v>HEK\191003_HEK-QCS_000F2_00J4M_M03_S_1</v>
      </c>
      <c r="Y1158" s="175">
        <v>-1.0</v>
      </c>
    </row>
    <row r="1159">
      <c r="A1159" s="172" t="str">
        <f>Tracking!A1151</f>
        <v>191003_B33-T2-1_00DGN_00J4N_M03_S_1</v>
      </c>
      <c r="B1159" s="172" t="s">
        <v>0</v>
      </c>
      <c r="C1159" t="str">
        <f>Tracking!M1151</f>
        <v>PC_90min_SWATH_100VW</v>
      </c>
      <c r="E1159" s="176" t="str">
        <f t="shared" si="2"/>
        <v>191003_B33-T2-1_00DGN_00J4N_M03_S_1</v>
      </c>
      <c r="F1159" s="174"/>
      <c r="G1159" s="174" t="s">
        <v>1632</v>
      </c>
      <c r="H1159" s="174">
        <v>1.0</v>
      </c>
      <c r="I1159" s="174" t="s">
        <v>1633</v>
      </c>
      <c r="J1159" s="174">
        <v>1.0</v>
      </c>
      <c r="K1159" s="174">
        <v>1.0</v>
      </c>
      <c r="L1159" s="176" t="str">
        <f t="shared" si="3"/>
        <v>PC_90min_SWATH_100VW</v>
      </c>
      <c r="M1159" s="176" t="str">
        <f t="shared" si="4"/>
        <v>E0022_P04\191003_B33-T2-1_00DGN_00J4N_M03_S_1</v>
      </c>
      <c r="N1159" s="174">
        <v>-1.0</v>
      </c>
      <c r="P1159" s="177" t="str">
        <f t="shared" si="5"/>
        <v>191003_B33-T2-1_00DGN_00J4N_M03_S_1</v>
      </c>
      <c r="Q1159" s="175"/>
      <c r="R1159" s="175" t="s">
        <v>1632</v>
      </c>
      <c r="S1159" s="175">
        <v>1.0</v>
      </c>
      <c r="T1159" s="175" t="s">
        <v>1633</v>
      </c>
      <c r="U1159" s="177">
        <f t="shared" ref="U1159:W1159" si="1154">J1159</f>
        <v>1</v>
      </c>
      <c r="V1159" s="177">
        <f t="shared" si="1154"/>
        <v>1</v>
      </c>
      <c r="W1159" s="177" t="str">
        <f t="shared" si="1154"/>
        <v>PC_90min_SWATH_100VW</v>
      </c>
      <c r="X1159" s="177" t="str">
        <f t="shared" si="7"/>
        <v>E0022_P04\191003_B33-T2-1_00DGN_00J4N_M03_S_1</v>
      </c>
      <c r="Y1159" s="175">
        <v>-1.0</v>
      </c>
    </row>
    <row r="1160">
      <c r="A1160" s="172" t="str">
        <f>Tracking!A1152</f>
        <v>191003_B33-T2-2_00DGO_00J4O_M03_S_1</v>
      </c>
      <c r="B1160" s="172" t="s">
        <v>0</v>
      </c>
      <c r="C1160" t="str">
        <f>Tracking!M1152</f>
        <v>PC_90min_SWATH_100VW</v>
      </c>
      <c r="E1160" s="176" t="str">
        <f t="shared" si="2"/>
        <v>191003_B33-T2-2_00DGO_00J4O_M03_S_1</v>
      </c>
      <c r="F1160" s="174"/>
      <c r="G1160" s="174" t="s">
        <v>1632</v>
      </c>
      <c r="H1160" s="174">
        <v>1.0</v>
      </c>
      <c r="I1160" s="174" t="s">
        <v>1633</v>
      </c>
      <c r="J1160" s="174">
        <v>1.0</v>
      </c>
      <c r="K1160" s="174">
        <v>2.0</v>
      </c>
      <c r="L1160" s="176" t="str">
        <f t="shared" si="3"/>
        <v>PC_90min_SWATH_100VW</v>
      </c>
      <c r="M1160" s="176" t="str">
        <f t="shared" si="4"/>
        <v>E0022_P04\191003_B33-T2-2_00DGO_00J4O_M03_S_1</v>
      </c>
      <c r="N1160" s="174">
        <v>-1.0</v>
      </c>
      <c r="P1160" s="177" t="str">
        <f t="shared" si="5"/>
        <v>191003_B33-T2-2_00DGO_00J4O_M03_S_1</v>
      </c>
      <c r="Q1160" s="175"/>
      <c r="R1160" s="175" t="s">
        <v>1632</v>
      </c>
      <c r="S1160" s="175">
        <v>1.0</v>
      </c>
      <c r="T1160" s="175" t="s">
        <v>1633</v>
      </c>
      <c r="U1160" s="177">
        <f t="shared" ref="U1160:W1160" si="1155">J1160</f>
        <v>1</v>
      </c>
      <c r="V1160" s="177">
        <f t="shared" si="1155"/>
        <v>2</v>
      </c>
      <c r="W1160" s="177" t="str">
        <f t="shared" si="1155"/>
        <v>PC_90min_SWATH_100VW</v>
      </c>
      <c r="X1160" s="177" t="str">
        <f t="shared" si="7"/>
        <v>E0022_P04\191003_B33-T2-2_00DGO_00J4O_M03_S_1</v>
      </c>
      <c r="Y1160" s="175">
        <v>-1.0</v>
      </c>
    </row>
    <row r="1161">
      <c r="A1161" s="172" t="str">
        <f>Tracking!A1153</f>
        <v>191003_B33-T2-3_00DGP_00J4P_M03_S_1</v>
      </c>
      <c r="B1161" s="172" t="s">
        <v>0</v>
      </c>
      <c r="C1161" t="str">
        <f>Tracking!M1153</f>
        <v>PC_90min_SWATH_100VW</v>
      </c>
      <c r="E1161" s="176" t="str">
        <f t="shared" si="2"/>
        <v>191003_B33-T2-3_00DGP_00J4P_M03_S_1</v>
      </c>
      <c r="F1161" s="174"/>
      <c r="G1161" s="174" t="s">
        <v>1632</v>
      </c>
      <c r="H1161" s="174">
        <v>1.0</v>
      </c>
      <c r="I1161" s="174" t="s">
        <v>1633</v>
      </c>
      <c r="J1161" s="174">
        <v>1.0</v>
      </c>
      <c r="K1161" s="174">
        <v>3.0</v>
      </c>
      <c r="L1161" s="176" t="str">
        <f t="shared" si="3"/>
        <v>PC_90min_SWATH_100VW</v>
      </c>
      <c r="M1161" s="176" t="str">
        <f t="shared" si="4"/>
        <v>E0022_P04\191003_B33-T2-3_00DGP_00J4P_M03_S_1</v>
      </c>
      <c r="N1161" s="174">
        <v>-1.0</v>
      </c>
      <c r="P1161" s="177" t="str">
        <f t="shared" si="5"/>
        <v>191003_B33-T2-3_00DGP_00J4P_M03_S_1</v>
      </c>
      <c r="Q1161" s="175"/>
      <c r="R1161" s="175" t="s">
        <v>1632</v>
      </c>
      <c r="S1161" s="175">
        <v>1.0</v>
      </c>
      <c r="T1161" s="175" t="s">
        <v>1633</v>
      </c>
      <c r="U1161" s="177">
        <f t="shared" ref="U1161:W1161" si="1156">J1161</f>
        <v>1</v>
      </c>
      <c r="V1161" s="177">
        <f t="shared" si="1156"/>
        <v>3</v>
      </c>
      <c r="W1161" s="177" t="str">
        <f t="shared" si="1156"/>
        <v>PC_90min_SWATH_100VW</v>
      </c>
      <c r="X1161" s="177" t="str">
        <f t="shared" si="7"/>
        <v>E0022_P04\191003_B33-T2-3_00DGP_00J4P_M03_S_1</v>
      </c>
      <c r="Y1161" s="175">
        <v>-1.0</v>
      </c>
    </row>
    <row r="1162">
      <c r="A1162" s="172" t="str">
        <f>Tracking!A1154</f>
        <v>191003_B33-T2-4_00DGQ_00J4Q_M03_S_1</v>
      </c>
      <c r="B1162" s="172" t="s">
        <v>0</v>
      </c>
      <c r="C1162" t="str">
        <f>Tracking!M1154</f>
        <v>PC_90min_SWATH_100VW</v>
      </c>
      <c r="E1162" s="176" t="str">
        <f t="shared" si="2"/>
        <v>191003_B33-T2-4_00DGQ_00J4Q_M03_S_1</v>
      </c>
      <c r="F1162" s="174"/>
      <c r="G1162" s="174" t="s">
        <v>1632</v>
      </c>
      <c r="H1162" s="174">
        <v>1.0</v>
      </c>
      <c r="I1162" s="174" t="s">
        <v>1633</v>
      </c>
      <c r="J1162" s="174">
        <v>1.0</v>
      </c>
      <c r="K1162" s="174">
        <v>4.0</v>
      </c>
      <c r="L1162" s="176" t="str">
        <f t="shared" si="3"/>
        <v>PC_90min_SWATH_100VW</v>
      </c>
      <c r="M1162" s="176" t="str">
        <f t="shared" si="4"/>
        <v>E0022_P04\191003_B33-T2-4_00DGQ_00J4Q_M03_S_1</v>
      </c>
      <c r="N1162" s="174">
        <v>-1.0</v>
      </c>
      <c r="P1162" s="177" t="str">
        <f t="shared" si="5"/>
        <v>191003_B33-T2-4_00DGQ_00J4Q_M03_S_1</v>
      </c>
      <c r="Q1162" s="175"/>
      <c r="R1162" s="175" t="s">
        <v>1632</v>
      </c>
      <c r="S1162" s="175">
        <v>1.0</v>
      </c>
      <c r="T1162" s="175" t="s">
        <v>1633</v>
      </c>
      <c r="U1162" s="177">
        <f t="shared" ref="U1162:W1162" si="1157">J1162</f>
        <v>1</v>
      </c>
      <c r="V1162" s="177">
        <f t="shared" si="1157"/>
        <v>4</v>
      </c>
      <c r="W1162" s="177" t="str">
        <f t="shared" si="1157"/>
        <v>PC_90min_SWATH_100VW</v>
      </c>
      <c r="X1162" s="177" t="str">
        <f t="shared" si="7"/>
        <v>E0022_P04\191003_B33-T2-4_00DGQ_00J4Q_M03_S_1</v>
      </c>
      <c r="Y1162" s="175">
        <v>-1.0</v>
      </c>
    </row>
    <row r="1163">
      <c r="A1163" s="172" t="str">
        <f>Tracking!A1155</f>
        <v>191003_B33-T2-5_00DGR_00J4R_M03_S_1</v>
      </c>
      <c r="B1163" s="172" t="s">
        <v>0</v>
      </c>
      <c r="C1163" t="str">
        <f>Tracking!M1155</f>
        <v>PC_90min_SWATH_100VW</v>
      </c>
      <c r="E1163" s="176" t="str">
        <f t="shared" si="2"/>
        <v>191003_B33-T2-5_00DGR_00J4R_M03_S_1</v>
      </c>
      <c r="F1163" s="174"/>
      <c r="G1163" s="174" t="s">
        <v>1632</v>
      </c>
      <c r="H1163" s="174">
        <v>1.0</v>
      </c>
      <c r="I1163" s="174" t="s">
        <v>1633</v>
      </c>
      <c r="J1163" s="174">
        <v>1.0</v>
      </c>
      <c r="K1163" s="174">
        <v>5.0</v>
      </c>
      <c r="L1163" s="176" t="str">
        <f t="shared" si="3"/>
        <v>PC_90min_SWATH_100VW</v>
      </c>
      <c r="M1163" s="176" t="str">
        <f t="shared" si="4"/>
        <v>E0022_P04\191003_B33-T2-5_00DGR_00J4R_M03_S_1</v>
      </c>
      <c r="N1163" s="174">
        <v>-1.0</v>
      </c>
      <c r="P1163" s="177" t="str">
        <f t="shared" si="5"/>
        <v>191003_B33-T2-5_00DGR_00J4R_M03_S_1</v>
      </c>
      <c r="Q1163" s="175"/>
      <c r="R1163" s="175" t="s">
        <v>1632</v>
      </c>
      <c r="S1163" s="175">
        <v>1.0</v>
      </c>
      <c r="T1163" s="175" t="s">
        <v>1633</v>
      </c>
      <c r="U1163" s="177">
        <f t="shared" ref="U1163:W1163" si="1158">J1163</f>
        <v>1</v>
      </c>
      <c r="V1163" s="177">
        <f t="shared" si="1158"/>
        <v>5</v>
      </c>
      <c r="W1163" s="177" t="str">
        <f t="shared" si="1158"/>
        <v>PC_90min_SWATH_100VW</v>
      </c>
      <c r="X1163" s="177" t="str">
        <f t="shared" si="7"/>
        <v>E0022_P04\191003_B33-T2-5_00DGR_00J4R_M03_S_1</v>
      </c>
      <c r="Y1163" s="175">
        <v>-1.0</v>
      </c>
    </row>
    <row r="1164">
      <c r="A1164" s="172" t="str">
        <f>Tracking!A1156</f>
        <v>191003_B33-T2-6_00DGS_00J4S_M03_S_1</v>
      </c>
      <c r="B1164" s="172" t="s">
        <v>0</v>
      </c>
      <c r="C1164" t="str">
        <f>Tracking!M1156</f>
        <v>PC_90min_SWATH_100VW</v>
      </c>
      <c r="E1164" s="176" t="str">
        <f t="shared" si="2"/>
        <v>191003_B33-T2-6_00DGS_00J4S_M03_S_1</v>
      </c>
      <c r="F1164" s="174"/>
      <c r="G1164" s="174" t="s">
        <v>1632</v>
      </c>
      <c r="H1164" s="174">
        <v>1.0</v>
      </c>
      <c r="I1164" s="174" t="s">
        <v>1633</v>
      </c>
      <c r="J1164" s="174">
        <v>1.0</v>
      </c>
      <c r="K1164" s="174">
        <v>6.0</v>
      </c>
      <c r="L1164" s="176" t="str">
        <f t="shared" si="3"/>
        <v>PC_90min_SWATH_100VW</v>
      </c>
      <c r="M1164" s="176" t="str">
        <f t="shared" si="4"/>
        <v>E0022_P04\191003_B33-T2-6_00DGS_00J4S_M03_S_1</v>
      </c>
      <c r="N1164" s="174">
        <v>-1.0</v>
      </c>
      <c r="P1164" s="177" t="str">
        <f t="shared" si="5"/>
        <v>191003_B33-T2-6_00DGS_00J4S_M03_S_1</v>
      </c>
      <c r="Q1164" s="175"/>
      <c r="R1164" s="175" t="s">
        <v>1632</v>
      </c>
      <c r="S1164" s="175">
        <v>1.0</v>
      </c>
      <c r="T1164" s="175" t="s">
        <v>1633</v>
      </c>
      <c r="U1164" s="177">
        <f t="shared" ref="U1164:W1164" si="1159">J1164</f>
        <v>1</v>
      </c>
      <c r="V1164" s="177">
        <f t="shared" si="1159"/>
        <v>6</v>
      </c>
      <c r="W1164" s="177" t="str">
        <f t="shared" si="1159"/>
        <v>PC_90min_SWATH_100VW</v>
      </c>
      <c r="X1164" s="177" t="str">
        <f t="shared" si="7"/>
        <v>E0022_P04\191003_B33-T2-6_00DGS_00J4S_M03_S_1</v>
      </c>
      <c r="Y1164" s="175">
        <v>-1.0</v>
      </c>
    </row>
    <row r="1165">
      <c r="A1165" s="172" t="str">
        <f>Tracking!A1157</f>
        <v>191003_B33-T2-7_00DGT_00J4T_M03_S_1</v>
      </c>
      <c r="B1165" s="172" t="s">
        <v>0</v>
      </c>
      <c r="C1165" t="str">
        <f>Tracking!M1157</f>
        <v>PC_90min_SWATH_100VW</v>
      </c>
      <c r="E1165" s="176" t="str">
        <f t="shared" si="2"/>
        <v>191003_B33-T2-7_00DGT_00J4T_M03_S_1</v>
      </c>
      <c r="F1165" s="174"/>
      <c r="G1165" s="174" t="s">
        <v>1632</v>
      </c>
      <c r="H1165" s="174">
        <v>1.0</v>
      </c>
      <c r="I1165" s="174" t="s">
        <v>1633</v>
      </c>
      <c r="J1165" s="174">
        <v>1.0</v>
      </c>
      <c r="K1165" s="174">
        <v>7.0</v>
      </c>
      <c r="L1165" s="176" t="str">
        <f t="shared" si="3"/>
        <v>PC_90min_SWATH_100VW</v>
      </c>
      <c r="M1165" s="176" t="str">
        <f t="shared" si="4"/>
        <v>E0022_P04\191003_B33-T2-7_00DGT_00J4T_M03_S_1</v>
      </c>
      <c r="N1165" s="174">
        <v>-1.0</v>
      </c>
      <c r="P1165" s="177" t="str">
        <f t="shared" si="5"/>
        <v>191003_B33-T2-7_00DGT_00J4T_M03_S_1</v>
      </c>
      <c r="Q1165" s="175"/>
      <c r="R1165" s="175" t="s">
        <v>1632</v>
      </c>
      <c r="S1165" s="175">
        <v>1.0</v>
      </c>
      <c r="T1165" s="175" t="s">
        <v>1633</v>
      </c>
      <c r="U1165" s="177">
        <f t="shared" ref="U1165:W1165" si="1160">J1165</f>
        <v>1</v>
      </c>
      <c r="V1165" s="177">
        <f t="shared" si="1160"/>
        <v>7</v>
      </c>
      <c r="W1165" s="177" t="str">
        <f t="shared" si="1160"/>
        <v>PC_90min_SWATH_100VW</v>
      </c>
      <c r="X1165" s="177" t="str">
        <f t="shared" si="7"/>
        <v>E0022_P04\191003_B33-T2-7_00DGT_00J4T_M03_S_1</v>
      </c>
      <c r="Y1165" s="175">
        <v>-1.0</v>
      </c>
    </row>
    <row r="1166">
      <c r="A1166" s="172" t="str">
        <f>Tracking!A1158</f>
        <v>191003_B33-T2-8_00DGU_00J4U_M03_S_1</v>
      </c>
      <c r="B1166" s="172" t="s">
        <v>0</v>
      </c>
      <c r="C1166" t="str">
        <f>Tracking!M1158</f>
        <v>PC_90min_SWATH_100VW</v>
      </c>
      <c r="E1166" s="176" t="str">
        <f t="shared" si="2"/>
        <v>191003_B33-T2-8_00DGU_00J4U_M03_S_1</v>
      </c>
      <c r="F1166" s="174"/>
      <c r="G1166" s="174" t="s">
        <v>1632</v>
      </c>
      <c r="H1166" s="174">
        <v>1.0</v>
      </c>
      <c r="I1166" s="174" t="s">
        <v>1633</v>
      </c>
      <c r="J1166" s="174">
        <v>1.0</v>
      </c>
      <c r="K1166" s="174">
        <v>8.0</v>
      </c>
      <c r="L1166" s="176" t="str">
        <f t="shared" si="3"/>
        <v>PC_90min_SWATH_100VW</v>
      </c>
      <c r="M1166" s="176" t="str">
        <f t="shared" si="4"/>
        <v>E0022_P04\191003_B33-T2-8_00DGU_00J4U_M03_S_1</v>
      </c>
      <c r="N1166" s="174">
        <v>-1.0</v>
      </c>
      <c r="P1166" s="177" t="str">
        <f t="shared" si="5"/>
        <v>191003_B33-T2-8_00DGU_00J4U_M03_S_1</v>
      </c>
      <c r="Q1166" s="175"/>
      <c r="R1166" s="175" t="s">
        <v>1632</v>
      </c>
      <c r="S1166" s="175">
        <v>1.0</v>
      </c>
      <c r="T1166" s="175" t="s">
        <v>1633</v>
      </c>
      <c r="U1166" s="177">
        <f t="shared" ref="U1166:W1166" si="1161">J1166</f>
        <v>1</v>
      </c>
      <c r="V1166" s="177">
        <f t="shared" si="1161"/>
        <v>8</v>
      </c>
      <c r="W1166" s="177" t="str">
        <f t="shared" si="1161"/>
        <v>PC_90min_SWATH_100VW</v>
      </c>
      <c r="X1166" s="177" t="str">
        <f t="shared" si="7"/>
        <v>E0022_P04\191003_B33-T2-8_00DGU_00J4U_M03_S_1</v>
      </c>
      <c r="Y1166" s="175">
        <v>-1.0</v>
      </c>
    </row>
    <row r="1167">
      <c r="A1167" s="172" t="str">
        <f>Tracking!A1159</f>
        <v>191003_B33-T2-9_00DGV_00J4V_M03_S_1</v>
      </c>
      <c r="B1167" s="172" t="s">
        <v>0</v>
      </c>
      <c r="C1167" t="str">
        <f>Tracking!M1159</f>
        <v>PC_90min_SWATH_100VW</v>
      </c>
      <c r="E1167" s="176" t="str">
        <f t="shared" si="2"/>
        <v>191003_B33-T2-9_00DGV_00J4V_M03_S_1</v>
      </c>
      <c r="F1167" s="174"/>
      <c r="G1167" s="174" t="s">
        <v>1632</v>
      </c>
      <c r="H1167" s="174">
        <v>1.0</v>
      </c>
      <c r="I1167" s="174" t="s">
        <v>1633</v>
      </c>
      <c r="J1167" s="174">
        <v>1.0</v>
      </c>
      <c r="K1167" s="174">
        <v>9.0</v>
      </c>
      <c r="L1167" s="176" t="str">
        <f t="shared" si="3"/>
        <v>PC_90min_SWATH_100VW</v>
      </c>
      <c r="M1167" s="176" t="str">
        <f t="shared" si="4"/>
        <v>E0022_P04\191003_B33-T2-9_00DGV_00J4V_M03_S_1</v>
      </c>
      <c r="N1167" s="174">
        <v>-1.0</v>
      </c>
      <c r="P1167" s="177" t="str">
        <f t="shared" si="5"/>
        <v>191003_B33-T2-9_00DGV_00J4V_M03_S_1</v>
      </c>
      <c r="Q1167" s="175"/>
      <c r="R1167" s="175" t="s">
        <v>1632</v>
      </c>
      <c r="S1167" s="175">
        <v>1.0</v>
      </c>
      <c r="T1167" s="175" t="s">
        <v>1633</v>
      </c>
      <c r="U1167" s="177">
        <f t="shared" ref="U1167:W1167" si="1162">J1167</f>
        <v>1</v>
      </c>
      <c r="V1167" s="177">
        <f t="shared" si="1162"/>
        <v>9</v>
      </c>
      <c r="W1167" s="177" t="str">
        <f t="shared" si="1162"/>
        <v>PC_90min_SWATH_100VW</v>
      </c>
      <c r="X1167" s="177" t="str">
        <f t="shared" si="7"/>
        <v>E0022_P04\191003_B33-T2-9_00DGV_00J4V_M03_S_1</v>
      </c>
      <c r="Y1167" s="175">
        <v>-1.0</v>
      </c>
    </row>
    <row r="1168">
      <c r="A1168" s="172" t="str">
        <f>Tracking!A1160</f>
        <v>191003_B33-T2-10_00DGW_00J4W_M03_S_1</v>
      </c>
      <c r="B1168" s="172" t="s">
        <v>0</v>
      </c>
      <c r="C1168" t="str">
        <f>Tracking!M1160</f>
        <v>PC_90min_SWATH_100VW</v>
      </c>
      <c r="E1168" s="176" t="str">
        <f t="shared" si="2"/>
        <v>191003_B33-T2-10_00DGW_00J4W_M03_S_1</v>
      </c>
      <c r="F1168" s="174"/>
      <c r="G1168" s="174" t="s">
        <v>1632</v>
      </c>
      <c r="H1168" s="174">
        <v>1.0</v>
      </c>
      <c r="I1168" s="174" t="s">
        <v>1633</v>
      </c>
      <c r="J1168" s="174">
        <v>1.0</v>
      </c>
      <c r="K1168" s="174">
        <v>10.0</v>
      </c>
      <c r="L1168" s="176" t="str">
        <f t="shared" si="3"/>
        <v>PC_90min_SWATH_100VW</v>
      </c>
      <c r="M1168" s="176" t="str">
        <f t="shared" si="4"/>
        <v>E0022_P04\191003_B33-T2-10_00DGW_00J4W_M03_S_1</v>
      </c>
      <c r="N1168" s="174">
        <v>-1.0</v>
      </c>
      <c r="P1168" s="177" t="str">
        <f t="shared" si="5"/>
        <v>191003_B33-T2-10_00DGW_00J4W_M03_S_1</v>
      </c>
      <c r="Q1168" s="175"/>
      <c r="R1168" s="175" t="s">
        <v>1632</v>
      </c>
      <c r="S1168" s="175">
        <v>1.0</v>
      </c>
      <c r="T1168" s="175" t="s">
        <v>1633</v>
      </c>
      <c r="U1168" s="177">
        <f t="shared" ref="U1168:W1168" si="1163">J1168</f>
        <v>1</v>
      </c>
      <c r="V1168" s="177">
        <f t="shared" si="1163"/>
        <v>10</v>
      </c>
      <c r="W1168" s="177" t="str">
        <f t="shared" si="1163"/>
        <v>PC_90min_SWATH_100VW</v>
      </c>
      <c r="X1168" s="177" t="str">
        <f t="shared" si="7"/>
        <v>E0022_P04\191003_B33-T2-10_00DGW_00J4W_M03_S_1</v>
      </c>
      <c r="Y1168" s="175">
        <v>-1.0</v>
      </c>
    </row>
    <row r="1169">
      <c r="A1169" s="172" t="str">
        <f>Tracking!A1161</f>
        <v>191003_B33-T2-11_00DGX_00J4X_M03_S_1</v>
      </c>
      <c r="B1169" s="172" t="s">
        <v>0</v>
      </c>
      <c r="C1169" t="str">
        <f>Tracking!M1161</f>
        <v>PC_90min_SWATH_100VW</v>
      </c>
      <c r="E1169" s="176" t="str">
        <f t="shared" si="2"/>
        <v>191003_B33-T2-11_00DGX_00J4X_M03_S_1</v>
      </c>
      <c r="F1169" s="174"/>
      <c r="G1169" s="174" t="s">
        <v>1632</v>
      </c>
      <c r="H1169" s="174">
        <v>1.0</v>
      </c>
      <c r="I1169" s="174" t="s">
        <v>1633</v>
      </c>
      <c r="J1169" s="174">
        <v>1.0</v>
      </c>
      <c r="K1169" s="174">
        <v>11.0</v>
      </c>
      <c r="L1169" s="176" t="str">
        <f t="shared" si="3"/>
        <v>PC_90min_SWATH_100VW</v>
      </c>
      <c r="M1169" s="176" t="str">
        <f t="shared" si="4"/>
        <v>E0022_P04\191003_B33-T2-11_00DGX_00J4X_M03_S_1</v>
      </c>
      <c r="N1169" s="174">
        <v>-1.0</v>
      </c>
      <c r="P1169" s="177" t="str">
        <f t="shared" si="5"/>
        <v>191003_B33-T2-11_00DGX_00J4X_M03_S_1</v>
      </c>
      <c r="Q1169" s="175"/>
      <c r="R1169" s="175" t="s">
        <v>1632</v>
      </c>
      <c r="S1169" s="175">
        <v>1.0</v>
      </c>
      <c r="T1169" s="175" t="s">
        <v>1633</v>
      </c>
      <c r="U1169" s="177">
        <f t="shared" ref="U1169:W1169" si="1164">J1169</f>
        <v>1</v>
      </c>
      <c r="V1169" s="177">
        <f t="shared" si="1164"/>
        <v>11</v>
      </c>
      <c r="W1169" s="177" t="str">
        <f t="shared" si="1164"/>
        <v>PC_90min_SWATH_100VW</v>
      </c>
      <c r="X1169" s="177" t="str">
        <f t="shared" si="7"/>
        <v>E0022_P04\191003_B33-T2-11_00DGX_00J4X_M03_S_1</v>
      </c>
      <c r="Y1169" s="175">
        <v>-1.0</v>
      </c>
    </row>
    <row r="1170">
      <c r="A1170" s="172" t="str">
        <f>Tracking!A1162</f>
        <v>191003_B33-T2-12_00DGY_00J4Y_M03_S_1</v>
      </c>
      <c r="B1170" s="172" t="s">
        <v>0</v>
      </c>
      <c r="C1170" t="str">
        <f>Tracking!M1162</f>
        <v>PC_90min_SWATH_100VW</v>
      </c>
      <c r="E1170" s="176" t="str">
        <f t="shared" si="2"/>
        <v>191003_B33-T2-12_00DGY_00J4Y_M03_S_1</v>
      </c>
      <c r="F1170" s="174"/>
      <c r="G1170" s="174" t="s">
        <v>1632</v>
      </c>
      <c r="H1170" s="174">
        <v>1.0</v>
      </c>
      <c r="I1170" s="174" t="s">
        <v>1633</v>
      </c>
      <c r="J1170" s="174">
        <v>1.0</v>
      </c>
      <c r="K1170" s="174">
        <v>12.0</v>
      </c>
      <c r="L1170" s="176" t="str">
        <f t="shared" si="3"/>
        <v>PC_90min_SWATH_100VW</v>
      </c>
      <c r="M1170" s="176" t="str">
        <f t="shared" si="4"/>
        <v>E0022_P04\191003_B33-T2-12_00DGY_00J4Y_M03_S_1</v>
      </c>
      <c r="N1170" s="174">
        <v>-1.0</v>
      </c>
      <c r="P1170" s="177" t="str">
        <f t="shared" si="5"/>
        <v>191003_B33-T2-12_00DGY_00J4Y_M03_S_1</v>
      </c>
      <c r="Q1170" s="175"/>
      <c r="R1170" s="175" t="s">
        <v>1632</v>
      </c>
      <c r="S1170" s="175">
        <v>1.0</v>
      </c>
      <c r="T1170" s="175" t="s">
        <v>1633</v>
      </c>
      <c r="U1170" s="177">
        <f t="shared" ref="U1170:W1170" si="1165">J1170</f>
        <v>1</v>
      </c>
      <c r="V1170" s="177">
        <f t="shared" si="1165"/>
        <v>12</v>
      </c>
      <c r="W1170" s="177" t="str">
        <f t="shared" si="1165"/>
        <v>PC_90min_SWATH_100VW</v>
      </c>
      <c r="X1170" s="177" t="str">
        <f t="shared" si="7"/>
        <v>E0022_P04\191003_B33-T2-12_00DGY_00J4Y_M03_S_1</v>
      </c>
      <c r="Y1170" s="175">
        <v>-1.0</v>
      </c>
    </row>
    <row r="1171">
      <c r="A1171" s="172" t="str">
        <f>Tracking!A1163</f>
        <v>191003_B33-T2-13_00DGZ_00J4Z_M03_S_1</v>
      </c>
      <c r="B1171" s="172" t="s">
        <v>0</v>
      </c>
      <c r="C1171" t="str">
        <f>Tracking!M1163</f>
        <v>PC_90min_SWATH_100VW</v>
      </c>
      <c r="E1171" s="176" t="str">
        <f t="shared" si="2"/>
        <v>191003_B33-T2-13_00DGZ_00J4Z_M03_S_1</v>
      </c>
      <c r="F1171" s="174"/>
      <c r="G1171" s="174" t="s">
        <v>1632</v>
      </c>
      <c r="H1171" s="174">
        <v>1.0</v>
      </c>
      <c r="I1171" s="174" t="s">
        <v>1633</v>
      </c>
      <c r="J1171" s="174">
        <v>1.0</v>
      </c>
      <c r="K1171" s="174">
        <v>13.0</v>
      </c>
      <c r="L1171" s="176" t="str">
        <f t="shared" si="3"/>
        <v>PC_90min_SWATH_100VW</v>
      </c>
      <c r="M1171" s="176" t="str">
        <f t="shared" si="4"/>
        <v>E0022_P04\191003_B33-T2-13_00DGZ_00J4Z_M03_S_1</v>
      </c>
      <c r="N1171" s="174">
        <v>-1.0</v>
      </c>
      <c r="P1171" s="177" t="str">
        <f t="shared" si="5"/>
        <v>191003_B33-T2-13_00DGZ_00J4Z_M03_S_1</v>
      </c>
      <c r="Q1171" s="175"/>
      <c r="R1171" s="175" t="s">
        <v>1632</v>
      </c>
      <c r="S1171" s="175">
        <v>1.0</v>
      </c>
      <c r="T1171" s="175" t="s">
        <v>1633</v>
      </c>
      <c r="U1171" s="177">
        <f t="shared" ref="U1171:W1171" si="1166">J1171</f>
        <v>1</v>
      </c>
      <c r="V1171" s="177">
        <f t="shared" si="1166"/>
        <v>13</v>
      </c>
      <c r="W1171" s="177" t="str">
        <f t="shared" si="1166"/>
        <v>PC_90min_SWATH_100VW</v>
      </c>
      <c r="X1171" s="177" t="str">
        <f t="shared" si="7"/>
        <v>E0022_P04\191003_B33-T2-13_00DGZ_00J4Z_M03_S_1</v>
      </c>
      <c r="Y1171" s="175">
        <v>-1.0</v>
      </c>
    </row>
    <row r="1172">
      <c r="A1172" s="172" t="str">
        <f>Tracking!A1164</f>
        <v>191003_B33-T2-14_00DH0_00J8X_M03_S_1</v>
      </c>
      <c r="B1172" s="172" t="s">
        <v>0</v>
      </c>
      <c r="C1172" t="str">
        <f>Tracking!M1164</f>
        <v>PC_90min_SWATH_100VW</v>
      </c>
      <c r="E1172" s="176" t="str">
        <f t="shared" si="2"/>
        <v>191003_B33-T2-14_00DH0_00J8X_M03_S_1</v>
      </c>
      <c r="F1172" s="174"/>
      <c r="G1172" s="174" t="s">
        <v>1632</v>
      </c>
      <c r="H1172" s="174">
        <v>1.0</v>
      </c>
      <c r="I1172" s="174" t="s">
        <v>1633</v>
      </c>
      <c r="J1172" s="174">
        <v>1.0</v>
      </c>
      <c r="K1172" s="174">
        <v>14.0</v>
      </c>
      <c r="L1172" s="176" t="str">
        <f t="shared" si="3"/>
        <v>PC_90min_SWATH_100VW</v>
      </c>
      <c r="M1172" s="176" t="str">
        <f t="shared" si="4"/>
        <v>E0022_P04\191003_B33-T2-14_00DH0_00J8X_M03_S_1</v>
      </c>
      <c r="N1172" s="174">
        <v>-1.0</v>
      </c>
      <c r="P1172" s="177" t="str">
        <f t="shared" si="5"/>
        <v>191003_B33-T2-14_00DH0_00J8X_M03_S_1</v>
      </c>
      <c r="Q1172" s="175"/>
      <c r="R1172" s="175" t="s">
        <v>1632</v>
      </c>
      <c r="S1172" s="175">
        <v>1.0</v>
      </c>
      <c r="T1172" s="175" t="s">
        <v>1633</v>
      </c>
      <c r="U1172" s="177">
        <f t="shared" ref="U1172:W1172" si="1167">J1172</f>
        <v>1</v>
      </c>
      <c r="V1172" s="177">
        <f t="shared" si="1167"/>
        <v>14</v>
      </c>
      <c r="W1172" s="177" t="str">
        <f t="shared" si="1167"/>
        <v>PC_90min_SWATH_100VW</v>
      </c>
      <c r="X1172" s="177" t="str">
        <f t="shared" si="7"/>
        <v>E0022_P04\191003_B33-T2-14_00DH0_00J8X_M03_S_1</v>
      </c>
      <c r="Y1172" s="175">
        <v>-1.0</v>
      </c>
    </row>
    <row r="1173">
      <c r="A1173" s="172" t="str">
        <f>Tracking!A1165</f>
        <v>191003_B33-T2-15_00DH1_00J8Y_M03_S_1</v>
      </c>
      <c r="B1173" s="172" t="s">
        <v>0</v>
      </c>
      <c r="C1173" t="str">
        <f>Tracking!M1165</f>
        <v>PC_90min_SWATH_100VW</v>
      </c>
      <c r="E1173" s="176" t="str">
        <f t="shared" si="2"/>
        <v>191003_B33-T2-15_00DH1_00J8Y_M03_S_1</v>
      </c>
      <c r="F1173" s="174"/>
      <c r="G1173" s="174" t="s">
        <v>1632</v>
      </c>
      <c r="H1173" s="174">
        <v>1.0</v>
      </c>
      <c r="I1173" s="174" t="s">
        <v>1633</v>
      </c>
      <c r="J1173" s="174">
        <v>1.0</v>
      </c>
      <c r="K1173" s="174">
        <v>15.0</v>
      </c>
      <c r="L1173" s="176" t="str">
        <f t="shared" si="3"/>
        <v>PC_90min_SWATH_100VW</v>
      </c>
      <c r="M1173" s="176" t="str">
        <f t="shared" si="4"/>
        <v>E0022_P04\191003_B33-T2-15_00DH1_00J8Y_M03_S_1</v>
      </c>
      <c r="N1173" s="174">
        <v>-1.0</v>
      </c>
      <c r="P1173" s="177" t="str">
        <f t="shared" si="5"/>
        <v>191003_B33-T2-15_00DH1_00J8Y_M03_S_1</v>
      </c>
      <c r="Q1173" s="175"/>
      <c r="R1173" s="175" t="s">
        <v>1632</v>
      </c>
      <c r="S1173" s="175">
        <v>1.0</v>
      </c>
      <c r="T1173" s="175" t="s">
        <v>1633</v>
      </c>
      <c r="U1173" s="177">
        <f t="shared" ref="U1173:W1173" si="1168">J1173</f>
        <v>1</v>
      </c>
      <c r="V1173" s="177">
        <f t="shared" si="1168"/>
        <v>15</v>
      </c>
      <c r="W1173" s="177" t="str">
        <f t="shared" si="1168"/>
        <v>PC_90min_SWATH_100VW</v>
      </c>
      <c r="X1173" s="177" t="str">
        <f t="shared" si="7"/>
        <v>E0022_P04\191003_B33-T2-15_00DH1_00J8Y_M03_S_1</v>
      </c>
      <c r="Y1173" s="175">
        <v>-1.0</v>
      </c>
    </row>
    <row r="1174">
      <c r="A1174" s="172" t="str">
        <f>Tracking!A1166</f>
        <v>191003_B33-T2-16_00DH2_00J8Z_M03_S_1</v>
      </c>
      <c r="B1174" s="172" t="s">
        <v>0</v>
      </c>
      <c r="C1174" t="str">
        <f>Tracking!M1166</f>
        <v>PC_90min_SWATH_100VW</v>
      </c>
      <c r="E1174" s="176" t="str">
        <f t="shared" si="2"/>
        <v>191003_B33-T2-16_00DH2_00J8Z_M03_S_1</v>
      </c>
      <c r="F1174" s="174"/>
      <c r="G1174" s="174" t="s">
        <v>1632</v>
      </c>
      <c r="H1174" s="174">
        <v>1.0</v>
      </c>
      <c r="I1174" s="174" t="s">
        <v>1633</v>
      </c>
      <c r="J1174" s="174">
        <v>1.0</v>
      </c>
      <c r="K1174" s="174">
        <v>16.0</v>
      </c>
      <c r="L1174" s="176" t="str">
        <f t="shared" si="3"/>
        <v>PC_90min_SWATH_100VW</v>
      </c>
      <c r="M1174" s="176" t="str">
        <f t="shared" si="4"/>
        <v>E0022_P04\191003_B33-T2-16_00DH2_00J8Z_M03_S_1</v>
      </c>
      <c r="N1174" s="174">
        <v>-1.0</v>
      </c>
      <c r="P1174" s="177" t="str">
        <f t="shared" si="5"/>
        <v>191003_B33-T2-16_00DH2_00J8Z_M03_S_1</v>
      </c>
      <c r="Q1174" s="175"/>
      <c r="R1174" s="175" t="s">
        <v>1632</v>
      </c>
      <c r="S1174" s="175">
        <v>1.0</v>
      </c>
      <c r="T1174" s="175" t="s">
        <v>1633</v>
      </c>
      <c r="U1174" s="177">
        <f t="shared" ref="U1174:W1174" si="1169">J1174</f>
        <v>1</v>
      </c>
      <c r="V1174" s="177">
        <f t="shared" si="1169"/>
        <v>16</v>
      </c>
      <c r="W1174" s="177" t="str">
        <f t="shared" si="1169"/>
        <v>PC_90min_SWATH_100VW</v>
      </c>
      <c r="X1174" s="177" t="str">
        <f t="shared" si="7"/>
        <v>E0022_P04\191003_B33-T2-16_00DH2_00J8Z_M03_S_1</v>
      </c>
      <c r="Y1174" s="175">
        <v>-1.0</v>
      </c>
    </row>
    <row r="1175">
      <c r="A1175" s="172" t="str">
        <f>Tracking!A1167</f>
        <v>191004_HEK-QCS_000F2_00J90_M02_S_1</v>
      </c>
      <c r="B1175" s="172" t="s">
        <v>1627</v>
      </c>
      <c r="C1175" t="str">
        <f>Tracking!M1167</f>
        <v>PC_90min_SWATH_100VW</v>
      </c>
      <c r="E1175" s="176" t="str">
        <f t="shared" si="2"/>
        <v>191004_HEK-QCS_000F2_00J90_M02_S_1</v>
      </c>
      <c r="F1175" s="174"/>
      <c r="G1175" s="174" t="s">
        <v>1632</v>
      </c>
      <c r="H1175" s="174">
        <v>1.0</v>
      </c>
      <c r="I1175" s="174" t="s">
        <v>1633</v>
      </c>
      <c r="J1175" s="176"/>
      <c r="K1175" s="176"/>
      <c r="L1175" s="176" t="str">
        <f t="shared" si="3"/>
        <v>PC_90min_SWATH_100VW</v>
      </c>
      <c r="M1175" s="176" t="str">
        <f t="shared" si="4"/>
        <v>HEK\191004_HEK-QCS_000F2_00J90_M02_S_1</v>
      </c>
      <c r="N1175" s="174">
        <v>-1.0</v>
      </c>
      <c r="P1175" s="177" t="str">
        <f t="shared" si="5"/>
        <v>191004_HEK-QCS_000F2_00J90_M02_S_1</v>
      </c>
      <c r="Q1175" s="175"/>
      <c r="R1175" s="175" t="s">
        <v>1632</v>
      </c>
      <c r="S1175" s="175">
        <v>1.0</v>
      </c>
      <c r="T1175" s="175" t="s">
        <v>1633</v>
      </c>
      <c r="U1175" s="177" t="str">
        <f t="shared" ref="U1175:W1175" si="1170">J1175</f>
        <v/>
      </c>
      <c r="V1175" s="177" t="str">
        <f t="shared" si="1170"/>
        <v/>
      </c>
      <c r="W1175" s="177" t="str">
        <f t="shared" si="1170"/>
        <v>PC_90min_SWATH_100VW</v>
      </c>
      <c r="X1175" s="177" t="str">
        <f t="shared" si="7"/>
        <v>HEK\191004_HEK-QCS_000F2_00J90_M02_S_1</v>
      </c>
      <c r="Y1175" s="175">
        <v>-1.0</v>
      </c>
    </row>
    <row r="1176">
      <c r="A1176" s="172" t="str">
        <f>Tracking!A1168</f>
        <v>191004_B21-T2-1_00DBB_00J91_M02_S_1</v>
      </c>
      <c r="B1176" s="172" t="s">
        <v>0</v>
      </c>
      <c r="C1176" t="str">
        <f>Tracking!M1168</f>
        <v>PC_90min_SWATH_100VW</v>
      </c>
      <c r="E1176" s="176" t="str">
        <f t="shared" si="2"/>
        <v>191004_B21-T2-1_00DBB_00J91_M02_S_1</v>
      </c>
      <c r="F1176" s="174"/>
      <c r="G1176" s="174" t="s">
        <v>1632</v>
      </c>
      <c r="H1176" s="174">
        <v>1.0</v>
      </c>
      <c r="I1176" s="174" t="s">
        <v>1633</v>
      </c>
      <c r="J1176" s="176"/>
      <c r="K1176" s="176"/>
      <c r="L1176" s="176" t="str">
        <f t="shared" si="3"/>
        <v>PC_90min_SWATH_100VW</v>
      </c>
      <c r="M1176" s="176" t="str">
        <f t="shared" si="4"/>
        <v>E0022_P04\191004_B21-T2-1_00DBB_00J91_M02_S_1</v>
      </c>
      <c r="N1176" s="174">
        <v>-1.0</v>
      </c>
      <c r="P1176" s="177" t="str">
        <f t="shared" si="5"/>
        <v>191004_B21-T2-1_00DBB_00J91_M02_S_1</v>
      </c>
      <c r="Q1176" s="175"/>
      <c r="R1176" s="175" t="s">
        <v>1632</v>
      </c>
      <c r="S1176" s="175">
        <v>1.0</v>
      </c>
      <c r="T1176" s="175" t="s">
        <v>1633</v>
      </c>
      <c r="U1176" s="177" t="str">
        <f t="shared" ref="U1176:W1176" si="1171">J1176</f>
        <v/>
      </c>
      <c r="V1176" s="177" t="str">
        <f t="shared" si="1171"/>
        <v/>
      </c>
      <c r="W1176" s="177" t="str">
        <f t="shared" si="1171"/>
        <v>PC_90min_SWATH_100VW</v>
      </c>
      <c r="X1176" s="177" t="str">
        <f t="shared" si="7"/>
        <v>E0022_P04\191004_B21-T2-1_00DBB_00J91_M02_S_1</v>
      </c>
      <c r="Y1176" s="175">
        <v>-1.0</v>
      </c>
    </row>
    <row r="1177">
      <c r="A1177" s="172" t="str">
        <f>Tracking!A1169</f>
        <v>191004_B21-T2-2_00DBC_00J92_M02_S_1</v>
      </c>
      <c r="B1177" s="172" t="s">
        <v>0</v>
      </c>
      <c r="C1177" t="str">
        <f>Tracking!M1169</f>
        <v>PC_90min_SWATH_100VW</v>
      </c>
      <c r="E1177" s="176" t="str">
        <f t="shared" si="2"/>
        <v>191004_B21-T2-2_00DBC_00J92_M02_S_1</v>
      </c>
      <c r="F1177" s="174"/>
      <c r="G1177" s="174" t="s">
        <v>1632</v>
      </c>
      <c r="H1177" s="174">
        <v>1.0</v>
      </c>
      <c r="I1177" s="174" t="s">
        <v>1633</v>
      </c>
      <c r="J1177" s="176"/>
      <c r="K1177" s="176"/>
      <c r="L1177" s="176" t="str">
        <f t="shared" si="3"/>
        <v>PC_90min_SWATH_100VW</v>
      </c>
      <c r="M1177" s="176" t="str">
        <f t="shared" si="4"/>
        <v>E0022_P04\191004_B21-T2-2_00DBC_00J92_M02_S_1</v>
      </c>
      <c r="N1177" s="174">
        <v>-1.0</v>
      </c>
      <c r="P1177" s="177" t="str">
        <f t="shared" si="5"/>
        <v>191004_B21-T2-2_00DBC_00J92_M02_S_1</v>
      </c>
      <c r="Q1177" s="175"/>
      <c r="R1177" s="175" t="s">
        <v>1632</v>
      </c>
      <c r="S1177" s="175">
        <v>1.0</v>
      </c>
      <c r="T1177" s="175" t="s">
        <v>1633</v>
      </c>
      <c r="U1177" s="177" t="str">
        <f t="shared" ref="U1177:W1177" si="1172">J1177</f>
        <v/>
      </c>
      <c r="V1177" s="177" t="str">
        <f t="shared" si="1172"/>
        <v/>
      </c>
      <c r="W1177" s="177" t="str">
        <f t="shared" si="1172"/>
        <v>PC_90min_SWATH_100VW</v>
      </c>
      <c r="X1177" s="177" t="str">
        <f t="shared" si="7"/>
        <v>E0022_P04\191004_B21-T2-2_00DBC_00J92_M02_S_1</v>
      </c>
      <c r="Y1177" s="175">
        <v>-1.0</v>
      </c>
    </row>
    <row r="1178">
      <c r="A1178" s="172" t="str">
        <f>Tracking!A1170</f>
        <v>191004_B21-T2-3_00DBD_00J93_M02_S_1</v>
      </c>
      <c r="B1178" s="172" t="s">
        <v>0</v>
      </c>
      <c r="C1178" t="str">
        <f>Tracking!M1170</f>
        <v>PC_90min_SWATH_100VW</v>
      </c>
      <c r="E1178" s="176" t="str">
        <f t="shared" si="2"/>
        <v>191004_B21-T2-3_00DBD_00J93_M02_S_1</v>
      </c>
      <c r="F1178" s="174"/>
      <c r="G1178" s="174" t="s">
        <v>1632</v>
      </c>
      <c r="H1178" s="174">
        <v>1.0</v>
      </c>
      <c r="I1178" s="174" t="s">
        <v>1633</v>
      </c>
      <c r="J1178" s="176"/>
      <c r="K1178" s="176"/>
      <c r="L1178" s="176" t="str">
        <f t="shared" si="3"/>
        <v>PC_90min_SWATH_100VW</v>
      </c>
      <c r="M1178" s="176" t="str">
        <f t="shared" si="4"/>
        <v>E0022_P04\191004_B21-T2-3_00DBD_00J93_M02_S_1</v>
      </c>
      <c r="N1178" s="174">
        <v>-1.0</v>
      </c>
      <c r="P1178" s="177" t="str">
        <f t="shared" si="5"/>
        <v>191004_B21-T2-3_00DBD_00J93_M02_S_1</v>
      </c>
      <c r="Q1178" s="175"/>
      <c r="R1178" s="175" t="s">
        <v>1632</v>
      </c>
      <c r="S1178" s="175">
        <v>1.0</v>
      </c>
      <c r="T1178" s="175" t="s">
        <v>1633</v>
      </c>
      <c r="U1178" s="177" t="str">
        <f t="shared" ref="U1178:W1178" si="1173">J1178</f>
        <v/>
      </c>
      <c r="V1178" s="177" t="str">
        <f t="shared" si="1173"/>
        <v/>
      </c>
      <c r="W1178" s="177" t="str">
        <f t="shared" si="1173"/>
        <v>PC_90min_SWATH_100VW</v>
      </c>
      <c r="X1178" s="177" t="str">
        <f t="shared" si="7"/>
        <v>E0022_P04\191004_B21-T2-3_00DBD_00J93_M02_S_1</v>
      </c>
      <c r="Y1178" s="175">
        <v>-1.0</v>
      </c>
    </row>
    <row r="1179">
      <c r="A1179" s="172" t="str">
        <f>Tracking!A1171</f>
        <v>191004_B21-T2-4_00DBE_00J94_M02_S_1</v>
      </c>
      <c r="B1179" s="172" t="s">
        <v>0</v>
      </c>
      <c r="C1179" t="str">
        <f>Tracking!M1171</f>
        <v>PC_90min_SWATH_100VW</v>
      </c>
      <c r="E1179" s="176" t="str">
        <f t="shared" si="2"/>
        <v>191004_B21-T2-4_00DBE_00J94_M02_S_1</v>
      </c>
      <c r="F1179" s="174"/>
      <c r="G1179" s="174" t="s">
        <v>1632</v>
      </c>
      <c r="H1179" s="174">
        <v>1.0</v>
      </c>
      <c r="I1179" s="174" t="s">
        <v>1633</v>
      </c>
      <c r="J1179" s="176"/>
      <c r="K1179" s="176"/>
      <c r="L1179" s="176" t="str">
        <f t="shared" si="3"/>
        <v>PC_90min_SWATH_100VW</v>
      </c>
      <c r="M1179" s="176" t="str">
        <f t="shared" si="4"/>
        <v>E0022_P04\191004_B21-T2-4_00DBE_00J94_M02_S_1</v>
      </c>
      <c r="N1179" s="174">
        <v>-1.0</v>
      </c>
      <c r="P1179" s="177" t="str">
        <f t="shared" si="5"/>
        <v>191004_B21-T2-4_00DBE_00J94_M02_S_1</v>
      </c>
      <c r="Q1179" s="175"/>
      <c r="R1179" s="175" t="s">
        <v>1632</v>
      </c>
      <c r="S1179" s="175">
        <v>1.0</v>
      </c>
      <c r="T1179" s="175" t="s">
        <v>1633</v>
      </c>
      <c r="U1179" s="177" t="str">
        <f t="shared" ref="U1179:W1179" si="1174">J1179</f>
        <v/>
      </c>
      <c r="V1179" s="177" t="str">
        <f t="shared" si="1174"/>
        <v/>
      </c>
      <c r="W1179" s="177" t="str">
        <f t="shared" si="1174"/>
        <v>PC_90min_SWATH_100VW</v>
      </c>
      <c r="X1179" s="177" t="str">
        <f t="shared" si="7"/>
        <v>E0022_P04\191004_B21-T2-4_00DBE_00J94_M02_S_1</v>
      </c>
      <c r="Y1179" s="175">
        <v>-1.0</v>
      </c>
    </row>
    <row r="1180">
      <c r="A1180" s="172" t="str">
        <f>Tracking!A1172</f>
        <v>191004_B21-T2-5_00DBF_00J95_M02_S_1</v>
      </c>
      <c r="B1180" s="172" t="s">
        <v>0</v>
      </c>
      <c r="C1180" t="str">
        <f>Tracking!M1172</f>
        <v>PC_90min_SWATH_100VW</v>
      </c>
      <c r="E1180" s="176" t="str">
        <f t="shared" si="2"/>
        <v>191004_B21-T2-5_00DBF_00J95_M02_S_1</v>
      </c>
      <c r="F1180" s="174"/>
      <c r="G1180" s="174" t="s">
        <v>1632</v>
      </c>
      <c r="H1180" s="174">
        <v>1.0</v>
      </c>
      <c r="I1180" s="174" t="s">
        <v>1633</v>
      </c>
      <c r="J1180" s="176"/>
      <c r="K1180" s="176"/>
      <c r="L1180" s="176" t="str">
        <f t="shared" si="3"/>
        <v>PC_90min_SWATH_100VW</v>
      </c>
      <c r="M1180" s="176" t="str">
        <f t="shared" si="4"/>
        <v>E0022_P04\191004_B21-T2-5_00DBF_00J95_M02_S_1</v>
      </c>
      <c r="N1180" s="174">
        <v>-1.0</v>
      </c>
      <c r="P1180" s="177" t="str">
        <f t="shared" si="5"/>
        <v>191004_B21-T2-5_00DBF_00J95_M02_S_1</v>
      </c>
      <c r="Q1180" s="175"/>
      <c r="R1180" s="175" t="s">
        <v>1632</v>
      </c>
      <c r="S1180" s="175">
        <v>1.0</v>
      </c>
      <c r="T1180" s="175" t="s">
        <v>1633</v>
      </c>
      <c r="U1180" s="177" t="str">
        <f t="shared" ref="U1180:W1180" si="1175">J1180</f>
        <v/>
      </c>
      <c r="V1180" s="177" t="str">
        <f t="shared" si="1175"/>
        <v/>
      </c>
      <c r="W1180" s="177" t="str">
        <f t="shared" si="1175"/>
        <v>PC_90min_SWATH_100VW</v>
      </c>
      <c r="X1180" s="177" t="str">
        <f t="shared" si="7"/>
        <v>E0022_P04\191004_B21-T2-5_00DBF_00J95_M02_S_1</v>
      </c>
      <c r="Y1180" s="175">
        <v>-1.0</v>
      </c>
    </row>
    <row r="1181">
      <c r="A1181" s="172" t="str">
        <f>Tracking!A1173</f>
        <v>191004_B21-T2-6_00DBG_00J96_M02_S_1</v>
      </c>
      <c r="B1181" s="172" t="s">
        <v>0</v>
      </c>
      <c r="C1181" t="str">
        <f>Tracking!M1173</f>
        <v>PC_90min_SWATH_100VW</v>
      </c>
      <c r="E1181" s="176" t="str">
        <f t="shared" si="2"/>
        <v>191004_B21-T2-6_00DBG_00J96_M02_S_1</v>
      </c>
      <c r="F1181" s="174"/>
      <c r="G1181" s="174" t="s">
        <v>1632</v>
      </c>
      <c r="H1181" s="174">
        <v>1.0</v>
      </c>
      <c r="I1181" s="174" t="s">
        <v>1633</v>
      </c>
      <c r="J1181" s="176"/>
      <c r="K1181" s="176"/>
      <c r="L1181" s="176" t="str">
        <f t="shared" si="3"/>
        <v>PC_90min_SWATH_100VW</v>
      </c>
      <c r="M1181" s="176" t="str">
        <f t="shared" si="4"/>
        <v>E0022_P04\191004_B21-T2-6_00DBG_00J96_M02_S_1</v>
      </c>
      <c r="N1181" s="174">
        <v>-1.0</v>
      </c>
      <c r="P1181" s="177" t="str">
        <f t="shared" si="5"/>
        <v>191004_B21-T2-6_00DBG_00J96_M02_S_1</v>
      </c>
      <c r="Q1181" s="175"/>
      <c r="R1181" s="175" t="s">
        <v>1632</v>
      </c>
      <c r="S1181" s="175">
        <v>1.0</v>
      </c>
      <c r="T1181" s="175" t="s">
        <v>1633</v>
      </c>
      <c r="U1181" s="177" t="str">
        <f t="shared" ref="U1181:W1181" si="1176">J1181</f>
        <v/>
      </c>
      <c r="V1181" s="177" t="str">
        <f t="shared" si="1176"/>
        <v/>
      </c>
      <c r="W1181" s="177" t="str">
        <f t="shared" si="1176"/>
        <v>PC_90min_SWATH_100VW</v>
      </c>
      <c r="X1181" s="177" t="str">
        <f t="shared" si="7"/>
        <v>E0022_P04\191004_B21-T2-6_00DBG_00J96_M02_S_1</v>
      </c>
      <c r="Y1181" s="175">
        <v>-1.0</v>
      </c>
    </row>
    <row r="1182">
      <c r="A1182" s="172" t="str">
        <f>Tracking!A1174</f>
        <v>191004_B21-T2-7_00DBH_00J97_M02_S_1</v>
      </c>
      <c r="B1182" s="172" t="s">
        <v>0</v>
      </c>
      <c r="C1182" t="str">
        <f>Tracking!M1174</f>
        <v>PC_90min_SWATH_100VW</v>
      </c>
      <c r="E1182" s="176" t="str">
        <f t="shared" si="2"/>
        <v>191004_B21-T2-7_00DBH_00J97_M02_S_1</v>
      </c>
      <c r="F1182" s="174"/>
      <c r="G1182" s="174" t="s">
        <v>1632</v>
      </c>
      <c r="H1182" s="174">
        <v>1.0</v>
      </c>
      <c r="I1182" s="174" t="s">
        <v>1633</v>
      </c>
      <c r="J1182" s="176"/>
      <c r="K1182" s="176"/>
      <c r="L1182" s="176" t="str">
        <f t="shared" si="3"/>
        <v>PC_90min_SWATH_100VW</v>
      </c>
      <c r="M1182" s="176" t="str">
        <f t="shared" si="4"/>
        <v>E0022_P04\191004_B21-T2-7_00DBH_00J97_M02_S_1</v>
      </c>
      <c r="N1182" s="174">
        <v>-1.0</v>
      </c>
      <c r="P1182" s="177" t="str">
        <f t="shared" si="5"/>
        <v>191004_B21-T2-7_00DBH_00J97_M02_S_1</v>
      </c>
      <c r="Q1182" s="175"/>
      <c r="R1182" s="175" t="s">
        <v>1632</v>
      </c>
      <c r="S1182" s="175">
        <v>1.0</v>
      </c>
      <c r="T1182" s="175" t="s">
        <v>1633</v>
      </c>
      <c r="U1182" s="177" t="str">
        <f t="shared" ref="U1182:W1182" si="1177">J1182</f>
        <v/>
      </c>
      <c r="V1182" s="177" t="str">
        <f t="shared" si="1177"/>
        <v/>
      </c>
      <c r="W1182" s="177" t="str">
        <f t="shared" si="1177"/>
        <v>PC_90min_SWATH_100VW</v>
      </c>
      <c r="X1182" s="177" t="str">
        <f t="shared" si="7"/>
        <v>E0022_P04\191004_B21-T2-7_00DBH_00J97_M02_S_1</v>
      </c>
      <c r="Y1182" s="175">
        <v>-1.0</v>
      </c>
    </row>
    <row r="1183">
      <c r="A1183" s="172" t="str">
        <f>Tracking!A1175</f>
        <v>191004_B21-T2-8_00DBI_00J98_M02_S_1</v>
      </c>
      <c r="B1183" s="172" t="s">
        <v>0</v>
      </c>
      <c r="C1183" t="str">
        <f>Tracking!M1175</f>
        <v>PC_90min_SWATH_100VW</v>
      </c>
      <c r="E1183" s="176" t="str">
        <f t="shared" si="2"/>
        <v>191004_B21-T2-8_00DBI_00J98_M02_S_1</v>
      </c>
      <c r="F1183" s="174"/>
      <c r="G1183" s="174" t="s">
        <v>1632</v>
      </c>
      <c r="H1183" s="174">
        <v>1.0</v>
      </c>
      <c r="I1183" s="174" t="s">
        <v>1633</v>
      </c>
      <c r="J1183" s="176"/>
      <c r="K1183" s="176"/>
      <c r="L1183" s="176" t="str">
        <f t="shared" si="3"/>
        <v>PC_90min_SWATH_100VW</v>
      </c>
      <c r="M1183" s="176" t="str">
        <f t="shared" si="4"/>
        <v>E0022_P04\191004_B21-T2-8_00DBI_00J98_M02_S_1</v>
      </c>
      <c r="N1183" s="174">
        <v>-1.0</v>
      </c>
      <c r="P1183" s="177" t="str">
        <f t="shared" si="5"/>
        <v>191004_B21-T2-8_00DBI_00J98_M02_S_1</v>
      </c>
      <c r="Q1183" s="175"/>
      <c r="R1183" s="175" t="s">
        <v>1632</v>
      </c>
      <c r="S1183" s="175">
        <v>1.0</v>
      </c>
      <c r="T1183" s="175" t="s">
        <v>1633</v>
      </c>
      <c r="U1183" s="177" t="str">
        <f t="shared" ref="U1183:W1183" si="1178">J1183</f>
        <v/>
      </c>
      <c r="V1183" s="177" t="str">
        <f t="shared" si="1178"/>
        <v/>
      </c>
      <c r="W1183" s="177" t="str">
        <f t="shared" si="1178"/>
        <v>PC_90min_SWATH_100VW</v>
      </c>
      <c r="X1183" s="177" t="str">
        <f t="shared" si="7"/>
        <v>E0022_P04\191004_B21-T2-8_00DBI_00J98_M02_S_1</v>
      </c>
      <c r="Y1183" s="175">
        <v>-1.0</v>
      </c>
    </row>
    <row r="1184">
      <c r="A1184" s="172" t="str">
        <f>Tracking!A1176</f>
        <v>191004_B21-T2-9_00DBJ_00J99_M02_S_1</v>
      </c>
      <c r="B1184" s="172" t="s">
        <v>0</v>
      </c>
      <c r="C1184" t="str">
        <f>Tracking!M1176</f>
        <v>PC_90min_SWATH_100VW</v>
      </c>
      <c r="E1184" s="176" t="str">
        <f t="shared" si="2"/>
        <v>191004_B21-T2-9_00DBJ_00J99_M02_S_1</v>
      </c>
      <c r="F1184" s="174"/>
      <c r="G1184" s="174" t="s">
        <v>1632</v>
      </c>
      <c r="H1184" s="174">
        <v>1.0</v>
      </c>
      <c r="I1184" s="174" t="s">
        <v>1633</v>
      </c>
      <c r="J1184" s="176"/>
      <c r="K1184" s="176"/>
      <c r="L1184" s="176" t="str">
        <f t="shared" si="3"/>
        <v>PC_90min_SWATH_100VW</v>
      </c>
      <c r="M1184" s="176" t="str">
        <f t="shared" si="4"/>
        <v>E0022_P04\191004_B21-T2-9_00DBJ_00J99_M02_S_1</v>
      </c>
      <c r="N1184" s="174">
        <v>-1.0</v>
      </c>
      <c r="P1184" s="177" t="str">
        <f t="shared" si="5"/>
        <v>191004_B21-T2-9_00DBJ_00J99_M02_S_1</v>
      </c>
      <c r="Q1184" s="175"/>
      <c r="R1184" s="175" t="s">
        <v>1632</v>
      </c>
      <c r="S1184" s="175">
        <v>1.0</v>
      </c>
      <c r="T1184" s="175" t="s">
        <v>1633</v>
      </c>
      <c r="U1184" s="177" t="str">
        <f t="shared" ref="U1184:W1184" si="1179">J1184</f>
        <v/>
      </c>
      <c r="V1184" s="177" t="str">
        <f t="shared" si="1179"/>
        <v/>
      </c>
      <c r="W1184" s="177" t="str">
        <f t="shared" si="1179"/>
        <v>PC_90min_SWATH_100VW</v>
      </c>
      <c r="X1184" s="177" t="str">
        <f t="shared" si="7"/>
        <v>E0022_P04\191004_B21-T2-9_00DBJ_00J99_M02_S_1</v>
      </c>
      <c r="Y1184" s="175">
        <v>-1.0</v>
      </c>
    </row>
    <row r="1185">
      <c r="A1185" s="172" t="str">
        <f>Tracking!A1177</f>
        <v>191004_B21-T2-10_00DBK_00J9A_M02_S_1</v>
      </c>
      <c r="B1185" s="172" t="s">
        <v>0</v>
      </c>
      <c r="C1185" t="str">
        <f>Tracking!M1177</f>
        <v>PC_90min_SWATH_100VW</v>
      </c>
      <c r="E1185" s="176" t="str">
        <f t="shared" si="2"/>
        <v>191004_B21-T2-10_00DBK_00J9A_M02_S_1</v>
      </c>
      <c r="F1185" s="174"/>
      <c r="G1185" s="174" t="s">
        <v>1632</v>
      </c>
      <c r="H1185" s="174">
        <v>1.0</v>
      </c>
      <c r="I1185" s="174" t="s">
        <v>1633</v>
      </c>
      <c r="J1185" s="176"/>
      <c r="K1185" s="176"/>
      <c r="L1185" s="176" t="str">
        <f t="shared" si="3"/>
        <v>PC_90min_SWATH_100VW</v>
      </c>
      <c r="M1185" s="176" t="str">
        <f t="shared" si="4"/>
        <v>E0022_P04\191004_B21-T2-10_00DBK_00J9A_M02_S_1</v>
      </c>
      <c r="N1185" s="174">
        <v>-1.0</v>
      </c>
      <c r="P1185" s="177" t="str">
        <f t="shared" si="5"/>
        <v>191004_B21-T2-10_00DBK_00J9A_M02_S_1</v>
      </c>
      <c r="Q1185" s="175"/>
      <c r="R1185" s="175" t="s">
        <v>1632</v>
      </c>
      <c r="S1185" s="175">
        <v>1.0</v>
      </c>
      <c r="T1185" s="175" t="s">
        <v>1633</v>
      </c>
      <c r="U1185" s="177" t="str">
        <f t="shared" ref="U1185:W1185" si="1180">J1185</f>
        <v/>
      </c>
      <c r="V1185" s="177" t="str">
        <f t="shared" si="1180"/>
        <v/>
      </c>
      <c r="W1185" s="177" t="str">
        <f t="shared" si="1180"/>
        <v>PC_90min_SWATH_100VW</v>
      </c>
      <c r="X1185" s="177" t="str">
        <f t="shared" si="7"/>
        <v>E0022_P04\191004_B21-T2-10_00DBK_00J9A_M02_S_1</v>
      </c>
      <c r="Y1185" s="175">
        <v>-1.0</v>
      </c>
    </row>
    <row r="1186">
      <c r="A1186" s="172" t="str">
        <f>Tracking!A1178</f>
        <v>191004_B21-T2-11_00DBL_00J9B_M02_S_1</v>
      </c>
      <c r="B1186" s="172" t="s">
        <v>0</v>
      </c>
      <c r="C1186" t="str">
        <f>Tracking!M1178</f>
        <v>PC_90min_SWATH_100VW</v>
      </c>
      <c r="E1186" s="176" t="str">
        <f t="shared" si="2"/>
        <v>191004_B21-T2-11_00DBL_00J9B_M02_S_1</v>
      </c>
      <c r="F1186" s="174"/>
      <c r="G1186" s="174" t="s">
        <v>1632</v>
      </c>
      <c r="H1186" s="174">
        <v>1.0</v>
      </c>
      <c r="I1186" s="174" t="s">
        <v>1633</v>
      </c>
      <c r="J1186" s="176"/>
      <c r="K1186" s="176"/>
      <c r="L1186" s="176" t="str">
        <f t="shared" si="3"/>
        <v>PC_90min_SWATH_100VW</v>
      </c>
      <c r="M1186" s="176" t="str">
        <f t="shared" si="4"/>
        <v>E0022_P04\191004_B21-T2-11_00DBL_00J9B_M02_S_1</v>
      </c>
      <c r="N1186" s="174">
        <v>-1.0</v>
      </c>
      <c r="P1186" s="177" t="str">
        <f t="shared" si="5"/>
        <v>191004_B21-T2-11_00DBL_00J9B_M02_S_1</v>
      </c>
      <c r="Q1186" s="175"/>
      <c r="R1186" s="175" t="s">
        <v>1632</v>
      </c>
      <c r="S1186" s="175">
        <v>1.0</v>
      </c>
      <c r="T1186" s="175" t="s">
        <v>1633</v>
      </c>
      <c r="U1186" s="177" t="str">
        <f t="shared" ref="U1186:W1186" si="1181">J1186</f>
        <v/>
      </c>
      <c r="V1186" s="177" t="str">
        <f t="shared" si="1181"/>
        <v/>
      </c>
      <c r="W1186" s="177" t="str">
        <f t="shared" si="1181"/>
        <v>PC_90min_SWATH_100VW</v>
      </c>
      <c r="X1186" s="177" t="str">
        <f t="shared" si="7"/>
        <v>E0022_P04\191004_B21-T2-11_00DBL_00J9B_M02_S_1</v>
      </c>
      <c r="Y1186" s="175">
        <v>-1.0</v>
      </c>
    </row>
    <row r="1187">
      <c r="A1187" s="172" t="str">
        <f>Tracking!A1179</f>
        <v>191004_B21-T2-12_00DBM_00J9C_M02_S_1</v>
      </c>
      <c r="B1187" s="172" t="s">
        <v>0</v>
      </c>
      <c r="C1187" t="str">
        <f>Tracking!M1179</f>
        <v>PC_90min_SWATH_100VW</v>
      </c>
      <c r="E1187" s="176" t="str">
        <f t="shared" si="2"/>
        <v>191004_B21-T2-12_00DBM_00J9C_M02_S_1</v>
      </c>
      <c r="F1187" s="174"/>
      <c r="G1187" s="174" t="s">
        <v>1632</v>
      </c>
      <c r="H1187" s="174">
        <v>1.0</v>
      </c>
      <c r="I1187" s="174" t="s">
        <v>1633</v>
      </c>
      <c r="J1187" s="176"/>
      <c r="K1187" s="176"/>
      <c r="L1187" s="176" t="str">
        <f t="shared" si="3"/>
        <v>PC_90min_SWATH_100VW</v>
      </c>
      <c r="M1187" s="176" t="str">
        <f t="shared" si="4"/>
        <v>E0022_P04\191004_B21-T2-12_00DBM_00J9C_M02_S_1</v>
      </c>
      <c r="N1187" s="174">
        <v>-1.0</v>
      </c>
      <c r="P1187" s="177" t="str">
        <f t="shared" si="5"/>
        <v>191004_B21-T2-12_00DBM_00J9C_M02_S_1</v>
      </c>
      <c r="Q1187" s="175"/>
      <c r="R1187" s="175" t="s">
        <v>1632</v>
      </c>
      <c r="S1187" s="175">
        <v>1.0</v>
      </c>
      <c r="T1187" s="175" t="s">
        <v>1633</v>
      </c>
      <c r="U1187" s="177" t="str">
        <f t="shared" ref="U1187:W1187" si="1182">J1187</f>
        <v/>
      </c>
      <c r="V1187" s="177" t="str">
        <f t="shared" si="1182"/>
        <v/>
      </c>
      <c r="W1187" s="177" t="str">
        <f t="shared" si="1182"/>
        <v>PC_90min_SWATH_100VW</v>
      </c>
      <c r="X1187" s="177" t="str">
        <f t="shared" si="7"/>
        <v>E0022_P04\191004_B21-T2-12_00DBM_00J9C_M02_S_1</v>
      </c>
      <c r="Y1187" s="175">
        <v>-1.0</v>
      </c>
    </row>
    <row r="1188">
      <c r="A1188" s="172" t="str">
        <f>Tracking!A1180</f>
        <v>191004_B21-T2-13_00DBN_00J9D_M02_S_1</v>
      </c>
      <c r="B1188" s="172" t="s">
        <v>0</v>
      </c>
      <c r="C1188" t="str">
        <f>Tracking!M1180</f>
        <v>PC_90min_SWATH_100VW</v>
      </c>
      <c r="E1188" s="176" t="str">
        <f t="shared" si="2"/>
        <v>191004_B21-T2-13_00DBN_00J9D_M02_S_1</v>
      </c>
      <c r="F1188" s="174"/>
      <c r="G1188" s="174" t="s">
        <v>1632</v>
      </c>
      <c r="H1188" s="174">
        <v>1.0</v>
      </c>
      <c r="I1188" s="174" t="s">
        <v>1633</v>
      </c>
      <c r="J1188" s="176"/>
      <c r="K1188" s="176"/>
      <c r="L1188" s="176" t="str">
        <f t="shared" si="3"/>
        <v>PC_90min_SWATH_100VW</v>
      </c>
      <c r="M1188" s="176" t="str">
        <f t="shared" si="4"/>
        <v>E0022_P04\191004_B21-T2-13_00DBN_00J9D_M02_S_1</v>
      </c>
      <c r="N1188" s="174">
        <v>-1.0</v>
      </c>
      <c r="P1188" s="177" t="str">
        <f t="shared" si="5"/>
        <v>191004_B21-T2-13_00DBN_00J9D_M02_S_1</v>
      </c>
      <c r="Q1188" s="175"/>
      <c r="R1188" s="175" t="s">
        <v>1632</v>
      </c>
      <c r="S1188" s="175">
        <v>1.0</v>
      </c>
      <c r="T1188" s="175" t="s">
        <v>1633</v>
      </c>
      <c r="U1188" s="177" t="str">
        <f t="shared" ref="U1188:W1188" si="1183">J1188</f>
        <v/>
      </c>
      <c r="V1188" s="177" t="str">
        <f t="shared" si="1183"/>
        <v/>
      </c>
      <c r="W1188" s="177" t="str">
        <f t="shared" si="1183"/>
        <v>PC_90min_SWATH_100VW</v>
      </c>
      <c r="X1188" s="177" t="str">
        <f t="shared" si="7"/>
        <v>E0022_P04\191004_B21-T2-13_00DBN_00J9D_M02_S_1</v>
      </c>
      <c r="Y1188" s="175">
        <v>-1.0</v>
      </c>
    </row>
    <row r="1189">
      <c r="A1189" s="172" t="str">
        <f>Tracking!A1181</f>
        <v>191004_B21-T2-14_00DBO_00J9E_M02_S_1</v>
      </c>
      <c r="B1189" s="172" t="s">
        <v>0</v>
      </c>
      <c r="C1189" t="str">
        <f>Tracking!M1181</f>
        <v>PC_90min_SWATH_100VW</v>
      </c>
      <c r="E1189" s="176" t="str">
        <f t="shared" si="2"/>
        <v>191004_B21-T2-14_00DBO_00J9E_M02_S_1</v>
      </c>
      <c r="F1189" s="174"/>
      <c r="G1189" s="174" t="s">
        <v>1632</v>
      </c>
      <c r="H1189" s="174">
        <v>1.0</v>
      </c>
      <c r="I1189" s="174" t="s">
        <v>1633</v>
      </c>
      <c r="J1189" s="176"/>
      <c r="K1189" s="176"/>
      <c r="L1189" s="176" t="str">
        <f t="shared" si="3"/>
        <v>PC_90min_SWATH_100VW</v>
      </c>
      <c r="M1189" s="176" t="str">
        <f t="shared" si="4"/>
        <v>E0022_P04\191004_B21-T2-14_00DBO_00J9E_M02_S_1</v>
      </c>
      <c r="N1189" s="174">
        <v>-1.0</v>
      </c>
      <c r="P1189" s="177" t="str">
        <f t="shared" si="5"/>
        <v>191004_B21-T2-14_00DBO_00J9E_M02_S_1</v>
      </c>
      <c r="Q1189" s="175"/>
      <c r="R1189" s="175" t="s">
        <v>1632</v>
      </c>
      <c r="S1189" s="175">
        <v>1.0</v>
      </c>
      <c r="T1189" s="175" t="s">
        <v>1633</v>
      </c>
      <c r="U1189" s="177" t="str">
        <f t="shared" ref="U1189:W1189" si="1184">J1189</f>
        <v/>
      </c>
      <c r="V1189" s="177" t="str">
        <f t="shared" si="1184"/>
        <v/>
      </c>
      <c r="W1189" s="177" t="str">
        <f t="shared" si="1184"/>
        <v>PC_90min_SWATH_100VW</v>
      </c>
      <c r="X1189" s="177" t="str">
        <f t="shared" si="7"/>
        <v>E0022_P04\191004_B21-T2-14_00DBO_00J9E_M02_S_1</v>
      </c>
      <c r="Y1189" s="175">
        <v>-1.0</v>
      </c>
    </row>
    <row r="1190">
      <c r="A1190" s="172" t="str">
        <f>Tracking!A1182</f>
        <v>191004_B21-T2-15_00DBP_00J9F_M02_S_1</v>
      </c>
      <c r="B1190" s="172" t="s">
        <v>0</v>
      </c>
      <c r="C1190" t="str">
        <f>Tracking!M1182</f>
        <v>PC_90min_SWATH_100VW</v>
      </c>
      <c r="E1190" s="176" t="str">
        <f t="shared" si="2"/>
        <v>191004_B21-T2-15_00DBP_00J9F_M02_S_1</v>
      </c>
      <c r="F1190" s="174"/>
      <c r="G1190" s="174" t="s">
        <v>1632</v>
      </c>
      <c r="H1190" s="174">
        <v>1.0</v>
      </c>
      <c r="I1190" s="174" t="s">
        <v>1633</v>
      </c>
      <c r="J1190" s="176"/>
      <c r="K1190" s="176"/>
      <c r="L1190" s="176" t="str">
        <f t="shared" si="3"/>
        <v>PC_90min_SWATH_100VW</v>
      </c>
      <c r="M1190" s="176" t="str">
        <f t="shared" si="4"/>
        <v>E0022_P04\191004_B21-T2-15_00DBP_00J9F_M02_S_1</v>
      </c>
      <c r="N1190" s="174">
        <v>-1.0</v>
      </c>
      <c r="P1190" s="177" t="str">
        <f t="shared" si="5"/>
        <v>191004_B21-T2-15_00DBP_00J9F_M02_S_1</v>
      </c>
      <c r="Q1190" s="175"/>
      <c r="R1190" s="175" t="s">
        <v>1632</v>
      </c>
      <c r="S1190" s="175">
        <v>1.0</v>
      </c>
      <c r="T1190" s="175" t="s">
        <v>1633</v>
      </c>
      <c r="U1190" s="177" t="str">
        <f t="shared" ref="U1190:W1190" si="1185">J1190</f>
        <v/>
      </c>
      <c r="V1190" s="177" t="str">
        <f t="shared" si="1185"/>
        <v/>
      </c>
      <c r="W1190" s="177" t="str">
        <f t="shared" si="1185"/>
        <v>PC_90min_SWATH_100VW</v>
      </c>
      <c r="X1190" s="177" t="str">
        <f t="shared" si="7"/>
        <v>E0022_P04\191004_B21-T2-15_00DBP_00J9F_M02_S_1</v>
      </c>
      <c r="Y1190" s="175">
        <v>-1.0</v>
      </c>
    </row>
    <row r="1191">
      <c r="A1191" s="172" t="str">
        <f>Tracking!A1183</f>
        <v>191004_B21-T2-16_00DBQ_00J9G_M02_S_1</v>
      </c>
      <c r="B1191" s="172" t="s">
        <v>0</v>
      </c>
      <c r="C1191" t="str">
        <f>Tracking!M1183</f>
        <v>PC_90min_SWATH_100VW</v>
      </c>
      <c r="E1191" s="176" t="str">
        <f t="shared" si="2"/>
        <v>191004_B21-T2-16_00DBQ_00J9G_M02_S_1</v>
      </c>
      <c r="F1191" s="174"/>
      <c r="G1191" s="174" t="s">
        <v>1632</v>
      </c>
      <c r="H1191" s="174">
        <v>1.0</v>
      </c>
      <c r="I1191" s="174" t="s">
        <v>1633</v>
      </c>
      <c r="J1191" s="176"/>
      <c r="K1191" s="176"/>
      <c r="L1191" s="176" t="str">
        <f t="shared" si="3"/>
        <v>PC_90min_SWATH_100VW</v>
      </c>
      <c r="M1191" s="176" t="str">
        <f t="shared" si="4"/>
        <v>E0022_P04\191004_B21-T2-16_00DBQ_00J9G_M02_S_1</v>
      </c>
      <c r="N1191" s="174">
        <v>-1.0</v>
      </c>
      <c r="P1191" s="177" t="str">
        <f t="shared" si="5"/>
        <v>191004_B21-T2-16_00DBQ_00J9G_M02_S_1</v>
      </c>
      <c r="Q1191" s="175"/>
      <c r="R1191" s="175" t="s">
        <v>1632</v>
      </c>
      <c r="S1191" s="175">
        <v>1.0</v>
      </c>
      <c r="T1191" s="175" t="s">
        <v>1633</v>
      </c>
      <c r="U1191" s="177" t="str">
        <f t="shared" ref="U1191:W1191" si="1186">J1191</f>
        <v/>
      </c>
      <c r="V1191" s="177" t="str">
        <f t="shared" si="1186"/>
        <v/>
      </c>
      <c r="W1191" s="177" t="str">
        <f t="shared" si="1186"/>
        <v>PC_90min_SWATH_100VW</v>
      </c>
      <c r="X1191" s="177" t="str">
        <f t="shared" si="7"/>
        <v>E0022_P04\191004_B21-T2-16_00DBQ_00J9G_M02_S_1</v>
      </c>
      <c r="Y1191" s="175">
        <v>-1.0</v>
      </c>
    </row>
    <row r="1192">
      <c r="A1192" s="172" t="str">
        <f>Tracking!A1184</f>
        <v>191004_HEK-QCS_000F2_00J9H_M03_S_1</v>
      </c>
      <c r="B1192" s="172" t="s">
        <v>1627</v>
      </c>
      <c r="C1192" t="str">
        <f>Tracking!M1184</f>
        <v>PC_90min_SWATH_100VW</v>
      </c>
      <c r="E1192" s="176" t="str">
        <f t="shared" si="2"/>
        <v>191004_HEK-QCS_000F2_00J9H_M03_S_1</v>
      </c>
      <c r="F1192" s="174"/>
      <c r="G1192" s="174" t="s">
        <v>1632</v>
      </c>
      <c r="H1192" s="174">
        <v>1.0</v>
      </c>
      <c r="I1192" s="174" t="s">
        <v>1633</v>
      </c>
      <c r="J1192" s="174">
        <v>1.0</v>
      </c>
      <c r="K1192" s="174">
        <v>95.0</v>
      </c>
      <c r="L1192" s="176" t="str">
        <f t="shared" si="3"/>
        <v>PC_90min_SWATH_100VW</v>
      </c>
      <c r="M1192" s="176" t="str">
        <f t="shared" si="4"/>
        <v>HEK\191004_HEK-QCS_000F2_00J9H_M03_S_1</v>
      </c>
      <c r="N1192" s="174">
        <v>-1.0</v>
      </c>
      <c r="P1192" s="177" t="str">
        <f t="shared" si="5"/>
        <v>191004_HEK-QCS_000F2_00J9H_M03_S_1</v>
      </c>
      <c r="Q1192" s="175"/>
      <c r="R1192" s="175" t="s">
        <v>1632</v>
      </c>
      <c r="S1192" s="175">
        <v>1.0</v>
      </c>
      <c r="T1192" s="175" t="s">
        <v>1633</v>
      </c>
      <c r="U1192" s="177">
        <f t="shared" ref="U1192:W1192" si="1187">J1192</f>
        <v>1</v>
      </c>
      <c r="V1192" s="177">
        <f t="shared" si="1187"/>
        <v>95</v>
      </c>
      <c r="W1192" s="177" t="str">
        <f t="shared" si="1187"/>
        <v>PC_90min_SWATH_100VW</v>
      </c>
      <c r="X1192" s="177" t="str">
        <f t="shared" si="7"/>
        <v>HEK\191004_HEK-QCS_000F2_00J9H_M03_S_1</v>
      </c>
      <c r="Y1192" s="175">
        <v>-1.0</v>
      </c>
    </row>
    <row r="1193">
      <c r="A1193" s="172" t="str">
        <f>Tracking!A1185</f>
        <v>191004_B31-T2-1_00DFR_00J9I_M03_S_1</v>
      </c>
      <c r="B1193" s="172" t="s">
        <v>0</v>
      </c>
      <c r="C1193" t="str">
        <f>Tracking!M1185</f>
        <v>PC_90min_SWATH_100VW</v>
      </c>
      <c r="E1193" s="176" t="str">
        <f t="shared" si="2"/>
        <v>191004_B31-T2-1_00DFR_00J9I_M03_S_1</v>
      </c>
      <c r="F1193" s="174"/>
      <c r="G1193" s="174" t="s">
        <v>1632</v>
      </c>
      <c r="H1193" s="174">
        <v>1.0</v>
      </c>
      <c r="I1193" s="174" t="s">
        <v>1633</v>
      </c>
      <c r="J1193" s="174">
        <v>1.0</v>
      </c>
      <c r="K1193" s="174">
        <v>17.0</v>
      </c>
      <c r="L1193" s="176" t="str">
        <f t="shared" si="3"/>
        <v>PC_90min_SWATH_100VW</v>
      </c>
      <c r="M1193" s="176" t="str">
        <f t="shared" si="4"/>
        <v>E0022_P04\191004_B31-T2-1_00DFR_00J9I_M03_S_1</v>
      </c>
      <c r="N1193" s="174">
        <v>-1.0</v>
      </c>
      <c r="P1193" s="177" t="str">
        <f t="shared" si="5"/>
        <v>191004_B31-T2-1_00DFR_00J9I_M03_S_1</v>
      </c>
      <c r="Q1193" s="175"/>
      <c r="R1193" s="175" t="s">
        <v>1632</v>
      </c>
      <c r="S1193" s="175">
        <v>1.0</v>
      </c>
      <c r="T1193" s="175" t="s">
        <v>1633</v>
      </c>
      <c r="U1193" s="177">
        <f t="shared" ref="U1193:W1193" si="1188">J1193</f>
        <v>1</v>
      </c>
      <c r="V1193" s="177">
        <f t="shared" si="1188"/>
        <v>17</v>
      </c>
      <c r="W1193" s="177" t="str">
        <f t="shared" si="1188"/>
        <v>PC_90min_SWATH_100VW</v>
      </c>
      <c r="X1193" s="177" t="str">
        <f t="shared" si="7"/>
        <v>E0022_P04\191004_B31-T2-1_00DFR_00J9I_M03_S_1</v>
      </c>
      <c r="Y1193" s="175">
        <v>-1.0</v>
      </c>
    </row>
    <row r="1194">
      <c r="A1194" s="172" t="str">
        <f>Tracking!A1186</f>
        <v>191004_B31-T2-2_00DFS_00J9J_M03_S_1</v>
      </c>
      <c r="B1194" s="172" t="s">
        <v>0</v>
      </c>
      <c r="C1194" t="str">
        <f>Tracking!M1186</f>
        <v>PC_90min_SWATH_100VW</v>
      </c>
      <c r="E1194" s="176" t="str">
        <f t="shared" si="2"/>
        <v>191004_B31-T2-2_00DFS_00J9J_M03_S_1</v>
      </c>
      <c r="F1194" s="174"/>
      <c r="G1194" s="174" t="s">
        <v>1632</v>
      </c>
      <c r="H1194" s="174">
        <v>1.0</v>
      </c>
      <c r="I1194" s="174" t="s">
        <v>1633</v>
      </c>
      <c r="J1194" s="174">
        <v>1.0</v>
      </c>
      <c r="K1194" s="174">
        <v>18.0</v>
      </c>
      <c r="L1194" s="176" t="str">
        <f t="shared" si="3"/>
        <v>PC_90min_SWATH_100VW</v>
      </c>
      <c r="M1194" s="176" t="str">
        <f t="shared" si="4"/>
        <v>E0022_P04\191004_B31-T2-2_00DFS_00J9J_M03_S_1</v>
      </c>
      <c r="N1194" s="174">
        <v>-1.0</v>
      </c>
      <c r="P1194" s="177" t="str">
        <f t="shared" si="5"/>
        <v>191004_B31-T2-2_00DFS_00J9J_M03_S_1</v>
      </c>
      <c r="Q1194" s="175"/>
      <c r="R1194" s="175" t="s">
        <v>1632</v>
      </c>
      <c r="S1194" s="175">
        <v>1.0</v>
      </c>
      <c r="T1194" s="175" t="s">
        <v>1633</v>
      </c>
      <c r="U1194" s="177">
        <f t="shared" ref="U1194:W1194" si="1189">J1194</f>
        <v>1</v>
      </c>
      <c r="V1194" s="177">
        <f t="shared" si="1189"/>
        <v>18</v>
      </c>
      <c r="W1194" s="177" t="str">
        <f t="shared" si="1189"/>
        <v>PC_90min_SWATH_100VW</v>
      </c>
      <c r="X1194" s="177" t="str">
        <f t="shared" si="7"/>
        <v>E0022_P04\191004_B31-T2-2_00DFS_00J9J_M03_S_1</v>
      </c>
      <c r="Y1194" s="175">
        <v>-1.0</v>
      </c>
    </row>
    <row r="1195">
      <c r="A1195" s="172" t="str">
        <f>Tracking!A1187</f>
        <v>191004_B31-T2-3_00DFT_00J9K_M03_S_1</v>
      </c>
      <c r="B1195" s="172" t="s">
        <v>0</v>
      </c>
      <c r="C1195" t="str">
        <f>Tracking!M1187</f>
        <v>PC_90min_SWATH_100VW</v>
      </c>
      <c r="E1195" s="176" t="str">
        <f t="shared" si="2"/>
        <v>191004_B31-T2-3_00DFT_00J9K_M03_S_1</v>
      </c>
      <c r="F1195" s="174"/>
      <c r="G1195" s="174" t="s">
        <v>1632</v>
      </c>
      <c r="H1195" s="174">
        <v>1.0</v>
      </c>
      <c r="I1195" s="174" t="s">
        <v>1633</v>
      </c>
      <c r="J1195" s="174">
        <v>1.0</v>
      </c>
      <c r="K1195" s="174">
        <v>19.0</v>
      </c>
      <c r="L1195" s="176" t="str">
        <f t="shared" si="3"/>
        <v>PC_90min_SWATH_100VW</v>
      </c>
      <c r="M1195" s="176" t="str">
        <f t="shared" si="4"/>
        <v>E0022_P04\191004_B31-T2-3_00DFT_00J9K_M03_S_1</v>
      </c>
      <c r="N1195" s="174">
        <v>-1.0</v>
      </c>
      <c r="P1195" s="177" t="str">
        <f t="shared" si="5"/>
        <v>191004_B31-T2-3_00DFT_00J9K_M03_S_1</v>
      </c>
      <c r="Q1195" s="175"/>
      <c r="R1195" s="175" t="s">
        <v>1632</v>
      </c>
      <c r="S1195" s="175">
        <v>1.0</v>
      </c>
      <c r="T1195" s="175" t="s">
        <v>1633</v>
      </c>
      <c r="U1195" s="177">
        <f t="shared" ref="U1195:W1195" si="1190">J1195</f>
        <v>1</v>
      </c>
      <c r="V1195" s="177">
        <f t="shared" si="1190"/>
        <v>19</v>
      </c>
      <c r="W1195" s="177" t="str">
        <f t="shared" si="1190"/>
        <v>PC_90min_SWATH_100VW</v>
      </c>
      <c r="X1195" s="177" t="str">
        <f t="shared" si="7"/>
        <v>E0022_P04\191004_B31-T2-3_00DFT_00J9K_M03_S_1</v>
      </c>
      <c r="Y1195" s="175">
        <v>-1.0</v>
      </c>
    </row>
    <row r="1196">
      <c r="A1196" s="172" t="str">
        <f>Tracking!A1188</f>
        <v>191004_B31-T2-4_00DFU_00J9L_M03_S_1</v>
      </c>
      <c r="B1196" s="172" t="s">
        <v>0</v>
      </c>
      <c r="C1196" t="str">
        <f>Tracking!M1188</f>
        <v>PC_90min_SWATH_100VW</v>
      </c>
      <c r="E1196" s="176" t="str">
        <f t="shared" si="2"/>
        <v>191004_B31-T2-4_00DFU_00J9L_M03_S_1</v>
      </c>
      <c r="F1196" s="174"/>
      <c r="G1196" s="174" t="s">
        <v>1632</v>
      </c>
      <c r="H1196" s="174">
        <v>1.0</v>
      </c>
      <c r="I1196" s="174" t="s">
        <v>1633</v>
      </c>
      <c r="J1196" s="174">
        <v>1.0</v>
      </c>
      <c r="K1196" s="174">
        <v>20.0</v>
      </c>
      <c r="L1196" s="176" t="str">
        <f t="shared" si="3"/>
        <v>PC_90min_SWATH_100VW</v>
      </c>
      <c r="M1196" s="176" t="str">
        <f t="shared" si="4"/>
        <v>E0022_P04\191004_B31-T2-4_00DFU_00J9L_M03_S_1</v>
      </c>
      <c r="N1196" s="174">
        <v>-1.0</v>
      </c>
      <c r="P1196" s="177" t="str">
        <f t="shared" si="5"/>
        <v>191004_B31-T2-4_00DFU_00J9L_M03_S_1</v>
      </c>
      <c r="Q1196" s="175"/>
      <c r="R1196" s="175" t="s">
        <v>1632</v>
      </c>
      <c r="S1196" s="175">
        <v>1.0</v>
      </c>
      <c r="T1196" s="175" t="s">
        <v>1633</v>
      </c>
      <c r="U1196" s="177">
        <f t="shared" ref="U1196:W1196" si="1191">J1196</f>
        <v>1</v>
      </c>
      <c r="V1196" s="177">
        <f t="shared" si="1191"/>
        <v>20</v>
      </c>
      <c r="W1196" s="177" t="str">
        <f t="shared" si="1191"/>
        <v>PC_90min_SWATH_100VW</v>
      </c>
      <c r="X1196" s="177" t="str">
        <f t="shared" si="7"/>
        <v>E0022_P04\191004_B31-T2-4_00DFU_00J9L_M03_S_1</v>
      </c>
      <c r="Y1196" s="175">
        <v>-1.0</v>
      </c>
    </row>
    <row r="1197">
      <c r="A1197" s="172" t="str">
        <f>Tracking!A1189</f>
        <v>191004_B31-T2-5_00DFV_00J9M_M03_S_1</v>
      </c>
      <c r="B1197" s="172" t="s">
        <v>0</v>
      </c>
      <c r="C1197" t="str">
        <f>Tracking!M1189</f>
        <v>PC_90min_SWATH_100VW</v>
      </c>
      <c r="E1197" s="176" t="str">
        <f t="shared" si="2"/>
        <v>191004_B31-T2-5_00DFV_00J9M_M03_S_1</v>
      </c>
      <c r="F1197" s="174"/>
      <c r="G1197" s="174" t="s">
        <v>1632</v>
      </c>
      <c r="H1197" s="174">
        <v>1.0</v>
      </c>
      <c r="I1197" s="174" t="s">
        <v>1633</v>
      </c>
      <c r="J1197" s="174">
        <v>1.0</v>
      </c>
      <c r="K1197" s="174">
        <v>21.0</v>
      </c>
      <c r="L1197" s="176" t="str">
        <f t="shared" si="3"/>
        <v>PC_90min_SWATH_100VW</v>
      </c>
      <c r="M1197" s="176" t="str">
        <f t="shared" si="4"/>
        <v>E0022_P04\191004_B31-T2-5_00DFV_00J9M_M03_S_1</v>
      </c>
      <c r="N1197" s="174">
        <v>-1.0</v>
      </c>
      <c r="P1197" s="177" t="str">
        <f t="shared" si="5"/>
        <v>191004_B31-T2-5_00DFV_00J9M_M03_S_1</v>
      </c>
      <c r="Q1197" s="175"/>
      <c r="R1197" s="175" t="s">
        <v>1632</v>
      </c>
      <c r="S1197" s="175">
        <v>1.0</v>
      </c>
      <c r="T1197" s="175" t="s">
        <v>1633</v>
      </c>
      <c r="U1197" s="177">
        <f t="shared" ref="U1197:W1197" si="1192">J1197</f>
        <v>1</v>
      </c>
      <c r="V1197" s="177">
        <f t="shared" si="1192"/>
        <v>21</v>
      </c>
      <c r="W1197" s="177" t="str">
        <f t="shared" si="1192"/>
        <v>PC_90min_SWATH_100VW</v>
      </c>
      <c r="X1197" s="177" t="str">
        <f t="shared" si="7"/>
        <v>E0022_P04\191004_B31-T2-5_00DFV_00J9M_M03_S_1</v>
      </c>
      <c r="Y1197" s="175">
        <v>-1.0</v>
      </c>
    </row>
    <row r="1198">
      <c r="A1198" s="172" t="str">
        <f>Tracking!A1190</f>
        <v>191004_B31-T2-6_00DFW_00J9N_M03_S_1</v>
      </c>
      <c r="B1198" s="172" t="s">
        <v>0</v>
      </c>
      <c r="C1198" t="str">
        <f>Tracking!M1190</f>
        <v>PC_90min_SWATH_100VW</v>
      </c>
      <c r="E1198" s="176" t="str">
        <f t="shared" si="2"/>
        <v>191004_B31-T2-6_00DFW_00J9N_M03_S_1</v>
      </c>
      <c r="F1198" s="174"/>
      <c r="G1198" s="174" t="s">
        <v>1632</v>
      </c>
      <c r="H1198" s="174">
        <v>1.0</v>
      </c>
      <c r="I1198" s="174" t="s">
        <v>1633</v>
      </c>
      <c r="J1198" s="174">
        <v>1.0</v>
      </c>
      <c r="K1198" s="174">
        <v>22.0</v>
      </c>
      <c r="L1198" s="176" t="str">
        <f t="shared" si="3"/>
        <v>PC_90min_SWATH_100VW</v>
      </c>
      <c r="M1198" s="176" t="str">
        <f t="shared" si="4"/>
        <v>E0022_P04\191004_B31-T2-6_00DFW_00J9N_M03_S_1</v>
      </c>
      <c r="N1198" s="174">
        <v>-1.0</v>
      </c>
      <c r="P1198" s="177" t="str">
        <f t="shared" si="5"/>
        <v>191004_B31-T2-6_00DFW_00J9N_M03_S_1</v>
      </c>
      <c r="Q1198" s="175"/>
      <c r="R1198" s="175" t="s">
        <v>1632</v>
      </c>
      <c r="S1198" s="175">
        <v>1.0</v>
      </c>
      <c r="T1198" s="175" t="s">
        <v>1633</v>
      </c>
      <c r="U1198" s="177">
        <f t="shared" ref="U1198:W1198" si="1193">J1198</f>
        <v>1</v>
      </c>
      <c r="V1198" s="177">
        <f t="shared" si="1193"/>
        <v>22</v>
      </c>
      <c r="W1198" s="177" t="str">
        <f t="shared" si="1193"/>
        <v>PC_90min_SWATH_100VW</v>
      </c>
      <c r="X1198" s="177" t="str">
        <f t="shared" si="7"/>
        <v>E0022_P04\191004_B31-T2-6_00DFW_00J9N_M03_S_1</v>
      </c>
      <c r="Y1198" s="175">
        <v>-1.0</v>
      </c>
    </row>
    <row r="1199">
      <c r="A1199" s="172" t="str">
        <f>Tracking!A1191</f>
        <v>191004_B31-T2-7_00DFX_00J9O_M03_S_1</v>
      </c>
      <c r="B1199" s="172" t="s">
        <v>0</v>
      </c>
      <c r="C1199" t="str">
        <f>Tracking!M1191</f>
        <v>PC_90min_SWATH_100VW</v>
      </c>
      <c r="E1199" s="176" t="str">
        <f t="shared" si="2"/>
        <v>191004_B31-T2-7_00DFX_00J9O_M03_S_1</v>
      </c>
      <c r="F1199" s="174"/>
      <c r="G1199" s="174" t="s">
        <v>1632</v>
      </c>
      <c r="H1199" s="174">
        <v>1.0</v>
      </c>
      <c r="I1199" s="174" t="s">
        <v>1633</v>
      </c>
      <c r="J1199" s="174">
        <v>1.0</v>
      </c>
      <c r="K1199" s="174">
        <v>23.0</v>
      </c>
      <c r="L1199" s="176" t="str">
        <f t="shared" si="3"/>
        <v>PC_90min_SWATH_100VW</v>
      </c>
      <c r="M1199" s="176" t="str">
        <f t="shared" si="4"/>
        <v>E0022_P04\191004_B31-T2-7_00DFX_00J9O_M03_S_1</v>
      </c>
      <c r="N1199" s="174">
        <v>-1.0</v>
      </c>
      <c r="P1199" s="177" t="str">
        <f t="shared" si="5"/>
        <v>191004_B31-T2-7_00DFX_00J9O_M03_S_1</v>
      </c>
      <c r="Q1199" s="175"/>
      <c r="R1199" s="175" t="s">
        <v>1632</v>
      </c>
      <c r="S1199" s="175">
        <v>1.0</v>
      </c>
      <c r="T1199" s="175" t="s">
        <v>1633</v>
      </c>
      <c r="U1199" s="177">
        <f t="shared" ref="U1199:W1199" si="1194">J1199</f>
        <v>1</v>
      </c>
      <c r="V1199" s="177">
        <f t="shared" si="1194"/>
        <v>23</v>
      </c>
      <c r="W1199" s="177" t="str">
        <f t="shared" si="1194"/>
        <v>PC_90min_SWATH_100VW</v>
      </c>
      <c r="X1199" s="177" t="str">
        <f t="shared" si="7"/>
        <v>E0022_P04\191004_B31-T2-7_00DFX_00J9O_M03_S_1</v>
      </c>
      <c r="Y1199" s="175">
        <v>-1.0</v>
      </c>
    </row>
    <row r="1200">
      <c r="A1200" s="172" t="str">
        <f>Tracking!A1192</f>
        <v>191004_B31-T2-8_00DFY_00J9P_M03_S_1</v>
      </c>
      <c r="B1200" s="172" t="s">
        <v>0</v>
      </c>
      <c r="C1200" t="str">
        <f>Tracking!M1192</f>
        <v>PC_90min_SWATH_100VW</v>
      </c>
      <c r="E1200" s="176" t="str">
        <f t="shared" si="2"/>
        <v>191004_B31-T2-8_00DFY_00J9P_M03_S_1</v>
      </c>
      <c r="F1200" s="174"/>
      <c r="G1200" s="174" t="s">
        <v>1632</v>
      </c>
      <c r="H1200" s="174">
        <v>1.0</v>
      </c>
      <c r="I1200" s="174" t="s">
        <v>1633</v>
      </c>
      <c r="J1200" s="174">
        <v>1.0</v>
      </c>
      <c r="K1200" s="174">
        <v>24.0</v>
      </c>
      <c r="L1200" s="176" t="str">
        <f t="shared" si="3"/>
        <v>PC_90min_SWATH_100VW</v>
      </c>
      <c r="M1200" s="176" t="str">
        <f t="shared" si="4"/>
        <v>E0022_P04\191004_B31-T2-8_00DFY_00J9P_M03_S_1</v>
      </c>
      <c r="N1200" s="174">
        <v>-1.0</v>
      </c>
      <c r="P1200" s="177" t="str">
        <f t="shared" si="5"/>
        <v>191004_B31-T2-8_00DFY_00J9P_M03_S_1</v>
      </c>
      <c r="Q1200" s="175"/>
      <c r="R1200" s="175" t="s">
        <v>1632</v>
      </c>
      <c r="S1200" s="175">
        <v>1.0</v>
      </c>
      <c r="T1200" s="175" t="s">
        <v>1633</v>
      </c>
      <c r="U1200" s="177">
        <f t="shared" ref="U1200:W1200" si="1195">J1200</f>
        <v>1</v>
      </c>
      <c r="V1200" s="177">
        <f t="shared" si="1195"/>
        <v>24</v>
      </c>
      <c r="W1200" s="177" t="str">
        <f t="shared" si="1195"/>
        <v>PC_90min_SWATH_100VW</v>
      </c>
      <c r="X1200" s="177" t="str">
        <f t="shared" si="7"/>
        <v>E0022_P04\191004_B31-T2-8_00DFY_00J9P_M03_S_1</v>
      </c>
      <c r="Y1200" s="175">
        <v>-1.0</v>
      </c>
    </row>
    <row r="1201">
      <c r="A1201" s="172" t="str">
        <f>Tracking!A1193</f>
        <v>191004_B31-T2-9_00DFZ_00J9Q_M03_S_1</v>
      </c>
      <c r="B1201" s="172" t="s">
        <v>0</v>
      </c>
      <c r="C1201" t="str">
        <f>Tracking!M1193</f>
        <v>PC_90min_SWATH_100VW</v>
      </c>
      <c r="E1201" s="176" t="str">
        <f t="shared" si="2"/>
        <v>191004_B31-T2-9_00DFZ_00J9Q_M03_S_1</v>
      </c>
      <c r="F1201" s="174"/>
      <c r="G1201" s="174" t="s">
        <v>1632</v>
      </c>
      <c r="H1201" s="174">
        <v>1.0</v>
      </c>
      <c r="I1201" s="174" t="s">
        <v>1633</v>
      </c>
      <c r="J1201" s="174">
        <v>1.0</v>
      </c>
      <c r="K1201" s="174">
        <v>25.0</v>
      </c>
      <c r="L1201" s="176" t="str">
        <f t="shared" si="3"/>
        <v>PC_90min_SWATH_100VW</v>
      </c>
      <c r="M1201" s="176" t="str">
        <f t="shared" si="4"/>
        <v>E0022_P04\191004_B31-T2-9_00DFZ_00J9Q_M03_S_1</v>
      </c>
      <c r="N1201" s="174">
        <v>-1.0</v>
      </c>
      <c r="P1201" s="177" t="str">
        <f t="shared" si="5"/>
        <v>191004_B31-T2-9_00DFZ_00J9Q_M03_S_1</v>
      </c>
      <c r="Q1201" s="175"/>
      <c r="R1201" s="175" t="s">
        <v>1632</v>
      </c>
      <c r="S1201" s="175">
        <v>1.0</v>
      </c>
      <c r="T1201" s="175" t="s">
        <v>1633</v>
      </c>
      <c r="U1201" s="177">
        <f t="shared" ref="U1201:W1201" si="1196">J1201</f>
        <v>1</v>
      </c>
      <c r="V1201" s="177">
        <f t="shared" si="1196"/>
        <v>25</v>
      </c>
      <c r="W1201" s="177" t="str">
        <f t="shared" si="1196"/>
        <v>PC_90min_SWATH_100VW</v>
      </c>
      <c r="X1201" s="177" t="str">
        <f t="shared" si="7"/>
        <v>E0022_P04\191004_B31-T2-9_00DFZ_00J9Q_M03_S_1</v>
      </c>
      <c r="Y1201" s="175">
        <v>-1.0</v>
      </c>
    </row>
    <row r="1202">
      <c r="A1202" s="172" t="str">
        <f>Tracking!A1194</f>
        <v>191004_B31-T2-10_00DG0_00J9R_M03_S_1</v>
      </c>
      <c r="B1202" s="172" t="s">
        <v>0</v>
      </c>
      <c r="C1202" t="str">
        <f>Tracking!M1194</f>
        <v>PC_90min_SWATH_100VW</v>
      </c>
      <c r="E1202" s="176" t="str">
        <f t="shared" si="2"/>
        <v>191004_B31-T2-10_00DG0_00J9R_M03_S_1</v>
      </c>
      <c r="F1202" s="174"/>
      <c r="G1202" s="174" t="s">
        <v>1632</v>
      </c>
      <c r="H1202" s="174">
        <v>1.0</v>
      </c>
      <c r="I1202" s="174" t="s">
        <v>1633</v>
      </c>
      <c r="J1202" s="174">
        <v>1.0</v>
      </c>
      <c r="K1202" s="174">
        <v>26.0</v>
      </c>
      <c r="L1202" s="176" t="str">
        <f t="shared" si="3"/>
        <v>PC_90min_SWATH_100VW</v>
      </c>
      <c r="M1202" s="176" t="str">
        <f t="shared" si="4"/>
        <v>E0022_P04\191004_B31-T2-10_00DG0_00J9R_M03_S_1</v>
      </c>
      <c r="N1202" s="174">
        <v>-1.0</v>
      </c>
      <c r="P1202" s="177" t="str">
        <f t="shared" si="5"/>
        <v>191004_B31-T2-10_00DG0_00J9R_M03_S_1</v>
      </c>
      <c r="Q1202" s="175"/>
      <c r="R1202" s="175" t="s">
        <v>1632</v>
      </c>
      <c r="S1202" s="175">
        <v>1.0</v>
      </c>
      <c r="T1202" s="175" t="s">
        <v>1633</v>
      </c>
      <c r="U1202" s="177">
        <f t="shared" ref="U1202:W1202" si="1197">J1202</f>
        <v>1</v>
      </c>
      <c r="V1202" s="177">
        <f t="shared" si="1197"/>
        <v>26</v>
      </c>
      <c r="W1202" s="177" t="str">
        <f t="shared" si="1197"/>
        <v>PC_90min_SWATH_100VW</v>
      </c>
      <c r="X1202" s="177" t="str">
        <f t="shared" si="7"/>
        <v>E0022_P04\191004_B31-T2-10_00DG0_00J9R_M03_S_1</v>
      </c>
      <c r="Y1202" s="175">
        <v>-1.0</v>
      </c>
    </row>
    <row r="1203">
      <c r="A1203" s="172" t="str">
        <f>Tracking!A1195</f>
        <v>191004_B31-T2-11_00DG1_00J9S_M03_S_1</v>
      </c>
      <c r="B1203" s="172" t="s">
        <v>0</v>
      </c>
      <c r="C1203" t="str">
        <f>Tracking!M1195</f>
        <v>PC_90min_SWATH_100VW</v>
      </c>
      <c r="E1203" s="176" t="str">
        <f t="shared" si="2"/>
        <v>191004_B31-T2-11_00DG1_00J9S_M03_S_1</v>
      </c>
      <c r="F1203" s="174"/>
      <c r="G1203" s="174" t="s">
        <v>1632</v>
      </c>
      <c r="H1203" s="174">
        <v>1.0</v>
      </c>
      <c r="I1203" s="174" t="s">
        <v>1633</v>
      </c>
      <c r="J1203" s="174">
        <v>1.0</v>
      </c>
      <c r="K1203" s="174">
        <v>27.0</v>
      </c>
      <c r="L1203" s="176" t="str">
        <f t="shared" si="3"/>
        <v>PC_90min_SWATH_100VW</v>
      </c>
      <c r="M1203" s="176" t="str">
        <f t="shared" si="4"/>
        <v>E0022_P04\191004_B31-T2-11_00DG1_00J9S_M03_S_1</v>
      </c>
      <c r="N1203" s="174">
        <v>-1.0</v>
      </c>
      <c r="P1203" s="177" t="str">
        <f t="shared" si="5"/>
        <v>191004_B31-T2-11_00DG1_00J9S_M03_S_1</v>
      </c>
      <c r="Q1203" s="175"/>
      <c r="R1203" s="175" t="s">
        <v>1632</v>
      </c>
      <c r="S1203" s="175">
        <v>1.0</v>
      </c>
      <c r="T1203" s="175" t="s">
        <v>1633</v>
      </c>
      <c r="U1203" s="177">
        <f t="shared" ref="U1203:W1203" si="1198">J1203</f>
        <v>1</v>
      </c>
      <c r="V1203" s="177">
        <f t="shared" si="1198"/>
        <v>27</v>
      </c>
      <c r="W1203" s="177" t="str">
        <f t="shared" si="1198"/>
        <v>PC_90min_SWATH_100VW</v>
      </c>
      <c r="X1203" s="177" t="str">
        <f t="shared" si="7"/>
        <v>E0022_P04\191004_B31-T2-11_00DG1_00J9S_M03_S_1</v>
      </c>
      <c r="Y1203" s="175">
        <v>-1.0</v>
      </c>
    </row>
    <row r="1204">
      <c r="A1204" s="172" t="str">
        <f>Tracking!A1196</f>
        <v>191004_B31-T2-12_00DG2_00J9T_M03_S_1</v>
      </c>
      <c r="B1204" s="172" t="s">
        <v>0</v>
      </c>
      <c r="C1204" t="str">
        <f>Tracking!M1196</f>
        <v>PC_90min_SWATH_100VW</v>
      </c>
      <c r="E1204" s="176" t="str">
        <f t="shared" si="2"/>
        <v>191004_B31-T2-12_00DG2_00J9T_M03_S_1</v>
      </c>
      <c r="F1204" s="174"/>
      <c r="G1204" s="174" t="s">
        <v>1632</v>
      </c>
      <c r="H1204" s="174">
        <v>1.0</v>
      </c>
      <c r="I1204" s="174" t="s">
        <v>1633</v>
      </c>
      <c r="J1204" s="174">
        <v>1.0</v>
      </c>
      <c r="K1204" s="174">
        <v>28.0</v>
      </c>
      <c r="L1204" s="176" t="str">
        <f t="shared" si="3"/>
        <v>PC_90min_SWATH_100VW</v>
      </c>
      <c r="M1204" s="176" t="str">
        <f t="shared" si="4"/>
        <v>E0022_P04\191004_B31-T2-12_00DG2_00J9T_M03_S_1</v>
      </c>
      <c r="N1204" s="174">
        <v>-1.0</v>
      </c>
      <c r="P1204" s="177" t="str">
        <f t="shared" si="5"/>
        <v>191004_B31-T2-12_00DG2_00J9T_M03_S_1</v>
      </c>
      <c r="Q1204" s="175"/>
      <c r="R1204" s="175" t="s">
        <v>1632</v>
      </c>
      <c r="S1204" s="175">
        <v>1.0</v>
      </c>
      <c r="T1204" s="175" t="s">
        <v>1633</v>
      </c>
      <c r="U1204" s="177">
        <f t="shared" ref="U1204:W1204" si="1199">J1204</f>
        <v>1</v>
      </c>
      <c r="V1204" s="177">
        <f t="shared" si="1199"/>
        <v>28</v>
      </c>
      <c r="W1204" s="177" t="str">
        <f t="shared" si="1199"/>
        <v>PC_90min_SWATH_100VW</v>
      </c>
      <c r="X1204" s="177" t="str">
        <f t="shared" si="7"/>
        <v>E0022_P04\191004_B31-T2-12_00DG2_00J9T_M03_S_1</v>
      </c>
      <c r="Y1204" s="175">
        <v>-1.0</v>
      </c>
    </row>
    <row r="1205">
      <c r="A1205" s="172" t="str">
        <f>Tracking!A1197</f>
        <v>191004_B31-T2-13_00DG3_00J9U_M03_S_1</v>
      </c>
      <c r="B1205" s="172" t="s">
        <v>0</v>
      </c>
      <c r="C1205" t="str">
        <f>Tracking!M1197</f>
        <v>PC_90min_SWATH_100VW</v>
      </c>
      <c r="E1205" s="176" t="str">
        <f t="shared" si="2"/>
        <v>191004_B31-T2-13_00DG3_00J9U_M03_S_1</v>
      </c>
      <c r="F1205" s="174"/>
      <c r="G1205" s="174" t="s">
        <v>1632</v>
      </c>
      <c r="H1205" s="174">
        <v>1.0</v>
      </c>
      <c r="I1205" s="174" t="s">
        <v>1633</v>
      </c>
      <c r="J1205" s="174">
        <v>1.0</v>
      </c>
      <c r="K1205" s="174">
        <v>29.0</v>
      </c>
      <c r="L1205" s="176" t="str">
        <f t="shared" si="3"/>
        <v>PC_90min_SWATH_100VW</v>
      </c>
      <c r="M1205" s="176" t="str">
        <f t="shared" si="4"/>
        <v>E0022_P04\191004_B31-T2-13_00DG3_00J9U_M03_S_1</v>
      </c>
      <c r="N1205" s="174">
        <v>-1.0</v>
      </c>
      <c r="P1205" s="177" t="str">
        <f t="shared" si="5"/>
        <v>191004_B31-T2-13_00DG3_00J9U_M03_S_1</v>
      </c>
      <c r="Q1205" s="175"/>
      <c r="R1205" s="175" t="s">
        <v>1632</v>
      </c>
      <c r="S1205" s="175">
        <v>1.0</v>
      </c>
      <c r="T1205" s="175" t="s">
        <v>1633</v>
      </c>
      <c r="U1205" s="177">
        <f t="shared" ref="U1205:W1205" si="1200">J1205</f>
        <v>1</v>
      </c>
      <c r="V1205" s="177">
        <f t="shared" si="1200"/>
        <v>29</v>
      </c>
      <c r="W1205" s="177" t="str">
        <f t="shared" si="1200"/>
        <v>PC_90min_SWATH_100VW</v>
      </c>
      <c r="X1205" s="177" t="str">
        <f t="shared" si="7"/>
        <v>E0022_P04\191004_B31-T2-13_00DG3_00J9U_M03_S_1</v>
      </c>
      <c r="Y1205" s="175">
        <v>-1.0</v>
      </c>
    </row>
    <row r="1206">
      <c r="A1206" s="172" t="str">
        <f>Tracking!A1198</f>
        <v>191004_B31-T2-14_00DG4_00J9V_M03_S_1</v>
      </c>
      <c r="B1206" s="172" t="s">
        <v>0</v>
      </c>
      <c r="C1206" t="str">
        <f>Tracking!M1198</f>
        <v>PC_90min_SWATH_100VW</v>
      </c>
      <c r="E1206" s="176" t="str">
        <f t="shared" si="2"/>
        <v>191004_B31-T2-14_00DG4_00J9V_M03_S_1</v>
      </c>
      <c r="F1206" s="174"/>
      <c r="G1206" s="174" t="s">
        <v>1632</v>
      </c>
      <c r="H1206" s="174">
        <v>1.0</v>
      </c>
      <c r="I1206" s="174" t="s">
        <v>1633</v>
      </c>
      <c r="J1206" s="174">
        <v>1.0</v>
      </c>
      <c r="K1206" s="174">
        <v>30.0</v>
      </c>
      <c r="L1206" s="176" t="str">
        <f t="shared" si="3"/>
        <v>PC_90min_SWATH_100VW</v>
      </c>
      <c r="M1206" s="176" t="str">
        <f t="shared" si="4"/>
        <v>E0022_P04\191004_B31-T2-14_00DG4_00J9V_M03_S_1</v>
      </c>
      <c r="N1206" s="174">
        <v>-1.0</v>
      </c>
      <c r="P1206" s="177" t="str">
        <f t="shared" si="5"/>
        <v>191004_B31-T2-14_00DG4_00J9V_M03_S_1</v>
      </c>
      <c r="Q1206" s="175"/>
      <c r="R1206" s="175" t="s">
        <v>1632</v>
      </c>
      <c r="S1206" s="175">
        <v>1.0</v>
      </c>
      <c r="T1206" s="175" t="s">
        <v>1633</v>
      </c>
      <c r="U1206" s="177">
        <f t="shared" ref="U1206:W1206" si="1201">J1206</f>
        <v>1</v>
      </c>
      <c r="V1206" s="177">
        <f t="shared" si="1201"/>
        <v>30</v>
      </c>
      <c r="W1206" s="177" t="str">
        <f t="shared" si="1201"/>
        <v>PC_90min_SWATH_100VW</v>
      </c>
      <c r="X1206" s="177" t="str">
        <f t="shared" si="7"/>
        <v>E0022_P04\191004_B31-T2-14_00DG4_00J9V_M03_S_1</v>
      </c>
      <c r="Y1206" s="175">
        <v>-1.0</v>
      </c>
    </row>
    <row r="1207">
      <c r="A1207" s="172" t="str">
        <f>Tracking!A1199</f>
        <v>191004_B31-T2-15_00DG5_00J9W_M03_S_1</v>
      </c>
      <c r="B1207" s="172" t="s">
        <v>0</v>
      </c>
      <c r="C1207" t="str">
        <f>Tracking!M1199</f>
        <v>PC_90min_SWATH_100VW</v>
      </c>
      <c r="E1207" s="176" t="str">
        <f t="shared" si="2"/>
        <v>191004_B31-T2-15_00DG5_00J9W_M03_S_1</v>
      </c>
      <c r="F1207" s="174"/>
      <c r="G1207" s="174" t="s">
        <v>1632</v>
      </c>
      <c r="H1207" s="174">
        <v>1.0</v>
      </c>
      <c r="I1207" s="174" t="s">
        <v>1633</v>
      </c>
      <c r="J1207" s="174">
        <v>1.0</v>
      </c>
      <c r="K1207" s="174">
        <v>31.0</v>
      </c>
      <c r="L1207" s="176" t="str">
        <f t="shared" si="3"/>
        <v>PC_90min_SWATH_100VW</v>
      </c>
      <c r="M1207" s="176" t="str">
        <f t="shared" si="4"/>
        <v>E0022_P04\191004_B31-T2-15_00DG5_00J9W_M03_S_1</v>
      </c>
      <c r="N1207" s="174">
        <v>-1.0</v>
      </c>
      <c r="P1207" s="177" t="str">
        <f t="shared" si="5"/>
        <v>191004_B31-T2-15_00DG5_00J9W_M03_S_1</v>
      </c>
      <c r="Q1207" s="175"/>
      <c r="R1207" s="175" t="s">
        <v>1632</v>
      </c>
      <c r="S1207" s="175">
        <v>1.0</v>
      </c>
      <c r="T1207" s="175" t="s">
        <v>1633</v>
      </c>
      <c r="U1207" s="177">
        <f t="shared" ref="U1207:W1207" si="1202">J1207</f>
        <v>1</v>
      </c>
      <c r="V1207" s="177">
        <f t="shared" si="1202"/>
        <v>31</v>
      </c>
      <c r="W1207" s="177" t="str">
        <f t="shared" si="1202"/>
        <v>PC_90min_SWATH_100VW</v>
      </c>
      <c r="X1207" s="177" t="str">
        <f t="shared" si="7"/>
        <v>E0022_P04\191004_B31-T2-15_00DG5_00J9W_M03_S_1</v>
      </c>
      <c r="Y1207" s="175">
        <v>-1.0</v>
      </c>
    </row>
    <row r="1208">
      <c r="A1208" s="172" t="str">
        <f>Tracking!A1200</f>
        <v>191004_B31-T2-16_00DG6_00J9X_M03_S_1</v>
      </c>
      <c r="B1208" s="172" t="s">
        <v>0</v>
      </c>
      <c r="C1208" t="str">
        <f>Tracking!M1200</f>
        <v>PC_90min_SWATH_100VW</v>
      </c>
      <c r="E1208" s="176" t="str">
        <f t="shared" si="2"/>
        <v>191004_B31-T2-16_00DG6_00J9X_M03_S_1</v>
      </c>
      <c r="F1208" s="174"/>
      <c r="G1208" s="174" t="s">
        <v>1632</v>
      </c>
      <c r="H1208" s="174">
        <v>1.0</v>
      </c>
      <c r="I1208" s="174" t="s">
        <v>1633</v>
      </c>
      <c r="J1208" s="174">
        <v>1.0</v>
      </c>
      <c r="K1208" s="174">
        <v>32.0</v>
      </c>
      <c r="L1208" s="176" t="str">
        <f t="shared" si="3"/>
        <v>PC_90min_SWATH_100VW</v>
      </c>
      <c r="M1208" s="176" t="str">
        <f t="shared" si="4"/>
        <v>E0022_P04\191004_B31-T2-16_00DG6_00J9X_M03_S_1</v>
      </c>
      <c r="N1208" s="174">
        <v>-1.0</v>
      </c>
      <c r="P1208" s="177" t="str">
        <f t="shared" si="5"/>
        <v>191004_B31-T2-16_00DG6_00J9X_M03_S_1</v>
      </c>
      <c r="Q1208" s="175"/>
      <c r="R1208" s="175" t="s">
        <v>1632</v>
      </c>
      <c r="S1208" s="175">
        <v>1.0</v>
      </c>
      <c r="T1208" s="175" t="s">
        <v>1633</v>
      </c>
      <c r="U1208" s="177">
        <f t="shared" ref="U1208:W1208" si="1203">J1208</f>
        <v>1</v>
      </c>
      <c r="V1208" s="177">
        <f t="shared" si="1203"/>
        <v>32</v>
      </c>
      <c r="W1208" s="177" t="str">
        <f t="shared" si="1203"/>
        <v>PC_90min_SWATH_100VW</v>
      </c>
      <c r="X1208" s="177" t="str">
        <f t="shared" si="7"/>
        <v>E0022_P04\191004_B31-T2-16_00DG6_00J9X_M03_S_1</v>
      </c>
      <c r="Y1208" s="175">
        <v>-1.0</v>
      </c>
    </row>
    <row r="1209">
      <c r="A1209" s="172" t="str">
        <f>Tracking!A1201</f>
        <v>191005_HEK-QCS_000F2_00J9Y_M03_S_1</v>
      </c>
      <c r="B1209" s="172" t="s">
        <v>1627</v>
      </c>
      <c r="C1209" t="str">
        <f>Tracking!M1201</f>
        <v>PC_90min_SWATH_100VW</v>
      </c>
      <c r="E1209" s="176" t="str">
        <f t="shared" si="2"/>
        <v>191005_HEK-QCS_000F2_00J9Y_M03_S_1</v>
      </c>
      <c r="F1209" s="174"/>
      <c r="G1209" s="174" t="s">
        <v>1632</v>
      </c>
      <c r="H1209" s="174">
        <v>1.0</v>
      </c>
      <c r="I1209" s="174" t="s">
        <v>1633</v>
      </c>
      <c r="J1209" s="174">
        <v>1.0</v>
      </c>
      <c r="K1209" s="174">
        <v>95.0</v>
      </c>
      <c r="L1209" s="176" t="str">
        <f t="shared" si="3"/>
        <v>PC_90min_SWATH_100VW</v>
      </c>
      <c r="M1209" s="176" t="str">
        <f t="shared" si="4"/>
        <v>HEK\191005_HEK-QCS_000F2_00J9Y_M03_S_1</v>
      </c>
      <c r="N1209" s="174">
        <v>-1.0</v>
      </c>
      <c r="P1209" s="177" t="str">
        <f t="shared" si="5"/>
        <v>191005_HEK-QCS_000F2_00J9Y_M03_S_1</v>
      </c>
      <c r="Q1209" s="175"/>
      <c r="R1209" s="175" t="s">
        <v>1632</v>
      </c>
      <c r="S1209" s="175">
        <v>1.0</v>
      </c>
      <c r="T1209" s="175" t="s">
        <v>1633</v>
      </c>
      <c r="U1209" s="177">
        <f t="shared" ref="U1209:W1209" si="1204">J1209</f>
        <v>1</v>
      </c>
      <c r="V1209" s="177">
        <f t="shared" si="1204"/>
        <v>95</v>
      </c>
      <c r="W1209" s="177" t="str">
        <f t="shared" si="1204"/>
        <v>PC_90min_SWATH_100VW</v>
      </c>
      <c r="X1209" s="177" t="str">
        <f t="shared" si="7"/>
        <v>HEK\191005_HEK-QCS_000F2_00J9Y_M03_S_1</v>
      </c>
      <c r="Y1209" s="175">
        <v>-1.0</v>
      </c>
    </row>
    <row r="1210">
      <c r="A1210" s="172" t="str">
        <f>Tracking!A1202</f>
        <v>191005_B37-T2-1_00DIF_00J9Z_M03_S_1</v>
      </c>
      <c r="B1210" s="172" t="s">
        <v>0</v>
      </c>
      <c r="C1210" t="str">
        <f>Tracking!M1202</f>
        <v>PC_90min_SWATH_100VW</v>
      </c>
      <c r="E1210" s="176" t="str">
        <f t="shared" si="2"/>
        <v>191005_B37-T2-1_00DIF_00J9Z_M03_S_1</v>
      </c>
      <c r="F1210" s="174"/>
      <c r="G1210" s="174" t="s">
        <v>1632</v>
      </c>
      <c r="H1210" s="174">
        <v>1.0</v>
      </c>
      <c r="I1210" s="174" t="s">
        <v>1633</v>
      </c>
      <c r="J1210" s="174">
        <v>1.0</v>
      </c>
      <c r="K1210" s="174">
        <v>33.0</v>
      </c>
      <c r="L1210" s="176" t="str">
        <f t="shared" si="3"/>
        <v>PC_90min_SWATH_100VW</v>
      </c>
      <c r="M1210" s="176" t="str">
        <f t="shared" si="4"/>
        <v>E0022_P04\191005_B37-T2-1_00DIF_00J9Z_M03_S_1</v>
      </c>
      <c r="N1210" s="174">
        <v>-1.0</v>
      </c>
      <c r="P1210" s="177" t="str">
        <f t="shared" si="5"/>
        <v>191005_B37-T2-1_00DIF_00J9Z_M03_S_1</v>
      </c>
      <c r="Q1210" s="175"/>
      <c r="R1210" s="175" t="s">
        <v>1632</v>
      </c>
      <c r="S1210" s="175">
        <v>1.0</v>
      </c>
      <c r="T1210" s="175" t="s">
        <v>1633</v>
      </c>
      <c r="U1210" s="177">
        <f t="shared" ref="U1210:W1210" si="1205">J1210</f>
        <v>1</v>
      </c>
      <c r="V1210" s="177">
        <f t="shared" si="1205"/>
        <v>33</v>
      </c>
      <c r="W1210" s="177" t="str">
        <f t="shared" si="1205"/>
        <v>PC_90min_SWATH_100VW</v>
      </c>
      <c r="X1210" s="177" t="str">
        <f t="shared" si="7"/>
        <v>E0022_P04\191005_B37-T2-1_00DIF_00J9Z_M03_S_1</v>
      </c>
      <c r="Y1210" s="175">
        <v>-1.0</v>
      </c>
    </row>
    <row r="1211">
      <c r="A1211" s="172" t="str">
        <f>Tracking!A1203</f>
        <v>191005_B37-T2-2_00DIG_00JA0_M03_S_1</v>
      </c>
      <c r="B1211" s="172" t="s">
        <v>0</v>
      </c>
      <c r="C1211" t="str">
        <f>Tracking!M1203</f>
        <v>PC_90min_SWATH_100VW</v>
      </c>
      <c r="E1211" s="176" t="str">
        <f t="shared" si="2"/>
        <v>191005_B37-T2-2_00DIG_00JA0_M03_S_1</v>
      </c>
      <c r="F1211" s="174"/>
      <c r="G1211" s="174" t="s">
        <v>1632</v>
      </c>
      <c r="H1211" s="174">
        <v>1.0</v>
      </c>
      <c r="I1211" s="174" t="s">
        <v>1633</v>
      </c>
      <c r="J1211" s="174">
        <v>1.0</v>
      </c>
      <c r="K1211" s="174">
        <v>34.0</v>
      </c>
      <c r="L1211" s="176" t="str">
        <f t="shared" si="3"/>
        <v>PC_90min_SWATH_100VW</v>
      </c>
      <c r="M1211" s="176" t="str">
        <f t="shared" si="4"/>
        <v>E0022_P04\191005_B37-T2-2_00DIG_00JA0_M03_S_1</v>
      </c>
      <c r="N1211" s="174">
        <v>-1.0</v>
      </c>
      <c r="P1211" s="177" t="str">
        <f t="shared" si="5"/>
        <v>191005_B37-T2-2_00DIG_00JA0_M03_S_1</v>
      </c>
      <c r="Q1211" s="175"/>
      <c r="R1211" s="175" t="s">
        <v>1632</v>
      </c>
      <c r="S1211" s="175">
        <v>1.0</v>
      </c>
      <c r="T1211" s="175" t="s">
        <v>1633</v>
      </c>
      <c r="U1211" s="177">
        <f t="shared" ref="U1211:W1211" si="1206">J1211</f>
        <v>1</v>
      </c>
      <c r="V1211" s="177">
        <f t="shared" si="1206"/>
        <v>34</v>
      </c>
      <c r="W1211" s="177" t="str">
        <f t="shared" si="1206"/>
        <v>PC_90min_SWATH_100VW</v>
      </c>
      <c r="X1211" s="177" t="str">
        <f t="shared" si="7"/>
        <v>E0022_P04\191005_B37-T2-2_00DIG_00JA0_M03_S_1</v>
      </c>
      <c r="Y1211" s="175">
        <v>-1.0</v>
      </c>
    </row>
    <row r="1212">
      <c r="A1212" s="172" t="str">
        <f>Tracking!A1204</f>
        <v>191005_B37-T2-3_00DIH_00JA1_M03_S_1</v>
      </c>
      <c r="B1212" s="172" t="s">
        <v>0</v>
      </c>
      <c r="C1212" t="str">
        <f>Tracking!M1204</f>
        <v>PC_90min_SWATH_100VW</v>
      </c>
      <c r="E1212" s="176" t="str">
        <f t="shared" si="2"/>
        <v>191005_B37-T2-3_00DIH_00JA1_M03_S_1</v>
      </c>
      <c r="F1212" s="174"/>
      <c r="G1212" s="174" t="s">
        <v>1632</v>
      </c>
      <c r="H1212" s="174">
        <v>1.0</v>
      </c>
      <c r="I1212" s="174" t="s">
        <v>1633</v>
      </c>
      <c r="J1212" s="174">
        <v>1.0</v>
      </c>
      <c r="K1212" s="174">
        <v>35.0</v>
      </c>
      <c r="L1212" s="176" t="str">
        <f t="shared" si="3"/>
        <v>PC_90min_SWATH_100VW</v>
      </c>
      <c r="M1212" s="176" t="str">
        <f t="shared" si="4"/>
        <v>E0022_P04\191005_B37-T2-3_00DIH_00JA1_M03_S_1</v>
      </c>
      <c r="N1212" s="174">
        <v>-1.0</v>
      </c>
      <c r="P1212" s="177" t="str">
        <f t="shared" si="5"/>
        <v>191005_B37-T2-3_00DIH_00JA1_M03_S_1</v>
      </c>
      <c r="Q1212" s="175"/>
      <c r="R1212" s="175" t="s">
        <v>1632</v>
      </c>
      <c r="S1212" s="175">
        <v>1.0</v>
      </c>
      <c r="T1212" s="175" t="s">
        <v>1633</v>
      </c>
      <c r="U1212" s="177">
        <f t="shared" ref="U1212:W1212" si="1207">J1212</f>
        <v>1</v>
      </c>
      <c r="V1212" s="177">
        <f t="shared" si="1207"/>
        <v>35</v>
      </c>
      <c r="W1212" s="177" t="str">
        <f t="shared" si="1207"/>
        <v>PC_90min_SWATH_100VW</v>
      </c>
      <c r="X1212" s="177" t="str">
        <f t="shared" si="7"/>
        <v>E0022_P04\191005_B37-T2-3_00DIH_00JA1_M03_S_1</v>
      </c>
      <c r="Y1212" s="175">
        <v>-1.0</v>
      </c>
    </row>
    <row r="1213">
      <c r="A1213" s="172" t="str">
        <f>Tracking!A1205</f>
        <v>191005_B37-T2-4_00DII_00JA2_M03_S_1</v>
      </c>
      <c r="B1213" s="172" t="s">
        <v>0</v>
      </c>
      <c r="C1213" t="str">
        <f>Tracking!M1205</f>
        <v>PC_90min_SWATH_100VW</v>
      </c>
      <c r="E1213" s="176" t="str">
        <f t="shared" si="2"/>
        <v>191005_B37-T2-4_00DII_00JA2_M03_S_1</v>
      </c>
      <c r="F1213" s="174"/>
      <c r="G1213" s="174" t="s">
        <v>1632</v>
      </c>
      <c r="H1213" s="174">
        <v>1.0</v>
      </c>
      <c r="I1213" s="174" t="s">
        <v>1633</v>
      </c>
      <c r="J1213" s="174">
        <v>1.0</v>
      </c>
      <c r="K1213" s="174">
        <v>36.0</v>
      </c>
      <c r="L1213" s="176" t="str">
        <f t="shared" si="3"/>
        <v>PC_90min_SWATH_100VW</v>
      </c>
      <c r="M1213" s="176" t="str">
        <f t="shared" si="4"/>
        <v>E0022_P04\191005_B37-T2-4_00DII_00JA2_M03_S_1</v>
      </c>
      <c r="N1213" s="174">
        <v>-1.0</v>
      </c>
      <c r="P1213" s="177" t="str">
        <f t="shared" si="5"/>
        <v>191005_B37-T2-4_00DII_00JA2_M03_S_1</v>
      </c>
      <c r="Q1213" s="175"/>
      <c r="R1213" s="175" t="s">
        <v>1632</v>
      </c>
      <c r="S1213" s="175">
        <v>1.0</v>
      </c>
      <c r="T1213" s="175" t="s">
        <v>1633</v>
      </c>
      <c r="U1213" s="177">
        <f t="shared" ref="U1213:W1213" si="1208">J1213</f>
        <v>1</v>
      </c>
      <c r="V1213" s="177">
        <f t="shared" si="1208"/>
        <v>36</v>
      </c>
      <c r="W1213" s="177" t="str">
        <f t="shared" si="1208"/>
        <v>PC_90min_SWATH_100VW</v>
      </c>
      <c r="X1213" s="177" t="str">
        <f t="shared" si="7"/>
        <v>E0022_P04\191005_B37-T2-4_00DII_00JA2_M03_S_1</v>
      </c>
      <c r="Y1213" s="175">
        <v>-1.0</v>
      </c>
    </row>
    <row r="1214">
      <c r="A1214" s="172" t="str">
        <f>Tracking!A1206</f>
        <v>191005_B37-T2-5_00DIJ_00JA3_M03_S_1</v>
      </c>
      <c r="B1214" s="172" t="s">
        <v>0</v>
      </c>
      <c r="C1214" t="str">
        <f>Tracking!M1206</f>
        <v>PC_90min_SWATH_100VW</v>
      </c>
      <c r="E1214" s="176" t="str">
        <f t="shared" si="2"/>
        <v>191005_B37-T2-5_00DIJ_00JA3_M03_S_1</v>
      </c>
      <c r="F1214" s="174"/>
      <c r="G1214" s="174" t="s">
        <v>1632</v>
      </c>
      <c r="H1214" s="174">
        <v>1.0</v>
      </c>
      <c r="I1214" s="174" t="s">
        <v>1633</v>
      </c>
      <c r="J1214" s="174">
        <v>1.0</v>
      </c>
      <c r="K1214" s="174">
        <v>37.0</v>
      </c>
      <c r="L1214" s="176" t="str">
        <f t="shared" si="3"/>
        <v>PC_90min_SWATH_100VW</v>
      </c>
      <c r="M1214" s="176" t="str">
        <f t="shared" si="4"/>
        <v>E0022_P04\191005_B37-T2-5_00DIJ_00JA3_M03_S_1</v>
      </c>
      <c r="N1214" s="174">
        <v>-1.0</v>
      </c>
      <c r="P1214" s="177" t="str">
        <f t="shared" si="5"/>
        <v>191005_B37-T2-5_00DIJ_00JA3_M03_S_1</v>
      </c>
      <c r="Q1214" s="175"/>
      <c r="R1214" s="175" t="s">
        <v>1632</v>
      </c>
      <c r="S1214" s="175">
        <v>1.0</v>
      </c>
      <c r="T1214" s="175" t="s">
        <v>1633</v>
      </c>
      <c r="U1214" s="177">
        <f t="shared" ref="U1214:W1214" si="1209">J1214</f>
        <v>1</v>
      </c>
      <c r="V1214" s="177">
        <f t="shared" si="1209"/>
        <v>37</v>
      </c>
      <c r="W1214" s="177" t="str">
        <f t="shared" si="1209"/>
        <v>PC_90min_SWATH_100VW</v>
      </c>
      <c r="X1214" s="177" t="str">
        <f t="shared" si="7"/>
        <v>E0022_P04\191005_B37-T2-5_00DIJ_00JA3_M03_S_1</v>
      </c>
      <c r="Y1214" s="175">
        <v>-1.0</v>
      </c>
    </row>
    <row r="1215">
      <c r="A1215" s="172" t="str">
        <f>Tracking!A1207</f>
        <v>191005_B37-T2-6_00DIK_00JA4_M03_S_1</v>
      </c>
      <c r="B1215" s="172" t="s">
        <v>0</v>
      </c>
      <c r="C1215" t="str">
        <f>Tracking!M1207</f>
        <v>PC_90min_SWATH_100VW</v>
      </c>
      <c r="E1215" s="176" t="str">
        <f t="shared" si="2"/>
        <v>191005_B37-T2-6_00DIK_00JA4_M03_S_1</v>
      </c>
      <c r="F1215" s="174"/>
      <c r="G1215" s="174" t="s">
        <v>1632</v>
      </c>
      <c r="H1215" s="174">
        <v>1.0</v>
      </c>
      <c r="I1215" s="174" t="s">
        <v>1633</v>
      </c>
      <c r="J1215" s="174">
        <v>1.0</v>
      </c>
      <c r="K1215" s="174">
        <v>38.0</v>
      </c>
      <c r="L1215" s="176" t="str">
        <f t="shared" si="3"/>
        <v>PC_90min_SWATH_100VW</v>
      </c>
      <c r="M1215" s="176" t="str">
        <f t="shared" si="4"/>
        <v>E0022_P04\191005_B37-T2-6_00DIK_00JA4_M03_S_1</v>
      </c>
      <c r="N1215" s="174">
        <v>-1.0</v>
      </c>
      <c r="P1215" s="177" t="str">
        <f t="shared" si="5"/>
        <v>191005_B37-T2-6_00DIK_00JA4_M03_S_1</v>
      </c>
      <c r="Q1215" s="175"/>
      <c r="R1215" s="175" t="s">
        <v>1632</v>
      </c>
      <c r="S1215" s="175">
        <v>1.0</v>
      </c>
      <c r="T1215" s="175" t="s">
        <v>1633</v>
      </c>
      <c r="U1215" s="177">
        <f t="shared" ref="U1215:W1215" si="1210">J1215</f>
        <v>1</v>
      </c>
      <c r="V1215" s="177">
        <f t="shared" si="1210"/>
        <v>38</v>
      </c>
      <c r="W1215" s="177" t="str">
        <f t="shared" si="1210"/>
        <v>PC_90min_SWATH_100VW</v>
      </c>
      <c r="X1215" s="177" t="str">
        <f t="shared" si="7"/>
        <v>E0022_P04\191005_B37-T2-6_00DIK_00JA4_M03_S_1</v>
      </c>
      <c r="Y1215" s="175">
        <v>-1.0</v>
      </c>
    </row>
    <row r="1216">
      <c r="A1216" s="172" t="str">
        <f>Tracking!A1208</f>
        <v>191005_B37-T2-7_00DIL_00JA5_M03_S_1</v>
      </c>
      <c r="B1216" s="172" t="s">
        <v>0</v>
      </c>
      <c r="C1216" t="str">
        <f>Tracking!M1208</f>
        <v>PC_90min_SWATH_100VW</v>
      </c>
      <c r="E1216" s="176" t="str">
        <f t="shared" si="2"/>
        <v>191005_B37-T2-7_00DIL_00JA5_M03_S_1</v>
      </c>
      <c r="F1216" s="174"/>
      <c r="G1216" s="174" t="s">
        <v>1632</v>
      </c>
      <c r="H1216" s="174">
        <v>1.0</v>
      </c>
      <c r="I1216" s="174" t="s">
        <v>1633</v>
      </c>
      <c r="J1216" s="174">
        <v>1.0</v>
      </c>
      <c r="K1216" s="174">
        <v>39.0</v>
      </c>
      <c r="L1216" s="176" t="str">
        <f t="shared" si="3"/>
        <v>PC_90min_SWATH_100VW</v>
      </c>
      <c r="M1216" s="176" t="str">
        <f t="shared" si="4"/>
        <v>E0022_P04\191005_B37-T2-7_00DIL_00JA5_M03_S_1</v>
      </c>
      <c r="N1216" s="174">
        <v>-1.0</v>
      </c>
      <c r="P1216" s="177" t="str">
        <f t="shared" si="5"/>
        <v>191005_B37-T2-7_00DIL_00JA5_M03_S_1</v>
      </c>
      <c r="Q1216" s="175"/>
      <c r="R1216" s="175" t="s">
        <v>1632</v>
      </c>
      <c r="S1216" s="175">
        <v>1.0</v>
      </c>
      <c r="T1216" s="175" t="s">
        <v>1633</v>
      </c>
      <c r="U1216" s="177">
        <f t="shared" ref="U1216:W1216" si="1211">J1216</f>
        <v>1</v>
      </c>
      <c r="V1216" s="177">
        <f t="shared" si="1211"/>
        <v>39</v>
      </c>
      <c r="W1216" s="177" t="str">
        <f t="shared" si="1211"/>
        <v>PC_90min_SWATH_100VW</v>
      </c>
      <c r="X1216" s="177" t="str">
        <f t="shared" si="7"/>
        <v>E0022_P04\191005_B37-T2-7_00DIL_00JA5_M03_S_1</v>
      </c>
      <c r="Y1216" s="175">
        <v>-1.0</v>
      </c>
    </row>
    <row r="1217">
      <c r="A1217" s="172" t="str">
        <f>Tracking!A1209</f>
        <v>191005_B37-T2-8_00DIM_00JA6_M03_S_1</v>
      </c>
      <c r="B1217" s="172" t="s">
        <v>0</v>
      </c>
      <c r="C1217" t="str">
        <f>Tracking!M1209</f>
        <v>PC_90min_SWATH_100VW</v>
      </c>
      <c r="E1217" s="176" t="str">
        <f t="shared" si="2"/>
        <v>191005_B37-T2-8_00DIM_00JA6_M03_S_1</v>
      </c>
      <c r="F1217" s="174"/>
      <c r="G1217" s="174" t="s">
        <v>1632</v>
      </c>
      <c r="H1217" s="174">
        <v>1.0</v>
      </c>
      <c r="I1217" s="174" t="s">
        <v>1633</v>
      </c>
      <c r="J1217" s="174">
        <v>1.0</v>
      </c>
      <c r="K1217" s="174">
        <v>40.0</v>
      </c>
      <c r="L1217" s="176" t="str">
        <f t="shared" si="3"/>
        <v>PC_90min_SWATH_100VW</v>
      </c>
      <c r="M1217" s="176" t="str">
        <f t="shared" si="4"/>
        <v>E0022_P04\191005_B37-T2-8_00DIM_00JA6_M03_S_1</v>
      </c>
      <c r="N1217" s="174">
        <v>-1.0</v>
      </c>
      <c r="P1217" s="177" t="str">
        <f t="shared" si="5"/>
        <v>191005_B37-T2-8_00DIM_00JA6_M03_S_1</v>
      </c>
      <c r="Q1217" s="175"/>
      <c r="R1217" s="175" t="s">
        <v>1632</v>
      </c>
      <c r="S1217" s="175">
        <v>1.0</v>
      </c>
      <c r="T1217" s="175" t="s">
        <v>1633</v>
      </c>
      <c r="U1217" s="177">
        <f t="shared" ref="U1217:W1217" si="1212">J1217</f>
        <v>1</v>
      </c>
      <c r="V1217" s="177">
        <f t="shared" si="1212"/>
        <v>40</v>
      </c>
      <c r="W1217" s="177" t="str">
        <f t="shared" si="1212"/>
        <v>PC_90min_SWATH_100VW</v>
      </c>
      <c r="X1217" s="177" t="str">
        <f t="shared" si="7"/>
        <v>E0022_P04\191005_B37-T2-8_00DIM_00JA6_M03_S_1</v>
      </c>
      <c r="Y1217" s="175">
        <v>-1.0</v>
      </c>
    </row>
    <row r="1218">
      <c r="A1218" s="172" t="str">
        <f>Tracking!A1210</f>
        <v>191005_B37-T2-9_00DIN_00JA7_M03_S_1</v>
      </c>
      <c r="B1218" s="172" t="s">
        <v>0</v>
      </c>
      <c r="C1218" t="str">
        <f>Tracking!M1210</f>
        <v>PC_90min_SWATH_100VW</v>
      </c>
      <c r="E1218" s="176" t="str">
        <f t="shared" si="2"/>
        <v>191005_B37-T2-9_00DIN_00JA7_M03_S_1</v>
      </c>
      <c r="F1218" s="174"/>
      <c r="G1218" s="174" t="s">
        <v>1632</v>
      </c>
      <c r="H1218" s="174">
        <v>1.0</v>
      </c>
      <c r="I1218" s="174" t="s">
        <v>1633</v>
      </c>
      <c r="J1218" s="174">
        <v>1.0</v>
      </c>
      <c r="K1218" s="174">
        <v>41.0</v>
      </c>
      <c r="L1218" s="176" t="str">
        <f t="shared" si="3"/>
        <v>PC_90min_SWATH_100VW</v>
      </c>
      <c r="M1218" s="176" t="str">
        <f t="shared" si="4"/>
        <v>E0022_P04\191005_B37-T2-9_00DIN_00JA7_M03_S_1</v>
      </c>
      <c r="N1218" s="174">
        <v>-1.0</v>
      </c>
      <c r="P1218" s="177" t="str">
        <f t="shared" si="5"/>
        <v>191005_B37-T2-9_00DIN_00JA7_M03_S_1</v>
      </c>
      <c r="Q1218" s="175"/>
      <c r="R1218" s="175" t="s">
        <v>1632</v>
      </c>
      <c r="S1218" s="175">
        <v>1.0</v>
      </c>
      <c r="T1218" s="175" t="s">
        <v>1633</v>
      </c>
      <c r="U1218" s="177">
        <f t="shared" ref="U1218:W1218" si="1213">J1218</f>
        <v>1</v>
      </c>
      <c r="V1218" s="177">
        <f t="shared" si="1213"/>
        <v>41</v>
      </c>
      <c r="W1218" s="177" t="str">
        <f t="shared" si="1213"/>
        <v>PC_90min_SWATH_100VW</v>
      </c>
      <c r="X1218" s="177" t="str">
        <f t="shared" si="7"/>
        <v>E0022_P04\191005_B37-T2-9_00DIN_00JA7_M03_S_1</v>
      </c>
      <c r="Y1218" s="175">
        <v>-1.0</v>
      </c>
    </row>
    <row r="1219">
      <c r="A1219" s="172" t="str">
        <f>Tracking!A1211</f>
        <v>191005_B37-T2-10_00DIO_00JA8_M03_S_1</v>
      </c>
      <c r="B1219" s="172" t="s">
        <v>0</v>
      </c>
      <c r="C1219" t="str">
        <f>Tracking!M1211</f>
        <v>PC_90min_SWATH_100VW</v>
      </c>
      <c r="E1219" s="176" t="str">
        <f t="shared" si="2"/>
        <v>191005_B37-T2-10_00DIO_00JA8_M03_S_1</v>
      </c>
      <c r="F1219" s="174"/>
      <c r="G1219" s="174" t="s">
        <v>1632</v>
      </c>
      <c r="H1219" s="174">
        <v>1.0</v>
      </c>
      <c r="I1219" s="174" t="s">
        <v>1633</v>
      </c>
      <c r="J1219" s="174">
        <v>1.0</v>
      </c>
      <c r="K1219" s="174">
        <v>42.0</v>
      </c>
      <c r="L1219" s="176" t="str">
        <f t="shared" si="3"/>
        <v>PC_90min_SWATH_100VW</v>
      </c>
      <c r="M1219" s="176" t="str">
        <f t="shared" si="4"/>
        <v>E0022_P04\191005_B37-T2-10_00DIO_00JA8_M03_S_1</v>
      </c>
      <c r="N1219" s="174">
        <v>-1.0</v>
      </c>
      <c r="P1219" s="177" t="str">
        <f t="shared" si="5"/>
        <v>191005_B37-T2-10_00DIO_00JA8_M03_S_1</v>
      </c>
      <c r="Q1219" s="175"/>
      <c r="R1219" s="175" t="s">
        <v>1632</v>
      </c>
      <c r="S1219" s="175">
        <v>1.0</v>
      </c>
      <c r="T1219" s="175" t="s">
        <v>1633</v>
      </c>
      <c r="U1219" s="177">
        <f t="shared" ref="U1219:W1219" si="1214">J1219</f>
        <v>1</v>
      </c>
      <c r="V1219" s="177">
        <f t="shared" si="1214"/>
        <v>42</v>
      </c>
      <c r="W1219" s="177" t="str">
        <f t="shared" si="1214"/>
        <v>PC_90min_SWATH_100VW</v>
      </c>
      <c r="X1219" s="177" t="str">
        <f t="shared" si="7"/>
        <v>E0022_P04\191005_B37-T2-10_00DIO_00JA8_M03_S_1</v>
      </c>
      <c r="Y1219" s="175">
        <v>-1.0</v>
      </c>
    </row>
    <row r="1220">
      <c r="A1220" s="172" t="str">
        <f>Tracking!A1212</f>
        <v>191005_B37-T2-11_00DIP_00JA9_M03_S_1</v>
      </c>
      <c r="B1220" s="172" t="s">
        <v>0</v>
      </c>
      <c r="C1220" t="str">
        <f>Tracking!M1212</f>
        <v>PC_90min_SWATH_100VW</v>
      </c>
      <c r="E1220" s="176" t="str">
        <f t="shared" si="2"/>
        <v>191005_B37-T2-11_00DIP_00JA9_M03_S_1</v>
      </c>
      <c r="F1220" s="174"/>
      <c r="G1220" s="174" t="s">
        <v>1632</v>
      </c>
      <c r="H1220" s="174">
        <v>1.0</v>
      </c>
      <c r="I1220" s="174" t="s">
        <v>1633</v>
      </c>
      <c r="J1220" s="174">
        <v>1.0</v>
      </c>
      <c r="K1220" s="174">
        <v>43.0</v>
      </c>
      <c r="L1220" s="176" t="str">
        <f t="shared" si="3"/>
        <v>PC_90min_SWATH_100VW</v>
      </c>
      <c r="M1220" s="176" t="str">
        <f t="shared" si="4"/>
        <v>E0022_P04\191005_B37-T2-11_00DIP_00JA9_M03_S_1</v>
      </c>
      <c r="N1220" s="174">
        <v>-1.0</v>
      </c>
      <c r="P1220" s="177" t="str">
        <f t="shared" si="5"/>
        <v>191005_B37-T2-11_00DIP_00JA9_M03_S_1</v>
      </c>
      <c r="Q1220" s="175"/>
      <c r="R1220" s="175" t="s">
        <v>1632</v>
      </c>
      <c r="S1220" s="175">
        <v>1.0</v>
      </c>
      <c r="T1220" s="175" t="s">
        <v>1633</v>
      </c>
      <c r="U1220" s="177">
        <f t="shared" ref="U1220:W1220" si="1215">J1220</f>
        <v>1</v>
      </c>
      <c r="V1220" s="177">
        <f t="shared" si="1215"/>
        <v>43</v>
      </c>
      <c r="W1220" s="177" t="str">
        <f t="shared" si="1215"/>
        <v>PC_90min_SWATH_100VW</v>
      </c>
      <c r="X1220" s="177" t="str">
        <f t="shared" si="7"/>
        <v>E0022_P04\191005_B37-T2-11_00DIP_00JA9_M03_S_1</v>
      </c>
      <c r="Y1220" s="175">
        <v>-1.0</v>
      </c>
    </row>
    <row r="1221">
      <c r="A1221" s="172" t="str">
        <f>Tracking!A1213</f>
        <v>191005_B37-T2-12_00DIQ_00JAA_M03_S_1</v>
      </c>
      <c r="B1221" s="172" t="s">
        <v>0</v>
      </c>
      <c r="C1221" t="str">
        <f>Tracking!M1213</f>
        <v>PC_90min_SWATH_100VW</v>
      </c>
      <c r="E1221" s="176" t="str">
        <f t="shared" si="2"/>
        <v>191005_B37-T2-12_00DIQ_00JAA_M03_S_1</v>
      </c>
      <c r="F1221" s="174"/>
      <c r="G1221" s="174" t="s">
        <v>1632</v>
      </c>
      <c r="H1221" s="174">
        <v>1.0</v>
      </c>
      <c r="I1221" s="174" t="s">
        <v>1633</v>
      </c>
      <c r="J1221" s="174">
        <v>1.0</v>
      </c>
      <c r="K1221" s="174">
        <v>44.0</v>
      </c>
      <c r="L1221" s="176" t="str">
        <f t="shared" si="3"/>
        <v>PC_90min_SWATH_100VW</v>
      </c>
      <c r="M1221" s="176" t="str">
        <f t="shared" si="4"/>
        <v>E0022_P04\191005_B37-T2-12_00DIQ_00JAA_M03_S_1</v>
      </c>
      <c r="N1221" s="174">
        <v>-1.0</v>
      </c>
      <c r="P1221" s="177" t="str">
        <f t="shared" si="5"/>
        <v>191005_B37-T2-12_00DIQ_00JAA_M03_S_1</v>
      </c>
      <c r="Q1221" s="175"/>
      <c r="R1221" s="175" t="s">
        <v>1632</v>
      </c>
      <c r="S1221" s="175">
        <v>1.0</v>
      </c>
      <c r="T1221" s="175" t="s">
        <v>1633</v>
      </c>
      <c r="U1221" s="177">
        <f t="shared" ref="U1221:W1221" si="1216">J1221</f>
        <v>1</v>
      </c>
      <c r="V1221" s="177">
        <f t="shared" si="1216"/>
        <v>44</v>
      </c>
      <c r="W1221" s="177" t="str">
        <f t="shared" si="1216"/>
        <v>PC_90min_SWATH_100VW</v>
      </c>
      <c r="X1221" s="177" t="str">
        <f t="shared" si="7"/>
        <v>E0022_P04\191005_B37-T2-12_00DIQ_00JAA_M03_S_1</v>
      </c>
      <c r="Y1221" s="175">
        <v>-1.0</v>
      </c>
    </row>
    <row r="1222">
      <c r="A1222" s="172" t="str">
        <f>Tracking!A1214</f>
        <v>191005_B37-T2-13_00DIR_00JAB_M03_S_1</v>
      </c>
      <c r="B1222" s="172" t="s">
        <v>0</v>
      </c>
      <c r="C1222" t="str">
        <f>Tracking!M1214</f>
        <v>PC_90min_SWATH_100VW</v>
      </c>
      <c r="E1222" s="176" t="str">
        <f t="shared" si="2"/>
        <v>191005_B37-T2-13_00DIR_00JAB_M03_S_1</v>
      </c>
      <c r="F1222" s="174"/>
      <c r="G1222" s="174" t="s">
        <v>1632</v>
      </c>
      <c r="H1222" s="174">
        <v>1.0</v>
      </c>
      <c r="I1222" s="174" t="s">
        <v>1633</v>
      </c>
      <c r="J1222" s="174">
        <v>1.0</v>
      </c>
      <c r="K1222" s="174">
        <v>45.0</v>
      </c>
      <c r="L1222" s="176" t="str">
        <f t="shared" si="3"/>
        <v>PC_90min_SWATH_100VW</v>
      </c>
      <c r="M1222" s="176" t="str">
        <f t="shared" si="4"/>
        <v>E0022_P04\191005_B37-T2-13_00DIR_00JAB_M03_S_1</v>
      </c>
      <c r="N1222" s="174">
        <v>-1.0</v>
      </c>
      <c r="P1222" s="177" t="str">
        <f t="shared" si="5"/>
        <v>191005_B37-T2-13_00DIR_00JAB_M03_S_1</v>
      </c>
      <c r="Q1222" s="175"/>
      <c r="R1222" s="175" t="s">
        <v>1632</v>
      </c>
      <c r="S1222" s="175">
        <v>1.0</v>
      </c>
      <c r="T1222" s="175" t="s">
        <v>1633</v>
      </c>
      <c r="U1222" s="177">
        <f t="shared" ref="U1222:W1222" si="1217">J1222</f>
        <v>1</v>
      </c>
      <c r="V1222" s="177">
        <f t="shared" si="1217"/>
        <v>45</v>
      </c>
      <c r="W1222" s="177" t="str">
        <f t="shared" si="1217"/>
        <v>PC_90min_SWATH_100VW</v>
      </c>
      <c r="X1222" s="177" t="str">
        <f t="shared" si="7"/>
        <v>E0022_P04\191005_B37-T2-13_00DIR_00JAB_M03_S_1</v>
      </c>
      <c r="Y1222" s="175">
        <v>-1.0</v>
      </c>
    </row>
    <row r="1223">
      <c r="A1223" s="172" t="str">
        <f>Tracking!A1215</f>
        <v>191005_B37-T2-14_00DIS_00JAC_M03_S_1</v>
      </c>
      <c r="B1223" s="172" t="s">
        <v>0</v>
      </c>
      <c r="C1223" t="str">
        <f>Tracking!M1215</f>
        <v>PC_90min_SWATH_100VW</v>
      </c>
      <c r="E1223" s="176" t="str">
        <f t="shared" si="2"/>
        <v>191005_B37-T2-14_00DIS_00JAC_M03_S_1</v>
      </c>
      <c r="F1223" s="174"/>
      <c r="G1223" s="174" t="s">
        <v>1632</v>
      </c>
      <c r="H1223" s="174">
        <v>1.0</v>
      </c>
      <c r="I1223" s="174" t="s">
        <v>1633</v>
      </c>
      <c r="J1223" s="174">
        <v>1.0</v>
      </c>
      <c r="K1223" s="174">
        <v>46.0</v>
      </c>
      <c r="L1223" s="176" t="str">
        <f t="shared" si="3"/>
        <v>PC_90min_SWATH_100VW</v>
      </c>
      <c r="M1223" s="176" t="str">
        <f t="shared" si="4"/>
        <v>E0022_P04\191005_B37-T2-14_00DIS_00JAC_M03_S_1</v>
      </c>
      <c r="N1223" s="174">
        <v>-1.0</v>
      </c>
      <c r="P1223" s="177" t="str">
        <f t="shared" si="5"/>
        <v>191005_B37-T2-14_00DIS_00JAC_M03_S_1</v>
      </c>
      <c r="Q1223" s="175"/>
      <c r="R1223" s="175" t="s">
        <v>1632</v>
      </c>
      <c r="S1223" s="175">
        <v>1.0</v>
      </c>
      <c r="T1223" s="175" t="s">
        <v>1633</v>
      </c>
      <c r="U1223" s="177">
        <f t="shared" ref="U1223:W1223" si="1218">J1223</f>
        <v>1</v>
      </c>
      <c r="V1223" s="177">
        <f t="shared" si="1218"/>
        <v>46</v>
      </c>
      <c r="W1223" s="177" t="str">
        <f t="shared" si="1218"/>
        <v>PC_90min_SWATH_100VW</v>
      </c>
      <c r="X1223" s="177" t="str">
        <f t="shared" si="7"/>
        <v>E0022_P04\191005_B37-T2-14_00DIS_00JAC_M03_S_1</v>
      </c>
      <c r="Y1223" s="175">
        <v>-1.0</v>
      </c>
    </row>
    <row r="1224">
      <c r="A1224" s="172" t="str">
        <f>Tracking!A1216</f>
        <v>191005_B37-T2-15_00DIT_00JAD_M03_S_1</v>
      </c>
      <c r="B1224" s="172" t="s">
        <v>0</v>
      </c>
      <c r="C1224" t="str">
        <f>Tracking!M1216</f>
        <v>PC_90min_SWATH_100VW</v>
      </c>
      <c r="E1224" s="176" t="str">
        <f t="shared" si="2"/>
        <v>191005_B37-T2-15_00DIT_00JAD_M03_S_1</v>
      </c>
      <c r="F1224" s="174"/>
      <c r="G1224" s="174" t="s">
        <v>1632</v>
      </c>
      <c r="H1224" s="174">
        <v>1.0</v>
      </c>
      <c r="I1224" s="174" t="s">
        <v>1633</v>
      </c>
      <c r="J1224" s="174">
        <v>1.0</v>
      </c>
      <c r="K1224" s="174">
        <v>47.0</v>
      </c>
      <c r="L1224" s="176" t="str">
        <f t="shared" si="3"/>
        <v>PC_90min_SWATH_100VW</v>
      </c>
      <c r="M1224" s="176" t="str">
        <f t="shared" si="4"/>
        <v>E0022_P04\191005_B37-T2-15_00DIT_00JAD_M03_S_1</v>
      </c>
      <c r="N1224" s="174">
        <v>-1.0</v>
      </c>
      <c r="P1224" s="177" t="str">
        <f t="shared" si="5"/>
        <v>191005_B37-T2-15_00DIT_00JAD_M03_S_1</v>
      </c>
      <c r="Q1224" s="175"/>
      <c r="R1224" s="175" t="s">
        <v>1632</v>
      </c>
      <c r="S1224" s="175">
        <v>1.0</v>
      </c>
      <c r="T1224" s="175" t="s">
        <v>1633</v>
      </c>
      <c r="U1224" s="177">
        <f t="shared" ref="U1224:W1224" si="1219">J1224</f>
        <v>1</v>
      </c>
      <c r="V1224" s="177">
        <f t="shared" si="1219"/>
        <v>47</v>
      </c>
      <c r="W1224" s="177" t="str">
        <f t="shared" si="1219"/>
        <v>PC_90min_SWATH_100VW</v>
      </c>
      <c r="X1224" s="177" t="str">
        <f t="shared" si="7"/>
        <v>E0022_P04\191005_B37-T2-15_00DIT_00JAD_M03_S_1</v>
      </c>
      <c r="Y1224" s="175">
        <v>-1.0</v>
      </c>
    </row>
    <row r="1225">
      <c r="A1225" s="172" t="str">
        <f>Tracking!A1217</f>
        <v>191005_B37-T2-16_00DIU_00JAE_M03_S_1</v>
      </c>
      <c r="B1225" s="172" t="s">
        <v>0</v>
      </c>
      <c r="C1225" t="str">
        <f>Tracking!M1217</f>
        <v>PC_90min_SWATH_100VW</v>
      </c>
      <c r="E1225" s="176" t="str">
        <f t="shared" si="2"/>
        <v>191005_B37-T2-16_00DIU_00JAE_M03_S_1</v>
      </c>
      <c r="F1225" s="174"/>
      <c r="G1225" s="174" t="s">
        <v>1632</v>
      </c>
      <c r="H1225" s="174">
        <v>1.0</v>
      </c>
      <c r="I1225" s="174" t="s">
        <v>1633</v>
      </c>
      <c r="J1225" s="174">
        <v>1.0</v>
      </c>
      <c r="K1225" s="174">
        <v>48.0</v>
      </c>
      <c r="L1225" s="176" t="str">
        <f t="shared" si="3"/>
        <v>PC_90min_SWATH_100VW</v>
      </c>
      <c r="M1225" s="176" t="str">
        <f t="shared" si="4"/>
        <v>E0022_P04\191005_B37-T2-16_00DIU_00JAE_M03_S_1</v>
      </c>
      <c r="N1225" s="174">
        <v>-1.0</v>
      </c>
      <c r="P1225" s="177" t="str">
        <f t="shared" si="5"/>
        <v>191005_B37-T2-16_00DIU_00JAE_M03_S_1</v>
      </c>
      <c r="Q1225" s="175"/>
      <c r="R1225" s="175" t="s">
        <v>1632</v>
      </c>
      <c r="S1225" s="175">
        <v>1.0</v>
      </c>
      <c r="T1225" s="175" t="s">
        <v>1633</v>
      </c>
      <c r="U1225" s="177">
        <f t="shared" ref="U1225:W1225" si="1220">J1225</f>
        <v>1</v>
      </c>
      <c r="V1225" s="177">
        <f t="shared" si="1220"/>
        <v>48</v>
      </c>
      <c r="W1225" s="177" t="str">
        <f t="shared" si="1220"/>
        <v>PC_90min_SWATH_100VW</v>
      </c>
      <c r="X1225" s="177" t="str">
        <f t="shared" si="7"/>
        <v>E0022_P04\191005_B37-T2-16_00DIU_00JAE_M03_S_1</v>
      </c>
      <c r="Y1225" s="175">
        <v>-1.0</v>
      </c>
    </row>
    <row r="1226">
      <c r="A1226" s="172" t="str">
        <f>Tracking!A1218</f>
        <v>191006_HEK-QCS_000F2_00JAF_M03_S_1</v>
      </c>
      <c r="B1226" s="172" t="s">
        <v>1627</v>
      </c>
      <c r="C1226" t="str">
        <f>Tracking!M1218</f>
        <v>PC_90min_SWATH_100VW</v>
      </c>
      <c r="E1226" s="176" t="str">
        <f t="shared" si="2"/>
        <v>191006_HEK-QCS_000F2_00JAF_M03_S_1</v>
      </c>
      <c r="F1226" s="174"/>
      <c r="G1226" s="174" t="s">
        <v>1632</v>
      </c>
      <c r="H1226" s="174">
        <v>1.0</v>
      </c>
      <c r="I1226" s="174" t="s">
        <v>1633</v>
      </c>
      <c r="J1226" s="174">
        <v>1.0</v>
      </c>
      <c r="K1226" s="174">
        <v>95.0</v>
      </c>
      <c r="L1226" s="176" t="str">
        <f t="shared" si="3"/>
        <v>PC_90min_SWATH_100VW</v>
      </c>
      <c r="M1226" s="176" t="str">
        <f t="shared" si="4"/>
        <v>HEK\191006_HEK-QCS_000F2_00JAF_M03_S_1</v>
      </c>
      <c r="N1226" s="174">
        <v>-1.0</v>
      </c>
      <c r="P1226" s="177" t="str">
        <f t="shared" si="5"/>
        <v>191006_HEK-QCS_000F2_00JAF_M03_S_1</v>
      </c>
      <c r="Q1226" s="175"/>
      <c r="R1226" s="175" t="s">
        <v>1632</v>
      </c>
      <c r="S1226" s="175">
        <v>1.0</v>
      </c>
      <c r="T1226" s="175" t="s">
        <v>1633</v>
      </c>
      <c r="U1226" s="177">
        <f t="shared" ref="U1226:W1226" si="1221">J1226</f>
        <v>1</v>
      </c>
      <c r="V1226" s="177">
        <f t="shared" si="1221"/>
        <v>95</v>
      </c>
      <c r="W1226" s="177" t="str">
        <f t="shared" si="1221"/>
        <v>PC_90min_SWATH_100VW</v>
      </c>
      <c r="X1226" s="177" t="str">
        <f t="shared" si="7"/>
        <v>HEK\191006_HEK-QCS_000F2_00JAF_M03_S_1</v>
      </c>
      <c r="Y1226" s="175">
        <v>-1.0</v>
      </c>
    </row>
    <row r="1227">
      <c r="A1227" s="172" t="str">
        <f>Tracking!A1219</f>
        <v>191006_B41-T2-1_00DK7_00JAG_M03_S_1</v>
      </c>
      <c r="B1227" s="172" t="s">
        <v>0</v>
      </c>
      <c r="C1227" t="str">
        <f>Tracking!M1219</f>
        <v>PC_90min_SWATH_100VW</v>
      </c>
      <c r="E1227" s="176" t="str">
        <f t="shared" si="2"/>
        <v>191006_B41-T2-1_00DK7_00JAG_M03_S_1</v>
      </c>
      <c r="F1227" s="174"/>
      <c r="G1227" s="174" t="s">
        <v>1632</v>
      </c>
      <c r="H1227" s="174">
        <v>1.0</v>
      </c>
      <c r="I1227" s="174" t="s">
        <v>1633</v>
      </c>
      <c r="J1227" s="174">
        <v>1.0</v>
      </c>
      <c r="K1227" s="174">
        <v>49.0</v>
      </c>
      <c r="L1227" s="176" t="str">
        <f t="shared" si="3"/>
        <v>PC_90min_SWATH_100VW</v>
      </c>
      <c r="M1227" s="176" t="str">
        <f t="shared" si="4"/>
        <v>E0022_P04\191006_B41-T2-1_00DK7_00JAG_M03_S_1</v>
      </c>
      <c r="N1227" s="174">
        <v>-1.0</v>
      </c>
      <c r="P1227" s="177" t="str">
        <f t="shared" si="5"/>
        <v>191006_B41-T2-1_00DK7_00JAG_M03_S_1</v>
      </c>
      <c r="Q1227" s="175"/>
      <c r="R1227" s="175" t="s">
        <v>1632</v>
      </c>
      <c r="S1227" s="175">
        <v>1.0</v>
      </c>
      <c r="T1227" s="175" t="s">
        <v>1633</v>
      </c>
      <c r="U1227" s="177">
        <f t="shared" ref="U1227:W1227" si="1222">J1227</f>
        <v>1</v>
      </c>
      <c r="V1227" s="177">
        <f t="shared" si="1222"/>
        <v>49</v>
      </c>
      <c r="W1227" s="177" t="str">
        <f t="shared" si="1222"/>
        <v>PC_90min_SWATH_100VW</v>
      </c>
      <c r="X1227" s="177" t="str">
        <f t="shared" si="7"/>
        <v>E0022_P04\191006_B41-T2-1_00DK7_00JAG_M03_S_1</v>
      </c>
      <c r="Y1227" s="175">
        <v>-1.0</v>
      </c>
    </row>
    <row r="1228">
      <c r="A1228" s="172" t="str">
        <f>Tracking!A1220</f>
        <v>191006_B41-T2-2_00DK8_00JAH_M03_S_1</v>
      </c>
      <c r="B1228" s="172" t="s">
        <v>0</v>
      </c>
      <c r="C1228" t="str">
        <f>Tracking!M1220</f>
        <v>PC_90min_SWATH_100VW</v>
      </c>
      <c r="E1228" s="176" t="str">
        <f t="shared" si="2"/>
        <v>191006_B41-T2-2_00DK8_00JAH_M03_S_1</v>
      </c>
      <c r="F1228" s="174"/>
      <c r="G1228" s="174" t="s">
        <v>1632</v>
      </c>
      <c r="H1228" s="174">
        <v>1.0</v>
      </c>
      <c r="I1228" s="174" t="s">
        <v>1633</v>
      </c>
      <c r="J1228" s="174">
        <v>1.0</v>
      </c>
      <c r="K1228" s="174">
        <v>50.0</v>
      </c>
      <c r="L1228" s="176" t="str">
        <f t="shared" si="3"/>
        <v>PC_90min_SWATH_100VW</v>
      </c>
      <c r="M1228" s="176" t="str">
        <f t="shared" si="4"/>
        <v>E0022_P04\191006_B41-T2-2_00DK8_00JAH_M03_S_1</v>
      </c>
      <c r="N1228" s="174">
        <v>-1.0</v>
      </c>
      <c r="P1228" s="177" t="str">
        <f t="shared" si="5"/>
        <v>191006_B41-T2-2_00DK8_00JAH_M03_S_1</v>
      </c>
      <c r="Q1228" s="175"/>
      <c r="R1228" s="175" t="s">
        <v>1632</v>
      </c>
      <c r="S1228" s="175">
        <v>1.0</v>
      </c>
      <c r="T1228" s="175" t="s">
        <v>1633</v>
      </c>
      <c r="U1228" s="177">
        <f t="shared" ref="U1228:W1228" si="1223">J1228</f>
        <v>1</v>
      </c>
      <c r="V1228" s="177">
        <f t="shared" si="1223"/>
        <v>50</v>
      </c>
      <c r="W1228" s="177" t="str">
        <f t="shared" si="1223"/>
        <v>PC_90min_SWATH_100VW</v>
      </c>
      <c r="X1228" s="177" t="str">
        <f t="shared" si="7"/>
        <v>E0022_P04\191006_B41-T2-2_00DK8_00JAH_M03_S_1</v>
      </c>
      <c r="Y1228" s="175">
        <v>-1.0</v>
      </c>
    </row>
    <row r="1229">
      <c r="A1229" s="172" t="str">
        <f>Tracking!A1221</f>
        <v>191006_B41-T2-3_00DK9_00JAI_M03_S_1</v>
      </c>
      <c r="B1229" s="172" t="s">
        <v>0</v>
      </c>
      <c r="C1229" t="str">
        <f>Tracking!M1221</f>
        <v>PC_90min_SWATH_100VW</v>
      </c>
      <c r="E1229" s="176" t="str">
        <f t="shared" si="2"/>
        <v>191006_B41-T2-3_00DK9_00JAI_M03_S_1</v>
      </c>
      <c r="F1229" s="174"/>
      <c r="G1229" s="174" t="s">
        <v>1632</v>
      </c>
      <c r="H1229" s="174">
        <v>1.0</v>
      </c>
      <c r="I1229" s="174" t="s">
        <v>1633</v>
      </c>
      <c r="J1229" s="174">
        <v>1.0</v>
      </c>
      <c r="K1229" s="174">
        <v>51.0</v>
      </c>
      <c r="L1229" s="176" t="str">
        <f t="shared" si="3"/>
        <v>PC_90min_SWATH_100VW</v>
      </c>
      <c r="M1229" s="176" t="str">
        <f t="shared" si="4"/>
        <v>E0022_P04\191006_B41-T2-3_00DK9_00JAI_M03_S_1</v>
      </c>
      <c r="N1229" s="174">
        <v>-1.0</v>
      </c>
      <c r="P1229" s="177" t="str">
        <f t="shared" si="5"/>
        <v>191006_B41-T2-3_00DK9_00JAI_M03_S_1</v>
      </c>
      <c r="Q1229" s="175"/>
      <c r="R1229" s="175" t="s">
        <v>1632</v>
      </c>
      <c r="S1229" s="175">
        <v>1.0</v>
      </c>
      <c r="T1229" s="175" t="s">
        <v>1633</v>
      </c>
      <c r="U1229" s="177">
        <f t="shared" ref="U1229:W1229" si="1224">J1229</f>
        <v>1</v>
      </c>
      <c r="V1229" s="177">
        <f t="shared" si="1224"/>
        <v>51</v>
      </c>
      <c r="W1229" s="177" t="str">
        <f t="shared" si="1224"/>
        <v>PC_90min_SWATH_100VW</v>
      </c>
      <c r="X1229" s="177" t="str">
        <f t="shared" si="7"/>
        <v>E0022_P04\191006_B41-T2-3_00DK9_00JAI_M03_S_1</v>
      </c>
      <c r="Y1229" s="175">
        <v>-1.0</v>
      </c>
    </row>
    <row r="1230">
      <c r="A1230" s="172" t="str">
        <f>Tracking!A1222</f>
        <v>191006_B41-T2-4_00DKA_00JAJ_M03_S_1</v>
      </c>
      <c r="B1230" s="172" t="s">
        <v>0</v>
      </c>
      <c r="C1230" t="str">
        <f>Tracking!M1222</f>
        <v>PC_90min_SWATH_100VW</v>
      </c>
      <c r="E1230" s="176" t="str">
        <f t="shared" si="2"/>
        <v>191006_B41-T2-4_00DKA_00JAJ_M03_S_1</v>
      </c>
      <c r="F1230" s="174"/>
      <c r="G1230" s="174" t="s">
        <v>1632</v>
      </c>
      <c r="H1230" s="174">
        <v>1.0</v>
      </c>
      <c r="I1230" s="174" t="s">
        <v>1633</v>
      </c>
      <c r="J1230" s="174">
        <v>1.0</v>
      </c>
      <c r="K1230" s="174">
        <v>52.0</v>
      </c>
      <c r="L1230" s="176" t="str">
        <f t="shared" si="3"/>
        <v>PC_90min_SWATH_100VW</v>
      </c>
      <c r="M1230" s="176" t="str">
        <f t="shared" si="4"/>
        <v>E0022_P04\191006_B41-T2-4_00DKA_00JAJ_M03_S_1</v>
      </c>
      <c r="N1230" s="174">
        <v>-1.0</v>
      </c>
      <c r="P1230" s="177" t="str">
        <f t="shared" si="5"/>
        <v>191006_B41-T2-4_00DKA_00JAJ_M03_S_1</v>
      </c>
      <c r="Q1230" s="175"/>
      <c r="R1230" s="175" t="s">
        <v>1632</v>
      </c>
      <c r="S1230" s="175">
        <v>1.0</v>
      </c>
      <c r="T1230" s="175" t="s">
        <v>1633</v>
      </c>
      <c r="U1230" s="177">
        <f t="shared" ref="U1230:W1230" si="1225">J1230</f>
        <v>1</v>
      </c>
      <c r="V1230" s="177">
        <f t="shared" si="1225"/>
        <v>52</v>
      </c>
      <c r="W1230" s="177" t="str">
        <f t="shared" si="1225"/>
        <v>PC_90min_SWATH_100VW</v>
      </c>
      <c r="X1230" s="177" t="str">
        <f t="shared" si="7"/>
        <v>E0022_P04\191006_B41-T2-4_00DKA_00JAJ_M03_S_1</v>
      </c>
      <c r="Y1230" s="175">
        <v>-1.0</v>
      </c>
    </row>
    <row r="1231">
      <c r="A1231" s="172" t="str">
        <f>Tracking!A1223</f>
        <v>191006_B41-T2-5_00DKB_00JAK_M03_S_1</v>
      </c>
      <c r="B1231" s="172" t="s">
        <v>0</v>
      </c>
      <c r="C1231" t="str">
        <f>Tracking!M1223</f>
        <v>PC_90min_SWATH_100VW</v>
      </c>
      <c r="E1231" s="176" t="str">
        <f t="shared" si="2"/>
        <v>191006_B41-T2-5_00DKB_00JAK_M03_S_1</v>
      </c>
      <c r="F1231" s="174"/>
      <c r="G1231" s="174" t="s">
        <v>1632</v>
      </c>
      <c r="H1231" s="174">
        <v>1.0</v>
      </c>
      <c r="I1231" s="174" t="s">
        <v>1633</v>
      </c>
      <c r="J1231" s="174">
        <v>1.0</v>
      </c>
      <c r="K1231" s="174">
        <v>53.0</v>
      </c>
      <c r="L1231" s="176" t="str">
        <f t="shared" si="3"/>
        <v>PC_90min_SWATH_100VW</v>
      </c>
      <c r="M1231" s="176" t="str">
        <f t="shared" si="4"/>
        <v>E0022_P04\191006_B41-T2-5_00DKB_00JAK_M03_S_1</v>
      </c>
      <c r="N1231" s="174">
        <v>-1.0</v>
      </c>
      <c r="P1231" s="177" t="str">
        <f t="shared" si="5"/>
        <v>191006_B41-T2-5_00DKB_00JAK_M03_S_1</v>
      </c>
      <c r="Q1231" s="175"/>
      <c r="R1231" s="175" t="s">
        <v>1632</v>
      </c>
      <c r="S1231" s="175">
        <v>1.0</v>
      </c>
      <c r="T1231" s="175" t="s">
        <v>1633</v>
      </c>
      <c r="U1231" s="177">
        <f t="shared" ref="U1231:W1231" si="1226">J1231</f>
        <v>1</v>
      </c>
      <c r="V1231" s="177">
        <f t="shared" si="1226"/>
        <v>53</v>
      </c>
      <c r="W1231" s="177" t="str">
        <f t="shared" si="1226"/>
        <v>PC_90min_SWATH_100VW</v>
      </c>
      <c r="X1231" s="177" t="str">
        <f t="shared" si="7"/>
        <v>E0022_P04\191006_B41-T2-5_00DKB_00JAK_M03_S_1</v>
      </c>
      <c r="Y1231" s="175">
        <v>-1.0</v>
      </c>
    </row>
    <row r="1232">
      <c r="A1232" s="172" t="str">
        <f>Tracking!A1224</f>
        <v>191006_B41-T2-6_00DKC_00JAL_M03_S_1</v>
      </c>
      <c r="B1232" s="172" t="s">
        <v>0</v>
      </c>
      <c r="C1232" t="str">
        <f>Tracking!M1224</f>
        <v>PC_90min_SWATH_100VW</v>
      </c>
      <c r="E1232" s="176" t="str">
        <f t="shared" si="2"/>
        <v>191006_B41-T2-6_00DKC_00JAL_M03_S_1</v>
      </c>
      <c r="F1232" s="174"/>
      <c r="G1232" s="174" t="s">
        <v>1632</v>
      </c>
      <c r="H1232" s="174">
        <v>1.0</v>
      </c>
      <c r="I1232" s="174" t="s">
        <v>1633</v>
      </c>
      <c r="J1232" s="174">
        <v>1.0</v>
      </c>
      <c r="K1232" s="174">
        <v>54.0</v>
      </c>
      <c r="L1232" s="176" t="str">
        <f t="shared" si="3"/>
        <v>PC_90min_SWATH_100VW</v>
      </c>
      <c r="M1232" s="176" t="str">
        <f t="shared" si="4"/>
        <v>E0022_P04\191006_B41-T2-6_00DKC_00JAL_M03_S_1</v>
      </c>
      <c r="N1232" s="174">
        <v>-1.0</v>
      </c>
      <c r="P1232" s="177" t="str">
        <f t="shared" si="5"/>
        <v>191006_B41-T2-6_00DKC_00JAL_M03_S_1</v>
      </c>
      <c r="Q1232" s="175"/>
      <c r="R1232" s="175" t="s">
        <v>1632</v>
      </c>
      <c r="S1232" s="175">
        <v>1.0</v>
      </c>
      <c r="T1232" s="175" t="s">
        <v>1633</v>
      </c>
      <c r="U1232" s="177">
        <f t="shared" ref="U1232:W1232" si="1227">J1232</f>
        <v>1</v>
      </c>
      <c r="V1232" s="177">
        <f t="shared" si="1227"/>
        <v>54</v>
      </c>
      <c r="W1232" s="177" t="str">
        <f t="shared" si="1227"/>
        <v>PC_90min_SWATH_100VW</v>
      </c>
      <c r="X1232" s="177" t="str">
        <f t="shared" si="7"/>
        <v>E0022_P04\191006_B41-T2-6_00DKC_00JAL_M03_S_1</v>
      </c>
      <c r="Y1232" s="175">
        <v>-1.0</v>
      </c>
    </row>
    <row r="1233">
      <c r="A1233" s="172" t="str">
        <f>Tracking!A1225</f>
        <v>191006_B41-T2-7_00DKD_00JAM_M03_S_1</v>
      </c>
      <c r="B1233" s="172" t="s">
        <v>0</v>
      </c>
      <c r="C1233" t="str">
        <f>Tracking!M1225</f>
        <v>PC_90min_SWATH_100VW</v>
      </c>
      <c r="E1233" s="176" t="str">
        <f t="shared" si="2"/>
        <v>191006_B41-T2-7_00DKD_00JAM_M03_S_1</v>
      </c>
      <c r="F1233" s="174"/>
      <c r="G1233" s="174" t="s">
        <v>1632</v>
      </c>
      <c r="H1233" s="174">
        <v>1.0</v>
      </c>
      <c r="I1233" s="174" t="s">
        <v>1633</v>
      </c>
      <c r="J1233" s="174">
        <v>1.0</v>
      </c>
      <c r="K1233" s="174">
        <v>55.0</v>
      </c>
      <c r="L1233" s="176" t="str">
        <f t="shared" si="3"/>
        <v>PC_90min_SWATH_100VW</v>
      </c>
      <c r="M1233" s="176" t="str">
        <f t="shared" si="4"/>
        <v>E0022_P04\191006_B41-T2-7_00DKD_00JAM_M03_S_1</v>
      </c>
      <c r="N1233" s="174">
        <v>-1.0</v>
      </c>
      <c r="P1233" s="177" t="str">
        <f t="shared" si="5"/>
        <v>191006_B41-T2-7_00DKD_00JAM_M03_S_1</v>
      </c>
      <c r="Q1233" s="175"/>
      <c r="R1233" s="175" t="s">
        <v>1632</v>
      </c>
      <c r="S1233" s="175">
        <v>1.0</v>
      </c>
      <c r="T1233" s="175" t="s">
        <v>1633</v>
      </c>
      <c r="U1233" s="177">
        <f t="shared" ref="U1233:W1233" si="1228">J1233</f>
        <v>1</v>
      </c>
      <c r="V1233" s="177">
        <f t="shared" si="1228"/>
        <v>55</v>
      </c>
      <c r="W1233" s="177" t="str">
        <f t="shared" si="1228"/>
        <v>PC_90min_SWATH_100VW</v>
      </c>
      <c r="X1233" s="177" t="str">
        <f t="shared" si="7"/>
        <v>E0022_P04\191006_B41-T2-7_00DKD_00JAM_M03_S_1</v>
      </c>
      <c r="Y1233" s="175">
        <v>-1.0</v>
      </c>
    </row>
    <row r="1234">
      <c r="A1234" s="172" t="str">
        <f>Tracking!A1226</f>
        <v>191006_B41-T2-8_00DKE_00JAN_M03_S_1</v>
      </c>
      <c r="B1234" s="172" t="s">
        <v>0</v>
      </c>
      <c r="C1234" t="str">
        <f>Tracking!M1226</f>
        <v>PC_90min_SWATH_100VW</v>
      </c>
      <c r="E1234" s="176" t="str">
        <f t="shared" si="2"/>
        <v>191006_B41-T2-8_00DKE_00JAN_M03_S_1</v>
      </c>
      <c r="F1234" s="174"/>
      <c r="G1234" s="174" t="s">
        <v>1632</v>
      </c>
      <c r="H1234" s="174">
        <v>1.0</v>
      </c>
      <c r="I1234" s="174" t="s">
        <v>1633</v>
      </c>
      <c r="J1234" s="174">
        <v>1.0</v>
      </c>
      <c r="K1234" s="174">
        <v>56.0</v>
      </c>
      <c r="L1234" s="176" t="str">
        <f t="shared" si="3"/>
        <v>PC_90min_SWATH_100VW</v>
      </c>
      <c r="M1234" s="176" t="str">
        <f t="shared" si="4"/>
        <v>E0022_P04\191006_B41-T2-8_00DKE_00JAN_M03_S_1</v>
      </c>
      <c r="N1234" s="174">
        <v>-1.0</v>
      </c>
      <c r="P1234" s="177" t="str">
        <f t="shared" si="5"/>
        <v>191006_B41-T2-8_00DKE_00JAN_M03_S_1</v>
      </c>
      <c r="Q1234" s="175"/>
      <c r="R1234" s="175" t="s">
        <v>1632</v>
      </c>
      <c r="S1234" s="175">
        <v>1.0</v>
      </c>
      <c r="T1234" s="175" t="s">
        <v>1633</v>
      </c>
      <c r="U1234" s="177">
        <f t="shared" ref="U1234:W1234" si="1229">J1234</f>
        <v>1</v>
      </c>
      <c r="V1234" s="177">
        <f t="shared" si="1229"/>
        <v>56</v>
      </c>
      <c r="W1234" s="177" t="str">
        <f t="shared" si="1229"/>
        <v>PC_90min_SWATH_100VW</v>
      </c>
      <c r="X1234" s="177" t="str">
        <f t="shared" si="7"/>
        <v>E0022_P04\191006_B41-T2-8_00DKE_00JAN_M03_S_1</v>
      </c>
      <c r="Y1234" s="175">
        <v>-1.0</v>
      </c>
    </row>
    <row r="1235">
      <c r="A1235" s="172" t="str">
        <f>Tracking!A1227</f>
        <v>191006_B41-T2-9_00DKF_00JAO_M03_S_1</v>
      </c>
      <c r="B1235" s="172" t="s">
        <v>0</v>
      </c>
      <c r="C1235" t="str">
        <f>Tracking!M1227</f>
        <v>PC_90min_SWATH_100VW</v>
      </c>
      <c r="E1235" s="176" t="str">
        <f t="shared" si="2"/>
        <v>191006_B41-T2-9_00DKF_00JAO_M03_S_1</v>
      </c>
      <c r="F1235" s="174"/>
      <c r="G1235" s="174" t="s">
        <v>1632</v>
      </c>
      <c r="H1235" s="174">
        <v>1.0</v>
      </c>
      <c r="I1235" s="174" t="s">
        <v>1633</v>
      </c>
      <c r="J1235" s="174">
        <v>1.0</v>
      </c>
      <c r="K1235" s="174">
        <v>57.0</v>
      </c>
      <c r="L1235" s="176" t="str">
        <f t="shared" si="3"/>
        <v>PC_90min_SWATH_100VW</v>
      </c>
      <c r="M1235" s="176" t="str">
        <f t="shared" si="4"/>
        <v>E0022_P04\191006_B41-T2-9_00DKF_00JAO_M03_S_1</v>
      </c>
      <c r="N1235" s="174">
        <v>-1.0</v>
      </c>
      <c r="P1235" s="177" t="str">
        <f t="shared" si="5"/>
        <v>191006_B41-T2-9_00DKF_00JAO_M03_S_1</v>
      </c>
      <c r="Q1235" s="175"/>
      <c r="R1235" s="175" t="s">
        <v>1632</v>
      </c>
      <c r="S1235" s="175">
        <v>1.0</v>
      </c>
      <c r="T1235" s="175" t="s">
        <v>1633</v>
      </c>
      <c r="U1235" s="177">
        <f t="shared" ref="U1235:W1235" si="1230">J1235</f>
        <v>1</v>
      </c>
      <c r="V1235" s="177">
        <f t="shared" si="1230"/>
        <v>57</v>
      </c>
      <c r="W1235" s="177" t="str">
        <f t="shared" si="1230"/>
        <v>PC_90min_SWATH_100VW</v>
      </c>
      <c r="X1235" s="177" t="str">
        <f t="shared" si="7"/>
        <v>E0022_P04\191006_B41-T2-9_00DKF_00JAO_M03_S_1</v>
      </c>
      <c r="Y1235" s="175">
        <v>-1.0</v>
      </c>
    </row>
    <row r="1236">
      <c r="A1236" s="172" t="str">
        <f>Tracking!A1228</f>
        <v>191006_B41-T2-10_00DKG_00JAP_M03_S_1</v>
      </c>
      <c r="B1236" s="172" t="s">
        <v>0</v>
      </c>
      <c r="C1236" t="str">
        <f>Tracking!M1228</f>
        <v>PC_90min_SWATH_100VW</v>
      </c>
      <c r="E1236" s="176" t="str">
        <f t="shared" si="2"/>
        <v>191006_B41-T2-10_00DKG_00JAP_M03_S_1</v>
      </c>
      <c r="F1236" s="174"/>
      <c r="G1236" s="174" t="s">
        <v>1632</v>
      </c>
      <c r="H1236" s="174">
        <v>1.0</v>
      </c>
      <c r="I1236" s="174" t="s">
        <v>1633</v>
      </c>
      <c r="J1236" s="174">
        <v>1.0</v>
      </c>
      <c r="K1236" s="174">
        <v>58.0</v>
      </c>
      <c r="L1236" s="176" t="str">
        <f t="shared" si="3"/>
        <v>PC_90min_SWATH_100VW</v>
      </c>
      <c r="M1236" s="176" t="str">
        <f t="shared" si="4"/>
        <v>E0022_P04\191006_B41-T2-10_00DKG_00JAP_M03_S_1</v>
      </c>
      <c r="N1236" s="174">
        <v>-1.0</v>
      </c>
      <c r="P1236" s="177" t="str">
        <f t="shared" si="5"/>
        <v>191006_B41-T2-10_00DKG_00JAP_M03_S_1</v>
      </c>
      <c r="Q1236" s="175"/>
      <c r="R1236" s="175" t="s">
        <v>1632</v>
      </c>
      <c r="S1236" s="175">
        <v>1.0</v>
      </c>
      <c r="T1236" s="175" t="s">
        <v>1633</v>
      </c>
      <c r="U1236" s="177">
        <f t="shared" ref="U1236:W1236" si="1231">J1236</f>
        <v>1</v>
      </c>
      <c r="V1236" s="177">
        <f t="shared" si="1231"/>
        <v>58</v>
      </c>
      <c r="W1236" s="177" t="str">
        <f t="shared" si="1231"/>
        <v>PC_90min_SWATH_100VW</v>
      </c>
      <c r="X1236" s="177" t="str">
        <f t="shared" si="7"/>
        <v>E0022_P04\191006_B41-T2-10_00DKG_00JAP_M03_S_1</v>
      </c>
      <c r="Y1236" s="175">
        <v>-1.0</v>
      </c>
    </row>
    <row r="1237">
      <c r="A1237" s="172" t="str">
        <f>Tracking!A1229</f>
        <v>191006_B41-T2-11_00DKH_00JAQ_M03_S_1</v>
      </c>
      <c r="B1237" s="172" t="s">
        <v>0</v>
      </c>
      <c r="C1237" t="str">
        <f>Tracking!M1229</f>
        <v>PC_90min_SWATH_100VW</v>
      </c>
      <c r="E1237" s="176" t="str">
        <f t="shared" si="2"/>
        <v>191006_B41-T2-11_00DKH_00JAQ_M03_S_1</v>
      </c>
      <c r="F1237" s="174"/>
      <c r="G1237" s="174" t="s">
        <v>1632</v>
      </c>
      <c r="H1237" s="174">
        <v>1.0</v>
      </c>
      <c r="I1237" s="174" t="s">
        <v>1633</v>
      </c>
      <c r="J1237" s="174">
        <v>1.0</v>
      </c>
      <c r="K1237" s="174">
        <v>59.0</v>
      </c>
      <c r="L1237" s="176" t="str">
        <f t="shared" si="3"/>
        <v>PC_90min_SWATH_100VW</v>
      </c>
      <c r="M1237" s="176" t="str">
        <f t="shared" si="4"/>
        <v>E0022_P04\191006_B41-T2-11_00DKH_00JAQ_M03_S_1</v>
      </c>
      <c r="N1237" s="174">
        <v>-1.0</v>
      </c>
      <c r="P1237" s="177" t="str">
        <f t="shared" si="5"/>
        <v>191006_B41-T2-11_00DKH_00JAQ_M03_S_1</v>
      </c>
      <c r="Q1237" s="175"/>
      <c r="R1237" s="175" t="s">
        <v>1632</v>
      </c>
      <c r="S1237" s="175">
        <v>1.0</v>
      </c>
      <c r="T1237" s="175" t="s">
        <v>1633</v>
      </c>
      <c r="U1237" s="177">
        <f t="shared" ref="U1237:W1237" si="1232">J1237</f>
        <v>1</v>
      </c>
      <c r="V1237" s="177">
        <f t="shared" si="1232"/>
        <v>59</v>
      </c>
      <c r="W1237" s="177" t="str">
        <f t="shared" si="1232"/>
        <v>PC_90min_SWATH_100VW</v>
      </c>
      <c r="X1237" s="177" t="str">
        <f t="shared" si="7"/>
        <v>E0022_P04\191006_B41-T2-11_00DKH_00JAQ_M03_S_1</v>
      </c>
      <c r="Y1237" s="175">
        <v>-1.0</v>
      </c>
    </row>
    <row r="1238">
      <c r="A1238" s="172" t="str">
        <f>Tracking!A1230</f>
        <v>191006_B41-T2-12_00DKI_00JAR_M03_S_1</v>
      </c>
      <c r="B1238" s="172" t="s">
        <v>0</v>
      </c>
      <c r="C1238" t="str">
        <f>Tracking!M1230</f>
        <v>PC_90min_SWATH_100VW</v>
      </c>
      <c r="E1238" s="176" t="str">
        <f t="shared" si="2"/>
        <v>191006_B41-T2-12_00DKI_00JAR_M03_S_1</v>
      </c>
      <c r="F1238" s="174"/>
      <c r="G1238" s="174" t="s">
        <v>1632</v>
      </c>
      <c r="H1238" s="174">
        <v>1.0</v>
      </c>
      <c r="I1238" s="174" t="s">
        <v>1633</v>
      </c>
      <c r="J1238" s="174">
        <v>1.0</v>
      </c>
      <c r="K1238" s="174">
        <v>60.0</v>
      </c>
      <c r="L1238" s="176" t="str">
        <f t="shared" si="3"/>
        <v>PC_90min_SWATH_100VW</v>
      </c>
      <c r="M1238" s="176" t="str">
        <f t="shared" si="4"/>
        <v>E0022_P04\191006_B41-T2-12_00DKI_00JAR_M03_S_1</v>
      </c>
      <c r="N1238" s="174">
        <v>-1.0</v>
      </c>
      <c r="P1238" s="177" t="str">
        <f t="shared" si="5"/>
        <v>191006_B41-T2-12_00DKI_00JAR_M03_S_1</v>
      </c>
      <c r="Q1238" s="175"/>
      <c r="R1238" s="175" t="s">
        <v>1632</v>
      </c>
      <c r="S1238" s="175">
        <v>1.0</v>
      </c>
      <c r="T1238" s="175" t="s">
        <v>1633</v>
      </c>
      <c r="U1238" s="177">
        <f t="shared" ref="U1238:W1238" si="1233">J1238</f>
        <v>1</v>
      </c>
      <c r="V1238" s="177">
        <f t="shared" si="1233"/>
        <v>60</v>
      </c>
      <c r="W1238" s="177" t="str">
        <f t="shared" si="1233"/>
        <v>PC_90min_SWATH_100VW</v>
      </c>
      <c r="X1238" s="177" t="str">
        <f t="shared" si="7"/>
        <v>E0022_P04\191006_B41-T2-12_00DKI_00JAR_M03_S_1</v>
      </c>
      <c r="Y1238" s="175">
        <v>-1.0</v>
      </c>
    </row>
    <row r="1239">
      <c r="A1239" s="172" t="str">
        <f>Tracking!A1231</f>
        <v>191006_B41-T2-13_00DKJ_00JAS_M03_S_1</v>
      </c>
      <c r="B1239" s="172" t="s">
        <v>0</v>
      </c>
      <c r="C1239" t="str">
        <f>Tracking!M1231</f>
        <v>PC_90min_SWATH_100VW</v>
      </c>
      <c r="E1239" s="176" t="str">
        <f t="shared" si="2"/>
        <v>191006_B41-T2-13_00DKJ_00JAS_M03_S_1</v>
      </c>
      <c r="F1239" s="174"/>
      <c r="G1239" s="174" t="s">
        <v>1632</v>
      </c>
      <c r="H1239" s="174">
        <v>1.0</v>
      </c>
      <c r="I1239" s="174" t="s">
        <v>1633</v>
      </c>
      <c r="J1239" s="174">
        <v>1.0</v>
      </c>
      <c r="K1239" s="174">
        <v>61.0</v>
      </c>
      <c r="L1239" s="176" t="str">
        <f t="shared" si="3"/>
        <v>PC_90min_SWATH_100VW</v>
      </c>
      <c r="M1239" s="176" t="str">
        <f t="shared" si="4"/>
        <v>E0022_P04\191006_B41-T2-13_00DKJ_00JAS_M03_S_1</v>
      </c>
      <c r="N1239" s="174">
        <v>-1.0</v>
      </c>
      <c r="P1239" s="177" t="str">
        <f t="shared" si="5"/>
        <v>191006_B41-T2-13_00DKJ_00JAS_M03_S_1</v>
      </c>
      <c r="Q1239" s="175"/>
      <c r="R1239" s="175" t="s">
        <v>1632</v>
      </c>
      <c r="S1239" s="175">
        <v>1.0</v>
      </c>
      <c r="T1239" s="175" t="s">
        <v>1633</v>
      </c>
      <c r="U1239" s="177">
        <f t="shared" ref="U1239:W1239" si="1234">J1239</f>
        <v>1</v>
      </c>
      <c r="V1239" s="177">
        <f t="shared" si="1234"/>
        <v>61</v>
      </c>
      <c r="W1239" s="177" t="str">
        <f t="shared" si="1234"/>
        <v>PC_90min_SWATH_100VW</v>
      </c>
      <c r="X1239" s="177" t="str">
        <f t="shared" si="7"/>
        <v>E0022_P04\191006_B41-T2-13_00DKJ_00JAS_M03_S_1</v>
      </c>
      <c r="Y1239" s="175">
        <v>-1.0</v>
      </c>
    </row>
    <row r="1240">
      <c r="A1240" s="172" t="str">
        <f>Tracking!A1232</f>
        <v>191006_B41-T2-14_00DKK_00JAT_M03_S_1</v>
      </c>
      <c r="B1240" s="172" t="s">
        <v>0</v>
      </c>
      <c r="C1240" t="str">
        <f>Tracking!M1232</f>
        <v>PC_90min_SWATH_100VW</v>
      </c>
      <c r="E1240" s="176" t="str">
        <f t="shared" si="2"/>
        <v>191006_B41-T2-14_00DKK_00JAT_M03_S_1</v>
      </c>
      <c r="F1240" s="174"/>
      <c r="G1240" s="174" t="s">
        <v>1632</v>
      </c>
      <c r="H1240" s="174">
        <v>1.0</v>
      </c>
      <c r="I1240" s="174" t="s">
        <v>1633</v>
      </c>
      <c r="J1240" s="174">
        <v>1.0</v>
      </c>
      <c r="K1240" s="174">
        <v>62.0</v>
      </c>
      <c r="L1240" s="176" t="str">
        <f t="shared" si="3"/>
        <v>PC_90min_SWATH_100VW</v>
      </c>
      <c r="M1240" s="176" t="str">
        <f t="shared" si="4"/>
        <v>E0022_P04\191006_B41-T2-14_00DKK_00JAT_M03_S_1</v>
      </c>
      <c r="N1240" s="174">
        <v>-1.0</v>
      </c>
      <c r="P1240" s="177" t="str">
        <f t="shared" si="5"/>
        <v>191006_B41-T2-14_00DKK_00JAT_M03_S_1</v>
      </c>
      <c r="Q1240" s="175"/>
      <c r="R1240" s="175" t="s">
        <v>1632</v>
      </c>
      <c r="S1240" s="175">
        <v>1.0</v>
      </c>
      <c r="T1240" s="175" t="s">
        <v>1633</v>
      </c>
      <c r="U1240" s="177">
        <f t="shared" ref="U1240:W1240" si="1235">J1240</f>
        <v>1</v>
      </c>
      <c r="V1240" s="177">
        <f t="shared" si="1235"/>
        <v>62</v>
      </c>
      <c r="W1240" s="177" t="str">
        <f t="shared" si="1235"/>
        <v>PC_90min_SWATH_100VW</v>
      </c>
      <c r="X1240" s="177" t="str">
        <f t="shared" si="7"/>
        <v>E0022_P04\191006_B41-T2-14_00DKK_00JAT_M03_S_1</v>
      </c>
      <c r="Y1240" s="175">
        <v>-1.0</v>
      </c>
    </row>
    <row r="1241">
      <c r="A1241" s="172" t="str">
        <f>Tracking!A1233</f>
        <v>191006_B41-T2-15_00DKL_00JAU_M03_S_1</v>
      </c>
      <c r="B1241" s="172" t="s">
        <v>0</v>
      </c>
      <c r="C1241" t="str">
        <f>Tracking!M1233</f>
        <v>PC_90min_SWATH_100VW</v>
      </c>
      <c r="E1241" s="176" t="str">
        <f t="shared" si="2"/>
        <v>191006_B41-T2-15_00DKL_00JAU_M03_S_1</v>
      </c>
      <c r="F1241" s="174"/>
      <c r="G1241" s="174" t="s">
        <v>1632</v>
      </c>
      <c r="H1241" s="174">
        <v>1.0</v>
      </c>
      <c r="I1241" s="174" t="s">
        <v>1633</v>
      </c>
      <c r="J1241" s="174">
        <v>1.0</v>
      </c>
      <c r="K1241" s="174">
        <v>63.0</v>
      </c>
      <c r="L1241" s="176" t="str">
        <f t="shared" si="3"/>
        <v>PC_90min_SWATH_100VW</v>
      </c>
      <c r="M1241" s="176" t="str">
        <f t="shared" si="4"/>
        <v>E0022_P04\191006_B41-T2-15_00DKL_00JAU_M03_S_1</v>
      </c>
      <c r="N1241" s="174">
        <v>-1.0</v>
      </c>
      <c r="P1241" s="177" t="str">
        <f t="shared" si="5"/>
        <v>191006_B41-T2-15_00DKL_00JAU_M03_S_1</v>
      </c>
      <c r="Q1241" s="175"/>
      <c r="R1241" s="175" t="s">
        <v>1632</v>
      </c>
      <c r="S1241" s="175">
        <v>1.0</v>
      </c>
      <c r="T1241" s="175" t="s">
        <v>1633</v>
      </c>
      <c r="U1241" s="177">
        <f t="shared" ref="U1241:W1241" si="1236">J1241</f>
        <v>1</v>
      </c>
      <c r="V1241" s="177">
        <f t="shared" si="1236"/>
        <v>63</v>
      </c>
      <c r="W1241" s="177" t="str">
        <f t="shared" si="1236"/>
        <v>PC_90min_SWATH_100VW</v>
      </c>
      <c r="X1241" s="177" t="str">
        <f t="shared" si="7"/>
        <v>E0022_P04\191006_B41-T2-15_00DKL_00JAU_M03_S_1</v>
      </c>
      <c r="Y1241" s="175">
        <v>-1.0</v>
      </c>
    </row>
    <row r="1242">
      <c r="A1242" s="172" t="str">
        <f>Tracking!A1234</f>
        <v>191006_B41-T2-16_00DKM_00JAV_M03_S_1</v>
      </c>
      <c r="B1242" s="172" t="s">
        <v>0</v>
      </c>
      <c r="C1242" t="str">
        <f>Tracking!M1234</f>
        <v>PC_90min_SWATH_100VW</v>
      </c>
      <c r="E1242" s="176" t="str">
        <f t="shared" si="2"/>
        <v>191006_B41-T2-16_00DKM_00JAV_M03_S_1</v>
      </c>
      <c r="F1242" s="174"/>
      <c r="G1242" s="174" t="s">
        <v>1632</v>
      </c>
      <c r="H1242" s="174">
        <v>1.0</v>
      </c>
      <c r="I1242" s="174" t="s">
        <v>1633</v>
      </c>
      <c r="J1242" s="174">
        <v>1.0</v>
      </c>
      <c r="K1242" s="174">
        <v>64.0</v>
      </c>
      <c r="L1242" s="176" t="str">
        <f t="shared" si="3"/>
        <v>PC_90min_SWATH_100VW</v>
      </c>
      <c r="M1242" s="176" t="str">
        <f t="shared" si="4"/>
        <v>E0022_P04\191006_B41-T2-16_00DKM_00JAV_M03_S_1</v>
      </c>
      <c r="N1242" s="174">
        <v>-1.0</v>
      </c>
      <c r="P1242" s="177" t="str">
        <f t="shared" si="5"/>
        <v>191006_B41-T2-16_00DKM_00JAV_M03_S_1</v>
      </c>
      <c r="Q1242" s="175"/>
      <c r="R1242" s="175" t="s">
        <v>1632</v>
      </c>
      <c r="S1242" s="175">
        <v>1.0</v>
      </c>
      <c r="T1242" s="175" t="s">
        <v>1633</v>
      </c>
      <c r="U1242" s="177">
        <f t="shared" ref="U1242:W1242" si="1237">J1242</f>
        <v>1</v>
      </c>
      <c r="V1242" s="177">
        <f t="shared" si="1237"/>
        <v>64</v>
      </c>
      <c r="W1242" s="177" t="str">
        <f t="shared" si="1237"/>
        <v>PC_90min_SWATH_100VW</v>
      </c>
      <c r="X1242" s="177" t="str">
        <f t="shared" si="7"/>
        <v>E0022_P04\191006_B41-T2-16_00DKM_00JAV_M03_S_1</v>
      </c>
      <c r="Y1242" s="175">
        <v>-1.0</v>
      </c>
    </row>
    <row r="1243">
      <c r="A1243" s="172" t="str">
        <f>Tracking!A1235</f>
        <v>191005_HEK-QCS_000F2_00JAW_M01_S_1</v>
      </c>
      <c r="B1243" s="172" t="s">
        <v>1627</v>
      </c>
      <c r="C1243" t="str">
        <f>Tracking!M1235</f>
        <v>PC_90min_SWATH_100VW</v>
      </c>
      <c r="E1243" s="176" t="str">
        <f t="shared" si="2"/>
        <v>191005_HEK-QCS_000F2_00JAW_M01_S_1</v>
      </c>
      <c r="F1243" s="174"/>
      <c r="G1243" s="174" t="s">
        <v>1632</v>
      </c>
      <c r="H1243" s="174">
        <v>1.0</v>
      </c>
      <c r="I1243" s="174" t="s">
        <v>1633</v>
      </c>
      <c r="J1243" s="174">
        <v>1.0</v>
      </c>
      <c r="K1243" s="174">
        <v>52.0</v>
      </c>
      <c r="L1243" s="176" t="str">
        <f t="shared" si="3"/>
        <v>PC_90min_SWATH_100VW</v>
      </c>
      <c r="M1243" s="176" t="str">
        <f t="shared" si="4"/>
        <v>HEK\191005_HEK-QCS_000F2_00JAW_M01_S_1</v>
      </c>
      <c r="N1243" s="174">
        <v>-1.0</v>
      </c>
      <c r="P1243" s="177" t="str">
        <f t="shared" si="5"/>
        <v>191005_HEK-QCS_000F2_00JAW_M01_S_1</v>
      </c>
      <c r="Q1243" s="175"/>
      <c r="R1243" s="175" t="s">
        <v>1632</v>
      </c>
      <c r="S1243" s="175">
        <v>1.0</v>
      </c>
      <c r="T1243" s="175" t="s">
        <v>1633</v>
      </c>
      <c r="U1243" s="177">
        <f t="shared" ref="U1243:W1243" si="1238">J1243</f>
        <v>1</v>
      </c>
      <c r="V1243" s="177">
        <f t="shared" si="1238"/>
        <v>52</v>
      </c>
      <c r="W1243" s="177" t="str">
        <f t="shared" si="1238"/>
        <v>PC_90min_SWATH_100VW</v>
      </c>
      <c r="X1243" s="177" t="str">
        <f t="shared" si="7"/>
        <v>HEK\191005_HEK-QCS_000F2_00JAW_M01_S_1</v>
      </c>
      <c r="Y1243" s="175">
        <v>-1.0</v>
      </c>
    </row>
    <row r="1244">
      <c r="A1244" s="172" t="str">
        <f>Tracking!A1236</f>
        <v>191005_B43-T1-1_00DL3_00JAX_M01_S_1</v>
      </c>
      <c r="B1244" s="172" t="s">
        <v>0</v>
      </c>
      <c r="C1244" t="str">
        <f>Tracking!M1236</f>
        <v>PC_90min_SWATH_100VW</v>
      </c>
      <c r="E1244" s="176" t="str">
        <f t="shared" si="2"/>
        <v>191005_B43-T1-1_00DL3_00JAX_M01_S_1</v>
      </c>
      <c r="F1244" s="174"/>
      <c r="G1244" s="174" t="s">
        <v>1632</v>
      </c>
      <c r="H1244" s="174">
        <v>1.0</v>
      </c>
      <c r="I1244" s="174" t="s">
        <v>1633</v>
      </c>
      <c r="J1244" s="174">
        <v>1.0</v>
      </c>
      <c r="K1244" s="174">
        <v>53.0</v>
      </c>
      <c r="L1244" s="176" t="str">
        <f t="shared" si="3"/>
        <v>PC_90min_SWATH_100VW</v>
      </c>
      <c r="M1244" s="176" t="str">
        <f t="shared" si="4"/>
        <v>E0022_P04\191005_B43-T1-1_00DL3_00JAX_M01_S_1</v>
      </c>
      <c r="N1244" s="174">
        <v>-1.0</v>
      </c>
      <c r="P1244" s="177" t="str">
        <f t="shared" si="5"/>
        <v>191005_B43-T1-1_00DL3_00JAX_M01_S_1</v>
      </c>
      <c r="Q1244" s="175"/>
      <c r="R1244" s="175" t="s">
        <v>1632</v>
      </c>
      <c r="S1244" s="175">
        <v>1.0</v>
      </c>
      <c r="T1244" s="175" t="s">
        <v>1633</v>
      </c>
      <c r="U1244" s="177">
        <f t="shared" ref="U1244:W1244" si="1239">J1244</f>
        <v>1</v>
      </c>
      <c r="V1244" s="177">
        <f t="shared" si="1239"/>
        <v>53</v>
      </c>
      <c r="W1244" s="177" t="str">
        <f t="shared" si="1239"/>
        <v>PC_90min_SWATH_100VW</v>
      </c>
      <c r="X1244" s="177" t="str">
        <f t="shared" si="7"/>
        <v>E0022_P04\191005_B43-T1-1_00DL3_00JAX_M01_S_1</v>
      </c>
      <c r="Y1244" s="175">
        <v>-1.0</v>
      </c>
    </row>
    <row r="1245">
      <c r="A1245" s="172" t="str">
        <f>Tracking!A1237</f>
        <v>191005_B43-T1-2_00DL4_00JAY_M01_S_1</v>
      </c>
      <c r="B1245" s="172" t="s">
        <v>0</v>
      </c>
      <c r="C1245" t="str">
        <f>Tracking!M1237</f>
        <v>PC_90min_SWATH_100VW</v>
      </c>
      <c r="E1245" s="176" t="str">
        <f t="shared" si="2"/>
        <v>191005_B43-T1-2_00DL4_00JAY_M01_S_1</v>
      </c>
      <c r="F1245" s="174"/>
      <c r="G1245" s="174" t="s">
        <v>1632</v>
      </c>
      <c r="H1245" s="174">
        <v>1.0</v>
      </c>
      <c r="I1245" s="174" t="s">
        <v>1633</v>
      </c>
      <c r="J1245" s="174">
        <v>1.0</v>
      </c>
      <c r="K1245" s="174">
        <v>54.0</v>
      </c>
      <c r="L1245" s="176" t="str">
        <f t="shared" si="3"/>
        <v>PC_90min_SWATH_100VW</v>
      </c>
      <c r="M1245" s="176" t="str">
        <f t="shared" si="4"/>
        <v>E0022_P04\191005_B43-T1-2_00DL4_00JAY_M01_S_1</v>
      </c>
      <c r="N1245" s="174">
        <v>-1.0</v>
      </c>
      <c r="P1245" s="177" t="str">
        <f t="shared" si="5"/>
        <v>191005_B43-T1-2_00DL4_00JAY_M01_S_1</v>
      </c>
      <c r="Q1245" s="175"/>
      <c r="R1245" s="175" t="s">
        <v>1632</v>
      </c>
      <c r="S1245" s="175">
        <v>1.0</v>
      </c>
      <c r="T1245" s="175" t="s">
        <v>1633</v>
      </c>
      <c r="U1245" s="177">
        <f t="shared" ref="U1245:W1245" si="1240">J1245</f>
        <v>1</v>
      </c>
      <c r="V1245" s="177">
        <f t="shared" si="1240"/>
        <v>54</v>
      </c>
      <c r="W1245" s="177" t="str">
        <f t="shared" si="1240"/>
        <v>PC_90min_SWATH_100VW</v>
      </c>
      <c r="X1245" s="177" t="str">
        <f t="shared" si="7"/>
        <v>E0022_P04\191005_B43-T1-2_00DL4_00JAY_M01_S_1</v>
      </c>
      <c r="Y1245" s="175">
        <v>-1.0</v>
      </c>
    </row>
    <row r="1246">
      <c r="A1246" s="172" t="str">
        <f>Tracking!A1238</f>
        <v>191005_B43-T1-3_00DL5_00JAZ_M01_S_1</v>
      </c>
      <c r="B1246" s="172" t="s">
        <v>0</v>
      </c>
      <c r="C1246" t="str">
        <f>Tracking!M1238</f>
        <v>PC_90min_SWATH_100VW</v>
      </c>
      <c r="E1246" s="176" t="str">
        <f t="shared" si="2"/>
        <v>191005_B43-T1-3_00DL5_00JAZ_M01_S_1</v>
      </c>
      <c r="F1246" s="174"/>
      <c r="G1246" s="174" t="s">
        <v>1632</v>
      </c>
      <c r="H1246" s="174">
        <v>1.0</v>
      </c>
      <c r="I1246" s="174" t="s">
        <v>1633</v>
      </c>
      <c r="J1246" s="174">
        <v>1.0</v>
      </c>
      <c r="K1246" s="174">
        <v>55.0</v>
      </c>
      <c r="L1246" s="176" t="str">
        <f t="shared" si="3"/>
        <v>PC_90min_SWATH_100VW</v>
      </c>
      <c r="M1246" s="176" t="str">
        <f t="shared" si="4"/>
        <v>E0022_P04\191005_B43-T1-3_00DL5_00JAZ_M01_S_1</v>
      </c>
      <c r="N1246" s="174">
        <v>-1.0</v>
      </c>
      <c r="P1246" s="177" t="str">
        <f t="shared" si="5"/>
        <v>191005_B43-T1-3_00DL5_00JAZ_M01_S_1</v>
      </c>
      <c r="Q1246" s="175"/>
      <c r="R1246" s="175" t="s">
        <v>1632</v>
      </c>
      <c r="S1246" s="175">
        <v>1.0</v>
      </c>
      <c r="T1246" s="175" t="s">
        <v>1633</v>
      </c>
      <c r="U1246" s="177">
        <f t="shared" ref="U1246:W1246" si="1241">J1246</f>
        <v>1</v>
      </c>
      <c r="V1246" s="177">
        <f t="shared" si="1241"/>
        <v>55</v>
      </c>
      <c r="W1246" s="177" t="str">
        <f t="shared" si="1241"/>
        <v>PC_90min_SWATH_100VW</v>
      </c>
      <c r="X1246" s="177" t="str">
        <f t="shared" si="7"/>
        <v>E0022_P04\191005_B43-T1-3_00DL5_00JAZ_M01_S_1</v>
      </c>
      <c r="Y1246" s="175">
        <v>-1.0</v>
      </c>
    </row>
    <row r="1247">
      <c r="A1247" s="172" t="str">
        <f>Tracking!A1239</f>
        <v>191005_B43-T1-4_00DL6_00JCH_M01_S_1</v>
      </c>
      <c r="B1247" s="172" t="s">
        <v>0</v>
      </c>
      <c r="C1247" t="str">
        <f>Tracking!M1239</f>
        <v>PC_90min_SWATH_100VW</v>
      </c>
      <c r="E1247" s="176" t="str">
        <f t="shared" si="2"/>
        <v>191005_B43-T1-4_00DL6_00JCH_M01_S_1</v>
      </c>
      <c r="F1247" s="174"/>
      <c r="G1247" s="174" t="s">
        <v>1632</v>
      </c>
      <c r="H1247" s="174">
        <v>1.0</v>
      </c>
      <c r="I1247" s="174" t="s">
        <v>1633</v>
      </c>
      <c r="J1247" s="174">
        <v>1.0</v>
      </c>
      <c r="K1247" s="174">
        <v>56.0</v>
      </c>
      <c r="L1247" s="176" t="str">
        <f t="shared" si="3"/>
        <v>PC_90min_SWATH_100VW</v>
      </c>
      <c r="M1247" s="176" t="str">
        <f t="shared" si="4"/>
        <v>E0022_P04\191005_B43-T1-4_00DL6_00JCH_M01_S_1</v>
      </c>
      <c r="N1247" s="174">
        <v>-1.0</v>
      </c>
      <c r="P1247" s="177" t="str">
        <f t="shared" si="5"/>
        <v>191005_B43-T1-4_00DL6_00JCH_M01_S_1</v>
      </c>
      <c r="Q1247" s="175"/>
      <c r="R1247" s="175" t="s">
        <v>1632</v>
      </c>
      <c r="S1247" s="175">
        <v>1.0</v>
      </c>
      <c r="T1247" s="175" t="s">
        <v>1633</v>
      </c>
      <c r="U1247" s="177">
        <f t="shared" ref="U1247:W1247" si="1242">J1247</f>
        <v>1</v>
      </c>
      <c r="V1247" s="177">
        <f t="shared" si="1242"/>
        <v>56</v>
      </c>
      <c r="W1247" s="177" t="str">
        <f t="shared" si="1242"/>
        <v>PC_90min_SWATH_100VW</v>
      </c>
      <c r="X1247" s="177" t="str">
        <f t="shared" si="7"/>
        <v>E0022_P04\191005_B43-T1-4_00DL6_00JCH_M01_S_1</v>
      </c>
      <c r="Y1247" s="175">
        <v>-1.0</v>
      </c>
    </row>
    <row r="1248">
      <c r="A1248" s="172" t="str">
        <f>Tracking!A1240</f>
        <v>191005_B43-T1-5_00DL7_00JCI_M01_S_1</v>
      </c>
      <c r="B1248" s="172" t="s">
        <v>0</v>
      </c>
      <c r="C1248" t="str">
        <f>Tracking!M1240</f>
        <v>PC_90min_SWATH_100VW</v>
      </c>
      <c r="E1248" s="176" t="str">
        <f t="shared" si="2"/>
        <v>191005_B43-T1-5_00DL7_00JCI_M01_S_1</v>
      </c>
      <c r="F1248" s="174"/>
      <c r="G1248" s="174" t="s">
        <v>1632</v>
      </c>
      <c r="H1248" s="174">
        <v>1.0</v>
      </c>
      <c r="I1248" s="174" t="s">
        <v>1633</v>
      </c>
      <c r="J1248" s="174">
        <v>1.0</v>
      </c>
      <c r="K1248" s="174">
        <v>57.0</v>
      </c>
      <c r="L1248" s="176" t="str">
        <f t="shared" si="3"/>
        <v>PC_90min_SWATH_100VW</v>
      </c>
      <c r="M1248" s="176" t="str">
        <f t="shared" si="4"/>
        <v>E0022_P04\191005_B43-T1-5_00DL7_00JCI_M01_S_1</v>
      </c>
      <c r="N1248" s="174">
        <v>-1.0</v>
      </c>
      <c r="P1248" s="177" t="str">
        <f t="shared" si="5"/>
        <v>191005_B43-T1-5_00DL7_00JCI_M01_S_1</v>
      </c>
      <c r="Q1248" s="175"/>
      <c r="R1248" s="175" t="s">
        <v>1632</v>
      </c>
      <c r="S1248" s="175">
        <v>1.0</v>
      </c>
      <c r="T1248" s="175" t="s">
        <v>1633</v>
      </c>
      <c r="U1248" s="177">
        <f t="shared" ref="U1248:W1248" si="1243">J1248</f>
        <v>1</v>
      </c>
      <c r="V1248" s="177">
        <f t="shared" si="1243"/>
        <v>57</v>
      </c>
      <c r="W1248" s="177" t="str">
        <f t="shared" si="1243"/>
        <v>PC_90min_SWATH_100VW</v>
      </c>
      <c r="X1248" s="177" t="str">
        <f t="shared" si="7"/>
        <v>E0022_P04\191005_B43-T1-5_00DL7_00JCI_M01_S_1</v>
      </c>
      <c r="Y1248" s="175">
        <v>-1.0</v>
      </c>
    </row>
    <row r="1249">
      <c r="A1249" s="172" t="str">
        <f>Tracking!A1241</f>
        <v>191005_B43-T1-6_00DL8_00JCJ_M01_S_1</v>
      </c>
      <c r="B1249" s="172" t="s">
        <v>0</v>
      </c>
      <c r="C1249" t="str">
        <f>Tracking!M1241</f>
        <v>PC_90min_SWATH_100VW</v>
      </c>
      <c r="E1249" s="176" t="str">
        <f t="shared" si="2"/>
        <v>191005_B43-T1-6_00DL8_00JCJ_M01_S_1</v>
      </c>
      <c r="F1249" s="174"/>
      <c r="G1249" s="174" t="s">
        <v>1632</v>
      </c>
      <c r="H1249" s="174">
        <v>1.0</v>
      </c>
      <c r="I1249" s="174" t="s">
        <v>1633</v>
      </c>
      <c r="J1249" s="174">
        <v>1.0</v>
      </c>
      <c r="K1249" s="174">
        <v>58.0</v>
      </c>
      <c r="L1249" s="176" t="str">
        <f t="shared" si="3"/>
        <v>PC_90min_SWATH_100VW</v>
      </c>
      <c r="M1249" s="176" t="str">
        <f t="shared" si="4"/>
        <v>E0022_P04\191005_B43-T1-6_00DL8_00JCJ_M01_S_1</v>
      </c>
      <c r="N1249" s="174">
        <v>-1.0</v>
      </c>
      <c r="P1249" s="177" t="str">
        <f t="shared" si="5"/>
        <v>191005_B43-T1-6_00DL8_00JCJ_M01_S_1</v>
      </c>
      <c r="Q1249" s="175"/>
      <c r="R1249" s="175" t="s">
        <v>1632</v>
      </c>
      <c r="S1249" s="175">
        <v>1.0</v>
      </c>
      <c r="T1249" s="175" t="s">
        <v>1633</v>
      </c>
      <c r="U1249" s="177">
        <f t="shared" ref="U1249:W1249" si="1244">J1249</f>
        <v>1</v>
      </c>
      <c r="V1249" s="177">
        <f t="shared" si="1244"/>
        <v>58</v>
      </c>
      <c r="W1249" s="177" t="str">
        <f t="shared" si="1244"/>
        <v>PC_90min_SWATH_100VW</v>
      </c>
      <c r="X1249" s="177" t="str">
        <f t="shared" si="7"/>
        <v>E0022_P04\191005_B43-T1-6_00DL8_00JCJ_M01_S_1</v>
      </c>
      <c r="Y1249" s="175">
        <v>-1.0</v>
      </c>
    </row>
    <row r="1250">
      <c r="A1250" s="172" t="str">
        <f>Tracking!A1242</f>
        <v>191005_B43-T1-7_00DL9_00JCK_M01_S_1</v>
      </c>
      <c r="B1250" s="172" t="s">
        <v>0</v>
      </c>
      <c r="C1250" t="str">
        <f>Tracking!M1242</f>
        <v>PC_90min_SWATH_100VW</v>
      </c>
      <c r="E1250" s="176" t="str">
        <f t="shared" si="2"/>
        <v>191005_B43-T1-7_00DL9_00JCK_M01_S_1</v>
      </c>
      <c r="F1250" s="174"/>
      <c r="G1250" s="174" t="s">
        <v>1632</v>
      </c>
      <c r="H1250" s="174">
        <v>1.0</v>
      </c>
      <c r="I1250" s="174" t="s">
        <v>1633</v>
      </c>
      <c r="J1250" s="174">
        <v>1.0</v>
      </c>
      <c r="K1250" s="174">
        <v>59.0</v>
      </c>
      <c r="L1250" s="176" t="str">
        <f t="shared" si="3"/>
        <v>PC_90min_SWATH_100VW</v>
      </c>
      <c r="M1250" s="176" t="str">
        <f t="shared" si="4"/>
        <v>E0022_P04\191005_B43-T1-7_00DL9_00JCK_M01_S_1</v>
      </c>
      <c r="N1250" s="174">
        <v>-1.0</v>
      </c>
      <c r="P1250" s="177" t="str">
        <f t="shared" si="5"/>
        <v>191005_B43-T1-7_00DL9_00JCK_M01_S_1</v>
      </c>
      <c r="Q1250" s="175"/>
      <c r="R1250" s="175" t="s">
        <v>1632</v>
      </c>
      <c r="S1250" s="175">
        <v>1.0</v>
      </c>
      <c r="T1250" s="175" t="s">
        <v>1633</v>
      </c>
      <c r="U1250" s="177">
        <f t="shared" ref="U1250:W1250" si="1245">J1250</f>
        <v>1</v>
      </c>
      <c r="V1250" s="177">
        <f t="shared" si="1245"/>
        <v>59</v>
      </c>
      <c r="W1250" s="177" t="str">
        <f t="shared" si="1245"/>
        <v>PC_90min_SWATH_100VW</v>
      </c>
      <c r="X1250" s="177" t="str">
        <f t="shared" si="7"/>
        <v>E0022_P04\191005_B43-T1-7_00DL9_00JCK_M01_S_1</v>
      </c>
      <c r="Y1250" s="175">
        <v>-1.0</v>
      </c>
    </row>
    <row r="1251">
      <c r="A1251" s="172" t="str">
        <f>Tracking!A1243</f>
        <v>191005_B43-T1-8_00DLA_00JCL_M01_S_1</v>
      </c>
      <c r="B1251" s="172" t="s">
        <v>0</v>
      </c>
      <c r="C1251" t="str">
        <f>Tracking!M1243</f>
        <v>PC_90min_SWATH_100VW</v>
      </c>
      <c r="E1251" s="176" t="str">
        <f t="shared" si="2"/>
        <v>191005_B43-T1-8_00DLA_00JCL_M01_S_1</v>
      </c>
      <c r="F1251" s="174"/>
      <c r="G1251" s="174" t="s">
        <v>1632</v>
      </c>
      <c r="H1251" s="174">
        <v>1.0</v>
      </c>
      <c r="I1251" s="174" t="s">
        <v>1633</v>
      </c>
      <c r="J1251" s="174">
        <v>1.0</v>
      </c>
      <c r="K1251" s="174">
        <v>60.0</v>
      </c>
      <c r="L1251" s="176" t="str">
        <f t="shared" si="3"/>
        <v>PC_90min_SWATH_100VW</v>
      </c>
      <c r="M1251" s="176" t="str">
        <f t="shared" si="4"/>
        <v>E0022_P04\191005_B43-T1-8_00DLA_00JCL_M01_S_1</v>
      </c>
      <c r="N1251" s="174">
        <v>-1.0</v>
      </c>
      <c r="P1251" s="177" t="str">
        <f t="shared" si="5"/>
        <v>191005_B43-T1-8_00DLA_00JCL_M01_S_1</v>
      </c>
      <c r="Q1251" s="175"/>
      <c r="R1251" s="175" t="s">
        <v>1632</v>
      </c>
      <c r="S1251" s="175">
        <v>1.0</v>
      </c>
      <c r="T1251" s="175" t="s">
        <v>1633</v>
      </c>
      <c r="U1251" s="177">
        <f t="shared" ref="U1251:W1251" si="1246">J1251</f>
        <v>1</v>
      </c>
      <c r="V1251" s="177">
        <f t="shared" si="1246"/>
        <v>60</v>
      </c>
      <c r="W1251" s="177" t="str">
        <f t="shared" si="1246"/>
        <v>PC_90min_SWATH_100VW</v>
      </c>
      <c r="X1251" s="177" t="str">
        <f t="shared" si="7"/>
        <v>E0022_P04\191005_B43-T1-8_00DLA_00JCL_M01_S_1</v>
      </c>
      <c r="Y1251" s="175">
        <v>-1.0</v>
      </c>
    </row>
    <row r="1252">
      <c r="A1252" s="172" t="str">
        <f>Tracking!A1244</f>
        <v>191005_B43-T1-9_00DLB_00JCM_M01_S_1</v>
      </c>
      <c r="B1252" s="172" t="s">
        <v>0</v>
      </c>
      <c r="C1252" t="str">
        <f>Tracking!M1244</f>
        <v>PC_90min_SWATH_100VW</v>
      </c>
      <c r="E1252" s="176" t="str">
        <f t="shared" si="2"/>
        <v>191005_B43-T1-9_00DLB_00JCM_M01_S_1</v>
      </c>
      <c r="F1252" s="174"/>
      <c r="G1252" s="174" t="s">
        <v>1632</v>
      </c>
      <c r="H1252" s="174">
        <v>1.0</v>
      </c>
      <c r="I1252" s="174" t="s">
        <v>1633</v>
      </c>
      <c r="J1252" s="174">
        <v>1.0</v>
      </c>
      <c r="K1252" s="174">
        <v>61.0</v>
      </c>
      <c r="L1252" s="176" t="str">
        <f t="shared" si="3"/>
        <v>PC_90min_SWATH_100VW</v>
      </c>
      <c r="M1252" s="176" t="str">
        <f t="shared" si="4"/>
        <v>E0022_P04\191005_B43-T1-9_00DLB_00JCM_M01_S_1</v>
      </c>
      <c r="N1252" s="174">
        <v>-1.0</v>
      </c>
      <c r="P1252" s="177" t="str">
        <f t="shared" si="5"/>
        <v>191005_B43-T1-9_00DLB_00JCM_M01_S_1</v>
      </c>
      <c r="Q1252" s="175"/>
      <c r="R1252" s="175" t="s">
        <v>1632</v>
      </c>
      <c r="S1252" s="175">
        <v>1.0</v>
      </c>
      <c r="T1252" s="175" t="s">
        <v>1633</v>
      </c>
      <c r="U1252" s="177">
        <f t="shared" ref="U1252:W1252" si="1247">J1252</f>
        <v>1</v>
      </c>
      <c r="V1252" s="177">
        <f t="shared" si="1247"/>
        <v>61</v>
      </c>
      <c r="W1252" s="177" t="str">
        <f t="shared" si="1247"/>
        <v>PC_90min_SWATH_100VW</v>
      </c>
      <c r="X1252" s="177" t="str">
        <f t="shared" si="7"/>
        <v>E0022_P04\191005_B43-T1-9_00DLB_00JCM_M01_S_1</v>
      </c>
      <c r="Y1252" s="175">
        <v>-1.0</v>
      </c>
    </row>
    <row r="1253">
      <c r="A1253" s="172" t="str">
        <f>Tracking!A1245</f>
        <v>191005_B43-T1-10_00DLC_00JCN_M01_S_1</v>
      </c>
      <c r="B1253" s="172" t="s">
        <v>0</v>
      </c>
      <c r="C1253" t="str">
        <f>Tracking!M1245</f>
        <v>PC_90min_SWATH_100VW</v>
      </c>
      <c r="E1253" s="176" t="str">
        <f t="shared" si="2"/>
        <v>191005_B43-T1-10_00DLC_00JCN_M01_S_1</v>
      </c>
      <c r="F1253" s="174"/>
      <c r="G1253" s="174" t="s">
        <v>1632</v>
      </c>
      <c r="H1253" s="174">
        <v>1.0</v>
      </c>
      <c r="I1253" s="174" t="s">
        <v>1633</v>
      </c>
      <c r="J1253" s="174">
        <v>1.0</v>
      </c>
      <c r="K1253" s="174">
        <v>62.0</v>
      </c>
      <c r="L1253" s="176" t="str">
        <f t="shared" si="3"/>
        <v>PC_90min_SWATH_100VW</v>
      </c>
      <c r="M1253" s="176" t="str">
        <f t="shared" si="4"/>
        <v>E0022_P04\191005_B43-T1-10_00DLC_00JCN_M01_S_1</v>
      </c>
      <c r="N1253" s="174">
        <v>-1.0</v>
      </c>
      <c r="P1253" s="177" t="str">
        <f t="shared" si="5"/>
        <v>191005_B43-T1-10_00DLC_00JCN_M01_S_1</v>
      </c>
      <c r="Q1253" s="175"/>
      <c r="R1253" s="175" t="s">
        <v>1632</v>
      </c>
      <c r="S1253" s="175">
        <v>1.0</v>
      </c>
      <c r="T1253" s="175" t="s">
        <v>1633</v>
      </c>
      <c r="U1253" s="177">
        <f t="shared" ref="U1253:W1253" si="1248">J1253</f>
        <v>1</v>
      </c>
      <c r="V1253" s="177">
        <f t="shared" si="1248"/>
        <v>62</v>
      </c>
      <c r="W1253" s="177" t="str">
        <f t="shared" si="1248"/>
        <v>PC_90min_SWATH_100VW</v>
      </c>
      <c r="X1253" s="177" t="str">
        <f t="shared" si="7"/>
        <v>E0022_P04\191005_B43-T1-10_00DLC_00JCN_M01_S_1</v>
      </c>
      <c r="Y1253" s="175">
        <v>-1.0</v>
      </c>
    </row>
    <row r="1254">
      <c r="A1254" s="172" t="str">
        <f>Tracking!A1246</f>
        <v>191005_B43-T1-11_00DLD_00JCO_M01_S_1</v>
      </c>
      <c r="B1254" s="172" t="s">
        <v>0</v>
      </c>
      <c r="C1254" t="str">
        <f>Tracking!M1246</f>
        <v>PC_90min_SWATH_100VW</v>
      </c>
      <c r="E1254" s="176" t="str">
        <f t="shared" si="2"/>
        <v>191005_B43-T1-11_00DLD_00JCO_M01_S_1</v>
      </c>
      <c r="F1254" s="174"/>
      <c r="G1254" s="174" t="s">
        <v>1632</v>
      </c>
      <c r="H1254" s="174">
        <v>1.0</v>
      </c>
      <c r="I1254" s="174" t="s">
        <v>1633</v>
      </c>
      <c r="J1254" s="174">
        <v>1.0</v>
      </c>
      <c r="K1254" s="174">
        <v>63.0</v>
      </c>
      <c r="L1254" s="176" t="str">
        <f t="shared" si="3"/>
        <v>PC_90min_SWATH_100VW</v>
      </c>
      <c r="M1254" s="176" t="str">
        <f t="shared" si="4"/>
        <v>E0022_P04\191005_B43-T1-11_00DLD_00JCO_M01_S_1</v>
      </c>
      <c r="N1254" s="174">
        <v>-1.0</v>
      </c>
      <c r="P1254" s="177" t="str">
        <f t="shared" si="5"/>
        <v>191005_B43-T1-11_00DLD_00JCO_M01_S_1</v>
      </c>
      <c r="Q1254" s="175"/>
      <c r="R1254" s="175" t="s">
        <v>1632</v>
      </c>
      <c r="S1254" s="175">
        <v>1.0</v>
      </c>
      <c r="T1254" s="175" t="s">
        <v>1633</v>
      </c>
      <c r="U1254" s="177">
        <f t="shared" ref="U1254:W1254" si="1249">J1254</f>
        <v>1</v>
      </c>
      <c r="V1254" s="177">
        <f t="shared" si="1249"/>
        <v>63</v>
      </c>
      <c r="W1254" s="177" t="str">
        <f t="shared" si="1249"/>
        <v>PC_90min_SWATH_100VW</v>
      </c>
      <c r="X1254" s="177" t="str">
        <f t="shared" si="7"/>
        <v>E0022_P04\191005_B43-T1-11_00DLD_00JCO_M01_S_1</v>
      </c>
      <c r="Y1254" s="175">
        <v>-1.0</v>
      </c>
    </row>
    <row r="1255">
      <c r="A1255" s="172" t="str">
        <f>Tracking!A1247</f>
        <v>191005_B43-T1-12_00DLE_00JCP_M01_S_1</v>
      </c>
      <c r="B1255" s="172" t="s">
        <v>0</v>
      </c>
      <c r="C1255" t="str">
        <f>Tracking!M1247</f>
        <v>PC_90min_SWATH_100VW</v>
      </c>
      <c r="E1255" s="176" t="str">
        <f t="shared" si="2"/>
        <v>191005_B43-T1-12_00DLE_00JCP_M01_S_1</v>
      </c>
      <c r="F1255" s="174"/>
      <c r="G1255" s="174" t="s">
        <v>1632</v>
      </c>
      <c r="H1255" s="174">
        <v>1.0</v>
      </c>
      <c r="I1255" s="174" t="s">
        <v>1633</v>
      </c>
      <c r="J1255" s="174">
        <v>1.0</v>
      </c>
      <c r="K1255" s="174">
        <v>64.0</v>
      </c>
      <c r="L1255" s="176" t="str">
        <f t="shared" si="3"/>
        <v>PC_90min_SWATH_100VW</v>
      </c>
      <c r="M1255" s="176" t="str">
        <f t="shared" si="4"/>
        <v>E0022_P04\191005_B43-T1-12_00DLE_00JCP_M01_S_1</v>
      </c>
      <c r="N1255" s="174">
        <v>-1.0</v>
      </c>
      <c r="P1255" s="177" t="str">
        <f t="shared" si="5"/>
        <v>191005_B43-T1-12_00DLE_00JCP_M01_S_1</v>
      </c>
      <c r="Q1255" s="175"/>
      <c r="R1255" s="175" t="s">
        <v>1632</v>
      </c>
      <c r="S1255" s="175">
        <v>1.0</v>
      </c>
      <c r="T1255" s="175" t="s">
        <v>1633</v>
      </c>
      <c r="U1255" s="177">
        <f t="shared" ref="U1255:W1255" si="1250">J1255</f>
        <v>1</v>
      </c>
      <c r="V1255" s="177">
        <f t="shared" si="1250"/>
        <v>64</v>
      </c>
      <c r="W1255" s="177" t="str">
        <f t="shared" si="1250"/>
        <v>PC_90min_SWATH_100VW</v>
      </c>
      <c r="X1255" s="177" t="str">
        <f t="shared" si="7"/>
        <v>E0022_P04\191005_B43-T1-12_00DLE_00JCP_M01_S_1</v>
      </c>
      <c r="Y1255" s="175">
        <v>-1.0</v>
      </c>
    </row>
    <row r="1256">
      <c r="A1256" s="172" t="str">
        <f>Tracking!A1248</f>
        <v>191005_B43-T1-13_00DLF_00JCQ_M01_S_1</v>
      </c>
      <c r="B1256" s="172" t="s">
        <v>0</v>
      </c>
      <c r="C1256" t="str">
        <f>Tracking!M1248</f>
        <v>PC_90min_SWATH_100VW</v>
      </c>
      <c r="E1256" s="176" t="str">
        <f t="shared" si="2"/>
        <v>191005_B43-T1-13_00DLF_00JCQ_M01_S_1</v>
      </c>
      <c r="F1256" s="174"/>
      <c r="G1256" s="174" t="s">
        <v>1632</v>
      </c>
      <c r="H1256" s="174">
        <v>1.0</v>
      </c>
      <c r="I1256" s="174" t="s">
        <v>1633</v>
      </c>
      <c r="J1256" s="174">
        <v>1.0</v>
      </c>
      <c r="K1256" s="174">
        <v>65.0</v>
      </c>
      <c r="L1256" s="176" t="str">
        <f t="shared" si="3"/>
        <v>PC_90min_SWATH_100VW</v>
      </c>
      <c r="M1256" s="176" t="str">
        <f t="shared" si="4"/>
        <v>E0022_P04\191005_B43-T1-13_00DLF_00JCQ_M01_S_1</v>
      </c>
      <c r="N1256" s="174">
        <v>-1.0</v>
      </c>
      <c r="P1256" s="177" t="str">
        <f t="shared" si="5"/>
        <v>191005_B43-T1-13_00DLF_00JCQ_M01_S_1</v>
      </c>
      <c r="Q1256" s="175"/>
      <c r="R1256" s="175" t="s">
        <v>1632</v>
      </c>
      <c r="S1256" s="175">
        <v>1.0</v>
      </c>
      <c r="T1256" s="175" t="s">
        <v>1633</v>
      </c>
      <c r="U1256" s="177">
        <f t="shared" ref="U1256:W1256" si="1251">J1256</f>
        <v>1</v>
      </c>
      <c r="V1256" s="177">
        <f t="shared" si="1251"/>
        <v>65</v>
      </c>
      <c r="W1256" s="177" t="str">
        <f t="shared" si="1251"/>
        <v>PC_90min_SWATH_100VW</v>
      </c>
      <c r="X1256" s="177" t="str">
        <f t="shared" si="7"/>
        <v>E0022_P04\191005_B43-T1-13_00DLF_00JCQ_M01_S_1</v>
      </c>
      <c r="Y1256" s="175">
        <v>-1.0</v>
      </c>
    </row>
    <row r="1257">
      <c r="A1257" s="172" t="str">
        <f>Tracking!A1249</f>
        <v>191005_B43-T1-14_00DLG_00JCR_M01_S_1</v>
      </c>
      <c r="B1257" s="172" t="s">
        <v>0</v>
      </c>
      <c r="C1257" t="str">
        <f>Tracking!M1249</f>
        <v>PC_90min_SWATH_100VW</v>
      </c>
      <c r="E1257" s="176" t="str">
        <f t="shared" si="2"/>
        <v>191005_B43-T1-14_00DLG_00JCR_M01_S_1</v>
      </c>
      <c r="F1257" s="174"/>
      <c r="G1257" s="174" t="s">
        <v>1632</v>
      </c>
      <c r="H1257" s="174">
        <v>1.0</v>
      </c>
      <c r="I1257" s="174" t="s">
        <v>1633</v>
      </c>
      <c r="J1257" s="174">
        <v>1.0</v>
      </c>
      <c r="K1257" s="174">
        <v>66.0</v>
      </c>
      <c r="L1257" s="176" t="str">
        <f t="shared" si="3"/>
        <v>PC_90min_SWATH_100VW</v>
      </c>
      <c r="M1257" s="176" t="str">
        <f t="shared" si="4"/>
        <v>E0022_P04\191005_B43-T1-14_00DLG_00JCR_M01_S_1</v>
      </c>
      <c r="N1257" s="174">
        <v>-1.0</v>
      </c>
      <c r="P1257" s="177" t="str">
        <f t="shared" si="5"/>
        <v>191005_B43-T1-14_00DLG_00JCR_M01_S_1</v>
      </c>
      <c r="Q1257" s="175"/>
      <c r="R1257" s="175" t="s">
        <v>1632</v>
      </c>
      <c r="S1257" s="175">
        <v>1.0</v>
      </c>
      <c r="T1257" s="175" t="s">
        <v>1633</v>
      </c>
      <c r="U1257" s="177">
        <f t="shared" ref="U1257:W1257" si="1252">J1257</f>
        <v>1</v>
      </c>
      <c r="V1257" s="177">
        <f t="shared" si="1252"/>
        <v>66</v>
      </c>
      <c r="W1257" s="177" t="str">
        <f t="shared" si="1252"/>
        <v>PC_90min_SWATH_100VW</v>
      </c>
      <c r="X1257" s="177" t="str">
        <f t="shared" si="7"/>
        <v>E0022_P04\191005_B43-T1-14_00DLG_00JCR_M01_S_1</v>
      </c>
      <c r="Y1257" s="175">
        <v>-1.0</v>
      </c>
    </row>
    <row r="1258">
      <c r="A1258" s="172" t="str">
        <f>Tracking!A1250</f>
        <v>191005_B43-T1-15_00DLH_00JCS_M01_S_1</v>
      </c>
      <c r="B1258" s="172" t="s">
        <v>0</v>
      </c>
      <c r="C1258" t="str">
        <f>Tracking!M1250</f>
        <v>PC_90min_SWATH_100VW</v>
      </c>
      <c r="E1258" s="176" t="str">
        <f t="shared" si="2"/>
        <v>191005_B43-T1-15_00DLH_00JCS_M01_S_1</v>
      </c>
      <c r="F1258" s="174"/>
      <c r="G1258" s="174" t="s">
        <v>1632</v>
      </c>
      <c r="H1258" s="174">
        <v>1.0</v>
      </c>
      <c r="I1258" s="174" t="s">
        <v>1633</v>
      </c>
      <c r="J1258" s="174">
        <v>1.0</v>
      </c>
      <c r="K1258" s="174">
        <v>67.0</v>
      </c>
      <c r="L1258" s="176" t="str">
        <f t="shared" si="3"/>
        <v>PC_90min_SWATH_100VW</v>
      </c>
      <c r="M1258" s="176" t="str">
        <f t="shared" si="4"/>
        <v>E0022_P04\191005_B43-T1-15_00DLH_00JCS_M01_S_1</v>
      </c>
      <c r="N1258" s="174">
        <v>-1.0</v>
      </c>
      <c r="P1258" s="177" t="str">
        <f t="shared" si="5"/>
        <v>191005_B43-T1-15_00DLH_00JCS_M01_S_1</v>
      </c>
      <c r="Q1258" s="175"/>
      <c r="R1258" s="175" t="s">
        <v>1632</v>
      </c>
      <c r="S1258" s="175">
        <v>1.0</v>
      </c>
      <c r="T1258" s="175" t="s">
        <v>1633</v>
      </c>
      <c r="U1258" s="177">
        <f t="shared" ref="U1258:W1258" si="1253">J1258</f>
        <v>1</v>
      </c>
      <c r="V1258" s="177">
        <f t="shared" si="1253"/>
        <v>67</v>
      </c>
      <c r="W1258" s="177" t="str">
        <f t="shared" si="1253"/>
        <v>PC_90min_SWATH_100VW</v>
      </c>
      <c r="X1258" s="177" t="str">
        <f t="shared" si="7"/>
        <v>E0022_P04\191005_B43-T1-15_00DLH_00JCS_M01_S_1</v>
      </c>
      <c r="Y1258" s="175">
        <v>-1.0</v>
      </c>
    </row>
    <row r="1259">
      <c r="A1259" s="172" t="str">
        <f>Tracking!A1251</f>
        <v>191005_B43-T1-16_00DLI_00JCT_M01_S_1</v>
      </c>
      <c r="B1259" s="172" t="s">
        <v>0</v>
      </c>
      <c r="C1259" t="str">
        <f>Tracking!M1251</f>
        <v>PC_90min_SWATH_100VW</v>
      </c>
      <c r="E1259" s="176" t="str">
        <f t="shared" si="2"/>
        <v>191005_B43-T1-16_00DLI_00JCT_M01_S_1</v>
      </c>
      <c r="F1259" s="174"/>
      <c r="G1259" s="174" t="s">
        <v>1632</v>
      </c>
      <c r="H1259" s="174">
        <v>1.0</v>
      </c>
      <c r="I1259" s="174" t="s">
        <v>1633</v>
      </c>
      <c r="J1259" s="174">
        <v>1.0</v>
      </c>
      <c r="K1259" s="174">
        <v>68.0</v>
      </c>
      <c r="L1259" s="176" t="str">
        <f t="shared" si="3"/>
        <v>PC_90min_SWATH_100VW</v>
      </c>
      <c r="M1259" s="176" t="str">
        <f t="shared" si="4"/>
        <v>E0022_P04\191005_B43-T1-16_00DLI_00JCT_M01_S_1</v>
      </c>
      <c r="N1259" s="174">
        <v>-1.0</v>
      </c>
      <c r="P1259" s="177" t="str">
        <f t="shared" si="5"/>
        <v>191005_B43-T1-16_00DLI_00JCT_M01_S_1</v>
      </c>
      <c r="Q1259" s="175"/>
      <c r="R1259" s="175" t="s">
        <v>1632</v>
      </c>
      <c r="S1259" s="175">
        <v>1.0</v>
      </c>
      <c r="T1259" s="175" t="s">
        <v>1633</v>
      </c>
      <c r="U1259" s="177">
        <f t="shared" ref="U1259:W1259" si="1254">J1259</f>
        <v>1</v>
      </c>
      <c r="V1259" s="177">
        <f t="shared" si="1254"/>
        <v>68</v>
      </c>
      <c r="W1259" s="177" t="str">
        <f t="shared" si="1254"/>
        <v>PC_90min_SWATH_100VW</v>
      </c>
      <c r="X1259" s="177" t="str">
        <f t="shared" si="7"/>
        <v>E0022_P04\191005_B43-T1-16_00DLI_00JCT_M01_S_1</v>
      </c>
      <c r="Y1259" s="175">
        <v>-1.0</v>
      </c>
    </row>
    <row r="1260">
      <c r="A1260" s="172" t="str">
        <f>Tracking!A1252</f>
        <v>191006_HEK-QCS_000F2_00JCU_M01_S_1</v>
      </c>
      <c r="B1260" s="172" t="s">
        <v>1627</v>
      </c>
      <c r="C1260" t="str">
        <f>Tracking!M1252</f>
        <v>PC_90min_SWATH_100VW</v>
      </c>
      <c r="E1260" s="176" t="str">
        <f t="shared" si="2"/>
        <v>191006_HEK-QCS_000F2_00JCU_M01_S_1</v>
      </c>
      <c r="F1260" s="174"/>
      <c r="G1260" s="174" t="s">
        <v>1632</v>
      </c>
      <c r="H1260" s="174">
        <v>1.0</v>
      </c>
      <c r="I1260" s="174" t="s">
        <v>1633</v>
      </c>
      <c r="J1260" s="174">
        <v>1.0</v>
      </c>
      <c r="K1260" s="174">
        <v>69.0</v>
      </c>
      <c r="L1260" s="176" t="str">
        <f t="shared" si="3"/>
        <v>PC_90min_SWATH_100VW</v>
      </c>
      <c r="M1260" s="176" t="str">
        <f t="shared" si="4"/>
        <v>HEK\191006_HEK-QCS_000F2_00JCU_M01_S_1</v>
      </c>
      <c r="N1260" s="174">
        <v>-1.0</v>
      </c>
      <c r="P1260" s="177" t="str">
        <f t="shared" si="5"/>
        <v>191006_HEK-QCS_000F2_00JCU_M01_S_1</v>
      </c>
      <c r="Q1260" s="175"/>
      <c r="R1260" s="175" t="s">
        <v>1632</v>
      </c>
      <c r="S1260" s="175">
        <v>1.0</v>
      </c>
      <c r="T1260" s="175" t="s">
        <v>1633</v>
      </c>
      <c r="U1260" s="177">
        <f t="shared" ref="U1260:W1260" si="1255">J1260</f>
        <v>1</v>
      </c>
      <c r="V1260" s="177">
        <f t="shared" si="1255"/>
        <v>69</v>
      </c>
      <c r="W1260" s="177" t="str">
        <f t="shared" si="1255"/>
        <v>PC_90min_SWATH_100VW</v>
      </c>
      <c r="X1260" s="177" t="str">
        <f t="shared" si="7"/>
        <v>HEK\191006_HEK-QCS_000F2_00JCU_M01_S_1</v>
      </c>
      <c r="Y1260" s="175">
        <v>-1.0</v>
      </c>
    </row>
    <row r="1261">
      <c r="A1261" s="172" t="str">
        <f>Tracking!A1253</f>
        <v>191006_B45-T1-1_00DLZ_00JCV_M01_S_1</v>
      </c>
      <c r="B1261" s="172" t="s">
        <v>0</v>
      </c>
      <c r="C1261" t="str">
        <f>Tracking!M1253</f>
        <v>PC_90min_SWATH_100VW</v>
      </c>
      <c r="E1261" s="176" t="str">
        <f t="shared" si="2"/>
        <v>191006_B45-T1-1_00DLZ_00JCV_M01_S_1</v>
      </c>
      <c r="F1261" s="174"/>
      <c r="G1261" s="174" t="s">
        <v>1632</v>
      </c>
      <c r="H1261" s="174">
        <v>1.0</v>
      </c>
      <c r="I1261" s="174" t="s">
        <v>1633</v>
      </c>
      <c r="J1261" s="174">
        <v>1.0</v>
      </c>
      <c r="K1261" s="174">
        <v>70.0</v>
      </c>
      <c r="L1261" s="176" t="str">
        <f t="shared" si="3"/>
        <v>PC_90min_SWATH_100VW</v>
      </c>
      <c r="M1261" s="176" t="str">
        <f t="shared" si="4"/>
        <v>E0022_P04\191006_B45-T1-1_00DLZ_00JCV_M01_S_1</v>
      </c>
      <c r="N1261" s="174">
        <v>-1.0</v>
      </c>
      <c r="P1261" s="177" t="str">
        <f t="shared" si="5"/>
        <v>191006_B45-T1-1_00DLZ_00JCV_M01_S_1</v>
      </c>
      <c r="Q1261" s="175"/>
      <c r="R1261" s="175" t="s">
        <v>1632</v>
      </c>
      <c r="S1261" s="175">
        <v>1.0</v>
      </c>
      <c r="T1261" s="175" t="s">
        <v>1633</v>
      </c>
      <c r="U1261" s="177">
        <f t="shared" ref="U1261:W1261" si="1256">J1261</f>
        <v>1</v>
      </c>
      <c r="V1261" s="177">
        <f t="shared" si="1256"/>
        <v>70</v>
      </c>
      <c r="W1261" s="177" t="str">
        <f t="shared" si="1256"/>
        <v>PC_90min_SWATH_100VW</v>
      </c>
      <c r="X1261" s="177" t="str">
        <f t="shared" si="7"/>
        <v>E0022_P04\191006_B45-T1-1_00DLZ_00JCV_M01_S_1</v>
      </c>
      <c r="Y1261" s="175">
        <v>-1.0</v>
      </c>
    </row>
    <row r="1262">
      <c r="A1262" s="172" t="str">
        <f>Tracking!A1254</f>
        <v>191006_B45-T1-2_00DM0_00JCW_M01_S_1</v>
      </c>
      <c r="B1262" s="172" t="s">
        <v>0</v>
      </c>
      <c r="C1262" t="str">
        <f>Tracking!M1254</f>
        <v>PC_90min_SWATH_100VW</v>
      </c>
      <c r="E1262" s="176" t="str">
        <f t="shared" si="2"/>
        <v>191006_B45-T1-2_00DM0_00JCW_M01_S_1</v>
      </c>
      <c r="F1262" s="174"/>
      <c r="G1262" s="174" t="s">
        <v>1632</v>
      </c>
      <c r="H1262" s="174">
        <v>1.0</v>
      </c>
      <c r="I1262" s="174" t="s">
        <v>1633</v>
      </c>
      <c r="J1262" s="174">
        <v>1.0</v>
      </c>
      <c r="K1262" s="174">
        <v>71.0</v>
      </c>
      <c r="L1262" s="176" t="str">
        <f t="shared" si="3"/>
        <v>PC_90min_SWATH_100VW</v>
      </c>
      <c r="M1262" s="176" t="str">
        <f t="shared" si="4"/>
        <v>E0022_P04\191006_B45-T1-2_00DM0_00JCW_M01_S_1</v>
      </c>
      <c r="N1262" s="174">
        <v>-1.0</v>
      </c>
      <c r="P1262" s="177" t="str">
        <f t="shared" si="5"/>
        <v>191006_B45-T1-2_00DM0_00JCW_M01_S_1</v>
      </c>
      <c r="Q1262" s="175"/>
      <c r="R1262" s="175" t="s">
        <v>1632</v>
      </c>
      <c r="S1262" s="175">
        <v>1.0</v>
      </c>
      <c r="T1262" s="175" t="s">
        <v>1633</v>
      </c>
      <c r="U1262" s="177">
        <f t="shared" ref="U1262:W1262" si="1257">J1262</f>
        <v>1</v>
      </c>
      <c r="V1262" s="177">
        <f t="shared" si="1257"/>
        <v>71</v>
      </c>
      <c r="W1262" s="177" t="str">
        <f t="shared" si="1257"/>
        <v>PC_90min_SWATH_100VW</v>
      </c>
      <c r="X1262" s="177" t="str">
        <f t="shared" si="7"/>
        <v>E0022_P04\191006_B45-T1-2_00DM0_00JCW_M01_S_1</v>
      </c>
      <c r="Y1262" s="175">
        <v>-1.0</v>
      </c>
    </row>
    <row r="1263">
      <c r="A1263" s="172" t="str">
        <f>Tracking!A1255</f>
        <v>191006_B45-T1-3_00DM1_00JCX_M01_S_1</v>
      </c>
      <c r="B1263" s="172" t="s">
        <v>0</v>
      </c>
      <c r="C1263" t="str">
        <f>Tracking!M1255</f>
        <v>PC_90min_SWATH_100VW</v>
      </c>
      <c r="E1263" s="176" t="str">
        <f t="shared" si="2"/>
        <v>191006_B45-T1-3_00DM1_00JCX_M01_S_1</v>
      </c>
      <c r="F1263" s="174"/>
      <c r="G1263" s="174" t="s">
        <v>1632</v>
      </c>
      <c r="H1263" s="174">
        <v>1.0</v>
      </c>
      <c r="I1263" s="174" t="s">
        <v>1633</v>
      </c>
      <c r="J1263" s="174">
        <v>1.0</v>
      </c>
      <c r="K1263" s="174">
        <v>72.0</v>
      </c>
      <c r="L1263" s="176" t="str">
        <f t="shared" si="3"/>
        <v>PC_90min_SWATH_100VW</v>
      </c>
      <c r="M1263" s="176" t="str">
        <f t="shared" si="4"/>
        <v>E0022_P04\191006_B45-T1-3_00DM1_00JCX_M01_S_1</v>
      </c>
      <c r="N1263" s="174">
        <v>-1.0</v>
      </c>
      <c r="P1263" s="177" t="str">
        <f t="shared" si="5"/>
        <v>191006_B45-T1-3_00DM1_00JCX_M01_S_1</v>
      </c>
      <c r="Q1263" s="175"/>
      <c r="R1263" s="175" t="s">
        <v>1632</v>
      </c>
      <c r="S1263" s="175">
        <v>1.0</v>
      </c>
      <c r="T1263" s="175" t="s">
        <v>1633</v>
      </c>
      <c r="U1263" s="177">
        <f t="shared" ref="U1263:W1263" si="1258">J1263</f>
        <v>1</v>
      </c>
      <c r="V1263" s="177">
        <f t="shared" si="1258"/>
        <v>72</v>
      </c>
      <c r="W1263" s="177" t="str">
        <f t="shared" si="1258"/>
        <v>PC_90min_SWATH_100VW</v>
      </c>
      <c r="X1263" s="177" t="str">
        <f t="shared" si="7"/>
        <v>E0022_P04\191006_B45-T1-3_00DM1_00JCX_M01_S_1</v>
      </c>
      <c r="Y1263" s="175">
        <v>-1.0</v>
      </c>
    </row>
    <row r="1264">
      <c r="A1264" s="172" t="str">
        <f>Tracking!A1256</f>
        <v>191006_B45-T1-4_00DM2_00JCY_M01_S_1</v>
      </c>
      <c r="B1264" s="172" t="s">
        <v>0</v>
      </c>
      <c r="C1264" t="str">
        <f>Tracking!M1256</f>
        <v>PC_90min_SWATH_100VW</v>
      </c>
      <c r="E1264" s="176" t="str">
        <f t="shared" si="2"/>
        <v>191006_B45-T1-4_00DM2_00JCY_M01_S_1</v>
      </c>
      <c r="F1264" s="174"/>
      <c r="G1264" s="174" t="s">
        <v>1632</v>
      </c>
      <c r="H1264" s="174">
        <v>1.0</v>
      </c>
      <c r="I1264" s="174" t="s">
        <v>1633</v>
      </c>
      <c r="J1264" s="174">
        <v>1.0</v>
      </c>
      <c r="K1264" s="174">
        <v>73.0</v>
      </c>
      <c r="L1264" s="176" t="str">
        <f t="shared" si="3"/>
        <v>PC_90min_SWATH_100VW</v>
      </c>
      <c r="M1264" s="176" t="str">
        <f t="shared" si="4"/>
        <v>E0022_P04\191006_B45-T1-4_00DM2_00JCY_M01_S_1</v>
      </c>
      <c r="N1264" s="174">
        <v>-1.0</v>
      </c>
      <c r="P1264" s="177" t="str">
        <f t="shared" si="5"/>
        <v>191006_B45-T1-4_00DM2_00JCY_M01_S_1</v>
      </c>
      <c r="Q1264" s="175"/>
      <c r="R1264" s="175" t="s">
        <v>1632</v>
      </c>
      <c r="S1264" s="175">
        <v>1.0</v>
      </c>
      <c r="T1264" s="175" t="s">
        <v>1633</v>
      </c>
      <c r="U1264" s="177">
        <f t="shared" ref="U1264:W1264" si="1259">J1264</f>
        <v>1</v>
      </c>
      <c r="V1264" s="177">
        <f t="shared" si="1259"/>
        <v>73</v>
      </c>
      <c r="W1264" s="177" t="str">
        <f t="shared" si="1259"/>
        <v>PC_90min_SWATH_100VW</v>
      </c>
      <c r="X1264" s="177" t="str">
        <f t="shared" si="7"/>
        <v>E0022_P04\191006_B45-T1-4_00DM2_00JCY_M01_S_1</v>
      </c>
      <c r="Y1264" s="175">
        <v>-1.0</v>
      </c>
    </row>
    <row r="1265">
      <c r="A1265" s="172" t="str">
        <f>Tracking!A1257</f>
        <v>191006_B45-T1-5_00DM3_00JCZ_M01_S_1</v>
      </c>
      <c r="B1265" s="172" t="s">
        <v>0</v>
      </c>
      <c r="C1265" t="str">
        <f>Tracking!M1257</f>
        <v>PC_90min_SWATH_100VW</v>
      </c>
      <c r="E1265" s="176" t="str">
        <f t="shared" si="2"/>
        <v>191006_B45-T1-5_00DM3_00JCZ_M01_S_1</v>
      </c>
      <c r="F1265" s="174"/>
      <c r="G1265" s="174" t="s">
        <v>1632</v>
      </c>
      <c r="H1265" s="174">
        <v>1.0</v>
      </c>
      <c r="I1265" s="174" t="s">
        <v>1633</v>
      </c>
      <c r="J1265" s="174">
        <v>1.0</v>
      </c>
      <c r="K1265" s="174">
        <v>74.0</v>
      </c>
      <c r="L1265" s="176" t="str">
        <f t="shared" si="3"/>
        <v>PC_90min_SWATH_100VW</v>
      </c>
      <c r="M1265" s="176" t="str">
        <f t="shared" si="4"/>
        <v>E0022_P04\191006_B45-T1-5_00DM3_00JCZ_M01_S_1</v>
      </c>
      <c r="N1265" s="174">
        <v>-1.0</v>
      </c>
      <c r="P1265" s="177" t="str">
        <f t="shared" si="5"/>
        <v>191006_B45-T1-5_00DM3_00JCZ_M01_S_1</v>
      </c>
      <c r="Q1265" s="175"/>
      <c r="R1265" s="175" t="s">
        <v>1632</v>
      </c>
      <c r="S1265" s="175">
        <v>1.0</v>
      </c>
      <c r="T1265" s="175" t="s">
        <v>1633</v>
      </c>
      <c r="U1265" s="177">
        <f t="shared" ref="U1265:W1265" si="1260">J1265</f>
        <v>1</v>
      </c>
      <c r="V1265" s="177">
        <f t="shared" si="1260"/>
        <v>74</v>
      </c>
      <c r="W1265" s="177" t="str">
        <f t="shared" si="1260"/>
        <v>PC_90min_SWATH_100VW</v>
      </c>
      <c r="X1265" s="177" t="str">
        <f t="shared" si="7"/>
        <v>E0022_P04\191006_B45-T1-5_00DM3_00JCZ_M01_S_1</v>
      </c>
      <c r="Y1265" s="175">
        <v>-1.0</v>
      </c>
    </row>
    <row r="1266">
      <c r="A1266" s="172" t="str">
        <f>Tracking!A1258</f>
        <v>191006_B45-T1-6_00DM4_00JD0_M01_S_1</v>
      </c>
      <c r="B1266" s="172" t="s">
        <v>0</v>
      </c>
      <c r="C1266" t="str">
        <f>Tracking!M1258</f>
        <v>PC_90min_SWATH_100VW</v>
      </c>
      <c r="E1266" s="176" t="str">
        <f t="shared" si="2"/>
        <v>191006_B45-T1-6_00DM4_00JD0_M01_S_1</v>
      </c>
      <c r="F1266" s="174"/>
      <c r="G1266" s="174" t="s">
        <v>1632</v>
      </c>
      <c r="H1266" s="174">
        <v>1.0</v>
      </c>
      <c r="I1266" s="174" t="s">
        <v>1633</v>
      </c>
      <c r="J1266" s="174">
        <v>1.0</v>
      </c>
      <c r="K1266" s="174">
        <v>75.0</v>
      </c>
      <c r="L1266" s="176" t="str">
        <f t="shared" si="3"/>
        <v>PC_90min_SWATH_100VW</v>
      </c>
      <c r="M1266" s="176" t="str">
        <f t="shared" si="4"/>
        <v>E0022_P04\191006_B45-T1-6_00DM4_00JD0_M01_S_1</v>
      </c>
      <c r="N1266" s="174">
        <v>-1.0</v>
      </c>
      <c r="P1266" s="177" t="str">
        <f t="shared" si="5"/>
        <v>191006_B45-T1-6_00DM4_00JD0_M01_S_1</v>
      </c>
      <c r="Q1266" s="175"/>
      <c r="R1266" s="175" t="s">
        <v>1632</v>
      </c>
      <c r="S1266" s="175">
        <v>1.0</v>
      </c>
      <c r="T1266" s="175" t="s">
        <v>1633</v>
      </c>
      <c r="U1266" s="177">
        <f t="shared" ref="U1266:W1266" si="1261">J1266</f>
        <v>1</v>
      </c>
      <c r="V1266" s="177">
        <f t="shared" si="1261"/>
        <v>75</v>
      </c>
      <c r="W1266" s="177" t="str">
        <f t="shared" si="1261"/>
        <v>PC_90min_SWATH_100VW</v>
      </c>
      <c r="X1266" s="177" t="str">
        <f t="shared" si="7"/>
        <v>E0022_P04\191006_B45-T1-6_00DM4_00JD0_M01_S_1</v>
      </c>
      <c r="Y1266" s="175">
        <v>-1.0</v>
      </c>
    </row>
    <row r="1267">
      <c r="A1267" s="172" t="str">
        <f>Tracking!A1259</f>
        <v>191006_B45-T1-7_00DM5_00JD1_M01_S_1</v>
      </c>
      <c r="B1267" s="172" t="s">
        <v>0</v>
      </c>
      <c r="C1267" t="str">
        <f>Tracking!M1259</f>
        <v>PC_90min_SWATH_100VW</v>
      </c>
      <c r="E1267" s="176" t="str">
        <f t="shared" si="2"/>
        <v>191006_B45-T1-7_00DM5_00JD1_M01_S_1</v>
      </c>
      <c r="F1267" s="174"/>
      <c r="G1267" s="174" t="s">
        <v>1632</v>
      </c>
      <c r="H1267" s="174">
        <v>1.0</v>
      </c>
      <c r="I1267" s="174" t="s">
        <v>1633</v>
      </c>
      <c r="J1267" s="174">
        <v>1.0</v>
      </c>
      <c r="K1267" s="174">
        <v>76.0</v>
      </c>
      <c r="L1267" s="176" t="str">
        <f t="shared" si="3"/>
        <v>PC_90min_SWATH_100VW</v>
      </c>
      <c r="M1267" s="176" t="str">
        <f t="shared" si="4"/>
        <v>E0022_P04\191006_B45-T1-7_00DM5_00JD1_M01_S_1</v>
      </c>
      <c r="N1267" s="174">
        <v>-1.0</v>
      </c>
      <c r="P1267" s="177" t="str">
        <f t="shared" si="5"/>
        <v>191006_B45-T1-7_00DM5_00JD1_M01_S_1</v>
      </c>
      <c r="Q1267" s="175"/>
      <c r="R1267" s="175" t="s">
        <v>1632</v>
      </c>
      <c r="S1267" s="175">
        <v>1.0</v>
      </c>
      <c r="T1267" s="175" t="s">
        <v>1633</v>
      </c>
      <c r="U1267" s="177">
        <f t="shared" ref="U1267:W1267" si="1262">J1267</f>
        <v>1</v>
      </c>
      <c r="V1267" s="177">
        <f t="shared" si="1262"/>
        <v>76</v>
      </c>
      <c r="W1267" s="177" t="str">
        <f t="shared" si="1262"/>
        <v>PC_90min_SWATH_100VW</v>
      </c>
      <c r="X1267" s="177" t="str">
        <f t="shared" si="7"/>
        <v>E0022_P04\191006_B45-T1-7_00DM5_00JD1_M01_S_1</v>
      </c>
      <c r="Y1267" s="175">
        <v>-1.0</v>
      </c>
    </row>
    <row r="1268">
      <c r="A1268" s="172" t="str">
        <f>Tracking!A1260</f>
        <v>191006_B45-T1-8_00DM6_00JD2_M01_S_1</v>
      </c>
      <c r="B1268" s="172" t="s">
        <v>0</v>
      </c>
      <c r="C1268" t="str">
        <f>Tracking!M1260</f>
        <v>PC_90min_SWATH_100VW</v>
      </c>
      <c r="E1268" s="176" t="str">
        <f t="shared" si="2"/>
        <v>191006_B45-T1-8_00DM6_00JD2_M01_S_1</v>
      </c>
      <c r="F1268" s="174"/>
      <c r="G1268" s="174" t="s">
        <v>1632</v>
      </c>
      <c r="H1268" s="174">
        <v>1.0</v>
      </c>
      <c r="I1268" s="174" t="s">
        <v>1633</v>
      </c>
      <c r="J1268" s="174">
        <v>1.0</v>
      </c>
      <c r="K1268" s="174">
        <v>77.0</v>
      </c>
      <c r="L1268" s="176" t="str">
        <f t="shared" si="3"/>
        <v>PC_90min_SWATH_100VW</v>
      </c>
      <c r="M1268" s="176" t="str">
        <f t="shared" si="4"/>
        <v>E0022_P04\191006_B45-T1-8_00DM6_00JD2_M01_S_1</v>
      </c>
      <c r="N1268" s="174">
        <v>-1.0</v>
      </c>
      <c r="P1268" s="177" t="str">
        <f t="shared" si="5"/>
        <v>191006_B45-T1-8_00DM6_00JD2_M01_S_1</v>
      </c>
      <c r="Q1268" s="175"/>
      <c r="R1268" s="175" t="s">
        <v>1632</v>
      </c>
      <c r="S1268" s="175">
        <v>1.0</v>
      </c>
      <c r="T1268" s="175" t="s">
        <v>1633</v>
      </c>
      <c r="U1268" s="177">
        <f t="shared" ref="U1268:W1268" si="1263">J1268</f>
        <v>1</v>
      </c>
      <c r="V1268" s="177">
        <f t="shared" si="1263"/>
        <v>77</v>
      </c>
      <c r="W1268" s="177" t="str">
        <f t="shared" si="1263"/>
        <v>PC_90min_SWATH_100VW</v>
      </c>
      <c r="X1268" s="177" t="str">
        <f t="shared" si="7"/>
        <v>E0022_P04\191006_B45-T1-8_00DM6_00JD2_M01_S_1</v>
      </c>
      <c r="Y1268" s="175">
        <v>-1.0</v>
      </c>
    </row>
    <row r="1269">
      <c r="A1269" s="172" t="str">
        <f>Tracking!A1261</f>
        <v>191006_B45-T1-9_00DM7_00JD3_M01_S_1</v>
      </c>
      <c r="B1269" s="172" t="s">
        <v>0</v>
      </c>
      <c r="C1269" t="str">
        <f>Tracking!M1261</f>
        <v>PC_90min_SWATH_100VW</v>
      </c>
      <c r="E1269" s="176" t="str">
        <f t="shared" si="2"/>
        <v>191006_B45-T1-9_00DM7_00JD3_M01_S_1</v>
      </c>
      <c r="F1269" s="174"/>
      <c r="G1269" s="174" t="s">
        <v>1632</v>
      </c>
      <c r="H1269" s="174">
        <v>1.0</v>
      </c>
      <c r="I1269" s="174" t="s">
        <v>1633</v>
      </c>
      <c r="J1269" s="174">
        <v>1.0</v>
      </c>
      <c r="K1269" s="174">
        <v>78.0</v>
      </c>
      <c r="L1269" s="176" t="str">
        <f t="shared" si="3"/>
        <v>PC_90min_SWATH_100VW</v>
      </c>
      <c r="M1269" s="176" t="str">
        <f t="shared" si="4"/>
        <v>E0022_P04\191006_B45-T1-9_00DM7_00JD3_M01_S_1</v>
      </c>
      <c r="N1269" s="174">
        <v>-1.0</v>
      </c>
      <c r="P1269" s="177" t="str">
        <f t="shared" si="5"/>
        <v>191006_B45-T1-9_00DM7_00JD3_M01_S_1</v>
      </c>
      <c r="Q1269" s="175"/>
      <c r="R1269" s="175" t="s">
        <v>1632</v>
      </c>
      <c r="S1269" s="175">
        <v>1.0</v>
      </c>
      <c r="T1269" s="175" t="s">
        <v>1633</v>
      </c>
      <c r="U1269" s="177">
        <f t="shared" ref="U1269:W1269" si="1264">J1269</f>
        <v>1</v>
      </c>
      <c r="V1269" s="177">
        <f t="shared" si="1264"/>
        <v>78</v>
      </c>
      <c r="W1269" s="177" t="str">
        <f t="shared" si="1264"/>
        <v>PC_90min_SWATH_100VW</v>
      </c>
      <c r="X1269" s="177" t="str">
        <f t="shared" si="7"/>
        <v>E0022_P04\191006_B45-T1-9_00DM7_00JD3_M01_S_1</v>
      </c>
      <c r="Y1269" s="175">
        <v>-1.0</v>
      </c>
    </row>
    <row r="1270">
      <c r="A1270" s="172" t="str">
        <f>Tracking!A1262</f>
        <v>191006_B45-T1-10_00DM8_00JD4_M01_S_1</v>
      </c>
      <c r="B1270" s="172" t="s">
        <v>0</v>
      </c>
      <c r="C1270" t="str">
        <f>Tracking!M1262</f>
        <v>PC_90min_SWATH_100VW</v>
      </c>
      <c r="E1270" s="176" t="str">
        <f t="shared" si="2"/>
        <v>191006_B45-T1-10_00DM8_00JD4_M01_S_1</v>
      </c>
      <c r="F1270" s="174"/>
      <c r="G1270" s="174" t="s">
        <v>1632</v>
      </c>
      <c r="H1270" s="174">
        <v>1.0</v>
      </c>
      <c r="I1270" s="174" t="s">
        <v>1633</v>
      </c>
      <c r="J1270" s="174">
        <v>1.0</v>
      </c>
      <c r="K1270" s="174">
        <v>79.0</v>
      </c>
      <c r="L1270" s="176" t="str">
        <f t="shared" si="3"/>
        <v>PC_90min_SWATH_100VW</v>
      </c>
      <c r="M1270" s="176" t="str">
        <f t="shared" si="4"/>
        <v>E0022_P04\191006_B45-T1-10_00DM8_00JD4_M01_S_1</v>
      </c>
      <c r="N1270" s="174">
        <v>-1.0</v>
      </c>
      <c r="P1270" s="177" t="str">
        <f t="shared" si="5"/>
        <v>191006_B45-T1-10_00DM8_00JD4_M01_S_1</v>
      </c>
      <c r="Q1270" s="175"/>
      <c r="R1270" s="175" t="s">
        <v>1632</v>
      </c>
      <c r="S1270" s="175">
        <v>1.0</v>
      </c>
      <c r="T1270" s="175" t="s">
        <v>1633</v>
      </c>
      <c r="U1270" s="177">
        <f t="shared" ref="U1270:W1270" si="1265">J1270</f>
        <v>1</v>
      </c>
      <c r="V1270" s="177">
        <f t="shared" si="1265"/>
        <v>79</v>
      </c>
      <c r="W1270" s="177" t="str">
        <f t="shared" si="1265"/>
        <v>PC_90min_SWATH_100VW</v>
      </c>
      <c r="X1270" s="177" t="str">
        <f t="shared" si="7"/>
        <v>E0022_P04\191006_B45-T1-10_00DM8_00JD4_M01_S_1</v>
      </c>
      <c r="Y1270" s="175">
        <v>-1.0</v>
      </c>
    </row>
    <row r="1271">
      <c r="A1271" s="172" t="str">
        <f>Tracking!A1263</f>
        <v>191006_B45-T1-11_00DM9_00JD5_M01_S_1</v>
      </c>
      <c r="B1271" s="172" t="s">
        <v>0</v>
      </c>
      <c r="C1271" t="str">
        <f>Tracking!M1263</f>
        <v>PC_90min_SWATH_100VW</v>
      </c>
      <c r="E1271" s="176" t="str">
        <f t="shared" si="2"/>
        <v>191006_B45-T1-11_00DM9_00JD5_M01_S_1</v>
      </c>
      <c r="F1271" s="174"/>
      <c r="G1271" s="174" t="s">
        <v>1632</v>
      </c>
      <c r="H1271" s="174">
        <v>1.0</v>
      </c>
      <c r="I1271" s="174" t="s">
        <v>1633</v>
      </c>
      <c r="J1271" s="174">
        <v>1.0</v>
      </c>
      <c r="K1271" s="174">
        <v>80.0</v>
      </c>
      <c r="L1271" s="176" t="str">
        <f t="shared" si="3"/>
        <v>PC_90min_SWATH_100VW</v>
      </c>
      <c r="M1271" s="176" t="str">
        <f t="shared" si="4"/>
        <v>E0022_P04\191006_B45-T1-11_00DM9_00JD5_M01_S_1</v>
      </c>
      <c r="N1271" s="174">
        <v>-1.0</v>
      </c>
      <c r="P1271" s="177" t="str">
        <f t="shared" si="5"/>
        <v>191006_B45-T1-11_00DM9_00JD5_M01_S_1</v>
      </c>
      <c r="Q1271" s="175"/>
      <c r="R1271" s="175" t="s">
        <v>1632</v>
      </c>
      <c r="S1271" s="175">
        <v>1.0</v>
      </c>
      <c r="T1271" s="175" t="s">
        <v>1633</v>
      </c>
      <c r="U1271" s="177">
        <f t="shared" ref="U1271:W1271" si="1266">J1271</f>
        <v>1</v>
      </c>
      <c r="V1271" s="177">
        <f t="shared" si="1266"/>
        <v>80</v>
      </c>
      <c r="W1271" s="177" t="str">
        <f t="shared" si="1266"/>
        <v>PC_90min_SWATH_100VW</v>
      </c>
      <c r="X1271" s="177" t="str">
        <f t="shared" si="7"/>
        <v>E0022_P04\191006_B45-T1-11_00DM9_00JD5_M01_S_1</v>
      </c>
      <c r="Y1271" s="175">
        <v>-1.0</v>
      </c>
    </row>
    <row r="1272">
      <c r="A1272" s="172" t="str">
        <f>Tracking!A1264</f>
        <v>191006_B45-T1-12_00DMA_00JD6_M01_S_1</v>
      </c>
      <c r="B1272" s="172" t="s">
        <v>0</v>
      </c>
      <c r="C1272" t="str">
        <f>Tracking!M1264</f>
        <v>PC_90min_SWATH_100VW</v>
      </c>
      <c r="E1272" s="176" t="str">
        <f t="shared" si="2"/>
        <v>191006_B45-T1-12_00DMA_00JD6_M01_S_1</v>
      </c>
      <c r="F1272" s="174"/>
      <c r="G1272" s="174" t="s">
        <v>1632</v>
      </c>
      <c r="H1272" s="174">
        <v>1.0</v>
      </c>
      <c r="I1272" s="174" t="s">
        <v>1633</v>
      </c>
      <c r="J1272" s="174">
        <v>1.0</v>
      </c>
      <c r="K1272" s="174">
        <v>81.0</v>
      </c>
      <c r="L1272" s="176" t="str">
        <f t="shared" si="3"/>
        <v>PC_90min_SWATH_100VW</v>
      </c>
      <c r="M1272" s="176" t="str">
        <f t="shared" si="4"/>
        <v>E0022_P04\191006_B45-T1-12_00DMA_00JD6_M01_S_1</v>
      </c>
      <c r="N1272" s="174">
        <v>-1.0</v>
      </c>
      <c r="P1272" s="177" t="str">
        <f t="shared" si="5"/>
        <v>191006_B45-T1-12_00DMA_00JD6_M01_S_1</v>
      </c>
      <c r="Q1272" s="175"/>
      <c r="R1272" s="175" t="s">
        <v>1632</v>
      </c>
      <c r="S1272" s="175">
        <v>1.0</v>
      </c>
      <c r="T1272" s="175" t="s">
        <v>1633</v>
      </c>
      <c r="U1272" s="177">
        <f t="shared" ref="U1272:W1272" si="1267">J1272</f>
        <v>1</v>
      </c>
      <c r="V1272" s="177">
        <f t="shared" si="1267"/>
        <v>81</v>
      </c>
      <c r="W1272" s="177" t="str">
        <f t="shared" si="1267"/>
        <v>PC_90min_SWATH_100VW</v>
      </c>
      <c r="X1272" s="177" t="str">
        <f t="shared" si="7"/>
        <v>E0022_P04\191006_B45-T1-12_00DMA_00JD6_M01_S_1</v>
      </c>
      <c r="Y1272" s="175">
        <v>-1.0</v>
      </c>
    </row>
    <row r="1273">
      <c r="A1273" s="172" t="str">
        <f>Tracking!A1265</f>
        <v>191006_B45-T1-13_00DMB_00JD7_M01_S_1</v>
      </c>
      <c r="B1273" s="172" t="s">
        <v>0</v>
      </c>
      <c r="C1273" t="str">
        <f>Tracking!M1265</f>
        <v>PC_90min_SWATH_100VW</v>
      </c>
      <c r="E1273" s="176" t="str">
        <f t="shared" si="2"/>
        <v>191006_B45-T1-13_00DMB_00JD7_M01_S_1</v>
      </c>
      <c r="F1273" s="174"/>
      <c r="G1273" s="174" t="s">
        <v>1632</v>
      </c>
      <c r="H1273" s="174">
        <v>1.0</v>
      </c>
      <c r="I1273" s="174" t="s">
        <v>1633</v>
      </c>
      <c r="J1273" s="174">
        <v>1.0</v>
      </c>
      <c r="K1273" s="174">
        <v>82.0</v>
      </c>
      <c r="L1273" s="176" t="str">
        <f t="shared" si="3"/>
        <v>PC_90min_SWATH_100VW</v>
      </c>
      <c r="M1273" s="176" t="str">
        <f t="shared" si="4"/>
        <v>E0022_P04\191006_B45-T1-13_00DMB_00JD7_M01_S_1</v>
      </c>
      <c r="N1273" s="174">
        <v>-1.0</v>
      </c>
      <c r="P1273" s="177" t="str">
        <f t="shared" si="5"/>
        <v>191006_B45-T1-13_00DMB_00JD7_M01_S_1</v>
      </c>
      <c r="Q1273" s="175"/>
      <c r="R1273" s="175" t="s">
        <v>1632</v>
      </c>
      <c r="S1273" s="175">
        <v>1.0</v>
      </c>
      <c r="T1273" s="175" t="s">
        <v>1633</v>
      </c>
      <c r="U1273" s="177">
        <f t="shared" ref="U1273:W1273" si="1268">J1273</f>
        <v>1</v>
      </c>
      <c r="V1273" s="177">
        <f t="shared" si="1268"/>
        <v>82</v>
      </c>
      <c r="W1273" s="177" t="str">
        <f t="shared" si="1268"/>
        <v>PC_90min_SWATH_100VW</v>
      </c>
      <c r="X1273" s="177" t="str">
        <f t="shared" si="7"/>
        <v>E0022_P04\191006_B45-T1-13_00DMB_00JD7_M01_S_1</v>
      </c>
      <c r="Y1273" s="175">
        <v>-1.0</v>
      </c>
    </row>
    <row r="1274">
      <c r="A1274" s="172" t="str">
        <f>Tracking!A1266</f>
        <v>191006_B45-T1-14_00DMC_00JD8_M01_S_1</v>
      </c>
      <c r="B1274" s="172" t="s">
        <v>0</v>
      </c>
      <c r="C1274" t="str">
        <f>Tracking!M1266</f>
        <v>PC_90min_SWATH_100VW</v>
      </c>
      <c r="E1274" s="176" t="str">
        <f t="shared" si="2"/>
        <v>191006_B45-T1-14_00DMC_00JD8_M01_S_1</v>
      </c>
      <c r="F1274" s="174"/>
      <c r="G1274" s="174" t="s">
        <v>1632</v>
      </c>
      <c r="H1274" s="174">
        <v>1.0</v>
      </c>
      <c r="I1274" s="174" t="s">
        <v>1633</v>
      </c>
      <c r="J1274" s="174">
        <v>1.0</v>
      </c>
      <c r="K1274" s="174">
        <v>83.0</v>
      </c>
      <c r="L1274" s="176" t="str">
        <f t="shared" si="3"/>
        <v>PC_90min_SWATH_100VW</v>
      </c>
      <c r="M1274" s="176" t="str">
        <f t="shared" si="4"/>
        <v>E0022_P04\191006_B45-T1-14_00DMC_00JD8_M01_S_1</v>
      </c>
      <c r="N1274" s="174">
        <v>-1.0</v>
      </c>
      <c r="P1274" s="177" t="str">
        <f t="shared" si="5"/>
        <v>191006_B45-T1-14_00DMC_00JD8_M01_S_1</v>
      </c>
      <c r="Q1274" s="175"/>
      <c r="R1274" s="175" t="s">
        <v>1632</v>
      </c>
      <c r="S1274" s="175">
        <v>1.0</v>
      </c>
      <c r="T1274" s="175" t="s">
        <v>1633</v>
      </c>
      <c r="U1274" s="177">
        <f t="shared" ref="U1274:W1274" si="1269">J1274</f>
        <v>1</v>
      </c>
      <c r="V1274" s="177">
        <f t="shared" si="1269"/>
        <v>83</v>
      </c>
      <c r="W1274" s="177" t="str">
        <f t="shared" si="1269"/>
        <v>PC_90min_SWATH_100VW</v>
      </c>
      <c r="X1274" s="177" t="str">
        <f t="shared" si="7"/>
        <v>E0022_P04\191006_B45-T1-14_00DMC_00JD8_M01_S_1</v>
      </c>
      <c r="Y1274" s="175">
        <v>-1.0</v>
      </c>
    </row>
    <row r="1275">
      <c r="A1275" s="172" t="str">
        <f>Tracking!A1267</f>
        <v>191006_B45-T1-15_00DMD_00JD9_M01_S_1</v>
      </c>
      <c r="B1275" s="172" t="s">
        <v>0</v>
      </c>
      <c r="C1275" t="str">
        <f>Tracking!M1267</f>
        <v>PC_90min_SWATH_100VW</v>
      </c>
      <c r="E1275" s="176" t="str">
        <f t="shared" si="2"/>
        <v>191006_B45-T1-15_00DMD_00JD9_M01_S_1</v>
      </c>
      <c r="F1275" s="174"/>
      <c r="G1275" s="174" t="s">
        <v>1632</v>
      </c>
      <c r="H1275" s="174">
        <v>1.0</v>
      </c>
      <c r="I1275" s="174" t="s">
        <v>1633</v>
      </c>
      <c r="J1275" s="174">
        <v>1.0</v>
      </c>
      <c r="K1275" s="174">
        <v>84.0</v>
      </c>
      <c r="L1275" s="176" t="str">
        <f t="shared" si="3"/>
        <v>PC_90min_SWATH_100VW</v>
      </c>
      <c r="M1275" s="176" t="str">
        <f t="shared" si="4"/>
        <v>E0022_P04\191006_B45-T1-15_00DMD_00JD9_M01_S_1</v>
      </c>
      <c r="N1275" s="174">
        <v>-1.0</v>
      </c>
      <c r="P1275" s="177" t="str">
        <f t="shared" si="5"/>
        <v>191006_B45-T1-15_00DMD_00JD9_M01_S_1</v>
      </c>
      <c r="Q1275" s="175"/>
      <c r="R1275" s="175" t="s">
        <v>1632</v>
      </c>
      <c r="S1275" s="175">
        <v>1.0</v>
      </c>
      <c r="T1275" s="175" t="s">
        <v>1633</v>
      </c>
      <c r="U1275" s="177">
        <f t="shared" ref="U1275:W1275" si="1270">J1275</f>
        <v>1</v>
      </c>
      <c r="V1275" s="177">
        <f t="shared" si="1270"/>
        <v>84</v>
      </c>
      <c r="W1275" s="177" t="str">
        <f t="shared" si="1270"/>
        <v>PC_90min_SWATH_100VW</v>
      </c>
      <c r="X1275" s="177" t="str">
        <f t="shared" si="7"/>
        <v>E0022_P04\191006_B45-T1-15_00DMD_00JD9_M01_S_1</v>
      </c>
      <c r="Y1275" s="175">
        <v>-1.0</v>
      </c>
    </row>
    <row r="1276">
      <c r="A1276" s="172" t="str">
        <f>Tracking!A1268</f>
        <v>191006_B45-T1-16_00DME_00JDA_M01_S_1</v>
      </c>
      <c r="B1276" s="172" t="s">
        <v>0</v>
      </c>
      <c r="C1276" t="str">
        <f>Tracking!M1268</f>
        <v>PC_90min_SWATH_100VW</v>
      </c>
      <c r="E1276" s="176" t="str">
        <f t="shared" si="2"/>
        <v>191006_B45-T1-16_00DME_00JDA_M01_S_1</v>
      </c>
      <c r="F1276" s="174"/>
      <c r="G1276" s="174" t="s">
        <v>1632</v>
      </c>
      <c r="H1276" s="174">
        <v>1.0</v>
      </c>
      <c r="I1276" s="174" t="s">
        <v>1633</v>
      </c>
      <c r="J1276" s="174">
        <v>1.0</v>
      </c>
      <c r="K1276" s="174">
        <v>85.0</v>
      </c>
      <c r="L1276" s="176" t="str">
        <f t="shared" si="3"/>
        <v>PC_90min_SWATH_100VW</v>
      </c>
      <c r="M1276" s="176" t="str">
        <f t="shared" si="4"/>
        <v>E0022_P04\191006_B45-T1-16_00DME_00JDA_M01_S_1</v>
      </c>
      <c r="N1276" s="174">
        <v>-1.0</v>
      </c>
      <c r="P1276" s="177" t="str">
        <f t="shared" si="5"/>
        <v>191006_B45-T1-16_00DME_00JDA_M01_S_1</v>
      </c>
      <c r="Q1276" s="175"/>
      <c r="R1276" s="175" t="s">
        <v>1632</v>
      </c>
      <c r="S1276" s="175">
        <v>1.0</v>
      </c>
      <c r="T1276" s="175" t="s">
        <v>1633</v>
      </c>
      <c r="U1276" s="177">
        <f t="shared" ref="U1276:W1276" si="1271">J1276</f>
        <v>1</v>
      </c>
      <c r="V1276" s="177">
        <f t="shared" si="1271"/>
        <v>85</v>
      </c>
      <c r="W1276" s="177" t="str">
        <f t="shared" si="1271"/>
        <v>PC_90min_SWATH_100VW</v>
      </c>
      <c r="X1276" s="177" t="str">
        <f t="shared" si="7"/>
        <v>E0022_P04\191006_B45-T1-16_00DME_00JDA_M01_S_1</v>
      </c>
      <c r="Y1276" s="175">
        <v>-1.0</v>
      </c>
    </row>
    <row r="1277">
      <c r="A1277" s="172" t="str">
        <f>Tracking!A1269</f>
        <v>191005_HEK-QCS_000F2_00JDB_M02_S_1</v>
      </c>
      <c r="B1277" s="172" t="s">
        <v>1627</v>
      </c>
      <c r="C1277" t="str">
        <f>Tracking!M1269</f>
        <v>PC_90min_SWATH_100VW</v>
      </c>
      <c r="E1277" s="176" t="str">
        <f t="shared" si="2"/>
        <v>191005_HEK-QCS_000F2_00JDB_M02_S_1</v>
      </c>
      <c r="F1277" s="174"/>
      <c r="G1277" s="174" t="s">
        <v>1632</v>
      </c>
      <c r="H1277" s="174">
        <v>1.0</v>
      </c>
      <c r="I1277" s="174" t="s">
        <v>1633</v>
      </c>
      <c r="J1277" s="176"/>
      <c r="K1277" s="176"/>
      <c r="L1277" s="176" t="str">
        <f t="shared" si="3"/>
        <v>PC_90min_SWATH_100VW</v>
      </c>
      <c r="M1277" s="176" t="str">
        <f t="shared" si="4"/>
        <v>HEK\191005_HEK-QCS_000F2_00JDB_M02_S_1</v>
      </c>
      <c r="N1277" s="174">
        <v>-1.0</v>
      </c>
      <c r="P1277" s="177" t="str">
        <f t="shared" si="5"/>
        <v>191005_HEK-QCS_000F2_00JDB_M02_S_1</v>
      </c>
      <c r="Q1277" s="175"/>
      <c r="R1277" s="175" t="s">
        <v>1632</v>
      </c>
      <c r="S1277" s="175">
        <v>1.0</v>
      </c>
      <c r="T1277" s="175" t="s">
        <v>1633</v>
      </c>
      <c r="U1277" s="177" t="str">
        <f t="shared" ref="U1277:W1277" si="1272">J1277</f>
        <v/>
      </c>
      <c r="V1277" s="177" t="str">
        <f t="shared" si="1272"/>
        <v/>
      </c>
      <c r="W1277" s="177" t="str">
        <f t="shared" si="1272"/>
        <v>PC_90min_SWATH_100VW</v>
      </c>
      <c r="X1277" s="177" t="str">
        <f t="shared" si="7"/>
        <v>HEK\191005_HEK-QCS_000F2_00JDB_M02_S_1</v>
      </c>
      <c r="Y1277" s="175">
        <v>-1.0</v>
      </c>
    </row>
    <row r="1278">
      <c r="A1278" s="172" t="str">
        <f>Tracking!A1270</f>
        <v>191005_HEK-QCS_00J8W_00JDC_M02_S_1</v>
      </c>
      <c r="B1278" s="172" t="s">
        <v>1627</v>
      </c>
      <c r="C1278" t="str">
        <f>Tracking!M1270</f>
        <v>PC_90min_SWATH_100VW</v>
      </c>
      <c r="E1278" s="176" t="str">
        <f t="shared" si="2"/>
        <v>191005_HEK-QCS_00J8W_00JDC_M02_S_1</v>
      </c>
      <c r="F1278" s="174"/>
      <c r="G1278" s="174" t="s">
        <v>1632</v>
      </c>
      <c r="H1278" s="174">
        <v>1.0</v>
      </c>
      <c r="I1278" s="174" t="s">
        <v>1633</v>
      </c>
      <c r="J1278" s="176"/>
      <c r="K1278" s="176"/>
      <c r="L1278" s="176" t="str">
        <f t="shared" si="3"/>
        <v>PC_90min_SWATH_100VW</v>
      </c>
      <c r="M1278" s="176" t="str">
        <f t="shared" si="4"/>
        <v>HEK\191005_HEK-QCS_00J8W_00JDC_M02_S_1</v>
      </c>
      <c r="N1278" s="174">
        <v>-1.0</v>
      </c>
      <c r="P1278" s="177" t="str">
        <f t="shared" si="5"/>
        <v>191005_HEK-QCS_00J8W_00JDC_M02_S_1</v>
      </c>
      <c r="Q1278" s="175"/>
      <c r="R1278" s="175" t="s">
        <v>1632</v>
      </c>
      <c r="S1278" s="175">
        <v>1.0</v>
      </c>
      <c r="T1278" s="175" t="s">
        <v>1633</v>
      </c>
      <c r="U1278" s="177" t="str">
        <f t="shared" ref="U1278:W1278" si="1273">J1278</f>
        <v/>
      </c>
      <c r="V1278" s="177" t="str">
        <f t="shared" si="1273"/>
        <v/>
      </c>
      <c r="W1278" s="177" t="str">
        <f t="shared" si="1273"/>
        <v>PC_90min_SWATH_100VW</v>
      </c>
      <c r="X1278" s="177" t="str">
        <f t="shared" si="7"/>
        <v>HEK\191005_HEK-QCS_00J8W_00JDC_M02_S_1</v>
      </c>
      <c r="Y1278" s="175">
        <v>-1.0</v>
      </c>
    </row>
    <row r="1279">
      <c r="A1279" s="172" t="str">
        <f>Tracking!A1271</f>
        <v>191005_B25-T2-1_00DD3_00JDD_M02_S_1</v>
      </c>
      <c r="B1279" s="172" t="s">
        <v>0</v>
      </c>
      <c r="C1279" t="str">
        <f>Tracking!M1271</f>
        <v>PC_90min_SWATH_100VW</v>
      </c>
      <c r="E1279" s="176" t="str">
        <f t="shared" si="2"/>
        <v>191005_B25-T2-1_00DD3_00JDD_M02_S_1</v>
      </c>
      <c r="F1279" s="174"/>
      <c r="G1279" s="174" t="s">
        <v>1632</v>
      </c>
      <c r="H1279" s="174">
        <v>1.0</v>
      </c>
      <c r="I1279" s="174" t="s">
        <v>1633</v>
      </c>
      <c r="J1279" s="176"/>
      <c r="K1279" s="176"/>
      <c r="L1279" s="176" t="str">
        <f t="shared" si="3"/>
        <v>PC_90min_SWATH_100VW</v>
      </c>
      <c r="M1279" s="176" t="str">
        <f t="shared" si="4"/>
        <v>E0022_P04\191005_B25-T2-1_00DD3_00JDD_M02_S_1</v>
      </c>
      <c r="N1279" s="174">
        <v>-1.0</v>
      </c>
      <c r="P1279" s="177" t="str">
        <f t="shared" si="5"/>
        <v>191005_B25-T2-1_00DD3_00JDD_M02_S_1</v>
      </c>
      <c r="Q1279" s="175"/>
      <c r="R1279" s="175" t="s">
        <v>1632</v>
      </c>
      <c r="S1279" s="175">
        <v>1.0</v>
      </c>
      <c r="T1279" s="175" t="s">
        <v>1633</v>
      </c>
      <c r="U1279" s="177" t="str">
        <f t="shared" ref="U1279:W1279" si="1274">J1279</f>
        <v/>
      </c>
      <c r="V1279" s="177" t="str">
        <f t="shared" si="1274"/>
        <v/>
      </c>
      <c r="W1279" s="177" t="str">
        <f t="shared" si="1274"/>
        <v>PC_90min_SWATH_100VW</v>
      </c>
      <c r="X1279" s="177" t="str">
        <f t="shared" si="7"/>
        <v>E0022_P04\191005_B25-T2-1_00DD3_00JDD_M02_S_1</v>
      </c>
      <c r="Y1279" s="175">
        <v>-1.0</v>
      </c>
    </row>
    <row r="1280">
      <c r="A1280" s="172" t="str">
        <f>Tracking!A1272</f>
        <v>191005_B25-T2-2_00DD4_00JDE_M02_S_1</v>
      </c>
      <c r="B1280" s="172" t="s">
        <v>0</v>
      </c>
      <c r="C1280" t="str">
        <f>Tracking!M1272</f>
        <v>PC_90min_SWATH_100VW</v>
      </c>
      <c r="E1280" s="176" t="str">
        <f t="shared" si="2"/>
        <v>191005_B25-T2-2_00DD4_00JDE_M02_S_1</v>
      </c>
      <c r="F1280" s="174"/>
      <c r="G1280" s="174" t="s">
        <v>1632</v>
      </c>
      <c r="H1280" s="174">
        <v>1.0</v>
      </c>
      <c r="I1280" s="174" t="s">
        <v>1633</v>
      </c>
      <c r="J1280" s="176"/>
      <c r="K1280" s="176"/>
      <c r="L1280" s="176" t="str">
        <f t="shared" si="3"/>
        <v>PC_90min_SWATH_100VW</v>
      </c>
      <c r="M1280" s="176" t="str">
        <f t="shared" si="4"/>
        <v>E0022_P04\191005_B25-T2-2_00DD4_00JDE_M02_S_1</v>
      </c>
      <c r="N1280" s="174">
        <v>-1.0</v>
      </c>
      <c r="P1280" s="177" t="str">
        <f t="shared" si="5"/>
        <v>191005_B25-T2-2_00DD4_00JDE_M02_S_1</v>
      </c>
      <c r="Q1280" s="175"/>
      <c r="R1280" s="175" t="s">
        <v>1632</v>
      </c>
      <c r="S1280" s="175">
        <v>1.0</v>
      </c>
      <c r="T1280" s="175" t="s">
        <v>1633</v>
      </c>
      <c r="U1280" s="177" t="str">
        <f t="shared" ref="U1280:W1280" si="1275">J1280</f>
        <v/>
      </c>
      <c r="V1280" s="177" t="str">
        <f t="shared" si="1275"/>
        <v/>
      </c>
      <c r="W1280" s="177" t="str">
        <f t="shared" si="1275"/>
        <v>PC_90min_SWATH_100VW</v>
      </c>
      <c r="X1280" s="177" t="str">
        <f t="shared" si="7"/>
        <v>E0022_P04\191005_B25-T2-2_00DD4_00JDE_M02_S_1</v>
      </c>
      <c r="Y1280" s="175">
        <v>-1.0</v>
      </c>
    </row>
    <row r="1281">
      <c r="A1281" s="172" t="str">
        <f>Tracking!A1273</f>
        <v>191005_B25-T2-3_00DD5_00JDF_M02_S_1</v>
      </c>
      <c r="B1281" s="172" t="s">
        <v>0</v>
      </c>
      <c r="C1281" t="str">
        <f>Tracking!M1273</f>
        <v>PC_90min_SWATH_100VW</v>
      </c>
      <c r="E1281" s="176" t="str">
        <f t="shared" si="2"/>
        <v>191005_B25-T2-3_00DD5_00JDF_M02_S_1</v>
      </c>
      <c r="F1281" s="174"/>
      <c r="G1281" s="174" t="s">
        <v>1632</v>
      </c>
      <c r="H1281" s="174">
        <v>1.0</v>
      </c>
      <c r="I1281" s="174" t="s">
        <v>1633</v>
      </c>
      <c r="J1281" s="176"/>
      <c r="K1281" s="176"/>
      <c r="L1281" s="176" t="str">
        <f t="shared" si="3"/>
        <v>PC_90min_SWATH_100VW</v>
      </c>
      <c r="M1281" s="176" t="str">
        <f t="shared" si="4"/>
        <v>E0022_P04\191005_B25-T2-3_00DD5_00JDF_M02_S_1</v>
      </c>
      <c r="N1281" s="174">
        <v>-1.0</v>
      </c>
      <c r="P1281" s="177" t="str">
        <f t="shared" si="5"/>
        <v>191005_B25-T2-3_00DD5_00JDF_M02_S_1</v>
      </c>
      <c r="Q1281" s="175"/>
      <c r="R1281" s="175" t="s">
        <v>1632</v>
      </c>
      <c r="S1281" s="175">
        <v>1.0</v>
      </c>
      <c r="T1281" s="175" t="s">
        <v>1633</v>
      </c>
      <c r="U1281" s="177" t="str">
        <f t="shared" ref="U1281:W1281" si="1276">J1281</f>
        <v/>
      </c>
      <c r="V1281" s="177" t="str">
        <f t="shared" si="1276"/>
        <v/>
      </c>
      <c r="W1281" s="177" t="str">
        <f t="shared" si="1276"/>
        <v>PC_90min_SWATH_100VW</v>
      </c>
      <c r="X1281" s="177" t="str">
        <f t="shared" si="7"/>
        <v>E0022_P04\191005_B25-T2-3_00DD5_00JDF_M02_S_1</v>
      </c>
      <c r="Y1281" s="175">
        <v>-1.0</v>
      </c>
    </row>
    <row r="1282">
      <c r="A1282" s="172" t="str">
        <f>Tracking!A1274</f>
        <v>191005_B25-T2-4_00DD6_00JDG_M02_S_1</v>
      </c>
      <c r="B1282" s="172" t="s">
        <v>0</v>
      </c>
      <c r="C1282" t="str">
        <f>Tracking!M1274</f>
        <v>PC_90min_SWATH_100VW</v>
      </c>
      <c r="E1282" s="176" t="str">
        <f t="shared" si="2"/>
        <v>191005_B25-T2-4_00DD6_00JDG_M02_S_1</v>
      </c>
      <c r="F1282" s="174"/>
      <c r="G1282" s="174" t="s">
        <v>1632</v>
      </c>
      <c r="H1282" s="174">
        <v>1.0</v>
      </c>
      <c r="I1282" s="174" t="s">
        <v>1633</v>
      </c>
      <c r="J1282" s="176"/>
      <c r="K1282" s="176"/>
      <c r="L1282" s="176" t="str">
        <f t="shared" si="3"/>
        <v>PC_90min_SWATH_100VW</v>
      </c>
      <c r="M1282" s="176" t="str">
        <f t="shared" si="4"/>
        <v>E0022_P04\191005_B25-T2-4_00DD6_00JDG_M02_S_1</v>
      </c>
      <c r="N1282" s="174">
        <v>-1.0</v>
      </c>
      <c r="P1282" s="177" t="str">
        <f t="shared" si="5"/>
        <v>191005_B25-T2-4_00DD6_00JDG_M02_S_1</v>
      </c>
      <c r="Q1282" s="175"/>
      <c r="R1282" s="175" t="s">
        <v>1632</v>
      </c>
      <c r="S1282" s="175">
        <v>1.0</v>
      </c>
      <c r="T1282" s="175" t="s">
        <v>1633</v>
      </c>
      <c r="U1282" s="177" t="str">
        <f t="shared" ref="U1282:W1282" si="1277">J1282</f>
        <v/>
      </c>
      <c r="V1282" s="177" t="str">
        <f t="shared" si="1277"/>
        <v/>
      </c>
      <c r="W1282" s="177" t="str">
        <f t="shared" si="1277"/>
        <v>PC_90min_SWATH_100VW</v>
      </c>
      <c r="X1282" s="177" t="str">
        <f t="shared" si="7"/>
        <v>E0022_P04\191005_B25-T2-4_00DD6_00JDG_M02_S_1</v>
      </c>
      <c r="Y1282" s="175">
        <v>-1.0</v>
      </c>
    </row>
    <row r="1283">
      <c r="A1283" s="172" t="str">
        <f>Tracking!A1275</f>
        <v>191005_B25-T2-5_00DD7_00JDH_M02_S_1</v>
      </c>
      <c r="B1283" s="172" t="s">
        <v>0</v>
      </c>
      <c r="C1283" t="str">
        <f>Tracking!M1275</f>
        <v>PC_90min_SWATH_100VW</v>
      </c>
      <c r="E1283" s="176" t="str">
        <f t="shared" si="2"/>
        <v>191005_B25-T2-5_00DD7_00JDH_M02_S_1</v>
      </c>
      <c r="F1283" s="174"/>
      <c r="G1283" s="174" t="s">
        <v>1632</v>
      </c>
      <c r="H1283" s="174">
        <v>1.0</v>
      </c>
      <c r="I1283" s="174" t="s">
        <v>1633</v>
      </c>
      <c r="J1283" s="176"/>
      <c r="K1283" s="176"/>
      <c r="L1283" s="176" t="str">
        <f t="shared" si="3"/>
        <v>PC_90min_SWATH_100VW</v>
      </c>
      <c r="M1283" s="176" t="str">
        <f t="shared" si="4"/>
        <v>E0022_P04\191005_B25-T2-5_00DD7_00JDH_M02_S_1</v>
      </c>
      <c r="N1283" s="174">
        <v>-1.0</v>
      </c>
      <c r="P1283" s="177" t="str">
        <f t="shared" si="5"/>
        <v>191005_B25-T2-5_00DD7_00JDH_M02_S_1</v>
      </c>
      <c r="Q1283" s="175"/>
      <c r="R1283" s="175" t="s">
        <v>1632</v>
      </c>
      <c r="S1283" s="175">
        <v>1.0</v>
      </c>
      <c r="T1283" s="175" t="s">
        <v>1633</v>
      </c>
      <c r="U1283" s="177" t="str">
        <f t="shared" ref="U1283:W1283" si="1278">J1283</f>
        <v/>
      </c>
      <c r="V1283" s="177" t="str">
        <f t="shared" si="1278"/>
        <v/>
      </c>
      <c r="W1283" s="177" t="str">
        <f t="shared" si="1278"/>
        <v>PC_90min_SWATH_100VW</v>
      </c>
      <c r="X1283" s="177" t="str">
        <f t="shared" si="7"/>
        <v>E0022_P04\191005_B25-T2-5_00DD7_00JDH_M02_S_1</v>
      </c>
      <c r="Y1283" s="175">
        <v>-1.0</v>
      </c>
    </row>
    <row r="1284">
      <c r="A1284" s="172" t="str">
        <f>Tracking!A1276</f>
        <v>191005_B25-T2-6_00DD8_00JDI_M02_S_1</v>
      </c>
      <c r="B1284" s="172" t="s">
        <v>0</v>
      </c>
      <c r="C1284" t="str">
        <f>Tracking!M1276</f>
        <v>PC_90min_SWATH_100VW</v>
      </c>
      <c r="E1284" s="176" t="str">
        <f t="shared" si="2"/>
        <v>191005_B25-T2-6_00DD8_00JDI_M02_S_1</v>
      </c>
      <c r="F1284" s="174"/>
      <c r="G1284" s="174" t="s">
        <v>1632</v>
      </c>
      <c r="H1284" s="174">
        <v>1.0</v>
      </c>
      <c r="I1284" s="174" t="s">
        <v>1633</v>
      </c>
      <c r="J1284" s="176"/>
      <c r="K1284" s="176"/>
      <c r="L1284" s="176" t="str">
        <f t="shared" si="3"/>
        <v>PC_90min_SWATH_100VW</v>
      </c>
      <c r="M1284" s="176" t="str">
        <f t="shared" si="4"/>
        <v>E0022_P04\191005_B25-T2-6_00DD8_00JDI_M02_S_1</v>
      </c>
      <c r="N1284" s="174">
        <v>-1.0</v>
      </c>
      <c r="P1284" s="177" t="str">
        <f t="shared" si="5"/>
        <v>191005_B25-T2-6_00DD8_00JDI_M02_S_1</v>
      </c>
      <c r="Q1284" s="175"/>
      <c r="R1284" s="175" t="s">
        <v>1632</v>
      </c>
      <c r="S1284" s="175">
        <v>1.0</v>
      </c>
      <c r="T1284" s="175" t="s">
        <v>1633</v>
      </c>
      <c r="U1284" s="177" t="str">
        <f t="shared" ref="U1284:W1284" si="1279">J1284</f>
        <v/>
      </c>
      <c r="V1284" s="177" t="str">
        <f t="shared" si="1279"/>
        <v/>
      </c>
      <c r="W1284" s="177" t="str">
        <f t="shared" si="1279"/>
        <v>PC_90min_SWATH_100VW</v>
      </c>
      <c r="X1284" s="177" t="str">
        <f t="shared" si="7"/>
        <v>E0022_P04\191005_B25-T2-6_00DD8_00JDI_M02_S_1</v>
      </c>
      <c r="Y1284" s="175">
        <v>-1.0</v>
      </c>
    </row>
    <row r="1285">
      <c r="A1285" s="172" t="str">
        <f>Tracking!A1277</f>
        <v>191005_B25-T2-7_00DD9_00JDJ_M02_S_1</v>
      </c>
      <c r="B1285" s="172" t="s">
        <v>0</v>
      </c>
      <c r="C1285" t="str">
        <f>Tracking!M1277</f>
        <v>PC_90min_SWATH_100VW</v>
      </c>
      <c r="E1285" s="176" t="str">
        <f t="shared" si="2"/>
        <v>191005_B25-T2-7_00DD9_00JDJ_M02_S_1</v>
      </c>
      <c r="F1285" s="174"/>
      <c r="G1285" s="174" t="s">
        <v>1632</v>
      </c>
      <c r="H1285" s="174">
        <v>1.0</v>
      </c>
      <c r="I1285" s="174" t="s">
        <v>1633</v>
      </c>
      <c r="J1285" s="176"/>
      <c r="K1285" s="176"/>
      <c r="L1285" s="176" t="str">
        <f t="shared" si="3"/>
        <v>PC_90min_SWATH_100VW</v>
      </c>
      <c r="M1285" s="176" t="str">
        <f t="shared" si="4"/>
        <v>E0022_P04\191005_B25-T2-7_00DD9_00JDJ_M02_S_1</v>
      </c>
      <c r="N1285" s="174">
        <v>-1.0</v>
      </c>
      <c r="P1285" s="177" t="str">
        <f t="shared" si="5"/>
        <v>191005_B25-T2-7_00DD9_00JDJ_M02_S_1</v>
      </c>
      <c r="Q1285" s="175"/>
      <c r="R1285" s="175" t="s">
        <v>1632</v>
      </c>
      <c r="S1285" s="175">
        <v>1.0</v>
      </c>
      <c r="T1285" s="175" t="s">
        <v>1633</v>
      </c>
      <c r="U1285" s="177" t="str">
        <f t="shared" ref="U1285:W1285" si="1280">J1285</f>
        <v/>
      </c>
      <c r="V1285" s="177" t="str">
        <f t="shared" si="1280"/>
        <v/>
      </c>
      <c r="W1285" s="177" t="str">
        <f t="shared" si="1280"/>
        <v>PC_90min_SWATH_100VW</v>
      </c>
      <c r="X1285" s="177" t="str">
        <f t="shared" si="7"/>
        <v>E0022_P04\191005_B25-T2-7_00DD9_00JDJ_M02_S_1</v>
      </c>
      <c r="Y1285" s="175">
        <v>-1.0</v>
      </c>
    </row>
    <row r="1286">
      <c r="A1286" s="172" t="str">
        <f>Tracking!A1278</f>
        <v>191005_B25-T2-8_00DDA_00JDK_M02_S_1</v>
      </c>
      <c r="B1286" s="172" t="s">
        <v>0</v>
      </c>
      <c r="C1286" t="str">
        <f>Tracking!M1278</f>
        <v>PC_90min_SWATH_100VW</v>
      </c>
      <c r="E1286" s="176" t="str">
        <f t="shared" si="2"/>
        <v>191005_B25-T2-8_00DDA_00JDK_M02_S_1</v>
      </c>
      <c r="F1286" s="174"/>
      <c r="G1286" s="174" t="s">
        <v>1632</v>
      </c>
      <c r="H1286" s="174">
        <v>1.0</v>
      </c>
      <c r="I1286" s="174" t="s">
        <v>1633</v>
      </c>
      <c r="J1286" s="176"/>
      <c r="K1286" s="176"/>
      <c r="L1286" s="176" t="str">
        <f t="shared" si="3"/>
        <v>PC_90min_SWATH_100VW</v>
      </c>
      <c r="M1286" s="176" t="str">
        <f t="shared" si="4"/>
        <v>E0022_P04\191005_B25-T2-8_00DDA_00JDK_M02_S_1</v>
      </c>
      <c r="N1286" s="174">
        <v>-1.0</v>
      </c>
      <c r="P1286" s="177" t="str">
        <f t="shared" si="5"/>
        <v>191005_B25-T2-8_00DDA_00JDK_M02_S_1</v>
      </c>
      <c r="Q1286" s="175"/>
      <c r="R1286" s="175" t="s">
        <v>1632</v>
      </c>
      <c r="S1286" s="175">
        <v>1.0</v>
      </c>
      <c r="T1286" s="175" t="s">
        <v>1633</v>
      </c>
      <c r="U1286" s="177" t="str">
        <f t="shared" ref="U1286:W1286" si="1281">J1286</f>
        <v/>
      </c>
      <c r="V1286" s="177" t="str">
        <f t="shared" si="1281"/>
        <v/>
      </c>
      <c r="W1286" s="177" t="str">
        <f t="shared" si="1281"/>
        <v>PC_90min_SWATH_100VW</v>
      </c>
      <c r="X1286" s="177" t="str">
        <f t="shared" si="7"/>
        <v>E0022_P04\191005_B25-T2-8_00DDA_00JDK_M02_S_1</v>
      </c>
      <c r="Y1286" s="175">
        <v>-1.0</v>
      </c>
    </row>
    <row r="1287">
      <c r="A1287" s="172" t="str">
        <f>Tracking!A1279</f>
        <v>191005_B25-T2-9_00DDB_00JDL_M02_S_1</v>
      </c>
      <c r="B1287" s="172" t="s">
        <v>0</v>
      </c>
      <c r="C1287" t="str">
        <f>Tracking!M1279</f>
        <v>PC_90min_SWATH_100VW</v>
      </c>
      <c r="E1287" s="176" t="str">
        <f t="shared" si="2"/>
        <v>191005_B25-T2-9_00DDB_00JDL_M02_S_1</v>
      </c>
      <c r="F1287" s="174"/>
      <c r="G1287" s="174" t="s">
        <v>1632</v>
      </c>
      <c r="H1287" s="174">
        <v>1.0</v>
      </c>
      <c r="I1287" s="174" t="s">
        <v>1633</v>
      </c>
      <c r="J1287" s="176"/>
      <c r="K1287" s="176"/>
      <c r="L1287" s="176" t="str">
        <f t="shared" si="3"/>
        <v>PC_90min_SWATH_100VW</v>
      </c>
      <c r="M1287" s="176" t="str">
        <f t="shared" si="4"/>
        <v>E0022_P04\191005_B25-T2-9_00DDB_00JDL_M02_S_1</v>
      </c>
      <c r="N1287" s="174">
        <v>-1.0</v>
      </c>
      <c r="P1287" s="177" t="str">
        <f t="shared" si="5"/>
        <v>191005_B25-T2-9_00DDB_00JDL_M02_S_1</v>
      </c>
      <c r="Q1287" s="175"/>
      <c r="R1287" s="175" t="s">
        <v>1632</v>
      </c>
      <c r="S1287" s="175">
        <v>1.0</v>
      </c>
      <c r="T1287" s="175" t="s">
        <v>1633</v>
      </c>
      <c r="U1287" s="177" t="str">
        <f t="shared" ref="U1287:W1287" si="1282">J1287</f>
        <v/>
      </c>
      <c r="V1287" s="177" t="str">
        <f t="shared" si="1282"/>
        <v/>
      </c>
      <c r="W1287" s="177" t="str">
        <f t="shared" si="1282"/>
        <v>PC_90min_SWATH_100VW</v>
      </c>
      <c r="X1287" s="177" t="str">
        <f t="shared" si="7"/>
        <v>E0022_P04\191005_B25-T2-9_00DDB_00JDL_M02_S_1</v>
      </c>
      <c r="Y1287" s="175">
        <v>-1.0</v>
      </c>
    </row>
    <row r="1288">
      <c r="A1288" s="172" t="str">
        <f>Tracking!A1280</f>
        <v>191005_B25-T2-10_00DDC_00JDM_M02_S_1</v>
      </c>
      <c r="B1288" s="172" t="s">
        <v>0</v>
      </c>
      <c r="C1288" t="str">
        <f>Tracking!M1280</f>
        <v>PC_90min_SWATH_100VW</v>
      </c>
      <c r="E1288" s="176" t="str">
        <f t="shared" si="2"/>
        <v>191005_B25-T2-10_00DDC_00JDM_M02_S_1</v>
      </c>
      <c r="F1288" s="174"/>
      <c r="G1288" s="174" t="s">
        <v>1632</v>
      </c>
      <c r="H1288" s="174">
        <v>1.0</v>
      </c>
      <c r="I1288" s="174" t="s">
        <v>1633</v>
      </c>
      <c r="J1288" s="176"/>
      <c r="K1288" s="176"/>
      <c r="L1288" s="176" t="str">
        <f t="shared" si="3"/>
        <v>PC_90min_SWATH_100VW</v>
      </c>
      <c r="M1288" s="176" t="str">
        <f t="shared" si="4"/>
        <v>E0022_P04\191005_B25-T2-10_00DDC_00JDM_M02_S_1</v>
      </c>
      <c r="N1288" s="174">
        <v>-1.0</v>
      </c>
      <c r="P1288" s="177" t="str">
        <f t="shared" si="5"/>
        <v>191005_B25-T2-10_00DDC_00JDM_M02_S_1</v>
      </c>
      <c r="Q1288" s="175"/>
      <c r="R1288" s="175" t="s">
        <v>1632</v>
      </c>
      <c r="S1288" s="175">
        <v>1.0</v>
      </c>
      <c r="T1288" s="175" t="s">
        <v>1633</v>
      </c>
      <c r="U1288" s="177" t="str">
        <f t="shared" ref="U1288:W1288" si="1283">J1288</f>
        <v/>
      </c>
      <c r="V1288" s="177" t="str">
        <f t="shared" si="1283"/>
        <v/>
      </c>
      <c r="W1288" s="177" t="str">
        <f t="shared" si="1283"/>
        <v>PC_90min_SWATH_100VW</v>
      </c>
      <c r="X1288" s="177" t="str">
        <f t="shared" si="7"/>
        <v>E0022_P04\191005_B25-T2-10_00DDC_00JDM_M02_S_1</v>
      </c>
      <c r="Y1288" s="175">
        <v>-1.0</v>
      </c>
    </row>
    <row r="1289">
      <c r="A1289" s="172" t="str">
        <f>Tracking!A1281</f>
        <v>191005_B25-T2-11_00DDD_00JDN_M02_S_1</v>
      </c>
      <c r="B1289" s="172" t="s">
        <v>0</v>
      </c>
      <c r="C1289" t="str">
        <f>Tracking!M1281</f>
        <v>PC_90min_SWATH_100VW</v>
      </c>
      <c r="E1289" s="176" t="str">
        <f t="shared" si="2"/>
        <v>191005_B25-T2-11_00DDD_00JDN_M02_S_1</v>
      </c>
      <c r="F1289" s="174"/>
      <c r="G1289" s="174" t="s">
        <v>1632</v>
      </c>
      <c r="H1289" s="174">
        <v>1.0</v>
      </c>
      <c r="I1289" s="174" t="s">
        <v>1633</v>
      </c>
      <c r="J1289" s="176"/>
      <c r="K1289" s="176"/>
      <c r="L1289" s="176" t="str">
        <f t="shared" si="3"/>
        <v>PC_90min_SWATH_100VW</v>
      </c>
      <c r="M1289" s="176" t="str">
        <f t="shared" si="4"/>
        <v>E0022_P04\191005_B25-T2-11_00DDD_00JDN_M02_S_1</v>
      </c>
      <c r="N1289" s="174">
        <v>-1.0</v>
      </c>
      <c r="P1289" s="177" t="str">
        <f t="shared" si="5"/>
        <v>191005_B25-T2-11_00DDD_00JDN_M02_S_1</v>
      </c>
      <c r="Q1289" s="175"/>
      <c r="R1289" s="175" t="s">
        <v>1632</v>
      </c>
      <c r="S1289" s="175">
        <v>1.0</v>
      </c>
      <c r="T1289" s="175" t="s">
        <v>1633</v>
      </c>
      <c r="U1289" s="177" t="str">
        <f t="shared" ref="U1289:W1289" si="1284">J1289</f>
        <v/>
      </c>
      <c r="V1289" s="177" t="str">
        <f t="shared" si="1284"/>
        <v/>
      </c>
      <c r="W1289" s="177" t="str">
        <f t="shared" si="1284"/>
        <v>PC_90min_SWATH_100VW</v>
      </c>
      <c r="X1289" s="177" t="str">
        <f t="shared" si="7"/>
        <v>E0022_P04\191005_B25-T2-11_00DDD_00JDN_M02_S_1</v>
      </c>
      <c r="Y1289" s="175">
        <v>-1.0</v>
      </c>
    </row>
    <row r="1290">
      <c r="A1290" s="172" t="str">
        <f>Tracking!A1282</f>
        <v>191005_B25-T2-12_00DDE_00JDO_M02_S_1</v>
      </c>
      <c r="B1290" s="172" t="s">
        <v>0</v>
      </c>
      <c r="C1290" t="str">
        <f>Tracking!M1282</f>
        <v>PC_90min_SWATH_100VW</v>
      </c>
      <c r="E1290" s="176" t="str">
        <f t="shared" si="2"/>
        <v>191005_B25-T2-12_00DDE_00JDO_M02_S_1</v>
      </c>
      <c r="F1290" s="174"/>
      <c r="G1290" s="174" t="s">
        <v>1632</v>
      </c>
      <c r="H1290" s="174">
        <v>1.0</v>
      </c>
      <c r="I1290" s="174" t="s">
        <v>1633</v>
      </c>
      <c r="J1290" s="176"/>
      <c r="K1290" s="176"/>
      <c r="L1290" s="176" t="str">
        <f t="shared" si="3"/>
        <v>PC_90min_SWATH_100VW</v>
      </c>
      <c r="M1290" s="176" t="str">
        <f t="shared" si="4"/>
        <v>E0022_P04\191005_B25-T2-12_00DDE_00JDO_M02_S_1</v>
      </c>
      <c r="N1290" s="174">
        <v>-1.0</v>
      </c>
      <c r="P1290" s="177" t="str">
        <f t="shared" si="5"/>
        <v>191005_B25-T2-12_00DDE_00JDO_M02_S_1</v>
      </c>
      <c r="Q1290" s="175"/>
      <c r="R1290" s="175" t="s">
        <v>1632</v>
      </c>
      <c r="S1290" s="175">
        <v>1.0</v>
      </c>
      <c r="T1290" s="175" t="s">
        <v>1633</v>
      </c>
      <c r="U1290" s="177" t="str">
        <f t="shared" ref="U1290:W1290" si="1285">J1290</f>
        <v/>
      </c>
      <c r="V1290" s="177" t="str">
        <f t="shared" si="1285"/>
        <v/>
      </c>
      <c r="W1290" s="177" t="str">
        <f t="shared" si="1285"/>
        <v>PC_90min_SWATH_100VW</v>
      </c>
      <c r="X1290" s="177" t="str">
        <f t="shared" si="7"/>
        <v>E0022_P04\191005_B25-T2-12_00DDE_00JDO_M02_S_1</v>
      </c>
      <c r="Y1290" s="175">
        <v>-1.0</v>
      </c>
    </row>
    <row r="1291">
      <c r="A1291" s="172" t="str">
        <f>Tracking!A1283</f>
        <v>191005_B25-T2-13_00DDF_00JDP_M02_S_1</v>
      </c>
      <c r="B1291" s="172" t="s">
        <v>0</v>
      </c>
      <c r="C1291" t="str">
        <f>Tracking!M1283</f>
        <v>PC_90min_SWATH_100VW</v>
      </c>
      <c r="E1291" s="176" t="str">
        <f t="shared" si="2"/>
        <v>191005_B25-T2-13_00DDF_00JDP_M02_S_1</v>
      </c>
      <c r="F1291" s="174"/>
      <c r="G1291" s="174" t="s">
        <v>1632</v>
      </c>
      <c r="H1291" s="174">
        <v>1.0</v>
      </c>
      <c r="I1291" s="174" t="s">
        <v>1633</v>
      </c>
      <c r="J1291" s="176"/>
      <c r="K1291" s="176"/>
      <c r="L1291" s="176" t="str">
        <f t="shared" si="3"/>
        <v>PC_90min_SWATH_100VW</v>
      </c>
      <c r="M1291" s="176" t="str">
        <f t="shared" si="4"/>
        <v>E0022_P04\191005_B25-T2-13_00DDF_00JDP_M02_S_1</v>
      </c>
      <c r="N1291" s="174">
        <v>-1.0</v>
      </c>
      <c r="P1291" s="177" t="str">
        <f t="shared" si="5"/>
        <v>191005_B25-T2-13_00DDF_00JDP_M02_S_1</v>
      </c>
      <c r="Q1291" s="175"/>
      <c r="R1291" s="175" t="s">
        <v>1632</v>
      </c>
      <c r="S1291" s="175">
        <v>1.0</v>
      </c>
      <c r="T1291" s="175" t="s">
        <v>1633</v>
      </c>
      <c r="U1291" s="177" t="str">
        <f t="shared" ref="U1291:W1291" si="1286">J1291</f>
        <v/>
      </c>
      <c r="V1291" s="177" t="str">
        <f t="shared" si="1286"/>
        <v/>
      </c>
      <c r="W1291" s="177" t="str">
        <f t="shared" si="1286"/>
        <v>PC_90min_SWATH_100VW</v>
      </c>
      <c r="X1291" s="177" t="str">
        <f t="shared" si="7"/>
        <v>E0022_P04\191005_B25-T2-13_00DDF_00JDP_M02_S_1</v>
      </c>
      <c r="Y1291" s="175">
        <v>-1.0</v>
      </c>
    </row>
    <row r="1292">
      <c r="A1292" s="172" t="str">
        <f>Tracking!A1284</f>
        <v>191005_B25-T2-14_00DDG_00JDQ_M02_S_1</v>
      </c>
      <c r="B1292" s="172" t="s">
        <v>0</v>
      </c>
      <c r="C1292" t="str">
        <f>Tracking!M1284</f>
        <v>PC_90min_SWATH_100VW</v>
      </c>
      <c r="E1292" s="176" t="str">
        <f t="shared" si="2"/>
        <v>191005_B25-T2-14_00DDG_00JDQ_M02_S_1</v>
      </c>
      <c r="F1292" s="174"/>
      <c r="G1292" s="174" t="s">
        <v>1632</v>
      </c>
      <c r="H1292" s="174">
        <v>1.0</v>
      </c>
      <c r="I1292" s="174" t="s">
        <v>1633</v>
      </c>
      <c r="J1292" s="176"/>
      <c r="K1292" s="176"/>
      <c r="L1292" s="176" t="str">
        <f t="shared" si="3"/>
        <v>PC_90min_SWATH_100VW</v>
      </c>
      <c r="M1292" s="176" t="str">
        <f t="shared" si="4"/>
        <v>E0022_P04\191005_B25-T2-14_00DDG_00JDQ_M02_S_1</v>
      </c>
      <c r="N1292" s="174">
        <v>-1.0</v>
      </c>
      <c r="P1292" s="177" t="str">
        <f t="shared" si="5"/>
        <v>191005_B25-T2-14_00DDG_00JDQ_M02_S_1</v>
      </c>
      <c r="Q1292" s="175"/>
      <c r="R1292" s="175" t="s">
        <v>1632</v>
      </c>
      <c r="S1292" s="175">
        <v>1.0</v>
      </c>
      <c r="T1292" s="175" t="s">
        <v>1633</v>
      </c>
      <c r="U1292" s="177" t="str">
        <f t="shared" ref="U1292:W1292" si="1287">J1292</f>
        <v/>
      </c>
      <c r="V1292" s="177" t="str">
        <f t="shared" si="1287"/>
        <v/>
      </c>
      <c r="W1292" s="177" t="str">
        <f t="shared" si="1287"/>
        <v>PC_90min_SWATH_100VW</v>
      </c>
      <c r="X1292" s="177" t="str">
        <f t="shared" si="7"/>
        <v>E0022_P04\191005_B25-T2-14_00DDG_00JDQ_M02_S_1</v>
      </c>
      <c r="Y1292" s="175">
        <v>-1.0</v>
      </c>
    </row>
    <row r="1293">
      <c r="A1293" s="172" t="str">
        <f>Tracking!A1285</f>
        <v>191005_B25-T2-15_00DDH_00JDR_M02_S_1</v>
      </c>
      <c r="B1293" s="172" t="s">
        <v>0</v>
      </c>
      <c r="C1293" t="str">
        <f>Tracking!M1285</f>
        <v>PC_90min_SWATH_100VW</v>
      </c>
      <c r="E1293" s="176" t="str">
        <f t="shared" si="2"/>
        <v>191005_B25-T2-15_00DDH_00JDR_M02_S_1</v>
      </c>
      <c r="F1293" s="174"/>
      <c r="G1293" s="174" t="s">
        <v>1632</v>
      </c>
      <c r="H1293" s="174">
        <v>1.0</v>
      </c>
      <c r="I1293" s="174" t="s">
        <v>1633</v>
      </c>
      <c r="J1293" s="176"/>
      <c r="K1293" s="176"/>
      <c r="L1293" s="176" t="str">
        <f t="shared" si="3"/>
        <v>PC_90min_SWATH_100VW</v>
      </c>
      <c r="M1293" s="176" t="str">
        <f t="shared" si="4"/>
        <v>E0022_P04\191005_B25-T2-15_00DDH_00JDR_M02_S_1</v>
      </c>
      <c r="N1293" s="174">
        <v>-1.0</v>
      </c>
      <c r="P1293" s="177" t="str">
        <f t="shared" si="5"/>
        <v>191005_B25-T2-15_00DDH_00JDR_M02_S_1</v>
      </c>
      <c r="Q1293" s="175"/>
      <c r="R1293" s="175" t="s">
        <v>1632</v>
      </c>
      <c r="S1293" s="175">
        <v>1.0</v>
      </c>
      <c r="T1293" s="175" t="s">
        <v>1633</v>
      </c>
      <c r="U1293" s="177" t="str">
        <f t="shared" ref="U1293:W1293" si="1288">J1293</f>
        <v/>
      </c>
      <c r="V1293" s="177" t="str">
        <f t="shared" si="1288"/>
        <v/>
      </c>
      <c r="W1293" s="177" t="str">
        <f t="shared" si="1288"/>
        <v>PC_90min_SWATH_100VW</v>
      </c>
      <c r="X1293" s="177" t="str">
        <f t="shared" si="7"/>
        <v>E0022_P04\191005_B25-T2-15_00DDH_00JDR_M02_S_1</v>
      </c>
      <c r="Y1293" s="175">
        <v>-1.0</v>
      </c>
    </row>
    <row r="1294">
      <c r="A1294" s="172" t="str">
        <f>Tracking!A1286</f>
        <v>191005_B25-T2-16_00DDI_00JDS_M02_S_1</v>
      </c>
      <c r="B1294" s="172" t="s">
        <v>0</v>
      </c>
      <c r="C1294" t="str">
        <f>Tracking!M1286</f>
        <v>PC_90min_SWATH_100VW</v>
      </c>
      <c r="E1294" s="176" t="str">
        <f t="shared" si="2"/>
        <v>191005_B25-T2-16_00DDI_00JDS_M02_S_1</v>
      </c>
      <c r="F1294" s="174"/>
      <c r="G1294" s="174" t="s">
        <v>1632</v>
      </c>
      <c r="H1294" s="174">
        <v>1.0</v>
      </c>
      <c r="I1294" s="174" t="s">
        <v>1633</v>
      </c>
      <c r="J1294" s="176"/>
      <c r="K1294" s="176"/>
      <c r="L1294" s="176" t="str">
        <f t="shared" si="3"/>
        <v>PC_90min_SWATH_100VW</v>
      </c>
      <c r="M1294" s="176" t="str">
        <f t="shared" si="4"/>
        <v>E0022_P04\191005_B25-T2-16_00DDI_00JDS_M02_S_1</v>
      </c>
      <c r="N1294" s="174">
        <v>-1.0</v>
      </c>
      <c r="P1294" s="177" t="str">
        <f t="shared" si="5"/>
        <v>191005_B25-T2-16_00DDI_00JDS_M02_S_1</v>
      </c>
      <c r="Q1294" s="175"/>
      <c r="R1294" s="175" t="s">
        <v>1632</v>
      </c>
      <c r="S1294" s="175">
        <v>1.0</v>
      </c>
      <c r="T1294" s="175" t="s">
        <v>1633</v>
      </c>
      <c r="U1294" s="177" t="str">
        <f t="shared" ref="U1294:W1294" si="1289">J1294</f>
        <v/>
      </c>
      <c r="V1294" s="177" t="str">
        <f t="shared" si="1289"/>
        <v/>
      </c>
      <c r="W1294" s="177" t="str">
        <f t="shared" si="1289"/>
        <v>PC_90min_SWATH_100VW</v>
      </c>
      <c r="X1294" s="177" t="str">
        <f t="shared" si="7"/>
        <v>E0022_P04\191005_B25-T2-16_00DDI_00JDS_M02_S_1</v>
      </c>
      <c r="Y1294" s="175">
        <v>-1.0</v>
      </c>
    </row>
    <row r="1295">
      <c r="A1295" s="172" t="str">
        <f>Tracking!A1287</f>
        <v>191006_HEK-QCS_000F2_00JDT_M02_S_1</v>
      </c>
      <c r="B1295" s="172" t="s">
        <v>1627</v>
      </c>
      <c r="C1295" t="str">
        <f>Tracking!M1287</f>
        <v>PC_90min_SWATH_100VW</v>
      </c>
      <c r="E1295" s="176" t="str">
        <f t="shared" si="2"/>
        <v>191006_HEK-QCS_000F2_00JDT_M02_S_1</v>
      </c>
      <c r="F1295" s="174"/>
      <c r="G1295" s="174" t="s">
        <v>1632</v>
      </c>
      <c r="H1295" s="174">
        <v>1.0</v>
      </c>
      <c r="I1295" s="174" t="s">
        <v>1633</v>
      </c>
      <c r="J1295" s="176"/>
      <c r="K1295" s="176"/>
      <c r="L1295" s="176" t="str">
        <f t="shared" si="3"/>
        <v>PC_90min_SWATH_100VW</v>
      </c>
      <c r="M1295" s="176" t="str">
        <f t="shared" si="4"/>
        <v>HEK\191006_HEK-QCS_000F2_00JDT_M02_S_1</v>
      </c>
      <c r="N1295" s="174">
        <v>-1.0</v>
      </c>
      <c r="P1295" s="177" t="str">
        <f t="shared" si="5"/>
        <v>191006_HEK-QCS_000F2_00JDT_M02_S_1</v>
      </c>
      <c r="Q1295" s="175"/>
      <c r="R1295" s="175" t="s">
        <v>1632</v>
      </c>
      <c r="S1295" s="175">
        <v>1.0</v>
      </c>
      <c r="T1295" s="175" t="s">
        <v>1633</v>
      </c>
      <c r="U1295" s="177" t="str">
        <f t="shared" ref="U1295:W1295" si="1290">J1295</f>
        <v/>
      </c>
      <c r="V1295" s="177" t="str">
        <f t="shared" si="1290"/>
        <v/>
      </c>
      <c r="W1295" s="177" t="str">
        <f t="shared" si="1290"/>
        <v>PC_90min_SWATH_100VW</v>
      </c>
      <c r="X1295" s="177" t="str">
        <f t="shared" si="7"/>
        <v>HEK\191006_HEK-QCS_000F2_00JDT_M02_S_1</v>
      </c>
      <c r="Y1295" s="175">
        <v>-1.0</v>
      </c>
    </row>
    <row r="1296">
      <c r="A1296" s="172" t="str">
        <f>Tracking!A1288</f>
        <v>191006_HEK-QCS_00J8W_00JDU_M02_S_1</v>
      </c>
      <c r="B1296" s="172" t="s">
        <v>1627</v>
      </c>
      <c r="C1296" t="str">
        <f>Tracking!M1288</f>
        <v>PC_90min_SWATH_100VW</v>
      </c>
      <c r="E1296" s="176" t="str">
        <f t="shared" si="2"/>
        <v>191006_HEK-QCS_00J8W_00JDU_M02_S_1</v>
      </c>
      <c r="F1296" s="174"/>
      <c r="G1296" s="174" t="s">
        <v>1632</v>
      </c>
      <c r="H1296" s="174">
        <v>1.0</v>
      </c>
      <c r="I1296" s="174" t="s">
        <v>1633</v>
      </c>
      <c r="J1296" s="176"/>
      <c r="K1296" s="176"/>
      <c r="L1296" s="176" t="str">
        <f t="shared" si="3"/>
        <v>PC_90min_SWATH_100VW</v>
      </c>
      <c r="M1296" s="176" t="str">
        <f t="shared" si="4"/>
        <v>HEK\191006_HEK-QCS_00J8W_00JDU_M02_S_1</v>
      </c>
      <c r="N1296" s="174">
        <v>-1.0</v>
      </c>
      <c r="P1296" s="177" t="str">
        <f t="shared" si="5"/>
        <v>191006_HEK-QCS_00J8W_00JDU_M02_S_1</v>
      </c>
      <c r="Q1296" s="175"/>
      <c r="R1296" s="175" t="s">
        <v>1632</v>
      </c>
      <c r="S1296" s="175">
        <v>1.0</v>
      </c>
      <c r="T1296" s="175" t="s">
        <v>1633</v>
      </c>
      <c r="U1296" s="177" t="str">
        <f t="shared" ref="U1296:W1296" si="1291">J1296</f>
        <v/>
      </c>
      <c r="V1296" s="177" t="str">
        <f t="shared" si="1291"/>
        <v/>
      </c>
      <c r="W1296" s="177" t="str">
        <f t="shared" si="1291"/>
        <v>PC_90min_SWATH_100VW</v>
      </c>
      <c r="X1296" s="177" t="str">
        <f t="shared" si="7"/>
        <v>HEK\191006_HEK-QCS_00J8W_00JDU_M02_S_1</v>
      </c>
      <c r="Y1296" s="175">
        <v>-1.0</v>
      </c>
    </row>
    <row r="1297">
      <c r="A1297" s="172" t="str">
        <f>Tracking!A1289</f>
        <v>191023_B36-T1-1_00DHZ_00JDV_M02_S_1</v>
      </c>
      <c r="B1297" s="172" t="s">
        <v>0</v>
      </c>
      <c r="C1297" t="str">
        <f>Tracking!M1289</f>
        <v>PC_90min_SWATH_100VW</v>
      </c>
      <c r="E1297" s="176" t="str">
        <f t="shared" si="2"/>
        <v>191023_B36-T1-1_00DHZ_00JDV_M02_S_1</v>
      </c>
      <c r="F1297" s="174"/>
      <c r="G1297" s="174" t="s">
        <v>1632</v>
      </c>
      <c r="H1297" s="174">
        <v>1.0</v>
      </c>
      <c r="I1297" s="174" t="s">
        <v>1633</v>
      </c>
      <c r="J1297" s="174">
        <v>1.0</v>
      </c>
      <c r="K1297" s="174">
        <v>3.0</v>
      </c>
      <c r="L1297" s="176" t="str">
        <f t="shared" si="3"/>
        <v>PC_90min_SWATH_100VW</v>
      </c>
      <c r="M1297" s="176" t="str">
        <f t="shared" si="4"/>
        <v>E0022_P04\191023_B36-T1-1_00DHZ_00JDV_M02_S_1</v>
      </c>
      <c r="N1297" s="174">
        <v>-1.0</v>
      </c>
      <c r="P1297" s="177" t="str">
        <f t="shared" si="5"/>
        <v>191023_B36-T1-1_00DHZ_00JDV_M02_S_1</v>
      </c>
      <c r="Q1297" s="175"/>
      <c r="R1297" s="175" t="s">
        <v>1632</v>
      </c>
      <c r="S1297" s="175">
        <v>1.0</v>
      </c>
      <c r="T1297" s="175" t="s">
        <v>1633</v>
      </c>
      <c r="U1297" s="177">
        <f t="shared" ref="U1297:W1297" si="1292">J1297</f>
        <v>1</v>
      </c>
      <c r="V1297" s="177">
        <f t="shared" si="1292"/>
        <v>3</v>
      </c>
      <c r="W1297" s="177" t="str">
        <f t="shared" si="1292"/>
        <v>PC_90min_SWATH_100VW</v>
      </c>
      <c r="X1297" s="177" t="str">
        <f t="shared" si="7"/>
        <v>E0022_P04\191023_B36-T1-1_00DHZ_00JDV_M02_S_1</v>
      </c>
      <c r="Y1297" s="175">
        <v>-1.0</v>
      </c>
    </row>
    <row r="1298">
      <c r="A1298" s="172" t="str">
        <f>Tracking!A1290</f>
        <v>191023_B36-T1-2_00DI0_00JDW_M02_S_1</v>
      </c>
      <c r="B1298" s="172" t="s">
        <v>0</v>
      </c>
      <c r="C1298" t="str">
        <f>Tracking!M1290</f>
        <v>PC_90min_SWATH_100VW</v>
      </c>
      <c r="E1298" s="176" t="str">
        <f t="shared" si="2"/>
        <v>191023_B36-T1-2_00DI0_00JDW_M02_S_1</v>
      </c>
      <c r="F1298" s="174"/>
      <c r="G1298" s="174" t="s">
        <v>1632</v>
      </c>
      <c r="H1298" s="174">
        <v>1.0</v>
      </c>
      <c r="I1298" s="174" t="s">
        <v>1633</v>
      </c>
      <c r="J1298" s="174">
        <v>1.0</v>
      </c>
      <c r="K1298" s="174">
        <v>4.0</v>
      </c>
      <c r="L1298" s="176" t="str">
        <f t="shared" si="3"/>
        <v>PC_90min_SWATH_100VW</v>
      </c>
      <c r="M1298" s="176" t="str">
        <f t="shared" si="4"/>
        <v>E0022_P04\191023_B36-T1-2_00DI0_00JDW_M02_S_1</v>
      </c>
      <c r="N1298" s="174">
        <v>-1.0</v>
      </c>
      <c r="P1298" s="177" t="str">
        <f t="shared" si="5"/>
        <v>191023_B36-T1-2_00DI0_00JDW_M02_S_1</v>
      </c>
      <c r="Q1298" s="175"/>
      <c r="R1298" s="175" t="s">
        <v>1632</v>
      </c>
      <c r="S1298" s="175">
        <v>1.0</v>
      </c>
      <c r="T1298" s="175" t="s">
        <v>1633</v>
      </c>
      <c r="U1298" s="177">
        <f t="shared" ref="U1298:W1298" si="1293">J1298</f>
        <v>1</v>
      </c>
      <c r="V1298" s="177">
        <f t="shared" si="1293"/>
        <v>4</v>
      </c>
      <c r="W1298" s="177" t="str">
        <f t="shared" si="1293"/>
        <v>PC_90min_SWATH_100VW</v>
      </c>
      <c r="X1298" s="177" t="str">
        <f t="shared" si="7"/>
        <v>E0022_P04\191023_B36-T1-2_00DI0_00JDW_M02_S_1</v>
      </c>
      <c r="Y1298" s="175">
        <v>-1.0</v>
      </c>
    </row>
    <row r="1299">
      <c r="A1299" s="172" t="str">
        <f>Tracking!A1291</f>
        <v>191023_B36-T1-3_00DI1_00JDX_M02_S_1</v>
      </c>
      <c r="B1299" s="172" t="s">
        <v>0</v>
      </c>
      <c r="C1299" t="str">
        <f>Tracking!M1291</f>
        <v>PC_90min_SWATH_100VW</v>
      </c>
      <c r="E1299" s="176" t="str">
        <f t="shared" si="2"/>
        <v>191023_B36-T1-3_00DI1_00JDX_M02_S_1</v>
      </c>
      <c r="F1299" s="174"/>
      <c r="G1299" s="174" t="s">
        <v>1632</v>
      </c>
      <c r="H1299" s="174">
        <v>1.0</v>
      </c>
      <c r="I1299" s="174" t="s">
        <v>1633</v>
      </c>
      <c r="J1299" s="174">
        <v>1.0</v>
      </c>
      <c r="K1299" s="174">
        <v>5.0</v>
      </c>
      <c r="L1299" s="176" t="str">
        <f t="shared" si="3"/>
        <v>PC_90min_SWATH_100VW</v>
      </c>
      <c r="M1299" s="176" t="str">
        <f t="shared" si="4"/>
        <v>E0022_P04\191023_B36-T1-3_00DI1_00JDX_M02_S_1</v>
      </c>
      <c r="N1299" s="174">
        <v>-1.0</v>
      </c>
      <c r="P1299" s="177" t="str">
        <f t="shared" si="5"/>
        <v>191023_B36-T1-3_00DI1_00JDX_M02_S_1</v>
      </c>
      <c r="Q1299" s="175"/>
      <c r="R1299" s="175" t="s">
        <v>1632</v>
      </c>
      <c r="S1299" s="175">
        <v>1.0</v>
      </c>
      <c r="T1299" s="175" t="s">
        <v>1633</v>
      </c>
      <c r="U1299" s="177">
        <f t="shared" ref="U1299:W1299" si="1294">J1299</f>
        <v>1</v>
      </c>
      <c r="V1299" s="177">
        <f t="shared" si="1294"/>
        <v>5</v>
      </c>
      <c r="W1299" s="177" t="str">
        <f t="shared" si="1294"/>
        <v>PC_90min_SWATH_100VW</v>
      </c>
      <c r="X1299" s="177" t="str">
        <f t="shared" si="7"/>
        <v>E0022_P04\191023_B36-T1-3_00DI1_00JDX_M02_S_1</v>
      </c>
      <c r="Y1299" s="175">
        <v>-1.0</v>
      </c>
    </row>
    <row r="1300">
      <c r="A1300" s="172" t="str">
        <f>Tracking!A1292</f>
        <v>191023_B36-T1-4_00DI2_00JDY_M02_S_1</v>
      </c>
      <c r="B1300" s="172" t="s">
        <v>0</v>
      </c>
      <c r="C1300" t="str">
        <f>Tracking!M1292</f>
        <v>PC_90min_SWATH_100VW</v>
      </c>
      <c r="E1300" s="176" t="str">
        <f t="shared" si="2"/>
        <v>191023_B36-T1-4_00DI2_00JDY_M02_S_1</v>
      </c>
      <c r="F1300" s="174"/>
      <c r="G1300" s="174" t="s">
        <v>1632</v>
      </c>
      <c r="H1300" s="174">
        <v>1.0</v>
      </c>
      <c r="I1300" s="174" t="s">
        <v>1633</v>
      </c>
      <c r="J1300" s="174">
        <v>1.0</v>
      </c>
      <c r="K1300" s="174">
        <v>6.0</v>
      </c>
      <c r="L1300" s="176" t="str">
        <f t="shared" si="3"/>
        <v>PC_90min_SWATH_100VW</v>
      </c>
      <c r="M1300" s="176" t="str">
        <f t="shared" si="4"/>
        <v>E0022_P04\191023_B36-T1-4_00DI2_00JDY_M02_S_1</v>
      </c>
      <c r="N1300" s="174">
        <v>-1.0</v>
      </c>
      <c r="P1300" s="177" t="str">
        <f t="shared" si="5"/>
        <v>191023_B36-T1-4_00DI2_00JDY_M02_S_1</v>
      </c>
      <c r="Q1300" s="175"/>
      <c r="R1300" s="175" t="s">
        <v>1632</v>
      </c>
      <c r="S1300" s="175">
        <v>1.0</v>
      </c>
      <c r="T1300" s="175" t="s">
        <v>1633</v>
      </c>
      <c r="U1300" s="177">
        <f t="shared" ref="U1300:W1300" si="1295">J1300</f>
        <v>1</v>
      </c>
      <c r="V1300" s="177">
        <f t="shared" si="1295"/>
        <v>6</v>
      </c>
      <c r="W1300" s="177" t="str">
        <f t="shared" si="1295"/>
        <v>PC_90min_SWATH_100VW</v>
      </c>
      <c r="X1300" s="177" t="str">
        <f t="shared" si="7"/>
        <v>E0022_P04\191023_B36-T1-4_00DI2_00JDY_M02_S_1</v>
      </c>
      <c r="Y1300" s="175">
        <v>-1.0</v>
      </c>
    </row>
    <row r="1301">
      <c r="A1301" s="172" t="str">
        <f>Tracking!A1293</f>
        <v>191023_B36-T1-5_00DI3_00JDZ_M02_S_1</v>
      </c>
      <c r="B1301" s="172" t="s">
        <v>0</v>
      </c>
      <c r="C1301" t="str">
        <f>Tracking!M1293</f>
        <v>PC_90min_SWATH_100VW</v>
      </c>
      <c r="E1301" s="176" t="str">
        <f t="shared" si="2"/>
        <v>191023_B36-T1-5_00DI3_00JDZ_M02_S_1</v>
      </c>
      <c r="F1301" s="174"/>
      <c r="G1301" s="174" t="s">
        <v>1632</v>
      </c>
      <c r="H1301" s="174">
        <v>1.0</v>
      </c>
      <c r="I1301" s="174" t="s">
        <v>1633</v>
      </c>
      <c r="J1301" s="174">
        <v>1.0</v>
      </c>
      <c r="K1301" s="174">
        <v>7.0</v>
      </c>
      <c r="L1301" s="176" t="str">
        <f t="shared" si="3"/>
        <v>PC_90min_SWATH_100VW</v>
      </c>
      <c r="M1301" s="176" t="str">
        <f t="shared" si="4"/>
        <v>E0022_P04\191023_B36-T1-5_00DI3_00JDZ_M02_S_1</v>
      </c>
      <c r="N1301" s="174">
        <v>-1.0</v>
      </c>
      <c r="P1301" s="177" t="str">
        <f t="shared" si="5"/>
        <v>191023_B36-T1-5_00DI3_00JDZ_M02_S_1</v>
      </c>
      <c r="Q1301" s="175"/>
      <c r="R1301" s="175" t="s">
        <v>1632</v>
      </c>
      <c r="S1301" s="175">
        <v>1.0</v>
      </c>
      <c r="T1301" s="175" t="s">
        <v>1633</v>
      </c>
      <c r="U1301" s="177">
        <f t="shared" ref="U1301:W1301" si="1296">J1301</f>
        <v>1</v>
      </c>
      <c r="V1301" s="177">
        <f t="shared" si="1296"/>
        <v>7</v>
      </c>
      <c r="W1301" s="177" t="str">
        <f t="shared" si="1296"/>
        <v>PC_90min_SWATH_100VW</v>
      </c>
      <c r="X1301" s="177" t="str">
        <f t="shared" si="7"/>
        <v>E0022_P04\191023_B36-T1-5_00DI3_00JDZ_M02_S_1</v>
      </c>
      <c r="Y1301" s="175">
        <v>-1.0</v>
      </c>
    </row>
    <row r="1302">
      <c r="A1302" s="172" t="str">
        <f>Tracking!A1294</f>
        <v>191023_B36-T1-6_00DI4_00JE0_M02_S_1</v>
      </c>
      <c r="B1302" s="172" t="s">
        <v>0</v>
      </c>
      <c r="C1302" t="str">
        <f>Tracking!M1294</f>
        <v>PC_90min_SWATH_100VW</v>
      </c>
      <c r="E1302" s="176" t="str">
        <f t="shared" si="2"/>
        <v>191023_B36-T1-6_00DI4_00JE0_M02_S_1</v>
      </c>
      <c r="F1302" s="174"/>
      <c r="G1302" s="174" t="s">
        <v>1632</v>
      </c>
      <c r="H1302" s="174">
        <v>1.0</v>
      </c>
      <c r="I1302" s="174" t="s">
        <v>1633</v>
      </c>
      <c r="J1302" s="174">
        <v>1.0</v>
      </c>
      <c r="K1302" s="174">
        <v>8.0</v>
      </c>
      <c r="L1302" s="176" t="str">
        <f t="shared" si="3"/>
        <v>PC_90min_SWATH_100VW</v>
      </c>
      <c r="M1302" s="176" t="str">
        <f t="shared" si="4"/>
        <v>E0022_P04\191023_B36-T1-6_00DI4_00JE0_M02_S_1</v>
      </c>
      <c r="N1302" s="174">
        <v>-1.0</v>
      </c>
      <c r="P1302" s="177" t="str">
        <f t="shared" si="5"/>
        <v>191023_B36-T1-6_00DI4_00JE0_M02_S_1</v>
      </c>
      <c r="Q1302" s="175"/>
      <c r="R1302" s="175" t="s">
        <v>1632</v>
      </c>
      <c r="S1302" s="175">
        <v>1.0</v>
      </c>
      <c r="T1302" s="175" t="s">
        <v>1633</v>
      </c>
      <c r="U1302" s="177">
        <f t="shared" ref="U1302:W1302" si="1297">J1302</f>
        <v>1</v>
      </c>
      <c r="V1302" s="177">
        <f t="shared" si="1297"/>
        <v>8</v>
      </c>
      <c r="W1302" s="177" t="str">
        <f t="shared" si="1297"/>
        <v>PC_90min_SWATH_100VW</v>
      </c>
      <c r="X1302" s="177" t="str">
        <f t="shared" si="7"/>
        <v>E0022_P04\191023_B36-T1-6_00DI4_00JE0_M02_S_1</v>
      </c>
      <c r="Y1302" s="175">
        <v>-1.0</v>
      </c>
    </row>
    <row r="1303">
      <c r="A1303" s="172" t="str">
        <f>Tracking!A1295</f>
        <v>191023_B36-T1-7_00DI5_00JE1_M02_S_1</v>
      </c>
      <c r="B1303" s="172" t="s">
        <v>0</v>
      </c>
      <c r="C1303" t="str">
        <f>Tracking!M1295</f>
        <v>PC_90min_SWATH_100VW</v>
      </c>
      <c r="E1303" s="176" t="str">
        <f t="shared" si="2"/>
        <v>191023_B36-T1-7_00DI5_00JE1_M02_S_1</v>
      </c>
      <c r="F1303" s="174"/>
      <c r="G1303" s="174" t="s">
        <v>1632</v>
      </c>
      <c r="H1303" s="174">
        <v>1.0</v>
      </c>
      <c r="I1303" s="174" t="s">
        <v>1633</v>
      </c>
      <c r="J1303" s="174">
        <v>1.0</v>
      </c>
      <c r="K1303" s="174">
        <v>9.0</v>
      </c>
      <c r="L1303" s="176" t="str">
        <f t="shared" si="3"/>
        <v>PC_90min_SWATH_100VW</v>
      </c>
      <c r="M1303" s="176" t="str">
        <f t="shared" si="4"/>
        <v>E0022_P04\191023_B36-T1-7_00DI5_00JE1_M02_S_1</v>
      </c>
      <c r="N1303" s="174">
        <v>-1.0</v>
      </c>
      <c r="P1303" s="177" t="str">
        <f t="shared" si="5"/>
        <v>191023_B36-T1-7_00DI5_00JE1_M02_S_1</v>
      </c>
      <c r="Q1303" s="175"/>
      <c r="R1303" s="175" t="s">
        <v>1632</v>
      </c>
      <c r="S1303" s="175">
        <v>1.0</v>
      </c>
      <c r="T1303" s="175" t="s">
        <v>1633</v>
      </c>
      <c r="U1303" s="177">
        <f t="shared" ref="U1303:W1303" si="1298">J1303</f>
        <v>1</v>
      </c>
      <c r="V1303" s="177">
        <f t="shared" si="1298"/>
        <v>9</v>
      </c>
      <c r="W1303" s="177" t="str">
        <f t="shared" si="1298"/>
        <v>PC_90min_SWATH_100VW</v>
      </c>
      <c r="X1303" s="177" t="str">
        <f t="shared" si="7"/>
        <v>E0022_P04\191023_B36-T1-7_00DI5_00JE1_M02_S_1</v>
      </c>
      <c r="Y1303" s="175">
        <v>-1.0</v>
      </c>
    </row>
    <row r="1304">
      <c r="A1304" s="172" t="str">
        <f>Tracking!A1296</f>
        <v>191023_B36-T1-8_00DI6_00JE2_M02_S_1</v>
      </c>
      <c r="B1304" s="172" t="s">
        <v>0</v>
      </c>
      <c r="C1304" t="str">
        <f>Tracking!M1296</f>
        <v>PC_90min_SWATH_100VW</v>
      </c>
      <c r="E1304" s="176" t="str">
        <f t="shared" si="2"/>
        <v>191023_B36-T1-8_00DI6_00JE2_M02_S_1</v>
      </c>
      <c r="F1304" s="174"/>
      <c r="G1304" s="174" t="s">
        <v>1632</v>
      </c>
      <c r="H1304" s="174">
        <v>1.0</v>
      </c>
      <c r="I1304" s="174" t="s">
        <v>1633</v>
      </c>
      <c r="J1304" s="174">
        <v>1.0</v>
      </c>
      <c r="K1304" s="174">
        <v>10.0</v>
      </c>
      <c r="L1304" s="176" t="str">
        <f t="shared" si="3"/>
        <v>PC_90min_SWATH_100VW</v>
      </c>
      <c r="M1304" s="176" t="str">
        <f t="shared" si="4"/>
        <v>E0022_P04\191023_B36-T1-8_00DI6_00JE2_M02_S_1</v>
      </c>
      <c r="N1304" s="174">
        <v>-1.0</v>
      </c>
      <c r="P1304" s="177" t="str">
        <f t="shared" si="5"/>
        <v>191023_B36-T1-8_00DI6_00JE2_M02_S_1</v>
      </c>
      <c r="Q1304" s="175"/>
      <c r="R1304" s="175" t="s">
        <v>1632</v>
      </c>
      <c r="S1304" s="175">
        <v>1.0</v>
      </c>
      <c r="T1304" s="175" t="s">
        <v>1633</v>
      </c>
      <c r="U1304" s="177">
        <f t="shared" ref="U1304:W1304" si="1299">J1304</f>
        <v>1</v>
      </c>
      <c r="V1304" s="177">
        <f t="shared" si="1299"/>
        <v>10</v>
      </c>
      <c r="W1304" s="177" t="str">
        <f t="shared" si="1299"/>
        <v>PC_90min_SWATH_100VW</v>
      </c>
      <c r="X1304" s="177" t="str">
        <f t="shared" si="7"/>
        <v>E0022_P04\191023_B36-T1-8_00DI6_00JE2_M02_S_1</v>
      </c>
      <c r="Y1304" s="175">
        <v>-1.0</v>
      </c>
    </row>
    <row r="1305">
      <c r="A1305" s="172" t="str">
        <f>Tracking!A1297</f>
        <v>191023_B36-T1-9_00DI7_00JE3_M02_S_1</v>
      </c>
      <c r="B1305" s="172" t="s">
        <v>0</v>
      </c>
      <c r="C1305" t="str">
        <f>Tracking!M1297</f>
        <v>PC_90min_SWATH_100VW</v>
      </c>
      <c r="E1305" s="176" t="str">
        <f t="shared" si="2"/>
        <v>191023_B36-T1-9_00DI7_00JE3_M02_S_1</v>
      </c>
      <c r="F1305" s="174"/>
      <c r="G1305" s="174" t="s">
        <v>1632</v>
      </c>
      <c r="H1305" s="174">
        <v>1.0</v>
      </c>
      <c r="I1305" s="174" t="s">
        <v>1633</v>
      </c>
      <c r="J1305" s="174">
        <v>1.0</v>
      </c>
      <c r="K1305" s="174">
        <v>11.0</v>
      </c>
      <c r="L1305" s="176" t="str">
        <f t="shared" si="3"/>
        <v>PC_90min_SWATH_100VW</v>
      </c>
      <c r="M1305" s="176" t="str">
        <f t="shared" si="4"/>
        <v>E0022_P04\191023_B36-T1-9_00DI7_00JE3_M02_S_1</v>
      </c>
      <c r="N1305" s="174">
        <v>-1.0</v>
      </c>
      <c r="P1305" s="177" t="str">
        <f t="shared" si="5"/>
        <v>191023_B36-T1-9_00DI7_00JE3_M02_S_1</v>
      </c>
      <c r="Q1305" s="175"/>
      <c r="R1305" s="175" t="s">
        <v>1632</v>
      </c>
      <c r="S1305" s="175">
        <v>1.0</v>
      </c>
      <c r="T1305" s="175" t="s">
        <v>1633</v>
      </c>
      <c r="U1305" s="177">
        <f t="shared" ref="U1305:W1305" si="1300">J1305</f>
        <v>1</v>
      </c>
      <c r="V1305" s="177">
        <f t="shared" si="1300"/>
        <v>11</v>
      </c>
      <c r="W1305" s="177" t="str">
        <f t="shared" si="1300"/>
        <v>PC_90min_SWATH_100VW</v>
      </c>
      <c r="X1305" s="177" t="str">
        <f t="shared" si="7"/>
        <v>E0022_P04\191023_B36-T1-9_00DI7_00JE3_M02_S_1</v>
      </c>
      <c r="Y1305" s="175">
        <v>-1.0</v>
      </c>
    </row>
    <row r="1306">
      <c r="A1306" s="172" t="str">
        <f>Tracking!A1298</f>
        <v>191023_B36-T1-10_00DI8_00JE4_M02_S_1</v>
      </c>
      <c r="B1306" s="172" t="s">
        <v>0</v>
      </c>
      <c r="C1306" t="str">
        <f>Tracking!M1298</f>
        <v>PC_90min_SWATH_100VW</v>
      </c>
      <c r="E1306" s="176" t="str">
        <f t="shared" si="2"/>
        <v>191023_B36-T1-10_00DI8_00JE4_M02_S_1</v>
      </c>
      <c r="F1306" s="174"/>
      <c r="G1306" s="174" t="s">
        <v>1632</v>
      </c>
      <c r="H1306" s="174">
        <v>1.0</v>
      </c>
      <c r="I1306" s="174" t="s">
        <v>1633</v>
      </c>
      <c r="J1306" s="174">
        <v>1.0</v>
      </c>
      <c r="K1306" s="174">
        <v>12.0</v>
      </c>
      <c r="L1306" s="176" t="str">
        <f t="shared" si="3"/>
        <v>PC_90min_SWATH_100VW</v>
      </c>
      <c r="M1306" s="176" t="str">
        <f t="shared" si="4"/>
        <v>E0022_P04\191023_B36-T1-10_00DI8_00JE4_M02_S_1</v>
      </c>
      <c r="N1306" s="174">
        <v>-1.0</v>
      </c>
      <c r="P1306" s="177" t="str">
        <f t="shared" si="5"/>
        <v>191023_B36-T1-10_00DI8_00JE4_M02_S_1</v>
      </c>
      <c r="Q1306" s="175"/>
      <c r="R1306" s="175" t="s">
        <v>1632</v>
      </c>
      <c r="S1306" s="175">
        <v>1.0</v>
      </c>
      <c r="T1306" s="175" t="s">
        <v>1633</v>
      </c>
      <c r="U1306" s="177">
        <f t="shared" ref="U1306:W1306" si="1301">J1306</f>
        <v>1</v>
      </c>
      <c r="V1306" s="177">
        <f t="shared" si="1301"/>
        <v>12</v>
      </c>
      <c r="W1306" s="177" t="str">
        <f t="shared" si="1301"/>
        <v>PC_90min_SWATH_100VW</v>
      </c>
      <c r="X1306" s="177" t="str">
        <f t="shared" si="7"/>
        <v>E0022_P04\191023_B36-T1-10_00DI8_00JE4_M02_S_1</v>
      </c>
      <c r="Y1306" s="175">
        <v>-1.0</v>
      </c>
    </row>
    <row r="1307">
      <c r="A1307" s="172" t="str">
        <f>Tracking!A1299</f>
        <v>191023_B36-T1-11_00DI9_00JE5_M02_S_1</v>
      </c>
      <c r="B1307" s="172" t="s">
        <v>0</v>
      </c>
      <c r="C1307" t="str">
        <f>Tracking!M1299</f>
        <v>PC_90min_SWATH_100VW</v>
      </c>
      <c r="E1307" s="176" t="str">
        <f t="shared" si="2"/>
        <v>191023_B36-T1-11_00DI9_00JE5_M02_S_1</v>
      </c>
      <c r="F1307" s="174"/>
      <c r="G1307" s="174" t="s">
        <v>1632</v>
      </c>
      <c r="H1307" s="174">
        <v>1.0</v>
      </c>
      <c r="I1307" s="174" t="s">
        <v>1633</v>
      </c>
      <c r="J1307" s="174">
        <v>1.0</v>
      </c>
      <c r="K1307" s="174">
        <v>13.0</v>
      </c>
      <c r="L1307" s="176" t="str">
        <f t="shared" si="3"/>
        <v>PC_90min_SWATH_100VW</v>
      </c>
      <c r="M1307" s="176" t="str">
        <f t="shared" si="4"/>
        <v>E0022_P04\191023_B36-T1-11_00DI9_00JE5_M02_S_1</v>
      </c>
      <c r="N1307" s="174">
        <v>-1.0</v>
      </c>
      <c r="P1307" s="177" t="str">
        <f t="shared" si="5"/>
        <v>191023_B36-T1-11_00DI9_00JE5_M02_S_1</v>
      </c>
      <c r="Q1307" s="175"/>
      <c r="R1307" s="175" t="s">
        <v>1632</v>
      </c>
      <c r="S1307" s="175">
        <v>1.0</v>
      </c>
      <c r="T1307" s="175" t="s">
        <v>1633</v>
      </c>
      <c r="U1307" s="177">
        <f t="shared" ref="U1307:W1307" si="1302">J1307</f>
        <v>1</v>
      </c>
      <c r="V1307" s="177">
        <f t="shared" si="1302"/>
        <v>13</v>
      </c>
      <c r="W1307" s="177" t="str">
        <f t="shared" si="1302"/>
        <v>PC_90min_SWATH_100VW</v>
      </c>
      <c r="X1307" s="177" t="str">
        <f t="shared" si="7"/>
        <v>E0022_P04\191023_B36-T1-11_00DI9_00JE5_M02_S_1</v>
      </c>
      <c r="Y1307" s="175">
        <v>-1.0</v>
      </c>
    </row>
    <row r="1308">
      <c r="A1308" s="172" t="str">
        <f>Tracking!A1300</f>
        <v>191023_B36-T1-12_00DIA_00JE6_M02_S_1</v>
      </c>
      <c r="B1308" s="172" t="s">
        <v>0</v>
      </c>
      <c r="C1308" t="str">
        <f>Tracking!M1300</f>
        <v>PC_90min_SWATH_100VW</v>
      </c>
      <c r="E1308" s="176" t="str">
        <f t="shared" si="2"/>
        <v>191023_B36-T1-12_00DIA_00JE6_M02_S_1</v>
      </c>
      <c r="F1308" s="174"/>
      <c r="G1308" s="174" t="s">
        <v>1632</v>
      </c>
      <c r="H1308" s="174">
        <v>1.0</v>
      </c>
      <c r="I1308" s="174" t="s">
        <v>1633</v>
      </c>
      <c r="J1308" s="174">
        <v>1.0</v>
      </c>
      <c r="K1308" s="174">
        <v>14.0</v>
      </c>
      <c r="L1308" s="176" t="str">
        <f t="shared" si="3"/>
        <v>PC_90min_SWATH_100VW</v>
      </c>
      <c r="M1308" s="176" t="str">
        <f t="shared" si="4"/>
        <v>E0022_P04\191023_B36-T1-12_00DIA_00JE6_M02_S_1</v>
      </c>
      <c r="N1308" s="174">
        <v>-1.0</v>
      </c>
      <c r="P1308" s="177" t="str">
        <f t="shared" si="5"/>
        <v>191023_B36-T1-12_00DIA_00JE6_M02_S_1</v>
      </c>
      <c r="Q1308" s="175"/>
      <c r="R1308" s="175" t="s">
        <v>1632</v>
      </c>
      <c r="S1308" s="175">
        <v>1.0</v>
      </c>
      <c r="T1308" s="175" t="s">
        <v>1633</v>
      </c>
      <c r="U1308" s="177">
        <f t="shared" ref="U1308:W1308" si="1303">J1308</f>
        <v>1</v>
      </c>
      <c r="V1308" s="177">
        <f t="shared" si="1303"/>
        <v>14</v>
      </c>
      <c r="W1308" s="177" t="str">
        <f t="shared" si="1303"/>
        <v>PC_90min_SWATH_100VW</v>
      </c>
      <c r="X1308" s="177" t="str">
        <f t="shared" si="7"/>
        <v>E0022_P04\191023_B36-T1-12_00DIA_00JE6_M02_S_1</v>
      </c>
      <c r="Y1308" s="175">
        <v>-1.0</v>
      </c>
    </row>
    <row r="1309">
      <c r="A1309" s="172" t="str">
        <f>Tracking!A1301</f>
        <v>191023_B36-T1-13_00DIB_00JE7_M02_S_1</v>
      </c>
      <c r="B1309" s="172" t="s">
        <v>0</v>
      </c>
      <c r="C1309" t="str">
        <f>Tracking!M1301</f>
        <v>PC_90min_SWATH_100VW</v>
      </c>
      <c r="E1309" s="176" t="str">
        <f t="shared" si="2"/>
        <v>191023_B36-T1-13_00DIB_00JE7_M02_S_1</v>
      </c>
      <c r="F1309" s="174"/>
      <c r="G1309" s="174" t="s">
        <v>1632</v>
      </c>
      <c r="H1309" s="174">
        <v>1.0</v>
      </c>
      <c r="I1309" s="174" t="s">
        <v>1633</v>
      </c>
      <c r="J1309" s="174">
        <v>1.0</v>
      </c>
      <c r="K1309" s="174">
        <v>15.0</v>
      </c>
      <c r="L1309" s="176" t="str">
        <f t="shared" si="3"/>
        <v>PC_90min_SWATH_100VW</v>
      </c>
      <c r="M1309" s="176" t="str">
        <f t="shared" si="4"/>
        <v>E0022_P04\191023_B36-T1-13_00DIB_00JE7_M02_S_1</v>
      </c>
      <c r="N1309" s="174">
        <v>-1.0</v>
      </c>
      <c r="P1309" s="177" t="str">
        <f t="shared" si="5"/>
        <v>191023_B36-T1-13_00DIB_00JE7_M02_S_1</v>
      </c>
      <c r="Q1309" s="175"/>
      <c r="R1309" s="175" t="s">
        <v>1632</v>
      </c>
      <c r="S1309" s="175">
        <v>1.0</v>
      </c>
      <c r="T1309" s="175" t="s">
        <v>1633</v>
      </c>
      <c r="U1309" s="177">
        <f t="shared" ref="U1309:W1309" si="1304">J1309</f>
        <v>1</v>
      </c>
      <c r="V1309" s="177">
        <f t="shared" si="1304"/>
        <v>15</v>
      </c>
      <c r="W1309" s="177" t="str">
        <f t="shared" si="1304"/>
        <v>PC_90min_SWATH_100VW</v>
      </c>
      <c r="X1309" s="177" t="str">
        <f t="shared" si="7"/>
        <v>E0022_P04\191023_B36-T1-13_00DIB_00JE7_M02_S_1</v>
      </c>
      <c r="Y1309" s="175">
        <v>-1.0</v>
      </c>
    </row>
    <row r="1310">
      <c r="A1310" s="172" t="str">
        <f>Tracking!A1302</f>
        <v>191023_B36-T1-14_00DIC_00JE8_M02_S_1</v>
      </c>
      <c r="B1310" s="172" t="s">
        <v>0</v>
      </c>
      <c r="C1310" t="str">
        <f>Tracking!M1302</f>
        <v>PC_90min_SWATH_100VW</v>
      </c>
      <c r="E1310" s="176" t="str">
        <f t="shared" si="2"/>
        <v>191023_B36-T1-14_00DIC_00JE8_M02_S_1</v>
      </c>
      <c r="F1310" s="174"/>
      <c r="G1310" s="174" t="s">
        <v>1632</v>
      </c>
      <c r="H1310" s="174">
        <v>1.0</v>
      </c>
      <c r="I1310" s="174" t="s">
        <v>1633</v>
      </c>
      <c r="J1310" s="174">
        <v>1.0</v>
      </c>
      <c r="K1310" s="174">
        <v>16.0</v>
      </c>
      <c r="L1310" s="176" t="str">
        <f t="shared" si="3"/>
        <v>PC_90min_SWATH_100VW</v>
      </c>
      <c r="M1310" s="176" t="str">
        <f t="shared" si="4"/>
        <v>E0022_P04\191023_B36-T1-14_00DIC_00JE8_M02_S_1</v>
      </c>
      <c r="N1310" s="174">
        <v>-1.0</v>
      </c>
      <c r="P1310" s="177" t="str">
        <f t="shared" si="5"/>
        <v>191023_B36-T1-14_00DIC_00JE8_M02_S_1</v>
      </c>
      <c r="Q1310" s="175"/>
      <c r="R1310" s="175" t="s">
        <v>1632</v>
      </c>
      <c r="S1310" s="175">
        <v>1.0</v>
      </c>
      <c r="T1310" s="175" t="s">
        <v>1633</v>
      </c>
      <c r="U1310" s="177">
        <f t="shared" ref="U1310:W1310" si="1305">J1310</f>
        <v>1</v>
      </c>
      <c r="V1310" s="177">
        <f t="shared" si="1305"/>
        <v>16</v>
      </c>
      <c r="W1310" s="177" t="str">
        <f t="shared" si="1305"/>
        <v>PC_90min_SWATH_100VW</v>
      </c>
      <c r="X1310" s="177" t="str">
        <f t="shared" si="7"/>
        <v>E0022_P04\191023_B36-T1-14_00DIC_00JE8_M02_S_1</v>
      </c>
      <c r="Y1310" s="175">
        <v>-1.0</v>
      </c>
    </row>
    <row r="1311">
      <c r="A1311" s="172" t="str">
        <f>Tracking!A1303</f>
        <v>191023_B36-T1-15_00DID_00JE9_M02_S_1</v>
      </c>
      <c r="B1311" s="172" t="s">
        <v>0</v>
      </c>
      <c r="C1311" t="str">
        <f>Tracking!M1303</f>
        <v>PC_90min_SWATH_100VW</v>
      </c>
      <c r="E1311" s="176" t="str">
        <f t="shared" si="2"/>
        <v>191023_B36-T1-15_00DID_00JE9_M02_S_1</v>
      </c>
      <c r="F1311" s="174"/>
      <c r="G1311" s="174" t="s">
        <v>1632</v>
      </c>
      <c r="H1311" s="174">
        <v>1.0</v>
      </c>
      <c r="I1311" s="174" t="s">
        <v>1633</v>
      </c>
      <c r="J1311" s="174">
        <v>1.0</v>
      </c>
      <c r="K1311" s="174">
        <v>17.0</v>
      </c>
      <c r="L1311" s="176" t="str">
        <f t="shared" si="3"/>
        <v>PC_90min_SWATH_100VW</v>
      </c>
      <c r="M1311" s="176" t="str">
        <f t="shared" si="4"/>
        <v>E0022_P04\191023_B36-T1-15_00DID_00JE9_M02_S_1</v>
      </c>
      <c r="N1311" s="174">
        <v>-1.0</v>
      </c>
      <c r="P1311" s="177" t="str">
        <f t="shared" si="5"/>
        <v>191023_B36-T1-15_00DID_00JE9_M02_S_1</v>
      </c>
      <c r="Q1311" s="175"/>
      <c r="R1311" s="175" t="s">
        <v>1632</v>
      </c>
      <c r="S1311" s="175">
        <v>1.0</v>
      </c>
      <c r="T1311" s="175" t="s">
        <v>1633</v>
      </c>
      <c r="U1311" s="177">
        <f t="shared" ref="U1311:W1311" si="1306">J1311</f>
        <v>1</v>
      </c>
      <c r="V1311" s="177">
        <f t="shared" si="1306"/>
        <v>17</v>
      </c>
      <c r="W1311" s="177" t="str">
        <f t="shared" si="1306"/>
        <v>PC_90min_SWATH_100VW</v>
      </c>
      <c r="X1311" s="177" t="str">
        <f t="shared" si="7"/>
        <v>E0022_P04\191023_B36-T1-15_00DID_00JE9_M02_S_1</v>
      </c>
      <c r="Y1311" s="175">
        <v>-1.0</v>
      </c>
    </row>
    <row r="1312">
      <c r="A1312" s="172" t="str">
        <f>Tracking!A1304</f>
        <v>191023_B36-T1-16_00DIE_00JEA_M02_S_1</v>
      </c>
      <c r="B1312" s="172" t="s">
        <v>0</v>
      </c>
      <c r="C1312" t="str">
        <f>Tracking!M1304</f>
        <v>PC_90min_SWATH_100VW</v>
      </c>
      <c r="E1312" s="176" t="str">
        <f t="shared" si="2"/>
        <v>191023_B36-T1-16_00DIE_00JEA_M02_S_1</v>
      </c>
      <c r="F1312" s="174"/>
      <c r="G1312" s="174" t="s">
        <v>1632</v>
      </c>
      <c r="H1312" s="174">
        <v>1.0</v>
      </c>
      <c r="I1312" s="174" t="s">
        <v>1633</v>
      </c>
      <c r="J1312" s="174">
        <v>1.0</v>
      </c>
      <c r="K1312" s="174">
        <v>18.0</v>
      </c>
      <c r="L1312" s="176" t="str">
        <f t="shared" si="3"/>
        <v>PC_90min_SWATH_100VW</v>
      </c>
      <c r="M1312" s="176" t="str">
        <f t="shared" si="4"/>
        <v>E0022_P04\191023_B36-T1-16_00DIE_00JEA_M02_S_1</v>
      </c>
      <c r="N1312" s="174">
        <v>-1.0</v>
      </c>
      <c r="P1312" s="177" t="str">
        <f t="shared" si="5"/>
        <v>191023_B36-T1-16_00DIE_00JEA_M02_S_1</v>
      </c>
      <c r="Q1312" s="175"/>
      <c r="R1312" s="175" t="s">
        <v>1632</v>
      </c>
      <c r="S1312" s="175">
        <v>1.0</v>
      </c>
      <c r="T1312" s="175" t="s">
        <v>1633</v>
      </c>
      <c r="U1312" s="177">
        <f t="shared" ref="U1312:W1312" si="1307">J1312</f>
        <v>1</v>
      </c>
      <c r="V1312" s="177">
        <f t="shared" si="1307"/>
        <v>18</v>
      </c>
      <c r="W1312" s="177" t="str">
        <f t="shared" si="1307"/>
        <v>PC_90min_SWATH_100VW</v>
      </c>
      <c r="X1312" s="177" t="str">
        <f t="shared" si="7"/>
        <v>E0022_P04\191023_B36-T1-16_00DIE_00JEA_M02_S_1</v>
      </c>
      <c r="Y1312" s="175">
        <v>-1.0</v>
      </c>
    </row>
    <row r="1313">
      <c r="A1313" s="172" t="str">
        <f>Tracking!A1305</f>
        <v>191008_HEK-QCS_000F2_00JEB_M03_S_1</v>
      </c>
      <c r="B1313" s="172" t="s">
        <v>1627</v>
      </c>
      <c r="C1313" t="str">
        <f>Tracking!M1305</f>
        <v>PC_90min_SWATH_100VW</v>
      </c>
      <c r="E1313" s="176" t="str">
        <f t="shared" si="2"/>
        <v>191008_HEK-QCS_000F2_00JEB_M03_S_1</v>
      </c>
      <c r="F1313" s="174"/>
      <c r="G1313" s="174" t="s">
        <v>1632</v>
      </c>
      <c r="H1313" s="174">
        <v>1.0</v>
      </c>
      <c r="I1313" s="174" t="s">
        <v>1633</v>
      </c>
      <c r="J1313" s="174">
        <v>1.0</v>
      </c>
      <c r="K1313" s="174">
        <v>65.0</v>
      </c>
      <c r="L1313" s="176" t="str">
        <f t="shared" si="3"/>
        <v>PC_90min_SWATH_100VW</v>
      </c>
      <c r="M1313" s="176" t="str">
        <f t="shared" si="4"/>
        <v>HEK\191008_HEK-QCS_000F2_00JEB_M03_S_1</v>
      </c>
      <c r="N1313" s="174">
        <v>-1.0</v>
      </c>
      <c r="P1313" s="177" t="str">
        <f t="shared" si="5"/>
        <v>191008_HEK-QCS_000F2_00JEB_M03_S_1</v>
      </c>
      <c r="Q1313" s="175"/>
      <c r="R1313" s="175" t="s">
        <v>1632</v>
      </c>
      <c r="S1313" s="175">
        <v>1.0</v>
      </c>
      <c r="T1313" s="175" t="s">
        <v>1633</v>
      </c>
      <c r="U1313" s="177">
        <f t="shared" ref="U1313:W1313" si="1308">J1313</f>
        <v>1</v>
      </c>
      <c r="V1313" s="177">
        <f t="shared" si="1308"/>
        <v>65</v>
      </c>
      <c r="W1313" s="177" t="str">
        <f t="shared" si="1308"/>
        <v>PC_90min_SWATH_100VW</v>
      </c>
      <c r="X1313" s="177" t="str">
        <f t="shared" si="7"/>
        <v>HEK\191008_HEK-QCS_000F2_00JEB_M03_S_1</v>
      </c>
      <c r="Y1313" s="175">
        <v>-1.0</v>
      </c>
    </row>
    <row r="1314">
      <c r="A1314" s="172" t="str">
        <f>Tracking!A1306</f>
        <v>191008_HEK-QCS_00J8W_00JEC_M03_S_1</v>
      </c>
      <c r="B1314" s="172" t="s">
        <v>1627</v>
      </c>
      <c r="C1314" t="str">
        <f>Tracking!M1306</f>
        <v>PC_90min_SWATH_100VW</v>
      </c>
      <c r="E1314" s="176" t="str">
        <f t="shared" si="2"/>
        <v>191008_HEK-QCS_00J8W_00JEC_M03_S_1</v>
      </c>
      <c r="F1314" s="174"/>
      <c r="G1314" s="174" t="s">
        <v>1632</v>
      </c>
      <c r="H1314" s="174">
        <v>1.0</v>
      </c>
      <c r="I1314" s="174" t="s">
        <v>1633</v>
      </c>
      <c r="J1314" s="174">
        <v>1.0</v>
      </c>
      <c r="K1314" s="174">
        <v>66.0</v>
      </c>
      <c r="L1314" s="176" t="str">
        <f t="shared" si="3"/>
        <v>PC_90min_SWATH_100VW</v>
      </c>
      <c r="M1314" s="176" t="str">
        <f t="shared" si="4"/>
        <v>HEK\191008_HEK-QCS_00J8W_00JEC_M03_S_1</v>
      </c>
      <c r="N1314" s="174">
        <v>-1.0</v>
      </c>
      <c r="P1314" s="177" t="str">
        <f t="shared" si="5"/>
        <v>191008_HEK-QCS_00J8W_00JEC_M03_S_1</v>
      </c>
      <c r="Q1314" s="175"/>
      <c r="R1314" s="175" t="s">
        <v>1632</v>
      </c>
      <c r="S1314" s="175">
        <v>1.0</v>
      </c>
      <c r="T1314" s="175" t="s">
        <v>1633</v>
      </c>
      <c r="U1314" s="177">
        <f t="shared" ref="U1314:W1314" si="1309">J1314</f>
        <v>1</v>
      </c>
      <c r="V1314" s="177">
        <f t="shared" si="1309"/>
        <v>66</v>
      </c>
      <c r="W1314" s="177" t="str">
        <f t="shared" si="1309"/>
        <v>PC_90min_SWATH_100VW</v>
      </c>
      <c r="X1314" s="177" t="str">
        <f t="shared" si="7"/>
        <v>HEK\191008_HEK-QCS_00J8W_00JEC_M03_S_1</v>
      </c>
      <c r="Y1314" s="175">
        <v>-1.0</v>
      </c>
    </row>
    <row r="1315">
      <c r="A1315" s="172" t="str">
        <f>Tracking!A1307</f>
        <v>191008_B45-T2-1_00DLZ_00JED_M03_S_1</v>
      </c>
      <c r="B1315" s="172" t="s">
        <v>0</v>
      </c>
      <c r="C1315" t="str">
        <f>Tracking!M1307</f>
        <v>PC_90min_SWATH_100VW</v>
      </c>
      <c r="E1315" s="176" t="str">
        <f t="shared" si="2"/>
        <v>191008_B45-T2-1_00DLZ_00JED_M03_S_1</v>
      </c>
      <c r="F1315" s="174"/>
      <c r="G1315" s="174" t="s">
        <v>1632</v>
      </c>
      <c r="H1315" s="174">
        <v>1.0</v>
      </c>
      <c r="I1315" s="174" t="s">
        <v>1633</v>
      </c>
      <c r="J1315" s="174">
        <v>1.0</v>
      </c>
      <c r="K1315" s="174">
        <v>67.0</v>
      </c>
      <c r="L1315" s="176" t="str">
        <f t="shared" si="3"/>
        <v>PC_90min_SWATH_100VW</v>
      </c>
      <c r="M1315" s="176" t="str">
        <f t="shared" si="4"/>
        <v>E0022_P04\191008_B45-T2-1_00DLZ_00JED_M03_S_1</v>
      </c>
      <c r="N1315" s="174">
        <v>-1.0</v>
      </c>
      <c r="P1315" s="177" t="str">
        <f t="shared" si="5"/>
        <v>191008_B45-T2-1_00DLZ_00JED_M03_S_1</v>
      </c>
      <c r="Q1315" s="175"/>
      <c r="R1315" s="175" t="s">
        <v>1632</v>
      </c>
      <c r="S1315" s="175">
        <v>1.0</v>
      </c>
      <c r="T1315" s="175" t="s">
        <v>1633</v>
      </c>
      <c r="U1315" s="177">
        <f t="shared" ref="U1315:W1315" si="1310">J1315</f>
        <v>1</v>
      </c>
      <c r="V1315" s="177">
        <f t="shared" si="1310"/>
        <v>67</v>
      </c>
      <c r="W1315" s="177" t="str">
        <f t="shared" si="1310"/>
        <v>PC_90min_SWATH_100VW</v>
      </c>
      <c r="X1315" s="177" t="str">
        <f t="shared" si="7"/>
        <v>E0022_P04\191008_B45-T2-1_00DLZ_00JED_M03_S_1</v>
      </c>
      <c r="Y1315" s="175">
        <v>-1.0</v>
      </c>
    </row>
    <row r="1316">
      <c r="A1316" s="172" t="str">
        <f>Tracking!A1308</f>
        <v>191008_B45-T2-2_00DM0_00JEE_M03_S_1</v>
      </c>
      <c r="B1316" s="172" t="s">
        <v>0</v>
      </c>
      <c r="C1316" t="str">
        <f>Tracking!M1308</f>
        <v>PC_90min_SWATH_100VW</v>
      </c>
      <c r="E1316" s="176" t="str">
        <f t="shared" si="2"/>
        <v>191008_B45-T2-2_00DM0_00JEE_M03_S_1</v>
      </c>
      <c r="F1316" s="174"/>
      <c r="G1316" s="174" t="s">
        <v>1632</v>
      </c>
      <c r="H1316" s="174">
        <v>1.0</v>
      </c>
      <c r="I1316" s="174" t="s">
        <v>1633</v>
      </c>
      <c r="J1316" s="174">
        <v>1.0</v>
      </c>
      <c r="K1316" s="174">
        <v>68.0</v>
      </c>
      <c r="L1316" s="176" t="str">
        <f t="shared" si="3"/>
        <v>PC_90min_SWATH_100VW</v>
      </c>
      <c r="M1316" s="176" t="str">
        <f t="shared" si="4"/>
        <v>E0022_P04\191008_B45-T2-2_00DM0_00JEE_M03_S_1</v>
      </c>
      <c r="N1316" s="174">
        <v>-1.0</v>
      </c>
      <c r="P1316" s="177" t="str">
        <f t="shared" si="5"/>
        <v>191008_B45-T2-2_00DM0_00JEE_M03_S_1</v>
      </c>
      <c r="Q1316" s="175"/>
      <c r="R1316" s="175" t="s">
        <v>1632</v>
      </c>
      <c r="S1316" s="175">
        <v>1.0</v>
      </c>
      <c r="T1316" s="175" t="s">
        <v>1633</v>
      </c>
      <c r="U1316" s="177">
        <f t="shared" ref="U1316:W1316" si="1311">J1316</f>
        <v>1</v>
      </c>
      <c r="V1316" s="177">
        <f t="shared" si="1311"/>
        <v>68</v>
      </c>
      <c r="W1316" s="177" t="str">
        <f t="shared" si="1311"/>
        <v>PC_90min_SWATH_100VW</v>
      </c>
      <c r="X1316" s="177" t="str">
        <f t="shared" si="7"/>
        <v>E0022_P04\191008_B45-T2-2_00DM0_00JEE_M03_S_1</v>
      </c>
      <c r="Y1316" s="175">
        <v>-1.0</v>
      </c>
    </row>
    <row r="1317">
      <c r="A1317" s="172" t="str">
        <f>Tracking!A1309</f>
        <v>191008_B45-T2-3_00DM1_00JEF_M03_S_1</v>
      </c>
      <c r="B1317" s="172" t="s">
        <v>0</v>
      </c>
      <c r="C1317" t="str">
        <f>Tracking!M1309</f>
        <v>PC_90min_SWATH_100VW</v>
      </c>
      <c r="E1317" s="176" t="str">
        <f t="shared" si="2"/>
        <v>191008_B45-T2-3_00DM1_00JEF_M03_S_1</v>
      </c>
      <c r="F1317" s="174"/>
      <c r="G1317" s="174" t="s">
        <v>1632</v>
      </c>
      <c r="H1317" s="174">
        <v>1.0</v>
      </c>
      <c r="I1317" s="174" t="s">
        <v>1633</v>
      </c>
      <c r="J1317" s="174">
        <v>1.0</v>
      </c>
      <c r="K1317" s="174">
        <v>69.0</v>
      </c>
      <c r="L1317" s="176" t="str">
        <f t="shared" si="3"/>
        <v>PC_90min_SWATH_100VW</v>
      </c>
      <c r="M1317" s="176" t="str">
        <f t="shared" si="4"/>
        <v>E0022_P04\191008_B45-T2-3_00DM1_00JEF_M03_S_1</v>
      </c>
      <c r="N1317" s="174">
        <v>-1.0</v>
      </c>
      <c r="P1317" s="177" t="str">
        <f t="shared" si="5"/>
        <v>191008_B45-T2-3_00DM1_00JEF_M03_S_1</v>
      </c>
      <c r="Q1317" s="175"/>
      <c r="R1317" s="175" t="s">
        <v>1632</v>
      </c>
      <c r="S1317" s="175">
        <v>1.0</v>
      </c>
      <c r="T1317" s="175" t="s">
        <v>1633</v>
      </c>
      <c r="U1317" s="177">
        <f t="shared" ref="U1317:W1317" si="1312">J1317</f>
        <v>1</v>
      </c>
      <c r="V1317" s="177">
        <f t="shared" si="1312"/>
        <v>69</v>
      </c>
      <c r="W1317" s="177" t="str">
        <f t="shared" si="1312"/>
        <v>PC_90min_SWATH_100VW</v>
      </c>
      <c r="X1317" s="177" t="str">
        <f t="shared" si="7"/>
        <v>E0022_P04\191008_B45-T2-3_00DM1_00JEF_M03_S_1</v>
      </c>
      <c r="Y1317" s="175">
        <v>-1.0</v>
      </c>
    </row>
    <row r="1318">
      <c r="A1318" s="172" t="str">
        <f>Tracking!A1310</f>
        <v>191008_B45-T2-4_00DM2_00JEG_M03_S_1</v>
      </c>
      <c r="B1318" s="172" t="s">
        <v>0</v>
      </c>
      <c r="C1318" t="str">
        <f>Tracking!M1310</f>
        <v>PC_90min_SWATH_100VW</v>
      </c>
      <c r="E1318" s="176" t="str">
        <f t="shared" si="2"/>
        <v>191008_B45-T2-4_00DM2_00JEG_M03_S_1</v>
      </c>
      <c r="F1318" s="174"/>
      <c r="G1318" s="174" t="s">
        <v>1632</v>
      </c>
      <c r="H1318" s="174">
        <v>1.0</v>
      </c>
      <c r="I1318" s="174" t="s">
        <v>1633</v>
      </c>
      <c r="J1318" s="174">
        <v>1.0</v>
      </c>
      <c r="K1318" s="174">
        <v>70.0</v>
      </c>
      <c r="L1318" s="176" t="str">
        <f t="shared" si="3"/>
        <v>PC_90min_SWATH_100VW</v>
      </c>
      <c r="M1318" s="176" t="str">
        <f t="shared" si="4"/>
        <v>E0022_P04\191008_B45-T2-4_00DM2_00JEG_M03_S_1</v>
      </c>
      <c r="N1318" s="174">
        <v>-1.0</v>
      </c>
      <c r="P1318" s="177" t="str">
        <f t="shared" si="5"/>
        <v>191008_B45-T2-4_00DM2_00JEG_M03_S_1</v>
      </c>
      <c r="Q1318" s="175"/>
      <c r="R1318" s="175" t="s">
        <v>1632</v>
      </c>
      <c r="S1318" s="175">
        <v>1.0</v>
      </c>
      <c r="T1318" s="175" t="s">
        <v>1633</v>
      </c>
      <c r="U1318" s="177">
        <f t="shared" ref="U1318:W1318" si="1313">J1318</f>
        <v>1</v>
      </c>
      <c r="V1318" s="177">
        <f t="shared" si="1313"/>
        <v>70</v>
      </c>
      <c r="W1318" s="177" t="str">
        <f t="shared" si="1313"/>
        <v>PC_90min_SWATH_100VW</v>
      </c>
      <c r="X1318" s="177" t="str">
        <f t="shared" si="7"/>
        <v>E0022_P04\191008_B45-T2-4_00DM2_00JEG_M03_S_1</v>
      </c>
      <c r="Y1318" s="175">
        <v>-1.0</v>
      </c>
    </row>
    <row r="1319">
      <c r="A1319" s="172" t="str">
        <f>Tracking!A1311</f>
        <v>191008_B45-T2-5_00DM3_00JEH_M03_S_1</v>
      </c>
      <c r="B1319" s="172" t="s">
        <v>0</v>
      </c>
      <c r="C1319" t="str">
        <f>Tracking!M1311</f>
        <v>PC_90min_SWATH_100VW</v>
      </c>
      <c r="E1319" s="176" t="str">
        <f t="shared" si="2"/>
        <v>191008_B45-T2-5_00DM3_00JEH_M03_S_1</v>
      </c>
      <c r="F1319" s="174"/>
      <c r="G1319" s="174" t="s">
        <v>1632</v>
      </c>
      <c r="H1319" s="174">
        <v>1.0</v>
      </c>
      <c r="I1319" s="174" t="s">
        <v>1633</v>
      </c>
      <c r="J1319" s="174">
        <v>1.0</v>
      </c>
      <c r="K1319" s="174">
        <v>71.0</v>
      </c>
      <c r="L1319" s="176" t="str">
        <f t="shared" si="3"/>
        <v>PC_90min_SWATH_100VW</v>
      </c>
      <c r="M1319" s="176" t="str">
        <f t="shared" si="4"/>
        <v>E0022_P04\191008_B45-T2-5_00DM3_00JEH_M03_S_1</v>
      </c>
      <c r="N1319" s="174">
        <v>-1.0</v>
      </c>
      <c r="P1319" s="177" t="str">
        <f t="shared" si="5"/>
        <v>191008_B45-T2-5_00DM3_00JEH_M03_S_1</v>
      </c>
      <c r="Q1319" s="175"/>
      <c r="R1319" s="175" t="s">
        <v>1632</v>
      </c>
      <c r="S1319" s="175">
        <v>1.0</v>
      </c>
      <c r="T1319" s="175" t="s">
        <v>1633</v>
      </c>
      <c r="U1319" s="177">
        <f t="shared" ref="U1319:W1319" si="1314">J1319</f>
        <v>1</v>
      </c>
      <c r="V1319" s="177">
        <f t="shared" si="1314"/>
        <v>71</v>
      </c>
      <c r="W1319" s="177" t="str">
        <f t="shared" si="1314"/>
        <v>PC_90min_SWATH_100VW</v>
      </c>
      <c r="X1319" s="177" t="str">
        <f t="shared" si="7"/>
        <v>E0022_P04\191008_B45-T2-5_00DM3_00JEH_M03_S_1</v>
      </c>
      <c r="Y1319" s="175">
        <v>-1.0</v>
      </c>
    </row>
    <row r="1320">
      <c r="A1320" s="172" t="str">
        <f>Tracking!A1312</f>
        <v>191008_B45-T2-6_00DM4_00JEI_M03_S_1</v>
      </c>
      <c r="B1320" s="172" t="s">
        <v>0</v>
      </c>
      <c r="C1320" t="str">
        <f>Tracking!M1312</f>
        <v>PC_90min_SWATH_100VW</v>
      </c>
      <c r="E1320" s="176" t="str">
        <f t="shared" si="2"/>
        <v>191008_B45-T2-6_00DM4_00JEI_M03_S_1</v>
      </c>
      <c r="F1320" s="174"/>
      <c r="G1320" s="174" t="s">
        <v>1632</v>
      </c>
      <c r="H1320" s="174">
        <v>1.0</v>
      </c>
      <c r="I1320" s="174" t="s">
        <v>1633</v>
      </c>
      <c r="J1320" s="174">
        <v>1.0</v>
      </c>
      <c r="K1320" s="174">
        <v>72.0</v>
      </c>
      <c r="L1320" s="176" t="str">
        <f t="shared" si="3"/>
        <v>PC_90min_SWATH_100VW</v>
      </c>
      <c r="M1320" s="176" t="str">
        <f t="shared" si="4"/>
        <v>E0022_P04\191008_B45-T2-6_00DM4_00JEI_M03_S_1</v>
      </c>
      <c r="N1320" s="174">
        <v>-1.0</v>
      </c>
      <c r="P1320" s="177" t="str">
        <f t="shared" si="5"/>
        <v>191008_B45-T2-6_00DM4_00JEI_M03_S_1</v>
      </c>
      <c r="Q1320" s="175"/>
      <c r="R1320" s="175" t="s">
        <v>1632</v>
      </c>
      <c r="S1320" s="175">
        <v>1.0</v>
      </c>
      <c r="T1320" s="175" t="s">
        <v>1633</v>
      </c>
      <c r="U1320" s="177">
        <f t="shared" ref="U1320:W1320" si="1315">J1320</f>
        <v>1</v>
      </c>
      <c r="V1320" s="177">
        <f t="shared" si="1315"/>
        <v>72</v>
      </c>
      <c r="W1320" s="177" t="str">
        <f t="shared" si="1315"/>
        <v>PC_90min_SWATH_100VW</v>
      </c>
      <c r="X1320" s="177" t="str">
        <f t="shared" si="7"/>
        <v>E0022_P04\191008_B45-T2-6_00DM4_00JEI_M03_S_1</v>
      </c>
      <c r="Y1320" s="175">
        <v>-1.0</v>
      </c>
    </row>
    <row r="1321">
      <c r="A1321" s="172" t="str">
        <f>Tracking!A1313</f>
        <v>191008_B45-T2-7_00DM5_00JEJ_M03_S_1</v>
      </c>
      <c r="B1321" s="172" t="s">
        <v>0</v>
      </c>
      <c r="C1321" t="str">
        <f>Tracking!M1313</f>
        <v>PC_90min_SWATH_100VW</v>
      </c>
      <c r="E1321" s="176" t="str">
        <f t="shared" si="2"/>
        <v>191008_B45-T2-7_00DM5_00JEJ_M03_S_1</v>
      </c>
      <c r="F1321" s="174"/>
      <c r="G1321" s="174" t="s">
        <v>1632</v>
      </c>
      <c r="H1321" s="174">
        <v>1.0</v>
      </c>
      <c r="I1321" s="174" t="s">
        <v>1633</v>
      </c>
      <c r="J1321" s="174">
        <v>1.0</v>
      </c>
      <c r="K1321" s="174">
        <v>73.0</v>
      </c>
      <c r="L1321" s="176" t="str">
        <f t="shared" si="3"/>
        <v>PC_90min_SWATH_100VW</v>
      </c>
      <c r="M1321" s="176" t="str">
        <f t="shared" si="4"/>
        <v>E0022_P04\191008_B45-T2-7_00DM5_00JEJ_M03_S_1</v>
      </c>
      <c r="N1321" s="174">
        <v>-1.0</v>
      </c>
      <c r="P1321" s="177" t="str">
        <f t="shared" si="5"/>
        <v>191008_B45-T2-7_00DM5_00JEJ_M03_S_1</v>
      </c>
      <c r="Q1321" s="175"/>
      <c r="R1321" s="175" t="s">
        <v>1632</v>
      </c>
      <c r="S1321" s="175">
        <v>1.0</v>
      </c>
      <c r="T1321" s="175" t="s">
        <v>1633</v>
      </c>
      <c r="U1321" s="177">
        <f t="shared" ref="U1321:W1321" si="1316">J1321</f>
        <v>1</v>
      </c>
      <c r="V1321" s="177">
        <f t="shared" si="1316"/>
        <v>73</v>
      </c>
      <c r="W1321" s="177" t="str">
        <f t="shared" si="1316"/>
        <v>PC_90min_SWATH_100VW</v>
      </c>
      <c r="X1321" s="177" t="str">
        <f t="shared" si="7"/>
        <v>E0022_P04\191008_B45-T2-7_00DM5_00JEJ_M03_S_1</v>
      </c>
      <c r="Y1321" s="175">
        <v>-1.0</v>
      </c>
    </row>
    <row r="1322">
      <c r="A1322" s="172" t="str">
        <f>Tracking!A1314</f>
        <v>191008_B45-T2-8_00DM6_00JEK_M03_S_1</v>
      </c>
      <c r="B1322" s="172" t="s">
        <v>0</v>
      </c>
      <c r="C1322" t="str">
        <f>Tracking!M1314</f>
        <v>PC_90min_SWATH_100VW</v>
      </c>
      <c r="E1322" s="176" t="str">
        <f t="shared" si="2"/>
        <v>191008_B45-T2-8_00DM6_00JEK_M03_S_1</v>
      </c>
      <c r="F1322" s="174"/>
      <c r="G1322" s="174" t="s">
        <v>1632</v>
      </c>
      <c r="H1322" s="174">
        <v>1.0</v>
      </c>
      <c r="I1322" s="174" t="s">
        <v>1633</v>
      </c>
      <c r="J1322" s="174">
        <v>1.0</v>
      </c>
      <c r="K1322" s="174">
        <v>74.0</v>
      </c>
      <c r="L1322" s="176" t="str">
        <f t="shared" si="3"/>
        <v>PC_90min_SWATH_100VW</v>
      </c>
      <c r="M1322" s="176" t="str">
        <f t="shared" si="4"/>
        <v>E0022_P04\191008_B45-T2-8_00DM6_00JEK_M03_S_1</v>
      </c>
      <c r="N1322" s="174">
        <v>-1.0</v>
      </c>
      <c r="P1322" s="177" t="str">
        <f t="shared" si="5"/>
        <v>191008_B45-T2-8_00DM6_00JEK_M03_S_1</v>
      </c>
      <c r="Q1322" s="175"/>
      <c r="R1322" s="175" t="s">
        <v>1632</v>
      </c>
      <c r="S1322" s="175">
        <v>1.0</v>
      </c>
      <c r="T1322" s="175" t="s">
        <v>1633</v>
      </c>
      <c r="U1322" s="177">
        <f t="shared" ref="U1322:W1322" si="1317">J1322</f>
        <v>1</v>
      </c>
      <c r="V1322" s="177">
        <f t="shared" si="1317"/>
        <v>74</v>
      </c>
      <c r="W1322" s="177" t="str">
        <f t="shared" si="1317"/>
        <v>PC_90min_SWATH_100VW</v>
      </c>
      <c r="X1322" s="177" t="str">
        <f t="shared" si="7"/>
        <v>E0022_P04\191008_B45-T2-8_00DM6_00JEK_M03_S_1</v>
      </c>
      <c r="Y1322" s="175">
        <v>-1.0</v>
      </c>
    </row>
    <row r="1323">
      <c r="A1323" s="172" t="str">
        <f>Tracking!A1315</f>
        <v>191008_B45-T2-9_00DM7_00JEL_M03_S_1</v>
      </c>
      <c r="B1323" s="172" t="s">
        <v>0</v>
      </c>
      <c r="C1323" t="str">
        <f>Tracking!M1315</f>
        <v>PC_90min_SWATH_100VW</v>
      </c>
      <c r="E1323" s="176" t="str">
        <f t="shared" si="2"/>
        <v>191008_B45-T2-9_00DM7_00JEL_M03_S_1</v>
      </c>
      <c r="F1323" s="174"/>
      <c r="G1323" s="174" t="s">
        <v>1632</v>
      </c>
      <c r="H1323" s="174">
        <v>1.0</v>
      </c>
      <c r="I1323" s="174" t="s">
        <v>1633</v>
      </c>
      <c r="J1323" s="174">
        <v>1.0</v>
      </c>
      <c r="K1323" s="174">
        <v>75.0</v>
      </c>
      <c r="L1323" s="176" t="str">
        <f t="shared" si="3"/>
        <v>PC_90min_SWATH_100VW</v>
      </c>
      <c r="M1323" s="176" t="str">
        <f t="shared" si="4"/>
        <v>E0022_P04\191008_B45-T2-9_00DM7_00JEL_M03_S_1</v>
      </c>
      <c r="N1323" s="174">
        <v>-1.0</v>
      </c>
      <c r="P1323" s="177" t="str">
        <f t="shared" si="5"/>
        <v>191008_B45-T2-9_00DM7_00JEL_M03_S_1</v>
      </c>
      <c r="Q1323" s="175"/>
      <c r="R1323" s="175" t="s">
        <v>1632</v>
      </c>
      <c r="S1323" s="175">
        <v>1.0</v>
      </c>
      <c r="T1323" s="175" t="s">
        <v>1633</v>
      </c>
      <c r="U1323" s="177">
        <f t="shared" ref="U1323:W1323" si="1318">J1323</f>
        <v>1</v>
      </c>
      <c r="V1323" s="177">
        <f t="shared" si="1318"/>
        <v>75</v>
      </c>
      <c r="W1323" s="177" t="str">
        <f t="shared" si="1318"/>
        <v>PC_90min_SWATH_100VW</v>
      </c>
      <c r="X1323" s="177" t="str">
        <f t="shared" si="7"/>
        <v>E0022_P04\191008_B45-T2-9_00DM7_00JEL_M03_S_1</v>
      </c>
      <c r="Y1323" s="175">
        <v>-1.0</v>
      </c>
    </row>
    <row r="1324">
      <c r="A1324" s="172" t="str">
        <f>Tracking!A1316</f>
        <v>191008_B45-T2-10_00DM8_00JEM_M03_S_1</v>
      </c>
      <c r="B1324" s="172" t="s">
        <v>0</v>
      </c>
      <c r="C1324" t="str">
        <f>Tracking!M1316</f>
        <v>PC_90min_SWATH_100VW</v>
      </c>
      <c r="E1324" s="176" t="str">
        <f t="shared" si="2"/>
        <v>191008_B45-T2-10_00DM8_00JEM_M03_S_1</v>
      </c>
      <c r="F1324" s="174"/>
      <c r="G1324" s="174" t="s">
        <v>1632</v>
      </c>
      <c r="H1324" s="174">
        <v>1.0</v>
      </c>
      <c r="I1324" s="174" t="s">
        <v>1633</v>
      </c>
      <c r="J1324" s="174">
        <v>1.0</v>
      </c>
      <c r="K1324" s="174">
        <v>76.0</v>
      </c>
      <c r="L1324" s="176" t="str">
        <f t="shared" si="3"/>
        <v>PC_90min_SWATH_100VW</v>
      </c>
      <c r="M1324" s="176" t="str">
        <f t="shared" si="4"/>
        <v>E0022_P04\191008_B45-T2-10_00DM8_00JEM_M03_S_1</v>
      </c>
      <c r="N1324" s="174">
        <v>-1.0</v>
      </c>
      <c r="P1324" s="177" t="str">
        <f t="shared" si="5"/>
        <v>191008_B45-T2-10_00DM8_00JEM_M03_S_1</v>
      </c>
      <c r="Q1324" s="175"/>
      <c r="R1324" s="175" t="s">
        <v>1632</v>
      </c>
      <c r="S1324" s="175">
        <v>1.0</v>
      </c>
      <c r="T1324" s="175" t="s">
        <v>1633</v>
      </c>
      <c r="U1324" s="177">
        <f t="shared" ref="U1324:W1324" si="1319">J1324</f>
        <v>1</v>
      </c>
      <c r="V1324" s="177">
        <f t="shared" si="1319"/>
        <v>76</v>
      </c>
      <c r="W1324" s="177" t="str">
        <f t="shared" si="1319"/>
        <v>PC_90min_SWATH_100VW</v>
      </c>
      <c r="X1324" s="177" t="str">
        <f t="shared" si="7"/>
        <v>E0022_P04\191008_B45-T2-10_00DM8_00JEM_M03_S_1</v>
      </c>
      <c r="Y1324" s="175">
        <v>-1.0</v>
      </c>
    </row>
    <row r="1325">
      <c r="A1325" s="172" t="str">
        <f>Tracking!A1317</f>
        <v>191008_B45-T2-11_00DM9_00JEN_M03_S_1</v>
      </c>
      <c r="B1325" s="172" t="s">
        <v>0</v>
      </c>
      <c r="C1325" t="str">
        <f>Tracking!M1317</f>
        <v>PC_90min_SWATH_100VW</v>
      </c>
      <c r="E1325" s="176" t="str">
        <f t="shared" si="2"/>
        <v>191008_B45-T2-11_00DM9_00JEN_M03_S_1</v>
      </c>
      <c r="F1325" s="174"/>
      <c r="G1325" s="174" t="s">
        <v>1632</v>
      </c>
      <c r="H1325" s="174">
        <v>1.0</v>
      </c>
      <c r="I1325" s="174" t="s">
        <v>1633</v>
      </c>
      <c r="J1325" s="174">
        <v>1.0</v>
      </c>
      <c r="K1325" s="174">
        <v>77.0</v>
      </c>
      <c r="L1325" s="176" t="str">
        <f t="shared" si="3"/>
        <v>PC_90min_SWATH_100VW</v>
      </c>
      <c r="M1325" s="176" t="str">
        <f t="shared" si="4"/>
        <v>E0022_P04\191008_B45-T2-11_00DM9_00JEN_M03_S_1</v>
      </c>
      <c r="N1325" s="174">
        <v>-1.0</v>
      </c>
      <c r="P1325" s="177" t="str">
        <f t="shared" si="5"/>
        <v>191008_B45-T2-11_00DM9_00JEN_M03_S_1</v>
      </c>
      <c r="Q1325" s="175"/>
      <c r="R1325" s="175" t="s">
        <v>1632</v>
      </c>
      <c r="S1325" s="175">
        <v>1.0</v>
      </c>
      <c r="T1325" s="175" t="s">
        <v>1633</v>
      </c>
      <c r="U1325" s="177">
        <f t="shared" ref="U1325:W1325" si="1320">J1325</f>
        <v>1</v>
      </c>
      <c r="V1325" s="177">
        <f t="shared" si="1320"/>
        <v>77</v>
      </c>
      <c r="W1325" s="177" t="str">
        <f t="shared" si="1320"/>
        <v>PC_90min_SWATH_100VW</v>
      </c>
      <c r="X1325" s="177" t="str">
        <f t="shared" si="7"/>
        <v>E0022_P04\191008_B45-T2-11_00DM9_00JEN_M03_S_1</v>
      </c>
      <c r="Y1325" s="175">
        <v>-1.0</v>
      </c>
    </row>
    <row r="1326">
      <c r="A1326" s="172" t="str">
        <f>Tracking!A1318</f>
        <v>191008_B45-T2-12_00DMA_00JEO_M03_S_1</v>
      </c>
      <c r="B1326" s="172" t="s">
        <v>0</v>
      </c>
      <c r="C1326" t="str">
        <f>Tracking!M1318</f>
        <v>PC_90min_SWATH_100VW</v>
      </c>
      <c r="E1326" s="176" t="str">
        <f t="shared" si="2"/>
        <v>191008_B45-T2-12_00DMA_00JEO_M03_S_1</v>
      </c>
      <c r="F1326" s="174"/>
      <c r="G1326" s="174" t="s">
        <v>1632</v>
      </c>
      <c r="H1326" s="174">
        <v>1.0</v>
      </c>
      <c r="I1326" s="174" t="s">
        <v>1633</v>
      </c>
      <c r="J1326" s="174">
        <v>1.0</v>
      </c>
      <c r="K1326" s="174">
        <v>78.0</v>
      </c>
      <c r="L1326" s="176" t="str">
        <f t="shared" si="3"/>
        <v>PC_90min_SWATH_100VW</v>
      </c>
      <c r="M1326" s="176" t="str">
        <f t="shared" si="4"/>
        <v>E0022_P04\191008_B45-T2-12_00DMA_00JEO_M03_S_1</v>
      </c>
      <c r="N1326" s="174">
        <v>-1.0</v>
      </c>
      <c r="P1326" s="177" t="str">
        <f t="shared" si="5"/>
        <v>191008_B45-T2-12_00DMA_00JEO_M03_S_1</v>
      </c>
      <c r="Q1326" s="175"/>
      <c r="R1326" s="175" t="s">
        <v>1632</v>
      </c>
      <c r="S1326" s="175">
        <v>1.0</v>
      </c>
      <c r="T1326" s="175" t="s">
        <v>1633</v>
      </c>
      <c r="U1326" s="177">
        <f t="shared" ref="U1326:W1326" si="1321">J1326</f>
        <v>1</v>
      </c>
      <c r="V1326" s="177">
        <f t="shared" si="1321"/>
        <v>78</v>
      </c>
      <c r="W1326" s="177" t="str">
        <f t="shared" si="1321"/>
        <v>PC_90min_SWATH_100VW</v>
      </c>
      <c r="X1326" s="177" t="str">
        <f t="shared" si="7"/>
        <v>E0022_P04\191008_B45-T2-12_00DMA_00JEO_M03_S_1</v>
      </c>
      <c r="Y1326" s="175">
        <v>-1.0</v>
      </c>
    </row>
    <row r="1327">
      <c r="A1327" s="172" t="str">
        <f>Tracking!A1319</f>
        <v>191008_B45-T2-13_00DMB_00JEP_M03_S_1</v>
      </c>
      <c r="B1327" s="172" t="s">
        <v>0</v>
      </c>
      <c r="C1327" t="str">
        <f>Tracking!M1319</f>
        <v>PC_90min_SWATH_100VW</v>
      </c>
      <c r="E1327" s="176" t="str">
        <f t="shared" si="2"/>
        <v>191008_B45-T2-13_00DMB_00JEP_M03_S_1</v>
      </c>
      <c r="F1327" s="174"/>
      <c r="G1327" s="174" t="s">
        <v>1632</v>
      </c>
      <c r="H1327" s="174">
        <v>1.0</v>
      </c>
      <c r="I1327" s="174" t="s">
        <v>1633</v>
      </c>
      <c r="J1327" s="174">
        <v>1.0</v>
      </c>
      <c r="K1327" s="174">
        <v>79.0</v>
      </c>
      <c r="L1327" s="176" t="str">
        <f t="shared" si="3"/>
        <v>PC_90min_SWATH_100VW</v>
      </c>
      <c r="M1327" s="176" t="str">
        <f t="shared" si="4"/>
        <v>E0022_P04\191008_B45-T2-13_00DMB_00JEP_M03_S_1</v>
      </c>
      <c r="N1327" s="174">
        <v>-1.0</v>
      </c>
      <c r="P1327" s="177" t="str">
        <f t="shared" si="5"/>
        <v>191008_B45-T2-13_00DMB_00JEP_M03_S_1</v>
      </c>
      <c r="Q1327" s="175"/>
      <c r="R1327" s="175" t="s">
        <v>1632</v>
      </c>
      <c r="S1327" s="175">
        <v>1.0</v>
      </c>
      <c r="T1327" s="175" t="s">
        <v>1633</v>
      </c>
      <c r="U1327" s="177">
        <f t="shared" ref="U1327:W1327" si="1322">J1327</f>
        <v>1</v>
      </c>
      <c r="V1327" s="177">
        <f t="shared" si="1322"/>
        <v>79</v>
      </c>
      <c r="W1327" s="177" t="str">
        <f t="shared" si="1322"/>
        <v>PC_90min_SWATH_100VW</v>
      </c>
      <c r="X1327" s="177" t="str">
        <f t="shared" si="7"/>
        <v>E0022_P04\191008_B45-T2-13_00DMB_00JEP_M03_S_1</v>
      </c>
      <c r="Y1327" s="175">
        <v>-1.0</v>
      </c>
    </row>
    <row r="1328">
      <c r="A1328" s="172" t="str">
        <f>Tracking!A1320</f>
        <v>191008_B45-T2-14_00DMC_00JEQ_M03_S_1</v>
      </c>
      <c r="B1328" s="172" t="s">
        <v>0</v>
      </c>
      <c r="C1328" t="str">
        <f>Tracking!M1320</f>
        <v>PC_90min_SWATH_100VW</v>
      </c>
      <c r="E1328" s="176" t="str">
        <f t="shared" si="2"/>
        <v>191008_B45-T2-14_00DMC_00JEQ_M03_S_1</v>
      </c>
      <c r="F1328" s="174"/>
      <c r="G1328" s="174" t="s">
        <v>1632</v>
      </c>
      <c r="H1328" s="174">
        <v>1.0</v>
      </c>
      <c r="I1328" s="174" t="s">
        <v>1633</v>
      </c>
      <c r="J1328" s="174">
        <v>1.0</v>
      </c>
      <c r="K1328" s="174">
        <v>80.0</v>
      </c>
      <c r="L1328" s="176" t="str">
        <f t="shared" si="3"/>
        <v>PC_90min_SWATH_100VW</v>
      </c>
      <c r="M1328" s="176" t="str">
        <f t="shared" si="4"/>
        <v>E0022_P04\191008_B45-T2-14_00DMC_00JEQ_M03_S_1</v>
      </c>
      <c r="N1328" s="174">
        <v>-1.0</v>
      </c>
      <c r="P1328" s="177" t="str">
        <f t="shared" si="5"/>
        <v>191008_B45-T2-14_00DMC_00JEQ_M03_S_1</v>
      </c>
      <c r="Q1328" s="175"/>
      <c r="R1328" s="175" t="s">
        <v>1632</v>
      </c>
      <c r="S1328" s="175">
        <v>1.0</v>
      </c>
      <c r="T1328" s="175" t="s">
        <v>1633</v>
      </c>
      <c r="U1328" s="177">
        <f t="shared" ref="U1328:W1328" si="1323">J1328</f>
        <v>1</v>
      </c>
      <c r="V1328" s="177">
        <f t="shared" si="1323"/>
        <v>80</v>
      </c>
      <c r="W1328" s="177" t="str">
        <f t="shared" si="1323"/>
        <v>PC_90min_SWATH_100VW</v>
      </c>
      <c r="X1328" s="177" t="str">
        <f t="shared" si="7"/>
        <v>E0022_P04\191008_B45-T2-14_00DMC_00JEQ_M03_S_1</v>
      </c>
      <c r="Y1328" s="175">
        <v>-1.0</v>
      </c>
    </row>
    <row r="1329">
      <c r="A1329" s="172" t="str">
        <f>Tracking!A1321</f>
        <v>191008_B45-T2-15_00DMD_00JER_M03_S_1</v>
      </c>
      <c r="B1329" s="172" t="s">
        <v>0</v>
      </c>
      <c r="C1329" t="str">
        <f>Tracking!M1321</f>
        <v>PC_90min_SWATH_100VW</v>
      </c>
      <c r="E1329" s="176" t="str">
        <f t="shared" si="2"/>
        <v>191008_B45-T2-15_00DMD_00JER_M03_S_1</v>
      </c>
      <c r="F1329" s="174"/>
      <c r="G1329" s="174" t="s">
        <v>1632</v>
      </c>
      <c r="H1329" s="174">
        <v>1.0</v>
      </c>
      <c r="I1329" s="174" t="s">
        <v>1633</v>
      </c>
      <c r="J1329" s="174">
        <v>1.0</v>
      </c>
      <c r="K1329" s="174">
        <v>81.0</v>
      </c>
      <c r="L1329" s="176" t="str">
        <f t="shared" si="3"/>
        <v>PC_90min_SWATH_100VW</v>
      </c>
      <c r="M1329" s="176" t="str">
        <f t="shared" si="4"/>
        <v>E0022_P04\191008_B45-T2-15_00DMD_00JER_M03_S_1</v>
      </c>
      <c r="N1329" s="174">
        <v>-1.0</v>
      </c>
      <c r="P1329" s="177" t="str">
        <f t="shared" si="5"/>
        <v>191008_B45-T2-15_00DMD_00JER_M03_S_1</v>
      </c>
      <c r="Q1329" s="175"/>
      <c r="R1329" s="175" t="s">
        <v>1632</v>
      </c>
      <c r="S1329" s="175">
        <v>1.0</v>
      </c>
      <c r="T1329" s="175" t="s">
        <v>1633</v>
      </c>
      <c r="U1329" s="177">
        <f t="shared" ref="U1329:W1329" si="1324">J1329</f>
        <v>1</v>
      </c>
      <c r="V1329" s="177">
        <f t="shared" si="1324"/>
        <v>81</v>
      </c>
      <c r="W1329" s="177" t="str">
        <f t="shared" si="1324"/>
        <v>PC_90min_SWATH_100VW</v>
      </c>
      <c r="X1329" s="177" t="str">
        <f t="shared" si="7"/>
        <v>E0022_P04\191008_B45-T2-15_00DMD_00JER_M03_S_1</v>
      </c>
      <c r="Y1329" s="175">
        <v>-1.0</v>
      </c>
    </row>
    <row r="1330">
      <c r="A1330" s="172" t="str">
        <f>Tracking!A1322</f>
        <v>191008_B45-T2-16_00DME_00JES_M03_S_1</v>
      </c>
      <c r="B1330" s="172" t="s">
        <v>0</v>
      </c>
      <c r="C1330" t="str">
        <f>Tracking!M1322</f>
        <v>PC_90min_SWATH_100VW</v>
      </c>
      <c r="E1330" s="176" t="str">
        <f t="shared" si="2"/>
        <v>191008_B45-T2-16_00DME_00JES_M03_S_1</v>
      </c>
      <c r="F1330" s="174"/>
      <c r="G1330" s="174" t="s">
        <v>1632</v>
      </c>
      <c r="H1330" s="174">
        <v>1.0</v>
      </c>
      <c r="I1330" s="174" t="s">
        <v>1633</v>
      </c>
      <c r="J1330" s="174">
        <v>1.0</v>
      </c>
      <c r="K1330" s="174">
        <v>82.0</v>
      </c>
      <c r="L1330" s="176" t="str">
        <f t="shared" si="3"/>
        <v>PC_90min_SWATH_100VW</v>
      </c>
      <c r="M1330" s="176" t="str">
        <f t="shared" si="4"/>
        <v>E0022_P04\191008_B45-T2-16_00DME_00JES_M03_S_1</v>
      </c>
      <c r="N1330" s="174">
        <v>-1.0</v>
      </c>
      <c r="P1330" s="177" t="str">
        <f t="shared" si="5"/>
        <v>191008_B45-T2-16_00DME_00JES_M03_S_1</v>
      </c>
      <c r="Q1330" s="175"/>
      <c r="R1330" s="175" t="s">
        <v>1632</v>
      </c>
      <c r="S1330" s="175">
        <v>1.0</v>
      </c>
      <c r="T1330" s="175" t="s">
        <v>1633</v>
      </c>
      <c r="U1330" s="177">
        <f t="shared" ref="U1330:W1330" si="1325">J1330</f>
        <v>1</v>
      </c>
      <c r="V1330" s="177">
        <f t="shared" si="1325"/>
        <v>82</v>
      </c>
      <c r="W1330" s="177" t="str">
        <f t="shared" si="1325"/>
        <v>PC_90min_SWATH_100VW</v>
      </c>
      <c r="X1330" s="177" t="str">
        <f t="shared" si="7"/>
        <v>E0022_P04\191008_B45-T2-16_00DME_00JES_M03_S_1</v>
      </c>
      <c r="Y1330" s="175">
        <v>-1.0</v>
      </c>
    </row>
    <row r="1331">
      <c r="A1331" s="172" t="str">
        <f>Tracking!A1323</f>
        <v>191008_HEK-QCS_000F2_00JET_M04_S_1</v>
      </c>
      <c r="B1331" s="172" t="s">
        <v>1627</v>
      </c>
      <c r="C1331" t="str">
        <f>Tracking!M1323</f>
        <v>PC_90min_SWATH_100VW</v>
      </c>
      <c r="E1331" s="176" t="str">
        <f t="shared" si="2"/>
        <v>191008_HEK-QCS_000F2_00JET_M04_S_1</v>
      </c>
      <c r="F1331" s="174"/>
      <c r="G1331" s="174" t="s">
        <v>1632</v>
      </c>
      <c r="H1331" s="174">
        <v>1.0</v>
      </c>
      <c r="I1331" s="174" t="s">
        <v>1633</v>
      </c>
      <c r="J1331" s="176"/>
      <c r="K1331" s="176"/>
      <c r="L1331" s="176" t="str">
        <f t="shared" si="3"/>
        <v>PC_90min_SWATH_100VW</v>
      </c>
      <c r="M1331" s="176" t="str">
        <f t="shared" si="4"/>
        <v>HEK\191008_HEK-QCS_000F2_00JET_M04_S_1</v>
      </c>
      <c r="N1331" s="174">
        <v>-1.0</v>
      </c>
      <c r="P1331" s="177" t="str">
        <f t="shared" si="5"/>
        <v>191008_HEK-QCS_000F2_00JET_M04_S_1</v>
      </c>
      <c r="Q1331" s="175"/>
      <c r="R1331" s="175" t="s">
        <v>1632</v>
      </c>
      <c r="S1331" s="175">
        <v>1.0</v>
      </c>
      <c r="T1331" s="175" t="s">
        <v>1633</v>
      </c>
      <c r="U1331" s="177" t="str">
        <f t="shared" ref="U1331:W1331" si="1326">J1331</f>
        <v/>
      </c>
      <c r="V1331" s="177" t="str">
        <f t="shared" si="1326"/>
        <v/>
      </c>
      <c r="W1331" s="177" t="str">
        <f t="shared" si="1326"/>
        <v>PC_90min_SWATH_100VW</v>
      </c>
      <c r="X1331" s="177" t="str">
        <f t="shared" si="7"/>
        <v>HEK\191008_HEK-QCS_000F2_00JET_M04_S_1</v>
      </c>
      <c r="Y1331" s="175">
        <v>-1.0</v>
      </c>
    </row>
    <row r="1332">
      <c r="A1332" s="172" t="str">
        <f>Tracking!A1324</f>
        <v>191008_HEK-QCS_00J8W_00JEU_M04_S_1</v>
      </c>
      <c r="B1332" s="172" t="s">
        <v>1627</v>
      </c>
      <c r="C1332" t="str">
        <f>Tracking!M1324</f>
        <v>PC_90min_SWATH_100VW</v>
      </c>
      <c r="E1332" s="176" t="str">
        <f t="shared" si="2"/>
        <v>191008_HEK-QCS_00J8W_00JEU_M04_S_1</v>
      </c>
      <c r="F1332" s="174"/>
      <c r="G1332" s="174" t="s">
        <v>1632</v>
      </c>
      <c r="H1332" s="174">
        <v>1.0</v>
      </c>
      <c r="I1332" s="174" t="s">
        <v>1633</v>
      </c>
      <c r="J1332" s="176"/>
      <c r="K1332" s="176"/>
      <c r="L1332" s="176" t="str">
        <f t="shared" si="3"/>
        <v>PC_90min_SWATH_100VW</v>
      </c>
      <c r="M1332" s="176" t="str">
        <f t="shared" si="4"/>
        <v>HEK\191008_HEK-QCS_00J8W_00JEU_M04_S_1</v>
      </c>
      <c r="N1332" s="174">
        <v>-1.0</v>
      </c>
      <c r="P1332" s="177" t="str">
        <f t="shared" si="5"/>
        <v>191008_HEK-QCS_00J8W_00JEU_M04_S_1</v>
      </c>
      <c r="Q1332" s="175"/>
      <c r="R1332" s="175" t="s">
        <v>1632</v>
      </c>
      <c r="S1332" s="175">
        <v>1.0</v>
      </c>
      <c r="T1332" s="175" t="s">
        <v>1633</v>
      </c>
      <c r="U1332" s="177" t="str">
        <f t="shared" ref="U1332:W1332" si="1327">J1332</f>
        <v/>
      </c>
      <c r="V1332" s="177" t="str">
        <f t="shared" si="1327"/>
        <v/>
      </c>
      <c r="W1332" s="177" t="str">
        <f t="shared" si="1327"/>
        <v>PC_90min_SWATH_100VW</v>
      </c>
      <c r="X1332" s="177" t="str">
        <f t="shared" si="7"/>
        <v>HEK\191008_HEK-QCS_00J8W_00JEU_M04_S_1</v>
      </c>
      <c r="Y1332" s="175">
        <v>-1.0</v>
      </c>
    </row>
    <row r="1333">
      <c r="A1333" s="172" t="str">
        <f>Tracking!A1325</f>
        <v>191008_B35-T2-1_00DHJ_00JEV_M04_S_1</v>
      </c>
      <c r="B1333" s="172" t="s">
        <v>0</v>
      </c>
      <c r="C1333" t="str">
        <f>Tracking!M1325</f>
        <v>PC_90min_SWATH_100VW</v>
      </c>
      <c r="E1333" s="176" t="str">
        <f t="shared" si="2"/>
        <v>191008_B35-T2-1_00DHJ_00JEV_M04_S_1</v>
      </c>
      <c r="F1333" s="174"/>
      <c r="G1333" s="174" t="s">
        <v>1632</v>
      </c>
      <c r="H1333" s="174">
        <v>1.0</v>
      </c>
      <c r="I1333" s="174" t="s">
        <v>1633</v>
      </c>
      <c r="J1333" s="176"/>
      <c r="K1333" s="176"/>
      <c r="L1333" s="176" t="str">
        <f t="shared" si="3"/>
        <v>PC_90min_SWATH_100VW</v>
      </c>
      <c r="M1333" s="176" t="str">
        <f t="shared" si="4"/>
        <v>E0022_P04\191008_B35-T2-1_00DHJ_00JEV_M04_S_1</v>
      </c>
      <c r="N1333" s="174">
        <v>-1.0</v>
      </c>
      <c r="P1333" s="177" t="str">
        <f t="shared" si="5"/>
        <v>191008_B35-T2-1_00DHJ_00JEV_M04_S_1</v>
      </c>
      <c r="Q1333" s="175"/>
      <c r="R1333" s="175" t="s">
        <v>1632</v>
      </c>
      <c r="S1333" s="175">
        <v>1.0</v>
      </c>
      <c r="T1333" s="175" t="s">
        <v>1633</v>
      </c>
      <c r="U1333" s="177" t="str">
        <f t="shared" ref="U1333:W1333" si="1328">J1333</f>
        <v/>
      </c>
      <c r="V1333" s="177" t="str">
        <f t="shared" si="1328"/>
        <v/>
      </c>
      <c r="W1333" s="177" t="str">
        <f t="shared" si="1328"/>
        <v>PC_90min_SWATH_100VW</v>
      </c>
      <c r="X1333" s="177" t="str">
        <f t="shared" si="7"/>
        <v>E0022_P04\191008_B35-T2-1_00DHJ_00JEV_M04_S_1</v>
      </c>
      <c r="Y1333" s="175">
        <v>-1.0</v>
      </c>
    </row>
    <row r="1334">
      <c r="A1334" s="172" t="str">
        <f>Tracking!A1326</f>
        <v>191008_B35-T2-2_00DHK_00JEW_M04_S_1</v>
      </c>
      <c r="B1334" s="172" t="s">
        <v>0</v>
      </c>
      <c r="C1334" t="str">
        <f>Tracking!M1326</f>
        <v>PC_90min_SWATH_100VW</v>
      </c>
      <c r="E1334" s="176" t="str">
        <f t="shared" si="2"/>
        <v>191008_B35-T2-2_00DHK_00JEW_M04_S_1</v>
      </c>
      <c r="F1334" s="174"/>
      <c r="G1334" s="174" t="s">
        <v>1632</v>
      </c>
      <c r="H1334" s="174">
        <v>1.0</v>
      </c>
      <c r="I1334" s="174" t="s">
        <v>1633</v>
      </c>
      <c r="J1334" s="176"/>
      <c r="K1334" s="176"/>
      <c r="L1334" s="176" t="str">
        <f t="shared" si="3"/>
        <v>PC_90min_SWATH_100VW</v>
      </c>
      <c r="M1334" s="176" t="str">
        <f t="shared" si="4"/>
        <v>E0022_P04\191008_B35-T2-2_00DHK_00JEW_M04_S_1</v>
      </c>
      <c r="N1334" s="174">
        <v>-1.0</v>
      </c>
      <c r="P1334" s="177" t="str">
        <f t="shared" si="5"/>
        <v>191008_B35-T2-2_00DHK_00JEW_M04_S_1</v>
      </c>
      <c r="Q1334" s="175"/>
      <c r="R1334" s="175" t="s">
        <v>1632</v>
      </c>
      <c r="S1334" s="175">
        <v>1.0</v>
      </c>
      <c r="T1334" s="175" t="s">
        <v>1633</v>
      </c>
      <c r="U1334" s="177" t="str">
        <f t="shared" ref="U1334:W1334" si="1329">J1334</f>
        <v/>
      </c>
      <c r="V1334" s="177" t="str">
        <f t="shared" si="1329"/>
        <v/>
      </c>
      <c r="W1334" s="177" t="str">
        <f t="shared" si="1329"/>
        <v>PC_90min_SWATH_100VW</v>
      </c>
      <c r="X1334" s="177" t="str">
        <f t="shared" si="7"/>
        <v>E0022_P04\191008_B35-T2-2_00DHK_00JEW_M04_S_1</v>
      </c>
      <c r="Y1334" s="175">
        <v>-1.0</v>
      </c>
    </row>
    <row r="1335">
      <c r="A1335" s="172" t="str">
        <f>Tracking!A1327</f>
        <v>191008_B35-T2-3_00DHL_00JEX_M04_S_1</v>
      </c>
      <c r="B1335" s="172" t="s">
        <v>0</v>
      </c>
      <c r="C1335" t="str">
        <f>Tracking!M1327</f>
        <v>PC_90min_SWATH_100VW</v>
      </c>
      <c r="E1335" s="176" t="str">
        <f t="shared" si="2"/>
        <v>191008_B35-T2-3_00DHL_00JEX_M04_S_1</v>
      </c>
      <c r="F1335" s="174"/>
      <c r="G1335" s="174" t="s">
        <v>1632</v>
      </c>
      <c r="H1335" s="174">
        <v>1.0</v>
      </c>
      <c r="I1335" s="174" t="s">
        <v>1633</v>
      </c>
      <c r="J1335" s="176"/>
      <c r="K1335" s="176"/>
      <c r="L1335" s="176" t="str">
        <f t="shared" si="3"/>
        <v>PC_90min_SWATH_100VW</v>
      </c>
      <c r="M1335" s="176" t="str">
        <f t="shared" si="4"/>
        <v>E0022_P04\191008_B35-T2-3_00DHL_00JEX_M04_S_1</v>
      </c>
      <c r="N1335" s="174">
        <v>-1.0</v>
      </c>
      <c r="P1335" s="177" t="str">
        <f t="shared" si="5"/>
        <v>191008_B35-T2-3_00DHL_00JEX_M04_S_1</v>
      </c>
      <c r="Q1335" s="175"/>
      <c r="R1335" s="175" t="s">
        <v>1632</v>
      </c>
      <c r="S1335" s="175">
        <v>1.0</v>
      </c>
      <c r="T1335" s="175" t="s">
        <v>1633</v>
      </c>
      <c r="U1335" s="177" t="str">
        <f t="shared" ref="U1335:W1335" si="1330">J1335</f>
        <v/>
      </c>
      <c r="V1335" s="177" t="str">
        <f t="shared" si="1330"/>
        <v/>
      </c>
      <c r="W1335" s="177" t="str">
        <f t="shared" si="1330"/>
        <v>PC_90min_SWATH_100VW</v>
      </c>
      <c r="X1335" s="177" t="str">
        <f t="shared" si="7"/>
        <v>E0022_P04\191008_B35-T2-3_00DHL_00JEX_M04_S_1</v>
      </c>
      <c r="Y1335" s="175">
        <v>-1.0</v>
      </c>
    </row>
    <row r="1336">
      <c r="A1336" s="172" t="str">
        <f>Tracking!A1328</f>
        <v>191008_B35-T2-4_00DHM_00JEY_M04_S_1</v>
      </c>
      <c r="B1336" s="172" t="s">
        <v>0</v>
      </c>
      <c r="C1336" t="str">
        <f>Tracking!M1328</f>
        <v>PC_90min_SWATH_100VW</v>
      </c>
      <c r="E1336" s="176" t="str">
        <f t="shared" si="2"/>
        <v>191008_B35-T2-4_00DHM_00JEY_M04_S_1</v>
      </c>
      <c r="F1336" s="174"/>
      <c r="G1336" s="174" t="s">
        <v>1632</v>
      </c>
      <c r="H1336" s="174">
        <v>1.0</v>
      </c>
      <c r="I1336" s="174" t="s">
        <v>1633</v>
      </c>
      <c r="J1336" s="176"/>
      <c r="K1336" s="176"/>
      <c r="L1336" s="176" t="str">
        <f t="shared" si="3"/>
        <v>PC_90min_SWATH_100VW</v>
      </c>
      <c r="M1336" s="176" t="str">
        <f t="shared" si="4"/>
        <v>E0022_P04\191008_B35-T2-4_00DHM_00JEY_M04_S_1</v>
      </c>
      <c r="N1336" s="174">
        <v>-1.0</v>
      </c>
      <c r="P1336" s="177" t="str">
        <f t="shared" si="5"/>
        <v>191008_B35-T2-4_00DHM_00JEY_M04_S_1</v>
      </c>
      <c r="Q1336" s="175"/>
      <c r="R1336" s="175" t="s">
        <v>1632</v>
      </c>
      <c r="S1336" s="175">
        <v>1.0</v>
      </c>
      <c r="T1336" s="175" t="s">
        <v>1633</v>
      </c>
      <c r="U1336" s="177" t="str">
        <f t="shared" ref="U1336:W1336" si="1331">J1336</f>
        <v/>
      </c>
      <c r="V1336" s="177" t="str">
        <f t="shared" si="1331"/>
        <v/>
      </c>
      <c r="W1336" s="177" t="str">
        <f t="shared" si="1331"/>
        <v>PC_90min_SWATH_100VW</v>
      </c>
      <c r="X1336" s="177" t="str">
        <f t="shared" si="7"/>
        <v>E0022_P04\191008_B35-T2-4_00DHM_00JEY_M04_S_1</v>
      </c>
      <c r="Y1336" s="175">
        <v>-1.0</v>
      </c>
    </row>
    <row r="1337">
      <c r="A1337" s="172" t="str">
        <f>Tracking!A1329</f>
        <v>191008_B35-T2-5_00DHN_00JEZ_M04_S_1</v>
      </c>
      <c r="B1337" s="172" t="s">
        <v>0</v>
      </c>
      <c r="C1337" t="str">
        <f>Tracking!M1329</f>
        <v>PC_90min_SWATH_100VW</v>
      </c>
      <c r="E1337" s="176" t="str">
        <f t="shared" si="2"/>
        <v>191008_B35-T2-5_00DHN_00JEZ_M04_S_1</v>
      </c>
      <c r="F1337" s="174"/>
      <c r="G1337" s="174" t="s">
        <v>1632</v>
      </c>
      <c r="H1337" s="174">
        <v>1.0</v>
      </c>
      <c r="I1337" s="174" t="s">
        <v>1633</v>
      </c>
      <c r="J1337" s="176"/>
      <c r="K1337" s="176"/>
      <c r="L1337" s="176" t="str">
        <f t="shared" si="3"/>
        <v>PC_90min_SWATH_100VW</v>
      </c>
      <c r="M1337" s="176" t="str">
        <f t="shared" si="4"/>
        <v>E0022_P04\191008_B35-T2-5_00DHN_00JEZ_M04_S_1</v>
      </c>
      <c r="N1337" s="174">
        <v>-1.0</v>
      </c>
      <c r="P1337" s="177" t="str">
        <f t="shared" si="5"/>
        <v>191008_B35-T2-5_00DHN_00JEZ_M04_S_1</v>
      </c>
      <c r="Q1337" s="175"/>
      <c r="R1337" s="175" t="s">
        <v>1632</v>
      </c>
      <c r="S1337" s="175">
        <v>1.0</v>
      </c>
      <c r="T1337" s="175" t="s">
        <v>1633</v>
      </c>
      <c r="U1337" s="177" t="str">
        <f t="shared" ref="U1337:W1337" si="1332">J1337</f>
        <v/>
      </c>
      <c r="V1337" s="177" t="str">
        <f t="shared" si="1332"/>
        <v/>
      </c>
      <c r="W1337" s="177" t="str">
        <f t="shared" si="1332"/>
        <v>PC_90min_SWATH_100VW</v>
      </c>
      <c r="X1337" s="177" t="str">
        <f t="shared" si="7"/>
        <v>E0022_P04\191008_B35-T2-5_00DHN_00JEZ_M04_S_1</v>
      </c>
      <c r="Y1337" s="175">
        <v>-1.0</v>
      </c>
    </row>
    <row r="1338">
      <c r="A1338" s="172" t="str">
        <f>Tracking!A1330</f>
        <v>191008_B35-T2-6_00DHO_00JF0_M04_S_1</v>
      </c>
      <c r="B1338" s="172" t="s">
        <v>0</v>
      </c>
      <c r="C1338" t="str">
        <f>Tracking!M1330</f>
        <v>PC_90min_SWATH_100VW</v>
      </c>
      <c r="E1338" s="176" t="str">
        <f t="shared" si="2"/>
        <v>191008_B35-T2-6_00DHO_00JF0_M04_S_1</v>
      </c>
      <c r="F1338" s="174"/>
      <c r="G1338" s="174" t="s">
        <v>1632</v>
      </c>
      <c r="H1338" s="174">
        <v>1.0</v>
      </c>
      <c r="I1338" s="174" t="s">
        <v>1633</v>
      </c>
      <c r="J1338" s="176"/>
      <c r="K1338" s="176"/>
      <c r="L1338" s="176" t="str">
        <f t="shared" si="3"/>
        <v>PC_90min_SWATH_100VW</v>
      </c>
      <c r="M1338" s="176" t="str">
        <f t="shared" si="4"/>
        <v>E0022_P04\191008_B35-T2-6_00DHO_00JF0_M04_S_1</v>
      </c>
      <c r="N1338" s="174">
        <v>-1.0</v>
      </c>
      <c r="P1338" s="177" t="str">
        <f t="shared" si="5"/>
        <v>191008_B35-T2-6_00DHO_00JF0_M04_S_1</v>
      </c>
      <c r="Q1338" s="175"/>
      <c r="R1338" s="175" t="s">
        <v>1632</v>
      </c>
      <c r="S1338" s="175">
        <v>1.0</v>
      </c>
      <c r="T1338" s="175" t="s">
        <v>1633</v>
      </c>
      <c r="U1338" s="177" t="str">
        <f t="shared" ref="U1338:W1338" si="1333">J1338</f>
        <v/>
      </c>
      <c r="V1338" s="177" t="str">
        <f t="shared" si="1333"/>
        <v/>
      </c>
      <c r="W1338" s="177" t="str">
        <f t="shared" si="1333"/>
        <v>PC_90min_SWATH_100VW</v>
      </c>
      <c r="X1338" s="177" t="str">
        <f t="shared" si="7"/>
        <v>E0022_P04\191008_B35-T2-6_00DHO_00JF0_M04_S_1</v>
      </c>
      <c r="Y1338" s="175">
        <v>-1.0</v>
      </c>
    </row>
    <row r="1339">
      <c r="A1339" s="172" t="str">
        <f>Tracking!A1331</f>
        <v>191008_B35-T2-7_00DHP_00JF1_M04_S_1</v>
      </c>
      <c r="B1339" s="172" t="s">
        <v>0</v>
      </c>
      <c r="C1339" t="str">
        <f>Tracking!M1331</f>
        <v>PC_90min_SWATH_100VW</v>
      </c>
      <c r="E1339" s="176" t="str">
        <f t="shared" si="2"/>
        <v>191008_B35-T2-7_00DHP_00JF1_M04_S_1</v>
      </c>
      <c r="F1339" s="174"/>
      <c r="G1339" s="174" t="s">
        <v>1632</v>
      </c>
      <c r="H1339" s="174">
        <v>1.0</v>
      </c>
      <c r="I1339" s="174" t="s">
        <v>1633</v>
      </c>
      <c r="J1339" s="176"/>
      <c r="K1339" s="176"/>
      <c r="L1339" s="176" t="str">
        <f t="shared" si="3"/>
        <v>PC_90min_SWATH_100VW</v>
      </c>
      <c r="M1339" s="176" t="str">
        <f t="shared" si="4"/>
        <v>E0022_P04\191008_B35-T2-7_00DHP_00JF1_M04_S_1</v>
      </c>
      <c r="N1339" s="174">
        <v>-1.0</v>
      </c>
      <c r="P1339" s="177" t="str">
        <f t="shared" si="5"/>
        <v>191008_B35-T2-7_00DHP_00JF1_M04_S_1</v>
      </c>
      <c r="Q1339" s="175"/>
      <c r="R1339" s="175" t="s">
        <v>1632</v>
      </c>
      <c r="S1339" s="175">
        <v>1.0</v>
      </c>
      <c r="T1339" s="175" t="s">
        <v>1633</v>
      </c>
      <c r="U1339" s="177" t="str">
        <f t="shared" ref="U1339:W1339" si="1334">J1339</f>
        <v/>
      </c>
      <c r="V1339" s="177" t="str">
        <f t="shared" si="1334"/>
        <v/>
      </c>
      <c r="W1339" s="177" t="str">
        <f t="shared" si="1334"/>
        <v>PC_90min_SWATH_100VW</v>
      </c>
      <c r="X1339" s="177" t="str">
        <f t="shared" si="7"/>
        <v>E0022_P04\191008_B35-T2-7_00DHP_00JF1_M04_S_1</v>
      </c>
      <c r="Y1339" s="175">
        <v>-1.0</v>
      </c>
    </row>
    <row r="1340">
      <c r="A1340" s="172" t="str">
        <f>Tracking!A1332</f>
        <v>191008_B35-T2-8_00DHQ_00JF2_M04_S_1</v>
      </c>
      <c r="B1340" s="172" t="s">
        <v>0</v>
      </c>
      <c r="C1340" t="str">
        <f>Tracking!M1332</f>
        <v>PC_90min_SWATH_100VW</v>
      </c>
      <c r="E1340" s="176" t="str">
        <f t="shared" si="2"/>
        <v>191008_B35-T2-8_00DHQ_00JF2_M04_S_1</v>
      </c>
      <c r="F1340" s="174"/>
      <c r="G1340" s="174" t="s">
        <v>1632</v>
      </c>
      <c r="H1340" s="174">
        <v>1.0</v>
      </c>
      <c r="I1340" s="174" t="s">
        <v>1633</v>
      </c>
      <c r="J1340" s="176"/>
      <c r="K1340" s="176"/>
      <c r="L1340" s="176" t="str">
        <f t="shared" si="3"/>
        <v>PC_90min_SWATH_100VW</v>
      </c>
      <c r="M1340" s="176" t="str">
        <f t="shared" si="4"/>
        <v>E0022_P04\191008_B35-T2-8_00DHQ_00JF2_M04_S_1</v>
      </c>
      <c r="N1340" s="174">
        <v>-1.0</v>
      </c>
      <c r="P1340" s="177" t="str">
        <f t="shared" si="5"/>
        <v>191008_B35-T2-8_00DHQ_00JF2_M04_S_1</v>
      </c>
      <c r="Q1340" s="175"/>
      <c r="R1340" s="175" t="s">
        <v>1632</v>
      </c>
      <c r="S1340" s="175">
        <v>1.0</v>
      </c>
      <c r="T1340" s="175" t="s">
        <v>1633</v>
      </c>
      <c r="U1340" s="177" t="str">
        <f t="shared" ref="U1340:W1340" si="1335">J1340</f>
        <v/>
      </c>
      <c r="V1340" s="177" t="str">
        <f t="shared" si="1335"/>
        <v/>
      </c>
      <c r="W1340" s="177" t="str">
        <f t="shared" si="1335"/>
        <v>PC_90min_SWATH_100VW</v>
      </c>
      <c r="X1340" s="177" t="str">
        <f t="shared" si="7"/>
        <v>E0022_P04\191008_B35-T2-8_00DHQ_00JF2_M04_S_1</v>
      </c>
      <c r="Y1340" s="175">
        <v>-1.0</v>
      </c>
    </row>
    <row r="1341">
      <c r="A1341" s="172" t="str">
        <f>Tracking!A1333</f>
        <v>191008_B35-T2-9_00DHR_00JF3_M04_S_1</v>
      </c>
      <c r="B1341" s="172" t="s">
        <v>0</v>
      </c>
      <c r="C1341" t="str">
        <f>Tracking!M1333</f>
        <v>PC_90min_SWATH_100VW</v>
      </c>
      <c r="E1341" s="176" t="str">
        <f t="shared" si="2"/>
        <v>191008_B35-T2-9_00DHR_00JF3_M04_S_1</v>
      </c>
      <c r="F1341" s="174"/>
      <c r="G1341" s="174" t="s">
        <v>1632</v>
      </c>
      <c r="H1341" s="174">
        <v>1.0</v>
      </c>
      <c r="I1341" s="174" t="s">
        <v>1633</v>
      </c>
      <c r="J1341" s="176"/>
      <c r="K1341" s="176"/>
      <c r="L1341" s="176" t="str">
        <f t="shared" si="3"/>
        <v>PC_90min_SWATH_100VW</v>
      </c>
      <c r="M1341" s="176" t="str">
        <f t="shared" si="4"/>
        <v>E0022_P04\191008_B35-T2-9_00DHR_00JF3_M04_S_1</v>
      </c>
      <c r="N1341" s="174">
        <v>-1.0</v>
      </c>
      <c r="P1341" s="177" t="str">
        <f t="shared" si="5"/>
        <v>191008_B35-T2-9_00DHR_00JF3_M04_S_1</v>
      </c>
      <c r="Q1341" s="175"/>
      <c r="R1341" s="175" t="s">
        <v>1632</v>
      </c>
      <c r="S1341" s="175">
        <v>1.0</v>
      </c>
      <c r="T1341" s="175" t="s">
        <v>1633</v>
      </c>
      <c r="U1341" s="177" t="str">
        <f t="shared" ref="U1341:W1341" si="1336">J1341</f>
        <v/>
      </c>
      <c r="V1341" s="177" t="str">
        <f t="shared" si="1336"/>
        <v/>
      </c>
      <c r="W1341" s="177" t="str">
        <f t="shared" si="1336"/>
        <v>PC_90min_SWATH_100VW</v>
      </c>
      <c r="X1341" s="177" t="str">
        <f t="shared" si="7"/>
        <v>E0022_P04\191008_B35-T2-9_00DHR_00JF3_M04_S_1</v>
      </c>
      <c r="Y1341" s="175">
        <v>-1.0</v>
      </c>
    </row>
    <row r="1342">
      <c r="A1342" s="172" t="str">
        <f>Tracking!A1334</f>
        <v>191008_B35-T2-10_00DHS_00JF4_M04_S_1</v>
      </c>
      <c r="B1342" s="172" t="s">
        <v>0</v>
      </c>
      <c r="C1342" t="str">
        <f>Tracking!M1334</f>
        <v>PC_90min_SWATH_100VW</v>
      </c>
      <c r="E1342" s="176" t="str">
        <f t="shared" si="2"/>
        <v>191008_B35-T2-10_00DHS_00JF4_M04_S_1</v>
      </c>
      <c r="F1342" s="174"/>
      <c r="G1342" s="174" t="s">
        <v>1632</v>
      </c>
      <c r="H1342" s="174">
        <v>1.0</v>
      </c>
      <c r="I1342" s="174" t="s">
        <v>1633</v>
      </c>
      <c r="J1342" s="176"/>
      <c r="K1342" s="176"/>
      <c r="L1342" s="176" t="str">
        <f t="shared" si="3"/>
        <v>PC_90min_SWATH_100VW</v>
      </c>
      <c r="M1342" s="176" t="str">
        <f t="shared" si="4"/>
        <v>E0022_P04\191008_B35-T2-10_00DHS_00JF4_M04_S_1</v>
      </c>
      <c r="N1342" s="174">
        <v>-1.0</v>
      </c>
      <c r="P1342" s="177" t="str">
        <f t="shared" si="5"/>
        <v>191008_B35-T2-10_00DHS_00JF4_M04_S_1</v>
      </c>
      <c r="Q1342" s="175"/>
      <c r="R1342" s="175" t="s">
        <v>1632</v>
      </c>
      <c r="S1342" s="175">
        <v>1.0</v>
      </c>
      <c r="T1342" s="175" t="s">
        <v>1633</v>
      </c>
      <c r="U1342" s="177" t="str">
        <f t="shared" ref="U1342:W1342" si="1337">J1342</f>
        <v/>
      </c>
      <c r="V1342" s="177" t="str">
        <f t="shared" si="1337"/>
        <v/>
      </c>
      <c r="W1342" s="177" t="str">
        <f t="shared" si="1337"/>
        <v>PC_90min_SWATH_100VW</v>
      </c>
      <c r="X1342" s="177" t="str">
        <f t="shared" si="7"/>
        <v>E0022_P04\191008_B35-T2-10_00DHS_00JF4_M04_S_1</v>
      </c>
      <c r="Y1342" s="175">
        <v>-1.0</v>
      </c>
    </row>
    <row r="1343">
      <c r="A1343" s="172" t="str">
        <f>Tracking!A1335</f>
        <v>191008_B35-T2-11_00DHT_00JF5_M04_S_1</v>
      </c>
      <c r="B1343" s="172" t="s">
        <v>0</v>
      </c>
      <c r="C1343" t="str">
        <f>Tracking!M1335</f>
        <v>PC_90min_SWATH_100VW</v>
      </c>
      <c r="E1343" s="176" t="str">
        <f t="shared" si="2"/>
        <v>191008_B35-T2-11_00DHT_00JF5_M04_S_1</v>
      </c>
      <c r="F1343" s="174"/>
      <c r="G1343" s="174" t="s">
        <v>1632</v>
      </c>
      <c r="H1343" s="174">
        <v>1.0</v>
      </c>
      <c r="I1343" s="174" t="s">
        <v>1633</v>
      </c>
      <c r="J1343" s="176"/>
      <c r="K1343" s="176"/>
      <c r="L1343" s="176" t="str">
        <f t="shared" si="3"/>
        <v>PC_90min_SWATH_100VW</v>
      </c>
      <c r="M1343" s="176" t="str">
        <f t="shared" si="4"/>
        <v>E0022_P04\191008_B35-T2-11_00DHT_00JF5_M04_S_1</v>
      </c>
      <c r="N1343" s="174">
        <v>-1.0</v>
      </c>
      <c r="P1343" s="177" t="str">
        <f t="shared" si="5"/>
        <v>191008_B35-T2-11_00DHT_00JF5_M04_S_1</v>
      </c>
      <c r="Q1343" s="175"/>
      <c r="R1343" s="175" t="s">
        <v>1632</v>
      </c>
      <c r="S1343" s="175">
        <v>1.0</v>
      </c>
      <c r="T1343" s="175" t="s">
        <v>1633</v>
      </c>
      <c r="U1343" s="177" t="str">
        <f t="shared" ref="U1343:W1343" si="1338">J1343</f>
        <v/>
      </c>
      <c r="V1343" s="177" t="str">
        <f t="shared" si="1338"/>
        <v/>
      </c>
      <c r="W1343" s="177" t="str">
        <f t="shared" si="1338"/>
        <v>PC_90min_SWATH_100VW</v>
      </c>
      <c r="X1343" s="177" t="str">
        <f t="shared" si="7"/>
        <v>E0022_P04\191008_B35-T2-11_00DHT_00JF5_M04_S_1</v>
      </c>
      <c r="Y1343" s="175">
        <v>-1.0</v>
      </c>
    </row>
    <row r="1344">
      <c r="A1344" s="172" t="str">
        <f>Tracking!A1336</f>
        <v>191008_B35-T2-12_00DHU_00JF6_M04_S_1</v>
      </c>
      <c r="B1344" s="172" t="s">
        <v>0</v>
      </c>
      <c r="C1344" t="str">
        <f>Tracking!M1336</f>
        <v>PC_90min_SWATH_100VW</v>
      </c>
      <c r="E1344" s="176" t="str">
        <f t="shared" si="2"/>
        <v>191008_B35-T2-12_00DHU_00JF6_M04_S_1</v>
      </c>
      <c r="F1344" s="174"/>
      <c r="G1344" s="174" t="s">
        <v>1632</v>
      </c>
      <c r="H1344" s="174">
        <v>1.0</v>
      </c>
      <c r="I1344" s="174" t="s">
        <v>1633</v>
      </c>
      <c r="J1344" s="176"/>
      <c r="K1344" s="176"/>
      <c r="L1344" s="176" t="str">
        <f t="shared" si="3"/>
        <v>PC_90min_SWATH_100VW</v>
      </c>
      <c r="M1344" s="176" t="str">
        <f t="shared" si="4"/>
        <v>E0022_P04\191008_B35-T2-12_00DHU_00JF6_M04_S_1</v>
      </c>
      <c r="N1344" s="174">
        <v>-1.0</v>
      </c>
      <c r="P1344" s="177" t="str">
        <f t="shared" si="5"/>
        <v>191008_B35-T2-12_00DHU_00JF6_M04_S_1</v>
      </c>
      <c r="Q1344" s="175"/>
      <c r="R1344" s="175" t="s">
        <v>1632</v>
      </c>
      <c r="S1344" s="175">
        <v>1.0</v>
      </c>
      <c r="T1344" s="175" t="s">
        <v>1633</v>
      </c>
      <c r="U1344" s="177" t="str">
        <f t="shared" ref="U1344:W1344" si="1339">J1344</f>
        <v/>
      </c>
      <c r="V1344" s="177" t="str">
        <f t="shared" si="1339"/>
        <v/>
      </c>
      <c r="W1344" s="177" t="str">
        <f t="shared" si="1339"/>
        <v>PC_90min_SWATH_100VW</v>
      </c>
      <c r="X1344" s="177" t="str">
        <f t="shared" si="7"/>
        <v>E0022_P04\191008_B35-T2-12_00DHU_00JF6_M04_S_1</v>
      </c>
      <c r="Y1344" s="175">
        <v>-1.0</v>
      </c>
    </row>
    <row r="1345">
      <c r="A1345" s="172" t="str">
        <f>Tracking!A1337</f>
        <v>191008_B35-T2-13_00DHV_00JF7_M04_S_1</v>
      </c>
      <c r="B1345" s="172" t="s">
        <v>0</v>
      </c>
      <c r="C1345" t="str">
        <f>Tracking!M1337</f>
        <v>PC_90min_SWATH_100VW</v>
      </c>
      <c r="E1345" s="176" t="str">
        <f t="shared" si="2"/>
        <v>191008_B35-T2-13_00DHV_00JF7_M04_S_1</v>
      </c>
      <c r="F1345" s="174"/>
      <c r="G1345" s="174" t="s">
        <v>1632</v>
      </c>
      <c r="H1345" s="174">
        <v>1.0</v>
      </c>
      <c r="I1345" s="174" t="s">
        <v>1633</v>
      </c>
      <c r="J1345" s="176"/>
      <c r="K1345" s="176"/>
      <c r="L1345" s="176" t="str">
        <f t="shared" si="3"/>
        <v>PC_90min_SWATH_100VW</v>
      </c>
      <c r="M1345" s="176" t="str">
        <f t="shared" si="4"/>
        <v>E0022_P04\191008_B35-T2-13_00DHV_00JF7_M04_S_1</v>
      </c>
      <c r="N1345" s="174">
        <v>-1.0</v>
      </c>
      <c r="P1345" s="177" t="str">
        <f t="shared" si="5"/>
        <v>191008_B35-T2-13_00DHV_00JF7_M04_S_1</v>
      </c>
      <c r="Q1345" s="175"/>
      <c r="R1345" s="175" t="s">
        <v>1632</v>
      </c>
      <c r="S1345" s="175">
        <v>1.0</v>
      </c>
      <c r="T1345" s="175" t="s">
        <v>1633</v>
      </c>
      <c r="U1345" s="177" t="str">
        <f t="shared" ref="U1345:W1345" si="1340">J1345</f>
        <v/>
      </c>
      <c r="V1345" s="177" t="str">
        <f t="shared" si="1340"/>
        <v/>
      </c>
      <c r="W1345" s="177" t="str">
        <f t="shared" si="1340"/>
        <v>PC_90min_SWATH_100VW</v>
      </c>
      <c r="X1345" s="177" t="str">
        <f t="shared" si="7"/>
        <v>E0022_P04\191008_B35-T2-13_00DHV_00JF7_M04_S_1</v>
      </c>
      <c r="Y1345" s="175">
        <v>-1.0</v>
      </c>
    </row>
    <row r="1346">
      <c r="A1346" s="172" t="str">
        <f>Tracking!A1338</f>
        <v>191008_B35-T2-14_00DHW_00JF8_M04_S_1</v>
      </c>
      <c r="B1346" s="172" t="s">
        <v>0</v>
      </c>
      <c r="C1346" t="str">
        <f>Tracking!M1338</f>
        <v>PC_90min_SWATH_100VW</v>
      </c>
      <c r="E1346" s="176" t="str">
        <f t="shared" si="2"/>
        <v>191008_B35-T2-14_00DHW_00JF8_M04_S_1</v>
      </c>
      <c r="F1346" s="174"/>
      <c r="G1346" s="174" t="s">
        <v>1632</v>
      </c>
      <c r="H1346" s="174">
        <v>1.0</v>
      </c>
      <c r="I1346" s="174" t="s">
        <v>1633</v>
      </c>
      <c r="J1346" s="176"/>
      <c r="K1346" s="176"/>
      <c r="L1346" s="176" t="str">
        <f t="shared" si="3"/>
        <v>PC_90min_SWATH_100VW</v>
      </c>
      <c r="M1346" s="176" t="str">
        <f t="shared" si="4"/>
        <v>E0022_P04\191008_B35-T2-14_00DHW_00JF8_M04_S_1</v>
      </c>
      <c r="N1346" s="174">
        <v>-1.0</v>
      </c>
      <c r="P1346" s="177" t="str">
        <f t="shared" si="5"/>
        <v>191008_B35-T2-14_00DHW_00JF8_M04_S_1</v>
      </c>
      <c r="Q1346" s="175"/>
      <c r="R1346" s="175" t="s">
        <v>1632</v>
      </c>
      <c r="S1346" s="175">
        <v>1.0</v>
      </c>
      <c r="T1346" s="175" t="s">
        <v>1633</v>
      </c>
      <c r="U1346" s="177" t="str">
        <f t="shared" ref="U1346:W1346" si="1341">J1346</f>
        <v/>
      </c>
      <c r="V1346" s="177" t="str">
        <f t="shared" si="1341"/>
        <v/>
      </c>
      <c r="W1346" s="177" t="str">
        <f t="shared" si="1341"/>
        <v>PC_90min_SWATH_100VW</v>
      </c>
      <c r="X1346" s="177" t="str">
        <f t="shared" si="7"/>
        <v>E0022_P04\191008_B35-T2-14_00DHW_00JF8_M04_S_1</v>
      </c>
      <c r="Y1346" s="175">
        <v>-1.0</v>
      </c>
    </row>
    <row r="1347">
      <c r="A1347" s="172" t="str">
        <f>Tracking!A1339</f>
        <v>191008_B35-T2-15_00DHX_00JF9_M04_S_1</v>
      </c>
      <c r="B1347" s="172" t="s">
        <v>0</v>
      </c>
      <c r="C1347" t="str">
        <f>Tracking!M1339</f>
        <v>PC_90min_SWATH_100VW</v>
      </c>
      <c r="E1347" s="176" t="str">
        <f t="shared" si="2"/>
        <v>191008_B35-T2-15_00DHX_00JF9_M04_S_1</v>
      </c>
      <c r="F1347" s="174"/>
      <c r="G1347" s="174" t="s">
        <v>1632</v>
      </c>
      <c r="H1347" s="174">
        <v>1.0</v>
      </c>
      <c r="I1347" s="174" t="s">
        <v>1633</v>
      </c>
      <c r="J1347" s="176"/>
      <c r="K1347" s="176"/>
      <c r="L1347" s="176" t="str">
        <f t="shared" si="3"/>
        <v>PC_90min_SWATH_100VW</v>
      </c>
      <c r="M1347" s="176" t="str">
        <f t="shared" si="4"/>
        <v>E0022_P04\191008_B35-T2-15_00DHX_00JF9_M04_S_1</v>
      </c>
      <c r="N1347" s="174">
        <v>-1.0</v>
      </c>
      <c r="P1347" s="177" t="str">
        <f t="shared" si="5"/>
        <v>191008_B35-T2-15_00DHX_00JF9_M04_S_1</v>
      </c>
      <c r="Q1347" s="175"/>
      <c r="R1347" s="175" t="s">
        <v>1632</v>
      </c>
      <c r="S1347" s="175">
        <v>1.0</v>
      </c>
      <c r="T1347" s="175" t="s">
        <v>1633</v>
      </c>
      <c r="U1347" s="177" t="str">
        <f t="shared" ref="U1347:W1347" si="1342">J1347</f>
        <v/>
      </c>
      <c r="V1347" s="177" t="str">
        <f t="shared" si="1342"/>
        <v/>
      </c>
      <c r="W1347" s="177" t="str">
        <f t="shared" si="1342"/>
        <v>PC_90min_SWATH_100VW</v>
      </c>
      <c r="X1347" s="177" t="str">
        <f t="shared" si="7"/>
        <v>E0022_P04\191008_B35-T2-15_00DHX_00JF9_M04_S_1</v>
      </c>
      <c r="Y1347" s="175">
        <v>-1.0</v>
      </c>
    </row>
    <row r="1348">
      <c r="A1348" s="172" t="str">
        <f>Tracking!A1340</f>
        <v>191008_B35-T2-16_00DHY_00JFA_M04_S_1</v>
      </c>
      <c r="B1348" s="172" t="s">
        <v>0</v>
      </c>
      <c r="C1348" t="str">
        <f>Tracking!M1340</f>
        <v>PC_90min_SWATH_100VW</v>
      </c>
      <c r="E1348" s="176" t="str">
        <f t="shared" si="2"/>
        <v>191008_B35-T2-16_00DHY_00JFA_M04_S_1</v>
      </c>
      <c r="F1348" s="174"/>
      <c r="G1348" s="174" t="s">
        <v>1632</v>
      </c>
      <c r="H1348" s="174">
        <v>1.0</v>
      </c>
      <c r="I1348" s="174" t="s">
        <v>1633</v>
      </c>
      <c r="J1348" s="176"/>
      <c r="K1348" s="176"/>
      <c r="L1348" s="176" t="str">
        <f t="shared" si="3"/>
        <v>PC_90min_SWATH_100VW</v>
      </c>
      <c r="M1348" s="176" t="str">
        <f t="shared" si="4"/>
        <v>E0022_P04\191008_B35-T2-16_00DHY_00JFA_M04_S_1</v>
      </c>
      <c r="N1348" s="174">
        <v>-1.0</v>
      </c>
      <c r="P1348" s="177" t="str">
        <f t="shared" si="5"/>
        <v>191008_B35-T2-16_00DHY_00JFA_M04_S_1</v>
      </c>
      <c r="Q1348" s="175"/>
      <c r="R1348" s="175" t="s">
        <v>1632</v>
      </c>
      <c r="S1348" s="175">
        <v>1.0</v>
      </c>
      <c r="T1348" s="175" t="s">
        <v>1633</v>
      </c>
      <c r="U1348" s="177" t="str">
        <f t="shared" ref="U1348:W1348" si="1343">J1348</f>
        <v/>
      </c>
      <c r="V1348" s="177" t="str">
        <f t="shared" si="1343"/>
        <v/>
      </c>
      <c r="W1348" s="177" t="str">
        <f t="shared" si="1343"/>
        <v>PC_90min_SWATH_100VW</v>
      </c>
      <c r="X1348" s="177" t="str">
        <f t="shared" si="7"/>
        <v>E0022_P04\191008_B35-T2-16_00DHY_00JFA_M04_S_1</v>
      </c>
      <c r="Y1348" s="175">
        <v>-1.0</v>
      </c>
    </row>
    <row r="1349">
      <c r="A1349" s="172" t="str">
        <f>Tracking!A1341</f>
        <v>191008_HEK-QCS_000F2_00JFB_M01_S_1</v>
      </c>
      <c r="B1349" s="172" t="s">
        <v>1627</v>
      </c>
      <c r="C1349" t="str">
        <f>Tracking!M1341</f>
        <v>PC_90min_SWATH_100VW</v>
      </c>
      <c r="E1349" s="176" t="str">
        <f t="shared" si="2"/>
        <v>191008_HEK-QCS_000F2_00JFB_M01_S_1</v>
      </c>
      <c r="F1349" s="174"/>
      <c r="G1349" s="174" t="s">
        <v>1632</v>
      </c>
      <c r="H1349" s="174">
        <v>1.0</v>
      </c>
      <c r="I1349" s="174" t="s">
        <v>1633</v>
      </c>
      <c r="J1349" s="174">
        <v>2.0</v>
      </c>
      <c r="K1349" s="174">
        <v>18.0</v>
      </c>
      <c r="L1349" s="176" t="str">
        <f t="shared" si="3"/>
        <v>PC_90min_SWATH_100VW</v>
      </c>
      <c r="M1349" s="176" t="str">
        <f t="shared" si="4"/>
        <v>HEK\191008_HEK-QCS_000F2_00JFB_M01_S_1</v>
      </c>
      <c r="N1349" s="174">
        <v>-1.0</v>
      </c>
      <c r="P1349" s="177" t="str">
        <f t="shared" si="5"/>
        <v>191008_HEK-QCS_000F2_00JFB_M01_S_1</v>
      </c>
      <c r="Q1349" s="175"/>
      <c r="R1349" s="175" t="s">
        <v>1632</v>
      </c>
      <c r="S1349" s="175">
        <v>1.0</v>
      </c>
      <c r="T1349" s="175" t="s">
        <v>1633</v>
      </c>
      <c r="U1349" s="177">
        <f t="shared" ref="U1349:W1349" si="1344">J1349</f>
        <v>2</v>
      </c>
      <c r="V1349" s="177">
        <f t="shared" si="1344"/>
        <v>18</v>
      </c>
      <c r="W1349" s="177" t="str">
        <f t="shared" si="1344"/>
        <v>PC_90min_SWATH_100VW</v>
      </c>
      <c r="X1349" s="177" t="str">
        <f t="shared" si="7"/>
        <v>HEK\191008_HEK-QCS_000F2_00JFB_M01_S_1</v>
      </c>
      <c r="Y1349" s="175">
        <v>-1.0</v>
      </c>
    </row>
    <row r="1350">
      <c r="A1350" s="172" t="str">
        <f>Tracking!A1342</f>
        <v>191008_HEK-QCS_00J8W_00JFC_M01_S_1</v>
      </c>
      <c r="B1350" s="172" t="s">
        <v>1627</v>
      </c>
      <c r="C1350" t="str">
        <f>Tracking!M1342</f>
        <v>PC_90min_SWATH_100VW</v>
      </c>
      <c r="E1350" s="176" t="str">
        <f t="shared" si="2"/>
        <v>191008_HEK-QCS_00J8W_00JFC_M01_S_1</v>
      </c>
      <c r="F1350" s="174"/>
      <c r="G1350" s="174" t="s">
        <v>1632</v>
      </c>
      <c r="H1350" s="174">
        <v>1.0</v>
      </c>
      <c r="I1350" s="174" t="s">
        <v>1633</v>
      </c>
      <c r="J1350" s="174">
        <v>2.0</v>
      </c>
      <c r="K1350" s="174">
        <v>19.0</v>
      </c>
      <c r="L1350" s="176" t="str">
        <f t="shared" si="3"/>
        <v>PC_90min_SWATH_100VW</v>
      </c>
      <c r="M1350" s="176" t="str">
        <f t="shared" si="4"/>
        <v>HEK\191008_HEK-QCS_00J8W_00JFC_M01_S_1</v>
      </c>
      <c r="N1350" s="174">
        <v>-1.0</v>
      </c>
      <c r="P1350" s="177" t="str">
        <f t="shared" si="5"/>
        <v>191008_HEK-QCS_00J8W_00JFC_M01_S_1</v>
      </c>
      <c r="Q1350" s="175"/>
      <c r="R1350" s="175" t="s">
        <v>1632</v>
      </c>
      <c r="S1350" s="175">
        <v>1.0</v>
      </c>
      <c r="T1350" s="175" t="s">
        <v>1633</v>
      </c>
      <c r="U1350" s="177">
        <f t="shared" ref="U1350:W1350" si="1345">J1350</f>
        <v>2</v>
      </c>
      <c r="V1350" s="177">
        <f t="shared" si="1345"/>
        <v>19</v>
      </c>
      <c r="W1350" s="177" t="str">
        <f t="shared" si="1345"/>
        <v>PC_90min_SWATH_100VW</v>
      </c>
      <c r="X1350" s="177" t="str">
        <f t="shared" si="7"/>
        <v>HEK\191008_HEK-QCS_00J8W_00JFC_M01_S_1</v>
      </c>
      <c r="Y1350" s="175">
        <v>-1.0</v>
      </c>
    </row>
    <row r="1351">
      <c r="A1351" s="172" t="str">
        <f>Tracking!A1343</f>
        <v>191008_B47-T1-1_00DMV_00JFD_M01_S_1</v>
      </c>
      <c r="B1351" s="172" t="s">
        <v>0</v>
      </c>
      <c r="C1351" t="str">
        <f>Tracking!M1343</f>
        <v>PC_90min_SWATH_100VW</v>
      </c>
      <c r="E1351" s="176" t="str">
        <f t="shared" si="2"/>
        <v>191008_B47-T1-1_00DMV_00JFD_M01_S_1</v>
      </c>
      <c r="F1351" s="174"/>
      <c r="G1351" s="174" t="s">
        <v>1632</v>
      </c>
      <c r="H1351" s="174">
        <v>1.0</v>
      </c>
      <c r="I1351" s="174" t="s">
        <v>1633</v>
      </c>
      <c r="J1351" s="174">
        <v>2.0</v>
      </c>
      <c r="K1351" s="174">
        <v>20.0</v>
      </c>
      <c r="L1351" s="176" t="str">
        <f t="shared" si="3"/>
        <v>PC_90min_SWATH_100VW</v>
      </c>
      <c r="M1351" s="176" t="str">
        <f t="shared" si="4"/>
        <v>E0022_P04\191008_B47-T1-1_00DMV_00JFD_M01_S_1</v>
      </c>
      <c r="N1351" s="174">
        <v>-1.0</v>
      </c>
      <c r="P1351" s="177" t="str">
        <f t="shared" si="5"/>
        <v>191008_B47-T1-1_00DMV_00JFD_M01_S_1</v>
      </c>
      <c r="Q1351" s="175"/>
      <c r="R1351" s="175" t="s">
        <v>1632</v>
      </c>
      <c r="S1351" s="175">
        <v>1.0</v>
      </c>
      <c r="T1351" s="175" t="s">
        <v>1633</v>
      </c>
      <c r="U1351" s="177">
        <f t="shared" ref="U1351:W1351" si="1346">J1351</f>
        <v>2</v>
      </c>
      <c r="V1351" s="177">
        <f t="shared" si="1346"/>
        <v>20</v>
      </c>
      <c r="W1351" s="177" t="str">
        <f t="shared" si="1346"/>
        <v>PC_90min_SWATH_100VW</v>
      </c>
      <c r="X1351" s="177" t="str">
        <f t="shared" si="7"/>
        <v>E0022_P04\191008_B47-T1-1_00DMV_00JFD_M01_S_1</v>
      </c>
      <c r="Y1351" s="175">
        <v>-1.0</v>
      </c>
    </row>
    <row r="1352">
      <c r="A1352" s="172" t="str">
        <f>Tracking!A1344</f>
        <v>191008_B47-T1-2_00DMW_00JFE_M01_S_1</v>
      </c>
      <c r="B1352" s="172" t="s">
        <v>0</v>
      </c>
      <c r="C1352" t="str">
        <f>Tracking!M1344</f>
        <v>PC_90min_SWATH_100VW</v>
      </c>
      <c r="E1352" s="176" t="str">
        <f t="shared" si="2"/>
        <v>191008_B47-T1-2_00DMW_00JFE_M01_S_1</v>
      </c>
      <c r="F1352" s="174"/>
      <c r="G1352" s="174" t="s">
        <v>1632</v>
      </c>
      <c r="H1352" s="174">
        <v>1.0</v>
      </c>
      <c r="I1352" s="174" t="s">
        <v>1633</v>
      </c>
      <c r="J1352" s="174">
        <v>2.0</v>
      </c>
      <c r="K1352" s="174">
        <v>21.0</v>
      </c>
      <c r="L1352" s="176" t="str">
        <f t="shared" si="3"/>
        <v>PC_90min_SWATH_100VW</v>
      </c>
      <c r="M1352" s="176" t="str">
        <f t="shared" si="4"/>
        <v>E0022_P04\191008_B47-T1-2_00DMW_00JFE_M01_S_1</v>
      </c>
      <c r="N1352" s="174">
        <v>-1.0</v>
      </c>
      <c r="P1352" s="177" t="str">
        <f t="shared" si="5"/>
        <v>191008_B47-T1-2_00DMW_00JFE_M01_S_1</v>
      </c>
      <c r="Q1352" s="175"/>
      <c r="R1352" s="175" t="s">
        <v>1632</v>
      </c>
      <c r="S1352" s="175">
        <v>1.0</v>
      </c>
      <c r="T1352" s="175" t="s">
        <v>1633</v>
      </c>
      <c r="U1352" s="177">
        <f t="shared" ref="U1352:W1352" si="1347">J1352</f>
        <v>2</v>
      </c>
      <c r="V1352" s="177">
        <f t="shared" si="1347"/>
        <v>21</v>
      </c>
      <c r="W1352" s="177" t="str">
        <f t="shared" si="1347"/>
        <v>PC_90min_SWATH_100VW</v>
      </c>
      <c r="X1352" s="177" t="str">
        <f t="shared" si="7"/>
        <v>E0022_P04\191008_B47-T1-2_00DMW_00JFE_M01_S_1</v>
      </c>
      <c r="Y1352" s="175">
        <v>-1.0</v>
      </c>
    </row>
    <row r="1353">
      <c r="A1353" s="172" t="str">
        <f>Tracking!A1345</f>
        <v>191008_B47-T1-3_00DMX_00JFF_M01_S_1</v>
      </c>
      <c r="B1353" s="172" t="s">
        <v>0</v>
      </c>
      <c r="C1353" t="str">
        <f>Tracking!M1345</f>
        <v>PC_90min_SWATH_100VW</v>
      </c>
      <c r="E1353" s="176" t="str">
        <f t="shared" si="2"/>
        <v>191008_B47-T1-3_00DMX_00JFF_M01_S_1</v>
      </c>
      <c r="F1353" s="174"/>
      <c r="G1353" s="174" t="s">
        <v>1632</v>
      </c>
      <c r="H1353" s="174">
        <v>1.0</v>
      </c>
      <c r="I1353" s="174" t="s">
        <v>1633</v>
      </c>
      <c r="J1353" s="174">
        <v>2.0</v>
      </c>
      <c r="K1353" s="174">
        <v>22.0</v>
      </c>
      <c r="L1353" s="176" t="str">
        <f t="shared" si="3"/>
        <v>PC_90min_SWATH_100VW</v>
      </c>
      <c r="M1353" s="176" t="str">
        <f t="shared" si="4"/>
        <v>E0022_P04\191008_B47-T1-3_00DMX_00JFF_M01_S_1</v>
      </c>
      <c r="N1353" s="174">
        <v>-1.0</v>
      </c>
      <c r="P1353" s="177" t="str">
        <f t="shared" si="5"/>
        <v>191008_B47-T1-3_00DMX_00JFF_M01_S_1</v>
      </c>
      <c r="Q1353" s="175"/>
      <c r="R1353" s="175" t="s">
        <v>1632</v>
      </c>
      <c r="S1353" s="175">
        <v>1.0</v>
      </c>
      <c r="T1353" s="175" t="s">
        <v>1633</v>
      </c>
      <c r="U1353" s="177">
        <f t="shared" ref="U1353:W1353" si="1348">J1353</f>
        <v>2</v>
      </c>
      <c r="V1353" s="177">
        <f t="shared" si="1348"/>
        <v>22</v>
      </c>
      <c r="W1353" s="177" t="str">
        <f t="shared" si="1348"/>
        <v>PC_90min_SWATH_100VW</v>
      </c>
      <c r="X1353" s="177" t="str">
        <f t="shared" si="7"/>
        <v>E0022_P04\191008_B47-T1-3_00DMX_00JFF_M01_S_1</v>
      </c>
      <c r="Y1353" s="175">
        <v>-1.0</v>
      </c>
    </row>
    <row r="1354">
      <c r="A1354" s="172" t="str">
        <f>Tracking!A1346</f>
        <v>191008_B47-T1-4_00DMY_00JFG_M01_S_1</v>
      </c>
      <c r="B1354" s="172" t="s">
        <v>0</v>
      </c>
      <c r="C1354" t="str">
        <f>Tracking!M1346</f>
        <v>PC_90min_SWATH_100VW</v>
      </c>
      <c r="E1354" s="176" t="str">
        <f t="shared" si="2"/>
        <v>191008_B47-T1-4_00DMY_00JFG_M01_S_1</v>
      </c>
      <c r="F1354" s="174"/>
      <c r="G1354" s="174" t="s">
        <v>1632</v>
      </c>
      <c r="H1354" s="174">
        <v>1.0</v>
      </c>
      <c r="I1354" s="174" t="s">
        <v>1633</v>
      </c>
      <c r="J1354" s="174">
        <v>2.0</v>
      </c>
      <c r="K1354" s="174">
        <v>23.0</v>
      </c>
      <c r="L1354" s="176" t="str">
        <f t="shared" si="3"/>
        <v>PC_90min_SWATH_100VW</v>
      </c>
      <c r="M1354" s="176" t="str">
        <f t="shared" si="4"/>
        <v>E0022_P04\191008_B47-T1-4_00DMY_00JFG_M01_S_1</v>
      </c>
      <c r="N1354" s="174">
        <v>-1.0</v>
      </c>
      <c r="P1354" s="177" t="str">
        <f t="shared" si="5"/>
        <v>191008_B47-T1-4_00DMY_00JFG_M01_S_1</v>
      </c>
      <c r="Q1354" s="175"/>
      <c r="R1354" s="175" t="s">
        <v>1632</v>
      </c>
      <c r="S1354" s="175">
        <v>1.0</v>
      </c>
      <c r="T1354" s="175" t="s">
        <v>1633</v>
      </c>
      <c r="U1354" s="177">
        <f t="shared" ref="U1354:W1354" si="1349">J1354</f>
        <v>2</v>
      </c>
      <c r="V1354" s="177">
        <f t="shared" si="1349"/>
        <v>23</v>
      </c>
      <c r="W1354" s="177" t="str">
        <f t="shared" si="1349"/>
        <v>PC_90min_SWATH_100VW</v>
      </c>
      <c r="X1354" s="177" t="str">
        <f t="shared" si="7"/>
        <v>E0022_P04\191008_B47-T1-4_00DMY_00JFG_M01_S_1</v>
      </c>
      <c r="Y1354" s="175">
        <v>-1.0</v>
      </c>
    </row>
    <row r="1355">
      <c r="A1355" s="172" t="str">
        <f>Tracking!A1347</f>
        <v>191008_B47-T1-5_00DMZ_00JFH_M01_S_1</v>
      </c>
      <c r="B1355" s="172" t="s">
        <v>0</v>
      </c>
      <c r="C1355" t="str">
        <f>Tracking!M1347</f>
        <v>PC_90min_SWATH_100VW</v>
      </c>
      <c r="E1355" s="176" t="str">
        <f t="shared" si="2"/>
        <v>191008_B47-T1-5_00DMZ_00JFH_M01_S_1</v>
      </c>
      <c r="F1355" s="174"/>
      <c r="G1355" s="174" t="s">
        <v>1632</v>
      </c>
      <c r="H1355" s="174">
        <v>1.0</v>
      </c>
      <c r="I1355" s="174" t="s">
        <v>1633</v>
      </c>
      <c r="J1355" s="174">
        <v>2.0</v>
      </c>
      <c r="K1355" s="174">
        <v>24.0</v>
      </c>
      <c r="L1355" s="176" t="str">
        <f t="shared" si="3"/>
        <v>PC_90min_SWATH_100VW</v>
      </c>
      <c r="M1355" s="176" t="str">
        <f t="shared" si="4"/>
        <v>E0022_P04\191008_B47-T1-5_00DMZ_00JFH_M01_S_1</v>
      </c>
      <c r="N1355" s="174">
        <v>-1.0</v>
      </c>
      <c r="P1355" s="177" t="str">
        <f t="shared" si="5"/>
        <v>191008_B47-T1-5_00DMZ_00JFH_M01_S_1</v>
      </c>
      <c r="Q1355" s="175"/>
      <c r="R1355" s="175" t="s">
        <v>1632</v>
      </c>
      <c r="S1355" s="175">
        <v>1.0</v>
      </c>
      <c r="T1355" s="175" t="s">
        <v>1633</v>
      </c>
      <c r="U1355" s="177">
        <f t="shared" ref="U1355:W1355" si="1350">J1355</f>
        <v>2</v>
      </c>
      <c r="V1355" s="177">
        <f t="shared" si="1350"/>
        <v>24</v>
      </c>
      <c r="W1355" s="177" t="str">
        <f t="shared" si="1350"/>
        <v>PC_90min_SWATH_100VW</v>
      </c>
      <c r="X1355" s="177" t="str">
        <f t="shared" si="7"/>
        <v>E0022_P04\191008_B47-T1-5_00DMZ_00JFH_M01_S_1</v>
      </c>
      <c r="Y1355" s="175">
        <v>-1.0</v>
      </c>
    </row>
    <row r="1356">
      <c r="A1356" s="172" t="str">
        <f>Tracking!A1348</f>
        <v>191008_B47-T1-6_00DN0_00JFI_M01_S_1</v>
      </c>
      <c r="B1356" s="172" t="s">
        <v>0</v>
      </c>
      <c r="C1356" t="str">
        <f>Tracking!M1348</f>
        <v>PC_90min_SWATH_100VW</v>
      </c>
      <c r="E1356" s="176" t="str">
        <f t="shared" si="2"/>
        <v>191008_B47-T1-6_00DN0_00JFI_M01_S_1</v>
      </c>
      <c r="F1356" s="174"/>
      <c r="G1356" s="174" t="s">
        <v>1632</v>
      </c>
      <c r="H1356" s="174">
        <v>1.0</v>
      </c>
      <c r="I1356" s="174" t="s">
        <v>1633</v>
      </c>
      <c r="J1356" s="174">
        <v>2.0</v>
      </c>
      <c r="K1356" s="174">
        <v>25.0</v>
      </c>
      <c r="L1356" s="176" t="str">
        <f t="shared" si="3"/>
        <v>PC_90min_SWATH_100VW</v>
      </c>
      <c r="M1356" s="176" t="str">
        <f t="shared" si="4"/>
        <v>E0022_P04\191008_B47-T1-6_00DN0_00JFI_M01_S_1</v>
      </c>
      <c r="N1356" s="174">
        <v>-1.0</v>
      </c>
      <c r="P1356" s="177" t="str">
        <f t="shared" si="5"/>
        <v>191008_B47-T1-6_00DN0_00JFI_M01_S_1</v>
      </c>
      <c r="Q1356" s="175"/>
      <c r="R1356" s="175" t="s">
        <v>1632</v>
      </c>
      <c r="S1356" s="175">
        <v>1.0</v>
      </c>
      <c r="T1356" s="175" t="s">
        <v>1633</v>
      </c>
      <c r="U1356" s="177">
        <f t="shared" ref="U1356:W1356" si="1351">J1356</f>
        <v>2</v>
      </c>
      <c r="V1356" s="177">
        <f t="shared" si="1351"/>
        <v>25</v>
      </c>
      <c r="W1356" s="177" t="str">
        <f t="shared" si="1351"/>
        <v>PC_90min_SWATH_100VW</v>
      </c>
      <c r="X1356" s="177" t="str">
        <f t="shared" si="7"/>
        <v>E0022_P04\191008_B47-T1-6_00DN0_00JFI_M01_S_1</v>
      </c>
      <c r="Y1356" s="175">
        <v>-1.0</v>
      </c>
    </row>
    <row r="1357">
      <c r="A1357" s="172" t="str">
        <f>Tracking!A1349</f>
        <v>191008_B47-T1-7_00DN1_00JFJ_M01_S_1</v>
      </c>
      <c r="B1357" s="172" t="s">
        <v>0</v>
      </c>
      <c r="C1357" t="str">
        <f>Tracking!M1349</f>
        <v>PC_90min_SWATH_100VW</v>
      </c>
      <c r="E1357" s="176" t="str">
        <f t="shared" si="2"/>
        <v>191008_B47-T1-7_00DN1_00JFJ_M01_S_1</v>
      </c>
      <c r="F1357" s="174"/>
      <c r="G1357" s="174" t="s">
        <v>1632</v>
      </c>
      <c r="H1357" s="174">
        <v>1.0</v>
      </c>
      <c r="I1357" s="174" t="s">
        <v>1633</v>
      </c>
      <c r="J1357" s="174">
        <v>2.0</v>
      </c>
      <c r="K1357" s="174">
        <v>26.0</v>
      </c>
      <c r="L1357" s="176" t="str">
        <f t="shared" si="3"/>
        <v>PC_90min_SWATH_100VW</v>
      </c>
      <c r="M1357" s="176" t="str">
        <f t="shared" si="4"/>
        <v>E0022_P04\191008_B47-T1-7_00DN1_00JFJ_M01_S_1</v>
      </c>
      <c r="N1357" s="174">
        <v>-1.0</v>
      </c>
      <c r="P1357" s="177" t="str">
        <f t="shared" si="5"/>
        <v>191008_B47-T1-7_00DN1_00JFJ_M01_S_1</v>
      </c>
      <c r="Q1357" s="175"/>
      <c r="R1357" s="175" t="s">
        <v>1632</v>
      </c>
      <c r="S1357" s="175">
        <v>1.0</v>
      </c>
      <c r="T1357" s="175" t="s">
        <v>1633</v>
      </c>
      <c r="U1357" s="177">
        <f t="shared" ref="U1357:W1357" si="1352">J1357</f>
        <v>2</v>
      </c>
      <c r="V1357" s="177">
        <f t="shared" si="1352"/>
        <v>26</v>
      </c>
      <c r="W1357" s="177" t="str">
        <f t="shared" si="1352"/>
        <v>PC_90min_SWATH_100VW</v>
      </c>
      <c r="X1357" s="177" t="str">
        <f t="shared" si="7"/>
        <v>E0022_P04\191008_B47-T1-7_00DN1_00JFJ_M01_S_1</v>
      </c>
      <c r="Y1357" s="175">
        <v>-1.0</v>
      </c>
    </row>
    <row r="1358">
      <c r="A1358" s="172" t="str">
        <f>Tracking!A1350</f>
        <v>191008_B47-T1-8_00DN2_00JFK_M01_S_1</v>
      </c>
      <c r="B1358" s="172" t="s">
        <v>0</v>
      </c>
      <c r="C1358" t="str">
        <f>Tracking!M1350</f>
        <v>PC_90min_SWATH_100VW</v>
      </c>
      <c r="E1358" s="176" t="str">
        <f t="shared" si="2"/>
        <v>191008_B47-T1-8_00DN2_00JFK_M01_S_1</v>
      </c>
      <c r="F1358" s="174"/>
      <c r="G1358" s="174" t="s">
        <v>1632</v>
      </c>
      <c r="H1358" s="174">
        <v>1.0</v>
      </c>
      <c r="I1358" s="174" t="s">
        <v>1633</v>
      </c>
      <c r="J1358" s="174">
        <v>2.0</v>
      </c>
      <c r="K1358" s="174">
        <v>27.0</v>
      </c>
      <c r="L1358" s="176" t="str">
        <f t="shared" si="3"/>
        <v>PC_90min_SWATH_100VW</v>
      </c>
      <c r="M1358" s="176" t="str">
        <f t="shared" si="4"/>
        <v>E0022_P04\191008_B47-T1-8_00DN2_00JFK_M01_S_1</v>
      </c>
      <c r="N1358" s="174">
        <v>-1.0</v>
      </c>
      <c r="P1358" s="177" t="str">
        <f t="shared" si="5"/>
        <v>191008_B47-T1-8_00DN2_00JFK_M01_S_1</v>
      </c>
      <c r="Q1358" s="175"/>
      <c r="R1358" s="175" t="s">
        <v>1632</v>
      </c>
      <c r="S1358" s="175">
        <v>1.0</v>
      </c>
      <c r="T1358" s="175" t="s">
        <v>1633</v>
      </c>
      <c r="U1358" s="177">
        <f t="shared" ref="U1358:W1358" si="1353">J1358</f>
        <v>2</v>
      </c>
      <c r="V1358" s="177">
        <f t="shared" si="1353"/>
        <v>27</v>
      </c>
      <c r="W1358" s="177" t="str">
        <f t="shared" si="1353"/>
        <v>PC_90min_SWATH_100VW</v>
      </c>
      <c r="X1358" s="177" t="str">
        <f t="shared" si="7"/>
        <v>E0022_P04\191008_B47-T1-8_00DN2_00JFK_M01_S_1</v>
      </c>
      <c r="Y1358" s="175">
        <v>-1.0</v>
      </c>
    </row>
    <row r="1359">
      <c r="A1359" s="172" t="str">
        <f>Tracking!A1351</f>
        <v>191008_B47-T1-9_00DN3_00JFL_M01_S_1</v>
      </c>
      <c r="B1359" s="172" t="s">
        <v>0</v>
      </c>
      <c r="C1359" t="str">
        <f>Tracking!M1351</f>
        <v>PC_90min_SWATH_100VW</v>
      </c>
      <c r="E1359" s="176" t="str">
        <f t="shared" si="2"/>
        <v>191008_B47-T1-9_00DN3_00JFL_M01_S_1</v>
      </c>
      <c r="F1359" s="174"/>
      <c r="G1359" s="174" t="s">
        <v>1632</v>
      </c>
      <c r="H1359" s="174">
        <v>1.0</v>
      </c>
      <c r="I1359" s="174" t="s">
        <v>1633</v>
      </c>
      <c r="J1359" s="174">
        <v>2.0</v>
      </c>
      <c r="K1359" s="174">
        <v>28.0</v>
      </c>
      <c r="L1359" s="176" t="str">
        <f t="shared" si="3"/>
        <v>PC_90min_SWATH_100VW</v>
      </c>
      <c r="M1359" s="176" t="str">
        <f t="shared" si="4"/>
        <v>E0022_P04\191008_B47-T1-9_00DN3_00JFL_M01_S_1</v>
      </c>
      <c r="N1359" s="174">
        <v>-1.0</v>
      </c>
      <c r="P1359" s="177" t="str">
        <f t="shared" si="5"/>
        <v>191008_B47-T1-9_00DN3_00JFL_M01_S_1</v>
      </c>
      <c r="Q1359" s="175"/>
      <c r="R1359" s="175" t="s">
        <v>1632</v>
      </c>
      <c r="S1359" s="175">
        <v>1.0</v>
      </c>
      <c r="T1359" s="175" t="s">
        <v>1633</v>
      </c>
      <c r="U1359" s="177">
        <f t="shared" ref="U1359:W1359" si="1354">J1359</f>
        <v>2</v>
      </c>
      <c r="V1359" s="177">
        <f t="shared" si="1354"/>
        <v>28</v>
      </c>
      <c r="W1359" s="177" t="str">
        <f t="shared" si="1354"/>
        <v>PC_90min_SWATH_100VW</v>
      </c>
      <c r="X1359" s="177" t="str">
        <f t="shared" si="7"/>
        <v>E0022_P04\191008_B47-T1-9_00DN3_00JFL_M01_S_1</v>
      </c>
      <c r="Y1359" s="175">
        <v>-1.0</v>
      </c>
    </row>
    <row r="1360">
      <c r="A1360" s="172" t="str">
        <f>Tracking!A1352</f>
        <v>191008_B47-T1-10_00DN4_00JFM_M01_S_1</v>
      </c>
      <c r="B1360" s="172" t="s">
        <v>0</v>
      </c>
      <c r="C1360" t="str">
        <f>Tracking!M1352</f>
        <v>PC_90min_SWATH_100VW</v>
      </c>
      <c r="E1360" s="176" t="str">
        <f t="shared" si="2"/>
        <v>191008_B47-T1-10_00DN4_00JFM_M01_S_1</v>
      </c>
      <c r="F1360" s="174"/>
      <c r="G1360" s="174" t="s">
        <v>1632</v>
      </c>
      <c r="H1360" s="174">
        <v>1.0</v>
      </c>
      <c r="I1360" s="174" t="s">
        <v>1633</v>
      </c>
      <c r="J1360" s="174">
        <v>2.0</v>
      </c>
      <c r="K1360" s="174">
        <v>29.0</v>
      </c>
      <c r="L1360" s="176" t="str">
        <f t="shared" si="3"/>
        <v>PC_90min_SWATH_100VW</v>
      </c>
      <c r="M1360" s="176" t="str">
        <f t="shared" si="4"/>
        <v>E0022_P04\191008_B47-T1-10_00DN4_00JFM_M01_S_1</v>
      </c>
      <c r="N1360" s="174">
        <v>-1.0</v>
      </c>
      <c r="P1360" s="177" t="str">
        <f t="shared" si="5"/>
        <v>191008_B47-T1-10_00DN4_00JFM_M01_S_1</v>
      </c>
      <c r="Q1360" s="175"/>
      <c r="R1360" s="175" t="s">
        <v>1632</v>
      </c>
      <c r="S1360" s="175">
        <v>1.0</v>
      </c>
      <c r="T1360" s="175" t="s">
        <v>1633</v>
      </c>
      <c r="U1360" s="177">
        <f t="shared" ref="U1360:W1360" si="1355">J1360</f>
        <v>2</v>
      </c>
      <c r="V1360" s="177">
        <f t="shared" si="1355"/>
        <v>29</v>
      </c>
      <c r="W1360" s="177" t="str">
        <f t="shared" si="1355"/>
        <v>PC_90min_SWATH_100VW</v>
      </c>
      <c r="X1360" s="177" t="str">
        <f t="shared" si="7"/>
        <v>E0022_P04\191008_B47-T1-10_00DN4_00JFM_M01_S_1</v>
      </c>
      <c r="Y1360" s="175">
        <v>-1.0</v>
      </c>
    </row>
    <row r="1361">
      <c r="A1361" s="172" t="str">
        <f>Tracking!A1353</f>
        <v>191008_B47-T1-11_00DN5_00JFN_M01_S_1</v>
      </c>
      <c r="B1361" s="172" t="s">
        <v>0</v>
      </c>
      <c r="C1361" t="str">
        <f>Tracking!M1353</f>
        <v>PC_90min_SWATH_100VW</v>
      </c>
      <c r="E1361" s="176" t="str">
        <f t="shared" si="2"/>
        <v>191008_B47-T1-11_00DN5_00JFN_M01_S_1</v>
      </c>
      <c r="F1361" s="174"/>
      <c r="G1361" s="174" t="s">
        <v>1632</v>
      </c>
      <c r="H1361" s="174">
        <v>1.0</v>
      </c>
      <c r="I1361" s="174" t="s">
        <v>1633</v>
      </c>
      <c r="J1361" s="174">
        <v>2.0</v>
      </c>
      <c r="K1361" s="174">
        <v>30.0</v>
      </c>
      <c r="L1361" s="176" t="str">
        <f t="shared" si="3"/>
        <v>PC_90min_SWATH_100VW</v>
      </c>
      <c r="M1361" s="176" t="str">
        <f t="shared" si="4"/>
        <v>E0022_P04\191008_B47-T1-11_00DN5_00JFN_M01_S_1</v>
      </c>
      <c r="N1361" s="174">
        <v>-1.0</v>
      </c>
      <c r="P1361" s="177" t="str">
        <f t="shared" si="5"/>
        <v>191008_B47-T1-11_00DN5_00JFN_M01_S_1</v>
      </c>
      <c r="Q1361" s="175"/>
      <c r="R1361" s="175" t="s">
        <v>1632</v>
      </c>
      <c r="S1361" s="175">
        <v>1.0</v>
      </c>
      <c r="T1361" s="175" t="s">
        <v>1633</v>
      </c>
      <c r="U1361" s="177">
        <f t="shared" ref="U1361:W1361" si="1356">J1361</f>
        <v>2</v>
      </c>
      <c r="V1361" s="177">
        <f t="shared" si="1356"/>
        <v>30</v>
      </c>
      <c r="W1361" s="177" t="str">
        <f t="shared" si="1356"/>
        <v>PC_90min_SWATH_100VW</v>
      </c>
      <c r="X1361" s="177" t="str">
        <f t="shared" si="7"/>
        <v>E0022_P04\191008_B47-T1-11_00DN5_00JFN_M01_S_1</v>
      </c>
      <c r="Y1361" s="175">
        <v>-1.0</v>
      </c>
    </row>
    <row r="1362">
      <c r="A1362" s="172" t="str">
        <f>Tracking!A1354</f>
        <v>191008_B47-T1-13_00DN7_00JFO_M01_S_1</v>
      </c>
      <c r="B1362" s="172" t="s">
        <v>0</v>
      </c>
      <c r="C1362" t="str">
        <f>Tracking!M1354</f>
        <v>PC_90min_SWATH_100VW</v>
      </c>
      <c r="E1362" s="176" t="str">
        <f t="shared" si="2"/>
        <v>191008_B47-T1-13_00DN7_00JFO_M01_S_1</v>
      </c>
      <c r="F1362" s="174"/>
      <c r="G1362" s="174" t="s">
        <v>1632</v>
      </c>
      <c r="H1362" s="174">
        <v>1.0</v>
      </c>
      <c r="I1362" s="174" t="s">
        <v>1633</v>
      </c>
      <c r="J1362" s="174">
        <v>2.0</v>
      </c>
      <c r="K1362" s="174">
        <v>31.0</v>
      </c>
      <c r="L1362" s="176" t="str">
        <f t="shared" si="3"/>
        <v>PC_90min_SWATH_100VW</v>
      </c>
      <c r="M1362" s="176" t="str">
        <f t="shared" si="4"/>
        <v>E0022_P04\191008_B47-T1-13_00DN7_00JFO_M01_S_1</v>
      </c>
      <c r="N1362" s="174">
        <v>-1.0</v>
      </c>
      <c r="P1362" s="177" t="str">
        <f t="shared" si="5"/>
        <v>191008_B47-T1-13_00DN7_00JFO_M01_S_1</v>
      </c>
      <c r="Q1362" s="175"/>
      <c r="R1362" s="175" t="s">
        <v>1632</v>
      </c>
      <c r="S1362" s="175">
        <v>1.0</v>
      </c>
      <c r="T1362" s="175" t="s">
        <v>1633</v>
      </c>
      <c r="U1362" s="177">
        <f t="shared" ref="U1362:W1362" si="1357">J1362</f>
        <v>2</v>
      </c>
      <c r="V1362" s="177">
        <f t="shared" si="1357"/>
        <v>31</v>
      </c>
      <c r="W1362" s="177" t="str">
        <f t="shared" si="1357"/>
        <v>PC_90min_SWATH_100VW</v>
      </c>
      <c r="X1362" s="177" t="str">
        <f t="shared" si="7"/>
        <v>E0022_P04\191008_B47-T1-13_00DN7_00JFO_M01_S_1</v>
      </c>
      <c r="Y1362" s="175">
        <v>-1.0</v>
      </c>
    </row>
    <row r="1363">
      <c r="A1363" s="172" t="str">
        <f>Tracking!A1355</f>
        <v>191008_B47-T1-14_00DN8_00JFP_M01_S_1</v>
      </c>
      <c r="B1363" s="172" t="s">
        <v>0</v>
      </c>
      <c r="C1363" t="str">
        <f>Tracking!M1355</f>
        <v>PC_90min_SWATH_100VW</v>
      </c>
      <c r="E1363" s="176" t="str">
        <f t="shared" si="2"/>
        <v>191008_B47-T1-14_00DN8_00JFP_M01_S_1</v>
      </c>
      <c r="F1363" s="174"/>
      <c r="G1363" s="174" t="s">
        <v>1632</v>
      </c>
      <c r="H1363" s="174">
        <v>1.0</v>
      </c>
      <c r="I1363" s="174" t="s">
        <v>1633</v>
      </c>
      <c r="J1363" s="174">
        <v>2.0</v>
      </c>
      <c r="K1363" s="174">
        <v>32.0</v>
      </c>
      <c r="L1363" s="176" t="str">
        <f t="shared" si="3"/>
        <v>PC_90min_SWATH_100VW</v>
      </c>
      <c r="M1363" s="176" t="str">
        <f t="shared" si="4"/>
        <v>E0022_P04\191008_B47-T1-14_00DN8_00JFP_M01_S_1</v>
      </c>
      <c r="N1363" s="174">
        <v>-1.0</v>
      </c>
      <c r="P1363" s="177" t="str">
        <f t="shared" si="5"/>
        <v>191008_B47-T1-14_00DN8_00JFP_M01_S_1</v>
      </c>
      <c r="Q1363" s="175"/>
      <c r="R1363" s="175" t="s">
        <v>1632</v>
      </c>
      <c r="S1363" s="175">
        <v>1.0</v>
      </c>
      <c r="T1363" s="175" t="s">
        <v>1633</v>
      </c>
      <c r="U1363" s="177">
        <f t="shared" ref="U1363:W1363" si="1358">J1363</f>
        <v>2</v>
      </c>
      <c r="V1363" s="177">
        <f t="shared" si="1358"/>
        <v>32</v>
      </c>
      <c r="W1363" s="177" t="str">
        <f t="shared" si="1358"/>
        <v>PC_90min_SWATH_100VW</v>
      </c>
      <c r="X1363" s="177" t="str">
        <f t="shared" si="7"/>
        <v>E0022_P04\191008_B47-T1-14_00DN8_00JFP_M01_S_1</v>
      </c>
      <c r="Y1363" s="175">
        <v>-1.0</v>
      </c>
    </row>
    <row r="1364">
      <c r="A1364" s="172" t="str">
        <f>Tracking!A1356</f>
        <v>191008_B47-T1-15_00DN9_00JFQ_M01_S_1</v>
      </c>
      <c r="B1364" s="172" t="s">
        <v>0</v>
      </c>
      <c r="C1364" t="str">
        <f>Tracking!M1356</f>
        <v>PC_90min_SWATH_100VW</v>
      </c>
      <c r="E1364" s="176" t="str">
        <f t="shared" si="2"/>
        <v>191008_B47-T1-15_00DN9_00JFQ_M01_S_1</v>
      </c>
      <c r="F1364" s="174"/>
      <c r="G1364" s="174" t="s">
        <v>1632</v>
      </c>
      <c r="H1364" s="174">
        <v>1.0</v>
      </c>
      <c r="I1364" s="174" t="s">
        <v>1633</v>
      </c>
      <c r="J1364" s="174">
        <v>2.0</v>
      </c>
      <c r="K1364" s="174">
        <v>33.0</v>
      </c>
      <c r="L1364" s="176" t="str">
        <f t="shared" si="3"/>
        <v>PC_90min_SWATH_100VW</v>
      </c>
      <c r="M1364" s="176" t="str">
        <f t="shared" si="4"/>
        <v>E0022_P04\191008_B47-T1-15_00DN9_00JFQ_M01_S_1</v>
      </c>
      <c r="N1364" s="174">
        <v>-1.0</v>
      </c>
      <c r="P1364" s="177" t="str">
        <f t="shared" si="5"/>
        <v>191008_B47-T1-15_00DN9_00JFQ_M01_S_1</v>
      </c>
      <c r="Q1364" s="175"/>
      <c r="R1364" s="175" t="s">
        <v>1632</v>
      </c>
      <c r="S1364" s="175">
        <v>1.0</v>
      </c>
      <c r="T1364" s="175" t="s">
        <v>1633</v>
      </c>
      <c r="U1364" s="177">
        <f t="shared" ref="U1364:W1364" si="1359">J1364</f>
        <v>2</v>
      </c>
      <c r="V1364" s="177">
        <f t="shared" si="1359"/>
        <v>33</v>
      </c>
      <c r="W1364" s="177" t="str">
        <f t="shared" si="1359"/>
        <v>PC_90min_SWATH_100VW</v>
      </c>
      <c r="X1364" s="177" t="str">
        <f t="shared" si="7"/>
        <v>E0022_P04\191008_B47-T1-15_00DN9_00JFQ_M01_S_1</v>
      </c>
      <c r="Y1364" s="175">
        <v>-1.0</v>
      </c>
    </row>
    <row r="1365">
      <c r="A1365" s="172" t="str">
        <f>Tracking!A1357</f>
        <v>191008_B47-T1-16_00DNA_00JFR_M01_S_1</v>
      </c>
      <c r="B1365" s="172" t="s">
        <v>0</v>
      </c>
      <c r="C1365" t="str">
        <f>Tracking!M1357</f>
        <v>PC_90min_SWATH_100VW</v>
      </c>
      <c r="E1365" s="176" t="str">
        <f t="shared" si="2"/>
        <v>191008_B47-T1-16_00DNA_00JFR_M01_S_1</v>
      </c>
      <c r="F1365" s="174"/>
      <c r="G1365" s="174" t="s">
        <v>1632</v>
      </c>
      <c r="H1365" s="174">
        <v>1.0</v>
      </c>
      <c r="I1365" s="174" t="s">
        <v>1633</v>
      </c>
      <c r="J1365" s="174">
        <v>2.0</v>
      </c>
      <c r="K1365" s="174">
        <v>34.0</v>
      </c>
      <c r="L1365" s="176" t="str">
        <f t="shared" si="3"/>
        <v>PC_90min_SWATH_100VW</v>
      </c>
      <c r="M1365" s="176" t="str">
        <f t="shared" si="4"/>
        <v>E0022_P04\191008_B47-T1-16_00DNA_00JFR_M01_S_1</v>
      </c>
      <c r="N1365" s="174">
        <v>-1.0</v>
      </c>
      <c r="P1365" s="177" t="str">
        <f t="shared" si="5"/>
        <v>191008_B47-T1-16_00DNA_00JFR_M01_S_1</v>
      </c>
      <c r="Q1365" s="175"/>
      <c r="R1365" s="175" t="s">
        <v>1632</v>
      </c>
      <c r="S1365" s="175">
        <v>1.0</v>
      </c>
      <c r="T1365" s="175" t="s">
        <v>1633</v>
      </c>
      <c r="U1365" s="177">
        <f t="shared" ref="U1365:W1365" si="1360">J1365</f>
        <v>2</v>
      </c>
      <c r="V1365" s="177">
        <f t="shared" si="1360"/>
        <v>34</v>
      </c>
      <c r="W1365" s="177" t="str">
        <f t="shared" si="1360"/>
        <v>PC_90min_SWATH_100VW</v>
      </c>
      <c r="X1365" s="177" t="str">
        <f t="shared" si="7"/>
        <v>E0022_P04\191008_B47-T1-16_00DNA_00JFR_M01_S_1</v>
      </c>
      <c r="Y1365" s="175">
        <v>-1.0</v>
      </c>
    </row>
    <row r="1366">
      <c r="A1366" s="172" t="str">
        <f>Tracking!A1358</f>
        <v>191008_B35-T3-6_00DHO_00JFS_M01_S_1</v>
      </c>
      <c r="B1366" s="172" t="s">
        <v>0</v>
      </c>
      <c r="C1366" t="str">
        <f>Tracking!M1358</f>
        <v>PC_90min_SWATH_100VW</v>
      </c>
      <c r="E1366" s="176" t="str">
        <f t="shared" si="2"/>
        <v>191008_B35-T3-6_00DHO_00JFS_M01_S_1</v>
      </c>
      <c r="F1366" s="174"/>
      <c r="G1366" s="174" t="s">
        <v>1632</v>
      </c>
      <c r="H1366" s="174">
        <v>1.0</v>
      </c>
      <c r="I1366" s="174" t="s">
        <v>1633</v>
      </c>
      <c r="J1366" s="174">
        <v>2.0</v>
      </c>
      <c r="K1366" s="174">
        <v>35.0</v>
      </c>
      <c r="L1366" s="176" t="str">
        <f t="shared" si="3"/>
        <v>PC_90min_SWATH_100VW</v>
      </c>
      <c r="M1366" s="176" t="str">
        <f t="shared" si="4"/>
        <v>E0022_P04\191008_B35-T3-6_00DHO_00JFS_M01_S_1</v>
      </c>
      <c r="N1366" s="174">
        <v>-1.0</v>
      </c>
      <c r="P1366" s="177" t="str">
        <f t="shared" si="5"/>
        <v>191008_B35-T3-6_00DHO_00JFS_M01_S_1</v>
      </c>
      <c r="Q1366" s="175"/>
      <c r="R1366" s="175" t="s">
        <v>1632</v>
      </c>
      <c r="S1366" s="175">
        <v>1.0</v>
      </c>
      <c r="T1366" s="175" t="s">
        <v>1633</v>
      </c>
      <c r="U1366" s="177">
        <f t="shared" ref="U1366:W1366" si="1361">J1366</f>
        <v>2</v>
      </c>
      <c r="V1366" s="177">
        <f t="shared" si="1361"/>
        <v>35</v>
      </c>
      <c r="W1366" s="177" t="str">
        <f t="shared" si="1361"/>
        <v>PC_90min_SWATH_100VW</v>
      </c>
      <c r="X1366" s="177" t="str">
        <f t="shared" si="7"/>
        <v>E0022_P04\191008_B35-T3-6_00DHO_00JFS_M01_S_1</v>
      </c>
      <c r="Y1366" s="175">
        <v>-1.0</v>
      </c>
    </row>
    <row r="1367">
      <c r="A1367" s="172" t="str">
        <f>Tracking!A1359</f>
        <v>191008_B35-T3-10_00DHS_00JFT_M01_S_1</v>
      </c>
      <c r="B1367" s="172" t="s">
        <v>0</v>
      </c>
      <c r="C1367" t="str">
        <f>Tracking!M1359</f>
        <v>PC_90min_SWATH_100VW</v>
      </c>
      <c r="E1367" s="176" t="str">
        <f t="shared" si="2"/>
        <v>191008_B35-T3-10_00DHS_00JFT_M01_S_1</v>
      </c>
      <c r="F1367" s="174"/>
      <c r="G1367" s="174" t="s">
        <v>1632</v>
      </c>
      <c r="H1367" s="174">
        <v>1.0</v>
      </c>
      <c r="I1367" s="174" t="s">
        <v>1633</v>
      </c>
      <c r="J1367" s="174">
        <v>2.0</v>
      </c>
      <c r="K1367" s="174">
        <v>36.0</v>
      </c>
      <c r="L1367" s="176" t="str">
        <f t="shared" si="3"/>
        <v>PC_90min_SWATH_100VW</v>
      </c>
      <c r="M1367" s="176" t="str">
        <f t="shared" si="4"/>
        <v>E0022_P04\191008_B35-T3-10_00DHS_00JFT_M01_S_1</v>
      </c>
      <c r="N1367" s="174">
        <v>-1.0</v>
      </c>
      <c r="P1367" s="177" t="str">
        <f t="shared" si="5"/>
        <v>191008_B35-T3-10_00DHS_00JFT_M01_S_1</v>
      </c>
      <c r="Q1367" s="175"/>
      <c r="R1367" s="175" t="s">
        <v>1632</v>
      </c>
      <c r="S1367" s="175">
        <v>1.0</v>
      </c>
      <c r="T1367" s="175" t="s">
        <v>1633</v>
      </c>
      <c r="U1367" s="177">
        <f t="shared" ref="U1367:W1367" si="1362">J1367</f>
        <v>2</v>
      </c>
      <c r="V1367" s="177">
        <f t="shared" si="1362"/>
        <v>36</v>
      </c>
      <c r="W1367" s="177" t="str">
        <f t="shared" si="1362"/>
        <v>PC_90min_SWATH_100VW</v>
      </c>
      <c r="X1367" s="177" t="str">
        <f t="shared" si="7"/>
        <v>E0022_P04\191008_B35-T3-10_00DHS_00JFT_M01_S_1</v>
      </c>
      <c r="Y1367" s="175">
        <v>-1.0</v>
      </c>
    </row>
    <row r="1368">
      <c r="A1368" s="172" t="str">
        <f>Tracking!A1360</f>
        <v>191009_HEK-QCS_000F2_00JFU_M03_S_1</v>
      </c>
      <c r="B1368" s="172" t="s">
        <v>1627</v>
      </c>
      <c r="C1368" t="str">
        <f>Tracking!M1360</f>
        <v>PC_90min_SWATH_100VW</v>
      </c>
      <c r="E1368" s="176" t="str">
        <f t="shared" si="2"/>
        <v>191009_HEK-QCS_000F2_00JFU_M03_S_1</v>
      </c>
      <c r="F1368" s="174"/>
      <c r="G1368" s="174" t="s">
        <v>1632</v>
      </c>
      <c r="H1368" s="174">
        <v>1.0</v>
      </c>
      <c r="I1368" s="174" t="s">
        <v>1633</v>
      </c>
      <c r="J1368" s="174">
        <v>1.0</v>
      </c>
      <c r="K1368" s="174">
        <v>83.0</v>
      </c>
      <c r="L1368" s="176" t="str">
        <f t="shared" si="3"/>
        <v>PC_90min_SWATH_100VW</v>
      </c>
      <c r="M1368" s="176" t="str">
        <f t="shared" si="4"/>
        <v>HEK\191009_HEK-QCS_000F2_00JFU_M03_S_1</v>
      </c>
      <c r="N1368" s="174">
        <v>-1.0</v>
      </c>
      <c r="P1368" s="177" t="str">
        <f t="shared" si="5"/>
        <v>191009_HEK-QCS_000F2_00JFU_M03_S_1</v>
      </c>
      <c r="Q1368" s="175"/>
      <c r="R1368" s="175" t="s">
        <v>1632</v>
      </c>
      <c r="S1368" s="175">
        <v>1.0</v>
      </c>
      <c r="T1368" s="175" t="s">
        <v>1633</v>
      </c>
      <c r="U1368" s="177">
        <f t="shared" ref="U1368:W1368" si="1363">J1368</f>
        <v>1</v>
      </c>
      <c r="V1368" s="177">
        <f t="shared" si="1363"/>
        <v>83</v>
      </c>
      <c r="W1368" s="177" t="str">
        <f t="shared" si="1363"/>
        <v>PC_90min_SWATH_100VW</v>
      </c>
      <c r="X1368" s="177" t="str">
        <f t="shared" si="7"/>
        <v>HEK\191009_HEK-QCS_000F2_00JFU_M03_S_1</v>
      </c>
      <c r="Y1368" s="175">
        <v>-1.0</v>
      </c>
    </row>
    <row r="1369">
      <c r="A1369" s="172" t="str">
        <f>Tracking!A1361</f>
        <v>191009_HEK-QCS_00J8W_00JFV_M03_S_1</v>
      </c>
      <c r="B1369" s="172" t="s">
        <v>1627</v>
      </c>
      <c r="C1369" t="str">
        <f>Tracking!M1361</f>
        <v>PC_90min_SWATH_100VW</v>
      </c>
      <c r="E1369" s="176" t="str">
        <f t="shared" si="2"/>
        <v>191009_HEK-QCS_00J8W_00JFV_M03_S_1</v>
      </c>
      <c r="F1369" s="174"/>
      <c r="G1369" s="174" t="s">
        <v>1632</v>
      </c>
      <c r="H1369" s="174">
        <v>1.0</v>
      </c>
      <c r="I1369" s="174" t="s">
        <v>1633</v>
      </c>
      <c r="J1369" s="174">
        <v>1.0</v>
      </c>
      <c r="K1369" s="174">
        <v>84.0</v>
      </c>
      <c r="L1369" s="176" t="str">
        <f t="shared" si="3"/>
        <v>PC_90min_SWATH_100VW</v>
      </c>
      <c r="M1369" s="176" t="str">
        <f t="shared" si="4"/>
        <v>HEK\191009_HEK-QCS_00J8W_00JFV_M03_S_1</v>
      </c>
      <c r="N1369" s="174">
        <v>-1.0</v>
      </c>
      <c r="P1369" s="177" t="str">
        <f t="shared" si="5"/>
        <v>191009_HEK-QCS_00J8W_00JFV_M03_S_1</v>
      </c>
      <c r="Q1369" s="175"/>
      <c r="R1369" s="175" t="s">
        <v>1632</v>
      </c>
      <c r="S1369" s="175">
        <v>1.0</v>
      </c>
      <c r="T1369" s="175" t="s">
        <v>1633</v>
      </c>
      <c r="U1369" s="177">
        <f t="shared" ref="U1369:W1369" si="1364">J1369</f>
        <v>1</v>
      </c>
      <c r="V1369" s="177">
        <f t="shared" si="1364"/>
        <v>84</v>
      </c>
      <c r="W1369" s="177" t="str">
        <f t="shared" si="1364"/>
        <v>PC_90min_SWATH_100VW</v>
      </c>
      <c r="X1369" s="177" t="str">
        <f t="shared" si="7"/>
        <v>HEK\191009_HEK-QCS_00J8W_00JFV_M03_S_1</v>
      </c>
      <c r="Y1369" s="175">
        <v>-1.0</v>
      </c>
    </row>
    <row r="1370">
      <c r="A1370" s="172" t="str">
        <f>Tracking!A1362</f>
        <v>191009_B43-T2-1_00DL3_00JFW_M03_S_1</v>
      </c>
      <c r="B1370" s="172" t="s">
        <v>0</v>
      </c>
      <c r="C1370" t="str">
        <f>Tracking!M1362</f>
        <v>PC_90min_SWATH_100VW</v>
      </c>
      <c r="E1370" s="176" t="str">
        <f t="shared" si="2"/>
        <v>191009_B43-T2-1_00DL3_00JFW_M03_S_1</v>
      </c>
      <c r="F1370" s="174"/>
      <c r="G1370" s="174" t="s">
        <v>1632</v>
      </c>
      <c r="H1370" s="174">
        <v>1.0</v>
      </c>
      <c r="I1370" s="174" t="s">
        <v>1633</v>
      </c>
      <c r="J1370" s="174">
        <v>1.0</v>
      </c>
      <c r="K1370" s="174">
        <v>85.0</v>
      </c>
      <c r="L1370" s="176" t="str">
        <f t="shared" si="3"/>
        <v>PC_90min_SWATH_100VW</v>
      </c>
      <c r="M1370" s="176" t="str">
        <f t="shared" si="4"/>
        <v>E0022_P04\191009_B43-T2-1_00DL3_00JFW_M03_S_1</v>
      </c>
      <c r="N1370" s="174">
        <v>-1.0</v>
      </c>
      <c r="P1370" s="177" t="str">
        <f t="shared" si="5"/>
        <v>191009_B43-T2-1_00DL3_00JFW_M03_S_1</v>
      </c>
      <c r="Q1370" s="175"/>
      <c r="R1370" s="175" t="s">
        <v>1632</v>
      </c>
      <c r="S1370" s="175">
        <v>1.0</v>
      </c>
      <c r="T1370" s="175" t="s">
        <v>1633</v>
      </c>
      <c r="U1370" s="177">
        <f t="shared" ref="U1370:W1370" si="1365">J1370</f>
        <v>1</v>
      </c>
      <c r="V1370" s="177">
        <f t="shared" si="1365"/>
        <v>85</v>
      </c>
      <c r="W1370" s="177" t="str">
        <f t="shared" si="1365"/>
        <v>PC_90min_SWATH_100VW</v>
      </c>
      <c r="X1370" s="177" t="str">
        <f t="shared" si="7"/>
        <v>E0022_P04\191009_B43-T2-1_00DL3_00JFW_M03_S_1</v>
      </c>
      <c r="Y1370" s="175">
        <v>-1.0</v>
      </c>
    </row>
    <row r="1371">
      <c r="A1371" s="172" t="str">
        <f>Tracking!A1363</f>
        <v>191009_B43-T2-2_00DL4_00JFX_M03_S_1</v>
      </c>
      <c r="B1371" s="172" t="s">
        <v>0</v>
      </c>
      <c r="C1371" t="str">
        <f>Tracking!M1363</f>
        <v>PC_90min_SWATH_100VW</v>
      </c>
      <c r="E1371" s="176" t="str">
        <f t="shared" si="2"/>
        <v>191009_B43-T2-2_00DL4_00JFX_M03_S_1</v>
      </c>
      <c r="F1371" s="174"/>
      <c r="G1371" s="174" t="s">
        <v>1632</v>
      </c>
      <c r="H1371" s="174">
        <v>1.0</v>
      </c>
      <c r="I1371" s="174" t="s">
        <v>1633</v>
      </c>
      <c r="J1371" s="174">
        <v>1.0</v>
      </c>
      <c r="K1371" s="174">
        <v>86.0</v>
      </c>
      <c r="L1371" s="176" t="str">
        <f t="shared" si="3"/>
        <v>PC_90min_SWATH_100VW</v>
      </c>
      <c r="M1371" s="176" t="str">
        <f t="shared" si="4"/>
        <v>E0022_P04\191009_B43-T2-2_00DL4_00JFX_M03_S_1</v>
      </c>
      <c r="N1371" s="174">
        <v>-1.0</v>
      </c>
      <c r="P1371" s="177" t="str">
        <f t="shared" si="5"/>
        <v>191009_B43-T2-2_00DL4_00JFX_M03_S_1</v>
      </c>
      <c r="Q1371" s="175"/>
      <c r="R1371" s="175" t="s">
        <v>1632</v>
      </c>
      <c r="S1371" s="175">
        <v>1.0</v>
      </c>
      <c r="T1371" s="175" t="s">
        <v>1633</v>
      </c>
      <c r="U1371" s="177">
        <f t="shared" ref="U1371:W1371" si="1366">J1371</f>
        <v>1</v>
      </c>
      <c r="V1371" s="177">
        <f t="shared" si="1366"/>
        <v>86</v>
      </c>
      <c r="W1371" s="177" t="str">
        <f t="shared" si="1366"/>
        <v>PC_90min_SWATH_100VW</v>
      </c>
      <c r="X1371" s="177" t="str">
        <f t="shared" si="7"/>
        <v>E0022_P04\191009_B43-T2-2_00DL4_00JFX_M03_S_1</v>
      </c>
      <c r="Y1371" s="175">
        <v>-1.0</v>
      </c>
    </row>
    <row r="1372">
      <c r="A1372" s="172" t="str">
        <f>Tracking!A1364</f>
        <v>191009_B43-T2-3_00DL5_00JFY_M03_S_1</v>
      </c>
      <c r="B1372" s="172" t="s">
        <v>0</v>
      </c>
      <c r="C1372" t="str">
        <f>Tracking!M1364</f>
        <v>PC_90min_SWATH_100VW</v>
      </c>
      <c r="E1372" s="176" t="str">
        <f t="shared" si="2"/>
        <v>191009_B43-T2-3_00DL5_00JFY_M03_S_1</v>
      </c>
      <c r="F1372" s="174"/>
      <c r="G1372" s="174" t="s">
        <v>1632</v>
      </c>
      <c r="H1372" s="174">
        <v>1.0</v>
      </c>
      <c r="I1372" s="174" t="s">
        <v>1633</v>
      </c>
      <c r="J1372" s="174">
        <v>1.0</v>
      </c>
      <c r="K1372" s="174">
        <v>87.0</v>
      </c>
      <c r="L1372" s="176" t="str">
        <f t="shared" si="3"/>
        <v>PC_90min_SWATH_100VW</v>
      </c>
      <c r="M1372" s="176" t="str">
        <f t="shared" si="4"/>
        <v>E0022_P04\191009_B43-T2-3_00DL5_00JFY_M03_S_1</v>
      </c>
      <c r="N1372" s="174">
        <v>-1.0</v>
      </c>
      <c r="P1372" s="177" t="str">
        <f t="shared" si="5"/>
        <v>191009_B43-T2-3_00DL5_00JFY_M03_S_1</v>
      </c>
      <c r="Q1372" s="175"/>
      <c r="R1372" s="175" t="s">
        <v>1632</v>
      </c>
      <c r="S1372" s="175">
        <v>1.0</v>
      </c>
      <c r="T1372" s="175" t="s">
        <v>1633</v>
      </c>
      <c r="U1372" s="177">
        <f t="shared" ref="U1372:W1372" si="1367">J1372</f>
        <v>1</v>
      </c>
      <c r="V1372" s="177">
        <f t="shared" si="1367"/>
        <v>87</v>
      </c>
      <c r="W1372" s="177" t="str">
        <f t="shared" si="1367"/>
        <v>PC_90min_SWATH_100VW</v>
      </c>
      <c r="X1372" s="177" t="str">
        <f t="shared" si="7"/>
        <v>E0022_P04\191009_B43-T2-3_00DL5_00JFY_M03_S_1</v>
      </c>
      <c r="Y1372" s="175">
        <v>-1.0</v>
      </c>
    </row>
    <row r="1373">
      <c r="A1373" s="172" t="str">
        <f>Tracking!A1365</f>
        <v>191009_B43-T2-4_00DL6_00JFZ_M03_S_1</v>
      </c>
      <c r="B1373" s="172" t="s">
        <v>0</v>
      </c>
      <c r="C1373" t="str">
        <f>Tracking!M1365</f>
        <v>PC_90min_SWATH_100VW</v>
      </c>
      <c r="E1373" s="176" t="str">
        <f t="shared" si="2"/>
        <v>191009_B43-T2-4_00DL6_00JFZ_M03_S_1</v>
      </c>
      <c r="F1373" s="174"/>
      <c r="G1373" s="174" t="s">
        <v>1632</v>
      </c>
      <c r="H1373" s="174">
        <v>1.0</v>
      </c>
      <c r="I1373" s="174" t="s">
        <v>1633</v>
      </c>
      <c r="J1373" s="174">
        <v>1.0</v>
      </c>
      <c r="K1373" s="174">
        <v>88.0</v>
      </c>
      <c r="L1373" s="176" t="str">
        <f t="shared" si="3"/>
        <v>PC_90min_SWATH_100VW</v>
      </c>
      <c r="M1373" s="176" t="str">
        <f t="shared" si="4"/>
        <v>E0022_P04\191009_B43-T2-4_00DL6_00JFZ_M03_S_1</v>
      </c>
      <c r="N1373" s="174">
        <v>-1.0</v>
      </c>
      <c r="P1373" s="177" t="str">
        <f t="shared" si="5"/>
        <v>191009_B43-T2-4_00DL6_00JFZ_M03_S_1</v>
      </c>
      <c r="Q1373" s="175"/>
      <c r="R1373" s="175" t="s">
        <v>1632</v>
      </c>
      <c r="S1373" s="175">
        <v>1.0</v>
      </c>
      <c r="T1373" s="175" t="s">
        <v>1633</v>
      </c>
      <c r="U1373" s="177">
        <f t="shared" ref="U1373:W1373" si="1368">J1373</f>
        <v>1</v>
      </c>
      <c r="V1373" s="177">
        <f t="shared" si="1368"/>
        <v>88</v>
      </c>
      <c r="W1373" s="177" t="str">
        <f t="shared" si="1368"/>
        <v>PC_90min_SWATH_100VW</v>
      </c>
      <c r="X1373" s="177" t="str">
        <f t="shared" si="7"/>
        <v>E0022_P04\191009_B43-T2-4_00DL6_00JFZ_M03_S_1</v>
      </c>
      <c r="Y1373" s="175">
        <v>-1.0</v>
      </c>
    </row>
    <row r="1374">
      <c r="A1374" s="172" t="str">
        <f>Tracking!A1366</f>
        <v>191009_B43-T2-5_00DL7_00JG0_M03_S_1</v>
      </c>
      <c r="B1374" s="172" t="s">
        <v>0</v>
      </c>
      <c r="C1374" t="str">
        <f>Tracking!M1366</f>
        <v>PC_90min_SWATH_100VW</v>
      </c>
      <c r="E1374" s="176" t="str">
        <f t="shared" si="2"/>
        <v>191009_B43-T2-5_00DL7_00JG0_M03_S_1</v>
      </c>
      <c r="F1374" s="174"/>
      <c r="G1374" s="174" t="s">
        <v>1632</v>
      </c>
      <c r="H1374" s="174">
        <v>1.0</v>
      </c>
      <c r="I1374" s="174" t="s">
        <v>1633</v>
      </c>
      <c r="J1374" s="174">
        <v>1.0</v>
      </c>
      <c r="K1374" s="174">
        <v>89.0</v>
      </c>
      <c r="L1374" s="176" t="str">
        <f t="shared" si="3"/>
        <v>PC_90min_SWATH_100VW</v>
      </c>
      <c r="M1374" s="176" t="str">
        <f t="shared" si="4"/>
        <v>E0022_P04\191009_B43-T2-5_00DL7_00JG0_M03_S_1</v>
      </c>
      <c r="N1374" s="174">
        <v>-1.0</v>
      </c>
      <c r="P1374" s="177" t="str">
        <f t="shared" si="5"/>
        <v>191009_B43-T2-5_00DL7_00JG0_M03_S_1</v>
      </c>
      <c r="Q1374" s="175"/>
      <c r="R1374" s="175" t="s">
        <v>1632</v>
      </c>
      <c r="S1374" s="175">
        <v>1.0</v>
      </c>
      <c r="T1374" s="175" t="s">
        <v>1633</v>
      </c>
      <c r="U1374" s="177">
        <f t="shared" ref="U1374:W1374" si="1369">J1374</f>
        <v>1</v>
      </c>
      <c r="V1374" s="177">
        <f t="shared" si="1369"/>
        <v>89</v>
      </c>
      <c r="W1374" s="177" t="str">
        <f t="shared" si="1369"/>
        <v>PC_90min_SWATH_100VW</v>
      </c>
      <c r="X1374" s="177" t="str">
        <f t="shared" si="7"/>
        <v>E0022_P04\191009_B43-T2-5_00DL7_00JG0_M03_S_1</v>
      </c>
      <c r="Y1374" s="175">
        <v>-1.0</v>
      </c>
    </row>
    <row r="1375">
      <c r="A1375" s="172" t="str">
        <f>Tracking!A1367</f>
        <v>191009_B43-T2-6_00DL8_00JG1_M03_S_1</v>
      </c>
      <c r="B1375" s="172" t="s">
        <v>0</v>
      </c>
      <c r="C1375" t="str">
        <f>Tracking!M1367</f>
        <v>PC_90min_SWATH_100VW</v>
      </c>
      <c r="E1375" s="176" t="str">
        <f t="shared" si="2"/>
        <v>191009_B43-T2-6_00DL8_00JG1_M03_S_1</v>
      </c>
      <c r="F1375" s="174"/>
      <c r="G1375" s="174" t="s">
        <v>1632</v>
      </c>
      <c r="H1375" s="174">
        <v>1.0</v>
      </c>
      <c r="I1375" s="174" t="s">
        <v>1633</v>
      </c>
      <c r="J1375" s="174">
        <v>1.0</v>
      </c>
      <c r="K1375" s="174">
        <v>90.0</v>
      </c>
      <c r="L1375" s="176" t="str">
        <f t="shared" si="3"/>
        <v>PC_90min_SWATH_100VW</v>
      </c>
      <c r="M1375" s="176" t="str">
        <f t="shared" si="4"/>
        <v>E0022_P04\191009_B43-T2-6_00DL8_00JG1_M03_S_1</v>
      </c>
      <c r="N1375" s="174">
        <v>-1.0</v>
      </c>
      <c r="P1375" s="177" t="str">
        <f t="shared" si="5"/>
        <v>191009_B43-T2-6_00DL8_00JG1_M03_S_1</v>
      </c>
      <c r="Q1375" s="175"/>
      <c r="R1375" s="175" t="s">
        <v>1632</v>
      </c>
      <c r="S1375" s="175">
        <v>1.0</v>
      </c>
      <c r="T1375" s="175" t="s">
        <v>1633</v>
      </c>
      <c r="U1375" s="177">
        <f t="shared" ref="U1375:W1375" si="1370">J1375</f>
        <v>1</v>
      </c>
      <c r="V1375" s="177">
        <f t="shared" si="1370"/>
        <v>90</v>
      </c>
      <c r="W1375" s="177" t="str">
        <f t="shared" si="1370"/>
        <v>PC_90min_SWATH_100VW</v>
      </c>
      <c r="X1375" s="177" t="str">
        <f t="shared" si="7"/>
        <v>E0022_P04\191009_B43-T2-6_00DL8_00JG1_M03_S_1</v>
      </c>
      <c r="Y1375" s="175">
        <v>-1.0</v>
      </c>
    </row>
    <row r="1376">
      <c r="A1376" s="172" t="str">
        <f>Tracking!A1368</f>
        <v>191009_B43-T2-7_00DL9_00JG2_M03_S_1</v>
      </c>
      <c r="B1376" s="172" t="s">
        <v>0</v>
      </c>
      <c r="C1376" t="str">
        <f>Tracking!M1368</f>
        <v>PC_90min_SWATH_100VW</v>
      </c>
      <c r="E1376" s="176" t="str">
        <f t="shared" si="2"/>
        <v>191009_B43-T2-7_00DL9_00JG2_M03_S_1</v>
      </c>
      <c r="F1376" s="174"/>
      <c r="G1376" s="174" t="s">
        <v>1632</v>
      </c>
      <c r="H1376" s="174">
        <v>1.0</v>
      </c>
      <c r="I1376" s="174" t="s">
        <v>1633</v>
      </c>
      <c r="J1376" s="174">
        <v>1.0</v>
      </c>
      <c r="K1376" s="174">
        <v>91.0</v>
      </c>
      <c r="L1376" s="176" t="str">
        <f t="shared" si="3"/>
        <v>PC_90min_SWATH_100VW</v>
      </c>
      <c r="M1376" s="176" t="str">
        <f t="shared" si="4"/>
        <v>E0022_P04\191009_B43-T2-7_00DL9_00JG2_M03_S_1</v>
      </c>
      <c r="N1376" s="174">
        <v>-1.0</v>
      </c>
      <c r="P1376" s="177" t="str">
        <f t="shared" si="5"/>
        <v>191009_B43-T2-7_00DL9_00JG2_M03_S_1</v>
      </c>
      <c r="Q1376" s="175"/>
      <c r="R1376" s="175" t="s">
        <v>1632</v>
      </c>
      <c r="S1376" s="175">
        <v>1.0</v>
      </c>
      <c r="T1376" s="175" t="s">
        <v>1633</v>
      </c>
      <c r="U1376" s="177">
        <f t="shared" ref="U1376:W1376" si="1371">J1376</f>
        <v>1</v>
      </c>
      <c r="V1376" s="177">
        <f t="shared" si="1371"/>
        <v>91</v>
      </c>
      <c r="W1376" s="177" t="str">
        <f t="shared" si="1371"/>
        <v>PC_90min_SWATH_100VW</v>
      </c>
      <c r="X1376" s="177" t="str">
        <f t="shared" si="7"/>
        <v>E0022_P04\191009_B43-T2-7_00DL9_00JG2_M03_S_1</v>
      </c>
      <c r="Y1376" s="175">
        <v>-1.0</v>
      </c>
    </row>
    <row r="1377">
      <c r="A1377" s="172" t="str">
        <f>Tracking!A1369</f>
        <v>191009_B43-T2-8_00DLA_00JG3_M03_S_1</v>
      </c>
      <c r="B1377" s="172" t="s">
        <v>0</v>
      </c>
      <c r="C1377" t="str">
        <f>Tracking!M1369</f>
        <v>PC_90min_SWATH_100VW</v>
      </c>
      <c r="E1377" s="176" t="str">
        <f t="shared" si="2"/>
        <v>191009_B43-T2-8_00DLA_00JG3_M03_S_1</v>
      </c>
      <c r="F1377" s="174"/>
      <c r="G1377" s="174" t="s">
        <v>1632</v>
      </c>
      <c r="H1377" s="174">
        <v>1.0</v>
      </c>
      <c r="I1377" s="174" t="s">
        <v>1633</v>
      </c>
      <c r="J1377" s="174">
        <v>1.0</v>
      </c>
      <c r="K1377" s="174">
        <v>92.0</v>
      </c>
      <c r="L1377" s="176" t="str">
        <f t="shared" si="3"/>
        <v>PC_90min_SWATH_100VW</v>
      </c>
      <c r="M1377" s="176" t="str">
        <f t="shared" si="4"/>
        <v>E0022_P04\191009_B43-T2-8_00DLA_00JG3_M03_S_1</v>
      </c>
      <c r="N1377" s="174">
        <v>-1.0</v>
      </c>
      <c r="P1377" s="177" t="str">
        <f t="shared" si="5"/>
        <v>191009_B43-T2-8_00DLA_00JG3_M03_S_1</v>
      </c>
      <c r="Q1377" s="175"/>
      <c r="R1377" s="175" t="s">
        <v>1632</v>
      </c>
      <c r="S1377" s="175">
        <v>1.0</v>
      </c>
      <c r="T1377" s="175" t="s">
        <v>1633</v>
      </c>
      <c r="U1377" s="177">
        <f t="shared" ref="U1377:W1377" si="1372">J1377</f>
        <v>1</v>
      </c>
      <c r="V1377" s="177">
        <f t="shared" si="1372"/>
        <v>92</v>
      </c>
      <c r="W1377" s="177" t="str">
        <f t="shared" si="1372"/>
        <v>PC_90min_SWATH_100VW</v>
      </c>
      <c r="X1377" s="177" t="str">
        <f t="shared" si="7"/>
        <v>E0022_P04\191009_B43-T2-8_00DLA_00JG3_M03_S_1</v>
      </c>
      <c r="Y1377" s="175">
        <v>-1.0</v>
      </c>
    </row>
    <row r="1378">
      <c r="A1378" s="172" t="str">
        <f>Tracking!A1370</f>
        <v>191009_B43-T2-9_00DLB_00JG4_M03_S_1</v>
      </c>
      <c r="B1378" s="172" t="s">
        <v>0</v>
      </c>
      <c r="C1378" t="str">
        <f>Tracking!M1370</f>
        <v>PC_90min_SWATH_100VW</v>
      </c>
      <c r="E1378" s="176" t="str">
        <f t="shared" si="2"/>
        <v>191009_B43-T2-9_00DLB_00JG4_M03_S_1</v>
      </c>
      <c r="F1378" s="174"/>
      <c r="G1378" s="174" t="s">
        <v>1632</v>
      </c>
      <c r="H1378" s="174">
        <v>1.0</v>
      </c>
      <c r="I1378" s="174" t="s">
        <v>1633</v>
      </c>
      <c r="J1378" s="174">
        <v>2.0</v>
      </c>
      <c r="K1378" s="174">
        <v>1.0</v>
      </c>
      <c r="L1378" s="176" t="str">
        <f t="shared" si="3"/>
        <v>PC_90min_SWATH_100VW</v>
      </c>
      <c r="M1378" s="176" t="str">
        <f t="shared" si="4"/>
        <v>E0022_P04\191009_B43-T2-9_00DLB_00JG4_M03_S_1</v>
      </c>
      <c r="N1378" s="174">
        <v>-1.0</v>
      </c>
      <c r="P1378" s="177" t="str">
        <f t="shared" si="5"/>
        <v>191009_B43-T2-9_00DLB_00JG4_M03_S_1</v>
      </c>
      <c r="Q1378" s="175"/>
      <c r="R1378" s="175" t="s">
        <v>1632</v>
      </c>
      <c r="S1378" s="175">
        <v>1.0</v>
      </c>
      <c r="T1378" s="175" t="s">
        <v>1633</v>
      </c>
      <c r="U1378" s="177">
        <f t="shared" ref="U1378:W1378" si="1373">J1378</f>
        <v>2</v>
      </c>
      <c r="V1378" s="177">
        <f t="shared" si="1373"/>
        <v>1</v>
      </c>
      <c r="W1378" s="177" t="str">
        <f t="shared" si="1373"/>
        <v>PC_90min_SWATH_100VW</v>
      </c>
      <c r="X1378" s="177" t="str">
        <f t="shared" si="7"/>
        <v>E0022_P04\191009_B43-T2-9_00DLB_00JG4_M03_S_1</v>
      </c>
      <c r="Y1378" s="175">
        <v>-1.0</v>
      </c>
    </row>
    <row r="1379">
      <c r="A1379" s="172" t="str">
        <f>Tracking!A1371</f>
        <v>191009_B43-T2-10_00DLC_00JG5_M03_S_1</v>
      </c>
      <c r="B1379" s="172" t="s">
        <v>0</v>
      </c>
      <c r="C1379" t="str">
        <f>Tracking!M1371</f>
        <v>PC_90min_SWATH_100VW</v>
      </c>
      <c r="E1379" s="176" t="str">
        <f t="shared" si="2"/>
        <v>191009_B43-T2-10_00DLC_00JG5_M03_S_1</v>
      </c>
      <c r="F1379" s="174"/>
      <c r="G1379" s="174" t="s">
        <v>1632</v>
      </c>
      <c r="H1379" s="174">
        <v>1.0</v>
      </c>
      <c r="I1379" s="174" t="s">
        <v>1633</v>
      </c>
      <c r="J1379" s="174">
        <v>2.0</v>
      </c>
      <c r="K1379" s="174">
        <v>2.0</v>
      </c>
      <c r="L1379" s="176" t="str">
        <f t="shared" si="3"/>
        <v>PC_90min_SWATH_100VW</v>
      </c>
      <c r="M1379" s="176" t="str">
        <f t="shared" si="4"/>
        <v>E0022_P04\191009_B43-T2-10_00DLC_00JG5_M03_S_1</v>
      </c>
      <c r="N1379" s="174">
        <v>-1.0</v>
      </c>
      <c r="P1379" s="177" t="str">
        <f t="shared" si="5"/>
        <v>191009_B43-T2-10_00DLC_00JG5_M03_S_1</v>
      </c>
      <c r="Q1379" s="175"/>
      <c r="R1379" s="175" t="s">
        <v>1632</v>
      </c>
      <c r="S1379" s="175">
        <v>1.0</v>
      </c>
      <c r="T1379" s="175" t="s">
        <v>1633</v>
      </c>
      <c r="U1379" s="177">
        <f t="shared" ref="U1379:W1379" si="1374">J1379</f>
        <v>2</v>
      </c>
      <c r="V1379" s="177">
        <f t="shared" si="1374"/>
        <v>2</v>
      </c>
      <c r="W1379" s="177" t="str">
        <f t="shared" si="1374"/>
        <v>PC_90min_SWATH_100VW</v>
      </c>
      <c r="X1379" s="177" t="str">
        <f t="shared" si="7"/>
        <v>E0022_P04\191009_B43-T2-10_00DLC_00JG5_M03_S_1</v>
      </c>
      <c r="Y1379" s="175">
        <v>-1.0</v>
      </c>
    </row>
    <row r="1380">
      <c r="A1380" s="172" t="str">
        <f>Tracking!A1372</f>
        <v>191009_B43-T2-11_00DLD_00JG6_M03_S_1</v>
      </c>
      <c r="B1380" s="172" t="s">
        <v>0</v>
      </c>
      <c r="C1380" t="str">
        <f>Tracking!M1372</f>
        <v>PC_90min_SWATH_100VW</v>
      </c>
      <c r="E1380" s="176" t="str">
        <f t="shared" si="2"/>
        <v>191009_B43-T2-11_00DLD_00JG6_M03_S_1</v>
      </c>
      <c r="F1380" s="174"/>
      <c r="G1380" s="174" t="s">
        <v>1632</v>
      </c>
      <c r="H1380" s="174">
        <v>1.0</v>
      </c>
      <c r="I1380" s="174" t="s">
        <v>1633</v>
      </c>
      <c r="J1380" s="174">
        <v>2.0</v>
      </c>
      <c r="K1380" s="174">
        <v>3.0</v>
      </c>
      <c r="L1380" s="176" t="str">
        <f t="shared" si="3"/>
        <v>PC_90min_SWATH_100VW</v>
      </c>
      <c r="M1380" s="176" t="str">
        <f t="shared" si="4"/>
        <v>E0022_P04\191009_B43-T2-11_00DLD_00JG6_M03_S_1</v>
      </c>
      <c r="N1380" s="174">
        <v>-1.0</v>
      </c>
      <c r="P1380" s="177" t="str">
        <f t="shared" si="5"/>
        <v>191009_B43-T2-11_00DLD_00JG6_M03_S_1</v>
      </c>
      <c r="Q1380" s="175"/>
      <c r="R1380" s="175" t="s">
        <v>1632</v>
      </c>
      <c r="S1380" s="175">
        <v>1.0</v>
      </c>
      <c r="T1380" s="175" t="s">
        <v>1633</v>
      </c>
      <c r="U1380" s="177">
        <f t="shared" ref="U1380:W1380" si="1375">J1380</f>
        <v>2</v>
      </c>
      <c r="V1380" s="177">
        <f t="shared" si="1375"/>
        <v>3</v>
      </c>
      <c r="W1380" s="177" t="str">
        <f t="shared" si="1375"/>
        <v>PC_90min_SWATH_100VW</v>
      </c>
      <c r="X1380" s="177" t="str">
        <f t="shared" si="7"/>
        <v>E0022_P04\191009_B43-T2-11_00DLD_00JG6_M03_S_1</v>
      </c>
      <c r="Y1380" s="175">
        <v>-1.0</v>
      </c>
    </row>
    <row r="1381">
      <c r="A1381" s="172" t="str">
        <f>Tracking!A1373</f>
        <v>191009_B43-T2-12_00DLE_00JG7_M03_S_1</v>
      </c>
      <c r="B1381" s="172" t="s">
        <v>0</v>
      </c>
      <c r="C1381" t="str">
        <f>Tracking!M1373</f>
        <v>PC_90min_SWATH_100VW</v>
      </c>
      <c r="E1381" s="176" t="str">
        <f t="shared" si="2"/>
        <v>191009_B43-T2-12_00DLE_00JG7_M03_S_1</v>
      </c>
      <c r="F1381" s="174"/>
      <c r="G1381" s="174" t="s">
        <v>1632</v>
      </c>
      <c r="H1381" s="174">
        <v>1.0</v>
      </c>
      <c r="I1381" s="174" t="s">
        <v>1633</v>
      </c>
      <c r="J1381" s="174">
        <v>2.0</v>
      </c>
      <c r="K1381" s="174">
        <v>4.0</v>
      </c>
      <c r="L1381" s="176" t="str">
        <f t="shared" si="3"/>
        <v>PC_90min_SWATH_100VW</v>
      </c>
      <c r="M1381" s="176" t="str">
        <f t="shared" si="4"/>
        <v>E0022_P04\191009_B43-T2-12_00DLE_00JG7_M03_S_1</v>
      </c>
      <c r="N1381" s="174">
        <v>-1.0</v>
      </c>
      <c r="P1381" s="177" t="str">
        <f t="shared" si="5"/>
        <v>191009_B43-T2-12_00DLE_00JG7_M03_S_1</v>
      </c>
      <c r="Q1381" s="175"/>
      <c r="R1381" s="175" t="s">
        <v>1632</v>
      </c>
      <c r="S1381" s="175">
        <v>1.0</v>
      </c>
      <c r="T1381" s="175" t="s">
        <v>1633</v>
      </c>
      <c r="U1381" s="177">
        <f t="shared" ref="U1381:W1381" si="1376">J1381</f>
        <v>2</v>
      </c>
      <c r="V1381" s="177">
        <f t="shared" si="1376"/>
        <v>4</v>
      </c>
      <c r="W1381" s="177" t="str">
        <f t="shared" si="1376"/>
        <v>PC_90min_SWATH_100VW</v>
      </c>
      <c r="X1381" s="177" t="str">
        <f t="shared" si="7"/>
        <v>E0022_P04\191009_B43-T2-12_00DLE_00JG7_M03_S_1</v>
      </c>
      <c r="Y1381" s="175">
        <v>-1.0</v>
      </c>
    </row>
    <row r="1382">
      <c r="A1382" s="172" t="str">
        <f>Tracking!A1374</f>
        <v>191009_B43-T2-13_00DLF_00JG8_M03_S_1</v>
      </c>
      <c r="B1382" s="172" t="s">
        <v>0</v>
      </c>
      <c r="C1382" t="str">
        <f>Tracking!M1374</f>
        <v>PC_90min_SWATH_100VW</v>
      </c>
      <c r="E1382" s="176" t="str">
        <f t="shared" si="2"/>
        <v>191009_B43-T2-13_00DLF_00JG8_M03_S_1</v>
      </c>
      <c r="F1382" s="174"/>
      <c r="G1382" s="174" t="s">
        <v>1632</v>
      </c>
      <c r="H1382" s="174">
        <v>1.0</v>
      </c>
      <c r="I1382" s="174" t="s">
        <v>1633</v>
      </c>
      <c r="J1382" s="174">
        <v>2.0</v>
      </c>
      <c r="K1382" s="174">
        <v>5.0</v>
      </c>
      <c r="L1382" s="176" t="str">
        <f t="shared" si="3"/>
        <v>PC_90min_SWATH_100VW</v>
      </c>
      <c r="M1382" s="176" t="str">
        <f t="shared" si="4"/>
        <v>E0022_P04\191009_B43-T2-13_00DLF_00JG8_M03_S_1</v>
      </c>
      <c r="N1382" s="174">
        <v>-1.0</v>
      </c>
      <c r="P1382" s="177" t="str">
        <f t="shared" si="5"/>
        <v>191009_B43-T2-13_00DLF_00JG8_M03_S_1</v>
      </c>
      <c r="Q1382" s="175"/>
      <c r="R1382" s="175" t="s">
        <v>1632</v>
      </c>
      <c r="S1382" s="175">
        <v>1.0</v>
      </c>
      <c r="T1382" s="175" t="s">
        <v>1633</v>
      </c>
      <c r="U1382" s="177">
        <f t="shared" ref="U1382:W1382" si="1377">J1382</f>
        <v>2</v>
      </c>
      <c r="V1382" s="177">
        <f t="shared" si="1377"/>
        <v>5</v>
      </c>
      <c r="W1382" s="177" t="str">
        <f t="shared" si="1377"/>
        <v>PC_90min_SWATH_100VW</v>
      </c>
      <c r="X1382" s="177" t="str">
        <f t="shared" si="7"/>
        <v>E0022_P04\191009_B43-T2-13_00DLF_00JG8_M03_S_1</v>
      </c>
      <c r="Y1382" s="175">
        <v>-1.0</v>
      </c>
    </row>
    <row r="1383">
      <c r="A1383" s="172" t="str">
        <f>Tracking!A1375</f>
        <v>191009_B43-T2-14_00DLG_00JG9_M03_S_1</v>
      </c>
      <c r="B1383" s="172" t="s">
        <v>0</v>
      </c>
      <c r="C1383" t="str">
        <f>Tracking!M1375</f>
        <v>PC_90min_SWATH_100VW</v>
      </c>
      <c r="E1383" s="176" t="str">
        <f t="shared" si="2"/>
        <v>191009_B43-T2-14_00DLG_00JG9_M03_S_1</v>
      </c>
      <c r="F1383" s="174"/>
      <c r="G1383" s="174" t="s">
        <v>1632</v>
      </c>
      <c r="H1383" s="174">
        <v>1.0</v>
      </c>
      <c r="I1383" s="174" t="s">
        <v>1633</v>
      </c>
      <c r="J1383" s="174">
        <v>2.0</v>
      </c>
      <c r="K1383" s="174">
        <v>6.0</v>
      </c>
      <c r="L1383" s="176" t="str">
        <f t="shared" si="3"/>
        <v>PC_90min_SWATH_100VW</v>
      </c>
      <c r="M1383" s="176" t="str">
        <f t="shared" si="4"/>
        <v>E0022_P04\191009_B43-T2-14_00DLG_00JG9_M03_S_1</v>
      </c>
      <c r="N1383" s="174">
        <v>-1.0</v>
      </c>
      <c r="P1383" s="177" t="str">
        <f t="shared" si="5"/>
        <v>191009_B43-T2-14_00DLG_00JG9_M03_S_1</v>
      </c>
      <c r="Q1383" s="175"/>
      <c r="R1383" s="175" t="s">
        <v>1632</v>
      </c>
      <c r="S1383" s="175">
        <v>1.0</v>
      </c>
      <c r="T1383" s="175" t="s">
        <v>1633</v>
      </c>
      <c r="U1383" s="177">
        <f t="shared" ref="U1383:W1383" si="1378">J1383</f>
        <v>2</v>
      </c>
      <c r="V1383" s="177">
        <f t="shared" si="1378"/>
        <v>6</v>
      </c>
      <c r="W1383" s="177" t="str">
        <f t="shared" si="1378"/>
        <v>PC_90min_SWATH_100VW</v>
      </c>
      <c r="X1383" s="177" t="str">
        <f t="shared" si="7"/>
        <v>E0022_P04\191009_B43-T2-14_00DLG_00JG9_M03_S_1</v>
      </c>
      <c r="Y1383" s="175">
        <v>-1.0</v>
      </c>
    </row>
    <row r="1384">
      <c r="A1384" s="172" t="str">
        <f>Tracking!A1376</f>
        <v>191009_B43-T2-15_00DLH_00JGA_M03_S_1</v>
      </c>
      <c r="B1384" s="172" t="s">
        <v>0</v>
      </c>
      <c r="C1384" t="str">
        <f>Tracking!M1376</f>
        <v>PC_90min_SWATH_100VW</v>
      </c>
      <c r="E1384" s="176" t="str">
        <f t="shared" si="2"/>
        <v>191009_B43-T2-15_00DLH_00JGA_M03_S_1</v>
      </c>
      <c r="F1384" s="174"/>
      <c r="G1384" s="174" t="s">
        <v>1632</v>
      </c>
      <c r="H1384" s="174">
        <v>1.0</v>
      </c>
      <c r="I1384" s="174" t="s">
        <v>1633</v>
      </c>
      <c r="J1384" s="174">
        <v>2.0</v>
      </c>
      <c r="K1384" s="174">
        <v>7.0</v>
      </c>
      <c r="L1384" s="176" t="str">
        <f t="shared" si="3"/>
        <v>PC_90min_SWATH_100VW</v>
      </c>
      <c r="M1384" s="176" t="str">
        <f t="shared" si="4"/>
        <v>E0022_P04\191009_B43-T2-15_00DLH_00JGA_M03_S_1</v>
      </c>
      <c r="N1384" s="174">
        <v>-1.0</v>
      </c>
      <c r="P1384" s="177" t="str">
        <f t="shared" si="5"/>
        <v>191009_B43-T2-15_00DLH_00JGA_M03_S_1</v>
      </c>
      <c r="Q1384" s="175"/>
      <c r="R1384" s="175" t="s">
        <v>1632</v>
      </c>
      <c r="S1384" s="175">
        <v>1.0</v>
      </c>
      <c r="T1384" s="175" t="s">
        <v>1633</v>
      </c>
      <c r="U1384" s="177">
        <f t="shared" ref="U1384:W1384" si="1379">J1384</f>
        <v>2</v>
      </c>
      <c r="V1384" s="177">
        <f t="shared" si="1379"/>
        <v>7</v>
      </c>
      <c r="W1384" s="177" t="str">
        <f t="shared" si="1379"/>
        <v>PC_90min_SWATH_100VW</v>
      </c>
      <c r="X1384" s="177" t="str">
        <f t="shared" si="7"/>
        <v>E0022_P04\191009_B43-T2-15_00DLH_00JGA_M03_S_1</v>
      </c>
      <c r="Y1384" s="175">
        <v>-1.0</v>
      </c>
    </row>
    <row r="1385">
      <c r="A1385" s="172" t="str">
        <f>Tracking!A1377</f>
        <v>191009_B43-T2-16_00DLI_00JGB_M03_S_1</v>
      </c>
      <c r="B1385" s="172" t="s">
        <v>0</v>
      </c>
      <c r="C1385" t="str">
        <f>Tracking!M1377</f>
        <v>PC_90min_SWATH_100VW</v>
      </c>
      <c r="E1385" s="176" t="str">
        <f t="shared" si="2"/>
        <v>191009_B43-T2-16_00DLI_00JGB_M03_S_1</v>
      </c>
      <c r="F1385" s="174"/>
      <c r="G1385" s="174" t="s">
        <v>1632</v>
      </c>
      <c r="H1385" s="174">
        <v>1.0</v>
      </c>
      <c r="I1385" s="174" t="s">
        <v>1633</v>
      </c>
      <c r="J1385" s="174">
        <v>2.0</v>
      </c>
      <c r="K1385" s="174">
        <v>8.0</v>
      </c>
      <c r="L1385" s="176" t="str">
        <f t="shared" si="3"/>
        <v>PC_90min_SWATH_100VW</v>
      </c>
      <c r="M1385" s="176" t="str">
        <f t="shared" si="4"/>
        <v>E0022_P04\191009_B43-T2-16_00DLI_00JGB_M03_S_1</v>
      </c>
      <c r="N1385" s="174">
        <v>-1.0</v>
      </c>
      <c r="P1385" s="177" t="str">
        <f t="shared" si="5"/>
        <v>191009_B43-T2-16_00DLI_00JGB_M03_S_1</v>
      </c>
      <c r="Q1385" s="175"/>
      <c r="R1385" s="175" t="s">
        <v>1632</v>
      </c>
      <c r="S1385" s="175">
        <v>1.0</v>
      </c>
      <c r="T1385" s="175" t="s">
        <v>1633</v>
      </c>
      <c r="U1385" s="177">
        <f t="shared" ref="U1385:W1385" si="1380">J1385</f>
        <v>2</v>
      </c>
      <c r="V1385" s="177">
        <f t="shared" si="1380"/>
        <v>8</v>
      </c>
      <c r="W1385" s="177" t="str">
        <f t="shared" si="1380"/>
        <v>PC_90min_SWATH_100VW</v>
      </c>
      <c r="X1385" s="177" t="str">
        <f t="shared" si="7"/>
        <v>E0022_P04\191009_B43-T2-16_00DLI_00JGB_M03_S_1</v>
      </c>
      <c r="Y1385" s="175">
        <v>-1.0</v>
      </c>
    </row>
    <row r="1386">
      <c r="A1386" s="172" t="str">
        <f>Tracking!A1378</f>
        <v>191010_HEK-QCS_000F2_00JGC_M03_S_1</v>
      </c>
      <c r="B1386" s="172" t="s">
        <v>1627</v>
      </c>
      <c r="C1386" t="str">
        <f>Tracking!M1378</f>
        <v>PC_90min_SWATH_100VW</v>
      </c>
      <c r="E1386" s="176" t="str">
        <f t="shared" si="2"/>
        <v>191010_HEK-QCS_000F2_00JGC_M03_S_1</v>
      </c>
      <c r="F1386" s="174"/>
      <c r="G1386" s="174" t="s">
        <v>1632</v>
      </c>
      <c r="H1386" s="174">
        <v>1.0</v>
      </c>
      <c r="I1386" s="174" t="s">
        <v>1633</v>
      </c>
      <c r="J1386" s="174">
        <v>2.0</v>
      </c>
      <c r="K1386" s="174">
        <v>9.0</v>
      </c>
      <c r="L1386" s="176" t="str">
        <f t="shared" si="3"/>
        <v>PC_90min_SWATH_100VW</v>
      </c>
      <c r="M1386" s="176" t="str">
        <f t="shared" si="4"/>
        <v>HEK\191010_HEK-QCS_000F2_00JGC_M03_S_1</v>
      </c>
      <c r="N1386" s="174">
        <v>-1.0</v>
      </c>
      <c r="P1386" s="177" t="str">
        <f t="shared" si="5"/>
        <v>191010_HEK-QCS_000F2_00JGC_M03_S_1</v>
      </c>
      <c r="Q1386" s="175"/>
      <c r="R1386" s="175" t="s">
        <v>1632</v>
      </c>
      <c r="S1386" s="175">
        <v>1.0</v>
      </c>
      <c r="T1386" s="175" t="s">
        <v>1633</v>
      </c>
      <c r="U1386" s="177">
        <f t="shared" ref="U1386:W1386" si="1381">J1386</f>
        <v>2</v>
      </c>
      <c r="V1386" s="177">
        <f t="shared" si="1381"/>
        <v>9</v>
      </c>
      <c r="W1386" s="177" t="str">
        <f t="shared" si="1381"/>
        <v>PC_90min_SWATH_100VW</v>
      </c>
      <c r="X1386" s="177" t="str">
        <f t="shared" si="7"/>
        <v>HEK\191010_HEK-QCS_000F2_00JGC_M03_S_1</v>
      </c>
      <c r="Y1386" s="175">
        <v>-1.0</v>
      </c>
    </row>
    <row r="1387">
      <c r="A1387" s="172" t="str">
        <f>Tracking!A1379</f>
        <v>191010_HEK-QCS_00J8W_00JGD_M03_S_1</v>
      </c>
      <c r="B1387" s="172" t="s">
        <v>1627</v>
      </c>
      <c r="C1387" t="str">
        <f>Tracking!M1379</f>
        <v>PC_90min_SWATH_100VW</v>
      </c>
      <c r="E1387" s="176" t="str">
        <f t="shared" si="2"/>
        <v>191010_HEK-QCS_00J8W_00JGD_M03_S_1</v>
      </c>
      <c r="F1387" s="174"/>
      <c r="G1387" s="174" t="s">
        <v>1632</v>
      </c>
      <c r="H1387" s="174">
        <v>1.0</v>
      </c>
      <c r="I1387" s="174" t="s">
        <v>1633</v>
      </c>
      <c r="J1387" s="174">
        <v>2.0</v>
      </c>
      <c r="K1387" s="174">
        <v>10.0</v>
      </c>
      <c r="L1387" s="176" t="str">
        <f t="shared" si="3"/>
        <v>PC_90min_SWATH_100VW</v>
      </c>
      <c r="M1387" s="176" t="str">
        <f t="shared" si="4"/>
        <v>HEK\191010_HEK-QCS_00J8W_00JGD_M03_S_1</v>
      </c>
      <c r="N1387" s="174">
        <v>-1.0</v>
      </c>
      <c r="P1387" s="177" t="str">
        <f t="shared" si="5"/>
        <v>191010_HEK-QCS_00J8W_00JGD_M03_S_1</v>
      </c>
      <c r="Q1387" s="175"/>
      <c r="R1387" s="175" t="s">
        <v>1632</v>
      </c>
      <c r="S1387" s="175">
        <v>1.0</v>
      </c>
      <c r="T1387" s="175" t="s">
        <v>1633</v>
      </c>
      <c r="U1387" s="177">
        <f t="shared" ref="U1387:W1387" si="1382">J1387</f>
        <v>2</v>
      </c>
      <c r="V1387" s="177">
        <f t="shared" si="1382"/>
        <v>10</v>
      </c>
      <c r="W1387" s="177" t="str">
        <f t="shared" si="1382"/>
        <v>PC_90min_SWATH_100VW</v>
      </c>
      <c r="X1387" s="177" t="str">
        <f t="shared" si="7"/>
        <v>HEK\191010_HEK-QCS_00J8W_00JGD_M03_S_1</v>
      </c>
      <c r="Y1387" s="175">
        <v>-1.0</v>
      </c>
    </row>
    <row r="1388">
      <c r="A1388" s="172" t="str">
        <f>Tracking!A1380</f>
        <v>191010_B40-T1-1_00DJR_00JGE_M03_S_1</v>
      </c>
      <c r="B1388" s="172" t="s">
        <v>0</v>
      </c>
      <c r="C1388" t="str">
        <f>Tracking!M1380</f>
        <v>PC_90min_SWATH_100VW</v>
      </c>
      <c r="E1388" s="176" t="str">
        <f t="shared" si="2"/>
        <v>191010_B40-T1-1_00DJR_00JGE_M03_S_1</v>
      </c>
      <c r="F1388" s="174"/>
      <c r="G1388" s="174" t="s">
        <v>1632</v>
      </c>
      <c r="H1388" s="174">
        <v>1.0</v>
      </c>
      <c r="I1388" s="174" t="s">
        <v>1633</v>
      </c>
      <c r="J1388" s="174">
        <v>2.0</v>
      </c>
      <c r="K1388" s="174">
        <v>11.0</v>
      </c>
      <c r="L1388" s="176" t="str">
        <f t="shared" si="3"/>
        <v>PC_90min_SWATH_100VW</v>
      </c>
      <c r="M1388" s="176" t="str">
        <f t="shared" si="4"/>
        <v>E0022_P04\191010_B40-T1-1_00DJR_00JGE_M03_S_1</v>
      </c>
      <c r="N1388" s="174">
        <v>-1.0</v>
      </c>
      <c r="P1388" s="177" t="str">
        <f t="shared" si="5"/>
        <v>191010_B40-T1-1_00DJR_00JGE_M03_S_1</v>
      </c>
      <c r="Q1388" s="175"/>
      <c r="R1388" s="175" t="s">
        <v>1632</v>
      </c>
      <c r="S1388" s="175">
        <v>1.0</v>
      </c>
      <c r="T1388" s="175" t="s">
        <v>1633</v>
      </c>
      <c r="U1388" s="177">
        <f t="shared" ref="U1388:W1388" si="1383">J1388</f>
        <v>2</v>
      </c>
      <c r="V1388" s="177">
        <f t="shared" si="1383"/>
        <v>11</v>
      </c>
      <c r="W1388" s="177" t="str">
        <f t="shared" si="1383"/>
        <v>PC_90min_SWATH_100VW</v>
      </c>
      <c r="X1388" s="177" t="str">
        <f t="shared" si="7"/>
        <v>E0022_P04\191010_B40-T1-1_00DJR_00JGE_M03_S_1</v>
      </c>
      <c r="Y1388" s="175">
        <v>-1.0</v>
      </c>
    </row>
    <row r="1389">
      <c r="A1389" s="172" t="str">
        <f>Tracking!A1381</f>
        <v>191010_B40-T1-2_00DJS_00JGF_M03_S_1</v>
      </c>
      <c r="B1389" s="172" t="s">
        <v>0</v>
      </c>
      <c r="C1389" t="str">
        <f>Tracking!M1381</f>
        <v>PC_90min_SWATH_100VW</v>
      </c>
      <c r="E1389" s="176" t="str">
        <f t="shared" si="2"/>
        <v>191010_B40-T1-2_00DJS_00JGF_M03_S_1</v>
      </c>
      <c r="F1389" s="174"/>
      <c r="G1389" s="174" t="s">
        <v>1632</v>
      </c>
      <c r="H1389" s="174">
        <v>1.0</v>
      </c>
      <c r="I1389" s="174" t="s">
        <v>1633</v>
      </c>
      <c r="J1389" s="174">
        <v>2.0</v>
      </c>
      <c r="K1389" s="174">
        <v>12.0</v>
      </c>
      <c r="L1389" s="176" t="str">
        <f t="shared" si="3"/>
        <v>PC_90min_SWATH_100VW</v>
      </c>
      <c r="M1389" s="176" t="str">
        <f t="shared" si="4"/>
        <v>E0022_P04\191010_B40-T1-2_00DJS_00JGF_M03_S_1</v>
      </c>
      <c r="N1389" s="174">
        <v>-1.0</v>
      </c>
      <c r="P1389" s="177" t="str">
        <f t="shared" si="5"/>
        <v>191010_B40-T1-2_00DJS_00JGF_M03_S_1</v>
      </c>
      <c r="Q1389" s="175"/>
      <c r="R1389" s="175" t="s">
        <v>1632</v>
      </c>
      <c r="S1389" s="175">
        <v>1.0</v>
      </c>
      <c r="T1389" s="175" t="s">
        <v>1633</v>
      </c>
      <c r="U1389" s="177">
        <f t="shared" ref="U1389:W1389" si="1384">J1389</f>
        <v>2</v>
      </c>
      <c r="V1389" s="177">
        <f t="shared" si="1384"/>
        <v>12</v>
      </c>
      <c r="W1389" s="177" t="str">
        <f t="shared" si="1384"/>
        <v>PC_90min_SWATH_100VW</v>
      </c>
      <c r="X1389" s="177" t="str">
        <f t="shared" si="7"/>
        <v>E0022_P04\191010_B40-T1-2_00DJS_00JGF_M03_S_1</v>
      </c>
      <c r="Y1389" s="175">
        <v>-1.0</v>
      </c>
    </row>
    <row r="1390">
      <c r="A1390" s="172" t="str">
        <f>Tracking!A1382</f>
        <v>191010_B40-T1-3_00DJT_00JGG_M03_S_1</v>
      </c>
      <c r="B1390" s="172" t="s">
        <v>0</v>
      </c>
      <c r="C1390" t="str">
        <f>Tracking!M1382</f>
        <v>PC_90min_SWATH_100VW</v>
      </c>
      <c r="E1390" s="176" t="str">
        <f t="shared" si="2"/>
        <v>191010_B40-T1-3_00DJT_00JGG_M03_S_1</v>
      </c>
      <c r="F1390" s="174"/>
      <c r="G1390" s="174" t="s">
        <v>1632</v>
      </c>
      <c r="H1390" s="174">
        <v>1.0</v>
      </c>
      <c r="I1390" s="174" t="s">
        <v>1633</v>
      </c>
      <c r="J1390" s="174">
        <v>2.0</v>
      </c>
      <c r="K1390" s="174">
        <v>13.0</v>
      </c>
      <c r="L1390" s="176" t="str">
        <f t="shared" si="3"/>
        <v>PC_90min_SWATH_100VW</v>
      </c>
      <c r="M1390" s="176" t="str">
        <f t="shared" si="4"/>
        <v>E0022_P04\191010_B40-T1-3_00DJT_00JGG_M03_S_1</v>
      </c>
      <c r="N1390" s="174">
        <v>-1.0</v>
      </c>
      <c r="P1390" s="177" t="str">
        <f t="shared" si="5"/>
        <v>191010_B40-T1-3_00DJT_00JGG_M03_S_1</v>
      </c>
      <c r="Q1390" s="175"/>
      <c r="R1390" s="175" t="s">
        <v>1632</v>
      </c>
      <c r="S1390" s="175">
        <v>1.0</v>
      </c>
      <c r="T1390" s="175" t="s">
        <v>1633</v>
      </c>
      <c r="U1390" s="177">
        <f t="shared" ref="U1390:W1390" si="1385">J1390</f>
        <v>2</v>
      </c>
      <c r="V1390" s="177">
        <f t="shared" si="1385"/>
        <v>13</v>
      </c>
      <c r="W1390" s="177" t="str">
        <f t="shared" si="1385"/>
        <v>PC_90min_SWATH_100VW</v>
      </c>
      <c r="X1390" s="177" t="str">
        <f t="shared" si="7"/>
        <v>E0022_P04\191010_B40-T1-3_00DJT_00JGG_M03_S_1</v>
      </c>
      <c r="Y1390" s="175">
        <v>-1.0</v>
      </c>
    </row>
    <row r="1391">
      <c r="A1391" s="172" t="str">
        <f>Tracking!A1383</f>
        <v>191010_B40-T1-4_00DJU_00JGH_M03_S_1</v>
      </c>
      <c r="B1391" s="172" t="s">
        <v>0</v>
      </c>
      <c r="C1391" t="str">
        <f>Tracking!M1383</f>
        <v>PC_90min_SWATH_100VW</v>
      </c>
      <c r="E1391" s="176" t="str">
        <f t="shared" si="2"/>
        <v>191010_B40-T1-4_00DJU_00JGH_M03_S_1</v>
      </c>
      <c r="F1391" s="174"/>
      <c r="G1391" s="174" t="s">
        <v>1632</v>
      </c>
      <c r="H1391" s="174">
        <v>1.0</v>
      </c>
      <c r="I1391" s="174" t="s">
        <v>1633</v>
      </c>
      <c r="J1391" s="174">
        <v>2.0</v>
      </c>
      <c r="K1391" s="174">
        <v>14.0</v>
      </c>
      <c r="L1391" s="176" t="str">
        <f t="shared" si="3"/>
        <v>PC_90min_SWATH_100VW</v>
      </c>
      <c r="M1391" s="176" t="str">
        <f t="shared" si="4"/>
        <v>E0022_P04\191010_B40-T1-4_00DJU_00JGH_M03_S_1</v>
      </c>
      <c r="N1391" s="174">
        <v>-1.0</v>
      </c>
      <c r="P1391" s="177" t="str">
        <f t="shared" si="5"/>
        <v>191010_B40-T1-4_00DJU_00JGH_M03_S_1</v>
      </c>
      <c r="Q1391" s="175"/>
      <c r="R1391" s="175" t="s">
        <v>1632</v>
      </c>
      <c r="S1391" s="175">
        <v>1.0</v>
      </c>
      <c r="T1391" s="175" t="s">
        <v>1633</v>
      </c>
      <c r="U1391" s="177">
        <f t="shared" ref="U1391:W1391" si="1386">J1391</f>
        <v>2</v>
      </c>
      <c r="V1391" s="177">
        <f t="shared" si="1386"/>
        <v>14</v>
      </c>
      <c r="W1391" s="177" t="str">
        <f t="shared" si="1386"/>
        <v>PC_90min_SWATH_100VW</v>
      </c>
      <c r="X1391" s="177" t="str">
        <f t="shared" si="7"/>
        <v>E0022_P04\191010_B40-T1-4_00DJU_00JGH_M03_S_1</v>
      </c>
      <c r="Y1391" s="175">
        <v>-1.0</v>
      </c>
    </row>
    <row r="1392">
      <c r="A1392" s="172" t="str">
        <f>Tracking!A1384</f>
        <v>191010_B40-T1-5_00DJV_00JGI_M03_S_1</v>
      </c>
      <c r="B1392" s="172" t="s">
        <v>0</v>
      </c>
      <c r="C1392" t="str">
        <f>Tracking!M1384</f>
        <v>PC_90min_SWATH_100VW</v>
      </c>
      <c r="E1392" s="176" t="str">
        <f t="shared" si="2"/>
        <v>191010_B40-T1-5_00DJV_00JGI_M03_S_1</v>
      </c>
      <c r="F1392" s="174"/>
      <c r="G1392" s="174" t="s">
        <v>1632</v>
      </c>
      <c r="H1392" s="174">
        <v>1.0</v>
      </c>
      <c r="I1392" s="174" t="s">
        <v>1633</v>
      </c>
      <c r="J1392" s="174">
        <v>2.0</v>
      </c>
      <c r="K1392" s="174">
        <v>15.0</v>
      </c>
      <c r="L1392" s="176" t="str">
        <f t="shared" si="3"/>
        <v>PC_90min_SWATH_100VW</v>
      </c>
      <c r="M1392" s="176" t="str">
        <f t="shared" si="4"/>
        <v>E0022_P04\191010_B40-T1-5_00DJV_00JGI_M03_S_1</v>
      </c>
      <c r="N1392" s="174">
        <v>-1.0</v>
      </c>
      <c r="P1392" s="177" t="str">
        <f t="shared" si="5"/>
        <v>191010_B40-T1-5_00DJV_00JGI_M03_S_1</v>
      </c>
      <c r="Q1392" s="175"/>
      <c r="R1392" s="175" t="s">
        <v>1632</v>
      </c>
      <c r="S1392" s="175">
        <v>1.0</v>
      </c>
      <c r="T1392" s="175" t="s">
        <v>1633</v>
      </c>
      <c r="U1392" s="177">
        <f t="shared" ref="U1392:W1392" si="1387">J1392</f>
        <v>2</v>
      </c>
      <c r="V1392" s="177">
        <f t="shared" si="1387"/>
        <v>15</v>
      </c>
      <c r="W1392" s="177" t="str">
        <f t="shared" si="1387"/>
        <v>PC_90min_SWATH_100VW</v>
      </c>
      <c r="X1392" s="177" t="str">
        <f t="shared" si="7"/>
        <v>E0022_P04\191010_B40-T1-5_00DJV_00JGI_M03_S_1</v>
      </c>
      <c r="Y1392" s="175">
        <v>-1.0</v>
      </c>
    </row>
    <row r="1393">
      <c r="A1393" s="172" t="str">
        <f>Tracking!A1385</f>
        <v>191010_B40-T1-6_00DJW_00JGJ_M03_S_1</v>
      </c>
      <c r="B1393" s="172" t="s">
        <v>0</v>
      </c>
      <c r="C1393" t="str">
        <f>Tracking!M1385</f>
        <v>PC_90min_SWATH_100VW</v>
      </c>
      <c r="E1393" s="176" t="str">
        <f t="shared" si="2"/>
        <v>191010_B40-T1-6_00DJW_00JGJ_M03_S_1</v>
      </c>
      <c r="F1393" s="174"/>
      <c r="G1393" s="174" t="s">
        <v>1632</v>
      </c>
      <c r="H1393" s="174">
        <v>1.0</v>
      </c>
      <c r="I1393" s="174" t="s">
        <v>1633</v>
      </c>
      <c r="J1393" s="174">
        <v>2.0</v>
      </c>
      <c r="K1393" s="174">
        <v>16.0</v>
      </c>
      <c r="L1393" s="176" t="str">
        <f t="shared" si="3"/>
        <v>PC_90min_SWATH_100VW</v>
      </c>
      <c r="M1393" s="176" t="str">
        <f t="shared" si="4"/>
        <v>E0022_P04\191010_B40-T1-6_00DJW_00JGJ_M03_S_1</v>
      </c>
      <c r="N1393" s="174">
        <v>-1.0</v>
      </c>
      <c r="P1393" s="177" t="str">
        <f t="shared" si="5"/>
        <v>191010_B40-T1-6_00DJW_00JGJ_M03_S_1</v>
      </c>
      <c r="Q1393" s="175"/>
      <c r="R1393" s="175" t="s">
        <v>1632</v>
      </c>
      <c r="S1393" s="175">
        <v>1.0</v>
      </c>
      <c r="T1393" s="175" t="s">
        <v>1633</v>
      </c>
      <c r="U1393" s="177">
        <f t="shared" ref="U1393:W1393" si="1388">J1393</f>
        <v>2</v>
      </c>
      <c r="V1393" s="177">
        <f t="shared" si="1388"/>
        <v>16</v>
      </c>
      <c r="W1393" s="177" t="str">
        <f t="shared" si="1388"/>
        <v>PC_90min_SWATH_100VW</v>
      </c>
      <c r="X1393" s="177" t="str">
        <f t="shared" si="7"/>
        <v>E0022_P04\191010_B40-T1-6_00DJW_00JGJ_M03_S_1</v>
      </c>
      <c r="Y1393" s="175">
        <v>-1.0</v>
      </c>
    </row>
    <row r="1394">
      <c r="A1394" s="172" t="str">
        <f>Tracking!A1386</f>
        <v>191010_B40-T1-7_00DJX_00JGK_M03_S_1</v>
      </c>
      <c r="B1394" s="172" t="s">
        <v>0</v>
      </c>
      <c r="C1394" t="str">
        <f>Tracking!M1386</f>
        <v>PC_90min_SWATH_100VW</v>
      </c>
      <c r="E1394" s="176" t="str">
        <f t="shared" si="2"/>
        <v>191010_B40-T1-7_00DJX_00JGK_M03_S_1</v>
      </c>
      <c r="F1394" s="174"/>
      <c r="G1394" s="174" t="s">
        <v>1632</v>
      </c>
      <c r="H1394" s="174">
        <v>1.0</v>
      </c>
      <c r="I1394" s="174" t="s">
        <v>1633</v>
      </c>
      <c r="J1394" s="174">
        <v>2.0</v>
      </c>
      <c r="K1394" s="174">
        <v>17.0</v>
      </c>
      <c r="L1394" s="176" t="str">
        <f t="shared" si="3"/>
        <v>PC_90min_SWATH_100VW</v>
      </c>
      <c r="M1394" s="176" t="str">
        <f t="shared" si="4"/>
        <v>E0022_P04\191010_B40-T1-7_00DJX_00JGK_M03_S_1</v>
      </c>
      <c r="N1394" s="174">
        <v>-1.0</v>
      </c>
      <c r="P1394" s="177" t="str">
        <f t="shared" si="5"/>
        <v>191010_B40-T1-7_00DJX_00JGK_M03_S_1</v>
      </c>
      <c r="Q1394" s="175"/>
      <c r="R1394" s="175" t="s">
        <v>1632</v>
      </c>
      <c r="S1394" s="175">
        <v>1.0</v>
      </c>
      <c r="T1394" s="175" t="s">
        <v>1633</v>
      </c>
      <c r="U1394" s="177">
        <f t="shared" ref="U1394:W1394" si="1389">J1394</f>
        <v>2</v>
      </c>
      <c r="V1394" s="177">
        <f t="shared" si="1389"/>
        <v>17</v>
      </c>
      <c r="W1394" s="177" t="str">
        <f t="shared" si="1389"/>
        <v>PC_90min_SWATH_100VW</v>
      </c>
      <c r="X1394" s="177" t="str">
        <f t="shared" si="7"/>
        <v>E0022_P04\191010_B40-T1-7_00DJX_00JGK_M03_S_1</v>
      </c>
      <c r="Y1394" s="175">
        <v>-1.0</v>
      </c>
    </row>
    <row r="1395">
      <c r="A1395" s="172" t="str">
        <f>Tracking!A1387</f>
        <v>191010_B40-T1-8_00DJY_00JGL_M03_S_1</v>
      </c>
      <c r="B1395" s="172" t="s">
        <v>0</v>
      </c>
      <c r="C1395" t="str">
        <f>Tracking!M1387</f>
        <v>PC_90min_SWATH_100VW</v>
      </c>
      <c r="E1395" s="176" t="str">
        <f t="shared" si="2"/>
        <v>191010_B40-T1-8_00DJY_00JGL_M03_S_1</v>
      </c>
      <c r="F1395" s="174"/>
      <c r="G1395" s="174" t="s">
        <v>1632</v>
      </c>
      <c r="H1395" s="174">
        <v>1.0</v>
      </c>
      <c r="I1395" s="174" t="s">
        <v>1633</v>
      </c>
      <c r="J1395" s="174">
        <v>2.0</v>
      </c>
      <c r="K1395" s="174">
        <v>18.0</v>
      </c>
      <c r="L1395" s="176" t="str">
        <f t="shared" si="3"/>
        <v>PC_90min_SWATH_100VW</v>
      </c>
      <c r="M1395" s="176" t="str">
        <f t="shared" si="4"/>
        <v>E0022_P04\191010_B40-T1-8_00DJY_00JGL_M03_S_1</v>
      </c>
      <c r="N1395" s="174">
        <v>-1.0</v>
      </c>
      <c r="P1395" s="177" t="str">
        <f t="shared" si="5"/>
        <v>191010_B40-T1-8_00DJY_00JGL_M03_S_1</v>
      </c>
      <c r="Q1395" s="175"/>
      <c r="R1395" s="175" t="s">
        <v>1632</v>
      </c>
      <c r="S1395" s="175">
        <v>1.0</v>
      </c>
      <c r="T1395" s="175" t="s">
        <v>1633</v>
      </c>
      <c r="U1395" s="177">
        <f t="shared" ref="U1395:W1395" si="1390">J1395</f>
        <v>2</v>
      </c>
      <c r="V1395" s="177">
        <f t="shared" si="1390"/>
        <v>18</v>
      </c>
      <c r="W1395" s="177" t="str">
        <f t="shared" si="1390"/>
        <v>PC_90min_SWATH_100VW</v>
      </c>
      <c r="X1395" s="177" t="str">
        <f t="shared" si="7"/>
        <v>E0022_P04\191010_B40-T1-8_00DJY_00JGL_M03_S_1</v>
      </c>
      <c r="Y1395" s="175">
        <v>-1.0</v>
      </c>
    </row>
    <row r="1396">
      <c r="A1396" s="172" t="str">
        <f>Tracking!A1388</f>
        <v>191010_B40-T1-9_00DJZ_00JGM_M03_S_1</v>
      </c>
      <c r="B1396" s="172" t="s">
        <v>0</v>
      </c>
      <c r="C1396" t="str">
        <f>Tracking!M1388</f>
        <v>PC_90min_SWATH_100VW</v>
      </c>
      <c r="E1396" s="176" t="str">
        <f t="shared" si="2"/>
        <v>191010_B40-T1-9_00DJZ_00JGM_M03_S_1</v>
      </c>
      <c r="F1396" s="174"/>
      <c r="G1396" s="174" t="s">
        <v>1632</v>
      </c>
      <c r="H1396" s="174">
        <v>1.0</v>
      </c>
      <c r="I1396" s="174" t="s">
        <v>1633</v>
      </c>
      <c r="J1396" s="174">
        <v>2.0</v>
      </c>
      <c r="K1396" s="174">
        <v>19.0</v>
      </c>
      <c r="L1396" s="176" t="str">
        <f t="shared" si="3"/>
        <v>PC_90min_SWATH_100VW</v>
      </c>
      <c r="M1396" s="176" t="str">
        <f t="shared" si="4"/>
        <v>E0022_P04\191010_B40-T1-9_00DJZ_00JGM_M03_S_1</v>
      </c>
      <c r="N1396" s="174">
        <v>-1.0</v>
      </c>
      <c r="P1396" s="177" t="str">
        <f t="shared" si="5"/>
        <v>191010_B40-T1-9_00DJZ_00JGM_M03_S_1</v>
      </c>
      <c r="Q1396" s="175"/>
      <c r="R1396" s="175" t="s">
        <v>1632</v>
      </c>
      <c r="S1396" s="175">
        <v>1.0</v>
      </c>
      <c r="T1396" s="175" t="s">
        <v>1633</v>
      </c>
      <c r="U1396" s="177">
        <f t="shared" ref="U1396:W1396" si="1391">J1396</f>
        <v>2</v>
      </c>
      <c r="V1396" s="177">
        <f t="shared" si="1391"/>
        <v>19</v>
      </c>
      <c r="W1396" s="177" t="str">
        <f t="shared" si="1391"/>
        <v>PC_90min_SWATH_100VW</v>
      </c>
      <c r="X1396" s="177" t="str">
        <f t="shared" si="7"/>
        <v>E0022_P04\191010_B40-T1-9_00DJZ_00JGM_M03_S_1</v>
      </c>
      <c r="Y1396" s="175">
        <v>-1.0</v>
      </c>
    </row>
    <row r="1397">
      <c r="A1397" s="172" t="str">
        <f>Tracking!A1389</f>
        <v>191010_B40-T1-10_00DK0_00JGN_M03_S_1</v>
      </c>
      <c r="B1397" s="172" t="s">
        <v>0</v>
      </c>
      <c r="C1397" t="str">
        <f>Tracking!M1389</f>
        <v>PC_90min_SWATH_100VW</v>
      </c>
      <c r="E1397" s="176" t="str">
        <f t="shared" si="2"/>
        <v>191010_B40-T1-10_00DK0_00JGN_M03_S_1</v>
      </c>
      <c r="F1397" s="174"/>
      <c r="G1397" s="174" t="s">
        <v>1632</v>
      </c>
      <c r="H1397" s="174">
        <v>1.0</v>
      </c>
      <c r="I1397" s="174" t="s">
        <v>1633</v>
      </c>
      <c r="J1397" s="174">
        <v>2.0</v>
      </c>
      <c r="K1397" s="174">
        <v>20.0</v>
      </c>
      <c r="L1397" s="176" t="str">
        <f t="shared" si="3"/>
        <v>PC_90min_SWATH_100VW</v>
      </c>
      <c r="M1397" s="176" t="str">
        <f t="shared" si="4"/>
        <v>E0022_P04\191010_B40-T1-10_00DK0_00JGN_M03_S_1</v>
      </c>
      <c r="N1397" s="174">
        <v>-1.0</v>
      </c>
      <c r="P1397" s="177" t="str">
        <f t="shared" si="5"/>
        <v>191010_B40-T1-10_00DK0_00JGN_M03_S_1</v>
      </c>
      <c r="Q1397" s="175"/>
      <c r="R1397" s="175" t="s">
        <v>1632</v>
      </c>
      <c r="S1397" s="175">
        <v>1.0</v>
      </c>
      <c r="T1397" s="175" t="s">
        <v>1633</v>
      </c>
      <c r="U1397" s="177">
        <f t="shared" ref="U1397:W1397" si="1392">J1397</f>
        <v>2</v>
      </c>
      <c r="V1397" s="177">
        <f t="shared" si="1392"/>
        <v>20</v>
      </c>
      <c r="W1397" s="177" t="str">
        <f t="shared" si="1392"/>
        <v>PC_90min_SWATH_100VW</v>
      </c>
      <c r="X1397" s="177" t="str">
        <f t="shared" si="7"/>
        <v>E0022_P04\191010_B40-T1-10_00DK0_00JGN_M03_S_1</v>
      </c>
      <c r="Y1397" s="175">
        <v>-1.0</v>
      </c>
    </row>
    <row r="1398">
      <c r="A1398" s="172" t="str">
        <f>Tracking!A1390</f>
        <v>191010_B40-T1-11_00DK1_00JGO_M03_S_1</v>
      </c>
      <c r="B1398" s="172" t="s">
        <v>0</v>
      </c>
      <c r="C1398" t="str">
        <f>Tracking!M1390</f>
        <v>PC_90min_SWATH_100VW</v>
      </c>
      <c r="E1398" s="176" t="str">
        <f t="shared" si="2"/>
        <v>191010_B40-T1-11_00DK1_00JGO_M03_S_1</v>
      </c>
      <c r="F1398" s="174"/>
      <c r="G1398" s="174" t="s">
        <v>1632</v>
      </c>
      <c r="H1398" s="174">
        <v>1.0</v>
      </c>
      <c r="I1398" s="174" t="s">
        <v>1633</v>
      </c>
      <c r="J1398" s="174">
        <v>2.0</v>
      </c>
      <c r="K1398" s="174">
        <v>21.0</v>
      </c>
      <c r="L1398" s="176" t="str">
        <f t="shared" si="3"/>
        <v>PC_90min_SWATH_100VW</v>
      </c>
      <c r="M1398" s="176" t="str">
        <f t="shared" si="4"/>
        <v>E0022_P04\191010_B40-T1-11_00DK1_00JGO_M03_S_1</v>
      </c>
      <c r="N1398" s="174">
        <v>-1.0</v>
      </c>
      <c r="P1398" s="177" t="str">
        <f t="shared" si="5"/>
        <v>191010_B40-T1-11_00DK1_00JGO_M03_S_1</v>
      </c>
      <c r="Q1398" s="175"/>
      <c r="R1398" s="175" t="s">
        <v>1632</v>
      </c>
      <c r="S1398" s="175">
        <v>1.0</v>
      </c>
      <c r="T1398" s="175" t="s">
        <v>1633</v>
      </c>
      <c r="U1398" s="177">
        <f t="shared" ref="U1398:W1398" si="1393">J1398</f>
        <v>2</v>
      </c>
      <c r="V1398" s="177">
        <f t="shared" si="1393"/>
        <v>21</v>
      </c>
      <c r="W1398" s="177" t="str">
        <f t="shared" si="1393"/>
        <v>PC_90min_SWATH_100VW</v>
      </c>
      <c r="X1398" s="177" t="str">
        <f t="shared" si="7"/>
        <v>E0022_P04\191010_B40-T1-11_00DK1_00JGO_M03_S_1</v>
      </c>
      <c r="Y1398" s="175">
        <v>-1.0</v>
      </c>
    </row>
    <row r="1399">
      <c r="A1399" s="172" t="str">
        <f>Tracking!A1391</f>
        <v>191010_B40-T1-12_00DK2_00JGP_M03_S_1</v>
      </c>
      <c r="B1399" s="172" t="s">
        <v>0</v>
      </c>
      <c r="C1399" t="str">
        <f>Tracking!M1391</f>
        <v>PC_90min_SWATH_100VW</v>
      </c>
      <c r="E1399" s="176" t="str">
        <f t="shared" si="2"/>
        <v>191010_B40-T1-12_00DK2_00JGP_M03_S_1</v>
      </c>
      <c r="F1399" s="174"/>
      <c r="G1399" s="174" t="s">
        <v>1632</v>
      </c>
      <c r="H1399" s="174">
        <v>1.0</v>
      </c>
      <c r="I1399" s="174" t="s">
        <v>1633</v>
      </c>
      <c r="J1399" s="174">
        <v>2.0</v>
      </c>
      <c r="K1399" s="174">
        <v>22.0</v>
      </c>
      <c r="L1399" s="176" t="str">
        <f t="shared" si="3"/>
        <v>PC_90min_SWATH_100VW</v>
      </c>
      <c r="M1399" s="176" t="str">
        <f t="shared" si="4"/>
        <v>E0022_P04\191010_B40-T1-12_00DK2_00JGP_M03_S_1</v>
      </c>
      <c r="N1399" s="174">
        <v>-1.0</v>
      </c>
      <c r="P1399" s="177" t="str">
        <f t="shared" si="5"/>
        <v>191010_B40-T1-12_00DK2_00JGP_M03_S_1</v>
      </c>
      <c r="Q1399" s="175"/>
      <c r="R1399" s="175" t="s">
        <v>1632</v>
      </c>
      <c r="S1399" s="175">
        <v>1.0</v>
      </c>
      <c r="T1399" s="175" t="s">
        <v>1633</v>
      </c>
      <c r="U1399" s="177">
        <f t="shared" ref="U1399:W1399" si="1394">J1399</f>
        <v>2</v>
      </c>
      <c r="V1399" s="177">
        <f t="shared" si="1394"/>
        <v>22</v>
      </c>
      <c r="W1399" s="177" t="str">
        <f t="shared" si="1394"/>
        <v>PC_90min_SWATH_100VW</v>
      </c>
      <c r="X1399" s="177" t="str">
        <f t="shared" si="7"/>
        <v>E0022_P04\191010_B40-T1-12_00DK2_00JGP_M03_S_1</v>
      </c>
      <c r="Y1399" s="175">
        <v>-1.0</v>
      </c>
    </row>
    <row r="1400">
      <c r="A1400" s="172" t="str">
        <f>Tracking!A1392</f>
        <v>191010_B40-T1-13_00DK3_00JGQ_M03_S_1</v>
      </c>
      <c r="B1400" s="172" t="s">
        <v>0</v>
      </c>
      <c r="C1400" t="str">
        <f>Tracking!M1392</f>
        <v>PC_90min_SWATH_100VW</v>
      </c>
      <c r="E1400" s="176" t="str">
        <f t="shared" si="2"/>
        <v>191010_B40-T1-13_00DK3_00JGQ_M03_S_1</v>
      </c>
      <c r="F1400" s="174"/>
      <c r="G1400" s="174" t="s">
        <v>1632</v>
      </c>
      <c r="H1400" s="174">
        <v>1.0</v>
      </c>
      <c r="I1400" s="174" t="s">
        <v>1633</v>
      </c>
      <c r="J1400" s="174">
        <v>2.0</v>
      </c>
      <c r="K1400" s="174">
        <v>23.0</v>
      </c>
      <c r="L1400" s="176" t="str">
        <f t="shared" si="3"/>
        <v>PC_90min_SWATH_100VW</v>
      </c>
      <c r="M1400" s="176" t="str">
        <f t="shared" si="4"/>
        <v>E0022_P04\191010_B40-T1-13_00DK3_00JGQ_M03_S_1</v>
      </c>
      <c r="N1400" s="174">
        <v>-1.0</v>
      </c>
      <c r="P1400" s="177" t="str">
        <f t="shared" si="5"/>
        <v>191010_B40-T1-13_00DK3_00JGQ_M03_S_1</v>
      </c>
      <c r="Q1400" s="175"/>
      <c r="R1400" s="175" t="s">
        <v>1632</v>
      </c>
      <c r="S1400" s="175">
        <v>1.0</v>
      </c>
      <c r="T1400" s="175" t="s">
        <v>1633</v>
      </c>
      <c r="U1400" s="177">
        <f t="shared" ref="U1400:W1400" si="1395">J1400</f>
        <v>2</v>
      </c>
      <c r="V1400" s="177">
        <f t="shared" si="1395"/>
        <v>23</v>
      </c>
      <c r="W1400" s="177" t="str">
        <f t="shared" si="1395"/>
        <v>PC_90min_SWATH_100VW</v>
      </c>
      <c r="X1400" s="177" t="str">
        <f t="shared" si="7"/>
        <v>E0022_P04\191010_B40-T1-13_00DK3_00JGQ_M03_S_1</v>
      </c>
      <c r="Y1400" s="175">
        <v>-1.0</v>
      </c>
    </row>
    <row r="1401">
      <c r="A1401" s="172" t="str">
        <f>Tracking!A1393</f>
        <v>191010_B40-T1-14_00DK4_00JGR_M03_S_1</v>
      </c>
      <c r="B1401" s="172" t="s">
        <v>0</v>
      </c>
      <c r="C1401" t="str">
        <f>Tracking!M1393</f>
        <v>PC_90min_SWATH_100VW</v>
      </c>
      <c r="E1401" s="176" t="str">
        <f t="shared" si="2"/>
        <v>191010_B40-T1-14_00DK4_00JGR_M03_S_1</v>
      </c>
      <c r="F1401" s="174"/>
      <c r="G1401" s="174" t="s">
        <v>1632</v>
      </c>
      <c r="H1401" s="174">
        <v>1.0</v>
      </c>
      <c r="I1401" s="174" t="s">
        <v>1633</v>
      </c>
      <c r="J1401" s="174">
        <v>2.0</v>
      </c>
      <c r="K1401" s="174">
        <v>24.0</v>
      </c>
      <c r="L1401" s="176" t="str">
        <f t="shared" si="3"/>
        <v>PC_90min_SWATH_100VW</v>
      </c>
      <c r="M1401" s="176" t="str">
        <f t="shared" si="4"/>
        <v>E0022_P04\191010_B40-T1-14_00DK4_00JGR_M03_S_1</v>
      </c>
      <c r="N1401" s="174">
        <v>-1.0</v>
      </c>
      <c r="P1401" s="177" t="str">
        <f t="shared" si="5"/>
        <v>191010_B40-T1-14_00DK4_00JGR_M03_S_1</v>
      </c>
      <c r="Q1401" s="175"/>
      <c r="R1401" s="175" t="s">
        <v>1632</v>
      </c>
      <c r="S1401" s="175">
        <v>1.0</v>
      </c>
      <c r="T1401" s="175" t="s">
        <v>1633</v>
      </c>
      <c r="U1401" s="177">
        <f t="shared" ref="U1401:W1401" si="1396">J1401</f>
        <v>2</v>
      </c>
      <c r="V1401" s="177">
        <f t="shared" si="1396"/>
        <v>24</v>
      </c>
      <c r="W1401" s="177" t="str">
        <f t="shared" si="1396"/>
        <v>PC_90min_SWATH_100VW</v>
      </c>
      <c r="X1401" s="177" t="str">
        <f t="shared" si="7"/>
        <v>E0022_P04\191010_B40-T1-14_00DK4_00JGR_M03_S_1</v>
      </c>
      <c r="Y1401" s="175">
        <v>-1.0</v>
      </c>
    </row>
    <row r="1402">
      <c r="A1402" s="172" t="str">
        <f>Tracking!A1394</f>
        <v>191010_B40-T1-15_00DK5_00JGS_M03_S_1</v>
      </c>
      <c r="B1402" s="172" t="s">
        <v>0</v>
      </c>
      <c r="C1402" t="str">
        <f>Tracking!M1394</f>
        <v>PC_90min_SWATH_100VW</v>
      </c>
      <c r="E1402" s="176" t="str">
        <f t="shared" si="2"/>
        <v>191010_B40-T1-15_00DK5_00JGS_M03_S_1</v>
      </c>
      <c r="F1402" s="174"/>
      <c r="G1402" s="174" t="s">
        <v>1632</v>
      </c>
      <c r="H1402" s="174">
        <v>1.0</v>
      </c>
      <c r="I1402" s="174" t="s">
        <v>1633</v>
      </c>
      <c r="J1402" s="174">
        <v>2.0</v>
      </c>
      <c r="K1402" s="174">
        <v>25.0</v>
      </c>
      <c r="L1402" s="176" t="str">
        <f t="shared" si="3"/>
        <v>PC_90min_SWATH_100VW</v>
      </c>
      <c r="M1402" s="176" t="str">
        <f t="shared" si="4"/>
        <v>E0022_P04\191010_B40-T1-15_00DK5_00JGS_M03_S_1</v>
      </c>
      <c r="N1402" s="174">
        <v>-1.0</v>
      </c>
      <c r="P1402" s="177" t="str">
        <f t="shared" si="5"/>
        <v>191010_B40-T1-15_00DK5_00JGS_M03_S_1</v>
      </c>
      <c r="Q1402" s="175"/>
      <c r="R1402" s="175" t="s">
        <v>1632</v>
      </c>
      <c r="S1402" s="175">
        <v>1.0</v>
      </c>
      <c r="T1402" s="175" t="s">
        <v>1633</v>
      </c>
      <c r="U1402" s="177">
        <f t="shared" ref="U1402:W1402" si="1397">J1402</f>
        <v>2</v>
      </c>
      <c r="V1402" s="177">
        <f t="shared" si="1397"/>
        <v>25</v>
      </c>
      <c r="W1402" s="177" t="str">
        <f t="shared" si="1397"/>
        <v>PC_90min_SWATH_100VW</v>
      </c>
      <c r="X1402" s="177" t="str">
        <f t="shared" si="7"/>
        <v>E0022_P04\191010_B40-T1-15_00DK5_00JGS_M03_S_1</v>
      </c>
      <c r="Y1402" s="175">
        <v>-1.0</v>
      </c>
    </row>
    <row r="1403">
      <c r="A1403" s="172" t="str">
        <f>Tracking!A1395</f>
        <v>191010_B40-T1-16_00DK6_00JGT_M03_S_1</v>
      </c>
      <c r="B1403" s="172" t="s">
        <v>0</v>
      </c>
      <c r="C1403" t="str">
        <f>Tracking!M1395</f>
        <v>PC_90min_SWATH_100VW</v>
      </c>
      <c r="E1403" s="176" t="str">
        <f t="shared" si="2"/>
        <v>191010_B40-T1-16_00DK6_00JGT_M03_S_1</v>
      </c>
      <c r="F1403" s="174"/>
      <c r="G1403" s="174" t="s">
        <v>1632</v>
      </c>
      <c r="H1403" s="174">
        <v>1.0</v>
      </c>
      <c r="I1403" s="174" t="s">
        <v>1633</v>
      </c>
      <c r="J1403" s="174">
        <v>2.0</v>
      </c>
      <c r="K1403" s="174">
        <v>26.0</v>
      </c>
      <c r="L1403" s="176" t="str">
        <f t="shared" si="3"/>
        <v>PC_90min_SWATH_100VW</v>
      </c>
      <c r="M1403" s="176" t="str">
        <f t="shared" si="4"/>
        <v>E0022_P04\191010_B40-T1-16_00DK6_00JGT_M03_S_1</v>
      </c>
      <c r="N1403" s="174">
        <v>-1.0</v>
      </c>
      <c r="P1403" s="177" t="str">
        <f t="shared" si="5"/>
        <v>191010_B40-T1-16_00DK6_00JGT_M03_S_1</v>
      </c>
      <c r="Q1403" s="175"/>
      <c r="R1403" s="175" t="s">
        <v>1632</v>
      </c>
      <c r="S1403" s="175">
        <v>1.0</v>
      </c>
      <c r="T1403" s="175" t="s">
        <v>1633</v>
      </c>
      <c r="U1403" s="177">
        <f t="shared" ref="U1403:W1403" si="1398">J1403</f>
        <v>2</v>
      </c>
      <c r="V1403" s="177">
        <f t="shared" si="1398"/>
        <v>26</v>
      </c>
      <c r="W1403" s="177" t="str">
        <f t="shared" si="1398"/>
        <v>PC_90min_SWATH_100VW</v>
      </c>
      <c r="X1403" s="177" t="str">
        <f t="shared" si="7"/>
        <v>E0022_P04\191010_B40-T1-16_00DK6_00JGT_M03_S_1</v>
      </c>
      <c r="Y1403" s="175">
        <v>-1.0</v>
      </c>
    </row>
    <row r="1404">
      <c r="A1404" s="172" t="str">
        <f>Tracking!A1396</f>
        <v>191011_HEK-QCS_000F2_00JGU_M03_S_1</v>
      </c>
      <c r="B1404" s="172" t="s">
        <v>1627</v>
      </c>
      <c r="C1404" t="str">
        <f>Tracking!M1396</f>
        <v>PC_90min_SWATH_100VW</v>
      </c>
      <c r="E1404" s="176" t="str">
        <f t="shared" si="2"/>
        <v>191011_HEK-QCS_000F2_00JGU_M03_S_1</v>
      </c>
      <c r="F1404" s="174"/>
      <c r="G1404" s="174" t="s">
        <v>1632</v>
      </c>
      <c r="H1404" s="174">
        <v>1.0</v>
      </c>
      <c r="I1404" s="174" t="s">
        <v>1633</v>
      </c>
      <c r="J1404" s="174">
        <v>2.0</v>
      </c>
      <c r="K1404" s="174">
        <v>27.0</v>
      </c>
      <c r="L1404" s="176" t="str">
        <f t="shared" si="3"/>
        <v>PC_90min_SWATH_100VW</v>
      </c>
      <c r="M1404" s="176" t="str">
        <f t="shared" si="4"/>
        <v>HEK\191011_HEK-QCS_000F2_00JGU_M03_S_1</v>
      </c>
      <c r="N1404" s="174">
        <v>-1.0</v>
      </c>
      <c r="P1404" s="177" t="str">
        <f t="shared" si="5"/>
        <v>191011_HEK-QCS_000F2_00JGU_M03_S_1</v>
      </c>
      <c r="Q1404" s="175"/>
      <c r="R1404" s="175" t="s">
        <v>1632</v>
      </c>
      <c r="S1404" s="175">
        <v>1.0</v>
      </c>
      <c r="T1404" s="175" t="s">
        <v>1633</v>
      </c>
      <c r="U1404" s="177">
        <f t="shared" ref="U1404:W1404" si="1399">J1404</f>
        <v>2</v>
      </c>
      <c r="V1404" s="177">
        <f t="shared" si="1399"/>
        <v>27</v>
      </c>
      <c r="W1404" s="177" t="str">
        <f t="shared" si="1399"/>
        <v>PC_90min_SWATH_100VW</v>
      </c>
      <c r="X1404" s="177" t="str">
        <f t="shared" si="7"/>
        <v>HEK\191011_HEK-QCS_000F2_00JGU_M03_S_1</v>
      </c>
      <c r="Y1404" s="175">
        <v>-1.0</v>
      </c>
    </row>
    <row r="1405">
      <c r="A1405" s="172" t="str">
        <f>Tracking!A1397</f>
        <v>191011_HEK-QCS_00J8W_00JGV_M03_S_1</v>
      </c>
      <c r="B1405" s="172" t="s">
        <v>1627</v>
      </c>
      <c r="C1405" t="str">
        <f>Tracking!M1397</f>
        <v>PC_90min_SWATH_100VW</v>
      </c>
      <c r="E1405" s="176" t="str">
        <f t="shared" si="2"/>
        <v>191011_HEK-QCS_00J8W_00JGV_M03_S_1</v>
      </c>
      <c r="F1405" s="174"/>
      <c r="G1405" s="174" t="s">
        <v>1632</v>
      </c>
      <c r="H1405" s="174">
        <v>1.0</v>
      </c>
      <c r="I1405" s="174" t="s">
        <v>1633</v>
      </c>
      <c r="J1405" s="174">
        <v>2.0</v>
      </c>
      <c r="K1405" s="174">
        <v>28.0</v>
      </c>
      <c r="L1405" s="176" t="str">
        <f t="shared" si="3"/>
        <v>PC_90min_SWATH_100VW</v>
      </c>
      <c r="M1405" s="176" t="str">
        <f t="shared" si="4"/>
        <v>HEK\191011_HEK-QCS_00J8W_00JGV_M03_S_1</v>
      </c>
      <c r="N1405" s="174">
        <v>-1.0</v>
      </c>
      <c r="P1405" s="177" t="str">
        <f t="shared" si="5"/>
        <v>191011_HEK-QCS_00J8W_00JGV_M03_S_1</v>
      </c>
      <c r="Q1405" s="175"/>
      <c r="R1405" s="175" t="s">
        <v>1632</v>
      </c>
      <c r="S1405" s="175">
        <v>1.0</v>
      </c>
      <c r="T1405" s="175" t="s">
        <v>1633</v>
      </c>
      <c r="U1405" s="177">
        <f t="shared" ref="U1405:W1405" si="1400">J1405</f>
        <v>2</v>
      </c>
      <c r="V1405" s="177">
        <f t="shared" si="1400"/>
        <v>28</v>
      </c>
      <c r="W1405" s="177" t="str">
        <f t="shared" si="1400"/>
        <v>PC_90min_SWATH_100VW</v>
      </c>
      <c r="X1405" s="177" t="str">
        <f t="shared" si="7"/>
        <v>HEK\191011_HEK-QCS_00J8W_00JGV_M03_S_1</v>
      </c>
      <c r="Y1405" s="175">
        <v>-1.0</v>
      </c>
    </row>
    <row r="1406">
      <c r="A1406" s="172" t="str">
        <f>Tracking!A1398</f>
        <v>191011_B42-T1-1_00DKN_00JGW_M03_S_1</v>
      </c>
      <c r="B1406" s="172" t="s">
        <v>0</v>
      </c>
      <c r="C1406" t="str">
        <f>Tracking!M1398</f>
        <v>PC_90min_SWATH_100VW</v>
      </c>
      <c r="E1406" s="176" t="str">
        <f t="shared" si="2"/>
        <v>191011_B42-T1-1_00DKN_00JGW_M03_S_1</v>
      </c>
      <c r="F1406" s="174"/>
      <c r="G1406" s="174" t="s">
        <v>1632</v>
      </c>
      <c r="H1406" s="174">
        <v>1.0</v>
      </c>
      <c r="I1406" s="174" t="s">
        <v>1633</v>
      </c>
      <c r="J1406" s="174">
        <v>2.0</v>
      </c>
      <c r="K1406" s="174">
        <v>29.0</v>
      </c>
      <c r="L1406" s="176" t="str">
        <f t="shared" si="3"/>
        <v>PC_90min_SWATH_100VW</v>
      </c>
      <c r="M1406" s="176" t="str">
        <f t="shared" si="4"/>
        <v>E0022_P04\191011_B42-T1-1_00DKN_00JGW_M03_S_1</v>
      </c>
      <c r="N1406" s="174">
        <v>-1.0</v>
      </c>
      <c r="P1406" s="177" t="str">
        <f t="shared" si="5"/>
        <v>191011_B42-T1-1_00DKN_00JGW_M03_S_1</v>
      </c>
      <c r="Q1406" s="175"/>
      <c r="R1406" s="175" t="s">
        <v>1632</v>
      </c>
      <c r="S1406" s="175">
        <v>1.0</v>
      </c>
      <c r="T1406" s="175" t="s">
        <v>1633</v>
      </c>
      <c r="U1406" s="177">
        <f t="shared" ref="U1406:W1406" si="1401">J1406</f>
        <v>2</v>
      </c>
      <c r="V1406" s="177">
        <f t="shared" si="1401"/>
        <v>29</v>
      </c>
      <c r="W1406" s="177" t="str">
        <f t="shared" si="1401"/>
        <v>PC_90min_SWATH_100VW</v>
      </c>
      <c r="X1406" s="177" t="str">
        <f t="shared" si="7"/>
        <v>E0022_P04\191011_B42-T1-1_00DKN_00JGW_M03_S_1</v>
      </c>
      <c r="Y1406" s="175">
        <v>-1.0</v>
      </c>
    </row>
    <row r="1407">
      <c r="A1407" s="172" t="str">
        <f>Tracking!A1399</f>
        <v>191011_B42-T1-2_00DKO_00JGX_M03_S_1</v>
      </c>
      <c r="B1407" s="172" t="s">
        <v>0</v>
      </c>
      <c r="C1407" t="str">
        <f>Tracking!M1399</f>
        <v>PC_90min_SWATH_100VW</v>
      </c>
      <c r="E1407" s="176" t="str">
        <f t="shared" si="2"/>
        <v>191011_B42-T1-2_00DKO_00JGX_M03_S_1</v>
      </c>
      <c r="F1407" s="174"/>
      <c r="G1407" s="174" t="s">
        <v>1632</v>
      </c>
      <c r="H1407" s="174">
        <v>1.0</v>
      </c>
      <c r="I1407" s="174" t="s">
        <v>1633</v>
      </c>
      <c r="J1407" s="174">
        <v>2.0</v>
      </c>
      <c r="K1407" s="174">
        <v>30.0</v>
      </c>
      <c r="L1407" s="176" t="str">
        <f t="shared" si="3"/>
        <v>PC_90min_SWATH_100VW</v>
      </c>
      <c r="M1407" s="176" t="str">
        <f t="shared" si="4"/>
        <v>E0022_P04\191011_B42-T1-2_00DKO_00JGX_M03_S_1</v>
      </c>
      <c r="N1407" s="174">
        <v>-1.0</v>
      </c>
      <c r="P1407" s="177" t="str">
        <f t="shared" si="5"/>
        <v>191011_B42-T1-2_00DKO_00JGX_M03_S_1</v>
      </c>
      <c r="Q1407" s="175"/>
      <c r="R1407" s="175" t="s">
        <v>1632</v>
      </c>
      <c r="S1407" s="175">
        <v>1.0</v>
      </c>
      <c r="T1407" s="175" t="s">
        <v>1633</v>
      </c>
      <c r="U1407" s="177">
        <f t="shared" ref="U1407:W1407" si="1402">J1407</f>
        <v>2</v>
      </c>
      <c r="V1407" s="177">
        <f t="shared" si="1402"/>
        <v>30</v>
      </c>
      <c r="W1407" s="177" t="str">
        <f t="shared" si="1402"/>
        <v>PC_90min_SWATH_100VW</v>
      </c>
      <c r="X1407" s="177" t="str">
        <f t="shared" si="7"/>
        <v>E0022_P04\191011_B42-T1-2_00DKO_00JGX_M03_S_1</v>
      </c>
      <c r="Y1407" s="175">
        <v>-1.0</v>
      </c>
    </row>
    <row r="1408">
      <c r="A1408" s="172" t="str">
        <f>Tracking!A1400</f>
        <v>191011_B42-T1-3_00DKP_00JGY_M03_S_1</v>
      </c>
      <c r="B1408" s="172" t="s">
        <v>0</v>
      </c>
      <c r="C1408" t="str">
        <f>Tracking!M1400</f>
        <v>PC_90min_SWATH_100VW</v>
      </c>
      <c r="E1408" s="176" t="str">
        <f t="shared" si="2"/>
        <v>191011_B42-T1-3_00DKP_00JGY_M03_S_1</v>
      </c>
      <c r="F1408" s="174"/>
      <c r="G1408" s="174" t="s">
        <v>1632</v>
      </c>
      <c r="H1408" s="174">
        <v>1.0</v>
      </c>
      <c r="I1408" s="174" t="s">
        <v>1633</v>
      </c>
      <c r="J1408" s="174">
        <v>2.0</v>
      </c>
      <c r="K1408" s="174">
        <v>31.0</v>
      </c>
      <c r="L1408" s="176" t="str">
        <f t="shared" si="3"/>
        <v>PC_90min_SWATH_100VW</v>
      </c>
      <c r="M1408" s="176" t="str">
        <f t="shared" si="4"/>
        <v>E0022_P04\191011_B42-T1-3_00DKP_00JGY_M03_S_1</v>
      </c>
      <c r="N1408" s="174">
        <v>-1.0</v>
      </c>
      <c r="P1408" s="177" t="str">
        <f t="shared" si="5"/>
        <v>191011_B42-T1-3_00DKP_00JGY_M03_S_1</v>
      </c>
      <c r="Q1408" s="175"/>
      <c r="R1408" s="175" t="s">
        <v>1632</v>
      </c>
      <c r="S1408" s="175">
        <v>1.0</v>
      </c>
      <c r="T1408" s="175" t="s">
        <v>1633</v>
      </c>
      <c r="U1408" s="177">
        <f t="shared" ref="U1408:W1408" si="1403">J1408</f>
        <v>2</v>
      </c>
      <c r="V1408" s="177">
        <f t="shared" si="1403"/>
        <v>31</v>
      </c>
      <c r="W1408" s="177" t="str">
        <f t="shared" si="1403"/>
        <v>PC_90min_SWATH_100VW</v>
      </c>
      <c r="X1408" s="177" t="str">
        <f t="shared" si="7"/>
        <v>E0022_P04\191011_B42-T1-3_00DKP_00JGY_M03_S_1</v>
      </c>
      <c r="Y1408" s="175">
        <v>-1.0</v>
      </c>
    </row>
    <row r="1409">
      <c r="A1409" s="172" t="str">
        <f>Tracking!A1401</f>
        <v>191011_B42-T1-4_00DKQ_00JGZ_M03_S_1</v>
      </c>
      <c r="B1409" s="172" t="s">
        <v>0</v>
      </c>
      <c r="C1409" t="str">
        <f>Tracking!M1401</f>
        <v>PC_90min_SWATH_100VW</v>
      </c>
      <c r="E1409" s="176" t="str">
        <f t="shared" si="2"/>
        <v>191011_B42-T1-4_00DKQ_00JGZ_M03_S_1</v>
      </c>
      <c r="F1409" s="174"/>
      <c r="G1409" s="174" t="s">
        <v>1632</v>
      </c>
      <c r="H1409" s="174">
        <v>1.0</v>
      </c>
      <c r="I1409" s="174" t="s">
        <v>1633</v>
      </c>
      <c r="J1409" s="174">
        <v>2.0</v>
      </c>
      <c r="K1409" s="174">
        <v>32.0</v>
      </c>
      <c r="L1409" s="176" t="str">
        <f t="shared" si="3"/>
        <v>PC_90min_SWATH_100VW</v>
      </c>
      <c r="M1409" s="176" t="str">
        <f t="shared" si="4"/>
        <v>E0022_P04\191011_B42-T1-4_00DKQ_00JGZ_M03_S_1</v>
      </c>
      <c r="N1409" s="174">
        <v>-1.0</v>
      </c>
      <c r="P1409" s="177" t="str">
        <f t="shared" si="5"/>
        <v>191011_B42-T1-4_00DKQ_00JGZ_M03_S_1</v>
      </c>
      <c r="Q1409" s="175"/>
      <c r="R1409" s="175" t="s">
        <v>1632</v>
      </c>
      <c r="S1409" s="175">
        <v>1.0</v>
      </c>
      <c r="T1409" s="175" t="s">
        <v>1633</v>
      </c>
      <c r="U1409" s="177">
        <f t="shared" ref="U1409:W1409" si="1404">J1409</f>
        <v>2</v>
      </c>
      <c r="V1409" s="177">
        <f t="shared" si="1404"/>
        <v>32</v>
      </c>
      <c r="W1409" s="177" t="str">
        <f t="shared" si="1404"/>
        <v>PC_90min_SWATH_100VW</v>
      </c>
      <c r="X1409" s="177" t="str">
        <f t="shared" si="7"/>
        <v>E0022_P04\191011_B42-T1-4_00DKQ_00JGZ_M03_S_1</v>
      </c>
      <c r="Y1409" s="175">
        <v>-1.0</v>
      </c>
    </row>
    <row r="1410">
      <c r="A1410" s="172" t="str">
        <f>Tracking!A1402</f>
        <v>191011_B42-T1-5_00DKR_00JH0_M03_S_1</v>
      </c>
      <c r="B1410" s="172" t="s">
        <v>0</v>
      </c>
      <c r="C1410" t="str">
        <f>Tracking!M1402</f>
        <v>PC_90min_SWATH_100VW</v>
      </c>
      <c r="E1410" s="176" t="str">
        <f t="shared" si="2"/>
        <v>191011_B42-T1-5_00DKR_00JH0_M03_S_1</v>
      </c>
      <c r="F1410" s="174"/>
      <c r="G1410" s="174" t="s">
        <v>1632</v>
      </c>
      <c r="H1410" s="174">
        <v>1.0</v>
      </c>
      <c r="I1410" s="174" t="s">
        <v>1633</v>
      </c>
      <c r="J1410" s="174">
        <v>2.0</v>
      </c>
      <c r="K1410" s="174">
        <v>33.0</v>
      </c>
      <c r="L1410" s="176" t="str">
        <f t="shared" si="3"/>
        <v>PC_90min_SWATH_100VW</v>
      </c>
      <c r="M1410" s="176" t="str">
        <f t="shared" si="4"/>
        <v>E0022_P04\191011_B42-T1-5_00DKR_00JH0_M03_S_1</v>
      </c>
      <c r="N1410" s="174">
        <v>-1.0</v>
      </c>
      <c r="P1410" s="177" t="str">
        <f t="shared" si="5"/>
        <v>191011_B42-T1-5_00DKR_00JH0_M03_S_1</v>
      </c>
      <c r="Q1410" s="175"/>
      <c r="R1410" s="175" t="s">
        <v>1632</v>
      </c>
      <c r="S1410" s="175">
        <v>1.0</v>
      </c>
      <c r="T1410" s="175" t="s">
        <v>1633</v>
      </c>
      <c r="U1410" s="177">
        <f t="shared" ref="U1410:W1410" si="1405">J1410</f>
        <v>2</v>
      </c>
      <c r="V1410" s="177">
        <f t="shared" si="1405"/>
        <v>33</v>
      </c>
      <c r="W1410" s="177" t="str">
        <f t="shared" si="1405"/>
        <v>PC_90min_SWATH_100VW</v>
      </c>
      <c r="X1410" s="177" t="str">
        <f t="shared" si="7"/>
        <v>E0022_P04\191011_B42-T1-5_00DKR_00JH0_M03_S_1</v>
      </c>
      <c r="Y1410" s="175">
        <v>-1.0</v>
      </c>
    </row>
    <row r="1411">
      <c r="A1411" s="172" t="str">
        <f>Tracking!A1403</f>
        <v>191011_B42-T1-6_00DKS_00JH1_M03_S_1</v>
      </c>
      <c r="B1411" s="172" t="s">
        <v>0</v>
      </c>
      <c r="C1411" t="str">
        <f>Tracking!M1403</f>
        <v>PC_90min_SWATH_100VW</v>
      </c>
      <c r="E1411" s="176" t="str">
        <f t="shared" si="2"/>
        <v>191011_B42-T1-6_00DKS_00JH1_M03_S_1</v>
      </c>
      <c r="F1411" s="174"/>
      <c r="G1411" s="174" t="s">
        <v>1632</v>
      </c>
      <c r="H1411" s="174">
        <v>1.0</v>
      </c>
      <c r="I1411" s="174" t="s">
        <v>1633</v>
      </c>
      <c r="J1411" s="174">
        <v>2.0</v>
      </c>
      <c r="K1411" s="174">
        <v>34.0</v>
      </c>
      <c r="L1411" s="176" t="str">
        <f t="shared" si="3"/>
        <v>PC_90min_SWATH_100VW</v>
      </c>
      <c r="M1411" s="176" t="str">
        <f t="shared" si="4"/>
        <v>E0022_P04\191011_B42-T1-6_00DKS_00JH1_M03_S_1</v>
      </c>
      <c r="N1411" s="174">
        <v>-1.0</v>
      </c>
      <c r="P1411" s="177" t="str">
        <f t="shared" si="5"/>
        <v>191011_B42-T1-6_00DKS_00JH1_M03_S_1</v>
      </c>
      <c r="Q1411" s="175"/>
      <c r="R1411" s="175" t="s">
        <v>1632</v>
      </c>
      <c r="S1411" s="175">
        <v>1.0</v>
      </c>
      <c r="T1411" s="175" t="s">
        <v>1633</v>
      </c>
      <c r="U1411" s="177">
        <f t="shared" ref="U1411:W1411" si="1406">J1411</f>
        <v>2</v>
      </c>
      <c r="V1411" s="177">
        <f t="shared" si="1406"/>
        <v>34</v>
      </c>
      <c r="W1411" s="177" t="str">
        <f t="shared" si="1406"/>
        <v>PC_90min_SWATH_100VW</v>
      </c>
      <c r="X1411" s="177" t="str">
        <f t="shared" si="7"/>
        <v>E0022_P04\191011_B42-T1-6_00DKS_00JH1_M03_S_1</v>
      </c>
      <c r="Y1411" s="175">
        <v>-1.0</v>
      </c>
    </row>
    <row r="1412">
      <c r="A1412" s="172" t="str">
        <f>Tracking!A1404</f>
        <v>191011_B42-T1-7_00DKT_00JH2_M03_S_1</v>
      </c>
      <c r="B1412" s="172" t="s">
        <v>0</v>
      </c>
      <c r="C1412" t="str">
        <f>Tracking!M1404</f>
        <v>PC_90min_SWATH_100VW</v>
      </c>
      <c r="E1412" s="176" t="str">
        <f t="shared" si="2"/>
        <v>191011_B42-T1-7_00DKT_00JH2_M03_S_1</v>
      </c>
      <c r="F1412" s="174"/>
      <c r="G1412" s="174" t="s">
        <v>1632</v>
      </c>
      <c r="H1412" s="174">
        <v>1.0</v>
      </c>
      <c r="I1412" s="174" t="s">
        <v>1633</v>
      </c>
      <c r="J1412" s="174">
        <v>2.0</v>
      </c>
      <c r="K1412" s="174">
        <v>35.0</v>
      </c>
      <c r="L1412" s="176" t="str">
        <f t="shared" si="3"/>
        <v>PC_90min_SWATH_100VW</v>
      </c>
      <c r="M1412" s="176" t="str">
        <f t="shared" si="4"/>
        <v>E0022_P04\191011_B42-T1-7_00DKT_00JH2_M03_S_1</v>
      </c>
      <c r="N1412" s="174">
        <v>-1.0</v>
      </c>
      <c r="P1412" s="177" t="str">
        <f t="shared" si="5"/>
        <v>191011_B42-T1-7_00DKT_00JH2_M03_S_1</v>
      </c>
      <c r="Q1412" s="175"/>
      <c r="R1412" s="175" t="s">
        <v>1632</v>
      </c>
      <c r="S1412" s="175">
        <v>1.0</v>
      </c>
      <c r="T1412" s="175" t="s">
        <v>1633</v>
      </c>
      <c r="U1412" s="177">
        <f t="shared" ref="U1412:W1412" si="1407">J1412</f>
        <v>2</v>
      </c>
      <c r="V1412" s="177">
        <f t="shared" si="1407"/>
        <v>35</v>
      </c>
      <c r="W1412" s="177" t="str">
        <f t="shared" si="1407"/>
        <v>PC_90min_SWATH_100VW</v>
      </c>
      <c r="X1412" s="177" t="str">
        <f t="shared" si="7"/>
        <v>E0022_P04\191011_B42-T1-7_00DKT_00JH2_M03_S_1</v>
      </c>
      <c r="Y1412" s="175">
        <v>-1.0</v>
      </c>
    </row>
    <row r="1413">
      <c r="A1413" s="172" t="str">
        <f>Tracking!A1405</f>
        <v>191011_B42-T1-8_00DKU_00JH3_M03_S_1</v>
      </c>
      <c r="B1413" s="172" t="s">
        <v>0</v>
      </c>
      <c r="C1413" t="str">
        <f>Tracking!M1405</f>
        <v>PC_90min_SWATH_100VW</v>
      </c>
      <c r="E1413" s="176" t="str">
        <f t="shared" si="2"/>
        <v>191011_B42-T1-8_00DKU_00JH3_M03_S_1</v>
      </c>
      <c r="F1413" s="174"/>
      <c r="G1413" s="174" t="s">
        <v>1632</v>
      </c>
      <c r="H1413" s="174">
        <v>1.0</v>
      </c>
      <c r="I1413" s="174" t="s">
        <v>1633</v>
      </c>
      <c r="J1413" s="174">
        <v>2.0</v>
      </c>
      <c r="K1413" s="174">
        <v>36.0</v>
      </c>
      <c r="L1413" s="176" t="str">
        <f t="shared" si="3"/>
        <v>PC_90min_SWATH_100VW</v>
      </c>
      <c r="M1413" s="176" t="str">
        <f t="shared" si="4"/>
        <v>E0022_P04\191011_B42-T1-8_00DKU_00JH3_M03_S_1</v>
      </c>
      <c r="N1413" s="174">
        <v>-1.0</v>
      </c>
      <c r="P1413" s="177" t="str">
        <f t="shared" si="5"/>
        <v>191011_B42-T1-8_00DKU_00JH3_M03_S_1</v>
      </c>
      <c r="Q1413" s="175"/>
      <c r="R1413" s="175" t="s">
        <v>1632</v>
      </c>
      <c r="S1413" s="175">
        <v>1.0</v>
      </c>
      <c r="T1413" s="175" t="s">
        <v>1633</v>
      </c>
      <c r="U1413" s="177">
        <f t="shared" ref="U1413:W1413" si="1408">J1413</f>
        <v>2</v>
      </c>
      <c r="V1413" s="177">
        <f t="shared" si="1408"/>
        <v>36</v>
      </c>
      <c r="W1413" s="177" t="str">
        <f t="shared" si="1408"/>
        <v>PC_90min_SWATH_100VW</v>
      </c>
      <c r="X1413" s="177" t="str">
        <f t="shared" si="7"/>
        <v>E0022_P04\191011_B42-T1-8_00DKU_00JH3_M03_S_1</v>
      </c>
      <c r="Y1413" s="175">
        <v>-1.0</v>
      </c>
    </row>
    <row r="1414">
      <c r="A1414" s="172" t="str">
        <f>Tracking!A1406</f>
        <v>191011_B42-T1-9_00DKV_00JH4_M03_S_1</v>
      </c>
      <c r="B1414" s="172" t="s">
        <v>0</v>
      </c>
      <c r="C1414" t="str">
        <f>Tracking!M1406</f>
        <v>PC_90min_SWATH_100VW</v>
      </c>
      <c r="E1414" s="176" t="str">
        <f t="shared" si="2"/>
        <v>191011_B42-T1-9_00DKV_00JH4_M03_S_1</v>
      </c>
      <c r="F1414" s="174"/>
      <c r="G1414" s="174" t="s">
        <v>1632</v>
      </c>
      <c r="H1414" s="174">
        <v>1.0</v>
      </c>
      <c r="I1414" s="174" t="s">
        <v>1633</v>
      </c>
      <c r="J1414" s="174">
        <v>2.0</v>
      </c>
      <c r="K1414" s="174">
        <v>37.0</v>
      </c>
      <c r="L1414" s="176" t="str">
        <f t="shared" si="3"/>
        <v>PC_90min_SWATH_100VW</v>
      </c>
      <c r="M1414" s="176" t="str">
        <f t="shared" si="4"/>
        <v>E0022_P04\191011_B42-T1-9_00DKV_00JH4_M03_S_1</v>
      </c>
      <c r="N1414" s="174">
        <v>-1.0</v>
      </c>
      <c r="P1414" s="177" t="str">
        <f t="shared" si="5"/>
        <v>191011_B42-T1-9_00DKV_00JH4_M03_S_1</v>
      </c>
      <c r="Q1414" s="175"/>
      <c r="R1414" s="175" t="s">
        <v>1632</v>
      </c>
      <c r="S1414" s="175">
        <v>1.0</v>
      </c>
      <c r="T1414" s="175" t="s">
        <v>1633</v>
      </c>
      <c r="U1414" s="177">
        <f t="shared" ref="U1414:W1414" si="1409">J1414</f>
        <v>2</v>
      </c>
      <c r="V1414" s="177">
        <f t="shared" si="1409"/>
        <v>37</v>
      </c>
      <c r="W1414" s="177" t="str">
        <f t="shared" si="1409"/>
        <v>PC_90min_SWATH_100VW</v>
      </c>
      <c r="X1414" s="177" t="str">
        <f t="shared" si="7"/>
        <v>E0022_P04\191011_B42-T1-9_00DKV_00JH4_M03_S_1</v>
      </c>
      <c r="Y1414" s="175">
        <v>-1.0</v>
      </c>
    </row>
    <row r="1415">
      <c r="A1415" s="172" t="str">
        <f>Tracking!A1407</f>
        <v>191011_B42-T1-10_00DKW_00JH5_M03_S_1</v>
      </c>
      <c r="B1415" s="172" t="s">
        <v>0</v>
      </c>
      <c r="C1415" t="str">
        <f>Tracking!M1407</f>
        <v>PC_90min_SWATH_100VW</v>
      </c>
      <c r="E1415" s="176" t="str">
        <f t="shared" si="2"/>
        <v>191011_B42-T1-10_00DKW_00JH5_M03_S_1</v>
      </c>
      <c r="F1415" s="174"/>
      <c r="G1415" s="174" t="s">
        <v>1632</v>
      </c>
      <c r="H1415" s="174">
        <v>1.0</v>
      </c>
      <c r="I1415" s="174" t="s">
        <v>1633</v>
      </c>
      <c r="J1415" s="174">
        <v>2.0</v>
      </c>
      <c r="K1415" s="174">
        <v>38.0</v>
      </c>
      <c r="L1415" s="176" t="str">
        <f t="shared" si="3"/>
        <v>PC_90min_SWATH_100VW</v>
      </c>
      <c r="M1415" s="176" t="str">
        <f t="shared" si="4"/>
        <v>E0022_P04\191011_B42-T1-10_00DKW_00JH5_M03_S_1</v>
      </c>
      <c r="N1415" s="174">
        <v>-1.0</v>
      </c>
      <c r="P1415" s="177" t="str">
        <f t="shared" si="5"/>
        <v>191011_B42-T1-10_00DKW_00JH5_M03_S_1</v>
      </c>
      <c r="Q1415" s="175"/>
      <c r="R1415" s="175" t="s">
        <v>1632</v>
      </c>
      <c r="S1415" s="175">
        <v>1.0</v>
      </c>
      <c r="T1415" s="175" t="s">
        <v>1633</v>
      </c>
      <c r="U1415" s="177">
        <f t="shared" ref="U1415:W1415" si="1410">J1415</f>
        <v>2</v>
      </c>
      <c r="V1415" s="177">
        <f t="shared" si="1410"/>
        <v>38</v>
      </c>
      <c r="W1415" s="177" t="str">
        <f t="shared" si="1410"/>
        <v>PC_90min_SWATH_100VW</v>
      </c>
      <c r="X1415" s="177" t="str">
        <f t="shared" si="7"/>
        <v>E0022_P04\191011_B42-T1-10_00DKW_00JH5_M03_S_1</v>
      </c>
      <c r="Y1415" s="175">
        <v>-1.0</v>
      </c>
    </row>
    <row r="1416">
      <c r="A1416" s="172" t="str">
        <f>Tracking!A1408</f>
        <v>191011_B42-T1-11_00DKX_00JH6_M03_S_1</v>
      </c>
      <c r="B1416" s="172" t="s">
        <v>0</v>
      </c>
      <c r="C1416" t="str">
        <f>Tracking!M1408</f>
        <v>PC_90min_SWATH_100VW</v>
      </c>
      <c r="E1416" s="176" t="str">
        <f t="shared" si="2"/>
        <v>191011_B42-T1-11_00DKX_00JH6_M03_S_1</v>
      </c>
      <c r="F1416" s="174"/>
      <c r="G1416" s="174" t="s">
        <v>1632</v>
      </c>
      <c r="H1416" s="174">
        <v>1.0</v>
      </c>
      <c r="I1416" s="174" t="s">
        <v>1633</v>
      </c>
      <c r="J1416" s="174">
        <v>2.0</v>
      </c>
      <c r="K1416" s="174">
        <v>39.0</v>
      </c>
      <c r="L1416" s="176" t="str">
        <f t="shared" si="3"/>
        <v>PC_90min_SWATH_100VW</v>
      </c>
      <c r="M1416" s="176" t="str">
        <f t="shared" si="4"/>
        <v>E0022_P04\191011_B42-T1-11_00DKX_00JH6_M03_S_1</v>
      </c>
      <c r="N1416" s="174">
        <v>-1.0</v>
      </c>
      <c r="P1416" s="177" t="str">
        <f t="shared" si="5"/>
        <v>191011_B42-T1-11_00DKX_00JH6_M03_S_1</v>
      </c>
      <c r="Q1416" s="175"/>
      <c r="R1416" s="175" t="s">
        <v>1632</v>
      </c>
      <c r="S1416" s="175">
        <v>1.0</v>
      </c>
      <c r="T1416" s="175" t="s">
        <v>1633</v>
      </c>
      <c r="U1416" s="177">
        <f t="shared" ref="U1416:W1416" si="1411">J1416</f>
        <v>2</v>
      </c>
      <c r="V1416" s="177">
        <f t="shared" si="1411"/>
        <v>39</v>
      </c>
      <c r="W1416" s="177" t="str">
        <f t="shared" si="1411"/>
        <v>PC_90min_SWATH_100VW</v>
      </c>
      <c r="X1416" s="177" t="str">
        <f t="shared" si="7"/>
        <v>E0022_P04\191011_B42-T1-11_00DKX_00JH6_M03_S_1</v>
      </c>
      <c r="Y1416" s="175">
        <v>-1.0</v>
      </c>
    </row>
    <row r="1417">
      <c r="A1417" s="172" t="str">
        <f>Tracking!A1409</f>
        <v>191011_B42-T1-12_00DKY_00JH7_M03_S_1</v>
      </c>
      <c r="B1417" s="172" t="s">
        <v>0</v>
      </c>
      <c r="C1417" t="str">
        <f>Tracking!M1409</f>
        <v>PC_90min_SWATH_100VW</v>
      </c>
      <c r="E1417" s="176" t="str">
        <f t="shared" si="2"/>
        <v>191011_B42-T1-12_00DKY_00JH7_M03_S_1</v>
      </c>
      <c r="F1417" s="174"/>
      <c r="G1417" s="174" t="s">
        <v>1632</v>
      </c>
      <c r="H1417" s="174">
        <v>1.0</v>
      </c>
      <c r="I1417" s="174" t="s">
        <v>1633</v>
      </c>
      <c r="J1417" s="174">
        <v>2.0</v>
      </c>
      <c r="K1417" s="174">
        <v>40.0</v>
      </c>
      <c r="L1417" s="176" t="str">
        <f t="shared" si="3"/>
        <v>PC_90min_SWATH_100VW</v>
      </c>
      <c r="M1417" s="176" t="str">
        <f t="shared" si="4"/>
        <v>E0022_P04\191011_B42-T1-12_00DKY_00JH7_M03_S_1</v>
      </c>
      <c r="N1417" s="174">
        <v>-1.0</v>
      </c>
      <c r="P1417" s="177" t="str">
        <f t="shared" si="5"/>
        <v>191011_B42-T1-12_00DKY_00JH7_M03_S_1</v>
      </c>
      <c r="Q1417" s="175"/>
      <c r="R1417" s="175" t="s">
        <v>1632</v>
      </c>
      <c r="S1417" s="175">
        <v>1.0</v>
      </c>
      <c r="T1417" s="175" t="s">
        <v>1633</v>
      </c>
      <c r="U1417" s="177">
        <f t="shared" ref="U1417:W1417" si="1412">J1417</f>
        <v>2</v>
      </c>
      <c r="V1417" s="177">
        <f t="shared" si="1412"/>
        <v>40</v>
      </c>
      <c r="W1417" s="177" t="str">
        <f t="shared" si="1412"/>
        <v>PC_90min_SWATH_100VW</v>
      </c>
      <c r="X1417" s="177" t="str">
        <f t="shared" si="7"/>
        <v>E0022_P04\191011_B42-T1-12_00DKY_00JH7_M03_S_1</v>
      </c>
      <c r="Y1417" s="175">
        <v>-1.0</v>
      </c>
    </row>
    <row r="1418">
      <c r="A1418" s="172" t="str">
        <f>Tracking!A1410</f>
        <v>191011_B42-T1-13_00DKZ_00JH8_M03_S_1</v>
      </c>
      <c r="B1418" s="172" t="s">
        <v>0</v>
      </c>
      <c r="C1418" t="str">
        <f>Tracking!M1410</f>
        <v>PC_90min_SWATH_100VW</v>
      </c>
      <c r="E1418" s="176" t="str">
        <f t="shared" si="2"/>
        <v>191011_B42-T1-13_00DKZ_00JH8_M03_S_1</v>
      </c>
      <c r="F1418" s="174"/>
      <c r="G1418" s="174" t="s">
        <v>1632</v>
      </c>
      <c r="H1418" s="174">
        <v>1.0</v>
      </c>
      <c r="I1418" s="174" t="s">
        <v>1633</v>
      </c>
      <c r="J1418" s="174">
        <v>2.0</v>
      </c>
      <c r="K1418" s="174">
        <v>41.0</v>
      </c>
      <c r="L1418" s="176" t="str">
        <f t="shared" si="3"/>
        <v>PC_90min_SWATH_100VW</v>
      </c>
      <c r="M1418" s="176" t="str">
        <f t="shared" si="4"/>
        <v>E0022_P04\191011_B42-T1-13_00DKZ_00JH8_M03_S_1</v>
      </c>
      <c r="N1418" s="174">
        <v>-1.0</v>
      </c>
      <c r="P1418" s="177" t="str">
        <f t="shared" si="5"/>
        <v>191011_B42-T1-13_00DKZ_00JH8_M03_S_1</v>
      </c>
      <c r="Q1418" s="175"/>
      <c r="R1418" s="175" t="s">
        <v>1632</v>
      </c>
      <c r="S1418" s="175">
        <v>1.0</v>
      </c>
      <c r="T1418" s="175" t="s">
        <v>1633</v>
      </c>
      <c r="U1418" s="177">
        <f t="shared" ref="U1418:W1418" si="1413">J1418</f>
        <v>2</v>
      </c>
      <c r="V1418" s="177">
        <f t="shared" si="1413"/>
        <v>41</v>
      </c>
      <c r="W1418" s="177" t="str">
        <f t="shared" si="1413"/>
        <v>PC_90min_SWATH_100VW</v>
      </c>
      <c r="X1418" s="177" t="str">
        <f t="shared" si="7"/>
        <v>E0022_P04\191011_B42-T1-13_00DKZ_00JH8_M03_S_1</v>
      </c>
      <c r="Y1418" s="175">
        <v>-1.0</v>
      </c>
    </row>
    <row r="1419">
      <c r="A1419" s="172" t="str">
        <f>Tracking!A1411</f>
        <v>191011_B42-T1-14_00DL0_00JH9_M03_S_1</v>
      </c>
      <c r="B1419" s="172" t="s">
        <v>0</v>
      </c>
      <c r="C1419" t="str">
        <f>Tracking!M1411</f>
        <v>PC_90min_SWATH_100VW</v>
      </c>
      <c r="E1419" s="176" t="str">
        <f t="shared" si="2"/>
        <v>191011_B42-T1-14_00DL0_00JH9_M03_S_1</v>
      </c>
      <c r="F1419" s="174"/>
      <c r="G1419" s="174" t="s">
        <v>1632</v>
      </c>
      <c r="H1419" s="174">
        <v>1.0</v>
      </c>
      <c r="I1419" s="174" t="s">
        <v>1633</v>
      </c>
      <c r="J1419" s="174">
        <v>2.0</v>
      </c>
      <c r="K1419" s="174">
        <v>42.0</v>
      </c>
      <c r="L1419" s="176" t="str">
        <f t="shared" si="3"/>
        <v>PC_90min_SWATH_100VW</v>
      </c>
      <c r="M1419" s="176" t="str">
        <f t="shared" si="4"/>
        <v>E0022_P04\191011_B42-T1-14_00DL0_00JH9_M03_S_1</v>
      </c>
      <c r="N1419" s="174">
        <v>-1.0</v>
      </c>
      <c r="P1419" s="177" t="str">
        <f t="shared" si="5"/>
        <v>191011_B42-T1-14_00DL0_00JH9_M03_S_1</v>
      </c>
      <c r="Q1419" s="175"/>
      <c r="R1419" s="175" t="s">
        <v>1632</v>
      </c>
      <c r="S1419" s="175">
        <v>1.0</v>
      </c>
      <c r="T1419" s="175" t="s">
        <v>1633</v>
      </c>
      <c r="U1419" s="177">
        <f t="shared" ref="U1419:W1419" si="1414">J1419</f>
        <v>2</v>
      </c>
      <c r="V1419" s="177">
        <f t="shared" si="1414"/>
        <v>42</v>
      </c>
      <c r="W1419" s="177" t="str">
        <f t="shared" si="1414"/>
        <v>PC_90min_SWATH_100VW</v>
      </c>
      <c r="X1419" s="177" t="str">
        <f t="shared" si="7"/>
        <v>E0022_P04\191011_B42-T1-14_00DL0_00JH9_M03_S_1</v>
      </c>
      <c r="Y1419" s="175">
        <v>-1.0</v>
      </c>
    </row>
    <row r="1420">
      <c r="A1420" s="172" t="str">
        <f>Tracking!A1412</f>
        <v>191011_B42-T1-15_00DL1_00JHA_M03_S_1</v>
      </c>
      <c r="B1420" s="172" t="s">
        <v>0</v>
      </c>
      <c r="C1420" t="str">
        <f>Tracking!M1412</f>
        <v>PC_90min_SWATH_100VW</v>
      </c>
      <c r="E1420" s="176" t="str">
        <f t="shared" si="2"/>
        <v>191011_B42-T1-15_00DL1_00JHA_M03_S_1</v>
      </c>
      <c r="F1420" s="174"/>
      <c r="G1420" s="174" t="s">
        <v>1632</v>
      </c>
      <c r="H1420" s="174">
        <v>1.0</v>
      </c>
      <c r="I1420" s="174" t="s">
        <v>1633</v>
      </c>
      <c r="J1420" s="174">
        <v>2.0</v>
      </c>
      <c r="K1420" s="174">
        <v>43.0</v>
      </c>
      <c r="L1420" s="176" t="str">
        <f t="shared" si="3"/>
        <v>PC_90min_SWATH_100VW</v>
      </c>
      <c r="M1420" s="176" t="str">
        <f t="shared" si="4"/>
        <v>E0022_P04\191011_B42-T1-15_00DL1_00JHA_M03_S_1</v>
      </c>
      <c r="N1420" s="174">
        <v>-1.0</v>
      </c>
      <c r="P1420" s="177" t="str">
        <f t="shared" si="5"/>
        <v>191011_B42-T1-15_00DL1_00JHA_M03_S_1</v>
      </c>
      <c r="Q1420" s="175"/>
      <c r="R1420" s="175" t="s">
        <v>1632</v>
      </c>
      <c r="S1420" s="175">
        <v>1.0</v>
      </c>
      <c r="T1420" s="175" t="s">
        <v>1633</v>
      </c>
      <c r="U1420" s="177">
        <f t="shared" ref="U1420:W1420" si="1415">J1420</f>
        <v>2</v>
      </c>
      <c r="V1420" s="177">
        <f t="shared" si="1415"/>
        <v>43</v>
      </c>
      <c r="W1420" s="177" t="str">
        <f t="shared" si="1415"/>
        <v>PC_90min_SWATH_100VW</v>
      </c>
      <c r="X1420" s="177" t="str">
        <f t="shared" si="7"/>
        <v>E0022_P04\191011_B42-T1-15_00DL1_00JHA_M03_S_1</v>
      </c>
      <c r="Y1420" s="175">
        <v>-1.0</v>
      </c>
    </row>
    <row r="1421">
      <c r="A1421" s="172" t="str">
        <f>Tracking!A1413</f>
        <v>191011_B42-T1-16_00DL2_00JHB_M03_S_1</v>
      </c>
      <c r="B1421" s="172" t="s">
        <v>0</v>
      </c>
      <c r="C1421" t="str">
        <f>Tracking!M1413</f>
        <v>PC_90min_SWATH_100VW</v>
      </c>
      <c r="E1421" s="176" t="str">
        <f t="shared" si="2"/>
        <v>191011_B42-T1-16_00DL2_00JHB_M03_S_1</v>
      </c>
      <c r="F1421" s="174"/>
      <c r="G1421" s="174" t="s">
        <v>1632</v>
      </c>
      <c r="H1421" s="174">
        <v>1.0</v>
      </c>
      <c r="I1421" s="174" t="s">
        <v>1633</v>
      </c>
      <c r="J1421" s="174">
        <v>2.0</v>
      </c>
      <c r="K1421" s="174">
        <v>44.0</v>
      </c>
      <c r="L1421" s="176" t="str">
        <f t="shared" si="3"/>
        <v>PC_90min_SWATH_100VW</v>
      </c>
      <c r="M1421" s="176" t="str">
        <f t="shared" si="4"/>
        <v>E0022_P04\191011_B42-T1-16_00DL2_00JHB_M03_S_1</v>
      </c>
      <c r="N1421" s="174">
        <v>-1.0</v>
      </c>
      <c r="P1421" s="177" t="str">
        <f t="shared" si="5"/>
        <v>191011_B42-T1-16_00DL2_00JHB_M03_S_1</v>
      </c>
      <c r="Q1421" s="175"/>
      <c r="R1421" s="175" t="s">
        <v>1632</v>
      </c>
      <c r="S1421" s="175">
        <v>1.0</v>
      </c>
      <c r="T1421" s="175" t="s">
        <v>1633</v>
      </c>
      <c r="U1421" s="177">
        <f t="shared" ref="U1421:W1421" si="1416">J1421</f>
        <v>2</v>
      </c>
      <c r="V1421" s="177">
        <f t="shared" si="1416"/>
        <v>44</v>
      </c>
      <c r="W1421" s="177" t="str">
        <f t="shared" si="1416"/>
        <v>PC_90min_SWATH_100VW</v>
      </c>
      <c r="X1421" s="177" t="str">
        <f t="shared" si="7"/>
        <v>E0022_P04\191011_B42-T1-16_00DL2_00JHB_M03_S_1</v>
      </c>
      <c r="Y1421" s="175">
        <v>-1.0</v>
      </c>
    </row>
    <row r="1422">
      <c r="A1422" s="172" t="str">
        <f>Tracking!A1414</f>
        <v>191012_HEK-QCS_000F2_00JHC_M03_S_1</v>
      </c>
      <c r="B1422" s="172" t="s">
        <v>1627</v>
      </c>
      <c r="C1422" t="str">
        <f>Tracking!M1414</f>
        <v>PC_90min_SWATH_100VW</v>
      </c>
      <c r="E1422" s="176" t="str">
        <f t="shared" si="2"/>
        <v>191012_HEK-QCS_000F2_00JHC_M03_S_1</v>
      </c>
      <c r="F1422" s="174"/>
      <c r="G1422" s="174" t="s">
        <v>1632</v>
      </c>
      <c r="H1422" s="174">
        <v>1.0</v>
      </c>
      <c r="I1422" s="174" t="s">
        <v>1633</v>
      </c>
      <c r="J1422" s="174">
        <v>2.0</v>
      </c>
      <c r="K1422" s="174">
        <v>45.0</v>
      </c>
      <c r="L1422" s="176" t="str">
        <f t="shared" si="3"/>
        <v>PC_90min_SWATH_100VW</v>
      </c>
      <c r="M1422" s="176" t="str">
        <f t="shared" si="4"/>
        <v>HEK\191012_HEK-QCS_000F2_00JHC_M03_S_1</v>
      </c>
      <c r="N1422" s="174">
        <v>-1.0</v>
      </c>
      <c r="P1422" s="177" t="str">
        <f t="shared" si="5"/>
        <v>191012_HEK-QCS_000F2_00JHC_M03_S_1</v>
      </c>
      <c r="Q1422" s="175"/>
      <c r="R1422" s="175" t="s">
        <v>1632</v>
      </c>
      <c r="S1422" s="175">
        <v>1.0</v>
      </c>
      <c r="T1422" s="175" t="s">
        <v>1633</v>
      </c>
      <c r="U1422" s="177">
        <f t="shared" ref="U1422:W1422" si="1417">J1422</f>
        <v>2</v>
      </c>
      <c r="V1422" s="177">
        <f t="shared" si="1417"/>
        <v>45</v>
      </c>
      <c r="W1422" s="177" t="str">
        <f t="shared" si="1417"/>
        <v>PC_90min_SWATH_100VW</v>
      </c>
      <c r="X1422" s="177" t="str">
        <f t="shared" si="7"/>
        <v>HEK\191012_HEK-QCS_000F2_00JHC_M03_S_1</v>
      </c>
      <c r="Y1422" s="175">
        <v>-1.0</v>
      </c>
    </row>
    <row r="1423">
      <c r="A1423" s="172" t="str">
        <f>Tracking!A1415</f>
        <v>191012_HEK-QCS_00J8W_00JHD_M03_S_1</v>
      </c>
      <c r="B1423" s="172" t="s">
        <v>1627</v>
      </c>
      <c r="C1423" t="str">
        <f>Tracking!M1415</f>
        <v>PC_90min_SWATH_100VW</v>
      </c>
      <c r="E1423" s="176" t="str">
        <f t="shared" si="2"/>
        <v>191012_HEK-QCS_00J8W_00JHD_M03_S_1</v>
      </c>
      <c r="F1423" s="174"/>
      <c r="G1423" s="174" t="s">
        <v>1632</v>
      </c>
      <c r="H1423" s="174">
        <v>1.0</v>
      </c>
      <c r="I1423" s="174" t="s">
        <v>1633</v>
      </c>
      <c r="J1423" s="174">
        <v>2.0</v>
      </c>
      <c r="K1423" s="174">
        <v>46.0</v>
      </c>
      <c r="L1423" s="176" t="str">
        <f t="shared" si="3"/>
        <v>PC_90min_SWATH_100VW</v>
      </c>
      <c r="M1423" s="176" t="str">
        <f t="shared" si="4"/>
        <v>HEK\191012_HEK-QCS_00J8W_00JHD_M03_S_1</v>
      </c>
      <c r="N1423" s="174">
        <v>-1.0</v>
      </c>
      <c r="P1423" s="177" t="str">
        <f t="shared" si="5"/>
        <v>191012_HEK-QCS_00J8W_00JHD_M03_S_1</v>
      </c>
      <c r="Q1423" s="175"/>
      <c r="R1423" s="175" t="s">
        <v>1632</v>
      </c>
      <c r="S1423" s="175">
        <v>1.0</v>
      </c>
      <c r="T1423" s="175" t="s">
        <v>1633</v>
      </c>
      <c r="U1423" s="177">
        <f t="shared" ref="U1423:W1423" si="1418">J1423</f>
        <v>2</v>
      </c>
      <c r="V1423" s="177">
        <f t="shared" si="1418"/>
        <v>46</v>
      </c>
      <c r="W1423" s="177" t="str">
        <f t="shared" si="1418"/>
        <v>PC_90min_SWATH_100VW</v>
      </c>
      <c r="X1423" s="177" t="str">
        <f t="shared" si="7"/>
        <v>HEK\191012_HEK-QCS_00J8W_00JHD_M03_S_1</v>
      </c>
      <c r="Y1423" s="175">
        <v>-1.0</v>
      </c>
    </row>
    <row r="1424">
      <c r="A1424" s="172" t="str">
        <f>Tracking!A1416</f>
        <v>191012_B44-T1-1_00DLJ_00JHE_M03_S_1</v>
      </c>
      <c r="B1424" s="172" t="s">
        <v>0</v>
      </c>
      <c r="C1424" t="str">
        <f>Tracking!M1416</f>
        <v>PC_90min_SWATH_100VW</v>
      </c>
      <c r="E1424" s="176" t="str">
        <f t="shared" si="2"/>
        <v>191012_B44-T1-1_00DLJ_00JHE_M03_S_1</v>
      </c>
      <c r="F1424" s="174"/>
      <c r="G1424" s="174" t="s">
        <v>1632</v>
      </c>
      <c r="H1424" s="174">
        <v>1.0</v>
      </c>
      <c r="I1424" s="174" t="s">
        <v>1633</v>
      </c>
      <c r="J1424" s="174">
        <v>2.0</v>
      </c>
      <c r="K1424" s="174">
        <v>47.0</v>
      </c>
      <c r="L1424" s="176" t="str">
        <f t="shared" si="3"/>
        <v>PC_90min_SWATH_100VW</v>
      </c>
      <c r="M1424" s="176" t="str">
        <f t="shared" si="4"/>
        <v>E0022_P04\191012_B44-T1-1_00DLJ_00JHE_M03_S_1</v>
      </c>
      <c r="N1424" s="174">
        <v>-1.0</v>
      </c>
      <c r="P1424" s="177" t="str">
        <f t="shared" si="5"/>
        <v>191012_B44-T1-1_00DLJ_00JHE_M03_S_1</v>
      </c>
      <c r="Q1424" s="175"/>
      <c r="R1424" s="175" t="s">
        <v>1632</v>
      </c>
      <c r="S1424" s="175">
        <v>1.0</v>
      </c>
      <c r="T1424" s="175" t="s">
        <v>1633</v>
      </c>
      <c r="U1424" s="177">
        <f t="shared" ref="U1424:W1424" si="1419">J1424</f>
        <v>2</v>
      </c>
      <c r="V1424" s="177">
        <f t="shared" si="1419"/>
        <v>47</v>
      </c>
      <c r="W1424" s="177" t="str">
        <f t="shared" si="1419"/>
        <v>PC_90min_SWATH_100VW</v>
      </c>
      <c r="X1424" s="177" t="str">
        <f t="shared" si="7"/>
        <v>E0022_P04\191012_B44-T1-1_00DLJ_00JHE_M03_S_1</v>
      </c>
      <c r="Y1424" s="175">
        <v>-1.0</v>
      </c>
    </row>
    <row r="1425">
      <c r="A1425" s="172" t="str">
        <f>Tracking!A1417</f>
        <v>191012_B44-T1-2_00DLK_00JHF_M03_S_1</v>
      </c>
      <c r="B1425" s="172" t="s">
        <v>0</v>
      </c>
      <c r="C1425" t="str">
        <f>Tracking!M1417</f>
        <v>PC_90min_SWATH_100VW</v>
      </c>
      <c r="E1425" s="176" t="str">
        <f t="shared" si="2"/>
        <v>191012_B44-T1-2_00DLK_00JHF_M03_S_1</v>
      </c>
      <c r="F1425" s="174"/>
      <c r="G1425" s="174" t="s">
        <v>1632</v>
      </c>
      <c r="H1425" s="174">
        <v>1.0</v>
      </c>
      <c r="I1425" s="174" t="s">
        <v>1633</v>
      </c>
      <c r="J1425" s="174">
        <v>2.0</v>
      </c>
      <c r="K1425" s="174">
        <v>48.0</v>
      </c>
      <c r="L1425" s="176" t="str">
        <f t="shared" si="3"/>
        <v>PC_90min_SWATH_100VW</v>
      </c>
      <c r="M1425" s="176" t="str">
        <f t="shared" si="4"/>
        <v>E0022_P04\191012_B44-T1-2_00DLK_00JHF_M03_S_1</v>
      </c>
      <c r="N1425" s="174">
        <v>-1.0</v>
      </c>
      <c r="P1425" s="177" t="str">
        <f t="shared" si="5"/>
        <v>191012_B44-T1-2_00DLK_00JHF_M03_S_1</v>
      </c>
      <c r="Q1425" s="175"/>
      <c r="R1425" s="175" t="s">
        <v>1632</v>
      </c>
      <c r="S1425" s="175">
        <v>1.0</v>
      </c>
      <c r="T1425" s="175" t="s">
        <v>1633</v>
      </c>
      <c r="U1425" s="177">
        <f t="shared" ref="U1425:W1425" si="1420">J1425</f>
        <v>2</v>
      </c>
      <c r="V1425" s="177">
        <f t="shared" si="1420"/>
        <v>48</v>
      </c>
      <c r="W1425" s="177" t="str">
        <f t="shared" si="1420"/>
        <v>PC_90min_SWATH_100VW</v>
      </c>
      <c r="X1425" s="177" t="str">
        <f t="shared" si="7"/>
        <v>E0022_P04\191012_B44-T1-2_00DLK_00JHF_M03_S_1</v>
      </c>
      <c r="Y1425" s="175">
        <v>-1.0</v>
      </c>
    </row>
    <row r="1426">
      <c r="A1426" s="172" t="str">
        <f>Tracking!A1418</f>
        <v>191012_B44-T1-3_00DLL_00JHG_M03_S_1</v>
      </c>
      <c r="B1426" s="172" t="s">
        <v>0</v>
      </c>
      <c r="C1426" t="str">
        <f>Tracking!M1418</f>
        <v>PC_90min_SWATH_100VW</v>
      </c>
      <c r="E1426" s="176" t="str">
        <f t="shared" si="2"/>
        <v>191012_B44-T1-3_00DLL_00JHG_M03_S_1</v>
      </c>
      <c r="F1426" s="174"/>
      <c r="G1426" s="174" t="s">
        <v>1632</v>
      </c>
      <c r="H1426" s="174">
        <v>1.0</v>
      </c>
      <c r="I1426" s="174" t="s">
        <v>1633</v>
      </c>
      <c r="J1426" s="174">
        <v>2.0</v>
      </c>
      <c r="K1426" s="174">
        <v>49.0</v>
      </c>
      <c r="L1426" s="176" t="str">
        <f t="shared" si="3"/>
        <v>PC_90min_SWATH_100VW</v>
      </c>
      <c r="M1426" s="176" t="str">
        <f t="shared" si="4"/>
        <v>E0022_P04\191012_B44-T1-3_00DLL_00JHG_M03_S_1</v>
      </c>
      <c r="N1426" s="174">
        <v>-1.0</v>
      </c>
      <c r="P1426" s="177" t="str">
        <f t="shared" si="5"/>
        <v>191012_B44-T1-3_00DLL_00JHG_M03_S_1</v>
      </c>
      <c r="Q1426" s="175"/>
      <c r="R1426" s="175" t="s">
        <v>1632</v>
      </c>
      <c r="S1426" s="175">
        <v>1.0</v>
      </c>
      <c r="T1426" s="175" t="s">
        <v>1633</v>
      </c>
      <c r="U1426" s="177">
        <f t="shared" ref="U1426:W1426" si="1421">J1426</f>
        <v>2</v>
      </c>
      <c r="V1426" s="177">
        <f t="shared" si="1421"/>
        <v>49</v>
      </c>
      <c r="W1426" s="177" t="str">
        <f t="shared" si="1421"/>
        <v>PC_90min_SWATH_100VW</v>
      </c>
      <c r="X1426" s="177" t="str">
        <f t="shared" si="7"/>
        <v>E0022_P04\191012_B44-T1-3_00DLL_00JHG_M03_S_1</v>
      </c>
      <c r="Y1426" s="175">
        <v>-1.0</v>
      </c>
    </row>
    <row r="1427">
      <c r="A1427" s="172" t="str">
        <f>Tracking!A1419</f>
        <v>191012_B44-T1-4_00DLM_00JHH_M03_S_1</v>
      </c>
      <c r="B1427" s="172" t="s">
        <v>0</v>
      </c>
      <c r="C1427" t="str">
        <f>Tracking!M1419</f>
        <v>PC_90min_SWATH_100VW</v>
      </c>
      <c r="E1427" s="176" t="str">
        <f t="shared" si="2"/>
        <v>191012_B44-T1-4_00DLM_00JHH_M03_S_1</v>
      </c>
      <c r="F1427" s="174"/>
      <c r="G1427" s="174" t="s">
        <v>1632</v>
      </c>
      <c r="H1427" s="174">
        <v>1.0</v>
      </c>
      <c r="I1427" s="174" t="s">
        <v>1633</v>
      </c>
      <c r="J1427" s="174">
        <v>2.0</v>
      </c>
      <c r="K1427" s="174">
        <v>50.0</v>
      </c>
      <c r="L1427" s="176" t="str">
        <f t="shared" si="3"/>
        <v>PC_90min_SWATH_100VW</v>
      </c>
      <c r="M1427" s="176" t="str">
        <f t="shared" si="4"/>
        <v>E0022_P04\191012_B44-T1-4_00DLM_00JHH_M03_S_1</v>
      </c>
      <c r="N1427" s="174">
        <v>-1.0</v>
      </c>
      <c r="P1427" s="177" t="str">
        <f t="shared" si="5"/>
        <v>191012_B44-T1-4_00DLM_00JHH_M03_S_1</v>
      </c>
      <c r="Q1427" s="175"/>
      <c r="R1427" s="175" t="s">
        <v>1632</v>
      </c>
      <c r="S1427" s="175">
        <v>1.0</v>
      </c>
      <c r="T1427" s="175" t="s">
        <v>1633</v>
      </c>
      <c r="U1427" s="177">
        <f t="shared" ref="U1427:W1427" si="1422">J1427</f>
        <v>2</v>
      </c>
      <c r="V1427" s="177">
        <f t="shared" si="1422"/>
        <v>50</v>
      </c>
      <c r="W1427" s="177" t="str">
        <f t="shared" si="1422"/>
        <v>PC_90min_SWATH_100VW</v>
      </c>
      <c r="X1427" s="177" t="str">
        <f t="shared" si="7"/>
        <v>E0022_P04\191012_B44-T1-4_00DLM_00JHH_M03_S_1</v>
      </c>
      <c r="Y1427" s="175">
        <v>-1.0</v>
      </c>
    </row>
    <row r="1428">
      <c r="A1428" s="172" t="str">
        <f>Tracking!A1420</f>
        <v>191012_B44-T1-5_00DLN_00JHI_M03_S_1</v>
      </c>
      <c r="B1428" s="172" t="s">
        <v>0</v>
      </c>
      <c r="C1428" t="str">
        <f>Tracking!M1420</f>
        <v>PC_90min_SWATH_100VW</v>
      </c>
      <c r="E1428" s="176" t="str">
        <f t="shared" si="2"/>
        <v>191012_B44-T1-5_00DLN_00JHI_M03_S_1</v>
      </c>
      <c r="F1428" s="174"/>
      <c r="G1428" s="174" t="s">
        <v>1632</v>
      </c>
      <c r="H1428" s="174">
        <v>1.0</v>
      </c>
      <c r="I1428" s="174" t="s">
        <v>1633</v>
      </c>
      <c r="J1428" s="174">
        <v>2.0</v>
      </c>
      <c r="K1428" s="174">
        <v>51.0</v>
      </c>
      <c r="L1428" s="176" t="str">
        <f t="shared" si="3"/>
        <v>PC_90min_SWATH_100VW</v>
      </c>
      <c r="M1428" s="176" t="str">
        <f t="shared" si="4"/>
        <v>E0022_P04\191012_B44-T1-5_00DLN_00JHI_M03_S_1</v>
      </c>
      <c r="N1428" s="174">
        <v>-1.0</v>
      </c>
      <c r="P1428" s="177" t="str">
        <f t="shared" si="5"/>
        <v>191012_B44-T1-5_00DLN_00JHI_M03_S_1</v>
      </c>
      <c r="Q1428" s="175"/>
      <c r="R1428" s="175" t="s">
        <v>1632</v>
      </c>
      <c r="S1428" s="175">
        <v>1.0</v>
      </c>
      <c r="T1428" s="175" t="s">
        <v>1633</v>
      </c>
      <c r="U1428" s="177">
        <f t="shared" ref="U1428:W1428" si="1423">J1428</f>
        <v>2</v>
      </c>
      <c r="V1428" s="177">
        <f t="shared" si="1423"/>
        <v>51</v>
      </c>
      <c r="W1428" s="177" t="str">
        <f t="shared" si="1423"/>
        <v>PC_90min_SWATH_100VW</v>
      </c>
      <c r="X1428" s="177" t="str">
        <f t="shared" si="7"/>
        <v>E0022_P04\191012_B44-T1-5_00DLN_00JHI_M03_S_1</v>
      </c>
      <c r="Y1428" s="175">
        <v>-1.0</v>
      </c>
    </row>
    <row r="1429">
      <c r="A1429" s="172" t="str">
        <f>Tracking!A1421</f>
        <v>191012_B44-T1-6_00DLO_00JHJ_M03_S_1</v>
      </c>
      <c r="B1429" s="172" t="s">
        <v>0</v>
      </c>
      <c r="C1429" t="str">
        <f>Tracking!M1421</f>
        <v>PC_90min_SWATH_100VW</v>
      </c>
      <c r="E1429" s="176" t="str">
        <f t="shared" si="2"/>
        <v>191012_B44-T1-6_00DLO_00JHJ_M03_S_1</v>
      </c>
      <c r="F1429" s="174"/>
      <c r="G1429" s="174" t="s">
        <v>1632</v>
      </c>
      <c r="H1429" s="174">
        <v>1.0</v>
      </c>
      <c r="I1429" s="174" t="s">
        <v>1633</v>
      </c>
      <c r="J1429" s="174">
        <v>2.0</v>
      </c>
      <c r="K1429" s="174">
        <v>52.0</v>
      </c>
      <c r="L1429" s="176" t="str">
        <f t="shared" si="3"/>
        <v>PC_90min_SWATH_100VW</v>
      </c>
      <c r="M1429" s="176" t="str">
        <f t="shared" si="4"/>
        <v>E0022_P04\191012_B44-T1-6_00DLO_00JHJ_M03_S_1</v>
      </c>
      <c r="N1429" s="174">
        <v>-1.0</v>
      </c>
      <c r="P1429" s="177" t="str">
        <f t="shared" si="5"/>
        <v>191012_B44-T1-6_00DLO_00JHJ_M03_S_1</v>
      </c>
      <c r="Q1429" s="175"/>
      <c r="R1429" s="175" t="s">
        <v>1632</v>
      </c>
      <c r="S1429" s="175">
        <v>1.0</v>
      </c>
      <c r="T1429" s="175" t="s">
        <v>1633</v>
      </c>
      <c r="U1429" s="177">
        <f t="shared" ref="U1429:W1429" si="1424">J1429</f>
        <v>2</v>
      </c>
      <c r="V1429" s="177">
        <f t="shared" si="1424"/>
        <v>52</v>
      </c>
      <c r="W1429" s="177" t="str">
        <f t="shared" si="1424"/>
        <v>PC_90min_SWATH_100VW</v>
      </c>
      <c r="X1429" s="177" t="str">
        <f t="shared" si="7"/>
        <v>E0022_P04\191012_B44-T1-6_00DLO_00JHJ_M03_S_1</v>
      </c>
      <c r="Y1429" s="175">
        <v>-1.0</v>
      </c>
    </row>
    <row r="1430">
      <c r="A1430" s="172" t="str">
        <f>Tracking!A1422</f>
        <v>191012_B44-T1-7_00DLP_00JHK_M03_S_1</v>
      </c>
      <c r="B1430" s="172" t="s">
        <v>0</v>
      </c>
      <c r="C1430" t="str">
        <f>Tracking!M1422</f>
        <v>PC_90min_SWATH_100VW</v>
      </c>
      <c r="E1430" s="176" t="str">
        <f t="shared" si="2"/>
        <v>191012_B44-T1-7_00DLP_00JHK_M03_S_1</v>
      </c>
      <c r="F1430" s="174"/>
      <c r="G1430" s="174" t="s">
        <v>1632</v>
      </c>
      <c r="H1430" s="174">
        <v>1.0</v>
      </c>
      <c r="I1430" s="174" t="s">
        <v>1633</v>
      </c>
      <c r="J1430" s="174">
        <v>2.0</v>
      </c>
      <c r="K1430" s="174">
        <v>53.0</v>
      </c>
      <c r="L1430" s="176" t="str">
        <f t="shared" si="3"/>
        <v>PC_90min_SWATH_100VW</v>
      </c>
      <c r="M1430" s="176" t="str">
        <f t="shared" si="4"/>
        <v>E0022_P04\191012_B44-T1-7_00DLP_00JHK_M03_S_1</v>
      </c>
      <c r="N1430" s="174">
        <v>-1.0</v>
      </c>
      <c r="P1430" s="177" t="str">
        <f t="shared" si="5"/>
        <v>191012_B44-T1-7_00DLP_00JHK_M03_S_1</v>
      </c>
      <c r="Q1430" s="175"/>
      <c r="R1430" s="175" t="s">
        <v>1632</v>
      </c>
      <c r="S1430" s="175">
        <v>1.0</v>
      </c>
      <c r="T1430" s="175" t="s">
        <v>1633</v>
      </c>
      <c r="U1430" s="177">
        <f t="shared" ref="U1430:W1430" si="1425">J1430</f>
        <v>2</v>
      </c>
      <c r="V1430" s="177">
        <f t="shared" si="1425"/>
        <v>53</v>
      </c>
      <c r="W1430" s="177" t="str">
        <f t="shared" si="1425"/>
        <v>PC_90min_SWATH_100VW</v>
      </c>
      <c r="X1430" s="177" t="str">
        <f t="shared" si="7"/>
        <v>E0022_P04\191012_B44-T1-7_00DLP_00JHK_M03_S_1</v>
      </c>
      <c r="Y1430" s="175">
        <v>-1.0</v>
      </c>
    </row>
    <row r="1431">
      <c r="A1431" s="172" t="str">
        <f>Tracking!A1423</f>
        <v>191012_B44-T1-8_00DLQ_00JHL_M03_S_1</v>
      </c>
      <c r="B1431" s="172" t="s">
        <v>0</v>
      </c>
      <c r="C1431" t="str">
        <f>Tracking!M1423</f>
        <v>PC_90min_SWATH_100VW</v>
      </c>
      <c r="E1431" s="176" t="str">
        <f t="shared" si="2"/>
        <v>191012_B44-T1-8_00DLQ_00JHL_M03_S_1</v>
      </c>
      <c r="F1431" s="174"/>
      <c r="G1431" s="174" t="s">
        <v>1632</v>
      </c>
      <c r="H1431" s="174">
        <v>1.0</v>
      </c>
      <c r="I1431" s="174" t="s">
        <v>1633</v>
      </c>
      <c r="J1431" s="174">
        <v>2.0</v>
      </c>
      <c r="K1431" s="174">
        <v>54.0</v>
      </c>
      <c r="L1431" s="176" t="str">
        <f t="shared" si="3"/>
        <v>PC_90min_SWATH_100VW</v>
      </c>
      <c r="M1431" s="176" t="str">
        <f t="shared" si="4"/>
        <v>E0022_P04\191012_B44-T1-8_00DLQ_00JHL_M03_S_1</v>
      </c>
      <c r="N1431" s="174">
        <v>-1.0</v>
      </c>
      <c r="P1431" s="177" t="str">
        <f t="shared" si="5"/>
        <v>191012_B44-T1-8_00DLQ_00JHL_M03_S_1</v>
      </c>
      <c r="Q1431" s="175"/>
      <c r="R1431" s="175" t="s">
        <v>1632</v>
      </c>
      <c r="S1431" s="175">
        <v>1.0</v>
      </c>
      <c r="T1431" s="175" t="s">
        <v>1633</v>
      </c>
      <c r="U1431" s="177">
        <f t="shared" ref="U1431:W1431" si="1426">J1431</f>
        <v>2</v>
      </c>
      <c r="V1431" s="177">
        <f t="shared" si="1426"/>
        <v>54</v>
      </c>
      <c r="W1431" s="177" t="str">
        <f t="shared" si="1426"/>
        <v>PC_90min_SWATH_100VW</v>
      </c>
      <c r="X1431" s="177" t="str">
        <f t="shared" si="7"/>
        <v>E0022_P04\191012_B44-T1-8_00DLQ_00JHL_M03_S_1</v>
      </c>
      <c r="Y1431" s="175">
        <v>-1.0</v>
      </c>
    </row>
    <row r="1432">
      <c r="A1432" s="172" t="str">
        <f>Tracking!A1424</f>
        <v>191012_B44-T1-9_00DLR_00JHM_M03_S_1</v>
      </c>
      <c r="B1432" s="172" t="s">
        <v>0</v>
      </c>
      <c r="C1432" t="str">
        <f>Tracking!M1424</f>
        <v>PC_90min_SWATH_100VW</v>
      </c>
      <c r="E1432" s="176" t="str">
        <f t="shared" si="2"/>
        <v>191012_B44-T1-9_00DLR_00JHM_M03_S_1</v>
      </c>
      <c r="F1432" s="174"/>
      <c r="G1432" s="174" t="s">
        <v>1632</v>
      </c>
      <c r="H1432" s="174">
        <v>1.0</v>
      </c>
      <c r="I1432" s="174" t="s">
        <v>1633</v>
      </c>
      <c r="J1432" s="174">
        <v>2.0</v>
      </c>
      <c r="K1432" s="174">
        <v>55.0</v>
      </c>
      <c r="L1432" s="176" t="str">
        <f t="shared" si="3"/>
        <v>PC_90min_SWATH_100VW</v>
      </c>
      <c r="M1432" s="176" t="str">
        <f t="shared" si="4"/>
        <v>E0022_P04\191012_B44-T1-9_00DLR_00JHM_M03_S_1</v>
      </c>
      <c r="N1432" s="174">
        <v>-1.0</v>
      </c>
      <c r="P1432" s="177" t="str">
        <f t="shared" si="5"/>
        <v>191012_B44-T1-9_00DLR_00JHM_M03_S_1</v>
      </c>
      <c r="Q1432" s="175"/>
      <c r="R1432" s="175" t="s">
        <v>1632</v>
      </c>
      <c r="S1432" s="175">
        <v>1.0</v>
      </c>
      <c r="T1432" s="175" t="s">
        <v>1633</v>
      </c>
      <c r="U1432" s="177">
        <f t="shared" ref="U1432:W1432" si="1427">J1432</f>
        <v>2</v>
      </c>
      <c r="V1432" s="177">
        <f t="shared" si="1427"/>
        <v>55</v>
      </c>
      <c r="W1432" s="177" t="str">
        <f t="shared" si="1427"/>
        <v>PC_90min_SWATH_100VW</v>
      </c>
      <c r="X1432" s="177" t="str">
        <f t="shared" si="7"/>
        <v>E0022_P04\191012_B44-T1-9_00DLR_00JHM_M03_S_1</v>
      </c>
      <c r="Y1432" s="175">
        <v>-1.0</v>
      </c>
    </row>
    <row r="1433">
      <c r="A1433" s="172" t="str">
        <f>Tracking!A1425</f>
        <v>191012_B44-T1-10_00DLS_00JHN_M03_S_1</v>
      </c>
      <c r="B1433" s="172" t="s">
        <v>0</v>
      </c>
      <c r="C1433" t="str">
        <f>Tracking!M1425</f>
        <v>PC_90min_SWATH_100VW</v>
      </c>
      <c r="E1433" s="176" t="str">
        <f t="shared" si="2"/>
        <v>191012_B44-T1-10_00DLS_00JHN_M03_S_1</v>
      </c>
      <c r="F1433" s="174"/>
      <c r="G1433" s="174" t="s">
        <v>1632</v>
      </c>
      <c r="H1433" s="174">
        <v>1.0</v>
      </c>
      <c r="I1433" s="174" t="s">
        <v>1633</v>
      </c>
      <c r="J1433" s="174">
        <v>2.0</v>
      </c>
      <c r="K1433" s="174">
        <v>56.0</v>
      </c>
      <c r="L1433" s="176" t="str">
        <f t="shared" si="3"/>
        <v>PC_90min_SWATH_100VW</v>
      </c>
      <c r="M1433" s="176" t="str">
        <f t="shared" si="4"/>
        <v>E0022_P04\191012_B44-T1-10_00DLS_00JHN_M03_S_1</v>
      </c>
      <c r="N1433" s="174">
        <v>-1.0</v>
      </c>
      <c r="P1433" s="177" t="str">
        <f t="shared" si="5"/>
        <v>191012_B44-T1-10_00DLS_00JHN_M03_S_1</v>
      </c>
      <c r="Q1433" s="175"/>
      <c r="R1433" s="175" t="s">
        <v>1632</v>
      </c>
      <c r="S1433" s="175">
        <v>1.0</v>
      </c>
      <c r="T1433" s="175" t="s">
        <v>1633</v>
      </c>
      <c r="U1433" s="177">
        <f t="shared" ref="U1433:W1433" si="1428">J1433</f>
        <v>2</v>
      </c>
      <c r="V1433" s="177">
        <f t="shared" si="1428"/>
        <v>56</v>
      </c>
      <c r="W1433" s="177" t="str">
        <f t="shared" si="1428"/>
        <v>PC_90min_SWATH_100VW</v>
      </c>
      <c r="X1433" s="177" t="str">
        <f t="shared" si="7"/>
        <v>E0022_P04\191012_B44-T1-10_00DLS_00JHN_M03_S_1</v>
      </c>
      <c r="Y1433" s="175">
        <v>-1.0</v>
      </c>
    </row>
    <row r="1434">
      <c r="A1434" s="172" t="str">
        <f>Tracking!A1426</f>
        <v>191012_B44-T1-11_00DLT_00JHO_M03_S_1</v>
      </c>
      <c r="B1434" s="172" t="s">
        <v>0</v>
      </c>
      <c r="C1434" t="str">
        <f>Tracking!M1426</f>
        <v>PC_90min_SWATH_100VW</v>
      </c>
      <c r="E1434" s="176" t="str">
        <f t="shared" si="2"/>
        <v>191012_B44-T1-11_00DLT_00JHO_M03_S_1</v>
      </c>
      <c r="F1434" s="174"/>
      <c r="G1434" s="174" t="s">
        <v>1632</v>
      </c>
      <c r="H1434" s="174">
        <v>1.0</v>
      </c>
      <c r="I1434" s="174" t="s">
        <v>1633</v>
      </c>
      <c r="J1434" s="174">
        <v>2.0</v>
      </c>
      <c r="K1434" s="174">
        <v>57.0</v>
      </c>
      <c r="L1434" s="176" t="str">
        <f t="shared" si="3"/>
        <v>PC_90min_SWATH_100VW</v>
      </c>
      <c r="M1434" s="176" t="str">
        <f t="shared" si="4"/>
        <v>E0022_P04\191012_B44-T1-11_00DLT_00JHO_M03_S_1</v>
      </c>
      <c r="N1434" s="174">
        <v>-1.0</v>
      </c>
      <c r="P1434" s="177" t="str">
        <f t="shared" si="5"/>
        <v>191012_B44-T1-11_00DLT_00JHO_M03_S_1</v>
      </c>
      <c r="Q1434" s="175"/>
      <c r="R1434" s="175" t="s">
        <v>1632</v>
      </c>
      <c r="S1434" s="175">
        <v>1.0</v>
      </c>
      <c r="T1434" s="175" t="s">
        <v>1633</v>
      </c>
      <c r="U1434" s="177">
        <f t="shared" ref="U1434:W1434" si="1429">J1434</f>
        <v>2</v>
      </c>
      <c r="V1434" s="177">
        <f t="shared" si="1429"/>
        <v>57</v>
      </c>
      <c r="W1434" s="177" t="str">
        <f t="shared" si="1429"/>
        <v>PC_90min_SWATH_100VW</v>
      </c>
      <c r="X1434" s="177" t="str">
        <f t="shared" si="7"/>
        <v>E0022_P04\191012_B44-T1-11_00DLT_00JHO_M03_S_1</v>
      </c>
      <c r="Y1434" s="175">
        <v>-1.0</v>
      </c>
    </row>
    <row r="1435">
      <c r="A1435" s="172" t="str">
        <f>Tracking!A1427</f>
        <v>191012_B44-T1-12_00DLU_00JHP_M03_S_1</v>
      </c>
      <c r="B1435" s="172" t="s">
        <v>0</v>
      </c>
      <c r="C1435" t="str">
        <f>Tracking!M1427</f>
        <v>PC_90min_SWATH_100VW</v>
      </c>
      <c r="E1435" s="176" t="str">
        <f t="shared" si="2"/>
        <v>191012_B44-T1-12_00DLU_00JHP_M03_S_1</v>
      </c>
      <c r="F1435" s="174"/>
      <c r="G1435" s="174" t="s">
        <v>1632</v>
      </c>
      <c r="H1435" s="174">
        <v>1.0</v>
      </c>
      <c r="I1435" s="174" t="s">
        <v>1633</v>
      </c>
      <c r="J1435" s="174">
        <v>2.0</v>
      </c>
      <c r="K1435" s="174">
        <v>58.0</v>
      </c>
      <c r="L1435" s="176" t="str">
        <f t="shared" si="3"/>
        <v>PC_90min_SWATH_100VW</v>
      </c>
      <c r="M1435" s="176" t="str">
        <f t="shared" si="4"/>
        <v>E0022_P04\191012_B44-T1-12_00DLU_00JHP_M03_S_1</v>
      </c>
      <c r="N1435" s="174">
        <v>-1.0</v>
      </c>
      <c r="P1435" s="177" t="str">
        <f t="shared" si="5"/>
        <v>191012_B44-T1-12_00DLU_00JHP_M03_S_1</v>
      </c>
      <c r="Q1435" s="175"/>
      <c r="R1435" s="175" t="s">
        <v>1632</v>
      </c>
      <c r="S1435" s="175">
        <v>1.0</v>
      </c>
      <c r="T1435" s="175" t="s">
        <v>1633</v>
      </c>
      <c r="U1435" s="177">
        <f t="shared" ref="U1435:W1435" si="1430">J1435</f>
        <v>2</v>
      </c>
      <c r="V1435" s="177">
        <f t="shared" si="1430"/>
        <v>58</v>
      </c>
      <c r="W1435" s="177" t="str">
        <f t="shared" si="1430"/>
        <v>PC_90min_SWATH_100VW</v>
      </c>
      <c r="X1435" s="177" t="str">
        <f t="shared" si="7"/>
        <v>E0022_P04\191012_B44-T1-12_00DLU_00JHP_M03_S_1</v>
      </c>
      <c r="Y1435" s="175">
        <v>-1.0</v>
      </c>
    </row>
    <row r="1436">
      <c r="A1436" s="172" t="str">
        <f>Tracking!A1428</f>
        <v>191012_B44-T1-13_00DLV_00JHQ_M03_S_1</v>
      </c>
      <c r="B1436" s="172" t="s">
        <v>0</v>
      </c>
      <c r="C1436" t="str">
        <f>Tracking!M1428</f>
        <v>PC_90min_SWATH_100VW</v>
      </c>
      <c r="E1436" s="176" t="str">
        <f t="shared" si="2"/>
        <v>191012_B44-T1-13_00DLV_00JHQ_M03_S_1</v>
      </c>
      <c r="F1436" s="174"/>
      <c r="G1436" s="174" t="s">
        <v>1632</v>
      </c>
      <c r="H1436" s="174">
        <v>1.0</v>
      </c>
      <c r="I1436" s="174" t="s">
        <v>1633</v>
      </c>
      <c r="J1436" s="174">
        <v>2.0</v>
      </c>
      <c r="K1436" s="174">
        <v>59.0</v>
      </c>
      <c r="L1436" s="176" t="str">
        <f t="shared" si="3"/>
        <v>PC_90min_SWATH_100VW</v>
      </c>
      <c r="M1436" s="176" t="str">
        <f t="shared" si="4"/>
        <v>E0022_P04\191012_B44-T1-13_00DLV_00JHQ_M03_S_1</v>
      </c>
      <c r="N1436" s="174">
        <v>-1.0</v>
      </c>
      <c r="P1436" s="177" t="str">
        <f t="shared" si="5"/>
        <v>191012_B44-T1-13_00DLV_00JHQ_M03_S_1</v>
      </c>
      <c r="Q1436" s="175"/>
      <c r="R1436" s="175" t="s">
        <v>1632</v>
      </c>
      <c r="S1436" s="175">
        <v>1.0</v>
      </c>
      <c r="T1436" s="175" t="s">
        <v>1633</v>
      </c>
      <c r="U1436" s="177">
        <f t="shared" ref="U1436:W1436" si="1431">J1436</f>
        <v>2</v>
      </c>
      <c r="V1436" s="177">
        <f t="shared" si="1431"/>
        <v>59</v>
      </c>
      <c r="W1436" s="177" t="str">
        <f t="shared" si="1431"/>
        <v>PC_90min_SWATH_100VW</v>
      </c>
      <c r="X1436" s="177" t="str">
        <f t="shared" si="7"/>
        <v>E0022_P04\191012_B44-T1-13_00DLV_00JHQ_M03_S_1</v>
      </c>
      <c r="Y1436" s="175">
        <v>-1.0</v>
      </c>
    </row>
    <row r="1437">
      <c r="A1437" s="172" t="str">
        <f>Tracking!A1429</f>
        <v>191012_B44-T1-14_00DLW_00JHR_M03_S_1</v>
      </c>
      <c r="B1437" s="172" t="s">
        <v>0</v>
      </c>
      <c r="C1437" t="str">
        <f>Tracking!M1429</f>
        <v>PC_90min_SWATH_100VW</v>
      </c>
      <c r="E1437" s="176" t="str">
        <f t="shared" si="2"/>
        <v>191012_B44-T1-14_00DLW_00JHR_M03_S_1</v>
      </c>
      <c r="F1437" s="174"/>
      <c r="G1437" s="174" t="s">
        <v>1632</v>
      </c>
      <c r="H1437" s="174">
        <v>1.0</v>
      </c>
      <c r="I1437" s="174" t="s">
        <v>1633</v>
      </c>
      <c r="J1437" s="174">
        <v>2.0</v>
      </c>
      <c r="K1437" s="174">
        <v>60.0</v>
      </c>
      <c r="L1437" s="176" t="str">
        <f t="shared" si="3"/>
        <v>PC_90min_SWATH_100VW</v>
      </c>
      <c r="M1437" s="176" t="str">
        <f t="shared" si="4"/>
        <v>E0022_P04\191012_B44-T1-14_00DLW_00JHR_M03_S_1</v>
      </c>
      <c r="N1437" s="174">
        <v>-1.0</v>
      </c>
      <c r="P1437" s="177" t="str">
        <f t="shared" si="5"/>
        <v>191012_B44-T1-14_00DLW_00JHR_M03_S_1</v>
      </c>
      <c r="Q1437" s="175"/>
      <c r="R1437" s="175" t="s">
        <v>1632</v>
      </c>
      <c r="S1437" s="175">
        <v>1.0</v>
      </c>
      <c r="T1437" s="175" t="s">
        <v>1633</v>
      </c>
      <c r="U1437" s="177">
        <f t="shared" ref="U1437:W1437" si="1432">J1437</f>
        <v>2</v>
      </c>
      <c r="V1437" s="177">
        <f t="shared" si="1432"/>
        <v>60</v>
      </c>
      <c r="W1437" s="177" t="str">
        <f t="shared" si="1432"/>
        <v>PC_90min_SWATH_100VW</v>
      </c>
      <c r="X1437" s="177" t="str">
        <f t="shared" si="7"/>
        <v>E0022_P04\191012_B44-T1-14_00DLW_00JHR_M03_S_1</v>
      </c>
      <c r="Y1437" s="175">
        <v>-1.0</v>
      </c>
    </row>
    <row r="1438">
      <c r="A1438" s="172" t="str">
        <f>Tracking!A1430</f>
        <v>191012_B44-T1-15_00DLX_00JHS_M03_S_1</v>
      </c>
      <c r="B1438" s="172" t="s">
        <v>0</v>
      </c>
      <c r="C1438" t="str">
        <f>Tracking!M1430</f>
        <v>PC_90min_SWATH_100VW</v>
      </c>
      <c r="E1438" s="176" t="str">
        <f t="shared" si="2"/>
        <v>191012_B44-T1-15_00DLX_00JHS_M03_S_1</v>
      </c>
      <c r="F1438" s="174"/>
      <c r="G1438" s="174" t="s">
        <v>1632</v>
      </c>
      <c r="H1438" s="174">
        <v>1.0</v>
      </c>
      <c r="I1438" s="174" t="s">
        <v>1633</v>
      </c>
      <c r="J1438" s="174">
        <v>2.0</v>
      </c>
      <c r="K1438" s="174">
        <v>61.0</v>
      </c>
      <c r="L1438" s="176" t="str">
        <f t="shared" si="3"/>
        <v>PC_90min_SWATH_100VW</v>
      </c>
      <c r="M1438" s="176" t="str">
        <f t="shared" si="4"/>
        <v>E0022_P04\191012_B44-T1-15_00DLX_00JHS_M03_S_1</v>
      </c>
      <c r="N1438" s="174">
        <v>-1.0</v>
      </c>
      <c r="P1438" s="177" t="str">
        <f t="shared" si="5"/>
        <v>191012_B44-T1-15_00DLX_00JHS_M03_S_1</v>
      </c>
      <c r="Q1438" s="175"/>
      <c r="R1438" s="175" t="s">
        <v>1632</v>
      </c>
      <c r="S1438" s="175">
        <v>1.0</v>
      </c>
      <c r="T1438" s="175" t="s">
        <v>1633</v>
      </c>
      <c r="U1438" s="177">
        <f t="shared" ref="U1438:W1438" si="1433">J1438</f>
        <v>2</v>
      </c>
      <c r="V1438" s="177">
        <f t="shared" si="1433"/>
        <v>61</v>
      </c>
      <c r="W1438" s="177" t="str">
        <f t="shared" si="1433"/>
        <v>PC_90min_SWATH_100VW</v>
      </c>
      <c r="X1438" s="177" t="str">
        <f t="shared" si="7"/>
        <v>E0022_P04\191012_B44-T1-15_00DLX_00JHS_M03_S_1</v>
      </c>
      <c r="Y1438" s="175">
        <v>-1.0</v>
      </c>
    </row>
    <row r="1439">
      <c r="A1439" s="172" t="str">
        <f>Tracking!A1431</f>
        <v>191012_B44-T1-16_00DLY_00JHT_M03_S_1</v>
      </c>
      <c r="B1439" s="172" t="s">
        <v>0</v>
      </c>
      <c r="C1439" t="str">
        <f>Tracking!M1431</f>
        <v>PC_90min_SWATH_100VW</v>
      </c>
      <c r="E1439" s="176" t="str">
        <f t="shared" si="2"/>
        <v>191012_B44-T1-16_00DLY_00JHT_M03_S_1</v>
      </c>
      <c r="F1439" s="174"/>
      <c r="G1439" s="174" t="s">
        <v>1632</v>
      </c>
      <c r="H1439" s="174">
        <v>1.0</v>
      </c>
      <c r="I1439" s="174" t="s">
        <v>1633</v>
      </c>
      <c r="J1439" s="174">
        <v>2.0</v>
      </c>
      <c r="K1439" s="174">
        <v>62.0</v>
      </c>
      <c r="L1439" s="176" t="str">
        <f t="shared" si="3"/>
        <v>PC_90min_SWATH_100VW</v>
      </c>
      <c r="M1439" s="176" t="str">
        <f t="shared" si="4"/>
        <v>E0022_P04\191012_B44-T1-16_00DLY_00JHT_M03_S_1</v>
      </c>
      <c r="N1439" s="174">
        <v>-1.0</v>
      </c>
      <c r="P1439" s="177" t="str">
        <f t="shared" si="5"/>
        <v>191012_B44-T1-16_00DLY_00JHT_M03_S_1</v>
      </c>
      <c r="Q1439" s="175"/>
      <c r="R1439" s="175" t="s">
        <v>1632</v>
      </c>
      <c r="S1439" s="175">
        <v>1.0</v>
      </c>
      <c r="T1439" s="175" t="s">
        <v>1633</v>
      </c>
      <c r="U1439" s="177">
        <f t="shared" ref="U1439:W1439" si="1434">J1439</f>
        <v>2</v>
      </c>
      <c r="V1439" s="177">
        <f t="shared" si="1434"/>
        <v>62</v>
      </c>
      <c r="W1439" s="177" t="str">
        <f t="shared" si="1434"/>
        <v>PC_90min_SWATH_100VW</v>
      </c>
      <c r="X1439" s="177" t="str">
        <f t="shared" si="7"/>
        <v>E0022_P04\191012_B44-T1-16_00DLY_00JHT_M03_S_1</v>
      </c>
      <c r="Y1439" s="175">
        <v>-1.0</v>
      </c>
    </row>
    <row r="1440">
      <c r="A1440" s="172" t="str">
        <f>Tracking!A1432</f>
        <v>191011_HEK-QCS_000F2_00JHU_M01_S_1</v>
      </c>
      <c r="B1440" s="172" t="s">
        <v>1627</v>
      </c>
      <c r="C1440" t="str">
        <f>Tracking!M1432</f>
        <v>PC_90min_SWATH_100VW</v>
      </c>
      <c r="E1440" s="176" t="str">
        <f t="shared" si="2"/>
        <v>191011_HEK-QCS_000F2_00JHU_M01_S_1</v>
      </c>
      <c r="F1440" s="174"/>
      <c r="G1440" s="174" t="s">
        <v>1632</v>
      </c>
      <c r="H1440" s="174">
        <v>1.0</v>
      </c>
      <c r="I1440" s="174" t="s">
        <v>1633</v>
      </c>
      <c r="J1440" s="174">
        <v>2.0</v>
      </c>
      <c r="K1440" s="174">
        <v>37.0</v>
      </c>
      <c r="L1440" s="176" t="str">
        <f t="shared" si="3"/>
        <v>PC_90min_SWATH_100VW</v>
      </c>
      <c r="M1440" s="176" t="str">
        <f t="shared" si="4"/>
        <v>HEK\191011_HEK-QCS_000F2_00JHU_M01_S_1</v>
      </c>
      <c r="N1440" s="174">
        <v>-1.0</v>
      </c>
      <c r="P1440" s="177" t="str">
        <f t="shared" si="5"/>
        <v>191011_HEK-QCS_000F2_00JHU_M01_S_1</v>
      </c>
      <c r="Q1440" s="175"/>
      <c r="R1440" s="175" t="s">
        <v>1632</v>
      </c>
      <c r="S1440" s="175">
        <v>1.0</v>
      </c>
      <c r="T1440" s="175" t="s">
        <v>1633</v>
      </c>
      <c r="U1440" s="177">
        <f t="shared" ref="U1440:W1440" si="1435">J1440</f>
        <v>2</v>
      </c>
      <c r="V1440" s="177">
        <f t="shared" si="1435"/>
        <v>37</v>
      </c>
      <c r="W1440" s="177" t="str">
        <f t="shared" si="1435"/>
        <v>PC_90min_SWATH_100VW</v>
      </c>
      <c r="X1440" s="177" t="str">
        <f>join ("\",#REF!,A1440)</f>
        <v>#REF!</v>
      </c>
      <c r="Y1440" s="175">
        <v>-1.0</v>
      </c>
    </row>
    <row r="1441">
      <c r="A1441" s="172" t="str">
        <f>Tracking!A1433</f>
        <v>191011_HEK-QCS_00J8W_00JHV_M01_S_1</v>
      </c>
      <c r="B1441" s="172" t="s">
        <v>1627</v>
      </c>
      <c r="C1441" t="str">
        <f>Tracking!M1433</f>
        <v>PC_90min_SWATH_100VW</v>
      </c>
      <c r="E1441" s="176" t="str">
        <f t="shared" si="2"/>
        <v>191011_HEK-QCS_00J8W_00JHV_M01_S_1</v>
      </c>
      <c r="F1441" s="174"/>
      <c r="G1441" s="174" t="s">
        <v>1632</v>
      </c>
      <c r="H1441" s="174">
        <v>1.0</v>
      </c>
      <c r="I1441" s="174" t="s">
        <v>1633</v>
      </c>
      <c r="J1441" s="174">
        <v>2.0</v>
      </c>
      <c r="K1441" s="174">
        <v>38.0</v>
      </c>
      <c r="L1441" s="176" t="str">
        <f t="shared" si="3"/>
        <v>PC_90min_SWATH_100VW</v>
      </c>
      <c r="M1441" s="176" t="str">
        <f>join ("\",B1440,A1441)</f>
        <v>HEK\191011_HEK-QCS_00J8W_00JHV_M01_S_1</v>
      </c>
      <c r="N1441" s="174">
        <v>-1.0</v>
      </c>
      <c r="P1441" s="177" t="str">
        <f t="shared" si="5"/>
        <v>191011_HEK-QCS_00J8W_00JHV_M01_S_1</v>
      </c>
      <c r="Q1441" s="175"/>
      <c r="R1441" s="175" t="s">
        <v>1632</v>
      </c>
      <c r="S1441" s="175">
        <v>1.0</v>
      </c>
      <c r="T1441" s="175" t="s">
        <v>1633</v>
      </c>
      <c r="U1441" s="177">
        <f t="shared" ref="U1441:W1441" si="1436">J1441</f>
        <v>2</v>
      </c>
      <c r="V1441" s="177">
        <f t="shared" si="1436"/>
        <v>38</v>
      </c>
      <c r="W1441" s="177" t="str">
        <f t="shared" si="1436"/>
        <v>PC_90min_SWATH_100VW</v>
      </c>
      <c r="X1441" s="177" t="str">
        <f>join ("\",B1440,A1441)</f>
        <v>HEK\191011_HEK-QCS_00J8W_00JHV_M01_S_1</v>
      </c>
      <c r="Y1441" s="175">
        <v>-1.0</v>
      </c>
    </row>
    <row r="1442">
      <c r="A1442" s="172" t="str">
        <f>Tracking!A1434</f>
        <v>191011_B46-T1-1_00DMF_00JHW_M01_S_1</v>
      </c>
      <c r="B1442" s="172" t="s">
        <v>0</v>
      </c>
      <c r="C1442" t="str">
        <f>Tracking!M1434</f>
        <v>PC_90min_SWATH_100VW</v>
      </c>
      <c r="E1442" s="176" t="str">
        <f t="shared" si="2"/>
        <v>191011_B46-T1-1_00DMF_00JHW_M01_S_1</v>
      </c>
      <c r="F1442" s="174"/>
      <c r="G1442" s="174" t="s">
        <v>1632</v>
      </c>
      <c r="H1442" s="174">
        <v>1.0</v>
      </c>
      <c r="I1442" s="174" t="s">
        <v>1633</v>
      </c>
      <c r="J1442" s="174">
        <v>2.0</v>
      </c>
      <c r="K1442" s="174">
        <v>39.0</v>
      </c>
      <c r="L1442" s="176" t="str">
        <f t="shared" si="3"/>
        <v>PC_90min_SWATH_100VW</v>
      </c>
      <c r="M1442" s="176" t="str">
        <f t="shared" ref="M1442:M3008" si="1438">join ("\",B1442,A1442)</f>
        <v>E0022_P04\191011_B46-T1-1_00DMF_00JHW_M01_S_1</v>
      </c>
      <c r="N1442" s="174">
        <v>-1.0</v>
      </c>
      <c r="P1442" s="177" t="str">
        <f t="shared" si="5"/>
        <v>191011_B46-T1-1_00DMF_00JHW_M01_S_1</v>
      </c>
      <c r="Q1442" s="175"/>
      <c r="R1442" s="175" t="s">
        <v>1632</v>
      </c>
      <c r="S1442" s="175">
        <v>1.0</v>
      </c>
      <c r="T1442" s="175" t="s">
        <v>1633</v>
      </c>
      <c r="U1442" s="177">
        <f t="shared" ref="U1442:W1442" si="1437">J1442</f>
        <v>2</v>
      </c>
      <c r="V1442" s="177">
        <f t="shared" si="1437"/>
        <v>39</v>
      </c>
      <c r="W1442" s="177" t="str">
        <f t="shared" si="1437"/>
        <v>PC_90min_SWATH_100VW</v>
      </c>
      <c r="X1442" s="177" t="str">
        <f t="shared" ref="X1442:X3008" si="1440">join ("\",B1442,A1442)</f>
        <v>E0022_P04\191011_B46-T1-1_00DMF_00JHW_M01_S_1</v>
      </c>
      <c r="Y1442" s="175">
        <v>-1.0</v>
      </c>
    </row>
    <row r="1443">
      <c r="A1443" s="172" t="str">
        <f>Tracking!A1435</f>
        <v>191011_B46-T1-2_00DMG_00JHX_M01_S_1</v>
      </c>
      <c r="B1443" s="172" t="s">
        <v>0</v>
      </c>
      <c r="C1443" t="str">
        <f>Tracking!M1435</f>
        <v>PC_90min_SWATH_100VW</v>
      </c>
      <c r="E1443" s="176" t="str">
        <f t="shared" si="2"/>
        <v>191011_B46-T1-2_00DMG_00JHX_M01_S_1</v>
      </c>
      <c r="F1443" s="174"/>
      <c r="G1443" s="174" t="s">
        <v>1632</v>
      </c>
      <c r="H1443" s="174">
        <v>1.0</v>
      </c>
      <c r="I1443" s="174" t="s">
        <v>1633</v>
      </c>
      <c r="J1443" s="174">
        <v>2.0</v>
      </c>
      <c r="K1443" s="174">
        <v>40.0</v>
      </c>
      <c r="L1443" s="176" t="str">
        <f t="shared" si="3"/>
        <v>PC_90min_SWATH_100VW</v>
      </c>
      <c r="M1443" s="176" t="str">
        <f t="shared" si="1438"/>
        <v>E0022_P04\191011_B46-T1-2_00DMG_00JHX_M01_S_1</v>
      </c>
      <c r="N1443" s="174">
        <v>-1.0</v>
      </c>
      <c r="P1443" s="177" t="str">
        <f t="shared" si="5"/>
        <v>191011_B46-T1-2_00DMG_00JHX_M01_S_1</v>
      </c>
      <c r="Q1443" s="175"/>
      <c r="R1443" s="175" t="s">
        <v>1632</v>
      </c>
      <c r="S1443" s="175">
        <v>1.0</v>
      </c>
      <c r="T1443" s="175" t="s">
        <v>1633</v>
      </c>
      <c r="U1443" s="177">
        <f t="shared" ref="U1443:W1443" si="1439">J1443</f>
        <v>2</v>
      </c>
      <c r="V1443" s="177">
        <f t="shared" si="1439"/>
        <v>40</v>
      </c>
      <c r="W1443" s="177" t="str">
        <f t="shared" si="1439"/>
        <v>PC_90min_SWATH_100VW</v>
      </c>
      <c r="X1443" s="177" t="str">
        <f t="shared" si="1440"/>
        <v>E0022_P04\191011_B46-T1-2_00DMG_00JHX_M01_S_1</v>
      </c>
      <c r="Y1443" s="175">
        <v>-1.0</v>
      </c>
    </row>
    <row r="1444">
      <c r="A1444" s="172" t="str">
        <f>Tracking!A1436</f>
        <v>191011_B46-T1-3_00DMH_00JHY_M01_S_1</v>
      </c>
      <c r="B1444" s="172" t="s">
        <v>0</v>
      </c>
      <c r="C1444" t="str">
        <f>Tracking!M1436</f>
        <v>PC_90min_SWATH_100VW</v>
      </c>
      <c r="E1444" s="176" t="str">
        <f t="shared" si="2"/>
        <v>191011_B46-T1-3_00DMH_00JHY_M01_S_1</v>
      </c>
      <c r="F1444" s="174"/>
      <c r="G1444" s="174" t="s">
        <v>1632</v>
      </c>
      <c r="H1444" s="174">
        <v>1.0</v>
      </c>
      <c r="I1444" s="174" t="s">
        <v>1633</v>
      </c>
      <c r="J1444" s="174">
        <v>2.0</v>
      </c>
      <c r="K1444" s="174">
        <v>41.0</v>
      </c>
      <c r="L1444" s="176" t="str">
        <f t="shared" si="3"/>
        <v>PC_90min_SWATH_100VW</v>
      </c>
      <c r="M1444" s="176" t="str">
        <f t="shared" si="1438"/>
        <v>E0022_P04\191011_B46-T1-3_00DMH_00JHY_M01_S_1</v>
      </c>
      <c r="N1444" s="174">
        <v>-1.0</v>
      </c>
      <c r="P1444" s="177" t="str">
        <f t="shared" si="5"/>
        <v>191011_B46-T1-3_00DMH_00JHY_M01_S_1</v>
      </c>
      <c r="Q1444" s="175"/>
      <c r="R1444" s="175" t="s">
        <v>1632</v>
      </c>
      <c r="S1444" s="175">
        <v>1.0</v>
      </c>
      <c r="T1444" s="175" t="s">
        <v>1633</v>
      </c>
      <c r="U1444" s="177">
        <f t="shared" ref="U1444:W1444" si="1441">J1444</f>
        <v>2</v>
      </c>
      <c r="V1444" s="177">
        <f t="shared" si="1441"/>
        <v>41</v>
      </c>
      <c r="W1444" s="177" t="str">
        <f t="shared" si="1441"/>
        <v>PC_90min_SWATH_100VW</v>
      </c>
      <c r="X1444" s="177" t="str">
        <f t="shared" si="1440"/>
        <v>E0022_P04\191011_B46-T1-3_00DMH_00JHY_M01_S_1</v>
      </c>
      <c r="Y1444" s="175">
        <v>-1.0</v>
      </c>
    </row>
    <row r="1445">
      <c r="A1445" s="172" t="str">
        <f>Tracking!A1437</f>
        <v>191011_B46-T1-4_00DMI_00JHZ_M01_S_1</v>
      </c>
      <c r="B1445" s="172" t="s">
        <v>0</v>
      </c>
      <c r="C1445" t="str">
        <f>Tracking!M1437</f>
        <v>PC_90min_SWATH_100VW</v>
      </c>
      <c r="E1445" s="176" t="str">
        <f t="shared" si="2"/>
        <v>191011_B46-T1-4_00DMI_00JHZ_M01_S_1</v>
      </c>
      <c r="F1445" s="174"/>
      <c r="G1445" s="174" t="s">
        <v>1632</v>
      </c>
      <c r="H1445" s="174">
        <v>1.0</v>
      </c>
      <c r="I1445" s="174" t="s">
        <v>1633</v>
      </c>
      <c r="J1445" s="174">
        <v>2.0</v>
      </c>
      <c r="K1445" s="174">
        <v>42.0</v>
      </c>
      <c r="L1445" s="176" t="str">
        <f t="shared" si="3"/>
        <v>PC_90min_SWATH_100VW</v>
      </c>
      <c r="M1445" s="176" t="str">
        <f t="shared" si="1438"/>
        <v>E0022_P04\191011_B46-T1-4_00DMI_00JHZ_M01_S_1</v>
      </c>
      <c r="N1445" s="174">
        <v>-1.0</v>
      </c>
      <c r="P1445" s="177" t="str">
        <f t="shared" si="5"/>
        <v>191011_B46-T1-4_00DMI_00JHZ_M01_S_1</v>
      </c>
      <c r="Q1445" s="175"/>
      <c r="R1445" s="175" t="s">
        <v>1632</v>
      </c>
      <c r="S1445" s="175">
        <v>1.0</v>
      </c>
      <c r="T1445" s="175" t="s">
        <v>1633</v>
      </c>
      <c r="U1445" s="177">
        <f t="shared" ref="U1445:W1445" si="1442">J1445</f>
        <v>2</v>
      </c>
      <c r="V1445" s="177">
        <f t="shared" si="1442"/>
        <v>42</v>
      </c>
      <c r="W1445" s="177" t="str">
        <f t="shared" si="1442"/>
        <v>PC_90min_SWATH_100VW</v>
      </c>
      <c r="X1445" s="177" t="str">
        <f t="shared" si="1440"/>
        <v>E0022_P04\191011_B46-T1-4_00DMI_00JHZ_M01_S_1</v>
      </c>
      <c r="Y1445" s="175">
        <v>-1.0</v>
      </c>
    </row>
    <row r="1446">
      <c r="A1446" s="172" t="str">
        <f>Tracking!A1438</f>
        <v>191011_B46-T1-5_00DMJ_00JI0_M01_S_1</v>
      </c>
      <c r="B1446" s="172" t="s">
        <v>0</v>
      </c>
      <c r="C1446" t="str">
        <f>Tracking!M1438</f>
        <v>PC_90min_SWATH_100VW</v>
      </c>
      <c r="E1446" s="176" t="str">
        <f t="shared" si="2"/>
        <v>191011_B46-T1-5_00DMJ_00JI0_M01_S_1</v>
      </c>
      <c r="F1446" s="174"/>
      <c r="G1446" s="174" t="s">
        <v>1632</v>
      </c>
      <c r="H1446" s="174">
        <v>1.0</v>
      </c>
      <c r="I1446" s="174" t="s">
        <v>1633</v>
      </c>
      <c r="J1446" s="174">
        <v>2.0</v>
      </c>
      <c r="K1446" s="174">
        <v>43.0</v>
      </c>
      <c r="L1446" s="176" t="str">
        <f t="shared" si="3"/>
        <v>PC_90min_SWATH_100VW</v>
      </c>
      <c r="M1446" s="176" t="str">
        <f t="shared" si="1438"/>
        <v>E0022_P04\191011_B46-T1-5_00DMJ_00JI0_M01_S_1</v>
      </c>
      <c r="N1446" s="174">
        <v>-1.0</v>
      </c>
      <c r="P1446" s="177" t="str">
        <f t="shared" si="5"/>
        <v>191011_B46-T1-5_00DMJ_00JI0_M01_S_1</v>
      </c>
      <c r="Q1446" s="175"/>
      <c r="R1446" s="175" t="s">
        <v>1632</v>
      </c>
      <c r="S1446" s="175">
        <v>1.0</v>
      </c>
      <c r="T1446" s="175" t="s">
        <v>1633</v>
      </c>
      <c r="U1446" s="177">
        <f t="shared" ref="U1446:W1446" si="1443">J1446</f>
        <v>2</v>
      </c>
      <c r="V1446" s="177">
        <f t="shared" si="1443"/>
        <v>43</v>
      </c>
      <c r="W1446" s="177" t="str">
        <f t="shared" si="1443"/>
        <v>PC_90min_SWATH_100VW</v>
      </c>
      <c r="X1446" s="177" t="str">
        <f t="shared" si="1440"/>
        <v>E0022_P04\191011_B46-T1-5_00DMJ_00JI0_M01_S_1</v>
      </c>
      <c r="Y1446" s="175">
        <v>-1.0</v>
      </c>
    </row>
    <row r="1447">
      <c r="A1447" s="172" t="str">
        <f>Tracking!A1439</f>
        <v>191011_B46-T1-6_00DMK_00JI1_M01_S_1</v>
      </c>
      <c r="B1447" s="172" t="s">
        <v>0</v>
      </c>
      <c r="C1447" t="str">
        <f>Tracking!M1439</f>
        <v>PC_90min_SWATH_100VW</v>
      </c>
      <c r="E1447" s="176" t="str">
        <f t="shared" si="2"/>
        <v>191011_B46-T1-6_00DMK_00JI1_M01_S_1</v>
      </c>
      <c r="F1447" s="174"/>
      <c r="G1447" s="174" t="s">
        <v>1632</v>
      </c>
      <c r="H1447" s="174">
        <v>1.0</v>
      </c>
      <c r="I1447" s="174" t="s">
        <v>1633</v>
      </c>
      <c r="J1447" s="174">
        <v>2.0</v>
      </c>
      <c r="K1447" s="174">
        <v>44.0</v>
      </c>
      <c r="L1447" s="176" t="str">
        <f t="shared" si="3"/>
        <v>PC_90min_SWATH_100VW</v>
      </c>
      <c r="M1447" s="176" t="str">
        <f t="shared" si="1438"/>
        <v>E0022_P04\191011_B46-T1-6_00DMK_00JI1_M01_S_1</v>
      </c>
      <c r="N1447" s="174">
        <v>-1.0</v>
      </c>
      <c r="P1447" s="177" t="str">
        <f t="shared" si="5"/>
        <v>191011_B46-T1-6_00DMK_00JI1_M01_S_1</v>
      </c>
      <c r="Q1447" s="175"/>
      <c r="R1447" s="175" t="s">
        <v>1632</v>
      </c>
      <c r="S1447" s="175">
        <v>1.0</v>
      </c>
      <c r="T1447" s="175" t="s">
        <v>1633</v>
      </c>
      <c r="U1447" s="177">
        <f t="shared" ref="U1447:W1447" si="1444">J1447</f>
        <v>2</v>
      </c>
      <c r="V1447" s="177">
        <f t="shared" si="1444"/>
        <v>44</v>
      </c>
      <c r="W1447" s="177" t="str">
        <f t="shared" si="1444"/>
        <v>PC_90min_SWATH_100VW</v>
      </c>
      <c r="X1447" s="177" t="str">
        <f t="shared" si="1440"/>
        <v>E0022_P04\191011_B46-T1-6_00DMK_00JI1_M01_S_1</v>
      </c>
      <c r="Y1447" s="175">
        <v>-1.0</v>
      </c>
    </row>
    <row r="1448">
      <c r="A1448" s="172" t="str">
        <f>Tracking!A1440</f>
        <v>191011_B46-T1-7_00DML_00JI2_M01_S_1</v>
      </c>
      <c r="B1448" s="172" t="s">
        <v>0</v>
      </c>
      <c r="C1448" t="str">
        <f>Tracking!M1440</f>
        <v>PC_90min_SWATH_100VW</v>
      </c>
      <c r="E1448" s="176" t="str">
        <f t="shared" si="2"/>
        <v>191011_B46-T1-7_00DML_00JI2_M01_S_1</v>
      </c>
      <c r="F1448" s="174"/>
      <c r="G1448" s="174" t="s">
        <v>1632</v>
      </c>
      <c r="H1448" s="174">
        <v>1.0</v>
      </c>
      <c r="I1448" s="174" t="s">
        <v>1633</v>
      </c>
      <c r="J1448" s="174">
        <v>2.0</v>
      </c>
      <c r="K1448" s="174">
        <v>45.0</v>
      </c>
      <c r="L1448" s="176" t="str">
        <f t="shared" si="3"/>
        <v>PC_90min_SWATH_100VW</v>
      </c>
      <c r="M1448" s="176" t="str">
        <f t="shared" si="1438"/>
        <v>E0022_P04\191011_B46-T1-7_00DML_00JI2_M01_S_1</v>
      </c>
      <c r="N1448" s="174">
        <v>-1.0</v>
      </c>
      <c r="P1448" s="177" t="str">
        <f t="shared" si="5"/>
        <v>191011_B46-T1-7_00DML_00JI2_M01_S_1</v>
      </c>
      <c r="Q1448" s="175"/>
      <c r="R1448" s="175" t="s">
        <v>1632</v>
      </c>
      <c r="S1448" s="175">
        <v>1.0</v>
      </c>
      <c r="T1448" s="175" t="s">
        <v>1633</v>
      </c>
      <c r="U1448" s="177">
        <f t="shared" ref="U1448:W1448" si="1445">J1448</f>
        <v>2</v>
      </c>
      <c r="V1448" s="177">
        <f t="shared" si="1445"/>
        <v>45</v>
      </c>
      <c r="W1448" s="177" t="str">
        <f t="shared" si="1445"/>
        <v>PC_90min_SWATH_100VW</v>
      </c>
      <c r="X1448" s="177" t="str">
        <f t="shared" si="1440"/>
        <v>E0022_P04\191011_B46-T1-7_00DML_00JI2_M01_S_1</v>
      </c>
      <c r="Y1448" s="175">
        <v>-1.0</v>
      </c>
    </row>
    <row r="1449">
      <c r="A1449" s="172" t="str">
        <f>Tracking!A1441</f>
        <v>191011_B46-T1-8_00DMM_00JI3_M01_S_1</v>
      </c>
      <c r="B1449" s="172" t="s">
        <v>0</v>
      </c>
      <c r="C1449" t="str">
        <f>Tracking!M1441</f>
        <v>PC_90min_SWATH_100VW</v>
      </c>
      <c r="E1449" s="176" t="str">
        <f t="shared" si="2"/>
        <v>191011_B46-T1-8_00DMM_00JI3_M01_S_1</v>
      </c>
      <c r="F1449" s="174"/>
      <c r="G1449" s="174" t="s">
        <v>1632</v>
      </c>
      <c r="H1449" s="174">
        <v>1.0</v>
      </c>
      <c r="I1449" s="174" t="s">
        <v>1633</v>
      </c>
      <c r="J1449" s="174">
        <v>2.0</v>
      </c>
      <c r="K1449" s="174">
        <v>46.0</v>
      </c>
      <c r="L1449" s="176" t="str">
        <f t="shared" si="3"/>
        <v>PC_90min_SWATH_100VW</v>
      </c>
      <c r="M1449" s="176" t="str">
        <f t="shared" si="1438"/>
        <v>E0022_P04\191011_B46-T1-8_00DMM_00JI3_M01_S_1</v>
      </c>
      <c r="N1449" s="174">
        <v>-1.0</v>
      </c>
      <c r="P1449" s="177" t="str">
        <f t="shared" si="5"/>
        <v>191011_B46-T1-8_00DMM_00JI3_M01_S_1</v>
      </c>
      <c r="Q1449" s="175"/>
      <c r="R1449" s="175" t="s">
        <v>1632</v>
      </c>
      <c r="S1449" s="175">
        <v>1.0</v>
      </c>
      <c r="T1449" s="175" t="s">
        <v>1633</v>
      </c>
      <c r="U1449" s="177">
        <f t="shared" ref="U1449:W1449" si="1446">J1449</f>
        <v>2</v>
      </c>
      <c r="V1449" s="177">
        <f t="shared" si="1446"/>
        <v>46</v>
      </c>
      <c r="W1449" s="177" t="str">
        <f t="shared" si="1446"/>
        <v>PC_90min_SWATH_100VW</v>
      </c>
      <c r="X1449" s="177" t="str">
        <f t="shared" si="1440"/>
        <v>E0022_P04\191011_B46-T1-8_00DMM_00JI3_M01_S_1</v>
      </c>
      <c r="Y1449" s="175">
        <v>-1.0</v>
      </c>
    </row>
    <row r="1450">
      <c r="A1450" s="172" t="str">
        <f>Tracking!A1442</f>
        <v>191011_B46-T1-9_00DMN_00JI4_M01_S_1</v>
      </c>
      <c r="B1450" s="172" t="s">
        <v>0</v>
      </c>
      <c r="C1450" t="str">
        <f>Tracking!M1442</f>
        <v>PC_90min_SWATH_100VW</v>
      </c>
      <c r="E1450" s="176" t="str">
        <f t="shared" si="2"/>
        <v>191011_B46-T1-9_00DMN_00JI4_M01_S_1</v>
      </c>
      <c r="F1450" s="174"/>
      <c r="G1450" s="174" t="s">
        <v>1632</v>
      </c>
      <c r="H1450" s="174">
        <v>1.0</v>
      </c>
      <c r="I1450" s="174" t="s">
        <v>1633</v>
      </c>
      <c r="J1450" s="174">
        <v>2.0</v>
      </c>
      <c r="K1450" s="174">
        <v>47.0</v>
      </c>
      <c r="L1450" s="176" t="str">
        <f t="shared" si="3"/>
        <v>PC_90min_SWATH_100VW</v>
      </c>
      <c r="M1450" s="176" t="str">
        <f t="shared" si="1438"/>
        <v>E0022_P04\191011_B46-T1-9_00DMN_00JI4_M01_S_1</v>
      </c>
      <c r="N1450" s="174">
        <v>-1.0</v>
      </c>
      <c r="P1450" s="177" t="str">
        <f t="shared" si="5"/>
        <v>191011_B46-T1-9_00DMN_00JI4_M01_S_1</v>
      </c>
      <c r="Q1450" s="175"/>
      <c r="R1450" s="175" t="s">
        <v>1632</v>
      </c>
      <c r="S1450" s="175">
        <v>1.0</v>
      </c>
      <c r="T1450" s="175" t="s">
        <v>1633</v>
      </c>
      <c r="U1450" s="177">
        <f t="shared" ref="U1450:W1450" si="1447">J1450</f>
        <v>2</v>
      </c>
      <c r="V1450" s="177">
        <f t="shared" si="1447"/>
        <v>47</v>
      </c>
      <c r="W1450" s="177" t="str">
        <f t="shared" si="1447"/>
        <v>PC_90min_SWATH_100VW</v>
      </c>
      <c r="X1450" s="177" t="str">
        <f t="shared" si="1440"/>
        <v>E0022_P04\191011_B46-T1-9_00DMN_00JI4_M01_S_1</v>
      </c>
      <c r="Y1450" s="175">
        <v>-1.0</v>
      </c>
    </row>
    <row r="1451">
      <c r="A1451" s="172" t="str">
        <f>Tracking!A1443</f>
        <v>191011_B46-T1-10_00DMO_00JI9_M01_S_1</v>
      </c>
      <c r="B1451" s="172" t="s">
        <v>0</v>
      </c>
      <c r="C1451" t="str">
        <f>Tracking!M1443</f>
        <v>PC_90min_SWATH_100VW</v>
      </c>
      <c r="E1451" s="176" t="str">
        <f t="shared" si="2"/>
        <v>191011_B46-T1-10_00DMO_00JI9_M01_S_1</v>
      </c>
      <c r="F1451" s="174"/>
      <c r="G1451" s="174" t="s">
        <v>1632</v>
      </c>
      <c r="H1451" s="174">
        <v>1.0</v>
      </c>
      <c r="I1451" s="174" t="s">
        <v>1633</v>
      </c>
      <c r="J1451" s="174">
        <v>2.0</v>
      </c>
      <c r="K1451" s="174">
        <v>48.0</v>
      </c>
      <c r="L1451" s="176" t="str">
        <f t="shared" si="3"/>
        <v>PC_90min_SWATH_100VW</v>
      </c>
      <c r="M1451" s="176" t="str">
        <f t="shared" si="1438"/>
        <v>E0022_P04\191011_B46-T1-10_00DMO_00JI9_M01_S_1</v>
      </c>
      <c r="N1451" s="174">
        <v>-1.0</v>
      </c>
      <c r="P1451" s="177" t="str">
        <f t="shared" si="5"/>
        <v>191011_B46-T1-10_00DMO_00JI9_M01_S_1</v>
      </c>
      <c r="Q1451" s="175"/>
      <c r="R1451" s="175" t="s">
        <v>1632</v>
      </c>
      <c r="S1451" s="175">
        <v>1.0</v>
      </c>
      <c r="T1451" s="175" t="s">
        <v>1633</v>
      </c>
      <c r="U1451" s="177">
        <f t="shared" ref="U1451:W1451" si="1448">J1451</f>
        <v>2</v>
      </c>
      <c r="V1451" s="177">
        <f t="shared" si="1448"/>
        <v>48</v>
      </c>
      <c r="W1451" s="177" t="str">
        <f t="shared" si="1448"/>
        <v>PC_90min_SWATH_100VW</v>
      </c>
      <c r="X1451" s="177" t="str">
        <f t="shared" si="1440"/>
        <v>E0022_P04\191011_B46-T1-10_00DMO_00JI9_M01_S_1</v>
      </c>
      <c r="Y1451" s="175">
        <v>-1.0</v>
      </c>
    </row>
    <row r="1452">
      <c r="A1452" s="172" t="str">
        <f>Tracking!A1444</f>
        <v>191011_B46-T1-11_00DMP_00JIA_M01_S_1</v>
      </c>
      <c r="B1452" s="172" t="s">
        <v>0</v>
      </c>
      <c r="C1452" t="str">
        <f>Tracking!M1444</f>
        <v>PC_90min_SWATH_100VW</v>
      </c>
      <c r="E1452" s="176" t="str">
        <f t="shared" si="2"/>
        <v>191011_B46-T1-11_00DMP_00JIA_M01_S_1</v>
      </c>
      <c r="F1452" s="174"/>
      <c r="G1452" s="174" t="s">
        <v>1632</v>
      </c>
      <c r="H1452" s="174">
        <v>1.0</v>
      </c>
      <c r="I1452" s="174" t="s">
        <v>1633</v>
      </c>
      <c r="J1452" s="174">
        <v>2.0</v>
      </c>
      <c r="K1452" s="174">
        <v>49.0</v>
      </c>
      <c r="L1452" s="176" t="str">
        <f t="shared" si="3"/>
        <v>PC_90min_SWATH_100VW</v>
      </c>
      <c r="M1452" s="176" t="str">
        <f t="shared" si="1438"/>
        <v>E0022_P04\191011_B46-T1-11_00DMP_00JIA_M01_S_1</v>
      </c>
      <c r="N1452" s="174">
        <v>-1.0</v>
      </c>
      <c r="P1452" s="177" t="str">
        <f t="shared" si="5"/>
        <v>191011_B46-T1-11_00DMP_00JIA_M01_S_1</v>
      </c>
      <c r="Q1452" s="175"/>
      <c r="R1452" s="175" t="s">
        <v>1632</v>
      </c>
      <c r="S1452" s="175">
        <v>1.0</v>
      </c>
      <c r="T1452" s="175" t="s">
        <v>1633</v>
      </c>
      <c r="U1452" s="177">
        <f t="shared" ref="U1452:W1452" si="1449">J1452</f>
        <v>2</v>
      </c>
      <c r="V1452" s="177">
        <f t="shared" si="1449"/>
        <v>49</v>
      </c>
      <c r="W1452" s="177" t="str">
        <f t="shared" si="1449"/>
        <v>PC_90min_SWATH_100VW</v>
      </c>
      <c r="X1452" s="177" t="str">
        <f t="shared" si="1440"/>
        <v>E0022_P04\191011_B46-T1-11_00DMP_00JIA_M01_S_1</v>
      </c>
      <c r="Y1452" s="175">
        <v>-1.0</v>
      </c>
    </row>
    <row r="1453">
      <c r="A1453" s="172" t="str">
        <f>Tracking!A1445</f>
        <v>191011_B46-T1-12_00DMQ_00JIB_M01_S_1</v>
      </c>
      <c r="B1453" s="172" t="s">
        <v>0</v>
      </c>
      <c r="C1453" t="str">
        <f>Tracking!M1445</f>
        <v>PC_90min_SWATH_100VW</v>
      </c>
      <c r="E1453" s="176" t="str">
        <f t="shared" si="2"/>
        <v>191011_B46-T1-12_00DMQ_00JIB_M01_S_1</v>
      </c>
      <c r="F1453" s="174"/>
      <c r="G1453" s="174" t="s">
        <v>1632</v>
      </c>
      <c r="H1453" s="174">
        <v>1.0</v>
      </c>
      <c r="I1453" s="174" t="s">
        <v>1633</v>
      </c>
      <c r="J1453" s="174">
        <v>2.0</v>
      </c>
      <c r="K1453" s="174">
        <v>50.0</v>
      </c>
      <c r="L1453" s="176" t="str">
        <f t="shared" si="3"/>
        <v>PC_90min_SWATH_100VW</v>
      </c>
      <c r="M1453" s="176" t="str">
        <f t="shared" si="1438"/>
        <v>E0022_P04\191011_B46-T1-12_00DMQ_00JIB_M01_S_1</v>
      </c>
      <c r="N1453" s="174">
        <v>-1.0</v>
      </c>
      <c r="P1453" s="177" t="str">
        <f t="shared" si="5"/>
        <v>191011_B46-T1-12_00DMQ_00JIB_M01_S_1</v>
      </c>
      <c r="Q1453" s="175"/>
      <c r="R1453" s="175" t="s">
        <v>1632</v>
      </c>
      <c r="S1453" s="175">
        <v>1.0</v>
      </c>
      <c r="T1453" s="175" t="s">
        <v>1633</v>
      </c>
      <c r="U1453" s="177">
        <f t="shared" ref="U1453:W1453" si="1450">J1453</f>
        <v>2</v>
      </c>
      <c r="V1453" s="177">
        <f t="shared" si="1450"/>
        <v>50</v>
      </c>
      <c r="W1453" s="177" t="str">
        <f t="shared" si="1450"/>
        <v>PC_90min_SWATH_100VW</v>
      </c>
      <c r="X1453" s="177" t="str">
        <f t="shared" si="1440"/>
        <v>E0022_P04\191011_B46-T1-12_00DMQ_00JIB_M01_S_1</v>
      </c>
      <c r="Y1453" s="175">
        <v>-1.0</v>
      </c>
    </row>
    <row r="1454">
      <c r="A1454" s="172" t="str">
        <f>Tracking!A1446</f>
        <v>191011_B46-T1-13_00DMR_00JIC_M01_S_1</v>
      </c>
      <c r="B1454" s="172" t="s">
        <v>0</v>
      </c>
      <c r="C1454" t="str">
        <f>Tracking!M1446</f>
        <v>PC_90min_SWATH_100VW</v>
      </c>
      <c r="E1454" s="176" t="str">
        <f t="shared" si="2"/>
        <v>191011_B46-T1-13_00DMR_00JIC_M01_S_1</v>
      </c>
      <c r="F1454" s="174"/>
      <c r="G1454" s="174" t="s">
        <v>1632</v>
      </c>
      <c r="H1454" s="174">
        <v>1.0</v>
      </c>
      <c r="I1454" s="174" t="s">
        <v>1633</v>
      </c>
      <c r="J1454" s="174">
        <v>2.0</v>
      </c>
      <c r="K1454" s="174">
        <v>51.0</v>
      </c>
      <c r="L1454" s="176" t="str">
        <f t="shared" si="3"/>
        <v>PC_90min_SWATH_100VW</v>
      </c>
      <c r="M1454" s="176" t="str">
        <f t="shared" si="1438"/>
        <v>E0022_P04\191011_B46-T1-13_00DMR_00JIC_M01_S_1</v>
      </c>
      <c r="N1454" s="174">
        <v>-1.0</v>
      </c>
      <c r="P1454" s="177" t="str">
        <f t="shared" si="5"/>
        <v>191011_B46-T1-13_00DMR_00JIC_M01_S_1</v>
      </c>
      <c r="Q1454" s="175"/>
      <c r="R1454" s="175" t="s">
        <v>1632</v>
      </c>
      <c r="S1454" s="175">
        <v>1.0</v>
      </c>
      <c r="T1454" s="175" t="s">
        <v>1633</v>
      </c>
      <c r="U1454" s="177">
        <f t="shared" ref="U1454:W1454" si="1451">J1454</f>
        <v>2</v>
      </c>
      <c r="V1454" s="177">
        <f t="shared" si="1451"/>
        <v>51</v>
      </c>
      <c r="W1454" s="177" t="str">
        <f t="shared" si="1451"/>
        <v>PC_90min_SWATH_100VW</v>
      </c>
      <c r="X1454" s="177" t="str">
        <f t="shared" si="1440"/>
        <v>E0022_P04\191011_B46-T1-13_00DMR_00JIC_M01_S_1</v>
      </c>
      <c r="Y1454" s="175">
        <v>-1.0</v>
      </c>
    </row>
    <row r="1455">
      <c r="A1455" s="172" t="str">
        <f>Tracking!A1447</f>
        <v>191011_B46-T1-14_00DMS_00JID_M01_S_1</v>
      </c>
      <c r="B1455" s="172" t="s">
        <v>0</v>
      </c>
      <c r="C1455" t="str">
        <f>Tracking!M1447</f>
        <v>PC_90min_SWATH_100VW</v>
      </c>
      <c r="E1455" s="176" t="str">
        <f t="shared" si="2"/>
        <v>191011_B46-T1-14_00DMS_00JID_M01_S_1</v>
      </c>
      <c r="F1455" s="174"/>
      <c r="G1455" s="174" t="s">
        <v>1632</v>
      </c>
      <c r="H1455" s="174">
        <v>1.0</v>
      </c>
      <c r="I1455" s="174" t="s">
        <v>1633</v>
      </c>
      <c r="J1455" s="174">
        <v>2.0</v>
      </c>
      <c r="K1455" s="174">
        <v>52.0</v>
      </c>
      <c r="L1455" s="176" t="str">
        <f t="shared" si="3"/>
        <v>PC_90min_SWATH_100VW</v>
      </c>
      <c r="M1455" s="176" t="str">
        <f t="shared" si="1438"/>
        <v>E0022_P04\191011_B46-T1-14_00DMS_00JID_M01_S_1</v>
      </c>
      <c r="N1455" s="174">
        <v>-1.0</v>
      </c>
      <c r="P1455" s="177" t="str">
        <f t="shared" si="5"/>
        <v>191011_B46-T1-14_00DMS_00JID_M01_S_1</v>
      </c>
      <c r="Q1455" s="175"/>
      <c r="R1455" s="175" t="s">
        <v>1632</v>
      </c>
      <c r="S1455" s="175">
        <v>1.0</v>
      </c>
      <c r="T1455" s="175" t="s">
        <v>1633</v>
      </c>
      <c r="U1455" s="177">
        <f t="shared" ref="U1455:W1455" si="1452">J1455</f>
        <v>2</v>
      </c>
      <c r="V1455" s="177">
        <f t="shared" si="1452"/>
        <v>52</v>
      </c>
      <c r="W1455" s="177" t="str">
        <f t="shared" si="1452"/>
        <v>PC_90min_SWATH_100VW</v>
      </c>
      <c r="X1455" s="177" t="str">
        <f t="shared" si="1440"/>
        <v>E0022_P04\191011_B46-T1-14_00DMS_00JID_M01_S_1</v>
      </c>
      <c r="Y1455" s="175">
        <v>-1.0</v>
      </c>
    </row>
    <row r="1456">
      <c r="A1456" s="172" t="str">
        <f>Tracking!A1448</f>
        <v>191011_B46-T1-15_00DMT_00JIE_M01_S_1</v>
      </c>
      <c r="B1456" s="172" t="s">
        <v>0</v>
      </c>
      <c r="C1456" t="str">
        <f>Tracking!M1448</f>
        <v>PC_90min_SWATH_100VW</v>
      </c>
      <c r="E1456" s="176" t="str">
        <f t="shared" si="2"/>
        <v>191011_B46-T1-15_00DMT_00JIE_M01_S_1</v>
      </c>
      <c r="F1456" s="174"/>
      <c r="G1456" s="174" t="s">
        <v>1632</v>
      </c>
      <c r="H1456" s="174">
        <v>1.0</v>
      </c>
      <c r="I1456" s="174" t="s">
        <v>1633</v>
      </c>
      <c r="J1456" s="174">
        <v>2.0</v>
      </c>
      <c r="K1456" s="174">
        <v>53.0</v>
      </c>
      <c r="L1456" s="176" t="str">
        <f t="shared" si="3"/>
        <v>PC_90min_SWATH_100VW</v>
      </c>
      <c r="M1456" s="176" t="str">
        <f t="shared" si="1438"/>
        <v>E0022_P04\191011_B46-T1-15_00DMT_00JIE_M01_S_1</v>
      </c>
      <c r="N1456" s="174">
        <v>-1.0</v>
      </c>
      <c r="P1456" s="177" t="str">
        <f t="shared" si="5"/>
        <v>191011_B46-T1-15_00DMT_00JIE_M01_S_1</v>
      </c>
      <c r="Q1456" s="175"/>
      <c r="R1456" s="175" t="s">
        <v>1632</v>
      </c>
      <c r="S1456" s="175">
        <v>1.0</v>
      </c>
      <c r="T1456" s="175" t="s">
        <v>1633</v>
      </c>
      <c r="U1456" s="177">
        <f t="shared" ref="U1456:W1456" si="1453">J1456</f>
        <v>2</v>
      </c>
      <c r="V1456" s="177">
        <f t="shared" si="1453"/>
        <v>53</v>
      </c>
      <c r="W1456" s="177" t="str">
        <f t="shared" si="1453"/>
        <v>PC_90min_SWATH_100VW</v>
      </c>
      <c r="X1456" s="177" t="str">
        <f t="shared" si="1440"/>
        <v>E0022_P04\191011_B46-T1-15_00DMT_00JIE_M01_S_1</v>
      </c>
      <c r="Y1456" s="175">
        <v>-1.0</v>
      </c>
    </row>
    <row r="1457">
      <c r="A1457" s="172" t="str">
        <f>Tracking!A1449</f>
        <v>191011_B46-T1-16_00DMU_00JIF_M01_S_1</v>
      </c>
      <c r="B1457" s="172" t="s">
        <v>0</v>
      </c>
      <c r="C1457" t="str">
        <f>Tracking!M1449</f>
        <v>PC_90min_SWATH_100VW</v>
      </c>
      <c r="E1457" s="176" t="str">
        <f t="shared" si="2"/>
        <v>191011_B46-T1-16_00DMU_00JIF_M01_S_1</v>
      </c>
      <c r="F1457" s="174"/>
      <c r="G1457" s="174" t="s">
        <v>1632</v>
      </c>
      <c r="H1457" s="174">
        <v>1.0</v>
      </c>
      <c r="I1457" s="174" t="s">
        <v>1633</v>
      </c>
      <c r="J1457" s="174">
        <v>2.0</v>
      </c>
      <c r="K1457" s="174">
        <v>54.0</v>
      </c>
      <c r="L1457" s="176" t="str">
        <f t="shared" si="3"/>
        <v>PC_90min_SWATH_100VW</v>
      </c>
      <c r="M1457" s="176" t="str">
        <f t="shared" si="1438"/>
        <v>E0022_P04\191011_B46-T1-16_00DMU_00JIF_M01_S_1</v>
      </c>
      <c r="N1457" s="174">
        <v>-1.0</v>
      </c>
      <c r="P1457" s="177" t="str">
        <f t="shared" si="5"/>
        <v>191011_B46-T1-16_00DMU_00JIF_M01_S_1</v>
      </c>
      <c r="Q1457" s="175"/>
      <c r="R1457" s="175" t="s">
        <v>1632</v>
      </c>
      <c r="S1457" s="175">
        <v>1.0</v>
      </c>
      <c r="T1457" s="175" t="s">
        <v>1633</v>
      </c>
      <c r="U1457" s="177">
        <f t="shared" ref="U1457:W1457" si="1454">J1457</f>
        <v>2</v>
      </c>
      <c r="V1457" s="177">
        <f t="shared" si="1454"/>
        <v>54</v>
      </c>
      <c r="W1457" s="177" t="str">
        <f t="shared" si="1454"/>
        <v>PC_90min_SWATH_100VW</v>
      </c>
      <c r="X1457" s="177" t="str">
        <f t="shared" si="1440"/>
        <v>E0022_P04\191011_B46-T1-16_00DMU_00JIF_M01_S_1</v>
      </c>
      <c r="Y1457" s="175">
        <v>-1.0</v>
      </c>
    </row>
    <row r="1458">
      <c r="A1458" s="172" t="str">
        <f>Tracking!A1450</f>
        <v>191012_HEK-QCS_000F2_00JIG_M01_S_1</v>
      </c>
      <c r="B1458" s="172" t="s">
        <v>1627</v>
      </c>
      <c r="C1458" t="str">
        <f>Tracking!M1450</f>
        <v>PC_90min_SWATH_100VW</v>
      </c>
      <c r="E1458" s="176" t="str">
        <f t="shared" si="2"/>
        <v>191012_HEK-QCS_000F2_00JIG_M01_S_1</v>
      </c>
      <c r="F1458" s="174"/>
      <c r="G1458" s="174" t="s">
        <v>1632</v>
      </c>
      <c r="H1458" s="174">
        <v>1.0</v>
      </c>
      <c r="I1458" s="174" t="s">
        <v>1633</v>
      </c>
      <c r="J1458" s="174">
        <v>2.0</v>
      </c>
      <c r="K1458" s="174">
        <v>55.0</v>
      </c>
      <c r="L1458" s="176" t="str">
        <f t="shared" si="3"/>
        <v>PC_90min_SWATH_100VW</v>
      </c>
      <c r="M1458" s="176" t="str">
        <f t="shared" si="1438"/>
        <v>HEK\191012_HEK-QCS_000F2_00JIG_M01_S_1</v>
      </c>
      <c r="N1458" s="174">
        <v>-1.0</v>
      </c>
      <c r="P1458" s="177" t="str">
        <f t="shared" si="5"/>
        <v>191012_HEK-QCS_000F2_00JIG_M01_S_1</v>
      </c>
      <c r="Q1458" s="175"/>
      <c r="R1458" s="175" t="s">
        <v>1632</v>
      </c>
      <c r="S1458" s="175">
        <v>1.0</v>
      </c>
      <c r="T1458" s="175" t="s">
        <v>1633</v>
      </c>
      <c r="U1458" s="177">
        <f t="shared" ref="U1458:W1458" si="1455">J1458</f>
        <v>2</v>
      </c>
      <c r="V1458" s="177">
        <f t="shared" si="1455"/>
        <v>55</v>
      </c>
      <c r="W1458" s="177" t="str">
        <f t="shared" si="1455"/>
        <v>PC_90min_SWATH_100VW</v>
      </c>
      <c r="X1458" s="177" t="str">
        <f t="shared" si="1440"/>
        <v>HEK\191012_HEK-QCS_000F2_00JIG_M01_S_1</v>
      </c>
      <c r="Y1458" s="175">
        <v>-1.0</v>
      </c>
    </row>
    <row r="1459">
      <c r="A1459" s="172" t="str">
        <f>Tracking!A1451</f>
        <v>191012_HEK-QCS_00J8W_00JIH_M01_S_1</v>
      </c>
      <c r="B1459" s="172" t="s">
        <v>1627</v>
      </c>
      <c r="C1459" t="str">
        <f>Tracking!M1451</f>
        <v>PC_90min_SWATH_100VW</v>
      </c>
      <c r="E1459" s="176" t="str">
        <f t="shared" si="2"/>
        <v>191012_HEK-QCS_00J8W_00JIH_M01_S_1</v>
      </c>
      <c r="F1459" s="174"/>
      <c r="G1459" s="174" t="s">
        <v>1632</v>
      </c>
      <c r="H1459" s="174">
        <v>1.0</v>
      </c>
      <c r="I1459" s="174" t="s">
        <v>1633</v>
      </c>
      <c r="J1459" s="174">
        <v>2.0</v>
      </c>
      <c r="K1459" s="174">
        <v>56.0</v>
      </c>
      <c r="L1459" s="176" t="str">
        <f t="shared" si="3"/>
        <v>PC_90min_SWATH_100VW</v>
      </c>
      <c r="M1459" s="176" t="str">
        <f t="shared" si="1438"/>
        <v>HEK\191012_HEK-QCS_00J8W_00JIH_M01_S_1</v>
      </c>
      <c r="N1459" s="174">
        <v>-1.0</v>
      </c>
      <c r="P1459" s="177" t="str">
        <f t="shared" si="5"/>
        <v>191012_HEK-QCS_00J8W_00JIH_M01_S_1</v>
      </c>
      <c r="Q1459" s="175"/>
      <c r="R1459" s="175" t="s">
        <v>1632</v>
      </c>
      <c r="S1459" s="175">
        <v>1.0</v>
      </c>
      <c r="T1459" s="175" t="s">
        <v>1633</v>
      </c>
      <c r="U1459" s="177">
        <f t="shared" ref="U1459:W1459" si="1456">J1459</f>
        <v>2</v>
      </c>
      <c r="V1459" s="177">
        <f t="shared" si="1456"/>
        <v>56</v>
      </c>
      <c r="W1459" s="177" t="str">
        <f t="shared" si="1456"/>
        <v>PC_90min_SWATH_100VW</v>
      </c>
      <c r="X1459" s="177" t="str">
        <f t="shared" si="1440"/>
        <v>HEK\191012_HEK-QCS_00J8W_00JIH_M01_S_1</v>
      </c>
      <c r="Y1459" s="175">
        <v>-1.0</v>
      </c>
    </row>
    <row r="1460">
      <c r="A1460" s="172" t="str">
        <f>Tracking!A1452</f>
        <v>191012_B51-T1-1_00DON_00JII_M01_S_1</v>
      </c>
      <c r="B1460" s="172" t="s">
        <v>0</v>
      </c>
      <c r="C1460" t="str">
        <f>Tracking!M1452</f>
        <v>PC_90min_SWATH_100VW</v>
      </c>
      <c r="E1460" s="176" t="str">
        <f t="shared" si="2"/>
        <v>191012_B51-T1-1_00DON_00JII_M01_S_1</v>
      </c>
      <c r="F1460" s="174"/>
      <c r="G1460" s="174" t="s">
        <v>1632</v>
      </c>
      <c r="H1460" s="174">
        <v>1.0</v>
      </c>
      <c r="I1460" s="174" t="s">
        <v>1633</v>
      </c>
      <c r="J1460" s="174">
        <v>2.0</v>
      </c>
      <c r="K1460" s="174">
        <v>57.0</v>
      </c>
      <c r="L1460" s="176" t="str">
        <f t="shared" si="3"/>
        <v>PC_90min_SWATH_100VW</v>
      </c>
      <c r="M1460" s="176" t="str">
        <f t="shared" si="1438"/>
        <v>E0022_P04\191012_B51-T1-1_00DON_00JII_M01_S_1</v>
      </c>
      <c r="N1460" s="174">
        <v>-1.0</v>
      </c>
      <c r="P1460" s="177" t="str">
        <f t="shared" si="5"/>
        <v>191012_B51-T1-1_00DON_00JII_M01_S_1</v>
      </c>
      <c r="Q1460" s="175"/>
      <c r="R1460" s="175" t="s">
        <v>1632</v>
      </c>
      <c r="S1460" s="175">
        <v>1.0</v>
      </c>
      <c r="T1460" s="175" t="s">
        <v>1633</v>
      </c>
      <c r="U1460" s="177">
        <f t="shared" ref="U1460:W1460" si="1457">J1460</f>
        <v>2</v>
      </c>
      <c r="V1460" s="177">
        <f t="shared" si="1457"/>
        <v>57</v>
      </c>
      <c r="W1460" s="177" t="str">
        <f t="shared" si="1457"/>
        <v>PC_90min_SWATH_100VW</v>
      </c>
      <c r="X1460" s="177" t="str">
        <f t="shared" si="1440"/>
        <v>E0022_P04\191012_B51-T1-1_00DON_00JII_M01_S_1</v>
      </c>
      <c r="Y1460" s="175">
        <v>-1.0</v>
      </c>
    </row>
    <row r="1461">
      <c r="A1461" s="172" t="str">
        <f>Tracking!A1453</f>
        <v>191012_B51-T1-2_00DOO_00JIJ_M01_S_1</v>
      </c>
      <c r="B1461" s="172" t="s">
        <v>0</v>
      </c>
      <c r="C1461" t="str">
        <f>Tracking!M1453</f>
        <v>PC_90min_SWATH_100VW</v>
      </c>
      <c r="E1461" s="176" t="str">
        <f t="shared" si="2"/>
        <v>191012_B51-T1-2_00DOO_00JIJ_M01_S_1</v>
      </c>
      <c r="F1461" s="174"/>
      <c r="G1461" s="174" t="s">
        <v>1632</v>
      </c>
      <c r="H1461" s="174">
        <v>1.0</v>
      </c>
      <c r="I1461" s="174" t="s">
        <v>1633</v>
      </c>
      <c r="J1461" s="174">
        <v>2.0</v>
      </c>
      <c r="K1461" s="174">
        <v>58.0</v>
      </c>
      <c r="L1461" s="176" t="str">
        <f t="shared" si="3"/>
        <v>PC_90min_SWATH_100VW</v>
      </c>
      <c r="M1461" s="176" t="str">
        <f t="shared" si="1438"/>
        <v>E0022_P04\191012_B51-T1-2_00DOO_00JIJ_M01_S_1</v>
      </c>
      <c r="N1461" s="174">
        <v>-1.0</v>
      </c>
      <c r="P1461" s="177" t="str">
        <f t="shared" si="5"/>
        <v>191012_B51-T1-2_00DOO_00JIJ_M01_S_1</v>
      </c>
      <c r="Q1461" s="175"/>
      <c r="R1461" s="175" t="s">
        <v>1632</v>
      </c>
      <c r="S1461" s="175">
        <v>1.0</v>
      </c>
      <c r="T1461" s="175" t="s">
        <v>1633</v>
      </c>
      <c r="U1461" s="177">
        <f t="shared" ref="U1461:W1461" si="1458">J1461</f>
        <v>2</v>
      </c>
      <c r="V1461" s="177">
        <f t="shared" si="1458"/>
        <v>58</v>
      </c>
      <c r="W1461" s="177" t="str">
        <f t="shared" si="1458"/>
        <v>PC_90min_SWATH_100VW</v>
      </c>
      <c r="X1461" s="177" t="str">
        <f t="shared" si="1440"/>
        <v>E0022_P04\191012_B51-T1-2_00DOO_00JIJ_M01_S_1</v>
      </c>
      <c r="Y1461" s="175">
        <v>-1.0</v>
      </c>
    </row>
    <row r="1462">
      <c r="A1462" s="172" t="str">
        <f>Tracking!A1454</f>
        <v>191012_B51-T1-3_00DOP_00JIK_M01_S_1</v>
      </c>
      <c r="B1462" s="172" t="s">
        <v>0</v>
      </c>
      <c r="C1462" t="str">
        <f>Tracking!M1454</f>
        <v>PC_90min_SWATH_100VW</v>
      </c>
      <c r="E1462" s="176" t="str">
        <f t="shared" si="2"/>
        <v>191012_B51-T1-3_00DOP_00JIK_M01_S_1</v>
      </c>
      <c r="F1462" s="174"/>
      <c r="G1462" s="174" t="s">
        <v>1632</v>
      </c>
      <c r="H1462" s="174">
        <v>1.0</v>
      </c>
      <c r="I1462" s="174" t="s">
        <v>1633</v>
      </c>
      <c r="J1462" s="174">
        <v>2.0</v>
      </c>
      <c r="K1462" s="174">
        <v>59.0</v>
      </c>
      <c r="L1462" s="176" t="str">
        <f t="shared" si="3"/>
        <v>PC_90min_SWATH_100VW</v>
      </c>
      <c r="M1462" s="176" t="str">
        <f t="shared" si="1438"/>
        <v>E0022_P04\191012_B51-T1-3_00DOP_00JIK_M01_S_1</v>
      </c>
      <c r="N1462" s="174">
        <v>-1.0</v>
      </c>
      <c r="P1462" s="177" t="str">
        <f t="shared" si="5"/>
        <v>191012_B51-T1-3_00DOP_00JIK_M01_S_1</v>
      </c>
      <c r="Q1462" s="175"/>
      <c r="R1462" s="175" t="s">
        <v>1632</v>
      </c>
      <c r="S1462" s="175">
        <v>1.0</v>
      </c>
      <c r="T1462" s="175" t="s">
        <v>1633</v>
      </c>
      <c r="U1462" s="177">
        <f t="shared" ref="U1462:W1462" si="1459">J1462</f>
        <v>2</v>
      </c>
      <c r="V1462" s="177">
        <f t="shared" si="1459"/>
        <v>59</v>
      </c>
      <c r="W1462" s="177" t="str">
        <f t="shared" si="1459"/>
        <v>PC_90min_SWATH_100VW</v>
      </c>
      <c r="X1462" s="177" t="str">
        <f t="shared" si="1440"/>
        <v>E0022_P04\191012_B51-T1-3_00DOP_00JIK_M01_S_1</v>
      </c>
      <c r="Y1462" s="175">
        <v>-1.0</v>
      </c>
    </row>
    <row r="1463">
      <c r="A1463" s="172" t="str">
        <f>Tracking!A1455</f>
        <v>191012_B51-T1-4_00DOQ_00JIL_M01_S_1</v>
      </c>
      <c r="B1463" s="172" t="s">
        <v>0</v>
      </c>
      <c r="C1463" t="str">
        <f>Tracking!M1455</f>
        <v>PC_90min_SWATH_100VW</v>
      </c>
      <c r="E1463" s="176" t="str">
        <f t="shared" si="2"/>
        <v>191012_B51-T1-4_00DOQ_00JIL_M01_S_1</v>
      </c>
      <c r="F1463" s="174"/>
      <c r="G1463" s="174" t="s">
        <v>1632</v>
      </c>
      <c r="H1463" s="174">
        <v>1.0</v>
      </c>
      <c r="I1463" s="174" t="s">
        <v>1633</v>
      </c>
      <c r="J1463" s="174">
        <v>2.0</v>
      </c>
      <c r="K1463" s="174">
        <v>60.0</v>
      </c>
      <c r="L1463" s="176" t="str">
        <f t="shared" si="3"/>
        <v>PC_90min_SWATH_100VW</v>
      </c>
      <c r="M1463" s="176" t="str">
        <f t="shared" si="1438"/>
        <v>E0022_P04\191012_B51-T1-4_00DOQ_00JIL_M01_S_1</v>
      </c>
      <c r="N1463" s="174">
        <v>-1.0</v>
      </c>
      <c r="P1463" s="177" t="str">
        <f t="shared" si="5"/>
        <v>191012_B51-T1-4_00DOQ_00JIL_M01_S_1</v>
      </c>
      <c r="Q1463" s="175"/>
      <c r="R1463" s="175" t="s">
        <v>1632</v>
      </c>
      <c r="S1463" s="175">
        <v>1.0</v>
      </c>
      <c r="T1463" s="175" t="s">
        <v>1633</v>
      </c>
      <c r="U1463" s="177">
        <f t="shared" ref="U1463:W1463" si="1460">J1463</f>
        <v>2</v>
      </c>
      <c r="V1463" s="177">
        <f t="shared" si="1460"/>
        <v>60</v>
      </c>
      <c r="W1463" s="177" t="str">
        <f t="shared" si="1460"/>
        <v>PC_90min_SWATH_100VW</v>
      </c>
      <c r="X1463" s="177" t="str">
        <f t="shared" si="1440"/>
        <v>E0022_P04\191012_B51-T1-4_00DOQ_00JIL_M01_S_1</v>
      </c>
      <c r="Y1463" s="175">
        <v>-1.0</v>
      </c>
    </row>
    <row r="1464">
      <c r="A1464" s="172" t="str">
        <f>Tracking!A1456</f>
        <v>191012_B51-T1-5_00DOR_00JIM_M01_S_1</v>
      </c>
      <c r="B1464" s="172" t="s">
        <v>0</v>
      </c>
      <c r="C1464" t="str">
        <f>Tracking!M1456</f>
        <v>PC_90min_SWATH_100VW</v>
      </c>
      <c r="E1464" s="176" t="str">
        <f t="shared" si="2"/>
        <v>191012_B51-T1-5_00DOR_00JIM_M01_S_1</v>
      </c>
      <c r="F1464" s="174"/>
      <c r="G1464" s="174" t="s">
        <v>1632</v>
      </c>
      <c r="H1464" s="174">
        <v>1.0</v>
      </c>
      <c r="I1464" s="174" t="s">
        <v>1633</v>
      </c>
      <c r="J1464" s="174">
        <v>2.0</v>
      </c>
      <c r="K1464" s="174">
        <v>61.0</v>
      </c>
      <c r="L1464" s="176" t="str">
        <f t="shared" si="3"/>
        <v>PC_90min_SWATH_100VW</v>
      </c>
      <c r="M1464" s="176" t="str">
        <f t="shared" si="1438"/>
        <v>E0022_P04\191012_B51-T1-5_00DOR_00JIM_M01_S_1</v>
      </c>
      <c r="N1464" s="174">
        <v>-1.0</v>
      </c>
      <c r="P1464" s="177" t="str">
        <f t="shared" si="5"/>
        <v>191012_B51-T1-5_00DOR_00JIM_M01_S_1</v>
      </c>
      <c r="Q1464" s="175"/>
      <c r="R1464" s="175" t="s">
        <v>1632</v>
      </c>
      <c r="S1464" s="175">
        <v>1.0</v>
      </c>
      <c r="T1464" s="175" t="s">
        <v>1633</v>
      </c>
      <c r="U1464" s="177">
        <f t="shared" ref="U1464:W1464" si="1461">J1464</f>
        <v>2</v>
      </c>
      <c r="V1464" s="177">
        <f t="shared" si="1461"/>
        <v>61</v>
      </c>
      <c r="W1464" s="177" t="str">
        <f t="shared" si="1461"/>
        <v>PC_90min_SWATH_100VW</v>
      </c>
      <c r="X1464" s="177" t="str">
        <f t="shared" si="1440"/>
        <v>E0022_P04\191012_B51-T1-5_00DOR_00JIM_M01_S_1</v>
      </c>
      <c r="Y1464" s="175">
        <v>-1.0</v>
      </c>
    </row>
    <row r="1465">
      <c r="A1465" s="172" t="str">
        <f>Tracking!A1457</f>
        <v>191012_B51-T1-6_00DOS_00JIN_M01_S_1</v>
      </c>
      <c r="B1465" s="172" t="s">
        <v>0</v>
      </c>
      <c r="C1465" t="str">
        <f>Tracking!M1457</f>
        <v>PC_90min_SWATH_100VW</v>
      </c>
      <c r="E1465" s="176" t="str">
        <f t="shared" si="2"/>
        <v>191012_B51-T1-6_00DOS_00JIN_M01_S_1</v>
      </c>
      <c r="F1465" s="174"/>
      <c r="G1465" s="174" t="s">
        <v>1632</v>
      </c>
      <c r="H1465" s="174">
        <v>1.0</v>
      </c>
      <c r="I1465" s="174" t="s">
        <v>1633</v>
      </c>
      <c r="J1465" s="174">
        <v>2.0</v>
      </c>
      <c r="K1465" s="174">
        <v>62.0</v>
      </c>
      <c r="L1465" s="176" t="str">
        <f t="shared" si="3"/>
        <v>PC_90min_SWATH_100VW</v>
      </c>
      <c r="M1465" s="176" t="str">
        <f t="shared" si="1438"/>
        <v>E0022_P04\191012_B51-T1-6_00DOS_00JIN_M01_S_1</v>
      </c>
      <c r="N1465" s="174">
        <v>-1.0</v>
      </c>
      <c r="P1465" s="177" t="str">
        <f t="shared" si="5"/>
        <v>191012_B51-T1-6_00DOS_00JIN_M01_S_1</v>
      </c>
      <c r="Q1465" s="175"/>
      <c r="R1465" s="175" t="s">
        <v>1632</v>
      </c>
      <c r="S1465" s="175">
        <v>1.0</v>
      </c>
      <c r="T1465" s="175" t="s">
        <v>1633</v>
      </c>
      <c r="U1465" s="177">
        <f t="shared" ref="U1465:W1465" si="1462">J1465</f>
        <v>2</v>
      </c>
      <c r="V1465" s="177">
        <f t="shared" si="1462"/>
        <v>62</v>
      </c>
      <c r="W1465" s="177" t="str">
        <f t="shared" si="1462"/>
        <v>PC_90min_SWATH_100VW</v>
      </c>
      <c r="X1465" s="177" t="str">
        <f t="shared" si="1440"/>
        <v>E0022_P04\191012_B51-T1-6_00DOS_00JIN_M01_S_1</v>
      </c>
      <c r="Y1465" s="175">
        <v>-1.0</v>
      </c>
    </row>
    <row r="1466">
      <c r="A1466" s="172" t="str">
        <f>Tracking!A1458</f>
        <v>191012_B51-T1-7_00DOT_00JIO_M01_S_1</v>
      </c>
      <c r="B1466" s="172" t="s">
        <v>0</v>
      </c>
      <c r="C1466" t="str">
        <f>Tracking!M1458</f>
        <v>PC_90min_SWATH_100VW</v>
      </c>
      <c r="E1466" s="176" t="str">
        <f t="shared" si="2"/>
        <v>191012_B51-T1-7_00DOT_00JIO_M01_S_1</v>
      </c>
      <c r="F1466" s="174"/>
      <c r="G1466" s="174" t="s">
        <v>1632</v>
      </c>
      <c r="H1466" s="174">
        <v>1.0</v>
      </c>
      <c r="I1466" s="174" t="s">
        <v>1633</v>
      </c>
      <c r="J1466" s="174">
        <v>2.0</v>
      </c>
      <c r="K1466" s="174">
        <v>63.0</v>
      </c>
      <c r="L1466" s="176" t="str">
        <f t="shared" si="3"/>
        <v>PC_90min_SWATH_100VW</v>
      </c>
      <c r="M1466" s="176" t="str">
        <f t="shared" si="1438"/>
        <v>E0022_P04\191012_B51-T1-7_00DOT_00JIO_M01_S_1</v>
      </c>
      <c r="N1466" s="174">
        <v>-1.0</v>
      </c>
      <c r="P1466" s="177" t="str">
        <f t="shared" si="5"/>
        <v>191012_B51-T1-7_00DOT_00JIO_M01_S_1</v>
      </c>
      <c r="Q1466" s="175"/>
      <c r="R1466" s="175" t="s">
        <v>1632</v>
      </c>
      <c r="S1466" s="175">
        <v>1.0</v>
      </c>
      <c r="T1466" s="175" t="s">
        <v>1633</v>
      </c>
      <c r="U1466" s="177">
        <f t="shared" ref="U1466:W1466" si="1463">J1466</f>
        <v>2</v>
      </c>
      <c r="V1466" s="177">
        <f t="shared" si="1463"/>
        <v>63</v>
      </c>
      <c r="W1466" s="177" t="str">
        <f t="shared" si="1463"/>
        <v>PC_90min_SWATH_100VW</v>
      </c>
      <c r="X1466" s="177" t="str">
        <f t="shared" si="1440"/>
        <v>E0022_P04\191012_B51-T1-7_00DOT_00JIO_M01_S_1</v>
      </c>
      <c r="Y1466" s="175">
        <v>-1.0</v>
      </c>
    </row>
    <row r="1467">
      <c r="A1467" s="172" t="str">
        <f>Tracking!A1459</f>
        <v>191012_B51-T1-8_00DOU_00JIP_M01_S_1</v>
      </c>
      <c r="B1467" s="172" t="s">
        <v>0</v>
      </c>
      <c r="C1467" t="str">
        <f>Tracking!M1459</f>
        <v>PC_90min_SWATH_100VW</v>
      </c>
      <c r="E1467" s="176" t="str">
        <f t="shared" si="2"/>
        <v>191012_B51-T1-8_00DOU_00JIP_M01_S_1</v>
      </c>
      <c r="F1467" s="174"/>
      <c r="G1467" s="174" t="s">
        <v>1632</v>
      </c>
      <c r="H1467" s="174">
        <v>1.0</v>
      </c>
      <c r="I1467" s="174" t="s">
        <v>1633</v>
      </c>
      <c r="J1467" s="174">
        <v>2.0</v>
      </c>
      <c r="K1467" s="174">
        <v>64.0</v>
      </c>
      <c r="L1467" s="176" t="str">
        <f t="shared" si="3"/>
        <v>PC_90min_SWATH_100VW</v>
      </c>
      <c r="M1467" s="176" t="str">
        <f t="shared" si="1438"/>
        <v>E0022_P04\191012_B51-T1-8_00DOU_00JIP_M01_S_1</v>
      </c>
      <c r="N1467" s="174">
        <v>-1.0</v>
      </c>
      <c r="P1467" s="177" t="str">
        <f t="shared" si="5"/>
        <v>191012_B51-T1-8_00DOU_00JIP_M01_S_1</v>
      </c>
      <c r="Q1467" s="175"/>
      <c r="R1467" s="175" t="s">
        <v>1632</v>
      </c>
      <c r="S1467" s="175">
        <v>1.0</v>
      </c>
      <c r="T1467" s="175" t="s">
        <v>1633</v>
      </c>
      <c r="U1467" s="177">
        <f t="shared" ref="U1467:W1467" si="1464">J1467</f>
        <v>2</v>
      </c>
      <c r="V1467" s="177">
        <f t="shared" si="1464"/>
        <v>64</v>
      </c>
      <c r="W1467" s="177" t="str">
        <f t="shared" si="1464"/>
        <v>PC_90min_SWATH_100VW</v>
      </c>
      <c r="X1467" s="177" t="str">
        <f t="shared" si="1440"/>
        <v>E0022_P04\191012_B51-T1-8_00DOU_00JIP_M01_S_1</v>
      </c>
      <c r="Y1467" s="175">
        <v>-1.0</v>
      </c>
    </row>
    <row r="1468">
      <c r="A1468" s="172" t="str">
        <f>Tracking!A1460</f>
        <v>191012_B51-T1-9_00DOV_00JIQ_M01_S_1</v>
      </c>
      <c r="B1468" s="172" t="s">
        <v>0</v>
      </c>
      <c r="C1468" t="str">
        <f>Tracking!M1460</f>
        <v>PC_90min_SWATH_100VW</v>
      </c>
      <c r="E1468" s="176" t="str">
        <f t="shared" si="2"/>
        <v>191012_B51-T1-9_00DOV_00JIQ_M01_S_1</v>
      </c>
      <c r="F1468" s="174"/>
      <c r="G1468" s="174" t="s">
        <v>1632</v>
      </c>
      <c r="H1468" s="174">
        <v>1.0</v>
      </c>
      <c r="I1468" s="174" t="s">
        <v>1633</v>
      </c>
      <c r="J1468" s="174">
        <v>2.0</v>
      </c>
      <c r="K1468" s="174">
        <v>65.0</v>
      </c>
      <c r="L1468" s="176" t="str">
        <f t="shared" si="3"/>
        <v>PC_90min_SWATH_100VW</v>
      </c>
      <c r="M1468" s="176" t="str">
        <f t="shared" si="1438"/>
        <v>E0022_P04\191012_B51-T1-9_00DOV_00JIQ_M01_S_1</v>
      </c>
      <c r="N1468" s="174">
        <v>-1.0</v>
      </c>
      <c r="P1468" s="177" t="str">
        <f t="shared" si="5"/>
        <v>191012_B51-T1-9_00DOV_00JIQ_M01_S_1</v>
      </c>
      <c r="Q1468" s="175"/>
      <c r="R1468" s="175" t="s">
        <v>1632</v>
      </c>
      <c r="S1468" s="175">
        <v>1.0</v>
      </c>
      <c r="T1468" s="175" t="s">
        <v>1633</v>
      </c>
      <c r="U1468" s="177">
        <f t="shared" ref="U1468:W1468" si="1465">J1468</f>
        <v>2</v>
      </c>
      <c r="V1468" s="177">
        <f t="shared" si="1465"/>
        <v>65</v>
      </c>
      <c r="W1468" s="177" t="str">
        <f t="shared" si="1465"/>
        <v>PC_90min_SWATH_100VW</v>
      </c>
      <c r="X1468" s="177" t="str">
        <f t="shared" si="1440"/>
        <v>E0022_P04\191012_B51-T1-9_00DOV_00JIQ_M01_S_1</v>
      </c>
      <c r="Y1468" s="175">
        <v>-1.0</v>
      </c>
    </row>
    <row r="1469">
      <c r="A1469" s="172" t="str">
        <f>Tracking!A1461</f>
        <v>191012_B51-T1-10_00DOW_00JIR_M01_S_1</v>
      </c>
      <c r="B1469" s="172" t="s">
        <v>0</v>
      </c>
      <c r="C1469" t="str">
        <f>Tracking!M1461</f>
        <v>PC_90min_SWATH_100VW</v>
      </c>
      <c r="E1469" s="176" t="str">
        <f t="shared" si="2"/>
        <v>191012_B51-T1-10_00DOW_00JIR_M01_S_1</v>
      </c>
      <c r="F1469" s="174"/>
      <c r="G1469" s="174" t="s">
        <v>1632</v>
      </c>
      <c r="H1469" s="174">
        <v>1.0</v>
      </c>
      <c r="I1469" s="174" t="s">
        <v>1633</v>
      </c>
      <c r="J1469" s="174">
        <v>2.0</v>
      </c>
      <c r="K1469" s="174">
        <v>66.0</v>
      </c>
      <c r="L1469" s="176" t="str">
        <f t="shared" si="3"/>
        <v>PC_90min_SWATH_100VW</v>
      </c>
      <c r="M1469" s="176" t="str">
        <f t="shared" si="1438"/>
        <v>E0022_P04\191012_B51-T1-10_00DOW_00JIR_M01_S_1</v>
      </c>
      <c r="N1469" s="174">
        <v>-1.0</v>
      </c>
      <c r="P1469" s="177" t="str">
        <f t="shared" si="5"/>
        <v>191012_B51-T1-10_00DOW_00JIR_M01_S_1</v>
      </c>
      <c r="Q1469" s="175"/>
      <c r="R1469" s="175" t="s">
        <v>1632</v>
      </c>
      <c r="S1469" s="175">
        <v>1.0</v>
      </c>
      <c r="T1469" s="175" t="s">
        <v>1633</v>
      </c>
      <c r="U1469" s="177">
        <f t="shared" ref="U1469:W1469" si="1466">J1469</f>
        <v>2</v>
      </c>
      <c r="V1469" s="177">
        <f t="shared" si="1466"/>
        <v>66</v>
      </c>
      <c r="W1469" s="177" t="str">
        <f t="shared" si="1466"/>
        <v>PC_90min_SWATH_100VW</v>
      </c>
      <c r="X1469" s="177" t="str">
        <f t="shared" si="1440"/>
        <v>E0022_P04\191012_B51-T1-10_00DOW_00JIR_M01_S_1</v>
      </c>
      <c r="Y1469" s="175">
        <v>-1.0</v>
      </c>
    </row>
    <row r="1470">
      <c r="A1470" s="172" t="str">
        <f>Tracking!A1462</f>
        <v>191012_B51-T1-11_00DOX_00JIS_M01_S_1</v>
      </c>
      <c r="B1470" s="172" t="s">
        <v>0</v>
      </c>
      <c r="C1470" t="str">
        <f>Tracking!M1462</f>
        <v>PC_90min_SWATH_100VW</v>
      </c>
      <c r="E1470" s="176" t="str">
        <f t="shared" si="2"/>
        <v>191012_B51-T1-11_00DOX_00JIS_M01_S_1</v>
      </c>
      <c r="F1470" s="174"/>
      <c r="G1470" s="174" t="s">
        <v>1632</v>
      </c>
      <c r="H1470" s="174">
        <v>1.0</v>
      </c>
      <c r="I1470" s="174" t="s">
        <v>1633</v>
      </c>
      <c r="J1470" s="174">
        <v>2.0</v>
      </c>
      <c r="K1470" s="174">
        <v>67.0</v>
      </c>
      <c r="L1470" s="176" t="str">
        <f t="shared" si="3"/>
        <v>PC_90min_SWATH_100VW</v>
      </c>
      <c r="M1470" s="176" t="str">
        <f t="shared" si="1438"/>
        <v>E0022_P04\191012_B51-T1-11_00DOX_00JIS_M01_S_1</v>
      </c>
      <c r="N1470" s="174">
        <v>-1.0</v>
      </c>
      <c r="P1470" s="177" t="str">
        <f t="shared" si="5"/>
        <v>191012_B51-T1-11_00DOX_00JIS_M01_S_1</v>
      </c>
      <c r="Q1470" s="175"/>
      <c r="R1470" s="175" t="s">
        <v>1632</v>
      </c>
      <c r="S1470" s="175">
        <v>1.0</v>
      </c>
      <c r="T1470" s="175" t="s">
        <v>1633</v>
      </c>
      <c r="U1470" s="177">
        <f t="shared" ref="U1470:W1470" si="1467">J1470</f>
        <v>2</v>
      </c>
      <c r="V1470" s="177">
        <f t="shared" si="1467"/>
        <v>67</v>
      </c>
      <c r="W1470" s="177" t="str">
        <f t="shared" si="1467"/>
        <v>PC_90min_SWATH_100VW</v>
      </c>
      <c r="X1470" s="177" t="str">
        <f t="shared" si="1440"/>
        <v>E0022_P04\191012_B51-T1-11_00DOX_00JIS_M01_S_1</v>
      </c>
      <c r="Y1470" s="175">
        <v>-1.0</v>
      </c>
    </row>
    <row r="1471">
      <c r="A1471" s="172" t="str">
        <f>Tracking!A1463</f>
        <v>191012_B51-T1-12_00DOY_00JIT_M01_S_1</v>
      </c>
      <c r="B1471" s="172" t="s">
        <v>0</v>
      </c>
      <c r="C1471" t="str">
        <f>Tracking!M1463</f>
        <v>PC_90min_SWATH_100VW</v>
      </c>
      <c r="E1471" s="176" t="str">
        <f t="shared" si="2"/>
        <v>191012_B51-T1-12_00DOY_00JIT_M01_S_1</v>
      </c>
      <c r="F1471" s="174"/>
      <c r="G1471" s="174" t="s">
        <v>1632</v>
      </c>
      <c r="H1471" s="174">
        <v>1.0</v>
      </c>
      <c r="I1471" s="174" t="s">
        <v>1633</v>
      </c>
      <c r="J1471" s="174">
        <v>2.0</v>
      </c>
      <c r="K1471" s="174">
        <v>68.0</v>
      </c>
      <c r="L1471" s="176" t="str">
        <f t="shared" si="3"/>
        <v>PC_90min_SWATH_100VW</v>
      </c>
      <c r="M1471" s="176" t="str">
        <f t="shared" si="1438"/>
        <v>E0022_P04\191012_B51-T1-12_00DOY_00JIT_M01_S_1</v>
      </c>
      <c r="N1471" s="174">
        <v>-1.0</v>
      </c>
      <c r="P1471" s="177" t="str">
        <f t="shared" si="5"/>
        <v>191012_B51-T1-12_00DOY_00JIT_M01_S_1</v>
      </c>
      <c r="Q1471" s="175"/>
      <c r="R1471" s="175" t="s">
        <v>1632</v>
      </c>
      <c r="S1471" s="175">
        <v>1.0</v>
      </c>
      <c r="T1471" s="175" t="s">
        <v>1633</v>
      </c>
      <c r="U1471" s="177">
        <f t="shared" ref="U1471:W1471" si="1468">J1471</f>
        <v>2</v>
      </c>
      <c r="V1471" s="177">
        <f t="shared" si="1468"/>
        <v>68</v>
      </c>
      <c r="W1471" s="177" t="str">
        <f t="shared" si="1468"/>
        <v>PC_90min_SWATH_100VW</v>
      </c>
      <c r="X1471" s="177" t="str">
        <f t="shared" si="1440"/>
        <v>E0022_P04\191012_B51-T1-12_00DOY_00JIT_M01_S_1</v>
      </c>
      <c r="Y1471" s="175">
        <v>-1.0</v>
      </c>
    </row>
    <row r="1472">
      <c r="A1472" s="172" t="str">
        <f>Tracking!A1464</f>
        <v>191012_B51-T1-13_00DOZ_00JIU_M01_S_1</v>
      </c>
      <c r="B1472" s="172" t="s">
        <v>0</v>
      </c>
      <c r="C1472" t="str">
        <f>Tracking!M1464</f>
        <v>PC_90min_SWATH_100VW</v>
      </c>
      <c r="E1472" s="176" t="str">
        <f t="shared" si="2"/>
        <v>191012_B51-T1-13_00DOZ_00JIU_M01_S_1</v>
      </c>
      <c r="F1472" s="174"/>
      <c r="G1472" s="174" t="s">
        <v>1632</v>
      </c>
      <c r="H1472" s="174">
        <v>1.0</v>
      </c>
      <c r="I1472" s="174" t="s">
        <v>1633</v>
      </c>
      <c r="J1472" s="174">
        <v>2.0</v>
      </c>
      <c r="K1472" s="174">
        <v>69.0</v>
      </c>
      <c r="L1472" s="176" t="str">
        <f t="shared" si="3"/>
        <v>PC_90min_SWATH_100VW</v>
      </c>
      <c r="M1472" s="176" t="str">
        <f t="shared" si="1438"/>
        <v>E0022_P04\191012_B51-T1-13_00DOZ_00JIU_M01_S_1</v>
      </c>
      <c r="N1472" s="174">
        <v>-1.0</v>
      </c>
      <c r="P1472" s="177" t="str">
        <f t="shared" si="5"/>
        <v>191012_B51-T1-13_00DOZ_00JIU_M01_S_1</v>
      </c>
      <c r="Q1472" s="175"/>
      <c r="R1472" s="175" t="s">
        <v>1632</v>
      </c>
      <c r="S1472" s="175">
        <v>1.0</v>
      </c>
      <c r="T1472" s="175" t="s">
        <v>1633</v>
      </c>
      <c r="U1472" s="177">
        <f t="shared" ref="U1472:W1472" si="1469">J1472</f>
        <v>2</v>
      </c>
      <c r="V1472" s="177">
        <f t="shared" si="1469"/>
        <v>69</v>
      </c>
      <c r="W1472" s="177" t="str">
        <f t="shared" si="1469"/>
        <v>PC_90min_SWATH_100VW</v>
      </c>
      <c r="X1472" s="177" t="str">
        <f t="shared" si="1440"/>
        <v>E0022_P04\191012_B51-T1-13_00DOZ_00JIU_M01_S_1</v>
      </c>
      <c r="Y1472" s="175">
        <v>-1.0</v>
      </c>
    </row>
    <row r="1473">
      <c r="A1473" s="172" t="str">
        <f>Tracking!A1465</f>
        <v>191012_B51-T1-14_00DP0_00JIV_M01_S_1</v>
      </c>
      <c r="B1473" s="172" t="s">
        <v>0</v>
      </c>
      <c r="C1473" t="str">
        <f>Tracking!M1465</f>
        <v>PC_90min_SWATH_100VW</v>
      </c>
      <c r="E1473" s="176" t="str">
        <f t="shared" si="2"/>
        <v>191012_B51-T1-14_00DP0_00JIV_M01_S_1</v>
      </c>
      <c r="F1473" s="174"/>
      <c r="G1473" s="174" t="s">
        <v>1632</v>
      </c>
      <c r="H1473" s="174">
        <v>1.0</v>
      </c>
      <c r="I1473" s="174" t="s">
        <v>1633</v>
      </c>
      <c r="J1473" s="174">
        <v>2.0</v>
      </c>
      <c r="K1473" s="174">
        <v>70.0</v>
      </c>
      <c r="L1473" s="176" t="str">
        <f t="shared" si="3"/>
        <v>PC_90min_SWATH_100VW</v>
      </c>
      <c r="M1473" s="176" t="str">
        <f t="shared" si="1438"/>
        <v>E0022_P04\191012_B51-T1-14_00DP0_00JIV_M01_S_1</v>
      </c>
      <c r="N1473" s="174">
        <v>-1.0</v>
      </c>
      <c r="P1473" s="177" t="str">
        <f t="shared" si="5"/>
        <v>191012_B51-T1-14_00DP0_00JIV_M01_S_1</v>
      </c>
      <c r="Q1473" s="175"/>
      <c r="R1473" s="175" t="s">
        <v>1632</v>
      </c>
      <c r="S1473" s="175">
        <v>1.0</v>
      </c>
      <c r="T1473" s="175" t="s">
        <v>1633</v>
      </c>
      <c r="U1473" s="177">
        <f t="shared" ref="U1473:W1473" si="1470">J1473</f>
        <v>2</v>
      </c>
      <c r="V1473" s="177">
        <f t="shared" si="1470"/>
        <v>70</v>
      </c>
      <c r="W1473" s="177" t="str">
        <f t="shared" si="1470"/>
        <v>PC_90min_SWATH_100VW</v>
      </c>
      <c r="X1473" s="177" t="str">
        <f t="shared" si="1440"/>
        <v>E0022_P04\191012_B51-T1-14_00DP0_00JIV_M01_S_1</v>
      </c>
      <c r="Y1473" s="175">
        <v>-1.0</v>
      </c>
    </row>
    <row r="1474">
      <c r="A1474" s="172" t="str">
        <f>Tracking!A1466</f>
        <v>191012_B51-T1-15_00DP1_00JIW_M01_S_1</v>
      </c>
      <c r="B1474" s="172" t="s">
        <v>0</v>
      </c>
      <c r="C1474" t="str">
        <f>Tracking!M1466</f>
        <v>PC_90min_SWATH_100VW</v>
      </c>
      <c r="E1474" s="176" t="str">
        <f t="shared" si="2"/>
        <v>191012_B51-T1-15_00DP1_00JIW_M01_S_1</v>
      </c>
      <c r="F1474" s="174"/>
      <c r="G1474" s="174" t="s">
        <v>1632</v>
      </c>
      <c r="H1474" s="174">
        <v>1.0</v>
      </c>
      <c r="I1474" s="174" t="s">
        <v>1633</v>
      </c>
      <c r="J1474" s="174">
        <v>2.0</v>
      </c>
      <c r="K1474" s="174">
        <v>71.0</v>
      </c>
      <c r="L1474" s="176" t="str">
        <f t="shared" si="3"/>
        <v>PC_90min_SWATH_100VW</v>
      </c>
      <c r="M1474" s="176" t="str">
        <f t="shared" si="1438"/>
        <v>E0022_P04\191012_B51-T1-15_00DP1_00JIW_M01_S_1</v>
      </c>
      <c r="N1474" s="174">
        <v>-1.0</v>
      </c>
      <c r="P1474" s="177" t="str">
        <f t="shared" si="5"/>
        <v>191012_B51-T1-15_00DP1_00JIW_M01_S_1</v>
      </c>
      <c r="Q1474" s="175"/>
      <c r="R1474" s="175" t="s">
        <v>1632</v>
      </c>
      <c r="S1474" s="175">
        <v>1.0</v>
      </c>
      <c r="T1474" s="175" t="s">
        <v>1633</v>
      </c>
      <c r="U1474" s="177">
        <f t="shared" ref="U1474:W1474" si="1471">J1474</f>
        <v>2</v>
      </c>
      <c r="V1474" s="177">
        <f t="shared" si="1471"/>
        <v>71</v>
      </c>
      <c r="W1474" s="177" t="str">
        <f t="shared" si="1471"/>
        <v>PC_90min_SWATH_100VW</v>
      </c>
      <c r="X1474" s="177" t="str">
        <f t="shared" si="1440"/>
        <v>E0022_P04\191012_B51-T1-15_00DP1_00JIW_M01_S_1</v>
      </c>
      <c r="Y1474" s="175">
        <v>-1.0</v>
      </c>
    </row>
    <row r="1475">
      <c r="A1475" s="172" t="str">
        <f>Tracking!A1467</f>
        <v>191012_B51-T1-16_00DP2_00JIX_M01_S_1</v>
      </c>
      <c r="B1475" s="172" t="s">
        <v>0</v>
      </c>
      <c r="C1475" t="str">
        <f>Tracking!M1467</f>
        <v>PC_90min_SWATH_100VW</v>
      </c>
      <c r="E1475" s="176" t="str">
        <f t="shared" si="2"/>
        <v>191012_B51-T1-16_00DP2_00JIX_M01_S_1</v>
      </c>
      <c r="F1475" s="174"/>
      <c r="G1475" s="174" t="s">
        <v>1632</v>
      </c>
      <c r="H1475" s="174">
        <v>1.0</v>
      </c>
      <c r="I1475" s="174" t="s">
        <v>1633</v>
      </c>
      <c r="J1475" s="174">
        <v>2.0</v>
      </c>
      <c r="K1475" s="174">
        <v>72.0</v>
      </c>
      <c r="L1475" s="176" t="str">
        <f t="shared" si="3"/>
        <v>PC_90min_SWATH_100VW</v>
      </c>
      <c r="M1475" s="176" t="str">
        <f t="shared" si="1438"/>
        <v>E0022_P04\191012_B51-T1-16_00DP2_00JIX_M01_S_1</v>
      </c>
      <c r="N1475" s="174">
        <v>-1.0</v>
      </c>
      <c r="P1475" s="177" t="str">
        <f t="shared" si="5"/>
        <v>191012_B51-T1-16_00DP2_00JIX_M01_S_1</v>
      </c>
      <c r="Q1475" s="175"/>
      <c r="R1475" s="175" t="s">
        <v>1632</v>
      </c>
      <c r="S1475" s="175">
        <v>1.0</v>
      </c>
      <c r="T1475" s="175" t="s">
        <v>1633</v>
      </c>
      <c r="U1475" s="177">
        <f t="shared" ref="U1475:W1475" si="1472">J1475</f>
        <v>2</v>
      </c>
      <c r="V1475" s="177">
        <f t="shared" si="1472"/>
        <v>72</v>
      </c>
      <c r="W1475" s="177" t="str">
        <f t="shared" si="1472"/>
        <v>PC_90min_SWATH_100VW</v>
      </c>
      <c r="X1475" s="177" t="str">
        <f t="shared" si="1440"/>
        <v>E0022_P04\191012_B51-T1-16_00DP2_00JIX_M01_S_1</v>
      </c>
      <c r="Y1475" s="175">
        <v>-1.0</v>
      </c>
    </row>
    <row r="1476">
      <c r="A1476" s="172" t="str">
        <f>Tracking!A1468</f>
        <v>191013_HEK-QCS_000F2_00JIY_M01_S_1</v>
      </c>
      <c r="B1476" s="172" t="s">
        <v>1627</v>
      </c>
      <c r="C1476" t="str">
        <f>Tracking!M1468</f>
        <v>PC_90min_SWATH_100VW</v>
      </c>
      <c r="E1476" s="176" t="str">
        <f t="shared" si="2"/>
        <v>191013_HEK-QCS_000F2_00JIY_M01_S_1</v>
      </c>
      <c r="F1476" s="174"/>
      <c r="G1476" s="174" t="s">
        <v>1632</v>
      </c>
      <c r="H1476" s="174">
        <v>1.0</v>
      </c>
      <c r="I1476" s="174" t="s">
        <v>1633</v>
      </c>
      <c r="J1476" s="174">
        <v>2.0</v>
      </c>
      <c r="K1476" s="174">
        <v>73.0</v>
      </c>
      <c r="L1476" s="176" t="str">
        <f t="shared" si="3"/>
        <v>PC_90min_SWATH_100VW</v>
      </c>
      <c r="M1476" s="176" t="str">
        <f t="shared" si="1438"/>
        <v>HEK\191013_HEK-QCS_000F2_00JIY_M01_S_1</v>
      </c>
      <c r="N1476" s="174">
        <v>-1.0</v>
      </c>
      <c r="P1476" s="177" t="str">
        <f t="shared" si="5"/>
        <v>191013_HEK-QCS_000F2_00JIY_M01_S_1</v>
      </c>
      <c r="Q1476" s="175"/>
      <c r="R1476" s="175" t="s">
        <v>1632</v>
      </c>
      <c r="S1476" s="175">
        <v>1.0</v>
      </c>
      <c r="T1476" s="175" t="s">
        <v>1633</v>
      </c>
      <c r="U1476" s="177">
        <f t="shared" ref="U1476:W1476" si="1473">J1476</f>
        <v>2</v>
      </c>
      <c r="V1476" s="177">
        <f t="shared" si="1473"/>
        <v>73</v>
      </c>
      <c r="W1476" s="177" t="str">
        <f t="shared" si="1473"/>
        <v>PC_90min_SWATH_100VW</v>
      </c>
      <c r="X1476" s="177" t="str">
        <f t="shared" si="1440"/>
        <v>HEK\191013_HEK-QCS_000F2_00JIY_M01_S_1</v>
      </c>
      <c r="Y1476" s="175">
        <v>-1.0</v>
      </c>
    </row>
    <row r="1477">
      <c r="A1477" s="172" t="str">
        <f>Tracking!A1469</f>
        <v>191013_HEK-QCS_00J8W_00JIZ_M01_S_1</v>
      </c>
      <c r="B1477" s="172" t="s">
        <v>1627</v>
      </c>
      <c r="C1477" t="str">
        <f>Tracking!M1469</f>
        <v>PC_90min_SWATH_100VW</v>
      </c>
      <c r="E1477" s="176" t="str">
        <f t="shared" si="2"/>
        <v>191013_HEK-QCS_00J8W_00JIZ_M01_S_1</v>
      </c>
      <c r="F1477" s="174"/>
      <c r="G1477" s="174" t="s">
        <v>1632</v>
      </c>
      <c r="H1477" s="174">
        <v>1.0</v>
      </c>
      <c r="I1477" s="174" t="s">
        <v>1633</v>
      </c>
      <c r="J1477" s="174">
        <v>2.0</v>
      </c>
      <c r="K1477" s="174">
        <v>74.0</v>
      </c>
      <c r="L1477" s="176" t="str">
        <f t="shared" si="3"/>
        <v>PC_90min_SWATH_100VW</v>
      </c>
      <c r="M1477" s="176" t="str">
        <f t="shared" si="1438"/>
        <v>HEK\191013_HEK-QCS_00J8W_00JIZ_M01_S_1</v>
      </c>
      <c r="N1477" s="174">
        <v>-1.0</v>
      </c>
      <c r="P1477" s="177" t="str">
        <f t="shared" si="5"/>
        <v>191013_HEK-QCS_00J8W_00JIZ_M01_S_1</v>
      </c>
      <c r="Q1477" s="175"/>
      <c r="R1477" s="175" t="s">
        <v>1632</v>
      </c>
      <c r="S1477" s="175">
        <v>1.0</v>
      </c>
      <c r="T1477" s="175" t="s">
        <v>1633</v>
      </c>
      <c r="U1477" s="177">
        <f t="shared" ref="U1477:W1477" si="1474">J1477</f>
        <v>2</v>
      </c>
      <c r="V1477" s="177">
        <f t="shared" si="1474"/>
        <v>74</v>
      </c>
      <c r="W1477" s="177" t="str">
        <f t="shared" si="1474"/>
        <v>PC_90min_SWATH_100VW</v>
      </c>
      <c r="X1477" s="177" t="str">
        <f t="shared" si="1440"/>
        <v>HEK\191013_HEK-QCS_00J8W_00JIZ_M01_S_1</v>
      </c>
      <c r="Y1477" s="175">
        <v>-1.0</v>
      </c>
    </row>
    <row r="1478">
      <c r="A1478" s="172" t="str">
        <f>Tracking!A1470</f>
        <v>191013_B50-T1-1_00DO7_00JJ0_M01_S_1</v>
      </c>
      <c r="B1478" s="172" t="s">
        <v>0</v>
      </c>
      <c r="C1478" t="str">
        <f>Tracking!M1470</f>
        <v>PC_90min_SWATH_100VW</v>
      </c>
      <c r="E1478" s="176" t="str">
        <f t="shared" si="2"/>
        <v>191013_B50-T1-1_00DO7_00JJ0_M01_S_1</v>
      </c>
      <c r="F1478" s="174"/>
      <c r="G1478" s="174" t="s">
        <v>1632</v>
      </c>
      <c r="H1478" s="174">
        <v>1.0</v>
      </c>
      <c r="I1478" s="174" t="s">
        <v>1633</v>
      </c>
      <c r="J1478" s="174">
        <v>2.0</v>
      </c>
      <c r="K1478" s="174">
        <v>75.0</v>
      </c>
      <c r="L1478" s="176" t="str">
        <f t="shared" si="3"/>
        <v>PC_90min_SWATH_100VW</v>
      </c>
      <c r="M1478" s="176" t="str">
        <f t="shared" si="1438"/>
        <v>E0022_P04\191013_B50-T1-1_00DO7_00JJ0_M01_S_1</v>
      </c>
      <c r="N1478" s="174">
        <v>-1.0</v>
      </c>
      <c r="P1478" s="177" t="str">
        <f t="shared" si="5"/>
        <v>191013_B50-T1-1_00DO7_00JJ0_M01_S_1</v>
      </c>
      <c r="Q1478" s="175"/>
      <c r="R1478" s="175" t="s">
        <v>1632</v>
      </c>
      <c r="S1478" s="175">
        <v>1.0</v>
      </c>
      <c r="T1478" s="175" t="s">
        <v>1633</v>
      </c>
      <c r="U1478" s="177">
        <f t="shared" ref="U1478:W1478" si="1475">J1478</f>
        <v>2</v>
      </c>
      <c r="V1478" s="177">
        <f t="shared" si="1475"/>
        <v>75</v>
      </c>
      <c r="W1478" s="177" t="str">
        <f t="shared" si="1475"/>
        <v>PC_90min_SWATH_100VW</v>
      </c>
      <c r="X1478" s="177" t="str">
        <f t="shared" si="1440"/>
        <v>E0022_P04\191013_B50-T1-1_00DO7_00JJ0_M01_S_1</v>
      </c>
      <c r="Y1478" s="175">
        <v>-1.0</v>
      </c>
    </row>
    <row r="1479">
      <c r="A1479" s="172" t="str">
        <f>Tracking!A1471</f>
        <v>191013_B50-T1-2_00DO8_00JJ1_M01_S_1</v>
      </c>
      <c r="B1479" s="172" t="s">
        <v>0</v>
      </c>
      <c r="C1479" t="str">
        <f>Tracking!M1471</f>
        <v>PC_90min_SWATH_100VW</v>
      </c>
      <c r="E1479" s="176" t="str">
        <f t="shared" si="2"/>
        <v>191013_B50-T1-2_00DO8_00JJ1_M01_S_1</v>
      </c>
      <c r="F1479" s="174"/>
      <c r="G1479" s="174" t="s">
        <v>1632</v>
      </c>
      <c r="H1479" s="174">
        <v>1.0</v>
      </c>
      <c r="I1479" s="174" t="s">
        <v>1633</v>
      </c>
      <c r="J1479" s="174">
        <v>2.0</v>
      </c>
      <c r="K1479" s="174">
        <v>76.0</v>
      </c>
      <c r="L1479" s="176" t="str">
        <f t="shared" si="3"/>
        <v>PC_90min_SWATH_100VW</v>
      </c>
      <c r="M1479" s="176" t="str">
        <f t="shared" si="1438"/>
        <v>E0022_P04\191013_B50-T1-2_00DO8_00JJ1_M01_S_1</v>
      </c>
      <c r="N1479" s="174">
        <v>-1.0</v>
      </c>
      <c r="P1479" s="177" t="str">
        <f t="shared" si="5"/>
        <v>191013_B50-T1-2_00DO8_00JJ1_M01_S_1</v>
      </c>
      <c r="Q1479" s="175"/>
      <c r="R1479" s="175" t="s">
        <v>1632</v>
      </c>
      <c r="S1479" s="175">
        <v>1.0</v>
      </c>
      <c r="T1479" s="175" t="s">
        <v>1633</v>
      </c>
      <c r="U1479" s="177">
        <f t="shared" ref="U1479:W1479" si="1476">J1479</f>
        <v>2</v>
      </c>
      <c r="V1479" s="177">
        <f t="shared" si="1476"/>
        <v>76</v>
      </c>
      <c r="W1479" s="177" t="str">
        <f t="shared" si="1476"/>
        <v>PC_90min_SWATH_100VW</v>
      </c>
      <c r="X1479" s="177" t="str">
        <f t="shared" si="1440"/>
        <v>E0022_P04\191013_B50-T1-2_00DO8_00JJ1_M01_S_1</v>
      </c>
      <c r="Y1479" s="175">
        <v>-1.0</v>
      </c>
    </row>
    <row r="1480">
      <c r="A1480" s="172" t="str">
        <f>Tracking!A1472</f>
        <v>191013_B50-T1-3_00DO9_00JJ2_M01_S_1</v>
      </c>
      <c r="B1480" s="172" t="s">
        <v>0</v>
      </c>
      <c r="C1480" t="str">
        <f>Tracking!M1472</f>
        <v>PC_90min_SWATH_100VW</v>
      </c>
      <c r="E1480" s="176" t="str">
        <f t="shared" si="2"/>
        <v>191013_B50-T1-3_00DO9_00JJ2_M01_S_1</v>
      </c>
      <c r="F1480" s="174"/>
      <c r="G1480" s="174" t="s">
        <v>1632</v>
      </c>
      <c r="H1480" s="174">
        <v>1.0</v>
      </c>
      <c r="I1480" s="174" t="s">
        <v>1633</v>
      </c>
      <c r="J1480" s="174">
        <v>2.0</v>
      </c>
      <c r="K1480" s="174">
        <v>77.0</v>
      </c>
      <c r="L1480" s="176" t="str">
        <f t="shared" si="3"/>
        <v>PC_90min_SWATH_100VW</v>
      </c>
      <c r="M1480" s="176" t="str">
        <f t="shared" si="1438"/>
        <v>E0022_P04\191013_B50-T1-3_00DO9_00JJ2_M01_S_1</v>
      </c>
      <c r="N1480" s="174">
        <v>-1.0</v>
      </c>
      <c r="P1480" s="177" t="str">
        <f t="shared" si="5"/>
        <v>191013_B50-T1-3_00DO9_00JJ2_M01_S_1</v>
      </c>
      <c r="Q1480" s="175"/>
      <c r="R1480" s="175" t="s">
        <v>1632</v>
      </c>
      <c r="S1480" s="175">
        <v>1.0</v>
      </c>
      <c r="T1480" s="175" t="s">
        <v>1633</v>
      </c>
      <c r="U1480" s="177">
        <f t="shared" ref="U1480:W1480" si="1477">J1480</f>
        <v>2</v>
      </c>
      <c r="V1480" s="177">
        <f t="shared" si="1477"/>
        <v>77</v>
      </c>
      <c r="W1480" s="177" t="str">
        <f t="shared" si="1477"/>
        <v>PC_90min_SWATH_100VW</v>
      </c>
      <c r="X1480" s="177" t="str">
        <f t="shared" si="1440"/>
        <v>E0022_P04\191013_B50-T1-3_00DO9_00JJ2_M01_S_1</v>
      </c>
      <c r="Y1480" s="175">
        <v>-1.0</v>
      </c>
    </row>
    <row r="1481">
      <c r="A1481" s="172" t="str">
        <f>Tracking!A1473</f>
        <v>191013_B50-T1-4_00DOA_00JJ3_M01_S_1</v>
      </c>
      <c r="B1481" s="172" t="s">
        <v>0</v>
      </c>
      <c r="C1481" t="str">
        <f>Tracking!M1473</f>
        <v>PC_90min_SWATH_100VW</v>
      </c>
      <c r="E1481" s="176" t="str">
        <f t="shared" si="2"/>
        <v>191013_B50-T1-4_00DOA_00JJ3_M01_S_1</v>
      </c>
      <c r="F1481" s="174"/>
      <c r="G1481" s="174" t="s">
        <v>1632</v>
      </c>
      <c r="H1481" s="174">
        <v>1.0</v>
      </c>
      <c r="I1481" s="174" t="s">
        <v>1633</v>
      </c>
      <c r="J1481" s="174">
        <v>2.0</v>
      </c>
      <c r="K1481" s="174">
        <v>78.0</v>
      </c>
      <c r="L1481" s="176" t="str">
        <f t="shared" si="3"/>
        <v>PC_90min_SWATH_100VW</v>
      </c>
      <c r="M1481" s="176" t="str">
        <f t="shared" si="1438"/>
        <v>E0022_P04\191013_B50-T1-4_00DOA_00JJ3_M01_S_1</v>
      </c>
      <c r="N1481" s="174">
        <v>-1.0</v>
      </c>
      <c r="P1481" s="177" t="str">
        <f t="shared" si="5"/>
        <v>191013_B50-T1-4_00DOA_00JJ3_M01_S_1</v>
      </c>
      <c r="Q1481" s="175"/>
      <c r="R1481" s="175" t="s">
        <v>1632</v>
      </c>
      <c r="S1481" s="175">
        <v>1.0</v>
      </c>
      <c r="T1481" s="175" t="s">
        <v>1633</v>
      </c>
      <c r="U1481" s="177">
        <f t="shared" ref="U1481:W1481" si="1478">J1481</f>
        <v>2</v>
      </c>
      <c r="V1481" s="177">
        <f t="shared" si="1478"/>
        <v>78</v>
      </c>
      <c r="W1481" s="177" t="str">
        <f t="shared" si="1478"/>
        <v>PC_90min_SWATH_100VW</v>
      </c>
      <c r="X1481" s="177" t="str">
        <f t="shared" si="1440"/>
        <v>E0022_P04\191013_B50-T1-4_00DOA_00JJ3_M01_S_1</v>
      </c>
      <c r="Y1481" s="175">
        <v>-1.0</v>
      </c>
    </row>
    <row r="1482">
      <c r="A1482" s="172" t="str">
        <f>Tracking!A1474</f>
        <v>191013_B50-T1-5_00DOB_00JJ4_M01_S_1</v>
      </c>
      <c r="B1482" s="172" t="s">
        <v>0</v>
      </c>
      <c r="C1482" t="str">
        <f>Tracking!M1474</f>
        <v>PC_90min_SWATH_100VW</v>
      </c>
      <c r="E1482" s="176" t="str">
        <f t="shared" si="2"/>
        <v>191013_B50-T1-5_00DOB_00JJ4_M01_S_1</v>
      </c>
      <c r="F1482" s="174"/>
      <c r="G1482" s="174" t="s">
        <v>1632</v>
      </c>
      <c r="H1482" s="174">
        <v>1.0</v>
      </c>
      <c r="I1482" s="174" t="s">
        <v>1633</v>
      </c>
      <c r="J1482" s="174">
        <v>2.0</v>
      </c>
      <c r="K1482" s="174">
        <v>79.0</v>
      </c>
      <c r="L1482" s="176" t="str">
        <f t="shared" si="3"/>
        <v>PC_90min_SWATH_100VW</v>
      </c>
      <c r="M1482" s="176" t="str">
        <f t="shared" si="1438"/>
        <v>E0022_P04\191013_B50-T1-5_00DOB_00JJ4_M01_S_1</v>
      </c>
      <c r="N1482" s="174">
        <v>-1.0</v>
      </c>
      <c r="P1482" s="177" t="str">
        <f t="shared" si="5"/>
        <v>191013_B50-T1-5_00DOB_00JJ4_M01_S_1</v>
      </c>
      <c r="Q1482" s="175"/>
      <c r="R1482" s="175" t="s">
        <v>1632</v>
      </c>
      <c r="S1482" s="175">
        <v>1.0</v>
      </c>
      <c r="T1482" s="175" t="s">
        <v>1633</v>
      </c>
      <c r="U1482" s="177">
        <f t="shared" ref="U1482:W1482" si="1479">J1482</f>
        <v>2</v>
      </c>
      <c r="V1482" s="177">
        <f t="shared" si="1479"/>
        <v>79</v>
      </c>
      <c r="W1482" s="177" t="str">
        <f t="shared" si="1479"/>
        <v>PC_90min_SWATH_100VW</v>
      </c>
      <c r="X1482" s="177" t="str">
        <f t="shared" si="1440"/>
        <v>E0022_P04\191013_B50-T1-5_00DOB_00JJ4_M01_S_1</v>
      </c>
      <c r="Y1482" s="175">
        <v>-1.0</v>
      </c>
    </row>
    <row r="1483">
      <c r="A1483" s="172" t="str">
        <f>Tracking!A1475</f>
        <v>191013_B50-T1-6_00DOC_00JJ5_M01_S_1</v>
      </c>
      <c r="B1483" s="172" t="s">
        <v>0</v>
      </c>
      <c r="C1483" t="str">
        <f>Tracking!M1475</f>
        <v>PC_90min_SWATH_100VW</v>
      </c>
      <c r="E1483" s="176" t="str">
        <f t="shared" si="2"/>
        <v>191013_B50-T1-6_00DOC_00JJ5_M01_S_1</v>
      </c>
      <c r="F1483" s="174"/>
      <c r="G1483" s="174" t="s">
        <v>1632</v>
      </c>
      <c r="H1483" s="174">
        <v>1.0</v>
      </c>
      <c r="I1483" s="174" t="s">
        <v>1633</v>
      </c>
      <c r="J1483" s="174">
        <v>2.0</v>
      </c>
      <c r="K1483" s="174">
        <v>80.0</v>
      </c>
      <c r="L1483" s="176" t="str">
        <f t="shared" si="3"/>
        <v>PC_90min_SWATH_100VW</v>
      </c>
      <c r="M1483" s="176" t="str">
        <f t="shared" si="1438"/>
        <v>E0022_P04\191013_B50-T1-6_00DOC_00JJ5_M01_S_1</v>
      </c>
      <c r="N1483" s="174">
        <v>-1.0</v>
      </c>
      <c r="P1483" s="177" t="str">
        <f t="shared" si="5"/>
        <v>191013_B50-T1-6_00DOC_00JJ5_M01_S_1</v>
      </c>
      <c r="Q1483" s="175"/>
      <c r="R1483" s="175" t="s">
        <v>1632</v>
      </c>
      <c r="S1483" s="175">
        <v>1.0</v>
      </c>
      <c r="T1483" s="175" t="s">
        <v>1633</v>
      </c>
      <c r="U1483" s="177">
        <f t="shared" ref="U1483:W1483" si="1480">J1483</f>
        <v>2</v>
      </c>
      <c r="V1483" s="177">
        <f t="shared" si="1480"/>
        <v>80</v>
      </c>
      <c r="W1483" s="177" t="str">
        <f t="shared" si="1480"/>
        <v>PC_90min_SWATH_100VW</v>
      </c>
      <c r="X1483" s="177" t="str">
        <f t="shared" si="1440"/>
        <v>E0022_P04\191013_B50-T1-6_00DOC_00JJ5_M01_S_1</v>
      </c>
      <c r="Y1483" s="175">
        <v>-1.0</v>
      </c>
    </row>
    <row r="1484">
      <c r="A1484" s="172" t="str">
        <f>Tracking!A1476</f>
        <v>191013_B50-T1-7_00DOD_00JJ6_M01_S_1</v>
      </c>
      <c r="B1484" s="172" t="s">
        <v>0</v>
      </c>
      <c r="C1484" t="str">
        <f>Tracking!M1476</f>
        <v>PC_90min_SWATH_100VW</v>
      </c>
      <c r="E1484" s="176" t="str">
        <f t="shared" si="2"/>
        <v>191013_B50-T1-7_00DOD_00JJ6_M01_S_1</v>
      </c>
      <c r="F1484" s="174"/>
      <c r="G1484" s="174" t="s">
        <v>1632</v>
      </c>
      <c r="H1484" s="174">
        <v>1.0</v>
      </c>
      <c r="I1484" s="174" t="s">
        <v>1633</v>
      </c>
      <c r="J1484" s="174">
        <v>2.0</v>
      </c>
      <c r="K1484" s="174">
        <v>81.0</v>
      </c>
      <c r="L1484" s="176" t="str">
        <f t="shared" si="3"/>
        <v>PC_90min_SWATH_100VW</v>
      </c>
      <c r="M1484" s="176" t="str">
        <f t="shared" si="1438"/>
        <v>E0022_P04\191013_B50-T1-7_00DOD_00JJ6_M01_S_1</v>
      </c>
      <c r="N1484" s="174">
        <v>-1.0</v>
      </c>
      <c r="P1484" s="177" t="str">
        <f t="shared" si="5"/>
        <v>191013_B50-T1-7_00DOD_00JJ6_M01_S_1</v>
      </c>
      <c r="Q1484" s="175"/>
      <c r="R1484" s="175" t="s">
        <v>1632</v>
      </c>
      <c r="S1484" s="175">
        <v>1.0</v>
      </c>
      <c r="T1484" s="175" t="s">
        <v>1633</v>
      </c>
      <c r="U1484" s="177">
        <f t="shared" ref="U1484:W1484" si="1481">J1484</f>
        <v>2</v>
      </c>
      <c r="V1484" s="177">
        <f t="shared" si="1481"/>
        <v>81</v>
      </c>
      <c r="W1484" s="177" t="str">
        <f t="shared" si="1481"/>
        <v>PC_90min_SWATH_100VW</v>
      </c>
      <c r="X1484" s="177" t="str">
        <f t="shared" si="1440"/>
        <v>E0022_P04\191013_B50-T1-7_00DOD_00JJ6_M01_S_1</v>
      </c>
      <c r="Y1484" s="175">
        <v>-1.0</v>
      </c>
    </row>
    <row r="1485">
      <c r="A1485" s="172" t="str">
        <f>Tracking!A1477</f>
        <v>191013_B50-T1-8_00DOE_00JJ7_M01_S_1</v>
      </c>
      <c r="B1485" s="172" t="s">
        <v>0</v>
      </c>
      <c r="C1485" t="str">
        <f>Tracking!M1477</f>
        <v>PC_90min_SWATH_100VW</v>
      </c>
      <c r="E1485" s="176" t="str">
        <f t="shared" si="2"/>
        <v>191013_B50-T1-8_00DOE_00JJ7_M01_S_1</v>
      </c>
      <c r="F1485" s="174"/>
      <c r="G1485" s="174" t="s">
        <v>1632</v>
      </c>
      <c r="H1485" s="174">
        <v>1.0</v>
      </c>
      <c r="I1485" s="174" t="s">
        <v>1633</v>
      </c>
      <c r="J1485" s="174">
        <v>2.0</v>
      </c>
      <c r="K1485" s="174">
        <v>82.0</v>
      </c>
      <c r="L1485" s="176" t="str">
        <f t="shared" si="3"/>
        <v>PC_90min_SWATH_100VW</v>
      </c>
      <c r="M1485" s="176" t="str">
        <f t="shared" si="1438"/>
        <v>E0022_P04\191013_B50-T1-8_00DOE_00JJ7_M01_S_1</v>
      </c>
      <c r="N1485" s="174">
        <v>-1.0</v>
      </c>
      <c r="P1485" s="177" t="str">
        <f t="shared" si="5"/>
        <v>191013_B50-T1-8_00DOE_00JJ7_M01_S_1</v>
      </c>
      <c r="Q1485" s="175"/>
      <c r="R1485" s="175" t="s">
        <v>1632</v>
      </c>
      <c r="S1485" s="175">
        <v>1.0</v>
      </c>
      <c r="T1485" s="175" t="s">
        <v>1633</v>
      </c>
      <c r="U1485" s="177">
        <f t="shared" ref="U1485:W1485" si="1482">J1485</f>
        <v>2</v>
      </c>
      <c r="V1485" s="177">
        <f t="shared" si="1482"/>
        <v>82</v>
      </c>
      <c r="W1485" s="177" t="str">
        <f t="shared" si="1482"/>
        <v>PC_90min_SWATH_100VW</v>
      </c>
      <c r="X1485" s="177" t="str">
        <f t="shared" si="1440"/>
        <v>E0022_P04\191013_B50-T1-8_00DOE_00JJ7_M01_S_1</v>
      </c>
      <c r="Y1485" s="175">
        <v>-1.0</v>
      </c>
    </row>
    <row r="1486">
      <c r="A1486" s="172" t="str">
        <f>Tracking!A1478</f>
        <v>191013_B50-T1-9_00DOF_00JJ8_M01_S_1</v>
      </c>
      <c r="B1486" s="172" t="s">
        <v>0</v>
      </c>
      <c r="C1486" t="str">
        <f>Tracking!M1478</f>
        <v>PC_90min_SWATH_100VW</v>
      </c>
      <c r="E1486" s="176" t="str">
        <f t="shared" si="2"/>
        <v>191013_B50-T1-9_00DOF_00JJ8_M01_S_1</v>
      </c>
      <c r="F1486" s="174"/>
      <c r="G1486" s="174" t="s">
        <v>1632</v>
      </c>
      <c r="H1486" s="174">
        <v>1.0</v>
      </c>
      <c r="I1486" s="174" t="s">
        <v>1633</v>
      </c>
      <c r="J1486" s="174">
        <v>2.0</v>
      </c>
      <c r="K1486" s="174">
        <v>83.0</v>
      </c>
      <c r="L1486" s="176" t="str">
        <f t="shared" si="3"/>
        <v>PC_90min_SWATH_100VW</v>
      </c>
      <c r="M1486" s="176" t="str">
        <f t="shared" si="1438"/>
        <v>E0022_P04\191013_B50-T1-9_00DOF_00JJ8_M01_S_1</v>
      </c>
      <c r="N1486" s="174">
        <v>-1.0</v>
      </c>
      <c r="P1486" s="177" t="str">
        <f t="shared" si="5"/>
        <v>191013_B50-T1-9_00DOF_00JJ8_M01_S_1</v>
      </c>
      <c r="Q1486" s="175"/>
      <c r="R1486" s="175" t="s">
        <v>1632</v>
      </c>
      <c r="S1486" s="175">
        <v>1.0</v>
      </c>
      <c r="T1486" s="175" t="s">
        <v>1633</v>
      </c>
      <c r="U1486" s="177">
        <f t="shared" ref="U1486:W1486" si="1483">J1486</f>
        <v>2</v>
      </c>
      <c r="V1486" s="177">
        <f t="shared" si="1483"/>
        <v>83</v>
      </c>
      <c r="W1486" s="177" t="str">
        <f t="shared" si="1483"/>
        <v>PC_90min_SWATH_100VW</v>
      </c>
      <c r="X1486" s="177" t="str">
        <f t="shared" si="1440"/>
        <v>E0022_P04\191013_B50-T1-9_00DOF_00JJ8_M01_S_1</v>
      </c>
      <c r="Y1486" s="175">
        <v>-1.0</v>
      </c>
    </row>
    <row r="1487">
      <c r="A1487" s="172" t="str">
        <f>Tracking!A1479</f>
        <v>191013_B50-T1-10_00DOG_00JJ9_M01_S_1</v>
      </c>
      <c r="B1487" s="172" t="s">
        <v>0</v>
      </c>
      <c r="C1487" t="str">
        <f>Tracking!M1479</f>
        <v>PC_90min_SWATH_100VW</v>
      </c>
      <c r="E1487" s="176" t="str">
        <f t="shared" si="2"/>
        <v>191013_B50-T1-10_00DOG_00JJ9_M01_S_1</v>
      </c>
      <c r="F1487" s="174"/>
      <c r="G1487" s="174" t="s">
        <v>1632</v>
      </c>
      <c r="H1487" s="174">
        <v>1.0</v>
      </c>
      <c r="I1487" s="174" t="s">
        <v>1633</v>
      </c>
      <c r="J1487" s="174">
        <v>2.0</v>
      </c>
      <c r="K1487" s="174">
        <v>84.0</v>
      </c>
      <c r="L1487" s="176" t="str">
        <f t="shared" si="3"/>
        <v>PC_90min_SWATH_100VW</v>
      </c>
      <c r="M1487" s="176" t="str">
        <f t="shared" si="1438"/>
        <v>E0022_P04\191013_B50-T1-10_00DOG_00JJ9_M01_S_1</v>
      </c>
      <c r="N1487" s="174">
        <v>-1.0</v>
      </c>
      <c r="P1487" s="177" t="str">
        <f t="shared" si="5"/>
        <v>191013_B50-T1-10_00DOG_00JJ9_M01_S_1</v>
      </c>
      <c r="Q1487" s="175"/>
      <c r="R1487" s="175" t="s">
        <v>1632</v>
      </c>
      <c r="S1487" s="175">
        <v>1.0</v>
      </c>
      <c r="T1487" s="175" t="s">
        <v>1633</v>
      </c>
      <c r="U1487" s="177">
        <f t="shared" ref="U1487:W1487" si="1484">J1487</f>
        <v>2</v>
      </c>
      <c r="V1487" s="177">
        <f t="shared" si="1484"/>
        <v>84</v>
      </c>
      <c r="W1487" s="177" t="str">
        <f t="shared" si="1484"/>
        <v>PC_90min_SWATH_100VW</v>
      </c>
      <c r="X1487" s="177" t="str">
        <f t="shared" si="1440"/>
        <v>E0022_P04\191013_B50-T1-10_00DOG_00JJ9_M01_S_1</v>
      </c>
      <c r="Y1487" s="175">
        <v>-1.0</v>
      </c>
    </row>
    <row r="1488">
      <c r="A1488" s="172" t="str">
        <f>Tracking!A1480</f>
        <v>191013_B50-T1-11_00DOH_00JJA_M01_S_1</v>
      </c>
      <c r="B1488" s="172" t="s">
        <v>0</v>
      </c>
      <c r="C1488" t="str">
        <f>Tracking!M1480</f>
        <v>PC_90min_SWATH_100VW</v>
      </c>
      <c r="E1488" s="176" t="str">
        <f t="shared" si="2"/>
        <v>191013_B50-T1-11_00DOH_00JJA_M01_S_1</v>
      </c>
      <c r="F1488" s="174"/>
      <c r="G1488" s="174" t="s">
        <v>1632</v>
      </c>
      <c r="H1488" s="174">
        <v>1.0</v>
      </c>
      <c r="I1488" s="174" t="s">
        <v>1633</v>
      </c>
      <c r="J1488" s="174">
        <v>2.0</v>
      </c>
      <c r="K1488" s="174">
        <v>85.0</v>
      </c>
      <c r="L1488" s="176" t="str">
        <f t="shared" si="3"/>
        <v>PC_90min_SWATH_100VW</v>
      </c>
      <c r="M1488" s="176" t="str">
        <f t="shared" si="1438"/>
        <v>E0022_P04\191013_B50-T1-11_00DOH_00JJA_M01_S_1</v>
      </c>
      <c r="N1488" s="174">
        <v>-1.0</v>
      </c>
      <c r="P1488" s="177" t="str">
        <f t="shared" si="5"/>
        <v>191013_B50-T1-11_00DOH_00JJA_M01_S_1</v>
      </c>
      <c r="Q1488" s="175"/>
      <c r="R1488" s="175" t="s">
        <v>1632</v>
      </c>
      <c r="S1488" s="175">
        <v>1.0</v>
      </c>
      <c r="T1488" s="175" t="s">
        <v>1633</v>
      </c>
      <c r="U1488" s="177">
        <f t="shared" ref="U1488:W1488" si="1485">J1488</f>
        <v>2</v>
      </c>
      <c r="V1488" s="177">
        <f t="shared" si="1485"/>
        <v>85</v>
      </c>
      <c r="W1488" s="177" t="str">
        <f t="shared" si="1485"/>
        <v>PC_90min_SWATH_100VW</v>
      </c>
      <c r="X1488" s="177" t="str">
        <f t="shared" si="1440"/>
        <v>E0022_P04\191013_B50-T1-11_00DOH_00JJA_M01_S_1</v>
      </c>
      <c r="Y1488" s="175">
        <v>-1.0</v>
      </c>
    </row>
    <row r="1489">
      <c r="A1489" s="172" t="str">
        <f>Tracking!A1481</f>
        <v>191013_B50-T1-12_00DOI_00JJB_M01_S_1</v>
      </c>
      <c r="B1489" s="172" t="s">
        <v>0</v>
      </c>
      <c r="C1489" t="str">
        <f>Tracking!M1481</f>
        <v>PC_90min_SWATH_100VW</v>
      </c>
      <c r="E1489" s="176" t="str">
        <f t="shared" si="2"/>
        <v>191013_B50-T1-12_00DOI_00JJB_M01_S_1</v>
      </c>
      <c r="F1489" s="174"/>
      <c r="G1489" s="174" t="s">
        <v>1632</v>
      </c>
      <c r="H1489" s="174">
        <v>1.0</v>
      </c>
      <c r="I1489" s="174" t="s">
        <v>1633</v>
      </c>
      <c r="J1489" s="174">
        <v>2.0</v>
      </c>
      <c r="K1489" s="174">
        <v>86.0</v>
      </c>
      <c r="L1489" s="176" t="str">
        <f t="shared" si="3"/>
        <v>PC_90min_SWATH_100VW</v>
      </c>
      <c r="M1489" s="176" t="str">
        <f t="shared" si="1438"/>
        <v>E0022_P04\191013_B50-T1-12_00DOI_00JJB_M01_S_1</v>
      </c>
      <c r="N1489" s="174">
        <v>-1.0</v>
      </c>
      <c r="P1489" s="177" t="str">
        <f t="shared" si="5"/>
        <v>191013_B50-T1-12_00DOI_00JJB_M01_S_1</v>
      </c>
      <c r="Q1489" s="175"/>
      <c r="R1489" s="175" t="s">
        <v>1632</v>
      </c>
      <c r="S1489" s="175">
        <v>1.0</v>
      </c>
      <c r="T1489" s="175" t="s">
        <v>1633</v>
      </c>
      <c r="U1489" s="177">
        <f t="shared" ref="U1489:W1489" si="1486">J1489</f>
        <v>2</v>
      </c>
      <c r="V1489" s="177">
        <f t="shared" si="1486"/>
        <v>86</v>
      </c>
      <c r="W1489" s="177" t="str">
        <f t="shared" si="1486"/>
        <v>PC_90min_SWATH_100VW</v>
      </c>
      <c r="X1489" s="177" t="str">
        <f t="shared" si="1440"/>
        <v>E0022_P04\191013_B50-T1-12_00DOI_00JJB_M01_S_1</v>
      </c>
      <c r="Y1489" s="175">
        <v>-1.0</v>
      </c>
    </row>
    <row r="1490">
      <c r="A1490" s="172" t="str">
        <f>Tracking!A1482</f>
        <v>191013_B50-T1-13_00DOJ_00JJC_M01_S_1</v>
      </c>
      <c r="B1490" s="172" t="s">
        <v>0</v>
      </c>
      <c r="C1490" t="str">
        <f>Tracking!M1482</f>
        <v>PC_90min_SWATH_100VW</v>
      </c>
      <c r="E1490" s="176" t="str">
        <f t="shared" si="2"/>
        <v>191013_B50-T1-13_00DOJ_00JJC_M01_S_1</v>
      </c>
      <c r="F1490" s="174"/>
      <c r="G1490" s="174" t="s">
        <v>1632</v>
      </c>
      <c r="H1490" s="174">
        <v>1.0</v>
      </c>
      <c r="I1490" s="174" t="s">
        <v>1633</v>
      </c>
      <c r="J1490" s="174">
        <v>2.0</v>
      </c>
      <c r="K1490" s="174">
        <v>87.0</v>
      </c>
      <c r="L1490" s="176" t="str">
        <f t="shared" si="3"/>
        <v>PC_90min_SWATH_100VW</v>
      </c>
      <c r="M1490" s="176" t="str">
        <f t="shared" si="1438"/>
        <v>E0022_P04\191013_B50-T1-13_00DOJ_00JJC_M01_S_1</v>
      </c>
      <c r="N1490" s="174">
        <v>-1.0</v>
      </c>
      <c r="P1490" s="177" t="str">
        <f t="shared" si="5"/>
        <v>191013_B50-T1-13_00DOJ_00JJC_M01_S_1</v>
      </c>
      <c r="Q1490" s="175"/>
      <c r="R1490" s="175" t="s">
        <v>1632</v>
      </c>
      <c r="S1490" s="175">
        <v>1.0</v>
      </c>
      <c r="T1490" s="175" t="s">
        <v>1633</v>
      </c>
      <c r="U1490" s="177">
        <f t="shared" ref="U1490:W1490" si="1487">J1490</f>
        <v>2</v>
      </c>
      <c r="V1490" s="177">
        <f t="shared" si="1487"/>
        <v>87</v>
      </c>
      <c r="W1490" s="177" t="str">
        <f t="shared" si="1487"/>
        <v>PC_90min_SWATH_100VW</v>
      </c>
      <c r="X1490" s="177" t="str">
        <f t="shared" si="1440"/>
        <v>E0022_P04\191013_B50-T1-13_00DOJ_00JJC_M01_S_1</v>
      </c>
      <c r="Y1490" s="175">
        <v>-1.0</v>
      </c>
    </row>
    <row r="1491">
      <c r="A1491" s="172" t="str">
        <f>Tracking!A1483</f>
        <v>191013_B50-T1-14_00DOK_00JJD_M01_S_1</v>
      </c>
      <c r="B1491" s="172" t="s">
        <v>0</v>
      </c>
      <c r="C1491" t="str">
        <f>Tracking!M1483</f>
        <v>PC_90min_SWATH_100VW</v>
      </c>
      <c r="E1491" s="176" t="str">
        <f t="shared" si="2"/>
        <v>191013_B50-T1-14_00DOK_00JJD_M01_S_1</v>
      </c>
      <c r="F1491" s="174"/>
      <c r="G1491" s="174" t="s">
        <v>1632</v>
      </c>
      <c r="H1491" s="174">
        <v>1.0</v>
      </c>
      <c r="I1491" s="174" t="s">
        <v>1633</v>
      </c>
      <c r="J1491" s="174">
        <v>2.0</v>
      </c>
      <c r="K1491" s="174">
        <v>88.0</v>
      </c>
      <c r="L1491" s="176" t="str">
        <f t="shared" si="3"/>
        <v>PC_90min_SWATH_100VW</v>
      </c>
      <c r="M1491" s="176" t="str">
        <f t="shared" si="1438"/>
        <v>E0022_P04\191013_B50-T1-14_00DOK_00JJD_M01_S_1</v>
      </c>
      <c r="N1491" s="174">
        <v>-1.0</v>
      </c>
      <c r="P1491" s="177" t="str">
        <f t="shared" si="5"/>
        <v>191013_B50-T1-14_00DOK_00JJD_M01_S_1</v>
      </c>
      <c r="Q1491" s="175"/>
      <c r="R1491" s="175" t="s">
        <v>1632</v>
      </c>
      <c r="S1491" s="175">
        <v>1.0</v>
      </c>
      <c r="T1491" s="175" t="s">
        <v>1633</v>
      </c>
      <c r="U1491" s="177">
        <f t="shared" ref="U1491:W1491" si="1488">J1491</f>
        <v>2</v>
      </c>
      <c r="V1491" s="177">
        <f t="shared" si="1488"/>
        <v>88</v>
      </c>
      <c r="W1491" s="177" t="str">
        <f t="shared" si="1488"/>
        <v>PC_90min_SWATH_100VW</v>
      </c>
      <c r="X1491" s="177" t="str">
        <f t="shared" si="1440"/>
        <v>E0022_P04\191013_B50-T1-14_00DOK_00JJD_M01_S_1</v>
      </c>
      <c r="Y1491" s="175">
        <v>-1.0</v>
      </c>
    </row>
    <row r="1492">
      <c r="A1492" s="172" t="str">
        <f>Tracking!A1484</f>
        <v>191013_B50-T1-15_00DOL_00JJE_M01_S_1</v>
      </c>
      <c r="B1492" s="172" t="s">
        <v>0</v>
      </c>
      <c r="C1492" t="str">
        <f>Tracking!M1484</f>
        <v>PC_90min_SWATH_100VW</v>
      </c>
      <c r="E1492" s="176" t="str">
        <f t="shared" si="2"/>
        <v>191013_B50-T1-15_00DOL_00JJE_M01_S_1</v>
      </c>
      <c r="F1492" s="174"/>
      <c r="G1492" s="174" t="s">
        <v>1632</v>
      </c>
      <c r="H1492" s="174">
        <v>1.0</v>
      </c>
      <c r="I1492" s="174" t="s">
        <v>1633</v>
      </c>
      <c r="J1492" s="174">
        <v>2.0</v>
      </c>
      <c r="K1492" s="174">
        <v>89.0</v>
      </c>
      <c r="L1492" s="176" t="str">
        <f t="shared" si="3"/>
        <v>PC_90min_SWATH_100VW</v>
      </c>
      <c r="M1492" s="176" t="str">
        <f t="shared" si="1438"/>
        <v>E0022_P04\191013_B50-T1-15_00DOL_00JJE_M01_S_1</v>
      </c>
      <c r="N1492" s="174">
        <v>-1.0</v>
      </c>
      <c r="P1492" s="177" t="str">
        <f t="shared" si="5"/>
        <v>191013_B50-T1-15_00DOL_00JJE_M01_S_1</v>
      </c>
      <c r="Q1492" s="175"/>
      <c r="R1492" s="175" t="s">
        <v>1632</v>
      </c>
      <c r="S1492" s="175">
        <v>1.0</v>
      </c>
      <c r="T1492" s="175" t="s">
        <v>1633</v>
      </c>
      <c r="U1492" s="177">
        <f t="shared" ref="U1492:W1492" si="1489">J1492</f>
        <v>2</v>
      </c>
      <c r="V1492" s="177">
        <f t="shared" si="1489"/>
        <v>89</v>
      </c>
      <c r="W1492" s="177" t="str">
        <f t="shared" si="1489"/>
        <v>PC_90min_SWATH_100VW</v>
      </c>
      <c r="X1492" s="177" t="str">
        <f t="shared" si="1440"/>
        <v>E0022_P04\191013_B50-T1-15_00DOL_00JJE_M01_S_1</v>
      </c>
      <c r="Y1492" s="175">
        <v>-1.0</v>
      </c>
    </row>
    <row r="1493">
      <c r="A1493" s="172" t="str">
        <f>Tracking!A1485</f>
        <v>191013_B50-T1-16_00DOM_00JJF_M01_S_1</v>
      </c>
      <c r="B1493" s="172" t="s">
        <v>0</v>
      </c>
      <c r="C1493" t="str">
        <f>Tracking!M1485</f>
        <v>PC_90min_SWATH_100VW</v>
      </c>
      <c r="E1493" s="176" t="str">
        <f t="shared" si="2"/>
        <v>191013_B50-T1-16_00DOM_00JJF_M01_S_1</v>
      </c>
      <c r="F1493" s="174"/>
      <c r="G1493" s="174" t="s">
        <v>1632</v>
      </c>
      <c r="H1493" s="174">
        <v>1.0</v>
      </c>
      <c r="I1493" s="174" t="s">
        <v>1633</v>
      </c>
      <c r="J1493" s="174">
        <v>2.0</v>
      </c>
      <c r="K1493" s="174">
        <v>90.0</v>
      </c>
      <c r="L1493" s="176" t="str">
        <f t="shared" si="3"/>
        <v>PC_90min_SWATH_100VW</v>
      </c>
      <c r="M1493" s="176" t="str">
        <f t="shared" si="1438"/>
        <v>E0022_P04\191013_B50-T1-16_00DOM_00JJF_M01_S_1</v>
      </c>
      <c r="N1493" s="174">
        <v>-1.0</v>
      </c>
      <c r="P1493" s="177" t="str">
        <f t="shared" si="5"/>
        <v>191013_B50-T1-16_00DOM_00JJF_M01_S_1</v>
      </c>
      <c r="Q1493" s="175"/>
      <c r="R1493" s="175" t="s">
        <v>1632</v>
      </c>
      <c r="S1493" s="175">
        <v>1.0</v>
      </c>
      <c r="T1493" s="175" t="s">
        <v>1633</v>
      </c>
      <c r="U1493" s="177">
        <f t="shared" ref="U1493:W1493" si="1490">J1493</f>
        <v>2</v>
      </c>
      <c r="V1493" s="177">
        <f t="shared" si="1490"/>
        <v>90</v>
      </c>
      <c r="W1493" s="177" t="str">
        <f t="shared" si="1490"/>
        <v>PC_90min_SWATH_100VW</v>
      </c>
      <c r="X1493" s="177" t="str">
        <f t="shared" si="1440"/>
        <v>E0022_P04\191013_B50-T1-16_00DOM_00JJF_M01_S_1</v>
      </c>
      <c r="Y1493" s="175">
        <v>-1.0</v>
      </c>
    </row>
    <row r="1494">
      <c r="A1494" s="172" t="str">
        <f>Tracking!A1486</f>
        <v>191011_HEK-QCS_000F2_00JJG_M04_S_1</v>
      </c>
      <c r="B1494" s="172" t="s">
        <v>1627</v>
      </c>
      <c r="C1494" t="str">
        <f>Tracking!M1486</f>
        <v>PC_90min_SWATH_100VW</v>
      </c>
      <c r="E1494" s="176" t="str">
        <f t="shared" si="2"/>
        <v>191011_HEK-QCS_000F2_00JJG_M04_S_1</v>
      </c>
      <c r="F1494" s="174"/>
      <c r="G1494" s="174" t="s">
        <v>1632</v>
      </c>
      <c r="H1494" s="174">
        <v>1.0</v>
      </c>
      <c r="I1494" s="174" t="s">
        <v>1633</v>
      </c>
      <c r="J1494" s="176"/>
      <c r="K1494" s="176"/>
      <c r="L1494" s="176" t="str">
        <f t="shared" si="3"/>
        <v>PC_90min_SWATH_100VW</v>
      </c>
      <c r="M1494" s="176" t="str">
        <f t="shared" si="1438"/>
        <v>HEK\191011_HEK-QCS_000F2_00JJG_M04_S_1</v>
      </c>
      <c r="N1494" s="174">
        <v>-1.0</v>
      </c>
      <c r="P1494" s="177" t="str">
        <f t="shared" si="5"/>
        <v>191011_HEK-QCS_000F2_00JJG_M04_S_1</v>
      </c>
      <c r="Q1494" s="175"/>
      <c r="R1494" s="175" t="s">
        <v>1632</v>
      </c>
      <c r="S1494" s="175">
        <v>1.0</v>
      </c>
      <c r="T1494" s="175" t="s">
        <v>1633</v>
      </c>
      <c r="U1494" s="177" t="str">
        <f t="shared" ref="U1494:W1494" si="1491">J1494</f>
        <v/>
      </c>
      <c r="V1494" s="177" t="str">
        <f t="shared" si="1491"/>
        <v/>
      </c>
      <c r="W1494" s="177" t="str">
        <f t="shared" si="1491"/>
        <v>PC_90min_SWATH_100VW</v>
      </c>
      <c r="X1494" s="177" t="str">
        <f t="shared" si="1440"/>
        <v>HEK\191011_HEK-QCS_000F2_00JJG_M04_S_1</v>
      </c>
      <c r="Y1494" s="175">
        <v>-1.0</v>
      </c>
    </row>
    <row r="1495">
      <c r="A1495" s="172" t="str">
        <f>Tracking!A1487</f>
        <v>191011_HEK-QCS_00J8W_00JJH_M04_S_1</v>
      </c>
      <c r="B1495" s="172" t="s">
        <v>1627</v>
      </c>
      <c r="C1495" t="str">
        <f>Tracking!M1487</f>
        <v>PC_90min_SWATH_100VW</v>
      </c>
      <c r="E1495" s="176" t="str">
        <f t="shared" si="2"/>
        <v>191011_HEK-QCS_00J8W_00JJH_M04_S_1</v>
      </c>
      <c r="F1495" s="174"/>
      <c r="G1495" s="174" t="s">
        <v>1632</v>
      </c>
      <c r="H1495" s="174">
        <v>1.0</v>
      </c>
      <c r="I1495" s="174" t="s">
        <v>1633</v>
      </c>
      <c r="J1495" s="176"/>
      <c r="K1495" s="176"/>
      <c r="L1495" s="176" t="str">
        <f t="shared" si="3"/>
        <v>PC_90min_SWATH_100VW</v>
      </c>
      <c r="M1495" s="176" t="str">
        <f t="shared" si="1438"/>
        <v>HEK\191011_HEK-QCS_00J8W_00JJH_M04_S_1</v>
      </c>
      <c r="N1495" s="174">
        <v>-1.0</v>
      </c>
      <c r="P1495" s="177" t="str">
        <f t="shared" si="5"/>
        <v>191011_HEK-QCS_00J8W_00JJH_M04_S_1</v>
      </c>
      <c r="Q1495" s="175"/>
      <c r="R1495" s="175" t="s">
        <v>1632</v>
      </c>
      <c r="S1495" s="175">
        <v>1.0</v>
      </c>
      <c r="T1495" s="175" t="s">
        <v>1633</v>
      </c>
      <c r="U1495" s="177" t="str">
        <f t="shared" ref="U1495:W1495" si="1492">J1495</f>
        <v/>
      </c>
      <c r="V1495" s="177" t="str">
        <f t="shared" si="1492"/>
        <v/>
      </c>
      <c r="W1495" s="177" t="str">
        <f t="shared" si="1492"/>
        <v>PC_90min_SWATH_100VW</v>
      </c>
      <c r="X1495" s="177" t="str">
        <f t="shared" si="1440"/>
        <v>HEK\191011_HEK-QCS_00J8W_00JJH_M04_S_1</v>
      </c>
      <c r="Y1495" s="175">
        <v>-1.0</v>
      </c>
    </row>
    <row r="1496">
      <c r="A1496" s="172" t="str">
        <f>Tracking!A1488</f>
        <v>191011_B47-T2-1_00DMV_00JJI_M04_S_1</v>
      </c>
      <c r="B1496" s="172" t="s">
        <v>0</v>
      </c>
      <c r="C1496" t="str">
        <f>Tracking!M1488</f>
        <v>PC_90min_SWATH_100VW</v>
      </c>
      <c r="E1496" s="176" t="str">
        <f t="shared" si="2"/>
        <v>191011_B47-T2-1_00DMV_00JJI_M04_S_1</v>
      </c>
      <c r="F1496" s="174"/>
      <c r="G1496" s="174" t="s">
        <v>1632</v>
      </c>
      <c r="H1496" s="174">
        <v>1.0</v>
      </c>
      <c r="I1496" s="174" t="s">
        <v>1633</v>
      </c>
      <c r="J1496" s="176"/>
      <c r="K1496" s="176"/>
      <c r="L1496" s="176" t="str">
        <f t="shared" si="3"/>
        <v>PC_90min_SWATH_100VW</v>
      </c>
      <c r="M1496" s="176" t="str">
        <f t="shared" si="1438"/>
        <v>E0022_P04\191011_B47-T2-1_00DMV_00JJI_M04_S_1</v>
      </c>
      <c r="N1496" s="174">
        <v>-1.0</v>
      </c>
      <c r="P1496" s="177" t="str">
        <f t="shared" si="5"/>
        <v>191011_B47-T2-1_00DMV_00JJI_M04_S_1</v>
      </c>
      <c r="Q1496" s="175"/>
      <c r="R1496" s="175" t="s">
        <v>1632</v>
      </c>
      <c r="S1496" s="175">
        <v>1.0</v>
      </c>
      <c r="T1496" s="175" t="s">
        <v>1633</v>
      </c>
      <c r="U1496" s="177" t="str">
        <f t="shared" ref="U1496:W1496" si="1493">J1496</f>
        <v/>
      </c>
      <c r="V1496" s="177" t="str">
        <f t="shared" si="1493"/>
        <v/>
      </c>
      <c r="W1496" s="177" t="str">
        <f t="shared" si="1493"/>
        <v>PC_90min_SWATH_100VW</v>
      </c>
      <c r="X1496" s="177" t="str">
        <f t="shared" si="1440"/>
        <v>E0022_P04\191011_B47-T2-1_00DMV_00JJI_M04_S_1</v>
      </c>
      <c r="Y1496" s="175">
        <v>-1.0</v>
      </c>
    </row>
    <row r="1497">
      <c r="A1497" s="172" t="str">
        <f>Tracking!A1489</f>
        <v>191011_B47-T2-2_00DMW_00JJJ_M04_S_1</v>
      </c>
      <c r="B1497" s="172" t="s">
        <v>0</v>
      </c>
      <c r="C1497" t="str">
        <f>Tracking!M1489</f>
        <v>PC_90min_SWATH_100VW</v>
      </c>
      <c r="E1497" s="176" t="str">
        <f t="shared" si="2"/>
        <v>191011_B47-T2-2_00DMW_00JJJ_M04_S_1</v>
      </c>
      <c r="F1497" s="174"/>
      <c r="G1497" s="174" t="s">
        <v>1632</v>
      </c>
      <c r="H1497" s="174">
        <v>1.0</v>
      </c>
      <c r="I1497" s="174" t="s">
        <v>1633</v>
      </c>
      <c r="J1497" s="176"/>
      <c r="K1497" s="176"/>
      <c r="L1497" s="176" t="str">
        <f t="shared" si="3"/>
        <v>PC_90min_SWATH_100VW</v>
      </c>
      <c r="M1497" s="176" t="str">
        <f t="shared" si="1438"/>
        <v>E0022_P04\191011_B47-T2-2_00DMW_00JJJ_M04_S_1</v>
      </c>
      <c r="N1497" s="174">
        <v>-1.0</v>
      </c>
      <c r="P1497" s="177" t="str">
        <f t="shared" si="5"/>
        <v>191011_B47-T2-2_00DMW_00JJJ_M04_S_1</v>
      </c>
      <c r="Q1497" s="175"/>
      <c r="R1497" s="175" t="s">
        <v>1632</v>
      </c>
      <c r="S1497" s="175">
        <v>1.0</v>
      </c>
      <c r="T1497" s="175" t="s">
        <v>1633</v>
      </c>
      <c r="U1497" s="177" t="str">
        <f t="shared" ref="U1497:W1497" si="1494">J1497</f>
        <v/>
      </c>
      <c r="V1497" s="177" t="str">
        <f t="shared" si="1494"/>
        <v/>
      </c>
      <c r="W1497" s="177" t="str">
        <f t="shared" si="1494"/>
        <v>PC_90min_SWATH_100VW</v>
      </c>
      <c r="X1497" s="177" t="str">
        <f t="shared" si="1440"/>
        <v>E0022_P04\191011_B47-T2-2_00DMW_00JJJ_M04_S_1</v>
      </c>
      <c r="Y1497" s="175">
        <v>-1.0</v>
      </c>
    </row>
    <row r="1498">
      <c r="A1498" s="172" t="str">
        <f>Tracking!A1490</f>
        <v>191011_B47-T2-3_00DMX_00JJK_M04_S_1</v>
      </c>
      <c r="B1498" s="172" t="s">
        <v>0</v>
      </c>
      <c r="C1498" t="str">
        <f>Tracking!M1490</f>
        <v>PC_90min_SWATH_100VW</v>
      </c>
      <c r="E1498" s="176" t="str">
        <f t="shared" si="2"/>
        <v>191011_B47-T2-3_00DMX_00JJK_M04_S_1</v>
      </c>
      <c r="F1498" s="174"/>
      <c r="G1498" s="174" t="s">
        <v>1632</v>
      </c>
      <c r="H1498" s="174">
        <v>1.0</v>
      </c>
      <c r="I1498" s="174" t="s">
        <v>1633</v>
      </c>
      <c r="J1498" s="176"/>
      <c r="K1498" s="176"/>
      <c r="L1498" s="176" t="str">
        <f t="shared" si="3"/>
        <v>PC_90min_SWATH_100VW</v>
      </c>
      <c r="M1498" s="176" t="str">
        <f t="shared" si="1438"/>
        <v>E0022_P04\191011_B47-T2-3_00DMX_00JJK_M04_S_1</v>
      </c>
      <c r="N1498" s="174">
        <v>-1.0</v>
      </c>
      <c r="P1498" s="177" t="str">
        <f t="shared" si="5"/>
        <v>191011_B47-T2-3_00DMX_00JJK_M04_S_1</v>
      </c>
      <c r="Q1498" s="175"/>
      <c r="R1498" s="175" t="s">
        <v>1632</v>
      </c>
      <c r="S1498" s="175">
        <v>1.0</v>
      </c>
      <c r="T1498" s="175" t="s">
        <v>1633</v>
      </c>
      <c r="U1498" s="177" t="str">
        <f t="shared" ref="U1498:W1498" si="1495">J1498</f>
        <v/>
      </c>
      <c r="V1498" s="177" t="str">
        <f t="shared" si="1495"/>
        <v/>
      </c>
      <c r="W1498" s="177" t="str">
        <f t="shared" si="1495"/>
        <v>PC_90min_SWATH_100VW</v>
      </c>
      <c r="X1498" s="177" t="str">
        <f t="shared" si="1440"/>
        <v>E0022_P04\191011_B47-T2-3_00DMX_00JJK_M04_S_1</v>
      </c>
      <c r="Y1498" s="175">
        <v>-1.0</v>
      </c>
    </row>
    <row r="1499">
      <c r="A1499" s="172" t="str">
        <f>Tracking!A1491</f>
        <v>191011_B47-T2-4_00DMY_00JJL_M04_S_1</v>
      </c>
      <c r="B1499" s="172" t="s">
        <v>0</v>
      </c>
      <c r="C1499" t="str">
        <f>Tracking!M1491</f>
        <v>PC_90min_SWATH_100VW</v>
      </c>
      <c r="E1499" s="176" t="str">
        <f t="shared" si="2"/>
        <v>191011_B47-T2-4_00DMY_00JJL_M04_S_1</v>
      </c>
      <c r="F1499" s="174"/>
      <c r="G1499" s="174" t="s">
        <v>1632</v>
      </c>
      <c r="H1499" s="174">
        <v>1.0</v>
      </c>
      <c r="I1499" s="174" t="s">
        <v>1633</v>
      </c>
      <c r="J1499" s="176"/>
      <c r="K1499" s="176"/>
      <c r="L1499" s="176" t="str">
        <f t="shared" si="3"/>
        <v>PC_90min_SWATH_100VW</v>
      </c>
      <c r="M1499" s="176" t="str">
        <f t="shared" si="1438"/>
        <v>E0022_P04\191011_B47-T2-4_00DMY_00JJL_M04_S_1</v>
      </c>
      <c r="N1499" s="174">
        <v>-1.0</v>
      </c>
      <c r="P1499" s="177" t="str">
        <f t="shared" si="5"/>
        <v>191011_B47-T2-4_00DMY_00JJL_M04_S_1</v>
      </c>
      <c r="Q1499" s="175"/>
      <c r="R1499" s="175" t="s">
        <v>1632</v>
      </c>
      <c r="S1499" s="175">
        <v>1.0</v>
      </c>
      <c r="T1499" s="175" t="s">
        <v>1633</v>
      </c>
      <c r="U1499" s="177" t="str">
        <f t="shared" ref="U1499:W1499" si="1496">J1499</f>
        <v/>
      </c>
      <c r="V1499" s="177" t="str">
        <f t="shared" si="1496"/>
        <v/>
      </c>
      <c r="W1499" s="177" t="str">
        <f t="shared" si="1496"/>
        <v>PC_90min_SWATH_100VW</v>
      </c>
      <c r="X1499" s="177" t="str">
        <f t="shared" si="1440"/>
        <v>E0022_P04\191011_B47-T2-4_00DMY_00JJL_M04_S_1</v>
      </c>
      <c r="Y1499" s="175">
        <v>-1.0</v>
      </c>
    </row>
    <row r="1500">
      <c r="A1500" s="172" t="str">
        <f>Tracking!A1492</f>
        <v>191011_B47-T2-5_00DMZ_00JJM_M04_S_1</v>
      </c>
      <c r="B1500" s="172" t="s">
        <v>0</v>
      </c>
      <c r="C1500" t="str">
        <f>Tracking!M1492</f>
        <v>PC_90min_SWATH_100VW</v>
      </c>
      <c r="E1500" s="176" t="str">
        <f t="shared" si="2"/>
        <v>191011_B47-T2-5_00DMZ_00JJM_M04_S_1</v>
      </c>
      <c r="F1500" s="174"/>
      <c r="G1500" s="174" t="s">
        <v>1632</v>
      </c>
      <c r="H1500" s="174">
        <v>1.0</v>
      </c>
      <c r="I1500" s="174" t="s">
        <v>1633</v>
      </c>
      <c r="J1500" s="176"/>
      <c r="K1500" s="176"/>
      <c r="L1500" s="176" t="str">
        <f t="shared" si="3"/>
        <v>PC_90min_SWATH_100VW</v>
      </c>
      <c r="M1500" s="176" t="str">
        <f t="shared" si="1438"/>
        <v>E0022_P04\191011_B47-T2-5_00DMZ_00JJM_M04_S_1</v>
      </c>
      <c r="N1500" s="174">
        <v>-1.0</v>
      </c>
      <c r="P1500" s="177" t="str">
        <f t="shared" si="5"/>
        <v>191011_B47-T2-5_00DMZ_00JJM_M04_S_1</v>
      </c>
      <c r="Q1500" s="175"/>
      <c r="R1500" s="175" t="s">
        <v>1632</v>
      </c>
      <c r="S1500" s="175">
        <v>1.0</v>
      </c>
      <c r="T1500" s="175" t="s">
        <v>1633</v>
      </c>
      <c r="U1500" s="177" t="str">
        <f t="shared" ref="U1500:W1500" si="1497">J1500</f>
        <v/>
      </c>
      <c r="V1500" s="177" t="str">
        <f t="shared" si="1497"/>
        <v/>
      </c>
      <c r="W1500" s="177" t="str">
        <f t="shared" si="1497"/>
        <v>PC_90min_SWATH_100VW</v>
      </c>
      <c r="X1500" s="177" t="str">
        <f t="shared" si="1440"/>
        <v>E0022_P04\191011_B47-T2-5_00DMZ_00JJM_M04_S_1</v>
      </c>
      <c r="Y1500" s="175">
        <v>-1.0</v>
      </c>
    </row>
    <row r="1501">
      <c r="A1501" s="172" t="str">
        <f>Tracking!A1493</f>
        <v>191011_B47-T2-6_00DN0_00JJN_M04_S_1</v>
      </c>
      <c r="B1501" s="172" t="s">
        <v>0</v>
      </c>
      <c r="C1501" t="str">
        <f>Tracking!M1493</f>
        <v>PC_90min_SWATH_100VW</v>
      </c>
      <c r="E1501" s="176" t="str">
        <f t="shared" si="2"/>
        <v>191011_B47-T2-6_00DN0_00JJN_M04_S_1</v>
      </c>
      <c r="F1501" s="174"/>
      <c r="G1501" s="174" t="s">
        <v>1632</v>
      </c>
      <c r="H1501" s="174">
        <v>1.0</v>
      </c>
      <c r="I1501" s="174" t="s">
        <v>1633</v>
      </c>
      <c r="J1501" s="176"/>
      <c r="K1501" s="176"/>
      <c r="L1501" s="176" t="str">
        <f t="shared" si="3"/>
        <v>PC_90min_SWATH_100VW</v>
      </c>
      <c r="M1501" s="176" t="str">
        <f t="shared" si="1438"/>
        <v>E0022_P04\191011_B47-T2-6_00DN0_00JJN_M04_S_1</v>
      </c>
      <c r="N1501" s="174">
        <v>-1.0</v>
      </c>
      <c r="P1501" s="177" t="str">
        <f t="shared" si="5"/>
        <v>191011_B47-T2-6_00DN0_00JJN_M04_S_1</v>
      </c>
      <c r="Q1501" s="175"/>
      <c r="R1501" s="175" t="s">
        <v>1632</v>
      </c>
      <c r="S1501" s="175">
        <v>1.0</v>
      </c>
      <c r="T1501" s="175" t="s">
        <v>1633</v>
      </c>
      <c r="U1501" s="177" t="str">
        <f t="shared" ref="U1501:W1501" si="1498">J1501</f>
        <v/>
      </c>
      <c r="V1501" s="177" t="str">
        <f t="shared" si="1498"/>
        <v/>
      </c>
      <c r="W1501" s="177" t="str">
        <f t="shared" si="1498"/>
        <v>PC_90min_SWATH_100VW</v>
      </c>
      <c r="X1501" s="177" t="str">
        <f t="shared" si="1440"/>
        <v>E0022_P04\191011_B47-T2-6_00DN0_00JJN_M04_S_1</v>
      </c>
      <c r="Y1501" s="175">
        <v>-1.0</v>
      </c>
    </row>
    <row r="1502">
      <c r="A1502" s="172" t="str">
        <f>Tracking!A1494</f>
        <v>191011_B47-T2-7_00DN1_00JJO_M04_S_1</v>
      </c>
      <c r="B1502" s="172" t="s">
        <v>0</v>
      </c>
      <c r="C1502" t="str">
        <f>Tracking!M1494</f>
        <v>PC_90min_SWATH_100VW</v>
      </c>
      <c r="E1502" s="176" t="str">
        <f t="shared" si="2"/>
        <v>191011_B47-T2-7_00DN1_00JJO_M04_S_1</v>
      </c>
      <c r="F1502" s="174"/>
      <c r="G1502" s="174" t="s">
        <v>1632</v>
      </c>
      <c r="H1502" s="174">
        <v>1.0</v>
      </c>
      <c r="I1502" s="174" t="s">
        <v>1633</v>
      </c>
      <c r="J1502" s="176"/>
      <c r="K1502" s="176"/>
      <c r="L1502" s="176" t="str">
        <f t="shared" si="3"/>
        <v>PC_90min_SWATH_100VW</v>
      </c>
      <c r="M1502" s="176" t="str">
        <f t="shared" si="1438"/>
        <v>E0022_P04\191011_B47-T2-7_00DN1_00JJO_M04_S_1</v>
      </c>
      <c r="N1502" s="174">
        <v>-1.0</v>
      </c>
      <c r="P1502" s="177" t="str">
        <f t="shared" si="5"/>
        <v>191011_B47-T2-7_00DN1_00JJO_M04_S_1</v>
      </c>
      <c r="Q1502" s="175"/>
      <c r="R1502" s="175" t="s">
        <v>1632</v>
      </c>
      <c r="S1502" s="175">
        <v>1.0</v>
      </c>
      <c r="T1502" s="175" t="s">
        <v>1633</v>
      </c>
      <c r="U1502" s="177" t="str">
        <f t="shared" ref="U1502:W1502" si="1499">J1502</f>
        <v/>
      </c>
      <c r="V1502" s="177" t="str">
        <f t="shared" si="1499"/>
        <v/>
      </c>
      <c r="W1502" s="177" t="str">
        <f t="shared" si="1499"/>
        <v>PC_90min_SWATH_100VW</v>
      </c>
      <c r="X1502" s="177" t="str">
        <f t="shared" si="1440"/>
        <v>E0022_P04\191011_B47-T2-7_00DN1_00JJO_M04_S_1</v>
      </c>
      <c r="Y1502" s="175">
        <v>-1.0</v>
      </c>
    </row>
    <row r="1503">
      <c r="A1503" s="172" t="str">
        <f>Tracking!A1495</f>
        <v>191011_B47-T2-8_00DN2_00JJP_M04_S_1</v>
      </c>
      <c r="B1503" s="172" t="s">
        <v>0</v>
      </c>
      <c r="C1503" t="str">
        <f>Tracking!M1495</f>
        <v>PC_90min_SWATH_100VW</v>
      </c>
      <c r="E1503" s="176" t="str">
        <f t="shared" si="2"/>
        <v>191011_B47-T2-8_00DN2_00JJP_M04_S_1</v>
      </c>
      <c r="F1503" s="174"/>
      <c r="G1503" s="174" t="s">
        <v>1632</v>
      </c>
      <c r="H1503" s="174">
        <v>1.0</v>
      </c>
      <c r="I1503" s="174" t="s">
        <v>1633</v>
      </c>
      <c r="J1503" s="176"/>
      <c r="K1503" s="176"/>
      <c r="L1503" s="176" t="str">
        <f t="shared" si="3"/>
        <v>PC_90min_SWATH_100VW</v>
      </c>
      <c r="M1503" s="176" t="str">
        <f t="shared" si="1438"/>
        <v>E0022_P04\191011_B47-T2-8_00DN2_00JJP_M04_S_1</v>
      </c>
      <c r="N1503" s="174">
        <v>-1.0</v>
      </c>
      <c r="P1503" s="177" t="str">
        <f t="shared" si="5"/>
        <v>191011_B47-T2-8_00DN2_00JJP_M04_S_1</v>
      </c>
      <c r="Q1503" s="175"/>
      <c r="R1503" s="175" t="s">
        <v>1632</v>
      </c>
      <c r="S1503" s="175">
        <v>1.0</v>
      </c>
      <c r="T1503" s="175" t="s">
        <v>1633</v>
      </c>
      <c r="U1503" s="177" t="str">
        <f t="shared" ref="U1503:W1503" si="1500">J1503</f>
        <v/>
      </c>
      <c r="V1503" s="177" t="str">
        <f t="shared" si="1500"/>
        <v/>
      </c>
      <c r="W1503" s="177" t="str">
        <f t="shared" si="1500"/>
        <v>PC_90min_SWATH_100VW</v>
      </c>
      <c r="X1503" s="177" t="str">
        <f t="shared" si="1440"/>
        <v>E0022_P04\191011_B47-T2-8_00DN2_00JJP_M04_S_1</v>
      </c>
      <c r="Y1503" s="175">
        <v>-1.0</v>
      </c>
    </row>
    <row r="1504">
      <c r="A1504" s="172" t="str">
        <f>Tracking!A1496</f>
        <v>191011_B47-T2-9_00DN3_00JJQ_M04_S_1</v>
      </c>
      <c r="B1504" s="172" t="s">
        <v>0</v>
      </c>
      <c r="C1504" t="str">
        <f>Tracking!M1496</f>
        <v>PC_90min_SWATH_100VW</v>
      </c>
      <c r="E1504" s="176" t="str">
        <f t="shared" si="2"/>
        <v>191011_B47-T2-9_00DN3_00JJQ_M04_S_1</v>
      </c>
      <c r="F1504" s="174"/>
      <c r="G1504" s="174" t="s">
        <v>1632</v>
      </c>
      <c r="H1504" s="174">
        <v>1.0</v>
      </c>
      <c r="I1504" s="174" t="s">
        <v>1633</v>
      </c>
      <c r="J1504" s="176"/>
      <c r="K1504" s="176"/>
      <c r="L1504" s="176" t="str">
        <f t="shared" si="3"/>
        <v>PC_90min_SWATH_100VW</v>
      </c>
      <c r="M1504" s="176" t="str">
        <f t="shared" si="1438"/>
        <v>E0022_P04\191011_B47-T2-9_00DN3_00JJQ_M04_S_1</v>
      </c>
      <c r="N1504" s="174">
        <v>-1.0</v>
      </c>
      <c r="P1504" s="177" t="str">
        <f t="shared" si="5"/>
        <v>191011_B47-T2-9_00DN3_00JJQ_M04_S_1</v>
      </c>
      <c r="Q1504" s="175"/>
      <c r="R1504" s="175" t="s">
        <v>1632</v>
      </c>
      <c r="S1504" s="175">
        <v>1.0</v>
      </c>
      <c r="T1504" s="175" t="s">
        <v>1633</v>
      </c>
      <c r="U1504" s="177" t="str">
        <f t="shared" ref="U1504:W1504" si="1501">J1504</f>
        <v/>
      </c>
      <c r="V1504" s="177" t="str">
        <f t="shared" si="1501"/>
        <v/>
      </c>
      <c r="W1504" s="177" t="str">
        <f t="shared" si="1501"/>
        <v>PC_90min_SWATH_100VW</v>
      </c>
      <c r="X1504" s="177" t="str">
        <f t="shared" si="1440"/>
        <v>E0022_P04\191011_B47-T2-9_00DN3_00JJQ_M04_S_1</v>
      </c>
      <c r="Y1504" s="175">
        <v>-1.0</v>
      </c>
    </row>
    <row r="1505">
      <c r="A1505" s="172" t="str">
        <f>Tracking!A1497</f>
        <v>191011_B47-T2-10_00DN4_00JJR_M04_S_1</v>
      </c>
      <c r="B1505" s="172" t="s">
        <v>0</v>
      </c>
      <c r="C1505" t="str">
        <f>Tracking!M1497</f>
        <v>PC_90min_SWATH_100VW</v>
      </c>
      <c r="E1505" s="176" t="str">
        <f t="shared" si="2"/>
        <v>191011_B47-T2-10_00DN4_00JJR_M04_S_1</v>
      </c>
      <c r="F1505" s="174"/>
      <c r="G1505" s="174" t="s">
        <v>1632</v>
      </c>
      <c r="H1505" s="174">
        <v>1.0</v>
      </c>
      <c r="I1505" s="174" t="s">
        <v>1633</v>
      </c>
      <c r="J1505" s="176"/>
      <c r="K1505" s="176"/>
      <c r="L1505" s="176" t="str">
        <f t="shared" si="3"/>
        <v>PC_90min_SWATH_100VW</v>
      </c>
      <c r="M1505" s="176" t="str">
        <f t="shared" si="1438"/>
        <v>E0022_P04\191011_B47-T2-10_00DN4_00JJR_M04_S_1</v>
      </c>
      <c r="N1505" s="174">
        <v>-1.0</v>
      </c>
      <c r="P1505" s="177" t="str">
        <f t="shared" si="5"/>
        <v>191011_B47-T2-10_00DN4_00JJR_M04_S_1</v>
      </c>
      <c r="Q1505" s="175"/>
      <c r="R1505" s="175" t="s">
        <v>1632</v>
      </c>
      <c r="S1505" s="175">
        <v>1.0</v>
      </c>
      <c r="T1505" s="175" t="s">
        <v>1633</v>
      </c>
      <c r="U1505" s="177" t="str">
        <f t="shared" ref="U1505:W1505" si="1502">J1505</f>
        <v/>
      </c>
      <c r="V1505" s="177" t="str">
        <f t="shared" si="1502"/>
        <v/>
      </c>
      <c r="W1505" s="177" t="str">
        <f t="shared" si="1502"/>
        <v>PC_90min_SWATH_100VW</v>
      </c>
      <c r="X1505" s="177" t="str">
        <f t="shared" si="1440"/>
        <v>E0022_P04\191011_B47-T2-10_00DN4_00JJR_M04_S_1</v>
      </c>
      <c r="Y1505" s="175">
        <v>-1.0</v>
      </c>
    </row>
    <row r="1506">
      <c r="A1506" s="172" t="str">
        <f>Tracking!A1498</f>
        <v>191011_B47-T2-11_00DN5_00JJS_M04_S_1</v>
      </c>
      <c r="B1506" s="172" t="s">
        <v>0</v>
      </c>
      <c r="C1506" t="str">
        <f>Tracking!M1498</f>
        <v>PC_90min_SWATH_100VW</v>
      </c>
      <c r="E1506" s="176" t="str">
        <f t="shared" si="2"/>
        <v>191011_B47-T2-11_00DN5_00JJS_M04_S_1</v>
      </c>
      <c r="F1506" s="174"/>
      <c r="G1506" s="174" t="s">
        <v>1632</v>
      </c>
      <c r="H1506" s="174">
        <v>1.0</v>
      </c>
      <c r="I1506" s="174" t="s">
        <v>1633</v>
      </c>
      <c r="J1506" s="176"/>
      <c r="K1506" s="176"/>
      <c r="L1506" s="176" t="str">
        <f t="shared" si="3"/>
        <v>PC_90min_SWATH_100VW</v>
      </c>
      <c r="M1506" s="176" t="str">
        <f t="shared" si="1438"/>
        <v>E0022_P04\191011_B47-T2-11_00DN5_00JJS_M04_S_1</v>
      </c>
      <c r="N1506" s="174">
        <v>-1.0</v>
      </c>
      <c r="P1506" s="177" t="str">
        <f t="shared" si="5"/>
        <v>191011_B47-T2-11_00DN5_00JJS_M04_S_1</v>
      </c>
      <c r="Q1506" s="175"/>
      <c r="R1506" s="175" t="s">
        <v>1632</v>
      </c>
      <c r="S1506" s="175">
        <v>1.0</v>
      </c>
      <c r="T1506" s="175" t="s">
        <v>1633</v>
      </c>
      <c r="U1506" s="177" t="str">
        <f t="shared" ref="U1506:W1506" si="1503">J1506</f>
        <v/>
      </c>
      <c r="V1506" s="177" t="str">
        <f t="shared" si="1503"/>
        <v/>
      </c>
      <c r="W1506" s="177" t="str">
        <f t="shared" si="1503"/>
        <v>PC_90min_SWATH_100VW</v>
      </c>
      <c r="X1506" s="177" t="str">
        <f t="shared" si="1440"/>
        <v>E0022_P04\191011_B47-T2-11_00DN5_00JJS_M04_S_1</v>
      </c>
      <c r="Y1506" s="175">
        <v>-1.0</v>
      </c>
    </row>
    <row r="1507">
      <c r="A1507" s="172" t="str">
        <f>Tracking!A1499</f>
        <v>191011_B47-T2-12_00DN6_00JJT_M04_S_1</v>
      </c>
      <c r="B1507" s="172" t="s">
        <v>0</v>
      </c>
      <c r="C1507" t="str">
        <f>Tracking!M1499</f>
        <v>PC_90min_SWATH_100VW</v>
      </c>
      <c r="E1507" s="176" t="str">
        <f t="shared" si="2"/>
        <v>191011_B47-T2-12_00DN6_00JJT_M04_S_1</v>
      </c>
      <c r="F1507" s="174"/>
      <c r="G1507" s="174" t="s">
        <v>1632</v>
      </c>
      <c r="H1507" s="174">
        <v>1.0</v>
      </c>
      <c r="I1507" s="174" t="s">
        <v>1633</v>
      </c>
      <c r="J1507" s="176"/>
      <c r="K1507" s="176"/>
      <c r="L1507" s="176" t="str">
        <f t="shared" si="3"/>
        <v>PC_90min_SWATH_100VW</v>
      </c>
      <c r="M1507" s="176" t="str">
        <f t="shared" si="1438"/>
        <v>E0022_P04\191011_B47-T2-12_00DN6_00JJT_M04_S_1</v>
      </c>
      <c r="N1507" s="174">
        <v>-1.0</v>
      </c>
      <c r="P1507" s="177" t="str">
        <f t="shared" si="5"/>
        <v>191011_B47-T2-12_00DN6_00JJT_M04_S_1</v>
      </c>
      <c r="Q1507" s="175"/>
      <c r="R1507" s="175" t="s">
        <v>1632</v>
      </c>
      <c r="S1507" s="175">
        <v>1.0</v>
      </c>
      <c r="T1507" s="175" t="s">
        <v>1633</v>
      </c>
      <c r="U1507" s="177" t="str">
        <f t="shared" ref="U1507:W1507" si="1504">J1507</f>
        <v/>
      </c>
      <c r="V1507" s="177" t="str">
        <f t="shared" si="1504"/>
        <v/>
      </c>
      <c r="W1507" s="177" t="str">
        <f t="shared" si="1504"/>
        <v>PC_90min_SWATH_100VW</v>
      </c>
      <c r="X1507" s="177" t="str">
        <f t="shared" si="1440"/>
        <v>E0022_P04\191011_B47-T2-12_00DN6_00JJT_M04_S_1</v>
      </c>
      <c r="Y1507" s="175">
        <v>-1.0</v>
      </c>
    </row>
    <row r="1508">
      <c r="A1508" s="172" t="str">
        <f>Tracking!A1500</f>
        <v>191011_B47-T2-13_00DN7_00JJU_M04_S_1</v>
      </c>
      <c r="B1508" s="172" t="s">
        <v>0</v>
      </c>
      <c r="C1508" t="str">
        <f>Tracking!M1500</f>
        <v>PC_90min_SWATH_100VW</v>
      </c>
      <c r="E1508" s="176" t="str">
        <f t="shared" si="2"/>
        <v>191011_B47-T2-13_00DN7_00JJU_M04_S_1</v>
      </c>
      <c r="F1508" s="174"/>
      <c r="G1508" s="174" t="s">
        <v>1632</v>
      </c>
      <c r="H1508" s="174">
        <v>1.0</v>
      </c>
      <c r="I1508" s="174" t="s">
        <v>1633</v>
      </c>
      <c r="J1508" s="176"/>
      <c r="K1508" s="176"/>
      <c r="L1508" s="176" t="str">
        <f t="shared" si="3"/>
        <v>PC_90min_SWATH_100VW</v>
      </c>
      <c r="M1508" s="176" t="str">
        <f t="shared" si="1438"/>
        <v>E0022_P04\191011_B47-T2-13_00DN7_00JJU_M04_S_1</v>
      </c>
      <c r="N1508" s="174">
        <v>-1.0</v>
      </c>
      <c r="P1508" s="177" t="str">
        <f t="shared" si="5"/>
        <v>191011_B47-T2-13_00DN7_00JJU_M04_S_1</v>
      </c>
      <c r="Q1508" s="175"/>
      <c r="R1508" s="175" t="s">
        <v>1632</v>
      </c>
      <c r="S1508" s="175">
        <v>1.0</v>
      </c>
      <c r="T1508" s="175" t="s">
        <v>1633</v>
      </c>
      <c r="U1508" s="177" t="str">
        <f t="shared" ref="U1508:W1508" si="1505">J1508</f>
        <v/>
      </c>
      <c r="V1508" s="177" t="str">
        <f t="shared" si="1505"/>
        <v/>
      </c>
      <c r="W1508" s="177" t="str">
        <f t="shared" si="1505"/>
        <v>PC_90min_SWATH_100VW</v>
      </c>
      <c r="X1508" s="177" t="str">
        <f t="shared" si="1440"/>
        <v>E0022_P04\191011_B47-T2-13_00DN7_00JJU_M04_S_1</v>
      </c>
      <c r="Y1508" s="175">
        <v>-1.0</v>
      </c>
    </row>
    <row r="1509">
      <c r="A1509" s="172" t="str">
        <f>Tracking!A1501</f>
        <v>191011_B47-T2-14_00DN8_00JJV_M04_S_1</v>
      </c>
      <c r="B1509" s="172" t="s">
        <v>0</v>
      </c>
      <c r="C1509" t="str">
        <f>Tracking!M1501</f>
        <v>PC_90min_SWATH_100VW</v>
      </c>
      <c r="E1509" s="176" t="str">
        <f t="shared" si="2"/>
        <v>191011_B47-T2-14_00DN8_00JJV_M04_S_1</v>
      </c>
      <c r="F1509" s="174"/>
      <c r="G1509" s="174" t="s">
        <v>1632</v>
      </c>
      <c r="H1509" s="174">
        <v>1.0</v>
      </c>
      <c r="I1509" s="174" t="s">
        <v>1633</v>
      </c>
      <c r="J1509" s="176"/>
      <c r="K1509" s="176"/>
      <c r="L1509" s="176" t="str">
        <f t="shared" si="3"/>
        <v>PC_90min_SWATH_100VW</v>
      </c>
      <c r="M1509" s="176" t="str">
        <f t="shared" si="1438"/>
        <v>E0022_P04\191011_B47-T2-14_00DN8_00JJV_M04_S_1</v>
      </c>
      <c r="N1509" s="174">
        <v>-1.0</v>
      </c>
      <c r="P1509" s="177" t="str">
        <f t="shared" si="5"/>
        <v>191011_B47-T2-14_00DN8_00JJV_M04_S_1</v>
      </c>
      <c r="Q1509" s="175"/>
      <c r="R1509" s="175" t="s">
        <v>1632</v>
      </c>
      <c r="S1509" s="175">
        <v>1.0</v>
      </c>
      <c r="T1509" s="175" t="s">
        <v>1633</v>
      </c>
      <c r="U1509" s="177" t="str">
        <f t="shared" ref="U1509:W1509" si="1506">J1509</f>
        <v/>
      </c>
      <c r="V1509" s="177" t="str">
        <f t="shared" si="1506"/>
        <v/>
      </c>
      <c r="W1509" s="177" t="str">
        <f t="shared" si="1506"/>
        <v>PC_90min_SWATH_100VW</v>
      </c>
      <c r="X1509" s="177" t="str">
        <f t="shared" si="1440"/>
        <v>E0022_P04\191011_B47-T2-14_00DN8_00JJV_M04_S_1</v>
      </c>
      <c r="Y1509" s="175">
        <v>-1.0</v>
      </c>
    </row>
    <row r="1510">
      <c r="A1510" s="172" t="str">
        <f>Tracking!A1502</f>
        <v>191011_B47-T2-15_00DN9_00JJW_M04_S_1</v>
      </c>
      <c r="B1510" s="172" t="s">
        <v>0</v>
      </c>
      <c r="C1510" t="str">
        <f>Tracking!M1502</f>
        <v>PC_90min_SWATH_100VW</v>
      </c>
      <c r="E1510" s="176" t="str">
        <f t="shared" si="2"/>
        <v>191011_B47-T2-15_00DN9_00JJW_M04_S_1</v>
      </c>
      <c r="F1510" s="174"/>
      <c r="G1510" s="174" t="s">
        <v>1632</v>
      </c>
      <c r="H1510" s="174">
        <v>1.0</v>
      </c>
      <c r="I1510" s="174" t="s">
        <v>1633</v>
      </c>
      <c r="J1510" s="176"/>
      <c r="K1510" s="176"/>
      <c r="L1510" s="176" t="str">
        <f t="shared" si="3"/>
        <v>PC_90min_SWATH_100VW</v>
      </c>
      <c r="M1510" s="176" t="str">
        <f t="shared" si="1438"/>
        <v>E0022_P04\191011_B47-T2-15_00DN9_00JJW_M04_S_1</v>
      </c>
      <c r="N1510" s="174">
        <v>-1.0</v>
      </c>
      <c r="P1510" s="177" t="str">
        <f t="shared" si="5"/>
        <v>191011_B47-T2-15_00DN9_00JJW_M04_S_1</v>
      </c>
      <c r="Q1510" s="175"/>
      <c r="R1510" s="175" t="s">
        <v>1632</v>
      </c>
      <c r="S1510" s="175">
        <v>1.0</v>
      </c>
      <c r="T1510" s="175" t="s">
        <v>1633</v>
      </c>
      <c r="U1510" s="177" t="str">
        <f t="shared" ref="U1510:W1510" si="1507">J1510</f>
        <v/>
      </c>
      <c r="V1510" s="177" t="str">
        <f t="shared" si="1507"/>
        <v/>
      </c>
      <c r="W1510" s="177" t="str">
        <f t="shared" si="1507"/>
        <v>PC_90min_SWATH_100VW</v>
      </c>
      <c r="X1510" s="177" t="str">
        <f t="shared" si="1440"/>
        <v>E0022_P04\191011_B47-T2-15_00DN9_00JJW_M04_S_1</v>
      </c>
      <c r="Y1510" s="175">
        <v>-1.0</v>
      </c>
    </row>
    <row r="1511">
      <c r="A1511" s="172" t="str">
        <f>Tracking!A1503</f>
        <v>191011_B47-T2-16_00DNA_00JJX_M04_S_1</v>
      </c>
      <c r="B1511" s="172" t="s">
        <v>0</v>
      </c>
      <c r="C1511" t="str">
        <f>Tracking!M1503</f>
        <v>PC_90min_SWATH_100VW</v>
      </c>
      <c r="E1511" s="176" t="str">
        <f t="shared" si="2"/>
        <v>191011_B47-T2-16_00DNA_00JJX_M04_S_1</v>
      </c>
      <c r="F1511" s="174"/>
      <c r="G1511" s="174" t="s">
        <v>1632</v>
      </c>
      <c r="H1511" s="174">
        <v>1.0</v>
      </c>
      <c r="I1511" s="174" t="s">
        <v>1633</v>
      </c>
      <c r="J1511" s="176"/>
      <c r="K1511" s="176"/>
      <c r="L1511" s="176" t="str">
        <f t="shared" si="3"/>
        <v>PC_90min_SWATH_100VW</v>
      </c>
      <c r="M1511" s="176" t="str">
        <f t="shared" si="1438"/>
        <v>E0022_P04\191011_B47-T2-16_00DNA_00JJX_M04_S_1</v>
      </c>
      <c r="N1511" s="174">
        <v>-1.0</v>
      </c>
      <c r="P1511" s="177" t="str">
        <f t="shared" si="5"/>
        <v>191011_B47-T2-16_00DNA_00JJX_M04_S_1</v>
      </c>
      <c r="Q1511" s="175"/>
      <c r="R1511" s="175" t="s">
        <v>1632</v>
      </c>
      <c r="S1511" s="175">
        <v>1.0</v>
      </c>
      <c r="T1511" s="175" t="s">
        <v>1633</v>
      </c>
      <c r="U1511" s="177" t="str">
        <f t="shared" ref="U1511:W1511" si="1508">J1511</f>
        <v/>
      </c>
      <c r="V1511" s="177" t="str">
        <f t="shared" si="1508"/>
        <v/>
      </c>
      <c r="W1511" s="177" t="str">
        <f t="shared" si="1508"/>
        <v>PC_90min_SWATH_100VW</v>
      </c>
      <c r="X1511" s="177" t="str">
        <f t="shared" si="1440"/>
        <v>E0022_P04\191011_B47-T2-16_00DNA_00JJX_M04_S_1</v>
      </c>
      <c r="Y1511" s="175">
        <v>-1.0</v>
      </c>
    </row>
    <row r="1512">
      <c r="A1512" s="172" t="str">
        <f>Tracking!A1504</f>
        <v>191010_HEK-QCS_000F2_00JJY_M02_S_1</v>
      </c>
      <c r="B1512" s="172" t="s">
        <v>1627</v>
      </c>
      <c r="C1512" t="str">
        <f>Tracking!M1504</f>
        <v>PC_90min_SWATH_100VW</v>
      </c>
      <c r="E1512" s="176" t="str">
        <f t="shared" si="2"/>
        <v>191010_HEK-QCS_000F2_00JJY_M02_S_1</v>
      </c>
      <c r="F1512" s="174"/>
      <c r="G1512" s="174" t="s">
        <v>1632</v>
      </c>
      <c r="H1512" s="174">
        <v>1.0</v>
      </c>
      <c r="I1512" s="174" t="s">
        <v>1633</v>
      </c>
      <c r="J1512" s="176"/>
      <c r="K1512" s="176"/>
      <c r="L1512" s="176" t="str">
        <f t="shared" si="3"/>
        <v>PC_90min_SWATH_100VW</v>
      </c>
      <c r="M1512" s="176" t="str">
        <f t="shared" si="1438"/>
        <v>HEK\191010_HEK-QCS_000F2_00JJY_M02_S_1</v>
      </c>
      <c r="N1512" s="174">
        <v>-1.0</v>
      </c>
      <c r="P1512" s="177" t="str">
        <f t="shared" si="5"/>
        <v>191010_HEK-QCS_000F2_00JJY_M02_S_1</v>
      </c>
      <c r="Q1512" s="175"/>
      <c r="R1512" s="175" t="s">
        <v>1632</v>
      </c>
      <c r="S1512" s="175">
        <v>1.0</v>
      </c>
      <c r="T1512" s="175" t="s">
        <v>1633</v>
      </c>
      <c r="U1512" s="177" t="str">
        <f t="shared" ref="U1512:W1512" si="1509">J1512</f>
        <v/>
      </c>
      <c r="V1512" s="177" t="str">
        <f t="shared" si="1509"/>
        <v/>
      </c>
      <c r="W1512" s="177" t="str">
        <f t="shared" si="1509"/>
        <v>PC_90min_SWATH_100VW</v>
      </c>
      <c r="X1512" s="177" t="str">
        <f t="shared" si="1440"/>
        <v>HEK\191010_HEK-QCS_000F2_00JJY_M02_S_1</v>
      </c>
      <c r="Y1512" s="175">
        <v>-1.0</v>
      </c>
    </row>
    <row r="1513">
      <c r="A1513" s="172" t="str">
        <f>Tracking!A1505</f>
        <v>191010_HEK-QCS_00J8W_00JJZ_M02_S_1</v>
      </c>
      <c r="B1513" s="172" t="s">
        <v>1627</v>
      </c>
      <c r="C1513" t="str">
        <f>Tracking!M1505</f>
        <v>PC_90min_SWATH_100VW</v>
      </c>
      <c r="E1513" s="176" t="str">
        <f t="shared" si="2"/>
        <v>191010_HEK-QCS_00J8W_00JJZ_M02_S_1</v>
      </c>
      <c r="F1513" s="174"/>
      <c r="G1513" s="174" t="s">
        <v>1632</v>
      </c>
      <c r="H1513" s="174">
        <v>1.0</v>
      </c>
      <c r="I1513" s="174" t="s">
        <v>1633</v>
      </c>
      <c r="J1513" s="176"/>
      <c r="K1513" s="176"/>
      <c r="L1513" s="176" t="str">
        <f t="shared" si="3"/>
        <v>PC_90min_SWATH_100VW</v>
      </c>
      <c r="M1513" s="176" t="str">
        <f t="shared" si="1438"/>
        <v>HEK\191010_HEK-QCS_00J8W_00JJZ_M02_S_1</v>
      </c>
      <c r="N1513" s="174">
        <v>-1.0</v>
      </c>
      <c r="P1513" s="177" t="str">
        <f t="shared" si="5"/>
        <v>191010_HEK-QCS_00J8W_00JJZ_M02_S_1</v>
      </c>
      <c r="Q1513" s="175"/>
      <c r="R1513" s="175" t="s">
        <v>1632</v>
      </c>
      <c r="S1513" s="175">
        <v>1.0</v>
      </c>
      <c r="T1513" s="175" t="s">
        <v>1633</v>
      </c>
      <c r="U1513" s="177" t="str">
        <f t="shared" ref="U1513:W1513" si="1510">J1513</f>
        <v/>
      </c>
      <c r="V1513" s="177" t="str">
        <f t="shared" si="1510"/>
        <v/>
      </c>
      <c r="W1513" s="177" t="str">
        <f t="shared" si="1510"/>
        <v>PC_90min_SWATH_100VW</v>
      </c>
      <c r="X1513" s="177" t="str">
        <f t="shared" si="1440"/>
        <v>HEK\191010_HEK-QCS_00J8W_00JJZ_M02_S_1</v>
      </c>
      <c r="Y1513" s="175">
        <v>-1.0</v>
      </c>
    </row>
    <row r="1514">
      <c r="A1514" s="172" t="str">
        <f>Tracking!A1506</f>
        <v>191010_B48-T1-1_00DNB_00JK0_M02_S_1</v>
      </c>
      <c r="B1514" s="172" t="s">
        <v>0</v>
      </c>
      <c r="C1514" t="str">
        <f>Tracking!M1506</f>
        <v>PC_90min_SWATH_100VW</v>
      </c>
      <c r="E1514" s="176" t="str">
        <f t="shared" si="2"/>
        <v>191010_B48-T1-1_00DNB_00JK0_M02_S_1</v>
      </c>
      <c r="F1514" s="174"/>
      <c r="G1514" s="174" t="s">
        <v>1632</v>
      </c>
      <c r="H1514" s="174">
        <v>1.0</v>
      </c>
      <c r="I1514" s="174" t="s">
        <v>1633</v>
      </c>
      <c r="J1514" s="176"/>
      <c r="K1514" s="176"/>
      <c r="L1514" s="176" t="str">
        <f t="shared" si="3"/>
        <v>PC_90min_SWATH_100VW</v>
      </c>
      <c r="M1514" s="176" t="str">
        <f t="shared" si="1438"/>
        <v>E0022_P04\191010_B48-T1-1_00DNB_00JK0_M02_S_1</v>
      </c>
      <c r="N1514" s="174">
        <v>-1.0</v>
      </c>
      <c r="P1514" s="177" t="str">
        <f t="shared" si="5"/>
        <v>191010_B48-T1-1_00DNB_00JK0_M02_S_1</v>
      </c>
      <c r="Q1514" s="175"/>
      <c r="R1514" s="175" t="s">
        <v>1632</v>
      </c>
      <c r="S1514" s="175">
        <v>1.0</v>
      </c>
      <c r="T1514" s="175" t="s">
        <v>1633</v>
      </c>
      <c r="U1514" s="177" t="str">
        <f t="shared" ref="U1514:W1514" si="1511">J1514</f>
        <v/>
      </c>
      <c r="V1514" s="177" t="str">
        <f t="shared" si="1511"/>
        <v/>
      </c>
      <c r="W1514" s="177" t="str">
        <f t="shared" si="1511"/>
        <v>PC_90min_SWATH_100VW</v>
      </c>
      <c r="X1514" s="177" t="str">
        <f t="shared" si="1440"/>
        <v>E0022_P04\191010_B48-T1-1_00DNB_00JK0_M02_S_1</v>
      </c>
      <c r="Y1514" s="175">
        <v>-1.0</v>
      </c>
    </row>
    <row r="1515">
      <c r="A1515" s="172" t="str">
        <f>Tracking!A1507</f>
        <v>191010_B48-T1-2_00DNC_00JK1_M02_S_1</v>
      </c>
      <c r="B1515" s="172" t="s">
        <v>0</v>
      </c>
      <c r="C1515" t="str">
        <f>Tracking!M1507</f>
        <v>PC_90min_SWATH_100VW</v>
      </c>
      <c r="E1515" s="176" t="str">
        <f t="shared" si="2"/>
        <v>191010_B48-T1-2_00DNC_00JK1_M02_S_1</v>
      </c>
      <c r="F1515" s="174"/>
      <c r="G1515" s="174" t="s">
        <v>1632</v>
      </c>
      <c r="H1515" s="174">
        <v>1.0</v>
      </c>
      <c r="I1515" s="174" t="s">
        <v>1633</v>
      </c>
      <c r="J1515" s="176"/>
      <c r="K1515" s="176"/>
      <c r="L1515" s="176" t="str">
        <f t="shared" si="3"/>
        <v>PC_90min_SWATH_100VW</v>
      </c>
      <c r="M1515" s="176" t="str">
        <f t="shared" si="1438"/>
        <v>E0022_P04\191010_B48-T1-2_00DNC_00JK1_M02_S_1</v>
      </c>
      <c r="N1515" s="174">
        <v>-1.0</v>
      </c>
      <c r="P1515" s="177" t="str">
        <f t="shared" si="5"/>
        <v>191010_B48-T1-2_00DNC_00JK1_M02_S_1</v>
      </c>
      <c r="Q1515" s="175"/>
      <c r="R1515" s="175" t="s">
        <v>1632</v>
      </c>
      <c r="S1515" s="175">
        <v>1.0</v>
      </c>
      <c r="T1515" s="175" t="s">
        <v>1633</v>
      </c>
      <c r="U1515" s="177" t="str">
        <f t="shared" ref="U1515:W1515" si="1512">J1515</f>
        <v/>
      </c>
      <c r="V1515" s="177" t="str">
        <f t="shared" si="1512"/>
        <v/>
      </c>
      <c r="W1515" s="177" t="str">
        <f t="shared" si="1512"/>
        <v>PC_90min_SWATH_100VW</v>
      </c>
      <c r="X1515" s="177" t="str">
        <f t="shared" si="1440"/>
        <v>E0022_P04\191010_B48-T1-2_00DNC_00JK1_M02_S_1</v>
      </c>
      <c r="Y1515" s="175">
        <v>-1.0</v>
      </c>
    </row>
    <row r="1516">
      <c r="A1516" s="172" t="str">
        <f>Tracking!A1508</f>
        <v>191010_B48-T1-3_00DND_00JK2_M02_S_1</v>
      </c>
      <c r="B1516" s="172" t="s">
        <v>0</v>
      </c>
      <c r="C1516" t="str">
        <f>Tracking!M1508</f>
        <v>PC_90min_SWATH_100VW</v>
      </c>
      <c r="E1516" s="176" t="str">
        <f t="shared" si="2"/>
        <v>191010_B48-T1-3_00DND_00JK2_M02_S_1</v>
      </c>
      <c r="F1516" s="174"/>
      <c r="G1516" s="174" t="s">
        <v>1632</v>
      </c>
      <c r="H1516" s="174">
        <v>1.0</v>
      </c>
      <c r="I1516" s="174" t="s">
        <v>1633</v>
      </c>
      <c r="J1516" s="176"/>
      <c r="K1516" s="176"/>
      <c r="L1516" s="176" t="str">
        <f t="shared" si="3"/>
        <v>PC_90min_SWATH_100VW</v>
      </c>
      <c r="M1516" s="176" t="str">
        <f t="shared" si="1438"/>
        <v>E0022_P04\191010_B48-T1-3_00DND_00JK2_M02_S_1</v>
      </c>
      <c r="N1516" s="174">
        <v>-1.0</v>
      </c>
      <c r="P1516" s="177" t="str">
        <f t="shared" si="5"/>
        <v>191010_B48-T1-3_00DND_00JK2_M02_S_1</v>
      </c>
      <c r="Q1516" s="175"/>
      <c r="R1516" s="175" t="s">
        <v>1632</v>
      </c>
      <c r="S1516" s="175">
        <v>1.0</v>
      </c>
      <c r="T1516" s="175" t="s">
        <v>1633</v>
      </c>
      <c r="U1516" s="177" t="str">
        <f t="shared" ref="U1516:W1516" si="1513">J1516</f>
        <v/>
      </c>
      <c r="V1516" s="177" t="str">
        <f t="shared" si="1513"/>
        <v/>
      </c>
      <c r="W1516" s="177" t="str">
        <f t="shared" si="1513"/>
        <v>PC_90min_SWATH_100VW</v>
      </c>
      <c r="X1516" s="177" t="str">
        <f t="shared" si="1440"/>
        <v>E0022_P04\191010_B48-T1-3_00DND_00JK2_M02_S_1</v>
      </c>
      <c r="Y1516" s="175">
        <v>-1.0</v>
      </c>
    </row>
    <row r="1517">
      <c r="A1517" s="172" t="str">
        <f>Tracking!A1509</f>
        <v>191010_B48-T1-4_00DNE_00JK3_M02_S_1</v>
      </c>
      <c r="B1517" s="172" t="s">
        <v>0</v>
      </c>
      <c r="C1517" t="str">
        <f>Tracking!M1509</f>
        <v>PC_90min_SWATH_100VW</v>
      </c>
      <c r="E1517" s="176" t="str">
        <f t="shared" si="2"/>
        <v>191010_B48-T1-4_00DNE_00JK3_M02_S_1</v>
      </c>
      <c r="F1517" s="174"/>
      <c r="G1517" s="174" t="s">
        <v>1632</v>
      </c>
      <c r="H1517" s="174">
        <v>1.0</v>
      </c>
      <c r="I1517" s="174" t="s">
        <v>1633</v>
      </c>
      <c r="J1517" s="176"/>
      <c r="K1517" s="176"/>
      <c r="L1517" s="176" t="str">
        <f t="shared" si="3"/>
        <v>PC_90min_SWATH_100VW</v>
      </c>
      <c r="M1517" s="176" t="str">
        <f t="shared" si="1438"/>
        <v>E0022_P04\191010_B48-T1-4_00DNE_00JK3_M02_S_1</v>
      </c>
      <c r="N1517" s="174">
        <v>-1.0</v>
      </c>
      <c r="P1517" s="177" t="str">
        <f t="shared" si="5"/>
        <v>191010_B48-T1-4_00DNE_00JK3_M02_S_1</v>
      </c>
      <c r="Q1517" s="175"/>
      <c r="R1517" s="175" t="s">
        <v>1632</v>
      </c>
      <c r="S1517" s="175">
        <v>1.0</v>
      </c>
      <c r="T1517" s="175" t="s">
        <v>1633</v>
      </c>
      <c r="U1517" s="177" t="str">
        <f t="shared" ref="U1517:W1517" si="1514">J1517</f>
        <v/>
      </c>
      <c r="V1517" s="177" t="str">
        <f t="shared" si="1514"/>
        <v/>
      </c>
      <c r="W1517" s="177" t="str">
        <f t="shared" si="1514"/>
        <v>PC_90min_SWATH_100VW</v>
      </c>
      <c r="X1517" s="177" t="str">
        <f t="shared" si="1440"/>
        <v>E0022_P04\191010_B48-T1-4_00DNE_00JK3_M02_S_1</v>
      </c>
      <c r="Y1517" s="175">
        <v>-1.0</v>
      </c>
    </row>
    <row r="1518">
      <c r="A1518" s="172" t="str">
        <f>Tracking!A1510</f>
        <v>191010_B48-T1-5_00DNF_00JK4_M02_S_1</v>
      </c>
      <c r="B1518" s="172" t="s">
        <v>0</v>
      </c>
      <c r="C1518" t="str">
        <f>Tracking!M1510</f>
        <v>PC_90min_SWATH_100VW</v>
      </c>
      <c r="E1518" s="176" t="str">
        <f t="shared" si="2"/>
        <v>191010_B48-T1-5_00DNF_00JK4_M02_S_1</v>
      </c>
      <c r="F1518" s="174"/>
      <c r="G1518" s="174" t="s">
        <v>1632</v>
      </c>
      <c r="H1518" s="174">
        <v>1.0</v>
      </c>
      <c r="I1518" s="174" t="s">
        <v>1633</v>
      </c>
      <c r="J1518" s="176"/>
      <c r="K1518" s="176"/>
      <c r="L1518" s="176" t="str">
        <f t="shared" si="3"/>
        <v>PC_90min_SWATH_100VW</v>
      </c>
      <c r="M1518" s="176" t="str">
        <f t="shared" si="1438"/>
        <v>E0022_P04\191010_B48-T1-5_00DNF_00JK4_M02_S_1</v>
      </c>
      <c r="N1518" s="174">
        <v>-1.0</v>
      </c>
      <c r="P1518" s="177" t="str">
        <f t="shared" si="5"/>
        <v>191010_B48-T1-5_00DNF_00JK4_M02_S_1</v>
      </c>
      <c r="Q1518" s="175"/>
      <c r="R1518" s="175" t="s">
        <v>1632</v>
      </c>
      <c r="S1518" s="175">
        <v>1.0</v>
      </c>
      <c r="T1518" s="175" t="s">
        <v>1633</v>
      </c>
      <c r="U1518" s="177" t="str">
        <f t="shared" ref="U1518:W1518" si="1515">J1518</f>
        <v/>
      </c>
      <c r="V1518" s="177" t="str">
        <f t="shared" si="1515"/>
        <v/>
      </c>
      <c r="W1518" s="177" t="str">
        <f t="shared" si="1515"/>
        <v>PC_90min_SWATH_100VW</v>
      </c>
      <c r="X1518" s="177" t="str">
        <f t="shared" si="1440"/>
        <v>E0022_P04\191010_B48-T1-5_00DNF_00JK4_M02_S_1</v>
      </c>
      <c r="Y1518" s="175">
        <v>-1.0</v>
      </c>
    </row>
    <row r="1519">
      <c r="A1519" s="172" t="str">
        <f>Tracking!A1511</f>
        <v>191010_B48-T1-6_00DNG_00JK5_M02_S_1</v>
      </c>
      <c r="B1519" s="172" t="s">
        <v>0</v>
      </c>
      <c r="C1519" t="str">
        <f>Tracking!M1511</f>
        <v>PC_90min_SWATH_100VW</v>
      </c>
      <c r="E1519" s="176" t="str">
        <f t="shared" si="2"/>
        <v>191010_B48-T1-6_00DNG_00JK5_M02_S_1</v>
      </c>
      <c r="F1519" s="174"/>
      <c r="G1519" s="174" t="s">
        <v>1632</v>
      </c>
      <c r="H1519" s="174">
        <v>1.0</v>
      </c>
      <c r="I1519" s="174" t="s">
        <v>1633</v>
      </c>
      <c r="J1519" s="176"/>
      <c r="K1519" s="176"/>
      <c r="L1519" s="176" t="str">
        <f t="shared" si="3"/>
        <v>PC_90min_SWATH_100VW</v>
      </c>
      <c r="M1519" s="176" t="str">
        <f t="shared" si="1438"/>
        <v>E0022_P04\191010_B48-T1-6_00DNG_00JK5_M02_S_1</v>
      </c>
      <c r="N1519" s="174">
        <v>-1.0</v>
      </c>
      <c r="P1519" s="177" t="str">
        <f t="shared" si="5"/>
        <v>191010_B48-T1-6_00DNG_00JK5_M02_S_1</v>
      </c>
      <c r="Q1519" s="175"/>
      <c r="R1519" s="175" t="s">
        <v>1632</v>
      </c>
      <c r="S1519" s="175">
        <v>1.0</v>
      </c>
      <c r="T1519" s="175" t="s">
        <v>1633</v>
      </c>
      <c r="U1519" s="177" t="str">
        <f t="shared" ref="U1519:W1519" si="1516">J1519</f>
        <v/>
      </c>
      <c r="V1519" s="177" t="str">
        <f t="shared" si="1516"/>
        <v/>
      </c>
      <c r="W1519" s="177" t="str">
        <f t="shared" si="1516"/>
        <v>PC_90min_SWATH_100VW</v>
      </c>
      <c r="X1519" s="177" t="str">
        <f t="shared" si="1440"/>
        <v>E0022_P04\191010_B48-T1-6_00DNG_00JK5_M02_S_1</v>
      </c>
      <c r="Y1519" s="175">
        <v>-1.0</v>
      </c>
    </row>
    <row r="1520">
      <c r="A1520" s="172" t="str">
        <f>Tracking!A1512</f>
        <v>191010_B48-T1-7_00DNH_00JK6_M02_S_1</v>
      </c>
      <c r="B1520" s="172" t="s">
        <v>0</v>
      </c>
      <c r="C1520" t="str">
        <f>Tracking!M1512</f>
        <v>PC_90min_SWATH_100VW</v>
      </c>
      <c r="E1520" s="176" t="str">
        <f t="shared" si="2"/>
        <v>191010_B48-T1-7_00DNH_00JK6_M02_S_1</v>
      </c>
      <c r="F1520" s="174"/>
      <c r="G1520" s="174" t="s">
        <v>1632</v>
      </c>
      <c r="H1520" s="174">
        <v>1.0</v>
      </c>
      <c r="I1520" s="174" t="s">
        <v>1633</v>
      </c>
      <c r="J1520" s="176"/>
      <c r="K1520" s="176"/>
      <c r="L1520" s="176" t="str">
        <f t="shared" si="3"/>
        <v>PC_90min_SWATH_100VW</v>
      </c>
      <c r="M1520" s="176" t="str">
        <f t="shared" si="1438"/>
        <v>E0022_P04\191010_B48-T1-7_00DNH_00JK6_M02_S_1</v>
      </c>
      <c r="N1520" s="174">
        <v>-1.0</v>
      </c>
      <c r="P1520" s="177" t="str">
        <f t="shared" si="5"/>
        <v>191010_B48-T1-7_00DNH_00JK6_M02_S_1</v>
      </c>
      <c r="Q1520" s="175"/>
      <c r="R1520" s="175" t="s">
        <v>1632</v>
      </c>
      <c r="S1520" s="175">
        <v>1.0</v>
      </c>
      <c r="T1520" s="175" t="s">
        <v>1633</v>
      </c>
      <c r="U1520" s="177" t="str">
        <f t="shared" ref="U1520:W1520" si="1517">J1520</f>
        <v/>
      </c>
      <c r="V1520" s="177" t="str">
        <f t="shared" si="1517"/>
        <v/>
      </c>
      <c r="W1520" s="177" t="str">
        <f t="shared" si="1517"/>
        <v>PC_90min_SWATH_100VW</v>
      </c>
      <c r="X1520" s="177" t="str">
        <f t="shared" si="1440"/>
        <v>E0022_P04\191010_B48-T1-7_00DNH_00JK6_M02_S_1</v>
      </c>
      <c r="Y1520" s="175">
        <v>-1.0</v>
      </c>
    </row>
    <row r="1521">
      <c r="A1521" s="172" t="str">
        <f>Tracking!A1513</f>
        <v>191010_B48-T1-8_00DNI_00JK7_M02_S_1</v>
      </c>
      <c r="B1521" s="172" t="s">
        <v>0</v>
      </c>
      <c r="C1521" t="str">
        <f>Tracking!M1513</f>
        <v>PC_90min_SWATH_100VW</v>
      </c>
      <c r="E1521" s="176" t="str">
        <f t="shared" si="2"/>
        <v>191010_B48-T1-8_00DNI_00JK7_M02_S_1</v>
      </c>
      <c r="F1521" s="174"/>
      <c r="G1521" s="174" t="s">
        <v>1632</v>
      </c>
      <c r="H1521" s="174">
        <v>1.0</v>
      </c>
      <c r="I1521" s="174" t="s">
        <v>1633</v>
      </c>
      <c r="J1521" s="176"/>
      <c r="K1521" s="176"/>
      <c r="L1521" s="176" t="str">
        <f t="shared" si="3"/>
        <v>PC_90min_SWATH_100VW</v>
      </c>
      <c r="M1521" s="176" t="str">
        <f t="shared" si="1438"/>
        <v>E0022_P04\191010_B48-T1-8_00DNI_00JK7_M02_S_1</v>
      </c>
      <c r="N1521" s="174">
        <v>-1.0</v>
      </c>
      <c r="P1521" s="177" t="str">
        <f t="shared" si="5"/>
        <v>191010_B48-T1-8_00DNI_00JK7_M02_S_1</v>
      </c>
      <c r="Q1521" s="175"/>
      <c r="R1521" s="175" t="s">
        <v>1632</v>
      </c>
      <c r="S1521" s="175">
        <v>1.0</v>
      </c>
      <c r="T1521" s="175" t="s">
        <v>1633</v>
      </c>
      <c r="U1521" s="177" t="str">
        <f t="shared" ref="U1521:W1521" si="1518">J1521</f>
        <v/>
      </c>
      <c r="V1521" s="177" t="str">
        <f t="shared" si="1518"/>
        <v/>
      </c>
      <c r="W1521" s="177" t="str">
        <f t="shared" si="1518"/>
        <v>PC_90min_SWATH_100VW</v>
      </c>
      <c r="X1521" s="177" t="str">
        <f t="shared" si="1440"/>
        <v>E0022_P04\191010_B48-T1-8_00DNI_00JK7_M02_S_1</v>
      </c>
      <c r="Y1521" s="175">
        <v>-1.0</v>
      </c>
    </row>
    <row r="1522">
      <c r="A1522" s="172" t="str">
        <f>Tracking!A1514</f>
        <v>191010_B48-T1-9_00DNJ_00JK8_M02_S_1</v>
      </c>
      <c r="B1522" s="172" t="s">
        <v>0</v>
      </c>
      <c r="C1522" t="str">
        <f>Tracking!M1514</f>
        <v>PC_90min_SWATH_100VW</v>
      </c>
      <c r="E1522" s="176" t="str">
        <f t="shared" si="2"/>
        <v>191010_B48-T1-9_00DNJ_00JK8_M02_S_1</v>
      </c>
      <c r="F1522" s="174"/>
      <c r="G1522" s="174" t="s">
        <v>1632</v>
      </c>
      <c r="H1522" s="174">
        <v>1.0</v>
      </c>
      <c r="I1522" s="174" t="s">
        <v>1633</v>
      </c>
      <c r="J1522" s="176"/>
      <c r="K1522" s="176"/>
      <c r="L1522" s="176" t="str">
        <f t="shared" si="3"/>
        <v>PC_90min_SWATH_100VW</v>
      </c>
      <c r="M1522" s="176" t="str">
        <f t="shared" si="1438"/>
        <v>E0022_P04\191010_B48-T1-9_00DNJ_00JK8_M02_S_1</v>
      </c>
      <c r="N1522" s="174">
        <v>-1.0</v>
      </c>
      <c r="P1522" s="177" t="str">
        <f t="shared" si="5"/>
        <v>191010_B48-T1-9_00DNJ_00JK8_M02_S_1</v>
      </c>
      <c r="Q1522" s="175"/>
      <c r="R1522" s="175" t="s">
        <v>1632</v>
      </c>
      <c r="S1522" s="175">
        <v>1.0</v>
      </c>
      <c r="T1522" s="175" t="s">
        <v>1633</v>
      </c>
      <c r="U1522" s="177" t="str">
        <f t="shared" ref="U1522:W1522" si="1519">J1522</f>
        <v/>
      </c>
      <c r="V1522" s="177" t="str">
        <f t="shared" si="1519"/>
        <v/>
      </c>
      <c r="W1522" s="177" t="str">
        <f t="shared" si="1519"/>
        <v>PC_90min_SWATH_100VW</v>
      </c>
      <c r="X1522" s="177" t="str">
        <f t="shared" si="1440"/>
        <v>E0022_P04\191010_B48-T1-9_00DNJ_00JK8_M02_S_1</v>
      </c>
      <c r="Y1522" s="175">
        <v>-1.0</v>
      </c>
    </row>
    <row r="1523">
      <c r="A1523" s="172" t="str">
        <f>Tracking!A1515</f>
        <v>191010_B48-T1-10_00DNK_00JK9_M02_S_1</v>
      </c>
      <c r="B1523" s="172" t="s">
        <v>0</v>
      </c>
      <c r="C1523" t="str">
        <f>Tracking!M1515</f>
        <v>PC_90min_SWATH_100VW</v>
      </c>
      <c r="E1523" s="176" t="str">
        <f t="shared" si="2"/>
        <v>191010_B48-T1-10_00DNK_00JK9_M02_S_1</v>
      </c>
      <c r="F1523" s="174"/>
      <c r="G1523" s="174" t="s">
        <v>1632</v>
      </c>
      <c r="H1523" s="174">
        <v>1.0</v>
      </c>
      <c r="I1523" s="174" t="s">
        <v>1633</v>
      </c>
      <c r="J1523" s="176"/>
      <c r="K1523" s="176"/>
      <c r="L1523" s="176" t="str">
        <f t="shared" si="3"/>
        <v>PC_90min_SWATH_100VW</v>
      </c>
      <c r="M1523" s="176" t="str">
        <f t="shared" si="1438"/>
        <v>E0022_P04\191010_B48-T1-10_00DNK_00JK9_M02_S_1</v>
      </c>
      <c r="N1523" s="174">
        <v>-1.0</v>
      </c>
      <c r="P1523" s="177" t="str">
        <f t="shared" si="5"/>
        <v>191010_B48-T1-10_00DNK_00JK9_M02_S_1</v>
      </c>
      <c r="Q1523" s="175"/>
      <c r="R1523" s="175" t="s">
        <v>1632</v>
      </c>
      <c r="S1523" s="175">
        <v>1.0</v>
      </c>
      <c r="T1523" s="175" t="s">
        <v>1633</v>
      </c>
      <c r="U1523" s="177" t="str">
        <f t="shared" ref="U1523:W1523" si="1520">J1523</f>
        <v/>
      </c>
      <c r="V1523" s="177" t="str">
        <f t="shared" si="1520"/>
        <v/>
      </c>
      <c r="W1523" s="177" t="str">
        <f t="shared" si="1520"/>
        <v>PC_90min_SWATH_100VW</v>
      </c>
      <c r="X1523" s="177" t="str">
        <f t="shared" si="1440"/>
        <v>E0022_P04\191010_B48-T1-10_00DNK_00JK9_M02_S_1</v>
      </c>
      <c r="Y1523" s="175">
        <v>-1.0</v>
      </c>
    </row>
    <row r="1524">
      <c r="A1524" s="172" t="str">
        <f>Tracking!A1516</f>
        <v>191010_B48-T1-11_00DNL_00JKA_M02_S_1</v>
      </c>
      <c r="B1524" s="172" t="s">
        <v>0</v>
      </c>
      <c r="C1524" t="str">
        <f>Tracking!M1516</f>
        <v>PC_90min_SWATH_100VW</v>
      </c>
      <c r="E1524" s="176" t="str">
        <f t="shared" si="2"/>
        <v>191010_B48-T1-11_00DNL_00JKA_M02_S_1</v>
      </c>
      <c r="F1524" s="174"/>
      <c r="G1524" s="174" t="s">
        <v>1632</v>
      </c>
      <c r="H1524" s="174">
        <v>1.0</v>
      </c>
      <c r="I1524" s="174" t="s">
        <v>1633</v>
      </c>
      <c r="J1524" s="176"/>
      <c r="K1524" s="176"/>
      <c r="L1524" s="176" t="str">
        <f t="shared" si="3"/>
        <v>PC_90min_SWATH_100VW</v>
      </c>
      <c r="M1524" s="176" t="str">
        <f t="shared" si="1438"/>
        <v>E0022_P04\191010_B48-T1-11_00DNL_00JKA_M02_S_1</v>
      </c>
      <c r="N1524" s="174">
        <v>-1.0</v>
      </c>
      <c r="P1524" s="177" t="str">
        <f t="shared" si="5"/>
        <v>191010_B48-T1-11_00DNL_00JKA_M02_S_1</v>
      </c>
      <c r="Q1524" s="175"/>
      <c r="R1524" s="175" t="s">
        <v>1632</v>
      </c>
      <c r="S1524" s="175">
        <v>1.0</v>
      </c>
      <c r="T1524" s="175" t="s">
        <v>1633</v>
      </c>
      <c r="U1524" s="177" t="str">
        <f t="shared" ref="U1524:W1524" si="1521">J1524</f>
        <v/>
      </c>
      <c r="V1524" s="177" t="str">
        <f t="shared" si="1521"/>
        <v/>
      </c>
      <c r="W1524" s="177" t="str">
        <f t="shared" si="1521"/>
        <v>PC_90min_SWATH_100VW</v>
      </c>
      <c r="X1524" s="177" t="str">
        <f t="shared" si="1440"/>
        <v>E0022_P04\191010_B48-T1-11_00DNL_00JKA_M02_S_1</v>
      </c>
      <c r="Y1524" s="175">
        <v>-1.0</v>
      </c>
    </row>
    <row r="1525">
      <c r="A1525" s="172" t="str">
        <f>Tracking!A1517</f>
        <v>191010_B48-T1-12_00DNM_00JKB_M02_S_1</v>
      </c>
      <c r="B1525" s="172" t="s">
        <v>0</v>
      </c>
      <c r="C1525" t="str">
        <f>Tracking!M1517</f>
        <v>PC_90min_SWATH_100VW</v>
      </c>
      <c r="E1525" s="176" t="str">
        <f t="shared" si="2"/>
        <v>191010_B48-T1-12_00DNM_00JKB_M02_S_1</v>
      </c>
      <c r="F1525" s="174"/>
      <c r="G1525" s="174" t="s">
        <v>1632</v>
      </c>
      <c r="H1525" s="174">
        <v>1.0</v>
      </c>
      <c r="I1525" s="174" t="s">
        <v>1633</v>
      </c>
      <c r="J1525" s="176"/>
      <c r="K1525" s="176"/>
      <c r="L1525" s="176" t="str">
        <f t="shared" si="3"/>
        <v>PC_90min_SWATH_100VW</v>
      </c>
      <c r="M1525" s="176" t="str">
        <f t="shared" si="1438"/>
        <v>E0022_P04\191010_B48-T1-12_00DNM_00JKB_M02_S_1</v>
      </c>
      <c r="N1525" s="174">
        <v>-1.0</v>
      </c>
      <c r="P1525" s="177" t="str">
        <f t="shared" si="5"/>
        <v>191010_B48-T1-12_00DNM_00JKB_M02_S_1</v>
      </c>
      <c r="Q1525" s="175"/>
      <c r="R1525" s="175" t="s">
        <v>1632</v>
      </c>
      <c r="S1525" s="175">
        <v>1.0</v>
      </c>
      <c r="T1525" s="175" t="s">
        <v>1633</v>
      </c>
      <c r="U1525" s="177" t="str">
        <f t="shared" ref="U1525:W1525" si="1522">J1525</f>
        <v/>
      </c>
      <c r="V1525" s="177" t="str">
        <f t="shared" si="1522"/>
        <v/>
      </c>
      <c r="W1525" s="177" t="str">
        <f t="shared" si="1522"/>
        <v>PC_90min_SWATH_100VW</v>
      </c>
      <c r="X1525" s="177" t="str">
        <f t="shared" si="1440"/>
        <v>E0022_P04\191010_B48-T1-12_00DNM_00JKB_M02_S_1</v>
      </c>
      <c r="Y1525" s="175">
        <v>-1.0</v>
      </c>
    </row>
    <row r="1526">
      <c r="A1526" s="172" t="str">
        <f>Tracking!A1518</f>
        <v>191010_B48-T1-13_00DNN_00JKC_M02_S_1</v>
      </c>
      <c r="B1526" s="172" t="s">
        <v>0</v>
      </c>
      <c r="C1526" t="str">
        <f>Tracking!M1518</f>
        <v>PC_90min_SWATH_100VW</v>
      </c>
      <c r="E1526" s="176" t="str">
        <f t="shared" si="2"/>
        <v>191010_B48-T1-13_00DNN_00JKC_M02_S_1</v>
      </c>
      <c r="F1526" s="174"/>
      <c r="G1526" s="174" t="s">
        <v>1632</v>
      </c>
      <c r="H1526" s="174">
        <v>1.0</v>
      </c>
      <c r="I1526" s="174" t="s">
        <v>1633</v>
      </c>
      <c r="J1526" s="176"/>
      <c r="K1526" s="176"/>
      <c r="L1526" s="176" t="str">
        <f t="shared" si="3"/>
        <v>PC_90min_SWATH_100VW</v>
      </c>
      <c r="M1526" s="176" t="str">
        <f t="shared" si="1438"/>
        <v>E0022_P04\191010_B48-T1-13_00DNN_00JKC_M02_S_1</v>
      </c>
      <c r="N1526" s="174">
        <v>-1.0</v>
      </c>
      <c r="P1526" s="177" t="str">
        <f t="shared" si="5"/>
        <v>191010_B48-T1-13_00DNN_00JKC_M02_S_1</v>
      </c>
      <c r="Q1526" s="175"/>
      <c r="R1526" s="175" t="s">
        <v>1632</v>
      </c>
      <c r="S1526" s="175">
        <v>1.0</v>
      </c>
      <c r="T1526" s="175" t="s">
        <v>1633</v>
      </c>
      <c r="U1526" s="177" t="str">
        <f t="shared" ref="U1526:W1526" si="1523">J1526</f>
        <v/>
      </c>
      <c r="V1526" s="177" t="str">
        <f t="shared" si="1523"/>
        <v/>
      </c>
      <c r="W1526" s="177" t="str">
        <f t="shared" si="1523"/>
        <v>PC_90min_SWATH_100VW</v>
      </c>
      <c r="X1526" s="177" t="str">
        <f t="shared" si="1440"/>
        <v>E0022_P04\191010_B48-T1-13_00DNN_00JKC_M02_S_1</v>
      </c>
      <c r="Y1526" s="175">
        <v>-1.0</v>
      </c>
    </row>
    <row r="1527">
      <c r="A1527" s="172" t="str">
        <f>Tracking!A1519</f>
        <v>191010_B48-T1-14_00DNO_00JKD_M02_S_1</v>
      </c>
      <c r="B1527" s="172" t="s">
        <v>0</v>
      </c>
      <c r="C1527" t="str">
        <f>Tracking!M1519</f>
        <v>PC_90min_SWATH_100VW</v>
      </c>
      <c r="E1527" s="176" t="str">
        <f t="shared" si="2"/>
        <v>191010_B48-T1-14_00DNO_00JKD_M02_S_1</v>
      </c>
      <c r="F1527" s="174"/>
      <c r="G1527" s="174" t="s">
        <v>1632</v>
      </c>
      <c r="H1527" s="174">
        <v>1.0</v>
      </c>
      <c r="I1527" s="174" t="s">
        <v>1633</v>
      </c>
      <c r="J1527" s="176"/>
      <c r="K1527" s="176"/>
      <c r="L1527" s="176" t="str">
        <f t="shared" si="3"/>
        <v>PC_90min_SWATH_100VW</v>
      </c>
      <c r="M1527" s="176" t="str">
        <f t="shared" si="1438"/>
        <v>E0022_P04\191010_B48-T1-14_00DNO_00JKD_M02_S_1</v>
      </c>
      <c r="N1527" s="174">
        <v>-1.0</v>
      </c>
      <c r="P1527" s="177" t="str">
        <f t="shared" si="5"/>
        <v>191010_B48-T1-14_00DNO_00JKD_M02_S_1</v>
      </c>
      <c r="Q1527" s="175"/>
      <c r="R1527" s="175" t="s">
        <v>1632</v>
      </c>
      <c r="S1527" s="175">
        <v>1.0</v>
      </c>
      <c r="T1527" s="175" t="s">
        <v>1633</v>
      </c>
      <c r="U1527" s="177" t="str">
        <f t="shared" ref="U1527:W1527" si="1524">J1527</f>
        <v/>
      </c>
      <c r="V1527" s="177" t="str">
        <f t="shared" si="1524"/>
        <v/>
      </c>
      <c r="W1527" s="177" t="str">
        <f t="shared" si="1524"/>
        <v>PC_90min_SWATH_100VW</v>
      </c>
      <c r="X1527" s="177" t="str">
        <f t="shared" si="1440"/>
        <v>E0022_P04\191010_B48-T1-14_00DNO_00JKD_M02_S_1</v>
      </c>
      <c r="Y1527" s="175">
        <v>-1.0</v>
      </c>
    </row>
    <row r="1528">
      <c r="A1528" s="172" t="str">
        <f>Tracking!A1520</f>
        <v>191010_B48-T1-15_00DNP_00JKE_M02_S_1</v>
      </c>
      <c r="B1528" s="172" t="s">
        <v>0</v>
      </c>
      <c r="C1528" t="str">
        <f>Tracking!M1520</f>
        <v>PC_90min_SWATH_100VW</v>
      </c>
      <c r="E1528" s="176" t="str">
        <f t="shared" si="2"/>
        <v>191010_B48-T1-15_00DNP_00JKE_M02_S_1</v>
      </c>
      <c r="F1528" s="174"/>
      <c r="G1528" s="174" t="s">
        <v>1632</v>
      </c>
      <c r="H1528" s="174">
        <v>1.0</v>
      </c>
      <c r="I1528" s="174" t="s">
        <v>1633</v>
      </c>
      <c r="J1528" s="176"/>
      <c r="K1528" s="176"/>
      <c r="L1528" s="176" t="str">
        <f t="shared" si="3"/>
        <v>PC_90min_SWATH_100VW</v>
      </c>
      <c r="M1528" s="176" t="str">
        <f t="shared" si="1438"/>
        <v>E0022_P04\191010_B48-T1-15_00DNP_00JKE_M02_S_1</v>
      </c>
      <c r="N1528" s="174">
        <v>-1.0</v>
      </c>
      <c r="P1528" s="177" t="str">
        <f t="shared" si="5"/>
        <v>191010_B48-T1-15_00DNP_00JKE_M02_S_1</v>
      </c>
      <c r="Q1528" s="175"/>
      <c r="R1528" s="175" t="s">
        <v>1632</v>
      </c>
      <c r="S1528" s="175">
        <v>1.0</v>
      </c>
      <c r="T1528" s="175" t="s">
        <v>1633</v>
      </c>
      <c r="U1528" s="177" t="str">
        <f t="shared" ref="U1528:W1528" si="1525">J1528</f>
        <v/>
      </c>
      <c r="V1528" s="177" t="str">
        <f t="shared" si="1525"/>
        <v/>
      </c>
      <c r="W1528" s="177" t="str">
        <f t="shared" si="1525"/>
        <v>PC_90min_SWATH_100VW</v>
      </c>
      <c r="X1528" s="177" t="str">
        <f t="shared" si="1440"/>
        <v>E0022_P04\191010_B48-T1-15_00DNP_00JKE_M02_S_1</v>
      </c>
      <c r="Y1528" s="175">
        <v>-1.0</v>
      </c>
    </row>
    <row r="1529">
      <c r="A1529" s="172" t="str">
        <f>Tracking!A1521</f>
        <v>191010_B48-T1-16_00DNQ_00JKF_M02_S_1</v>
      </c>
      <c r="B1529" s="172" t="s">
        <v>0</v>
      </c>
      <c r="C1529" t="str">
        <f>Tracking!M1521</f>
        <v>PC_90min_SWATH_100VW</v>
      </c>
      <c r="E1529" s="176" t="str">
        <f t="shared" si="2"/>
        <v>191010_B48-T1-16_00DNQ_00JKF_M02_S_1</v>
      </c>
      <c r="F1529" s="174"/>
      <c r="G1529" s="174" t="s">
        <v>1632</v>
      </c>
      <c r="H1529" s="174">
        <v>1.0</v>
      </c>
      <c r="I1529" s="174" t="s">
        <v>1633</v>
      </c>
      <c r="J1529" s="176"/>
      <c r="K1529" s="176"/>
      <c r="L1529" s="176" t="str">
        <f t="shared" si="3"/>
        <v>PC_90min_SWATH_100VW</v>
      </c>
      <c r="M1529" s="176" t="str">
        <f t="shared" si="1438"/>
        <v>E0022_P04\191010_B48-T1-16_00DNQ_00JKF_M02_S_1</v>
      </c>
      <c r="N1529" s="174">
        <v>-1.0</v>
      </c>
      <c r="P1529" s="177" t="str">
        <f t="shared" si="5"/>
        <v>191010_B48-T1-16_00DNQ_00JKF_M02_S_1</v>
      </c>
      <c r="Q1529" s="175"/>
      <c r="R1529" s="175" t="s">
        <v>1632</v>
      </c>
      <c r="S1529" s="175">
        <v>1.0</v>
      </c>
      <c r="T1529" s="175" t="s">
        <v>1633</v>
      </c>
      <c r="U1529" s="177" t="str">
        <f t="shared" ref="U1529:W1529" si="1526">J1529</f>
        <v/>
      </c>
      <c r="V1529" s="177" t="str">
        <f t="shared" si="1526"/>
        <v/>
      </c>
      <c r="W1529" s="177" t="str">
        <f t="shared" si="1526"/>
        <v>PC_90min_SWATH_100VW</v>
      </c>
      <c r="X1529" s="177" t="str">
        <f t="shared" si="1440"/>
        <v>E0022_P04\191010_B48-T1-16_00DNQ_00JKF_M02_S_1</v>
      </c>
      <c r="Y1529" s="175">
        <v>-1.0</v>
      </c>
    </row>
    <row r="1530">
      <c r="A1530" s="172" t="str">
        <f>Tracking!A1522</f>
        <v>191011_HEK-QCS_000F2_00JKG_M05_S_1</v>
      </c>
      <c r="B1530" s="172" t="s">
        <v>1627</v>
      </c>
      <c r="C1530" t="str">
        <f>Tracking!M1522</f>
        <v>PC_90min_SWATH_100VW</v>
      </c>
      <c r="E1530" s="176" t="str">
        <f t="shared" si="2"/>
        <v>191011_HEK-QCS_000F2_00JKG_M05_S_1</v>
      </c>
      <c r="F1530" s="174"/>
      <c r="G1530" s="174" t="s">
        <v>1632</v>
      </c>
      <c r="H1530" s="174">
        <v>1.0</v>
      </c>
      <c r="I1530" s="174" t="s">
        <v>1633</v>
      </c>
      <c r="J1530" s="176"/>
      <c r="K1530" s="176"/>
      <c r="L1530" s="176" t="str">
        <f t="shared" si="3"/>
        <v>PC_90min_SWATH_100VW</v>
      </c>
      <c r="M1530" s="176" t="str">
        <f t="shared" si="1438"/>
        <v>HEK\191011_HEK-QCS_000F2_00JKG_M05_S_1</v>
      </c>
      <c r="N1530" s="174">
        <v>-1.0</v>
      </c>
      <c r="P1530" s="177" t="str">
        <f t="shared" si="5"/>
        <v>191011_HEK-QCS_000F2_00JKG_M05_S_1</v>
      </c>
      <c r="Q1530" s="175"/>
      <c r="R1530" s="175" t="s">
        <v>1632</v>
      </c>
      <c r="S1530" s="175">
        <v>1.0</v>
      </c>
      <c r="T1530" s="175" t="s">
        <v>1633</v>
      </c>
      <c r="U1530" s="177" t="str">
        <f t="shared" ref="U1530:W1530" si="1527">J1530</f>
        <v/>
      </c>
      <c r="V1530" s="177" t="str">
        <f t="shared" si="1527"/>
        <v/>
      </c>
      <c r="W1530" s="177" t="str">
        <f t="shared" si="1527"/>
        <v>PC_90min_SWATH_100VW</v>
      </c>
      <c r="X1530" s="177" t="str">
        <f t="shared" si="1440"/>
        <v>HEK\191011_HEK-QCS_000F2_00JKG_M05_S_1</v>
      </c>
      <c r="Y1530" s="175">
        <v>-1.0</v>
      </c>
    </row>
    <row r="1531">
      <c r="A1531" s="172" t="str">
        <f>Tracking!A1523</f>
        <v>191011_HEK-QCS_00J8W_00JKH_M05_S_1</v>
      </c>
      <c r="B1531" s="172" t="s">
        <v>1627</v>
      </c>
      <c r="C1531" t="str">
        <f>Tracking!M1523</f>
        <v>PC_90min_SWATH_100VW</v>
      </c>
      <c r="E1531" s="176" t="str">
        <f t="shared" si="2"/>
        <v>191011_HEK-QCS_00J8W_00JKH_M05_S_1</v>
      </c>
      <c r="F1531" s="174"/>
      <c r="G1531" s="174" t="s">
        <v>1632</v>
      </c>
      <c r="H1531" s="174">
        <v>1.0</v>
      </c>
      <c r="I1531" s="174" t="s">
        <v>1633</v>
      </c>
      <c r="J1531" s="176"/>
      <c r="K1531" s="176"/>
      <c r="L1531" s="176" t="str">
        <f t="shared" si="3"/>
        <v>PC_90min_SWATH_100VW</v>
      </c>
      <c r="M1531" s="176" t="str">
        <f t="shared" si="1438"/>
        <v>HEK\191011_HEK-QCS_00J8W_00JKH_M05_S_1</v>
      </c>
      <c r="N1531" s="174">
        <v>-1.0</v>
      </c>
      <c r="P1531" s="177" t="str">
        <f t="shared" si="5"/>
        <v>191011_HEK-QCS_00J8W_00JKH_M05_S_1</v>
      </c>
      <c r="Q1531" s="175"/>
      <c r="R1531" s="175" t="s">
        <v>1632</v>
      </c>
      <c r="S1531" s="175">
        <v>1.0</v>
      </c>
      <c r="T1531" s="175" t="s">
        <v>1633</v>
      </c>
      <c r="U1531" s="177" t="str">
        <f t="shared" ref="U1531:W1531" si="1528">J1531</f>
        <v/>
      </c>
      <c r="V1531" s="177" t="str">
        <f t="shared" si="1528"/>
        <v/>
      </c>
      <c r="W1531" s="177" t="str">
        <f t="shared" si="1528"/>
        <v>PC_90min_SWATH_100VW</v>
      </c>
      <c r="X1531" s="177" t="str">
        <f t="shared" si="1440"/>
        <v>HEK\191011_HEK-QCS_00J8W_00JKH_M05_S_1</v>
      </c>
      <c r="Y1531" s="175">
        <v>-1.0</v>
      </c>
    </row>
    <row r="1532">
      <c r="A1532" s="172" t="str">
        <f>Tracking!A1524</f>
        <v>191011_B40-T2-1_00DJR_00JKI_M05_S_1</v>
      </c>
      <c r="B1532" s="172" t="s">
        <v>0</v>
      </c>
      <c r="C1532" t="str">
        <f>Tracking!M1524</f>
        <v>PC_90min_SWATH_100VW</v>
      </c>
      <c r="E1532" s="176" t="str">
        <f t="shared" si="2"/>
        <v>191011_B40-T2-1_00DJR_00JKI_M05_S_1</v>
      </c>
      <c r="F1532" s="174"/>
      <c r="G1532" s="174" t="s">
        <v>1632</v>
      </c>
      <c r="H1532" s="174">
        <v>1.0</v>
      </c>
      <c r="I1532" s="174" t="s">
        <v>1633</v>
      </c>
      <c r="J1532" s="176"/>
      <c r="K1532" s="176"/>
      <c r="L1532" s="176" t="str">
        <f t="shared" si="3"/>
        <v>PC_90min_SWATH_100VW</v>
      </c>
      <c r="M1532" s="176" t="str">
        <f t="shared" si="1438"/>
        <v>E0022_P04\191011_B40-T2-1_00DJR_00JKI_M05_S_1</v>
      </c>
      <c r="N1532" s="174">
        <v>-1.0</v>
      </c>
      <c r="P1532" s="177" t="str">
        <f t="shared" si="5"/>
        <v>191011_B40-T2-1_00DJR_00JKI_M05_S_1</v>
      </c>
      <c r="Q1532" s="175"/>
      <c r="R1532" s="175" t="s">
        <v>1632</v>
      </c>
      <c r="S1532" s="175">
        <v>1.0</v>
      </c>
      <c r="T1532" s="175" t="s">
        <v>1633</v>
      </c>
      <c r="U1532" s="177" t="str">
        <f t="shared" ref="U1532:W1532" si="1529">J1532</f>
        <v/>
      </c>
      <c r="V1532" s="177" t="str">
        <f t="shared" si="1529"/>
        <v/>
      </c>
      <c r="W1532" s="177" t="str">
        <f t="shared" si="1529"/>
        <v>PC_90min_SWATH_100VW</v>
      </c>
      <c r="X1532" s="177" t="str">
        <f t="shared" si="1440"/>
        <v>E0022_P04\191011_B40-T2-1_00DJR_00JKI_M05_S_1</v>
      </c>
      <c r="Y1532" s="175">
        <v>-1.0</v>
      </c>
    </row>
    <row r="1533">
      <c r="A1533" s="172" t="str">
        <f>Tracking!A1525</f>
        <v>191011_B40-T2-2_00DJS_00JKJ_M05_S_1</v>
      </c>
      <c r="B1533" s="172" t="s">
        <v>0</v>
      </c>
      <c r="C1533" t="str">
        <f>Tracking!M1525</f>
        <v>PC_90min_SWATH_100VW</v>
      </c>
      <c r="E1533" s="176" t="str">
        <f t="shared" si="2"/>
        <v>191011_B40-T2-2_00DJS_00JKJ_M05_S_1</v>
      </c>
      <c r="F1533" s="174"/>
      <c r="G1533" s="174" t="s">
        <v>1632</v>
      </c>
      <c r="H1533" s="174">
        <v>1.0</v>
      </c>
      <c r="I1533" s="174" t="s">
        <v>1633</v>
      </c>
      <c r="J1533" s="176"/>
      <c r="K1533" s="176"/>
      <c r="L1533" s="176" t="str">
        <f t="shared" si="3"/>
        <v>PC_90min_SWATH_100VW</v>
      </c>
      <c r="M1533" s="176" t="str">
        <f t="shared" si="1438"/>
        <v>E0022_P04\191011_B40-T2-2_00DJS_00JKJ_M05_S_1</v>
      </c>
      <c r="N1533" s="174">
        <v>-1.0</v>
      </c>
      <c r="P1533" s="177" t="str">
        <f t="shared" si="5"/>
        <v>191011_B40-T2-2_00DJS_00JKJ_M05_S_1</v>
      </c>
      <c r="Q1533" s="175"/>
      <c r="R1533" s="175" t="s">
        <v>1632</v>
      </c>
      <c r="S1533" s="175">
        <v>1.0</v>
      </c>
      <c r="T1533" s="175" t="s">
        <v>1633</v>
      </c>
      <c r="U1533" s="177" t="str">
        <f t="shared" ref="U1533:W1533" si="1530">J1533</f>
        <v/>
      </c>
      <c r="V1533" s="177" t="str">
        <f t="shared" si="1530"/>
        <v/>
      </c>
      <c r="W1533" s="177" t="str">
        <f t="shared" si="1530"/>
        <v>PC_90min_SWATH_100VW</v>
      </c>
      <c r="X1533" s="177" t="str">
        <f t="shared" si="1440"/>
        <v>E0022_P04\191011_B40-T2-2_00DJS_00JKJ_M05_S_1</v>
      </c>
      <c r="Y1533" s="175">
        <v>-1.0</v>
      </c>
    </row>
    <row r="1534">
      <c r="A1534" s="172" t="str">
        <f>Tracking!A1526</f>
        <v>191011_B40-T2-3_00DJT_00JKK_M05_S_1</v>
      </c>
      <c r="B1534" s="172" t="s">
        <v>0</v>
      </c>
      <c r="C1534" t="str">
        <f>Tracking!M1526</f>
        <v>PC_90min_SWATH_100VW</v>
      </c>
      <c r="E1534" s="176" t="str">
        <f t="shared" si="2"/>
        <v>191011_B40-T2-3_00DJT_00JKK_M05_S_1</v>
      </c>
      <c r="F1534" s="174"/>
      <c r="G1534" s="174" t="s">
        <v>1632</v>
      </c>
      <c r="H1534" s="174">
        <v>1.0</v>
      </c>
      <c r="I1534" s="174" t="s">
        <v>1633</v>
      </c>
      <c r="J1534" s="176"/>
      <c r="K1534" s="176"/>
      <c r="L1534" s="176" t="str">
        <f t="shared" si="3"/>
        <v>PC_90min_SWATH_100VW</v>
      </c>
      <c r="M1534" s="176" t="str">
        <f t="shared" si="1438"/>
        <v>E0022_P04\191011_B40-T2-3_00DJT_00JKK_M05_S_1</v>
      </c>
      <c r="N1534" s="174">
        <v>-1.0</v>
      </c>
      <c r="P1534" s="177" t="str">
        <f t="shared" si="5"/>
        <v>191011_B40-T2-3_00DJT_00JKK_M05_S_1</v>
      </c>
      <c r="Q1534" s="175"/>
      <c r="R1534" s="175" t="s">
        <v>1632</v>
      </c>
      <c r="S1534" s="175">
        <v>1.0</v>
      </c>
      <c r="T1534" s="175" t="s">
        <v>1633</v>
      </c>
      <c r="U1534" s="177" t="str">
        <f t="shared" ref="U1534:W1534" si="1531">J1534</f>
        <v/>
      </c>
      <c r="V1534" s="177" t="str">
        <f t="shared" si="1531"/>
        <v/>
      </c>
      <c r="W1534" s="177" t="str">
        <f t="shared" si="1531"/>
        <v>PC_90min_SWATH_100VW</v>
      </c>
      <c r="X1534" s="177" t="str">
        <f t="shared" si="1440"/>
        <v>E0022_P04\191011_B40-T2-3_00DJT_00JKK_M05_S_1</v>
      </c>
      <c r="Y1534" s="175">
        <v>-1.0</v>
      </c>
    </row>
    <row r="1535">
      <c r="A1535" s="172" t="str">
        <f>Tracking!A1527</f>
        <v>191011_B40-T2-4_00DJU_00JKL_M05_S_1</v>
      </c>
      <c r="B1535" s="172" t="s">
        <v>0</v>
      </c>
      <c r="C1535" t="str">
        <f>Tracking!M1527</f>
        <v>PC_90min_SWATH_100VW</v>
      </c>
      <c r="E1535" s="176" t="str">
        <f t="shared" si="2"/>
        <v>191011_B40-T2-4_00DJU_00JKL_M05_S_1</v>
      </c>
      <c r="F1535" s="174"/>
      <c r="G1535" s="174" t="s">
        <v>1632</v>
      </c>
      <c r="H1535" s="174">
        <v>1.0</v>
      </c>
      <c r="I1535" s="174" t="s">
        <v>1633</v>
      </c>
      <c r="J1535" s="176"/>
      <c r="K1535" s="176"/>
      <c r="L1535" s="176" t="str">
        <f t="shared" si="3"/>
        <v>PC_90min_SWATH_100VW</v>
      </c>
      <c r="M1535" s="176" t="str">
        <f t="shared" si="1438"/>
        <v>E0022_P04\191011_B40-T2-4_00DJU_00JKL_M05_S_1</v>
      </c>
      <c r="N1535" s="174">
        <v>-1.0</v>
      </c>
      <c r="P1535" s="177" t="str">
        <f t="shared" si="5"/>
        <v>191011_B40-T2-4_00DJU_00JKL_M05_S_1</v>
      </c>
      <c r="Q1535" s="175"/>
      <c r="R1535" s="175" t="s">
        <v>1632</v>
      </c>
      <c r="S1535" s="175">
        <v>1.0</v>
      </c>
      <c r="T1535" s="175" t="s">
        <v>1633</v>
      </c>
      <c r="U1535" s="177" t="str">
        <f t="shared" ref="U1535:W1535" si="1532">J1535</f>
        <v/>
      </c>
      <c r="V1535" s="177" t="str">
        <f t="shared" si="1532"/>
        <v/>
      </c>
      <c r="W1535" s="177" t="str">
        <f t="shared" si="1532"/>
        <v>PC_90min_SWATH_100VW</v>
      </c>
      <c r="X1535" s="177" t="str">
        <f t="shared" si="1440"/>
        <v>E0022_P04\191011_B40-T2-4_00DJU_00JKL_M05_S_1</v>
      </c>
      <c r="Y1535" s="175">
        <v>-1.0</v>
      </c>
    </row>
    <row r="1536">
      <c r="A1536" s="172" t="str">
        <f>Tracking!A1528</f>
        <v>191011_B40-T2-5_00DJV_00JKM_M05_S_1</v>
      </c>
      <c r="B1536" s="172" t="s">
        <v>0</v>
      </c>
      <c r="C1536" t="str">
        <f>Tracking!M1528</f>
        <v>PC_90min_SWATH_100VW</v>
      </c>
      <c r="E1536" s="176" t="str">
        <f t="shared" si="2"/>
        <v>191011_B40-T2-5_00DJV_00JKM_M05_S_1</v>
      </c>
      <c r="F1536" s="174"/>
      <c r="G1536" s="174" t="s">
        <v>1632</v>
      </c>
      <c r="H1536" s="174">
        <v>1.0</v>
      </c>
      <c r="I1536" s="174" t="s">
        <v>1633</v>
      </c>
      <c r="J1536" s="176"/>
      <c r="K1536" s="176"/>
      <c r="L1536" s="176" t="str">
        <f t="shared" si="3"/>
        <v>PC_90min_SWATH_100VW</v>
      </c>
      <c r="M1536" s="176" t="str">
        <f t="shared" si="1438"/>
        <v>E0022_P04\191011_B40-T2-5_00DJV_00JKM_M05_S_1</v>
      </c>
      <c r="N1536" s="174">
        <v>-1.0</v>
      </c>
      <c r="P1536" s="177" t="str">
        <f t="shared" si="5"/>
        <v>191011_B40-T2-5_00DJV_00JKM_M05_S_1</v>
      </c>
      <c r="Q1536" s="175"/>
      <c r="R1536" s="175" t="s">
        <v>1632</v>
      </c>
      <c r="S1536" s="175">
        <v>1.0</v>
      </c>
      <c r="T1536" s="175" t="s">
        <v>1633</v>
      </c>
      <c r="U1536" s="177" t="str">
        <f t="shared" ref="U1536:W1536" si="1533">J1536</f>
        <v/>
      </c>
      <c r="V1536" s="177" t="str">
        <f t="shared" si="1533"/>
        <v/>
      </c>
      <c r="W1536" s="177" t="str">
        <f t="shared" si="1533"/>
        <v>PC_90min_SWATH_100VW</v>
      </c>
      <c r="X1536" s="177" t="str">
        <f t="shared" si="1440"/>
        <v>E0022_P04\191011_B40-T2-5_00DJV_00JKM_M05_S_1</v>
      </c>
      <c r="Y1536" s="175">
        <v>-1.0</v>
      </c>
    </row>
    <row r="1537">
      <c r="A1537" s="172" t="str">
        <f>Tracking!A1529</f>
        <v>191011_B40-T2-6_00DJW_00JKN_M05_S_1</v>
      </c>
      <c r="B1537" s="172" t="s">
        <v>0</v>
      </c>
      <c r="C1537" t="str">
        <f>Tracking!M1529</f>
        <v>PC_90min_SWATH_100VW</v>
      </c>
      <c r="E1537" s="176" t="str">
        <f t="shared" si="2"/>
        <v>191011_B40-T2-6_00DJW_00JKN_M05_S_1</v>
      </c>
      <c r="F1537" s="174"/>
      <c r="G1537" s="174" t="s">
        <v>1632</v>
      </c>
      <c r="H1537" s="174">
        <v>1.0</v>
      </c>
      <c r="I1537" s="174" t="s">
        <v>1633</v>
      </c>
      <c r="J1537" s="176"/>
      <c r="K1537" s="176"/>
      <c r="L1537" s="176" t="str">
        <f t="shared" si="3"/>
        <v>PC_90min_SWATH_100VW</v>
      </c>
      <c r="M1537" s="176" t="str">
        <f t="shared" si="1438"/>
        <v>E0022_P04\191011_B40-T2-6_00DJW_00JKN_M05_S_1</v>
      </c>
      <c r="N1537" s="174">
        <v>-1.0</v>
      </c>
      <c r="P1537" s="177" t="str">
        <f t="shared" si="5"/>
        <v>191011_B40-T2-6_00DJW_00JKN_M05_S_1</v>
      </c>
      <c r="Q1537" s="175"/>
      <c r="R1537" s="175" t="s">
        <v>1632</v>
      </c>
      <c r="S1537" s="175">
        <v>1.0</v>
      </c>
      <c r="T1537" s="175" t="s">
        <v>1633</v>
      </c>
      <c r="U1537" s="177" t="str">
        <f t="shared" ref="U1537:W1537" si="1534">J1537</f>
        <v/>
      </c>
      <c r="V1537" s="177" t="str">
        <f t="shared" si="1534"/>
        <v/>
      </c>
      <c r="W1537" s="177" t="str">
        <f t="shared" si="1534"/>
        <v>PC_90min_SWATH_100VW</v>
      </c>
      <c r="X1537" s="177" t="str">
        <f t="shared" si="1440"/>
        <v>E0022_P04\191011_B40-T2-6_00DJW_00JKN_M05_S_1</v>
      </c>
      <c r="Y1537" s="175">
        <v>-1.0</v>
      </c>
    </row>
    <row r="1538">
      <c r="A1538" s="172" t="str">
        <f>Tracking!A1530</f>
        <v>191011_B40-T2-7_00DJX_00JKO_M05_S_1</v>
      </c>
      <c r="B1538" s="172" t="s">
        <v>0</v>
      </c>
      <c r="C1538" t="str">
        <f>Tracking!M1530</f>
        <v>PC_90min_SWATH_100VW</v>
      </c>
      <c r="E1538" s="176" t="str">
        <f t="shared" si="2"/>
        <v>191011_B40-T2-7_00DJX_00JKO_M05_S_1</v>
      </c>
      <c r="F1538" s="174"/>
      <c r="G1538" s="174" t="s">
        <v>1632</v>
      </c>
      <c r="H1538" s="174">
        <v>1.0</v>
      </c>
      <c r="I1538" s="174" t="s">
        <v>1633</v>
      </c>
      <c r="J1538" s="176"/>
      <c r="K1538" s="176"/>
      <c r="L1538" s="176" t="str">
        <f t="shared" si="3"/>
        <v>PC_90min_SWATH_100VW</v>
      </c>
      <c r="M1538" s="176" t="str">
        <f t="shared" si="1438"/>
        <v>E0022_P04\191011_B40-T2-7_00DJX_00JKO_M05_S_1</v>
      </c>
      <c r="N1538" s="174">
        <v>-1.0</v>
      </c>
      <c r="P1538" s="177" t="str">
        <f t="shared" si="5"/>
        <v>191011_B40-T2-7_00DJX_00JKO_M05_S_1</v>
      </c>
      <c r="Q1538" s="175"/>
      <c r="R1538" s="175" t="s">
        <v>1632</v>
      </c>
      <c r="S1538" s="175">
        <v>1.0</v>
      </c>
      <c r="T1538" s="175" t="s">
        <v>1633</v>
      </c>
      <c r="U1538" s="177" t="str">
        <f t="shared" ref="U1538:W1538" si="1535">J1538</f>
        <v/>
      </c>
      <c r="V1538" s="177" t="str">
        <f t="shared" si="1535"/>
        <v/>
      </c>
      <c r="W1538" s="177" t="str">
        <f t="shared" si="1535"/>
        <v>PC_90min_SWATH_100VW</v>
      </c>
      <c r="X1538" s="177" t="str">
        <f t="shared" si="1440"/>
        <v>E0022_P04\191011_B40-T2-7_00DJX_00JKO_M05_S_1</v>
      </c>
      <c r="Y1538" s="175">
        <v>-1.0</v>
      </c>
    </row>
    <row r="1539">
      <c r="A1539" s="172" t="str">
        <f>Tracking!A1531</f>
        <v>191011_B40-T2-8_00DJY_00JKP_M05_S_1</v>
      </c>
      <c r="B1539" s="172" t="s">
        <v>0</v>
      </c>
      <c r="C1539" t="str">
        <f>Tracking!M1531</f>
        <v>PC_90min_SWATH_100VW</v>
      </c>
      <c r="E1539" s="176" t="str">
        <f t="shared" si="2"/>
        <v>191011_B40-T2-8_00DJY_00JKP_M05_S_1</v>
      </c>
      <c r="F1539" s="174"/>
      <c r="G1539" s="174" t="s">
        <v>1632</v>
      </c>
      <c r="H1539" s="174">
        <v>1.0</v>
      </c>
      <c r="I1539" s="174" t="s">
        <v>1633</v>
      </c>
      <c r="J1539" s="176"/>
      <c r="K1539" s="176"/>
      <c r="L1539" s="176" t="str">
        <f t="shared" si="3"/>
        <v>PC_90min_SWATH_100VW</v>
      </c>
      <c r="M1539" s="176" t="str">
        <f t="shared" si="1438"/>
        <v>E0022_P04\191011_B40-T2-8_00DJY_00JKP_M05_S_1</v>
      </c>
      <c r="N1539" s="174">
        <v>-1.0</v>
      </c>
      <c r="P1539" s="177" t="str">
        <f t="shared" si="5"/>
        <v>191011_B40-T2-8_00DJY_00JKP_M05_S_1</v>
      </c>
      <c r="Q1539" s="175"/>
      <c r="R1539" s="175" t="s">
        <v>1632</v>
      </c>
      <c r="S1539" s="175">
        <v>1.0</v>
      </c>
      <c r="T1539" s="175" t="s">
        <v>1633</v>
      </c>
      <c r="U1539" s="177" t="str">
        <f t="shared" ref="U1539:W1539" si="1536">J1539</f>
        <v/>
      </c>
      <c r="V1539" s="177" t="str">
        <f t="shared" si="1536"/>
        <v/>
      </c>
      <c r="W1539" s="177" t="str">
        <f t="shared" si="1536"/>
        <v>PC_90min_SWATH_100VW</v>
      </c>
      <c r="X1539" s="177" t="str">
        <f t="shared" si="1440"/>
        <v>E0022_P04\191011_B40-T2-8_00DJY_00JKP_M05_S_1</v>
      </c>
      <c r="Y1539" s="175">
        <v>-1.0</v>
      </c>
    </row>
    <row r="1540">
      <c r="A1540" s="172" t="str">
        <f>Tracking!A1532</f>
        <v>191011_B40-T2-9_00DJZ_00JKQ_M05_S_1</v>
      </c>
      <c r="B1540" s="172" t="s">
        <v>0</v>
      </c>
      <c r="C1540" t="str">
        <f>Tracking!M1532</f>
        <v>PC_90min_SWATH_100VW</v>
      </c>
      <c r="E1540" s="176" t="str">
        <f t="shared" si="2"/>
        <v>191011_B40-T2-9_00DJZ_00JKQ_M05_S_1</v>
      </c>
      <c r="F1540" s="174"/>
      <c r="G1540" s="174" t="s">
        <v>1632</v>
      </c>
      <c r="H1540" s="174">
        <v>1.0</v>
      </c>
      <c r="I1540" s="174" t="s">
        <v>1633</v>
      </c>
      <c r="J1540" s="176"/>
      <c r="K1540" s="176"/>
      <c r="L1540" s="176" t="str">
        <f t="shared" si="3"/>
        <v>PC_90min_SWATH_100VW</v>
      </c>
      <c r="M1540" s="176" t="str">
        <f t="shared" si="1438"/>
        <v>E0022_P04\191011_B40-T2-9_00DJZ_00JKQ_M05_S_1</v>
      </c>
      <c r="N1540" s="174">
        <v>-1.0</v>
      </c>
      <c r="P1540" s="177" t="str">
        <f t="shared" si="5"/>
        <v>191011_B40-T2-9_00DJZ_00JKQ_M05_S_1</v>
      </c>
      <c r="Q1540" s="175"/>
      <c r="R1540" s="175" t="s">
        <v>1632</v>
      </c>
      <c r="S1540" s="175">
        <v>1.0</v>
      </c>
      <c r="T1540" s="175" t="s">
        <v>1633</v>
      </c>
      <c r="U1540" s="177" t="str">
        <f t="shared" ref="U1540:W1540" si="1537">J1540</f>
        <v/>
      </c>
      <c r="V1540" s="177" t="str">
        <f t="shared" si="1537"/>
        <v/>
      </c>
      <c r="W1540" s="177" t="str">
        <f t="shared" si="1537"/>
        <v>PC_90min_SWATH_100VW</v>
      </c>
      <c r="X1540" s="177" t="str">
        <f t="shared" si="1440"/>
        <v>E0022_P04\191011_B40-T2-9_00DJZ_00JKQ_M05_S_1</v>
      </c>
      <c r="Y1540" s="175">
        <v>-1.0</v>
      </c>
    </row>
    <row r="1541">
      <c r="A1541" s="172" t="str">
        <f>Tracking!A1533</f>
        <v>191011_B40-T2-10_00DK0_00JKR_M05_S_1</v>
      </c>
      <c r="B1541" s="172" t="s">
        <v>0</v>
      </c>
      <c r="C1541" t="str">
        <f>Tracking!M1533</f>
        <v>PC_90min_SWATH_100VW</v>
      </c>
      <c r="E1541" s="176" t="str">
        <f t="shared" si="2"/>
        <v>191011_B40-T2-10_00DK0_00JKR_M05_S_1</v>
      </c>
      <c r="F1541" s="174"/>
      <c r="G1541" s="174" t="s">
        <v>1632</v>
      </c>
      <c r="H1541" s="174">
        <v>1.0</v>
      </c>
      <c r="I1541" s="174" t="s">
        <v>1633</v>
      </c>
      <c r="J1541" s="176"/>
      <c r="K1541" s="176"/>
      <c r="L1541" s="176" t="str">
        <f t="shared" si="3"/>
        <v>PC_90min_SWATH_100VW</v>
      </c>
      <c r="M1541" s="176" t="str">
        <f t="shared" si="1438"/>
        <v>E0022_P04\191011_B40-T2-10_00DK0_00JKR_M05_S_1</v>
      </c>
      <c r="N1541" s="174">
        <v>-1.0</v>
      </c>
      <c r="P1541" s="177" t="str">
        <f t="shared" si="5"/>
        <v>191011_B40-T2-10_00DK0_00JKR_M05_S_1</v>
      </c>
      <c r="Q1541" s="175"/>
      <c r="R1541" s="175" t="s">
        <v>1632</v>
      </c>
      <c r="S1541" s="175">
        <v>1.0</v>
      </c>
      <c r="T1541" s="175" t="s">
        <v>1633</v>
      </c>
      <c r="U1541" s="177" t="str">
        <f t="shared" ref="U1541:W1541" si="1538">J1541</f>
        <v/>
      </c>
      <c r="V1541" s="177" t="str">
        <f t="shared" si="1538"/>
        <v/>
      </c>
      <c r="W1541" s="177" t="str">
        <f t="shared" si="1538"/>
        <v>PC_90min_SWATH_100VW</v>
      </c>
      <c r="X1541" s="177" t="str">
        <f t="shared" si="1440"/>
        <v>E0022_P04\191011_B40-T2-10_00DK0_00JKR_M05_S_1</v>
      </c>
      <c r="Y1541" s="175">
        <v>-1.0</v>
      </c>
    </row>
    <row r="1542">
      <c r="A1542" s="172" t="str">
        <f>Tracking!A1534</f>
        <v>191011_B40-T2-11_00DK1_00JKS_M05_S_1</v>
      </c>
      <c r="B1542" s="172" t="s">
        <v>0</v>
      </c>
      <c r="C1542" t="str">
        <f>Tracking!M1534</f>
        <v>PC_90min_SWATH_100VW</v>
      </c>
      <c r="E1542" s="176" t="str">
        <f t="shared" si="2"/>
        <v>191011_B40-T2-11_00DK1_00JKS_M05_S_1</v>
      </c>
      <c r="F1542" s="174"/>
      <c r="G1542" s="174" t="s">
        <v>1632</v>
      </c>
      <c r="H1542" s="174">
        <v>1.0</v>
      </c>
      <c r="I1542" s="174" t="s">
        <v>1633</v>
      </c>
      <c r="J1542" s="176"/>
      <c r="K1542" s="176"/>
      <c r="L1542" s="176" t="str">
        <f t="shared" si="3"/>
        <v>PC_90min_SWATH_100VW</v>
      </c>
      <c r="M1542" s="176" t="str">
        <f t="shared" si="1438"/>
        <v>E0022_P04\191011_B40-T2-11_00DK1_00JKS_M05_S_1</v>
      </c>
      <c r="N1542" s="174">
        <v>-1.0</v>
      </c>
      <c r="P1542" s="177" t="str">
        <f t="shared" si="5"/>
        <v>191011_B40-T2-11_00DK1_00JKS_M05_S_1</v>
      </c>
      <c r="Q1542" s="175"/>
      <c r="R1542" s="175" t="s">
        <v>1632</v>
      </c>
      <c r="S1542" s="175">
        <v>1.0</v>
      </c>
      <c r="T1542" s="175" t="s">
        <v>1633</v>
      </c>
      <c r="U1542" s="177" t="str">
        <f t="shared" ref="U1542:W1542" si="1539">J1542</f>
        <v/>
      </c>
      <c r="V1542" s="177" t="str">
        <f t="shared" si="1539"/>
        <v/>
      </c>
      <c r="W1542" s="177" t="str">
        <f t="shared" si="1539"/>
        <v>PC_90min_SWATH_100VW</v>
      </c>
      <c r="X1542" s="177" t="str">
        <f t="shared" si="1440"/>
        <v>E0022_P04\191011_B40-T2-11_00DK1_00JKS_M05_S_1</v>
      </c>
      <c r="Y1542" s="175">
        <v>-1.0</v>
      </c>
    </row>
    <row r="1543">
      <c r="A1543" s="172" t="str">
        <f>Tracking!A1535</f>
        <v>191011_B40-T2-12_00DK2_00JKT_M05_S_1</v>
      </c>
      <c r="B1543" s="172" t="s">
        <v>0</v>
      </c>
      <c r="C1543" t="str">
        <f>Tracking!M1535</f>
        <v>PC_90min_SWATH_100VW</v>
      </c>
      <c r="E1543" s="176" t="str">
        <f t="shared" si="2"/>
        <v>191011_B40-T2-12_00DK2_00JKT_M05_S_1</v>
      </c>
      <c r="F1543" s="174"/>
      <c r="G1543" s="174" t="s">
        <v>1632</v>
      </c>
      <c r="H1543" s="174">
        <v>1.0</v>
      </c>
      <c r="I1543" s="174" t="s">
        <v>1633</v>
      </c>
      <c r="J1543" s="176"/>
      <c r="K1543" s="176"/>
      <c r="L1543" s="176" t="str">
        <f t="shared" si="3"/>
        <v>PC_90min_SWATH_100VW</v>
      </c>
      <c r="M1543" s="176" t="str">
        <f t="shared" si="1438"/>
        <v>E0022_P04\191011_B40-T2-12_00DK2_00JKT_M05_S_1</v>
      </c>
      <c r="N1543" s="174">
        <v>-1.0</v>
      </c>
      <c r="P1543" s="177" t="str">
        <f t="shared" si="5"/>
        <v>191011_B40-T2-12_00DK2_00JKT_M05_S_1</v>
      </c>
      <c r="Q1543" s="175"/>
      <c r="R1543" s="175" t="s">
        <v>1632</v>
      </c>
      <c r="S1543" s="175">
        <v>1.0</v>
      </c>
      <c r="T1543" s="175" t="s">
        <v>1633</v>
      </c>
      <c r="U1543" s="177" t="str">
        <f t="shared" ref="U1543:W1543" si="1540">J1543</f>
        <v/>
      </c>
      <c r="V1543" s="177" t="str">
        <f t="shared" si="1540"/>
        <v/>
      </c>
      <c r="W1543" s="177" t="str">
        <f t="shared" si="1540"/>
        <v>PC_90min_SWATH_100VW</v>
      </c>
      <c r="X1543" s="177" t="str">
        <f t="shared" si="1440"/>
        <v>E0022_P04\191011_B40-T2-12_00DK2_00JKT_M05_S_1</v>
      </c>
      <c r="Y1543" s="175">
        <v>-1.0</v>
      </c>
    </row>
    <row r="1544">
      <c r="A1544" s="172" t="str">
        <f>Tracking!A1536</f>
        <v>191011_B40-T2-13_00DK3_00JKU_M05_S_1</v>
      </c>
      <c r="B1544" s="172" t="s">
        <v>0</v>
      </c>
      <c r="C1544" t="str">
        <f>Tracking!M1536</f>
        <v>PC_90min_SWATH_100VW</v>
      </c>
      <c r="E1544" s="176" t="str">
        <f t="shared" si="2"/>
        <v>191011_B40-T2-13_00DK3_00JKU_M05_S_1</v>
      </c>
      <c r="F1544" s="174"/>
      <c r="G1544" s="174" t="s">
        <v>1632</v>
      </c>
      <c r="H1544" s="174">
        <v>1.0</v>
      </c>
      <c r="I1544" s="174" t="s">
        <v>1633</v>
      </c>
      <c r="J1544" s="176"/>
      <c r="K1544" s="176"/>
      <c r="L1544" s="176" t="str">
        <f t="shared" si="3"/>
        <v>PC_90min_SWATH_100VW</v>
      </c>
      <c r="M1544" s="176" t="str">
        <f t="shared" si="1438"/>
        <v>E0022_P04\191011_B40-T2-13_00DK3_00JKU_M05_S_1</v>
      </c>
      <c r="N1544" s="174">
        <v>-1.0</v>
      </c>
      <c r="P1544" s="177" t="str">
        <f t="shared" si="5"/>
        <v>191011_B40-T2-13_00DK3_00JKU_M05_S_1</v>
      </c>
      <c r="Q1544" s="175"/>
      <c r="R1544" s="175" t="s">
        <v>1632</v>
      </c>
      <c r="S1544" s="175">
        <v>1.0</v>
      </c>
      <c r="T1544" s="175" t="s">
        <v>1633</v>
      </c>
      <c r="U1544" s="177" t="str">
        <f t="shared" ref="U1544:W1544" si="1541">J1544</f>
        <v/>
      </c>
      <c r="V1544" s="177" t="str">
        <f t="shared" si="1541"/>
        <v/>
      </c>
      <c r="W1544" s="177" t="str">
        <f t="shared" si="1541"/>
        <v>PC_90min_SWATH_100VW</v>
      </c>
      <c r="X1544" s="177" t="str">
        <f t="shared" si="1440"/>
        <v>E0022_P04\191011_B40-T2-13_00DK3_00JKU_M05_S_1</v>
      </c>
      <c r="Y1544" s="175">
        <v>-1.0</v>
      </c>
    </row>
    <row r="1545">
      <c r="A1545" s="172" t="str">
        <f>Tracking!A1537</f>
        <v>191011_B40-T2-14_00DK4_00JKV_M05_S_1</v>
      </c>
      <c r="B1545" s="172" t="s">
        <v>0</v>
      </c>
      <c r="C1545" t="str">
        <f>Tracking!M1537</f>
        <v>PC_90min_SWATH_100VW</v>
      </c>
      <c r="E1545" s="176" t="str">
        <f t="shared" si="2"/>
        <v>191011_B40-T2-14_00DK4_00JKV_M05_S_1</v>
      </c>
      <c r="F1545" s="174"/>
      <c r="G1545" s="174" t="s">
        <v>1632</v>
      </c>
      <c r="H1545" s="174">
        <v>1.0</v>
      </c>
      <c r="I1545" s="174" t="s">
        <v>1633</v>
      </c>
      <c r="J1545" s="176"/>
      <c r="K1545" s="176"/>
      <c r="L1545" s="176" t="str">
        <f t="shared" si="3"/>
        <v>PC_90min_SWATH_100VW</v>
      </c>
      <c r="M1545" s="176" t="str">
        <f t="shared" si="1438"/>
        <v>E0022_P04\191011_B40-T2-14_00DK4_00JKV_M05_S_1</v>
      </c>
      <c r="N1545" s="174">
        <v>-1.0</v>
      </c>
      <c r="P1545" s="177" t="str">
        <f t="shared" si="5"/>
        <v>191011_B40-T2-14_00DK4_00JKV_M05_S_1</v>
      </c>
      <c r="Q1545" s="175"/>
      <c r="R1545" s="175" t="s">
        <v>1632</v>
      </c>
      <c r="S1545" s="175">
        <v>1.0</v>
      </c>
      <c r="T1545" s="175" t="s">
        <v>1633</v>
      </c>
      <c r="U1545" s="177" t="str">
        <f t="shared" ref="U1545:W1545" si="1542">J1545</f>
        <v/>
      </c>
      <c r="V1545" s="177" t="str">
        <f t="shared" si="1542"/>
        <v/>
      </c>
      <c r="W1545" s="177" t="str">
        <f t="shared" si="1542"/>
        <v>PC_90min_SWATH_100VW</v>
      </c>
      <c r="X1545" s="177" t="str">
        <f t="shared" si="1440"/>
        <v>E0022_P04\191011_B40-T2-14_00DK4_00JKV_M05_S_1</v>
      </c>
      <c r="Y1545" s="175">
        <v>-1.0</v>
      </c>
    </row>
    <row r="1546">
      <c r="A1546" s="172" t="str">
        <f>Tracking!A1538</f>
        <v>191011_B40-T2-15_00DK5_00JKW_M05_S_1</v>
      </c>
      <c r="B1546" s="172" t="s">
        <v>0</v>
      </c>
      <c r="C1546" t="str">
        <f>Tracking!M1538</f>
        <v>PC_90min_SWATH_100VW</v>
      </c>
      <c r="E1546" s="176" t="str">
        <f t="shared" si="2"/>
        <v>191011_B40-T2-15_00DK5_00JKW_M05_S_1</v>
      </c>
      <c r="F1546" s="174"/>
      <c r="G1546" s="174" t="s">
        <v>1632</v>
      </c>
      <c r="H1546" s="174">
        <v>1.0</v>
      </c>
      <c r="I1546" s="174" t="s">
        <v>1633</v>
      </c>
      <c r="J1546" s="176"/>
      <c r="K1546" s="176"/>
      <c r="L1546" s="176" t="str">
        <f t="shared" si="3"/>
        <v>PC_90min_SWATH_100VW</v>
      </c>
      <c r="M1546" s="176" t="str">
        <f t="shared" si="1438"/>
        <v>E0022_P04\191011_B40-T2-15_00DK5_00JKW_M05_S_1</v>
      </c>
      <c r="N1546" s="174">
        <v>-1.0</v>
      </c>
      <c r="P1546" s="177" t="str">
        <f t="shared" si="5"/>
        <v>191011_B40-T2-15_00DK5_00JKW_M05_S_1</v>
      </c>
      <c r="Q1546" s="175"/>
      <c r="R1546" s="175" t="s">
        <v>1632</v>
      </c>
      <c r="S1546" s="175">
        <v>1.0</v>
      </c>
      <c r="T1546" s="175" t="s">
        <v>1633</v>
      </c>
      <c r="U1546" s="177" t="str">
        <f t="shared" ref="U1546:W1546" si="1543">J1546</f>
        <v/>
      </c>
      <c r="V1546" s="177" t="str">
        <f t="shared" si="1543"/>
        <v/>
      </c>
      <c r="W1546" s="177" t="str">
        <f t="shared" si="1543"/>
        <v>PC_90min_SWATH_100VW</v>
      </c>
      <c r="X1546" s="177" t="str">
        <f t="shared" si="1440"/>
        <v>E0022_P04\191011_B40-T2-15_00DK5_00JKW_M05_S_1</v>
      </c>
      <c r="Y1546" s="175">
        <v>-1.0</v>
      </c>
    </row>
    <row r="1547">
      <c r="A1547" s="172" t="str">
        <f>Tracking!A1539</f>
        <v>191011_B40-T2-16_00DK6_00JKX_M05_S_1</v>
      </c>
      <c r="B1547" s="172" t="s">
        <v>0</v>
      </c>
      <c r="C1547" t="str">
        <f>Tracking!M1539</f>
        <v>PC_90min_SWATH_100VW</v>
      </c>
      <c r="E1547" s="176" t="str">
        <f t="shared" si="2"/>
        <v>191011_B40-T2-16_00DK6_00JKX_M05_S_1</v>
      </c>
      <c r="F1547" s="174"/>
      <c r="G1547" s="174" t="s">
        <v>1632</v>
      </c>
      <c r="H1547" s="174">
        <v>1.0</v>
      </c>
      <c r="I1547" s="174" t="s">
        <v>1633</v>
      </c>
      <c r="J1547" s="176"/>
      <c r="K1547" s="176"/>
      <c r="L1547" s="176" t="str">
        <f t="shared" si="3"/>
        <v>PC_90min_SWATH_100VW</v>
      </c>
      <c r="M1547" s="176" t="str">
        <f t="shared" si="1438"/>
        <v>E0022_P04\191011_B40-T2-16_00DK6_00JKX_M05_S_1</v>
      </c>
      <c r="N1547" s="174">
        <v>-1.0</v>
      </c>
      <c r="P1547" s="177" t="str">
        <f t="shared" si="5"/>
        <v>191011_B40-T2-16_00DK6_00JKX_M05_S_1</v>
      </c>
      <c r="Q1547" s="175"/>
      <c r="R1547" s="175" t="s">
        <v>1632</v>
      </c>
      <c r="S1547" s="175">
        <v>1.0</v>
      </c>
      <c r="T1547" s="175" t="s">
        <v>1633</v>
      </c>
      <c r="U1547" s="177" t="str">
        <f t="shared" ref="U1547:W1547" si="1544">J1547</f>
        <v/>
      </c>
      <c r="V1547" s="177" t="str">
        <f t="shared" si="1544"/>
        <v/>
      </c>
      <c r="W1547" s="177" t="str">
        <f t="shared" si="1544"/>
        <v>PC_90min_SWATH_100VW</v>
      </c>
      <c r="X1547" s="177" t="str">
        <f t="shared" si="1440"/>
        <v>E0022_P04\191011_B40-T2-16_00DK6_00JKX_M05_S_1</v>
      </c>
      <c r="Y1547" s="175">
        <v>-1.0</v>
      </c>
    </row>
    <row r="1548">
      <c r="A1548" s="172" t="str">
        <f>Tracking!A1540</f>
        <v>191012_HEK-QCS_000F2_00JKY_M05_S_1</v>
      </c>
      <c r="B1548" s="172" t="s">
        <v>1627</v>
      </c>
      <c r="C1548" t="str">
        <f>Tracking!M1540</f>
        <v>PC_90min_SWATH_100VW</v>
      </c>
      <c r="E1548" s="176" t="str">
        <f t="shared" si="2"/>
        <v>191012_HEK-QCS_000F2_00JKY_M05_S_1</v>
      </c>
      <c r="F1548" s="174"/>
      <c r="G1548" s="174" t="s">
        <v>1632</v>
      </c>
      <c r="H1548" s="174">
        <v>1.0</v>
      </c>
      <c r="I1548" s="174" t="s">
        <v>1633</v>
      </c>
      <c r="J1548" s="176"/>
      <c r="K1548" s="176"/>
      <c r="L1548" s="176" t="str">
        <f t="shared" si="3"/>
        <v>PC_90min_SWATH_100VW</v>
      </c>
      <c r="M1548" s="176" t="str">
        <f t="shared" si="1438"/>
        <v>HEK\191012_HEK-QCS_000F2_00JKY_M05_S_1</v>
      </c>
      <c r="N1548" s="174">
        <v>-1.0</v>
      </c>
      <c r="P1548" s="177" t="str">
        <f t="shared" si="5"/>
        <v>191012_HEK-QCS_000F2_00JKY_M05_S_1</v>
      </c>
      <c r="Q1548" s="175"/>
      <c r="R1548" s="175" t="s">
        <v>1632</v>
      </c>
      <c r="S1548" s="175">
        <v>1.0</v>
      </c>
      <c r="T1548" s="175" t="s">
        <v>1633</v>
      </c>
      <c r="U1548" s="177" t="str">
        <f t="shared" ref="U1548:W1548" si="1545">J1548</f>
        <v/>
      </c>
      <c r="V1548" s="177" t="str">
        <f t="shared" si="1545"/>
        <v/>
      </c>
      <c r="W1548" s="177" t="str">
        <f t="shared" si="1545"/>
        <v>PC_90min_SWATH_100VW</v>
      </c>
      <c r="X1548" s="177" t="str">
        <f t="shared" si="1440"/>
        <v>HEK\191012_HEK-QCS_000F2_00JKY_M05_S_1</v>
      </c>
      <c r="Y1548" s="175">
        <v>-1.0</v>
      </c>
    </row>
    <row r="1549">
      <c r="A1549" s="172" t="str">
        <f>Tracking!A1541</f>
        <v>191012_HEK-QCS_00J8W_00JKZ_M05_S_1</v>
      </c>
      <c r="B1549" s="172" t="s">
        <v>1627</v>
      </c>
      <c r="C1549" t="str">
        <f>Tracking!M1541</f>
        <v>PC_90min_SWATH_100VW</v>
      </c>
      <c r="E1549" s="176" t="str">
        <f t="shared" si="2"/>
        <v>191012_HEK-QCS_00J8W_00JKZ_M05_S_1</v>
      </c>
      <c r="F1549" s="174"/>
      <c r="G1549" s="174" t="s">
        <v>1632</v>
      </c>
      <c r="H1549" s="174">
        <v>1.0</v>
      </c>
      <c r="I1549" s="174" t="s">
        <v>1633</v>
      </c>
      <c r="J1549" s="176"/>
      <c r="K1549" s="176"/>
      <c r="L1549" s="176" t="str">
        <f t="shared" si="3"/>
        <v>PC_90min_SWATH_100VW</v>
      </c>
      <c r="M1549" s="176" t="str">
        <f t="shared" si="1438"/>
        <v>HEK\191012_HEK-QCS_00J8W_00JKZ_M05_S_1</v>
      </c>
      <c r="N1549" s="174">
        <v>-1.0</v>
      </c>
      <c r="P1549" s="177" t="str">
        <f t="shared" si="5"/>
        <v>191012_HEK-QCS_00J8W_00JKZ_M05_S_1</v>
      </c>
      <c r="Q1549" s="175"/>
      <c r="R1549" s="175" t="s">
        <v>1632</v>
      </c>
      <c r="S1549" s="175">
        <v>1.0</v>
      </c>
      <c r="T1549" s="175" t="s">
        <v>1633</v>
      </c>
      <c r="U1549" s="177" t="str">
        <f t="shared" ref="U1549:W1549" si="1546">J1549</f>
        <v/>
      </c>
      <c r="V1549" s="177" t="str">
        <f t="shared" si="1546"/>
        <v/>
      </c>
      <c r="W1549" s="177" t="str">
        <f t="shared" si="1546"/>
        <v>PC_90min_SWATH_100VW</v>
      </c>
      <c r="X1549" s="177" t="str">
        <f t="shared" si="1440"/>
        <v>HEK\191012_HEK-QCS_00J8W_00JKZ_M05_S_1</v>
      </c>
      <c r="Y1549" s="175">
        <v>-1.0</v>
      </c>
    </row>
    <row r="1550">
      <c r="A1550" s="172" t="str">
        <f>Tracking!A1542</f>
        <v>191012_B44-T2-1_00DLJ_00JL0_M05_S_1</v>
      </c>
      <c r="B1550" s="172" t="s">
        <v>0</v>
      </c>
      <c r="C1550" t="str">
        <f>Tracking!M1542</f>
        <v>PC_90min_SWATH_100VW</v>
      </c>
      <c r="E1550" s="176" t="str">
        <f t="shared" si="2"/>
        <v>191012_B44-T2-1_00DLJ_00JL0_M05_S_1</v>
      </c>
      <c r="F1550" s="174"/>
      <c r="G1550" s="174" t="s">
        <v>1632</v>
      </c>
      <c r="H1550" s="174">
        <v>1.0</v>
      </c>
      <c r="I1550" s="174" t="s">
        <v>1633</v>
      </c>
      <c r="J1550" s="176"/>
      <c r="K1550" s="176"/>
      <c r="L1550" s="176" t="str">
        <f t="shared" si="3"/>
        <v>PC_90min_SWATH_100VW</v>
      </c>
      <c r="M1550" s="176" t="str">
        <f t="shared" si="1438"/>
        <v>E0022_P04\191012_B44-T2-1_00DLJ_00JL0_M05_S_1</v>
      </c>
      <c r="N1550" s="174">
        <v>-1.0</v>
      </c>
      <c r="P1550" s="177" t="str">
        <f t="shared" si="5"/>
        <v>191012_B44-T2-1_00DLJ_00JL0_M05_S_1</v>
      </c>
      <c r="Q1550" s="175"/>
      <c r="R1550" s="175" t="s">
        <v>1632</v>
      </c>
      <c r="S1550" s="175">
        <v>1.0</v>
      </c>
      <c r="T1550" s="175" t="s">
        <v>1633</v>
      </c>
      <c r="U1550" s="177" t="str">
        <f t="shared" ref="U1550:W1550" si="1547">J1550</f>
        <v/>
      </c>
      <c r="V1550" s="177" t="str">
        <f t="shared" si="1547"/>
        <v/>
      </c>
      <c r="W1550" s="177" t="str">
        <f t="shared" si="1547"/>
        <v>PC_90min_SWATH_100VW</v>
      </c>
      <c r="X1550" s="177" t="str">
        <f t="shared" si="1440"/>
        <v>E0022_P04\191012_B44-T2-1_00DLJ_00JL0_M05_S_1</v>
      </c>
      <c r="Y1550" s="175">
        <v>-1.0</v>
      </c>
    </row>
    <row r="1551">
      <c r="A1551" s="172" t="str">
        <f>Tracking!A1543</f>
        <v>191012_B44-T2-2_00DLK_00JL1_M05_S_1</v>
      </c>
      <c r="B1551" s="172" t="s">
        <v>0</v>
      </c>
      <c r="C1551" t="str">
        <f>Tracking!M1543</f>
        <v>PC_90min_SWATH_100VW</v>
      </c>
      <c r="E1551" s="176" t="str">
        <f t="shared" si="2"/>
        <v>191012_B44-T2-2_00DLK_00JL1_M05_S_1</v>
      </c>
      <c r="F1551" s="174"/>
      <c r="G1551" s="174" t="s">
        <v>1632</v>
      </c>
      <c r="H1551" s="174">
        <v>1.0</v>
      </c>
      <c r="I1551" s="174" t="s">
        <v>1633</v>
      </c>
      <c r="J1551" s="176"/>
      <c r="K1551" s="176"/>
      <c r="L1551" s="176" t="str">
        <f t="shared" si="3"/>
        <v>PC_90min_SWATH_100VW</v>
      </c>
      <c r="M1551" s="176" t="str">
        <f t="shared" si="1438"/>
        <v>E0022_P04\191012_B44-T2-2_00DLK_00JL1_M05_S_1</v>
      </c>
      <c r="N1551" s="174">
        <v>-1.0</v>
      </c>
      <c r="P1551" s="177" t="str">
        <f t="shared" si="5"/>
        <v>191012_B44-T2-2_00DLK_00JL1_M05_S_1</v>
      </c>
      <c r="Q1551" s="175"/>
      <c r="R1551" s="175" t="s">
        <v>1632</v>
      </c>
      <c r="S1551" s="175">
        <v>1.0</v>
      </c>
      <c r="T1551" s="175" t="s">
        <v>1633</v>
      </c>
      <c r="U1551" s="177" t="str">
        <f t="shared" ref="U1551:W1551" si="1548">J1551</f>
        <v/>
      </c>
      <c r="V1551" s="177" t="str">
        <f t="shared" si="1548"/>
        <v/>
      </c>
      <c r="W1551" s="177" t="str">
        <f t="shared" si="1548"/>
        <v>PC_90min_SWATH_100VW</v>
      </c>
      <c r="X1551" s="177" t="str">
        <f t="shared" si="1440"/>
        <v>E0022_P04\191012_B44-T2-2_00DLK_00JL1_M05_S_1</v>
      </c>
      <c r="Y1551" s="175">
        <v>-1.0</v>
      </c>
    </row>
    <row r="1552">
      <c r="A1552" s="172" t="str">
        <f>Tracking!A1544</f>
        <v>191012_B44-T2-3_00DLL_00JL2_M05_S_1</v>
      </c>
      <c r="B1552" s="172" t="s">
        <v>0</v>
      </c>
      <c r="C1552" t="str">
        <f>Tracking!M1544</f>
        <v>PC_90min_SWATH_100VW</v>
      </c>
      <c r="E1552" s="176" t="str">
        <f t="shared" si="2"/>
        <v>191012_B44-T2-3_00DLL_00JL2_M05_S_1</v>
      </c>
      <c r="F1552" s="174"/>
      <c r="G1552" s="174" t="s">
        <v>1632</v>
      </c>
      <c r="H1552" s="174">
        <v>1.0</v>
      </c>
      <c r="I1552" s="174" t="s">
        <v>1633</v>
      </c>
      <c r="J1552" s="176"/>
      <c r="K1552" s="176"/>
      <c r="L1552" s="176" t="str">
        <f t="shared" si="3"/>
        <v>PC_90min_SWATH_100VW</v>
      </c>
      <c r="M1552" s="176" t="str">
        <f t="shared" si="1438"/>
        <v>E0022_P04\191012_B44-T2-3_00DLL_00JL2_M05_S_1</v>
      </c>
      <c r="N1552" s="174">
        <v>-1.0</v>
      </c>
      <c r="P1552" s="177" t="str">
        <f t="shared" si="5"/>
        <v>191012_B44-T2-3_00DLL_00JL2_M05_S_1</v>
      </c>
      <c r="Q1552" s="175"/>
      <c r="R1552" s="175" t="s">
        <v>1632</v>
      </c>
      <c r="S1552" s="175">
        <v>1.0</v>
      </c>
      <c r="T1552" s="175" t="s">
        <v>1633</v>
      </c>
      <c r="U1552" s="177" t="str">
        <f t="shared" ref="U1552:W1552" si="1549">J1552</f>
        <v/>
      </c>
      <c r="V1552" s="177" t="str">
        <f t="shared" si="1549"/>
        <v/>
      </c>
      <c r="W1552" s="177" t="str">
        <f t="shared" si="1549"/>
        <v>PC_90min_SWATH_100VW</v>
      </c>
      <c r="X1552" s="177" t="str">
        <f t="shared" si="1440"/>
        <v>E0022_P04\191012_B44-T2-3_00DLL_00JL2_M05_S_1</v>
      </c>
      <c r="Y1552" s="175">
        <v>-1.0</v>
      </c>
    </row>
    <row r="1553">
      <c r="A1553" s="172" t="str">
        <f>Tracking!A1545</f>
        <v>191012_B44-T2-4_00DLM_00JL3_M05_S_1</v>
      </c>
      <c r="B1553" s="172" t="s">
        <v>0</v>
      </c>
      <c r="C1553" t="str">
        <f>Tracking!M1545</f>
        <v>PC_90min_SWATH_100VW</v>
      </c>
      <c r="E1553" s="176" t="str">
        <f t="shared" si="2"/>
        <v>191012_B44-T2-4_00DLM_00JL3_M05_S_1</v>
      </c>
      <c r="F1553" s="174"/>
      <c r="G1553" s="174" t="s">
        <v>1632</v>
      </c>
      <c r="H1553" s="174">
        <v>1.0</v>
      </c>
      <c r="I1553" s="174" t="s">
        <v>1633</v>
      </c>
      <c r="J1553" s="176"/>
      <c r="K1553" s="176"/>
      <c r="L1553" s="176" t="str">
        <f t="shared" si="3"/>
        <v>PC_90min_SWATH_100VW</v>
      </c>
      <c r="M1553" s="176" t="str">
        <f t="shared" si="1438"/>
        <v>E0022_P04\191012_B44-T2-4_00DLM_00JL3_M05_S_1</v>
      </c>
      <c r="N1553" s="174">
        <v>-1.0</v>
      </c>
      <c r="P1553" s="177" t="str">
        <f t="shared" si="5"/>
        <v>191012_B44-T2-4_00DLM_00JL3_M05_S_1</v>
      </c>
      <c r="Q1553" s="175"/>
      <c r="R1553" s="175" t="s">
        <v>1632</v>
      </c>
      <c r="S1553" s="175">
        <v>1.0</v>
      </c>
      <c r="T1553" s="175" t="s">
        <v>1633</v>
      </c>
      <c r="U1553" s="177" t="str">
        <f t="shared" ref="U1553:W1553" si="1550">J1553</f>
        <v/>
      </c>
      <c r="V1553" s="177" t="str">
        <f t="shared" si="1550"/>
        <v/>
      </c>
      <c r="W1553" s="177" t="str">
        <f t="shared" si="1550"/>
        <v>PC_90min_SWATH_100VW</v>
      </c>
      <c r="X1553" s="177" t="str">
        <f t="shared" si="1440"/>
        <v>E0022_P04\191012_B44-T2-4_00DLM_00JL3_M05_S_1</v>
      </c>
      <c r="Y1553" s="175">
        <v>-1.0</v>
      </c>
    </row>
    <row r="1554">
      <c r="A1554" s="172" t="str">
        <f>Tracking!A1546</f>
        <v>191012_B44-T2-5_00DLN_00JL4_M05_S_1</v>
      </c>
      <c r="B1554" s="172" t="s">
        <v>0</v>
      </c>
      <c r="C1554" t="str">
        <f>Tracking!M1546</f>
        <v>PC_90min_SWATH_100VW</v>
      </c>
      <c r="E1554" s="176" t="str">
        <f t="shared" si="2"/>
        <v>191012_B44-T2-5_00DLN_00JL4_M05_S_1</v>
      </c>
      <c r="F1554" s="174"/>
      <c r="G1554" s="174" t="s">
        <v>1632</v>
      </c>
      <c r="H1554" s="174">
        <v>1.0</v>
      </c>
      <c r="I1554" s="174" t="s">
        <v>1633</v>
      </c>
      <c r="J1554" s="176"/>
      <c r="K1554" s="176"/>
      <c r="L1554" s="176" t="str">
        <f t="shared" si="3"/>
        <v>PC_90min_SWATH_100VW</v>
      </c>
      <c r="M1554" s="176" t="str">
        <f t="shared" si="1438"/>
        <v>E0022_P04\191012_B44-T2-5_00DLN_00JL4_M05_S_1</v>
      </c>
      <c r="N1554" s="174">
        <v>-1.0</v>
      </c>
      <c r="P1554" s="177" t="str">
        <f t="shared" si="5"/>
        <v>191012_B44-T2-5_00DLN_00JL4_M05_S_1</v>
      </c>
      <c r="Q1554" s="175"/>
      <c r="R1554" s="175" t="s">
        <v>1632</v>
      </c>
      <c r="S1554" s="175">
        <v>1.0</v>
      </c>
      <c r="T1554" s="175" t="s">
        <v>1633</v>
      </c>
      <c r="U1554" s="177" t="str">
        <f t="shared" ref="U1554:W1554" si="1551">J1554</f>
        <v/>
      </c>
      <c r="V1554" s="177" t="str">
        <f t="shared" si="1551"/>
        <v/>
      </c>
      <c r="W1554" s="177" t="str">
        <f t="shared" si="1551"/>
        <v>PC_90min_SWATH_100VW</v>
      </c>
      <c r="X1554" s="177" t="str">
        <f t="shared" si="1440"/>
        <v>E0022_P04\191012_B44-T2-5_00DLN_00JL4_M05_S_1</v>
      </c>
      <c r="Y1554" s="175">
        <v>-1.0</v>
      </c>
    </row>
    <row r="1555">
      <c r="A1555" s="172" t="str">
        <f>Tracking!A1547</f>
        <v>191012_B44-T2-6_00DLO_00JL5_M05_S_1</v>
      </c>
      <c r="B1555" s="172" t="s">
        <v>0</v>
      </c>
      <c r="C1555" t="str">
        <f>Tracking!M1547</f>
        <v>PC_90min_SWATH_100VW</v>
      </c>
      <c r="E1555" s="176" t="str">
        <f t="shared" si="2"/>
        <v>191012_B44-T2-6_00DLO_00JL5_M05_S_1</v>
      </c>
      <c r="F1555" s="174"/>
      <c r="G1555" s="174" t="s">
        <v>1632</v>
      </c>
      <c r="H1555" s="174">
        <v>1.0</v>
      </c>
      <c r="I1555" s="174" t="s">
        <v>1633</v>
      </c>
      <c r="J1555" s="176"/>
      <c r="K1555" s="176"/>
      <c r="L1555" s="176" t="str">
        <f t="shared" si="3"/>
        <v>PC_90min_SWATH_100VW</v>
      </c>
      <c r="M1555" s="176" t="str">
        <f t="shared" si="1438"/>
        <v>E0022_P04\191012_B44-T2-6_00DLO_00JL5_M05_S_1</v>
      </c>
      <c r="N1555" s="174">
        <v>-1.0</v>
      </c>
      <c r="P1555" s="177" t="str">
        <f t="shared" si="5"/>
        <v>191012_B44-T2-6_00DLO_00JL5_M05_S_1</v>
      </c>
      <c r="Q1555" s="175"/>
      <c r="R1555" s="175" t="s">
        <v>1632</v>
      </c>
      <c r="S1555" s="175">
        <v>1.0</v>
      </c>
      <c r="T1555" s="175" t="s">
        <v>1633</v>
      </c>
      <c r="U1555" s="177" t="str">
        <f t="shared" ref="U1555:W1555" si="1552">J1555</f>
        <v/>
      </c>
      <c r="V1555" s="177" t="str">
        <f t="shared" si="1552"/>
        <v/>
      </c>
      <c r="W1555" s="177" t="str">
        <f t="shared" si="1552"/>
        <v>PC_90min_SWATH_100VW</v>
      </c>
      <c r="X1555" s="177" t="str">
        <f t="shared" si="1440"/>
        <v>E0022_P04\191012_B44-T2-6_00DLO_00JL5_M05_S_1</v>
      </c>
      <c r="Y1555" s="175">
        <v>-1.0</v>
      </c>
    </row>
    <row r="1556">
      <c r="A1556" s="172" t="str">
        <f>Tracking!A1548</f>
        <v>191012_B44-T2-7_00DLP_00JL6_M05_S_1</v>
      </c>
      <c r="B1556" s="172" t="s">
        <v>0</v>
      </c>
      <c r="C1556" t="str">
        <f>Tracking!M1548</f>
        <v>PC_90min_SWATH_100VW</v>
      </c>
      <c r="E1556" s="176" t="str">
        <f t="shared" si="2"/>
        <v>191012_B44-T2-7_00DLP_00JL6_M05_S_1</v>
      </c>
      <c r="F1556" s="174"/>
      <c r="G1556" s="174" t="s">
        <v>1632</v>
      </c>
      <c r="H1556" s="174">
        <v>1.0</v>
      </c>
      <c r="I1556" s="174" t="s">
        <v>1633</v>
      </c>
      <c r="J1556" s="176"/>
      <c r="K1556" s="176"/>
      <c r="L1556" s="176" t="str">
        <f t="shared" si="3"/>
        <v>PC_90min_SWATH_100VW</v>
      </c>
      <c r="M1556" s="176" t="str">
        <f t="shared" si="1438"/>
        <v>E0022_P04\191012_B44-T2-7_00DLP_00JL6_M05_S_1</v>
      </c>
      <c r="N1556" s="174">
        <v>-1.0</v>
      </c>
      <c r="P1556" s="177" t="str">
        <f t="shared" si="5"/>
        <v>191012_B44-T2-7_00DLP_00JL6_M05_S_1</v>
      </c>
      <c r="Q1556" s="175"/>
      <c r="R1556" s="175" t="s">
        <v>1632</v>
      </c>
      <c r="S1556" s="175">
        <v>1.0</v>
      </c>
      <c r="T1556" s="175" t="s">
        <v>1633</v>
      </c>
      <c r="U1556" s="177" t="str">
        <f t="shared" ref="U1556:W1556" si="1553">J1556</f>
        <v/>
      </c>
      <c r="V1556" s="177" t="str">
        <f t="shared" si="1553"/>
        <v/>
      </c>
      <c r="W1556" s="177" t="str">
        <f t="shared" si="1553"/>
        <v>PC_90min_SWATH_100VW</v>
      </c>
      <c r="X1556" s="177" t="str">
        <f t="shared" si="1440"/>
        <v>E0022_P04\191012_B44-T2-7_00DLP_00JL6_M05_S_1</v>
      </c>
      <c r="Y1556" s="175">
        <v>-1.0</v>
      </c>
    </row>
    <row r="1557">
      <c r="A1557" s="172" t="str">
        <f>Tracking!A1549</f>
        <v>191012_B44-T2-8_00DLQ_00JL7_M05_S_1</v>
      </c>
      <c r="B1557" s="172" t="s">
        <v>0</v>
      </c>
      <c r="C1557" t="str">
        <f>Tracking!M1549</f>
        <v>PC_90min_SWATH_100VW</v>
      </c>
      <c r="E1557" s="176" t="str">
        <f t="shared" si="2"/>
        <v>191012_B44-T2-8_00DLQ_00JL7_M05_S_1</v>
      </c>
      <c r="F1557" s="174"/>
      <c r="G1557" s="174" t="s">
        <v>1632</v>
      </c>
      <c r="H1557" s="174">
        <v>1.0</v>
      </c>
      <c r="I1557" s="174" t="s">
        <v>1633</v>
      </c>
      <c r="J1557" s="176"/>
      <c r="K1557" s="176"/>
      <c r="L1557" s="176" t="str">
        <f t="shared" si="3"/>
        <v>PC_90min_SWATH_100VW</v>
      </c>
      <c r="M1557" s="176" t="str">
        <f t="shared" si="1438"/>
        <v>E0022_P04\191012_B44-T2-8_00DLQ_00JL7_M05_S_1</v>
      </c>
      <c r="N1557" s="174">
        <v>-1.0</v>
      </c>
      <c r="P1557" s="177" t="str">
        <f t="shared" si="5"/>
        <v>191012_B44-T2-8_00DLQ_00JL7_M05_S_1</v>
      </c>
      <c r="Q1557" s="175"/>
      <c r="R1557" s="175" t="s">
        <v>1632</v>
      </c>
      <c r="S1557" s="175">
        <v>1.0</v>
      </c>
      <c r="T1557" s="175" t="s">
        <v>1633</v>
      </c>
      <c r="U1557" s="177" t="str">
        <f t="shared" ref="U1557:W1557" si="1554">J1557</f>
        <v/>
      </c>
      <c r="V1557" s="177" t="str">
        <f t="shared" si="1554"/>
        <v/>
      </c>
      <c r="W1557" s="177" t="str">
        <f t="shared" si="1554"/>
        <v>PC_90min_SWATH_100VW</v>
      </c>
      <c r="X1557" s="177" t="str">
        <f t="shared" si="1440"/>
        <v>E0022_P04\191012_B44-T2-8_00DLQ_00JL7_M05_S_1</v>
      </c>
      <c r="Y1557" s="175">
        <v>-1.0</v>
      </c>
    </row>
    <row r="1558">
      <c r="A1558" s="172" t="str">
        <f>Tracking!A1550</f>
        <v>191012_B44-T2-9_00DLR_00JL8_M05_S_1</v>
      </c>
      <c r="B1558" s="172" t="s">
        <v>0</v>
      </c>
      <c r="C1558" t="str">
        <f>Tracking!M1550</f>
        <v>PC_90min_SWATH_100VW</v>
      </c>
      <c r="E1558" s="176" t="str">
        <f t="shared" si="2"/>
        <v>191012_B44-T2-9_00DLR_00JL8_M05_S_1</v>
      </c>
      <c r="F1558" s="174"/>
      <c r="G1558" s="174" t="s">
        <v>1632</v>
      </c>
      <c r="H1558" s="174">
        <v>1.0</v>
      </c>
      <c r="I1558" s="174" t="s">
        <v>1633</v>
      </c>
      <c r="J1558" s="176"/>
      <c r="K1558" s="176"/>
      <c r="L1558" s="176" t="str">
        <f t="shared" si="3"/>
        <v>PC_90min_SWATH_100VW</v>
      </c>
      <c r="M1558" s="176" t="str">
        <f t="shared" si="1438"/>
        <v>E0022_P04\191012_B44-T2-9_00DLR_00JL8_M05_S_1</v>
      </c>
      <c r="N1558" s="174">
        <v>-1.0</v>
      </c>
      <c r="P1558" s="177" t="str">
        <f t="shared" si="5"/>
        <v>191012_B44-T2-9_00DLR_00JL8_M05_S_1</v>
      </c>
      <c r="Q1558" s="175"/>
      <c r="R1558" s="175" t="s">
        <v>1632</v>
      </c>
      <c r="S1558" s="175">
        <v>1.0</v>
      </c>
      <c r="T1558" s="175" t="s">
        <v>1633</v>
      </c>
      <c r="U1558" s="177" t="str">
        <f t="shared" ref="U1558:W1558" si="1555">J1558</f>
        <v/>
      </c>
      <c r="V1558" s="177" t="str">
        <f t="shared" si="1555"/>
        <v/>
      </c>
      <c r="W1558" s="177" t="str">
        <f t="shared" si="1555"/>
        <v>PC_90min_SWATH_100VW</v>
      </c>
      <c r="X1558" s="177" t="str">
        <f t="shared" si="1440"/>
        <v>E0022_P04\191012_B44-T2-9_00DLR_00JL8_M05_S_1</v>
      </c>
      <c r="Y1558" s="175">
        <v>-1.0</v>
      </c>
    </row>
    <row r="1559">
      <c r="A1559" s="172" t="str">
        <f>Tracking!A1551</f>
        <v>191012_B44-T2-10_00DLS_00JL9_M05_S_1</v>
      </c>
      <c r="B1559" s="172" t="s">
        <v>0</v>
      </c>
      <c r="C1559" t="str">
        <f>Tracking!M1551</f>
        <v>PC_90min_SWATH_100VW</v>
      </c>
      <c r="E1559" s="176" t="str">
        <f t="shared" si="2"/>
        <v>191012_B44-T2-10_00DLS_00JL9_M05_S_1</v>
      </c>
      <c r="F1559" s="174"/>
      <c r="G1559" s="174" t="s">
        <v>1632</v>
      </c>
      <c r="H1559" s="174">
        <v>1.0</v>
      </c>
      <c r="I1559" s="174" t="s">
        <v>1633</v>
      </c>
      <c r="J1559" s="176"/>
      <c r="K1559" s="176"/>
      <c r="L1559" s="176" t="str">
        <f t="shared" si="3"/>
        <v>PC_90min_SWATH_100VW</v>
      </c>
      <c r="M1559" s="176" t="str">
        <f t="shared" si="1438"/>
        <v>E0022_P04\191012_B44-T2-10_00DLS_00JL9_M05_S_1</v>
      </c>
      <c r="N1559" s="174">
        <v>-1.0</v>
      </c>
      <c r="P1559" s="177" t="str">
        <f t="shared" si="5"/>
        <v>191012_B44-T2-10_00DLS_00JL9_M05_S_1</v>
      </c>
      <c r="Q1559" s="175"/>
      <c r="R1559" s="175" t="s">
        <v>1632</v>
      </c>
      <c r="S1559" s="175">
        <v>1.0</v>
      </c>
      <c r="T1559" s="175" t="s">
        <v>1633</v>
      </c>
      <c r="U1559" s="177" t="str">
        <f t="shared" ref="U1559:W1559" si="1556">J1559</f>
        <v/>
      </c>
      <c r="V1559" s="177" t="str">
        <f t="shared" si="1556"/>
        <v/>
      </c>
      <c r="W1559" s="177" t="str">
        <f t="shared" si="1556"/>
        <v>PC_90min_SWATH_100VW</v>
      </c>
      <c r="X1559" s="177" t="str">
        <f t="shared" si="1440"/>
        <v>E0022_P04\191012_B44-T2-10_00DLS_00JL9_M05_S_1</v>
      </c>
      <c r="Y1559" s="175">
        <v>-1.0</v>
      </c>
    </row>
    <row r="1560">
      <c r="A1560" s="172" t="str">
        <f>Tracking!A1552</f>
        <v>191012_B44-T2-11_00DLT_00JLA_M05_S_1</v>
      </c>
      <c r="B1560" s="172" t="s">
        <v>0</v>
      </c>
      <c r="C1560" t="str">
        <f>Tracking!M1552</f>
        <v>PC_90min_SWATH_100VW</v>
      </c>
      <c r="E1560" s="176" t="str">
        <f t="shared" si="2"/>
        <v>191012_B44-T2-11_00DLT_00JLA_M05_S_1</v>
      </c>
      <c r="F1560" s="174"/>
      <c r="G1560" s="174" t="s">
        <v>1632</v>
      </c>
      <c r="H1560" s="174">
        <v>1.0</v>
      </c>
      <c r="I1560" s="174" t="s">
        <v>1633</v>
      </c>
      <c r="J1560" s="176"/>
      <c r="K1560" s="176"/>
      <c r="L1560" s="176" t="str">
        <f t="shared" si="3"/>
        <v>PC_90min_SWATH_100VW</v>
      </c>
      <c r="M1560" s="176" t="str">
        <f t="shared" si="1438"/>
        <v>E0022_P04\191012_B44-T2-11_00DLT_00JLA_M05_S_1</v>
      </c>
      <c r="N1560" s="174">
        <v>-1.0</v>
      </c>
      <c r="P1560" s="177" t="str">
        <f t="shared" si="5"/>
        <v>191012_B44-T2-11_00DLT_00JLA_M05_S_1</v>
      </c>
      <c r="Q1560" s="175"/>
      <c r="R1560" s="175" t="s">
        <v>1632</v>
      </c>
      <c r="S1560" s="175">
        <v>1.0</v>
      </c>
      <c r="T1560" s="175" t="s">
        <v>1633</v>
      </c>
      <c r="U1560" s="177" t="str">
        <f t="shared" ref="U1560:W1560" si="1557">J1560</f>
        <v/>
      </c>
      <c r="V1560" s="177" t="str">
        <f t="shared" si="1557"/>
        <v/>
      </c>
      <c r="W1560" s="177" t="str">
        <f t="shared" si="1557"/>
        <v>PC_90min_SWATH_100VW</v>
      </c>
      <c r="X1560" s="177" t="str">
        <f t="shared" si="1440"/>
        <v>E0022_P04\191012_B44-T2-11_00DLT_00JLA_M05_S_1</v>
      </c>
      <c r="Y1560" s="175">
        <v>-1.0</v>
      </c>
    </row>
    <row r="1561">
      <c r="A1561" s="172" t="str">
        <f>Tracking!A1553</f>
        <v>191012_B44-T2-12_00DLU_00JLB_M05_S_1</v>
      </c>
      <c r="B1561" s="172" t="s">
        <v>0</v>
      </c>
      <c r="C1561" t="str">
        <f>Tracking!M1553</f>
        <v>PC_90min_SWATH_100VW</v>
      </c>
      <c r="E1561" s="176" t="str">
        <f t="shared" si="2"/>
        <v>191012_B44-T2-12_00DLU_00JLB_M05_S_1</v>
      </c>
      <c r="F1561" s="174"/>
      <c r="G1561" s="174" t="s">
        <v>1632</v>
      </c>
      <c r="H1561" s="174">
        <v>1.0</v>
      </c>
      <c r="I1561" s="174" t="s">
        <v>1633</v>
      </c>
      <c r="J1561" s="176"/>
      <c r="K1561" s="176"/>
      <c r="L1561" s="176" t="str">
        <f t="shared" si="3"/>
        <v>PC_90min_SWATH_100VW</v>
      </c>
      <c r="M1561" s="176" t="str">
        <f t="shared" si="1438"/>
        <v>E0022_P04\191012_B44-T2-12_00DLU_00JLB_M05_S_1</v>
      </c>
      <c r="N1561" s="174">
        <v>-1.0</v>
      </c>
      <c r="P1561" s="177" t="str">
        <f t="shared" si="5"/>
        <v>191012_B44-T2-12_00DLU_00JLB_M05_S_1</v>
      </c>
      <c r="Q1561" s="175"/>
      <c r="R1561" s="175" t="s">
        <v>1632</v>
      </c>
      <c r="S1561" s="175">
        <v>1.0</v>
      </c>
      <c r="T1561" s="175" t="s">
        <v>1633</v>
      </c>
      <c r="U1561" s="177" t="str">
        <f t="shared" ref="U1561:W1561" si="1558">J1561</f>
        <v/>
      </c>
      <c r="V1561" s="177" t="str">
        <f t="shared" si="1558"/>
        <v/>
      </c>
      <c r="W1561" s="177" t="str">
        <f t="shared" si="1558"/>
        <v>PC_90min_SWATH_100VW</v>
      </c>
      <c r="X1561" s="177" t="str">
        <f t="shared" si="1440"/>
        <v>E0022_P04\191012_B44-T2-12_00DLU_00JLB_M05_S_1</v>
      </c>
      <c r="Y1561" s="175">
        <v>-1.0</v>
      </c>
    </row>
    <row r="1562">
      <c r="A1562" s="172" t="str">
        <f>Tracking!A1554</f>
        <v>191012_B44-T2-13_00DLV_00JLC_M05_S_1</v>
      </c>
      <c r="B1562" s="172" t="s">
        <v>0</v>
      </c>
      <c r="C1562" t="str">
        <f>Tracking!M1554</f>
        <v>PC_90min_SWATH_100VW</v>
      </c>
      <c r="E1562" s="176" t="str">
        <f t="shared" si="2"/>
        <v>191012_B44-T2-13_00DLV_00JLC_M05_S_1</v>
      </c>
      <c r="F1562" s="174"/>
      <c r="G1562" s="174" t="s">
        <v>1632</v>
      </c>
      <c r="H1562" s="174">
        <v>1.0</v>
      </c>
      <c r="I1562" s="174" t="s">
        <v>1633</v>
      </c>
      <c r="J1562" s="176"/>
      <c r="K1562" s="176"/>
      <c r="L1562" s="176" t="str">
        <f t="shared" si="3"/>
        <v>PC_90min_SWATH_100VW</v>
      </c>
      <c r="M1562" s="176" t="str">
        <f t="shared" si="1438"/>
        <v>E0022_P04\191012_B44-T2-13_00DLV_00JLC_M05_S_1</v>
      </c>
      <c r="N1562" s="174">
        <v>-1.0</v>
      </c>
      <c r="P1562" s="177" t="str">
        <f t="shared" si="5"/>
        <v>191012_B44-T2-13_00DLV_00JLC_M05_S_1</v>
      </c>
      <c r="Q1562" s="175"/>
      <c r="R1562" s="175" t="s">
        <v>1632</v>
      </c>
      <c r="S1562" s="175">
        <v>1.0</v>
      </c>
      <c r="T1562" s="175" t="s">
        <v>1633</v>
      </c>
      <c r="U1562" s="177" t="str">
        <f t="shared" ref="U1562:W1562" si="1559">J1562</f>
        <v/>
      </c>
      <c r="V1562" s="177" t="str">
        <f t="shared" si="1559"/>
        <v/>
      </c>
      <c r="W1562" s="177" t="str">
        <f t="shared" si="1559"/>
        <v>PC_90min_SWATH_100VW</v>
      </c>
      <c r="X1562" s="177" t="str">
        <f t="shared" si="1440"/>
        <v>E0022_P04\191012_B44-T2-13_00DLV_00JLC_M05_S_1</v>
      </c>
      <c r="Y1562" s="175">
        <v>-1.0</v>
      </c>
    </row>
    <row r="1563">
      <c r="A1563" s="172" t="str">
        <f>Tracking!A1555</f>
        <v>191012_B44-T2-14_00DLW_00JLD_M05_S_1</v>
      </c>
      <c r="B1563" s="172" t="s">
        <v>0</v>
      </c>
      <c r="C1563" t="str">
        <f>Tracking!M1555</f>
        <v>PC_90min_SWATH_100VW</v>
      </c>
      <c r="E1563" s="176" t="str">
        <f t="shared" si="2"/>
        <v>191012_B44-T2-14_00DLW_00JLD_M05_S_1</v>
      </c>
      <c r="F1563" s="174"/>
      <c r="G1563" s="174" t="s">
        <v>1632</v>
      </c>
      <c r="H1563" s="174">
        <v>1.0</v>
      </c>
      <c r="I1563" s="174" t="s">
        <v>1633</v>
      </c>
      <c r="J1563" s="176"/>
      <c r="K1563" s="176"/>
      <c r="L1563" s="176" t="str">
        <f t="shared" si="3"/>
        <v>PC_90min_SWATH_100VW</v>
      </c>
      <c r="M1563" s="176" t="str">
        <f t="shared" si="1438"/>
        <v>E0022_P04\191012_B44-T2-14_00DLW_00JLD_M05_S_1</v>
      </c>
      <c r="N1563" s="174">
        <v>-1.0</v>
      </c>
      <c r="P1563" s="177" t="str">
        <f t="shared" si="5"/>
        <v>191012_B44-T2-14_00DLW_00JLD_M05_S_1</v>
      </c>
      <c r="Q1563" s="175"/>
      <c r="R1563" s="175" t="s">
        <v>1632</v>
      </c>
      <c r="S1563" s="175">
        <v>1.0</v>
      </c>
      <c r="T1563" s="175" t="s">
        <v>1633</v>
      </c>
      <c r="U1563" s="177" t="str">
        <f t="shared" ref="U1563:W1563" si="1560">J1563</f>
        <v/>
      </c>
      <c r="V1563" s="177" t="str">
        <f t="shared" si="1560"/>
        <v/>
      </c>
      <c r="W1563" s="177" t="str">
        <f t="shared" si="1560"/>
        <v>PC_90min_SWATH_100VW</v>
      </c>
      <c r="X1563" s="177" t="str">
        <f t="shared" si="1440"/>
        <v>E0022_P04\191012_B44-T2-14_00DLW_00JLD_M05_S_1</v>
      </c>
      <c r="Y1563" s="175">
        <v>-1.0</v>
      </c>
    </row>
    <row r="1564">
      <c r="A1564" s="172" t="str">
        <f>Tracking!A1556</f>
        <v>191012_B44-T2-15_00DLX_00JLE_M05_S_1</v>
      </c>
      <c r="B1564" s="172" t="s">
        <v>0</v>
      </c>
      <c r="C1564" t="str">
        <f>Tracking!M1556</f>
        <v>PC_90min_SWATH_100VW</v>
      </c>
      <c r="E1564" s="176" t="str">
        <f t="shared" si="2"/>
        <v>191012_B44-T2-15_00DLX_00JLE_M05_S_1</v>
      </c>
      <c r="F1564" s="174"/>
      <c r="G1564" s="174" t="s">
        <v>1632</v>
      </c>
      <c r="H1564" s="174">
        <v>1.0</v>
      </c>
      <c r="I1564" s="174" t="s">
        <v>1633</v>
      </c>
      <c r="J1564" s="176"/>
      <c r="K1564" s="176"/>
      <c r="L1564" s="176" t="str">
        <f t="shared" si="3"/>
        <v>PC_90min_SWATH_100VW</v>
      </c>
      <c r="M1564" s="176" t="str">
        <f t="shared" si="1438"/>
        <v>E0022_P04\191012_B44-T2-15_00DLX_00JLE_M05_S_1</v>
      </c>
      <c r="N1564" s="174">
        <v>-1.0</v>
      </c>
      <c r="P1564" s="177" t="str">
        <f t="shared" si="5"/>
        <v>191012_B44-T2-15_00DLX_00JLE_M05_S_1</v>
      </c>
      <c r="Q1564" s="175"/>
      <c r="R1564" s="175" t="s">
        <v>1632</v>
      </c>
      <c r="S1564" s="175">
        <v>1.0</v>
      </c>
      <c r="T1564" s="175" t="s">
        <v>1633</v>
      </c>
      <c r="U1564" s="177" t="str">
        <f t="shared" ref="U1564:W1564" si="1561">J1564</f>
        <v/>
      </c>
      <c r="V1564" s="177" t="str">
        <f t="shared" si="1561"/>
        <v/>
      </c>
      <c r="W1564" s="177" t="str">
        <f t="shared" si="1561"/>
        <v>PC_90min_SWATH_100VW</v>
      </c>
      <c r="X1564" s="177" t="str">
        <f t="shared" si="1440"/>
        <v>E0022_P04\191012_B44-T2-15_00DLX_00JLE_M05_S_1</v>
      </c>
      <c r="Y1564" s="175">
        <v>-1.0</v>
      </c>
    </row>
    <row r="1565">
      <c r="A1565" s="172" t="str">
        <f>Tracking!A1557</f>
        <v>191012_B44-T2-16_00DLY_00JLF_M05_S_1</v>
      </c>
      <c r="B1565" s="172" t="s">
        <v>0</v>
      </c>
      <c r="C1565" t="str">
        <f>Tracking!M1557</f>
        <v>PC_90min_SWATH_100VW</v>
      </c>
      <c r="E1565" s="176" t="str">
        <f t="shared" si="2"/>
        <v>191012_B44-T2-16_00DLY_00JLF_M05_S_1</v>
      </c>
      <c r="F1565" s="174"/>
      <c r="G1565" s="174" t="s">
        <v>1632</v>
      </c>
      <c r="H1565" s="174">
        <v>1.0</v>
      </c>
      <c r="I1565" s="174" t="s">
        <v>1633</v>
      </c>
      <c r="J1565" s="176"/>
      <c r="K1565" s="176"/>
      <c r="L1565" s="176" t="str">
        <f t="shared" si="3"/>
        <v>PC_90min_SWATH_100VW</v>
      </c>
      <c r="M1565" s="176" t="str">
        <f t="shared" si="1438"/>
        <v>E0022_P04\191012_B44-T2-16_00DLY_00JLF_M05_S_1</v>
      </c>
      <c r="N1565" s="174">
        <v>-1.0</v>
      </c>
      <c r="P1565" s="177" t="str">
        <f t="shared" si="5"/>
        <v>191012_B44-T2-16_00DLY_00JLF_M05_S_1</v>
      </c>
      <c r="Q1565" s="175"/>
      <c r="R1565" s="175" t="s">
        <v>1632</v>
      </c>
      <c r="S1565" s="175">
        <v>1.0</v>
      </c>
      <c r="T1565" s="175" t="s">
        <v>1633</v>
      </c>
      <c r="U1565" s="177" t="str">
        <f t="shared" ref="U1565:W1565" si="1562">J1565</f>
        <v/>
      </c>
      <c r="V1565" s="177" t="str">
        <f t="shared" si="1562"/>
        <v/>
      </c>
      <c r="W1565" s="177" t="str">
        <f t="shared" si="1562"/>
        <v>PC_90min_SWATH_100VW</v>
      </c>
      <c r="X1565" s="177" t="str">
        <f t="shared" si="1440"/>
        <v>E0022_P04\191012_B44-T2-16_00DLY_00JLF_M05_S_1</v>
      </c>
      <c r="Y1565" s="175">
        <v>-1.0</v>
      </c>
    </row>
    <row r="1566">
      <c r="A1566" s="172" t="str">
        <f>Tracking!A1558</f>
        <v>191012_HEK-QCS_000F2_00JLG_M04_S_1</v>
      </c>
      <c r="B1566" s="172" t="s">
        <v>1627</v>
      </c>
      <c r="C1566" t="str">
        <f>Tracking!M1558</f>
        <v>PC_90min_SWATH_100VW</v>
      </c>
      <c r="E1566" s="176" t="str">
        <f t="shared" si="2"/>
        <v>191012_HEK-QCS_000F2_00JLG_M04_S_1</v>
      </c>
      <c r="F1566" s="174"/>
      <c r="G1566" s="174" t="s">
        <v>1632</v>
      </c>
      <c r="H1566" s="174">
        <v>1.0</v>
      </c>
      <c r="I1566" s="174" t="s">
        <v>1633</v>
      </c>
      <c r="J1566" s="176"/>
      <c r="K1566" s="176"/>
      <c r="L1566" s="176" t="str">
        <f t="shared" si="3"/>
        <v>PC_90min_SWATH_100VW</v>
      </c>
      <c r="M1566" s="176" t="str">
        <f t="shared" si="1438"/>
        <v>HEK\191012_HEK-QCS_000F2_00JLG_M04_S_1</v>
      </c>
      <c r="N1566" s="174">
        <v>-1.0</v>
      </c>
      <c r="P1566" s="177" t="str">
        <f t="shared" si="5"/>
        <v>191012_HEK-QCS_000F2_00JLG_M04_S_1</v>
      </c>
      <c r="Q1566" s="175"/>
      <c r="R1566" s="175" t="s">
        <v>1632</v>
      </c>
      <c r="S1566" s="175">
        <v>1.0</v>
      </c>
      <c r="T1566" s="175" t="s">
        <v>1633</v>
      </c>
      <c r="U1566" s="177" t="str">
        <f t="shared" ref="U1566:W1566" si="1563">J1566</f>
        <v/>
      </c>
      <c r="V1566" s="177" t="str">
        <f t="shared" si="1563"/>
        <v/>
      </c>
      <c r="W1566" s="177" t="str">
        <f t="shared" si="1563"/>
        <v>PC_90min_SWATH_100VW</v>
      </c>
      <c r="X1566" s="177" t="str">
        <f t="shared" si="1440"/>
        <v>HEK\191012_HEK-QCS_000F2_00JLG_M04_S_1</v>
      </c>
      <c r="Y1566" s="175">
        <v>-1.0</v>
      </c>
    </row>
    <row r="1567">
      <c r="A1567" s="172" t="str">
        <f>Tracking!A1559</f>
        <v>191012_HEK-QCS_00J8W_00JLH_M04_S_1</v>
      </c>
      <c r="B1567" s="172" t="s">
        <v>1627</v>
      </c>
      <c r="C1567" t="str">
        <f>Tracking!M1559</f>
        <v>PC_90min_SWATH_100VW</v>
      </c>
      <c r="E1567" s="176" t="str">
        <f t="shared" si="2"/>
        <v>191012_HEK-QCS_00J8W_00JLH_M04_S_1</v>
      </c>
      <c r="F1567" s="174"/>
      <c r="G1567" s="174" t="s">
        <v>1632</v>
      </c>
      <c r="H1567" s="174">
        <v>1.0</v>
      </c>
      <c r="I1567" s="174" t="s">
        <v>1633</v>
      </c>
      <c r="J1567" s="176"/>
      <c r="K1567" s="176"/>
      <c r="L1567" s="176" t="str">
        <f t="shared" si="3"/>
        <v>PC_90min_SWATH_100VW</v>
      </c>
      <c r="M1567" s="176" t="str">
        <f t="shared" si="1438"/>
        <v>HEK\191012_HEK-QCS_00J8W_00JLH_M04_S_1</v>
      </c>
      <c r="N1567" s="174">
        <v>-1.0</v>
      </c>
      <c r="P1567" s="177" t="str">
        <f t="shared" si="5"/>
        <v>191012_HEK-QCS_00J8W_00JLH_M04_S_1</v>
      </c>
      <c r="Q1567" s="175"/>
      <c r="R1567" s="175" t="s">
        <v>1632</v>
      </c>
      <c r="S1567" s="175">
        <v>1.0</v>
      </c>
      <c r="T1567" s="175" t="s">
        <v>1633</v>
      </c>
      <c r="U1567" s="177" t="str">
        <f t="shared" ref="U1567:W1567" si="1564">J1567</f>
        <v/>
      </c>
      <c r="V1567" s="177" t="str">
        <f t="shared" si="1564"/>
        <v/>
      </c>
      <c r="W1567" s="177" t="str">
        <f t="shared" si="1564"/>
        <v>PC_90min_SWATH_100VW</v>
      </c>
      <c r="X1567" s="177" t="str">
        <f t="shared" si="1440"/>
        <v>HEK\191012_HEK-QCS_00J8W_00JLH_M04_S_1</v>
      </c>
      <c r="Y1567" s="175">
        <v>-1.0</v>
      </c>
    </row>
    <row r="1568">
      <c r="A1568" s="172" t="str">
        <f>Tracking!A1560</f>
        <v>191012_B32-T2-1_00DG7_00JLI_M04_S_1</v>
      </c>
      <c r="B1568" s="172" t="s">
        <v>0</v>
      </c>
      <c r="C1568" t="str">
        <f>Tracking!M1560</f>
        <v>PC_90min_SWATH_100VW</v>
      </c>
      <c r="E1568" s="176" t="str">
        <f t="shared" si="2"/>
        <v>191012_B32-T2-1_00DG7_00JLI_M04_S_1</v>
      </c>
      <c r="F1568" s="174"/>
      <c r="G1568" s="174" t="s">
        <v>1632</v>
      </c>
      <c r="H1568" s="174">
        <v>1.0</v>
      </c>
      <c r="I1568" s="174" t="s">
        <v>1633</v>
      </c>
      <c r="J1568" s="176"/>
      <c r="K1568" s="176"/>
      <c r="L1568" s="176" t="str">
        <f t="shared" si="3"/>
        <v>PC_90min_SWATH_100VW</v>
      </c>
      <c r="M1568" s="176" t="str">
        <f t="shared" si="1438"/>
        <v>E0022_P04\191012_B32-T2-1_00DG7_00JLI_M04_S_1</v>
      </c>
      <c r="N1568" s="174">
        <v>-1.0</v>
      </c>
      <c r="P1568" s="177" t="str">
        <f t="shared" si="5"/>
        <v>191012_B32-T2-1_00DG7_00JLI_M04_S_1</v>
      </c>
      <c r="Q1568" s="175"/>
      <c r="R1568" s="175" t="s">
        <v>1632</v>
      </c>
      <c r="S1568" s="175">
        <v>1.0</v>
      </c>
      <c r="T1568" s="175" t="s">
        <v>1633</v>
      </c>
      <c r="U1568" s="177" t="str">
        <f t="shared" ref="U1568:W1568" si="1565">J1568</f>
        <v/>
      </c>
      <c r="V1568" s="177" t="str">
        <f t="shared" si="1565"/>
        <v/>
      </c>
      <c r="W1568" s="177" t="str">
        <f t="shared" si="1565"/>
        <v>PC_90min_SWATH_100VW</v>
      </c>
      <c r="X1568" s="177" t="str">
        <f t="shared" si="1440"/>
        <v>E0022_P04\191012_B32-T2-1_00DG7_00JLI_M04_S_1</v>
      </c>
      <c r="Y1568" s="175">
        <v>-1.0</v>
      </c>
    </row>
    <row r="1569">
      <c r="A1569" s="172" t="str">
        <f>Tracking!A1561</f>
        <v>191012_B32-T2-2_00DG8_00JLJ_M04_S_1</v>
      </c>
      <c r="B1569" s="172" t="s">
        <v>0</v>
      </c>
      <c r="C1569" t="str">
        <f>Tracking!M1561</f>
        <v>PC_90min_SWATH_100VW</v>
      </c>
      <c r="E1569" s="176" t="str">
        <f t="shared" si="2"/>
        <v>191012_B32-T2-2_00DG8_00JLJ_M04_S_1</v>
      </c>
      <c r="F1569" s="174"/>
      <c r="G1569" s="174" t="s">
        <v>1632</v>
      </c>
      <c r="H1569" s="174">
        <v>1.0</v>
      </c>
      <c r="I1569" s="174" t="s">
        <v>1633</v>
      </c>
      <c r="J1569" s="176"/>
      <c r="K1569" s="176"/>
      <c r="L1569" s="176" t="str">
        <f t="shared" si="3"/>
        <v>PC_90min_SWATH_100VW</v>
      </c>
      <c r="M1569" s="176" t="str">
        <f t="shared" si="1438"/>
        <v>E0022_P04\191012_B32-T2-2_00DG8_00JLJ_M04_S_1</v>
      </c>
      <c r="N1569" s="174">
        <v>-1.0</v>
      </c>
      <c r="P1569" s="177" t="str">
        <f t="shared" si="5"/>
        <v>191012_B32-T2-2_00DG8_00JLJ_M04_S_1</v>
      </c>
      <c r="Q1569" s="175"/>
      <c r="R1569" s="175" t="s">
        <v>1632</v>
      </c>
      <c r="S1569" s="175">
        <v>1.0</v>
      </c>
      <c r="T1569" s="175" t="s">
        <v>1633</v>
      </c>
      <c r="U1569" s="177" t="str">
        <f t="shared" ref="U1569:W1569" si="1566">J1569</f>
        <v/>
      </c>
      <c r="V1569" s="177" t="str">
        <f t="shared" si="1566"/>
        <v/>
      </c>
      <c r="W1569" s="177" t="str">
        <f t="shared" si="1566"/>
        <v>PC_90min_SWATH_100VW</v>
      </c>
      <c r="X1569" s="177" t="str">
        <f t="shared" si="1440"/>
        <v>E0022_P04\191012_B32-T2-2_00DG8_00JLJ_M04_S_1</v>
      </c>
      <c r="Y1569" s="175">
        <v>-1.0</v>
      </c>
    </row>
    <row r="1570">
      <c r="A1570" s="172" t="str">
        <f>Tracking!A1562</f>
        <v>191012_B32-T2-3_00DG9_00JLK_M04_S_1</v>
      </c>
      <c r="B1570" s="172" t="s">
        <v>0</v>
      </c>
      <c r="C1570" t="str">
        <f>Tracking!M1562</f>
        <v>PC_90min_SWATH_100VW</v>
      </c>
      <c r="E1570" s="176" t="str">
        <f t="shared" si="2"/>
        <v>191012_B32-T2-3_00DG9_00JLK_M04_S_1</v>
      </c>
      <c r="F1570" s="174"/>
      <c r="G1570" s="174" t="s">
        <v>1632</v>
      </c>
      <c r="H1570" s="174">
        <v>1.0</v>
      </c>
      <c r="I1570" s="174" t="s">
        <v>1633</v>
      </c>
      <c r="J1570" s="176"/>
      <c r="K1570" s="176"/>
      <c r="L1570" s="176" t="str">
        <f t="shared" si="3"/>
        <v>PC_90min_SWATH_100VW</v>
      </c>
      <c r="M1570" s="176" t="str">
        <f t="shared" si="1438"/>
        <v>E0022_P04\191012_B32-T2-3_00DG9_00JLK_M04_S_1</v>
      </c>
      <c r="N1570" s="174">
        <v>-1.0</v>
      </c>
      <c r="P1570" s="177" t="str">
        <f t="shared" si="5"/>
        <v>191012_B32-T2-3_00DG9_00JLK_M04_S_1</v>
      </c>
      <c r="Q1570" s="175"/>
      <c r="R1570" s="175" t="s">
        <v>1632</v>
      </c>
      <c r="S1570" s="175">
        <v>1.0</v>
      </c>
      <c r="T1570" s="175" t="s">
        <v>1633</v>
      </c>
      <c r="U1570" s="177" t="str">
        <f t="shared" ref="U1570:W1570" si="1567">J1570</f>
        <v/>
      </c>
      <c r="V1570" s="177" t="str">
        <f t="shared" si="1567"/>
        <v/>
      </c>
      <c r="W1570" s="177" t="str">
        <f t="shared" si="1567"/>
        <v>PC_90min_SWATH_100VW</v>
      </c>
      <c r="X1570" s="177" t="str">
        <f t="shared" si="1440"/>
        <v>E0022_P04\191012_B32-T2-3_00DG9_00JLK_M04_S_1</v>
      </c>
      <c r="Y1570" s="175">
        <v>-1.0</v>
      </c>
    </row>
    <row r="1571">
      <c r="A1571" s="172" t="str">
        <f>Tracking!A1563</f>
        <v>191012_B32-T2-4_00DGA_00JLL_M04_S_1</v>
      </c>
      <c r="B1571" s="172" t="s">
        <v>0</v>
      </c>
      <c r="C1571" t="str">
        <f>Tracking!M1563</f>
        <v>PC_90min_SWATH_100VW</v>
      </c>
      <c r="E1571" s="176" t="str">
        <f t="shared" si="2"/>
        <v>191012_B32-T2-4_00DGA_00JLL_M04_S_1</v>
      </c>
      <c r="F1571" s="174"/>
      <c r="G1571" s="174" t="s">
        <v>1632</v>
      </c>
      <c r="H1571" s="174">
        <v>1.0</v>
      </c>
      <c r="I1571" s="174" t="s">
        <v>1633</v>
      </c>
      <c r="J1571" s="176"/>
      <c r="K1571" s="176"/>
      <c r="L1571" s="176" t="str">
        <f t="shared" si="3"/>
        <v>PC_90min_SWATH_100VW</v>
      </c>
      <c r="M1571" s="176" t="str">
        <f t="shared" si="1438"/>
        <v>E0022_P04\191012_B32-T2-4_00DGA_00JLL_M04_S_1</v>
      </c>
      <c r="N1571" s="174">
        <v>-1.0</v>
      </c>
      <c r="P1571" s="177" t="str">
        <f t="shared" si="5"/>
        <v>191012_B32-T2-4_00DGA_00JLL_M04_S_1</v>
      </c>
      <c r="Q1571" s="175"/>
      <c r="R1571" s="175" t="s">
        <v>1632</v>
      </c>
      <c r="S1571" s="175">
        <v>1.0</v>
      </c>
      <c r="T1571" s="175" t="s">
        <v>1633</v>
      </c>
      <c r="U1571" s="177" t="str">
        <f t="shared" ref="U1571:W1571" si="1568">J1571</f>
        <v/>
      </c>
      <c r="V1571" s="177" t="str">
        <f t="shared" si="1568"/>
        <v/>
      </c>
      <c r="W1571" s="177" t="str">
        <f t="shared" si="1568"/>
        <v>PC_90min_SWATH_100VW</v>
      </c>
      <c r="X1571" s="177" t="str">
        <f t="shared" si="1440"/>
        <v>E0022_P04\191012_B32-T2-4_00DGA_00JLL_M04_S_1</v>
      </c>
      <c r="Y1571" s="175">
        <v>-1.0</v>
      </c>
    </row>
    <row r="1572">
      <c r="A1572" s="172" t="str">
        <f>Tracking!A1564</f>
        <v>191012_B32-T2-5_00DGB_00JLM_M04_S_1</v>
      </c>
      <c r="B1572" s="172" t="s">
        <v>0</v>
      </c>
      <c r="C1572" t="str">
        <f>Tracking!M1564</f>
        <v>PC_90min_SWATH_100VW</v>
      </c>
      <c r="E1572" s="176" t="str">
        <f t="shared" si="2"/>
        <v>191012_B32-T2-5_00DGB_00JLM_M04_S_1</v>
      </c>
      <c r="F1572" s="174"/>
      <c r="G1572" s="174" t="s">
        <v>1632</v>
      </c>
      <c r="H1572" s="174">
        <v>1.0</v>
      </c>
      <c r="I1572" s="174" t="s">
        <v>1633</v>
      </c>
      <c r="J1572" s="176"/>
      <c r="K1572" s="176"/>
      <c r="L1572" s="176" t="str">
        <f t="shared" si="3"/>
        <v>PC_90min_SWATH_100VW</v>
      </c>
      <c r="M1572" s="176" t="str">
        <f t="shared" si="1438"/>
        <v>E0022_P04\191012_B32-T2-5_00DGB_00JLM_M04_S_1</v>
      </c>
      <c r="N1572" s="174">
        <v>-1.0</v>
      </c>
      <c r="P1572" s="177" t="str">
        <f t="shared" si="5"/>
        <v>191012_B32-T2-5_00DGB_00JLM_M04_S_1</v>
      </c>
      <c r="Q1572" s="175"/>
      <c r="R1572" s="175" t="s">
        <v>1632</v>
      </c>
      <c r="S1572" s="175">
        <v>1.0</v>
      </c>
      <c r="T1572" s="175" t="s">
        <v>1633</v>
      </c>
      <c r="U1572" s="177" t="str">
        <f t="shared" ref="U1572:W1572" si="1569">J1572</f>
        <v/>
      </c>
      <c r="V1572" s="177" t="str">
        <f t="shared" si="1569"/>
        <v/>
      </c>
      <c r="W1572" s="177" t="str">
        <f t="shared" si="1569"/>
        <v>PC_90min_SWATH_100VW</v>
      </c>
      <c r="X1572" s="177" t="str">
        <f t="shared" si="1440"/>
        <v>E0022_P04\191012_B32-T2-5_00DGB_00JLM_M04_S_1</v>
      </c>
      <c r="Y1572" s="175">
        <v>-1.0</v>
      </c>
    </row>
    <row r="1573">
      <c r="A1573" s="172" t="str">
        <f>Tracking!A1565</f>
        <v>191012_B32-T2-6_00DGC_00JLN_M04_S_1</v>
      </c>
      <c r="B1573" s="172" t="s">
        <v>0</v>
      </c>
      <c r="C1573" t="str">
        <f>Tracking!M1565</f>
        <v>PC_90min_SWATH_100VW</v>
      </c>
      <c r="E1573" s="176" t="str">
        <f t="shared" si="2"/>
        <v>191012_B32-T2-6_00DGC_00JLN_M04_S_1</v>
      </c>
      <c r="F1573" s="174"/>
      <c r="G1573" s="174" t="s">
        <v>1632</v>
      </c>
      <c r="H1573" s="174">
        <v>1.0</v>
      </c>
      <c r="I1573" s="174" t="s">
        <v>1633</v>
      </c>
      <c r="J1573" s="176"/>
      <c r="K1573" s="176"/>
      <c r="L1573" s="176" t="str">
        <f t="shared" si="3"/>
        <v>PC_90min_SWATH_100VW</v>
      </c>
      <c r="M1573" s="176" t="str">
        <f t="shared" si="1438"/>
        <v>E0022_P04\191012_B32-T2-6_00DGC_00JLN_M04_S_1</v>
      </c>
      <c r="N1573" s="174">
        <v>-1.0</v>
      </c>
      <c r="P1573" s="177" t="str">
        <f t="shared" si="5"/>
        <v>191012_B32-T2-6_00DGC_00JLN_M04_S_1</v>
      </c>
      <c r="Q1573" s="175"/>
      <c r="R1573" s="175" t="s">
        <v>1632</v>
      </c>
      <c r="S1573" s="175">
        <v>1.0</v>
      </c>
      <c r="T1573" s="175" t="s">
        <v>1633</v>
      </c>
      <c r="U1573" s="177" t="str">
        <f t="shared" ref="U1573:W1573" si="1570">J1573</f>
        <v/>
      </c>
      <c r="V1573" s="177" t="str">
        <f t="shared" si="1570"/>
        <v/>
      </c>
      <c r="W1573" s="177" t="str">
        <f t="shared" si="1570"/>
        <v>PC_90min_SWATH_100VW</v>
      </c>
      <c r="X1573" s="177" t="str">
        <f t="shared" si="1440"/>
        <v>E0022_P04\191012_B32-T2-6_00DGC_00JLN_M04_S_1</v>
      </c>
      <c r="Y1573" s="175">
        <v>-1.0</v>
      </c>
    </row>
    <row r="1574">
      <c r="A1574" s="172" t="str">
        <f>Tracking!A1566</f>
        <v>191012_B32-T2-7_00DGD_00JLO_M04_S_1</v>
      </c>
      <c r="B1574" s="172" t="s">
        <v>0</v>
      </c>
      <c r="C1574" t="str">
        <f>Tracking!M1566</f>
        <v>PC_90min_SWATH_100VW</v>
      </c>
      <c r="E1574" s="176" t="str">
        <f t="shared" si="2"/>
        <v>191012_B32-T2-7_00DGD_00JLO_M04_S_1</v>
      </c>
      <c r="F1574" s="174"/>
      <c r="G1574" s="174" t="s">
        <v>1632</v>
      </c>
      <c r="H1574" s="174">
        <v>1.0</v>
      </c>
      <c r="I1574" s="174" t="s">
        <v>1633</v>
      </c>
      <c r="J1574" s="176"/>
      <c r="K1574" s="176"/>
      <c r="L1574" s="176" t="str">
        <f t="shared" si="3"/>
        <v>PC_90min_SWATH_100VW</v>
      </c>
      <c r="M1574" s="176" t="str">
        <f t="shared" si="1438"/>
        <v>E0022_P04\191012_B32-T2-7_00DGD_00JLO_M04_S_1</v>
      </c>
      <c r="N1574" s="174">
        <v>-1.0</v>
      </c>
      <c r="P1574" s="177" t="str">
        <f t="shared" si="5"/>
        <v>191012_B32-T2-7_00DGD_00JLO_M04_S_1</v>
      </c>
      <c r="Q1574" s="175"/>
      <c r="R1574" s="175" t="s">
        <v>1632</v>
      </c>
      <c r="S1574" s="175">
        <v>1.0</v>
      </c>
      <c r="T1574" s="175" t="s">
        <v>1633</v>
      </c>
      <c r="U1574" s="177" t="str">
        <f t="shared" ref="U1574:W1574" si="1571">J1574</f>
        <v/>
      </c>
      <c r="V1574" s="177" t="str">
        <f t="shared" si="1571"/>
        <v/>
      </c>
      <c r="W1574" s="177" t="str">
        <f t="shared" si="1571"/>
        <v>PC_90min_SWATH_100VW</v>
      </c>
      <c r="X1574" s="177" t="str">
        <f t="shared" si="1440"/>
        <v>E0022_P04\191012_B32-T2-7_00DGD_00JLO_M04_S_1</v>
      </c>
      <c r="Y1574" s="175">
        <v>-1.0</v>
      </c>
    </row>
    <row r="1575">
      <c r="A1575" s="172" t="str">
        <f>Tracking!A1567</f>
        <v>191012_B32-T2-8_00DGE_00JLP_M04_S_1</v>
      </c>
      <c r="B1575" s="172" t="s">
        <v>0</v>
      </c>
      <c r="C1575" t="str">
        <f>Tracking!M1567</f>
        <v>PC_90min_SWATH_100VW</v>
      </c>
      <c r="E1575" s="176" t="str">
        <f t="shared" si="2"/>
        <v>191012_B32-T2-8_00DGE_00JLP_M04_S_1</v>
      </c>
      <c r="F1575" s="174"/>
      <c r="G1575" s="174" t="s">
        <v>1632</v>
      </c>
      <c r="H1575" s="174">
        <v>1.0</v>
      </c>
      <c r="I1575" s="174" t="s">
        <v>1633</v>
      </c>
      <c r="J1575" s="176"/>
      <c r="K1575" s="176"/>
      <c r="L1575" s="176" t="str">
        <f t="shared" si="3"/>
        <v>PC_90min_SWATH_100VW</v>
      </c>
      <c r="M1575" s="176" t="str">
        <f t="shared" si="1438"/>
        <v>E0022_P04\191012_B32-T2-8_00DGE_00JLP_M04_S_1</v>
      </c>
      <c r="N1575" s="174">
        <v>-1.0</v>
      </c>
      <c r="P1575" s="177" t="str">
        <f t="shared" si="5"/>
        <v>191012_B32-T2-8_00DGE_00JLP_M04_S_1</v>
      </c>
      <c r="Q1575" s="175"/>
      <c r="R1575" s="175" t="s">
        <v>1632</v>
      </c>
      <c r="S1575" s="175">
        <v>1.0</v>
      </c>
      <c r="T1575" s="175" t="s">
        <v>1633</v>
      </c>
      <c r="U1575" s="177" t="str">
        <f t="shared" ref="U1575:W1575" si="1572">J1575</f>
        <v/>
      </c>
      <c r="V1575" s="177" t="str">
        <f t="shared" si="1572"/>
        <v/>
      </c>
      <c r="W1575" s="177" t="str">
        <f t="shared" si="1572"/>
        <v>PC_90min_SWATH_100VW</v>
      </c>
      <c r="X1575" s="177" t="str">
        <f t="shared" si="1440"/>
        <v>E0022_P04\191012_B32-T2-8_00DGE_00JLP_M04_S_1</v>
      </c>
      <c r="Y1575" s="175">
        <v>-1.0</v>
      </c>
    </row>
    <row r="1576">
      <c r="A1576" s="172" t="str">
        <f>Tracking!A1568</f>
        <v>191012_B32-T2-9_00DGF_00JLQ_M04_S_1</v>
      </c>
      <c r="B1576" s="172" t="s">
        <v>0</v>
      </c>
      <c r="C1576" t="str">
        <f>Tracking!M1568</f>
        <v>PC_90min_SWATH_100VW</v>
      </c>
      <c r="E1576" s="176" t="str">
        <f t="shared" si="2"/>
        <v>191012_B32-T2-9_00DGF_00JLQ_M04_S_1</v>
      </c>
      <c r="F1576" s="174"/>
      <c r="G1576" s="174" t="s">
        <v>1632</v>
      </c>
      <c r="H1576" s="174">
        <v>1.0</v>
      </c>
      <c r="I1576" s="174" t="s">
        <v>1633</v>
      </c>
      <c r="J1576" s="176"/>
      <c r="K1576" s="176"/>
      <c r="L1576" s="176" t="str">
        <f t="shared" si="3"/>
        <v>PC_90min_SWATH_100VW</v>
      </c>
      <c r="M1576" s="176" t="str">
        <f t="shared" si="1438"/>
        <v>E0022_P04\191012_B32-T2-9_00DGF_00JLQ_M04_S_1</v>
      </c>
      <c r="N1576" s="174">
        <v>-1.0</v>
      </c>
      <c r="P1576" s="177" t="str">
        <f t="shared" si="5"/>
        <v>191012_B32-T2-9_00DGF_00JLQ_M04_S_1</v>
      </c>
      <c r="Q1576" s="175"/>
      <c r="R1576" s="175" t="s">
        <v>1632</v>
      </c>
      <c r="S1576" s="175">
        <v>1.0</v>
      </c>
      <c r="T1576" s="175" t="s">
        <v>1633</v>
      </c>
      <c r="U1576" s="177" t="str">
        <f t="shared" ref="U1576:W1576" si="1573">J1576</f>
        <v/>
      </c>
      <c r="V1576" s="177" t="str">
        <f t="shared" si="1573"/>
        <v/>
      </c>
      <c r="W1576" s="177" t="str">
        <f t="shared" si="1573"/>
        <v>PC_90min_SWATH_100VW</v>
      </c>
      <c r="X1576" s="177" t="str">
        <f t="shared" si="1440"/>
        <v>E0022_P04\191012_B32-T2-9_00DGF_00JLQ_M04_S_1</v>
      </c>
      <c r="Y1576" s="175">
        <v>-1.0</v>
      </c>
    </row>
    <row r="1577">
      <c r="A1577" s="172" t="str">
        <f>Tracking!A1569</f>
        <v>191012_B32-T2-10_00DGG_00JLR_M04_S_1</v>
      </c>
      <c r="B1577" s="172" t="s">
        <v>0</v>
      </c>
      <c r="C1577" t="str">
        <f>Tracking!M1569</f>
        <v>PC_90min_SWATH_100VW</v>
      </c>
      <c r="E1577" s="176" t="str">
        <f t="shared" si="2"/>
        <v>191012_B32-T2-10_00DGG_00JLR_M04_S_1</v>
      </c>
      <c r="F1577" s="174"/>
      <c r="G1577" s="174" t="s">
        <v>1632</v>
      </c>
      <c r="H1577" s="174">
        <v>1.0</v>
      </c>
      <c r="I1577" s="174" t="s">
        <v>1633</v>
      </c>
      <c r="J1577" s="176"/>
      <c r="K1577" s="176"/>
      <c r="L1577" s="176" t="str">
        <f t="shared" si="3"/>
        <v>PC_90min_SWATH_100VW</v>
      </c>
      <c r="M1577" s="176" t="str">
        <f t="shared" si="1438"/>
        <v>E0022_P04\191012_B32-T2-10_00DGG_00JLR_M04_S_1</v>
      </c>
      <c r="N1577" s="174">
        <v>-1.0</v>
      </c>
      <c r="P1577" s="177" t="str">
        <f t="shared" si="5"/>
        <v>191012_B32-T2-10_00DGG_00JLR_M04_S_1</v>
      </c>
      <c r="Q1577" s="175"/>
      <c r="R1577" s="175" t="s">
        <v>1632</v>
      </c>
      <c r="S1577" s="175">
        <v>1.0</v>
      </c>
      <c r="T1577" s="175" t="s">
        <v>1633</v>
      </c>
      <c r="U1577" s="177" t="str">
        <f t="shared" ref="U1577:W1577" si="1574">J1577</f>
        <v/>
      </c>
      <c r="V1577" s="177" t="str">
        <f t="shared" si="1574"/>
        <v/>
      </c>
      <c r="W1577" s="177" t="str">
        <f t="shared" si="1574"/>
        <v>PC_90min_SWATH_100VW</v>
      </c>
      <c r="X1577" s="177" t="str">
        <f t="shared" si="1440"/>
        <v>E0022_P04\191012_B32-T2-10_00DGG_00JLR_M04_S_1</v>
      </c>
      <c r="Y1577" s="175">
        <v>-1.0</v>
      </c>
    </row>
    <row r="1578">
      <c r="A1578" s="172" t="str">
        <f>Tracking!A1570</f>
        <v>191012_B32-T2-11_00DGH_00JLS_M04_S_1</v>
      </c>
      <c r="B1578" s="172" t="s">
        <v>0</v>
      </c>
      <c r="C1578" t="str">
        <f>Tracking!M1570</f>
        <v>PC_90min_SWATH_100VW</v>
      </c>
      <c r="E1578" s="176" t="str">
        <f t="shared" si="2"/>
        <v>191012_B32-T2-11_00DGH_00JLS_M04_S_1</v>
      </c>
      <c r="F1578" s="174"/>
      <c r="G1578" s="174" t="s">
        <v>1632</v>
      </c>
      <c r="H1578" s="174">
        <v>1.0</v>
      </c>
      <c r="I1578" s="174" t="s">
        <v>1633</v>
      </c>
      <c r="J1578" s="176"/>
      <c r="K1578" s="176"/>
      <c r="L1578" s="176" t="str">
        <f t="shared" si="3"/>
        <v>PC_90min_SWATH_100VW</v>
      </c>
      <c r="M1578" s="176" t="str">
        <f t="shared" si="1438"/>
        <v>E0022_P04\191012_B32-T2-11_00DGH_00JLS_M04_S_1</v>
      </c>
      <c r="N1578" s="174">
        <v>-1.0</v>
      </c>
      <c r="P1578" s="177" t="str">
        <f t="shared" si="5"/>
        <v>191012_B32-T2-11_00DGH_00JLS_M04_S_1</v>
      </c>
      <c r="Q1578" s="175"/>
      <c r="R1578" s="175" t="s">
        <v>1632</v>
      </c>
      <c r="S1578" s="175">
        <v>1.0</v>
      </c>
      <c r="T1578" s="175" t="s">
        <v>1633</v>
      </c>
      <c r="U1578" s="177" t="str">
        <f t="shared" ref="U1578:W1578" si="1575">J1578</f>
        <v/>
      </c>
      <c r="V1578" s="177" t="str">
        <f t="shared" si="1575"/>
        <v/>
      </c>
      <c r="W1578" s="177" t="str">
        <f t="shared" si="1575"/>
        <v>PC_90min_SWATH_100VW</v>
      </c>
      <c r="X1578" s="177" t="str">
        <f t="shared" si="1440"/>
        <v>E0022_P04\191012_B32-T2-11_00DGH_00JLS_M04_S_1</v>
      </c>
      <c r="Y1578" s="175">
        <v>-1.0</v>
      </c>
    </row>
    <row r="1579">
      <c r="A1579" s="172" t="str">
        <f>Tracking!A1571</f>
        <v>191012_B32-T2-12_00DGI_00JLT_M04_S_1</v>
      </c>
      <c r="B1579" s="172" t="s">
        <v>0</v>
      </c>
      <c r="C1579" t="str">
        <f>Tracking!M1571</f>
        <v>PC_90min_SWATH_100VW</v>
      </c>
      <c r="E1579" s="176" t="str">
        <f t="shared" si="2"/>
        <v>191012_B32-T2-12_00DGI_00JLT_M04_S_1</v>
      </c>
      <c r="F1579" s="174"/>
      <c r="G1579" s="174" t="s">
        <v>1632</v>
      </c>
      <c r="H1579" s="174">
        <v>1.0</v>
      </c>
      <c r="I1579" s="174" t="s">
        <v>1633</v>
      </c>
      <c r="J1579" s="176"/>
      <c r="K1579" s="176"/>
      <c r="L1579" s="176" t="str">
        <f t="shared" si="3"/>
        <v>PC_90min_SWATH_100VW</v>
      </c>
      <c r="M1579" s="176" t="str">
        <f t="shared" si="1438"/>
        <v>E0022_P04\191012_B32-T2-12_00DGI_00JLT_M04_S_1</v>
      </c>
      <c r="N1579" s="174">
        <v>-1.0</v>
      </c>
      <c r="P1579" s="177" t="str">
        <f t="shared" si="5"/>
        <v>191012_B32-T2-12_00DGI_00JLT_M04_S_1</v>
      </c>
      <c r="Q1579" s="175"/>
      <c r="R1579" s="175" t="s">
        <v>1632</v>
      </c>
      <c r="S1579" s="175">
        <v>1.0</v>
      </c>
      <c r="T1579" s="175" t="s">
        <v>1633</v>
      </c>
      <c r="U1579" s="177" t="str">
        <f t="shared" ref="U1579:W1579" si="1576">J1579</f>
        <v/>
      </c>
      <c r="V1579" s="177" t="str">
        <f t="shared" si="1576"/>
        <v/>
      </c>
      <c r="W1579" s="177" t="str">
        <f t="shared" si="1576"/>
        <v>PC_90min_SWATH_100VW</v>
      </c>
      <c r="X1579" s="177" t="str">
        <f t="shared" si="1440"/>
        <v>E0022_P04\191012_B32-T2-12_00DGI_00JLT_M04_S_1</v>
      </c>
      <c r="Y1579" s="175">
        <v>-1.0</v>
      </c>
    </row>
    <row r="1580">
      <c r="A1580" s="172" t="str">
        <f>Tracking!A1572</f>
        <v>191012_B32-T2-13_00DGJ_00JLU_M04_S_1</v>
      </c>
      <c r="B1580" s="172" t="s">
        <v>0</v>
      </c>
      <c r="C1580" t="str">
        <f>Tracking!M1572</f>
        <v>PC_90min_SWATH_100VW</v>
      </c>
      <c r="E1580" s="176" t="str">
        <f t="shared" si="2"/>
        <v>191012_B32-T2-13_00DGJ_00JLU_M04_S_1</v>
      </c>
      <c r="F1580" s="174"/>
      <c r="G1580" s="174" t="s">
        <v>1632</v>
      </c>
      <c r="H1580" s="174">
        <v>1.0</v>
      </c>
      <c r="I1580" s="174" t="s">
        <v>1633</v>
      </c>
      <c r="J1580" s="176"/>
      <c r="K1580" s="176"/>
      <c r="L1580" s="176" t="str">
        <f t="shared" si="3"/>
        <v>PC_90min_SWATH_100VW</v>
      </c>
      <c r="M1580" s="176" t="str">
        <f t="shared" si="1438"/>
        <v>E0022_P04\191012_B32-T2-13_00DGJ_00JLU_M04_S_1</v>
      </c>
      <c r="N1580" s="174">
        <v>-1.0</v>
      </c>
      <c r="P1580" s="177" t="str">
        <f t="shared" si="5"/>
        <v>191012_B32-T2-13_00DGJ_00JLU_M04_S_1</v>
      </c>
      <c r="Q1580" s="175"/>
      <c r="R1580" s="175" t="s">
        <v>1632</v>
      </c>
      <c r="S1580" s="175">
        <v>1.0</v>
      </c>
      <c r="T1580" s="175" t="s">
        <v>1633</v>
      </c>
      <c r="U1580" s="177" t="str">
        <f t="shared" ref="U1580:W1580" si="1577">J1580</f>
        <v/>
      </c>
      <c r="V1580" s="177" t="str">
        <f t="shared" si="1577"/>
        <v/>
      </c>
      <c r="W1580" s="177" t="str">
        <f t="shared" si="1577"/>
        <v>PC_90min_SWATH_100VW</v>
      </c>
      <c r="X1580" s="177" t="str">
        <f t="shared" si="1440"/>
        <v>E0022_P04\191012_B32-T2-13_00DGJ_00JLU_M04_S_1</v>
      </c>
      <c r="Y1580" s="175">
        <v>-1.0</v>
      </c>
    </row>
    <row r="1581">
      <c r="A1581" s="172" t="str">
        <f>Tracking!A1573</f>
        <v>191012_B32-T2-14_00DGK_00JLV_M04_S_1</v>
      </c>
      <c r="B1581" s="172" t="s">
        <v>0</v>
      </c>
      <c r="C1581" t="str">
        <f>Tracking!M1573</f>
        <v>PC_90min_SWATH_100VW</v>
      </c>
      <c r="E1581" s="176" t="str">
        <f t="shared" si="2"/>
        <v>191012_B32-T2-14_00DGK_00JLV_M04_S_1</v>
      </c>
      <c r="F1581" s="174"/>
      <c r="G1581" s="174" t="s">
        <v>1632</v>
      </c>
      <c r="H1581" s="174">
        <v>1.0</v>
      </c>
      <c r="I1581" s="174" t="s">
        <v>1633</v>
      </c>
      <c r="J1581" s="176"/>
      <c r="K1581" s="176"/>
      <c r="L1581" s="176" t="str">
        <f t="shared" si="3"/>
        <v>PC_90min_SWATH_100VW</v>
      </c>
      <c r="M1581" s="176" t="str">
        <f t="shared" si="1438"/>
        <v>E0022_P04\191012_B32-T2-14_00DGK_00JLV_M04_S_1</v>
      </c>
      <c r="N1581" s="174">
        <v>-1.0</v>
      </c>
      <c r="P1581" s="177" t="str">
        <f t="shared" si="5"/>
        <v>191012_B32-T2-14_00DGK_00JLV_M04_S_1</v>
      </c>
      <c r="Q1581" s="175"/>
      <c r="R1581" s="175" t="s">
        <v>1632</v>
      </c>
      <c r="S1581" s="175">
        <v>1.0</v>
      </c>
      <c r="T1581" s="175" t="s">
        <v>1633</v>
      </c>
      <c r="U1581" s="177" t="str">
        <f t="shared" ref="U1581:W1581" si="1578">J1581</f>
        <v/>
      </c>
      <c r="V1581" s="177" t="str">
        <f t="shared" si="1578"/>
        <v/>
      </c>
      <c r="W1581" s="177" t="str">
        <f t="shared" si="1578"/>
        <v>PC_90min_SWATH_100VW</v>
      </c>
      <c r="X1581" s="177" t="str">
        <f t="shared" si="1440"/>
        <v>E0022_P04\191012_B32-T2-14_00DGK_00JLV_M04_S_1</v>
      </c>
      <c r="Y1581" s="175">
        <v>-1.0</v>
      </c>
    </row>
    <row r="1582">
      <c r="A1582" s="172" t="str">
        <f>Tracking!A1574</f>
        <v>191012_B32-T2-15_00DGL_00JLW_M04_S_1</v>
      </c>
      <c r="B1582" s="172" t="s">
        <v>0</v>
      </c>
      <c r="C1582" t="str">
        <f>Tracking!M1574</f>
        <v>PC_90min_SWATH_100VW</v>
      </c>
      <c r="E1582" s="176" t="str">
        <f t="shared" si="2"/>
        <v>191012_B32-T2-15_00DGL_00JLW_M04_S_1</v>
      </c>
      <c r="F1582" s="174"/>
      <c r="G1582" s="174" t="s">
        <v>1632</v>
      </c>
      <c r="H1582" s="174">
        <v>1.0</v>
      </c>
      <c r="I1582" s="174" t="s">
        <v>1633</v>
      </c>
      <c r="J1582" s="176"/>
      <c r="K1582" s="176"/>
      <c r="L1582" s="176" t="str">
        <f t="shared" si="3"/>
        <v>PC_90min_SWATH_100VW</v>
      </c>
      <c r="M1582" s="176" t="str">
        <f t="shared" si="1438"/>
        <v>E0022_P04\191012_B32-T2-15_00DGL_00JLW_M04_S_1</v>
      </c>
      <c r="N1582" s="174">
        <v>-1.0</v>
      </c>
      <c r="P1582" s="177" t="str">
        <f t="shared" si="5"/>
        <v>191012_B32-T2-15_00DGL_00JLW_M04_S_1</v>
      </c>
      <c r="Q1582" s="175"/>
      <c r="R1582" s="175" t="s">
        <v>1632</v>
      </c>
      <c r="S1582" s="175">
        <v>1.0</v>
      </c>
      <c r="T1582" s="175" t="s">
        <v>1633</v>
      </c>
      <c r="U1582" s="177" t="str">
        <f t="shared" ref="U1582:W1582" si="1579">J1582</f>
        <v/>
      </c>
      <c r="V1582" s="177" t="str">
        <f t="shared" si="1579"/>
        <v/>
      </c>
      <c r="W1582" s="177" t="str">
        <f t="shared" si="1579"/>
        <v>PC_90min_SWATH_100VW</v>
      </c>
      <c r="X1582" s="177" t="str">
        <f t="shared" si="1440"/>
        <v>E0022_P04\191012_B32-T2-15_00DGL_00JLW_M04_S_1</v>
      </c>
      <c r="Y1582" s="175">
        <v>-1.0</v>
      </c>
    </row>
    <row r="1583">
      <c r="A1583" s="172" t="str">
        <f>Tracking!A1575</f>
        <v>191012_B32-T2-16_00DGM_00JLX_M04_S_1</v>
      </c>
      <c r="B1583" s="172" t="s">
        <v>0</v>
      </c>
      <c r="C1583" t="str">
        <f>Tracking!M1575</f>
        <v>PC_90min_SWATH_100VW</v>
      </c>
      <c r="E1583" s="176" t="str">
        <f t="shared" si="2"/>
        <v>191012_B32-T2-16_00DGM_00JLX_M04_S_1</v>
      </c>
      <c r="F1583" s="174"/>
      <c r="G1583" s="174" t="s">
        <v>1632</v>
      </c>
      <c r="H1583" s="174">
        <v>1.0</v>
      </c>
      <c r="I1583" s="174" t="s">
        <v>1633</v>
      </c>
      <c r="J1583" s="176"/>
      <c r="K1583" s="176"/>
      <c r="L1583" s="176" t="str">
        <f t="shared" si="3"/>
        <v>PC_90min_SWATH_100VW</v>
      </c>
      <c r="M1583" s="176" t="str">
        <f t="shared" si="1438"/>
        <v>E0022_P04\191012_B32-T2-16_00DGM_00JLX_M04_S_1</v>
      </c>
      <c r="N1583" s="174">
        <v>-1.0</v>
      </c>
      <c r="P1583" s="177" t="str">
        <f t="shared" si="5"/>
        <v>191012_B32-T2-16_00DGM_00JLX_M04_S_1</v>
      </c>
      <c r="Q1583" s="175"/>
      <c r="R1583" s="175" t="s">
        <v>1632</v>
      </c>
      <c r="S1583" s="175">
        <v>1.0</v>
      </c>
      <c r="T1583" s="175" t="s">
        <v>1633</v>
      </c>
      <c r="U1583" s="177" t="str">
        <f t="shared" ref="U1583:W1583" si="1580">J1583</f>
        <v/>
      </c>
      <c r="V1583" s="177" t="str">
        <f t="shared" si="1580"/>
        <v/>
      </c>
      <c r="W1583" s="177" t="str">
        <f t="shared" si="1580"/>
        <v>PC_90min_SWATH_100VW</v>
      </c>
      <c r="X1583" s="177" t="str">
        <f t="shared" si="1440"/>
        <v>E0022_P04\191012_B32-T2-16_00DGM_00JLX_M04_S_1</v>
      </c>
      <c r="Y1583" s="175">
        <v>-1.0</v>
      </c>
    </row>
    <row r="1584">
      <c r="A1584" s="172" t="str">
        <f>Tracking!A1576</f>
        <v>191012_HEK-QCS_000F2_00JLY_M06_S_1</v>
      </c>
      <c r="B1584" s="172" t="s">
        <v>1627</v>
      </c>
      <c r="C1584" t="str">
        <f>Tracking!M1576</f>
        <v>PC_90min_SWATH_100VW</v>
      </c>
      <c r="E1584" s="176" t="str">
        <f t="shared" si="2"/>
        <v>191012_HEK-QCS_000F2_00JLY_M06_S_1</v>
      </c>
      <c r="F1584" s="174"/>
      <c r="G1584" s="174" t="s">
        <v>1632</v>
      </c>
      <c r="H1584" s="174">
        <v>1.0</v>
      </c>
      <c r="I1584" s="174" t="s">
        <v>1633</v>
      </c>
      <c r="J1584" s="176"/>
      <c r="K1584" s="176"/>
      <c r="L1584" s="176" t="str">
        <f t="shared" si="3"/>
        <v>PC_90min_SWATH_100VW</v>
      </c>
      <c r="M1584" s="176" t="str">
        <f t="shared" si="1438"/>
        <v>HEK\191012_HEK-QCS_000F2_00JLY_M06_S_1</v>
      </c>
      <c r="N1584" s="174">
        <v>-1.0</v>
      </c>
      <c r="P1584" s="177" t="str">
        <f t="shared" si="5"/>
        <v>191012_HEK-QCS_000F2_00JLY_M06_S_1</v>
      </c>
      <c r="Q1584" s="175"/>
      <c r="R1584" s="175" t="s">
        <v>1632</v>
      </c>
      <c r="S1584" s="175">
        <v>1.0</v>
      </c>
      <c r="T1584" s="175" t="s">
        <v>1633</v>
      </c>
      <c r="U1584" s="177" t="str">
        <f t="shared" ref="U1584:W1584" si="1581">J1584</f>
        <v/>
      </c>
      <c r="V1584" s="177" t="str">
        <f t="shared" si="1581"/>
        <v/>
      </c>
      <c r="W1584" s="177" t="str">
        <f t="shared" si="1581"/>
        <v>PC_90min_SWATH_100VW</v>
      </c>
      <c r="X1584" s="177" t="str">
        <f t="shared" si="1440"/>
        <v>HEK\191012_HEK-QCS_000F2_00JLY_M06_S_1</v>
      </c>
      <c r="Y1584" s="175">
        <v>-1.0</v>
      </c>
    </row>
    <row r="1585">
      <c r="A1585" s="172" t="str">
        <f>Tracking!A1577</f>
        <v>191012_HEK-QCS_00J8W_00JLZ_M06_S_1</v>
      </c>
      <c r="B1585" s="172" t="s">
        <v>1627</v>
      </c>
      <c r="C1585" t="str">
        <f>Tracking!M1577</f>
        <v>PC_90min_SWATH_100VW</v>
      </c>
      <c r="E1585" s="176" t="str">
        <f t="shared" si="2"/>
        <v>191012_HEK-QCS_00J8W_00JLZ_M06_S_1</v>
      </c>
      <c r="F1585" s="174"/>
      <c r="G1585" s="174" t="s">
        <v>1632</v>
      </c>
      <c r="H1585" s="174">
        <v>1.0</v>
      </c>
      <c r="I1585" s="174" t="s">
        <v>1633</v>
      </c>
      <c r="J1585" s="176"/>
      <c r="K1585" s="176"/>
      <c r="L1585" s="176" t="str">
        <f t="shared" si="3"/>
        <v>PC_90min_SWATH_100VW</v>
      </c>
      <c r="M1585" s="176" t="str">
        <f t="shared" si="1438"/>
        <v>HEK\191012_HEK-QCS_00J8W_00JLZ_M06_S_1</v>
      </c>
      <c r="N1585" s="174">
        <v>-1.0</v>
      </c>
      <c r="P1585" s="177" t="str">
        <f t="shared" si="5"/>
        <v>191012_HEK-QCS_00J8W_00JLZ_M06_S_1</v>
      </c>
      <c r="Q1585" s="175"/>
      <c r="R1585" s="175" t="s">
        <v>1632</v>
      </c>
      <c r="S1585" s="175">
        <v>1.0</v>
      </c>
      <c r="T1585" s="175" t="s">
        <v>1633</v>
      </c>
      <c r="U1585" s="177" t="str">
        <f t="shared" ref="U1585:W1585" si="1582">J1585</f>
        <v/>
      </c>
      <c r="V1585" s="177" t="str">
        <f t="shared" si="1582"/>
        <v/>
      </c>
      <c r="W1585" s="177" t="str">
        <f t="shared" si="1582"/>
        <v>PC_90min_SWATH_100VW</v>
      </c>
      <c r="X1585" s="177" t="str">
        <f t="shared" si="1440"/>
        <v>HEK\191012_HEK-QCS_00J8W_00JLZ_M06_S_1</v>
      </c>
      <c r="Y1585" s="175">
        <v>-1.0</v>
      </c>
    </row>
    <row r="1586">
      <c r="A1586" s="172" t="str">
        <f>Tracking!A1578</f>
        <v>191012_B36-T2-1_00DHZ_00JM0_M06_S_1</v>
      </c>
      <c r="B1586" s="172" t="s">
        <v>0</v>
      </c>
      <c r="C1586" t="str">
        <f>Tracking!M1578</f>
        <v>PC_90min_SWATH_100VW</v>
      </c>
      <c r="E1586" s="176" t="str">
        <f t="shared" si="2"/>
        <v>191012_B36-T2-1_00DHZ_00JM0_M06_S_1</v>
      </c>
      <c r="F1586" s="174"/>
      <c r="G1586" s="174" t="s">
        <v>1632</v>
      </c>
      <c r="H1586" s="174">
        <v>1.0</v>
      </c>
      <c r="I1586" s="174" t="s">
        <v>1633</v>
      </c>
      <c r="J1586" s="176"/>
      <c r="K1586" s="176"/>
      <c r="L1586" s="176" t="str">
        <f t="shared" si="3"/>
        <v>PC_90min_SWATH_100VW</v>
      </c>
      <c r="M1586" s="176" t="str">
        <f t="shared" si="1438"/>
        <v>E0022_P04\191012_B36-T2-1_00DHZ_00JM0_M06_S_1</v>
      </c>
      <c r="N1586" s="174">
        <v>-1.0</v>
      </c>
      <c r="P1586" s="177" t="str">
        <f t="shared" si="5"/>
        <v>191012_B36-T2-1_00DHZ_00JM0_M06_S_1</v>
      </c>
      <c r="Q1586" s="175"/>
      <c r="R1586" s="175" t="s">
        <v>1632</v>
      </c>
      <c r="S1586" s="175">
        <v>1.0</v>
      </c>
      <c r="T1586" s="175" t="s">
        <v>1633</v>
      </c>
      <c r="U1586" s="177" t="str">
        <f t="shared" ref="U1586:W1586" si="1583">J1586</f>
        <v/>
      </c>
      <c r="V1586" s="177" t="str">
        <f t="shared" si="1583"/>
        <v/>
      </c>
      <c r="W1586" s="177" t="str">
        <f t="shared" si="1583"/>
        <v>PC_90min_SWATH_100VW</v>
      </c>
      <c r="X1586" s="177" t="str">
        <f t="shared" si="1440"/>
        <v>E0022_P04\191012_B36-T2-1_00DHZ_00JM0_M06_S_1</v>
      </c>
      <c r="Y1586" s="175">
        <v>-1.0</v>
      </c>
    </row>
    <row r="1587">
      <c r="A1587" s="172" t="str">
        <f>Tracking!A1579</f>
        <v>191012_B36-T2-2_00DI0_00JM1_M06_S_1</v>
      </c>
      <c r="B1587" s="172" t="s">
        <v>0</v>
      </c>
      <c r="C1587" t="str">
        <f>Tracking!M1579</f>
        <v>PC_90min_SWATH_100VW</v>
      </c>
      <c r="E1587" s="176" t="str">
        <f t="shared" si="2"/>
        <v>191012_B36-T2-2_00DI0_00JM1_M06_S_1</v>
      </c>
      <c r="F1587" s="174"/>
      <c r="G1587" s="174" t="s">
        <v>1632</v>
      </c>
      <c r="H1587" s="174">
        <v>1.0</v>
      </c>
      <c r="I1587" s="174" t="s">
        <v>1633</v>
      </c>
      <c r="J1587" s="176"/>
      <c r="K1587" s="176"/>
      <c r="L1587" s="176" t="str">
        <f t="shared" si="3"/>
        <v>PC_90min_SWATH_100VW</v>
      </c>
      <c r="M1587" s="176" t="str">
        <f t="shared" si="1438"/>
        <v>E0022_P04\191012_B36-T2-2_00DI0_00JM1_M06_S_1</v>
      </c>
      <c r="N1587" s="174">
        <v>-1.0</v>
      </c>
      <c r="P1587" s="177" t="str">
        <f t="shared" si="5"/>
        <v>191012_B36-T2-2_00DI0_00JM1_M06_S_1</v>
      </c>
      <c r="Q1587" s="175"/>
      <c r="R1587" s="175" t="s">
        <v>1632</v>
      </c>
      <c r="S1587" s="175">
        <v>1.0</v>
      </c>
      <c r="T1587" s="175" t="s">
        <v>1633</v>
      </c>
      <c r="U1587" s="177" t="str">
        <f t="shared" ref="U1587:W1587" si="1584">J1587</f>
        <v/>
      </c>
      <c r="V1587" s="177" t="str">
        <f t="shared" si="1584"/>
        <v/>
      </c>
      <c r="W1587" s="177" t="str">
        <f t="shared" si="1584"/>
        <v>PC_90min_SWATH_100VW</v>
      </c>
      <c r="X1587" s="177" t="str">
        <f t="shared" si="1440"/>
        <v>E0022_P04\191012_B36-T2-2_00DI0_00JM1_M06_S_1</v>
      </c>
      <c r="Y1587" s="175">
        <v>-1.0</v>
      </c>
    </row>
    <row r="1588">
      <c r="A1588" s="172" t="str">
        <f>Tracking!A1580</f>
        <v>191012_B36-T2-3_00DI1_00JM2_M06_S_1</v>
      </c>
      <c r="B1588" s="172" t="s">
        <v>0</v>
      </c>
      <c r="C1588" t="str">
        <f>Tracking!M1580</f>
        <v>PC_90min_SWATH_100VW</v>
      </c>
      <c r="E1588" s="176" t="str">
        <f t="shared" si="2"/>
        <v>191012_B36-T2-3_00DI1_00JM2_M06_S_1</v>
      </c>
      <c r="F1588" s="174"/>
      <c r="G1588" s="174" t="s">
        <v>1632</v>
      </c>
      <c r="H1588" s="174">
        <v>1.0</v>
      </c>
      <c r="I1588" s="174" t="s">
        <v>1633</v>
      </c>
      <c r="J1588" s="176"/>
      <c r="K1588" s="176"/>
      <c r="L1588" s="176" t="str">
        <f t="shared" si="3"/>
        <v>PC_90min_SWATH_100VW</v>
      </c>
      <c r="M1588" s="176" t="str">
        <f t="shared" si="1438"/>
        <v>E0022_P04\191012_B36-T2-3_00DI1_00JM2_M06_S_1</v>
      </c>
      <c r="N1588" s="174">
        <v>-1.0</v>
      </c>
      <c r="P1588" s="177" t="str">
        <f t="shared" si="5"/>
        <v>191012_B36-T2-3_00DI1_00JM2_M06_S_1</v>
      </c>
      <c r="Q1588" s="175"/>
      <c r="R1588" s="175" t="s">
        <v>1632</v>
      </c>
      <c r="S1588" s="175">
        <v>1.0</v>
      </c>
      <c r="T1588" s="175" t="s">
        <v>1633</v>
      </c>
      <c r="U1588" s="177" t="str">
        <f t="shared" ref="U1588:W1588" si="1585">J1588</f>
        <v/>
      </c>
      <c r="V1588" s="177" t="str">
        <f t="shared" si="1585"/>
        <v/>
      </c>
      <c r="W1588" s="177" t="str">
        <f t="shared" si="1585"/>
        <v>PC_90min_SWATH_100VW</v>
      </c>
      <c r="X1588" s="177" t="str">
        <f t="shared" si="1440"/>
        <v>E0022_P04\191012_B36-T2-3_00DI1_00JM2_M06_S_1</v>
      </c>
      <c r="Y1588" s="175">
        <v>-1.0</v>
      </c>
    </row>
    <row r="1589">
      <c r="A1589" s="172" t="str">
        <f>Tracking!A1581</f>
        <v>191012_B36-T2-4_00DI2_00JM3_M06_S_1</v>
      </c>
      <c r="B1589" s="172" t="s">
        <v>0</v>
      </c>
      <c r="C1589" t="str">
        <f>Tracking!M1581</f>
        <v>PC_90min_SWATH_100VW</v>
      </c>
      <c r="E1589" s="176" t="str">
        <f t="shared" si="2"/>
        <v>191012_B36-T2-4_00DI2_00JM3_M06_S_1</v>
      </c>
      <c r="F1589" s="174"/>
      <c r="G1589" s="174" t="s">
        <v>1632</v>
      </c>
      <c r="H1589" s="174">
        <v>1.0</v>
      </c>
      <c r="I1589" s="174" t="s">
        <v>1633</v>
      </c>
      <c r="J1589" s="176"/>
      <c r="K1589" s="176"/>
      <c r="L1589" s="176" t="str">
        <f t="shared" si="3"/>
        <v>PC_90min_SWATH_100VW</v>
      </c>
      <c r="M1589" s="176" t="str">
        <f t="shared" si="1438"/>
        <v>E0022_P04\191012_B36-T2-4_00DI2_00JM3_M06_S_1</v>
      </c>
      <c r="N1589" s="174">
        <v>-1.0</v>
      </c>
      <c r="P1589" s="177" t="str">
        <f t="shared" si="5"/>
        <v>191012_B36-T2-4_00DI2_00JM3_M06_S_1</v>
      </c>
      <c r="Q1589" s="175"/>
      <c r="R1589" s="175" t="s">
        <v>1632</v>
      </c>
      <c r="S1589" s="175">
        <v>1.0</v>
      </c>
      <c r="T1589" s="175" t="s">
        <v>1633</v>
      </c>
      <c r="U1589" s="177" t="str">
        <f t="shared" ref="U1589:W1589" si="1586">J1589</f>
        <v/>
      </c>
      <c r="V1589" s="177" t="str">
        <f t="shared" si="1586"/>
        <v/>
      </c>
      <c r="W1589" s="177" t="str">
        <f t="shared" si="1586"/>
        <v>PC_90min_SWATH_100VW</v>
      </c>
      <c r="X1589" s="177" t="str">
        <f t="shared" si="1440"/>
        <v>E0022_P04\191012_B36-T2-4_00DI2_00JM3_M06_S_1</v>
      </c>
      <c r="Y1589" s="175">
        <v>-1.0</v>
      </c>
    </row>
    <row r="1590">
      <c r="A1590" s="172" t="str">
        <f>Tracking!A1582</f>
        <v>191012_B36-T2-5_00DI3_00JM4_M06_S_1</v>
      </c>
      <c r="B1590" s="172" t="s">
        <v>0</v>
      </c>
      <c r="C1590" t="str">
        <f>Tracking!M1582</f>
        <v>PC_90min_SWATH_100VW</v>
      </c>
      <c r="E1590" s="176" t="str">
        <f t="shared" si="2"/>
        <v>191012_B36-T2-5_00DI3_00JM4_M06_S_1</v>
      </c>
      <c r="F1590" s="174"/>
      <c r="G1590" s="174" t="s">
        <v>1632</v>
      </c>
      <c r="H1590" s="174">
        <v>1.0</v>
      </c>
      <c r="I1590" s="174" t="s">
        <v>1633</v>
      </c>
      <c r="J1590" s="176"/>
      <c r="K1590" s="176"/>
      <c r="L1590" s="176" t="str">
        <f t="shared" si="3"/>
        <v>PC_90min_SWATH_100VW</v>
      </c>
      <c r="M1590" s="176" t="str">
        <f t="shared" si="1438"/>
        <v>E0022_P04\191012_B36-T2-5_00DI3_00JM4_M06_S_1</v>
      </c>
      <c r="N1590" s="174">
        <v>-1.0</v>
      </c>
      <c r="P1590" s="177" t="str">
        <f t="shared" si="5"/>
        <v>191012_B36-T2-5_00DI3_00JM4_M06_S_1</v>
      </c>
      <c r="Q1590" s="175"/>
      <c r="R1590" s="175" t="s">
        <v>1632</v>
      </c>
      <c r="S1590" s="175">
        <v>1.0</v>
      </c>
      <c r="T1590" s="175" t="s">
        <v>1633</v>
      </c>
      <c r="U1590" s="177" t="str">
        <f t="shared" ref="U1590:W1590" si="1587">J1590</f>
        <v/>
      </c>
      <c r="V1590" s="177" t="str">
        <f t="shared" si="1587"/>
        <v/>
      </c>
      <c r="W1590" s="177" t="str">
        <f t="shared" si="1587"/>
        <v>PC_90min_SWATH_100VW</v>
      </c>
      <c r="X1590" s="177" t="str">
        <f t="shared" si="1440"/>
        <v>E0022_P04\191012_B36-T2-5_00DI3_00JM4_M06_S_1</v>
      </c>
      <c r="Y1590" s="175">
        <v>-1.0</v>
      </c>
    </row>
    <row r="1591">
      <c r="A1591" s="172" t="str">
        <f>Tracking!A1583</f>
        <v>191012_B36-T2-6_00DI4_00JM5_M06_S_1</v>
      </c>
      <c r="B1591" s="172" t="s">
        <v>0</v>
      </c>
      <c r="C1591" t="str">
        <f>Tracking!M1583</f>
        <v>PC_90min_SWATH_100VW</v>
      </c>
      <c r="E1591" s="176" t="str">
        <f t="shared" si="2"/>
        <v>191012_B36-T2-6_00DI4_00JM5_M06_S_1</v>
      </c>
      <c r="F1591" s="174"/>
      <c r="G1591" s="174" t="s">
        <v>1632</v>
      </c>
      <c r="H1591" s="174">
        <v>1.0</v>
      </c>
      <c r="I1591" s="174" t="s">
        <v>1633</v>
      </c>
      <c r="J1591" s="176"/>
      <c r="K1591" s="176"/>
      <c r="L1591" s="176" t="str">
        <f t="shared" si="3"/>
        <v>PC_90min_SWATH_100VW</v>
      </c>
      <c r="M1591" s="176" t="str">
        <f t="shared" si="1438"/>
        <v>E0022_P04\191012_B36-T2-6_00DI4_00JM5_M06_S_1</v>
      </c>
      <c r="N1591" s="174">
        <v>-1.0</v>
      </c>
      <c r="P1591" s="177" t="str">
        <f t="shared" si="5"/>
        <v>191012_B36-T2-6_00DI4_00JM5_M06_S_1</v>
      </c>
      <c r="Q1591" s="175"/>
      <c r="R1591" s="175" t="s">
        <v>1632</v>
      </c>
      <c r="S1591" s="175">
        <v>1.0</v>
      </c>
      <c r="T1591" s="175" t="s">
        <v>1633</v>
      </c>
      <c r="U1591" s="177" t="str">
        <f t="shared" ref="U1591:W1591" si="1588">J1591</f>
        <v/>
      </c>
      <c r="V1591" s="177" t="str">
        <f t="shared" si="1588"/>
        <v/>
      </c>
      <c r="W1591" s="177" t="str">
        <f t="shared" si="1588"/>
        <v>PC_90min_SWATH_100VW</v>
      </c>
      <c r="X1591" s="177" t="str">
        <f t="shared" si="1440"/>
        <v>E0022_P04\191012_B36-T2-6_00DI4_00JM5_M06_S_1</v>
      </c>
      <c r="Y1591" s="175">
        <v>-1.0</v>
      </c>
    </row>
    <row r="1592">
      <c r="A1592" s="172" t="str">
        <f>Tracking!A1584</f>
        <v>191012_B36-T2-7_00DI5_00JM6_M06_S_1</v>
      </c>
      <c r="B1592" s="172" t="s">
        <v>0</v>
      </c>
      <c r="C1592" t="str">
        <f>Tracking!M1584</f>
        <v>PC_90min_SWATH_100VW</v>
      </c>
      <c r="E1592" s="176" t="str">
        <f t="shared" si="2"/>
        <v>191012_B36-T2-7_00DI5_00JM6_M06_S_1</v>
      </c>
      <c r="F1592" s="174"/>
      <c r="G1592" s="174" t="s">
        <v>1632</v>
      </c>
      <c r="H1592" s="174">
        <v>1.0</v>
      </c>
      <c r="I1592" s="174" t="s">
        <v>1633</v>
      </c>
      <c r="J1592" s="176"/>
      <c r="K1592" s="176"/>
      <c r="L1592" s="176" t="str">
        <f t="shared" si="3"/>
        <v>PC_90min_SWATH_100VW</v>
      </c>
      <c r="M1592" s="176" t="str">
        <f t="shared" si="1438"/>
        <v>E0022_P04\191012_B36-T2-7_00DI5_00JM6_M06_S_1</v>
      </c>
      <c r="N1592" s="174">
        <v>-1.0</v>
      </c>
      <c r="P1592" s="177" t="str">
        <f t="shared" si="5"/>
        <v>191012_B36-T2-7_00DI5_00JM6_M06_S_1</v>
      </c>
      <c r="Q1592" s="175"/>
      <c r="R1592" s="175" t="s">
        <v>1632</v>
      </c>
      <c r="S1592" s="175">
        <v>1.0</v>
      </c>
      <c r="T1592" s="175" t="s">
        <v>1633</v>
      </c>
      <c r="U1592" s="177" t="str">
        <f t="shared" ref="U1592:W1592" si="1589">J1592</f>
        <v/>
      </c>
      <c r="V1592" s="177" t="str">
        <f t="shared" si="1589"/>
        <v/>
      </c>
      <c r="W1592" s="177" t="str">
        <f t="shared" si="1589"/>
        <v>PC_90min_SWATH_100VW</v>
      </c>
      <c r="X1592" s="177" t="str">
        <f t="shared" si="1440"/>
        <v>E0022_P04\191012_B36-T2-7_00DI5_00JM6_M06_S_1</v>
      </c>
      <c r="Y1592" s="175">
        <v>-1.0</v>
      </c>
    </row>
    <row r="1593">
      <c r="A1593" s="172" t="str">
        <f>Tracking!A1585</f>
        <v>191012_B36-T2-8_00DI6_00JM7_M06_S_1</v>
      </c>
      <c r="B1593" s="172" t="s">
        <v>0</v>
      </c>
      <c r="C1593" t="str">
        <f>Tracking!M1585</f>
        <v>PC_90min_SWATH_100VW</v>
      </c>
      <c r="E1593" s="176" t="str">
        <f t="shared" si="2"/>
        <v>191012_B36-T2-8_00DI6_00JM7_M06_S_1</v>
      </c>
      <c r="F1593" s="174"/>
      <c r="G1593" s="174" t="s">
        <v>1632</v>
      </c>
      <c r="H1593" s="174">
        <v>1.0</v>
      </c>
      <c r="I1593" s="174" t="s">
        <v>1633</v>
      </c>
      <c r="J1593" s="176"/>
      <c r="K1593" s="176"/>
      <c r="L1593" s="176" t="str">
        <f t="shared" si="3"/>
        <v>PC_90min_SWATH_100VW</v>
      </c>
      <c r="M1593" s="176" t="str">
        <f t="shared" si="1438"/>
        <v>E0022_P04\191012_B36-T2-8_00DI6_00JM7_M06_S_1</v>
      </c>
      <c r="N1593" s="174">
        <v>-1.0</v>
      </c>
      <c r="P1593" s="177" t="str">
        <f t="shared" si="5"/>
        <v>191012_B36-T2-8_00DI6_00JM7_M06_S_1</v>
      </c>
      <c r="Q1593" s="175"/>
      <c r="R1593" s="175" t="s">
        <v>1632</v>
      </c>
      <c r="S1593" s="175">
        <v>1.0</v>
      </c>
      <c r="T1593" s="175" t="s">
        <v>1633</v>
      </c>
      <c r="U1593" s="177" t="str">
        <f t="shared" ref="U1593:W1593" si="1590">J1593</f>
        <v/>
      </c>
      <c r="V1593" s="177" t="str">
        <f t="shared" si="1590"/>
        <v/>
      </c>
      <c r="W1593" s="177" t="str">
        <f t="shared" si="1590"/>
        <v>PC_90min_SWATH_100VW</v>
      </c>
      <c r="X1593" s="177" t="str">
        <f t="shared" si="1440"/>
        <v>E0022_P04\191012_B36-T2-8_00DI6_00JM7_M06_S_1</v>
      </c>
      <c r="Y1593" s="175">
        <v>-1.0</v>
      </c>
    </row>
    <row r="1594">
      <c r="A1594" s="172" t="str">
        <f>Tracking!A1586</f>
        <v>191012_B36-T2-9_00DI7_00JM8_M06_S_1</v>
      </c>
      <c r="B1594" s="172" t="s">
        <v>0</v>
      </c>
      <c r="C1594" t="str">
        <f>Tracking!M1586</f>
        <v>PC_90min_SWATH_100VW</v>
      </c>
      <c r="E1594" s="176" t="str">
        <f t="shared" si="2"/>
        <v>191012_B36-T2-9_00DI7_00JM8_M06_S_1</v>
      </c>
      <c r="F1594" s="174"/>
      <c r="G1594" s="174" t="s">
        <v>1632</v>
      </c>
      <c r="H1594" s="174">
        <v>1.0</v>
      </c>
      <c r="I1594" s="174" t="s">
        <v>1633</v>
      </c>
      <c r="J1594" s="176"/>
      <c r="K1594" s="176"/>
      <c r="L1594" s="176" t="str">
        <f t="shared" si="3"/>
        <v>PC_90min_SWATH_100VW</v>
      </c>
      <c r="M1594" s="176" t="str">
        <f t="shared" si="1438"/>
        <v>E0022_P04\191012_B36-T2-9_00DI7_00JM8_M06_S_1</v>
      </c>
      <c r="N1594" s="174">
        <v>-1.0</v>
      </c>
      <c r="P1594" s="177" t="str">
        <f t="shared" si="5"/>
        <v>191012_B36-T2-9_00DI7_00JM8_M06_S_1</v>
      </c>
      <c r="Q1594" s="175"/>
      <c r="R1594" s="175" t="s">
        <v>1632</v>
      </c>
      <c r="S1594" s="175">
        <v>1.0</v>
      </c>
      <c r="T1594" s="175" t="s">
        <v>1633</v>
      </c>
      <c r="U1594" s="177" t="str">
        <f t="shared" ref="U1594:W1594" si="1591">J1594</f>
        <v/>
      </c>
      <c r="V1594" s="177" t="str">
        <f t="shared" si="1591"/>
        <v/>
      </c>
      <c r="W1594" s="177" t="str">
        <f t="shared" si="1591"/>
        <v>PC_90min_SWATH_100VW</v>
      </c>
      <c r="X1594" s="177" t="str">
        <f t="shared" si="1440"/>
        <v>E0022_P04\191012_B36-T2-9_00DI7_00JM8_M06_S_1</v>
      </c>
      <c r="Y1594" s="175">
        <v>-1.0</v>
      </c>
    </row>
    <row r="1595">
      <c r="A1595" s="172" t="str">
        <f>Tracking!A1587</f>
        <v>191012_B36-T2-10_00DI8_00JM9_M06_S_1</v>
      </c>
      <c r="B1595" s="172" t="s">
        <v>0</v>
      </c>
      <c r="C1595" t="str">
        <f>Tracking!M1587</f>
        <v>PC_90min_SWATH_100VW</v>
      </c>
      <c r="E1595" s="176" t="str">
        <f t="shared" si="2"/>
        <v>191012_B36-T2-10_00DI8_00JM9_M06_S_1</v>
      </c>
      <c r="F1595" s="174"/>
      <c r="G1595" s="174" t="s">
        <v>1632</v>
      </c>
      <c r="H1595" s="174">
        <v>1.0</v>
      </c>
      <c r="I1595" s="174" t="s">
        <v>1633</v>
      </c>
      <c r="J1595" s="176"/>
      <c r="K1595" s="176"/>
      <c r="L1595" s="176" t="str">
        <f t="shared" si="3"/>
        <v>PC_90min_SWATH_100VW</v>
      </c>
      <c r="M1595" s="176" t="str">
        <f t="shared" si="1438"/>
        <v>E0022_P04\191012_B36-T2-10_00DI8_00JM9_M06_S_1</v>
      </c>
      <c r="N1595" s="174">
        <v>-1.0</v>
      </c>
      <c r="P1595" s="177" t="str">
        <f t="shared" si="5"/>
        <v>191012_B36-T2-10_00DI8_00JM9_M06_S_1</v>
      </c>
      <c r="Q1595" s="175"/>
      <c r="R1595" s="175" t="s">
        <v>1632</v>
      </c>
      <c r="S1595" s="175">
        <v>1.0</v>
      </c>
      <c r="T1595" s="175" t="s">
        <v>1633</v>
      </c>
      <c r="U1595" s="177" t="str">
        <f t="shared" ref="U1595:W1595" si="1592">J1595</f>
        <v/>
      </c>
      <c r="V1595" s="177" t="str">
        <f t="shared" si="1592"/>
        <v/>
      </c>
      <c r="W1595" s="177" t="str">
        <f t="shared" si="1592"/>
        <v>PC_90min_SWATH_100VW</v>
      </c>
      <c r="X1595" s="177" t="str">
        <f t="shared" si="1440"/>
        <v>E0022_P04\191012_B36-T2-10_00DI8_00JM9_M06_S_1</v>
      </c>
      <c r="Y1595" s="175">
        <v>-1.0</v>
      </c>
    </row>
    <row r="1596">
      <c r="A1596" s="172" t="str">
        <f>Tracking!A1588</f>
        <v>191012_B36-T2-11_00DI9_00JMA_M06_S_1</v>
      </c>
      <c r="B1596" s="172" t="s">
        <v>0</v>
      </c>
      <c r="C1596" t="str">
        <f>Tracking!M1588</f>
        <v>PC_90min_SWATH_100VW</v>
      </c>
      <c r="E1596" s="176" t="str">
        <f t="shared" si="2"/>
        <v>191012_B36-T2-11_00DI9_00JMA_M06_S_1</v>
      </c>
      <c r="F1596" s="174"/>
      <c r="G1596" s="174" t="s">
        <v>1632</v>
      </c>
      <c r="H1596" s="174">
        <v>1.0</v>
      </c>
      <c r="I1596" s="174" t="s">
        <v>1633</v>
      </c>
      <c r="J1596" s="176"/>
      <c r="K1596" s="176"/>
      <c r="L1596" s="176" t="str">
        <f t="shared" si="3"/>
        <v>PC_90min_SWATH_100VW</v>
      </c>
      <c r="M1596" s="176" t="str">
        <f t="shared" si="1438"/>
        <v>E0022_P04\191012_B36-T2-11_00DI9_00JMA_M06_S_1</v>
      </c>
      <c r="N1596" s="174">
        <v>-1.0</v>
      </c>
      <c r="P1596" s="177" t="str">
        <f t="shared" si="5"/>
        <v>191012_B36-T2-11_00DI9_00JMA_M06_S_1</v>
      </c>
      <c r="Q1596" s="175"/>
      <c r="R1596" s="175" t="s">
        <v>1632</v>
      </c>
      <c r="S1596" s="175">
        <v>1.0</v>
      </c>
      <c r="T1596" s="175" t="s">
        <v>1633</v>
      </c>
      <c r="U1596" s="177" t="str">
        <f t="shared" ref="U1596:W1596" si="1593">J1596</f>
        <v/>
      </c>
      <c r="V1596" s="177" t="str">
        <f t="shared" si="1593"/>
        <v/>
      </c>
      <c r="W1596" s="177" t="str">
        <f t="shared" si="1593"/>
        <v>PC_90min_SWATH_100VW</v>
      </c>
      <c r="X1596" s="177" t="str">
        <f t="shared" si="1440"/>
        <v>E0022_P04\191012_B36-T2-11_00DI9_00JMA_M06_S_1</v>
      </c>
      <c r="Y1596" s="175">
        <v>-1.0</v>
      </c>
    </row>
    <row r="1597">
      <c r="A1597" s="172" t="str">
        <f>Tracking!A1589</f>
        <v>191012_B36-T2-12_00DIA_00JMB_M06_S_1</v>
      </c>
      <c r="B1597" s="172" t="s">
        <v>0</v>
      </c>
      <c r="C1597" t="str">
        <f>Tracking!M1589</f>
        <v>PC_90min_SWATH_100VW</v>
      </c>
      <c r="E1597" s="176" t="str">
        <f t="shared" si="2"/>
        <v>191012_B36-T2-12_00DIA_00JMB_M06_S_1</v>
      </c>
      <c r="F1597" s="174"/>
      <c r="G1597" s="174" t="s">
        <v>1632</v>
      </c>
      <c r="H1597" s="174">
        <v>1.0</v>
      </c>
      <c r="I1597" s="174" t="s">
        <v>1633</v>
      </c>
      <c r="J1597" s="176"/>
      <c r="K1597" s="176"/>
      <c r="L1597" s="176" t="str">
        <f t="shared" si="3"/>
        <v>PC_90min_SWATH_100VW</v>
      </c>
      <c r="M1597" s="176" t="str">
        <f t="shared" si="1438"/>
        <v>E0022_P04\191012_B36-T2-12_00DIA_00JMB_M06_S_1</v>
      </c>
      <c r="N1597" s="174">
        <v>-1.0</v>
      </c>
      <c r="P1597" s="177" t="str">
        <f t="shared" si="5"/>
        <v>191012_B36-T2-12_00DIA_00JMB_M06_S_1</v>
      </c>
      <c r="Q1597" s="175"/>
      <c r="R1597" s="175" t="s">
        <v>1632</v>
      </c>
      <c r="S1597" s="175">
        <v>1.0</v>
      </c>
      <c r="T1597" s="175" t="s">
        <v>1633</v>
      </c>
      <c r="U1597" s="177" t="str">
        <f t="shared" ref="U1597:W1597" si="1594">J1597</f>
        <v/>
      </c>
      <c r="V1597" s="177" t="str">
        <f t="shared" si="1594"/>
        <v/>
      </c>
      <c r="W1597" s="177" t="str">
        <f t="shared" si="1594"/>
        <v>PC_90min_SWATH_100VW</v>
      </c>
      <c r="X1597" s="177" t="str">
        <f t="shared" si="1440"/>
        <v>E0022_P04\191012_B36-T2-12_00DIA_00JMB_M06_S_1</v>
      </c>
      <c r="Y1597" s="175">
        <v>-1.0</v>
      </c>
    </row>
    <row r="1598">
      <c r="A1598" s="172" t="str">
        <f>Tracking!A1590</f>
        <v>191012_B36-T2-13_00DIB_00JMC_M06_S_1</v>
      </c>
      <c r="B1598" s="172" t="s">
        <v>0</v>
      </c>
      <c r="C1598" t="str">
        <f>Tracking!M1590</f>
        <v>PC_90min_SWATH_100VW</v>
      </c>
      <c r="E1598" s="176" t="str">
        <f t="shared" si="2"/>
        <v>191012_B36-T2-13_00DIB_00JMC_M06_S_1</v>
      </c>
      <c r="F1598" s="174"/>
      <c r="G1598" s="174" t="s">
        <v>1632</v>
      </c>
      <c r="H1598" s="174">
        <v>1.0</v>
      </c>
      <c r="I1598" s="174" t="s">
        <v>1633</v>
      </c>
      <c r="J1598" s="176"/>
      <c r="K1598" s="176"/>
      <c r="L1598" s="176" t="str">
        <f t="shared" si="3"/>
        <v>PC_90min_SWATH_100VW</v>
      </c>
      <c r="M1598" s="176" t="str">
        <f t="shared" si="1438"/>
        <v>E0022_P04\191012_B36-T2-13_00DIB_00JMC_M06_S_1</v>
      </c>
      <c r="N1598" s="174">
        <v>-1.0</v>
      </c>
      <c r="P1598" s="177" t="str">
        <f t="shared" si="5"/>
        <v>191012_B36-T2-13_00DIB_00JMC_M06_S_1</v>
      </c>
      <c r="Q1598" s="175"/>
      <c r="R1598" s="175" t="s">
        <v>1632</v>
      </c>
      <c r="S1598" s="175">
        <v>1.0</v>
      </c>
      <c r="T1598" s="175" t="s">
        <v>1633</v>
      </c>
      <c r="U1598" s="177" t="str">
        <f t="shared" ref="U1598:W1598" si="1595">J1598</f>
        <v/>
      </c>
      <c r="V1598" s="177" t="str">
        <f t="shared" si="1595"/>
        <v/>
      </c>
      <c r="W1598" s="177" t="str">
        <f t="shared" si="1595"/>
        <v>PC_90min_SWATH_100VW</v>
      </c>
      <c r="X1598" s="177" t="str">
        <f t="shared" si="1440"/>
        <v>E0022_P04\191012_B36-T2-13_00DIB_00JMC_M06_S_1</v>
      </c>
      <c r="Y1598" s="175">
        <v>-1.0</v>
      </c>
    </row>
    <row r="1599">
      <c r="A1599" s="172" t="str">
        <f>Tracking!A1591</f>
        <v>191012_B36-T2-14_00DIC_00JMD_M06_S_1</v>
      </c>
      <c r="B1599" s="172" t="s">
        <v>0</v>
      </c>
      <c r="C1599" t="str">
        <f>Tracking!M1591</f>
        <v>PC_90min_SWATH_100VW</v>
      </c>
      <c r="E1599" s="176" t="str">
        <f t="shared" si="2"/>
        <v>191012_B36-T2-14_00DIC_00JMD_M06_S_1</v>
      </c>
      <c r="F1599" s="174"/>
      <c r="G1599" s="174" t="s">
        <v>1632</v>
      </c>
      <c r="H1599" s="174">
        <v>1.0</v>
      </c>
      <c r="I1599" s="174" t="s">
        <v>1633</v>
      </c>
      <c r="J1599" s="176"/>
      <c r="K1599" s="176"/>
      <c r="L1599" s="176" t="str">
        <f t="shared" si="3"/>
        <v>PC_90min_SWATH_100VW</v>
      </c>
      <c r="M1599" s="176" t="str">
        <f t="shared" si="1438"/>
        <v>E0022_P04\191012_B36-T2-14_00DIC_00JMD_M06_S_1</v>
      </c>
      <c r="N1599" s="174">
        <v>-1.0</v>
      </c>
      <c r="P1599" s="177" t="str">
        <f t="shared" si="5"/>
        <v>191012_B36-T2-14_00DIC_00JMD_M06_S_1</v>
      </c>
      <c r="Q1599" s="175"/>
      <c r="R1599" s="175" t="s">
        <v>1632</v>
      </c>
      <c r="S1599" s="175">
        <v>1.0</v>
      </c>
      <c r="T1599" s="175" t="s">
        <v>1633</v>
      </c>
      <c r="U1599" s="177" t="str">
        <f t="shared" ref="U1599:W1599" si="1596">J1599</f>
        <v/>
      </c>
      <c r="V1599" s="177" t="str">
        <f t="shared" si="1596"/>
        <v/>
      </c>
      <c r="W1599" s="177" t="str">
        <f t="shared" si="1596"/>
        <v>PC_90min_SWATH_100VW</v>
      </c>
      <c r="X1599" s="177" t="str">
        <f t="shared" si="1440"/>
        <v>E0022_P04\191012_B36-T2-14_00DIC_00JMD_M06_S_1</v>
      </c>
      <c r="Y1599" s="175">
        <v>-1.0</v>
      </c>
    </row>
    <row r="1600">
      <c r="A1600" s="172" t="str">
        <f>Tracking!A1592</f>
        <v>191012_B36-T2-15_00DID_00JME_M06_S_1</v>
      </c>
      <c r="B1600" s="172" t="s">
        <v>0</v>
      </c>
      <c r="C1600" t="str">
        <f>Tracking!M1592</f>
        <v>PC_90min_SWATH_100VW</v>
      </c>
      <c r="E1600" s="176" t="str">
        <f t="shared" si="2"/>
        <v>191012_B36-T2-15_00DID_00JME_M06_S_1</v>
      </c>
      <c r="F1600" s="174"/>
      <c r="G1600" s="174" t="s">
        <v>1632</v>
      </c>
      <c r="H1600" s="174">
        <v>1.0</v>
      </c>
      <c r="I1600" s="174" t="s">
        <v>1633</v>
      </c>
      <c r="J1600" s="176"/>
      <c r="K1600" s="176"/>
      <c r="L1600" s="176" t="str">
        <f t="shared" si="3"/>
        <v>PC_90min_SWATH_100VW</v>
      </c>
      <c r="M1600" s="176" t="str">
        <f t="shared" si="1438"/>
        <v>E0022_P04\191012_B36-T2-15_00DID_00JME_M06_S_1</v>
      </c>
      <c r="N1600" s="174">
        <v>-1.0</v>
      </c>
      <c r="P1600" s="177" t="str">
        <f t="shared" si="5"/>
        <v>191012_B36-T2-15_00DID_00JME_M06_S_1</v>
      </c>
      <c r="Q1600" s="175"/>
      <c r="R1600" s="175" t="s">
        <v>1632</v>
      </c>
      <c r="S1600" s="175">
        <v>1.0</v>
      </c>
      <c r="T1600" s="175" t="s">
        <v>1633</v>
      </c>
      <c r="U1600" s="177" t="str">
        <f t="shared" ref="U1600:W1600" si="1597">J1600</f>
        <v/>
      </c>
      <c r="V1600" s="177" t="str">
        <f t="shared" si="1597"/>
        <v/>
      </c>
      <c r="W1600" s="177" t="str">
        <f t="shared" si="1597"/>
        <v>PC_90min_SWATH_100VW</v>
      </c>
      <c r="X1600" s="177" t="str">
        <f t="shared" si="1440"/>
        <v>E0022_P04\191012_B36-T2-15_00DID_00JME_M06_S_1</v>
      </c>
      <c r="Y1600" s="175">
        <v>-1.0</v>
      </c>
    </row>
    <row r="1601">
      <c r="A1601" s="172" t="str">
        <f>Tracking!A1593</f>
        <v>191012_B36-T2-16_00DIE_00JMF_M06_S_1</v>
      </c>
      <c r="B1601" s="172" t="s">
        <v>0</v>
      </c>
      <c r="C1601" t="str">
        <f>Tracking!M1593</f>
        <v>PC_90min_SWATH_100VW</v>
      </c>
      <c r="E1601" s="176" t="str">
        <f t="shared" si="2"/>
        <v>191012_B36-T2-16_00DIE_00JMF_M06_S_1</v>
      </c>
      <c r="F1601" s="174"/>
      <c r="G1601" s="174" t="s">
        <v>1632</v>
      </c>
      <c r="H1601" s="174">
        <v>1.0</v>
      </c>
      <c r="I1601" s="174" t="s">
        <v>1633</v>
      </c>
      <c r="J1601" s="176"/>
      <c r="K1601" s="176"/>
      <c r="L1601" s="176" t="str">
        <f t="shared" si="3"/>
        <v>PC_90min_SWATH_100VW</v>
      </c>
      <c r="M1601" s="176" t="str">
        <f t="shared" si="1438"/>
        <v>E0022_P04\191012_B36-T2-16_00DIE_00JMF_M06_S_1</v>
      </c>
      <c r="N1601" s="174">
        <v>-1.0</v>
      </c>
      <c r="P1601" s="177" t="str">
        <f t="shared" si="5"/>
        <v>191012_B36-T2-16_00DIE_00JMF_M06_S_1</v>
      </c>
      <c r="Q1601" s="175"/>
      <c r="R1601" s="175" t="s">
        <v>1632</v>
      </c>
      <c r="S1601" s="175">
        <v>1.0</v>
      </c>
      <c r="T1601" s="175" t="s">
        <v>1633</v>
      </c>
      <c r="U1601" s="177" t="str">
        <f t="shared" ref="U1601:W1601" si="1598">J1601</f>
        <v/>
      </c>
      <c r="V1601" s="177" t="str">
        <f t="shared" si="1598"/>
        <v/>
      </c>
      <c r="W1601" s="177" t="str">
        <f t="shared" si="1598"/>
        <v>PC_90min_SWATH_100VW</v>
      </c>
      <c r="X1601" s="177" t="str">
        <f t="shared" si="1440"/>
        <v>E0022_P04\191012_B36-T2-16_00DIE_00JMF_M06_S_1</v>
      </c>
      <c r="Y1601" s="175">
        <v>-1.0</v>
      </c>
    </row>
    <row r="1602">
      <c r="A1602" s="172" t="str">
        <f>Tracking!A1594</f>
        <v>191012_HEK-QCS_000F2_00JMG_M06_S_1</v>
      </c>
      <c r="B1602" s="172" t="s">
        <v>1627</v>
      </c>
      <c r="C1602" t="str">
        <f>Tracking!M1594</f>
        <v>PC_90min_SWATH_100VW</v>
      </c>
      <c r="E1602" s="176" t="str">
        <f t="shared" si="2"/>
        <v>191012_HEK-QCS_000F2_00JMG_M06_S_1</v>
      </c>
      <c r="F1602" s="174"/>
      <c r="G1602" s="174" t="s">
        <v>1632</v>
      </c>
      <c r="H1602" s="174">
        <v>1.0</v>
      </c>
      <c r="I1602" s="174" t="s">
        <v>1633</v>
      </c>
      <c r="J1602" s="176"/>
      <c r="K1602" s="176"/>
      <c r="L1602" s="176" t="str">
        <f t="shared" si="3"/>
        <v>PC_90min_SWATH_100VW</v>
      </c>
      <c r="M1602" s="176" t="str">
        <f t="shared" si="1438"/>
        <v>HEK\191012_HEK-QCS_000F2_00JMG_M06_S_1</v>
      </c>
      <c r="N1602" s="174">
        <v>-1.0</v>
      </c>
      <c r="P1602" s="177" t="str">
        <f t="shared" si="5"/>
        <v>191012_HEK-QCS_000F2_00JMG_M06_S_1</v>
      </c>
      <c r="Q1602" s="175"/>
      <c r="R1602" s="175" t="s">
        <v>1632</v>
      </c>
      <c r="S1602" s="175">
        <v>1.0</v>
      </c>
      <c r="T1602" s="175" t="s">
        <v>1633</v>
      </c>
      <c r="U1602" s="177" t="str">
        <f t="shared" ref="U1602:W1602" si="1599">J1602</f>
        <v/>
      </c>
      <c r="V1602" s="177" t="str">
        <f t="shared" si="1599"/>
        <v/>
      </c>
      <c r="W1602" s="177" t="str">
        <f t="shared" si="1599"/>
        <v>PC_90min_SWATH_100VW</v>
      </c>
      <c r="X1602" s="177" t="str">
        <f t="shared" si="1440"/>
        <v>HEK\191012_HEK-QCS_000F2_00JMG_M06_S_1</v>
      </c>
      <c r="Y1602" s="175">
        <v>-1.0</v>
      </c>
    </row>
    <row r="1603">
      <c r="A1603" s="172" t="str">
        <f>Tracking!A1595</f>
        <v>191012_HEK-QCS_00J8W_00JMH_M06_S_1</v>
      </c>
      <c r="B1603" s="172" t="s">
        <v>1627</v>
      </c>
      <c r="C1603" t="str">
        <f>Tracking!M1595</f>
        <v>PC_90min_SWATH_100VW</v>
      </c>
      <c r="E1603" s="176" t="str">
        <f t="shared" si="2"/>
        <v>191012_HEK-QCS_00J8W_00JMH_M06_S_1</v>
      </c>
      <c r="F1603" s="174"/>
      <c r="G1603" s="174" t="s">
        <v>1632</v>
      </c>
      <c r="H1603" s="174">
        <v>1.0</v>
      </c>
      <c r="I1603" s="174" t="s">
        <v>1633</v>
      </c>
      <c r="J1603" s="176"/>
      <c r="K1603" s="176"/>
      <c r="L1603" s="176" t="str">
        <f t="shared" si="3"/>
        <v>PC_90min_SWATH_100VW</v>
      </c>
      <c r="M1603" s="176" t="str">
        <f t="shared" si="1438"/>
        <v>HEK\191012_HEK-QCS_00J8W_00JMH_M06_S_1</v>
      </c>
      <c r="N1603" s="174">
        <v>-1.0</v>
      </c>
      <c r="P1603" s="177" t="str">
        <f t="shared" si="5"/>
        <v>191012_HEK-QCS_00J8W_00JMH_M06_S_1</v>
      </c>
      <c r="Q1603" s="175"/>
      <c r="R1603" s="175" t="s">
        <v>1632</v>
      </c>
      <c r="S1603" s="175">
        <v>1.0</v>
      </c>
      <c r="T1603" s="175" t="s">
        <v>1633</v>
      </c>
      <c r="U1603" s="177" t="str">
        <f t="shared" ref="U1603:W1603" si="1600">J1603</f>
        <v/>
      </c>
      <c r="V1603" s="177" t="str">
        <f t="shared" si="1600"/>
        <v/>
      </c>
      <c r="W1603" s="177" t="str">
        <f t="shared" si="1600"/>
        <v>PC_90min_SWATH_100VW</v>
      </c>
      <c r="X1603" s="177" t="str">
        <f t="shared" si="1440"/>
        <v>HEK\191012_HEK-QCS_00J8W_00JMH_M06_S_1</v>
      </c>
      <c r="Y1603" s="175">
        <v>-1.0</v>
      </c>
    </row>
    <row r="1604">
      <c r="A1604" s="172" t="str">
        <f>Tracking!A1596</f>
        <v>191012_B48-T2-1_00DNB_00JMI_M06_S_1</v>
      </c>
      <c r="B1604" s="172" t="s">
        <v>0</v>
      </c>
      <c r="C1604" t="str">
        <f>Tracking!M1596</f>
        <v>PC_90min_SWATH_100VW</v>
      </c>
      <c r="E1604" s="176" t="str">
        <f t="shared" si="2"/>
        <v>191012_B48-T2-1_00DNB_00JMI_M06_S_1</v>
      </c>
      <c r="F1604" s="174"/>
      <c r="G1604" s="174" t="s">
        <v>1632</v>
      </c>
      <c r="H1604" s="174">
        <v>1.0</v>
      </c>
      <c r="I1604" s="174" t="s">
        <v>1633</v>
      </c>
      <c r="J1604" s="176"/>
      <c r="K1604" s="176"/>
      <c r="L1604" s="176" t="str">
        <f t="shared" si="3"/>
        <v>PC_90min_SWATH_100VW</v>
      </c>
      <c r="M1604" s="176" t="str">
        <f t="shared" si="1438"/>
        <v>E0022_P04\191012_B48-T2-1_00DNB_00JMI_M06_S_1</v>
      </c>
      <c r="N1604" s="174">
        <v>-1.0</v>
      </c>
      <c r="P1604" s="177" t="str">
        <f t="shared" si="5"/>
        <v>191012_B48-T2-1_00DNB_00JMI_M06_S_1</v>
      </c>
      <c r="Q1604" s="175"/>
      <c r="R1604" s="175" t="s">
        <v>1632</v>
      </c>
      <c r="S1604" s="175">
        <v>1.0</v>
      </c>
      <c r="T1604" s="175" t="s">
        <v>1633</v>
      </c>
      <c r="U1604" s="177" t="str">
        <f t="shared" ref="U1604:W1604" si="1601">J1604</f>
        <v/>
      </c>
      <c r="V1604" s="177" t="str">
        <f t="shared" si="1601"/>
        <v/>
      </c>
      <c r="W1604" s="177" t="str">
        <f t="shared" si="1601"/>
        <v>PC_90min_SWATH_100VW</v>
      </c>
      <c r="X1604" s="177" t="str">
        <f t="shared" si="1440"/>
        <v>E0022_P04\191012_B48-T2-1_00DNB_00JMI_M06_S_1</v>
      </c>
      <c r="Y1604" s="175">
        <v>-1.0</v>
      </c>
    </row>
    <row r="1605">
      <c r="A1605" s="172" t="str">
        <f>Tracking!A1597</f>
        <v>191012_B48-T2-2_00DNC_00JMJ_M06_S_1</v>
      </c>
      <c r="B1605" s="172" t="s">
        <v>0</v>
      </c>
      <c r="C1605" t="str">
        <f>Tracking!M1597</f>
        <v>PC_90min_SWATH_100VW</v>
      </c>
      <c r="E1605" s="176" t="str">
        <f t="shared" si="2"/>
        <v>191012_B48-T2-2_00DNC_00JMJ_M06_S_1</v>
      </c>
      <c r="F1605" s="174"/>
      <c r="G1605" s="174" t="s">
        <v>1632</v>
      </c>
      <c r="H1605" s="174">
        <v>1.0</v>
      </c>
      <c r="I1605" s="174" t="s">
        <v>1633</v>
      </c>
      <c r="J1605" s="176"/>
      <c r="K1605" s="176"/>
      <c r="L1605" s="176" t="str">
        <f t="shared" si="3"/>
        <v>PC_90min_SWATH_100VW</v>
      </c>
      <c r="M1605" s="176" t="str">
        <f t="shared" si="1438"/>
        <v>E0022_P04\191012_B48-T2-2_00DNC_00JMJ_M06_S_1</v>
      </c>
      <c r="N1605" s="174">
        <v>-1.0</v>
      </c>
      <c r="P1605" s="177" t="str">
        <f t="shared" si="5"/>
        <v>191012_B48-T2-2_00DNC_00JMJ_M06_S_1</v>
      </c>
      <c r="Q1605" s="175"/>
      <c r="R1605" s="175" t="s">
        <v>1632</v>
      </c>
      <c r="S1605" s="175">
        <v>1.0</v>
      </c>
      <c r="T1605" s="175" t="s">
        <v>1633</v>
      </c>
      <c r="U1605" s="177" t="str">
        <f t="shared" ref="U1605:W1605" si="1602">J1605</f>
        <v/>
      </c>
      <c r="V1605" s="177" t="str">
        <f t="shared" si="1602"/>
        <v/>
      </c>
      <c r="W1605" s="177" t="str">
        <f t="shared" si="1602"/>
        <v>PC_90min_SWATH_100VW</v>
      </c>
      <c r="X1605" s="177" t="str">
        <f t="shared" si="1440"/>
        <v>E0022_P04\191012_B48-T2-2_00DNC_00JMJ_M06_S_1</v>
      </c>
      <c r="Y1605" s="175">
        <v>-1.0</v>
      </c>
    </row>
    <row r="1606">
      <c r="A1606" s="172" t="str">
        <f>Tracking!A1598</f>
        <v>191012_B48-T2-3_00DND_00JMK_M06_S_1</v>
      </c>
      <c r="B1606" s="172" t="s">
        <v>0</v>
      </c>
      <c r="C1606" t="str">
        <f>Tracking!M1598</f>
        <v>PC_90min_SWATH_100VW</v>
      </c>
      <c r="E1606" s="176" t="str">
        <f t="shared" si="2"/>
        <v>191012_B48-T2-3_00DND_00JMK_M06_S_1</v>
      </c>
      <c r="F1606" s="174"/>
      <c r="G1606" s="174" t="s">
        <v>1632</v>
      </c>
      <c r="H1606" s="174">
        <v>1.0</v>
      </c>
      <c r="I1606" s="174" t="s">
        <v>1633</v>
      </c>
      <c r="J1606" s="176"/>
      <c r="K1606" s="176"/>
      <c r="L1606" s="176" t="str">
        <f t="shared" si="3"/>
        <v>PC_90min_SWATH_100VW</v>
      </c>
      <c r="M1606" s="176" t="str">
        <f t="shared" si="1438"/>
        <v>E0022_P04\191012_B48-T2-3_00DND_00JMK_M06_S_1</v>
      </c>
      <c r="N1606" s="174">
        <v>-1.0</v>
      </c>
      <c r="P1606" s="177" t="str">
        <f t="shared" si="5"/>
        <v>191012_B48-T2-3_00DND_00JMK_M06_S_1</v>
      </c>
      <c r="Q1606" s="175"/>
      <c r="R1606" s="175" t="s">
        <v>1632</v>
      </c>
      <c r="S1606" s="175">
        <v>1.0</v>
      </c>
      <c r="T1606" s="175" t="s">
        <v>1633</v>
      </c>
      <c r="U1606" s="177" t="str">
        <f t="shared" ref="U1606:W1606" si="1603">J1606</f>
        <v/>
      </c>
      <c r="V1606" s="177" t="str">
        <f t="shared" si="1603"/>
        <v/>
      </c>
      <c r="W1606" s="177" t="str">
        <f t="shared" si="1603"/>
        <v>PC_90min_SWATH_100VW</v>
      </c>
      <c r="X1606" s="177" t="str">
        <f t="shared" si="1440"/>
        <v>E0022_P04\191012_B48-T2-3_00DND_00JMK_M06_S_1</v>
      </c>
      <c r="Y1606" s="175">
        <v>-1.0</v>
      </c>
    </row>
    <row r="1607">
      <c r="A1607" s="172" t="str">
        <f>Tracking!A1599</f>
        <v>191012_B48-T2-4_00DNE_00JML_M06_S_1</v>
      </c>
      <c r="B1607" s="172" t="s">
        <v>0</v>
      </c>
      <c r="C1607" t="str">
        <f>Tracking!M1599</f>
        <v>PC_90min_SWATH_100VW</v>
      </c>
      <c r="E1607" s="176" t="str">
        <f t="shared" si="2"/>
        <v>191012_B48-T2-4_00DNE_00JML_M06_S_1</v>
      </c>
      <c r="F1607" s="174"/>
      <c r="G1607" s="174" t="s">
        <v>1632</v>
      </c>
      <c r="H1607" s="174">
        <v>1.0</v>
      </c>
      <c r="I1607" s="174" t="s">
        <v>1633</v>
      </c>
      <c r="J1607" s="176"/>
      <c r="K1607" s="176"/>
      <c r="L1607" s="176" t="str">
        <f t="shared" si="3"/>
        <v>PC_90min_SWATH_100VW</v>
      </c>
      <c r="M1607" s="176" t="str">
        <f t="shared" si="1438"/>
        <v>E0022_P04\191012_B48-T2-4_00DNE_00JML_M06_S_1</v>
      </c>
      <c r="N1607" s="174">
        <v>-1.0</v>
      </c>
      <c r="P1607" s="177" t="str">
        <f t="shared" si="5"/>
        <v>191012_B48-T2-4_00DNE_00JML_M06_S_1</v>
      </c>
      <c r="Q1607" s="175"/>
      <c r="R1607" s="175" t="s">
        <v>1632</v>
      </c>
      <c r="S1607" s="175">
        <v>1.0</v>
      </c>
      <c r="T1607" s="175" t="s">
        <v>1633</v>
      </c>
      <c r="U1607" s="177" t="str">
        <f t="shared" ref="U1607:W1607" si="1604">J1607</f>
        <v/>
      </c>
      <c r="V1607" s="177" t="str">
        <f t="shared" si="1604"/>
        <v/>
      </c>
      <c r="W1607" s="177" t="str">
        <f t="shared" si="1604"/>
        <v>PC_90min_SWATH_100VW</v>
      </c>
      <c r="X1607" s="177" t="str">
        <f t="shared" si="1440"/>
        <v>E0022_P04\191012_B48-T2-4_00DNE_00JML_M06_S_1</v>
      </c>
      <c r="Y1607" s="175">
        <v>-1.0</v>
      </c>
    </row>
    <row r="1608">
      <c r="A1608" s="172" t="str">
        <f>Tracking!A1600</f>
        <v>191012_B48-T2-5_00DNF_00JMM_M06_S_1</v>
      </c>
      <c r="B1608" s="172" t="s">
        <v>0</v>
      </c>
      <c r="C1608" t="str">
        <f>Tracking!M1600</f>
        <v>PC_90min_SWATH_100VW</v>
      </c>
      <c r="E1608" s="176" t="str">
        <f t="shared" si="2"/>
        <v>191012_B48-T2-5_00DNF_00JMM_M06_S_1</v>
      </c>
      <c r="F1608" s="174"/>
      <c r="G1608" s="174" t="s">
        <v>1632</v>
      </c>
      <c r="H1608" s="174">
        <v>1.0</v>
      </c>
      <c r="I1608" s="174" t="s">
        <v>1633</v>
      </c>
      <c r="J1608" s="176"/>
      <c r="K1608" s="176"/>
      <c r="L1608" s="176" t="str">
        <f t="shared" si="3"/>
        <v>PC_90min_SWATH_100VW</v>
      </c>
      <c r="M1608" s="176" t="str">
        <f t="shared" si="1438"/>
        <v>E0022_P04\191012_B48-T2-5_00DNF_00JMM_M06_S_1</v>
      </c>
      <c r="N1608" s="174">
        <v>-1.0</v>
      </c>
      <c r="P1608" s="177" t="str">
        <f t="shared" si="5"/>
        <v>191012_B48-T2-5_00DNF_00JMM_M06_S_1</v>
      </c>
      <c r="Q1608" s="175"/>
      <c r="R1608" s="175" t="s">
        <v>1632</v>
      </c>
      <c r="S1608" s="175">
        <v>1.0</v>
      </c>
      <c r="T1608" s="175" t="s">
        <v>1633</v>
      </c>
      <c r="U1608" s="177" t="str">
        <f t="shared" ref="U1608:W1608" si="1605">J1608</f>
        <v/>
      </c>
      <c r="V1608" s="177" t="str">
        <f t="shared" si="1605"/>
        <v/>
      </c>
      <c r="W1608" s="177" t="str">
        <f t="shared" si="1605"/>
        <v>PC_90min_SWATH_100VW</v>
      </c>
      <c r="X1608" s="177" t="str">
        <f t="shared" si="1440"/>
        <v>E0022_P04\191012_B48-T2-5_00DNF_00JMM_M06_S_1</v>
      </c>
      <c r="Y1608" s="175">
        <v>-1.0</v>
      </c>
    </row>
    <row r="1609">
      <c r="A1609" s="172" t="str">
        <f>Tracking!A1601</f>
        <v>191012_B48-T2-6_00DNG_00JMN_M06_S_1</v>
      </c>
      <c r="B1609" s="172" t="s">
        <v>0</v>
      </c>
      <c r="C1609" t="str">
        <f>Tracking!M1601</f>
        <v>PC_90min_SWATH_100VW</v>
      </c>
      <c r="E1609" s="176" t="str">
        <f t="shared" si="2"/>
        <v>191012_B48-T2-6_00DNG_00JMN_M06_S_1</v>
      </c>
      <c r="F1609" s="174"/>
      <c r="G1609" s="174" t="s">
        <v>1632</v>
      </c>
      <c r="H1609" s="174">
        <v>1.0</v>
      </c>
      <c r="I1609" s="174" t="s">
        <v>1633</v>
      </c>
      <c r="J1609" s="176"/>
      <c r="K1609" s="176"/>
      <c r="L1609" s="176" t="str">
        <f t="shared" si="3"/>
        <v>PC_90min_SWATH_100VW</v>
      </c>
      <c r="M1609" s="176" t="str">
        <f t="shared" si="1438"/>
        <v>E0022_P04\191012_B48-T2-6_00DNG_00JMN_M06_S_1</v>
      </c>
      <c r="N1609" s="174">
        <v>-1.0</v>
      </c>
      <c r="P1609" s="177" t="str">
        <f t="shared" si="5"/>
        <v>191012_B48-T2-6_00DNG_00JMN_M06_S_1</v>
      </c>
      <c r="Q1609" s="175"/>
      <c r="R1609" s="175" t="s">
        <v>1632</v>
      </c>
      <c r="S1609" s="175">
        <v>1.0</v>
      </c>
      <c r="T1609" s="175" t="s">
        <v>1633</v>
      </c>
      <c r="U1609" s="177" t="str">
        <f t="shared" ref="U1609:W1609" si="1606">J1609</f>
        <v/>
      </c>
      <c r="V1609" s="177" t="str">
        <f t="shared" si="1606"/>
        <v/>
      </c>
      <c r="W1609" s="177" t="str">
        <f t="shared" si="1606"/>
        <v>PC_90min_SWATH_100VW</v>
      </c>
      <c r="X1609" s="177" t="str">
        <f t="shared" si="1440"/>
        <v>E0022_P04\191012_B48-T2-6_00DNG_00JMN_M06_S_1</v>
      </c>
      <c r="Y1609" s="175">
        <v>-1.0</v>
      </c>
    </row>
    <row r="1610">
      <c r="A1610" s="172" t="str">
        <f>Tracking!A1602</f>
        <v>191012_B48-T2-7_00DNH_00JMO_M06_S_1</v>
      </c>
      <c r="B1610" s="172" t="s">
        <v>0</v>
      </c>
      <c r="C1610" t="str">
        <f>Tracking!M1602</f>
        <v>PC_90min_SWATH_100VW</v>
      </c>
      <c r="E1610" s="176" t="str">
        <f t="shared" si="2"/>
        <v>191012_B48-T2-7_00DNH_00JMO_M06_S_1</v>
      </c>
      <c r="F1610" s="174"/>
      <c r="G1610" s="174" t="s">
        <v>1632</v>
      </c>
      <c r="H1610" s="174">
        <v>1.0</v>
      </c>
      <c r="I1610" s="174" t="s">
        <v>1633</v>
      </c>
      <c r="J1610" s="176"/>
      <c r="K1610" s="176"/>
      <c r="L1610" s="176" t="str">
        <f t="shared" si="3"/>
        <v>PC_90min_SWATH_100VW</v>
      </c>
      <c r="M1610" s="176" t="str">
        <f t="shared" si="1438"/>
        <v>E0022_P04\191012_B48-T2-7_00DNH_00JMO_M06_S_1</v>
      </c>
      <c r="N1610" s="174">
        <v>-1.0</v>
      </c>
      <c r="P1610" s="177" t="str">
        <f t="shared" si="5"/>
        <v>191012_B48-T2-7_00DNH_00JMO_M06_S_1</v>
      </c>
      <c r="Q1610" s="175"/>
      <c r="R1610" s="175" t="s">
        <v>1632</v>
      </c>
      <c r="S1610" s="175">
        <v>1.0</v>
      </c>
      <c r="T1610" s="175" t="s">
        <v>1633</v>
      </c>
      <c r="U1610" s="177" t="str">
        <f t="shared" ref="U1610:W1610" si="1607">J1610</f>
        <v/>
      </c>
      <c r="V1610" s="177" t="str">
        <f t="shared" si="1607"/>
        <v/>
      </c>
      <c r="W1610" s="177" t="str">
        <f t="shared" si="1607"/>
        <v>PC_90min_SWATH_100VW</v>
      </c>
      <c r="X1610" s="177" t="str">
        <f t="shared" si="1440"/>
        <v>E0022_P04\191012_B48-T2-7_00DNH_00JMO_M06_S_1</v>
      </c>
      <c r="Y1610" s="175">
        <v>-1.0</v>
      </c>
    </row>
    <row r="1611">
      <c r="A1611" s="172" t="str">
        <f>Tracking!A1603</f>
        <v>191012_B48-T2-8_00DNI_00JMP_M06_S_1</v>
      </c>
      <c r="B1611" s="172" t="s">
        <v>0</v>
      </c>
      <c r="C1611" t="str">
        <f>Tracking!M1603</f>
        <v>PC_90min_SWATH_100VW</v>
      </c>
      <c r="E1611" s="176" t="str">
        <f t="shared" si="2"/>
        <v>191012_B48-T2-8_00DNI_00JMP_M06_S_1</v>
      </c>
      <c r="F1611" s="174"/>
      <c r="G1611" s="174" t="s">
        <v>1632</v>
      </c>
      <c r="H1611" s="174">
        <v>1.0</v>
      </c>
      <c r="I1611" s="174" t="s">
        <v>1633</v>
      </c>
      <c r="J1611" s="176"/>
      <c r="K1611" s="176"/>
      <c r="L1611" s="176" t="str">
        <f t="shared" si="3"/>
        <v>PC_90min_SWATH_100VW</v>
      </c>
      <c r="M1611" s="176" t="str">
        <f t="shared" si="1438"/>
        <v>E0022_P04\191012_B48-T2-8_00DNI_00JMP_M06_S_1</v>
      </c>
      <c r="N1611" s="174">
        <v>-1.0</v>
      </c>
      <c r="P1611" s="177" t="str">
        <f t="shared" si="5"/>
        <v>191012_B48-T2-8_00DNI_00JMP_M06_S_1</v>
      </c>
      <c r="Q1611" s="175"/>
      <c r="R1611" s="175" t="s">
        <v>1632</v>
      </c>
      <c r="S1611" s="175">
        <v>1.0</v>
      </c>
      <c r="T1611" s="175" t="s">
        <v>1633</v>
      </c>
      <c r="U1611" s="177" t="str">
        <f t="shared" ref="U1611:W1611" si="1608">J1611</f>
        <v/>
      </c>
      <c r="V1611" s="177" t="str">
        <f t="shared" si="1608"/>
        <v/>
      </c>
      <c r="W1611" s="177" t="str">
        <f t="shared" si="1608"/>
        <v>PC_90min_SWATH_100VW</v>
      </c>
      <c r="X1611" s="177" t="str">
        <f t="shared" si="1440"/>
        <v>E0022_P04\191012_B48-T2-8_00DNI_00JMP_M06_S_1</v>
      </c>
      <c r="Y1611" s="175">
        <v>-1.0</v>
      </c>
    </row>
    <row r="1612">
      <c r="A1612" s="172" t="str">
        <f>Tracking!A1604</f>
        <v>191012_B48-T2-9_00DNJ_00JMQ_M06_S_1</v>
      </c>
      <c r="B1612" s="172" t="s">
        <v>0</v>
      </c>
      <c r="C1612" t="str">
        <f>Tracking!M1604</f>
        <v>PC_90min_SWATH_100VW</v>
      </c>
      <c r="E1612" s="176" t="str">
        <f t="shared" si="2"/>
        <v>191012_B48-T2-9_00DNJ_00JMQ_M06_S_1</v>
      </c>
      <c r="F1612" s="174"/>
      <c r="G1612" s="174" t="s">
        <v>1632</v>
      </c>
      <c r="H1612" s="174">
        <v>1.0</v>
      </c>
      <c r="I1612" s="174" t="s">
        <v>1633</v>
      </c>
      <c r="J1612" s="176"/>
      <c r="K1612" s="176"/>
      <c r="L1612" s="176" t="str">
        <f t="shared" si="3"/>
        <v>PC_90min_SWATH_100VW</v>
      </c>
      <c r="M1612" s="176" t="str">
        <f t="shared" si="1438"/>
        <v>E0022_P04\191012_B48-T2-9_00DNJ_00JMQ_M06_S_1</v>
      </c>
      <c r="N1612" s="174">
        <v>-1.0</v>
      </c>
      <c r="P1612" s="177" t="str">
        <f t="shared" si="5"/>
        <v>191012_B48-T2-9_00DNJ_00JMQ_M06_S_1</v>
      </c>
      <c r="Q1612" s="175"/>
      <c r="R1612" s="175" t="s">
        <v>1632</v>
      </c>
      <c r="S1612" s="175">
        <v>1.0</v>
      </c>
      <c r="T1612" s="175" t="s">
        <v>1633</v>
      </c>
      <c r="U1612" s="177" t="str">
        <f t="shared" ref="U1612:W1612" si="1609">J1612</f>
        <v/>
      </c>
      <c r="V1612" s="177" t="str">
        <f t="shared" si="1609"/>
        <v/>
      </c>
      <c r="W1612" s="177" t="str">
        <f t="shared" si="1609"/>
        <v>PC_90min_SWATH_100VW</v>
      </c>
      <c r="X1612" s="177" t="str">
        <f t="shared" si="1440"/>
        <v>E0022_P04\191012_B48-T2-9_00DNJ_00JMQ_M06_S_1</v>
      </c>
      <c r="Y1612" s="175">
        <v>-1.0</v>
      </c>
    </row>
    <row r="1613">
      <c r="A1613" s="172" t="str">
        <f>Tracking!A1605</f>
        <v>191012_B48-T2-10_00DNK_00JMR_M06_S_1</v>
      </c>
      <c r="B1613" s="172" t="s">
        <v>0</v>
      </c>
      <c r="C1613" t="str">
        <f>Tracking!M1605</f>
        <v>PC_90min_SWATH_100VW</v>
      </c>
      <c r="E1613" s="176" t="str">
        <f t="shared" si="2"/>
        <v>191012_B48-T2-10_00DNK_00JMR_M06_S_1</v>
      </c>
      <c r="F1613" s="174"/>
      <c r="G1613" s="174" t="s">
        <v>1632</v>
      </c>
      <c r="H1613" s="174">
        <v>1.0</v>
      </c>
      <c r="I1613" s="174" t="s">
        <v>1633</v>
      </c>
      <c r="J1613" s="176"/>
      <c r="K1613" s="176"/>
      <c r="L1613" s="176" t="str">
        <f t="shared" si="3"/>
        <v>PC_90min_SWATH_100VW</v>
      </c>
      <c r="M1613" s="176" t="str">
        <f t="shared" si="1438"/>
        <v>E0022_P04\191012_B48-T2-10_00DNK_00JMR_M06_S_1</v>
      </c>
      <c r="N1613" s="174">
        <v>-1.0</v>
      </c>
      <c r="P1613" s="177" t="str">
        <f t="shared" si="5"/>
        <v>191012_B48-T2-10_00DNK_00JMR_M06_S_1</v>
      </c>
      <c r="Q1613" s="175"/>
      <c r="R1613" s="175" t="s">
        <v>1632</v>
      </c>
      <c r="S1613" s="175">
        <v>1.0</v>
      </c>
      <c r="T1613" s="175" t="s">
        <v>1633</v>
      </c>
      <c r="U1613" s="177" t="str">
        <f t="shared" ref="U1613:W1613" si="1610">J1613</f>
        <v/>
      </c>
      <c r="V1613" s="177" t="str">
        <f t="shared" si="1610"/>
        <v/>
      </c>
      <c r="W1613" s="177" t="str">
        <f t="shared" si="1610"/>
        <v>PC_90min_SWATH_100VW</v>
      </c>
      <c r="X1613" s="177" t="str">
        <f t="shared" si="1440"/>
        <v>E0022_P04\191012_B48-T2-10_00DNK_00JMR_M06_S_1</v>
      </c>
      <c r="Y1613" s="175">
        <v>-1.0</v>
      </c>
    </row>
    <row r="1614">
      <c r="A1614" s="172" t="str">
        <f>Tracking!A1606</f>
        <v>191012_B48-T2-11_00DNL_00JMS_M06_S_1</v>
      </c>
      <c r="B1614" s="172" t="s">
        <v>0</v>
      </c>
      <c r="C1614" t="str">
        <f>Tracking!M1606</f>
        <v>PC_90min_SWATH_100VW</v>
      </c>
      <c r="E1614" s="176" t="str">
        <f t="shared" si="2"/>
        <v>191012_B48-T2-11_00DNL_00JMS_M06_S_1</v>
      </c>
      <c r="F1614" s="174"/>
      <c r="G1614" s="174" t="s">
        <v>1632</v>
      </c>
      <c r="H1614" s="174">
        <v>1.0</v>
      </c>
      <c r="I1614" s="174" t="s">
        <v>1633</v>
      </c>
      <c r="J1614" s="176"/>
      <c r="K1614" s="176"/>
      <c r="L1614" s="176" t="str">
        <f t="shared" si="3"/>
        <v>PC_90min_SWATH_100VW</v>
      </c>
      <c r="M1614" s="176" t="str">
        <f t="shared" si="1438"/>
        <v>E0022_P04\191012_B48-T2-11_00DNL_00JMS_M06_S_1</v>
      </c>
      <c r="N1614" s="174">
        <v>-1.0</v>
      </c>
      <c r="P1614" s="177" t="str">
        <f t="shared" si="5"/>
        <v>191012_B48-T2-11_00DNL_00JMS_M06_S_1</v>
      </c>
      <c r="Q1614" s="175"/>
      <c r="R1614" s="175" t="s">
        <v>1632</v>
      </c>
      <c r="S1614" s="175">
        <v>1.0</v>
      </c>
      <c r="T1614" s="175" t="s">
        <v>1633</v>
      </c>
      <c r="U1614" s="177" t="str">
        <f t="shared" ref="U1614:W1614" si="1611">J1614</f>
        <v/>
      </c>
      <c r="V1614" s="177" t="str">
        <f t="shared" si="1611"/>
        <v/>
      </c>
      <c r="W1614" s="177" t="str">
        <f t="shared" si="1611"/>
        <v>PC_90min_SWATH_100VW</v>
      </c>
      <c r="X1614" s="177" t="str">
        <f t="shared" si="1440"/>
        <v>E0022_P04\191012_B48-T2-11_00DNL_00JMS_M06_S_1</v>
      </c>
      <c r="Y1614" s="175">
        <v>-1.0</v>
      </c>
    </row>
    <row r="1615">
      <c r="A1615" s="172" t="str">
        <f>Tracking!A1607</f>
        <v>191012_B48-T2-12_00DNM_00JMT_M06_S_1</v>
      </c>
      <c r="B1615" s="172" t="s">
        <v>0</v>
      </c>
      <c r="C1615" t="str">
        <f>Tracking!M1607</f>
        <v>PC_90min_SWATH_100VW</v>
      </c>
      <c r="E1615" s="176" t="str">
        <f t="shared" si="2"/>
        <v>191012_B48-T2-12_00DNM_00JMT_M06_S_1</v>
      </c>
      <c r="F1615" s="174"/>
      <c r="G1615" s="174" t="s">
        <v>1632</v>
      </c>
      <c r="H1615" s="174">
        <v>1.0</v>
      </c>
      <c r="I1615" s="174" t="s">
        <v>1633</v>
      </c>
      <c r="J1615" s="176"/>
      <c r="K1615" s="176"/>
      <c r="L1615" s="176" t="str">
        <f t="shared" si="3"/>
        <v>PC_90min_SWATH_100VW</v>
      </c>
      <c r="M1615" s="176" t="str">
        <f t="shared" si="1438"/>
        <v>E0022_P04\191012_B48-T2-12_00DNM_00JMT_M06_S_1</v>
      </c>
      <c r="N1615" s="174">
        <v>-1.0</v>
      </c>
      <c r="P1615" s="177" t="str">
        <f t="shared" si="5"/>
        <v>191012_B48-T2-12_00DNM_00JMT_M06_S_1</v>
      </c>
      <c r="Q1615" s="175"/>
      <c r="R1615" s="175" t="s">
        <v>1632</v>
      </c>
      <c r="S1615" s="175">
        <v>1.0</v>
      </c>
      <c r="T1615" s="175" t="s">
        <v>1633</v>
      </c>
      <c r="U1615" s="177" t="str">
        <f t="shared" ref="U1615:W1615" si="1612">J1615</f>
        <v/>
      </c>
      <c r="V1615" s="177" t="str">
        <f t="shared" si="1612"/>
        <v/>
      </c>
      <c r="W1615" s="177" t="str">
        <f t="shared" si="1612"/>
        <v>PC_90min_SWATH_100VW</v>
      </c>
      <c r="X1615" s="177" t="str">
        <f t="shared" si="1440"/>
        <v>E0022_P04\191012_B48-T2-12_00DNM_00JMT_M06_S_1</v>
      </c>
      <c r="Y1615" s="175">
        <v>-1.0</v>
      </c>
    </row>
    <row r="1616">
      <c r="A1616" s="172" t="str">
        <f>Tracking!A1608</f>
        <v>191012_B48-T2-13_00DNN_00JMU_M06_S_1</v>
      </c>
      <c r="B1616" s="172" t="s">
        <v>0</v>
      </c>
      <c r="C1616" t="str">
        <f>Tracking!M1608</f>
        <v>PC_90min_SWATH_100VW</v>
      </c>
      <c r="E1616" s="176" t="str">
        <f t="shared" si="2"/>
        <v>191012_B48-T2-13_00DNN_00JMU_M06_S_1</v>
      </c>
      <c r="F1616" s="174"/>
      <c r="G1616" s="174" t="s">
        <v>1632</v>
      </c>
      <c r="H1616" s="174">
        <v>1.0</v>
      </c>
      <c r="I1616" s="174" t="s">
        <v>1633</v>
      </c>
      <c r="J1616" s="176"/>
      <c r="K1616" s="176"/>
      <c r="L1616" s="176" t="str">
        <f t="shared" si="3"/>
        <v>PC_90min_SWATH_100VW</v>
      </c>
      <c r="M1616" s="176" t="str">
        <f t="shared" si="1438"/>
        <v>E0022_P04\191012_B48-T2-13_00DNN_00JMU_M06_S_1</v>
      </c>
      <c r="N1616" s="174">
        <v>-1.0</v>
      </c>
      <c r="P1616" s="177" t="str">
        <f t="shared" si="5"/>
        <v>191012_B48-T2-13_00DNN_00JMU_M06_S_1</v>
      </c>
      <c r="Q1616" s="175"/>
      <c r="R1616" s="175" t="s">
        <v>1632</v>
      </c>
      <c r="S1616" s="175">
        <v>1.0</v>
      </c>
      <c r="T1616" s="175" t="s">
        <v>1633</v>
      </c>
      <c r="U1616" s="177" t="str">
        <f t="shared" ref="U1616:W1616" si="1613">J1616</f>
        <v/>
      </c>
      <c r="V1616" s="177" t="str">
        <f t="shared" si="1613"/>
        <v/>
      </c>
      <c r="W1616" s="177" t="str">
        <f t="shared" si="1613"/>
        <v>PC_90min_SWATH_100VW</v>
      </c>
      <c r="X1616" s="177" t="str">
        <f t="shared" si="1440"/>
        <v>E0022_P04\191012_B48-T2-13_00DNN_00JMU_M06_S_1</v>
      </c>
      <c r="Y1616" s="175">
        <v>-1.0</v>
      </c>
    </row>
    <row r="1617">
      <c r="A1617" s="172" t="str">
        <f>Tracking!A1609</f>
        <v>191012_B48-T2-14_00DNO_00JMV_M06_S_1</v>
      </c>
      <c r="B1617" s="172" t="s">
        <v>0</v>
      </c>
      <c r="C1617" t="str">
        <f>Tracking!M1609</f>
        <v>PC_90min_SWATH_100VW</v>
      </c>
      <c r="E1617" s="176" t="str">
        <f t="shared" si="2"/>
        <v>191012_B48-T2-14_00DNO_00JMV_M06_S_1</v>
      </c>
      <c r="F1617" s="174"/>
      <c r="G1617" s="174" t="s">
        <v>1632</v>
      </c>
      <c r="H1617" s="174">
        <v>1.0</v>
      </c>
      <c r="I1617" s="174" t="s">
        <v>1633</v>
      </c>
      <c r="J1617" s="176"/>
      <c r="K1617" s="176"/>
      <c r="L1617" s="176" t="str">
        <f t="shared" si="3"/>
        <v>PC_90min_SWATH_100VW</v>
      </c>
      <c r="M1617" s="176" t="str">
        <f t="shared" si="1438"/>
        <v>E0022_P04\191012_B48-T2-14_00DNO_00JMV_M06_S_1</v>
      </c>
      <c r="N1617" s="174">
        <v>-1.0</v>
      </c>
      <c r="P1617" s="177" t="str">
        <f t="shared" si="5"/>
        <v>191012_B48-T2-14_00DNO_00JMV_M06_S_1</v>
      </c>
      <c r="Q1617" s="175"/>
      <c r="R1617" s="175" t="s">
        <v>1632</v>
      </c>
      <c r="S1617" s="175">
        <v>1.0</v>
      </c>
      <c r="T1617" s="175" t="s">
        <v>1633</v>
      </c>
      <c r="U1617" s="177" t="str">
        <f t="shared" ref="U1617:W1617" si="1614">J1617</f>
        <v/>
      </c>
      <c r="V1617" s="177" t="str">
        <f t="shared" si="1614"/>
        <v/>
      </c>
      <c r="W1617" s="177" t="str">
        <f t="shared" si="1614"/>
        <v>PC_90min_SWATH_100VW</v>
      </c>
      <c r="X1617" s="177" t="str">
        <f t="shared" si="1440"/>
        <v>E0022_P04\191012_B48-T2-14_00DNO_00JMV_M06_S_1</v>
      </c>
      <c r="Y1617" s="175">
        <v>-1.0</v>
      </c>
    </row>
    <row r="1618">
      <c r="A1618" s="172" t="str">
        <f>Tracking!A1610</f>
        <v>191012_B48-T2-15_00DNP_00JMW_M06_S_1</v>
      </c>
      <c r="B1618" s="172" t="s">
        <v>0</v>
      </c>
      <c r="C1618" t="str">
        <f>Tracking!M1610</f>
        <v>PC_90min_SWATH_100VW</v>
      </c>
      <c r="E1618" s="176" t="str">
        <f t="shared" si="2"/>
        <v>191012_B48-T2-15_00DNP_00JMW_M06_S_1</v>
      </c>
      <c r="F1618" s="174"/>
      <c r="G1618" s="174" t="s">
        <v>1632</v>
      </c>
      <c r="H1618" s="174">
        <v>1.0</v>
      </c>
      <c r="I1618" s="174" t="s">
        <v>1633</v>
      </c>
      <c r="J1618" s="176"/>
      <c r="K1618" s="176"/>
      <c r="L1618" s="176" t="str">
        <f t="shared" si="3"/>
        <v>PC_90min_SWATH_100VW</v>
      </c>
      <c r="M1618" s="176" t="str">
        <f t="shared" si="1438"/>
        <v>E0022_P04\191012_B48-T2-15_00DNP_00JMW_M06_S_1</v>
      </c>
      <c r="N1618" s="174">
        <v>-1.0</v>
      </c>
      <c r="P1618" s="177" t="str">
        <f t="shared" si="5"/>
        <v>191012_B48-T2-15_00DNP_00JMW_M06_S_1</v>
      </c>
      <c r="Q1618" s="175"/>
      <c r="R1618" s="175" t="s">
        <v>1632</v>
      </c>
      <c r="S1618" s="175">
        <v>1.0</v>
      </c>
      <c r="T1618" s="175" t="s">
        <v>1633</v>
      </c>
      <c r="U1618" s="177" t="str">
        <f t="shared" ref="U1618:W1618" si="1615">J1618</f>
        <v/>
      </c>
      <c r="V1618" s="177" t="str">
        <f t="shared" si="1615"/>
        <v/>
      </c>
      <c r="W1618" s="177" t="str">
        <f t="shared" si="1615"/>
        <v>PC_90min_SWATH_100VW</v>
      </c>
      <c r="X1618" s="177" t="str">
        <f t="shared" si="1440"/>
        <v>E0022_P04\191012_B48-T2-15_00DNP_00JMW_M06_S_1</v>
      </c>
      <c r="Y1618" s="175">
        <v>-1.0</v>
      </c>
    </row>
    <row r="1619">
      <c r="A1619" s="172" t="str">
        <f>Tracking!A1611</f>
        <v>191012_B48-T2-16_00DNQ_00JMX_M06_S_1</v>
      </c>
      <c r="B1619" s="172" t="s">
        <v>0</v>
      </c>
      <c r="C1619" t="str">
        <f>Tracking!M1611</f>
        <v>PC_90min_SWATH_100VW</v>
      </c>
      <c r="E1619" s="176" t="str">
        <f t="shared" si="2"/>
        <v>191012_B48-T2-16_00DNQ_00JMX_M06_S_1</v>
      </c>
      <c r="F1619" s="174"/>
      <c r="G1619" s="174" t="s">
        <v>1632</v>
      </c>
      <c r="H1619" s="174">
        <v>1.0</v>
      </c>
      <c r="I1619" s="174" t="s">
        <v>1633</v>
      </c>
      <c r="J1619" s="176"/>
      <c r="K1619" s="176"/>
      <c r="L1619" s="176" t="str">
        <f t="shared" si="3"/>
        <v>PC_90min_SWATH_100VW</v>
      </c>
      <c r="M1619" s="176" t="str">
        <f t="shared" si="1438"/>
        <v>E0022_P04\191012_B48-T2-16_00DNQ_00JMX_M06_S_1</v>
      </c>
      <c r="N1619" s="174">
        <v>-1.0</v>
      </c>
      <c r="P1619" s="177" t="str">
        <f t="shared" si="5"/>
        <v>191012_B48-T2-16_00DNQ_00JMX_M06_S_1</v>
      </c>
      <c r="Q1619" s="175"/>
      <c r="R1619" s="175" t="s">
        <v>1632</v>
      </c>
      <c r="S1619" s="175">
        <v>1.0</v>
      </c>
      <c r="T1619" s="175" t="s">
        <v>1633</v>
      </c>
      <c r="U1619" s="177" t="str">
        <f t="shared" ref="U1619:W1619" si="1616">J1619</f>
        <v/>
      </c>
      <c r="V1619" s="177" t="str">
        <f t="shared" si="1616"/>
        <v/>
      </c>
      <c r="W1619" s="177" t="str">
        <f t="shared" si="1616"/>
        <v>PC_90min_SWATH_100VW</v>
      </c>
      <c r="X1619" s="177" t="str">
        <f t="shared" si="1440"/>
        <v>E0022_P04\191012_B48-T2-16_00DNQ_00JMX_M06_S_1</v>
      </c>
      <c r="Y1619" s="175">
        <v>-1.0</v>
      </c>
    </row>
    <row r="1620">
      <c r="A1620" s="172" t="str">
        <f>Tracking!A1612</f>
        <v>191013_HEK-QCS_000F2_00JMY_M04_S_1</v>
      </c>
      <c r="B1620" s="172" t="s">
        <v>1627</v>
      </c>
      <c r="C1620" t="str">
        <f>Tracking!M1612</f>
        <v>PC_90min_SWATH_100VW</v>
      </c>
      <c r="E1620" s="176" t="str">
        <f t="shared" si="2"/>
        <v>191013_HEK-QCS_000F2_00JMY_M04_S_1</v>
      </c>
      <c r="F1620" s="174"/>
      <c r="G1620" s="174" t="s">
        <v>1632</v>
      </c>
      <c r="H1620" s="174">
        <v>1.0</v>
      </c>
      <c r="I1620" s="174" t="s">
        <v>1633</v>
      </c>
      <c r="J1620" s="176"/>
      <c r="K1620" s="176"/>
      <c r="L1620" s="176" t="str">
        <f t="shared" si="3"/>
        <v>PC_90min_SWATH_100VW</v>
      </c>
      <c r="M1620" s="176" t="str">
        <f t="shared" si="1438"/>
        <v>HEK\191013_HEK-QCS_000F2_00JMY_M04_S_1</v>
      </c>
      <c r="N1620" s="174">
        <v>-1.0</v>
      </c>
      <c r="P1620" s="177" t="str">
        <f t="shared" si="5"/>
        <v>191013_HEK-QCS_000F2_00JMY_M04_S_1</v>
      </c>
      <c r="Q1620" s="175"/>
      <c r="R1620" s="175" t="s">
        <v>1632</v>
      </c>
      <c r="S1620" s="175">
        <v>1.0</v>
      </c>
      <c r="T1620" s="175" t="s">
        <v>1633</v>
      </c>
      <c r="U1620" s="177" t="str">
        <f t="shared" ref="U1620:W1620" si="1617">J1620</f>
        <v/>
      </c>
      <c r="V1620" s="177" t="str">
        <f t="shared" si="1617"/>
        <v/>
      </c>
      <c r="W1620" s="177" t="str">
        <f t="shared" si="1617"/>
        <v>PC_90min_SWATH_100VW</v>
      </c>
      <c r="X1620" s="177" t="str">
        <f t="shared" si="1440"/>
        <v>HEK\191013_HEK-QCS_000F2_00JMY_M04_S_1</v>
      </c>
      <c r="Y1620" s="175">
        <v>-1.0</v>
      </c>
    </row>
    <row r="1621">
      <c r="A1621" s="172" t="str">
        <f>Tracking!A1613</f>
        <v>191013_HEK-QCS_00J8W_00JMZ_M04_S_1</v>
      </c>
      <c r="B1621" s="172" t="s">
        <v>1627</v>
      </c>
      <c r="C1621" t="str">
        <f>Tracking!M1613</f>
        <v>PC_90min_SWATH_100VW</v>
      </c>
      <c r="E1621" s="176" t="str">
        <f t="shared" si="2"/>
        <v>191013_HEK-QCS_00J8W_00JMZ_M04_S_1</v>
      </c>
      <c r="F1621" s="174"/>
      <c r="G1621" s="174" t="s">
        <v>1632</v>
      </c>
      <c r="H1621" s="174">
        <v>1.0</v>
      </c>
      <c r="I1621" s="174" t="s">
        <v>1633</v>
      </c>
      <c r="J1621" s="176"/>
      <c r="K1621" s="176"/>
      <c r="L1621" s="176" t="str">
        <f t="shared" si="3"/>
        <v>PC_90min_SWATH_100VW</v>
      </c>
      <c r="M1621" s="176" t="str">
        <f t="shared" si="1438"/>
        <v>HEK\191013_HEK-QCS_00J8W_00JMZ_M04_S_1</v>
      </c>
      <c r="N1621" s="174">
        <v>-1.0</v>
      </c>
      <c r="P1621" s="177" t="str">
        <f t="shared" si="5"/>
        <v>191013_HEK-QCS_00J8W_00JMZ_M04_S_1</v>
      </c>
      <c r="Q1621" s="175"/>
      <c r="R1621" s="175" t="s">
        <v>1632</v>
      </c>
      <c r="S1621" s="175">
        <v>1.0</v>
      </c>
      <c r="T1621" s="175" t="s">
        <v>1633</v>
      </c>
      <c r="U1621" s="177" t="str">
        <f t="shared" ref="U1621:W1621" si="1618">J1621</f>
        <v/>
      </c>
      <c r="V1621" s="177" t="str">
        <f t="shared" si="1618"/>
        <v/>
      </c>
      <c r="W1621" s="177" t="str">
        <f t="shared" si="1618"/>
        <v>PC_90min_SWATH_100VW</v>
      </c>
      <c r="X1621" s="177" t="str">
        <f t="shared" si="1440"/>
        <v>HEK\191013_HEK-QCS_00J8W_00JMZ_M04_S_1</v>
      </c>
      <c r="Y1621" s="175">
        <v>-1.0</v>
      </c>
    </row>
    <row r="1622">
      <c r="A1622" s="172" t="str">
        <f>Tracking!A1614</f>
        <v>191013_B52_T1_1_00DP3_00JN0_M04_S_1</v>
      </c>
      <c r="B1622" s="172" t="s">
        <v>0</v>
      </c>
      <c r="C1622" t="str">
        <f>Tracking!M1614</f>
        <v>PC_90min_SWATH_100VW</v>
      </c>
      <c r="E1622" s="176" t="str">
        <f t="shared" si="2"/>
        <v>191013_B52_T1_1_00DP3_00JN0_M04_S_1</v>
      </c>
      <c r="F1622" s="174"/>
      <c r="G1622" s="174" t="s">
        <v>1632</v>
      </c>
      <c r="H1622" s="174">
        <v>1.0</v>
      </c>
      <c r="I1622" s="174" t="s">
        <v>1633</v>
      </c>
      <c r="J1622" s="176"/>
      <c r="K1622" s="176"/>
      <c r="L1622" s="176" t="str">
        <f t="shared" si="3"/>
        <v>PC_90min_SWATH_100VW</v>
      </c>
      <c r="M1622" s="176" t="str">
        <f t="shared" si="1438"/>
        <v>E0022_P04\191013_B52_T1_1_00DP3_00JN0_M04_S_1</v>
      </c>
      <c r="N1622" s="174">
        <v>-1.0</v>
      </c>
      <c r="P1622" s="177" t="str">
        <f t="shared" si="5"/>
        <v>191013_B52_T1_1_00DP3_00JN0_M04_S_1</v>
      </c>
      <c r="Q1622" s="175"/>
      <c r="R1622" s="175" t="s">
        <v>1632</v>
      </c>
      <c r="S1622" s="175">
        <v>1.0</v>
      </c>
      <c r="T1622" s="175" t="s">
        <v>1633</v>
      </c>
      <c r="U1622" s="177" t="str">
        <f t="shared" ref="U1622:W1622" si="1619">J1622</f>
        <v/>
      </c>
      <c r="V1622" s="177" t="str">
        <f t="shared" si="1619"/>
        <v/>
      </c>
      <c r="W1622" s="177" t="str">
        <f t="shared" si="1619"/>
        <v>PC_90min_SWATH_100VW</v>
      </c>
      <c r="X1622" s="177" t="str">
        <f t="shared" si="1440"/>
        <v>E0022_P04\191013_B52_T1_1_00DP3_00JN0_M04_S_1</v>
      </c>
      <c r="Y1622" s="175">
        <v>-1.0</v>
      </c>
    </row>
    <row r="1623">
      <c r="A1623" s="172" t="str">
        <f>Tracking!A1615</f>
        <v>191013_B52_T1_2_00DP4_00JN1_M04_S_1</v>
      </c>
      <c r="B1623" s="172" t="s">
        <v>0</v>
      </c>
      <c r="C1623" t="str">
        <f>Tracking!M1615</f>
        <v>PC_90min_SWATH_100VW</v>
      </c>
      <c r="E1623" s="176" t="str">
        <f t="shared" si="2"/>
        <v>191013_B52_T1_2_00DP4_00JN1_M04_S_1</v>
      </c>
      <c r="F1623" s="174"/>
      <c r="G1623" s="174" t="s">
        <v>1632</v>
      </c>
      <c r="H1623" s="174">
        <v>1.0</v>
      </c>
      <c r="I1623" s="174" t="s">
        <v>1633</v>
      </c>
      <c r="J1623" s="176"/>
      <c r="K1623" s="176"/>
      <c r="L1623" s="176" t="str">
        <f t="shared" si="3"/>
        <v>PC_90min_SWATH_100VW</v>
      </c>
      <c r="M1623" s="176" t="str">
        <f t="shared" si="1438"/>
        <v>E0022_P04\191013_B52_T1_2_00DP4_00JN1_M04_S_1</v>
      </c>
      <c r="N1623" s="174">
        <v>-1.0</v>
      </c>
      <c r="P1623" s="177" t="str">
        <f t="shared" si="5"/>
        <v>191013_B52_T1_2_00DP4_00JN1_M04_S_1</v>
      </c>
      <c r="Q1623" s="175"/>
      <c r="R1623" s="175" t="s">
        <v>1632</v>
      </c>
      <c r="S1623" s="175">
        <v>1.0</v>
      </c>
      <c r="T1623" s="175" t="s">
        <v>1633</v>
      </c>
      <c r="U1623" s="177" t="str">
        <f t="shared" ref="U1623:W1623" si="1620">J1623</f>
        <v/>
      </c>
      <c r="V1623" s="177" t="str">
        <f t="shared" si="1620"/>
        <v/>
      </c>
      <c r="W1623" s="177" t="str">
        <f t="shared" si="1620"/>
        <v>PC_90min_SWATH_100VW</v>
      </c>
      <c r="X1623" s="177" t="str">
        <f t="shared" si="1440"/>
        <v>E0022_P04\191013_B52_T1_2_00DP4_00JN1_M04_S_1</v>
      </c>
      <c r="Y1623" s="175">
        <v>-1.0</v>
      </c>
    </row>
    <row r="1624">
      <c r="A1624" s="172" t="str">
        <f>Tracking!A1616</f>
        <v>191013_B52_T1_3_00DP5_00JN2_M04_S_1</v>
      </c>
      <c r="B1624" s="172" t="s">
        <v>0</v>
      </c>
      <c r="C1624" t="str">
        <f>Tracking!M1616</f>
        <v>PC_90min_SWATH_100VW</v>
      </c>
      <c r="E1624" s="176" t="str">
        <f t="shared" si="2"/>
        <v>191013_B52_T1_3_00DP5_00JN2_M04_S_1</v>
      </c>
      <c r="F1624" s="174"/>
      <c r="G1624" s="174" t="s">
        <v>1632</v>
      </c>
      <c r="H1624" s="174">
        <v>1.0</v>
      </c>
      <c r="I1624" s="174" t="s">
        <v>1633</v>
      </c>
      <c r="J1624" s="176"/>
      <c r="K1624" s="176"/>
      <c r="L1624" s="176" t="str">
        <f t="shared" si="3"/>
        <v>PC_90min_SWATH_100VW</v>
      </c>
      <c r="M1624" s="176" t="str">
        <f t="shared" si="1438"/>
        <v>E0022_P04\191013_B52_T1_3_00DP5_00JN2_M04_S_1</v>
      </c>
      <c r="N1624" s="174">
        <v>-1.0</v>
      </c>
      <c r="P1624" s="177" t="str">
        <f t="shared" si="5"/>
        <v>191013_B52_T1_3_00DP5_00JN2_M04_S_1</v>
      </c>
      <c r="Q1624" s="175"/>
      <c r="R1624" s="175" t="s">
        <v>1632</v>
      </c>
      <c r="S1624" s="175">
        <v>1.0</v>
      </c>
      <c r="T1624" s="175" t="s">
        <v>1633</v>
      </c>
      <c r="U1624" s="177" t="str">
        <f t="shared" ref="U1624:W1624" si="1621">J1624</f>
        <v/>
      </c>
      <c r="V1624" s="177" t="str">
        <f t="shared" si="1621"/>
        <v/>
      </c>
      <c r="W1624" s="177" t="str">
        <f t="shared" si="1621"/>
        <v>PC_90min_SWATH_100VW</v>
      </c>
      <c r="X1624" s="177" t="str">
        <f t="shared" si="1440"/>
        <v>E0022_P04\191013_B52_T1_3_00DP5_00JN2_M04_S_1</v>
      </c>
      <c r="Y1624" s="175">
        <v>-1.0</v>
      </c>
    </row>
    <row r="1625">
      <c r="A1625" s="172" t="str">
        <f>Tracking!A1617</f>
        <v>191013_B52_T1_4_00DP6_00JN3_M04_S_1</v>
      </c>
      <c r="B1625" s="172" t="s">
        <v>0</v>
      </c>
      <c r="C1625" t="str">
        <f>Tracking!M1617</f>
        <v>PC_90min_SWATH_100VW</v>
      </c>
      <c r="E1625" s="176" t="str">
        <f t="shared" si="2"/>
        <v>191013_B52_T1_4_00DP6_00JN3_M04_S_1</v>
      </c>
      <c r="F1625" s="174"/>
      <c r="G1625" s="174" t="s">
        <v>1632</v>
      </c>
      <c r="H1625" s="174">
        <v>1.0</v>
      </c>
      <c r="I1625" s="174" t="s">
        <v>1633</v>
      </c>
      <c r="J1625" s="176"/>
      <c r="K1625" s="176"/>
      <c r="L1625" s="176" t="str">
        <f t="shared" si="3"/>
        <v>PC_90min_SWATH_100VW</v>
      </c>
      <c r="M1625" s="176" t="str">
        <f t="shared" si="1438"/>
        <v>E0022_P04\191013_B52_T1_4_00DP6_00JN3_M04_S_1</v>
      </c>
      <c r="N1625" s="174">
        <v>-1.0</v>
      </c>
      <c r="P1625" s="177" t="str">
        <f t="shared" si="5"/>
        <v>191013_B52_T1_4_00DP6_00JN3_M04_S_1</v>
      </c>
      <c r="Q1625" s="175"/>
      <c r="R1625" s="175" t="s">
        <v>1632</v>
      </c>
      <c r="S1625" s="175">
        <v>1.0</v>
      </c>
      <c r="T1625" s="175" t="s">
        <v>1633</v>
      </c>
      <c r="U1625" s="177" t="str">
        <f t="shared" ref="U1625:W1625" si="1622">J1625</f>
        <v/>
      </c>
      <c r="V1625" s="177" t="str">
        <f t="shared" si="1622"/>
        <v/>
      </c>
      <c r="W1625" s="177" t="str">
        <f t="shared" si="1622"/>
        <v>PC_90min_SWATH_100VW</v>
      </c>
      <c r="X1625" s="177" t="str">
        <f t="shared" si="1440"/>
        <v>E0022_P04\191013_B52_T1_4_00DP6_00JN3_M04_S_1</v>
      </c>
      <c r="Y1625" s="175">
        <v>-1.0</v>
      </c>
    </row>
    <row r="1626">
      <c r="A1626" s="172" t="str">
        <f>Tracking!A1618</f>
        <v>191013_B52_T1_5_00DP7_00JN4_M04_S_1</v>
      </c>
      <c r="B1626" s="172" t="s">
        <v>0</v>
      </c>
      <c r="C1626" t="str">
        <f>Tracking!M1618</f>
        <v>PC_90min_SWATH_100VW</v>
      </c>
      <c r="E1626" s="176" t="str">
        <f t="shared" si="2"/>
        <v>191013_B52_T1_5_00DP7_00JN4_M04_S_1</v>
      </c>
      <c r="F1626" s="174"/>
      <c r="G1626" s="174" t="s">
        <v>1632</v>
      </c>
      <c r="H1626" s="174">
        <v>1.0</v>
      </c>
      <c r="I1626" s="174" t="s">
        <v>1633</v>
      </c>
      <c r="J1626" s="176"/>
      <c r="K1626" s="176"/>
      <c r="L1626" s="176" t="str">
        <f t="shared" si="3"/>
        <v>PC_90min_SWATH_100VW</v>
      </c>
      <c r="M1626" s="176" t="str">
        <f t="shared" si="1438"/>
        <v>E0022_P04\191013_B52_T1_5_00DP7_00JN4_M04_S_1</v>
      </c>
      <c r="N1626" s="174">
        <v>-1.0</v>
      </c>
      <c r="P1626" s="177" t="str">
        <f t="shared" si="5"/>
        <v>191013_B52_T1_5_00DP7_00JN4_M04_S_1</v>
      </c>
      <c r="Q1626" s="175"/>
      <c r="R1626" s="175" t="s">
        <v>1632</v>
      </c>
      <c r="S1626" s="175">
        <v>1.0</v>
      </c>
      <c r="T1626" s="175" t="s">
        <v>1633</v>
      </c>
      <c r="U1626" s="177" t="str">
        <f t="shared" ref="U1626:W1626" si="1623">J1626</f>
        <v/>
      </c>
      <c r="V1626" s="177" t="str">
        <f t="shared" si="1623"/>
        <v/>
      </c>
      <c r="W1626" s="177" t="str">
        <f t="shared" si="1623"/>
        <v>PC_90min_SWATH_100VW</v>
      </c>
      <c r="X1626" s="177" t="str">
        <f t="shared" si="1440"/>
        <v>E0022_P04\191013_B52_T1_5_00DP7_00JN4_M04_S_1</v>
      </c>
      <c r="Y1626" s="175">
        <v>-1.0</v>
      </c>
    </row>
    <row r="1627">
      <c r="A1627" s="172" t="str">
        <f>Tracking!A1619</f>
        <v>191014_B52-T1-6_00DP8_00JN5_M02_S_1</v>
      </c>
      <c r="B1627" s="172" t="s">
        <v>0</v>
      </c>
      <c r="C1627" t="str">
        <f>Tracking!M1619</f>
        <v>PC_90min_SWATH_100VW</v>
      </c>
      <c r="E1627" s="176" t="str">
        <f t="shared" si="2"/>
        <v>191014_B52-T1-6_00DP8_00JN5_M02_S_1</v>
      </c>
      <c r="F1627" s="174"/>
      <c r="G1627" s="174" t="s">
        <v>1632</v>
      </c>
      <c r="H1627" s="174">
        <v>1.0</v>
      </c>
      <c r="I1627" s="174" t="s">
        <v>1633</v>
      </c>
      <c r="J1627" s="176"/>
      <c r="K1627" s="176"/>
      <c r="L1627" s="176" t="str">
        <f t="shared" si="3"/>
        <v>PC_90min_SWATH_100VW</v>
      </c>
      <c r="M1627" s="176" t="str">
        <f t="shared" si="1438"/>
        <v>E0022_P04\191014_B52-T1-6_00DP8_00JN5_M02_S_1</v>
      </c>
      <c r="N1627" s="174">
        <v>-1.0</v>
      </c>
      <c r="P1627" s="177" t="str">
        <f t="shared" si="5"/>
        <v>191014_B52-T1-6_00DP8_00JN5_M02_S_1</v>
      </c>
      <c r="Q1627" s="175"/>
      <c r="R1627" s="175" t="s">
        <v>1632</v>
      </c>
      <c r="S1627" s="175">
        <v>1.0</v>
      </c>
      <c r="T1627" s="175" t="s">
        <v>1633</v>
      </c>
      <c r="U1627" s="177" t="str">
        <f t="shared" ref="U1627:W1627" si="1624">J1627</f>
        <v/>
      </c>
      <c r="V1627" s="177" t="str">
        <f t="shared" si="1624"/>
        <v/>
      </c>
      <c r="W1627" s="177" t="str">
        <f t="shared" si="1624"/>
        <v>PC_90min_SWATH_100VW</v>
      </c>
      <c r="X1627" s="177" t="str">
        <f t="shared" si="1440"/>
        <v>E0022_P04\191014_B52-T1-6_00DP8_00JN5_M02_S_1</v>
      </c>
      <c r="Y1627" s="175">
        <v>-1.0</v>
      </c>
    </row>
    <row r="1628">
      <c r="A1628" s="172" t="str">
        <f>Tracking!A1620</f>
        <v>191014_B52-T1-7_00DP9_00JN6_M02_S_1</v>
      </c>
      <c r="B1628" s="172" t="s">
        <v>0</v>
      </c>
      <c r="C1628" t="str">
        <f>Tracking!M1620</f>
        <v>PC_90min_SWATH_100VW</v>
      </c>
      <c r="E1628" s="176" t="str">
        <f t="shared" si="2"/>
        <v>191014_B52-T1-7_00DP9_00JN6_M02_S_1</v>
      </c>
      <c r="F1628" s="174"/>
      <c r="G1628" s="174" t="s">
        <v>1632</v>
      </c>
      <c r="H1628" s="174">
        <v>1.0</v>
      </c>
      <c r="I1628" s="174" t="s">
        <v>1633</v>
      </c>
      <c r="J1628" s="176"/>
      <c r="K1628" s="176"/>
      <c r="L1628" s="176" t="str">
        <f t="shared" si="3"/>
        <v>PC_90min_SWATH_100VW</v>
      </c>
      <c r="M1628" s="176" t="str">
        <f t="shared" si="1438"/>
        <v>E0022_P04\191014_B52-T1-7_00DP9_00JN6_M02_S_1</v>
      </c>
      <c r="N1628" s="174">
        <v>-1.0</v>
      </c>
      <c r="P1628" s="177" t="str">
        <f t="shared" si="5"/>
        <v>191014_B52-T1-7_00DP9_00JN6_M02_S_1</v>
      </c>
      <c r="Q1628" s="175"/>
      <c r="R1628" s="175" t="s">
        <v>1632</v>
      </c>
      <c r="S1628" s="175">
        <v>1.0</v>
      </c>
      <c r="T1628" s="175" t="s">
        <v>1633</v>
      </c>
      <c r="U1628" s="177" t="str">
        <f t="shared" ref="U1628:W1628" si="1625">J1628</f>
        <v/>
      </c>
      <c r="V1628" s="177" t="str">
        <f t="shared" si="1625"/>
        <v/>
      </c>
      <c r="W1628" s="177" t="str">
        <f t="shared" si="1625"/>
        <v>PC_90min_SWATH_100VW</v>
      </c>
      <c r="X1628" s="177" t="str">
        <f t="shared" si="1440"/>
        <v>E0022_P04\191014_B52-T1-7_00DP9_00JN6_M02_S_1</v>
      </c>
      <c r="Y1628" s="175">
        <v>-1.0</v>
      </c>
    </row>
    <row r="1629">
      <c r="A1629" s="172" t="str">
        <f>Tracking!A1621</f>
        <v>191014_B52-T1-8_00DPA_00JN7_M02_S_1</v>
      </c>
      <c r="B1629" s="172" t="s">
        <v>0</v>
      </c>
      <c r="C1629" t="str">
        <f>Tracking!M1621</f>
        <v>PC_90min_SWATH_100VW</v>
      </c>
      <c r="E1629" s="176" t="str">
        <f t="shared" si="2"/>
        <v>191014_B52-T1-8_00DPA_00JN7_M02_S_1</v>
      </c>
      <c r="F1629" s="174"/>
      <c r="G1629" s="174" t="s">
        <v>1632</v>
      </c>
      <c r="H1629" s="174">
        <v>1.0</v>
      </c>
      <c r="I1629" s="174" t="s">
        <v>1633</v>
      </c>
      <c r="J1629" s="176"/>
      <c r="K1629" s="176"/>
      <c r="L1629" s="176" t="str">
        <f t="shared" si="3"/>
        <v>PC_90min_SWATH_100VW</v>
      </c>
      <c r="M1629" s="176" t="str">
        <f t="shared" si="1438"/>
        <v>E0022_P04\191014_B52-T1-8_00DPA_00JN7_M02_S_1</v>
      </c>
      <c r="N1629" s="174">
        <v>-1.0</v>
      </c>
      <c r="P1629" s="177" t="str">
        <f t="shared" si="5"/>
        <v>191014_B52-T1-8_00DPA_00JN7_M02_S_1</v>
      </c>
      <c r="Q1629" s="175"/>
      <c r="R1629" s="175" t="s">
        <v>1632</v>
      </c>
      <c r="S1629" s="175">
        <v>1.0</v>
      </c>
      <c r="T1629" s="175" t="s">
        <v>1633</v>
      </c>
      <c r="U1629" s="177" t="str">
        <f t="shared" ref="U1629:W1629" si="1626">J1629</f>
        <v/>
      </c>
      <c r="V1629" s="177" t="str">
        <f t="shared" si="1626"/>
        <v/>
      </c>
      <c r="W1629" s="177" t="str">
        <f t="shared" si="1626"/>
        <v>PC_90min_SWATH_100VW</v>
      </c>
      <c r="X1629" s="177" t="str">
        <f t="shared" si="1440"/>
        <v>E0022_P04\191014_B52-T1-8_00DPA_00JN7_M02_S_1</v>
      </c>
      <c r="Y1629" s="175">
        <v>-1.0</v>
      </c>
    </row>
    <row r="1630">
      <c r="A1630" s="172" t="str">
        <f>Tracking!A1622</f>
        <v>191014_B52-T1-9_00DPB_00JN8_M02_S_1</v>
      </c>
      <c r="B1630" s="172" t="s">
        <v>0</v>
      </c>
      <c r="C1630" t="str">
        <f>Tracking!M1622</f>
        <v>PC_90min_SWATH_100VW</v>
      </c>
      <c r="E1630" s="176" t="str">
        <f t="shared" si="2"/>
        <v>191014_B52-T1-9_00DPB_00JN8_M02_S_1</v>
      </c>
      <c r="F1630" s="174"/>
      <c r="G1630" s="174" t="s">
        <v>1632</v>
      </c>
      <c r="H1630" s="174">
        <v>1.0</v>
      </c>
      <c r="I1630" s="174" t="s">
        <v>1633</v>
      </c>
      <c r="J1630" s="176"/>
      <c r="K1630" s="176"/>
      <c r="L1630" s="176" t="str">
        <f t="shared" si="3"/>
        <v>PC_90min_SWATH_100VW</v>
      </c>
      <c r="M1630" s="176" t="str">
        <f t="shared" si="1438"/>
        <v>E0022_P04\191014_B52-T1-9_00DPB_00JN8_M02_S_1</v>
      </c>
      <c r="N1630" s="174">
        <v>-1.0</v>
      </c>
      <c r="P1630" s="177" t="str">
        <f t="shared" si="5"/>
        <v>191014_B52-T1-9_00DPB_00JN8_M02_S_1</v>
      </c>
      <c r="Q1630" s="175"/>
      <c r="R1630" s="175" t="s">
        <v>1632</v>
      </c>
      <c r="S1630" s="175">
        <v>1.0</v>
      </c>
      <c r="T1630" s="175" t="s">
        <v>1633</v>
      </c>
      <c r="U1630" s="177" t="str">
        <f t="shared" ref="U1630:W1630" si="1627">J1630</f>
        <v/>
      </c>
      <c r="V1630" s="177" t="str">
        <f t="shared" si="1627"/>
        <v/>
      </c>
      <c r="W1630" s="177" t="str">
        <f t="shared" si="1627"/>
        <v>PC_90min_SWATH_100VW</v>
      </c>
      <c r="X1630" s="177" t="str">
        <f t="shared" si="1440"/>
        <v>E0022_P04\191014_B52-T1-9_00DPB_00JN8_M02_S_1</v>
      </c>
      <c r="Y1630" s="175">
        <v>-1.0</v>
      </c>
    </row>
    <row r="1631">
      <c r="A1631" s="172" t="str">
        <f>Tracking!A1623</f>
        <v>191014_B52-T1-10_00DPC_00JN9_M02_S_1</v>
      </c>
      <c r="B1631" s="172" t="s">
        <v>0</v>
      </c>
      <c r="C1631" t="str">
        <f>Tracking!M1623</f>
        <v>PC_90min_SWATH_100VW</v>
      </c>
      <c r="E1631" s="176" t="str">
        <f t="shared" si="2"/>
        <v>191014_B52-T1-10_00DPC_00JN9_M02_S_1</v>
      </c>
      <c r="F1631" s="174"/>
      <c r="G1631" s="174" t="s">
        <v>1632</v>
      </c>
      <c r="H1631" s="174">
        <v>1.0</v>
      </c>
      <c r="I1631" s="174" t="s">
        <v>1633</v>
      </c>
      <c r="J1631" s="176"/>
      <c r="K1631" s="176"/>
      <c r="L1631" s="176" t="str">
        <f t="shared" si="3"/>
        <v>PC_90min_SWATH_100VW</v>
      </c>
      <c r="M1631" s="176" t="str">
        <f t="shared" si="1438"/>
        <v>E0022_P04\191014_B52-T1-10_00DPC_00JN9_M02_S_1</v>
      </c>
      <c r="N1631" s="174">
        <v>-1.0</v>
      </c>
      <c r="P1631" s="177" t="str">
        <f t="shared" si="5"/>
        <v>191014_B52-T1-10_00DPC_00JN9_M02_S_1</v>
      </c>
      <c r="Q1631" s="175"/>
      <c r="R1631" s="175" t="s">
        <v>1632</v>
      </c>
      <c r="S1631" s="175">
        <v>1.0</v>
      </c>
      <c r="T1631" s="175" t="s">
        <v>1633</v>
      </c>
      <c r="U1631" s="177" t="str">
        <f t="shared" ref="U1631:W1631" si="1628">J1631</f>
        <v/>
      </c>
      <c r="V1631" s="177" t="str">
        <f t="shared" si="1628"/>
        <v/>
      </c>
      <c r="W1631" s="177" t="str">
        <f t="shared" si="1628"/>
        <v>PC_90min_SWATH_100VW</v>
      </c>
      <c r="X1631" s="177" t="str">
        <f t="shared" si="1440"/>
        <v>E0022_P04\191014_B52-T1-10_00DPC_00JN9_M02_S_1</v>
      </c>
      <c r="Y1631" s="175">
        <v>-1.0</v>
      </c>
    </row>
    <row r="1632">
      <c r="A1632" s="172" t="str">
        <f>Tracking!A1624</f>
        <v>191014_B52-T1-11_00DPD_00JNA_M02_S_1</v>
      </c>
      <c r="B1632" s="172" t="s">
        <v>0</v>
      </c>
      <c r="C1632" t="str">
        <f>Tracking!M1624</f>
        <v>PC_90min_SWATH_100VW</v>
      </c>
      <c r="E1632" s="176" t="str">
        <f t="shared" si="2"/>
        <v>191014_B52-T1-11_00DPD_00JNA_M02_S_1</v>
      </c>
      <c r="F1632" s="174"/>
      <c r="G1632" s="174" t="s">
        <v>1632</v>
      </c>
      <c r="H1632" s="174">
        <v>1.0</v>
      </c>
      <c r="I1632" s="174" t="s">
        <v>1633</v>
      </c>
      <c r="J1632" s="176"/>
      <c r="K1632" s="176"/>
      <c r="L1632" s="176" t="str">
        <f t="shared" si="3"/>
        <v>PC_90min_SWATH_100VW</v>
      </c>
      <c r="M1632" s="176" t="str">
        <f t="shared" si="1438"/>
        <v>E0022_P04\191014_B52-T1-11_00DPD_00JNA_M02_S_1</v>
      </c>
      <c r="N1632" s="174">
        <v>-1.0</v>
      </c>
      <c r="P1632" s="177" t="str">
        <f t="shared" si="5"/>
        <v>191014_B52-T1-11_00DPD_00JNA_M02_S_1</v>
      </c>
      <c r="Q1632" s="175"/>
      <c r="R1632" s="175" t="s">
        <v>1632</v>
      </c>
      <c r="S1632" s="175">
        <v>1.0</v>
      </c>
      <c r="T1632" s="175" t="s">
        <v>1633</v>
      </c>
      <c r="U1632" s="177" t="str">
        <f t="shared" ref="U1632:W1632" si="1629">J1632</f>
        <v/>
      </c>
      <c r="V1632" s="177" t="str">
        <f t="shared" si="1629"/>
        <v/>
      </c>
      <c r="W1632" s="177" t="str">
        <f t="shared" si="1629"/>
        <v>PC_90min_SWATH_100VW</v>
      </c>
      <c r="X1632" s="177" t="str">
        <f t="shared" si="1440"/>
        <v>E0022_P04\191014_B52-T1-11_00DPD_00JNA_M02_S_1</v>
      </c>
      <c r="Y1632" s="175">
        <v>-1.0</v>
      </c>
    </row>
    <row r="1633">
      <c r="A1633" s="172" t="str">
        <f>Tracking!A1625</f>
        <v>191014_B52-T1-12_00DPE_00JNB_M02_S_1</v>
      </c>
      <c r="B1633" s="172" t="s">
        <v>0</v>
      </c>
      <c r="C1633" t="str">
        <f>Tracking!M1625</f>
        <v>PC_90min_SWATH_100VW</v>
      </c>
      <c r="E1633" s="176" t="str">
        <f t="shared" si="2"/>
        <v>191014_B52-T1-12_00DPE_00JNB_M02_S_1</v>
      </c>
      <c r="F1633" s="174"/>
      <c r="G1633" s="174" t="s">
        <v>1632</v>
      </c>
      <c r="H1633" s="174">
        <v>1.0</v>
      </c>
      <c r="I1633" s="174" t="s">
        <v>1633</v>
      </c>
      <c r="J1633" s="176"/>
      <c r="K1633" s="176"/>
      <c r="L1633" s="176" t="str">
        <f t="shared" si="3"/>
        <v>PC_90min_SWATH_100VW</v>
      </c>
      <c r="M1633" s="176" t="str">
        <f t="shared" si="1438"/>
        <v>E0022_P04\191014_B52-T1-12_00DPE_00JNB_M02_S_1</v>
      </c>
      <c r="N1633" s="174">
        <v>-1.0</v>
      </c>
      <c r="P1633" s="177" t="str">
        <f t="shared" si="5"/>
        <v>191014_B52-T1-12_00DPE_00JNB_M02_S_1</v>
      </c>
      <c r="Q1633" s="175"/>
      <c r="R1633" s="175" t="s">
        <v>1632</v>
      </c>
      <c r="S1633" s="175">
        <v>1.0</v>
      </c>
      <c r="T1633" s="175" t="s">
        <v>1633</v>
      </c>
      <c r="U1633" s="177" t="str">
        <f t="shared" ref="U1633:W1633" si="1630">J1633</f>
        <v/>
      </c>
      <c r="V1633" s="177" t="str">
        <f t="shared" si="1630"/>
        <v/>
      </c>
      <c r="W1633" s="177" t="str">
        <f t="shared" si="1630"/>
        <v>PC_90min_SWATH_100VW</v>
      </c>
      <c r="X1633" s="177" t="str">
        <f t="shared" si="1440"/>
        <v>E0022_P04\191014_B52-T1-12_00DPE_00JNB_M02_S_1</v>
      </c>
      <c r="Y1633" s="175">
        <v>-1.0</v>
      </c>
    </row>
    <row r="1634">
      <c r="A1634" s="172" t="str">
        <f>Tracking!A1626</f>
        <v>191014_B52-T1-13_00DPF_00JNC_M02_S_1</v>
      </c>
      <c r="B1634" s="172" t="s">
        <v>0</v>
      </c>
      <c r="C1634" t="str">
        <f>Tracking!M1626</f>
        <v>PC_90min_SWATH_100VW</v>
      </c>
      <c r="E1634" s="176" t="str">
        <f t="shared" si="2"/>
        <v>191014_B52-T1-13_00DPF_00JNC_M02_S_1</v>
      </c>
      <c r="F1634" s="174"/>
      <c r="G1634" s="174" t="s">
        <v>1632</v>
      </c>
      <c r="H1634" s="174">
        <v>1.0</v>
      </c>
      <c r="I1634" s="174" t="s">
        <v>1633</v>
      </c>
      <c r="J1634" s="176"/>
      <c r="K1634" s="176"/>
      <c r="L1634" s="176" t="str">
        <f t="shared" si="3"/>
        <v>PC_90min_SWATH_100VW</v>
      </c>
      <c r="M1634" s="176" t="str">
        <f t="shared" si="1438"/>
        <v>E0022_P04\191014_B52-T1-13_00DPF_00JNC_M02_S_1</v>
      </c>
      <c r="N1634" s="174">
        <v>-1.0</v>
      </c>
      <c r="P1634" s="177" t="str">
        <f t="shared" si="5"/>
        <v>191014_B52-T1-13_00DPF_00JNC_M02_S_1</v>
      </c>
      <c r="Q1634" s="175"/>
      <c r="R1634" s="175" t="s">
        <v>1632</v>
      </c>
      <c r="S1634" s="175">
        <v>1.0</v>
      </c>
      <c r="T1634" s="175" t="s">
        <v>1633</v>
      </c>
      <c r="U1634" s="177" t="str">
        <f t="shared" ref="U1634:W1634" si="1631">J1634</f>
        <v/>
      </c>
      <c r="V1634" s="177" t="str">
        <f t="shared" si="1631"/>
        <v/>
      </c>
      <c r="W1634" s="177" t="str">
        <f t="shared" si="1631"/>
        <v>PC_90min_SWATH_100VW</v>
      </c>
      <c r="X1634" s="177" t="str">
        <f t="shared" si="1440"/>
        <v>E0022_P04\191014_B52-T1-13_00DPF_00JNC_M02_S_1</v>
      </c>
      <c r="Y1634" s="175">
        <v>-1.0</v>
      </c>
    </row>
    <row r="1635">
      <c r="A1635" s="172" t="str">
        <f>Tracking!A1627</f>
        <v>191014_B52-T1-14_00DPG_00JND_M02_S_1</v>
      </c>
      <c r="B1635" s="172" t="s">
        <v>0</v>
      </c>
      <c r="C1635" t="str">
        <f>Tracking!M1627</f>
        <v>PC_90min_SWATH_100VW</v>
      </c>
      <c r="E1635" s="176" t="str">
        <f t="shared" si="2"/>
        <v>191014_B52-T1-14_00DPG_00JND_M02_S_1</v>
      </c>
      <c r="F1635" s="174"/>
      <c r="G1635" s="174" t="s">
        <v>1632</v>
      </c>
      <c r="H1635" s="174">
        <v>1.0</v>
      </c>
      <c r="I1635" s="174" t="s">
        <v>1633</v>
      </c>
      <c r="J1635" s="176"/>
      <c r="K1635" s="176"/>
      <c r="L1635" s="176" t="str">
        <f t="shared" si="3"/>
        <v>PC_90min_SWATH_100VW</v>
      </c>
      <c r="M1635" s="176" t="str">
        <f t="shared" si="1438"/>
        <v>E0022_P04\191014_B52-T1-14_00DPG_00JND_M02_S_1</v>
      </c>
      <c r="N1635" s="174">
        <v>-1.0</v>
      </c>
      <c r="P1635" s="177" t="str">
        <f t="shared" si="5"/>
        <v>191014_B52-T1-14_00DPG_00JND_M02_S_1</v>
      </c>
      <c r="Q1635" s="175"/>
      <c r="R1635" s="175" t="s">
        <v>1632</v>
      </c>
      <c r="S1635" s="175">
        <v>1.0</v>
      </c>
      <c r="T1635" s="175" t="s">
        <v>1633</v>
      </c>
      <c r="U1635" s="177" t="str">
        <f t="shared" ref="U1635:W1635" si="1632">J1635</f>
        <v/>
      </c>
      <c r="V1635" s="177" t="str">
        <f t="shared" si="1632"/>
        <v/>
      </c>
      <c r="W1635" s="177" t="str">
        <f t="shared" si="1632"/>
        <v>PC_90min_SWATH_100VW</v>
      </c>
      <c r="X1635" s="177" t="str">
        <f t="shared" si="1440"/>
        <v>E0022_P04\191014_B52-T1-14_00DPG_00JND_M02_S_1</v>
      </c>
      <c r="Y1635" s="175">
        <v>-1.0</v>
      </c>
    </row>
    <row r="1636">
      <c r="A1636" s="172" t="str">
        <f>Tracking!A1628</f>
        <v>191014_B52-T1-15_00DPH_00JNE_M02_S_1</v>
      </c>
      <c r="B1636" s="172" t="s">
        <v>0</v>
      </c>
      <c r="C1636" t="str">
        <f>Tracking!M1628</f>
        <v>PC_90min_SWATH_100VW</v>
      </c>
      <c r="E1636" s="176" t="str">
        <f t="shared" si="2"/>
        <v>191014_B52-T1-15_00DPH_00JNE_M02_S_1</v>
      </c>
      <c r="F1636" s="174"/>
      <c r="G1636" s="174" t="s">
        <v>1632</v>
      </c>
      <c r="H1636" s="174">
        <v>1.0</v>
      </c>
      <c r="I1636" s="174" t="s">
        <v>1633</v>
      </c>
      <c r="J1636" s="176"/>
      <c r="K1636" s="176"/>
      <c r="L1636" s="176" t="str">
        <f t="shared" si="3"/>
        <v>PC_90min_SWATH_100VW</v>
      </c>
      <c r="M1636" s="176" t="str">
        <f t="shared" si="1438"/>
        <v>E0022_P04\191014_B52-T1-15_00DPH_00JNE_M02_S_1</v>
      </c>
      <c r="N1636" s="174">
        <v>-1.0</v>
      </c>
      <c r="P1636" s="177" t="str">
        <f t="shared" si="5"/>
        <v>191014_B52-T1-15_00DPH_00JNE_M02_S_1</v>
      </c>
      <c r="Q1636" s="175"/>
      <c r="R1636" s="175" t="s">
        <v>1632</v>
      </c>
      <c r="S1636" s="175">
        <v>1.0</v>
      </c>
      <c r="T1636" s="175" t="s">
        <v>1633</v>
      </c>
      <c r="U1636" s="177" t="str">
        <f t="shared" ref="U1636:W1636" si="1633">J1636</f>
        <v/>
      </c>
      <c r="V1636" s="177" t="str">
        <f t="shared" si="1633"/>
        <v/>
      </c>
      <c r="W1636" s="177" t="str">
        <f t="shared" si="1633"/>
        <v>PC_90min_SWATH_100VW</v>
      </c>
      <c r="X1636" s="177" t="str">
        <f t="shared" si="1440"/>
        <v>E0022_P04\191014_B52-T1-15_00DPH_00JNE_M02_S_1</v>
      </c>
      <c r="Y1636" s="175">
        <v>-1.0</v>
      </c>
    </row>
    <row r="1637">
      <c r="A1637" s="172" t="str">
        <f>Tracking!A1629</f>
        <v>191014_B52-T1-16_00DPI_00JNF_M02_S_1</v>
      </c>
      <c r="B1637" s="172" t="s">
        <v>0</v>
      </c>
      <c r="C1637" t="str">
        <f>Tracking!M1629</f>
        <v>PC_90min_SWATH_100VW</v>
      </c>
      <c r="E1637" s="176" t="str">
        <f t="shared" si="2"/>
        <v>191014_B52-T1-16_00DPI_00JNF_M02_S_1</v>
      </c>
      <c r="F1637" s="174"/>
      <c r="G1637" s="174" t="s">
        <v>1632</v>
      </c>
      <c r="H1637" s="174">
        <v>1.0</v>
      </c>
      <c r="I1637" s="174" t="s">
        <v>1633</v>
      </c>
      <c r="J1637" s="176"/>
      <c r="K1637" s="176"/>
      <c r="L1637" s="176" t="str">
        <f t="shared" si="3"/>
        <v>PC_90min_SWATH_100VW</v>
      </c>
      <c r="M1637" s="176" t="str">
        <f t="shared" si="1438"/>
        <v>E0022_P04\191014_B52-T1-16_00DPI_00JNF_M02_S_1</v>
      </c>
      <c r="N1637" s="174">
        <v>-1.0</v>
      </c>
      <c r="P1637" s="177" t="str">
        <f t="shared" si="5"/>
        <v>191014_B52-T1-16_00DPI_00JNF_M02_S_1</v>
      </c>
      <c r="Q1637" s="175"/>
      <c r="R1637" s="175" t="s">
        <v>1632</v>
      </c>
      <c r="S1637" s="175">
        <v>1.0</v>
      </c>
      <c r="T1637" s="175" t="s">
        <v>1633</v>
      </c>
      <c r="U1637" s="177" t="str">
        <f t="shared" ref="U1637:W1637" si="1634">J1637</f>
        <v/>
      </c>
      <c r="V1637" s="177" t="str">
        <f t="shared" si="1634"/>
        <v/>
      </c>
      <c r="W1637" s="177" t="str">
        <f t="shared" si="1634"/>
        <v>PC_90min_SWATH_100VW</v>
      </c>
      <c r="X1637" s="177" t="str">
        <f t="shared" si="1440"/>
        <v>E0022_P04\191014_B52-T1-16_00DPI_00JNF_M02_S_1</v>
      </c>
      <c r="Y1637" s="175">
        <v>-1.0</v>
      </c>
    </row>
    <row r="1638">
      <c r="A1638" s="172" t="str">
        <f>Tracking!A1630</f>
        <v>191014_HEK-QCS_000F2_00JNG_M02_S_1</v>
      </c>
      <c r="B1638" s="172" t="s">
        <v>1627</v>
      </c>
      <c r="C1638" t="str">
        <f>Tracking!M1630</f>
        <v>PC_90min_SWATH_100VW</v>
      </c>
      <c r="E1638" s="176" t="str">
        <f t="shared" si="2"/>
        <v>191014_HEK-QCS_000F2_00JNG_M02_S_1</v>
      </c>
      <c r="F1638" s="174"/>
      <c r="G1638" s="174" t="s">
        <v>1632</v>
      </c>
      <c r="H1638" s="174">
        <v>1.0</v>
      </c>
      <c r="I1638" s="174" t="s">
        <v>1633</v>
      </c>
      <c r="J1638" s="176"/>
      <c r="K1638" s="176"/>
      <c r="L1638" s="176" t="str">
        <f t="shared" si="3"/>
        <v>PC_90min_SWATH_100VW</v>
      </c>
      <c r="M1638" s="176" t="str">
        <f t="shared" si="1438"/>
        <v>HEK\191014_HEK-QCS_000F2_00JNG_M02_S_1</v>
      </c>
      <c r="N1638" s="174">
        <v>-1.0</v>
      </c>
      <c r="P1638" s="177" t="str">
        <f t="shared" si="5"/>
        <v>191014_HEK-QCS_000F2_00JNG_M02_S_1</v>
      </c>
      <c r="Q1638" s="175"/>
      <c r="R1638" s="175" t="s">
        <v>1632</v>
      </c>
      <c r="S1638" s="175">
        <v>1.0</v>
      </c>
      <c r="T1638" s="175" t="s">
        <v>1633</v>
      </c>
      <c r="U1638" s="177" t="str">
        <f t="shared" ref="U1638:W1638" si="1635">J1638</f>
        <v/>
      </c>
      <c r="V1638" s="177" t="str">
        <f t="shared" si="1635"/>
        <v/>
      </c>
      <c r="W1638" s="177" t="str">
        <f t="shared" si="1635"/>
        <v>PC_90min_SWATH_100VW</v>
      </c>
      <c r="X1638" s="177" t="str">
        <f t="shared" si="1440"/>
        <v>HEK\191014_HEK-QCS_000F2_00JNG_M02_S_1</v>
      </c>
      <c r="Y1638" s="175">
        <v>-1.0</v>
      </c>
    </row>
    <row r="1639">
      <c r="A1639" s="172" t="str">
        <f>Tracking!A1631</f>
        <v>191014_HEK-QCS_000F2_00JNH_M02_S_1</v>
      </c>
      <c r="B1639" s="172" t="s">
        <v>1627</v>
      </c>
      <c r="C1639" t="str">
        <f>Tracking!M1631</f>
        <v>PC_90min_SWATH_100VW</v>
      </c>
      <c r="E1639" s="176" t="str">
        <f t="shared" si="2"/>
        <v>191014_HEK-QCS_000F2_00JNH_M02_S_1</v>
      </c>
      <c r="F1639" s="174"/>
      <c r="G1639" s="174" t="s">
        <v>1632</v>
      </c>
      <c r="H1639" s="174">
        <v>1.0</v>
      </c>
      <c r="I1639" s="174" t="s">
        <v>1633</v>
      </c>
      <c r="J1639" s="176"/>
      <c r="K1639" s="176"/>
      <c r="L1639" s="176" t="str">
        <f t="shared" si="3"/>
        <v>PC_90min_SWATH_100VW</v>
      </c>
      <c r="M1639" s="176" t="str">
        <f t="shared" si="1438"/>
        <v>HEK\191014_HEK-QCS_000F2_00JNH_M02_S_1</v>
      </c>
      <c r="N1639" s="174">
        <v>-1.0</v>
      </c>
      <c r="P1639" s="177" t="str">
        <f t="shared" si="5"/>
        <v>191014_HEK-QCS_000F2_00JNH_M02_S_1</v>
      </c>
      <c r="Q1639" s="175"/>
      <c r="R1639" s="175" t="s">
        <v>1632</v>
      </c>
      <c r="S1639" s="175">
        <v>1.0</v>
      </c>
      <c r="T1639" s="175" t="s">
        <v>1633</v>
      </c>
      <c r="U1639" s="177" t="str">
        <f t="shared" ref="U1639:W1639" si="1636">J1639</f>
        <v/>
      </c>
      <c r="V1639" s="177" t="str">
        <f t="shared" si="1636"/>
        <v/>
      </c>
      <c r="W1639" s="177" t="str">
        <f t="shared" si="1636"/>
        <v>PC_90min_SWATH_100VW</v>
      </c>
      <c r="X1639" s="177" t="str">
        <f t="shared" si="1440"/>
        <v>HEK\191014_HEK-QCS_000F2_00JNH_M02_S_1</v>
      </c>
      <c r="Y1639" s="175">
        <v>-1.0</v>
      </c>
    </row>
    <row r="1640">
      <c r="A1640" s="172" t="str">
        <f>Tracking!A1632</f>
        <v>191014_HEK-QCS_00J8W_00JNI_M02_S_1</v>
      </c>
      <c r="B1640" s="172" t="s">
        <v>1627</v>
      </c>
      <c r="C1640" t="str">
        <f>Tracking!M1632</f>
        <v>PC_90min_SWATH_100VW</v>
      </c>
      <c r="E1640" s="176" t="str">
        <f t="shared" si="2"/>
        <v>191014_HEK-QCS_00J8W_00JNI_M02_S_1</v>
      </c>
      <c r="F1640" s="174"/>
      <c r="G1640" s="174" t="s">
        <v>1632</v>
      </c>
      <c r="H1640" s="174">
        <v>1.0</v>
      </c>
      <c r="I1640" s="174" t="s">
        <v>1633</v>
      </c>
      <c r="J1640" s="176"/>
      <c r="K1640" s="176"/>
      <c r="L1640" s="176" t="str">
        <f t="shared" si="3"/>
        <v>PC_90min_SWATH_100VW</v>
      </c>
      <c r="M1640" s="176" t="str">
        <f t="shared" si="1438"/>
        <v>HEK\191014_HEK-QCS_00J8W_00JNI_M02_S_1</v>
      </c>
      <c r="N1640" s="174">
        <v>-1.0</v>
      </c>
      <c r="P1640" s="177" t="str">
        <f t="shared" si="5"/>
        <v>191014_HEK-QCS_00J8W_00JNI_M02_S_1</v>
      </c>
      <c r="Q1640" s="175"/>
      <c r="R1640" s="175" t="s">
        <v>1632</v>
      </c>
      <c r="S1640" s="175">
        <v>1.0</v>
      </c>
      <c r="T1640" s="175" t="s">
        <v>1633</v>
      </c>
      <c r="U1640" s="177" t="str">
        <f t="shared" ref="U1640:W1640" si="1637">J1640</f>
        <v/>
      </c>
      <c r="V1640" s="177" t="str">
        <f t="shared" si="1637"/>
        <v/>
      </c>
      <c r="W1640" s="177" t="str">
        <f t="shared" si="1637"/>
        <v>PC_90min_SWATH_100VW</v>
      </c>
      <c r="X1640" s="177" t="str">
        <f t="shared" si="1440"/>
        <v>HEK\191014_HEK-QCS_00J8W_00JNI_M02_S_1</v>
      </c>
      <c r="Y1640" s="175">
        <v>-1.0</v>
      </c>
    </row>
    <row r="1641">
      <c r="A1641" s="172" t="str">
        <f>Tracking!A1633</f>
        <v>191014_B52-T1-1_00DP3_00JNJ_M02_S_1</v>
      </c>
      <c r="B1641" s="172" t="s">
        <v>0</v>
      </c>
      <c r="C1641" t="str">
        <f>Tracking!M1633</f>
        <v>PC_90min_SWATH_100VW</v>
      </c>
      <c r="E1641" s="176" t="str">
        <f t="shared" si="2"/>
        <v>191014_B52-T1-1_00DP3_00JNJ_M02_S_1</v>
      </c>
      <c r="F1641" s="174"/>
      <c r="G1641" s="174" t="s">
        <v>1632</v>
      </c>
      <c r="H1641" s="174">
        <v>1.0</v>
      </c>
      <c r="I1641" s="174" t="s">
        <v>1633</v>
      </c>
      <c r="J1641" s="176"/>
      <c r="K1641" s="176"/>
      <c r="L1641" s="176" t="str">
        <f t="shared" si="3"/>
        <v>PC_90min_SWATH_100VW</v>
      </c>
      <c r="M1641" s="176" t="str">
        <f t="shared" si="1438"/>
        <v>E0022_P04\191014_B52-T1-1_00DP3_00JNJ_M02_S_1</v>
      </c>
      <c r="N1641" s="174">
        <v>-1.0</v>
      </c>
      <c r="P1641" s="177" t="str">
        <f t="shared" si="5"/>
        <v>191014_B52-T1-1_00DP3_00JNJ_M02_S_1</v>
      </c>
      <c r="Q1641" s="175"/>
      <c r="R1641" s="175" t="s">
        <v>1632</v>
      </c>
      <c r="S1641" s="175">
        <v>1.0</v>
      </c>
      <c r="T1641" s="175" t="s">
        <v>1633</v>
      </c>
      <c r="U1641" s="177" t="str">
        <f t="shared" ref="U1641:W1641" si="1638">J1641</f>
        <v/>
      </c>
      <c r="V1641" s="177" t="str">
        <f t="shared" si="1638"/>
        <v/>
      </c>
      <c r="W1641" s="177" t="str">
        <f t="shared" si="1638"/>
        <v>PC_90min_SWATH_100VW</v>
      </c>
      <c r="X1641" s="177" t="str">
        <f t="shared" si="1440"/>
        <v>E0022_P04\191014_B52-T1-1_00DP3_00JNJ_M02_S_1</v>
      </c>
      <c r="Y1641" s="175">
        <v>-1.0</v>
      </c>
    </row>
    <row r="1642">
      <c r="A1642" s="172" t="str">
        <f>Tracking!A1634</f>
        <v>191014_B52-T1-2_00DP4_00JNK_M02_S_1</v>
      </c>
      <c r="B1642" s="172" t="s">
        <v>0</v>
      </c>
      <c r="C1642" t="str">
        <f>Tracking!M1634</f>
        <v>PC_90min_SWATH_100VW</v>
      </c>
      <c r="E1642" s="176" t="str">
        <f t="shared" si="2"/>
        <v>191014_B52-T1-2_00DP4_00JNK_M02_S_1</v>
      </c>
      <c r="F1642" s="174"/>
      <c r="G1642" s="174" t="s">
        <v>1632</v>
      </c>
      <c r="H1642" s="174">
        <v>1.0</v>
      </c>
      <c r="I1642" s="174" t="s">
        <v>1633</v>
      </c>
      <c r="J1642" s="176"/>
      <c r="K1642" s="176"/>
      <c r="L1642" s="176" t="str">
        <f t="shared" si="3"/>
        <v>PC_90min_SWATH_100VW</v>
      </c>
      <c r="M1642" s="176" t="str">
        <f t="shared" si="1438"/>
        <v>E0022_P04\191014_B52-T1-2_00DP4_00JNK_M02_S_1</v>
      </c>
      <c r="N1642" s="174">
        <v>-1.0</v>
      </c>
      <c r="P1642" s="177" t="str">
        <f t="shared" si="5"/>
        <v>191014_B52-T1-2_00DP4_00JNK_M02_S_1</v>
      </c>
      <c r="Q1642" s="175"/>
      <c r="R1642" s="175" t="s">
        <v>1632</v>
      </c>
      <c r="S1642" s="175">
        <v>1.0</v>
      </c>
      <c r="T1642" s="175" t="s">
        <v>1633</v>
      </c>
      <c r="U1642" s="177" t="str">
        <f t="shared" ref="U1642:W1642" si="1639">J1642</f>
        <v/>
      </c>
      <c r="V1642" s="177" t="str">
        <f t="shared" si="1639"/>
        <v/>
      </c>
      <c r="W1642" s="177" t="str">
        <f t="shared" si="1639"/>
        <v>PC_90min_SWATH_100VW</v>
      </c>
      <c r="X1642" s="177" t="str">
        <f t="shared" si="1440"/>
        <v>E0022_P04\191014_B52-T1-2_00DP4_00JNK_M02_S_1</v>
      </c>
      <c r="Y1642" s="175">
        <v>-1.0</v>
      </c>
    </row>
    <row r="1643">
      <c r="A1643" s="172" t="str">
        <f>Tracking!A1635</f>
        <v>191014_B52-T1-3_00DP5_00JNL_M02_S_1</v>
      </c>
      <c r="B1643" s="172" t="s">
        <v>0</v>
      </c>
      <c r="C1643" t="str">
        <f>Tracking!M1635</f>
        <v>PC_90min_SWATH_100VW</v>
      </c>
      <c r="E1643" s="176" t="str">
        <f t="shared" si="2"/>
        <v>191014_B52-T1-3_00DP5_00JNL_M02_S_1</v>
      </c>
      <c r="F1643" s="174"/>
      <c r="G1643" s="174" t="s">
        <v>1632</v>
      </c>
      <c r="H1643" s="174">
        <v>1.0</v>
      </c>
      <c r="I1643" s="174" t="s">
        <v>1633</v>
      </c>
      <c r="J1643" s="176"/>
      <c r="K1643" s="176"/>
      <c r="L1643" s="176" t="str">
        <f t="shared" si="3"/>
        <v>PC_90min_SWATH_100VW</v>
      </c>
      <c r="M1643" s="176" t="str">
        <f t="shared" si="1438"/>
        <v>E0022_P04\191014_B52-T1-3_00DP5_00JNL_M02_S_1</v>
      </c>
      <c r="N1643" s="174">
        <v>-1.0</v>
      </c>
      <c r="P1643" s="177" t="str">
        <f t="shared" si="5"/>
        <v>191014_B52-T1-3_00DP5_00JNL_M02_S_1</v>
      </c>
      <c r="Q1643" s="175"/>
      <c r="R1643" s="175" t="s">
        <v>1632</v>
      </c>
      <c r="S1643" s="175">
        <v>1.0</v>
      </c>
      <c r="T1643" s="175" t="s">
        <v>1633</v>
      </c>
      <c r="U1643" s="177" t="str">
        <f t="shared" ref="U1643:W1643" si="1640">J1643</f>
        <v/>
      </c>
      <c r="V1643" s="177" t="str">
        <f t="shared" si="1640"/>
        <v/>
      </c>
      <c r="W1643" s="177" t="str">
        <f t="shared" si="1640"/>
        <v>PC_90min_SWATH_100VW</v>
      </c>
      <c r="X1643" s="177" t="str">
        <f t="shared" si="1440"/>
        <v>E0022_P04\191014_B52-T1-3_00DP5_00JNL_M02_S_1</v>
      </c>
      <c r="Y1643" s="175">
        <v>-1.0</v>
      </c>
    </row>
    <row r="1644">
      <c r="A1644" s="172" t="str">
        <f>Tracking!A1636</f>
        <v>191014_B52-T1-4_00DP6_00JNM_M02_S_1</v>
      </c>
      <c r="B1644" s="172" t="s">
        <v>0</v>
      </c>
      <c r="C1644" t="str">
        <f>Tracking!M1636</f>
        <v>PC_90min_SWATH_100VW</v>
      </c>
      <c r="E1644" s="176" t="str">
        <f t="shared" si="2"/>
        <v>191014_B52-T1-4_00DP6_00JNM_M02_S_1</v>
      </c>
      <c r="F1644" s="174"/>
      <c r="G1644" s="174" t="s">
        <v>1632</v>
      </c>
      <c r="H1644" s="174">
        <v>1.0</v>
      </c>
      <c r="I1644" s="174" t="s">
        <v>1633</v>
      </c>
      <c r="J1644" s="176"/>
      <c r="K1644" s="176"/>
      <c r="L1644" s="176" t="str">
        <f t="shared" si="3"/>
        <v>PC_90min_SWATH_100VW</v>
      </c>
      <c r="M1644" s="176" t="str">
        <f t="shared" si="1438"/>
        <v>E0022_P04\191014_B52-T1-4_00DP6_00JNM_M02_S_1</v>
      </c>
      <c r="N1644" s="174">
        <v>-1.0</v>
      </c>
      <c r="P1644" s="177" t="str">
        <f t="shared" si="5"/>
        <v>191014_B52-T1-4_00DP6_00JNM_M02_S_1</v>
      </c>
      <c r="Q1644" s="175"/>
      <c r="R1644" s="175" t="s">
        <v>1632</v>
      </c>
      <c r="S1644" s="175">
        <v>1.0</v>
      </c>
      <c r="T1644" s="175" t="s">
        <v>1633</v>
      </c>
      <c r="U1644" s="177" t="str">
        <f t="shared" ref="U1644:W1644" si="1641">J1644</f>
        <v/>
      </c>
      <c r="V1644" s="177" t="str">
        <f t="shared" si="1641"/>
        <v/>
      </c>
      <c r="W1644" s="177" t="str">
        <f t="shared" si="1641"/>
        <v>PC_90min_SWATH_100VW</v>
      </c>
      <c r="X1644" s="177" t="str">
        <f t="shared" si="1440"/>
        <v>E0022_P04\191014_B52-T1-4_00DP6_00JNM_M02_S_1</v>
      </c>
      <c r="Y1644" s="175">
        <v>-1.0</v>
      </c>
    </row>
    <row r="1645">
      <c r="A1645" s="172" t="str">
        <f>Tracking!A1637</f>
        <v>191014_B52-T1-5_00DP7_00JNN_M02_S_1</v>
      </c>
      <c r="B1645" s="172" t="s">
        <v>0</v>
      </c>
      <c r="C1645" t="str">
        <f>Tracking!M1637</f>
        <v>PC_90min_SWATH_100VW</v>
      </c>
      <c r="E1645" s="176" t="str">
        <f t="shared" si="2"/>
        <v>191014_B52-T1-5_00DP7_00JNN_M02_S_1</v>
      </c>
      <c r="F1645" s="174"/>
      <c r="G1645" s="174" t="s">
        <v>1632</v>
      </c>
      <c r="H1645" s="174">
        <v>1.0</v>
      </c>
      <c r="I1645" s="174" t="s">
        <v>1633</v>
      </c>
      <c r="J1645" s="176"/>
      <c r="K1645" s="176"/>
      <c r="L1645" s="176" t="str">
        <f t="shared" si="3"/>
        <v>PC_90min_SWATH_100VW</v>
      </c>
      <c r="M1645" s="176" t="str">
        <f t="shared" si="1438"/>
        <v>E0022_P04\191014_B52-T1-5_00DP7_00JNN_M02_S_1</v>
      </c>
      <c r="N1645" s="174">
        <v>-1.0</v>
      </c>
      <c r="P1645" s="177" t="str">
        <f t="shared" si="5"/>
        <v>191014_B52-T1-5_00DP7_00JNN_M02_S_1</v>
      </c>
      <c r="Q1645" s="175"/>
      <c r="R1645" s="175" t="s">
        <v>1632</v>
      </c>
      <c r="S1645" s="175">
        <v>1.0</v>
      </c>
      <c r="T1645" s="175" t="s">
        <v>1633</v>
      </c>
      <c r="U1645" s="177" t="str">
        <f t="shared" ref="U1645:W1645" si="1642">J1645</f>
        <v/>
      </c>
      <c r="V1645" s="177" t="str">
        <f t="shared" si="1642"/>
        <v/>
      </c>
      <c r="W1645" s="177" t="str">
        <f t="shared" si="1642"/>
        <v>PC_90min_SWATH_100VW</v>
      </c>
      <c r="X1645" s="177" t="str">
        <f t="shared" si="1440"/>
        <v>E0022_P04\191014_B52-T1-5_00DP7_00JNN_M02_S_1</v>
      </c>
      <c r="Y1645" s="175">
        <v>-1.0</v>
      </c>
    </row>
    <row r="1646">
      <c r="A1646" s="172" t="str">
        <f>Tracking!A1638</f>
        <v>191014_HEK-QCS_000F2_00JNO_M05_S_1</v>
      </c>
      <c r="B1646" s="172" t="s">
        <v>1627</v>
      </c>
      <c r="C1646" t="str">
        <f>Tracking!M1638</f>
        <v>PC_90min_SWATH_100VW</v>
      </c>
      <c r="E1646" s="176" t="str">
        <f t="shared" si="2"/>
        <v>191014_HEK-QCS_000F2_00JNO_M05_S_1</v>
      </c>
      <c r="F1646" s="174"/>
      <c r="G1646" s="174" t="s">
        <v>1632</v>
      </c>
      <c r="H1646" s="174">
        <v>1.0</v>
      </c>
      <c r="I1646" s="174" t="s">
        <v>1633</v>
      </c>
      <c r="J1646" s="174">
        <v>1.0</v>
      </c>
      <c r="K1646" s="174">
        <v>37.0</v>
      </c>
      <c r="L1646" s="176" t="str">
        <f t="shared" si="3"/>
        <v>PC_90min_SWATH_100VW</v>
      </c>
      <c r="M1646" s="176" t="str">
        <f t="shared" si="1438"/>
        <v>HEK\191014_HEK-QCS_000F2_00JNO_M05_S_1</v>
      </c>
      <c r="N1646" s="174">
        <v>-1.0</v>
      </c>
      <c r="P1646" s="177" t="str">
        <f t="shared" si="5"/>
        <v>191014_HEK-QCS_000F2_00JNO_M05_S_1</v>
      </c>
      <c r="Q1646" s="175"/>
      <c r="R1646" s="175" t="s">
        <v>1632</v>
      </c>
      <c r="S1646" s="175">
        <v>1.0</v>
      </c>
      <c r="T1646" s="175" t="s">
        <v>1633</v>
      </c>
      <c r="U1646" s="177">
        <f t="shared" ref="U1646:W1646" si="1643">J1646</f>
        <v>1</v>
      </c>
      <c r="V1646" s="177">
        <f t="shared" si="1643"/>
        <v>37</v>
      </c>
      <c r="W1646" s="177" t="str">
        <f t="shared" si="1643"/>
        <v>PC_90min_SWATH_100VW</v>
      </c>
      <c r="X1646" s="177" t="str">
        <f t="shared" si="1440"/>
        <v>HEK\191014_HEK-QCS_000F2_00JNO_M05_S_1</v>
      </c>
      <c r="Y1646" s="175">
        <v>-1.0</v>
      </c>
    </row>
    <row r="1647">
      <c r="A1647" s="172" t="str">
        <f>Tracking!A1639</f>
        <v>191014_HEK-QCS_00J8W_00JNP_M05_S_1</v>
      </c>
      <c r="B1647" s="172" t="s">
        <v>1627</v>
      </c>
      <c r="C1647" t="str">
        <f>Tracking!M1639</f>
        <v>PC_90min_SWATH_100VW</v>
      </c>
      <c r="E1647" s="176" t="str">
        <f t="shared" si="2"/>
        <v>191014_HEK-QCS_00J8W_00JNP_M05_S_1</v>
      </c>
      <c r="F1647" s="174"/>
      <c r="G1647" s="174" t="s">
        <v>1632</v>
      </c>
      <c r="H1647" s="174">
        <v>1.0</v>
      </c>
      <c r="I1647" s="174" t="s">
        <v>1633</v>
      </c>
      <c r="J1647" s="174">
        <v>1.0</v>
      </c>
      <c r="K1647" s="174">
        <v>38.0</v>
      </c>
      <c r="L1647" s="176" t="str">
        <f t="shared" si="3"/>
        <v>PC_90min_SWATH_100VW</v>
      </c>
      <c r="M1647" s="176" t="str">
        <f t="shared" si="1438"/>
        <v>HEK\191014_HEK-QCS_00J8W_00JNP_M05_S_1</v>
      </c>
      <c r="N1647" s="174">
        <v>-1.0</v>
      </c>
      <c r="P1647" s="177" t="str">
        <f t="shared" si="5"/>
        <v>191014_HEK-QCS_00J8W_00JNP_M05_S_1</v>
      </c>
      <c r="Q1647" s="175"/>
      <c r="R1647" s="175" t="s">
        <v>1632</v>
      </c>
      <c r="S1647" s="175">
        <v>1.0</v>
      </c>
      <c r="T1647" s="175" t="s">
        <v>1633</v>
      </c>
      <c r="U1647" s="177">
        <f t="shared" ref="U1647:W1647" si="1644">J1647</f>
        <v>1</v>
      </c>
      <c r="V1647" s="177">
        <f t="shared" si="1644"/>
        <v>38</v>
      </c>
      <c r="W1647" s="177" t="str">
        <f t="shared" si="1644"/>
        <v>PC_90min_SWATH_100VW</v>
      </c>
      <c r="X1647" s="177" t="str">
        <f t="shared" si="1440"/>
        <v>HEK\191014_HEK-QCS_00J8W_00JNP_M05_S_1</v>
      </c>
      <c r="Y1647" s="175">
        <v>-1.0</v>
      </c>
    </row>
    <row r="1648">
      <c r="A1648" s="172" t="str">
        <f>Tracking!A1640</f>
        <v>191014_B14-T2-1_00BAY_00JNQ_M05_S_1</v>
      </c>
      <c r="B1648" s="172" t="s">
        <v>0</v>
      </c>
      <c r="C1648" t="str">
        <f>Tracking!M1640</f>
        <v>PC_90min_SWATH_100VW</v>
      </c>
      <c r="E1648" s="176" t="str">
        <f t="shared" si="2"/>
        <v>191014_B14-T2-1_00BAY_00JNQ_M05_S_1</v>
      </c>
      <c r="F1648" s="174"/>
      <c r="G1648" s="174" t="s">
        <v>1632</v>
      </c>
      <c r="H1648" s="174">
        <v>1.0</v>
      </c>
      <c r="I1648" s="174" t="s">
        <v>1633</v>
      </c>
      <c r="J1648" s="174">
        <v>1.0</v>
      </c>
      <c r="K1648" s="174">
        <v>39.0</v>
      </c>
      <c r="L1648" s="176" t="str">
        <f t="shared" si="3"/>
        <v>PC_90min_SWATH_100VW</v>
      </c>
      <c r="M1648" s="176" t="str">
        <f t="shared" si="1438"/>
        <v>E0022_P04\191014_B14-T2-1_00BAY_00JNQ_M05_S_1</v>
      </c>
      <c r="N1648" s="174">
        <v>-1.0</v>
      </c>
      <c r="P1648" s="177" t="str">
        <f t="shared" si="5"/>
        <v>191014_B14-T2-1_00BAY_00JNQ_M05_S_1</v>
      </c>
      <c r="Q1648" s="175"/>
      <c r="R1648" s="175" t="s">
        <v>1632</v>
      </c>
      <c r="S1648" s="175">
        <v>1.0</v>
      </c>
      <c r="T1648" s="175" t="s">
        <v>1633</v>
      </c>
      <c r="U1648" s="177">
        <f t="shared" ref="U1648:W1648" si="1645">J1648</f>
        <v>1</v>
      </c>
      <c r="V1648" s="177">
        <f t="shared" si="1645"/>
        <v>39</v>
      </c>
      <c r="W1648" s="177" t="str">
        <f t="shared" si="1645"/>
        <v>PC_90min_SWATH_100VW</v>
      </c>
      <c r="X1648" s="177" t="str">
        <f t="shared" si="1440"/>
        <v>E0022_P04\191014_B14-T2-1_00BAY_00JNQ_M05_S_1</v>
      </c>
      <c r="Y1648" s="175">
        <v>-1.0</v>
      </c>
    </row>
    <row r="1649">
      <c r="A1649" s="172" t="str">
        <f>Tracking!A1641</f>
        <v>191014_B14-T2-2_00BAZ_00JNR_M05_S_1</v>
      </c>
      <c r="B1649" s="172" t="s">
        <v>0</v>
      </c>
      <c r="C1649" t="str">
        <f>Tracking!M1641</f>
        <v>PC_90min_SWATH_100VW</v>
      </c>
      <c r="E1649" s="176" t="str">
        <f t="shared" si="2"/>
        <v>191014_B14-T2-2_00BAZ_00JNR_M05_S_1</v>
      </c>
      <c r="F1649" s="174"/>
      <c r="G1649" s="174" t="s">
        <v>1632</v>
      </c>
      <c r="H1649" s="174">
        <v>1.0</v>
      </c>
      <c r="I1649" s="174" t="s">
        <v>1633</v>
      </c>
      <c r="J1649" s="174">
        <v>1.0</v>
      </c>
      <c r="K1649" s="174">
        <v>40.0</v>
      </c>
      <c r="L1649" s="176" t="str">
        <f t="shared" si="3"/>
        <v>PC_90min_SWATH_100VW</v>
      </c>
      <c r="M1649" s="176" t="str">
        <f t="shared" si="1438"/>
        <v>E0022_P04\191014_B14-T2-2_00BAZ_00JNR_M05_S_1</v>
      </c>
      <c r="N1649" s="174">
        <v>-1.0</v>
      </c>
      <c r="P1649" s="177" t="str">
        <f t="shared" si="5"/>
        <v>191014_B14-T2-2_00BAZ_00JNR_M05_S_1</v>
      </c>
      <c r="Q1649" s="175"/>
      <c r="R1649" s="175" t="s">
        <v>1632</v>
      </c>
      <c r="S1649" s="175">
        <v>1.0</v>
      </c>
      <c r="T1649" s="175" t="s">
        <v>1633</v>
      </c>
      <c r="U1649" s="177">
        <f t="shared" ref="U1649:W1649" si="1646">J1649</f>
        <v>1</v>
      </c>
      <c r="V1649" s="177">
        <f t="shared" si="1646"/>
        <v>40</v>
      </c>
      <c r="W1649" s="177" t="str">
        <f t="shared" si="1646"/>
        <v>PC_90min_SWATH_100VW</v>
      </c>
      <c r="X1649" s="177" t="str">
        <f t="shared" si="1440"/>
        <v>E0022_P04\191014_B14-T2-2_00BAZ_00JNR_M05_S_1</v>
      </c>
      <c r="Y1649" s="175">
        <v>-1.0</v>
      </c>
    </row>
    <row r="1650">
      <c r="A1650" s="172" t="str">
        <f>Tracking!A1642</f>
        <v>191014_B14-T2-3_00BB0_00JNS_M05_S_1</v>
      </c>
      <c r="B1650" s="172" t="s">
        <v>0</v>
      </c>
      <c r="C1650" t="str">
        <f>Tracking!M1642</f>
        <v>PC_90min_SWATH_100VW</v>
      </c>
      <c r="E1650" s="176" t="str">
        <f t="shared" si="2"/>
        <v>191014_B14-T2-3_00BB0_00JNS_M05_S_1</v>
      </c>
      <c r="F1650" s="174"/>
      <c r="G1650" s="174" t="s">
        <v>1632</v>
      </c>
      <c r="H1650" s="174">
        <v>1.0</v>
      </c>
      <c r="I1650" s="174" t="s">
        <v>1633</v>
      </c>
      <c r="J1650" s="174">
        <v>1.0</v>
      </c>
      <c r="K1650" s="174">
        <v>41.0</v>
      </c>
      <c r="L1650" s="176" t="str">
        <f t="shared" si="3"/>
        <v>PC_90min_SWATH_100VW</v>
      </c>
      <c r="M1650" s="176" t="str">
        <f t="shared" si="1438"/>
        <v>E0022_P04\191014_B14-T2-3_00BB0_00JNS_M05_S_1</v>
      </c>
      <c r="N1650" s="174">
        <v>-1.0</v>
      </c>
      <c r="P1650" s="177" t="str">
        <f t="shared" si="5"/>
        <v>191014_B14-T2-3_00BB0_00JNS_M05_S_1</v>
      </c>
      <c r="Q1650" s="175"/>
      <c r="R1650" s="175" t="s">
        <v>1632</v>
      </c>
      <c r="S1650" s="175">
        <v>1.0</v>
      </c>
      <c r="T1650" s="175" t="s">
        <v>1633</v>
      </c>
      <c r="U1650" s="177">
        <f t="shared" ref="U1650:W1650" si="1647">J1650</f>
        <v>1</v>
      </c>
      <c r="V1650" s="177">
        <f t="shared" si="1647"/>
        <v>41</v>
      </c>
      <c r="W1650" s="177" t="str">
        <f t="shared" si="1647"/>
        <v>PC_90min_SWATH_100VW</v>
      </c>
      <c r="X1650" s="177" t="str">
        <f t="shared" si="1440"/>
        <v>E0022_P04\191014_B14-T2-3_00BB0_00JNS_M05_S_1</v>
      </c>
      <c r="Y1650" s="175">
        <v>-1.0</v>
      </c>
    </row>
    <row r="1651">
      <c r="A1651" s="172" t="str">
        <f>Tracking!A1643</f>
        <v>191014_B14-T2-4_00BB1_00JNT_M05_S_1</v>
      </c>
      <c r="B1651" s="172" t="s">
        <v>0</v>
      </c>
      <c r="C1651" t="str">
        <f>Tracking!M1643</f>
        <v>PC_90min_SWATH_100VW</v>
      </c>
      <c r="E1651" s="176" t="str">
        <f t="shared" si="2"/>
        <v>191014_B14-T2-4_00BB1_00JNT_M05_S_1</v>
      </c>
      <c r="F1651" s="174"/>
      <c r="G1651" s="174" t="s">
        <v>1632</v>
      </c>
      <c r="H1651" s="174">
        <v>1.0</v>
      </c>
      <c r="I1651" s="174" t="s">
        <v>1633</v>
      </c>
      <c r="J1651" s="174">
        <v>1.0</v>
      </c>
      <c r="K1651" s="174">
        <v>42.0</v>
      </c>
      <c r="L1651" s="176" t="str">
        <f t="shared" si="3"/>
        <v>PC_90min_SWATH_100VW</v>
      </c>
      <c r="M1651" s="176" t="str">
        <f t="shared" si="1438"/>
        <v>E0022_P04\191014_B14-T2-4_00BB1_00JNT_M05_S_1</v>
      </c>
      <c r="N1651" s="174">
        <v>-1.0</v>
      </c>
      <c r="P1651" s="177" t="str">
        <f t="shared" si="5"/>
        <v>191014_B14-T2-4_00BB1_00JNT_M05_S_1</v>
      </c>
      <c r="Q1651" s="175"/>
      <c r="R1651" s="175" t="s">
        <v>1632</v>
      </c>
      <c r="S1651" s="175">
        <v>1.0</v>
      </c>
      <c r="T1651" s="175" t="s">
        <v>1633</v>
      </c>
      <c r="U1651" s="177">
        <f t="shared" ref="U1651:W1651" si="1648">J1651</f>
        <v>1</v>
      </c>
      <c r="V1651" s="177">
        <f t="shared" si="1648"/>
        <v>42</v>
      </c>
      <c r="W1651" s="177" t="str">
        <f t="shared" si="1648"/>
        <v>PC_90min_SWATH_100VW</v>
      </c>
      <c r="X1651" s="177" t="str">
        <f t="shared" si="1440"/>
        <v>E0022_P04\191014_B14-T2-4_00BB1_00JNT_M05_S_1</v>
      </c>
      <c r="Y1651" s="175">
        <v>-1.0</v>
      </c>
    </row>
    <row r="1652">
      <c r="A1652" s="172" t="str">
        <f>Tracking!A1644</f>
        <v>191014_B14-T2-5_00BB2_00JNU_M05_S_1</v>
      </c>
      <c r="B1652" s="172" t="s">
        <v>0</v>
      </c>
      <c r="C1652" t="str">
        <f>Tracking!M1644</f>
        <v>PC_90min_SWATH_100VW</v>
      </c>
      <c r="E1652" s="176" t="str">
        <f t="shared" si="2"/>
        <v>191014_B14-T2-5_00BB2_00JNU_M05_S_1</v>
      </c>
      <c r="F1652" s="174"/>
      <c r="G1652" s="174" t="s">
        <v>1632</v>
      </c>
      <c r="H1652" s="174">
        <v>1.0</v>
      </c>
      <c r="I1652" s="174" t="s">
        <v>1633</v>
      </c>
      <c r="J1652" s="174">
        <v>1.0</v>
      </c>
      <c r="K1652" s="174">
        <v>43.0</v>
      </c>
      <c r="L1652" s="176" t="str">
        <f t="shared" si="3"/>
        <v>PC_90min_SWATH_100VW</v>
      </c>
      <c r="M1652" s="176" t="str">
        <f t="shared" si="1438"/>
        <v>E0022_P04\191014_B14-T2-5_00BB2_00JNU_M05_S_1</v>
      </c>
      <c r="N1652" s="174">
        <v>-1.0</v>
      </c>
      <c r="P1652" s="177" t="str">
        <f t="shared" si="5"/>
        <v>191014_B14-T2-5_00BB2_00JNU_M05_S_1</v>
      </c>
      <c r="Q1652" s="175"/>
      <c r="R1652" s="175" t="s">
        <v>1632</v>
      </c>
      <c r="S1652" s="175">
        <v>1.0</v>
      </c>
      <c r="T1652" s="175" t="s">
        <v>1633</v>
      </c>
      <c r="U1652" s="177">
        <f t="shared" ref="U1652:W1652" si="1649">J1652</f>
        <v>1</v>
      </c>
      <c r="V1652" s="177">
        <f t="shared" si="1649"/>
        <v>43</v>
      </c>
      <c r="W1652" s="177" t="str">
        <f t="shared" si="1649"/>
        <v>PC_90min_SWATH_100VW</v>
      </c>
      <c r="X1652" s="177" t="str">
        <f t="shared" si="1440"/>
        <v>E0022_P04\191014_B14-T2-5_00BB2_00JNU_M05_S_1</v>
      </c>
      <c r="Y1652" s="175">
        <v>-1.0</v>
      </c>
    </row>
    <row r="1653">
      <c r="A1653" s="172" t="str">
        <f>Tracking!A1645</f>
        <v>191014_B14-T2-6_00BB3_00JNV_M05_S_1</v>
      </c>
      <c r="B1653" s="172" t="s">
        <v>0</v>
      </c>
      <c r="C1653" t="str">
        <f>Tracking!M1645</f>
        <v>PC_90min_SWATH_100VW</v>
      </c>
      <c r="E1653" s="176" t="str">
        <f t="shared" si="2"/>
        <v>191014_B14-T2-6_00BB3_00JNV_M05_S_1</v>
      </c>
      <c r="F1653" s="174"/>
      <c r="G1653" s="174" t="s">
        <v>1632</v>
      </c>
      <c r="H1653" s="174">
        <v>1.0</v>
      </c>
      <c r="I1653" s="174" t="s">
        <v>1633</v>
      </c>
      <c r="J1653" s="174">
        <v>1.0</v>
      </c>
      <c r="K1653" s="174">
        <v>44.0</v>
      </c>
      <c r="L1653" s="176" t="str">
        <f t="shared" si="3"/>
        <v>PC_90min_SWATH_100VW</v>
      </c>
      <c r="M1653" s="176" t="str">
        <f t="shared" si="1438"/>
        <v>E0022_P04\191014_B14-T2-6_00BB3_00JNV_M05_S_1</v>
      </c>
      <c r="N1653" s="174">
        <v>-1.0</v>
      </c>
      <c r="P1653" s="177" t="str">
        <f t="shared" si="5"/>
        <v>191014_B14-T2-6_00BB3_00JNV_M05_S_1</v>
      </c>
      <c r="Q1653" s="175"/>
      <c r="R1653" s="175" t="s">
        <v>1632</v>
      </c>
      <c r="S1653" s="175">
        <v>1.0</v>
      </c>
      <c r="T1653" s="175" t="s">
        <v>1633</v>
      </c>
      <c r="U1653" s="177">
        <f t="shared" ref="U1653:W1653" si="1650">J1653</f>
        <v>1</v>
      </c>
      <c r="V1653" s="177">
        <f t="shared" si="1650"/>
        <v>44</v>
      </c>
      <c r="W1653" s="177" t="str">
        <f t="shared" si="1650"/>
        <v>PC_90min_SWATH_100VW</v>
      </c>
      <c r="X1653" s="177" t="str">
        <f t="shared" si="1440"/>
        <v>E0022_P04\191014_B14-T2-6_00BB3_00JNV_M05_S_1</v>
      </c>
      <c r="Y1653" s="175">
        <v>-1.0</v>
      </c>
    </row>
    <row r="1654">
      <c r="A1654" s="172" t="str">
        <f>Tracking!A1646</f>
        <v>191014_B14-T2-7_00BB4_00JNW_M05_S_1</v>
      </c>
      <c r="B1654" s="172" t="s">
        <v>0</v>
      </c>
      <c r="C1654" t="str">
        <f>Tracking!M1646</f>
        <v>PC_90min_SWATH_100VW</v>
      </c>
      <c r="E1654" s="176" t="str">
        <f t="shared" si="2"/>
        <v>191014_B14-T2-7_00BB4_00JNW_M05_S_1</v>
      </c>
      <c r="F1654" s="174"/>
      <c r="G1654" s="174" t="s">
        <v>1632</v>
      </c>
      <c r="H1654" s="174">
        <v>1.0</v>
      </c>
      <c r="I1654" s="174" t="s">
        <v>1633</v>
      </c>
      <c r="J1654" s="174">
        <v>1.0</v>
      </c>
      <c r="K1654" s="174">
        <v>45.0</v>
      </c>
      <c r="L1654" s="176" t="str">
        <f t="shared" si="3"/>
        <v>PC_90min_SWATH_100VW</v>
      </c>
      <c r="M1654" s="176" t="str">
        <f t="shared" si="1438"/>
        <v>E0022_P04\191014_B14-T2-7_00BB4_00JNW_M05_S_1</v>
      </c>
      <c r="N1654" s="174">
        <v>-1.0</v>
      </c>
      <c r="P1654" s="177" t="str">
        <f t="shared" si="5"/>
        <v>191014_B14-T2-7_00BB4_00JNW_M05_S_1</v>
      </c>
      <c r="Q1654" s="175"/>
      <c r="R1654" s="175" t="s">
        <v>1632</v>
      </c>
      <c r="S1654" s="175">
        <v>1.0</v>
      </c>
      <c r="T1654" s="175" t="s">
        <v>1633</v>
      </c>
      <c r="U1654" s="177">
        <f t="shared" ref="U1654:W1654" si="1651">J1654</f>
        <v>1</v>
      </c>
      <c r="V1654" s="177">
        <f t="shared" si="1651"/>
        <v>45</v>
      </c>
      <c r="W1654" s="177" t="str">
        <f t="shared" si="1651"/>
        <v>PC_90min_SWATH_100VW</v>
      </c>
      <c r="X1654" s="177" t="str">
        <f t="shared" si="1440"/>
        <v>E0022_P04\191014_B14-T2-7_00BB4_00JNW_M05_S_1</v>
      </c>
      <c r="Y1654" s="175">
        <v>-1.0</v>
      </c>
    </row>
    <row r="1655">
      <c r="A1655" s="172" t="str">
        <f>Tracking!A1647</f>
        <v>191014_B14-T2-8_00BB5_00JNX_M05_S_1</v>
      </c>
      <c r="B1655" s="172" t="s">
        <v>0</v>
      </c>
      <c r="C1655" t="str">
        <f>Tracking!M1647</f>
        <v>PC_90min_SWATH_100VW</v>
      </c>
      <c r="E1655" s="176" t="str">
        <f t="shared" si="2"/>
        <v>191014_B14-T2-8_00BB5_00JNX_M05_S_1</v>
      </c>
      <c r="F1655" s="174"/>
      <c r="G1655" s="174" t="s">
        <v>1632</v>
      </c>
      <c r="H1655" s="174">
        <v>1.0</v>
      </c>
      <c r="I1655" s="174" t="s">
        <v>1633</v>
      </c>
      <c r="J1655" s="174">
        <v>1.0</v>
      </c>
      <c r="K1655" s="174">
        <v>46.0</v>
      </c>
      <c r="L1655" s="176" t="str">
        <f t="shared" si="3"/>
        <v>PC_90min_SWATH_100VW</v>
      </c>
      <c r="M1655" s="176" t="str">
        <f t="shared" si="1438"/>
        <v>E0022_P04\191014_B14-T2-8_00BB5_00JNX_M05_S_1</v>
      </c>
      <c r="N1655" s="174">
        <v>-1.0</v>
      </c>
      <c r="P1655" s="177" t="str">
        <f t="shared" si="5"/>
        <v>191014_B14-T2-8_00BB5_00JNX_M05_S_1</v>
      </c>
      <c r="Q1655" s="175"/>
      <c r="R1655" s="175" t="s">
        <v>1632</v>
      </c>
      <c r="S1655" s="175">
        <v>1.0</v>
      </c>
      <c r="T1655" s="175" t="s">
        <v>1633</v>
      </c>
      <c r="U1655" s="177">
        <f t="shared" ref="U1655:W1655" si="1652">J1655</f>
        <v>1</v>
      </c>
      <c r="V1655" s="177">
        <f t="shared" si="1652"/>
        <v>46</v>
      </c>
      <c r="W1655" s="177" t="str">
        <f t="shared" si="1652"/>
        <v>PC_90min_SWATH_100VW</v>
      </c>
      <c r="X1655" s="177" t="str">
        <f t="shared" si="1440"/>
        <v>E0022_P04\191014_B14-T2-8_00BB5_00JNX_M05_S_1</v>
      </c>
      <c r="Y1655" s="175">
        <v>-1.0</v>
      </c>
    </row>
    <row r="1656">
      <c r="A1656" s="172" t="str">
        <f>Tracking!A1648</f>
        <v>191014_B14-T2-9_00BB6_00JNY_M05_S_1</v>
      </c>
      <c r="B1656" s="172" t="s">
        <v>0</v>
      </c>
      <c r="C1656" t="str">
        <f>Tracking!M1648</f>
        <v>PC_90min_SWATH_100VW</v>
      </c>
      <c r="E1656" s="176" t="str">
        <f t="shared" si="2"/>
        <v>191014_B14-T2-9_00BB6_00JNY_M05_S_1</v>
      </c>
      <c r="F1656" s="174"/>
      <c r="G1656" s="174" t="s">
        <v>1632</v>
      </c>
      <c r="H1656" s="174">
        <v>1.0</v>
      </c>
      <c r="I1656" s="174" t="s">
        <v>1633</v>
      </c>
      <c r="J1656" s="174">
        <v>1.0</v>
      </c>
      <c r="K1656" s="174">
        <v>47.0</v>
      </c>
      <c r="L1656" s="176" t="str">
        <f t="shared" si="3"/>
        <v>PC_90min_SWATH_100VW</v>
      </c>
      <c r="M1656" s="176" t="str">
        <f t="shared" si="1438"/>
        <v>E0022_P04\191014_B14-T2-9_00BB6_00JNY_M05_S_1</v>
      </c>
      <c r="N1656" s="174">
        <v>-1.0</v>
      </c>
      <c r="P1656" s="177" t="str">
        <f t="shared" si="5"/>
        <v>191014_B14-T2-9_00BB6_00JNY_M05_S_1</v>
      </c>
      <c r="Q1656" s="175"/>
      <c r="R1656" s="175" t="s">
        <v>1632</v>
      </c>
      <c r="S1656" s="175">
        <v>1.0</v>
      </c>
      <c r="T1656" s="175" t="s">
        <v>1633</v>
      </c>
      <c r="U1656" s="177">
        <f t="shared" ref="U1656:W1656" si="1653">J1656</f>
        <v>1</v>
      </c>
      <c r="V1656" s="177">
        <f t="shared" si="1653"/>
        <v>47</v>
      </c>
      <c r="W1656" s="177" t="str">
        <f t="shared" si="1653"/>
        <v>PC_90min_SWATH_100VW</v>
      </c>
      <c r="X1656" s="177" t="str">
        <f t="shared" si="1440"/>
        <v>E0022_P04\191014_B14-T2-9_00BB6_00JNY_M05_S_1</v>
      </c>
      <c r="Y1656" s="175">
        <v>-1.0</v>
      </c>
    </row>
    <row r="1657">
      <c r="A1657" s="172" t="str">
        <f>Tracking!A1649</f>
        <v>191014_B14-T2-10_00BB7_00JNZ_M05_S_1</v>
      </c>
      <c r="B1657" s="172" t="s">
        <v>0</v>
      </c>
      <c r="C1657" t="str">
        <f>Tracking!M1649</f>
        <v>PC_90min_SWATH_100VW</v>
      </c>
      <c r="E1657" s="176" t="str">
        <f t="shared" si="2"/>
        <v>191014_B14-T2-10_00BB7_00JNZ_M05_S_1</v>
      </c>
      <c r="F1657" s="174"/>
      <c r="G1657" s="174" t="s">
        <v>1632</v>
      </c>
      <c r="H1657" s="174">
        <v>1.0</v>
      </c>
      <c r="I1657" s="174" t="s">
        <v>1633</v>
      </c>
      <c r="J1657" s="174">
        <v>1.0</v>
      </c>
      <c r="K1657" s="174">
        <v>48.0</v>
      </c>
      <c r="L1657" s="176" t="str">
        <f t="shared" si="3"/>
        <v>PC_90min_SWATH_100VW</v>
      </c>
      <c r="M1657" s="176" t="str">
        <f t="shared" si="1438"/>
        <v>E0022_P04\191014_B14-T2-10_00BB7_00JNZ_M05_S_1</v>
      </c>
      <c r="N1657" s="174">
        <v>-1.0</v>
      </c>
      <c r="P1657" s="177" t="str">
        <f t="shared" si="5"/>
        <v>191014_B14-T2-10_00BB7_00JNZ_M05_S_1</v>
      </c>
      <c r="Q1657" s="175"/>
      <c r="R1657" s="175" t="s">
        <v>1632</v>
      </c>
      <c r="S1657" s="175">
        <v>1.0</v>
      </c>
      <c r="T1657" s="175" t="s">
        <v>1633</v>
      </c>
      <c r="U1657" s="177">
        <f t="shared" ref="U1657:W1657" si="1654">J1657</f>
        <v>1</v>
      </c>
      <c r="V1657" s="177">
        <f t="shared" si="1654"/>
        <v>48</v>
      </c>
      <c r="W1657" s="177" t="str">
        <f t="shared" si="1654"/>
        <v>PC_90min_SWATH_100VW</v>
      </c>
      <c r="X1657" s="177" t="str">
        <f t="shared" si="1440"/>
        <v>E0022_P04\191014_B14-T2-10_00BB7_00JNZ_M05_S_1</v>
      </c>
      <c r="Y1657" s="175">
        <v>-1.0</v>
      </c>
    </row>
    <row r="1658">
      <c r="A1658" s="172" t="str">
        <f>Tracking!A1650</f>
        <v>191014_B14-T2-11_00BB8_00JO0_M05_S_1</v>
      </c>
      <c r="B1658" s="172" t="s">
        <v>0</v>
      </c>
      <c r="C1658" t="str">
        <f>Tracking!M1650</f>
        <v>PC_90min_SWATH_100VW</v>
      </c>
      <c r="E1658" s="176" t="str">
        <f t="shared" si="2"/>
        <v>191014_B14-T2-11_00BB8_00JO0_M05_S_1</v>
      </c>
      <c r="F1658" s="174"/>
      <c r="G1658" s="174" t="s">
        <v>1632</v>
      </c>
      <c r="H1658" s="174">
        <v>1.0</v>
      </c>
      <c r="I1658" s="174" t="s">
        <v>1633</v>
      </c>
      <c r="J1658" s="174">
        <v>1.0</v>
      </c>
      <c r="K1658" s="174">
        <v>49.0</v>
      </c>
      <c r="L1658" s="176" t="str">
        <f t="shared" si="3"/>
        <v>PC_90min_SWATH_100VW</v>
      </c>
      <c r="M1658" s="176" t="str">
        <f t="shared" si="1438"/>
        <v>E0022_P04\191014_B14-T2-11_00BB8_00JO0_M05_S_1</v>
      </c>
      <c r="N1658" s="174">
        <v>-1.0</v>
      </c>
      <c r="P1658" s="177" t="str">
        <f t="shared" si="5"/>
        <v>191014_B14-T2-11_00BB8_00JO0_M05_S_1</v>
      </c>
      <c r="Q1658" s="175"/>
      <c r="R1658" s="175" t="s">
        <v>1632</v>
      </c>
      <c r="S1658" s="175">
        <v>1.0</v>
      </c>
      <c r="T1658" s="175" t="s">
        <v>1633</v>
      </c>
      <c r="U1658" s="177">
        <f t="shared" ref="U1658:W1658" si="1655">J1658</f>
        <v>1</v>
      </c>
      <c r="V1658" s="177">
        <f t="shared" si="1655"/>
        <v>49</v>
      </c>
      <c r="W1658" s="177" t="str">
        <f t="shared" si="1655"/>
        <v>PC_90min_SWATH_100VW</v>
      </c>
      <c r="X1658" s="177" t="str">
        <f t="shared" si="1440"/>
        <v>E0022_P04\191014_B14-T2-11_00BB8_00JO0_M05_S_1</v>
      </c>
      <c r="Y1658" s="175">
        <v>-1.0</v>
      </c>
    </row>
    <row r="1659">
      <c r="A1659" s="172" t="str">
        <f>Tracking!A1651</f>
        <v>191014_B14-T2-12_00BB9_00JO1_M05_S_1</v>
      </c>
      <c r="B1659" s="172" t="s">
        <v>0</v>
      </c>
      <c r="C1659" t="str">
        <f>Tracking!M1651</f>
        <v>PC_90min_SWATH_100VW</v>
      </c>
      <c r="E1659" s="176" t="str">
        <f t="shared" si="2"/>
        <v>191014_B14-T2-12_00BB9_00JO1_M05_S_1</v>
      </c>
      <c r="F1659" s="174"/>
      <c r="G1659" s="174" t="s">
        <v>1632</v>
      </c>
      <c r="H1659" s="174">
        <v>1.0</v>
      </c>
      <c r="I1659" s="174" t="s">
        <v>1633</v>
      </c>
      <c r="J1659" s="174">
        <v>1.0</v>
      </c>
      <c r="K1659" s="174">
        <v>50.0</v>
      </c>
      <c r="L1659" s="176" t="str">
        <f t="shared" si="3"/>
        <v>PC_90min_SWATH_100VW</v>
      </c>
      <c r="M1659" s="176" t="str">
        <f t="shared" si="1438"/>
        <v>E0022_P04\191014_B14-T2-12_00BB9_00JO1_M05_S_1</v>
      </c>
      <c r="N1659" s="174">
        <v>-1.0</v>
      </c>
      <c r="P1659" s="177" t="str">
        <f t="shared" si="5"/>
        <v>191014_B14-T2-12_00BB9_00JO1_M05_S_1</v>
      </c>
      <c r="Q1659" s="175"/>
      <c r="R1659" s="175" t="s">
        <v>1632</v>
      </c>
      <c r="S1659" s="175">
        <v>1.0</v>
      </c>
      <c r="T1659" s="175" t="s">
        <v>1633</v>
      </c>
      <c r="U1659" s="177">
        <f t="shared" ref="U1659:W1659" si="1656">J1659</f>
        <v>1</v>
      </c>
      <c r="V1659" s="177">
        <f t="shared" si="1656"/>
        <v>50</v>
      </c>
      <c r="W1659" s="177" t="str">
        <f t="shared" si="1656"/>
        <v>PC_90min_SWATH_100VW</v>
      </c>
      <c r="X1659" s="177" t="str">
        <f t="shared" si="1440"/>
        <v>E0022_P04\191014_B14-T2-12_00BB9_00JO1_M05_S_1</v>
      </c>
      <c r="Y1659" s="175">
        <v>-1.0</v>
      </c>
    </row>
    <row r="1660">
      <c r="A1660" s="172" t="str">
        <f>Tracking!A1652</f>
        <v>191014_B14-T2-13_00BBA_00JO2_M05_S_1</v>
      </c>
      <c r="B1660" s="172" t="s">
        <v>0</v>
      </c>
      <c r="C1660" t="str">
        <f>Tracking!M1652</f>
        <v>PC_90min_SWATH_100VW</v>
      </c>
      <c r="E1660" s="176" t="str">
        <f t="shared" si="2"/>
        <v>191014_B14-T2-13_00BBA_00JO2_M05_S_1</v>
      </c>
      <c r="F1660" s="174"/>
      <c r="G1660" s="174" t="s">
        <v>1632</v>
      </c>
      <c r="H1660" s="174">
        <v>1.0</v>
      </c>
      <c r="I1660" s="174" t="s">
        <v>1633</v>
      </c>
      <c r="J1660" s="174">
        <v>1.0</v>
      </c>
      <c r="K1660" s="174">
        <v>51.0</v>
      </c>
      <c r="L1660" s="176" t="str">
        <f t="shared" si="3"/>
        <v>PC_90min_SWATH_100VW</v>
      </c>
      <c r="M1660" s="176" t="str">
        <f t="shared" si="1438"/>
        <v>E0022_P04\191014_B14-T2-13_00BBA_00JO2_M05_S_1</v>
      </c>
      <c r="N1660" s="174">
        <v>-1.0</v>
      </c>
      <c r="P1660" s="177" t="str">
        <f t="shared" si="5"/>
        <v>191014_B14-T2-13_00BBA_00JO2_M05_S_1</v>
      </c>
      <c r="Q1660" s="175"/>
      <c r="R1660" s="175" t="s">
        <v>1632</v>
      </c>
      <c r="S1660" s="175">
        <v>1.0</v>
      </c>
      <c r="T1660" s="175" t="s">
        <v>1633</v>
      </c>
      <c r="U1660" s="177">
        <f t="shared" ref="U1660:W1660" si="1657">J1660</f>
        <v>1</v>
      </c>
      <c r="V1660" s="177">
        <f t="shared" si="1657"/>
        <v>51</v>
      </c>
      <c r="W1660" s="177" t="str">
        <f t="shared" si="1657"/>
        <v>PC_90min_SWATH_100VW</v>
      </c>
      <c r="X1660" s="177" t="str">
        <f t="shared" si="1440"/>
        <v>E0022_P04\191014_B14-T2-13_00BBA_00JO2_M05_S_1</v>
      </c>
      <c r="Y1660" s="175">
        <v>-1.0</v>
      </c>
    </row>
    <row r="1661">
      <c r="A1661" s="172" t="str">
        <f>Tracking!A1653</f>
        <v>191014_B14-T2-14_00BBB_00JO3_M05_S_1</v>
      </c>
      <c r="B1661" s="172" t="s">
        <v>0</v>
      </c>
      <c r="C1661" t="str">
        <f>Tracking!M1653</f>
        <v>PC_90min_SWATH_100VW</v>
      </c>
      <c r="E1661" s="176" t="str">
        <f t="shared" si="2"/>
        <v>191014_B14-T2-14_00BBB_00JO3_M05_S_1</v>
      </c>
      <c r="F1661" s="174"/>
      <c r="G1661" s="174" t="s">
        <v>1632</v>
      </c>
      <c r="H1661" s="174">
        <v>1.0</v>
      </c>
      <c r="I1661" s="174" t="s">
        <v>1633</v>
      </c>
      <c r="J1661" s="174">
        <v>1.0</v>
      </c>
      <c r="K1661" s="174">
        <v>52.0</v>
      </c>
      <c r="L1661" s="176" t="str">
        <f t="shared" si="3"/>
        <v>PC_90min_SWATH_100VW</v>
      </c>
      <c r="M1661" s="176" t="str">
        <f t="shared" si="1438"/>
        <v>E0022_P04\191014_B14-T2-14_00BBB_00JO3_M05_S_1</v>
      </c>
      <c r="N1661" s="174">
        <v>-1.0</v>
      </c>
      <c r="P1661" s="177" t="str">
        <f t="shared" si="5"/>
        <v>191014_B14-T2-14_00BBB_00JO3_M05_S_1</v>
      </c>
      <c r="Q1661" s="175"/>
      <c r="R1661" s="175" t="s">
        <v>1632</v>
      </c>
      <c r="S1661" s="175">
        <v>1.0</v>
      </c>
      <c r="T1661" s="175" t="s">
        <v>1633</v>
      </c>
      <c r="U1661" s="177">
        <f t="shared" ref="U1661:W1661" si="1658">J1661</f>
        <v>1</v>
      </c>
      <c r="V1661" s="177">
        <f t="shared" si="1658"/>
        <v>52</v>
      </c>
      <c r="W1661" s="177" t="str">
        <f t="shared" si="1658"/>
        <v>PC_90min_SWATH_100VW</v>
      </c>
      <c r="X1661" s="177" t="str">
        <f t="shared" si="1440"/>
        <v>E0022_P04\191014_B14-T2-14_00BBB_00JO3_M05_S_1</v>
      </c>
      <c r="Y1661" s="175">
        <v>-1.0</v>
      </c>
    </row>
    <row r="1662">
      <c r="A1662" s="172" t="str">
        <f>Tracking!A1654</f>
        <v>191014_B14-T2-15_00BBC_00JO4_M05_S_1</v>
      </c>
      <c r="B1662" s="172" t="s">
        <v>0</v>
      </c>
      <c r="C1662" t="str">
        <f>Tracking!M1654</f>
        <v>PC_90min_SWATH_100VW</v>
      </c>
      <c r="E1662" s="176" t="str">
        <f t="shared" si="2"/>
        <v>191014_B14-T2-15_00BBC_00JO4_M05_S_1</v>
      </c>
      <c r="F1662" s="174"/>
      <c r="G1662" s="174" t="s">
        <v>1632</v>
      </c>
      <c r="H1662" s="174">
        <v>1.0</v>
      </c>
      <c r="I1662" s="174" t="s">
        <v>1633</v>
      </c>
      <c r="J1662" s="174">
        <v>1.0</v>
      </c>
      <c r="K1662" s="174">
        <v>53.0</v>
      </c>
      <c r="L1662" s="176" t="str">
        <f t="shared" si="3"/>
        <v>PC_90min_SWATH_100VW</v>
      </c>
      <c r="M1662" s="176" t="str">
        <f t="shared" si="1438"/>
        <v>E0022_P04\191014_B14-T2-15_00BBC_00JO4_M05_S_1</v>
      </c>
      <c r="N1662" s="174">
        <v>-1.0</v>
      </c>
      <c r="P1662" s="177" t="str">
        <f t="shared" si="5"/>
        <v>191014_B14-T2-15_00BBC_00JO4_M05_S_1</v>
      </c>
      <c r="Q1662" s="175"/>
      <c r="R1662" s="175" t="s">
        <v>1632</v>
      </c>
      <c r="S1662" s="175">
        <v>1.0</v>
      </c>
      <c r="T1662" s="175" t="s">
        <v>1633</v>
      </c>
      <c r="U1662" s="177">
        <f t="shared" ref="U1662:W1662" si="1659">J1662</f>
        <v>1</v>
      </c>
      <c r="V1662" s="177">
        <f t="shared" si="1659"/>
        <v>53</v>
      </c>
      <c r="W1662" s="177" t="str">
        <f t="shared" si="1659"/>
        <v>PC_90min_SWATH_100VW</v>
      </c>
      <c r="X1662" s="177" t="str">
        <f t="shared" si="1440"/>
        <v>E0022_P04\191014_B14-T2-15_00BBC_00JO4_M05_S_1</v>
      </c>
      <c r="Y1662" s="175">
        <v>-1.0</v>
      </c>
    </row>
    <row r="1663">
      <c r="A1663" s="172" t="str">
        <f>Tracking!A1655</f>
        <v>191014_B14-T2-16_00BBD_00JO5_M05_S_1</v>
      </c>
      <c r="B1663" s="172" t="s">
        <v>0</v>
      </c>
      <c r="C1663" t="str">
        <f>Tracking!M1655</f>
        <v>PC_90min_SWATH_100VW</v>
      </c>
      <c r="E1663" s="176" t="str">
        <f t="shared" si="2"/>
        <v>191014_B14-T2-16_00BBD_00JO5_M05_S_1</v>
      </c>
      <c r="F1663" s="174"/>
      <c r="G1663" s="174" t="s">
        <v>1632</v>
      </c>
      <c r="H1663" s="174">
        <v>1.0</v>
      </c>
      <c r="I1663" s="174" t="s">
        <v>1633</v>
      </c>
      <c r="J1663" s="174">
        <v>1.0</v>
      </c>
      <c r="K1663" s="174">
        <v>54.0</v>
      </c>
      <c r="L1663" s="176" t="str">
        <f t="shared" si="3"/>
        <v>PC_90min_SWATH_100VW</v>
      </c>
      <c r="M1663" s="176" t="str">
        <f t="shared" si="1438"/>
        <v>E0022_P04\191014_B14-T2-16_00BBD_00JO5_M05_S_1</v>
      </c>
      <c r="N1663" s="174">
        <v>-1.0</v>
      </c>
      <c r="P1663" s="177" t="str">
        <f t="shared" si="5"/>
        <v>191014_B14-T2-16_00BBD_00JO5_M05_S_1</v>
      </c>
      <c r="Q1663" s="175"/>
      <c r="R1663" s="175" t="s">
        <v>1632</v>
      </c>
      <c r="S1663" s="175">
        <v>1.0</v>
      </c>
      <c r="T1663" s="175" t="s">
        <v>1633</v>
      </c>
      <c r="U1663" s="177">
        <f t="shared" ref="U1663:W1663" si="1660">J1663</f>
        <v>1</v>
      </c>
      <c r="V1663" s="177">
        <f t="shared" si="1660"/>
        <v>54</v>
      </c>
      <c r="W1663" s="177" t="str">
        <f t="shared" si="1660"/>
        <v>PC_90min_SWATH_100VW</v>
      </c>
      <c r="X1663" s="177" t="str">
        <f t="shared" si="1440"/>
        <v>E0022_P04\191014_B14-T2-16_00BBD_00JO5_M05_S_1</v>
      </c>
      <c r="Y1663" s="175">
        <v>-1.0</v>
      </c>
    </row>
    <row r="1664">
      <c r="A1664" s="172" t="str">
        <f>Tracking!A1656</f>
        <v>191015_HEK-QCS_000F2_00JO6_M01_S_1</v>
      </c>
      <c r="B1664" s="172" t="s">
        <v>1627</v>
      </c>
      <c r="C1664" t="str">
        <f>Tracking!M1656</f>
        <v>PC_90min_SWATH_100VW</v>
      </c>
      <c r="E1664" s="176" t="str">
        <f t="shared" si="2"/>
        <v>191015_HEK-QCS_000F2_00JO6_M01_S_1</v>
      </c>
      <c r="F1664" s="174"/>
      <c r="G1664" s="174" t="s">
        <v>1632</v>
      </c>
      <c r="H1664" s="174">
        <v>1.0</v>
      </c>
      <c r="I1664" s="174" t="s">
        <v>1633</v>
      </c>
      <c r="J1664" s="174">
        <v>1.0</v>
      </c>
      <c r="K1664" s="174">
        <v>1.0</v>
      </c>
      <c r="L1664" s="176" t="str">
        <f t="shared" si="3"/>
        <v>PC_90min_SWATH_100VW</v>
      </c>
      <c r="M1664" s="176" t="str">
        <f t="shared" si="1438"/>
        <v>HEK\191015_HEK-QCS_000F2_00JO6_M01_S_1</v>
      </c>
      <c r="N1664" s="174">
        <v>-1.0</v>
      </c>
      <c r="P1664" s="177" t="str">
        <f t="shared" si="5"/>
        <v>191015_HEK-QCS_000F2_00JO6_M01_S_1</v>
      </c>
      <c r="Q1664" s="175"/>
      <c r="R1664" s="175" t="s">
        <v>1632</v>
      </c>
      <c r="S1664" s="175">
        <v>1.0</v>
      </c>
      <c r="T1664" s="175" t="s">
        <v>1633</v>
      </c>
      <c r="U1664" s="177">
        <f t="shared" ref="U1664:W1664" si="1661">J1664</f>
        <v>1</v>
      </c>
      <c r="V1664" s="177">
        <f t="shared" si="1661"/>
        <v>1</v>
      </c>
      <c r="W1664" s="177" t="str">
        <f t="shared" si="1661"/>
        <v>PC_90min_SWATH_100VW</v>
      </c>
      <c r="X1664" s="177" t="str">
        <f t="shared" si="1440"/>
        <v>HEK\191015_HEK-QCS_000F2_00JO6_M01_S_1</v>
      </c>
      <c r="Y1664" s="175">
        <v>-1.0</v>
      </c>
    </row>
    <row r="1665">
      <c r="A1665" s="172" t="str">
        <f>Tracking!A1657</f>
        <v>191015_HEK-QCS_00J8W_00JO7_M01_S_1</v>
      </c>
      <c r="B1665" s="172" t="s">
        <v>1627</v>
      </c>
      <c r="C1665" t="str">
        <f>Tracking!M1657</f>
        <v>PC_90min_SWATH_100VW</v>
      </c>
      <c r="E1665" s="176" t="str">
        <f t="shared" si="2"/>
        <v>191015_HEK-QCS_00J8W_00JO7_M01_S_1</v>
      </c>
      <c r="F1665" s="174"/>
      <c r="G1665" s="174" t="s">
        <v>1632</v>
      </c>
      <c r="H1665" s="174">
        <v>1.0</v>
      </c>
      <c r="I1665" s="174" t="s">
        <v>1633</v>
      </c>
      <c r="J1665" s="174">
        <v>1.0</v>
      </c>
      <c r="K1665" s="174">
        <v>2.0</v>
      </c>
      <c r="L1665" s="176" t="str">
        <f t="shared" si="3"/>
        <v>PC_90min_SWATH_100VW</v>
      </c>
      <c r="M1665" s="176" t="str">
        <f t="shared" si="1438"/>
        <v>HEK\191015_HEK-QCS_00J8W_00JO7_M01_S_1</v>
      </c>
      <c r="N1665" s="174">
        <v>-1.0</v>
      </c>
      <c r="P1665" s="177" t="str">
        <f t="shared" si="5"/>
        <v>191015_HEK-QCS_00J8W_00JO7_M01_S_1</v>
      </c>
      <c r="Q1665" s="175"/>
      <c r="R1665" s="175" t="s">
        <v>1632</v>
      </c>
      <c r="S1665" s="175">
        <v>1.0</v>
      </c>
      <c r="T1665" s="175" t="s">
        <v>1633</v>
      </c>
      <c r="U1665" s="177">
        <f t="shared" ref="U1665:W1665" si="1662">J1665</f>
        <v>1</v>
      </c>
      <c r="V1665" s="177">
        <f t="shared" si="1662"/>
        <v>2</v>
      </c>
      <c r="W1665" s="177" t="str">
        <f t="shared" si="1662"/>
        <v>PC_90min_SWATH_100VW</v>
      </c>
      <c r="X1665" s="177" t="str">
        <f t="shared" si="1440"/>
        <v>HEK\191015_HEK-QCS_00J8W_00JO7_M01_S_1</v>
      </c>
      <c r="Y1665" s="175">
        <v>-1.0</v>
      </c>
    </row>
    <row r="1666">
      <c r="A1666" s="172" t="str">
        <f>Tracking!A1658</f>
        <v>191015_B49-T1-1_00DNR_00JO8_M01_S_1</v>
      </c>
      <c r="B1666" s="172" t="s">
        <v>0</v>
      </c>
      <c r="C1666" t="str">
        <f>Tracking!M1658</f>
        <v>PC_90min_SWATH_100VW</v>
      </c>
      <c r="E1666" s="176" t="str">
        <f t="shared" si="2"/>
        <v>191015_B49-T1-1_00DNR_00JO8_M01_S_1</v>
      </c>
      <c r="F1666" s="174"/>
      <c r="G1666" s="174" t="s">
        <v>1632</v>
      </c>
      <c r="H1666" s="174">
        <v>1.0</v>
      </c>
      <c r="I1666" s="174" t="s">
        <v>1633</v>
      </c>
      <c r="J1666" s="174">
        <v>1.0</v>
      </c>
      <c r="K1666" s="174">
        <v>3.0</v>
      </c>
      <c r="L1666" s="176" t="str">
        <f t="shared" si="3"/>
        <v>PC_90min_SWATH_100VW</v>
      </c>
      <c r="M1666" s="176" t="str">
        <f t="shared" si="1438"/>
        <v>E0022_P04\191015_B49-T1-1_00DNR_00JO8_M01_S_1</v>
      </c>
      <c r="N1666" s="174">
        <v>-1.0</v>
      </c>
      <c r="P1666" s="177" t="str">
        <f t="shared" si="5"/>
        <v>191015_B49-T1-1_00DNR_00JO8_M01_S_1</v>
      </c>
      <c r="Q1666" s="175"/>
      <c r="R1666" s="175" t="s">
        <v>1632</v>
      </c>
      <c r="S1666" s="175">
        <v>1.0</v>
      </c>
      <c r="T1666" s="175" t="s">
        <v>1633</v>
      </c>
      <c r="U1666" s="177">
        <f t="shared" ref="U1666:W1666" si="1663">J1666</f>
        <v>1</v>
      </c>
      <c r="V1666" s="177">
        <f t="shared" si="1663"/>
        <v>3</v>
      </c>
      <c r="W1666" s="177" t="str">
        <f t="shared" si="1663"/>
        <v>PC_90min_SWATH_100VW</v>
      </c>
      <c r="X1666" s="177" t="str">
        <f t="shared" si="1440"/>
        <v>E0022_P04\191015_B49-T1-1_00DNR_00JO8_M01_S_1</v>
      </c>
      <c r="Y1666" s="175">
        <v>-1.0</v>
      </c>
    </row>
    <row r="1667">
      <c r="A1667" s="172" t="str">
        <f>Tracking!A1659</f>
        <v>191015_B49-T1-2_00DNS_00JO9_M01_S_1</v>
      </c>
      <c r="B1667" s="172" t="s">
        <v>0</v>
      </c>
      <c r="C1667" t="str">
        <f>Tracking!M1659</f>
        <v>PC_90min_SWATH_100VW</v>
      </c>
      <c r="E1667" s="176" t="str">
        <f t="shared" si="2"/>
        <v>191015_B49-T1-2_00DNS_00JO9_M01_S_1</v>
      </c>
      <c r="F1667" s="174"/>
      <c r="G1667" s="174" t="s">
        <v>1632</v>
      </c>
      <c r="H1667" s="174">
        <v>1.0</v>
      </c>
      <c r="I1667" s="174" t="s">
        <v>1633</v>
      </c>
      <c r="J1667" s="174">
        <v>1.0</v>
      </c>
      <c r="K1667" s="174">
        <v>4.0</v>
      </c>
      <c r="L1667" s="176" t="str">
        <f t="shared" si="3"/>
        <v>PC_90min_SWATH_100VW</v>
      </c>
      <c r="M1667" s="176" t="str">
        <f t="shared" si="1438"/>
        <v>E0022_P04\191015_B49-T1-2_00DNS_00JO9_M01_S_1</v>
      </c>
      <c r="N1667" s="174">
        <v>-1.0</v>
      </c>
      <c r="P1667" s="177" t="str">
        <f t="shared" si="5"/>
        <v>191015_B49-T1-2_00DNS_00JO9_M01_S_1</v>
      </c>
      <c r="Q1667" s="175"/>
      <c r="R1667" s="175" t="s">
        <v>1632</v>
      </c>
      <c r="S1667" s="175">
        <v>1.0</v>
      </c>
      <c r="T1667" s="175" t="s">
        <v>1633</v>
      </c>
      <c r="U1667" s="177">
        <f t="shared" ref="U1667:W1667" si="1664">J1667</f>
        <v>1</v>
      </c>
      <c r="V1667" s="177">
        <f t="shared" si="1664"/>
        <v>4</v>
      </c>
      <c r="W1667" s="177" t="str">
        <f t="shared" si="1664"/>
        <v>PC_90min_SWATH_100VW</v>
      </c>
      <c r="X1667" s="177" t="str">
        <f t="shared" si="1440"/>
        <v>E0022_P04\191015_B49-T1-2_00DNS_00JO9_M01_S_1</v>
      </c>
      <c r="Y1667" s="175">
        <v>-1.0</v>
      </c>
    </row>
    <row r="1668">
      <c r="A1668" s="172" t="str">
        <f>Tracking!A1660</f>
        <v>191015_B49-T1-3_00DNT_00JOA_M01_S_1</v>
      </c>
      <c r="B1668" s="172" t="s">
        <v>0</v>
      </c>
      <c r="C1668" t="str">
        <f>Tracking!M1660</f>
        <v>PC_90min_SWATH_100VW</v>
      </c>
      <c r="E1668" s="176" t="str">
        <f t="shared" si="2"/>
        <v>191015_B49-T1-3_00DNT_00JOA_M01_S_1</v>
      </c>
      <c r="F1668" s="174"/>
      <c r="G1668" s="174" t="s">
        <v>1632</v>
      </c>
      <c r="H1668" s="174">
        <v>1.0</v>
      </c>
      <c r="I1668" s="174" t="s">
        <v>1633</v>
      </c>
      <c r="J1668" s="174">
        <v>1.0</v>
      </c>
      <c r="K1668" s="174">
        <v>5.0</v>
      </c>
      <c r="L1668" s="176" t="str">
        <f t="shared" si="3"/>
        <v>PC_90min_SWATH_100VW</v>
      </c>
      <c r="M1668" s="176" t="str">
        <f t="shared" si="1438"/>
        <v>E0022_P04\191015_B49-T1-3_00DNT_00JOA_M01_S_1</v>
      </c>
      <c r="N1668" s="174">
        <v>-1.0</v>
      </c>
      <c r="P1668" s="177" t="str">
        <f t="shared" si="5"/>
        <v>191015_B49-T1-3_00DNT_00JOA_M01_S_1</v>
      </c>
      <c r="Q1668" s="175"/>
      <c r="R1668" s="175" t="s">
        <v>1632</v>
      </c>
      <c r="S1668" s="175">
        <v>1.0</v>
      </c>
      <c r="T1668" s="175" t="s">
        <v>1633</v>
      </c>
      <c r="U1668" s="177">
        <f t="shared" ref="U1668:W1668" si="1665">J1668</f>
        <v>1</v>
      </c>
      <c r="V1668" s="177">
        <f t="shared" si="1665"/>
        <v>5</v>
      </c>
      <c r="W1668" s="177" t="str">
        <f t="shared" si="1665"/>
        <v>PC_90min_SWATH_100VW</v>
      </c>
      <c r="X1668" s="177" t="str">
        <f t="shared" si="1440"/>
        <v>E0022_P04\191015_B49-T1-3_00DNT_00JOA_M01_S_1</v>
      </c>
      <c r="Y1668" s="175">
        <v>-1.0</v>
      </c>
    </row>
    <row r="1669">
      <c r="A1669" s="172" t="str">
        <f>Tracking!A1661</f>
        <v>191015_B49-T1-4_00DNU_00JOB_M01_S_1</v>
      </c>
      <c r="B1669" s="172" t="s">
        <v>0</v>
      </c>
      <c r="C1669" t="str">
        <f>Tracking!M1661</f>
        <v>PC_90min_SWATH_100VW</v>
      </c>
      <c r="E1669" s="176" t="str">
        <f t="shared" si="2"/>
        <v>191015_B49-T1-4_00DNU_00JOB_M01_S_1</v>
      </c>
      <c r="F1669" s="174"/>
      <c r="G1669" s="174" t="s">
        <v>1632</v>
      </c>
      <c r="H1669" s="174">
        <v>1.0</v>
      </c>
      <c r="I1669" s="174" t="s">
        <v>1633</v>
      </c>
      <c r="J1669" s="174">
        <v>1.0</v>
      </c>
      <c r="K1669" s="174">
        <v>6.0</v>
      </c>
      <c r="L1669" s="176" t="str">
        <f t="shared" si="3"/>
        <v>PC_90min_SWATH_100VW</v>
      </c>
      <c r="M1669" s="176" t="str">
        <f t="shared" si="1438"/>
        <v>E0022_P04\191015_B49-T1-4_00DNU_00JOB_M01_S_1</v>
      </c>
      <c r="N1669" s="174">
        <v>-1.0</v>
      </c>
      <c r="P1669" s="177" t="str">
        <f t="shared" si="5"/>
        <v>191015_B49-T1-4_00DNU_00JOB_M01_S_1</v>
      </c>
      <c r="Q1669" s="175"/>
      <c r="R1669" s="175" t="s">
        <v>1632</v>
      </c>
      <c r="S1669" s="175">
        <v>1.0</v>
      </c>
      <c r="T1669" s="175" t="s">
        <v>1633</v>
      </c>
      <c r="U1669" s="177">
        <f t="shared" ref="U1669:W1669" si="1666">J1669</f>
        <v>1</v>
      </c>
      <c r="V1669" s="177">
        <f t="shared" si="1666"/>
        <v>6</v>
      </c>
      <c r="W1669" s="177" t="str">
        <f t="shared" si="1666"/>
        <v>PC_90min_SWATH_100VW</v>
      </c>
      <c r="X1669" s="177" t="str">
        <f t="shared" si="1440"/>
        <v>E0022_P04\191015_B49-T1-4_00DNU_00JOB_M01_S_1</v>
      </c>
      <c r="Y1669" s="175">
        <v>-1.0</v>
      </c>
    </row>
    <row r="1670">
      <c r="A1670" s="172" t="str">
        <f>Tracking!A1662</f>
        <v>191015_B49-T1-5_00DNV_00JOC_M01_S_1</v>
      </c>
      <c r="B1670" s="172" t="s">
        <v>0</v>
      </c>
      <c r="C1670" t="str">
        <f>Tracking!M1662</f>
        <v>PC_90min_SWATH_100VW</v>
      </c>
      <c r="E1670" s="176" t="str">
        <f t="shared" si="2"/>
        <v>191015_B49-T1-5_00DNV_00JOC_M01_S_1</v>
      </c>
      <c r="F1670" s="174"/>
      <c r="G1670" s="174" t="s">
        <v>1632</v>
      </c>
      <c r="H1670" s="174">
        <v>1.0</v>
      </c>
      <c r="I1670" s="174" t="s">
        <v>1633</v>
      </c>
      <c r="J1670" s="174">
        <v>1.0</v>
      </c>
      <c r="K1670" s="174">
        <v>7.0</v>
      </c>
      <c r="L1670" s="176" t="str">
        <f t="shared" si="3"/>
        <v>PC_90min_SWATH_100VW</v>
      </c>
      <c r="M1670" s="176" t="str">
        <f t="shared" si="1438"/>
        <v>E0022_P04\191015_B49-T1-5_00DNV_00JOC_M01_S_1</v>
      </c>
      <c r="N1670" s="174">
        <v>-1.0</v>
      </c>
      <c r="P1670" s="177" t="str">
        <f t="shared" si="5"/>
        <v>191015_B49-T1-5_00DNV_00JOC_M01_S_1</v>
      </c>
      <c r="Q1670" s="175"/>
      <c r="R1670" s="175" t="s">
        <v>1632</v>
      </c>
      <c r="S1670" s="175">
        <v>1.0</v>
      </c>
      <c r="T1670" s="175" t="s">
        <v>1633</v>
      </c>
      <c r="U1670" s="177">
        <f t="shared" ref="U1670:W1670" si="1667">J1670</f>
        <v>1</v>
      </c>
      <c r="V1670" s="177">
        <f t="shared" si="1667"/>
        <v>7</v>
      </c>
      <c r="W1670" s="177" t="str">
        <f t="shared" si="1667"/>
        <v>PC_90min_SWATH_100VW</v>
      </c>
      <c r="X1670" s="177" t="str">
        <f t="shared" si="1440"/>
        <v>E0022_P04\191015_B49-T1-5_00DNV_00JOC_M01_S_1</v>
      </c>
      <c r="Y1670" s="175">
        <v>-1.0</v>
      </c>
    </row>
    <row r="1671">
      <c r="A1671" s="172" t="str">
        <f>Tracking!A1663</f>
        <v>191015_B49-T1-6_00DNW_00JOD_M01_S_1</v>
      </c>
      <c r="B1671" s="172" t="s">
        <v>0</v>
      </c>
      <c r="C1671" t="str">
        <f>Tracking!M1663</f>
        <v>PC_90min_SWATH_100VW</v>
      </c>
      <c r="E1671" s="176" t="str">
        <f t="shared" si="2"/>
        <v>191015_B49-T1-6_00DNW_00JOD_M01_S_1</v>
      </c>
      <c r="F1671" s="174"/>
      <c r="G1671" s="174" t="s">
        <v>1632</v>
      </c>
      <c r="H1671" s="174">
        <v>1.0</v>
      </c>
      <c r="I1671" s="174" t="s">
        <v>1633</v>
      </c>
      <c r="J1671" s="174">
        <v>1.0</v>
      </c>
      <c r="K1671" s="174">
        <v>8.0</v>
      </c>
      <c r="L1671" s="176" t="str">
        <f t="shared" si="3"/>
        <v>PC_90min_SWATH_100VW</v>
      </c>
      <c r="M1671" s="176" t="str">
        <f t="shared" si="1438"/>
        <v>E0022_P04\191015_B49-T1-6_00DNW_00JOD_M01_S_1</v>
      </c>
      <c r="N1671" s="174">
        <v>-1.0</v>
      </c>
      <c r="P1671" s="177" t="str">
        <f t="shared" si="5"/>
        <v>191015_B49-T1-6_00DNW_00JOD_M01_S_1</v>
      </c>
      <c r="Q1671" s="175"/>
      <c r="R1671" s="175" t="s">
        <v>1632</v>
      </c>
      <c r="S1671" s="175">
        <v>1.0</v>
      </c>
      <c r="T1671" s="175" t="s">
        <v>1633</v>
      </c>
      <c r="U1671" s="177">
        <f t="shared" ref="U1671:W1671" si="1668">J1671</f>
        <v>1</v>
      </c>
      <c r="V1671" s="177">
        <f t="shared" si="1668"/>
        <v>8</v>
      </c>
      <c r="W1671" s="177" t="str">
        <f t="shared" si="1668"/>
        <v>PC_90min_SWATH_100VW</v>
      </c>
      <c r="X1671" s="177" t="str">
        <f t="shared" si="1440"/>
        <v>E0022_P04\191015_B49-T1-6_00DNW_00JOD_M01_S_1</v>
      </c>
      <c r="Y1671" s="175">
        <v>-1.0</v>
      </c>
    </row>
    <row r="1672">
      <c r="A1672" s="172" t="str">
        <f>Tracking!A1664</f>
        <v>191015_B49-T1-7_00DNX_00JOE_M01_S_1</v>
      </c>
      <c r="B1672" s="172" t="s">
        <v>0</v>
      </c>
      <c r="C1672" t="str">
        <f>Tracking!M1664</f>
        <v>PC_90min_SWATH_100VW</v>
      </c>
      <c r="E1672" s="176" t="str">
        <f t="shared" si="2"/>
        <v>191015_B49-T1-7_00DNX_00JOE_M01_S_1</v>
      </c>
      <c r="F1672" s="174"/>
      <c r="G1672" s="174" t="s">
        <v>1632</v>
      </c>
      <c r="H1672" s="174">
        <v>1.0</v>
      </c>
      <c r="I1672" s="174" t="s">
        <v>1633</v>
      </c>
      <c r="J1672" s="174">
        <v>1.0</v>
      </c>
      <c r="K1672" s="174">
        <v>9.0</v>
      </c>
      <c r="L1672" s="176" t="str">
        <f t="shared" si="3"/>
        <v>PC_90min_SWATH_100VW</v>
      </c>
      <c r="M1672" s="176" t="str">
        <f t="shared" si="1438"/>
        <v>E0022_P04\191015_B49-T1-7_00DNX_00JOE_M01_S_1</v>
      </c>
      <c r="N1672" s="174">
        <v>-1.0</v>
      </c>
      <c r="P1672" s="177" t="str">
        <f t="shared" si="5"/>
        <v>191015_B49-T1-7_00DNX_00JOE_M01_S_1</v>
      </c>
      <c r="Q1672" s="175"/>
      <c r="R1672" s="175" t="s">
        <v>1632</v>
      </c>
      <c r="S1672" s="175">
        <v>1.0</v>
      </c>
      <c r="T1672" s="175" t="s">
        <v>1633</v>
      </c>
      <c r="U1672" s="177">
        <f t="shared" ref="U1672:W1672" si="1669">J1672</f>
        <v>1</v>
      </c>
      <c r="V1672" s="177">
        <f t="shared" si="1669"/>
        <v>9</v>
      </c>
      <c r="W1672" s="177" t="str">
        <f t="shared" si="1669"/>
        <v>PC_90min_SWATH_100VW</v>
      </c>
      <c r="X1672" s="177" t="str">
        <f t="shared" si="1440"/>
        <v>E0022_P04\191015_B49-T1-7_00DNX_00JOE_M01_S_1</v>
      </c>
      <c r="Y1672" s="175">
        <v>-1.0</v>
      </c>
    </row>
    <row r="1673">
      <c r="A1673" s="172" t="str">
        <f>Tracking!A1665</f>
        <v>191015_B49-T1-8_00DNY_00JOF_M01_S_1</v>
      </c>
      <c r="B1673" s="172" t="s">
        <v>0</v>
      </c>
      <c r="C1673" t="str">
        <f>Tracking!M1665</f>
        <v>PC_90min_SWATH_100VW</v>
      </c>
      <c r="E1673" s="176" t="str">
        <f t="shared" si="2"/>
        <v>191015_B49-T1-8_00DNY_00JOF_M01_S_1</v>
      </c>
      <c r="F1673" s="174"/>
      <c r="G1673" s="174" t="s">
        <v>1632</v>
      </c>
      <c r="H1673" s="174">
        <v>1.0</v>
      </c>
      <c r="I1673" s="174" t="s">
        <v>1633</v>
      </c>
      <c r="J1673" s="174">
        <v>1.0</v>
      </c>
      <c r="K1673" s="174">
        <v>10.0</v>
      </c>
      <c r="L1673" s="176" t="str">
        <f t="shared" si="3"/>
        <v>PC_90min_SWATH_100VW</v>
      </c>
      <c r="M1673" s="176" t="str">
        <f t="shared" si="1438"/>
        <v>E0022_P04\191015_B49-T1-8_00DNY_00JOF_M01_S_1</v>
      </c>
      <c r="N1673" s="174">
        <v>-1.0</v>
      </c>
      <c r="P1673" s="177" t="str">
        <f t="shared" si="5"/>
        <v>191015_B49-T1-8_00DNY_00JOF_M01_S_1</v>
      </c>
      <c r="Q1673" s="175"/>
      <c r="R1673" s="175" t="s">
        <v>1632</v>
      </c>
      <c r="S1673" s="175">
        <v>1.0</v>
      </c>
      <c r="T1673" s="175" t="s">
        <v>1633</v>
      </c>
      <c r="U1673" s="177">
        <f t="shared" ref="U1673:W1673" si="1670">J1673</f>
        <v>1</v>
      </c>
      <c r="V1673" s="177">
        <f t="shared" si="1670"/>
        <v>10</v>
      </c>
      <c r="W1673" s="177" t="str">
        <f t="shared" si="1670"/>
        <v>PC_90min_SWATH_100VW</v>
      </c>
      <c r="X1673" s="177" t="str">
        <f t="shared" si="1440"/>
        <v>E0022_P04\191015_B49-T1-8_00DNY_00JOF_M01_S_1</v>
      </c>
      <c r="Y1673" s="175">
        <v>-1.0</v>
      </c>
    </row>
    <row r="1674">
      <c r="A1674" s="172" t="str">
        <f>Tracking!A1666</f>
        <v>191015_B49-T1-9_00DNZ_00JOG_M01_S_1</v>
      </c>
      <c r="B1674" s="172" t="s">
        <v>0</v>
      </c>
      <c r="C1674" t="str">
        <f>Tracking!M1666</f>
        <v>PC_90min_SWATH_100VW</v>
      </c>
      <c r="E1674" s="176" t="str">
        <f t="shared" si="2"/>
        <v>191015_B49-T1-9_00DNZ_00JOG_M01_S_1</v>
      </c>
      <c r="F1674" s="174"/>
      <c r="G1674" s="174" t="s">
        <v>1632</v>
      </c>
      <c r="H1674" s="174">
        <v>1.0</v>
      </c>
      <c r="I1674" s="174" t="s">
        <v>1633</v>
      </c>
      <c r="J1674" s="174">
        <v>1.0</v>
      </c>
      <c r="K1674" s="174">
        <v>11.0</v>
      </c>
      <c r="L1674" s="176" t="str">
        <f t="shared" si="3"/>
        <v>PC_90min_SWATH_100VW</v>
      </c>
      <c r="M1674" s="176" t="str">
        <f t="shared" si="1438"/>
        <v>E0022_P04\191015_B49-T1-9_00DNZ_00JOG_M01_S_1</v>
      </c>
      <c r="N1674" s="174">
        <v>-1.0</v>
      </c>
      <c r="P1674" s="177" t="str">
        <f t="shared" si="5"/>
        <v>191015_B49-T1-9_00DNZ_00JOG_M01_S_1</v>
      </c>
      <c r="Q1674" s="175"/>
      <c r="R1674" s="175" t="s">
        <v>1632</v>
      </c>
      <c r="S1674" s="175">
        <v>1.0</v>
      </c>
      <c r="T1674" s="175" t="s">
        <v>1633</v>
      </c>
      <c r="U1674" s="177">
        <f t="shared" ref="U1674:W1674" si="1671">J1674</f>
        <v>1</v>
      </c>
      <c r="V1674" s="177">
        <f t="shared" si="1671"/>
        <v>11</v>
      </c>
      <c r="W1674" s="177" t="str">
        <f t="shared" si="1671"/>
        <v>PC_90min_SWATH_100VW</v>
      </c>
      <c r="X1674" s="177" t="str">
        <f t="shared" si="1440"/>
        <v>E0022_P04\191015_B49-T1-9_00DNZ_00JOG_M01_S_1</v>
      </c>
      <c r="Y1674" s="175">
        <v>-1.0</v>
      </c>
    </row>
    <row r="1675">
      <c r="A1675" s="172" t="str">
        <f>Tracking!A1667</f>
        <v>191015_B49-T1-10_00DO0_00JOH_M01_S_1</v>
      </c>
      <c r="B1675" s="172" t="s">
        <v>0</v>
      </c>
      <c r="C1675" t="str">
        <f>Tracking!M1667</f>
        <v>PC_90min_SWATH_100VW</v>
      </c>
      <c r="E1675" s="176" t="str">
        <f t="shared" si="2"/>
        <v>191015_B49-T1-10_00DO0_00JOH_M01_S_1</v>
      </c>
      <c r="F1675" s="174"/>
      <c r="G1675" s="174" t="s">
        <v>1632</v>
      </c>
      <c r="H1675" s="174">
        <v>1.0</v>
      </c>
      <c r="I1675" s="174" t="s">
        <v>1633</v>
      </c>
      <c r="J1675" s="174">
        <v>1.0</v>
      </c>
      <c r="K1675" s="174"/>
      <c r="L1675" s="176" t="str">
        <f t="shared" si="3"/>
        <v>PC_90min_SWATH_100VW</v>
      </c>
      <c r="M1675" s="176" t="str">
        <f t="shared" si="1438"/>
        <v>E0022_P04\191015_B49-T1-10_00DO0_00JOH_M01_S_1</v>
      </c>
      <c r="N1675" s="174">
        <v>-1.0</v>
      </c>
      <c r="P1675" s="177" t="str">
        <f t="shared" si="5"/>
        <v>191015_B49-T1-10_00DO0_00JOH_M01_S_1</v>
      </c>
      <c r="Q1675" s="175"/>
      <c r="R1675" s="175" t="s">
        <v>1632</v>
      </c>
      <c r="S1675" s="175">
        <v>1.0</v>
      </c>
      <c r="T1675" s="175" t="s">
        <v>1633</v>
      </c>
      <c r="U1675" s="177">
        <f t="shared" ref="U1675:W1675" si="1672">J1675</f>
        <v>1</v>
      </c>
      <c r="V1675" s="177" t="str">
        <f t="shared" si="1672"/>
        <v/>
      </c>
      <c r="W1675" s="177" t="str">
        <f t="shared" si="1672"/>
        <v>PC_90min_SWATH_100VW</v>
      </c>
      <c r="X1675" s="177" t="str">
        <f t="shared" si="1440"/>
        <v>E0022_P04\191015_B49-T1-10_00DO0_00JOH_M01_S_1</v>
      </c>
      <c r="Y1675" s="175">
        <v>-1.0</v>
      </c>
    </row>
    <row r="1676">
      <c r="A1676" s="172" t="str">
        <f>Tracking!A1668</f>
        <v>191015_B49-T1-11_00DO1_00JOI_M01_S_1</v>
      </c>
      <c r="B1676" s="172" t="s">
        <v>0</v>
      </c>
      <c r="C1676" t="str">
        <f>Tracking!M1668</f>
        <v>PC_90min_SWATH_100VW</v>
      </c>
      <c r="E1676" s="176" t="str">
        <f t="shared" si="2"/>
        <v>191015_B49-T1-11_00DO1_00JOI_M01_S_1</v>
      </c>
      <c r="F1676" s="174"/>
      <c r="G1676" s="174" t="s">
        <v>1632</v>
      </c>
      <c r="H1676" s="174">
        <v>1.0</v>
      </c>
      <c r="I1676" s="174" t="s">
        <v>1633</v>
      </c>
      <c r="J1676" s="174">
        <v>1.0</v>
      </c>
      <c r="K1676" s="174">
        <v>12.0</v>
      </c>
      <c r="L1676" s="176" t="str">
        <f t="shared" si="3"/>
        <v>PC_90min_SWATH_100VW</v>
      </c>
      <c r="M1676" s="176" t="str">
        <f t="shared" si="1438"/>
        <v>E0022_P04\191015_B49-T1-11_00DO1_00JOI_M01_S_1</v>
      </c>
      <c r="N1676" s="174">
        <v>-1.0</v>
      </c>
      <c r="P1676" s="177" t="str">
        <f t="shared" si="5"/>
        <v>191015_B49-T1-11_00DO1_00JOI_M01_S_1</v>
      </c>
      <c r="Q1676" s="175"/>
      <c r="R1676" s="175" t="s">
        <v>1632</v>
      </c>
      <c r="S1676" s="175">
        <v>1.0</v>
      </c>
      <c r="T1676" s="175" t="s">
        <v>1633</v>
      </c>
      <c r="U1676" s="177">
        <f t="shared" ref="U1676:W1676" si="1673">J1676</f>
        <v>1</v>
      </c>
      <c r="V1676" s="177">
        <f t="shared" si="1673"/>
        <v>12</v>
      </c>
      <c r="W1676" s="177" t="str">
        <f t="shared" si="1673"/>
        <v>PC_90min_SWATH_100VW</v>
      </c>
      <c r="X1676" s="177" t="str">
        <f t="shared" si="1440"/>
        <v>E0022_P04\191015_B49-T1-11_00DO1_00JOI_M01_S_1</v>
      </c>
      <c r="Y1676" s="175">
        <v>-1.0</v>
      </c>
    </row>
    <row r="1677">
      <c r="A1677" s="172" t="str">
        <f>Tracking!A1669</f>
        <v>191015_B49-T1-12_00DO2_00JOJ_M01_S_1</v>
      </c>
      <c r="B1677" s="172" t="s">
        <v>0</v>
      </c>
      <c r="C1677" t="str">
        <f>Tracking!M1669</f>
        <v>PC_90min_SWATH_100VW</v>
      </c>
      <c r="E1677" s="176" t="str">
        <f t="shared" si="2"/>
        <v>191015_B49-T1-12_00DO2_00JOJ_M01_S_1</v>
      </c>
      <c r="F1677" s="174"/>
      <c r="G1677" s="174" t="s">
        <v>1632</v>
      </c>
      <c r="H1677" s="174">
        <v>1.0</v>
      </c>
      <c r="I1677" s="174" t="s">
        <v>1633</v>
      </c>
      <c r="J1677" s="174">
        <v>1.0</v>
      </c>
      <c r="K1677" s="174">
        <v>13.0</v>
      </c>
      <c r="L1677" s="176" t="str">
        <f t="shared" si="3"/>
        <v>PC_90min_SWATH_100VW</v>
      </c>
      <c r="M1677" s="176" t="str">
        <f t="shared" si="1438"/>
        <v>E0022_P04\191015_B49-T1-12_00DO2_00JOJ_M01_S_1</v>
      </c>
      <c r="N1677" s="174">
        <v>-1.0</v>
      </c>
      <c r="P1677" s="177" t="str">
        <f t="shared" si="5"/>
        <v>191015_B49-T1-12_00DO2_00JOJ_M01_S_1</v>
      </c>
      <c r="Q1677" s="175"/>
      <c r="R1677" s="175" t="s">
        <v>1632</v>
      </c>
      <c r="S1677" s="175">
        <v>1.0</v>
      </c>
      <c r="T1677" s="175" t="s">
        <v>1633</v>
      </c>
      <c r="U1677" s="177">
        <f t="shared" ref="U1677:W1677" si="1674">J1677</f>
        <v>1</v>
      </c>
      <c r="V1677" s="177">
        <f t="shared" si="1674"/>
        <v>13</v>
      </c>
      <c r="W1677" s="177" t="str">
        <f t="shared" si="1674"/>
        <v>PC_90min_SWATH_100VW</v>
      </c>
      <c r="X1677" s="177" t="str">
        <f t="shared" si="1440"/>
        <v>E0022_P04\191015_B49-T1-12_00DO2_00JOJ_M01_S_1</v>
      </c>
      <c r="Y1677" s="175">
        <v>-1.0</v>
      </c>
    </row>
    <row r="1678">
      <c r="A1678" s="172" t="str">
        <f>Tracking!A1670</f>
        <v>191015_B49-T1-13_00DO3_00JOK_M01_S_1</v>
      </c>
      <c r="B1678" s="172" t="s">
        <v>0</v>
      </c>
      <c r="C1678" t="str">
        <f>Tracking!M1670</f>
        <v>PC_90min_SWATH_100VW</v>
      </c>
      <c r="E1678" s="176" t="str">
        <f t="shared" si="2"/>
        <v>191015_B49-T1-13_00DO3_00JOK_M01_S_1</v>
      </c>
      <c r="F1678" s="174"/>
      <c r="G1678" s="174" t="s">
        <v>1632</v>
      </c>
      <c r="H1678" s="174">
        <v>1.0</v>
      </c>
      <c r="I1678" s="174" t="s">
        <v>1633</v>
      </c>
      <c r="J1678" s="174">
        <v>1.0</v>
      </c>
      <c r="K1678" s="174">
        <v>14.0</v>
      </c>
      <c r="L1678" s="176" t="str">
        <f t="shared" si="3"/>
        <v>PC_90min_SWATH_100VW</v>
      </c>
      <c r="M1678" s="176" t="str">
        <f t="shared" si="1438"/>
        <v>E0022_P04\191015_B49-T1-13_00DO3_00JOK_M01_S_1</v>
      </c>
      <c r="N1678" s="174">
        <v>-1.0</v>
      </c>
      <c r="P1678" s="177" t="str">
        <f t="shared" si="5"/>
        <v>191015_B49-T1-13_00DO3_00JOK_M01_S_1</v>
      </c>
      <c r="Q1678" s="175"/>
      <c r="R1678" s="175" t="s">
        <v>1632</v>
      </c>
      <c r="S1678" s="175">
        <v>1.0</v>
      </c>
      <c r="T1678" s="175" t="s">
        <v>1633</v>
      </c>
      <c r="U1678" s="177">
        <f t="shared" ref="U1678:W1678" si="1675">J1678</f>
        <v>1</v>
      </c>
      <c r="V1678" s="177">
        <f t="shared" si="1675"/>
        <v>14</v>
      </c>
      <c r="W1678" s="177" t="str">
        <f t="shared" si="1675"/>
        <v>PC_90min_SWATH_100VW</v>
      </c>
      <c r="X1678" s="177" t="str">
        <f t="shared" si="1440"/>
        <v>E0022_P04\191015_B49-T1-13_00DO3_00JOK_M01_S_1</v>
      </c>
      <c r="Y1678" s="175">
        <v>-1.0</v>
      </c>
    </row>
    <row r="1679">
      <c r="A1679" s="172" t="str">
        <f>Tracking!A1671</f>
        <v>191015_B49-T1-14_00DO4_00JOL_M01_S_1</v>
      </c>
      <c r="B1679" s="172" t="s">
        <v>0</v>
      </c>
      <c r="C1679" t="str">
        <f>Tracking!M1671</f>
        <v>PC_90min_SWATH_100VW</v>
      </c>
      <c r="E1679" s="176" t="str">
        <f t="shared" si="2"/>
        <v>191015_B49-T1-14_00DO4_00JOL_M01_S_1</v>
      </c>
      <c r="F1679" s="174"/>
      <c r="G1679" s="174" t="s">
        <v>1632</v>
      </c>
      <c r="H1679" s="174">
        <v>1.0</v>
      </c>
      <c r="I1679" s="174" t="s">
        <v>1633</v>
      </c>
      <c r="J1679" s="174">
        <v>1.0</v>
      </c>
      <c r="K1679" s="174">
        <v>16.0</v>
      </c>
      <c r="L1679" s="176" t="str">
        <f t="shared" si="3"/>
        <v>PC_90min_SWATH_100VW</v>
      </c>
      <c r="M1679" s="176" t="str">
        <f t="shared" si="1438"/>
        <v>E0022_P04\191015_B49-T1-14_00DO4_00JOL_M01_S_1</v>
      </c>
      <c r="N1679" s="174">
        <v>-1.0</v>
      </c>
      <c r="P1679" s="177" t="str">
        <f t="shared" si="5"/>
        <v>191015_B49-T1-14_00DO4_00JOL_M01_S_1</v>
      </c>
      <c r="Q1679" s="175"/>
      <c r="R1679" s="175" t="s">
        <v>1632</v>
      </c>
      <c r="S1679" s="175">
        <v>1.0</v>
      </c>
      <c r="T1679" s="175" t="s">
        <v>1633</v>
      </c>
      <c r="U1679" s="177">
        <f t="shared" ref="U1679:W1679" si="1676">J1679</f>
        <v>1</v>
      </c>
      <c r="V1679" s="177">
        <f t="shared" si="1676"/>
        <v>16</v>
      </c>
      <c r="W1679" s="177" t="str">
        <f t="shared" si="1676"/>
        <v>PC_90min_SWATH_100VW</v>
      </c>
      <c r="X1679" s="177" t="str">
        <f t="shared" si="1440"/>
        <v>E0022_P04\191015_B49-T1-14_00DO4_00JOL_M01_S_1</v>
      </c>
      <c r="Y1679" s="175">
        <v>-1.0</v>
      </c>
    </row>
    <row r="1680">
      <c r="A1680" s="172" t="str">
        <f>Tracking!A1672</f>
        <v>191015_B49-T1-15_00DO5_00JOM_M01_S_1</v>
      </c>
      <c r="B1680" s="172" t="s">
        <v>0</v>
      </c>
      <c r="C1680" t="str">
        <f>Tracking!M1672</f>
        <v>PC_90min_SWATH_100VW</v>
      </c>
      <c r="E1680" s="176" t="str">
        <f t="shared" si="2"/>
        <v>191015_B49-T1-15_00DO5_00JOM_M01_S_1</v>
      </c>
      <c r="F1680" s="174"/>
      <c r="G1680" s="174" t="s">
        <v>1632</v>
      </c>
      <c r="H1680" s="174">
        <v>1.0</v>
      </c>
      <c r="I1680" s="174" t="s">
        <v>1633</v>
      </c>
      <c r="J1680" s="174">
        <v>1.0</v>
      </c>
      <c r="K1680" s="174">
        <v>17.0</v>
      </c>
      <c r="L1680" s="176" t="str">
        <f t="shared" si="3"/>
        <v>PC_90min_SWATH_100VW</v>
      </c>
      <c r="M1680" s="176" t="str">
        <f t="shared" si="1438"/>
        <v>E0022_P04\191015_B49-T1-15_00DO5_00JOM_M01_S_1</v>
      </c>
      <c r="N1680" s="174">
        <v>-1.0</v>
      </c>
      <c r="P1680" s="177" t="str">
        <f t="shared" si="5"/>
        <v>191015_B49-T1-15_00DO5_00JOM_M01_S_1</v>
      </c>
      <c r="Q1680" s="175"/>
      <c r="R1680" s="175" t="s">
        <v>1632</v>
      </c>
      <c r="S1680" s="175">
        <v>1.0</v>
      </c>
      <c r="T1680" s="175" t="s">
        <v>1633</v>
      </c>
      <c r="U1680" s="177">
        <f t="shared" ref="U1680:W1680" si="1677">J1680</f>
        <v>1</v>
      </c>
      <c r="V1680" s="177">
        <f t="shared" si="1677"/>
        <v>17</v>
      </c>
      <c r="W1680" s="177" t="str">
        <f t="shared" si="1677"/>
        <v>PC_90min_SWATH_100VW</v>
      </c>
      <c r="X1680" s="177" t="str">
        <f t="shared" si="1440"/>
        <v>E0022_P04\191015_B49-T1-15_00DO5_00JOM_M01_S_1</v>
      </c>
      <c r="Y1680" s="175">
        <v>-1.0</v>
      </c>
    </row>
    <row r="1681">
      <c r="A1681" s="172" t="str">
        <f>Tracking!A1673</f>
        <v>191015_B49-T1-16_00DO6_00JON_M01_S_1</v>
      </c>
      <c r="B1681" s="172" t="s">
        <v>0</v>
      </c>
      <c r="C1681" t="str">
        <f>Tracking!M1673</f>
        <v>PC_90min_SWATH_100VW</v>
      </c>
      <c r="E1681" s="176" t="str">
        <f t="shared" si="2"/>
        <v>191015_B49-T1-16_00DO6_00JON_M01_S_1</v>
      </c>
      <c r="F1681" s="174"/>
      <c r="G1681" s="174" t="s">
        <v>1632</v>
      </c>
      <c r="H1681" s="174">
        <v>1.0</v>
      </c>
      <c r="I1681" s="174" t="s">
        <v>1633</v>
      </c>
      <c r="J1681" s="174">
        <v>1.0</v>
      </c>
      <c r="K1681" s="174"/>
      <c r="L1681" s="176" t="str">
        <f t="shared" si="3"/>
        <v>PC_90min_SWATH_100VW</v>
      </c>
      <c r="M1681" s="176" t="str">
        <f t="shared" si="1438"/>
        <v>E0022_P04\191015_B49-T1-16_00DO6_00JON_M01_S_1</v>
      </c>
      <c r="N1681" s="174">
        <v>-1.0</v>
      </c>
      <c r="P1681" s="177" t="str">
        <f t="shared" si="5"/>
        <v>191015_B49-T1-16_00DO6_00JON_M01_S_1</v>
      </c>
      <c r="Q1681" s="175"/>
      <c r="R1681" s="175" t="s">
        <v>1632</v>
      </c>
      <c r="S1681" s="175">
        <v>1.0</v>
      </c>
      <c r="T1681" s="175" t="s">
        <v>1633</v>
      </c>
      <c r="U1681" s="177">
        <f t="shared" ref="U1681:W1681" si="1678">J1681</f>
        <v>1</v>
      </c>
      <c r="V1681" s="177" t="str">
        <f t="shared" si="1678"/>
        <v/>
      </c>
      <c r="W1681" s="177" t="str">
        <f t="shared" si="1678"/>
        <v>PC_90min_SWATH_100VW</v>
      </c>
      <c r="X1681" s="177" t="str">
        <f t="shared" si="1440"/>
        <v>E0022_P04\191015_B49-T1-16_00DO6_00JON_M01_S_1</v>
      </c>
      <c r="Y1681" s="175">
        <v>-1.0</v>
      </c>
    </row>
    <row r="1682">
      <c r="A1682" s="172" t="str">
        <f>Tracking!A1674</f>
        <v>191015_HEK-QCS_000F2_00JOO_M03_S_1</v>
      </c>
      <c r="B1682" s="172" t="s">
        <v>1627</v>
      </c>
      <c r="C1682" t="str">
        <f>Tracking!M1674</f>
        <v>PC_90min_SWATH_100VW</v>
      </c>
      <c r="E1682" s="176" t="str">
        <f t="shared" si="2"/>
        <v>191015_HEK-QCS_000F2_00JOO_M03_S_1</v>
      </c>
      <c r="F1682" s="174"/>
      <c r="G1682" s="174" t="s">
        <v>1632</v>
      </c>
      <c r="H1682" s="174">
        <v>1.0</v>
      </c>
      <c r="I1682" s="174" t="s">
        <v>1633</v>
      </c>
      <c r="J1682" s="174">
        <v>2.0</v>
      </c>
      <c r="K1682" s="174">
        <v>63.0</v>
      </c>
      <c r="L1682" s="176" t="str">
        <f t="shared" si="3"/>
        <v>PC_90min_SWATH_100VW</v>
      </c>
      <c r="M1682" s="176" t="str">
        <f t="shared" si="1438"/>
        <v>HEK\191015_HEK-QCS_000F2_00JOO_M03_S_1</v>
      </c>
      <c r="N1682" s="174">
        <v>-1.0</v>
      </c>
      <c r="P1682" s="177" t="str">
        <f t="shared" si="5"/>
        <v>191015_HEK-QCS_000F2_00JOO_M03_S_1</v>
      </c>
      <c r="Q1682" s="175"/>
      <c r="R1682" s="175" t="s">
        <v>1632</v>
      </c>
      <c r="S1682" s="175">
        <v>1.0</v>
      </c>
      <c r="T1682" s="175" t="s">
        <v>1633</v>
      </c>
      <c r="U1682" s="177">
        <f t="shared" ref="U1682:W1682" si="1679">J1682</f>
        <v>2</v>
      </c>
      <c r="V1682" s="177">
        <f t="shared" si="1679"/>
        <v>63</v>
      </c>
      <c r="W1682" s="177" t="str">
        <f t="shared" si="1679"/>
        <v>PC_90min_SWATH_100VW</v>
      </c>
      <c r="X1682" s="177" t="str">
        <f t="shared" si="1440"/>
        <v>HEK\191015_HEK-QCS_000F2_00JOO_M03_S_1</v>
      </c>
      <c r="Y1682" s="175">
        <v>-1.0</v>
      </c>
    </row>
    <row r="1683">
      <c r="A1683" s="172" t="str">
        <f>Tracking!A1675</f>
        <v>191015_HEK-QCS_00J8W_00JOP_M03_S_1</v>
      </c>
      <c r="B1683" s="172" t="s">
        <v>1627</v>
      </c>
      <c r="C1683" t="str">
        <f>Tracking!M1675</f>
        <v>PC_90min_SWATH_100VW</v>
      </c>
      <c r="E1683" s="176" t="str">
        <f t="shared" si="2"/>
        <v>191015_HEK-QCS_00J8W_00JOP_M03_S_1</v>
      </c>
      <c r="F1683" s="174"/>
      <c r="G1683" s="174" t="s">
        <v>1632</v>
      </c>
      <c r="H1683" s="174">
        <v>1.0</v>
      </c>
      <c r="I1683" s="174" t="s">
        <v>1633</v>
      </c>
      <c r="J1683" s="174">
        <v>2.0</v>
      </c>
      <c r="K1683" s="174">
        <v>64.0</v>
      </c>
      <c r="L1683" s="176" t="str">
        <f t="shared" si="3"/>
        <v>PC_90min_SWATH_100VW</v>
      </c>
      <c r="M1683" s="176" t="str">
        <f t="shared" si="1438"/>
        <v>HEK\191015_HEK-QCS_00J8W_00JOP_M03_S_1</v>
      </c>
      <c r="N1683" s="174">
        <v>-1.0</v>
      </c>
      <c r="P1683" s="177" t="str">
        <f t="shared" si="5"/>
        <v>191015_HEK-QCS_00J8W_00JOP_M03_S_1</v>
      </c>
      <c r="Q1683" s="175"/>
      <c r="R1683" s="175" t="s">
        <v>1632</v>
      </c>
      <c r="S1683" s="175">
        <v>1.0</v>
      </c>
      <c r="T1683" s="175" t="s">
        <v>1633</v>
      </c>
      <c r="U1683" s="177">
        <f t="shared" ref="U1683:W1683" si="1680">J1683</f>
        <v>2</v>
      </c>
      <c r="V1683" s="177">
        <f t="shared" si="1680"/>
        <v>64</v>
      </c>
      <c r="W1683" s="177" t="str">
        <f t="shared" si="1680"/>
        <v>PC_90min_SWATH_100VW</v>
      </c>
      <c r="X1683" s="177" t="str">
        <f t="shared" si="1440"/>
        <v>HEK\191015_HEK-QCS_00J8W_00JOP_M03_S_1</v>
      </c>
      <c r="Y1683" s="175">
        <v>-1.0</v>
      </c>
    </row>
    <row r="1684">
      <c r="A1684" s="172" t="str">
        <f>Tracking!A1676</f>
        <v>191015_B53-T1-1_00DPJ_00JOQ_M03_S_1</v>
      </c>
      <c r="B1684" s="172" t="s">
        <v>0</v>
      </c>
      <c r="C1684" t="str">
        <f>Tracking!M1676</f>
        <v>PC_90min_SWATH_100VW</v>
      </c>
      <c r="E1684" s="176" t="str">
        <f t="shared" si="2"/>
        <v>191015_B53-T1-1_00DPJ_00JOQ_M03_S_1</v>
      </c>
      <c r="F1684" s="174"/>
      <c r="G1684" s="174" t="s">
        <v>1632</v>
      </c>
      <c r="H1684" s="174">
        <v>1.0</v>
      </c>
      <c r="I1684" s="174" t="s">
        <v>1633</v>
      </c>
      <c r="J1684" s="174">
        <v>2.0</v>
      </c>
      <c r="K1684" s="174">
        <v>65.0</v>
      </c>
      <c r="L1684" s="176" t="str">
        <f t="shared" si="3"/>
        <v>PC_90min_SWATH_100VW</v>
      </c>
      <c r="M1684" s="176" t="str">
        <f t="shared" si="1438"/>
        <v>E0022_P04\191015_B53-T1-1_00DPJ_00JOQ_M03_S_1</v>
      </c>
      <c r="N1684" s="174">
        <v>-1.0</v>
      </c>
      <c r="P1684" s="177" t="str">
        <f t="shared" si="5"/>
        <v>191015_B53-T1-1_00DPJ_00JOQ_M03_S_1</v>
      </c>
      <c r="Q1684" s="175"/>
      <c r="R1684" s="175" t="s">
        <v>1632</v>
      </c>
      <c r="S1684" s="175">
        <v>1.0</v>
      </c>
      <c r="T1684" s="175" t="s">
        <v>1633</v>
      </c>
      <c r="U1684" s="177">
        <f t="shared" ref="U1684:W1684" si="1681">J1684</f>
        <v>2</v>
      </c>
      <c r="V1684" s="177">
        <f t="shared" si="1681"/>
        <v>65</v>
      </c>
      <c r="W1684" s="177" t="str">
        <f t="shared" si="1681"/>
        <v>PC_90min_SWATH_100VW</v>
      </c>
      <c r="X1684" s="177" t="str">
        <f t="shared" si="1440"/>
        <v>E0022_P04\191015_B53-T1-1_00DPJ_00JOQ_M03_S_1</v>
      </c>
      <c r="Y1684" s="175">
        <v>-1.0</v>
      </c>
    </row>
    <row r="1685">
      <c r="A1685" s="172" t="str">
        <f>Tracking!A1677</f>
        <v>191015_B53-T1-2_00DPK_00JOR_M03_S_1</v>
      </c>
      <c r="B1685" s="172" t="s">
        <v>0</v>
      </c>
      <c r="C1685" t="str">
        <f>Tracking!M1677</f>
        <v>PC_90min_SWATH_100VW</v>
      </c>
      <c r="E1685" s="176" t="str">
        <f t="shared" si="2"/>
        <v>191015_B53-T1-2_00DPK_00JOR_M03_S_1</v>
      </c>
      <c r="F1685" s="174"/>
      <c r="G1685" s="174" t="s">
        <v>1632</v>
      </c>
      <c r="H1685" s="174">
        <v>1.0</v>
      </c>
      <c r="I1685" s="174" t="s">
        <v>1633</v>
      </c>
      <c r="J1685" s="174">
        <v>2.0</v>
      </c>
      <c r="K1685" s="174">
        <v>66.0</v>
      </c>
      <c r="L1685" s="176" t="str">
        <f t="shared" si="3"/>
        <v>PC_90min_SWATH_100VW</v>
      </c>
      <c r="M1685" s="176" t="str">
        <f t="shared" si="1438"/>
        <v>E0022_P04\191015_B53-T1-2_00DPK_00JOR_M03_S_1</v>
      </c>
      <c r="N1685" s="174">
        <v>-1.0</v>
      </c>
      <c r="P1685" s="177" t="str">
        <f t="shared" si="5"/>
        <v>191015_B53-T1-2_00DPK_00JOR_M03_S_1</v>
      </c>
      <c r="Q1685" s="175"/>
      <c r="R1685" s="175" t="s">
        <v>1632</v>
      </c>
      <c r="S1685" s="175">
        <v>1.0</v>
      </c>
      <c r="T1685" s="175" t="s">
        <v>1633</v>
      </c>
      <c r="U1685" s="177">
        <f t="shared" ref="U1685:W1685" si="1682">J1685</f>
        <v>2</v>
      </c>
      <c r="V1685" s="177">
        <f t="shared" si="1682"/>
        <v>66</v>
      </c>
      <c r="W1685" s="177" t="str">
        <f t="shared" si="1682"/>
        <v>PC_90min_SWATH_100VW</v>
      </c>
      <c r="X1685" s="177" t="str">
        <f t="shared" si="1440"/>
        <v>E0022_P04\191015_B53-T1-2_00DPK_00JOR_M03_S_1</v>
      </c>
      <c r="Y1685" s="175">
        <v>-1.0</v>
      </c>
    </row>
    <row r="1686">
      <c r="A1686" s="172" t="str">
        <f>Tracking!A1678</f>
        <v>191015_B53-T1-3_00DPL_00JOS_M03_S_1</v>
      </c>
      <c r="B1686" s="172" t="s">
        <v>0</v>
      </c>
      <c r="C1686" t="str">
        <f>Tracking!M1678</f>
        <v>PC_90min_SWATH_100VW</v>
      </c>
      <c r="E1686" s="176" t="str">
        <f t="shared" si="2"/>
        <v>191015_B53-T1-3_00DPL_00JOS_M03_S_1</v>
      </c>
      <c r="F1686" s="174"/>
      <c r="G1686" s="174" t="s">
        <v>1632</v>
      </c>
      <c r="H1686" s="174">
        <v>1.0</v>
      </c>
      <c r="I1686" s="174" t="s">
        <v>1633</v>
      </c>
      <c r="J1686" s="174">
        <v>2.0</v>
      </c>
      <c r="K1686" s="174">
        <v>67.0</v>
      </c>
      <c r="L1686" s="176" t="str">
        <f t="shared" si="3"/>
        <v>PC_90min_SWATH_100VW</v>
      </c>
      <c r="M1686" s="176" t="str">
        <f t="shared" si="1438"/>
        <v>E0022_P04\191015_B53-T1-3_00DPL_00JOS_M03_S_1</v>
      </c>
      <c r="N1686" s="174">
        <v>-1.0</v>
      </c>
      <c r="P1686" s="177" t="str">
        <f t="shared" si="5"/>
        <v>191015_B53-T1-3_00DPL_00JOS_M03_S_1</v>
      </c>
      <c r="Q1686" s="175"/>
      <c r="R1686" s="175" t="s">
        <v>1632</v>
      </c>
      <c r="S1686" s="175">
        <v>1.0</v>
      </c>
      <c r="T1686" s="175" t="s">
        <v>1633</v>
      </c>
      <c r="U1686" s="177">
        <f t="shared" ref="U1686:W1686" si="1683">J1686</f>
        <v>2</v>
      </c>
      <c r="V1686" s="177">
        <f t="shared" si="1683"/>
        <v>67</v>
      </c>
      <c r="W1686" s="177" t="str">
        <f t="shared" si="1683"/>
        <v>PC_90min_SWATH_100VW</v>
      </c>
      <c r="X1686" s="177" t="str">
        <f t="shared" si="1440"/>
        <v>E0022_P04\191015_B53-T1-3_00DPL_00JOS_M03_S_1</v>
      </c>
      <c r="Y1686" s="175">
        <v>-1.0</v>
      </c>
    </row>
    <row r="1687">
      <c r="A1687" s="172" t="str">
        <f>Tracking!A1679</f>
        <v>191015_B53-T1-4_00DPM_00JOT_M03_S_1</v>
      </c>
      <c r="B1687" s="172" t="s">
        <v>0</v>
      </c>
      <c r="C1687" t="str">
        <f>Tracking!M1679</f>
        <v>PC_90min_SWATH_100VW</v>
      </c>
      <c r="E1687" s="176" t="str">
        <f t="shared" si="2"/>
        <v>191015_B53-T1-4_00DPM_00JOT_M03_S_1</v>
      </c>
      <c r="F1687" s="174"/>
      <c r="G1687" s="174" t="s">
        <v>1632</v>
      </c>
      <c r="H1687" s="174">
        <v>1.0</v>
      </c>
      <c r="I1687" s="174" t="s">
        <v>1633</v>
      </c>
      <c r="J1687" s="174">
        <v>2.0</v>
      </c>
      <c r="K1687" s="174">
        <v>68.0</v>
      </c>
      <c r="L1687" s="176" t="str">
        <f t="shared" si="3"/>
        <v>PC_90min_SWATH_100VW</v>
      </c>
      <c r="M1687" s="176" t="str">
        <f t="shared" si="1438"/>
        <v>E0022_P04\191015_B53-T1-4_00DPM_00JOT_M03_S_1</v>
      </c>
      <c r="N1687" s="174">
        <v>-1.0</v>
      </c>
      <c r="P1687" s="177" t="str">
        <f t="shared" si="5"/>
        <v>191015_B53-T1-4_00DPM_00JOT_M03_S_1</v>
      </c>
      <c r="Q1687" s="175"/>
      <c r="R1687" s="175" t="s">
        <v>1632</v>
      </c>
      <c r="S1687" s="175">
        <v>1.0</v>
      </c>
      <c r="T1687" s="175" t="s">
        <v>1633</v>
      </c>
      <c r="U1687" s="177">
        <f t="shared" ref="U1687:W1687" si="1684">J1687</f>
        <v>2</v>
      </c>
      <c r="V1687" s="177">
        <f t="shared" si="1684"/>
        <v>68</v>
      </c>
      <c r="W1687" s="177" t="str">
        <f t="shared" si="1684"/>
        <v>PC_90min_SWATH_100VW</v>
      </c>
      <c r="X1687" s="177" t="str">
        <f t="shared" si="1440"/>
        <v>E0022_P04\191015_B53-T1-4_00DPM_00JOT_M03_S_1</v>
      </c>
      <c r="Y1687" s="175">
        <v>-1.0</v>
      </c>
    </row>
    <row r="1688">
      <c r="A1688" s="172" t="str">
        <f>Tracking!A1680</f>
        <v>191015_B53-T1-5_00DPN_00JOU_M03_S_1</v>
      </c>
      <c r="B1688" s="172" t="s">
        <v>0</v>
      </c>
      <c r="C1688" t="str">
        <f>Tracking!M1680</f>
        <v>PC_90min_SWATH_100VW</v>
      </c>
      <c r="E1688" s="176" t="str">
        <f t="shared" si="2"/>
        <v>191015_B53-T1-5_00DPN_00JOU_M03_S_1</v>
      </c>
      <c r="F1688" s="174"/>
      <c r="G1688" s="174" t="s">
        <v>1632</v>
      </c>
      <c r="H1688" s="174">
        <v>1.0</v>
      </c>
      <c r="I1688" s="174" t="s">
        <v>1633</v>
      </c>
      <c r="J1688" s="174">
        <v>2.0</v>
      </c>
      <c r="K1688" s="174">
        <v>69.0</v>
      </c>
      <c r="L1688" s="176" t="str">
        <f t="shared" si="3"/>
        <v>PC_90min_SWATH_100VW</v>
      </c>
      <c r="M1688" s="176" t="str">
        <f t="shared" si="1438"/>
        <v>E0022_P04\191015_B53-T1-5_00DPN_00JOU_M03_S_1</v>
      </c>
      <c r="N1688" s="174">
        <v>-1.0</v>
      </c>
      <c r="P1688" s="177" t="str">
        <f t="shared" si="5"/>
        <v>191015_B53-T1-5_00DPN_00JOU_M03_S_1</v>
      </c>
      <c r="Q1688" s="175"/>
      <c r="R1688" s="175" t="s">
        <v>1632</v>
      </c>
      <c r="S1688" s="175">
        <v>1.0</v>
      </c>
      <c r="T1688" s="175" t="s">
        <v>1633</v>
      </c>
      <c r="U1688" s="177">
        <f t="shared" ref="U1688:W1688" si="1685">J1688</f>
        <v>2</v>
      </c>
      <c r="V1688" s="177">
        <f t="shared" si="1685"/>
        <v>69</v>
      </c>
      <c r="W1688" s="177" t="str">
        <f t="shared" si="1685"/>
        <v>PC_90min_SWATH_100VW</v>
      </c>
      <c r="X1688" s="177" t="str">
        <f t="shared" si="1440"/>
        <v>E0022_P04\191015_B53-T1-5_00DPN_00JOU_M03_S_1</v>
      </c>
      <c r="Y1688" s="175">
        <v>-1.0</v>
      </c>
    </row>
    <row r="1689">
      <c r="A1689" s="172" t="str">
        <f>Tracking!A1681</f>
        <v>191015_B53-T1-6_00DPO_00JOV_M03_S_1</v>
      </c>
      <c r="B1689" s="172" t="s">
        <v>0</v>
      </c>
      <c r="C1689" t="str">
        <f>Tracking!M1681</f>
        <v>PC_90min_SWATH_100VW</v>
      </c>
      <c r="E1689" s="176" t="str">
        <f t="shared" si="2"/>
        <v>191015_B53-T1-6_00DPO_00JOV_M03_S_1</v>
      </c>
      <c r="F1689" s="174"/>
      <c r="G1689" s="174" t="s">
        <v>1632</v>
      </c>
      <c r="H1689" s="174">
        <v>1.0</v>
      </c>
      <c r="I1689" s="174" t="s">
        <v>1633</v>
      </c>
      <c r="J1689" s="174">
        <v>2.0</v>
      </c>
      <c r="K1689" s="174">
        <v>70.0</v>
      </c>
      <c r="L1689" s="176" t="str">
        <f t="shared" si="3"/>
        <v>PC_90min_SWATH_100VW</v>
      </c>
      <c r="M1689" s="176" t="str">
        <f t="shared" si="1438"/>
        <v>E0022_P04\191015_B53-T1-6_00DPO_00JOV_M03_S_1</v>
      </c>
      <c r="N1689" s="174">
        <v>-1.0</v>
      </c>
      <c r="P1689" s="177" t="str">
        <f t="shared" si="5"/>
        <v>191015_B53-T1-6_00DPO_00JOV_M03_S_1</v>
      </c>
      <c r="Q1689" s="175"/>
      <c r="R1689" s="175" t="s">
        <v>1632</v>
      </c>
      <c r="S1689" s="175">
        <v>1.0</v>
      </c>
      <c r="T1689" s="175" t="s">
        <v>1633</v>
      </c>
      <c r="U1689" s="177">
        <f t="shared" ref="U1689:W1689" si="1686">J1689</f>
        <v>2</v>
      </c>
      <c r="V1689" s="177">
        <f t="shared" si="1686"/>
        <v>70</v>
      </c>
      <c r="W1689" s="177" t="str">
        <f t="shared" si="1686"/>
        <v>PC_90min_SWATH_100VW</v>
      </c>
      <c r="X1689" s="177" t="str">
        <f t="shared" si="1440"/>
        <v>E0022_P04\191015_B53-T1-6_00DPO_00JOV_M03_S_1</v>
      </c>
      <c r="Y1689" s="175">
        <v>-1.0</v>
      </c>
    </row>
    <row r="1690">
      <c r="A1690" s="172" t="str">
        <f>Tracking!A1682</f>
        <v>191015_B53-T1-7_00DPP_00JOW_M03_S_1</v>
      </c>
      <c r="B1690" s="172" t="s">
        <v>0</v>
      </c>
      <c r="C1690" t="str">
        <f>Tracking!M1682</f>
        <v>PC_90min_SWATH_100VW</v>
      </c>
      <c r="E1690" s="176" t="str">
        <f t="shared" si="2"/>
        <v>191015_B53-T1-7_00DPP_00JOW_M03_S_1</v>
      </c>
      <c r="F1690" s="174"/>
      <c r="G1690" s="174" t="s">
        <v>1632</v>
      </c>
      <c r="H1690" s="174">
        <v>1.0</v>
      </c>
      <c r="I1690" s="174" t="s">
        <v>1633</v>
      </c>
      <c r="J1690" s="174">
        <v>2.0</v>
      </c>
      <c r="K1690" s="174">
        <v>71.0</v>
      </c>
      <c r="L1690" s="176" t="str">
        <f t="shared" si="3"/>
        <v>PC_90min_SWATH_100VW</v>
      </c>
      <c r="M1690" s="176" t="str">
        <f t="shared" si="1438"/>
        <v>E0022_P04\191015_B53-T1-7_00DPP_00JOW_M03_S_1</v>
      </c>
      <c r="N1690" s="174">
        <v>-1.0</v>
      </c>
      <c r="P1690" s="177" t="str">
        <f t="shared" si="5"/>
        <v>191015_B53-T1-7_00DPP_00JOW_M03_S_1</v>
      </c>
      <c r="Q1690" s="175"/>
      <c r="R1690" s="175" t="s">
        <v>1632</v>
      </c>
      <c r="S1690" s="175">
        <v>1.0</v>
      </c>
      <c r="T1690" s="175" t="s">
        <v>1633</v>
      </c>
      <c r="U1690" s="177">
        <f t="shared" ref="U1690:W1690" si="1687">J1690</f>
        <v>2</v>
      </c>
      <c r="V1690" s="177">
        <f t="shared" si="1687"/>
        <v>71</v>
      </c>
      <c r="W1690" s="177" t="str">
        <f t="shared" si="1687"/>
        <v>PC_90min_SWATH_100VW</v>
      </c>
      <c r="X1690" s="177" t="str">
        <f t="shared" si="1440"/>
        <v>E0022_P04\191015_B53-T1-7_00DPP_00JOW_M03_S_1</v>
      </c>
      <c r="Y1690" s="175">
        <v>-1.0</v>
      </c>
    </row>
    <row r="1691">
      <c r="A1691" s="172" t="str">
        <f>Tracking!A1683</f>
        <v>191015_B53-T1-8_00DPQ_00JOX_M03_S_1</v>
      </c>
      <c r="B1691" s="172" t="s">
        <v>0</v>
      </c>
      <c r="C1691" t="str">
        <f>Tracking!M1683</f>
        <v>PC_90min_SWATH_100VW</v>
      </c>
      <c r="E1691" s="176" t="str">
        <f t="shared" si="2"/>
        <v>191015_B53-T1-8_00DPQ_00JOX_M03_S_1</v>
      </c>
      <c r="F1691" s="174"/>
      <c r="G1691" s="174" t="s">
        <v>1632</v>
      </c>
      <c r="H1691" s="174">
        <v>1.0</v>
      </c>
      <c r="I1691" s="174" t="s">
        <v>1633</v>
      </c>
      <c r="J1691" s="174">
        <v>2.0</v>
      </c>
      <c r="K1691" s="174">
        <v>72.0</v>
      </c>
      <c r="L1691" s="176" t="str">
        <f t="shared" si="3"/>
        <v>PC_90min_SWATH_100VW</v>
      </c>
      <c r="M1691" s="176" t="str">
        <f t="shared" si="1438"/>
        <v>E0022_P04\191015_B53-T1-8_00DPQ_00JOX_M03_S_1</v>
      </c>
      <c r="N1691" s="174">
        <v>-1.0</v>
      </c>
      <c r="P1691" s="177" t="str">
        <f t="shared" si="5"/>
        <v>191015_B53-T1-8_00DPQ_00JOX_M03_S_1</v>
      </c>
      <c r="Q1691" s="175"/>
      <c r="R1691" s="175" t="s">
        <v>1632</v>
      </c>
      <c r="S1691" s="175">
        <v>1.0</v>
      </c>
      <c r="T1691" s="175" t="s">
        <v>1633</v>
      </c>
      <c r="U1691" s="177">
        <f t="shared" ref="U1691:W1691" si="1688">J1691</f>
        <v>2</v>
      </c>
      <c r="V1691" s="177">
        <f t="shared" si="1688"/>
        <v>72</v>
      </c>
      <c r="W1691" s="177" t="str">
        <f t="shared" si="1688"/>
        <v>PC_90min_SWATH_100VW</v>
      </c>
      <c r="X1691" s="177" t="str">
        <f t="shared" si="1440"/>
        <v>E0022_P04\191015_B53-T1-8_00DPQ_00JOX_M03_S_1</v>
      </c>
      <c r="Y1691" s="175">
        <v>-1.0</v>
      </c>
    </row>
    <row r="1692">
      <c r="A1692" s="172" t="str">
        <f>Tracking!A1684</f>
        <v>191015_B53-T1-9_00DPR_00JOY_M03_S_1</v>
      </c>
      <c r="B1692" s="172" t="s">
        <v>0</v>
      </c>
      <c r="C1692" t="str">
        <f>Tracking!M1684</f>
        <v>PC_90min_SWATH_100VW</v>
      </c>
      <c r="E1692" s="176" t="str">
        <f t="shared" si="2"/>
        <v>191015_B53-T1-9_00DPR_00JOY_M03_S_1</v>
      </c>
      <c r="F1692" s="174"/>
      <c r="G1692" s="174" t="s">
        <v>1632</v>
      </c>
      <c r="H1692" s="174">
        <v>1.0</v>
      </c>
      <c r="I1692" s="174" t="s">
        <v>1633</v>
      </c>
      <c r="J1692" s="174">
        <v>2.0</v>
      </c>
      <c r="K1692" s="174">
        <v>73.0</v>
      </c>
      <c r="L1692" s="176" t="str">
        <f t="shared" si="3"/>
        <v>PC_90min_SWATH_100VW</v>
      </c>
      <c r="M1692" s="176" t="str">
        <f t="shared" si="1438"/>
        <v>E0022_P04\191015_B53-T1-9_00DPR_00JOY_M03_S_1</v>
      </c>
      <c r="N1692" s="174">
        <v>-1.0</v>
      </c>
      <c r="P1692" s="177" t="str">
        <f t="shared" si="5"/>
        <v>191015_B53-T1-9_00DPR_00JOY_M03_S_1</v>
      </c>
      <c r="Q1692" s="175"/>
      <c r="R1692" s="175" t="s">
        <v>1632</v>
      </c>
      <c r="S1692" s="175">
        <v>1.0</v>
      </c>
      <c r="T1692" s="175" t="s">
        <v>1633</v>
      </c>
      <c r="U1692" s="177">
        <f t="shared" ref="U1692:W1692" si="1689">J1692</f>
        <v>2</v>
      </c>
      <c r="V1692" s="177">
        <f t="shared" si="1689"/>
        <v>73</v>
      </c>
      <c r="W1692" s="177" t="str">
        <f t="shared" si="1689"/>
        <v>PC_90min_SWATH_100VW</v>
      </c>
      <c r="X1692" s="177" t="str">
        <f t="shared" si="1440"/>
        <v>E0022_P04\191015_B53-T1-9_00DPR_00JOY_M03_S_1</v>
      </c>
      <c r="Y1692" s="175">
        <v>-1.0</v>
      </c>
    </row>
    <row r="1693">
      <c r="A1693" s="172" t="str">
        <f>Tracking!A1685</f>
        <v>191015_B53-T1-10_00DPS_00JOZ_M03_S_1</v>
      </c>
      <c r="B1693" s="172" t="s">
        <v>0</v>
      </c>
      <c r="C1693" t="str">
        <f>Tracking!M1685</f>
        <v>PC_90min_SWATH_100VW</v>
      </c>
      <c r="E1693" s="176" t="str">
        <f t="shared" si="2"/>
        <v>191015_B53-T1-10_00DPS_00JOZ_M03_S_1</v>
      </c>
      <c r="F1693" s="174"/>
      <c r="G1693" s="174" t="s">
        <v>1632</v>
      </c>
      <c r="H1693" s="174">
        <v>1.0</v>
      </c>
      <c r="I1693" s="174" t="s">
        <v>1633</v>
      </c>
      <c r="J1693" s="174">
        <v>2.0</v>
      </c>
      <c r="K1693" s="174">
        <v>74.0</v>
      </c>
      <c r="L1693" s="176" t="str">
        <f t="shared" si="3"/>
        <v>PC_90min_SWATH_100VW</v>
      </c>
      <c r="M1693" s="176" t="str">
        <f t="shared" si="1438"/>
        <v>E0022_P04\191015_B53-T1-10_00DPS_00JOZ_M03_S_1</v>
      </c>
      <c r="N1693" s="174">
        <v>-1.0</v>
      </c>
      <c r="P1693" s="177" t="str">
        <f t="shared" si="5"/>
        <v>191015_B53-T1-10_00DPS_00JOZ_M03_S_1</v>
      </c>
      <c r="Q1693" s="175"/>
      <c r="R1693" s="175" t="s">
        <v>1632</v>
      </c>
      <c r="S1693" s="175">
        <v>1.0</v>
      </c>
      <c r="T1693" s="175" t="s">
        <v>1633</v>
      </c>
      <c r="U1693" s="177">
        <f t="shared" ref="U1693:W1693" si="1690">J1693</f>
        <v>2</v>
      </c>
      <c r="V1693" s="177">
        <f t="shared" si="1690"/>
        <v>74</v>
      </c>
      <c r="W1693" s="177" t="str">
        <f t="shared" si="1690"/>
        <v>PC_90min_SWATH_100VW</v>
      </c>
      <c r="X1693" s="177" t="str">
        <f t="shared" si="1440"/>
        <v>E0022_P04\191015_B53-T1-10_00DPS_00JOZ_M03_S_1</v>
      </c>
      <c r="Y1693" s="175">
        <v>-1.0</v>
      </c>
    </row>
    <row r="1694">
      <c r="A1694" s="172" t="str">
        <f>Tracking!A1686</f>
        <v>191015_B53-T1-11_00DPT_00K66_M03_S_1</v>
      </c>
      <c r="B1694" s="172" t="s">
        <v>0</v>
      </c>
      <c r="C1694" t="str">
        <f>Tracking!M1686</f>
        <v>PC_90min_SWATH_100VW</v>
      </c>
      <c r="E1694" s="176" t="str">
        <f t="shared" si="2"/>
        <v>191015_B53-T1-11_00DPT_00K66_M03_S_1</v>
      </c>
      <c r="F1694" s="174"/>
      <c r="G1694" s="174" t="s">
        <v>1632</v>
      </c>
      <c r="H1694" s="174">
        <v>1.0</v>
      </c>
      <c r="I1694" s="174" t="s">
        <v>1633</v>
      </c>
      <c r="J1694" s="174">
        <v>2.0</v>
      </c>
      <c r="K1694" s="174">
        <v>75.0</v>
      </c>
      <c r="L1694" s="176" t="str">
        <f t="shared" si="3"/>
        <v>PC_90min_SWATH_100VW</v>
      </c>
      <c r="M1694" s="176" t="str">
        <f t="shared" si="1438"/>
        <v>E0022_P04\191015_B53-T1-11_00DPT_00K66_M03_S_1</v>
      </c>
      <c r="N1694" s="174">
        <v>-1.0</v>
      </c>
      <c r="P1694" s="177" t="str">
        <f t="shared" si="5"/>
        <v>191015_B53-T1-11_00DPT_00K66_M03_S_1</v>
      </c>
      <c r="Q1694" s="175"/>
      <c r="R1694" s="175" t="s">
        <v>1632</v>
      </c>
      <c r="S1694" s="175">
        <v>1.0</v>
      </c>
      <c r="T1694" s="175" t="s">
        <v>1633</v>
      </c>
      <c r="U1694" s="177">
        <f t="shared" ref="U1694:W1694" si="1691">J1694</f>
        <v>2</v>
      </c>
      <c r="V1694" s="177">
        <f t="shared" si="1691"/>
        <v>75</v>
      </c>
      <c r="W1694" s="177" t="str">
        <f t="shared" si="1691"/>
        <v>PC_90min_SWATH_100VW</v>
      </c>
      <c r="X1694" s="177" t="str">
        <f t="shared" si="1440"/>
        <v>E0022_P04\191015_B53-T1-11_00DPT_00K66_M03_S_1</v>
      </c>
      <c r="Y1694" s="175">
        <v>-1.0</v>
      </c>
    </row>
    <row r="1695">
      <c r="A1695" s="172" t="str">
        <f>Tracking!A1687</f>
        <v>191015_B53-T1-12_00DPU_00K67_M03_S_1</v>
      </c>
      <c r="B1695" s="172" t="s">
        <v>0</v>
      </c>
      <c r="C1695" t="str">
        <f>Tracking!M1687</f>
        <v>PC_90min_SWATH_100VW</v>
      </c>
      <c r="E1695" s="176" t="str">
        <f t="shared" si="2"/>
        <v>191015_B53-T1-12_00DPU_00K67_M03_S_1</v>
      </c>
      <c r="F1695" s="174"/>
      <c r="G1695" s="174" t="s">
        <v>1632</v>
      </c>
      <c r="H1695" s="174">
        <v>1.0</v>
      </c>
      <c r="I1695" s="174" t="s">
        <v>1633</v>
      </c>
      <c r="J1695" s="174">
        <v>2.0</v>
      </c>
      <c r="K1695" s="174">
        <v>76.0</v>
      </c>
      <c r="L1695" s="176" t="str">
        <f t="shared" si="3"/>
        <v>PC_90min_SWATH_100VW</v>
      </c>
      <c r="M1695" s="176" t="str">
        <f t="shared" si="1438"/>
        <v>E0022_P04\191015_B53-T1-12_00DPU_00K67_M03_S_1</v>
      </c>
      <c r="N1695" s="174">
        <v>-1.0</v>
      </c>
      <c r="P1695" s="177" t="str">
        <f t="shared" si="5"/>
        <v>191015_B53-T1-12_00DPU_00K67_M03_S_1</v>
      </c>
      <c r="Q1695" s="175"/>
      <c r="R1695" s="175" t="s">
        <v>1632</v>
      </c>
      <c r="S1695" s="175">
        <v>1.0</v>
      </c>
      <c r="T1695" s="175" t="s">
        <v>1633</v>
      </c>
      <c r="U1695" s="177">
        <f t="shared" ref="U1695:W1695" si="1692">J1695</f>
        <v>2</v>
      </c>
      <c r="V1695" s="177">
        <f t="shared" si="1692"/>
        <v>76</v>
      </c>
      <c r="W1695" s="177" t="str">
        <f t="shared" si="1692"/>
        <v>PC_90min_SWATH_100VW</v>
      </c>
      <c r="X1695" s="177" t="str">
        <f t="shared" si="1440"/>
        <v>E0022_P04\191015_B53-T1-12_00DPU_00K67_M03_S_1</v>
      </c>
      <c r="Y1695" s="175">
        <v>-1.0</v>
      </c>
    </row>
    <row r="1696">
      <c r="A1696" s="172" t="str">
        <f>Tracking!A1688</f>
        <v>191015_B53-T1-13_00DPV_00K68_M03_S_1</v>
      </c>
      <c r="B1696" s="172" t="s">
        <v>0</v>
      </c>
      <c r="C1696" t="str">
        <f>Tracking!M1688</f>
        <v>PC_90min_SWATH_100VW</v>
      </c>
      <c r="E1696" s="176" t="str">
        <f t="shared" si="2"/>
        <v>191015_B53-T1-13_00DPV_00K68_M03_S_1</v>
      </c>
      <c r="F1696" s="174"/>
      <c r="G1696" s="174" t="s">
        <v>1632</v>
      </c>
      <c r="H1696" s="174">
        <v>1.0</v>
      </c>
      <c r="I1696" s="174" t="s">
        <v>1633</v>
      </c>
      <c r="J1696" s="174">
        <v>2.0</v>
      </c>
      <c r="K1696" s="174">
        <v>77.0</v>
      </c>
      <c r="L1696" s="176" t="str">
        <f t="shared" si="3"/>
        <v>PC_90min_SWATH_100VW</v>
      </c>
      <c r="M1696" s="176" t="str">
        <f t="shared" si="1438"/>
        <v>E0022_P04\191015_B53-T1-13_00DPV_00K68_M03_S_1</v>
      </c>
      <c r="N1696" s="174">
        <v>-1.0</v>
      </c>
      <c r="P1696" s="177" t="str">
        <f t="shared" si="5"/>
        <v>191015_B53-T1-13_00DPV_00K68_M03_S_1</v>
      </c>
      <c r="Q1696" s="175"/>
      <c r="R1696" s="175" t="s">
        <v>1632</v>
      </c>
      <c r="S1696" s="175">
        <v>1.0</v>
      </c>
      <c r="T1696" s="175" t="s">
        <v>1633</v>
      </c>
      <c r="U1696" s="177">
        <f t="shared" ref="U1696:W1696" si="1693">J1696</f>
        <v>2</v>
      </c>
      <c r="V1696" s="177">
        <f t="shared" si="1693"/>
        <v>77</v>
      </c>
      <c r="W1696" s="177" t="str">
        <f t="shared" si="1693"/>
        <v>PC_90min_SWATH_100VW</v>
      </c>
      <c r="X1696" s="177" t="str">
        <f t="shared" si="1440"/>
        <v>E0022_P04\191015_B53-T1-13_00DPV_00K68_M03_S_1</v>
      </c>
      <c r="Y1696" s="175">
        <v>-1.0</v>
      </c>
    </row>
    <row r="1697">
      <c r="A1697" s="172" t="str">
        <f>Tracking!A1689</f>
        <v>191015_B53-T1-14_00DPW_00K69_M03_S_1</v>
      </c>
      <c r="B1697" s="172" t="s">
        <v>0</v>
      </c>
      <c r="C1697" t="str">
        <f>Tracking!M1689</f>
        <v>PC_90min_SWATH_100VW</v>
      </c>
      <c r="E1697" s="176" t="str">
        <f t="shared" si="2"/>
        <v>191015_B53-T1-14_00DPW_00K69_M03_S_1</v>
      </c>
      <c r="F1697" s="174"/>
      <c r="G1697" s="174" t="s">
        <v>1632</v>
      </c>
      <c r="H1697" s="174">
        <v>1.0</v>
      </c>
      <c r="I1697" s="174" t="s">
        <v>1633</v>
      </c>
      <c r="J1697" s="174">
        <v>2.0</v>
      </c>
      <c r="K1697" s="174">
        <v>78.0</v>
      </c>
      <c r="L1697" s="176" t="str">
        <f t="shared" si="3"/>
        <v>PC_90min_SWATH_100VW</v>
      </c>
      <c r="M1697" s="176" t="str">
        <f t="shared" si="1438"/>
        <v>E0022_P04\191015_B53-T1-14_00DPW_00K69_M03_S_1</v>
      </c>
      <c r="N1697" s="174">
        <v>-1.0</v>
      </c>
      <c r="P1697" s="177" t="str">
        <f t="shared" si="5"/>
        <v>191015_B53-T1-14_00DPW_00K69_M03_S_1</v>
      </c>
      <c r="Q1697" s="175"/>
      <c r="R1697" s="175" t="s">
        <v>1632</v>
      </c>
      <c r="S1697" s="175">
        <v>1.0</v>
      </c>
      <c r="T1697" s="175" t="s">
        <v>1633</v>
      </c>
      <c r="U1697" s="177">
        <f t="shared" ref="U1697:W1697" si="1694">J1697</f>
        <v>2</v>
      </c>
      <c r="V1697" s="177">
        <f t="shared" si="1694"/>
        <v>78</v>
      </c>
      <c r="W1697" s="177" t="str">
        <f t="shared" si="1694"/>
        <v>PC_90min_SWATH_100VW</v>
      </c>
      <c r="X1697" s="177" t="str">
        <f t="shared" si="1440"/>
        <v>E0022_P04\191015_B53-T1-14_00DPW_00K69_M03_S_1</v>
      </c>
      <c r="Y1697" s="175">
        <v>-1.0</v>
      </c>
    </row>
    <row r="1698">
      <c r="A1698" s="172" t="str">
        <f>Tracking!A1690</f>
        <v>191015_B53-T1-15_00DPX_00K6A_M03_S_1</v>
      </c>
      <c r="B1698" s="172" t="s">
        <v>0</v>
      </c>
      <c r="C1698" t="str">
        <f>Tracking!M1690</f>
        <v>PC_90min_SWATH_100VW</v>
      </c>
      <c r="E1698" s="176" t="str">
        <f t="shared" si="2"/>
        <v>191015_B53-T1-15_00DPX_00K6A_M03_S_1</v>
      </c>
      <c r="F1698" s="174"/>
      <c r="G1698" s="174" t="s">
        <v>1632</v>
      </c>
      <c r="H1698" s="174">
        <v>1.0</v>
      </c>
      <c r="I1698" s="174" t="s">
        <v>1633</v>
      </c>
      <c r="J1698" s="174">
        <v>2.0</v>
      </c>
      <c r="K1698" s="174">
        <v>79.0</v>
      </c>
      <c r="L1698" s="176" t="str">
        <f t="shared" si="3"/>
        <v>PC_90min_SWATH_100VW</v>
      </c>
      <c r="M1698" s="176" t="str">
        <f t="shared" si="1438"/>
        <v>E0022_P04\191015_B53-T1-15_00DPX_00K6A_M03_S_1</v>
      </c>
      <c r="N1698" s="174">
        <v>-1.0</v>
      </c>
      <c r="P1698" s="177" t="str">
        <f t="shared" si="5"/>
        <v>191015_B53-T1-15_00DPX_00K6A_M03_S_1</v>
      </c>
      <c r="Q1698" s="175"/>
      <c r="R1698" s="175" t="s">
        <v>1632</v>
      </c>
      <c r="S1698" s="175">
        <v>1.0</v>
      </c>
      <c r="T1698" s="175" t="s">
        <v>1633</v>
      </c>
      <c r="U1698" s="177">
        <f t="shared" ref="U1698:W1698" si="1695">J1698</f>
        <v>2</v>
      </c>
      <c r="V1698" s="177">
        <f t="shared" si="1695"/>
        <v>79</v>
      </c>
      <c r="W1698" s="177" t="str">
        <f t="shared" si="1695"/>
        <v>PC_90min_SWATH_100VW</v>
      </c>
      <c r="X1698" s="177" t="str">
        <f t="shared" si="1440"/>
        <v>E0022_P04\191015_B53-T1-15_00DPX_00K6A_M03_S_1</v>
      </c>
      <c r="Y1698" s="175">
        <v>-1.0</v>
      </c>
    </row>
    <row r="1699">
      <c r="A1699" s="172" t="str">
        <f>Tracking!A1691</f>
        <v>191015_B53-T1-16_00DPY_00K6B_M03_S_1</v>
      </c>
      <c r="B1699" s="172" t="s">
        <v>0</v>
      </c>
      <c r="C1699" t="str">
        <f>Tracking!M1691</f>
        <v>PC_90min_SWATH_100VW</v>
      </c>
      <c r="E1699" s="176" t="str">
        <f t="shared" si="2"/>
        <v>191015_B53-T1-16_00DPY_00K6B_M03_S_1</v>
      </c>
      <c r="F1699" s="174"/>
      <c r="G1699" s="174" t="s">
        <v>1632</v>
      </c>
      <c r="H1699" s="174">
        <v>1.0</v>
      </c>
      <c r="I1699" s="174" t="s">
        <v>1633</v>
      </c>
      <c r="J1699" s="174">
        <v>2.0</v>
      </c>
      <c r="K1699" s="174">
        <v>80.0</v>
      </c>
      <c r="L1699" s="176" t="str">
        <f t="shared" si="3"/>
        <v>PC_90min_SWATH_100VW</v>
      </c>
      <c r="M1699" s="176" t="str">
        <f t="shared" si="1438"/>
        <v>E0022_P04\191015_B53-T1-16_00DPY_00K6B_M03_S_1</v>
      </c>
      <c r="N1699" s="174">
        <v>-1.0</v>
      </c>
      <c r="P1699" s="177" t="str">
        <f t="shared" si="5"/>
        <v>191015_B53-T1-16_00DPY_00K6B_M03_S_1</v>
      </c>
      <c r="Q1699" s="175"/>
      <c r="R1699" s="175" t="s">
        <v>1632</v>
      </c>
      <c r="S1699" s="175">
        <v>1.0</v>
      </c>
      <c r="T1699" s="175" t="s">
        <v>1633</v>
      </c>
      <c r="U1699" s="177">
        <f t="shared" ref="U1699:W1699" si="1696">J1699</f>
        <v>2</v>
      </c>
      <c r="V1699" s="177">
        <f t="shared" si="1696"/>
        <v>80</v>
      </c>
      <c r="W1699" s="177" t="str">
        <f t="shared" si="1696"/>
        <v>PC_90min_SWATH_100VW</v>
      </c>
      <c r="X1699" s="177" t="str">
        <f t="shared" si="1440"/>
        <v>E0022_P04\191015_B53-T1-16_00DPY_00K6B_M03_S_1</v>
      </c>
      <c r="Y1699" s="175">
        <v>-1.0</v>
      </c>
    </row>
    <row r="1700">
      <c r="A1700" s="172" t="str">
        <f>Tracking!A1692</f>
        <v>191015_HEK-QCS_000F2_00K6C_M05_S_1</v>
      </c>
      <c r="B1700" s="172" t="s">
        <v>1627</v>
      </c>
      <c r="C1700" t="str">
        <f>Tracking!M1692</f>
        <v>PC_90min_SWATH_100VW</v>
      </c>
      <c r="E1700" s="176" t="str">
        <f t="shared" si="2"/>
        <v>191015_HEK-QCS_000F2_00K6C_M05_S_1</v>
      </c>
      <c r="F1700" s="174"/>
      <c r="G1700" s="174" t="s">
        <v>1632</v>
      </c>
      <c r="H1700" s="174">
        <v>1.0</v>
      </c>
      <c r="I1700" s="174" t="s">
        <v>1633</v>
      </c>
      <c r="J1700" s="174">
        <v>1.0</v>
      </c>
      <c r="K1700" s="174">
        <v>55.0</v>
      </c>
      <c r="L1700" s="176" t="str">
        <f t="shared" si="3"/>
        <v>PC_90min_SWATH_100VW</v>
      </c>
      <c r="M1700" s="176" t="str">
        <f t="shared" si="1438"/>
        <v>HEK\191015_HEK-QCS_000F2_00K6C_M05_S_1</v>
      </c>
      <c r="N1700" s="174">
        <v>-1.0</v>
      </c>
      <c r="P1700" s="177" t="str">
        <f t="shared" si="5"/>
        <v>191015_HEK-QCS_000F2_00K6C_M05_S_1</v>
      </c>
      <c r="Q1700" s="175"/>
      <c r="R1700" s="175" t="s">
        <v>1632</v>
      </c>
      <c r="S1700" s="175">
        <v>1.0</v>
      </c>
      <c r="T1700" s="175" t="s">
        <v>1633</v>
      </c>
      <c r="U1700" s="177">
        <f t="shared" ref="U1700:W1700" si="1697">J1700</f>
        <v>1</v>
      </c>
      <c r="V1700" s="177">
        <f t="shared" si="1697"/>
        <v>55</v>
      </c>
      <c r="W1700" s="177" t="str">
        <f t="shared" si="1697"/>
        <v>PC_90min_SWATH_100VW</v>
      </c>
      <c r="X1700" s="177" t="str">
        <f t="shared" si="1440"/>
        <v>HEK\191015_HEK-QCS_000F2_00K6C_M05_S_1</v>
      </c>
      <c r="Y1700" s="175">
        <v>-1.0</v>
      </c>
    </row>
    <row r="1701">
      <c r="A1701" s="172" t="str">
        <f>Tracking!A1693</f>
        <v>191015_HEK-QCS_00J8W_00K6D_M05_S_1</v>
      </c>
      <c r="B1701" s="172" t="s">
        <v>1627</v>
      </c>
      <c r="C1701" t="str">
        <f>Tracking!M1693</f>
        <v>PC_90min_SWATH_100VW</v>
      </c>
      <c r="E1701" s="176" t="str">
        <f t="shared" si="2"/>
        <v>191015_HEK-QCS_00J8W_00K6D_M05_S_1</v>
      </c>
      <c r="F1701" s="174"/>
      <c r="G1701" s="174" t="s">
        <v>1632</v>
      </c>
      <c r="H1701" s="174">
        <v>1.0</v>
      </c>
      <c r="I1701" s="174" t="s">
        <v>1633</v>
      </c>
      <c r="J1701" s="174">
        <v>1.0</v>
      </c>
      <c r="K1701" s="174">
        <v>56.0</v>
      </c>
      <c r="L1701" s="176" t="str">
        <f t="shared" si="3"/>
        <v>PC_90min_SWATH_100VW</v>
      </c>
      <c r="M1701" s="176" t="str">
        <f t="shared" si="1438"/>
        <v>HEK\191015_HEK-QCS_00J8W_00K6D_M05_S_1</v>
      </c>
      <c r="N1701" s="174">
        <v>-1.0</v>
      </c>
      <c r="P1701" s="177" t="str">
        <f t="shared" si="5"/>
        <v>191015_HEK-QCS_00J8W_00K6D_M05_S_1</v>
      </c>
      <c r="Q1701" s="175"/>
      <c r="R1701" s="175" t="s">
        <v>1632</v>
      </c>
      <c r="S1701" s="175">
        <v>1.0</v>
      </c>
      <c r="T1701" s="175" t="s">
        <v>1633</v>
      </c>
      <c r="U1701" s="177">
        <f t="shared" ref="U1701:W1701" si="1698">J1701</f>
        <v>1</v>
      </c>
      <c r="V1701" s="177">
        <f t="shared" si="1698"/>
        <v>56</v>
      </c>
      <c r="W1701" s="177" t="str">
        <f t="shared" si="1698"/>
        <v>PC_90min_SWATH_100VW</v>
      </c>
      <c r="X1701" s="177" t="str">
        <f t="shared" si="1440"/>
        <v>HEK\191015_HEK-QCS_00J8W_00K6D_M05_S_1</v>
      </c>
      <c r="Y1701" s="175">
        <v>-1.0</v>
      </c>
    </row>
    <row r="1702">
      <c r="A1702" s="172" t="str">
        <f>Tracking!A1694</f>
        <v>191015_B29-T2-1_00DEV_00K6E_M05_S_1</v>
      </c>
      <c r="B1702" s="172" t="s">
        <v>0</v>
      </c>
      <c r="C1702" t="str">
        <f>Tracking!M1694</f>
        <v>PC_90min_SWATH_100VW</v>
      </c>
      <c r="E1702" s="176" t="str">
        <f t="shared" si="2"/>
        <v>191015_B29-T2-1_00DEV_00K6E_M05_S_1</v>
      </c>
      <c r="F1702" s="174"/>
      <c r="G1702" s="174" t="s">
        <v>1632</v>
      </c>
      <c r="H1702" s="174">
        <v>1.0</v>
      </c>
      <c r="I1702" s="174" t="s">
        <v>1633</v>
      </c>
      <c r="J1702" s="174">
        <v>1.0</v>
      </c>
      <c r="K1702" s="174">
        <v>57.0</v>
      </c>
      <c r="L1702" s="176" t="str">
        <f t="shared" si="3"/>
        <v>PC_90min_SWATH_100VW</v>
      </c>
      <c r="M1702" s="176" t="str">
        <f t="shared" si="1438"/>
        <v>E0022_P04\191015_B29-T2-1_00DEV_00K6E_M05_S_1</v>
      </c>
      <c r="N1702" s="174">
        <v>-1.0</v>
      </c>
      <c r="P1702" s="177" t="str">
        <f t="shared" si="5"/>
        <v>191015_B29-T2-1_00DEV_00K6E_M05_S_1</v>
      </c>
      <c r="Q1702" s="175"/>
      <c r="R1702" s="175" t="s">
        <v>1632</v>
      </c>
      <c r="S1702" s="175">
        <v>1.0</v>
      </c>
      <c r="T1702" s="175" t="s">
        <v>1633</v>
      </c>
      <c r="U1702" s="177">
        <f t="shared" ref="U1702:W1702" si="1699">J1702</f>
        <v>1</v>
      </c>
      <c r="V1702" s="177">
        <f t="shared" si="1699"/>
        <v>57</v>
      </c>
      <c r="W1702" s="177" t="str">
        <f t="shared" si="1699"/>
        <v>PC_90min_SWATH_100VW</v>
      </c>
      <c r="X1702" s="177" t="str">
        <f t="shared" si="1440"/>
        <v>E0022_P04\191015_B29-T2-1_00DEV_00K6E_M05_S_1</v>
      </c>
      <c r="Y1702" s="175">
        <v>-1.0</v>
      </c>
    </row>
    <row r="1703">
      <c r="A1703" s="172" t="str">
        <f>Tracking!A1695</f>
        <v>191015_B29-T2-2_00DEW_00K6F_M05_S_1</v>
      </c>
      <c r="B1703" s="172" t="s">
        <v>0</v>
      </c>
      <c r="C1703" t="str">
        <f>Tracking!M1695</f>
        <v>PC_90min_SWATH_100VW</v>
      </c>
      <c r="E1703" s="176" t="str">
        <f t="shared" si="2"/>
        <v>191015_B29-T2-2_00DEW_00K6F_M05_S_1</v>
      </c>
      <c r="F1703" s="174"/>
      <c r="G1703" s="174" t="s">
        <v>1632</v>
      </c>
      <c r="H1703" s="174">
        <v>1.0</v>
      </c>
      <c r="I1703" s="174" t="s">
        <v>1633</v>
      </c>
      <c r="J1703" s="174">
        <v>1.0</v>
      </c>
      <c r="K1703" s="174">
        <v>58.0</v>
      </c>
      <c r="L1703" s="176" t="str">
        <f t="shared" si="3"/>
        <v>PC_90min_SWATH_100VW</v>
      </c>
      <c r="M1703" s="176" t="str">
        <f t="shared" si="1438"/>
        <v>E0022_P04\191015_B29-T2-2_00DEW_00K6F_M05_S_1</v>
      </c>
      <c r="N1703" s="174">
        <v>-1.0</v>
      </c>
      <c r="P1703" s="177" t="str">
        <f t="shared" si="5"/>
        <v>191015_B29-T2-2_00DEW_00K6F_M05_S_1</v>
      </c>
      <c r="Q1703" s="175"/>
      <c r="R1703" s="175" t="s">
        <v>1632</v>
      </c>
      <c r="S1703" s="175">
        <v>1.0</v>
      </c>
      <c r="T1703" s="175" t="s">
        <v>1633</v>
      </c>
      <c r="U1703" s="177">
        <f t="shared" ref="U1703:W1703" si="1700">J1703</f>
        <v>1</v>
      </c>
      <c r="V1703" s="177">
        <f t="shared" si="1700"/>
        <v>58</v>
      </c>
      <c r="W1703" s="177" t="str">
        <f t="shared" si="1700"/>
        <v>PC_90min_SWATH_100VW</v>
      </c>
      <c r="X1703" s="177" t="str">
        <f t="shared" si="1440"/>
        <v>E0022_P04\191015_B29-T2-2_00DEW_00K6F_M05_S_1</v>
      </c>
      <c r="Y1703" s="175">
        <v>-1.0</v>
      </c>
    </row>
    <row r="1704">
      <c r="A1704" s="172" t="str">
        <f>Tracking!A1696</f>
        <v>191015_B29-T2-3_00DEX_00K6G_M05_S_1</v>
      </c>
      <c r="B1704" s="172" t="s">
        <v>0</v>
      </c>
      <c r="C1704" t="str">
        <f>Tracking!M1696</f>
        <v>PC_90min_SWATH_100VW</v>
      </c>
      <c r="E1704" s="176" t="str">
        <f t="shared" si="2"/>
        <v>191015_B29-T2-3_00DEX_00K6G_M05_S_1</v>
      </c>
      <c r="F1704" s="174"/>
      <c r="G1704" s="174" t="s">
        <v>1632</v>
      </c>
      <c r="H1704" s="174">
        <v>1.0</v>
      </c>
      <c r="I1704" s="174" t="s">
        <v>1633</v>
      </c>
      <c r="J1704" s="174">
        <v>1.0</v>
      </c>
      <c r="K1704" s="174">
        <v>59.0</v>
      </c>
      <c r="L1704" s="176" t="str">
        <f t="shared" si="3"/>
        <v>PC_90min_SWATH_100VW</v>
      </c>
      <c r="M1704" s="176" t="str">
        <f t="shared" si="1438"/>
        <v>E0022_P04\191015_B29-T2-3_00DEX_00K6G_M05_S_1</v>
      </c>
      <c r="N1704" s="174">
        <v>-1.0</v>
      </c>
      <c r="P1704" s="177" t="str">
        <f t="shared" si="5"/>
        <v>191015_B29-T2-3_00DEX_00K6G_M05_S_1</v>
      </c>
      <c r="Q1704" s="175"/>
      <c r="R1704" s="175" t="s">
        <v>1632</v>
      </c>
      <c r="S1704" s="175">
        <v>1.0</v>
      </c>
      <c r="T1704" s="175" t="s">
        <v>1633</v>
      </c>
      <c r="U1704" s="177">
        <f t="shared" ref="U1704:W1704" si="1701">J1704</f>
        <v>1</v>
      </c>
      <c r="V1704" s="177">
        <f t="shared" si="1701"/>
        <v>59</v>
      </c>
      <c r="W1704" s="177" t="str">
        <f t="shared" si="1701"/>
        <v>PC_90min_SWATH_100VW</v>
      </c>
      <c r="X1704" s="177" t="str">
        <f t="shared" si="1440"/>
        <v>E0022_P04\191015_B29-T2-3_00DEX_00K6G_M05_S_1</v>
      </c>
      <c r="Y1704" s="175">
        <v>-1.0</v>
      </c>
    </row>
    <row r="1705">
      <c r="A1705" s="172" t="str">
        <f>Tracking!A1697</f>
        <v>191015_B29-T2-4_00DEY_00K6H_M05_S_1</v>
      </c>
      <c r="B1705" s="172" t="s">
        <v>0</v>
      </c>
      <c r="C1705" t="str">
        <f>Tracking!M1697</f>
        <v>PC_90min_SWATH_100VW</v>
      </c>
      <c r="E1705" s="176" t="str">
        <f t="shared" si="2"/>
        <v>191015_B29-T2-4_00DEY_00K6H_M05_S_1</v>
      </c>
      <c r="F1705" s="174"/>
      <c r="G1705" s="174" t="s">
        <v>1632</v>
      </c>
      <c r="H1705" s="174">
        <v>1.0</v>
      </c>
      <c r="I1705" s="174" t="s">
        <v>1633</v>
      </c>
      <c r="J1705" s="174">
        <v>1.0</v>
      </c>
      <c r="K1705" s="174">
        <v>60.0</v>
      </c>
      <c r="L1705" s="176" t="str">
        <f t="shared" si="3"/>
        <v>PC_90min_SWATH_100VW</v>
      </c>
      <c r="M1705" s="176" t="str">
        <f t="shared" si="1438"/>
        <v>E0022_P04\191015_B29-T2-4_00DEY_00K6H_M05_S_1</v>
      </c>
      <c r="N1705" s="174">
        <v>-1.0</v>
      </c>
      <c r="P1705" s="177" t="str">
        <f t="shared" si="5"/>
        <v>191015_B29-T2-4_00DEY_00K6H_M05_S_1</v>
      </c>
      <c r="Q1705" s="175"/>
      <c r="R1705" s="175" t="s">
        <v>1632</v>
      </c>
      <c r="S1705" s="175">
        <v>1.0</v>
      </c>
      <c r="T1705" s="175" t="s">
        <v>1633</v>
      </c>
      <c r="U1705" s="177">
        <f t="shared" ref="U1705:W1705" si="1702">J1705</f>
        <v>1</v>
      </c>
      <c r="V1705" s="177">
        <f t="shared" si="1702"/>
        <v>60</v>
      </c>
      <c r="W1705" s="177" t="str">
        <f t="shared" si="1702"/>
        <v>PC_90min_SWATH_100VW</v>
      </c>
      <c r="X1705" s="177" t="str">
        <f t="shared" si="1440"/>
        <v>E0022_P04\191015_B29-T2-4_00DEY_00K6H_M05_S_1</v>
      </c>
      <c r="Y1705" s="175">
        <v>-1.0</v>
      </c>
    </row>
    <row r="1706">
      <c r="A1706" s="172" t="str">
        <f>Tracking!A1698</f>
        <v>191015_B29-T2-5_00DEZ_00K6I_M05_S_1</v>
      </c>
      <c r="B1706" s="172" t="s">
        <v>0</v>
      </c>
      <c r="C1706" t="str">
        <f>Tracking!M1698</f>
        <v>PC_90min_SWATH_100VW</v>
      </c>
      <c r="E1706" s="176" t="str">
        <f t="shared" si="2"/>
        <v>191015_B29-T2-5_00DEZ_00K6I_M05_S_1</v>
      </c>
      <c r="F1706" s="174"/>
      <c r="G1706" s="174" t="s">
        <v>1632</v>
      </c>
      <c r="H1706" s="174">
        <v>1.0</v>
      </c>
      <c r="I1706" s="174" t="s">
        <v>1633</v>
      </c>
      <c r="J1706" s="174">
        <v>1.0</v>
      </c>
      <c r="K1706" s="174">
        <v>61.0</v>
      </c>
      <c r="L1706" s="176" t="str">
        <f t="shared" si="3"/>
        <v>PC_90min_SWATH_100VW</v>
      </c>
      <c r="M1706" s="176" t="str">
        <f t="shared" si="1438"/>
        <v>E0022_P04\191015_B29-T2-5_00DEZ_00K6I_M05_S_1</v>
      </c>
      <c r="N1706" s="174">
        <v>-1.0</v>
      </c>
      <c r="P1706" s="177" t="str">
        <f t="shared" si="5"/>
        <v>191015_B29-T2-5_00DEZ_00K6I_M05_S_1</v>
      </c>
      <c r="Q1706" s="175"/>
      <c r="R1706" s="175" t="s">
        <v>1632</v>
      </c>
      <c r="S1706" s="175">
        <v>1.0</v>
      </c>
      <c r="T1706" s="175" t="s">
        <v>1633</v>
      </c>
      <c r="U1706" s="177">
        <f t="shared" ref="U1706:W1706" si="1703">J1706</f>
        <v>1</v>
      </c>
      <c r="V1706" s="177">
        <f t="shared" si="1703"/>
        <v>61</v>
      </c>
      <c r="W1706" s="177" t="str">
        <f t="shared" si="1703"/>
        <v>PC_90min_SWATH_100VW</v>
      </c>
      <c r="X1706" s="177" t="str">
        <f t="shared" si="1440"/>
        <v>E0022_P04\191015_B29-T2-5_00DEZ_00K6I_M05_S_1</v>
      </c>
      <c r="Y1706" s="175">
        <v>-1.0</v>
      </c>
    </row>
    <row r="1707">
      <c r="A1707" s="172" t="str">
        <f>Tracking!A1699</f>
        <v>191015_B29-T2-6_00DF0_00K6J_M05_S_1</v>
      </c>
      <c r="B1707" s="172" t="s">
        <v>0</v>
      </c>
      <c r="C1707" t="str">
        <f>Tracking!M1699</f>
        <v>PC_90min_SWATH_100VW</v>
      </c>
      <c r="E1707" s="176" t="str">
        <f t="shared" si="2"/>
        <v>191015_B29-T2-6_00DF0_00K6J_M05_S_1</v>
      </c>
      <c r="F1707" s="174"/>
      <c r="G1707" s="174" t="s">
        <v>1632</v>
      </c>
      <c r="H1707" s="174">
        <v>1.0</v>
      </c>
      <c r="I1707" s="174" t="s">
        <v>1633</v>
      </c>
      <c r="J1707" s="174">
        <v>1.0</v>
      </c>
      <c r="K1707" s="174">
        <v>62.0</v>
      </c>
      <c r="L1707" s="176" t="str">
        <f t="shared" si="3"/>
        <v>PC_90min_SWATH_100VW</v>
      </c>
      <c r="M1707" s="176" t="str">
        <f t="shared" si="1438"/>
        <v>E0022_P04\191015_B29-T2-6_00DF0_00K6J_M05_S_1</v>
      </c>
      <c r="N1707" s="174">
        <v>-1.0</v>
      </c>
      <c r="P1707" s="177" t="str">
        <f t="shared" si="5"/>
        <v>191015_B29-T2-6_00DF0_00K6J_M05_S_1</v>
      </c>
      <c r="Q1707" s="175"/>
      <c r="R1707" s="175" t="s">
        <v>1632</v>
      </c>
      <c r="S1707" s="175">
        <v>1.0</v>
      </c>
      <c r="T1707" s="175" t="s">
        <v>1633</v>
      </c>
      <c r="U1707" s="177">
        <f t="shared" ref="U1707:W1707" si="1704">J1707</f>
        <v>1</v>
      </c>
      <c r="V1707" s="177">
        <f t="shared" si="1704"/>
        <v>62</v>
      </c>
      <c r="W1707" s="177" t="str">
        <f t="shared" si="1704"/>
        <v>PC_90min_SWATH_100VW</v>
      </c>
      <c r="X1707" s="177" t="str">
        <f t="shared" si="1440"/>
        <v>E0022_P04\191015_B29-T2-6_00DF0_00K6J_M05_S_1</v>
      </c>
      <c r="Y1707" s="175">
        <v>-1.0</v>
      </c>
    </row>
    <row r="1708">
      <c r="A1708" s="172" t="str">
        <f>Tracking!A1700</f>
        <v>191015_B29-T2-7_00DF1_00K6K_M05_S_1</v>
      </c>
      <c r="B1708" s="172" t="s">
        <v>0</v>
      </c>
      <c r="C1708" t="str">
        <f>Tracking!M1700</f>
        <v>PC_90min_SWATH_100VW</v>
      </c>
      <c r="E1708" s="176" t="str">
        <f t="shared" si="2"/>
        <v>191015_B29-T2-7_00DF1_00K6K_M05_S_1</v>
      </c>
      <c r="F1708" s="174"/>
      <c r="G1708" s="174" t="s">
        <v>1632</v>
      </c>
      <c r="H1708" s="174">
        <v>1.0</v>
      </c>
      <c r="I1708" s="174" t="s">
        <v>1633</v>
      </c>
      <c r="J1708" s="174">
        <v>1.0</v>
      </c>
      <c r="K1708" s="174">
        <v>63.0</v>
      </c>
      <c r="L1708" s="176" t="str">
        <f t="shared" si="3"/>
        <v>PC_90min_SWATH_100VW</v>
      </c>
      <c r="M1708" s="176" t="str">
        <f t="shared" si="1438"/>
        <v>E0022_P04\191015_B29-T2-7_00DF1_00K6K_M05_S_1</v>
      </c>
      <c r="N1708" s="174">
        <v>-1.0</v>
      </c>
      <c r="P1708" s="177" t="str">
        <f t="shared" si="5"/>
        <v>191015_B29-T2-7_00DF1_00K6K_M05_S_1</v>
      </c>
      <c r="Q1708" s="175"/>
      <c r="R1708" s="175" t="s">
        <v>1632</v>
      </c>
      <c r="S1708" s="175">
        <v>1.0</v>
      </c>
      <c r="T1708" s="175" t="s">
        <v>1633</v>
      </c>
      <c r="U1708" s="177">
        <f t="shared" ref="U1708:W1708" si="1705">J1708</f>
        <v>1</v>
      </c>
      <c r="V1708" s="177">
        <f t="shared" si="1705"/>
        <v>63</v>
      </c>
      <c r="W1708" s="177" t="str">
        <f t="shared" si="1705"/>
        <v>PC_90min_SWATH_100VW</v>
      </c>
      <c r="X1708" s="177" t="str">
        <f t="shared" si="1440"/>
        <v>E0022_P04\191015_B29-T2-7_00DF1_00K6K_M05_S_1</v>
      </c>
      <c r="Y1708" s="175">
        <v>-1.0</v>
      </c>
    </row>
    <row r="1709">
      <c r="A1709" s="172" t="str">
        <f>Tracking!A1701</f>
        <v>191015_B29-T2-8_00DF2_00K6L_M05_S_1</v>
      </c>
      <c r="B1709" s="172" t="s">
        <v>0</v>
      </c>
      <c r="C1709" t="str">
        <f>Tracking!M1701</f>
        <v>PC_90min_SWATH_100VW</v>
      </c>
      <c r="E1709" s="176" t="str">
        <f t="shared" si="2"/>
        <v>191015_B29-T2-8_00DF2_00K6L_M05_S_1</v>
      </c>
      <c r="F1709" s="174"/>
      <c r="G1709" s="174" t="s">
        <v>1632</v>
      </c>
      <c r="H1709" s="174">
        <v>1.0</v>
      </c>
      <c r="I1709" s="174" t="s">
        <v>1633</v>
      </c>
      <c r="J1709" s="174">
        <v>1.0</v>
      </c>
      <c r="K1709" s="174">
        <v>64.0</v>
      </c>
      <c r="L1709" s="176" t="str">
        <f t="shared" si="3"/>
        <v>PC_90min_SWATH_100VW</v>
      </c>
      <c r="M1709" s="176" t="str">
        <f t="shared" si="1438"/>
        <v>E0022_P04\191015_B29-T2-8_00DF2_00K6L_M05_S_1</v>
      </c>
      <c r="N1709" s="174">
        <v>-1.0</v>
      </c>
      <c r="P1709" s="177" t="str">
        <f t="shared" si="5"/>
        <v>191015_B29-T2-8_00DF2_00K6L_M05_S_1</v>
      </c>
      <c r="Q1709" s="175"/>
      <c r="R1709" s="175" t="s">
        <v>1632</v>
      </c>
      <c r="S1709" s="175">
        <v>1.0</v>
      </c>
      <c r="T1709" s="175" t="s">
        <v>1633</v>
      </c>
      <c r="U1709" s="177">
        <f t="shared" ref="U1709:W1709" si="1706">J1709</f>
        <v>1</v>
      </c>
      <c r="V1709" s="177">
        <f t="shared" si="1706"/>
        <v>64</v>
      </c>
      <c r="W1709" s="177" t="str">
        <f t="shared" si="1706"/>
        <v>PC_90min_SWATH_100VW</v>
      </c>
      <c r="X1709" s="177" t="str">
        <f t="shared" si="1440"/>
        <v>E0022_P04\191015_B29-T2-8_00DF2_00K6L_M05_S_1</v>
      </c>
      <c r="Y1709" s="175">
        <v>-1.0</v>
      </c>
    </row>
    <row r="1710">
      <c r="A1710" s="172" t="str">
        <f>Tracking!A1702</f>
        <v>191015_B29-T2-9_00DF3_00K6M_M05_S_1</v>
      </c>
      <c r="B1710" s="172" t="s">
        <v>0</v>
      </c>
      <c r="C1710" t="str">
        <f>Tracking!M1702</f>
        <v>PC_90min_SWATH_100VW</v>
      </c>
      <c r="E1710" s="176" t="str">
        <f t="shared" si="2"/>
        <v>191015_B29-T2-9_00DF3_00K6M_M05_S_1</v>
      </c>
      <c r="F1710" s="174"/>
      <c r="G1710" s="174" t="s">
        <v>1632</v>
      </c>
      <c r="H1710" s="174">
        <v>1.0</v>
      </c>
      <c r="I1710" s="174" t="s">
        <v>1633</v>
      </c>
      <c r="J1710" s="174">
        <v>1.0</v>
      </c>
      <c r="K1710" s="174">
        <v>65.0</v>
      </c>
      <c r="L1710" s="176" t="str">
        <f t="shared" si="3"/>
        <v>PC_90min_SWATH_100VW</v>
      </c>
      <c r="M1710" s="176" t="str">
        <f t="shared" si="1438"/>
        <v>E0022_P04\191015_B29-T2-9_00DF3_00K6M_M05_S_1</v>
      </c>
      <c r="N1710" s="174">
        <v>-1.0</v>
      </c>
      <c r="P1710" s="177" t="str">
        <f t="shared" si="5"/>
        <v>191015_B29-T2-9_00DF3_00K6M_M05_S_1</v>
      </c>
      <c r="Q1710" s="175"/>
      <c r="R1710" s="175" t="s">
        <v>1632</v>
      </c>
      <c r="S1710" s="175">
        <v>1.0</v>
      </c>
      <c r="T1710" s="175" t="s">
        <v>1633</v>
      </c>
      <c r="U1710" s="177">
        <f t="shared" ref="U1710:W1710" si="1707">J1710</f>
        <v>1</v>
      </c>
      <c r="V1710" s="177">
        <f t="shared" si="1707"/>
        <v>65</v>
      </c>
      <c r="W1710" s="177" t="str">
        <f t="shared" si="1707"/>
        <v>PC_90min_SWATH_100VW</v>
      </c>
      <c r="X1710" s="177" t="str">
        <f t="shared" si="1440"/>
        <v>E0022_P04\191015_B29-T2-9_00DF3_00K6M_M05_S_1</v>
      </c>
      <c r="Y1710" s="175">
        <v>-1.0</v>
      </c>
    </row>
    <row r="1711">
      <c r="A1711" s="172" t="str">
        <f>Tracking!A1703</f>
        <v>191015_B29-T2-10_00DF4_00K6N_M05_S_1</v>
      </c>
      <c r="B1711" s="172" t="s">
        <v>0</v>
      </c>
      <c r="C1711" t="str">
        <f>Tracking!M1703</f>
        <v>PC_90min_SWATH_100VW</v>
      </c>
      <c r="E1711" s="176" t="str">
        <f t="shared" si="2"/>
        <v>191015_B29-T2-10_00DF4_00K6N_M05_S_1</v>
      </c>
      <c r="F1711" s="174"/>
      <c r="G1711" s="174" t="s">
        <v>1632</v>
      </c>
      <c r="H1711" s="174">
        <v>1.0</v>
      </c>
      <c r="I1711" s="174" t="s">
        <v>1633</v>
      </c>
      <c r="J1711" s="174">
        <v>1.0</v>
      </c>
      <c r="K1711" s="174">
        <v>66.0</v>
      </c>
      <c r="L1711" s="176" t="str">
        <f t="shared" si="3"/>
        <v>PC_90min_SWATH_100VW</v>
      </c>
      <c r="M1711" s="176" t="str">
        <f t="shared" si="1438"/>
        <v>E0022_P04\191015_B29-T2-10_00DF4_00K6N_M05_S_1</v>
      </c>
      <c r="N1711" s="174">
        <v>-1.0</v>
      </c>
      <c r="P1711" s="177" t="str">
        <f t="shared" si="5"/>
        <v>191015_B29-T2-10_00DF4_00K6N_M05_S_1</v>
      </c>
      <c r="Q1711" s="175"/>
      <c r="R1711" s="175" t="s">
        <v>1632</v>
      </c>
      <c r="S1711" s="175">
        <v>1.0</v>
      </c>
      <c r="T1711" s="175" t="s">
        <v>1633</v>
      </c>
      <c r="U1711" s="177">
        <f t="shared" ref="U1711:W1711" si="1708">J1711</f>
        <v>1</v>
      </c>
      <c r="V1711" s="177">
        <f t="shared" si="1708"/>
        <v>66</v>
      </c>
      <c r="W1711" s="177" t="str">
        <f t="shared" si="1708"/>
        <v>PC_90min_SWATH_100VW</v>
      </c>
      <c r="X1711" s="177" t="str">
        <f t="shared" si="1440"/>
        <v>E0022_P04\191015_B29-T2-10_00DF4_00K6N_M05_S_1</v>
      </c>
      <c r="Y1711" s="175">
        <v>-1.0</v>
      </c>
    </row>
    <row r="1712">
      <c r="A1712" s="172" t="str">
        <f>Tracking!A1704</f>
        <v>191015_B29-T2-11_00DF5_00K6O_M05_S_1</v>
      </c>
      <c r="B1712" s="172" t="s">
        <v>0</v>
      </c>
      <c r="C1712" t="str">
        <f>Tracking!M1704</f>
        <v>PC_90min_SWATH_100VW</v>
      </c>
      <c r="E1712" s="176" t="str">
        <f t="shared" si="2"/>
        <v>191015_B29-T2-11_00DF5_00K6O_M05_S_1</v>
      </c>
      <c r="F1712" s="174"/>
      <c r="G1712" s="174" t="s">
        <v>1632</v>
      </c>
      <c r="H1712" s="174">
        <v>1.0</v>
      </c>
      <c r="I1712" s="174" t="s">
        <v>1633</v>
      </c>
      <c r="J1712" s="174">
        <v>1.0</v>
      </c>
      <c r="K1712" s="174">
        <v>67.0</v>
      </c>
      <c r="L1712" s="176" t="str">
        <f t="shared" si="3"/>
        <v>PC_90min_SWATH_100VW</v>
      </c>
      <c r="M1712" s="176" t="str">
        <f t="shared" si="1438"/>
        <v>E0022_P04\191015_B29-T2-11_00DF5_00K6O_M05_S_1</v>
      </c>
      <c r="N1712" s="174">
        <v>-1.0</v>
      </c>
      <c r="P1712" s="177" t="str">
        <f t="shared" si="5"/>
        <v>191015_B29-T2-11_00DF5_00K6O_M05_S_1</v>
      </c>
      <c r="Q1712" s="175"/>
      <c r="R1712" s="175" t="s">
        <v>1632</v>
      </c>
      <c r="S1712" s="175">
        <v>1.0</v>
      </c>
      <c r="T1712" s="175" t="s">
        <v>1633</v>
      </c>
      <c r="U1712" s="177">
        <f t="shared" ref="U1712:W1712" si="1709">J1712</f>
        <v>1</v>
      </c>
      <c r="V1712" s="177">
        <f t="shared" si="1709"/>
        <v>67</v>
      </c>
      <c r="W1712" s="177" t="str">
        <f t="shared" si="1709"/>
        <v>PC_90min_SWATH_100VW</v>
      </c>
      <c r="X1712" s="177" t="str">
        <f t="shared" si="1440"/>
        <v>E0022_P04\191015_B29-T2-11_00DF5_00K6O_M05_S_1</v>
      </c>
      <c r="Y1712" s="175">
        <v>-1.0</v>
      </c>
    </row>
    <row r="1713">
      <c r="A1713" s="172" t="str">
        <f>Tracking!A1705</f>
        <v>191015_B29-T2-12_00DF6_00K6P_M05_S_1</v>
      </c>
      <c r="B1713" s="172" t="s">
        <v>0</v>
      </c>
      <c r="C1713" t="str">
        <f>Tracking!M1705</f>
        <v>PC_90min_SWATH_100VW</v>
      </c>
      <c r="E1713" s="176" t="str">
        <f t="shared" si="2"/>
        <v>191015_B29-T2-12_00DF6_00K6P_M05_S_1</v>
      </c>
      <c r="F1713" s="174"/>
      <c r="G1713" s="174" t="s">
        <v>1632</v>
      </c>
      <c r="H1713" s="174">
        <v>1.0</v>
      </c>
      <c r="I1713" s="174" t="s">
        <v>1633</v>
      </c>
      <c r="J1713" s="174">
        <v>1.0</v>
      </c>
      <c r="K1713" s="174">
        <v>68.0</v>
      </c>
      <c r="L1713" s="176" t="str">
        <f t="shared" si="3"/>
        <v>PC_90min_SWATH_100VW</v>
      </c>
      <c r="M1713" s="176" t="str">
        <f t="shared" si="1438"/>
        <v>E0022_P04\191015_B29-T2-12_00DF6_00K6P_M05_S_1</v>
      </c>
      <c r="N1713" s="174">
        <v>-1.0</v>
      </c>
      <c r="P1713" s="177" t="str">
        <f t="shared" si="5"/>
        <v>191015_B29-T2-12_00DF6_00K6P_M05_S_1</v>
      </c>
      <c r="Q1713" s="175"/>
      <c r="R1713" s="175" t="s">
        <v>1632</v>
      </c>
      <c r="S1713" s="175">
        <v>1.0</v>
      </c>
      <c r="T1713" s="175" t="s">
        <v>1633</v>
      </c>
      <c r="U1713" s="177">
        <f t="shared" ref="U1713:W1713" si="1710">J1713</f>
        <v>1</v>
      </c>
      <c r="V1713" s="177">
        <f t="shared" si="1710"/>
        <v>68</v>
      </c>
      <c r="W1713" s="177" t="str">
        <f t="shared" si="1710"/>
        <v>PC_90min_SWATH_100VW</v>
      </c>
      <c r="X1713" s="177" t="str">
        <f t="shared" si="1440"/>
        <v>E0022_P04\191015_B29-T2-12_00DF6_00K6P_M05_S_1</v>
      </c>
      <c r="Y1713" s="175">
        <v>-1.0</v>
      </c>
    </row>
    <row r="1714">
      <c r="A1714" s="172" t="str">
        <f>Tracking!A1706</f>
        <v>191015_B29-T2-13_00DF7_00K6Q_M05_S_1</v>
      </c>
      <c r="B1714" s="172" t="s">
        <v>0</v>
      </c>
      <c r="C1714" t="str">
        <f>Tracking!M1706</f>
        <v>PC_90min_SWATH_100VW</v>
      </c>
      <c r="E1714" s="176" t="str">
        <f t="shared" si="2"/>
        <v>191015_B29-T2-13_00DF7_00K6Q_M05_S_1</v>
      </c>
      <c r="F1714" s="174"/>
      <c r="G1714" s="174" t="s">
        <v>1632</v>
      </c>
      <c r="H1714" s="174">
        <v>1.0</v>
      </c>
      <c r="I1714" s="174" t="s">
        <v>1633</v>
      </c>
      <c r="J1714" s="174">
        <v>1.0</v>
      </c>
      <c r="K1714" s="174">
        <v>69.0</v>
      </c>
      <c r="L1714" s="176" t="str">
        <f t="shared" si="3"/>
        <v>PC_90min_SWATH_100VW</v>
      </c>
      <c r="M1714" s="176" t="str">
        <f t="shared" si="1438"/>
        <v>E0022_P04\191015_B29-T2-13_00DF7_00K6Q_M05_S_1</v>
      </c>
      <c r="N1714" s="174">
        <v>-1.0</v>
      </c>
      <c r="P1714" s="177" t="str">
        <f t="shared" si="5"/>
        <v>191015_B29-T2-13_00DF7_00K6Q_M05_S_1</v>
      </c>
      <c r="Q1714" s="175"/>
      <c r="R1714" s="175" t="s">
        <v>1632</v>
      </c>
      <c r="S1714" s="175">
        <v>1.0</v>
      </c>
      <c r="T1714" s="175" t="s">
        <v>1633</v>
      </c>
      <c r="U1714" s="177">
        <f t="shared" ref="U1714:W1714" si="1711">J1714</f>
        <v>1</v>
      </c>
      <c r="V1714" s="177">
        <f t="shared" si="1711"/>
        <v>69</v>
      </c>
      <c r="W1714" s="177" t="str">
        <f t="shared" si="1711"/>
        <v>PC_90min_SWATH_100VW</v>
      </c>
      <c r="X1714" s="177" t="str">
        <f t="shared" si="1440"/>
        <v>E0022_P04\191015_B29-T2-13_00DF7_00K6Q_M05_S_1</v>
      </c>
      <c r="Y1714" s="175">
        <v>-1.0</v>
      </c>
    </row>
    <row r="1715">
      <c r="A1715" s="172" t="str">
        <f>Tracking!A1707</f>
        <v>191015_B29-T2-14_00DF8_00K6R_M05_S_1</v>
      </c>
      <c r="B1715" s="172" t="s">
        <v>0</v>
      </c>
      <c r="C1715" t="str">
        <f>Tracking!M1707</f>
        <v>PC_90min_SWATH_100VW</v>
      </c>
      <c r="E1715" s="176" t="str">
        <f t="shared" si="2"/>
        <v>191015_B29-T2-14_00DF8_00K6R_M05_S_1</v>
      </c>
      <c r="F1715" s="174"/>
      <c r="G1715" s="174" t="s">
        <v>1632</v>
      </c>
      <c r="H1715" s="174">
        <v>1.0</v>
      </c>
      <c r="I1715" s="174" t="s">
        <v>1633</v>
      </c>
      <c r="J1715" s="174">
        <v>1.0</v>
      </c>
      <c r="K1715" s="174">
        <v>70.0</v>
      </c>
      <c r="L1715" s="176" t="str">
        <f t="shared" si="3"/>
        <v>PC_90min_SWATH_100VW</v>
      </c>
      <c r="M1715" s="176" t="str">
        <f t="shared" si="1438"/>
        <v>E0022_P04\191015_B29-T2-14_00DF8_00K6R_M05_S_1</v>
      </c>
      <c r="N1715" s="174">
        <v>-1.0</v>
      </c>
      <c r="P1715" s="177" t="str">
        <f t="shared" si="5"/>
        <v>191015_B29-T2-14_00DF8_00K6R_M05_S_1</v>
      </c>
      <c r="Q1715" s="175"/>
      <c r="R1715" s="175" t="s">
        <v>1632</v>
      </c>
      <c r="S1715" s="175">
        <v>1.0</v>
      </c>
      <c r="T1715" s="175" t="s">
        <v>1633</v>
      </c>
      <c r="U1715" s="177">
        <f t="shared" ref="U1715:W1715" si="1712">J1715</f>
        <v>1</v>
      </c>
      <c r="V1715" s="177">
        <f t="shared" si="1712"/>
        <v>70</v>
      </c>
      <c r="W1715" s="177" t="str">
        <f t="shared" si="1712"/>
        <v>PC_90min_SWATH_100VW</v>
      </c>
      <c r="X1715" s="177" t="str">
        <f t="shared" si="1440"/>
        <v>E0022_P04\191015_B29-T2-14_00DF8_00K6R_M05_S_1</v>
      </c>
      <c r="Y1715" s="175">
        <v>-1.0</v>
      </c>
    </row>
    <row r="1716">
      <c r="A1716" s="172" t="str">
        <f>Tracking!A1708</f>
        <v>191015_B29-T2-15_00DF9_00K6S_M05_S_1</v>
      </c>
      <c r="B1716" s="172" t="s">
        <v>0</v>
      </c>
      <c r="C1716" t="str">
        <f>Tracking!M1708</f>
        <v>PC_90min_SWATH_100VW</v>
      </c>
      <c r="E1716" s="176" t="str">
        <f t="shared" si="2"/>
        <v>191015_B29-T2-15_00DF9_00K6S_M05_S_1</v>
      </c>
      <c r="F1716" s="174"/>
      <c r="G1716" s="174" t="s">
        <v>1632</v>
      </c>
      <c r="H1716" s="174">
        <v>1.0</v>
      </c>
      <c r="I1716" s="174" t="s">
        <v>1633</v>
      </c>
      <c r="J1716" s="174">
        <v>1.0</v>
      </c>
      <c r="K1716" s="174">
        <v>71.0</v>
      </c>
      <c r="L1716" s="176" t="str">
        <f t="shared" si="3"/>
        <v>PC_90min_SWATH_100VW</v>
      </c>
      <c r="M1716" s="176" t="str">
        <f t="shared" si="1438"/>
        <v>E0022_P04\191015_B29-T2-15_00DF9_00K6S_M05_S_1</v>
      </c>
      <c r="N1716" s="174">
        <v>-1.0</v>
      </c>
      <c r="P1716" s="177" t="str">
        <f t="shared" si="5"/>
        <v>191015_B29-T2-15_00DF9_00K6S_M05_S_1</v>
      </c>
      <c r="Q1716" s="175"/>
      <c r="R1716" s="175" t="s">
        <v>1632</v>
      </c>
      <c r="S1716" s="175">
        <v>1.0</v>
      </c>
      <c r="T1716" s="175" t="s">
        <v>1633</v>
      </c>
      <c r="U1716" s="177">
        <f t="shared" ref="U1716:W1716" si="1713">J1716</f>
        <v>1</v>
      </c>
      <c r="V1716" s="177">
        <f t="shared" si="1713"/>
        <v>71</v>
      </c>
      <c r="W1716" s="177" t="str">
        <f t="shared" si="1713"/>
        <v>PC_90min_SWATH_100VW</v>
      </c>
      <c r="X1716" s="177" t="str">
        <f t="shared" si="1440"/>
        <v>E0022_P04\191015_B29-T2-15_00DF9_00K6S_M05_S_1</v>
      </c>
      <c r="Y1716" s="175">
        <v>-1.0</v>
      </c>
    </row>
    <row r="1717">
      <c r="A1717" s="172" t="str">
        <f>Tracking!A1709</f>
        <v>191015_B29-T2-16_00DFA_00K6T_M05_S_1</v>
      </c>
      <c r="B1717" s="172" t="s">
        <v>0</v>
      </c>
      <c r="C1717" t="str">
        <f>Tracking!M1709</f>
        <v>PC_90min_SWATH_100VW</v>
      </c>
      <c r="E1717" s="176" t="str">
        <f t="shared" si="2"/>
        <v>191015_B29-T2-16_00DFA_00K6T_M05_S_1</v>
      </c>
      <c r="F1717" s="174"/>
      <c r="G1717" s="174" t="s">
        <v>1632</v>
      </c>
      <c r="H1717" s="174">
        <v>1.0</v>
      </c>
      <c r="I1717" s="174" t="s">
        <v>1633</v>
      </c>
      <c r="J1717" s="174">
        <v>1.0</v>
      </c>
      <c r="K1717" s="174">
        <v>72.0</v>
      </c>
      <c r="L1717" s="176" t="str">
        <f t="shared" si="3"/>
        <v>PC_90min_SWATH_100VW</v>
      </c>
      <c r="M1717" s="176" t="str">
        <f t="shared" si="1438"/>
        <v>E0022_P04\191015_B29-T2-16_00DFA_00K6T_M05_S_1</v>
      </c>
      <c r="N1717" s="174">
        <v>-1.0</v>
      </c>
      <c r="P1717" s="177" t="str">
        <f t="shared" si="5"/>
        <v>191015_B29-T2-16_00DFA_00K6T_M05_S_1</v>
      </c>
      <c r="Q1717" s="175"/>
      <c r="R1717" s="175" t="s">
        <v>1632</v>
      </c>
      <c r="S1717" s="175">
        <v>1.0</v>
      </c>
      <c r="T1717" s="175" t="s">
        <v>1633</v>
      </c>
      <c r="U1717" s="177">
        <f t="shared" ref="U1717:W1717" si="1714">J1717</f>
        <v>1</v>
      </c>
      <c r="V1717" s="177">
        <f t="shared" si="1714"/>
        <v>72</v>
      </c>
      <c r="W1717" s="177" t="str">
        <f t="shared" si="1714"/>
        <v>PC_90min_SWATH_100VW</v>
      </c>
      <c r="X1717" s="177" t="str">
        <f t="shared" si="1440"/>
        <v>E0022_P04\191015_B29-T2-16_00DFA_00K6T_M05_S_1</v>
      </c>
      <c r="Y1717" s="175">
        <v>-1.0</v>
      </c>
    </row>
    <row r="1718">
      <c r="A1718" s="172" t="str">
        <f>Tracking!A1710</f>
        <v>191016_HEK-QCS_000F2_00K6U_M02_S_1</v>
      </c>
      <c r="B1718" s="172" t="s">
        <v>1627</v>
      </c>
      <c r="C1718" t="str">
        <f>Tracking!M1710</f>
        <v>PC_90min_SWATH_100VW</v>
      </c>
      <c r="E1718" s="176" t="str">
        <f t="shared" si="2"/>
        <v>191016_HEK-QCS_000F2_00K6U_M02_S_1</v>
      </c>
      <c r="F1718" s="174"/>
      <c r="G1718" s="174" t="s">
        <v>1632</v>
      </c>
      <c r="H1718" s="174">
        <v>1.0</v>
      </c>
      <c r="I1718" s="174" t="s">
        <v>1633</v>
      </c>
      <c r="J1718" s="174"/>
      <c r="K1718" s="176"/>
      <c r="L1718" s="176" t="str">
        <f t="shared" si="3"/>
        <v>PC_90min_SWATH_100VW</v>
      </c>
      <c r="M1718" s="176" t="str">
        <f t="shared" si="1438"/>
        <v>HEK\191016_HEK-QCS_000F2_00K6U_M02_S_1</v>
      </c>
      <c r="N1718" s="174">
        <v>-1.0</v>
      </c>
      <c r="P1718" s="177" t="str">
        <f t="shared" si="5"/>
        <v>191016_HEK-QCS_000F2_00K6U_M02_S_1</v>
      </c>
      <c r="Q1718" s="175"/>
      <c r="R1718" s="175" t="s">
        <v>1632</v>
      </c>
      <c r="S1718" s="175">
        <v>1.0</v>
      </c>
      <c r="T1718" s="175" t="s">
        <v>1633</v>
      </c>
      <c r="U1718" s="177" t="str">
        <f t="shared" ref="U1718:W1718" si="1715">J1718</f>
        <v/>
      </c>
      <c r="V1718" s="177" t="str">
        <f t="shared" si="1715"/>
        <v/>
      </c>
      <c r="W1718" s="177" t="str">
        <f t="shared" si="1715"/>
        <v>PC_90min_SWATH_100VW</v>
      </c>
      <c r="X1718" s="177" t="str">
        <f t="shared" si="1440"/>
        <v>HEK\191016_HEK-QCS_000F2_00K6U_M02_S_1</v>
      </c>
      <c r="Y1718" s="175">
        <v>-1.0</v>
      </c>
    </row>
    <row r="1719">
      <c r="A1719" s="172" t="str">
        <f>Tracking!A1711</f>
        <v>191016_HEK-QCS_00J8W_00K6V_M02_S_1</v>
      </c>
      <c r="B1719" s="172" t="s">
        <v>1627</v>
      </c>
      <c r="C1719" t="str">
        <f>Tracking!M1711</f>
        <v>PC_90min_SWATH_100VW</v>
      </c>
      <c r="E1719" s="176" t="str">
        <f t="shared" si="2"/>
        <v>191016_HEK-QCS_00J8W_00K6V_M02_S_1</v>
      </c>
      <c r="F1719" s="174"/>
      <c r="G1719" s="174" t="s">
        <v>1632</v>
      </c>
      <c r="H1719" s="174">
        <v>1.0</v>
      </c>
      <c r="I1719" s="174" t="s">
        <v>1633</v>
      </c>
      <c r="J1719" s="176"/>
      <c r="K1719" s="176"/>
      <c r="L1719" s="176" t="str">
        <f t="shared" si="3"/>
        <v>PC_90min_SWATH_100VW</v>
      </c>
      <c r="M1719" s="176" t="str">
        <f t="shared" si="1438"/>
        <v>HEK\191016_HEK-QCS_00J8W_00K6V_M02_S_1</v>
      </c>
      <c r="N1719" s="174">
        <v>-1.0</v>
      </c>
      <c r="P1719" s="177" t="str">
        <f t="shared" si="5"/>
        <v>191016_HEK-QCS_00J8W_00K6V_M02_S_1</v>
      </c>
      <c r="Q1719" s="175"/>
      <c r="R1719" s="175" t="s">
        <v>1632</v>
      </c>
      <c r="S1719" s="175">
        <v>1.0</v>
      </c>
      <c r="T1719" s="175" t="s">
        <v>1633</v>
      </c>
      <c r="U1719" s="177" t="str">
        <f t="shared" ref="U1719:W1719" si="1716">J1719</f>
        <v/>
      </c>
      <c r="V1719" s="177" t="str">
        <f t="shared" si="1716"/>
        <v/>
      </c>
      <c r="W1719" s="177" t="str">
        <f t="shared" si="1716"/>
        <v>PC_90min_SWATH_100VW</v>
      </c>
      <c r="X1719" s="177" t="str">
        <f t="shared" si="1440"/>
        <v>HEK\191016_HEK-QCS_00J8W_00K6V_M02_S_1</v>
      </c>
      <c r="Y1719" s="175">
        <v>-1.0</v>
      </c>
    </row>
    <row r="1720">
      <c r="A1720" s="172" t="str">
        <f>Tracking!A1712</f>
        <v>191016_B38-T2-1_00DIV_00K6W_M02_S_1</v>
      </c>
      <c r="B1720" s="172" t="s">
        <v>0</v>
      </c>
      <c r="C1720" t="str">
        <f>Tracking!M1712</f>
        <v>PC_90min_SWATH_100VW</v>
      </c>
      <c r="E1720" s="176" t="str">
        <f t="shared" si="2"/>
        <v>191016_B38-T2-1_00DIV_00K6W_M02_S_1</v>
      </c>
      <c r="F1720" s="174"/>
      <c r="G1720" s="174" t="s">
        <v>1632</v>
      </c>
      <c r="H1720" s="174">
        <v>1.0</v>
      </c>
      <c r="I1720" s="174" t="s">
        <v>1633</v>
      </c>
      <c r="J1720" s="176"/>
      <c r="K1720" s="176"/>
      <c r="L1720" s="176" t="str">
        <f t="shared" si="3"/>
        <v>PC_90min_SWATH_100VW</v>
      </c>
      <c r="M1720" s="176" t="str">
        <f t="shared" si="1438"/>
        <v>E0022_P04\191016_B38-T2-1_00DIV_00K6W_M02_S_1</v>
      </c>
      <c r="N1720" s="174">
        <v>-1.0</v>
      </c>
      <c r="P1720" s="177" t="str">
        <f t="shared" si="5"/>
        <v>191016_B38-T2-1_00DIV_00K6W_M02_S_1</v>
      </c>
      <c r="Q1720" s="175"/>
      <c r="R1720" s="175" t="s">
        <v>1632</v>
      </c>
      <c r="S1720" s="175">
        <v>1.0</v>
      </c>
      <c r="T1720" s="175" t="s">
        <v>1633</v>
      </c>
      <c r="U1720" s="177" t="str">
        <f t="shared" ref="U1720:W1720" si="1717">J1720</f>
        <v/>
      </c>
      <c r="V1720" s="177" t="str">
        <f t="shared" si="1717"/>
        <v/>
      </c>
      <c r="W1720" s="177" t="str">
        <f t="shared" si="1717"/>
        <v>PC_90min_SWATH_100VW</v>
      </c>
      <c r="X1720" s="177" t="str">
        <f t="shared" si="1440"/>
        <v>E0022_P04\191016_B38-T2-1_00DIV_00K6W_M02_S_1</v>
      </c>
      <c r="Y1720" s="175">
        <v>-1.0</v>
      </c>
    </row>
    <row r="1721">
      <c r="A1721" s="172" t="str">
        <f>Tracking!A1713</f>
        <v>191016_B38-T2-2_00DIW_00K6X_M02_S_1</v>
      </c>
      <c r="B1721" s="172" t="s">
        <v>0</v>
      </c>
      <c r="C1721" t="str">
        <f>Tracking!M1713</f>
        <v>PC_90min_SWATH_100VW</v>
      </c>
      <c r="E1721" s="176" t="str">
        <f t="shared" si="2"/>
        <v>191016_B38-T2-2_00DIW_00K6X_M02_S_1</v>
      </c>
      <c r="F1721" s="174"/>
      <c r="G1721" s="174" t="s">
        <v>1632</v>
      </c>
      <c r="H1721" s="174">
        <v>1.0</v>
      </c>
      <c r="I1721" s="174" t="s">
        <v>1633</v>
      </c>
      <c r="J1721" s="176"/>
      <c r="K1721" s="176"/>
      <c r="L1721" s="176" t="str">
        <f t="shared" si="3"/>
        <v>PC_90min_SWATH_100VW</v>
      </c>
      <c r="M1721" s="176" t="str">
        <f t="shared" si="1438"/>
        <v>E0022_P04\191016_B38-T2-2_00DIW_00K6X_M02_S_1</v>
      </c>
      <c r="N1721" s="174">
        <v>-1.0</v>
      </c>
      <c r="P1721" s="177" t="str">
        <f t="shared" si="5"/>
        <v>191016_B38-T2-2_00DIW_00K6X_M02_S_1</v>
      </c>
      <c r="Q1721" s="175"/>
      <c r="R1721" s="175" t="s">
        <v>1632</v>
      </c>
      <c r="S1721" s="175">
        <v>1.0</v>
      </c>
      <c r="T1721" s="175" t="s">
        <v>1633</v>
      </c>
      <c r="U1721" s="177" t="str">
        <f t="shared" ref="U1721:W1721" si="1718">J1721</f>
        <v/>
      </c>
      <c r="V1721" s="177" t="str">
        <f t="shared" si="1718"/>
        <v/>
      </c>
      <c r="W1721" s="177" t="str">
        <f t="shared" si="1718"/>
        <v>PC_90min_SWATH_100VW</v>
      </c>
      <c r="X1721" s="177" t="str">
        <f t="shared" si="1440"/>
        <v>E0022_P04\191016_B38-T2-2_00DIW_00K6X_M02_S_1</v>
      </c>
      <c r="Y1721" s="175">
        <v>-1.0</v>
      </c>
    </row>
    <row r="1722">
      <c r="A1722" s="172" t="str">
        <f>Tracking!A1714</f>
        <v>191016_B38-T2-3_00DIX_00K6Y_M02_S_1</v>
      </c>
      <c r="B1722" s="172" t="s">
        <v>0</v>
      </c>
      <c r="C1722" t="str">
        <f>Tracking!M1714</f>
        <v>PC_90min_SWATH_100VW</v>
      </c>
      <c r="E1722" s="176" t="str">
        <f t="shared" si="2"/>
        <v>191016_B38-T2-3_00DIX_00K6Y_M02_S_1</v>
      </c>
      <c r="F1722" s="174"/>
      <c r="G1722" s="174" t="s">
        <v>1632</v>
      </c>
      <c r="H1722" s="174">
        <v>1.0</v>
      </c>
      <c r="I1722" s="174" t="s">
        <v>1633</v>
      </c>
      <c r="J1722" s="176"/>
      <c r="K1722" s="176"/>
      <c r="L1722" s="176" t="str">
        <f t="shared" si="3"/>
        <v>PC_90min_SWATH_100VW</v>
      </c>
      <c r="M1722" s="176" t="str">
        <f t="shared" si="1438"/>
        <v>E0022_P04\191016_B38-T2-3_00DIX_00K6Y_M02_S_1</v>
      </c>
      <c r="N1722" s="174">
        <v>-1.0</v>
      </c>
      <c r="P1722" s="177" t="str">
        <f t="shared" si="5"/>
        <v>191016_B38-T2-3_00DIX_00K6Y_M02_S_1</v>
      </c>
      <c r="Q1722" s="175"/>
      <c r="R1722" s="175" t="s">
        <v>1632</v>
      </c>
      <c r="S1722" s="175">
        <v>1.0</v>
      </c>
      <c r="T1722" s="175" t="s">
        <v>1633</v>
      </c>
      <c r="U1722" s="177" t="str">
        <f t="shared" ref="U1722:W1722" si="1719">J1722</f>
        <v/>
      </c>
      <c r="V1722" s="177" t="str">
        <f t="shared" si="1719"/>
        <v/>
      </c>
      <c r="W1722" s="177" t="str">
        <f t="shared" si="1719"/>
        <v>PC_90min_SWATH_100VW</v>
      </c>
      <c r="X1722" s="177" t="str">
        <f t="shared" si="1440"/>
        <v>E0022_P04\191016_B38-T2-3_00DIX_00K6Y_M02_S_1</v>
      </c>
      <c r="Y1722" s="175">
        <v>-1.0</v>
      </c>
    </row>
    <row r="1723">
      <c r="A1723" s="172" t="str">
        <f>Tracking!A1715</f>
        <v>191016_B38-T2-4_00DIY_00K6Z_M02_S_1</v>
      </c>
      <c r="B1723" s="172" t="s">
        <v>0</v>
      </c>
      <c r="C1723" t="str">
        <f>Tracking!M1715</f>
        <v>PC_90min_SWATH_100VW</v>
      </c>
      <c r="E1723" s="176" t="str">
        <f t="shared" si="2"/>
        <v>191016_B38-T2-4_00DIY_00K6Z_M02_S_1</v>
      </c>
      <c r="F1723" s="174"/>
      <c r="G1723" s="174" t="s">
        <v>1632</v>
      </c>
      <c r="H1723" s="174">
        <v>1.0</v>
      </c>
      <c r="I1723" s="174" t="s">
        <v>1633</v>
      </c>
      <c r="J1723" s="176"/>
      <c r="K1723" s="176"/>
      <c r="L1723" s="176" t="str">
        <f t="shared" si="3"/>
        <v>PC_90min_SWATH_100VW</v>
      </c>
      <c r="M1723" s="176" t="str">
        <f t="shared" si="1438"/>
        <v>E0022_P04\191016_B38-T2-4_00DIY_00K6Z_M02_S_1</v>
      </c>
      <c r="N1723" s="174">
        <v>-1.0</v>
      </c>
      <c r="P1723" s="177" t="str">
        <f t="shared" si="5"/>
        <v>191016_B38-T2-4_00DIY_00K6Z_M02_S_1</v>
      </c>
      <c r="Q1723" s="175"/>
      <c r="R1723" s="175" t="s">
        <v>1632</v>
      </c>
      <c r="S1723" s="175">
        <v>1.0</v>
      </c>
      <c r="T1723" s="175" t="s">
        <v>1633</v>
      </c>
      <c r="U1723" s="177" t="str">
        <f t="shared" ref="U1723:W1723" si="1720">J1723</f>
        <v/>
      </c>
      <c r="V1723" s="177" t="str">
        <f t="shared" si="1720"/>
        <v/>
      </c>
      <c r="W1723" s="177" t="str">
        <f t="shared" si="1720"/>
        <v>PC_90min_SWATH_100VW</v>
      </c>
      <c r="X1723" s="177" t="str">
        <f t="shared" si="1440"/>
        <v>E0022_P04\191016_B38-T2-4_00DIY_00K6Z_M02_S_1</v>
      </c>
      <c r="Y1723" s="175">
        <v>-1.0</v>
      </c>
    </row>
    <row r="1724">
      <c r="A1724" s="172" t="str">
        <f>Tracking!A1716</f>
        <v>191016_B38-T2-5_00DIZ_00K70_M02_S_1</v>
      </c>
      <c r="B1724" s="172" t="s">
        <v>0</v>
      </c>
      <c r="C1724" t="str">
        <f>Tracking!M1716</f>
        <v>PC_90min_SWATH_100VW</v>
      </c>
      <c r="E1724" s="176" t="str">
        <f t="shared" si="2"/>
        <v>191016_B38-T2-5_00DIZ_00K70_M02_S_1</v>
      </c>
      <c r="F1724" s="174"/>
      <c r="G1724" s="174" t="s">
        <v>1632</v>
      </c>
      <c r="H1724" s="174">
        <v>1.0</v>
      </c>
      <c r="I1724" s="174" t="s">
        <v>1633</v>
      </c>
      <c r="J1724" s="176"/>
      <c r="K1724" s="176"/>
      <c r="L1724" s="176" t="str">
        <f t="shared" si="3"/>
        <v>PC_90min_SWATH_100VW</v>
      </c>
      <c r="M1724" s="176" t="str">
        <f t="shared" si="1438"/>
        <v>E0022_P04\191016_B38-T2-5_00DIZ_00K70_M02_S_1</v>
      </c>
      <c r="N1724" s="174">
        <v>-1.0</v>
      </c>
      <c r="P1724" s="177" t="str">
        <f t="shared" si="5"/>
        <v>191016_B38-T2-5_00DIZ_00K70_M02_S_1</v>
      </c>
      <c r="Q1724" s="175"/>
      <c r="R1724" s="175" t="s">
        <v>1632</v>
      </c>
      <c r="S1724" s="175">
        <v>1.0</v>
      </c>
      <c r="T1724" s="175" t="s">
        <v>1633</v>
      </c>
      <c r="U1724" s="177" t="str">
        <f t="shared" ref="U1724:W1724" si="1721">J1724</f>
        <v/>
      </c>
      <c r="V1724" s="177" t="str">
        <f t="shared" si="1721"/>
        <v/>
      </c>
      <c r="W1724" s="177" t="str">
        <f t="shared" si="1721"/>
        <v>PC_90min_SWATH_100VW</v>
      </c>
      <c r="X1724" s="177" t="str">
        <f t="shared" si="1440"/>
        <v>E0022_P04\191016_B38-T2-5_00DIZ_00K70_M02_S_1</v>
      </c>
      <c r="Y1724" s="175">
        <v>-1.0</v>
      </c>
    </row>
    <row r="1725">
      <c r="A1725" s="172" t="str">
        <f>Tracking!A1717</f>
        <v>191016_B38-T2-6_00DJ0_00K71_M02_S_1</v>
      </c>
      <c r="B1725" s="172" t="s">
        <v>0</v>
      </c>
      <c r="C1725" t="str">
        <f>Tracking!M1717</f>
        <v>PC_90min_SWATH_100VW</v>
      </c>
      <c r="E1725" s="176" t="str">
        <f t="shared" si="2"/>
        <v>191016_B38-T2-6_00DJ0_00K71_M02_S_1</v>
      </c>
      <c r="F1725" s="174"/>
      <c r="G1725" s="174" t="s">
        <v>1632</v>
      </c>
      <c r="H1725" s="174">
        <v>1.0</v>
      </c>
      <c r="I1725" s="174" t="s">
        <v>1633</v>
      </c>
      <c r="J1725" s="176"/>
      <c r="K1725" s="176"/>
      <c r="L1725" s="176" t="str">
        <f t="shared" si="3"/>
        <v>PC_90min_SWATH_100VW</v>
      </c>
      <c r="M1725" s="176" t="str">
        <f t="shared" si="1438"/>
        <v>E0022_P04\191016_B38-T2-6_00DJ0_00K71_M02_S_1</v>
      </c>
      <c r="N1725" s="174">
        <v>-1.0</v>
      </c>
      <c r="P1725" s="177" t="str">
        <f t="shared" si="5"/>
        <v>191016_B38-T2-6_00DJ0_00K71_M02_S_1</v>
      </c>
      <c r="Q1725" s="175"/>
      <c r="R1725" s="175" t="s">
        <v>1632</v>
      </c>
      <c r="S1725" s="175">
        <v>1.0</v>
      </c>
      <c r="T1725" s="175" t="s">
        <v>1633</v>
      </c>
      <c r="U1725" s="177" t="str">
        <f t="shared" ref="U1725:W1725" si="1722">J1725</f>
        <v/>
      </c>
      <c r="V1725" s="177" t="str">
        <f t="shared" si="1722"/>
        <v/>
      </c>
      <c r="W1725" s="177" t="str">
        <f t="shared" si="1722"/>
        <v>PC_90min_SWATH_100VW</v>
      </c>
      <c r="X1725" s="177" t="str">
        <f t="shared" si="1440"/>
        <v>E0022_P04\191016_B38-T2-6_00DJ0_00K71_M02_S_1</v>
      </c>
      <c r="Y1725" s="175">
        <v>-1.0</v>
      </c>
    </row>
    <row r="1726">
      <c r="A1726" s="172" t="str">
        <f>Tracking!A1718</f>
        <v>191016_B38-T2-7_00DJ1_00K72_M02_S_1</v>
      </c>
      <c r="B1726" s="172" t="s">
        <v>0</v>
      </c>
      <c r="C1726" t="str">
        <f>Tracking!M1718</f>
        <v>PC_90min_SWATH_100VW</v>
      </c>
      <c r="E1726" s="176" t="str">
        <f t="shared" si="2"/>
        <v>191016_B38-T2-7_00DJ1_00K72_M02_S_1</v>
      </c>
      <c r="F1726" s="174"/>
      <c r="G1726" s="174" t="s">
        <v>1632</v>
      </c>
      <c r="H1726" s="174">
        <v>1.0</v>
      </c>
      <c r="I1726" s="174" t="s">
        <v>1633</v>
      </c>
      <c r="J1726" s="176"/>
      <c r="K1726" s="176"/>
      <c r="L1726" s="176" t="str">
        <f t="shared" si="3"/>
        <v>PC_90min_SWATH_100VW</v>
      </c>
      <c r="M1726" s="176" t="str">
        <f t="shared" si="1438"/>
        <v>E0022_P04\191016_B38-T2-7_00DJ1_00K72_M02_S_1</v>
      </c>
      <c r="N1726" s="174">
        <v>-1.0</v>
      </c>
      <c r="P1726" s="177" t="str">
        <f t="shared" si="5"/>
        <v>191016_B38-T2-7_00DJ1_00K72_M02_S_1</v>
      </c>
      <c r="Q1726" s="175"/>
      <c r="R1726" s="175" t="s">
        <v>1632</v>
      </c>
      <c r="S1726" s="175">
        <v>1.0</v>
      </c>
      <c r="T1726" s="175" t="s">
        <v>1633</v>
      </c>
      <c r="U1726" s="177" t="str">
        <f t="shared" ref="U1726:W1726" si="1723">J1726</f>
        <v/>
      </c>
      <c r="V1726" s="177" t="str">
        <f t="shared" si="1723"/>
        <v/>
      </c>
      <c r="W1726" s="177" t="str">
        <f t="shared" si="1723"/>
        <v>PC_90min_SWATH_100VW</v>
      </c>
      <c r="X1726" s="177" t="str">
        <f t="shared" si="1440"/>
        <v>E0022_P04\191016_B38-T2-7_00DJ1_00K72_M02_S_1</v>
      </c>
      <c r="Y1726" s="175">
        <v>-1.0</v>
      </c>
    </row>
    <row r="1727">
      <c r="A1727" s="172" t="str">
        <f>Tracking!A1719</f>
        <v>191016_B38-T2-8_00DJ2_00K73_M02_S_1</v>
      </c>
      <c r="B1727" s="172" t="s">
        <v>0</v>
      </c>
      <c r="C1727" t="str">
        <f>Tracking!M1719</f>
        <v>PC_90min_SWATH_100VW</v>
      </c>
      <c r="E1727" s="176" t="str">
        <f t="shared" si="2"/>
        <v>191016_B38-T2-8_00DJ2_00K73_M02_S_1</v>
      </c>
      <c r="F1727" s="174"/>
      <c r="G1727" s="174" t="s">
        <v>1632</v>
      </c>
      <c r="H1727" s="174">
        <v>1.0</v>
      </c>
      <c r="I1727" s="174" t="s">
        <v>1633</v>
      </c>
      <c r="J1727" s="176"/>
      <c r="K1727" s="176"/>
      <c r="L1727" s="176" t="str">
        <f t="shared" si="3"/>
        <v>PC_90min_SWATH_100VW</v>
      </c>
      <c r="M1727" s="176" t="str">
        <f t="shared" si="1438"/>
        <v>E0022_P04\191016_B38-T2-8_00DJ2_00K73_M02_S_1</v>
      </c>
      <c r="N1727" s="174">
        <v>-1.0</v>
      </c>
      <c r="P1727" s="177" t="str">
        <f t="shared" si="5"/>
        <v>191016_B38-T2-8_00DJ2_00K73_M02_S_1</v>
      </c>
      <c r="Q1727" s="175"/>
      <c r="R1727" s="175" t="s">
        <v>1632</v>
      </c>
      <c r="S1727" s="175">
        <v>1.0</v>
      </c>
      <c r="T1727" s="175" t="s">
        <v>1633</v>
      </c>
      <c r="U1727" s="177" t="str">
        <f t="shared" ref="U1727:W1727" si="1724">J1727</f>
        <v/>
      </c>
      <c r="V1727" s="177" t="str">
        <f t="shared" si="1724"/>
        <v/>
      </c>
      <c r="W1727" s="177" t="str">
        <f t="shared" si="1724"/>
        <v>PC_90min_SWATH_100VW</v>
      </c>
      <c r="X1727" s="177" t="str">
        <f t="shared" si="1440"/>
        <v>E0022_P04\191016_B38-T2-8_00DJ2_00K73_M02_S_1</v>
      </c>
      <c r="Y1727" s="175">
        <v>-1.0</v>
      </c>
    </row>
    <row r="1728">
      <c r="A1728" s="172" t="str">
        <f>Tracking!A1720</f>
        <v>191016_B38-T2-9_00DJ3_00K74_M02_S_1</v>
      </c>
      <c r="B1728" s="172" t="s">
        <v>0</v>
      </c>
      <c r="C1728" t="str">
        <f>Tracking!M1720</f>
        <v>PC_90min_SWATH_100VW</v>
      </c>
      <c r="E1728" s="176" t="str">
        <f t="shared" si="2"/>
        <v>191016_B38-T2-9_00DJ3_00K74_M02_S_1</v>
      </c>
      <c r="F1728" s="174"/>
      <c r="G1728" s="174" t="s">
        <v>1632</v>
      </c>
      <c r="H1728" s="174">
        <v>1.0</v>
      </c>
      <c r="I1728" s="174" t="s">
        <v>1633</v>
      </c>
      <c r="J1728" s="176"/>
      <c r="K1728" s="176"/>
      <c r="L1728" s="176" t="str">
        <f t="shared" si="3"/>
        <v>PC_90min_SWATH_100VW</v>
      </c>
      <c r="M1728" s="176" t="str">
        <f t="shared" si="1438"/>
        <v>E0022_P04\191016_B38-T2-9_00DJ3_00K74_M02_S_1</v>
      </c>
      <c r="N1728" s="174">
        <v>-1.0</v>
      </c>
      <c r="P1728" s="177" t="str">
        <f t="shared" si="5"/>
        <v>191016_B38-T2-9_00DJ3_00K74_M02_S_1</v>
      </c>
      <c r="Q1728" s="175"/>
      <c r="R1728" s="175" t="s">
        <v>1632</v>
      </c>
      <c r="S1728" s="175">
        <v>1.0</v>
      </c>
      <c r="T1728" s="175" t="s">
        <v>1633</v>
      </c>
      <c r="U1728" s="177" t="str">
        <f t="shared" ref="U1728:W1728" si="1725">J1728</f>
        <v/>
      </c>
      <c r="V1728" s="177" t="str">
        <f t="shared" si="1725"/>
        <v/>
      </c>
      <c r="W1728" s="177" t="str">
        <f t="shared" si="1725"/>
        <v>PC_90min_SWATH_100VW</v>
      </c>
      <c r="X1728" s="177" t="str">
        <f t="shared" si="1440"/>
        <v>E0022_P04\191016_B38-T2-9_00DJ3_00K74_M02_S_1</v>
      </c>
      <c r="Y1728" s="175">
        <v>-1.0</v>
      </c>
    </row>
    <row r="1729">
      <c r="A1729" s="172" t="str">
        <f>Tracking!A1721</f>
        <v>191016_B38-T2-10_00DJ4_00K75_M02_S_1</v>
      </c>
      <c r="B1729" s="172" t="s">
        <v>0</v>
      </c>
      <c r="C1729" t="str">
        <f>Tracking!M1721</f>
        <v>PC_90min_SWATH_100VW</v>
      </c>
      <c r="E1729" s="176" t="str">
        <f t="shared" si="2"/>
        <v>191016_B38-T2-10_00DJ4_00K75_M02_S_1</v>
      </c>
      <c r="F1729" s="174"/>
      <c r="G1729" s="174" t="s">
        <v>1632</v>
      </c>
      <c r="H1729" s="174">
        <v>1.0</v>
      </c>
      <c r="I1729" s="174" t="s">
        <v>1633</v>
      </c>
      <c r="J1729" s="176"/>
      <c r="K1729" s="176"/>
      <c r="L1729" s="176" t="str">
        <f t="shared" si="3"/>
        <v>PC_90min_SWATH_100VW</v>
      </c>
      <c r="M1729" s="176" t="str">
        <f t="shared" si="1438"/>
        <v>E0022_P04\191016_B38-T2-10_00DJ4_00K75_M02_S_1</v>
      </c>
      <c r="N1729" s="174">
        <v>-1.0</v>
      </c>
      <c r="P1729" s="177" t="str">
        <f t="shared" si="5"/>
        <v>191016_B38-T2-10_00DJ4_00K75_M02_S_1</v>
      </c>
      <c r="Q1729" s="175"/>
      <c r="R1729" s="175" t="s">
        <v>1632</v>
      </c>
      <c r="S1729" s="175">
        <v>1.0</v>
      </c>
      <c r="T1729" s="175" t="s">
        <v>1633</v>
      </c>
      <c r="U1729" s="177" t="str">
        <f t="shared" ref="U1729:W1729" si="1726">J1729</f>
        <v/>
      </c>
      <c r="V1729" s="177" t="str">
        <f t="shared" si="1726"/>
        <v/>
      </c>
      <c r="W1729" s="177" t="str">
        <f t="shared" si="1726"/>
        <v>PC_90min_SWATH_100VW</v>
      </c>
      <c r="X1729" s="177" t="str">
        <f t="shared" si="1440"/>
        <v>E0022_P04\191016_B38-T2-10_00DJ4_00K75_M02_S_1</v>
      </c>
      <c r="Y1729" s="175">
        <v>-1.0</v>
      </c>
    </row>
    <row r="1730">
      <c r="A1730" s="172" t="str">
        <f>Tracking!A1722</f>
        <v>191016_B38-T2-11_00DJ5_00K76_M02_S_1</v>
      </c>
      <c r="B1730" s="172" t="s">
        <v>0</v>
      </c>
      <c r="C1730" t="str">
        <f>Tracking!M1722</f>
        <v>PC_90min_SWATH_100VW</v>
      </c>
      <c r="E1730" s="176" t="str">
        <f t="shared" si="2"/>
        <v>191016_B38-T2-11_00DJ5_00K76_M02_S_1</v>
      </c>
      <c r="F1730" s="174"/>
      <c r="G1730" s="174" t="s">
        <v>1632</v>
      </c>
      <c r="H1730" s="174">
        <v>1.0</v>
      </c>
      <c r="I1730" s="174" t="s">
        <v>1633</v>
      </c>
      <c r="J1730" s="176"/>
      <c r="K1730" s="176"/>
      <c r="L1730" s="176" t="str">
        <f t="shared" si="3"/>
        <v>PC_90min_SWATH_100VW</v>
      </c>
      <c r="M1730" s="176" t="str">
        <f t="shared" si="1438"/>
        <v>E0022_P04\191016_B38-T2-11_00DJ5_00K76_M02_S_1</v>
      </c>
      <c r="N1730" s="174">
        <v>-1.0</v>
      </c>
      <c r="P1730" s="177" t="str">
        <f t="shared" si="5"/>
        <v>191016_B38-T2-11_00DJ5_00K76_M02_S_1</v>
      </c>
      <c r="Q1730" s="175"/>
      <c r="R1730" s="175" t="s">
        <v>1632</v>
      </c>
      <c r="S1730" s="175">
        <v>1.0</v>
      </c>
      <c r="T1730" s="175" t="s">
        <v>1633</v>
      </c>
      <c r="U1730" s="177" t="str">
        <f t="shared" ref="U1730:W1730" si="1727">J1730</f>
        <v/>
      </c>
      <c r="V1730" s="177" t="str">
        <f t="shared" si="1727"/>
        <v/>
      </c>
      <c r="W1730" s="177" t="str">
        <f t="shared" si="1727"/>
        <v>PC_90min_SWATH_100VW</v>
      </c>
      <c r="X1730" s="177" t="str">
        <f t="shared" si="1440"/>
        <v>E0022_P04\191016_B38-T2-11_00DJ5_00K76_M02_S_1</v>
      </c>
      <c r="Y1730" s="175">
        <v>-1.0</v>
      </c>
    </row>
    <row r="1731">
      <c r="A1731" s="172" t="str">
        <f>Tracking!A1723</f>
        <v>191016_B38-T2-12_00DJ6_00K77_M02_S_1</v>
      </c>
      <c r="B1731" s="172" t="s">
        <v>0</v>
      </c>
      <c r="C1731" t="str">
        <f>Tracking!M1723</f>
        <v>PC_90min_SWATH_100VW</v>
      </c>
      <c r="E1731" s="176" t="str">
        <f t="shared" si="2"/>
        <v>191016_B38-T2-12_00DJ6_00K77_M02_S_1</v>
      </c>
      <c r="F1731" s="174"/>
      <c r="G1731" s="174" t="s">
        <v>1632</v>
      </c>
      <c r="H1731" s="174">
        <v>1.0</v>
      </c>
      <c r="I1731" s="174" t="s">
        <v>1633</v>
      </c>
      <c r="J1731" s="176"/>
      <c r="K1731" s="176"/>
      <c r="L1731" s="176" t="str">
        <f t="shared" si="3"/>
        <v>PC_90min_SWATH_100VW</v>
      </c>
      <c r="M1731" s="176" t="str">
        <f t="shared" si="1438"/>
        <v>E0022_P04\191016_B38-T2-12_00DJ6_00K77_M02_S_1</v>
      </c>
      <c r="N1731" s="174">
        <v>-1.0</v>
      </c>
      <c r="P1731" s="177" t="str">
        <f t="shared" si="5"/>
        <v>191016_B38-T2-12_00DJ6_00K77_M02_S_1</v>
      </c>
      <c r="Q1731" s="175"/>
      <c r="R1731" s="175" t="s">
        <v>1632</v>
      </c>
      <c r="S1731" s="175">
        <v>1.0</v>
      </c>
      <c r="T1731" s="175" t="s">
        <v>1633</v>
      </c>
      <c r="U1731" s="177" t="str">
        <f t="shared" ref="U1731:W1731" si="1728">J1731</f>
        <v/>
      </c>
      <c r="V1731" s="177" t="str">
        <f t="shared" si="1728"/>
        <v/>
      </c>
      <c r="W1731" s="177" t="str">
        <f t="shared" si="1728"/>
        <v>PC_90min_SWATH_100VW</v>
      </c>
      <c r="X1731" s="177" t="str">
        <f t="shared" si="1440"/>
        <v>E0022_P04\191016_B38-T2-12_00DJ6_00K77_M02_S_1</v>
      </c>
      <c r="Y1731" s="175">
        <v>-1.0</v>
      </c>
    </row>
    <row r="1732">
      <c r="A1732" s="172" t="str">
        <f>Tracking!A1724</f>
        <v>191016_B38-T2-13_00DJ7_00K78_M02_S_1</v>
      </c>
      <c r="B1732" s="172" t="s">
        <v>0</v>
      </c>
      <c r="C1732" t="str">
        <f>Tracking!M1724</f>
        <v>PC_90min_SWATH_100VW</v>
      </c>
      <c r="E1732" s="176" t="str">
        <f t="shared" si="2"/>
        <v>191016_B38-T2-13_00DJ7_00K78_M02_S_1</v>
      </c>
      <c r="F1732" s="174"/>
      <c r="G1732" s="174" t="s">
        <v>1632</v>
      </c>
      <c r="H1732" s="174">
        <v>1.0</v>
      </c>
      <c r="I1732" s="174" t="s">
        <v>1633</v>
      </c>
      <c r="J1732" s="176"/>
      <c r="K1732" s="176"/>
      <c r="L1732" s="176" t="str">
        <f t="shared" si="3"/>
        <v>PC_90min_SWATH_100VW</v>
      </c>
      <c r="M1732" s="176" t="str">
        <f t="shared" si="1438"/>
        <v>E0022_P04\191016_B38-T2-13_00DJ7_00K78_M02_S_1</v>
      </c>
      <c r="N1732" s="174">
        <v>-1.0</v>
      </c>
      <c r="P1732" s="177" t="str">
        <f t="shared" si="5"/>
        <v>191016_B38-T2-13_00DJ7_00K78_M02_S_1</v>
      </c>
      <c r="Q1732" s="175"/>
      <c r="R1732" s="175" t="s">
        <v>1632</v>
      </c>
      <c r="S1732" s="175">
        <v>1.0</v>
      </c>
      <c r="T1732" s="175" t="s">
        <v>1633</v>
      </c>
      <c r="U1732" s="177" t="str">
        <f t="shared" ref="U1732:W1732" si="1729">J1732</f>
        <v/>
      </c>
      <c r="V1732" s="177" t="str">
        <f t="shared" si="1729"/>
        <v/>
      </c>
      <c r="W1732" s="177" t="str">
        <f t="shared" si="1729"/>
        <v>PC_90min_SWATH_100VW</v>
      </c>
      <c r="X1732" s="177" t="str">
        <f t="shared" si="1440"/>
        <v>E0022_P04\191016_B38-T2-13_00DJ7_00K78_M02_S_1</v>
      </c>
      <c r="Y1732" s="175">
        <v>-1.0</v>
      </c>
    </row>
    <row r="1733">
      <c r="A1733" s="172" t="str">
        <f>Tracking!A1725</f>
        <v>191016_B38-T2-14_00DJ8_00K79_M02_S_1</v>
      </c>
      <c r="B1733" s="172" t="s">
        <v>0</v>
      </c>
      <c r="C1733" t="str">
        <f>Tracking!M1725</f>
        <v>PC_90min_SWATH_100VW</v>
      </c>
      <c r="E1733" s="176" t="str">
        <f t="shared" si="2"/>
        <v>191016_B38-T2-14_00DJ8_00K79_M02_S_1</v>
      </c>
      <c r="F1733" s="174"/>
      <c r="G1733" s="174" t="s">
        <v>1632</v>
      </c>
      <c r="H1733" s="174">
        <v>1.0</v>
      </c>
      <c r="I1733" s="174" t="s">
        <v>1633</v>
      </c>
      <c r="J1733" s="176"/>
      <c r="K1733" s="176"/>
      <c r="L1733" s="176" t="str">
        <f t="shared" si="3"/>
        <v>PC_90min_SWATH_100VW</v>
      </c>
      <c r="M1733" s="176" t="str">
        <f t="shared" si="1438"/>
        <v>E0022_P04\191016_B38-T2-14_00DJ8_00K79_M02_S_1</v>
      </c>
      <c r="N1733" s="174">
        <v>-1.0</v>
      </c>
      <c r="P1733" s="177" t="str">
        <f t="shared" si="5"/>
        <v>191016_B38-T2-14_00DJ8_00K79_M02_S_1</v>
      </c>
      <c r="Q1733" s="175"/>
      <c r="R1733" s="175" t="s">
        <v>1632</v>
      </c>
      <c r="S1733" s="175">
        <v>1.0</v>
      </c>
      <c r="T1733" s="175" t="s">
        <v>1633</v>
      </c>
      <c r="U1733" s="177" t="str">
        <f t="shared" ref="U1733:W1733" si="1730">J1733</f>
        <v/>
      </c>
      <c r="V1733" s="177" t="str">
        <f t="shared" si="1730"/>
        <v/>
      </c>
      <c r="W1733" s="177" t="str">
        <f t="shared" si="1730"/>
        <v>PC_90min_SWATH_100VW</v>
      </c>
      <c r="X1733" s="177" t="str">
        <f t="shared" si="1440"/>
        <v>E0022_P04\191016_B38-T2-14_00DJ8_00K79_M02_S_1</v>
      </c>
      <c r="Y1733" s="175">
        <v>-1.0</v>
      </c>
    </row>
    <row r="1734">
      <c r="A1734" s="172" t="str">
        <f>Tracking!A1726</f>
        <v>191016_B38-T2-15_00DJ9_00K7A_M02_S_1</v>
      </c>
      <c r="B1734" s="172" t="s">
        <v>0</v>
      </c>
      <c r="C1734" t="str">
        <f>Tracking!M1726</f>
        <v>PC_90min_SWATH_100VW</v>
      </c>
      <c r="E1734" s="176" t="str">
        <f t="shared" si="2"/>
        <v>191016_B38-T2-15_00DJ9_00K7A_M02_S_1</v>
      </c>
      <c r="F1734" s="174"/>
      <c r="G1734" s="174" t="s">
        <v>1632</v>
      </c>
      <c r="H1734" s="174">
        <v>1.0</v>
      </c>
      <c r="I1734" s="174" t="s">
        <v>1633</v>
      </c>
      <c r="J1734" s="176"/>
      <c r="K1734" s="176"/>
      <c r="L1734" s="176" t="str">
        <f t="shared" si="3"/>
        <v>PC_90min_SWATH_100VW</v>
      </c>
      <c r="M1734" s="176" t="str">
        <f t="shared" si="1438"/>
        <v>E0022_P04\191016_B38-T2-15_00DJ9_00K7A_M02_S_1</v>
      </c>
      <c r="N1734" s="174">
        <v>-1.0</v>
      </c>
      <c r="P1734" s="177" t="str">
        <f t="shared" si="5"/>
        <v>191016_B38-T2-15_00DJ9_00K7A_M02_S_1</v>
      </c>
      <c r="Q1734" s="175"/>
      <c r="R1734" s="175" t="s">
        <v>1632</v>
      </c>
      <c r="S1734" s="175">
        <v>1.0</v>
      </c>
      <c r="T1734" s="175" t="s">
        <v>1633</v>
      </c>
      <c r="U1734" s="177" t="str">
        <f t="shared" ref="U1734:W1734" si="1731">J1734</f>
        <v/>
      </c>
      <c r="V1734" s="177" t="str">
        <f t="shared" si="1731"/>
        <v/>
      </c>
      <c r="W1734" s="177" t="str">
        <f t="shared" si="1731"/>
        <v>PC_90min_SWATH_100VW</v>
      </c>
      <c r="X1734" s="177" t="str">
        <f t="shared" si="1440"/>
        <v>E0022_P04\191016_B38-T2-15_00DJ9_00K7A_M02_S_1</v>
      </c>
      <c r="Y1734" s="175">
        <v>-1.0</v>
      </c>
    </row>
    <row r="1735">
      <c r="A1735" s="172" t="str">
        <f>Tracking!A1727</f>
        <v>191016_B38-T2-16_00DJA_00K7B_M02_S_1</v>
      </c>
      <c r="B1735" s="172" t="s">
        <v>0</v>
      </c>
      <c r="C1735" t="str">
        <f>Tracking!M1727</f>
        <v>PC_90min_SWATH_100VW</v>
      </c>
      <c r="E1735" s="176" t="str">
        <f t="shared" si="2"/>
        <v>191016_B38-T2-16_00DJA_00K7B_M02_S_1</v>
      </c>
      <c r="F1735" s="174"/>
      <c r="G1735" s="174" t="s">
        <v>1632</v>
      </c>
      <c r="H1735" s="174">
        <v>1.0</v>
      </c>
      <c r="I1735" s="174" t="s">
        <v>1633</v>
      </c>
      <c r="J1735" s="176"/>
      <c r="K1735" s="176"/>
      <c r="L1735" s="176" t="str">
        <f t="shared" si="3"/>
        <v>PC_90min_SWATH_100VW</v>
      </c>
      <c r="M1735" s="176" t="str">
        <f t="shared" si="1438"/>
        <v>E0022_P04\191016_B38-T2-16_00DJA_00K7B_M02_S_1</v>
      </c>
      <c r="N1735" s="174">
        <v>-1.0</v>
      </c>
      <c r="P1735" s="177" t="str">
        <f t="shared" si="5"/>
        <v>191016_B38-T2-16_00DJA_00K7B_M02_S_1</v>
      </c>
      <c r="Q1735" s="175"/>
      <c r="R1735" s="175" t="s">
        <v>1632</v>
      </c>
      <c r="S1735" s="175">
        <v>1.0</v>
      </c>
      <c r="T1735" s="175" t="s">
        <v>1633</v>
      </c>
      <c r="U1735" s="177" t="str">
        <f t="shared" ref="U1735:W1735" si="1732">J1735</f>
        <v/>
      </c>
      <c r="V1735" s="177" t="str">
        <f t="shared" si="1732"/>
        <v/>
      </c>
      <c r="W1735" s="177" t="str">
        <f t="shared" si="1732"/>
        <v>PC_90min_SWATH_100VW</v>
      </c>
      <c r="X1735" s="177" t="str">
        <f t="shared" si="1440"/>
        <v>E0022_P04\191016_B38-T2-16_00DJA_00K7B_M02_S_1</v>
      </c>
      <c r="Y1735" s="175">
        <v>-1.0</v>
      </c>
    </row>
    <row r="1736">
      <c r="A1736" s="172" t="str">
        <f>Tracking!A1728</f>
        <v>191016_HEK-QCS_000F2_00K7C_M01_S_1</v>
      </c>
      <c r="B1736" s="172" t="s">
        <v>1627</v>
      </c>
      <c r="C1736" t="str">
        <f>Tracking!M1728</f>
        <v>PC_90min_SWATH_100VW</v>
      </c>
      <c r="E1736" s="176" t="str">
        <f t="shared" si="2"/>
        <v>191016_HEK-QCS_000F2_00K7C_M01_S_1</v>
      </c>
      <c r="F1736" s="174"/>
      <c r="G1736" s="174" t="s">
        <v>1632</v>
      </c>
      <c r="H1736" s="174">
        <v>1.0</v>
      </c>
      <c r="I1736" s="174" t="s">
        <v>1633</v>
      </c>
      <c r="J1736" s="174">
        <v>1.0</v>
      </c>
      <c r="K1736" s="174">
        <v>18.0</v>
      </c>
      <c r="L1736" s="176" t="str">
        <f t="shared" si="3"/>
        <v>PC_90min_SWATH_100VW</v>
      </c>
      <c r="M1736" s="176" t="str">
        <f t="shared" si="1438"/>
        <v>HEK\191016_HEK-QCS_000F2_00K7C_M01_S_1</v>
      </c>
      <c r="N1736" s="174">
        <v>-1.0</v>
      </c>
      <c r="P1736" s="177" t="str">
        <f t="shared" si="5"/>
        <v>191016_HEK-QCS_000F2_00K7C_M01_S_1</v>
      </c>
      <c r="Q1736" s="175"/>
      <c r="R1736" s="175" t="s">
        <v>1632</v>
      </c>
      <c r="S1736" s="175">
        <v>1.0</v>
      </c>
      <c r="T1736" s="175" t="s">
        <v>1633</v>
      </c>
      <c r="U1736" s="177">
        <f t="shared" ref="U1736:W1736" si="1733">J1736</f>
        <v>1</v>
      </c>
      <c r="V1736" s="177">
        <f t="shared" si="1733"/>
        <v>18</v>
      </c>
      <c r="W1736" s="177" t="str">
        <f t="shared" si="1733"/>
        <v>PC_90min_SWATH_100VW</v>
      </c>
      <c r="X1736" s="177" t="str">
        <f t="shared" si="1440"/>
        <v>HEK\191016_HEK-QCS_000F2_00K7C_M01_S_1</v>
      </c>
      <c r="Y1736" s="175">
        <v>-1.0</v>
      </c>
    </row>
    <row r="1737">
      <c r="A1737" s="172" t="str">
        <f>Tracking!A1729</f>
        <v>191016_HEK-QCS_00J8W_00K7D_M01_S_1</v>
      </c>
      <c r="B1737" s="172" t="s">
        <v>1627</v>
      </c>
      <c r="C1737" t="str">
        <f>Tracking!M1729</f>
        <v>PC_90min_SWATH_100VW</v>
      </c>
      <c r="E1737" s="176" t="str">
        <f t="shared" si="2"/>
        <v>191016_HEK-QCS_00J8W_00K7D_M01_S_1</v>
      </c>
      <c r="F1737" s="174"/>
      <c r="G1737" s="174" t="s">
        <v>1632</v>
      </c>
      <c r="H1737" s="174">
        <v>1.0</v>
      </c>
      <c r="I1737" s="174" t="s">
        <v>1633</v>
      </c>
      <c r="J1737" s="174">
        <v>1.0</v>
      </c>
      <c r="K1737" s="174">
        <v>19.0</v>
      </c>
      <c r="L1737" s="176" t="str">
        <f t="shared" si="3"/>
        <v>PC_90min_SWATH_100VW</v>
      </c>
      <c r="M1737" s="176" t="str">
        <f t="shared" si="1438"/>
        <v>HEK\191016_HEK-QCS_00J8W_00K7D_M01_S_1</v>
      </c>
      <c r="N1737" s="174">
        <v>-1.0</v>
      </c>
      <c r="P1737" s="177" t="str">
        <f t="shared" si="5"/>
        <v>191016_HEK-QCS_00J8W_00K7D_M01_S_1</v>
      </c>
      <c r="Q1737" s="175"/>
      <c r="R1737" s="175" t="s">
        <v>1632</v>
      </c>
      <c r="S1737" s="175">
        <v>1.0</v>
      </c>
      <c r="T1737" s="175" t="s">
        <v>1633</v>
      </c>
      <c r="U1737" s="177">
        <f t="shared" ref="U1737:W1737" si="1734">J1737</f>
        <v>1</v>
      </c>
      <c r="V1737" s="177">
        <f t="shared" si="1734"/>
        <v>19</v>
      </c>
      <c r="W1737" s="177" t="str">
        <f t="shared" si="1734"/>
        <v>PC_90min_SWATH_100VW</v>
      </c>
      <c r="X1737" s="177" t="str">
        <f t="shared" si="1440"/>
        <v>HEK\191016_HEK-QCS_00J8W_00K7D_M01_S_1</v>
      </c>
      <c r="Y1737" s="175">
        <v>-1.0</v>
      </c>
    </row>
    <row r="1738">
      <c r="A1738" s="172" t="str">
        <f>Tracking!A1730</f>
        <v>191016_B42-T2-1_00DKN_00K7E_M01_S_1</v>
      </c>
      <c r="B1738" s="172" t="s">
        <v>0</v>
      </c>
      <c r="C1738" t="str">
        <f>Tracking!M1730</f>
        <v>PC_90min_SWATH_100VW</v>
      </c>
      <c r="E1738" s="176" t="str">
        <f t="shared" si="2"/>
        <v>191016_B42-T2-1_00DKN_00K7E_M01_S_1</v>
      </c>
      <c r="F1738" s="174"/>
      <c r="G1738" s="174" t="s">
        <v>1632</v>
      </c>
      <c r="H1738" s="174">
        <v>1.0</v>
      </c>
      <c r="I1738" s="174" t="s">
        <v>1633</v>
      </c>
      <c r="J1738" s="174">
        <v>1.0</v>
      </c>
      <c r="K1738" s="174">
        <v>20.0</v>
      </c>
      <c r="L1738" s="176" t="str">
        <f t="shared" si="3"/>
        <v>PC_90min_SWATH_100VW</v>
      </c>
      <c r="M1738" s="176" t="str">
        <f t="shared" si="1438"/>
        <v>E0022_P04\191016_B42-T2-1_00DKN_00K7E_M01_S_1</v>
      </c>
      <c r="N1738" s="174">
        <v>-1.0</v>
      </c>
      <c r="P1738" s="177" t="str">
        <f t="shared" si="5"/>
        <v>191016_B42-T2-1_00DKN_00K7E_M01_S_1</v>
      </c>
      <c r="Q1738" s="175"/>
      <c r="R1738" s="175" t="s">
        <v>1632</v>
      </c>
      <c r="S1738" s="175">
        <v>1.0</v>
      </c>
      <c r="T1738" s="175" t="s">
        <v>1633</v>
      </c>
      <c r="U1738" s="177">
        <f t="shared" ref="U1738:W1738" si="1735">J1738</f>
        <v>1</v>
      </c>
      <c r="V1738" s="177">
        <f t="shared" si="1735"/>
        <v>20</v>
      </c>
      <c r="W1738" s="177" t="str">
        <f t="shared" si="1735"/>
        <v>PC_90min_SWATH_100VW</v>
      </c>
      <c r="X1738" s="177" t="str">
        <f t="shared" si="1440"/>
        <v>E0022_P04\191016_B42-T2-1_00DKN_00K7E_M01_S_1</v>
      </c>
      <c r="Y1738" s="175">
        <v>-1.0</v>
      </c>
    </row>
    <row r="1739">
      <c r="A1739" s="172" t="str">
        <f>Tracking!A1731</f>
        <v>191016_B42-T2-2_00DKO_00K7F_M01_S_1</v>
      </c>
      <c r="B1739" s="172" t="s">
        <v>0</v>
      </c>
      <c r="C1739" t="str">
        <f>Tracking!M1731</f>
        <v>PC_90min_SWATH_100VW</v>
      </c>
      <c r="E1739" s="176" t="str">
        <f t="shared" si="2"/>
        <v>191016_B42-T2-2_00DKO_00K7F_M01_S_1</v>
      </c>
      <c r="F1739" s="174"/>
      <c r="G1739" s="174" t="s">
        <v>1632</v>
      </c>
      <c r="H1739" s="174">
        <v>1.0</v>
      </c>
      <c r="I1739" s="174" t="s">
        <v>1633</v>
      </c>
      <c r="J1739" s="174">
        <v>1.0</v>
      </c>
      <c r="K1739" s="174">
        <v>21.0</v>
      </c>
      <c r="L1739" s="176" t="str">
        <f t="shared" si="3"/>
        <v>PC_90min_SWATH_100VW</v>
      </c>
      <c r="M1739" s="176" t="str">
        <f t="shared" si="1438"/>
        <v>E0022_P04\191016_B42-T2-2_00DKO_00K7F_M01_S_1</v>
      </c>
      <c r="N1739" s="174">
        <v>-1.0</v>
      </c>
      <c r="P1739" s="177" t="str">
        <f t="shared" si="5"/>
        <v>191016_B42-T2-2_00DKO_00K7F_M01_S_1</v>
      </c>
      <c r="Q1739" s="175"/>
      <c r="R1739" s="175" t="s">
        <v>1632</v>
      </c>
      <c r="S1739" s="175">
        <v>1.0</v>
      </c>
      <c r="T1739" s="175" t="s">
        <v>1633</v>
      </c>
      <c r="U1739" s="177">
        <f t="shared" ref="U1739:W1739" si="1736">J1739</f>
        <v>1</v>
      </c>
      <c r="V1739" s="177">
        <f t="shared" si="1736"/>
        <v>21</v>
      </c>
      <c r="W1739" s="177" t="str">
        <f t="shared" si="1736"/>
        <v>PC_90min_SWATH_100VW</v>
      </c>
      <c r="X1739" s="177" t="str">
        <f t="shared" si="1440"/>
        <v>E0022_P04\191016_B42-T2-2_00DKO_00K7F_M01_S_1</v>
      </c>
      <c r="Y1739" s="175">
        <v>-1.0</v>
      </c>
    </row>
    <row r="1740">
      <c r="A1740" s="172" t="str">
        <f>Tracking!A1732</f>
        <v>191016_B42-T2-3_00DKP_00K7G_M01_S_1</v>
      </c>
      <c r="B1740" s="172" t="s">
        <v>0</v>
      </c>
      <c r="C1740" t="str">
        <f>Tracking!M1732</f>
        <v>PC_90min_SWATH_100VW</v>
      </c>
      <c r="E1740" s="176" t="str">
        <f t="shared" si="2"/>
        <v>191016_B42-T2-3_00DKP_00K7G_M01_S_1</v>
      </c>
      <c r="F1740" s="174"/>
      <c r="G1740" s="174" t="s">
        <v>1632</v>
      </c>
      <c r="H1740" s="174">
        <v>1.0</v>
      </c>
      <c r="I1740" s="174" t="s">
        <v>1633</v>
      </c>
      <c r="J1740" s="174">
        <v>1.0</v>
      </c>
      <c r="K1740" s="174">
        <v>22.0</v>
      </c>
      <c r="L1740" s="176" t="str">
        <f t="shared" si="3"/>
        <v>PC_90min_SWATH_100VW</v>
      </c>
      <c r="M1740" s="176" t="str">
        <f t="shared" si="1438"/>
        <v>E0022_P04\191016_B42-T2-3_00DKP_00K7G_M01_S_1</v>
      </c>
      <c r="N1740" s="174">
        <v>-1.0</v>
      </c>
      <c r="P1740" s="177" t="str">
        <f t="shared" si="5"/>
        <v>191016_B42-T2-3_00DKP_00K7G_M01_S_1</v>
      </c>
      <c r="Q1740" s="175"/>
      <c r="R1740" s="175" t="s">
        <v>1632</v>
      </c>
      <c r="S1740" s="175">
        <v>1.0</v>
      </c>
      <c r="T1740" s="175" t="s">
        <v>1633</v>
      </c>
      <c r="U1740" s="177">
        <f t="shared" ref="U1740:W1740" si="1737">J1740</f>
        <v>1</v>
      </c>
      <c r="V1740" s="177">
        <f t="shared" si="1737"/>
        <v>22</v>
      </c>
      <c r="W1740" s="177" t="str">
        <f t="shared" si="1737"/>
        <v>PC_90min_SWATH_100VW</v>
      </c>
      <c r="X1740" s="177" t="str">
        <f t="shared" si="1440"/>
        <v>E0022_P04\191016_B42-T2-3_00DKP_00K7G_M01_S_1</v>
      </c>
      <c r="Y1740" s="175">
        <v>-1.0</v>
      </c>
    </row>
    <row r="1741">
      <c r="A1741" s="172" t="str">
        <f>Tracking!A1733</f>
        <v>191016_B42-T2-4_00DKQ_00K7H_M01_S_1</v>
      </c>
      <c r="B1741" s="172" t="s">
        <v>0</v>
      </c>
      <c r="C1741" t="str">
        <f>Tracking!M1733</f>
        <v>PC_90min_SWATH_100VW</v>
      </c>
      <c r="E1741" s="176" t="str">
        <f t="shared" si="2"/>
        <v>191016_B42-T2-4_00DKQ_00K7H_M01_S_1</v>
      </c>
      <c r="F1741" s="174"/>
      <c r="G1741" s="174" t="s">
        <v>1632</v>
      </c>
      <c r="H1741" s="174">
        <v>1.0</v>
      </c>
      <c r="I1741" s="174" t="s">
        <v>1633</v>
      </c>
      <c r="J1741" s="174">
        <v>1.0</v>
      </c>
      <c r="K1741" s="174">
        <v>23.0</v>
      </c>
      <c r="L1741" s="176" t="str">
        <f t="shared" si="3"/>
        <v>PC_90min_SWATH_100VW</v>
      </c>
      <c r="M1741" s="176" t="str">
        <f t="shared" si="1438"/>
        <v>E0022_P04\191016_B42-T2-4_00DKQ_00K7H_M01_S_1</v>
      </c>
      <c r="N1741" s="174">
        <v>-1.0</v>
      </c>
      <c r="P1741" s="177" t="str">
        <f t="shared" si="5"/>
        <v>191016_B42-T2-4_00DKQ_00K7H_M01_S_1</v>
      </c>
      <c r="Q1741" s="175"/>
      <c r="R1741" s="175" t="s">
        <v>1632</v>
      </c>
      <c r="S1741" s="175">
        <v>1.0</v>
      </c>
      <c r="T1741" s="175" t="s">
        <v>1633</v>
      </c>
      <c r="U1741" s="177">
        <f t="shared" ref="U1741:W1741" si="1738">J1741</f>
        <v>1</v>
      </c>
      <c r="V1741" s="177">
        <f t="shared" si="1738"/>
        <v>23</v>
      </c>
      <c r="W1741" s="177" t="str">
        <f t="shared" si="1738"/>
        <v>PC_90min_SWATH_100VW</v>
      </c>
      <c r="X1741" s="177" t="str">
        <f t="shared" si="1440"/>
        <v>E0022_P04\191016_B42-T2-4_00DKQ_00K7H_M01_S_1</v>
      </c>
      <c r="Y1741" s="175">
        <v>-1.0</v>
      </c>
    </row>
    <row r="1742">
      <c r="A1742" s="172" t="str">
        <f>Tracking!A1734</f>
        <v>191016_B42-T2-5_00DKR_00K7I_M01_S_1</v>
      </c>
      <c r="B1742" s="172" t="s">
        <v>0</v>
      </c>
      <c r="C1742" t="str">
        <f>Tracking!M1734</f>
        <v>PC_90min_SWATH_100VW</v>
      </c>
      <c r="E1742" s="176" t="str">
        <f t="shared" si="2"/>
        <v>191016_B42-T2-5_00DKR_00K7I_M01_S_1</v>
      </c>
      <c r="F1742" s="174"/>
      <c r="G1742" s="174" t="s">
        <v>1632</v>
      </c>
      <c r="H1742" s="174">
        <v>1.0</v>
      </c>
      <c r="I1742" s="174" t="s">
        <v>1633</v>
      </c>
      <c r="J1742" s="174">
        <v>1.0</v>
      </c>
      <c r="K1742" s="174">
        <v>24.0</v>
      </c>
      <c r="L1742" s="176" t="str">
        <f t="shared" si="3"/>
        <v>PC_90min_SWATH_100VW</v>
      </c>
      <c r="M1742" s="176" t="str">
        <f t="shared" si="1438"/>
        <v>E0022_P04\191016_B42-T2-5_00DKR_00K7I_M01_S_1</v>
      </c>
      <c r="N1742" s="174">
        <v>-1.0</v>
      </c>
      <c r="P1742" s="177" t="str">
        <f t="shared" si="5"/>
        <v>191016_B42-T2-5_00DKR_00K7I_M01_S_1</v>
      </c>
      <c r="Q1742" s="175"/>
      <c r="R1742" s="175" t="s">
        <v>1632</v>
      </c>
      <c r="S1742" s="175">
        <v>1.0</v>
      </c>
      <c r="T1742" s="175" t="s">
        <v>1633</v>
      </c>
      <c r="U1742" s="177">
        <f t="shared" ref="U1742:W1742" si="1739">J1742</f>
        <v>1</v>
      </c>
      <c r="V1742" s="177">
        <f t="shared" si="1739"/>
        <v>24</v>
      </c>
      <c r="W1742" s="177" t="str">
        <f t="shared" si="1739"/>
        <v>PC_90min_SWATH_100VW</v>
      </c>
      <c r="X1742" s="177" t="str">
        <f t="shared" si="1440"/>
        <v>E0022_P04\191016_B42-T2-5_00DKR_00K7I_M01_S_1</v>
      </c>
      <c r="Y1742" s="175">
        <v>-1.0</v>
      </c>
    </row>
    <row r="1743">
      <c r="A1743" s="172" t="str">
        <f>Tracking!A1735</f>
        <v>191016_B42-T2-6_00DKS_00K7J_M01_S_1</v>
      </c>
      <c r="B1743" s="172" t="s">
        <v>0</v>
      </c>
      <c r="C1743" t="str">
        <f>Tracking!M1735</f>
        <v>PC_90min_SWATH_100VW</v>
      </c>
      <c r="E1743" s="176" t="str">
        <f t="shared" si="2"/>
        <v>191016_B42-T2-6_00DKS_00K7J_M01_S_1</v>
      </c>
      <c r="F1743" s="174"/>
      <c r="G1743" s="174" t="s">
        <v>1632</v>
      </c>
      <c r="H1743" s="174">
        <v>1.0</v>
      </c>
      <c r="I1743" s="174" t="s">
        <v>1633</v>
      </c>
      <c r="J1743" s="174">
        <v>1.0</v>
      </c>
      <c r="K1743" s="174">
        <v>25.0</v>
      </c>
      <c r="L1743" s="176" t="str">
        <f t="shared" si="3"/>
        <v>PC_90min_SWATH_100VW</v>
      </c>
      <c r="M1743" s="176" t="str">
        <f t="shared" si="1438"/>
        <v>E0022_P04\191016_B42-T2-6_00DKS_00K7J_M01_S_1</v>
      </c>
      <c r="N1743" s="174">
        <v>-1.0</v>
      </c>
      <c r="P1743" s="177" t="str">
        <f t="shared" si="5"/>
        <v>191016_B42-T2-6_00DKS_00K7J_M01_S_1</v>
      </c>
      <c r="Q1743" s="175"/>
      <c r="R1743" s="175" t="s">
        <v>1632</v>
      </c>
      <c r="S1743" s="175">
        <v>1.0</v>
      </c>
      <c r="T1743" s="175" t="s">
        <v>1633</v>
      </c>
      <c r="U1743" s="177">
        <f t="shared" ref="U1743:W1743" si="1740">J1743</f>
        <v>1</v>
      </c>
      <c r="V1743" s="177">
        <f t="shared" si="1740"/>
        <v>25</v>
      </c>
      <c r="W1743" s="177" t="str">
        <f t="shared" si="1740"/>
        <v>PC_90min_SWATH_100VW</v>
      </c>
      <c r="X1743" s="177" t="str">
        <f t="shared" si="1440"/>
        <v>E0022_P04\191016_B42-T2-6_00DKS_00K7J_M01_S_1</v>
      </c>
      <c r="Y1743" s="175">
        <v>-1.0</v>
      </c>
    </row>
    <row r="1744">
      <c r="A1744" s="172" t="str">
        <f>Tracking!A1736</f>
        <v>191016_B42-T2-7_00DKT_00K7K_M01_S_1</v>
      </c>
      <c r="B1744" s="172" t="s">
        <v>0</v>
      </c>
      <c r="C1744" t="str">
        <f>Tracking!M1736</f>
        <v>PC_90min_SWATH_100VW</v>
      </c>
      <c r="E1744" s="176" t="str">
        <f t="shared" si="2"/>
        <v>191016_B42-T2-7_00DKT_00K7K_M01_S_1</v>
      </c>
      <c r="F1744" s="174"/>
      <c r="G1744" s="174" t="s">
        <v>1632</v>
      </c>
      <c r="H1744" s="174">
        <v>1.0</v>
      </c>
      <c r="I1744" s="174" t="s">
        <v>1633</v>
      </c>
      <c r="J1744" s="174">
        <v>1.0</v>
      </c>
      <c r="K1744" s="174">
        <v>26.0</v>
      </c>
      <c r="L1744" s="176" t="str">
        <f t="shared" si="3"/>
        <v>PC_90min_SWATH_100VW</v>
      </c>
      <c r="M1744" s="176" t="str">
        <f t="shared" si="1438"/>
        <v>E0022_P04\191016_B42-T2-7_00DKT_00K7K_M01_S_1</v>
      </c>
      <c r="N1744" s="174">
        <v>-1.0</v>
      </c>
      <c r="P1744" s="177" t="str">
        <f t="shared" si="5"/>
        <v>191016_B42-T2-7_00DKT_00K7K_M01_S_1</v>
      </c>
      <c r="Q1744" s="175"/>
      <c r="R1744" s="175" t="s">
        <v>1632</v>
      </c>
      <c r="S1744" s="175">
        <v>1.0</v>
      </c>
      <c r="T1744" s="175" t="s">
        <v>1633</v>
      </c>
      <c r="U1744" s="177">
        <f t="shared" ref="U1744:W1744" si="1741">J1744</f>
        <v>1</v>
      </c>
      <c r="V1744" s="177">
        <f t="shared" si="1741"/>
        <v>26</v>
      </c>
      <c r="W1744" s="177" t="str">
        <f t="shared" si="1741"/>
        <v>PC_90min_SWATH_100VW</v>
      </c>
      <c r="X1744" s="177" t="str">
        <f t="shared" si="1440"/>
        <v>E0022_P04\191016_B42-T2-7_00DKT_00K7K_M01_S_1</v>
      </c>
      <c r="Y1744" s="175">
        <v>-1.0</v>
      </c>
    </row>
    <row r="1745">
      <c r="A1745" s="172" t="str">
        <f>Tracking!A1737</f>
        <v>191016_B42-T2-8_00DKU_00K7L_M01_S_1</v>
      </c>
      <c r="B1745" s="172" t="s">
        <v>0</v>
      </c>
      <c r="C1745" t="str">
        <f>Tracking!M1737</f>
        <v>PC_90min_SWATH_100VW</v>
      </c>
      <c r="E1745" s="176" t="str">
        <f t="shared" si="2"/>
        <v>191016_B42-T2-8_00DKU_00K7L_M01_S_1</v>
      </c>
      <c r="F1745" s="174"/>
      <c r="G1745" s="174" t="s">
        <v>1632</v>
      </c>
      <c r="H1745" s="174">
        <v>1.0</v>
      </c>
      <c r="I1745" s="174" t="s">
        <v>1633</v>
      </c>
      <c r="J1745" s="174">
        <v>1.0</v>
      </c>
      <c r="K1745" s="174">
        <v>27.0</v>
      </c>
      <c r="L1745" s="176" t="str">
        <f t="shared" si="3"/>
        <v>PC_90min_SWATH_100VW</v>
      </c>
      <c r="M1745" s="176" t="str">
        <f t="shared" si="1438"/>
        <v>E0022_P04\191016_B42-T2-8_00DKU_00K7L_M01_S_1</v>
      </c>
      <c r="N1745" s="174">
        <v>-1.0</v>
      </c>
      <c r="P1745" s="177" t="str">
        <f t="shared" si="5"/>
        <v>191016_B42-T2-8_00DKU_00K7L_M01_S_1</v>
      </c>
      <c r="Q1745" s="175"/>
      <c r="R1745" s="175" t="s">
        <v>1632</v>
      </c>
      <c r="S1745" s="175">
        <v>1.0</v>
      </c>
      <c r="T1745" s="175" t="s">
        <v>1633</v>
      </c>
      <c r="U1745" s="177">
        <f t="shared" ref="U1745:W1745" si="1742">J1745</f>
        <v>1</v>
      </c>
      <c r="V1745" s="177">
        <f t="shared" si="1742"/>
        <v>27</v>
      </c>
      <c r="W1745" s="177" t="str">
        <f t="shared" si="1742"/>
        <v>PC_90min_SWATH_100VW</v>
      </c>
      <c r="X1745" s="177" t="str">
        <f t="shared" si="1440"/>
        <v>E0022_P04\191016_B42-T2-8_00DKU_00K7L_M01_S_1</v>
      </c>
      <c r="Y1745" s="175">
        <v>-1.0</v>
      </c>
    </row>
    <row r="1746">
      <c r="A1746" s="172" t="str">
        <f>Tracking!A1738</f>
        <v>191016_B42-T2-9_00DKV_00K7M_M01_S_1</v>
      </c>
      <c r="B1746" s="172" t="s">
        <v>0</v>
      </c>
      <c r="C1746" t="str">
        <f>Tracking!M1738</f>
        <v>PC_90min_SWATH_100VW</v>
      </c>
      <c r="E1746" s="176" t="str">
        <f t="shared" si="2"/>
        <v>191016_B42-T2-9_00DKV_00K7M_M01_S_1</v>
      </c>
      <c r="F1746" s="174"/>
      <c r="G1746" s="174" t="s">
        <v>1632</v>
      </c>
      <c r="H1746" s="174">
        <v>1.0</v>
      </c>
      <c r="I1746" s="174" t="s">
        <v>1633</v>
      </c>
      <c r="J1746" s="174">
        <v>1.0</v>
      </c>
      <c r="K1746" s="174">
        <v>28.0</v>
      </c>
      <c r="L1746" s="176" t="str">
        <f t="shared" si="3"/>
        <v>PC_90min_SWATH_100VW</v>
      </c>
      <c r="M1746" s="176" t="str">
        <f t="shared" si="1438"/>
        <v>E0022_P04\191016_B42-T2-9_00DKV_00K7M_M01_S_1</v>
      </c>
      <c r="N1746" s="174">
        <v>-1.0</v>
      </c>
      <c r="P1746" s="177" t="str">
        <f t="shared" si="5"/>
        <v>191016_B42-T2-9_00DKV_00K7M_M01_S_1</v>
      </c>
      <c r="Q1746" s="175"/>
      <c r="R1746" s="175" t="s">
        <v>1632</v>
      </c>
      <c r="S1746" s="175">
        <v>1.0</v>
      </c>
      <c r="T1746" s="175" t="s">
        <v>1633</v>
      </c>
      <c r="U1746" s="177">
        <f t="shared" ref="U1746:W1746" si="1743">J1746</f>
        <v>1</v>
      </c>
      <c r="V1746" s="177">
        <f t="shared" si="1743"/>
        <v>28</v>
      </c>
      <c r="W1746" s="177" t="str">
        <f t="shared" si="1743"/>
        <v>PC_90min_SWATH_100VW</v>
      </c>
      <c r="X1746" s="177" t="str">
        <f t="shared" si="1440"/>
        <v>E0022_P04\191016_B42-T2-9_00DKV_00K7M_M01_S_1</v>
      </c>
      <c r="Y1746" s="175">
        <v>-1.0</v>
      </c>
    </row>
    <row r="1747">
      <c r="A1747" s="172" t="str">
        <f>Tracking!A1739</f>
        <v>191016_B42-T2-10_00DKW_00K7N_M01_S_1</v>
      </c>
      <c r="B1747" s="172" t="s">
        <v>0</v>
      </c>
      <c r="C1747" t="str">
        <f>Tracking!M1739</f>
        <v>PC_90min_SWATH_100VW</v>
      </c>
      <c r="E1747" s="176" t="str">
        <f t="shared" si="2"/>
        <v>191016_B42-T2-10_00DKW_00K7N_M01_S_1</v>
      </c>
      <c r="F1747" s="174"/>
      <c r="G1747" s="174" t="s">
        <v>1632</v>
      </c>
      <c r="H1747" s="174">
        <v>1.0</v>
      </c>
      <c r="I1747" s="174" t="s">
        <v>1633</v>
      </c>
      <c r="J1747" s="174">
        <v>1.0</v>
      </c>
      <c r="K1747" s="174">
        <v>29.0</v>
      </c>
      <c r="L1747" s="176" t="str">
        <f t="shared" si="3"/>
        <v>PC_90min_SWATH_100VW</v>
      </c>
      <c r="M1747" s="176" t="str">
        <f t="shared" si="1438"/>
        <v>E0022_P04\191016_B42-T2-10_00DKW_00K7N_M01_S_1</v>
      </c>
      <c r="N1747" s="174">
        <v>-1.0</v>
      </c>
      <c r="P1747" s="177" t="str">
        <f t="shared" si="5"/>
        <v>191016_B42-T2-10_00DKW_00K7N_M01_S_1</v>
      </c>
      <c r="Q1747" s="175"/>
      <c r="R1747" s="175" t="s">
        <v>1632</v>
      </c>
      <c r="S1747" s="175">
        <v>1.0</v>
      </c>
      <c r="T1747" s="175" t="s">
        <v>1633</v>
      </c>
      <c r="U1747" s="177">
        <f t="shared" ref="U1747:W1747" si="1744">J1747</f>
        <v>1</v>
      </c>
      <c r="V1747" s="177">
        <f t="shared" si="1744"/>
        <v>29</v>
      </c>
      <c r="W1747" s="177" t="str">
        <f t="shared" si="1744"/>
        <v>PC_90min_SWATH_100VW</v>
      </c>
      <c r="X1747" s="177" t="str">
        <f t="shared" si="1440"/>
        <v>E0022_P04\191016_B42-T2-10_00DKW_00K7N_M01_S_1</v>
      </c>
      <c r="Y1747" s="175">
        <v>-1.0</v>
      </c>
    </row>
    <row r="1748">
      <c r="A1748" s="172" t="str">
        <f>Tracking!A1740</f>
        <v>191016_B42-T2-11_00DKX_00K7O_M01_S_1</v>
      </c>
      <c r="B1748" s="172" t="s">
        <v>0</v>
      </c>
      <c r="C1748" t="str">
        <f>Tracking!M1740</f>
        <v>PC_90min_SWATH_100VW</v>
      </c>
      <c r="E1748" s="176" t="str">
        <f t="shared" si="2"/>
        <v>191016_B42-T2-11_00DKX_00K7O_M01_S_1</v>
      </c>
      <c r="F1748" s="174"/>
      <c r="G1748" s="174" t="s">
        <v>1632</v>
      </c>
      <c r="H1748" s="174">
        <v>1.0</v>
      </c>
      <c r="I1748" s="174" t="s">
        <v>1633</v>
      </c>
      <c r="J1748" s="174">
        <v>1.0</v>
      </c>
      <c r="K1748" s="174">
        <v>30.0</v>
      </c>
      <c r="L1748" s="176" t="str">
        <f t="shared" si="3"/>
        <v>PC_90min_SWATH_100VW</v>
      </c>
      <c r="M1748" s="176" t="str">
        <f t="shared" si="1438"/>
        <v>E0022_P04\191016_B42-T2-11_00DKX_00K7O_M01_S_1</v>
      </c>
      <c r="N1748" s="174">
        <v>-1.0</v>
      </c>
      <c r="P1748" s="177" t="str">
        <f t="shared" si="5"/>
        <v>191016_B42-T2-11_00DKX_00K7O_M01_S_1</v>
      </c>
      <c r="Q1748" s="175"/>
      <c r="R1748" s="175" t="s">
        <v>1632</v>
      </c>
      <c r="S1748" s="175">
        <v>1.0</v>
      </c>
      <c r="T1748" s="175" t="s">
        <v>1633</v>
      </c>
      <c r="U1748" s="177">
        <f t="shared" ref="U1748:W1748" si="1745">J1748</f>
        <v>1</v>
      </c>
      <c r="V1748" s="177">
        <f t="shared" si="1745"/>
        <v>30</v>
      </c>
      <c r="W1748" s="177" t="str">
        <f t="shared" si="1745"/>
        <v>PC_90min_SWATH_100VW</v>
      </c>
      <c r="X1748" s="177" t="str">
        <f t="shared" si="1440"/>
        <v>E0022_P04\191016_B42-T2-11_00DKX_00K7O_M01_S_1</v>
      </c>
      <c r="Y1748" s="175">
        <v>-1.0</v>
      </c>
    </row>
    <row r="1749">
      <c r="A1749" s="172" t="str">
        <f>Tracking!A1741</f>
        <v>191016_B42-T2-12_00DKY_00K7P_M01_S_1</v>
      </c>
      <c r="B1749" s="172" t="s">
        <v>0</v>
      </c>
      <c r="C1749" t="str">
        <f>Tracking!M1741</f>
        <v>PC_90min_SWATH_100VW</v>
      </c>
      <c r="E1749" s="176" t="str">
        <f t="shared" si="2"/>
        <v>191016_B42-T2-12_00DKY_00K7P_M01_S_1</v>
      </c>
      <c r="F1749" s="174"/>
      <c r="G1749" s="174" t="s">
        <v>1632</v>
      </c>
      <c r="H1749" s="174">
        <v>1.0</v>
      </c>
      <c r="I1749" s="174" t="s">
        <v>1633</v>
      </c>
      <c r="J1749" s="174">
        <v>1.0</v>
      </c>
      <c r="K1749" s="174">
        <v>31.0</v>
      </c>
      <c r="L1749" s="176" t="str">
        <f t="shared" si="3"/>
        <v>PC_90min_SWATH_100VW</v>
      </c>
      <c r="M1749" s="176" t="str">
        <f t="shared" si="1438"/>
        <v>E0022_P04\191016_B42-T2-12_00DKY_00K7P_M01_S_1</v>
      </c>
      <c r="N1749" s="174">
        <v>-1.0</v>
      </c>
      <c r="P1749" s="177" t="str">
        <f t="shared" si="5"/>
        <v>191016_B42-T2-12_00DKY_00K7P_M01_S_1</v>
      </c>
      <c r="Q1749" s="175"/>
      <c r="R1749" s="175" t="s">
        <v>1632</v>
      </c>
      <c r="S1749" s="175">
        <v>1.0</v>
      </c>
      <c r="T1749" s="175" t="s">
        <v>1633</v>
      </c>
      <c r="U1749" s="177">
        <f t="shared" ref="U1749:W1749" si="1746">J1749</f>
        <v>1</v>
      </c>
      <c r="V1749" s="177">
        <f t="shared" si="1746"/>
        <v>31</v>
      </c>
      <c r="W1749" s="177" t="str">
        <f t="shared" si="1746"/>
        <v>PC_90min_SWATH_100VW</v>
      </c>
      <c r="X1749" s="177" t="str">
        <f t="shared" si="1440"/>
        <v>E0022_P04\191016_B42-T2-12_00DKY_00K7P_M01_S_1</v>
      </c>
      <c r="Y1749" s="175">
        <v>-1.0</v>
      </c>
    </row>
    <row r="1750">
      <c r="A1750" s="172" t="str">
        <f>Tracking!A1742</f>
        <v>191016_B42-T2-13_00DKZ_00K7Q_M01_S_1</v>
      </c>
      <c r="B1750" s="172" t="s">
        <v>0</v>
      </c>
      <c r="C1750" t="str">
        <f>Tracking!M1742</f>
        <v>PC_90min_SWATH_100VW</v>
      </c>
      <c r="E1750" s="176" t="str">
        <f t="shared" si="2"/>
        <v>191016_B42-T2-13_00DKZ_00K7Q_M01_S_1</v>
      </c>
      <c r="F1750" s="174"/>
      <c r="G1750" s="174" t="s">
        <v>1632</v>
      </c>
      <c r="H1750" s="174">
        <v>1.0</v>
      </c>
      <c r="I1750" s="174" t="s">
        <v>1633</v>
      </c>
      <c r="J1750" s="174">
        <v>1.0</v>
      </c>
      <c r="K1750" s="174">
        <v>32.0</v>
      </c>
      <c r="L1750" s="176" t="str">
        <f t="shared" si="3"/>
        <v>PC_90min_SWATH_100VW</v>
      </c>
      <c r="M1750" s="176" t="str">
        <f t="shared" si="1438"/>
        <v>E0022_P04\191016_B42-T2-13_00DKZ_00K7Q_M01_S_1</v>
      </c>
      <c r="N1750" s="174">
        <v>-1.0</v>
      </c>
      <c r="P1750" s="177" t="str">
        <f t="shared" si="5"/>
        <v>191016_B42-T2-13_00DKZ_00K7Q_M01_S_1</v>
      </c>
      <c r="Q1750" s="175"/>
      <c r="R1750" s="175" t="s">
        <v>1632</v>
      </c>
      <c r="S1750" s="175">
        <v>1.0</v>
      </c>
      <c r="T1750" s="175" t="s">
        <v>1633</v>
      </c>
      <c r="U1750" s="177">
        <f t="shared" ref="U1750:W1750" si="1747">J1750</f>
        <v>1</v>
      </c>
      <c r="V1750" s="177">
        <f t="shared" si="1747"/>
        <v>32</v>
      </c>
      <c r="W1750" s="177" t="str">
        <f t="shared" si="1747"/>
        <v>PC_90min_SWATH_100VW</v>
      </c>
      <c r="X1750" s="177" t="str">
        <f t="shared" si="1440"/>
        <v>E0022_P04\191016_B42-T2-13_00DKZ_00K7Q_M01_S_1</v>
      </c>
      <c r="Y1750" s="175">
        <v>-1.0</v>
      </c>
    </row>
    <row r="1751">
      <c r="A1751" s="172" t="str">
        <f>Tracking!A1743</f>
        <v>191016_B42-T2-14_00DL0_00K7R_M01_S_1</v>
      </c>
      <c r="B1751" s="172" t="s">
        <v>0</v>
      </c>
      <c r="C1751" t="str">
        <f>Tracking!M1743</f>
        <v>PC_90min_SWATH_100VW</v>
      </c>
      <c r="E1751" s="176" t="str">
        <f t="shared" si="2"/>
        <v>191016_B42-T2-14_00DL0_00K7R_M01_S_1</v>
      </c>
      <c r="F1751" s="174"/>
      <c r="G1751" s="174" t="s">
        <v>1632</v>
      </c>
      <c r="H1751" s="174">
        <v>1.0</v>
      </c>
      <c r="I1751" s="174" t="s">
        <v>1633</v>
      </c>
      <c r="J1751" s="174">
        <v>1.0</v>
      </c>
      <c r="K1751" s="174">
        <v>33.0</v>
      </c>
      <c r="L1751" s="176" t="str">
        <f t="shared" si="3"/>
        <v>PC_90min_SWATH_100VW</v>
      </c>
      <c r="M1751" s="176" t="str">
        <f t="shared" si="1438"/>
        <v>E0022_P04\191016_B42-T2-14_00DL0_00K7R_M01_S_1</v>
      </c>
      <c r="N1751" s="174">
        <v>-1.0</v>
      </c>
      <c r="P1751" s="177" t="str">
        <f t="shared" si="5"/>
        <v>191016_B42-T2-14_00DL0_00K7R_M01_S_1</v>
      </c>
      <c r="Q1751" s="175"/>
      <c r="R1751" s="175" t="s">
        <v>1632</v>
      </c>
      <c r="S1751" s="175">
        <v>1.0</v>
      </c>
      <c r="T1751" s="175" t="s">
        <v>1633</v>
      </c>
      <c r="U1751" s="177">
        <f t="shared" ref="U1751:W1751" si="1748">J1751</f>
        <v>1</v>
      </c>
      <c r="V1751" s="177">
        <f t="shared" si="1748"/>
        <v>33</v>
      </c>
      <c r="W1751" s="177" t="str">
        <f t="shared" si="1748"/>
        <v>PC_90min_SWATH_100VW</v>
      </c>
      <c r="X1751" s="177" t="str">
        <f t="shared" si="1440"/>
        <v>E0022_P04\191016_B42-T2-14_00DL0_00K7R_M01_S_1</v>
      </c>
      <c r="Y1751" s="175">
        <v>-1.0</v>
      </c>
    </row>
    <row r="1752">
      <c r="A1752" s="172" t="str">
        <f>Tracking!A1744</f>
        <v>191016_B42-T2-15_00DL1_00K7S_M01_S_1</v>
      </c>
      <c r="B1752" s="172" t="s">
        <v>0</v>
      </c>
      <c r="C1752" t="str">
        <f>Tracking!M1744</f>
        <v>PC_90min_SWATH_100VW</v>
      </c>
      <c r="E1752" s="176" t="str">
        <f t="shared" si="2"/>
        <v>191016_B42-T2-15_00DL1_00K7S_M01_S_1</v>
      </c>
      <c r="F1752" s="174"/>
      <c r="G1752" s="174" t="s">
        <v>1632</v>
      </c>
      <c r="H1752" s="174">
        <v>1.0</v>
      </c>
      <c r="I1752" s="174" t="s">
        <v>1633</v>
      </c>
      <c r="J1752" s="174">
        <v>1.0</v>
      </c>
      <c r="K1752" s="174">
        <v>34.0</v>
      </c>
      <c r="L1752" s="176" t="str">
        <f t="shared" si="3"/>
        <v>PC_90min_SWATH_100VW</v>
      </c>
      <c r="M1752" s="176" t="str">
        <f t="shared" si="1438"/>
        <v>E0022_P04\191016_B42-T2-15_00DL1_00K7S_M01_S_1</v>
      </c>
      <c r="N1752" s="174">
        <v>-1.0</v>
      </c>
      <c r="P1752" s="177" t="str">
        <f t="shared" si="5"/>
        <v>191016_B42-T2-15_00DL1_00K7S_M01_S_1</v>
      </c>
      <c r="Q1752" s="175"/>
      <c r="R1752" s="175" t="s">
        <v>1632</v>
      </c>
      <c r="S1752" s="175">
        <v>1.0</v>
      </c>
      <c r="T1752" s="175" t="s">
        <v>1633</v>
      </c>
      <c r="U1752" s="177">
        <f t="shared" ref="U1752:W1752" si="1749">J1752</f>
        <v>1</v>
      </c>
      <c r="V1752" s="177">
        <f t="shared" si="1749"/>
        <v>34</v>
      </c>
      <c r="W1752" s="177" t="str">
        <f t="shared" si="1749"/>
        <v>PC_90min_SWATH_100VW</v>
      </c>
      <c r="X1752" s="177" t="str">
        <f t="shared" si="1440"/>
        <v>E0022_P04\191016_B42-T2-15_00DL1_00K7S_M01_S_1</v>
      </c>
      <c r="Y1752" s="175">
        <v>-1.0</v>
      </c>
    </row>
    <row r="1753">
      <c r="A1753" s="172" t="str">
        <f>Tracking!A1745</f>
        <v>191016_B42-T2-16_00DL2_00K7T_M01_S_1</v>
      </c>
      <c r="B1753" s="172" t="s">
        <v>0</v>
      </c>
      <c r="C1753" t="str">
        <f>Tracking!M1745</f>
        <v>PC_90min_SWATH_100VW</v>
      </c>
      <c r="E1753" s="176" t="str">
        <f t="shared" si="2"/>
        <v>191016_B42-T2-16_00DL2_00K7T_M01_S_1</v>
      </c>
      <c r="F1753" s="174"/>
      <c r="G1753" s="174" t="s">
        <v>1632</v>
      </c>
      <c r="H1753" s="174">
        <v>1.0</v>
      </c>
      <c r="I1753" s="174" t="s">
        <v>1633</v>
      </c>
      <c r="J1753" s="174">
        <v>1.0</v>
      </c>
      <c r="K1753" s="174">
        <v>35.0</v>
      </c>
      <c r="L1753" s="176" t="str">
        <f t="shared" si="3"/>
        <v>PC_90min_SWATH_100VW</v>
      </c>
      <c r="M1753" s="176" t="str">
        <f t="shared" si="1438"/>
        <v>E0022_P04\191016_B42-T2-16_00DL2_00K7T_M01_S_1</v>
      </c>
      <c r="N1753" s="174">
        <v>-1.0</v>
      </c>
      <c r="P1753" s="177" t="str">
        <f t="shared" si="5"/>
        <v>191016_B42-T2-16_00DL2_00K7T_M01_S_1</v>
      </c>
      <c r="Q1753" s="175"/>
      <c r="R1753" s="175" t="s">
        <v>1632</v>
      </c>
      <c r="S1753" s="175">
        <v>1.0</v>
      </c>
      <c r="T1753" s="175" t="s">
        <v>1633</v>
      </c>
      <c r="U1753" s="177">
        <f t="shared" ref="U1753:W1753" si="1750">J1753</f>
        <v>1</v>
      </c>
      <c r="V1753" s="177">
        <f t="shared" si="1750"/>
        <v>35</v>
      </c>
      <c r="W1753" s="177" t="str">
        <f t="shared" si="1750"/>
        <v>PC_90min_SWATH_100VW</v>
      </c>
      <c r="X1753" s="177" t="str">
        <f t="shared" si="1440"/>
        <v>E0022_P04\191016_B42-T2-16_00DL2_00K7T_M01_S_1</v>
      </c>
      <c r="Y1753" s="175">
        <v>-1.0</v>
      </c>
    </row>
    <row r="1754">
      <c r="A1754" s="172" t="str">
        <f>Tracking!A1746</f>
        <v>191017_HEK-QCS_000F2_00K7U_M02_S_1</v>
      </c>
      <c r="B1754" s="172" t="s">
        <v>1627</v>
      </c>
      <c r="C1754" t="str">
        <f>Tracking!M1746</f>
        <v>PC_90min_SWATH_100VW</v>
      </c>
      <c r="E1754" s="176" t="str">
        <f t="shared" si="2"/>
        <v>191017_HEK-QCS_000F2_00K7U_M02_S_1</v>
      </c>
      <c r="F1754" s="174"/>
      <c r="G1754" s="174" t="s">
        <v>1632</v>
      </c>
      <c r="H1754" s="174">
        <v>1.0</v>
      </c>
      <c r="I1754" s="174" t="s">
        <v>1633</v>
      </c>
      <c r="J1754" s="176"/>
      <c r="K1754" s="176"/>
      <c r="L1754" s="176" t="str">
        <f t="shared" si="3"/>
        <v>PC_90min_SWATH_100VW</v>
      </c>
      <c r="M1754" s="176" t="str">
        <f t="shared" si="1438"/>
        <v>HEK\191017_HEK-QCS_000F2_00K7U_M02_S_1</v>
      </c>
      <c r="N1754" s="174">
        <v>-1.0</v>
      </c>
      <c r="P1754" s="177" t="str">
        <f t="shared" si="5"/>
        <v>191017_HEK-QCS_000F2_00K7U_M02_S_1</v>
      </c>
      <c r="Q1754" s="175"/>
      <c r="R1754" s="175" t="s">
        <v>1632</v>
      </c>
      <c r="S1754" s="175">
        <v>1.0</v>
      </c>
      <c r="T1754" s="175" t="s">
        <v>1633</v>
      </c>
      <c r="U1754" s="177" t="str">
        <f t="shared" ref="U1754:W1754" si="1751">J1754</f>
        <v/>
      </c>
      <c r="V1754" s="177" t="str">
        <f t="shared" si="1751"/>
        <v/>
      </c>
      <c r="W1754" s="177" t="str">
        <f t="shared" si="1751"/>
        <v>PC_90min_SWATH_100VW</v>
      </c>
      <c r="X1754" s="177" t="str">
        <f t="shared" si="1440"/>
        <v>HEK\191017_HEK-QCS_000F2_00K7U_M02_S_1</v>
      </c>
      <c r="Y1754" s="175">
        <v>-1.0</v>
      </c>
    </row>
    <row r="1755">
      <c r="A1755" s="172" t="str">
        <f>Tracking!A1747</f>
        <v>191017_HEK-QCS_00J8W_00K7V_M02_S_1</v>
      </c>
      <c r="B1755" s="172" t="s">
        <v>1627</v>
      </c>
      <c r="C1755" t="str">
        <f>Tracking!M1747</f>
        <v>PC_90min_SWATH_100VW</v>
      </c>
      <c r="E1755" s="176" t="str">
        <f t="shared" si="2"/>
        <v>191017_HEK-QCS_00J8W_00K7V_M02_S_1</v>
      </c>
      <c r="F1755" s="174"/>
      <c r="G1755" s="174" t="s">
        <v>1632</v>
      </c>
      <c r="H1755" s="174">
        <v>1.0</v>
      </c>
      <c r="I1755" s="174" t="s">
        <v>1633</v>
      </c>
      <c r="J1755" s="176"/>
      <c r="K1755" s="176"/>
      <c r="L1755" s="176" t="str">
        <f t="shared" si="3"/>
        <v>PC_90min_SWATH_100VW</v>
      </c>
      <c r="M1755" s="176" t="str">
        <f t="shared" si="1438"/>
        <v>HEK\191017_HEK-QCS_00J8W_00K7V_M02_S_1</v>
      </c>
      <c r="N1755" s="174">
        <v>-1.0</v>
      </c>
      <c r="P1755" s="177" t="str">
        <f t="shared" si="5"/>
        <v>191017_HEK-QCS_00J8W_00K7V_M02_S_1</v>
      </c>
      <c r="Q1755" s="175"/>
      <c r="R1755" s="175" t="s">
        <v>1632</v>
      </c>
      <c r="S1755" s="175">
        <v>1.0</v>
      </c>
      <c r="T1755" s="175" t="s">
        <v>1633</v>
      </c>
      <c r="U1755" s="177" t="str">
        <f t="shared" ref="U1755:W1755" si="1752">J1755</f>
        <v/>
      </c>
      <c r="V1755" s="177" t="str">
        <f t="shared" si="1752"/>
        <v/>
      </c>
      <c r="W1755" s="177" t="str">
        <f t="shared" si="1752"/>
        <v>PC_90min_SWATH_100VW</v>
      </c>
      <c r="X1755" s="177" t="str">
        <f t="shared" si="1440"/>
        <v>HEK\191017_HEK-QCS_00J8W_00K7V_M02_S_1</v>
      </c>
      <c r="Y1755" s="175">
        <v>-1.0</v>
      </c>
    </row>
    <row r="1756">
      <c r="A1756" s="172" t="str">
        <f>Tracking!A1748</f>
        <v>191016_HEK-QCS_000F2_00K7W_M03_S_1</v>
      </c>
      <c r="B1756" s="172" t="s">
        <v>1627</v>
      </c>
      <c r="C1756" t="str">
        <f>Tracking!M1748</f>
        <v>PC_90min_SWATH_100VW</v>
      </c>
      <c r="E1756" s="176" t="str">
        <f t="shared" si="2"/>
        <v>191016_HEK-QCS_000F2_00K7W_M03_S_1</v>
      </c>
      <c r="F1756" s="174"/>
      <c r="G1756" s="174" t="s">
        <v>1632</v>
      </c>
      <c r="H1756" s="174">
        <v>1.0</v>
      </c>
      <c r="I1756" s="174" t="s">
        <v>1633</v>
      </c>
      <c r="J1756" s="174">
        <v>1.0</v>
      </c>
      <c r="K1756" s="174">
        <v>95.0</v>
      </c>
      <c r="L1756" s="176" t="str">
        <f t="shared" si="3"/>
        <v>PC_90min_SWATH_100VW</v>
      </c>
      <c r="M1756" s="176" t="str">
        <f t="shared" si="1438"/>
        <v>HEK\191016_HEK-QCS_000F2_00K7W_M03_S_1</v>
      </c>
      <c r="N1756" s="174">
        <v>-1.0</v>
      </c>
      <c r="P1756" s="177" t="str">
        <f t="shared" si="5"/>
        <v>191016_HEK-QCS_000F2_00K7W_M03_S_1</v>
      </c>
      <c r="Q1756" s="175"/>
      <c r="R1756" s="175" t="s">
        <v>1632</v>
      </c>
      <c r="S1756" s="175">
        <v>1.0</v>
      </c>
      <c r="T1756" s="175" t="s">
        <v>1633</v>
      </c>
      <c r="U1756" s="177">
        <f t="shared" ref="U1756:W1756" si="1753">J1756</f>
        <v>1</v>
      </c>
      <c r="V1756" s="177">
        <f t="shared" si="1753"/>
        <v>95</v>
      </c>
      <c r="W1756" s="177" t="str">
        <f t="shared" si="1753"/>
        <v>PC_90min_SWATH_100VW</v>
      </c>
      <c r="X1756" s="177" t="str">
        <f t="shared" si="1440"/>
        <v>HEK\191016_HEK-QCS_000F2_00K7W_M03_S_1</v>
      </c>
      <c r="Y1756" s="175">
        <v>-1.0</v>
      </c>
    </row>
    <row r="1757">
      <c r="A1757" s="172" t="str">
        <f>Tracking!A1749</f>
        <v>191016_HEK-QCS_00J8W_00K7X_M03_S_1</v>
      </c>
      <c r="B1757" s="172" t="s">
        <v>1627</v>
      </c>
      <c r="C1757" t="str">
        <f>Tracking!M1749</f>
        <v>PC_90min_SWATH_100VW</v>
      </c>
      <c r="E1757" s="176" t="str">
        <f t="shared" si="2"/>
        <v>191016_HEK-QCS_00J8W_00K7X_M03_S_1</v>
      </c>
      <c r="F1757" s="174"/>
      <c r="G1757" s="174" t="s">
        <v>1632</v>
      </c>
      <c r="H1757" s="174">
        <v>1.0</v>
      </c>
      <c r="I1757" s="174" t="s">
        <v>1633</v>
      </c>
      <c r="J1757" s="174">
        <v>1.0</v>
      </c>
      <c r="K1757" s="174">
        <v>93.0</v>
      </c>
      <c r="L1757" s="176" t="str">
        <f t="shared" si="3"/>
        <v>PC_90min_SWATH_100VW</v>
      </c>
      <c r="M1757" s="176" t="str">
        <f t="shared" si="1438"/>
        <v>HEK\191016_HEK-QCS_00J8W_00K7X_M03_S_1</v>
      </c>
      <c r="N1757" s="174">
        <v>-1.0</v>
      </c>
      <c r="P1757" s="177" t="str">
        <f t="shared" si="5"/>
        <v>191016_HEK-QCS_00J8W_00K7X_M03_S_1</v>
      </c>
      <c r="Q1757" s="175"/>
      <c r="R1757" s="175" t="s">
        <v>1632</v>
      </c>
      <c r="S1757" s="175">
        <v>1.0</v>
      </c>
      <c r="T1757" s="175" t="s">
        <v>1633</v>
      </c>
      <c r="U1757" s="177">
        <f t="shared" ref="U1757:W1757" si="1754">J1757</f>
        <v>1</v>
      </c>
      <c r="V1757" s="177">
        <f t="shared" si="1754"/>
        <v>93</v>
      </c>
      <c r="W1757" s="177" t="str">
        <f t="shared" si="1754"/>
        <v>PC_90min_SWATH_100VW</v>
      </c>
      <c r="X1757" s="177" t="str">
        <f t="shared" si="1440"/>
        <v>HEK\191016_HEK-QCS_00J8W_00K7X_M03_S_1</v>
      </c>
      <c r="Y1757" s="175">
        <v>-1.0</v>
      </c>
    </row>
    <row r="1758">
      <c r="A1758" s="172" t="str">
        <f>Tracking!A1750</f>
        <v>191016_B55-T1-1_00DQF_00K7Y_M03_S_1</v>
      </c>
      <c r="B1758" s="172" t="s">
        <v>0</v>
      </c>
      <c r="C1758" t="str">
        <f>Tracking!M1750</f>
        <v>PC_90min_SWATH_100VW</v>
      </c>
      <c r="E1758" s="176" t="str">
        <f t="shared" si="2"/>
        <v>191016_B55-T1-1_00DQF_00K7Y_M03_S_1</v>
      </c>
      <c r="F1758" s="174"/>
      <c r="G1758" s="174" t="s">
        <v>1632</v>
      </c>
      <c r="H1758" s="174">
        <v>1.0</v>
      </c>
      <c r="I1758" s="174" t="s">
        <v>1633</v>
      </c>
      <c r="J1758" s="174">
        <v>2.0</v>
      </c>
      <c r="K1758" s="174">
        <v>81.0</v>
      </c>
      <c r="L1758" s="176" t="str">
        <f t="shared" si="3"/>
        <v>PC_90min_SWATH_100VW</v>
      </c>
      <c r="M1758" s="176" t="str">
        <f t="shared" si="1438"/>
        <v>E0022_P04\191016_B55-T1-1_00DQF_00K7Y_M03_S_1</v>
      </c>
      <c r="N1758" s="174">
        <v>-1.0</v>
      </c>
      <c r="P1758" s="177" t="str">
        <f t="shared" si="5"/>
        <v>191016_B55-T1-1_00DQF_00K7Y_M03_S_1</v>
      </c>
      <c r="Q1758" s="175"/>
      <c r="R1758" s="175" t="s">
        <v>1632</v>
      </c>
      <c r="S1758" s="175">
        <v>1.0</v>
      </c>
      <c r="T1758" s="175" t="s">
        <v>1633</v>
      </c>
      <c r="U1758" s="177">
        <f t="shared" ref="U1758:W1758" si="1755">J1758</f>
        <v>2</v>
      </c>
      <c r="V1758" s="177">
        <f t="shared" si="1755"/>
        <v>81</v>
      </c>
      <c r="W1758" s="177" t="str">
        <f t="shared" si="1755"/>
        <v>PC_90min_SWATH_100VW</v>
      </c>
      <c r="X1758" s="177" t="str">
        <f t="shared" si="1440"/>
        <v>E0022_P04\191016_B55-T1-1_00DQF_00K7Y_M03_S_1</v>
      </c>
      <c r="Y1758" s="175">
        <v>-1.0</v>
      </c>
    </row>
    <row r="1759">
      <c r="A1759" s="172" t="str">
        <f>Tracking!A1751</f>
        <v>191016_B55-T1-2_00DQG_00K7Z_M03_S_1</v>
      </c>
      <c r="B1759" s="172" t="s">
        <v>0</v>
      </c>
      <c r="C1759" t="str">
        <f>Tracking!M1751</f>
        <v>PC_90min_SWATH_100VW</v>
      </c>
      <c r="E1759" s="176" t="str">
        <f t="shared" si="2"/>
        <v>191016_B55-T1-2_00DQG_00K7Z_M03_S_1</v>
      </c>
      <c r="F1759" s="174"/>
      <c r="G1759" s="174" t="s">
        <v>1632</v>
      </c>
      <c r="H1759" s="174">
        <v>1.0</v>
      </c>
      <c r="I1759" s="174" t="s">
        <v>1633</v>
      </c>
      <c r="J1759" s="174">
        <v>2.0</v>
      </c>
      <c r="K1759" s="174">
        <v>82.0</v>
      </c>
      <c r="L1759" s="176" t="str">
        <f t="shared" si="3"/>
        <v>PC_90min_SWATH_100VW</v>
      </c>
      <c r="M1759" s="176" t="str">
        <f t="shared" si="1438"/>
        <v>E0022_P04\191016_B55-T1-2_00DQG_00K7Z_M03_S_1</v>
      </c>
      <c r="N1759" s="174">
        <v>-1.0</v>
      </c>
      <c r="P1759" s="177" t="str">
        <f t="shared" si="5"/>
        <v>191016_B55-T1-2_00DQG_00K7Z_M03_S_1</v>
      </c>
      <c r="Q1759" s="175"/>
      <c r="R1759" s="175" t="s">
        <v>1632</v>
      </c>
      <c r="S1759" s="175">
        <v>1.0</v>
      </c>
      <c r="T1759" s="175" t="s">
        <v>1633</v>
      </c>
      <c r="U1759" s="177">
        <f t="shared" ref="U1759:W1759" si="1756">J1759</f>
        <v>2</v>
      </c>
      <c r="V1759" s="177">
        <f t="shared" si="1756"/>
        <v>82</v>
      </c>
      <c r="W1759" s="177" t="str">
        <f t="shared" si="1756"/>
        <v>PC_90min_SWATH_100VW</v>
      </c>
      <c r="X1759" s="177" t="str">
        <f t="shared" si="1440"/>
        <v>E0022_P04\191016_B55-T1-2_00DQG_00K7Z_M03_S_1</v>
      </c>
      <c r="Y1759" s="175">
        <v>-1.0</v>
      </c>
    </row>
    <row r="1760">
      <c r="A1760" s="172" t="str">
        <f>Tracking!A1752</f>
        <v>191016_B55-T1-3_00DQH_00K9A_M03_S_1</v>
      </c>
      <c r="B1760" s="172" t="s">
        <v>0</v>
      </c>
      <c r="C1760" t="str">
        <f>Tracking!M1752</f>
        <v>PC_90min_SWATH_100VW</v>
      </c>
      <c r="E1760" s="176" t="str">
        <f t="shared" si="2"/>
        <v>191016_B55-T1-3_00DQH_00K9A_M03_S_1</v>
      </c>
      <c r="F1760" s="174"/>
      <c r="G1760" s="174" t="s">
        <v>1632</v>
      </c>
      <c r="H1760" s="174">
        <v>1.0</v>
      </c>
      <c r="I1760" s="174" t="s">
        <v>1633</v>
      </c>
      <c r="J1760" s="174">
        <v>2.0</v>
      </c>
      <c r="K1760" s="174">
        <v>83.0</v>
      </c>
      <c r="L1760" s="176" t="str">
        <f t="shared" si="3"/>
        <v>PC_90min_SWATH_100VW</v>
      </c>
      <c r="M1760" s="176" t="str">
        <f t="shared" si="1438"/>
        <v>E0022_P04\191016_B55-T1-3_00DQH_00K9A_M03_S_1</v>
      </c>
      <c r="N1760" s="174">
        <v>-1.0</v>
      </c>
      <c r="P1760" s="177" t="str">
        <f t="shared" si="5"/>
        <v>191016_B55-T1-3_00DQH_00K9A_M03_S_1</v>
      </c>
      <c r="Q1760" s="175"/>
      <c r="R1760" s="175" t="s">
        <v>1632</v>
      </c>
      <c r="S1760" s="175">
        <v>1.0</v>
      </c>
      <c r="T1760" s="175" t="s">
        <v>1633</v>
      </c>
      <c r="U1760" s="177">
        <f t="shared" ref="U1760:W1760" si="1757">J1760</f>
        <v>2</v>
      </c>
      <c r="V1760" s="177">
        <f t="shared" si="1757"/>
        <v>83</v>
      </c>
      <c r="W1760" s="177" t="str">
        <f t="shared" si="1757"/>
        <v>PC_90min_SWATH_100VW</v>
      </c>
      <c r="X1760" s="177" t="str">
        <f t="shared" si="1440"/>
        <v>E0022_P04\191016_B55-T1-3_00DQH_00K9A_M03_S_1</v>
      </c>
      <c r="Y1760" s="175">
        <v>-1.0</v>
      </c>
    </row>
    <row r="1761">
      <c r="A1761" s="172" t="str">
        <f>Tracking!A1753</f>
        <v>191016_B55-T1-4_00DQI_00K9B_M03_S_1</v>
      </c>
      <c r="B1761" s="172" t="s">
        <v>0</v>
      </c>
      <c r="C1761" t="str">
        <f>Tracking!M1753</f>
        <v>PC_90min_SWATH_100VW</v>
      </c>
      <c r="E1761" s="176" t="str">
        <f t="shared" si="2"/>
        <v>191016_B55-T1-4_00DQI_00K9B_M03_S_1</v>
      </c>
      <c r="F1761" s="174"/>
      <c r="G1761" s="174" t="s">
        <v>1632</v>
      </c>
      <c r="H1761" s="174">
        <v>1.0</v>
      </c>
      <c r="I1761" s="174" t="s">
        <v>1633</v>
      </c>
      <c r="J1761" s="174">
        <v>2.0</v>
      </c>
      <c r="K1761" s="174">
        <v>84.0</v>
      </c>
      <c r="L1761" s="176" t="str">
        <f t="shared" si="3"/>
        <v>PC_90min_SWATH_100VW</v>
      </c>
      <c r="M1761" s="176" t="str">
        <f t="shared" si="1438"/>
        <v>E0022_P04\191016_B55-T1-4_00DQI_00K9B_M03_S_1</v>
      </c>
      <c r="N1761" s="174">
        <v>-1.0</v>
      </c>
      <c r="P1761" s="177" t="str">
        <f t="shared" si="5"/>
        <v>191016_B55-T1-4_00DQI_00K9B_M03_S_1</v>
      </c>
      <c r="Q1761" s="175"/>
      <c r="R1761" s="175" t="s">
        <v>1632</v>
      </c>
      <c r="S1761" s="175">
        <v>1.0</v>
      </c>
      <c r="T1761" s="175" t="s">
        <v>1633</v>
      </c>
      <c r="U1761" s="177">
        <f t="shared" ref="U1761:W1761" si="1758">J1761</f>
        <v>2</v>
      </c>
      <c r="V1761" s="177">
        <f t="shared" si="1758"/>
        <v>84</v>
      </c>
      <c r="W1761" s="177" t="str">
        <f t="shared" si="1758"/>
        <v>PC_90min_SWATH_100VW</v>
      </c>
      <c r="X1761" s="177" t="str">
        <f t="shared" si="1440"/>
        <v>E0022_P04\191016_B55-T1-4_00DQI_00K9B_M03_S_1</v>
      </c>
      <c r="Y1761" s="175">
        <v>-1.0</v>
      </c>
    </row>
    <row r="1762">
      <c r="A1762" s="172" t="str">
        <f>Tracking!A1754</f>
        <v>191016_B55-T1-5_00DQJ_00K9C_M03_S_1</v>
      </c>
      <c r="B1762" s="172" t="s">
        <v>0</v>
      </c>
      <c r="C1762" t="str">
        <f>Tracking!M1754</f>
        <v>PC_90min_SWATH_100VW</v>
      </c>
      <c r="E1762" s="176" t="str">
        <f t="shared" si="2"/>
        <v>191016_B55-T1-5_00DQJ_00K9C_M03_S_1</v>
      </c>
      <c r="F1762" s="174"/>
      <c r="G1762" s="174" t="s">
        <v>1632</v>
      </c>
      <c r="H1762" s="174">
        <v>1.0</v>
      </c>
      <c r="I1762" s="174" t="s">
        <v>1633</v>
      </c>
      <c r="J1762" s="174">
        <v>2.0</v>
      </c>
      <c r="K1762" s="174">
        <v>85.0</v>
      </c>
      <c r="L1762" s="176" t="str">
        <f t="shared" si="3"/>
        <v>PC_90min_SWATH_100VW</v>
      </c>
      <c r="M1762" s="176" t="str">
        <f t="shared" si="1438"/>
        <v>E0022_P04\191016_B55-T1-5_00DQJ_00K9C_M03_S_1</v>
      </c>
      <c r="N1762" s="174">
        <v>-1.0</v>
      </c>
      <c r="P1762" s="177" t="str">
        <f t="shared" si="5"/>
        <v>191016_B55-T1-5_00DQJ_00K9C_M03_S_1</v>
      </c>
      <c r="Q1762" s="175"/>
      <c r="R1762" s="175" t="s">
        <v>1632</v>
      </c>
      <c r="S1762" s="175">
        <v>1.0</v>
      </c>
      <c r="T1762" s="175" t="s">
        <v>1633</v>
      </c>
      <c r="U1762" s="177">
        <f t="shared" ref="U1762:W1762" si="1759">J1762</f>
        <v>2</v>
      </c>
      <c r="V1762" s="177">
        <f t="shared" si="1759"/>
        <v>85</v>
      </c>
      <c r="W1762" s="177" t="str">
        <f t="shared" si="1759"/>
        <v>PC_90min_SWATH_100VW</v>
      </c>
      <c r="X1762" s="177" t="str">
        <f t="shared" si="1440"/>
        <v>E0022_P04\191016_B55-T1-5_00DQJ_00K9C_M03_S_1</v>
      </c>
      <c r="Y1762" s="175">
        <v>-1.0</v>
      </c>
    </row>
    <row r="1763">
      <c r="A1763" s="172" t="str">
        <f>Tracking!A1755</f>
        <v>191016_B55-T1-6_00DQK_00K9D_M03_S_1</v>
      </c>
      <c r="B1763" s="172" t="s">
        <v>0</v>
      </c>
      <c r="C1763" t="str">
        <f>Tracking!M1755</f>
        <v>PC_90min_SWATH_100VW</v>
      </c>
      <c r="E1763" s="176" t="str">
        <f t="shared" si="2"/>
        <v>191016_B55-T1-6_00DQK_00K9D_M03_S_1</v>
      </c>
      <c r="F1763" s="174"/>
      <c r="G1763" s="174" t="s">
        <v>1632</v>
      </c>
      <c r="H1763" s="174">
        <v>1.0</v>
      </c>
      <c r="I1763" s="174" t="s">
        <v>1633</v>
      </c>
      <c r="J1763" s="174">
        <v>2.0</v>
      </c>
      <c r="K1763" s="174">
        <v>86.0</v>
      </c>
      <c r="L1763" s="176" t="str">
        <f t="shared" si="3"/>
        <v>PC_90min_SWATH_100VW</v>
      </c>
      <c r="M1763" s="176" t="str">
        <f t="shared" si="1438"/>
        <v>E0022_P04\191016_B55-T1-6_00DQK_00K9D_M03_S_1</v>
      </c>
      <c r="N1763" s="174">
        <v>-1.0</v>
      </c>
      <c r="P1763" s="177" t="str">
        <f t="shared" si="5"/>
        <v>191016_B55-T1-6_00DQK_00K9D_M03_S_1</v>
      </c>
      <c r="Q1763" s="175"/>
      <c r="R1763" s="175" t="s">
        <v>1632</v>
      </c>
      <c r="S1763" s="175">
        <v>1.0</v>
      </c>
      <c r="T1763" s="175" t="s">
        <v>1633</v>
      </c>
      <c r="U1763" s="177">
        <f t="shared" ref="U1763:W1763" si="1760">J1763</f>
        <v>2</v>
      </c>
      <c r="V1763" s="177">
        <f t="shared" si="1760"/>
        <v>86</v>
      </c>
      <c r="W1763" s="177" t="str">
        <f t="shared" si="1760"/>
        <v>PC_90min_SWATH_100VW</v>
      </c>
      <c r="X1763" s="177" t="str">
        <f t="shared" si="1440"/>
        <v>E0022_P04\191016_B55-T1-6_00DQK_00K9D_M03_S_1</v>
      </c>
      <c r="Y1763" s="175">
        <v>-1.0</v>
      </c>
    </row>
    <row r="1764">
      <c r="A1764" s="172" t="str">
        <f>Tracking!A1756</f>
        <v>191016_B55-T1-7_00DQL_00K9E_M03_S_1</v>
      </c>
      <c r="B1764" s="172" t="s">
        <v>0</v>
      </c>
      <c r="C1764" t="str">
        <f>Tracking!M1756</f>
        <v>PC_90min_SWATH_100VW</v>
      </c>
      <c r="E1764" s="176" t="str">
        <f t="shared" si="2"/>
        <v>191016_B55-T1-7_00DQL_00K9E_M03_S_1</v>
      </c>
      <c r="F1764" s="174"/>
      <c r="G1764" s="174" t="s">
        <v>1632</v>
      </c>
      <c r="H1764" s="174">
        <v>1.0</v>
      </c>
      <c r="I1764" s="174" t="s">
        <v>1633</v>
      </c>
      <c r="J1764" s="174">
        <v>2.0</v>
      </c>
      <c r="K1764" s="174">
        <v>87.0</v>
      </c>
      <c r="L1764" s="176" t="str">
        <f t="shared" si="3"/>
        <v>PC_90min_SWATH_100VW</v>
      </c>
      <c r="M1764" s="176" t="str">
        <f t="shared" si="1438"/>
        <v>E0022_P04\191016_B55-T1-7_00DQL_00K9E_M03_S_1</v>
      </c>
      <c r="N1764" s="174">
        <v>-1.0</v>
      </c>
      <c r="P1764" s="177" t="str">
        <f t="shared" si="5"/>
        <v>191016_B55-T1-7_00DQL_00K9E_M03_S_1</v>
      </c>
      <c r="Q1764" s="175"/>
      <c r="R1764" s="175" t="s">
        <v>1632</v>
      </c>
      <c r="S1764" s="175">
        <v>1.0</v>
      </c>
      <c r="T1764" s="175" t="s">
        <v>1633</v>
      </c>
      <c r="U1764" s="177">
        <f t="shared" ref="U1764:W1764" si="1761">J1764</f>
        <v>2</v>
      </c>
      <c r="V1764" s="177">
        <f t="shared" si="1761"/>
        <v>87</v>
      </c>
      <c r="W1764" s="177" t="str">
        <f t="shared" si="1761"/>
        <v>PC_90min_SWATH_100VW</v>
      </c>
      <c r="X1764" s="177" t="str">
        <f t="shared" si="1440"/>
        <v>E0022_P04\191016_B55-T1-7_00DQL_00K9E_M03_S_1</v>
      </c>
      <c r="Y1764" s="175">
        <v>-1.0</v>
      </c>
    </row>
    <row r="1765">
      <c r="A1765" s="172" t="str">
        <f>Tracking!A1757</f>
        <v>191016_B55-T1-8_00DQM_00K9F_M03_S_1</v>
      </c>
      <c r="B1765" s="172" t="s">
        <v>0</v>
      </c>
      <c r="C1765" t="str">
        <f>Tracking!M1757</f>
        <v>PC_90min_SWATH_100VW</v>
      </c>
      <c r="E1765" s="176" t="str">
        <f t="shared" si="2"/>
        <v>191016_B55-T1-8_00DQM_00K9F_M03_S_1</v>
      </c>
      <c r="F1765" s="174"/>
      <c r="G1765" s="174" t="s">
        <v>1632</v>
      </c>
      <c r="H1765" s="174">
        <v>1.0</v>
      </c>
      <c r="I1765" s="174" t="s">
        <v>1633</v>
      </c>
      <c r="J1765" s="174">
        <v>2.0</v>
      </c>
      <c r="K1765" s="174">
        <v>88.0</v>
      </c>
      <c r="L1765" s="176" t="str">
        <f t="shared" si="3"/>
        <v>PC_90min_SWATH_100VW</v>
      </c>
      <c r="M1765" s="176" t="str">
        <f t="shared" si="1438"/>
        <v>E0022_P04\191016_B55-T1-8_00DQM_00K9F_M03_S_1</v>
      </c>
      <c r="N1765" s="174">
        <v>-1.0</v>
      </c>
      <c r="P1765" s="177" t="str">
        <f t="shared" si="5"/>
        <v>191016_B55-T1-8_00DQM_00K9F_M03_S_1</v>
      </c>
      <c r="Q1765" s="175"/>
      <c r="R1765" s="175" t="s">
        <v>1632</v>
      </c>
      <c r="S1765" s="175">
        <v>1.0</v>
      </c>
      <c r="T1765" s="175" t="s">
        <v>1633</v>
      </c>
      <c r="U1765" s="177">
        <f t="shared" ref="U1765:W1765" si="1762">J1765</f>
        <v>2</v>
      </c>
      <c r="V1765" s="177">
        <f t="shared" si="1762"/>
        <v>88</v>
      </c>
      <c r="W1765" s="177" t="str">
        <f t="shared" si="1762"/>
        <v>PC_90min_SWATH_100VW</v>
      </c>
      <c r="X1765" s="177" t="str">
        <f t="shared" si="1440"/>
        <v>E0022_P04\191016_B55-T1-8_00DQM_00K9F_M03_S_1</v>
      </c>
      <c r="Y1765" s="175">
        <v>-1.0</v>
      </c>
    </row>
    <row r="1766">
      <c r="A1766" s="172" t="str">
        <f>Tracking!A1758</f>
        <v>191016_B55-T1-9_00DQN_00K9G_M03_S_1</v>
      </c>
      <c r="B1766" s="172" t="s">
        <v>0</v>
      </c>
      <c r="C1766" t="str">
        <f>Tracking!M1758</f>
        <v>PC_90min_SWATH_100VW</v>
      </c>
      <c r="E1766" s="176" t="str">
        <f t="shared" si="2"/>
        <v>191016_B55-T1-9_00DQN_00K9G_M03_S_1</v>
      </c>
      <c r="F1766" s="174"/>
      <c r="G1766" s="174" t="s">
        <v>1632</v>
      </c>
      <c r="H1766" s="174">
        <v>1.0</v>
      </c>
      <c r="I1766" s="174" t="s">
        <v>1633</v>
      </c>
      <c r="J1766" s="174">
        <v>2.0</v>
      </c>
      <c r="K1766" s="174">
        <v>89.0</v>
      </c>
      <c r="L1766" s="176" t="str">
        <f t="shared" si="3"/>
        <v>PC_90min_SWATH_100VW</v>
      </c>
      <c r="M1766" s="176" t="str">
        <f t="shared" si="1438"/>
        <v>E0022_P04\191016_B55-T1-9_00DQN_00K9G_M03_S_1</v>
      </c>
      <c r="N1766" s="174">
        <v>-1.0</v>
      </c>
      <c r="P1766" s="177" t="str">
        <f t="shared" si="5"/>
        <v>191016_B55-T1-9_00DQN_00K9G_M03_S_1</v>
      </c>
      <c r="Q1766" s="175"/>
      <c r="R1766" s="175" t="s">
        <v>1632</v>
      </c>
      <c r="S1766" s="175">
        <v>1.0</v>
      </c>
      <c r="T1766" s="175" t="s">
        <v>1633</v>
      </c>
      <c r="U1766" s="177">
        <f t="shared" ref="U1766:W1766" si="1763">J1766</f>
        <v>2</v>
      </c>
      <c r="V1766" s="177">
        <f t="shared" si="1763"/>
        <v>89</v>
      </c>
      <c r="W1766" s="177" t="str">
        <f t="shared" si="1763"/>
        <v>PC_90min_SWATH_100VW</v>
      </c>
      <c r="X1766" s="177" t="str">
        <f t="shared" si="1440"/>
        <v>E0022_P04\191016_B55-T1-9_00DQN_00K9G_M03_S_1</v>
      </c>
      <c r="Y1766" s="175">
        <v>-1.0</v>
      </c>
    </row>
    <row r="1767">
      <c r="A1767" s="172" t="str">
        <f>Tracking!A1759</f>
        <v>191016_B55-T1-10_00DQO_00K9H_M03_S_1</v>
      </c>
      <c r="B1767" s="172" t="s">
        <v>0</v>
      </c>
      <c r="C1767" t="str">
        <f>Tracking!M1759</f>
        <v>PC_90min_SWATH_100VW</v>
      </c>
      <c r="E1767" s="176" t="str">
        <f t="shared" si="2"/>
        <v>191016_B55-T1-10_00DQO_00K9H_M03_S_1</v>
      </c>
      <c r="F1767" s="174"/>
      <c r="G1767" s="174" t="s">
        <v>1632</v>
      </c>
      <c r="H1767" s="174">
        <v>1.0</v>
      </c>
      <c r="I1767" s="174" t="s">
        <v>1633</v>
      </c>
      <c r="J1767" s="174">
        <v>2.0</v>
      </c>
      <c r="K1767" s="174">
        <v>90.0</v>
      </c>
      <c r="L1767" s="176" t="str">
        <f t="shared" si="3"/>
        <v>PC_90min_SWATH_100VW</v>
      </c>
      <c r="M1767" s="176" t="str">
        <f t="shared" si="1438"/>
        <v>E0022_P04\191016_B55-T1-10_00DQO_00K9H_M03_S_1</v>
      </c>
      <c r="N1767" s="174">
        <v>-1.0</v>
      </c>
      <c r="P1767" s="177" t="str">
        <f t="shared" si="5"/>
        <v>191016_B55-T1-10_00DQO_00K9H_M03_S_1</v>
      </c>
      <c r="Q1767" s="175"/>
      <c r="R1767" s="175" t="s">
        <v>1632</v>
      </c>
      <c r="S1767" s="175">
        <v>1.0</v>
      </c>
      <c r="T1767" s="175" t="s">
        <v>1633</v>
      </c>
      <c r="U1767" s="177">
        <f t="shared" ref="U1767:W1767" si="1764">J1767</f>
        <v>2</v>
      </c>
      <c r="V1767" s="177">
        <f t="shared" si="1764"/>
        <v>90</v>
      </c>
      <c r="W1767" s="177" t="str">
        <f t="shared" si="1764"/>
        <v>PC_90min_SWATH_100VW</v>
      </c>
      <c r="X1767" s="177" t="str">
        <f t="shared" si="1440"/>
        <v>E0022_P04\191016_B55-T1-10_00DQO_00K9H_M03_S_1</v>
      </c>
      <c r="Y1767" s="175">
        <v>-1.0</v>
      </c>
    </row>
    <row r="1768">
      <c r="A1768" s="172" t="str">
        <f>Tracking!A1760</f>
        <v>191016_B55-T1-11_00DQP_00K9I_M03_S_1</v>
      </c>
      <c r="B1768" s="172" t="s">
        <v>0</v>
      </c>
      <c r="C1768" t="str">
        <f>Tracking!M1760</f>
        <v>PC_90min_SWATH_100VW</v>
      </c>
      <c r="E1768" s="176" t="str">
        <f t="shared" si="2"/>
        <v>191016_B55-T1-11_00DQP_00K9I_M03_S_1</v>
      </c>
      <c r="F1768" s="174"/>
      <c r="G1768" s="174" t="s">
        <v>1632</v>
      </c>
      <c r="H1768" s="174">
        <v>1.0</v>
      </c>
      <c r="I1768" s="174" t="s">
        <v>1633</v>
      </c>
      <c r="J1768" s="174">
        <v>2.0</v>
      </c>
      <c r="K1768" s="174">
        <v>91.0</v>
      </c>
      <c r="L1768" s="176" t="str">
        <f t="shared" si="3"/>
        <v>PC_90min_SWATH_100VW</v>
      </c>
      <c r="M1768" s="176" t="str">
        <f t="shared" si="1438"/>
        <v>E0022_P04\191016_B55-T1-11_00DQP_00K9I_M03_S_1</v>
      </c>
      <c r="N1768" s="174">
        <v>-1.0</v>
      </c>
      <c r="P1768" s="177" t="str">
        <f t="shared" si="5"/>
        <v>191016_B55-T1-11_00DQP_00K9I_M03_S_1</v>
      </c>
      <c r="Q1768" s="175"/>
      <c r="R1768" s="175" t="s">
        <v>1632</v>
      </c>
      <c r="S1768" s="175">
        <v>1.0</v>
      </c>
      <c r="T1768" s="175" t="s">
        <v>1633</v>
      </c>
      <c r="U1768" s="177">
        <f t="shared" ref="U1768:W1768" si="1765">J1768</f>
        <v>2</v>
      </c>
      <c r="V1768" s="177">
        <f t="shared" si="1765"/>
        <v>91</v>
      </c>
      <c r="W1768" s="177" t="str">
        <f t="shared" si="1765"/>
        <v>PC_90min_SWATH_100VW</v>
      </c>
      <c r="X1768" s="177" t="str">
        <f t="shared" si="1440"/>
        <v>E0022_P04\191016_B55-T1-11_00DQP_00K9I_M03_S_1</v>
      </c>
      <c r="Y1768" s="175">
        <v>-1.0</v>
      </c>
    </row>
    <row r="1769">
      <c r="A1769" s="172" t="str">
        <f>Tracking!A1761</f>
        <v>191016_B55-T1-12_00DQQ_00K9J_M03_S_1</v>
      </c>
      <c r="B1769" s="172" t="s">
        <v>0</v>
      </c>
      <c r="C1769" t="str">
        <f>Tracking!M1761</f>
        <v>PC_90min_SWATH_100VW</v>
      </c>
      <c r="E1769" s="176" t="str">
        <f t="shared" si="2"/>
        <v>191016_B55-T1-12_00DQQ_00K9J_M03_S_1</v>
      </c>
      <c r="F1769" s="174"/>
      <c r="G1769" s="174" t="s">
        <v>1632</v>
      </c>
      <c r="H1769" s="174">
        <v>1.0</v>
      </c>
      <c r="I1769" s="174" t="s">
        <v>1633</v>
      </c>
      <c r="J1769" s="174">
        <v>2.0</v>
      </c>
      <c r="K1769" s="174">
        <v>92.0</v>
      </c>
      <c r="L1769" s="176" t="str">
        <f t="shared" si="3"/>
        <v>PC_90min_SWATH_100VW</v>
      </c>
      <c r="M1769" s="176" t="str">
        <f t="shared" si="1438"/>
        <v>E0022_P04\191016_B55-T1-12_00DQQ_00K9J_M03_S_1</v>
      </c>
      <c r="N1769" s="174">
        <v>-1.0</v>
      </c>
      <c r="P1769" s="177" t="str">
        <f t="shared" si="5"/>
        <v>191016_B55-T1-12_00DQQ_00K9J_M03_S_1</v>
      </c>
      <c r="Q1769" s="175"/>
      <c r="R1769" s="175" t="s">
        <v>1632</v>
      </c>
      <c r="S1769" s="175">
        <v>1.0</v>
      </c>
      <c r="T1769" s="175" t="s">
        <v>1633</v>
      </c>
      <c r="U1769" s="177">
        <f t="shared" ref="U1769:W1769" si="1766">J1769</f>
        <v>2</v>
      </c>
      <c r="V1769" s="177">
        <f t="shared" si="1766"/>
        <v>92</v>
      </c>
      <c r="W1769" s="177" t="str">
        <f t="shared" si="1766"/>
        <v>PC_90min_SWATH_100VW</v>
      </c>
      <c r="X1769" s="177" t="str">
        <f t="shared" si="1440"/>
        <v>E0022_P04\191016_B55-T1-12_00DQQ_00K9J_M03_S_1</v>
      </c>
      <c r="Y1769" s="175">
        <v>-1.0</v>
      </c>
    </row>
    <row r="1770">
      <c r="A1770" s="172" t="str">
        <f>Tracking!A1762</f>
        <v>191016_B55-T1-13_00DQR_00K9K_M03_S_1</v>
      </c>
      <c r="B1770" s="172" t="s">
        <v>0</v>
      </c>
      <c r="C1770" t="str">
        <f>Tracking!M1762</f>
        <v>PC_90min_SWATH_100VW</v>
      </c>
      <c r="E1770" s="176" t="str">
        <f t="shared" si="2"/>
        <v>191016_B55-T1-13_00DQR_00K9K_M03_S_1</v>
      </c>
      <c r="F1770" s="174"/>
      <c r="G1770" s="174" t="s">
        <v>1632</v>
      </c>
      <c r="H1770" s="174">
        <v>1.0</v>
      </c>
      <c r="I1770" s="174" t="s">
        <v>1633</v>
      </c>
      <c r="J1770" s="174">
        <v>2.0</v>
      </c>
      <c r="K1770" s="174">
        <v>93.0</v>
      </c>
      <c r="L1770" s="176" t="str">
        <f t="shared" si="3"/>
        <v>PC_90min_SWATH_100VW</v>
      </c>
      <c r="M1770" s="176" t="str">
        <f t="shared" si="1438"/>
        <v>E0022_P04\191016_B55-T1-13_00DQR_00K9K_M03_S_1</v>
      </c>
      <c r="N1770" s="174">
        <v>-1.0</v>
      </c>
      <c r="P1770" s="177" t="str">
        <f t="shared" si="5"/>
        <v>191016_B55-T1-13_00DQR_00K9K_M03_S_1</v>
      </c>
      <c r="Q1770" s="175"/>
      <c r="R1770" s="175" t="s">
        <v>1632</v>
      </c>
      <c r="S1770" s="175">
        <v>1.0</v>
      </c>
      <c r="T1770" s="175" t="s">
        <v>1633</v>
      </c>
      <c r="U1770" s="177">
        <f t="shared" ref="U1770:W1770" si="1767">J1770</f>
        <v>2</v>
      </c>
      <c r="V1770" s="177">
        <f t="shared" si="1767"/>
        <v>93</v>
      </c>
      <c r="W1770" s="177" t="str">
        <f t="shared" si="1767"/>
        <v>PC_90min_SWATH_100VW</v>
      </c>
      <c r="X1770" s="177" t="str">
        <f t="shared" si="1440"/>
        <v>E0022_P04\191016_B55-T1-13_00DQR_00K9K_M03_S_1</v>
      </c>
      <c r="Y1770" s="175">
        <v>-1.0</v>
      </c>
    </row>
    <row r="1771">
      <c r="A1771" s="172" t="str">
        <f>Tracking!A1763</f>
        <v>191016_B55-T1-14_00DQS_00K9L_M03_S_1</v>
      </c>
      <c r="B1771" s="172" t="s">
        <v>0</v>
      </c>
      <c r="C1771" t="str">
        <f>Tracking!M1763</f>
        <v>PC_90min_SWATH_100VW</v>
      </c>
      <c r="E1771" s="176" t="str">
        <f t="shared" si="2"/>
        <v>191016_B55-T1-14_00DQS_00K9L_M03_S_1</v>
      </c>
      <c r="F1771" s="174"/>
      <c r="G1771" s="174" t="s">
        <v>1632</v>
      </c>
      <c r="H1771" s="174">
        <v>1.0</v>
      </c>
      <c r="I1771" s="174" t="s">
        <v>1633</v>
      </c>
      <c r="J1771" s="174">
        <v>2.0</v>
      </c>
      <c r="K1771" s="174">
        <v>94.0</v>
      </c>
      <c r="L1771" s="176" t="str">
        <f t="shared" si="3"/>
        <v>PC_90min_SWATH_100VW</v>
      </c>
      <c r="M1771" s="176" t="str">
        <f t="shared" si="1438"/>
        <v>E0022_P04\191016_B55-T1-14_00DQS_00K9L_M03_S_1</v>
      </c>
      <c r="N1771" s="174">
        <v>-1.0</v>
      </c>
      <c r="P1771" s="177" t="str">
        <f t="shared" si="5"/>
        <v>191016_B55-T1-14_00DQS_00K9L_M03_S_1</v>
      </c>
      <c r="Q1771" s="175"/>
      <c r="R1771" s="175" t="s">
        <v>1632</v>
      </c>
      <c r="S1771" s="175">
        <v>1.0</v>
      </c>
      <c r="T1771" s="175" t="s">
        <v>1633</v>
      </c>
      <c r="U1771" s="177">
        <f t="shared" ref="U1771:W1771" si="1768">J1771</f>
        <v>2</v>
      </c>
      <c r="V1771" s="177">
        <f t="shared" si="1768"/>
        <v>94</v>
      </c>
      <c r="W1771" s="177" t="str">
        <f t="shared" si="1768"/>
        <v>PC_90min_SWATH_100VW</v>
      </c>
      <c r="X1771" s="177" t="str">
        <f t="shared" si="1440"/>
        <v>E0022_P04\191016_B55-T1-14_00DQS_00K9L_M03_S_1</v>
      </c>
      <c r="Y1771" s="175">
        <v>-1.0</v>
      </c>
    </row>
    <row r="1772">
      <c r="A1772" s="172" t="str">
        <f>Tracking!A1764</f>
        <v>191016_B55-T1-15_00DQT_00K9M_M03_S_1</v>
      </c>
      <c r="B1772" s="172" t="s">
        <v>0</v>
      </c>
      <c r="C1772" t="str">
        <f>Tracking!M1764</f>
        <v>PC_90min_SWATH_100VW</v>
      </c>
      <c r="E1772" s="176" t="str">
        <f t="shared" si="2"/>
        <v>191016_B55-T1-15_00DQT_00K9M_M03_S_1</v>
      </c>
      <c r="F1772" s="174"/>
      <c r="G1772" s="174" t="s">
        <v>1632</v>
      </c>
      <c r="H1772" s="174">
        <v>1.0</v>
      </c>
      <c r="I1772" s="174" t="s">
        <v>1633</v>
      </c>
      <c r="J1772" s="174">
        <v>2.0</v>
      </c>
      <c r="K1772" s="174">
        <v>95.0</v>
      </c>
      <c r="L1772" s="176" t="str">
        <f t="shared" si="3"/>
        <v>PC_90min_SWATH_100VW</v>
      </c>
      <c r="M1772" s="176" t="str">
        <f t="shared" si="1438"/>
        <v>E0022_P04\191016_B55-T1-15_00DQT_00K9M_M03_S_1</v>
      </c>
      <c r="N1772" s="174">
        <v>-1.0</v>
      </c>
      <c r="P1772" s="177" t="str">
        <f t="shared" si="5"/>
        <v>191016_B55-T1-15_00DQT_00K9M_M03_S_1</v>
      </c>
      <c r="Q1772" s="175"/>
      <c r="R1772" s="175" t="s">
        <v>1632</v>
      </c>
      <c r="S1772" s="175">
        <v>1.0</v>
      </c>
      <c r="T1772" s="175" t="s">
        <v>1633</v>
      </c>
      <c r="U1772" s="177">
        <f t="shared" ref="U1772:W1772" si="1769">J1772</f>
        <v>2</v>
      </c>
      <c r="V1772" s="177">
        <f t="shared" si="1769"/>
        <v>95</v>
      </c>
      <c r="W1772" s="177" t="str">
        <f t="shared" si="1769"/>
        <v>PC_90min_SWATH_100VW</v>
      </c>
      <c r="X1772" s="177" t="str">
        <f t="shared" si="1440"/>
        <v>E0022_P04\191016_B55-T1-15_00DQT_00K9M_M03_S_1</v>
      </c>
      <c r="Y1772" s="175">
        <v>-1.0</v>
      </c>
    </row>
    <row r="1773">
      <c r="A1773" s="172" t="str">
        <f>Tracking!A1765</f>
        <v>191016_B55-T1-16_00DQU_00K9N_M03_S_1</v>
      </c>
      <c r="B1773" s="172" t="s">
        <v>0</v>
      </c>
      <c r="C1773" t="str">
        <f>Tracking!M1765</f>
        <v>PC_90min_SWATH_100VW</v>
      </c>
      <c r="E1773" s="176" t="str">
        <f t="shared" si="2"/>
        <v>191016_B55-T1-16_00DQU_00K9N_M03_S_1</v>
      </c>
      <c r="F1773" s="174"/>
      <c r="G1773" s="174" t="s">
        <v>1632</v>
      </c>
      <c r="H1773" s="174">
        <v>1.0</v>
      </c>
      <c r="I1773" s="174" t="s">
        <v>1633</v>
      </c>
      <c r="J1773" s="174">
        <v>2.0</v>
      </c>
      <c r="K1773" s="174">
        <v>96.0</v>
      </c>
      <c r="L1773" s="176" t="str">
        <f t="shared" si="3"/>
        <v>PC_90min_SWATH_100VW</v>
      </c>
      <c r="M1773" s="176" t="str">
        <f t="shared" si="1438"/>
        <v>E0022_P04\191016_B55-T1-16_00DQU_00K9N_M03_S_1</v>
      </c>
      <c r="N1773" s="174">
        <v>-1.0</v>
      </c>
      <c r="P1773" s="177" t="str">
        <f t="shared" si="5"/>
        <v>191016_B55-T1-16_00DQU_00K9N_M03_S_1</v>
      </c>
      <c r="Q1773" s="175"/>
      <c r="R1773" s="175" t="s">
        <v>1632</v>
      </c>
      <c r="S1773" s="175">
        <v>1.0</v>
      </c>
      <c r="T1773" s="175" t="s">
        <v>1633</v>
      </c>
      <c r="U1773" s="177">
        <f t="shared" ref="U1773:W1773" si="1770">J1773</f>
        <v>2</v>
      </c>
      <c r="V1773" s="177">
        <f t="shared" si="1770"/>
        <v>96</v>
      </c>
      <c r="W1773" s="177" t="str">
        <f t="shared" si="1770"/>
        <v>PC_90min_SWATH_100VW</v>
      </c>
      <c r="X1773" s="177" t="str">
        <f t="shared" si="1440"/>
        <v>E0022_P04\191016_B55-T1-16_00DQU_00K9N_M03_S_1</v>
      </c>
      <c r="Y1773" s="175">
        <v>-1.0</v>
      </c>
    </row>
    <row r="1774">
      <c r="A1774" s="172" t="str">
        <f>Tracking!A1766</f>
        <v>191017_HEK-QCS_000F2_00K9O_M05_S_1</v>
      </c>
      <c r="B1774" s="172" t="s">
        <v>1627</v>
      </c>
      <c r="C1774" t="str">
        <f>Tracking!M1766</f>
        <v>PC_90min_SWATH_100VW</v>
      </c>
      <c r="E1774" s="176" t="str">
        <f t="shared" si="2"/>
        <v>191017_HEK-QCS_000F2_00K9O_M05_S_1</v>
      </c>
      <c r="F1774" s="174"/>
      <c r="G1774" s="174" t="s">
        <v>1632</v>
      </c>
      <c r="H1774" s="174">
        <v>1.0</v>
      </c>
      <c r="I1774" s="174" t="s">
        <v>1633</v>
      </c>
      <c r="J1774" s="174">
        <v>1.0</v>
      </c>
      <c r="K1774" s="174">
        <v>73.0</v>
      </c>
      <c r="L1774" s="176" t="str">
        <f t="shared" si="3"/>
        <v>PC_90min_SWATH_100VW</v>
      </c>
      <c r="M1774" s="176" t="str">
        <f t="shared" si="1438"/>
        <v>HEK\191017_HEK-QCS_000F2_00K9O_M05_S_1</v>
      </c>
      <c r="N1774" s="174">
        <v>-1.0</v>
      </c>
      <c r="P1774" s="177" t="str">
        <f t="shared" si="5"/>
        <v>191017_HEK-QCS_000F2_00K9O_M05_S_1</v>
      </c>
      <c r="Q1774" s="175"/>
      <c r="R1774" s="175" t="s">
        <v>1632</v>
      </c>
      <c r="S1774" s="175">
        <v>1.0</v>
      </c>
      <c r="T1774" s="175" t="s">
        <v>1633</v>
      </c>
      <c r="U1774" s="177">
        <f t="shared" ref="U1774:W1774" si="1771">J1774</f>
        <v>1</v>
      </c>
      <c r="V1774" s="177">
        <f t="shared" si="1771"/>
        <v>73</v>
      </c>
      <c r="W1774" s="177" t="str">
        <f t="shared" si="1771"/>
        <v>PC_90min_SWATH_100VW</v>
      </c>
      <c r="X1774" s="177" t="str">
        <f t="shared" si="1440"/>
        <v>HEK\191017_HEK-QCS_000F2_00K9O_M05_S_1</v>
      </c>
      <c r="Y1774" s="175">
        <v>-1.0</v>
      </c>
    </row>
    <row r="1775">
      <c r="A1775" s="172" t="str">
        <f>Tracking!A1767</f>
        <v>191017_HEK-QCS_00J8W_00K9P_M05_S_1</v>
      </c>
      <c r="B1775" s="172" t="s">
        <v>1627</v>
      </c>
      <c r="C1775" t="str">
        <f>Tracking!M1767</f>
        <v>PC_90min_SWATH_100VW</v>
      </c>
      <c r="E1775" s="176" t="str">
        <f t="shared" si="2"/>
        <v>191017_HEK-QCS_00J8W_00K9P_M05_S_1</v>
      </c>
      <c r="F1775" s="174"/>
      <c r="G1775" s="174" t="s">
        <v>1632</v>
      </c>
      <c r="H1775" s="174">
        <v>1.0</v>
      </c>
      <c r="I1775" s="174" t="s">
        <v>1633</v>
      </c>
      <c r="J1775" s="174">
        <v>1.0</v>
      </c>
      <c r="K1775" s="174">
        <v>74.0</v>
      </c>
      <c r="L1775" s="176" t="str">
        <f t="shared" si="3"/>
        <v>PC_90min_SWATH_100VW</v>
      </c>
      <c r="M1775" s="176" t="str">
        <f t="shared" si="1438"/>
        <v>HEK\191017_HEK-QCS_00J8W_00K9P_M05_S_1</v>
      </c>
      <c r="N1775" s="174">
        <v>-1.0</v>
      </c>
      <c r="P1775" s="177" t="str">
        <f t="shared" si="5"/>
        <v>191017_HEK-QCS_00J8W_00K9P_M05_S_1</v>
      </c>
      <c r="Q1775" s="175"/>
      <c r="R1775" s="175" t="s">
        <v>1632</v>
      </c>
      <c r="S1775" s="175">
        <v>1.0</v>
      </c>
      <c r="T1775" s="175" t="s">
        <v>1633</v>
      </c>
      <c r="U1775" s="177">
        <f t="shared" ref="U1775:W1775" si="1772">J1775</f>
        <v>1</v>
      </c>
      <c r="V1775" s="177">
        <f t="shared" si="1772"/>
        <v>74</v>
      </c>
      <c r="W1775" s="177" t="str">
        <f t="shared" si="1772"/>
        <v>PC_90min_SWATH_100VW</v>
      </c>
      <c r="X1775" s="177" t="str">
        <f t="shared" si="1440"/>
        <v>HEK\191017_HEK-QCS_00J8W_00K9P_M05_S_1</v>
      </c>
      <c r="Y1775" s="175">
        <v>-1.0</v>
      </c>
    </row>
    <row r="1776">
      <c r="A1776" s="172" t="str">
        <f>Tracking!A1768</f>
        <v>191017_B46-T2-1_00DMF_00K9Q_M05_S_1</v>
      </c>
      <c r="B1776" s="172" t="s">
        <v>0</v>
      </c>
      <c r="C1776" t="str">
        <f>Tracking!M1768</f>
        <v>PC_90min_SWATH_100VW</v>
      </c>
      <c r="E1776" s="176" t="str">
        <f t="shared" si="2"/>
        <v>191017_B46-T2-1_00DMF_00K9Q_M05_S_1</v>
      </c>
      <c r="F1776" s="174"/>
      <c r="G1776" s="174" t="s">
        <v>1632</v>
      </c>
      <c r="H1776" s="174">
        <v>1.0</v>
      </c>
      <c r="I1776" s="174" t="s">
        <v>1633</v>
      </c>
      <c r="J1776" s="174">
        <v>1.0</v>
      </c>
      <c r="K1776" s="174">
        <v>75.0</v>
      </c>
      <c r="L1776" s="176" t="str">
        <f t="shared" si="3"/>
        <v>PC_90min_SWATH_100VW</v>
      </c>
      <c r="M1776" s="176" t="str">
        <f t="shared" si="1438"/>
        <v>E0022_P04\191017_B46-T2-1_00DMF_00K9Q_M05_S_1</v>
      </c>
      <c r="N1776" s="174">
        <v>-1.0</v>
      </c>
      <c r="P1776" s="177" t="str">
        <f t="shared" si="5"/>
        <v>191017_B46-T2-1_00DMF_00K9Q_M05_S_1</v>
      </c>
      <c r="Q1776" s="175"/>
      <c r="R1776" s="175" t="s">
        <v>1632</v>
      </c>
      <c r="S1776" s="175">
        <v>1.0</v>
      </c>
      <c r="T1776" s="175" t="s">
        <v>1633</v>
      </c>
      <c r="U1776" s="177">
        <f t="shared" ref="U1776:W1776" si="1773">J1776</f>
        <v>1</v>
      </c>
      <c r="V1776" s="177">
        <f t="shared" si="1773"/>
        <v>75</v>
      </c>
      <c r="W1776" s="177" t="str">
        <f t="shared" si="1773"/>
        <v>PC_90min_SWATH_100VW</v>
      </c>
      <c r="X1776" s="177" t="str">
        <f t="shared" si="1440"/>
        <v>E0022_P04\191017_B46-T2-1_00DMF_00K9Q_M05_S_1</v>
      </c>
      <c r="Y1776" s="175">
        <v>-1.0</v>
      </c>
    </row>
    <row r="1777">
      <c r="A1777" s="172" t="str">
        <f>Tracking!A1769</f>
        <v>191017_B46-T2-2_00DMG_00K9R_M05_S_1</v>
      </c>
      <c r="B1777" s="172" t="s">
        <v>0</v>
      </c>
      <c r="C1777" t="str">
        <f>Tracking!M1769</f>
        <v>PC_90min_SWATH_100VW</v>
      </c>
      <c r="E1777" s="176" t="str">
        <f t="shared" si="2"/>
        <v>191017_B46-T2-2_00DMG_00K9R_M05_S_1</v>
      </c>
      <c r="F1777" s="174"/>
      <c r="G1777" s="174" t="s">
        <v>1632</v>
      </c>
      <c r="H1777" s="174">
        <v>1.0</v>
      </c>
      <c r="I1777" s="174" t="s">
        <v>1633</v>
      </c>
      <c r="J1777" s="174">
        <v>1.0</v>
      </c>
      <c r="K1777" s="174">
        <v>76.0</v>
      </c>
      <c r="L1777" s="176" t="str">
        <f t="shared" si="3"/>
        <v>PC_90min_SWATH_100VW</v>
      </c>
      <c r="M1777" s="176" t="str">
        <f t="shared" si="1438"/>
        <v>E0022_P04\191017_B46-T2-2_00DMG_00K9R_M05_S_1</v>
      </c>
      <c r="N1777" s="174">
        <v>-1.0</v>
      </c>
      <c r="P1777" s="177" t="str">
        <f t="shared" si="5"/>
        <v>191017_B46-T2-2_00DMG_00K9R_M05_S_1</v>
      </c>
      <c r="Q1777" s="175"/>
      <c r="R1777" s="175" t="s">
        <v>1632</v>
      </c>
      <c r="S1777" s="175">
        <v>1.0</v>
      </c>
      <c r="T1777" s="175" t="s">
        <v>1633</v>
      </c>
      <c r="U1777" s="177">
        <f t="shared" ref="U1777:W1777" si="1774">J1777</f>
        <v>1</v>
      </c>
      <c r="V1777" s="177">
        <f t="shared" si="1774"/>
        <v>76</v>
      </c>
      <c r="W1777" s="177" t="str">
        <f t="shared" si="1774"/>
        <v>PC_90min_SWATH_100VW</v>
      </c>
      <c r="X1777" s="177" t="str">
        <f t="shared" si="1440"/>
        <v>E0022_P04\191017_B46-T2-2_00DMG_00K9R_M05_S_1</v>
      </c>
      <c r="Y1777" s="175">
        <v>-1.0</v>
      </c>
    </row>
    <row r="1778">
      <c r="A1778" s="172" t="str">
        <f>Tracking!A1770</f>
        <v>191017_B46-T2-3_00DMH_00K9S_M05_S_1</v>
      </c>
      <c r="B1778" s="172" t="s">
        <v>0</v>
      </c>
      <c r="C1778" t="str">
        <f>Tracking!M1770</f>
        <v>PC_90min_SWATH_100VW</v>
      </c>
      <c r="E1778" s="176" t="str">
        <f t="shared" si="2"/>
        <v>191017_B46-T2-3_00DMH_00K9S_M05_S_1</v>
      </c>
      <c r="F1778" s="174"/>
      <c r="G1778" s="174" t="s">
        <v>1632</v>
      </c>
      <c r="H1778" s="174">
        <v>1.0</v>
      </c>
      <c r="I1778" s="174" t="s">
        <v>1633</v>
      </c>
      <c r="J1778" s="174">
        <v>1.0</v>
      </c>
      <c r="K1778" s="174">
        <v>77.0</v>
      </c>
      <c r="L1778" s="176" t="str">
        <f t="shared" si="3"/>
        <v>PC_90min_SWATH_100VW</v>
      </c>
      <c r="M1778" s="176" t="str">
        <f t="shared" si="1438"/>
        <v>E0022_P04\191017_B46-T2-3_00DMH_00K9S_M05_S_1</v>
      </c>
      <c r="N1778" s="174">
        <v>-1.0</v>
      </c>
      <c r="P1778" s="177" t="str">
        <f t="shared" si="5"/>
        <v>191017_B46-T2-3_00DMH_00K9S_M05_S_1</v>
      </c>
      <c r="Q1778" s="175"/>
      <c r="R1778" s="175" t="s">
        <v>1632</v>
      </c>
      <c r="S1778" s="175">
        <v>1.0</v>
      </c>
      <c r="T1778" s="175" t="s">
        <v>1633</v>
      </c>
      <c r="U1778" s="177">
        <f t="shared" ref="U1778:W1778" si="1775">J1778</f>
        <v>1</v>
      </c>
      <c r="V1778" s="177">
        <f t="shared" si="1775"/>
        <v>77</v>
      </c>
      <c r="W1778" s="177" t="str">
        <f t="shared" si="1775"/>
        <v>PC_90min_SWATH_100VW</v>
      </c>
      <c r="X1778" s="177" t="str">
        <f t="shared" si="1440"/>
        <v>E0022_P04\191017_B46-T2-3_00DMH_00K9S_M05_S_1</v>
      </c>
      <c r="Y1778" s="175">
        <v>-1.0</v>
      </c>
    </row>
    <row r="1779">
      <c r="A1779" s="172" t="str">
        <f>Tracking!A1771</f>
        <v>191017_B46-T2-4_00DMI_00K9T_M05_S_1</v>
      </c>
      <c r="B1779" s="172" t="s">
        <v>0</v>
      </c>
      <c r="C1779" t="str">
        <f>Tracking!M1771</f>
        <v>PC_90min_SWATH_100VW</v>
      </c>
      <c r="E1779" s="176" t="str">
        <f t="shared" si="2"/>
        <v>191017_B46-T2-4_00DMI_00K9T_M05_S_1</v>
      </c>
      <c r="F1779" s="174"/>
      <c r="G1779" s="174" t="s">
        <v>1632</v>
      </c>
      <c r="H1779" s="174">
        <v>1.0</v>
      </c>
      <c r="I1779" s="174" t="s">
        <v>1633</v>
      </c>
      <c r="J1779" s="174">
        <v>1.0</v>
      </c>
      <c r="K1779" s="174">
        <v>78.0</v>
      </c>
      <c r="L1779" s="176" t="str">
        <f t="shared" si="3"/>
        <v>PC_90min_SWATH_100VW</v>
      </c>
      <c r="M1779" s="176" t="str">
        <f t="shared" si="1438"/>
        <v>E0022_P04\191017_B46-T2-4_00DMI_00K9T_M05_S_1</v>
      </c>
      <c r="N1779" s="174">
        <v>-1.0</v>
      </c>
      <c r="P1779" s="177" t="str">
        <f t="shared" si="5"/>
        <v>191017_B46-T2-4_00DMI_00K9T_M05_S_1</v>
      </c>
      <c r="Q1779" s="175"/>
      <c r="R1779" s="175" t="s">
        <v>1632</v>
      </c>
      <c r="S1779" s="175">
        <v>1.0</v>
      </c>
      <c r="T1779" s="175" t="s">
        <v>1633</v>
      </c>
      <c r="U1779" s="177">
        <f t="shared" ref="U1779:W1779" si="1776">J1779</f>
        <v>1</v>
      </c>
      <c r="V1779" s="177">
        <f t="shared" si="1776"/>
        <v>78</v>
      </c>
      <c r="W1779" s="177" t="str">
        <f t="shared" si="1776"/>
        <v>PC_90min_SWATH_100VW</v>
      </c>
      <c r="X1779" s="177" t="str">
        <f t="shared" si="1440"/>
        <v>E0022_P04\191017_B46-T2-4_00DMI_00K9T_M05_S_1</v>
      </c>
      <c r="Y1779" s="175">
        <v>-1.0</v>
      </c>
    </row>
    <row r="1780">
      <c r="A1780" s="172" t="str">
        <f>Tracking!A1772</f>
        <v>191017_B46-T2-5_00DMJ_00K9U_M05_S_1</v>
      </c>
      <c r="B1780" s="172" t="s">
        <v>0</v>
      </c>
      <c r="C1780" t="str">
        <f>Tracking!M1772</f>
        <v>PC_90min_SWATH_100VW</v>
      </c>
      <c r="E1780" s="176" t="str">
        <f t="shared" si="2"/>
        <v>191017_B46-T2-5_00DMJ_00K9U_M05_S_1</v>
      </c>
      <c r="F1780" s="174"/>
      <c r="G1780" s="174" t="s">
        <v>1632</v>
      </c>
      <c r="H1780" s="174">
        <v>1.0</v>
      </c>
      <c r="I1780" s="174" t="s">
        <v>1633</v>
      </c>
      <c r="J1780" s="174">
        <v>1.0</v>
      </c>
      <c r="K1780" s="174">
        <v>79.0</v>
      </c>
      <c r="L1780" s="176" t="str">
        <f t="shared" si="3"/>
        <v>PC_90min_SWATH_100VW</v>
      </c>
      <c r="M1780" s="176" t="str">
        <f t="shared" si="1438"/>
        <v>E0022_P04\191017_B46-T2-5_00DMJ_00K9U_M05_S_1</v>
      </c>
      <c r="N1780" s="174">
        <v>-1.0</v>
      </c>
      <c r="P1780" s="177" t="str">
        <f t="shared" si="5"/>
        <v>191017_B46-T2-5_00DMJ_00K9U_M05_S_1</v>
      </c>
      <c r="Q1780" s="175"/>
      <c r="R1780" s="175" t="s">
        <v>1632</v>
      </c>
      <c r="S1780" s="175">
        <v>1.0</v>
      </c>
      <c r="T1780" s="175" t="s">
        <v>1633</v>
      </c>
      <c r="U1780" s="177">
        <f t="shared" ref="U1780:W1780" si="1777">J1780</f>
        <v>1</v>
      </c>
      <c r="V1780" s="177">
        <f t="shared" si="1777"/>
        <v>79</v>
      </c>
      <c r="W1780" s="177" t="str">
        <f t="shared" si="1777"/>
        <v>PC_90min_SWATH_100VW</v>
      </c>
      <c r="X1780" s="177" t="str">
        <f t="shared" si="1440"/>
        <v>E0022_P04\191017_B46-T2-5_00DMJ_00K9U_M05_S_1</v>
      </c>
      <c r="Y1780" s="175">
        <v>-1.0</v>
      </c>
    </row>
    <row r="1781">
      <c r="A1781" s="172" t="str">
        <f>Tracking!A1773</f>
        <v>191017_B46-T2-6_00DMK_00K9V_M05_S_1</v>
      </c>
      <c r="B1781" s="172" t="s">
        <v>0</v>
      </c>
      <c r="C1781" t="str">
        <f>Tracking!M1773</f>
        <v>PC_90min_SWATH_100VW</v>
      </c>
      <c r="E1781" s="176" t="str">
        <f t="shared" si="2"/>
        <v>191017_B46-T2-6_00DMK_00K9V_M05_S_1</v>
      </c>
      <c r="F1781" s="174"/>
      <c r="G1781" s="174" t="s">
        <v>1632</v>
      </c>
      <c r="H1781" s="174">
        <v>1.0</v>
      </c>
      <c r="I1781" s="174" t="s">
        <v>1633</v>
      </c>
      <c r="J1781" s="174">
        <v>1.0</v>
      </c>
      <c r="K1781" s="174">
        <v>80.0</v>
      </c>
      <c r="L1781" s="176" t="str">
        <f t="shared" si="3"/>
        <v>PC_90min_SWATH_100VW</v>
      </c>
      <c r="M1781" s="176" t="str">
        <f t="shared" si="1438"/>
        <v>E0022_P04\191017_B46-T2-6_00DMK_00K9V_M05_S_1</v>
      </c>
      <c r="N1781" s="174">
        <v>-1.0</v>
      </c>
      <c r="P1781" s="177" t="str">
        <f t="shared" si="5"/>
        <v>191017_B46-T2-6_00DMK_00K9V_M05_S_1</v>
      </c>
      <c r="Q1781" s="175"/>
      <c r="R1781" s="175" t="s">
        <v>1632</v>
      </c>
      <c r="S1781" s="175">
        <v>1.0</v>
      </c>
      <c r="T1781" s="175" t="s">
        <v>1633</v>
      </c>
      <c r="U1781" s="177">
        <f t="shared" ref="U1781:W1781" si="1778">J1781</f>
        <v>1</v>
      </c>
      <c r="V1781" s="177">
        <f t="shared" si="1778"/>
        <v>80</v>
      </c>
      <c r="W1781" s="177" t="str">
        <f t="shared" si="1778"/>
        <v>PC_90min_SWATH_100VW</v>
      </c>
      <c r="X1781" s="177" t="str">
        <f t="shared" si="1440"/>
        <v>E0022_P04\191017_B46-T2-6_00DMK_00K9V_M05_S_1</v>
      </c>
      <c r="Y1781" s="175">
        <v>-1.0</v>
      </c>
    </row>
    <row r="1782">
      <c r="A1782" s="172" t="str">
        <f>Tracking!A1774</f>
        <v>191017_B46-T2-7_00DML_00K9W_M05_S_1</v>
      </c>
      <c r="B1782" s="172" t="s">
        <v>0</v>
      </c>
      <c r="C1782" t="str">
        <f>Tracking!M1774</f>
        <v>PC_90min_SWATH_100VW</v>
      </c>
      <c r="E1782" s="176" t="str">
        <f t="shared" si="2"/>
        <v>191017_B46-T2-7_00DML_00K9W_M05_S_1</v>
      </c>
      <c r="F1782" s="174"/>
      <c r="G1782" s="174" t="s">
        <v>1632</v>
      </c>
      <c r="H1782" s="174">
        <v>1.0</v>
      </c>
      <c r="I1782" s="174" t="s">
        <v>1633</v>
      </c>
      <c r="J1782" s="174">
        <v>1.0</v>
      </c>
      <c r="K1782" s="174">
        <v>81.0</v>
      </c>
      <c r="L1782" s="176" t="str">
        <f t="shared" si="3"/>
        <v>PC_90min_SWATH_100VW</v>
      </c>
      <c r="M1782" s="176" t="str">
        <f t="shared" si="1438"/>
        <v>E0022_P04\191017_B46-T2-7_00DML_00K9W_M05_S_1</v>
      </c>
      <c r="N1782" s="174">
        <v>-1.0</v>
      </c>
      <c r="P1782" s="177" t="str">
        <f t="shared" si="5"/>
        <v>191017_B46-T2-7_00DML_00K9W_M05_S_1</v>
      </c>
      <c r="Q1782" s="175"/>
      <c r="R1782" s="175" t="s">
        <v>1632</v>
      </c>
      <c r="S1782" s="175">
        <v>1.0</v>
      </c>
      <c r="T1782" s="175" t="s">
        <v>1633</v>
      </c>
      <c r="U1782" s="177">
        <f t="shared" ref="U1782:W1782" si="1779">J1782</f>
        <v>1</v>
      </c>
      <c r="V1782" s="177">
        <f t="shared" si="1779"/>
        <v>81</v>
      </c>
      <c r="W1782" s="177" t="str">
        <f t="shared" si="1779"/>
        <v>PC_90min_SWATH_100VW</v>
      </c>
      <c r="X1782" s="177" t="str">
        <f t="shared" si="1440"/>
        <v>E0022_P04\191017_B46-T2-7_00DML_00K9W_M05_S_1</v>
      </c>
      <c r="Y1782" s="175">
        <v>-1.0</v>
      </c>
    </row>
    <row r="1783">
      <c r="A1783" s="172" t="str">
        <f>Tracking!A1775</f>
        <v>191017_B46-T2-8_00DMM_00K9X_M05_S_1</v>
      </c>
      <c r="B1783" s="172" t="s">
        <v>0</v>
      </c>
      <c r="C1783" t="str">
        <f>Tracking!M1775</f>
        <v>PC_90min_SWATH_100VW</v>
      </c>
      <c r="E1783" s="176" t="str">
        <f t="shared" si="2"/>
        <v>191017_B46-T2-8_00DMM_00K9X_M05_S_1</v>
      </c>
      <c r="F1783" s="174"/>
      <c r="G1783" s="174" t="s">
        <v>1632</v>
      </c>
      <c r="H1783" s="174">
        <v>1.0</v>
      </c>
      <c r="I1783" s="174" t="s">
        <v>1633</v>
      </c>
      <c r="J1783" s="174">
        <v>1.0</v>
      </c>
      <c r="K1783" s="174">
        <v>82.0</v>
      </c>
      <c r="L1783" s="176" t="str">
        <f t="shared" si="3"/>
        <v>PC_90min_SWATH_100VW</v>
      </c>
      <c r="M1783" s="176" t="str">
        <f t="shared" si="1438"/>
        <v>E0022_P04\191017_B46-T2-8_00DMM_00K9X_M05_S_1</v>
      </c>
      <c r="N1783" s="174">
        <v>-1.0</v>
      </c>
      <c r="P1783" s="177" t="str">
        <f t="shared" si="5"/>
        <v>191017_B46-T2-8_00DMM_00K9X_M05_S_1</v>
      </c>
      <c r="Q1783" s="175"/>
      <c r="R1783" s="175" t="s">
        <v>1632</v>
      </c>
      <c r="S1783" s="175">
        <v>1.0</v>
      </c>
      <c r="T1783" s="175" t="s">
        <v>1633</v>
      </c>
      <c r="U1783" s="177">
        <f t="shared" ref="U1783:W1783" si="1780">J1783</f>
        <v>1</v>
      </c>
      <c r="V1783" s="177">
        <f t="shared" si="1780"/>
        <v>82</v>
      </c>
      <c r="W1783" s="177" t="str">
        <f t="shared" si="1780"/>
        <v>PC_90min_SWATH_100VW</v>
      </c>
      <c r="X1783" s="177" t="str">
        <f t="shared" si="1440"/>
        <v>E0022_P04\191017_B46-T2-8_00DMM_00K9X_M05_S_1</v>
      </c>
      <c r="Y1783" s="175">
        <v>-1.0</v>
      </c>
    </row>
    <row r="1784">
      <c r="A1784" s="172" t="str">
        <f>Tracking!A1776</f>
        <v>191017_B46-T2-9_00DMN_00K9Y_M05_S_1</v>
      </c>
      <c r="B1784" s="172" t="s">
        <v>0</v>
      </c>
      <c r="C1784" t="str">
        <f>Tracking!M1776</f>
        <v>PC_90min_SWATH_100VW</v>
      </c>
      <c r="E1784" s="176" t="str">
        <f t="shared" si="2"/>
        <v>191017_B46-T2-9_00DMN_00K9Y_M05_S_1</v>
      </c>
      <c r="F1784" s="174"/>
      <c r="G1784" s="174" t="s">
        <v>1632</v>
      </c>
      <c r="H1784" s="174">
        <v>1.0</v>
      </c>
      <c r="I1784" s="174" t="s">
        <v>1633</v>
      </c>
      <c r="J1784" s="174">
        <v>1.0</v>
      </c>
      <c r="K1784" s="174">
        <v>83.0</v>
      </c>
      <c r="L1784" s="176" t="str">
        <f t="shared" si="3"/>
        <v>PC_90min_SWATH_100VW</v>
      </c>
      <c r="M1784" s="176" t="str">
        <f t="shared" si="1438"/>
        <v>E0022_P04\191017_B46-T2-9_00DMN_00K9Y_M05_S_1</v>
      </c>
      <c r="N1784" s="174">
        <v>-1.0</v>
      </c>
      <c r="P1784" s="177" t="str">
        <f t="shared" si="5"/>
        <v>191017_B46-T2-9_00DMN_00K9Y_M05_S_1</v>
      </c>
      <c r="Q1784" s="175"/>
      <c r="R1784" s="175" t="s">
        <v>1632</v>
      </c>
      <c r="S1784" s="175">
        <v>1.0</v>
      </c>
      <c r="T1784" s="175" t="s">
        <v>1633</v>
      </c>
      <c r="U1784" s="177">
        <f t="shared" ref="U1784:W1784" si="1781">J1784</f>
        <v>1</v>
      </c>
      <c r="V1784" s="177">
        <f t="shared" si="1781"/>
        <v>83</v>
      </c>
      <c r="W1784" s="177" t="str">
        <f t="shared" si="1781"/>
        <v>PC_90min_SWATH_100VW</v>
      </c>
      <c r="X1784" s="177" t="str">
        <f t="shared" si="1440"/>
        <v>E0022_P04\191017_B46-T2-9_00DMN_00K9Y_M05_S_1</v>
      </c>
      <c r="Y1784" s="175">
        <v>-1.0</v>
      </c>
    </row>
    <row r="1785">
      <c r="A1785" s="172" t="str">
        <f>Tracking!A1777</f>
        <v>191017_B46-T2-10_00DMO_00K9Z_M05_S_1</v>
      </c>
      <c r="B1785" s="172" t="s">
        <v>0</v>
      </c>
      <c r="C1785" t="str">
        <f>Tracking!M1777</f>
        <v>PC_90min_SWATH_100VW</v>
      </c>
      <c r="E1785" s="176" t="str">
        <f t="shared" si="2"/>
        <v>191017_B46-T2-10_00DMO_00K9Z_M05_S_1</v>
      </c>
      <c r="F1785" s="174"/>
      <c r="G1785" s="174" t="s">
        <v>1632</v>
      </c>
      <c r="H1785" s="174">
        <v>1.0</v>
      </c>
      <c r="I1785" s="174" t="s">
        <v>1633</v>
      </c>
      <c r="J1785" s="174">
        <v>1.0</v>
      </c>
      <c r="K1785" s="174">
        <v>84.0</v>
      </c>
      <c r="L1785" s="176" t="str">
        <f t="shared" si="3"/>
        <v>PC_90min_SWATH_100VW</v>
      </c>
      <c r="M1785" s="176" t="str">
        <f t="shared" si="1438"/>
        <v>E0022_P04\191017_B46-T2-10_00DMO_00K9Z_M05_S_1</v>
      </c>
      <c r="N1785" s="174">
        <v>-1.0</v>
      </c>
      <c r="P1785" s="177" t="str">
        <f t="shared" si="5"/>
        <v>191017_B46-T2-10_00DMO_00K9Z_M05_S_1</v>
      </c>
      <c r="Q1785" s="175"/>
      <c r="R1785" s="175" t="s">
        <v>1632</v>
      </c>
      <c r="S1785" s="175">
        <v>1.0</v>
      </c>
      <c r="T1785" s="175" t="s">
        <v>1633</v>
      </c>
      <c r="U1785" s="177">
        <f t="shared" ref="U1785:W1785" si="1782">J1785</f>
        <v>1</v>
      </c>
      <c r="V1785" s="177">
        <f t="shared" si="1782"/>
        <v>84</v>
      </c>
      <c r="W1785" s="177" t="str">
        <f t="shared" si="1782"/>
        <v>PC_90min_SWATH_100VW</v>
      </c>
      <c r="X1785" s="177" t="str">
        <f t="shared" si="1440"/>
        <v>E0022_P04\191017_B46-T2-10_00DMO_00K9Z_M05_S_1</v>
      </c>
      <c r="Y1785" s="175">
        <v>-1.0</v>
      </c>
    </row>
    <row r="1786">
      <c r="A1786" s="172" t="str">
        <f>Tracking!A1778</f>
        <v>191017_B46-T2-11_00DMP_00KA0_M05_S_1</v>
      </c>
      <c r="B1786" s="172" t="s">
        <v>0</v>
      </c>
      <c r="C1786" t="str">
        <f>Tracking!M1778</f>
        <v>PC_90min_SWATH_100VW</v>
      </c>
      <c r="E1786" s="176" t="str">
        <f t="shared" si="2"/>
        <v>191017_B46-T2-11_00DMP_00KA0_M05_S_1</v>
      </c>
      <c r="F1786" s="174"/>
      <c r="G1786" s="174" t="s">
        <v>1632</v>
      </c>
      <c r="H1786" s="174">
        <v>1.0</v>
      </c>
      <c r="I1786" s="174" t="s">
        <v>1633</v>
      </c>
      <c r="J1786" s="174">
        <v>1.0</v>
      </c>
      <c r="K1786" s="174">
        <v>85.0</v>
      </c>
      <c r="L1786" s="176" t="str">
        <f t="shared" si="3"/>
        <v>PC_90min_SWATH_100VW</v>
      </c>
      <c r="M1786" s="176" t="str">
        <f t="shared" si="1438"/>
        <v>E0022_P04\191017_B46-T2-11_00DMP_00KA0_M05_S_1</v>
      </c>
      <c r="N1786" s="174">
        <v>-1.0</v>
      </c>
      <c r="P1786" s="177" t="str">
        <f t="shared" si="5"/>
        <v>191017_B46-T2-11_00DMP_00KA0_M05_S_1</v>
      </c>
      <c r="Q1786" s="175"/>
      <c r="R1786" s="175" t="s">
        <v>1632</v>
      </c>
      <c r="S1786" s="175">
        <v>1.0</v>
      </c>
      <c r="T1786" s="175" t="s">
        <v>1633</v>
      </c>
      <c r="U1786" s="177">
        <f t="shared" ref="U1786:W1786" si="1783">J1786</f>
        <v>1</v>
      </c>
      <c r="V1786" s="177">
        <f t="shared" si="1783"/>
        <v>85</v>
      </c>
      <c r="W1786" s="177" t="str">
        <f t="shared" si="1783"/>
        <v>PC_90min_SWATH_100VW</v>
      </c>
      <c r="X1786" s="177" t="str">
        <f t="shared" si="1440"/>
        <v>E0022_P04\191017_B46-T2-11_00DMP_00KA0_M05_S_1</v>
      </c>
      <c r="Y1786" s="175">
        <v>-1.0</v>
      </c>
    </row>
    <row r="1787">
      <c r="A1787" s="172" t="str">
        <f>Tracking!A1779</f>
        <v>191017_B46-T2-12_00DMQ_00KA1_M05_S_1</v>
      </c>
      <c r="B1787" s="172" t="s">
        <v>0</v>
      </c>
      <c r="C1787" t="str">
        <f>Tracking!M1779</f>
        <v>PC_90min_SWATH_100VW</v>
      </c>
      <c r="E1787" s="176" t="str">
        <f t="shared" si="2"/>
        <v>191017_B46-T2-12_00DMQ_00KA1_M05_S_1</v>
      </c>
      <c r="F1787" s="174"/>
      <c r="G1787" s="174" t="s">
        <v>1632</v>
      </c>
      <c r="H1787" s="174">
        <v>1.0</v>
      </c>
      <c r="I1787" s="174" t="s">
        <v>1633</v>
      </c>
      <c r="J1787" s="174">
        <v>1.0</v>
      </c>
      <c r="K1787" s="174">
        <v>86.0</v>
      </c>
      <c r="L1787" s="176" t="str">
        <f t="shared" si="3"/>
        <v>PC_90min_SWATH_100VW</v>
      </c>
      <c r="M1787" s="176" t="str">
        <f t="shared" si="1438"/>
        <v>E0022_P04\191017_B46-T2-12_00DMQ_00KA1_M05_S_1</v>
      </c>
      <c r="N1787" s="174">
        <v>-1.0</v>
      </c>
      <c r="P1787" s="177" t="str">
        <f t="shared" si="5"/>
        <v>191017_B46-T2-12_00DMQ_00KA1_M05_S_1</v>
      </c>
      <c r="Q1787" s="175"/>
      <c r="R1787" s="175" t="s">
        <v>1632</v>
      </c>
      <c r="S1787" s="175">
        <v>1.0</v>
      </c>
      <c r="T1787" s="175" t="s">
        <v>1633</v>
      </c>
      <c r="U1787" s="177">
        <f t="shared" ref="U1787:W1787" si="1784">J1787</f>
        <v>1</v>
      </c>
      <c r="V1787" s="177">
        <f t="shared" si="1784"/>
        <v>86</v>
      </c>
      <c r="W1787" s="177" t="str">
        <f t="shared" si="1784"/>
        <v>PC_90min_SWATH_100VW</v>
      </c>
      <c r="X1787" s="177" t="str">
        <f t="shared" si="1440"/>
        <v>E0022_P04\191017_B46-T2-12_00DMQ_00KA1_M05_S_1</v>
      </c>
      <c r="Y1787" s="175">
        <v>-1.0</v>
      </c>
    </row>
    <row r="1788">
      <c r="A1788" s="172" t="str">
        <f>Tracking!A1780</f>
        <v>191017_B46-T2-13_00DMR_00KA2_M05_S_1</v>
      </c>
      <c r="B1788" s="172" t="s">
        <v>0</v>
      </c>
      <c r="C1788" t="str">
        <f>Tracking!M1780</f>
        <v>PC_90min_SWATH_100VW</v>
      </c>
      <c r="E1788" s="176" t="str">
        <f t="shared" si="2"/>
        <v>191017_B46-T2-13_00DMR_00KA2_M05_S_1</v>
      </c>
      <c r="F1788" s="174"/>
      <c r="G1788" s="174" t="s">
        <v>1632</v>
      </c>
      <c r="H1788" s="174">
        <v>1.0</v>
      </c>
      <c r="I1788" s="174" t="s">
        <v>1633</v>
      </c>
      <c r="J1788" s="174">
        <v>1.0</v>
      </c>
      <c r="K1788" s="174">
        <v>87.0</v>
      </c>
      <c r="L1788" s="176" t="str">
        <f t="shared" si="3"/>
        <v>PC_90min_SWATH_100VW</v>
      </c>
      <c r="M1788" s="176" t="str">
        <f t="shared" si="1438"/>
        <v>E0022_P04\191017_B46-T2-13_00DMR_00KA2_M05_S_1</v>
      </c>
      <c r="N1788" s="174">
        <v>-1.0</v>
      </c>
      <c r="P1788" s="177" t="str">
        <f t="shared" si="5"/>
        <v>191017_B46-T2-13_00DMR_00KA2_M05_S_1</v>
      </c>
      <c r="Q1788" s="175"/>
      <c r="R1788" s="175" t="s">
        <v>1632</v>
      </c>
      <c r="S1788" s="175">
        <v>1.0</v>
      </c>
      <c r="T1788" s="175" t="s">
        <v>1633</v>
      </c>
      <c r="U1788" s="177">
        <f t="shared" ref="U1788:W1788" si="1785">J1788</f>
        <v>1</v>
      </c>
      <c r="V1788" s="177">
        <f t="shared" si="1785"/>
        <v>87</v>
      </c>
      <c r="W1788" s="177" t="str">
        <f t="shared" si="1785"/>
        <v>PC_90min_SWATH_100VW</v>
      </c>
      <c r="X1788" s="177" t="str">
        <f t="shared" si="1440"/>
        <v>E0022_P04\191017_B46-T2-13_00DMR_00KA2_M05_S_1</v>
      </c>
      <c r="Y1788" s="175">
        <v>-1.0</v>
      </c>
    </row>
    <row r="1789">
      <c r="A1789" s="172" t="str">
        <f>Tracking!A1781</f>
        <v>191017_B46-T2-14_00DMS_00KA3_M05_S_1</v>
      </c>
      <c r="B1789" s="172" t="s">
        <v>0</v>
      </c>
      <c r="C1789" t="str">
        <f>Tracking!M1781</f>
        <v>PC_90min_SWATH_100VW</v>
      </c>
      <c r="E1789" s="176" t="str">
        <f t="shared" si="2"/>
        <v>191017_B46-T2-14_00DMS_00KA3_M05_S_1</v>
      </c>
      <c r="F1789" s="174"/>
      <c r="G1789" s="174" t="s">
        <v>1632</v>
      </c>
      <c r="H1789" s="174">
        <v>1.0</v>
      </c>
      <c r="I1789" s="174" t="s">
        <v>1633</v>
      </c>
      <c r="J1789" s="174">
        <v>1.0</v>
      </c>
      <c r="K1789" s="174">
        <v>88.0</v>
      </c>
      <c r="L1789" s="176" t="str">
        <f t="shared" si="3"/>
        <v>PC_90min_SWATH_100VW</v>
      </c>
      <c r="M1789" s="176" t="str">
        <f t="shared" si="1438"/>
        <v>E0022_P04\191017_B46-T2-14_00DMS_00KA3_M05_S_1</v>
      </c>
      <c r="N1789" s="174">
        <v>-1.0</v>
      </c>
      <c r="P1789" s="177" t="str">
        <f t="shared" si="5"/>
        <v>191017_B46-T2-14_00DMS_00KA3_M05_S_1</v>
      </c>
      <c r="Q1789" s="175"/>
      <c r="R1789" s="175" t="s">
        <v>1632</v>
      </c>
      <c r="S1789" s="175">
        <v>1.0</v>
      </c>
      <c r="T1789" s="175" t="s">
        <v>1633</v>
      </c>
      <c r="U1789" s="177">
        <f t="shared" ref="U1789:W1789" si="1786">J1789</f>
        <v>1</v>
      </c>
      <c r="V1789" s="177">
        <f t="shared" si="1786"/>
        <v>88</v>
      </c>
      <c r="W1789" s="177" t="str">
        <f t="shared" si="1786"/>
        <v>PC_90min_SWATH_100VW</v>
      </c>
      <c r="X1789" s="177" t="str">
        <f t="shared" si="1440"/>
        <v>E0022_P04\191017_B46-T2-14_00DMS_00KA3_M05_S_1</v>
      </c>
      <c r="Y1789" s="175">
        <v>-1.0</v>
      </c>
    </row>
    <row r="1790">
      <c r="A1790" s="172" t="str">
        <f>Tracking!A1782</f>
        <v>191017_B46-T2-15_00DMT_00KA4_M05_S_1</v>
      </c>
      <c r="B1790" s="172" t="s">
        <v>0</v>
      </c>
      <c r="C1790" t="str">
        <f>Tracking!M1782</f>
        <v>PC_90min_SWATH_100VW</v>
      </c>
      <c r="E1790" s="176" t="str">
        <f t="shared" si="2"/>
        <v>191017_B46-T2-15_00DMT_00KA4_M05_S_1</v>
      </c>
      <c r="F1790" s="174"/>
      <c r="G1790" s="174" t="s">
        <v>1632</v>
      </c>
      <c r="H1790" s="174">
        <v>1.0</v>
      </c>
      <c r="I1790" s="174" t="s">
        <v>1633</v>
      </c>
      <c r="J1790" s="174">
        <v>1.0</v>
      </c>
      <c r="K1790" s="174">
        <v>89.0</v>
      </c>
      <c r="L1790" s="176" t="str">
        <f t="shared" si="3"/>
        <v>PC_90min_SWATH_100VW</v>
      </c>
      <c r="M1790" s="176" t="str">
        <f t="shared" si="1438"/>
        <v>E0022_P04\191017_B46-T2-15_00DMT_00KA4_M05_S_1</v>
      </c>
      <c r="N1790" s="174">
        <v>-1.0</v>
      </c>
      <c r="P1790" s="177" t="str">
        <f t="shared" si="5"/>
        <v>191017_B46-T2-15_00DMT_00KA4_M05_S_1</v>
      </c>
      <c r="Q1790" s="175"/>
      <c r="R1790" s="175" t="s">
        <v>1632</v>
      </c>
      <c r="S1790" s="175">
        <v>1.0</v>
      </c>
      <c r="T1790" s="175" t="s">
        <v>1633</v>
      </c>
      <c r="U1790" s="177">
        <f t="shared" ref="U1790:W1790" si="1787">J1790</f>
        <v>1</v>
      </c>
      <c r="V1790" s="177">
        <f t="shared" si="1787"/>
        <v>89</v>
      </c>
      <c r="W1790" s="177" t="str">
        <f t="shared" si="1787"/>
        <v>PC_90min_SWATH_100VW</v>
      </c>
      <c r="X1790" s="177" t="str">
        <f t="shared" si="1440"/>
        <v>E0022_P04\191017_B46-T2-15_00DMT_00KA4_M05_S_1</v>
      </c>
      <c r="Y1790" s="175">
        <v>-1.0</v>
      </c>
    </row>
    <row r="1791">
      <c r="A1791" s="172" t="str">
        <f>Tracking!A1783</f>
        <v>191017_B46-T2-16_00DMU_00KA5_M05_S_1</v>
      </c>
      <c r="B1791" s="172" t="s">
        <v>0</v>
      </c>
      <c r="C1791" t="str">
        <f>Tracking!M1783</f>
        <v>PC_90min_SWATH_100VW</v>
      </c>
      <c r="E1791" s="176" t="str">
        <f t="shared" si="2"/>
        <v>191017_B46-T2-16_00DMU_00KA5_M05_S_1</v>
      </c>
      <c r="F1791" s="174"/>
      <c r="G1791" s="174" t="s">
        <v>1632</v>
      </c>
      <c r="H1791" s="174">
        <v>1.0</v>
      </c>
      <c r="I1791" s="174" t="s">
        <v>1633</v>
      </c>
      <c r="J1791" s="174">
        <v>1.0</v>
      </c>
      <c r="K1791" s="174">
        <v>90.0</v>
      </c>
      <c r="L1791" s="176" t="str">
        <f t="shared" si="3"/>
        <v>PC_90min_SWATH_100VW</v>
      </c>
      <c r="M1791" s="176" t="str">
        <f t="shared" si="1438"/>
        <v>E0022_P04\191017_B46-T2-16_00DMU_00KA5_M05_S_1</v>
      </c>
      <c r="N1791" s="174">
        <v>-1.0</v>
      </c>
      <c r="P1791" s="177" t="str">
        <f t="shared" si="5"/>
        <v>191017_B46-T2-16_00DMU_00KA5_M05_S_1</v>
      </c>
      <c r="Q1791" s="175"/>
      <c r="R1791" s="175" t="s">
        <v>1632</v>
      </c>
      <c r="S1791" s="175">
        <v>1.0</v>
      </c>
      <c r="T1791" s="175" t="s">
        <v>1633</v>
      </c>
      <c r="U1791" s="177">
        <f t="shared" ref="U1791:W1791" si="1788">J1791</f>
        <v>1</v>
      </c>
      <c r="V1791" s="177">
        <f t="shared" si="1788"/>
        <v>90</v>
      </c>
      <c r="W1791" s="177" t="str">
        <f t="shared" si="1788"/>
        <v>PC_90min_SWATH_100VW</v>
      </c>
      <c r="X1791" s="177" t="str">
        <f t="shared" si="1440"/>
        <v>E0022_P04\191017_B46-T2-16_00DMU_00KA5_M05_S_1</v>
      </c>
      <c r="Y1791" s="175">
        <v>-1.0</v>
      </c>
    </row>
    <row r="1792">
      <c r="A1792" s="172" t="str">
        <f>Tracking!A1784</f>
        <v>191017_HEK-QCS_000F2_00KA6_M04_S_1</v>
      </c>
      <c r="B1792" s="172" t="s">
        <v>1627</v>
      </c>
      <c r="C1792" t="str">
        <f>Tracking!M1784</f>
        <v>PC_90min_SWATH_100VW</v>
      </c>
      <c r="E1792" s="176" t="str">
        <f t="shared" si="2"/>
        <v>191017_HEK-QCS_000F2_00KA6_M04_S_1</v>
      </c>
      <c r="F1792" s="174"/>
      <c r="G1792" s="174" t="s">
        <v>1632</v>
      </c>
      <c r="H1792" s="174">
        <v>1.0</v>
      </c>
      <c r="I1792" s="174" t="s">
        <v>1633</v>
      </c>
      <c r="J1792" s="176"/>
      <c r="K1792" s="176"/>
      <c r="L1792" s="176" t="str">
        <f t="shared" si="3"/>
        <v>PC_90min_SWATH_100VW</v>
      </c>
      <c r="M1792" s="176" t="str">
        <f t="shared" si="1438"/>
        <v>HEK\191017_HEK-QCS_000F2_00KA6_M04_S_1</v>
      </c>
      <c r="N1792" s="174">
        <v>-1.0</v>
      </c>
      <c r="P1792" s="177" t="str">
        <f t="shared" si="5"/>
        <v>191017_HEK-QCS_000F2_00KA6_M04_S_1</v>
      </c>
      <c r="Q1792" s="175"/>
      <c r="R1792" s="175" t="s">
        <v>1632</v>
      </c>
      <c r="S1792" s="175">
        <v>1.0</v>
      </c>
      <c r="T1792" s="175" t="s">
        <v>1633</v>
      </c>
      <c r="U1792" s="177" t="str">
        <f t="shared" ref="U1792:W1792" si="1789">J1792</f>
        <v/>
      </c>
      <c r="V1792" s="177" t="str">
        <f t="shared" si="1789"/>
        <v/>
      </c>
      <c r="W1792" s="177" t="str">
        <f t="shared" si="1789"/>
        <v>PC_90min_SWATH_100VW</v>
      </c>
      <c r="X1792" s="177" t="str">
        <f t="shared" si="1440"/>
        <v>HEK\191017_HEK-QCS_000F2_00KA6_M04_S_1</v>
      </c>
      <c r="Y1792" s="175">
        <v>-1.0</v>
      </c>
    </row>
    <row r="1793">
      <c r="A1793" s="172" t="str">
        <f>Tracking!A1785</f>
        <v>191017_HEK-QCS_00J8W_00KA7_M04_S_1</v>
      </c>
      <c r="B1793" s="172" t="s">
        <v>1627</v>
      </c>
      <c r="C1793" t="str">
        <f>Tracking!M1785</f>
        <v>PC_90min_SWATH_100VW</v>
      </c>
      <c r="E1793" s="176" t="str">
        <f t="shared" si="2"/>
        <v>191017_HEK-QCS_00J8W_00KA7_M04_S_1</v>
      </c>
      <c r="F1793" s="174"/>
      <c r="G1793" s="174" t="s">
        <v>1632</v>
      </c>
      <c r="H1793" s="174">
        <v>1.0</v>
      </c>
      <c r="I1793" s="174" t="s">
        <v>1633</v>
      </c>
      <c r="J1793" s="176"/>
      <c r="K1793" s="176"/>
      <c r="L1793" s="176" t="str">
        <f t="shared" si="3"/>
        <v>PC_90min_SWATH_100VW</v>
      </c>
      <c r="M1793" s="176" t="str">
        <f t="shared" si="1438"/>
        <v>HEK\191017_HEK-QCS_00J8W_00KA7_M04_S_1</v>
      </c>
      <c r="N1793" s="174">
        <v>-1.0</v>
      </c>
      <c r="P1793" s="177" t="str">
        <f t="shared" si="5"/>
        <v>191017_HEK-QCS_00J8W_00KA7_M04_S_1</v>
      </c>
      <c r="Q1793" s="175"/>
      <c r="R1793" s="175" t="s">
        <v>1632</v>
      </c>
      <c r="S1793" s="175">
        <v>1.0</v>
      </c>
      <c r="T1793" s="175" t="s">
        <v>1633</v>
      </c>
      <c r="U1793" s="177" t="str">
        <f t="shared" ref="U1793:W1793" si="1790">J1793</f>
        <v/>
      </c>
      <c r="V1793" s="177" t="str">
        <f t="shared" si="1790"/>
        <v/>
      </c>
      <c r="W1793" s="177" t="str">
        <f t="shared" si="1790"/>
        <v>PC_90min_SWATH_100VW</v>
      </c>
      <c r="X1793" s="177" t="str">
        <f t="shared" si="1440"/>
        <v>HEK\191017_HEK-QCS_00J8W_00KA7_M04_S_1</v>
      </c>
      <c r="Y1793" s="175">
        <v>-1.0</v>
      </c>
    </row>
    <row r="1794">
      <c r="A1794" s="172" t="str">
        <f>Tracking!A1786</f>
        <v>191017_B47-T3-1_00DMV_00KA8_M04_S_1</v>
      </c>
      <c r="B1794" s="172" t="s">
        <v>0</v>
      </c>
      <c r="C1794" t="str">
        <f>Tracking!M1786</f>
        <v>PC_90min_SWATH_100VW</v>
      </c>
      <c r="E1794" s="176" t="str">
        <f t="shared" si="2"/>
        <v>191017_B47-T3-1_00DMV_00KA8_M04_S_1</v>
      </c>
      <c r="F1794" s="174"/>
      <c r="G1794" s="174" t="s">
        <v>1632</v>
      </c>
      <c r="H1794" s="174">
        <v>1.0</v>
      </c>
      <c r="I1794" s="174" t="s">
        <v>1633</v>
      </c>
      <c r="J1794" s="176"/>
      <c r="K1794" s="176"/>
      <c r="L1794" s="176" t="str">
        <f t="shared" si="3"/>
        <v>PC_90min_SWATH_100VW</v>
      </c>
      <c r="M1794" s="176" t="str">
        <f t="shared" si="1438"/>
        <v>E0022_P04\191017_B47-T3-1_00DMV_00KA8_M04_S_1</v>
      </c>
      <c r="N1794" s="174">
        <v>-1.0</v>
      </c>
      <c r="P1794" s="177" t="str">
        <f t="shared" si="5"/>
        <v>191017_B47-T3-1_00DMV_00KA8_M04_S_1</v>
      </c>
      <c r="Q1794" s="175"/>
      <c r="R1794" s="175" t="s">
        <v>1632</v>
      </c>
      <c r="S1794" s="175">
        <v>1.0</v>
      </c>
      <c r="T1794" s="175" t="s">
        <v>1633</v>
      </c>
      <c r="U1794" s="177" t="str">
        <f t="shared" ref="U1794:W1794" si="1791">J1794</f>
        <v/>
      </c>
      <c r="V1794" s="177" t="str">
        <f t="shared" si="1791"/>
        <v/>
      </c>
      <c r="W1794" s="177" t="str">
        <f t="shared" si="1791"/>
        <v>PC_90min_SWATH_100VW</v>
      </c>
      <c r="X1794" s="177" t="str">
        <f t="shared" si="1440"/>
        <v>E0022_P04\191017_B47-T3-1_00DMV_00KA8_M04_S_1</v>
      </c>
      <c r="Y1794" s="175">
        <v>-1.0</v>
      </c>
    </row>
    <row r="1795">
      <c r="A1795" s="172" t="str">
        <f>Tracking!A1787</f>
        <v>191017_B47-T3-2_00DMW_00KA9_M04_S_1</v>
      </c>
      <c r="B1795" s="172" t="s">
        <v>0</v>
      </c>
      <c r="C1795" t="str">
        <f>Tracking!M1787</f>
        <v>PC_90min_SWATH_100VW</v>
      </c>
      <c r="E1795" s="176" t="str">
        <f t="shared" si="2"/>
        <v>191017_B47-T3-2_00DMW_00KA9_M04_S_1</v>
      </c>
      <c r="F1795" s="174"/>
      <c r="G1795" s="174" t="s">
        <v>1632</v>
      </c>
      <c r="H1795" s="174">
        <v>1.0</v>
      </c>
      <c r="I1795" s="174" t="s">
        <v>1633</v>
      </c>
      <c r="J1795" s="176"/>
      <c r="K1795" s="176"/>
      <c r="L1795" s="176" t="str">
        <f t="shared" si="3"/>
        <v>PC_90min_SWATH_100VW</v>
      </c>
      <c r="M1795" s="176" t="str">
        <f t="shared" si="1438"/>
        <v>E0022_P04\191017_B47-T3-2_00DMW_00KA9_M04_S_1</v>
      </c>
      <c r="N1795" s="174">
        <v>-1.0</v>
      </c>
      <c r="P1795" s="177" t="str">
        <f t="shared" si="5"/>
        <v>191017_B47-T3-2_00DMW_00KA9_M04_S_1</v>
      </c>
      <c r="Q1795" s="175"/>
      <c r="R1795" s="175" t="s">
        <v>1632</v>
      </c>
      <c r="S1795" s="175">
        <v>1.0</v>
      </c>
      <c r="T1795" s="175" t="s">
        <v>1633</v>
      </c>
      <c r="U1795" s="177" t="str">
        <f t="shared" ref="U1795:W1795" si="1792">J1795</f>
        <v/>
      </c>
      <c r="V1795" s="177" t="str">
        <f t="shared" si="1792"/>
        <v/>
      </c>
      <c r="W1795" s="177" t="str">
        <f t="shared" si="1792"/>
        <v>PC_90min_SWATH_100VW</v>
      </c>
      <c r="X1795" s="177" t="str">
        <f t="shared" si="1440"/>
        <v>E0022_P04\191017_B47-T3-2_00DMW_00KA9_M04_S_1</v>
      </c>
      <c r="Y1795" s="175">
        <v>-1.0</v>
      </c>
    </row>
    <row r="1796">
      <c r="A1796" s="172" t="str">
        <f>Tracking!A1788</f>
        <v>191017_B47-T3-3_00DMX_00KAA_M04_S_1</v>
      </c>
      <c r="B1796" s="172" t="s">
        <v>0</v>
      </c>
      <c r="C1796" t="str">
        <f>Tracking!M1788</f>
        <v>PC_90min_SWATH_100VW</v>
      </c>
      <c r="E1796" s="176" t="str">
        <f t="shared" si="2"/>
        <v>191017_B47-T3-3_00DMX_00KAA_M04_S_1</v>
      </c>
      <c r="F1796" s="174"/>
      <c r="G1796" s="174" t="s">
        <v>1632</v>
      </c>
      <c r="H1796" s="174">
        <v>1.0</v>
      </c>
      <c r="I1796" s="174" t="s">
        <v>1633</v>
      </c>
      <c r="J1796" s="176"/>
      <c r="K1796" s="176"/>
      <c r="L1796" s="176" t="str">
        <f t="shared" si="3"/>
        <v>PC_90min_SWATH_100VW</v>
      </c>
      <c r="M1796" s="176" t="str">
        <f t="shared" si="1438"/>
        <v>E0022_P04\191017_B47-T3-3_00DMX_00KAA_M04_S_1</v>
      </c>
      <c r="N1796" s="174">
        <v>-1.0</v>
      </c>
      <c r="P1796" s="177" t="str">
        <f t="shared" si="5"/>
        <v>191017_B47-T3-3_00DMX_00KAA_M04_S_1</v>
      </c>
      <c r="Q1796" s="175"/>
      <c r="R1796" s="175" t="s">
        <v>1632</v>
      </c>
      <c r="S1796" s="175">
        <v>1.0</v>
      </c>
      <c r="T1796" s="175" t="s">
        <v>1633</v>
      </c>
      <c r="U1796" s="177" t="str">
        <f t="shared" ref="U1796:W1796" si="1793">J1796</f>
        <v/>
      </c>
      <c r="V1796" s="177" t="str">
        <f t="shared" si="1793"/>
        <v/>
      </c>
      <c r="W1796" s="177" t="str">
        <f t="shared" si="1793"/>
        <v>PC_90min_SWATH_100VW</v>
      </c>
      <c r="X1796" s="177" t="str">
        <f t="shared" si="1440"/>
        <v>E0022_P04\191017_B47-T3-3_00DMX_00KAA_M04_S_1</v>
      </c>
      <c r="Y1796" s="175">
        <v>-1.0</v>
      </c>
    </row>
    <row r="1797">
      <c r="A1797" s="172" t="str">
        <f>Tracking!A1789</f>
        <v>191017_B47-T3-4_00DMY_00KAB_M04_S_1</v>
      </c>
      <c r="B1797" s="172" t="s">
        <v>0</v>
      </c>
      <c r="C1797" t="str">
        <f>Tracking!M1789</f>
        <v>PC_90min_SWATH_100VW</v>
      </c>
      <c r="E1797" s="176" t="str">
        <f t="shared" si="2"/>
        <v>191017_B47-T3-4_00DMY_00KAB_M04_S_1</v>
      </c>
      <c r="F1797" s="174"/>
      <c r="G1797" s="174" t="s">
        <v>1632</v>
      </c>
      <c r="H1797" s="174">
        <v>1.0</v>
      </c>
      <c r="I1797" s="174" t="s">
        <v>1633</v>
      </c>
      <c r="J1797" s="176"/>
      <c r="K1797" s="176"/>
      <c r="L1797" s="176" t="str">
        <f t="shared" si="3"/>
        <v>PC_90min_SWATH_100VW</v>
      </c>
      <c r="M1797" s="176" t="str">
        <f t="shared" si="1438"/>
        <v>E0022_P04\191017_B47-T3-4_00DMY_00KAB_M04_S_1</v>
      </c>
      <c r="N1797" s="174">
        <v>-1.0</v>
      </c>
      <c r="P1797" s="177" t="str">
        <f t="shared" si="5"/>
        <v>191017_B47-T3-4_00DMY_00KAB_M04_S_1</v>
      </c>
      <c r="Q1797" s="175"/>
      <c r="R1797" s="175" t="s">
        <v>1632</v>
      </c>
      <c r="S1797" s="175">
        <v>1.0</v>
      </c>
      <c r="T1797" s="175" t="s">
        <v>1633</v>
      </c>
      <c r="U1797" s="177" t="str">
        <f t="shared" ref="U1797:W1797" si="1794">J1797</f>
        <v/>
      </c>
      <c r="V1797" s="177" t="str">
        <f t="shared" si="1794"/>
        <v/>
      </c>
      <c r="W1797" s="177" t="str">
        <f t="shared" si="1794"/>
        <v>PC_90min_SWATH_100VW</v>
      </c>
      <c r="X1797" s="177" t="str">
        <f t="shared" si="1440"/>
        <v>E0022_P04\191017_B47-T3-4_00DMY_00KAB_M04_S_1</v>
      </c>
      <c r="Y1797" s="175">
        <v>-1.0</v>
      </c>
    </row>
    <row r="1798">
      <c r="A1798" s="172" t="str">
        <f>Tracking!A1790</f>
        <v>191017_B47-T3-5_00DMZ_00KAC_M04_S_1</v>
      </c>
      <c r="B1798" s="172" t="s">
        <v>0</v>
      </c>
      <c r="C1798" t="str">
        <f>Tracking!M1790</f>
        <v>PC_90min_SWATH_100VW</v>
      </c>
      <c r="E1798" s="176" t="str">
        <f t="shared" si="2"/>
        <v>191017_B47-T3-5_00DMZ_00KAC_M04_S_1</v>
      </c>
      <c r="F1798" s="174"/>
      <c r="G1798" s="174" t="s">
        <v>1632</v>
      </c>
      <c r="H1798" s="174">
        <v>1.0</v>
      </c>
      <c r="I1798" s="174" t="s">
        <v>1633</v>
      </c>
      <c r="J1798" s="176"/>
      <c r="K1798" s="176"/>
      <c r="L1798" s="176" t="str">
        <f t="shared" si="3"/>
        <v>PC_90min_SWATH_100VW</v>
      </c>
      <c r="M1798" s="176" t="str">
        <f t="shared" si="1438"/>
        <v>E0022_P04\191017_B47-T3-5_00DMZ_00KAC_M04_S_1</v>
      </c>
      <c r="N1798" s="174">
        <v>-1.0</v>
      </c>
      <c r="P1798" s="177" t="str">
        <f t="shared" si="5"/>
        <v>191017_B47-T3-5_00DMZ_00KAC_M04_S_1</v>
      </c>
      <c r="Q1798" s="175"/>
      <c r="R1798" s="175" t="s">
        <v>1632</v>
      </c>
      <c r="S1798" s="175">
        <v>1.0</v>
      </c>
      <c r="T1798" s="175" t="s">
        <v>1633</v>
      </c>
      <c r="U1798" s="177" t="str">
        <f t="shared" ref="U1798:W1798" si="1795">J1798</f>
        <v/>
      </c>
      <c r="V1798" s="177" t="str">
        <f t="shared" si="1795"/>
        <v/>
      </c>
      <c r="W1798" s="177" t="str">
        <f t="shared" si="1795"/>
        <v>PC_90min_SWATH_100VW</v>
      </c>
      <c r="X1798" s="177" t="str">
        <f t="shared" si="1440"/>
        <v>E0022_P04\191017_B47-T3-5_00DMZ_00KAC_M04_S_1</v>
      </c>
      <c r="Y1798" s="175">
        <v>-1.0</v>
      </c>
    </row>
    <row r="1799">
      <c r="A1799" s="172" t="str">
        <f>Tracking!A1791</f>
        <v>191017_B47-T3-6_00DN0_00KAD_M04_S_1</v>
      </c>
      <c r="B1799" s="172" t="s">
        <v>0</v>
      </c>
      <c r="C1799" t="str">
        <f>Tracking!M1791</f>
        <v>PC_90min_SWATH_100VW</v>
      </c>
      <c r="E1799" s="176" t="str">
        <f t="shared" si="2"/>
        <v>191017_B47-T3-6_00DN0_00KAD_M04_S_1</v>
      </c>
      <c r="F1799" s="174"/>
      <c r="G1799" s="174" t="s">
        <v>1632</v>
      </c>
      <c r="H1799" s="174">
        <v>1.0</v>
      </c>
      <c r="I1799" s="174" t="s">
        <v>1633</v>
      </c>
      <c r="J1799" s="176"/>
      <c r="K1799" s="176"/>
      <c r="L1799" s="176" t="str">
        <f t="shared" si="3"/>
        <v>PC_90min_SWATH_100VW</v>
      </c>
      <c r="M1799" s="176" t="str">
        <f t="shared" si="1438"/>
        <v>E0022_P04\191017_B47-T3-6_00DN0_00KAD_M04_S_1</v>
      </c>
      <c r="N1799" s="174">
        <v>-1.0</v>
      </c>
      <c r="P1799" s="177" t="str">
        <f t="shared" si="5"/>
        <v>191017_B47-T3-6_00DN0_00KAD_M04_S_1</v>
      </c>
      <c r="Q1799" s="175"/>
      <c r="R1799" s="175" t="s">
        <v>1632</v>
      </c>
      <c r="S1799" s="175">
        <v>1.0</v>
      </c>
      <c r="T1799" s="175" t="s">
        <v>1633</v>
      </c>
      <c r="U1799" s="177" t="str">
        <f t="shared" ref="U1799:W1799" si="1796">J1799</f>
        <v/>
      </c>
      <c r="V1799" s="177" t="str">
        <f t="shared" si="1796"/>
        <v/>
      </c>
      <c r="W1799" s="177" t="str">
        <f t="shared" si="1796"/>
        <v>PC_90min_SWATH_100VW</v>
      </c>
      <c r="X1799" s="177" t="str">
        <f t="shared" si="1440"/>
        <v>E0022_P04\191017_B47-T3-6_00DN0_00KAD_M04_S_1</v>
      </c>
      <c r="Y1799" s="175">
        <v>-1.0</v>
      </c>
    </row>
    <row r="1800">
      <c r="A1800" s="172" t="str">
        <f>Tracking!A1792</f>
        <v>191017_B47-T3-7_00DN1_00KAE_M04_S_1</v>
      </c>
      <c r="B1800" s="172" t="s">
        <v>0</v>
      </c>
      <c r="C1800" t="str">
        <f>Tracking!M1792</f>
        <v>PC_90min_SWATH_100VW</v>
      </c>
      <c r="E1800" s="176" t="str">
        <f t="shared" si="2"/>
        <v>191017_B47-T3-7_00DN1_00KAE_M04_S_1</v>
      </c>
      <c r="F1800" s="174"/>
      <c r="G1800" s="174" t="s">
        <v>1632</v>
      </c>
      <c r="H1800" s="174">
        <v>1.0</v>
      </c>
      <c r="I1800" s="174" t="s">
        <v>1633</v>
      </c>
      <c r="J1800" s="176"/>
      <c r="K1800" s="176"/>
      <c r="L1800" s="176" t="str">
        <f t="shared" si="3"/>
        <v>PC_90min_SWATH_100VW</v>
      </c>
      <c r="M1800" s="176" t="str">
        <f t="shared" si="1438"/>
        <v>E0022_P04\191017_B47-T3-7_00DN1_00KAE_M04_S_1</v>
      </c>
      <c r="N1800" s="174">
        <v>-1.0</v>
      </c>
      <c r="P1800" s="177" t="str">
        <f t="shared" si="5"/>
        <v>191017_B47-T3-7_00DN1_00KAE_M04_S_1</v>
      </c>
      <c r="Q1800" s="175"/>
      <c r="R1800" s="175" t="s">
        <v>1632</v>
      </c>
      <c r="S1800" s="175">
        <v>1.0</v>
      </c>
      <c r="T1800" s="175" t="s">
        <v>1633</v>
      </c>
      <c r="U1800" s="177" t="str">
        <f t="shared" ref="U1800:W1800" si="1797">J1800</f>
        <v/>
      </c>
      <c r="V1800" s="177" t="str">
        <f t="shared" si="1797"/>
        <v/>
      </c>
      <c r="W1800" s="177" t="str">
        <f t="shared" si="1797"/>
        <v>PC_90min_SWATH_100VW</v>
      </c>
      <c r="X1800" s="177" t="str">
        <f t="shared" si="1440"/>
        <v>E0022_P04\191017_B47-T3-7_00DN1_00KAE_M04_S_1</v>
      </c>
      <c r="Y1800" s="175">
        <v>-1.0</v>
      </c>
    </row>
    <row r="1801">
      <c r="A1801" s="172" t="str">
        <f>Tracking!A1793</f>
        <v>191017_B47-T3-8_00DN2_00KAF_M04_S_1</v>
      </c>
      <c r="B1801" s="172" t="s">
        <v>0</v>
      </c>
      <c r="C1801" t="str">
        <f>Tracking!M1793</f>
        <v>PC_90min_SWATH_100VW</v>
      </c>
      <c r="E1801" s="176" t="str">
        <f t="shared" si="2"/>
        <v>191017_B47-T3-8_00DN2_00KAF_M04_S_1</v>
      </c>
      <c r="F1801" s="174"/>
      <c r="G1801" s="174" t="s">
        <v>1632</v>
      </c>
      <c r="H1801" s="174">
        <v>1.0</v>
      </c>
      <c r="I1801" s="174" t="s">
        <v>1633</v>
      </c>
      <c r="J1801" s="176"/>
      <c r="K1801" s="176"/>
      <c r="L1801" s="176" t="str">
        <f t="shared" si="3"/>
        <v>PC_90min_SWATH_100VW</v>
      </c>
      <c r="M1801" s="176" t="str">
        <f t="shared" si="1438"/>
        <v>E0022_P04\191017_B47-T3-8_00DN2_00KAF_M04_S_1</v>
      </c>
      <c r="N1801" s="174">
        <v>-1.0</v>
      </c>
      <c r="P1801" s="177" t="str">
        <f t="shared" si="5"/>
        <v>191017_B47-T3-8_00DN2_00KAF_M04_S_1</v>
      </c>
      <c r="Q1801" s="175"/>
      <c r="R1801" s="175" t="s">
        <v>1632</v>
      </c>
      <c r="S1801" s="175">
        <v>1.0</v>
      </c>
      <c r="T1801" s="175" t="s">
        <v>1633</v>
      </c>
      <c r="U1801" s="177" t="str">
        <f t="shared" ref="U1801:W1801" si="1798">J1801</f>
        <v/>
      </c>
      <c r="V1801" s="177" t="str">
        <f t="shared" si="1798"/>
        <v/>
      </c>
      <c r="W1801" s="177" t="str">
        <f t="shared" si="1798"/>
        <v>PC_90min_SWATH_100VW</v>
      </c>
      <c r="X1801" s="177" t="str">
        <f t="shared" si="1440"/>
        <v>E0022_P04\191017_B47-T3-8_00DN2_00KAF_M04_S_1</v>
      </c>
      <c r="Y1801" s="175">
        <v>-1.0</v>
      </c>
    </row>
    <row r="1802">
      <c r="A1802" s="172" t="str">
        <f>Tracking!A1794</f>
        <v>191017_B47-T3-9_00DN3_00KAG_M04_S_1</v>
      </c>
      <c r="B1802" s="172" t="s">
        <v>0</v>
      </c>
      <c r="C1802" t="str">
        <f>Tracking!M1794</f>
        <v>PC_90min_SWATH_100VW</v>
      </c>
      <c r="E1802" s="176" t="str">
        <f t="shared" si="2"/>
        <v>191017_B47-T3-9_00DN3_00KAG_M04_S_1</v>
      </c>
      <c r="F1802" s="174"/>
      <c r="G1802" s="174" t="s">
        <v>1632</v>
      </c>
      <c r="H1802" s="174">
        <v>1.0</v>
      </c>
      <c r="I1802" s="174" t="s">
        <v>1633</v>
      </c>
      <c r="J1802" s="176"/>
      <c r="K1802" s="176"/>
      <c r="L1802" s="176" t="str">
        <f t="shared" si="3"/>
        <v>PC_90min_SWATH_100VW</v>
      </c>
      <c r="M1802" s="176" t="str">
        <f t="shared" si="1438"/>
        <v>E0022_P04\191017_B47-T3-9_00DN3_00KAG_M04_S_1</v>
      </c>
      <c r="N1802" s="174">
        <v>-1.0</v>
      </c>
      <c r="P1802" s="177" t="str">
        <f t="shared" si="5"/>
        <v>191017_B47-T3-9_00DN3_00KAG_M04_S_1</v>
      </c>
      <c r="Q1802" s="175"/>
      <c r="R1802" s="175" t="s">
        <v>1632</v>
      </c>
      <c r="S1802" s="175">
        <v>1.0</v>
      </c>
      <c r="T1802" s="175" t="s">
        <v>1633</v>
      </c>
      <c r="U1802" s="177" t="str">
        <f t="shared" ref="U1802:W1802" si="1799">J1802</f>
        <v/>
      </c>
      <c r="V1802" s="177" t="str">
        <f t="shared" si="1799"/>
        <v/>
      </c>
      <c r="W1802" s="177" t="str">
        <f t="shared" si="1799"/>
        <v>PC_90min_SWATH_100VW</v>
      </c>
      <c r="X1802" s="177" t="str">
        <f t="shared" si="1440"/>
        <v>E0022_P04\191017_B47-T3-9_00DN3_00KAG_M04_S_1</v>
      </c>
      <c r="Y1802" s="175">
        <v>-1.0</v>
      </c>
    </row>
    <row r="1803">
      <c r="A1803" s="172" t="str">
        <f>Tracking!A1795</f>
        <v>191017_B47-T3-10_00DN4_00KAH_M04_S_1</v>
      </c>
      <c r="B1803" s="172" t="s">
        <v>0</v>
      </c>
      <c r="C1803" t="str">
        <f>Tracking!M1795</f>
        <v>PC_90min_SWATH_100VW</v>
      </c>
      <c r="E1803" s="176" t="str">
        <f t="shared" si="2"/>
        <v>191017_B47-T3-10_00DN4_00KAH_M04_S_1</v>
      </c>
      <c r="F1803" s="174"/>
      <c r="G1803" s="174" t="s">
        <v>1632</v>
      </c>
      <c r="H1803" s="174">
        <v>1.0</v>
      </c>
      <c r="I1803" s="174" t="s">
        <v>1633</v>
      </c>
      <c r="J1803" s="176"/>
      <c r="K1803" s="176"/>
      <c r="L1803" s="176" t="str">
        <f t="shared" si="3"/>
        <v>PC_90min_SWATH_100VW</v>
      </c>
      <c r="M1803" s="176" t="str">
        <f t="shared" si="1438"/>
        <v>E0022_P04\191017_B47-T3-10_00DN4_00KAH_M04_S_1</v>
      </c>
      <c r="N1803" s="174">
        <v>-1.0</v>
      </c>
      <c r="P1803" s="177" t="str">
        <f t="shared" si="5"/>
        <v>191017_B47-T3-10_00DN4_00KAH_M04_S_1</v>
      </c>
      <c r="Q1803" s="175"/>
      <c r="R1803" s="175" t="s">
        <v>1632</v>
      </c>
      <c r="S1803" s="175">
        <v>1.0</v>
      </c>
      <c r="T1803" s="175" t="s">
        <v>1633</v>
      </c>
      <c r="U1803" s="177" t="str">
        <f t="shared" ref="U1803:W1803" si="1800">J1803</f>
        <v/>
      </c>
      <c r="V1803" s="177" t="str">
        <f t="shared" si="1800"/>
        <v/>
      </c>
      <c r="W1803" s="177" t="str">
        <f t="shared" si="1800"/>
        <v>PC_90min_SWATH_100VW</v>
      </c>
      <c r="X1803" s="177" t="str">
        <f t="shared" si="1440"/>
        <v>E0022_P04\191017_B47-T3-10_00DN4_00KAH_M04_S_1</v>
      </c>
      <c r="Y1803" s="175">
        <v>-1.0</v>
      </c>
    </row>
    <row r="1804">
      <c r="A1804" s="172" t="str">
        <f>Tracking!A1796</f>
        <v>191017_B47-T3-11_00DN5_00KAI_M04_S_1</v>
      </c>
      <c r="B1804" s="172" t="s">
        <v>0</v>
      </c>
      <c r="C1804" t="str">
        <f>Tracking!M1796</f>
        <v>PC_90min_SWATH_100VW</v>
      </c>
      <c r="E1804" s="176" t="str">
        <f t="shared" si="2"/>
        <v>191017_B47-T3-11_00DN5_00KAI_M04_S_1</v>
      </c>
      <c r="F1804" s="174"/>
      <c r="G1804" s="174" t="s">
        <v>1632</v>
      </c>
      <c r="H1804" s="174">
        <v>1.0</v>
      </c>
      <c r="I1804" s="174" t="s">
        <v>1633</v>
      </c>
      <c r="J1804" s="176"/>
      <c r="K1804" s="176"/>
      <c r="L1804" s="176" t="str">
        <f t="shared" si="3"/>
        <v>PC_90min_SWATH_100VW</v>
      </c>
      <c r="M1804" s="176" t="str">
        <f t="shared" si="1438"/>
        <v>E0022_P04\191017_B47-T3-11_00DN5_00KAI_M04_S_1</v>
      </c>
      <c r="N1804" s="174">
        <v>-1.0</v>
      </c>
      <c r="P1804" s="177" t="str">
        <f t="shared" si="5"/>
        <v>191017_B47-T3-11_00DN5_00KAI_M04_S_1</v>
      </c>
      <c r="Q1804" s="175"/>
      <c r="R1804" s="175" t="s">
        <v>1632</v>
      </c>
      <c r="S1804" s="175">
        <v>1.0</v>
      </c>
      <c r="T1804" s="175" t="s">
        <v>1633</v>
      </c>
      <c r="U1804" s="177" t="str">
        <f t="shared" ref="U1804:W1804" si="1801">J1804</f>
        <v/>
      </c>
      <c r="V1804" s="177" t="str">
        <f t="shared" si="1801"/>
        <v/>
      </c>
      <c r="W1804" s="177" t="str">
        <f t="shared" si="1801"/>
        <v>PC_90min_SWATH_100VW</v>
      </c>
      <c r="X1804" s="177" t="str">
        <f t="shared" si="1440"/>
        <v>E0022_P04\191017_B47-T3-11_00DN5_00KAI_M04_S_1</v>
      </c>
      <c r="Y1804" s="175">
        <v>-1.0</v>
      </c>
    </row>
    <row r="1805">
      <c r="A1805" s="172" t="str">
        <f>Tracking!A1797</f>
        <v>191017_B47-T3-12_00DN6_00KAJ_M04_S_1</v>
      </c>
      <c r="B1805" s="172" t="s">
        <v>0</v>
      </c>
      <c r="C1805" t="str">
        <f>Tracking!M1797</f>
        <v>PC_90min_SWATH_100VW</v>
      </c>
      <c r="E1805" s="176" t="str">
        <f t="shared" si="2"/>
        <v>191017_B47-T3-12_00DN6_00KAJ_M04_S_1</v>
      </c>
      <c r="F1805" s="174"/>
      <c r="G1805" s="174" t="s">
        <v>1632</v>
      </c>
      <c r="H1805" s="174">
        <v>1.0</v>
      </c>
      <c r="I1805" s="174" t="s">
        <v>1633</v>
      </c>
      <c r="J1805" s="176"/>
      <c r="K1805" s="176"/>
      <c r="L1805" s="176" t="str">
        <f t="shared" si="3"/>
        <v>PC_90min_SWATH_100VW</v>
      </c>
      <c r="M1805" s="176" t="str">
        <f t="shared" si="1438"/>
        <v>E0022_P04\191017_B47-T3-12_00DN6_00KAJ_M04_S_1</v>
      </c>
      <c r="N1805" s="174">
        <v>-1.0</v>
      </c>
      <c r="P1805" s="177" t="str">
        <f t="shared" si="5"/>
        <v>191017_B47-T3-12_00DN6_00KAJ_M04_S_1</v>
      </c>
      <c r="Q1805" s="175"/>
      <c r="R1805" s="175" t="s">
        <v>1632</v>
      </c>
      <c r="S1805" s="175">
        <v>1.0</v>
      </c>
      <c r="T1805" s="175" t="s">
        <v>1633</v>
      </c>
      <c r="U1805" s="177" t="str">
        <f t="shared" ref="U1805:W1805" si="1802">J1805</f>
        <v/>
      </c>
      <c r="V1805" s="177" t="str">
        <f t="shared" si="1802"/>
        <v/>
      </c>
      <c r="W1805" s="177" t="str">
        <f t="shared" si="1802"/>
        <v>PC_90min_SWATH_100VW</v>
      </c>
      <c r="X1805" s="177" t="str">
        <f t="shared" si="1440"/>
        <v>E0022_P04\191017_B47-T3-12_00DN6_00KAJ_M04_S_1</v>
      </c>
      <c r="Y1805" s="175">
        <v>-1.0</v>
      </c>
    </row>
    <row r="1806">
      <c r="A1806" s="172" t="str">
        <f>Tracking!A1798</f>
        <v>191017_B47-T3-13_00DN7_00KAK_M04_S_1</v>
      </c>
      <c r="B1806" s="172" t="s">
        <v>0</v>
      </c>
      <c r="C1806" t="str">
        <f>Tracking!M1798</f>
        <v>PC_90min_SWATH_100VW</v>
      </c>
      <c r="E1806" s="176" t="str">
        <f t="shared" si="2"/>
        <v>191017_B47-T3-13_00DN7_00KAK_M04_S_1</v>
      </c>
      <c r="F1806" s="174"/>
      <c r="G1806" s="174" t="s">
        <v>1632</v>
      </c>
      <c r="H1806" s="174">
        <v>1.0</v>
      </c>
      <c r="I1806" s="174" t="s">
        <v>1633</v>
      </c>
      <c r="J1806" s="176"/>
      <c r="K1806" s="176"/>
      <c r="L1806" s="176" t="str">
        <f t="shared" si="3"/>
        <v>PC_90min_SWATH_100VW</v>
      </c>
      <c r="M1806" s="176" t="str">
        <f t="shared" si="1438"/>
        <v>E0022_P04\191017_B47-T3-13_00DN7_00KAK_M04_S_1</v>
      </c>
      <c r="N1806" s="174">
        <v>-1.0</v>
      </c>
      <c r="P1806" s="177" t="str">
        <f t="shared" si="5"/>
        <v>191017_B47-T3-13_00DN7_00KAK_M04_S_1</v>
      </c>
      <c r="Q1806" s="175"/>
      <c r="R1806" s="175" t="s">
        <v>1632</v>
      </c>
      <c r="S1806" s="175">
        <v>1.0</v>
      </c>
      <c r="T1806" s="175" t="s">
        <v>1633</v>
      </c>
      <c r="U1806" s="177" t="str">
        <f t="shared" ref="U1806:W1806" si="1803">J1806</f>
        <v/>
      </c>
      <c r="V1806" s="177" t="str">
        <f t="shared" si="1803"/>
        <v/>
      </c>
      <c r="W1806" s="177" t="str">
        <f t="shared" si="1803"/>
        <v>PC_90min_SWATH_100VW</v>
      </c>
      <c r="X1806" s="177" t="str">
        <f t="shared" si="1440"/>
        <v>E0022_P04\191017_B47-T3-13_00DN7_00KAK_M04_S_1</v>
      </c>
      <c r="Y1806" s="175">
        <v>-1.0</v>
      </c>
    </row>
    <row r="1807">
      <c r="A1807" s="172" t="str">
        <f>Tracking!A1799</f>
        <v>191017_B47-T3-14_00DN8_00KAL_M04_S_1</v>
      </c>
      <c r="B1807" s="172" t="s">
        <v>0</v>
      </c>
      <c r="C1807" t="str">
        <f>Tracking!M1799</f>
        <v>PC_90min_SWATH_100VW</v>
      </c>
      <c r="E1807" s="176" t="str">
        <f t="shared" si="2"/>
        <v>191017_B47-T3-14_00DN8_00KAL_M04_S_1</v>
      </c>
      <c r="F1807" s="174"/>
      <c r="G1807" s="174" t="s">
        <v>1632</v>
      </c>
      <c r="H1807" s="174">
        <v>1.0</v>
      </c>
      <c r="I1807" s="174" t="s">
        <v>1633</v>
      </c>
      <c r="J1807" s="176"/>
      <c r="K1807" s="176"/>
      <c r="L1807" s="176" t="str">
        <f t="shared" si="3"/>
        <v>PC_90min_SWATH_100VW</v>
      </c>
      <c r="M1807" s="176" t="str">
        <f t="shared" si="1438"/>
        <v>E0022_P04\191017_B47-T3-14_00DN8_00KAL_M04_S_1</v>
      </c>
      <c r="N1807" s="174">
        <v>-1.0</v>
      </c>
      <c r="P1807" s="177" t="str">
        <f t="shared" si="5"/>
        <v>191017_B47-T3-14_00DN8_00KAL_M04_S_1</v>
      </c>
      <c r="Q1807" s="175"/>
      <c r="R1807" s="175" t="s">
        <v>1632</v>
      </c>
      <c r="S1807" s="175">
        <v>1.0</v>
      </c>
      <c r="T1807" s="175" t="s">
        <v>1633</v>
      </c>
      <c r="U1807" s="177" t="str">
        <f t="shared" ref="U1807:W1807" si="1804">J1807</f>
        <v/>
      </c>
      <c r="V1807" s="177" t="str">
        <f t="shared" si="1804"/>
        <v/>
      </c>
      <c r="W1807" s="177" t="str">
        <f t="shared" si="1804"/>
        <v>PC_90min_SWATH_100VW</v>
      </c>
      <c r="X1807" s="177" t="str">
        <f t="shared" si="1440"/>
        <v>E0022_P04\191017_B47-T3-14_00DN8_00KAL_M04_S_1</v>
      </c>
      <c r="Y1807" s="175">
        <v>-1.0</v>
      </c>
    </row>
    <row r="1808">
      <c r="A1808" s="172" t="str">
        <f>Tracking!A1800</f>
        <v>191017_B47-T3-15_00DN9_00KAM_M04_S_1</v>
      </c>
      <c r="B1808" s="172" t="s">
        <v>0</v>
      </c>
      <c r="C1808" t="str">
        <f>Tracking!M1800</f>
        <v>PC_90min_SWATH_100VW</v>
      </c>
      <c r="E1808" s="176" t="str">
        <f t="shared" si="2"/>
        <v>191017_B47-T3-15_00DN9_00KAM_M04_S_1</v>
      </c>
      <c r="F1808" s="174"/>
      <c r="G1808" s="174" t="s">
        <v>1632</v>
      </c>
      <c r="H1808" s="174">
        <v>1.0</v>
      </c>
      <c r="I1808" s="174" t="s">
        <v>1633</v>
      </c>
      <c r="J1808" s="176"/>
      <c r="K1808" s="176"/>
      <c r="L1808" s="176" t="str">
        <f t="shared" si="3"/>
        <v>PC_90min_SWATH_100VW</v>
      </c>
      <c r="M1808" s="176" t="str">
        <f t="shared" si="1438"/>
        <v>E0022_P04\191017_B47-T3-15_00DN9_00KAM_M04_S_1</v>
      </c>
      <c r="N1808" s="174">
        <v>-1.0</v>
      </c>
      <c r="P1808" s="177" t="str">
        <f t="shared" si="5"/>
        <v>191017_B47-T3-15_00DN9_00KAM_M04_S_1</v>
      </c>
      <c r="Q1808" s="175"/>
      <c r="R1808" s="175" t="s">
        <v>1632</v>
      </c>
      <c r="S1808" s="175">
        <v>1.0</v>
      </c>
      <c r="T1808" s="175" t="s">
        <v>1633</v>
      </c>
      <c r="U1808" s="177" t="str">
        <f t="shared" ref="U1808:W1808" si="1805">J1808</f>
        <v/>
      </c>
      <c r="V1808" s="177" t="str">
        <f t="shared" si="1805"/>
        <v/>
      </c>
      <c r="W1808" s="177" t="str">
        <f t="shared" si="1805"/>
        <v>PC_90min_SWATH_100VW</v>
      </c>
      <c r="X1808" s="177" t="str">
        <f t="shared" si="1440"/>
        <v>E0022_P04\191017_B47-T3-15_00DN9_00KAM_M04_S_1</v>
      </c>
      <c r="Y1808" s="175">
        <v>-1.0</v>
      </c>
    </row>
    <row r="1809">
      <c r="A1809" s="172" t="str">
        <f>Tracking!A1801</f>
        <v>191017_B47-T3-16_00DNA_00KAN_M04_S_1</v>
      </c>
      <c r="B1809" s="172" t="s">
        <v>0</v>
      </c>
      <c r="C1809" t="str">
        <f>Tracking!M1801</f>
        <v>PC_90min_SWATH_100VW</v>
      </c>
      <c r="E1809" s="176" t="str">
        <f t="shared" si="2"/>
        <v>191017_B47-T3-16_00DNA_00KAN_M04_S_1</v>
      </c>
      <c r="F1809" s="174"/>
      <c r="G1809" s="174" t="s">
        <v>1632</v>
      </c>
      <c r="H1809" s="174">
        <v>1.0</v>
      </c>
      <c r="I1809" s="174" t="s">
        <v>1633</v>
      </c>
      <c r="J1809" s="174"/>
      <c r="K1809" s="174"/>
      <c r="L1809" s="176" t="str">
        <f t="shared" si="3"/>
        <v>PC_90min_SWATH_100VW</v>
      </c>
      <c r="M1809" s="176" t="str">
        <f t="shared" si="1438"/>
        <v>E0022_P04\191017_B47-T3-16_00DNA_00KAN_M04_S_1</v>
      </c>
      <c r="N1809" s="174">
        <v>-1.0</v>
      </c>
      <c r="P1809" s="177" t="str">
        <f t="shared" si="5"/>
        <v>191017_B47-T3-16_00DNA_00KAN_M04_S_1</v>
      </c>
      <c r="Q1809" s="175"/>
      <c r="R1809" s="175" t="s">
        <v>1632</v>
      </c>
      <c r="S1809" s="175">
        <v>1.0</v>
      </c>
      <c r="T1809" s="175" t="s">
        <v>1633</v>
      </c>
      <c r="U1809" s="177" t="str">
        <f t="shared" ref="U1809:W1809" si="1806">J1809</f>
        <v/>
      </c>
      <c r="V1809" s="177" t="str">
        <f t="shared" si="1806"/>
        <v/>
      </c>
      <c r="W1809" s="177" t="str">
        <f t="shared" si="1806"/>
        <v>PC_90min_SWATH_100VW</v>
      </c>
      <c r="X1809" s="177" t="str">
        <f t="shared" si="1440"/>
        <v>E0022_P04\191017_B47-T3-16_00DNA_00KAN_M04_S_1</v>
      </c>
      <c r="Y1809" s="175">
        <v>-1.0</v>
      </c>
    </row>
    <row r="1810">
      <c r="A1810" s="172" t="str">
        <f>Tracking!A1802</f>
        <v>191017_HEK-QCS_000F2_00KAO_M01_S_1</v>
      </c>
      <c r="B1810" s="172" t="s">
        <v>1627</v>
      </c>
      <c r="C1810" t="str">
        <f>Tracking!M1802</f>
        <v>PC_90min_SWATH_100VW</v>
      </c>
      <c r="E1810" s="176" t="str">
        <f t="shared" si="2"/>
        <v>191017_HEK-QCS_000F2_00KAO_M01_S_1</v>
      </c>
      <c r="F1810" s="174"/>
      <c r="G1810" s="174" t="s">
        <v>1632</v>
      </c>
      <c r="H1810" s="174">
        <v>1.0</v>
      </c>
      <c r="I1810" s="174" t="s">
        <v>1633</v>
      </c>
      <c r="J1810" s="174">
        <v>1.0</v>
      </c>
      <c r="K1810" s="174">
        <v>36.0</v>
      </c>
      <c r="L1810" s="176" t="str">
        <f t="shared" si="3"/>
        <v>PC_90min_SWATH_100VW</v>
      </c>
      <c r="M1810" s="176" t="str">
        <f t="shared" si="1438"/>
        <v>HEK\191017_HEK-QCS_000F2_00KAO_M01_S_1</v>
      </c>
      <c r="N1810" s="174">
        <v>-1.0</v>
      </c>
      <c r="P1810" s="177" t="str">
        <f t="shared" si="5"/>
        <v>191017_HEK-QCS_000F2_00KAO_M01_S_1</v>
      </c>
      <c r="Q1810" s="175"/>
      <c r="R1810" s="175" t="s">
        <v>1632</v>
      </c>
      <c r="S1810" s="175">
        <v>1.0</v>
      </c>
      <c r="T1810" s="175" t="s">
        <v>1633</v>
      </c>
      <c r="U1810" s="177">
        <f t="shared" ref="U1810:W1810" si="1807">J1810</f>
        <v>1</v>
      </c>
      <c r="V1810" s="177">
        <f t="shared" si="1807"/>
        <v>36</v>
      </c>
      <c r="W1810" s="177" t="str">
        <f t="shared" si="1807"/>
        <v>PC_90min_SWATH_100VW</v>
      </c>
      <c r="X1810" s="177" t="str">
        <f t="shared" si="1440"/>
        <v>HEK\191017_HEK-QCS_000F2_00KAO_M01_S_1</v>
      </c>
      <c r="Y1810" s="175">
        <v>-1.0</v>
      </c>
    </row>
    <row r="1811">
      <c r="A1811" s="172" t="str">
        <f>Tracking!A1803</f>
        <v>191017_HEK-QCS_00J8W_00KAP_M01_S_1</v>
      </c>
      <c r="B1811" s="172" t="s">
        <v>1627</v>
      </c>
      <c r="C1811" t="str">
        <f>Tracking!M1803</f>
        <v>PC_90min_SWATH_100VW</v>
      </c>
      <c r="E1811" s="176" t="str">
        <f t="shared" si="2"/>
        <v>191017_HEK-QCS_00J8W_00KAP_M01_S_1</v>
      </c>
      <c r="F1811" s="174"/>
      <c r="G1811" s="174" t="s">
        <v>1632</v>
      </c>
      <c r="H1811" s="174">
        <v>1.0</v>
      </c>
      <c r="I1811" s="174" t="s">
        <v>1633</v>
      </c>
      <c r="J1811" s="174">
        <v>1.0</v>
      </c>
      <c r="K1811" s="174">
        <v>37.0</v>
      </c>
      <c r="L1811" s="176" t="str">
        <f t="shared" si="3"/>
        <v>PC_90min_SWATH_100VW</v>
      </c>
      <c r="M1811" s="176" t="str">
        <f t="shared" si="1438"/>
        <v>HEK\191017_HEK-QCS_00J8W_00KAP_M01_S_1</v>
      </c>
      <c r="N1811" s="174">
        <v>-1.0</v>
      </c>
      <c r="P1811" s="177" t="str">
        <f t="shared" si="5"/>
        <v>191017_HEK-QCS_00J8W_00KAP_M01_S_1</v>
      </c>
      <c r="Q1811" s="175"/>
      <c r="R1811" s="175" t="s">
        <v>1632</v>
      </c>
      <c r="S1811" s="175">
        <v>1.0</v>
      </c>
      <c r="T1811" s="175" t="s">
        <v>1633</v>
      </c>
      <c r="U1811" s="177">
        <f t="shared" ref="U1811:W1811" si="1808">J1811</f>
        <v>1</v>
      </c>
      <c r="V1811" s="177">
        <f t="shared" si="1808"/>
        <v>37</v>
      </c>
      <c r="W1811" s="177" t="str">
        <f t="shared" si="1808"/>
        <v>PC_90min_SWATH_100VW</v>
      </c>
      <c r="X1811" s="177" t="str">
        <f t="shared" si="1440"/>
        <v>HEK\191017_HEK-QCS_00J8W_00KAP_M01_S_1</v>
      </c>
      <c r="Y1811" s="175">
        <v>-1.0</v>
      </c>
    </row>
    <row r="1812">
      <c r="A1812" s="172" t="str">
        <f>Tracking!A1804</f>
        <v>191017_B57-T1-1_00DR8_00KAQ_M01_S_1</v>
      </c>
      <c r="B1812" s="172" t="s">
        <v>0</v>
      </c>
      <c r="C1812" t="str">
        <f>Tracking!M1804</f>
        <v>PC_90min_SWATH_100VW</v>
      </c>
      <c r="E1812" s="176" t="str">
        <f t="shared" si="2"/>
        <v>191017_B57-T1-1_00DR8_00KAQ_M01_S_1</v>
      </c>
      <c r="F1812" s="174"/>
      <c r="G1812" s="174" t="s">
        <v>1632</v>
      </c>
      <c r="H1812" s="174">
        <v>1.0</v>
      </c>
      <c r="I1812" s="174" t="s">
        <v>1633</v>
      </c>
      <c r="J1812" s="174">
        <v>1.0</v>
      </c>
      <c r="K1812" s="174">
        <v>38.0</v>
      </c>
      <c r="L1812" s="176" t="str">
        <f t="shared" si="3"/>
        <v>PC_90min_SWATH_100VW</v>
      </c>
      <c r="M1812" s="176" t="str">
        <f t="shared" si="1438"/>
        <v>E0022_P04\191017_B57-T1-1_00DR8_00KAQ_M01_S_1</v>
      </c>
      <c r="N1812" s="174">
        <v>-1.0</v>
      </c>
      <c r="P1812" s="177" t="str">
        <f t="shared" si="5"/>
        <v>191017_B57-T1-1_00DR8_00KAQ_M01_S_1</v>
      </c>
      <c r="Q1812" s="175"/>
      <c r="R1812" s="175" t="s">
        <v>1632</v>
      </c>
      <c r="S1812" s="175">
        <v>1.0</v>
      </c>
      <c r="T1812" s="175" t="s">
        <v>1633</v>
      </c>
      <c r="U1812" s="177">
        <f t="shared" ref="U1812:W1812" si="1809">J1812</f>
        <v>1</v>
      </c>
      <c r="V1812" s="177">
        <f t="shared" si="1809"/>
        <v>38</v>
      </c>
      <c r="W1812" s="177" t="str">
        <f t="shared" si="1809"/>
        <v>PC_90min_SWATH_100VW</v>
      </c>
      <c r="X1812" s="177" t="str">
        <f t="shared" si="1440"/>
        <v>E0022_P04\191017_B57-T1-1_00DR8_00KAQ_M01_S_1</v>
      </c>
      <c r="Y1812" s="175">
        <v>-1.0</v>
      </c>
    </row>
    <row r="1813">
      <c r="A1813" s="172" t="str">
        <f>Tracking!A1805</f>
        <v>191017_B57-T1-2_00DR9_00KAR_M01_S_1</v>
      </c>
      <c r="B1813" s="172" t="s">
        <v>0</v>
      </c>
      <c r="C1813" t="str">
        <f>Tracking!M1805</f>
        <v>PC_90min_SWATH_100VW</v>
      </c>
      <c r="E1813" s="176" t="str">
        <f t="shared" si="2"/>
        <v>191017_B57-T1-2_00DR9_00KAR_M01_S_1</v>
      </c>
      <c r="F1813" s="174"/>
      <c r="G1813" s="174" t="s">
        <v>1632</v>
      </c>
      <c r="H1813" s="174">
        <v>1.0</v>
      </c>
      <c r="I1813" s="174" t="s">
        <v>1633</v>
      </c>
      <c r="J1813" s="174">
        <v>1.0</v>
      </c>
      <c r="K1813" s="174">
        <v>39.0</v>
      </c>
      <c r="L1813" s="176" t="str">
        <f t="shared" si="3"/>
        <v>PC_90min_SWATH_100VW</v>
      </c>
      <c r="M1813" s="176" t="str">
        <f t="shared" si="1438"/>
        <v>E0022_P04\191017_B57-T1-2_00DR9_00KAR_M01_S_1</v>
      </c>
      <c r="N1813" s="174">
        <v>-1.0</v>
      </c>
      <c r="P1813" s="177" t="str">
        <f t="shared" si="5"/>
        <v>191017_B57-T1-2_00DR9_00KAR_M01_S_1</v>
      </c>
      <c r="Q1813" s="175"/>
      <c r="R1813" s="175" t="s">
        <v>1632</v>
      </c>
      <c r="S1813" s="175">
        <v>1.0</v>
      </c>
      <c r="T1813" s="175" t="s">
        <v>1633</v>
      </c>
      <c r="U1813" s="177">
        <f t="shared" ref="U1813:W1813" si="1810">J1813</f>
        <v>1</v>
      </c>
      <c r="V1813" s="177">
        <f t="shared" si="1810"/>
        <v>39</v>
      </c>
      <c r="W1813" s="177" t="str">
        <f t="shared" si="1810"/>
        <v>PC_90min_SWATH_100VW</v>
      </c>
      <c r="X1813" s="177" t="str">
        <f t="shared" si="1440"/>
        <v>E0022_P04\191017_B57-T1-2_00DR9_00KAR_M01_S_1</v>
      </c>
      <c r="Y1813" s="175">
        <v>-1.0</v>
      </c>
    </row>
    <row r="1814">
      <c r="A1814" s="172" t="str">
        <f>Tracking!A1806</f>
        <v>191017_B57-T1-3_00DRA_00KAS_M01_S_1</v>
      </c>
      <c r="B1814" s="172" t="s">
        <v>0</v>
      </c>
      <c r="C1814" t="str">
        <f>Tracking!M1806</f>
        <v>PC_90min_SWATH_100VW</v>
      </c>
      <c r="E1814" s="176" t="str">
        <f t="shared" si="2"/>
        <v>191017_B57-T1-3_00DRA_00KAS_M01_S_1</v>
      </c>
      <c r="F1814" s="174"/>
      <c r="G1814" s="174" t="s">
        <v>1632</v>
      </c>
      <c r="H1814" s="174">
        <v>1.0</v>
      </c>
      <c r="I1814" s="174" t="s">
        <v>1633</v>
      </c>
      <c r="J1814" s="174">
        <v>1.0</v>
      </c>
      <c r="K1814" s="174">
        <v>40.0</v>
      </c>
      <c r="L1814" s="176" t="str">
        <f t="shared" si="3"/>
        <v>PC_90min_SWATH_100VW</v>
      </c>
      <c r="M1814" s="176" t="str">
        <f t="shared" si="1438"/>
        <v>E0022_P04\191017_B57-T1-3_00DRA_00KAS_M01_S_1</v>
      </c>
      <c r="N1814" s="174">
        <v>-1.0</v>
      </c>
      <c r="P1814" s="177" t="str">
        <f t="shared" si="5"/>
        <v>191017_B57-T1-3_00DRA_00KAS_M01_S_1</v>
      </c>
      <c r="Q1814" s="175"/>
      <c r="R1814" s="175" t="s">
        <v>1632</v>
      </c>
      <c r="S1814" s="175">
        <v>1.0</v>
      </c>
      <c r="T1814" s="175" t="s">
        <v>1633</v>
      </c>
      <c r="U1814" s="177">
        <f t="shared" ref="U1814:W1814" si="1811">J1814</f>
        <v>1</v>
      </c>
      <c r="V1814" s="177">
        <f t="shared" si="1811"/>
        <v>40</v>
      </c>
      <c r="W1814" s="177" t="str">
        <f t="shared" si="1811"/>
        <v>PC_90min_SWATH_100VW</v>
      </c>
      <c r="X1814" s="177" t="str">
        <f t="shared" si="1440"/>
        <v>E0022_P04\191017_B57-T1-3_00DRA_00KAS_M01_S_1</v>
      </c>
      <c r="Y1814" s="175">
        <v>-1.0</v>
      </c>
    </row>
    <row r="1815">
      <c r="A1815" s="172" t="str">
        <f>Tracking!A1807</f>
        <v>191017_B57-T1-4_00DRB_00KAT_M01_S_1</v>
      </c>
      <c r="B1815" s="172" t="s">
        <v>0</v>
      </c>
      <c r="C1815" t="str">
        <f>Tracking!M1807</f>
        <v>PC_90min_SWATH_100VW</v>
      </c>
      <c r="E1815" s="176" t="str">
        <f t="shared" si="2"/>
        <v>191017_B57-T1-4_00DRB_00KAT_M01_S_1</v>
      </c>
      <c r="F1815" s="174"/>
      <c r="G1815" s="174" t="s">
        <v>1632</v>
      </c>
      <c r="H1815" s="174">
        <v>1.0</v>
      </c>
      <c r="I1815" s="174" t="s">
        <v>1633</v>
      </c>
      <c r="J1815" s="174">
        <v>1.0</v>
      </c>
      <c r="K1815" s="174">
        <v>41.0</v>
      </c>
      <c r="L1815" s="176" t="str">
        <f t="shared" si="3"/>
        <v>PC_90min_SWATH_100VW</v>
      </c>
      <c r="M1815" s="176" t="str">
        <f t="shared" si="1438"/>
        <v>E0022_P04\191017_B57-T1-4_00DRB_00KAT_M01_S_1</v>
      </c>
      <c r="N1815" s="174">
        <v>-1.0</v>
      </c>
      <c r="P1815" s="177" t="str">
        <f t="shared" si="5"/>
        <v>191017_B57-T1-4_00DRB_00KAT_M01_S_1</v>
      </c>
      <c r="Q1815" s="175"/>
      <c r="R1815" s="175" t="s">
        <v>1632</v>
      </c>
      <c r="S1815" s="175">
        <v>1.0</v>
      </c>
      <c r="T1815" s="175" t="s">
        <v>1633</v>
      </c>
      <c r="U1815" s="177">
        <f t="shared" ref="U1815:W1815" si="1812">J1815</f>
        <v>1</v>
      </c>
      <c r="V1815" s="177">
        <f t="shared" si="1812"/>
        <v>41</v>
      </c>
      <c r="W1815" s="177" t="str">
        <f t="shared" si="1812"/>
        <v>PC_90min_SWATH_100VW</v>
      </c>
      <c r="X1815" s="177" t="str">
        <f t="shared" si="1440"/>
        <v>E0022_P04\191017_B57-T1-4_00DRB_00KAT_M01_S_1</v>
      </c>
      <c r="Y1815" s="175">
        <v>-1.0</v>
      </c>
    </row>
    <row r="1816">
      <c r="A1816" s="172" t="str">
        <f>Tracking!A1808</f>
        <v>191017_B57-T1-5_00DRC_00KAU_M01_S_1</v>
      </c>
      <c r="B1816" s="172" t="s">
        <v>0</v>
      </c>
      <c r="C1816" t="str">
        <f>Tracking!M1808</f>
        <v>PC_90min_SWATH_100VW</v>
      </c>
      <c r="E1816" s="176" t="str">
        <f t="shared" si="2"/>
        <v>191017_B57-T1-5_00DRC_00KAU_M01_S_1</v>
      </c>
      <c r="F1816" s="174"/>
      <c r="G1816" s="174" t="s">
        <v>1632</v>
      </c>
      <c r="H1816" s="174">
        <v>1.0</v>
      </c>
      <c r="I1816" s="174" t="s">
        <v>1633</v>
      </c>
      <c r="J1816" s="174">
        <v>1.0</v>
      </c>
      <c r="K1816" s="174">
        <v>42.0</v>
      </c>
      <c r="L1816" s="176" t="str">
        <f t="shared" si="3"/>
        <v>PC_90min_SWATH_100VW</v>
      </c>
      <c r="M1816" s="176" t="str">
        <f t="shared" si="1438"/>
        <v>E0022_P04\191017_B57-T1-5_00DRC_00KAU_M01_S_1</v>
      </c>
      <c r="N1816" s="174">
        <v>-1.0</v>
      </c>
      <c r="P1816" s="177" t="str">
        <f t="shared" si="5"/>
        <v>191017_B57-T1-5_00DRC_00KAU_M01_S_1</v>
      </c>
      <c r="Q1816" s="175"/>
      <c r="R1816" s="175" t="s">
        <v>1632</v>
      </c>
      <c r="S1816" s="175">
        <v>1.0</v>
      </c>
      <c r="T1816" s="175" t="s">
        <v>1633</v>
      </c>
      <c r="U1816" s="177">
        <f t="shared" ref="U1816:W1816" si="1813">J1816</f>
        <v>1</v>
      </c>
      <c r="V1816" s="177">
        <f t="shared" si="1813"/>
        <v>42</v>
      </c>
      <c r="W1816" s="177" t="str">
        <f t="shared" si="1813"/>
        <v>PC_90min_SWATH_100VW</v>
      </c>
      <c r="X1816" s="177" t="str">
        <f t="shared" si="1440"/>
        <v>E0022_P04\191017_B57-T1-5_00DRC_00KAU_M01_S_1</v>
      </c>
      <c r="Y1816" s="175">
        <v>-1.0</v>
      </c>
    </row>
    <row r="1817">
      <c r="A1817" s="172" t="str">
        <f>Tracking!A1809</f>
        <v>191017_B57-T1-6_00DRD_00KAV_M01_S_1</v>
      </c>
      <c r="B1817" s="172" t="s">
        <v>0</v>
      </c>
      <c r="C1817" t="str">
        <f>Tracking!M1809</f>
        <v>PC_90min_SWATH_100VW</v>
      </c>
      <c r="E1817" s="176" t="str">
        <f t="shared" si="2"/>
        <v>191017_B57-T1-6_00DRD_00KAV_M01_S_1</v>
      </c>
      <c r="F1817" s="174"/>
      <c r="G1817" s="174" t="s">
        <v>1632</v>
      </c>
      <c r="H1817" s="174">
        <v>1.0</v>
      </c>
      <c r="I1817" s="174" t="s">
        <v>1633</v>
      </c>
      <c r="J1817" s="174">
        <v>1.0</v>
      </c>
      <c r="K1817" s="174">
        <v>43.0</v>
      </c>
      <c r="L1817" s="176" t="str">
        <f t="shared" si="3"/>
        <v>PC_90min_SWATH_100VW</v>
      </c>
      <c r="M1817" s="176" t="str">
        <f t="shared" si="1438"/>
        <v>E0022_P04\191017_B57-T1-6_00DRD_00KAV_M01_S_1</v>
      </c>
      <c r="N1817" s="174">
        <v>-1.0</v>
      </c>
      <c r="P1817" s="177" t="str">
        <f t="shared" si="5"/>
        <v>191017_B57-T1-6_00DRD_00KAV_M01_S_1</v>
      </c>
      <c r="Q1817" s="175"/>
      <c r="R1817" s="175" t="s">
        <v>1632</v>
      </c>
      <c r="S1817" s="175">
        <v>1.0</v>
      </c>
      <c r="T1817" s="175" t="s">
        <v>1633</v>
      </c>
      <c r="U1817" s="177">
        <f t="shared" ref="U1817:W1817" si="1814">J1817</f>
        <v>1</v>
      </c>
      <c r="V1817" s="177">
        <f t="shared" si="1814"/>
        <v>43</v>
      </c>
      <c r="W1817" s="177" t="str">
        <f t="shared" si="1814"/>
        <v>PC_90min_SWATH_100VW</v>
      </c>
      <c r="X1817" s="177" t="str">
        <f t="shared" si="1440"/>
        <v>E0022_P04\191017_B57-T1-6_00DRD_00KAV_M01_S_1</v>
      </c>
      <c r="Y1817" s="175">
        <v>-1.0</v>
      </c>
    </row>
    <row r="1818">
      <c r="A1818" s="172" t="str">
        <f>Tracking!A1810</f>
        <v>191017_B57-T1-7_00DRE_00KAW_M01_S_1</v>
      </c>
      <c r="B1818" s="172" t="s">
        <v>0</v>
      </c>
      <c r="C1818" t="str">
        <f>Tracking!M1810</f>
        <v>PC_90min_SWATH_100VW</v>
      </c>
      <c r="E1818" s="176" t="str">
        <f t="shared" si="2"/>
        <v>191017_B57-T1-7_00DRE_00KAW_M01_S_1</v>
      </c>
      <c r="F1818" s="174"/>
      <c r="G1818" s="174" t="s">
        <v>1632</v>
      </c>
      <c r="H1818" s="174">
        <v>1.0</v>
      </c>
      <c r="I1818" s="174" t="s">
        <v>1633</v>
      </c>
      <c r="J1818" s="174">
        <v>1.0</v>
      </c>
      <c r="K1818" s="174">
        <v>44.0</v>
      </c>
      <c r="L1818" s="176" t="str">
        <f t="shared" si="3"/>
        <v>PC_90min_SWATH_100VW</v>
      </c>
      <c r="M1818" s="176" t="str">
        <f t="shared" si="1438"/>
        <v>E0022_P04\191017_B57-T1-7_00DRE_00KAW_M01_S_1</v>
      </c>
      <c r="N1818" s="174">
        <v>-1.0</v>
      </c>
      <c r="P1818" s="177" t="str">
        <f t="shared" si="5"/>
        <v>191017_B57-T1-7_00DRE_00KAW_M01_S_1</v>
      </c>
      <c r="Q1818" s="175"/>
      <c r="R1818" s="175" t="s">
        <v>1632</v>
      </c>
      <c r="S1818" s="175">
        <v>1.0</v>
      </c>
      <c r="T1818" s="175" t="s">
        <v>1633</v>
      </c>
      <c r="U1818" s="177">
        <f t="shared" ref="U1818:W1818" si="1815">J1818</f>
        <v>1</v>
      </c>
      <c r="V1818" s="177">
        <f t="shared" si="1815"/>
        <v>44</v>
      </c>
      <c r="W1818" s="177" t="str">
        <f t="shared" si="1815"/>
        <v>PC_90min_SWATH_100VW</v>
      </c>
      <c r="X1818" s="177" t="str">
        <f t="shared" si="1440"/>
        <v>E0022_P04\191017_B57-T1-7_00DRE_00KAW_M01_S_1</v>
      </c>
      <c r="Y1818" s="175">
        <v>-1.0</v>
      </c>
    </row>
    <row r="1819">
      <c r="A1819" s="172" t="str">
        <f>Tracking!A1811</f>
        <v>191017_B57-T1-8_00DRF_00KAX_M01_S_1</v>
      </c>
      <c r="B1819" s="172" t="s">
        <v>0</v>
      </c>
      <c r="C1819" t="str">
        <f>Tracking!M1811</f>
        <v>PC_90min_SWATH_100VW</v>
      </c>
      <c r="E1819" s="176" t="str">
        <f t="shared" si="2"/>
        <v>191017_B57-T1-8_00DRF_00KAX_M01_S_1</v>
      </c>
      <c r="F1819" s="174"/>
      <c r="G1819" s="174" t="s">
        <v>1632</v>
      </c>
      <c r="H1819" s="174">
        <v>1.0</v>
      </c>
      <c r="I1819" s="174" t="s">
        <v>1633</v>
      </c>
      <c r="J1819" s="174">
        <v>1.0</v>
      </c>
      <c r="K1819" s="174">
        <v>45.0</v>
      </c>
      <c r="L1819" s="176" t="str">
        <f t="shared" si="3"/>
        <v>PC_90min_SWATH_100VW</v>
      </c>
      <c r="M1819" s="176" t="str">
        <f t="shared" si="1438"/>
        <v>E0022_P04\191017_B57-T1-8_00DRF_00KAX_M01_S_1</v>
      </c>
      <c r="N1819" s="174">
        <v>-1.0</v>
      </c>
      <c r="P1819" s="177" t="str">
        <f t="shared" si="5"/>
        <v>191017_B57-T1-8_00DRF_00KAX_M01_S_1</v>
      </c>
      <c r="Q1819" s="175"/>
      <c r="R1819" s="175" t="s">
        <v>1632</v>
      </c>
      <c r="S1819" s="175">
        <v>1.0</v>
      </c>
      <c r="T1819" s="175" t="s">
        <v>1633</v>
      </c>
      <c r="U1819" s="177">
        <f t="shared" ref="U1819:W1819" si="1816">J1819</f>
        <v>1</v>
      </c>
      <c r="V1819" s="177">
        <f t="shared" si="1816"/>
        <v>45</v>
      </c>
      <c r="W1819" s="177" t="str">
        <f t="shared" si="1816"/>
        <v>PC_90min_SWATH_100VW</v>
      </c>
      <c r="X1819" s="177" t="str">
        <f t="shared" si="1440"/>
        <v>E0022_P04\191017_B57-T1-8_00DRF_00KAX_M01_S_1</v>
      </c>
      <c r="Y1819" s="175">
        <v>-1.0</v>
      </c>
    </row>
    <row r="1820">
      <c r="A1820" s="172" t="str">
        <f>Tracking!A1812</f>
        <v>191017_B57-T1-9_00DRG_00KAY_M01_S_1</v>
      </c>
      <c r="B1820" s="172" t="s">
        <v>0</v>
      </c>
      <c r="C1820" t="str">
        <f>Tracking!M1812</f>
        <v>PC_90min_SWATH_100VW</v>
      </c>
      <c r="E1820" s="176" t="str">
        <f t="shared" si="2"/>
        <v>191017_B57-T1-9_00DRG_00KAY_M01_S_1</v>
      </c>
      <c r="F1820" s="174"/>
      <c r="G1820" s="174" t="s">
        <v>1632</v>
      </c>
      <c r="H1820" s="174">
        <v>1.0</v>
      </c>
      <c r="I1820" s="174" t="s">
        <v>1633</v>
      </c>
      <c r="J1820" s="174">
        <v>1.0</v>
      </c>
      <c r="K1820" s="174">
        <v>46.0</v>
      </c>
      <c r="L1820" s="176" t="str">
        <f t="shared" si="3"/>
        <v>PC_90min_SWATH_100VW</v>
      </c>
      <c r="M1820" s="176" t="str">
        <f t="shared" si="1438"/>
        <v>E0022_P04\191017_B57-T1-9_00DRG_00KAY_M01_S_1</v>
      </c>
      <c r="N1820" s="174">
        <v>-1.0</v>
      </c>
      <c r="P1820" s="177" t="str">
        <f t="shared" si="5"/>
        <v>191017_B57-T1-9_00DRG_00KAY_M01_S_1</v>
      </c>
      <c r="Q1820" s="175"/>
      <c r="R1820" s="175" t="s">
        <v>1632</v>
      </c>
      <c r="S1820" s="175">
        <v>1.0</v>
      </c>
      <c r="T1820" s="175" t="s">
        <v>1633</v>
      </c>
      <c r="U1820" s="177">
        <f t="shared" ref="U1820:W1820" si="1817">J1820</f>
        <v>1</v>
      </c>
      <c r="V1820" s="177">
        <f t="shared" si="1817"/>
        <v>46</v>
      </c>
      <c r="W1820" s="177" t="str">
        <f t="shared" si="1817"/>
        <v>PC_90min_SWATH_100VW</v>
      </c>
      <c r="X1820" s="177" t="str">
        <f t="shared" si="1440"/>
        <v>E0022_P04\191017_B57-T1-9_00DRG_00KAY_M01_S_1</v>
      </c>
      <c r="Y1820" s="175">
        <v>-1.0</v>
      </c>
    </row>
    <row r="1821">
      <c r="A1821" s="172" t="str">
        <f>Tracking!A1813</f>
        <v>191017_B57-T1-10_00DRH_00KAZ_M01_S_1</v>
      </c>
      <c r="B1821" s="172" t="s">
        <v>0</v>
      </c>
      <c r="C1821" t="str">
        <f>Tracking!M1813</f>
        <v>PC_90min_SWATH_100VW</v>
      </c>
      <c r="E1821" s="176" t="str">
        <f t="shared" si="2"/>
        <v>191017_B57-T1-10_00DRH_00KAZ_M01_S_1</v>
      </c>
      <c r="F1821" s="174"/>
      <c r="G1821" s="174" t="s">
        <v>1632</v>
      </c>
      <c r="H1821" s="174">
        <v>1.0</v>
      </c>
      <c r="I1821" s="174" t="s">
        <v>1633</v>
      </c>
      <c r="J1821" s="174">
        <v>1.0</v>
      </c>
      <c r="K1821" s="174">
        <v>47.0</v>
      </c>
      <c r="L1821" s="176" t="str">
        <f t="shared" si="3"/>
        <v>PC_90min_SWATH_100VW</v>
      </c>
      <c r="M1821" s="176" t="str">
        <f t="shared" si="1438"/>
        <v>E0022_P04\191017_B57-T1-10_00DRH_00KAZ_M01_S_1</v>
      </c>
      <c r="N1821" s="174">
        <v>-1.0</v>
      </c>
      <c r="P1821" s="177" t="str">
        <f t="shared" si="5"/>
        <v>191017_B57-T1-10_00DRH_00KAZ_M01_S_1</v>
      </c>
      <c r="Q1821" s="175"/>
      <c r="R1821" s="175" t="s">
        <v>1632</v>
      </c>
      <c r="S1821" s="175">
        <v>1.0</v>
      </c>
      <c r="T1821" s="175" t="s">
        <v>1633</v>
      </c>
      <c r="U1821" s="177">
        <f t="shared" ref="U1821:W1821" si="1818">J1821</f>
        <v>1</v>
      </c>
      <c r="V1821" s="177">
        <f t="shared" si="1818"/>
        <v>47</v>
      </c>
      <c r="W1821" s="177" t="str">
        <f t="shared" si="1818"/>
        <v>PC_90min_SWATH_100VW</v>
      </c>
      <c r="X1821" s="177" t="str">
        <f t="shared" si="1440"/>
        <v>E0022_P04\191017_B57-T1-10_00DRH_00KAZ_M01_S_1</v>
      </c>
      <c r="Y1821" s="175">
        <v>-1.0</v>
      </c>
    </row>
    <row r="1822">
      <c r="A1822" s="172" t="str">
        <f>Tracking!A1814</f>
        <v>191017_B57-T1-11_00DRI_00KB0_M01_S_1</v>
      </c>
      <c r="B1822" s="172" t="s">
        <v>0</v>
      </c>
      <c r="C1822" t="str">
        <f>Tracking!M1814</f>
        <v>PC_90min_SWATH_100VW</v>
      </c>
      <c r="E1822" s="176" t="str">
        <f t="shared" si="2"/>
        <v>191017_B57-T1-11_00DRI_00KB0_M01_S_1</v>
      </c>
      <c r="F1822" s="174"/>
      <c r="G1822" s="174" t="s">
        <v>1632</v>
      </c>
      <c r="H1822" s="174">
        <v>1.0</v>
      </c>
      <c r="I1822" s="174" t="s">
        <v>1633</v>
      </c>
      <c r="J1822" s="174">
        <v>1.0</v>
      </c>
      <c r="K1822" s="176"/>
      <c r="L1822" s="176" t="str">
        <f t="shared" si="3"/>
        <v>PC_90min_SWATH_100VW</v>
      </c>
      <c r="M1822" s="176" t="str">
        <f t="shared" si="1438"/>
        <v>E0022_P04\191017_B57-T1-11_00DRI_00KB0_M01_S_1</v>
      </c>
      <c r="N1822" s="174">
        <v>-1.0</v>
      </c>
      <c r="P1822" s="177" t="str">
        <f t="shared" si="5"/>
        <v>191017_B57-T1-11_00DRI_00KB0_M01_S_1</v>
      </c>
      <c r="Q1822" s="175"/>
      <c r="R1822" s="175" t="s">
        <v>1632</v>
      </c>
      <c r="S1822" s="175">
        <v>1.0</v>
      </c>
      <c r="T1822" s="175" t="s">
        <v>1633</v>
      </c>
      <c r="U1822" s="177">
        <f t="shared" ref="U1822:U3008" si="1819">J1822</f>
        <v>1</v>
      </c>
      <c r="V1822" s="177">
        <f t="shared" ref="V1822:V1826" si="1820">K1823</f>
        <v>48</v>
      </c>
      <c r="W1822" s="177" t="str">
        <f t="shared" ref="W1822:W1827" si="1821">L1822</f>
        <v>PC_90min_SWATH_100VW</v>
      </c>
      <c r="X1822" s="177" t="str">
        <f t="shared" si="1440"/>
        <v>E0022_P04\191017_B57-T1-11_00DRI_00KB0_M01_S_1</v>
      </c>
      <c r="Y1822" s="175">
        <v>-1.0</v>
      </c>
    </row>
    <row r="1823">
      <c r="A1823" s="172" t="str">
        <f>Tracking!A1815</f>
        <v>191017_B57-T1-12_00DRJ_00KB1_M01_S_1</v>
      </c>
      <c r="B1823" s="172" t="s">
        <v>0</v>
      </c>
      <c r="C1823" t="str">
        <f>Tracking!M1815</f>
        <v>PC_90min_SWATH_100VW</v>
      </c>
      <c r="E1823" s="176" t="str">
        <f t="shared" si="2"/>
        <v>191017_B57-T1-12_00DRJ_00KB1_M01_S_1</v>
      </c>
      <c r="F1823" s="174"/>
      <c r="G1823" s="174" t="s">
        <v>1632</v>
      </c>
      <c r="H1823" s="174">
        <v>1.0</v>
      </c>
      <c r="I1823" s="174" t="s">
        <v>1633</v>
      </c>
      <c r="J1823" s="174">
        <v>1.0</v>
      </c>
      <c r="K1823" s="174">
        <v>48.0</v>
      </c>
      <c r="L1823" s="176" t="str">
        <f t="shared" si="3"/>
        <v>PC_90min_SWATH_100VW</v>
      </c>
      <c r="M1823" s="176" t="str">
        <f t="shared" si="1438"/>
        <v>E0022_P04\191017_B57-T1-12_00DRJ_00KB1_M01_S_1</v>
      </c>
      <c r="N1823" s="174">
        <v>-1.0</v>
      </c>
      <c r="P1823" s="177" t="str">
        <f t="shared" si="5"/>
        <v>191017_B57-T1-12_00DRJ_00KB1_M01_S_1</v>
      </c>
      <c r="Q1823" s="175"/>
      <c r="R1823" s="175" t="s">
        <v>1632</v>
      </c>
      <c r="S1823" s="175">
        <v>1.0</v>
      </c>
      <c r="T1823" s="175" t="s">
        <v>1633</v>
      </c>
      <c r="U1823" s="177">
        <f t="shared" si="1819"/>
        <v>1</v>
      </c>
      <c r="V1823" s="177">
        <f t="shared" si="1820"/>
        <v>49</v>
      </c>
      <c r="W1823" s="177" t="str">
        <f t="shared" si="1821"/>
        <v>PC_90min_SWATH_100VW</v>
      </c>
      <c r="X1823" s="177" t="str">
        <f t="shared" si="1440"/>
        <v>E0022_P04\191017_B57-T1-12_00DRJ_00KB1_M01_S_1</v>
      </c>
      <c r="Y1823" s="175">
        <v>-1.0</v>
      </c>
    </row>
    <row r="1824">
      <c r="A1824" s="172" t="str">
        <f>Tracking!A1816</f>
        <v>191017_B57-T1-13_00DRK_00KB2_M01_S_1</v>
      </c>
      <c r="B1824" s="172" t="s">
        <v>0</v>
      </c>
      <c r="C1824" t="str">
        <f>Tracking!M1816</f>
        <v>PC_90min_SWATH_100VW</v>
      </c>
      <c r="E1824" s="176" t="str">
        <f t="shared" si="2"/>
        <v>191017_B57-T1-13_00DRK_00KB2_M01_S_1</v>
      </c>
      <c r="F1824" s="174"/>
      <c r="G1824" s="174" t="s">
        <v>1632</v>
      </c>
      <c r="H1824" s="174">
        <v>1.0</v>
      </c>
      <c r="I1824" s="174" t="s">
        <v>1633</v>
      </c>
      <c r="J1824" s="174">
        <v>1.0</v>
      </c>
      <c r="K1824" s="174">
        <v>49.0</v>
      </c>
      <c r="L1824" s="176" t="str">
        <f t="shared" si="3"/>
        <v>PC_90min_SWATH_100VW</v>
      </c>
      <c r="M1824" s="176" t="str">
        <f t="shared" si="1438"/>
        <v>E0022_P04\191017_B57-T1-13_00DRK_00KB2_M01_S_1</v>
      </c>
      <c r="N1824" s="174">
        <v>-1.0</v>
      </c>
      <c r="P1824" s="177" t="str">
        <f t="shared" si="5"/>
        <v>191017_B57-T1-13_00DRK_00KB2_M01_S_1</v>
      </c>
      <c r="Q1824" s="175"/>
      <c r="R1824" s="175" t="s">
        <v>1632</v>
      </c>
      <c r="S1824" s="175">
        <v>1.0</v>
      </c>
      <c r="T1824" s="175" t="s">
        <v>1633</v>
      </c>
      <c r="U1824" s="177">
        <f t="shared" si="1819"/>
        <v>1</v>
      </c>
      <c r="V1824" s="177">
        <f t="shared" si="1820"/>
        <v>50</v>
      </c>
      <c r="W1824" s="177" t="str">
        <f t="shared" si="1821"/>
        <v>PC_90min_SWATH_100VW</v>
      </c>
      <c r="X1824" s="177" t="str">
        <f t="shared" si="1440"/>
        <v>E0022_P04\191017_B57-T1-13_00DRK_00KB2_M01_S_1</v>
      </c>
      <c r="Y1824" s="175">
        <v>-1.0</v>
      </c>
    </row>
    <row r="1825">
      <c r="A1825" s="172" t="str">
        <f>Tracking!A1817</f>
        <v>191017_B57-T1-14_00DRL_00KB3_M01_S_1</v>
      </c>
      <c r="B1825" s="172" t="s">
        <v>0</v>
      </c>
      <c r="C1825" t="str">
        <f>Tracking!M1817</f>
        <v>PC_90min_SWATH_100VW</v>
      </c>
      <c r="E1825" s="176" t="str">
        <f t="shared" si="2"/>
        <v>191017_B57-T1-14_00DRL_00KB3_M01_S_1</v>
      </c>
      <c r="F1825" s="174"/>
      <c r="G1825" s="174" t="s">
        <v>1632</v>
      </c>
      <c r="H1825" s="174">
        <v>1.0</v>
      </c>
      <c r="I1825" s="174" t="s">
        <v>1633</v>
      </c>
      <c r="J1825" s="174">
        <v>1.0</v>
      </c>
      <c r="K1825" s="174">
        <v>50.0</v>
      </c>
      <c r="L1825" s="176" t="str">
        <f t="shared" si="3"/>
        <v>PC_90min_SWATH_100VW</v>
      </c>
      <c r="M1825" s="176" t="str">
        <f t="shared" si="1438"/>
        <v>E0022_P04\191017_B57-T1-14_00DRL_00KB3_M01_S_1</v>
      </c>
      <c r="N1825" s="174">
        <v>-1.0</v>
      </c>
      <c r="P1825" s="177" t="str">
        <f t="shared" si="5"/>
        <v>191017_B57-T1-14_00DRL_00KB3_M01_S_1</v>
      </c>
      <c r="Q1825" s="175"/>
      <c r="R1825" s="175" t="s">
        <v>1632</v>
      </c>
      <c r="S1825" s="175">
        <v>1.0</v>
      </c>
      <c r="T1825" s="175" t="s">
        <v>1633</v>
      </c>
      <c r="U1825" s="177">
        <f t="shared" si="1819"/>
        <v>1</v>
      </c>
      <c r="V1825" s="177">
        <f t="shared" si="1820"/>
        <v>51</v>
      </c>
      <c r="W1825" s="177" t="str">
        <f t="shared" si="1821"/>
        <v>PC_90min_SWATH_100VW</v>
      </c>
      <c r="X1825" s="177" t="str">
        <f t="shared" si="1440"/>
        <v>E0022_P04\191017_B57-T1-14_00DRL_00KB3_M01_S_1</v>
      </c>
      <c r="Y1825" s="175">
        <v>-1.0</v>
      </c>
    </row>
    <row r="1826">
      <c r="A1826" s="172" t="str">
        <f>Tracking!A1818</f>
        <v>191017_B57-T1-15_00DRM_00KB4_M01_S_1</v>
      </c>
      <c r="B1826" s="172" t="s">
        <v>0</v>
      </c>
      <c r="C1826" t="str">
        <f>Tracking!M1818</f>
        <v>PC_90min_SWATH_100VW</v>
      </c>
      <c r="E1826" s="176" t="str">
        <f t="shared" si="2"/>
        <v>191017_B57-T1-15_00DRM_00KB4_M01_S_1</v>
      </c>
      <c r="F1826" s="174"/>
      <c r="G1826" s="174" t="s">
        <v>1632</v>
      </c>
      <c r="H1826" s="174">
        <v>1.0</v>
      </c>
      <c r="I1826" s="174" t="s">
        <v>1633</v>
      </c>
      <c r="J1826" s="174">
        <v>1.0</v>
      </c>
      <c r="K1826" s="174">
        <v>51.0</v>
      </c>
      <c r="L1826" s="176" t="str">
        <f t="shared" si="3"/>
        <v>PC_90min_SWATH_100VW</v>
      </c>
      <c r="M1826" s="176" t="str">
        <f t="shared" si="1438"/>
        <v>E0022_P04\191017_B57-T1-15_00DRM_00KB4_M01_S_1</v>
      </c>
      <c r="N1826" s="174">
        <v>-1.0</v>
      </c>
      <c r="P1826" s="177" t="str">
        <f t="shared" si="5"/>
        <v>191017_B57-T1-15_00DRM_00KB4_M01_S_1</v>
      </c>
      <c r="Q1826" s="175"/>
      <c r="R1826" s="175" t="s">
        <v>1632</v>
      </c>
      <c r="S1826" s="175">
        <v>1.0</v>
      </c>
      <c r="T1826" s="175" t="s">
        <v>1633</v>
      </c>
      <c r="U1826" s="177">
        <f t="shared" si="1819"/>
        <v>1</v>
      </c>
      <c r="V1826" s="177">
        <f t="shared" si="1820"/>
        <v>52</v>
      </c>
      <c r="W1826" s="177" t="str">
        <f t="shared" si="1821"/>
        <v>PC_90min_SWATH_100VW</v>
      </c>
      <c r="X1826" s="177" t="str">
        <f t="shared" si="1440"/>
        <v>E0022_P04\191017_B57-T1-15_00DRM_00KB4_M01_S_1</v>
      </c>
      <c r="Y1826" s="175">
        <v>-1.0</v>
      </c>
    </row>
    <row r="1827">
      <c r="A1827" s="172" t="str">
        <f>Tracking!A1819</f>
        <v>191017_B57-T1-16_00DRN_00KB5_M01_S_1</v>
      </c>
      <c r="B1827" s="172" t="s">
        <v>0</v>
      </c>
      <c r="C1827" t="str">
        <f>Tracking!M1819</f>
        <v>PC_90min_SWATH_100VW</v>
      </c>
      <c r="E1827" s="176" t="str">
        <f t="shared" si="2"/>
        <v>191017_B57-T1-16_00DRN_00KB5_M01_S_1</v>
      </c>
      <c r="F1827" s="174"/>
      <c r="G1827" s="174" t="s">
        <v>1632</v>
      </c>
      <c r="H1827" s="174">
        <v>1.0</v>
      </c>
      <c r="I1827" s="174" t="s">
        <v>1633</v>
      </c>
      <c r="J1827" s="174">
        <v>1.0</v>
      </c>
      <c r="K1827" s="174">
        <v>52.0</v>
      </c>
      <c r="L1827" s="176" t="str">
        <f t="shared" si="3"/>
        <v>PC_90min_SWATH_100VW</v>
      </c>
      <c r="M1827" s="176" t="str">
        <f t="shared" si="1438"/>
        <v>E0022_P04\191017_B57-T1-16_00DRN_00KB5_M01_S_1</v>
      </c>
      <c r="N1827" s="174">
        <v>-1.0</v>
      </c>
      <c r="P1827" s="177" t="str">
        <f t="shared" si="5"/>
        <v>191017_B57-T1-16_00DRN_00KB5_M01_S_1</v>
      </c>
      <c r="Q1827" s="175"/>
      <c r="R1827" s="175" t="s">
        <v>1632</v>
      </c>
      <c r="S1827" s="175">
        <v>1.0</v>
      </c>
      <c r="T1827" s="175" t="s">
        <v>1633</v>
      </c>
      <c r="U1827" s="177">
        <f t="shared" si="1819"/>
        <v>1</v>
      </c>
      <c r="V1827" s="177" t="str">
        <f>#REF!</f>
        <v>#REF!</v>
      </c>
      <c r="W1827" s="177" t="str">
        <f t="shared" si="1821"/>
        <v>PC_90min_SWATH_100VW</v>
      </c>
      <c r="X1827" s="177" t="str">
        <f t="shared" si="1440"/>
        <v>E0022_P04\191017_B57-T1-16_00DRN_00KB5_M01_S_1</v>
      </c>
      <c r="Y1827" s="175">
        <v>-1.0</v>
      </c>
    </row>
    <row r="1828">
      <c r="A1828" s="172" t="str">
        <f>Tracking!A1820</f>
        <v>191018_HEK-QCS_000F2_00KB6_M03_S_1</v>
      </c>
      <c r="B1828" s="172" t="s">
        <v>1627</v>
      </c>
      <c r="C1828" t="str">
        <f>Tracking!M1820</f>
        <v>PC_90min_SWATH_100VW</v>
      </c>
      <c r="E1828" s="176" t="str">
        <f t="shared" si="2"/>
        <v>191018_HEK-QCS_000F2_00KB6_M03_S_1</v>
      </c>
      <c r="F1828" s="174"/>
      <c r="G1828" s="174" t="s">
        <v>1632</v>
      </c>
      <c r="H1828" s="174">
        <v>1.0</v>
      </c>
      <c r="I1828" s="174" t="s">
        <v>1633</v>
      </c>
      <c r="J1828" s="174">
        <v>1.0</v>
      </c>
      <c r="K1828" s="174">
        <v>1.0</v>
      </c>
      <c r="L1828" s="176" t="str">
        <f t="shared" si="3"/>
        <v>PC_90min_SWATH_100VW</v>
      </c>
      <c r="M1828" s="176" t="str">
        <f t="shared" si="1438"/>
        <v>HEK\191018_HEK-QCS_000F2_00KB6_M03_S_1</v>
      </c>
      <c r="N1828" s="174">
        <v>-1.0</v>
      </c>
      <c r="P1828" s="177" t="str">
        <f t="shared" si="5"/>
        <v>191018_HEK-QCS_000F2_00KB6_M03_S_1</v>
      </c>
      <c r="Q1828" s="175"/>
      <c r="R1828" s="175" t="s">
        <v>1632</v>
      </c>
      <c r="S1828" s="175">
        <v>1.0</v>
      </c>
      <c r="T1828" s="175" t="s">
        <v>1633</v>
      </c>
      <c r="U1828" s="177">
        <f t="shared" si="1819"/>
        <v>1</v>
      </c>
      <c r="V1828" s="177">
        <f t="shared" ref="V1828:W1828" si="1822">K1828</f>
        <v>1</v>
      </c>
      <c r="W1828" s="177" t="str">
        <f t="shared" si="1822"/>
        <v>PC_90min_SWATH_100VW</v>
      </c>
      <c r="X1828" s="177" t="str">
        <f t="shared" si="1440"/>
        <v>HEK\191018_HEK-QCS_000F2_00KB6_M03_S_1</v>
      </c>
      <c r="Y1828" s="175">
        <v>-1.0</v>
      </c>
    </row>
    <row r="1829">
      <c r="A1829" s="172" t="str">
        <f>Tracking!A1821</f>
        <v>191018_HEK-QCS_00J8W_00KB7_M03_S_1</v>
      </c>
      <c r="B1829" s="172" t="s">
        <v>1627</v>
      </c>
      <c r="C1829" t="str">
        <f>Tracking!M1821</f>
        <v>PC_90min_SWATH_100VW</v>
      </c>
      <c r="E1829" s="176" t="str">
        <f t="shared" si="2"/>
        <v>191018_HEK-QCS_00J8W_00KB7_M03_S_1</v>
      </c>
      <c r="F1829" s="174"/>
      <c r="G1829" s="174" t="s">
        <v>1632</v>
      </c>
      <c r="H1829" s="174">
        <v>1.0</v>
      </c>
      <c r="I1829" s="174" t="s">
        <v>1633</v>
      </c>
      <c r="J1829" s="174">
        <v>1.0</v>
      </c>
      <c r="K1829" s="174">
        <v>2.0</v>
      </c>
      <c r="L1829" s="176" t="str">
        <f t="shared" si="3"/>
        <v>PC_90min_SWATH_100VW</v>
      </c>
      <c r="M1829" s="176" t="str">
        <f t="shared" si="1438"/>
        <v>HEK\191018_HEK-QCS_00J8W_00KB7_M03_S_1</v>
      </c>
      <c r="N1829" s="174">
        <v>-1.0</v>
      </c>
      <c r="P1829" s="177" t="str">
        <f t="shared" si="5"/>
        <v>191018_HEK-QCS_00J8W_00KB7_M03_S_1</v>
      </c>
      <c r="Q1829" s="175"/>
      <c r="R1829" s="175" t="s">
        <v>1632</v>
      </c>
      <c r="S1829" s="175">
        <v>1.0</v>
      </c>
      <c r="T1829" s="175" t="s">
        <v>1633</v>
      </c>
      <c r="U1829" s="177">
        <f t="shared" si="1819"/>
        <v>1</v>
      </c>
      <c r="V1829" s="177">
        <f t="shared" ref="V1829:W1829" si="1823">K1829</f>
        <v>2</v>
      </c>
      <c r="W1829" s="177" t="str">
        <f t="shared" si="1823"/>
        <v>PC_90min_SWATH_100VW</v>
      </c>
      <c r="X1829" s="177" t="str">
        <f t="shared" si="1440"/>
        <v>HEK\191018_HEK-QCS_00J8W_00KB7_M03_S_1</v>
      </c>
      <c r="Y1829" s="175">
        <v>-1.0</v>
      </c>
    </row>
    <row r="1830">
      <c r="A1830" s="172" t="str">
        <f>Tracking!A1822</f>
        <v>191018_B51-T2-1_00DON_00KB8_M03_S_1</v>
      </c>
      <c r="B1830" s="172" t="s">
        <v>0</v>
      </c>
      <c r="C1830" t="str">
        <f>Tracking!M1822</f>
        <v>PC_90min_SWATH_100VW</v>
      </c>
      <c r="E1830" s="176" t="str">
        <f t="shared" si="2"/>
        <v>191018_B51-T2-1_00DON_00KB8_M03_S_1</v>
      </c>
      <c r="F1830" s="174"/>
      <c r="G1830" s="174" t="s">
        <v>1632</v>
      </c>
      <c r="H1830" s="174">
        <v>1.0</v>
      </c>
      <c r="I1830" s="174" t="s">
        <v>1633</v>
      </c>
      <c r="J1830" s="174">
        <v>1.0</v>
      </c>
      <c r="K1830" s="174">
        <v>3.0</v>
      </c>
      <c r="L1830" s="176" t="str">
        <f t="shared" si="3"/>
        <v>PC_90min_SWATH_100VW</v>
      </c>
      <c r="M1830" s="176" t="str">
        <f t="shared" si="1438"/>
        <v>E0022_P04\191018_B51-T2-1_00DON_00KB8_M03_S_1</v>
      </c>
      <c r="N1830" s="174">
        <v>-1.0</v>
      </c>
      <c r="P1830" s="177" t="str">
        <f t="shared" si="5"/>
        <v>191018_B51-T2-1_00DON_00KB8_M03_S_1</v>
      </c>
      <c r="Q1830" s="175"/>
      <c r="R1830" s="175" t="s">
        <v>1632</v>
      </c>
      <c r="S1830" s="175">
        <v>1.0</v>
      </c>
      <c r="T1830" s="175" t="s">
        <v>1633</v>
      </c>
      <c r="U1830" s="177">
        <f t="shared" si="1819"/>
        <v>1</v>
      </c>
      <c r="V1830" s="177">
        <f t="shared" ref="V1830:W1830" si="1824">K1830</f>
        <v>3</v>
      </c>
      <c r="W1830" s="177" t="str">
        <f t="shared" si="1824"/>
        <v>PC_90min_SWATH_100VW</v>
      </c>
      <c r="X1830" s="177" t="str">
        <f t="shared" si="1440"/>
        <v>E0022_P04\191018_B51-T2-1_00DON_00KB8_M03_S_1</v>
      </c>
      <c r="Y1830" s="175">
        <v>-1.0</v>
      </c>
    </row>
    <row r="1831">
      <c r="A1831" s="172" t="str">
        <f>Tracking!A1823</f>
        <v>191018_B51-T2-2_00DOO_00KB9_M03_S_1</v>
      </c>
      <c r="B1831" s="172" t="s">
        <v>0</v>
      </c>
      <c r="C1831" t="str">
        <f>Tracking!M1823</f>
        <v>PC_90min_SWATH_100VW</v>
      </c>
      <c r="E1831" s="176" t="str">
        <f t="shared" si="2"/>
        <v>191018_B51-T2-2_00DOO_00KB9_M03_S_1</v>
      </c>
      <c r="F1831" s="174"/>
      <c r="G1831" s="174" t="s">
        <v>1632</v>
      </c>
      <c r="H1831" s="174">
        <v>1.0</v>
      </c>
      <c r="I1831" s="174" t="s">
        <v>1633</v>
      </c>
      <c r="J1831" s="174">
        <v>1.0</v>
      </c>
      <c r="K1831" s="174">
        <v>4.0</v>
      </c>
      <c r="L1831" s="176" t="str">
        <f t="shared" si="3"/>
        <v>PC_90min_SWATH_100VW</v>
      </c>
      <c r="M1831" s="176" t="str">
        <f t="shared" si="1438"/>
        <v>E0022_P04\191018_B51-T2-2_00DOO_00KB9_M03_S_1</v>
      </c>
      <c r="N1831" s="174">
        <v>-1.0</v>
      </c>
      <c r="P1831" s="177" t="str">
        <f t="shared" si="5"/>
        <v>191018_B51-T2-2_00DOO_00KB9_M03_S_1</v>
      </c>
      <c r="Q1831" s="175"/>
      <c r="R1831" s="175" t="s">
        <v>1632</v>
      </c>
      <c r="S1831" s="175">
        <v>1.0</v>
      </c>
      <c r="T1831" s="175" t="s">
        <v>1633</v>
      </c>
      <c r="U1831" s="177">
        <f t="shared" si="1819"/>
        <v>1</v>
      </c>
      <c r="V1831" s="177">
        <f t="shared" ref="V1831:W1831" si="1825">K1831</f>
        <v>4</v>
      </c>
      <c r="W1831" s="177" t="str">
        <f t="shared" si="1825"/>
        <v>PC_90min_SWATH_100VW</v>
      </c>
      <c r="X1831" s="177" t="str">
        <f t="shared" si="1440"/>
        <v>E0022_P04\191018_B51-T2-2_00DOO_00KB9_M03_S_1</v>
      </c>
      <c r="Y1831" s="175">
        <v>-1.0</v>
      </c>
    </row>
    <row r="1832">
      <c r="A1832" s="172" t="str">
        <f>Tracking!A1824</f>
        <v>191018_B51-T2-3_00DOP_00KBA_M03_S_1</v>
      </c>
      <c r="B1832" s="172" t="s">
        <v>0</v>
      </c>
      <c r="C1832" t="str">
        <f>Tracking!M1824</f>
        <v>PC_90min_SWATH_100VW</v>
      </c>
      <c r="E1832" s="176" t="str">
        <f t="shared" si="2"/>
        <v>191018_B51-T2-3_00DOP_00KBA_M03_S_1</v>
      </c>
      <c r="F1832" s="174"/>
      <c r="G1832" s="174" t="s">
        <v>1632</v>
      </c>
      <c r="H1832" s="174">
        <v>1.0</v>
      </c>
      <c r="I1832" s="174" t="s">
        <v>1633</v>
      </c>
      <c r="J1832" s="174">
        <v>1.0</v>
      </c>
      <c r="K1832" s="174">
        <v>5.0</v>
      </c>
      <c r="L1832" s="176" t="str">
        <f t="shared" si="3"/>
        <v>PC_90min_SWATH_100VW</v>
      </c>
      <c r="M1832" s="176" t="str">
        <f t="shared" si="1438"/>
        <v>E0022_P04\191018_B51-T2-3_00DOP_00KBA_M03_S_1</v>
      </c>
      <c r="N1832" s="174">
        <v>-1.0</v>
      </c>
      <c r="P1832" s="177" t="str">
        <f t="shared" si="5"/>
        <v>191018_B51-T2-3_00DOP_00KBA_M03_S_1</v>
      </c>
      <c r="Q1832" s="175"/>
      <c r="R1832" s="175" t="s">
        <v>1632</v>
      </c>
      <c r="S1832" s="175">
        <v>1.0</v>
      </c>
      <c r="T1832" s="175" t="s">
        <v>1633</v>
      </c>
      <c r="U1832" s="177">
        <f t="shared" si="1819"/>
        <v>1</v>
      </c>
      <c r="V1832" s="177">
        <f t="shared" ref="V1832:W1832" si="1826">K1832</f>
        <v>5</v>
      </c>
      <c r="W1832" s="177" t="str">
        <f t="shared" si="1826"/>
        <v>PC_90min_SWATH_100VW</v>
      </c>
      <c r="X1832" s="177" t="str">
        <f t="shared" si="1440"/>
        <v>E0022_P04\191018_B51-T2-3_00DOP_00KBA_M03_S_1</v>
      </c>
      <c r="Y1832" s="175">
        <v>-1.0</v>
      </c>
    </row>
    <row r="1833">
      <c r="A1833" s="172" t="str">
        <f>Tracking!A1825</f>
        <v>191018_B51-T2-4_00DOQ_00KBB_M03_S_1</v>
      </c>
      <c r="B1833" s="172" t="s">
        <v>0</v>
      </c>
      <c r="C1833" t="str">
        <f>Tracking!M1825</f>
        <v>PC_90min_SWATH_100VW</v>
      </c>
      <c r="E1833" s="176" t="str">
        <f t="shared" si="2"/>
        <v>191018_B51-T2-4_00DOQ_00KBB_M03_S_1</v>
      </c>
      <c r="F1833" s="174"/>
      <c r="G1833" s="174" t="s">
        <v>1632</v>
      </c>
      <c r="H1833" s="174">
        <v>1.0</v>
      </c>
      <c r="I1833" s="174" t="s">
        <v>1633</v>
      </c>
      <c r="J1833" s="174">
        <v>1.0</v>
      </c>
      <c r="K1833" s="174">
        <v>6.0</v>
      </c>
      <c r="L1833" s="176" t="str">
        <f t="shared" si="3"/>
        <v>PC_90min_SWATH_100VW</v>
      </c>
      <c r="M1833" s="176" t="str">
        <f t="shared" si="1438"/>
        <v>E0022_P04\191018_B51-T2-4_00DOQ_00KBB_M03_S_1</v>
      </c>
      <c r="N1833" s="174">
        <v>-1.0</v>
      </c>
      <c r="P1833" s="177" t="str">
        <f t="shared" si="5"/>
        <v>191018_B51-T2-4_00DOQ_00KBB_M03_S_1</v>
      </c>
      <c r="Q1833" s="175"/>
      <c r="R1833" s="175" t="s">
        <v>1632</v>
      </c>
      <c r="S1833" s="175">
        <v>1.0</v>
      </c>
      <c r="T1833" s="175" t="s">
        <v>1633</v>
      </c>
      <c r="U1833" s="177">
        <f t="shared" si="1819"/>
        <v>1</v>
      </c>
      <c r="V1833" s="177">
        <f t="shared" ref="V1833:W1833" si="1827">K1833</f>
        <v>6</v>
      </c>
      <c r="W1833" s="177" t="str">
        <f t="shared" si="1827"/>
        <v>PC_90min_SWATH_100VW</v>
      </c>
      <c r="X1833" s="177" t="str">
        <f t="shared" si="1440"/>
        <v>E0022_P04\191018_B51-T2-4_00DOQ_00KBB_M03_S_1</v>
      </c>
      <c r="Y1833" s="175">
        <v>-1.0</v>
      </c>
    </row>
    <row r="1834">
      <c r="A1834" s="172" t="str">
        <f>Tracking!A1826</f>
        <v>191018_B51-T2-5_00DOR_00KBC_M03_S_1</v>
      </c>
      <c r="B1834" s="172" t="s">
        <v>0</v>
      </c>
      <c r="C1834" t="str">
        <f>Tracking!M1826</f>
        <v>PC_90min_SWATH_100VW</v>
      </c>
      <c r="E1834" s="176" t="str">
        <f t="shared" si="2"/>
        <v>191018_B51-T2-5_00DOR_00KBC_M03_S_1</v>
      </c>
      <c r="F1834" s="174"/>
      <c r="G1834" s="174" t="s">
        <v>1632</v>
      </c>
      <c r="H1834" s="174">
        <v>1.0</v>
      </c>
      <c r="I1834" s="174" t="s">
        <v>1633</v>
      </c>
      <c r="J1834" s="174">
        <v>1.0</v>
      </c>
      <c r="K1834" s="174">
        <v>7.0</v>
      </c>
      <c r="L1834" s="176" t="str">
        <f t="shared" si="3"/>
        <v>PC_90min_SWATH_100VW</v>
      </c>
      <c r="M1834" s="176" t="str">
        <f t="shared" si="1438"/>
        <v>E0022_P04\191018_B51-T2-5_00DOR_00KBC_M03_S_1</v>
      </c>
      <c r="N1834" s="174">
        <v>-1.0</v>
      </c>
      <c r="P1834" s="177" t="str">
        <f t="shared" si="5"/>
        <v>191018_B51-T2-5_00DOR_00KBC_M03_S_1</v>
      </c>
      <c r="Q1834" s="175"/>
      <c r="R1834" s="175" t="s">
        <v>1632</v>
      </c>
      <c r="S1834" s="175">
        <v>1.0</v>
      </c>
      <c r="T1834" s="175" t="s">
        <v>1633</v>
      </c>
      <c r="U1834" s="177">
        <f t="shared" si="1819"/>
        <v>1</v>
      </c>
      <c r="V1834" s="177">
        <f t="shared" ref="V1834:W1834" si="1828">K1834</f>
        <v>7</v>
      </c>
      <c r="W1834" s="177" t="str">
        <f t="shared" si="1828"/>
        <v>PC_90min_SWATH_100VW</v>
      </c>
      <c r="X1834" s="177" t="str">
        <f t="shared" si="1440"/>
        <v>E0022_P04\191018_B51-T2-5_00DOR_00KBC_M03_S_1</v>
      </c>
      <c r="Y1834" s="175">
        <v>-1.0</v>
      </c>
    </row>
    <row r="1835">
      <c r="A1835" s="172" t="str">
        <f>Tracking!A1827</f>
        <v>191018_B51-T2-6_00DOS_00KBD_M03_S_1</v>
      </c>
      <c r="B1835" s="172" t="s">
        <v>0</v>
      </c>
      <c r="C1835" t="str">
        <f>Tracking!M1827</f>
        <v>PC_90min_SWATH_100VW</v>
      </c>
      <c r="E1835" s="176" t="str">
        <f t="shared" si="2"/>
        <v>191018_B51-T2-6_00DOS_00KBD_M03_S_1</v>
      </c>
      <c r="F1835" s="174"/>
      <c r="G1835" s="174" t="s">
        <v>1632</v>
      </c>
      <c r="H1835" s="174">
        <v>1.0</v>
      </c>
      <c r="I1835" s="174" t="s">
        <v>1633</v>
      </c>
      <c r="J1835" s="174">
        <v>1.0</v>
      </c>
      <c r="K1835" s="174">
        <v>8.0</v>
      </c>
      <c r="L1835" s="176" t="str">
        <f t="shared" si="3"/>
        <v>PC_90min_SWATH_100VW</v>
      </c>
      <c r="M1835" s="176" t="str">
        <f t="shared" si="1438"/>
        <v>E0022_P04\191018_B51-T2-6_00DOS_00KBD_M03_S_1</v>
      </c>
      <c r="N1835" s="174">
        <v>-1.0</v>
      </c>
      <c r="P1835" s="177" t="str">
        <f t="shared" si="5"/>
        <v>191018_B51-T2-6_00DOS_00KBD_M03_S_1</v>
      </c>
      <c r="Q1835" s="175"/>
      <c r="R1835" s="175" t="s">
        <v>1632</v>
      </c>
      <c r="S1835" s="175">
        <v>1.0</v>
      </c>
      <c r="T1835" s="175" t="s">
        <v>1633</v>
      </c>
      <c r="U1835" s="177">
        <f t="shared" si="1819"/>
        <v>1</v>
      </c>
      <c r="V1835" s="177">
        <f t="shared" ref="V1835:W1835" si="1829">K1835</f>
        <v>8</v>
      </c>
      <c r="W1835" s="177" t="str">
        <f t="shared" si="1829"/>
        <v>PC_90min_SWATH_100VW</v>
      </c>
      <c r="X1835" s="177" t="str">
        <f t="shared" si="1440"/>
        <v>E0022_P04\191018_B51-T2-6_00DOS_00KBD_M03_S_1</v>
      </c>
      <c r="Y1835" s="175">
        <v>-1.0</v>
      </c>
    </row>
    <row r="1836">
      <c r="A1836" s="172" t="str">
        <f>Tracking!A1828</f>
        <v>191018_B51-T2-7_00DOT_00KBE_M03_S_1</v>
      </c>
      <c r="B1836" s="172" t="s">
        <v>0</v>
      </c>
      <c r="C1836" t="str">
        <f>Tracking!M1828</f>
        <v>PC_90min_SWATH_100VW</v>
      </c>
      <c r="E1836" s="176" t="str">
        <f t="shared" si="2"/>
        <v>191018_B51-T2-7_00DOT_00KBE_M03_S_1</v>
      </c>
      <c r="F1836" s="174"/>
      <c r="G1836" s="174" t="s">
        <v>1632</v>
      </c>
      <c r="H1836" s="174">
        <v>1.0</v>
      </c>
      <c r="I1836" s="174" t="s">
        <v>1633</v>
      </c>
      <c r="J1836" s="174">
        <v>1.0</v>
      </c>
      <c r="K1836" s="174">
        <v>9.0</v>
      </c>
      <c r="L1836" s="176" t="str">
        <f t="shared" si="3"/>
        <v>PC_90min_SWATH_100VW</v>
      </c>
      <c r="M1836" s="176" t="str">
        <f t="shared" si="1438"/>
        <v>E0022_P04\191018_B51-T2-7_00DOT_00KBE_M03_S_1</v>
      </c>
      <c r="N1836" s="174">
        <v>-1.0</v>
      </c>
      <c r="P1836" s="177" t="str">
        <f t="shared" si="5"/>
        <v>191018_B51-T2-7_00DOT_00KBE_M03_S_1</v>
      </c>
      <c r="Q1836" s="175"/>
      <c r="R1836" s="175" t="s">
        <v>1632</v>
      </c>
      <c r="S1836" s="175">
        <v>1.0</v>
      </c>
      <c r="T1836" s="175" t="s">
        <v>1633</v>
      </c>
      <c r="U1836" s="177">
        <f t="shared" si="1819"/>
        <v>1</v>
      </c>
      <c r="V1836" s="177">
        <f t="shared" ref="V1836:W1836" si="1830">K1836</f>
        <v>9</v>
      </c>
      <c r="W1836" s="177" t="str">
        <f t="shared" si="1830"/>
        <v>PC_90min_SWATH_100VW</v>
      </c>
      <c r="X1836" s="177" t="str">
        <f t="shared" si="1440"/>
        <v>E0022_P04\191018_B51-T2-7_00DOT_00KBE_M03_S_1</v>
      </c>
      <c r="Y1836" s="175">
        <v>-1.0</v>
      </c>
    </row>
    <row r="1837">
      <c r="A1837" s="172" t="str">
        <f>Tracking!A1829</f>
        <v>191018_B51-T2-8_00DOU_00KBF_M03_S_1</v>
      </c>
      <c r="B1837" s="172" t="s">
        <v>0</v>
      </c>
      <c r="C1837" t="str">
        <f>Tracking!M1829</f>
        <v>PC_90min_SWATH_100VW</v>
      </c>
      <c r="E1837" s="176" t="str">
        <f t="shared" si="2"/>
        <v>191018_B51-T2-8_00DOU_00KBF_M03_S_1</v>
      </c>
      <c r="F1837" s="174"/>
      <c r="G1837" s="174" t="s">
        <v>1632</v>
      </c>
      <c r="H1837" s="174">
        <v>1.0</v>
      </c>
      <c r="I1837" s="174" t="s">
        <v>1633</v>
      </c>
      <c r="J1837" s="174">
        <v>1.0</v>
      </c>
      <c r="K1837" s="174">
        <v>10.0</v>
      </c>
      <c r="L1837" s="176" t="str">
        <f t="shared" si="3"/>
        <v>PC_90min_SWATH_100VW</v>
      </c>
      <c r="M1837" s="176" t="str">
        <f t="shared" si="1438"/>
        <v>E0022_P04\191018_B51-T2-8_00DOU_00KBF_M03_S_1</v>
      </c>
      <c r="N1837" s="174">
        <v>-1.0</v>
      </c>
      <c r="P1837" s="177" t="str">
        <f t="shared" si="5"/>
        <v>191018_B51-T2-8_00DOU_00KBF_M03_S_1</v>
      </c>
      <c r="Q1837" s="175"/>
      <c r="R1837" s="175" t="s">
        <v>1632</v>
      </c>
      <c r="S1837" s="175">
        <v>1.0</v>
      </c>
      <c r="T1837" s="175" t="s">
        <v>1633</v>
      </c>
      <c r="U1837" s="177">
        <f t="shared" si="1819"/>
        <v>1</v>
      </c>
      <c r="V1837" s="177">
        <f t="shared" ref="V1837:W1837" si="1831">K1837</f>
        <v>10</v>
      </c>
      <c r="W1837" s="177" t="str">
        <f t="shared" si="1831"/>
        <v>PC_90min_SWATH_100VW</v>
      </c>
      <c r="X1837" s="177" t="str">
        <f t="shared" si="1440"/>
        <v>E0022_P04\191018_B51-T2-8_00DOU_00KBF_M03_S_1</v>
      </c>
      <c r="Y1837" s="175">
        <v>-1.0</v>
      </c>
    </row>
    <row r="1838">
      <c r="A1838" s="172" t="str">
        <f>Tracking!A1830</f>
        <v>191018_B51-T2-9_00DOV_00KBG_M03_S_1</v>
      </c>
      <c r="B1838" s="172" t="s">
        <v>0</v>
      </c>
      <c r="C1838" t="str">
        <f>Tracking!M1830</f>
        <v>PC_90min_SWATH_100VW</v>
      </c>
      <c r="E1838" s="176" t="str">
        <f t="shared" si="2"/>
        <v>191018_B51-T2-9_00DOV_00KBG_M03_S_1</v>
      </c>
      <c r="F1838" s="174"/>
      <c r="G1838" s="174" t="s">
        <v>1632</v>
      </c>
      <c r="H1838" s="174">
        <v>1.0</v>
      </c>
      <c r="I1838" s="174" t="s">
        <v>1633</v>
      </c>
      <c r="J1838" s="174">
        <v>1.0</v>
      </c>
      <c r="K1838" s="174">
        <v>11.0</v>
      </c>
      <c r="L1838" s="176" t="str">
        <f t="shared" si="3"/>
        <v>PC_90min_SWATH_100VW</v>
      </c>
      <c r="M1838" s="176" t="str">
        <f t="shared" si="1438"/>
        <v>E0022_P04\191018_B51-T2-9_00DOV_00KBG_M03_S_1</v>
      </c>
      <c r="N1838" s="174">
        <v>-1.0</v>
      </c>
      <c r="P1838" s="177" t="str">
        <f t="shared" si="5"/>
        <v>191018_B51-T2-9_00DOV_00KBG_M03_S_1</v>
      </c>
      <c r="Q1838" s="175"/>
      <c r="R1838" s="175" t="s">
        <v>1632</v>
      </c>
      <c r="S1838" s="175">
        <v>1.0</v>
      </c>
      <c r="T1838" s="175" t="s">
        <v>1633</v>
      </c>
      <c r="U1838" s="177">
        <f t="shared" si="1819"/>
        <v>1</v>
      </c>
      <c r="V1838" s="177">
        <f t="shared" ref="V1838:W1838" si="1832">K1838</f>
        <v>11</v>
      </c>
      <c r="W1838" s="177" t="str">
        <f t="shared" si="1832"/>
        <v>PC_90min_SWATH_100VW</v>
      </c>
      <c r="X1838" s="177" t="str">
        <f t="shared" si="1440"/>
        <v>E0022_P04\191018_B51-T2-9_00DOV_00KBG_M03_S_1</v>
      </c>
      <c r="Y1838" s="175">
        <v>-1.0</v>
      </c>
    </row>
    <row r="1839">
      <c r="A1839" s="172" t="str">
        <f>Tracking!A1831</f>
        <v>191018_B51-T2-10_00DOW_00KBH_M03_S_1</v>
      </c>
      <c r="B1839" s="172" t="s">
        <v>0</v>
      </c>
      <c r="C1839" t="str">
        <f>Tracking!M1831</f>
        <v>PC_90min_SWATH_100VW</v>
      </c>
      <c r="E1839" s="176" t="str">
        <f t="shared" si="2"/>
        <v>191018_B51-T2-10_00DOW_00KBH_M03_S_1</v>
      </c>
      <c r="F1839" s="174"/>
      <c r="G1839" s="174" t="s">
        <v>1632</v>
      </c>
      <c r="H1839" s="174">
        <v>1.0</v>
      </c>
      <c r="I1839" s="174" t="s">
        <v>1633</v>
      </c>
      <c r="J1839" s="174">
        <v>1.0</v>
      </c>
      <c r="K1839" s="174">
        <v>12.0</v>
      </c>
      <c r="L1839" s="176" t="str">
        <f t="shared" si="3"/>
        <v>PC_90min_SWATH_100VW</v>
      </c>
      <c r="M1839" s="176" t="str">
        <f t="shared" si="1438"/>
        <v>E0022_P04\191018_B51-T2-10_00DOW_00KBH_M03_S_1</v>
      </c>
      <c r="N1839" s="174">
        <v>-1.0</v>
      </c>
      <c r="P1839" s="177" t="str">
        <f t="shared" si="5"/>
        <v>191018_B51-T2-10_00DOW_00KBH_M03_S_1</v>
      </c>
      <c r="Q1839" s="175"/>
      <c r="R1839" s="175" t="s">
        <v>1632</v>
      </c>
      <c r="S1839" s="175">
        <v>1.0</v>
      </c>
      <c r="T1839" s="175" t="s">
        <v>1633</v>
      </c>
      <c r="U1839" s="177">
        <f t="shared" si="1819"/>
        <v>1</v>
      </c>
      <c r="V1839" s="177">
        <f t="shared" ref="V1839:W1839" si="1833">K1839</f>
        <v>12</v>
      </c>
      <c r="W1839" s="177" t="str">
        <f t="shared" si="1833"/>
        <v>PC_90min_SWATH_100VW</v>
      </c>
      <c r="X1839" s="177" t="str">
        <f t="shared" si="1440"/>
        <v>E0022_P04\191018_B51-T2-10_00DOW_00KBH_M03_S_1</v>
      </c>
      <c r="Y1839" s="175">
        <v>-1.0</v>
      </c>
    </row>
    <row r="1840">
      <c r="A1840" s="172" t="str">
        <f>Tracking!A1832</f>
        <v>191018_B51-T2-11_00DOX_00KBI_M03_S_1</v>
      </c>
      <c r="B1840" s="172" t="s">
        <v>0</v>
      </c>
      <c r="C1840" t="str">
        <f>Tracking!M1832</f>
        <v>PC_90min_SWATH_100VW</v>
      </c>
      <c r="E1840" s="176" t="str">
        <f t="shared" si="2"/>
        <v>191018_B51-T2-11_00DOX_00KBI_M03_S_1</v>
      </c>
      <c r="F1840" s="174"/>
      <c r="G1840" s="174" t="s">
        <v>1632</v>
      </c>
      <c r="H1840" s="174">
        <v>1.0</v>
      </c>
      <c r="I1840" s="174" t="s">
        <v>1633</v>
      </c>
      <c r="J1840" s="174">
        <v>1.0</v>
      </c>
      <c r="K1840" s="174">
        <v>13.0</v>
      </c>
      <c r="L1840" s="176" t="str">
        <f t="shared" si="3"/>
        <v>PC_90min_SWATH_100VW</v>
      </c>
      <c r="M1840" s="176" t="str">
        <f t="shared" si="1438"/>
        <v>E0022_P04\191018_B51-T2-11_00DOX_00KBI_M03_S_1</v>
      </c>
      <c r="N1840" s="174">
        <v>-1.0</v>
      </c>
      <c r="P1840" s="177" t="str">
        <f t="shared" si="5"/>
        <v>191018_B51-T2-11_00DOX_00KBI_M03_S_1</v>
      </c>
      <c r="Q1840" s="175"/>
      <c r="R1840" s="175" t="s">
        <v>1632</v>
      </c>
      <c r="S1840" s="175">
        <v>1.0</v>
      </c>
      <c r="T1840" s="175" t="s">
        <v>1633</v>
      </c>
      <c r="U1840" s="177">
        <f t="shared" si="1819"/>
        <v>1</v>
      </c>
      <c r="V1840" s="177">
        <f t="shared" ref="V1840:W1840" si="1834">K1840</f>
        <v>13</v>
      </c>
      <c r="W1840" s="177" t="str">
        <f t="shared" si="1834"/>
        <v>PC_90min_SWATH_100VW</v>
      </c>
      <c r="X1840" s="177" t="str">
        <f t="shared" si="1440"/>
        <v>E0022_P04\191018_B51-T2-11_00DOX_00KBI_M03_S_1</v>
      </c>
      <c r="Y1840" s="175">
        <v>-1.0</v>
      </c>
    </row>
    <row r="1841">
      <c r="A1841" s="172" t="str">
        <f>Tracking!A1833</f>
        <v>191018_B51-T2-12_00DOY_00KBJ_M03_S_1</v>
      </c>
      <c r="B1841" s="172" t="s">
        <v>0</v>
      </c>
      <c r="C1841" t="str">
        <f>Tracking!M1833</f>
        <v>PC_90min_SWATH_100VW</v>
      </c>
      <c r="E1841" s="176" t="str">
        <f t="shared" si="2"/>
        <v>191018_B51-T2-12_00DOY_00KBJ_M03_S_1</v>
      </c>
      <c r="F1841" s="174"/>
      <c r="G1841" s="174" t="s">
        <v>1632</v>
      </c>
      <c r="H1841" s="174">
        <v>1.0</v>
      </c>
      <c r="I1841" s="174" t="s">
        <v>1633</v>
      </c>
      <c r="J1841" s="174">
        <v>1.0</v>
      </c>
      <c r="K1841" s="174">
        <v>14.0</v>
      </c>
      <c r="L1841" s="176" t="str">
        <f t="shared" si="3"/>
        <v>PC_90min_SWATH_100VW</v>
      </c>
      <c r="M1841" s="176" t="str">
        <f t="shared" si="1438"/>
        <v>E0022_P04\191018_B51-T2-12_00DOY_00KBJ_M03_S_1</v>
      </c>
      <c r="N1841" s="174">
        <v>-1.0</v>
      </c>
      <c r="P1841" s="177" t="str">
        <f t="shared" si="5"/>
        <v>191018_B51-T2-12_00DOY_00KBJ_M03_S_1</v>
      </c>
      <c r="Q1841" s="175"/>
      <c r="R1841" s="175" t="s">
        <v>1632</v>
      </c>
      <c r="S1841" s="175">
        <v>1.0</v>
      </c>
      <c r="T1841" s="175" t="s">
        <v>1633</v>
      </c>
      <c r="U1841" s="177">
        <f t="shared" si="1819"/>
        <v>1</v>
      </c>
      <c r="V1841" s="177">
        <f t="shared" ref="V1841:W1841" si="1835">K1841</f>
        <v>14</v>
      </c>
      <c r="W1841" s="177" t="str">
        <f t="shared" si="1835"/>
        <v>PC_90min_SWATH_100VW</v>
      </c>
      <c r="X1841" s="177" t="str">
        <f t="shared" si="1440"/>
        <v>E0022_P04\191018_B51-T2-12_00DOY_00KBJ_M03_S_1</v>
      </c>
      <c r="Y1841" s="175">
        <v>-1.0</v>
      </c>
    </row>
    <row r="1842">
      <c r="A1842" s="172" t="str">
        <f>Tracking!A1834</f>
        <v>191018_B51-T2-13_00DOZ_00KBK_M03_S_1</v>
      </c>
      <c r="B1842" s="172" t="s">
        <v>0</v>
      </c>
      <c r="C1842" t="str">
        <f>Tracking!M1834</f>
        <v>PC_90min_SWATH_100VW</v>
      </c>
      <c r="E1842" s="176" t="str">
        <f t="shared" si="2"/>
        <v>191018_B51-T2-13_00DOZ_00KBK_M03_S_1</v>
      </c>
      <c r="F1842" s="174"/>
      <c r="G1842" s="174" t="s">
        <v>1632</v>
      </c>
      <c r="H1842" s="174">
        <v>1.0</v>
      </c>
      <c r="I1842" s="174" t="s">
        <v>1633</v>
      </c>
      <c r="J1842" s="174">
        <v>1.0</v>
      </c>
      <c r="K1842" s="174">
        <v>15.0</v>
      </c>
      <c r="L1842" s="176" t="str">
        <f t="shared" si="3"/>
        <v>PC_90min_SWATH_100VW</v>
      </c>
      <c r="M1842" s="176" t="str">
        <f t="shared" si="1438"/>
        <v>E0022_P04\191018_B51-T2-13_00DOZ_00KBK_M03_S_1</v>
      </c>
      <c r="N1842" s="174">
        <v>-1.0</v>
      </c>
      <c r="P1842" s="177" t="str">
        <f t="shared" si="5"/>
        <v>191018_B51-T2-13_00DOZ_00KBK_M03_S_1</v>
      </c>
      <c r="Q1842" s="175"/>
      <c r="R1842" s="175" t="s">
        <v>1632</v>
      </c>
      <c r="S1842" s="175">
        <v>1.0</v>
      </c>
      <c r="T1842" s="175" t="s">
        <v>1633</v>
      </c>
      <c r="U1842" s="177">
        <f t="shared" si="1819"/>
        <v>1</v>
      </c>
      <c r="V1842" s="177">
        <f t="shared" ref="V1842:W1842" si="1836">K1842</f>
        <v>15</v>
      </c>
      <c r="W1842" s="177" t="str">
        <f t="shared" si="1836"/>
        <v>PC_90min_SWATH_100VW</v>
      </c>
      <c r="X1842" s="177" t="str">
        <f t="shared" si="1440"/>
        <v>E0022_P04\191018_B51-T2-13_00DOZ_00KBK_M03_S_1</v>
      </c>
      <c r="Y1842" s="175">
        <v>-1.0</v>
      </c>
    </row>
    <row r="1843">
      <c r="A1843" s="172" t="str">
        <f>Tracking!A1835</f>
        <v>191018_B51-T2-14_00DP0_00KBL_M03_S_1</v>
      </c>
      <c r="B1843" s="172" t="s">
        <v>0</v>
      </c>
      <c r="C1843" t="str">
        <f>Tracking!M1835</f>
        <v>PC_90min_SWATH_100VW</v>
      </c>
      <c r="E1843" s="176" t="str">
        <f t="shared" si="2"/>
        <v>191018_B51-T2-14_00DP0_00KBL_M03_S_1</v>
      </c>
      <c r="F1843" s="174"/>
      <c r="G1843" s="174" t="s">
        <v>1632</v>
      </c>
      <c r="H1843" s="174">
        <v>1.0</v>
      </c>
      <c r="I1843" s="174" t="s">
        <v>1633</v>
      </c>
      <c r="J1843" s="174">
        <v>1.0</v>
      </c>
      <c r="K1843" s="174">
        <v>16.0</v>
      </c>
      <c r="L1843" s="176" t="str">
        <f t="shared" si="3"/>
        <v>PC_90min_SWATH_100VW</v>
      </c>
      <c r="M1843" s="176" t="str">
        <f t="shared" si="1438"/>
        <v>E0022_P04\191018_B51-T2-14_00DP0_00KBL_M03_S_1</v>
      </c>
      <c r="N1843" s="174">
        <v>-1.0</v>
      </c>
      <c r="P1843" s="177" t="str">
        <f t="shared" si="5"/>
        <v>191018_B51-T2-14_00DP0_00KBL_M03_S_1</v>
      </c>
      <c r="Q1843" s="175"/>
      <c r="R1843" s="175" t="s">
        <v>1632</v>
      </c>
      <c r="S1843" s="175">
        <v>1.0</v>
      </c>
      <c r="T1843" s="175" t="s">
        <v>1633</v>
      </c>
      <c r="U1843" s="177">
        <f t="shared" si="1819"/>
        <v>1</v>
      </c>
      <c r="V1843" s="177">
        <f t="shared" ref="V1843:W1843" si="1837">K1843</f>
        <v>16</v>
      </c>
      <c r="W1843" s="177" t="str">
        <f t="shared" si="1837"/>
        <v>PC_90min_SWATH_100VW</v>
      </c>
      <c r="X1843" s="177" t="str">
        <f t="shared" si="1440"/>
        <v>E0022_P04\191018_B51-T2-14_00DP0_00KBL_M03_S_1</v>
      </c>
      <c r="Y1843" s="175">
        <v>-1.0</v>
      </c>
    </row>
    <row r="1844">
      <c r="A1844" s="172" t="str">
        <f>Tracking!A1836</f>
        <v>191018_B51-T2-15_00DP1_00KBM_M03_S_1</v>
      </c>
      <c r="B1844" s="172" t="s">
        <v>0</v>
      </c>
      <c r="C1844" t="str">
        <f>Tracking!M1836</f>
        <v>PC_90min_SWATH_100VW</v>
      </c>
      <c r="E1844" s="176" t="str">
        <f t="shared" si="2"/>
        <v>191018_B51-T2-15_00DP1_00KBM_M03_S_1</v>
      </c>
      <c r="F1844" s="174"/>
      <c r="G1844" s="174" t="s">
        <v>1632</v>
      </c>
      <c r="H1844" s="174">
        <v>1.0</v>
      </c>
      <c r="I1844" s="174" t="s">
        <v>1633</v>
      </c>
      <c r="J1844" s="174">
        <v>1.0</v>
      </c>
      <c r="K1844" s="174">
        <v>17.0</v>
      </c>
      <c r="L1844" s="176" t="str">
        <f t="shared" si="3"/>
        <v>PC_90min_SWATH_100VW</v>
      </c>
      <c r="M1844" s="176" t="str">
        <f t="shared" si="1438"/>
        <v>E0022_P04\191018_B51-T2-15_00DP1_00KBM_M03_S_1</v>
      </c>
      <c r="N1844" s="174">
        <v>-1.0</v>
      </c>
      <c r="P1844" s="177" t="str">
        <f t="shared" si="5"/>
        <v>191018_B51-T2-15_00DP1_00KBM_M03_S_1</v>
      </c>
      <c r="Q1844" s="175"/>
      <c r="R1844" s="175" t="s">
        <v>1632</v>
      </c>
      <c r="S1844" s="175">
        <v>1.0</v>
      </c>
      <c r="T1844" s="175" t="s">
        <v>1633</v>
      </c>
      <c r="U1844" s="177">
        <f t="shared" si="1819"/>
        <v>1</v>
      </c>
      <c r="V1844" s="177">
        <f t="shared" ref="V1844:W1844" si="1838">K1844</f>
        <v>17</v>
      </c>
      <c r="W1844" s="177" t="str">
        <f t="shared" si="1838"/>
        <v>PC_90min_SWATH_100VW</v>
      </c>
      <c r="X1844" s="177" t="str">
        <f t="shared" si="1440"/>
        <v>E0022_P04\191018_B51-T2-15_00DP1_00KBM_M03_S_1</v>
      </c>
      <c r="Y1844" s="175">
        <v>-1.0</v>
      </c>
    </row>
    <row r="1845">
      <c r="A1845" s="172" t="str">
        <f>Tracking!A1837</f>
        <v>191018_B51-T2-16_00DP2_00KBN_M03_S_1</v>
      </c>
      <c r="B1845" s="172" t="s">
        <v>0</v>
      </c>
      <c r="C1845" t="str">
        <f>Tracking!M1837</f>
        <v>PC_90min_SWATH_100VW</v>
      </c>
      <c r="E1845" s="176" t="str">
        <f t="shared" si="2"/>
        <v>191018_B51-T2-16_00DP2_00KBN_M03_S_1</v>
      </c>
      <c r="F1845" s="174"/>
      <c r="G1845" s="174" t="s">
        <v>1632</v>
      </c>
      <c r="H1845" s="174">
        <v>1.0</v>
      </c>
      <c r="I1845" s="174" t="s">
        <v>1633</v>
      </c>
      <c r="J1845" s="174">
        <v>1.0</v>
      </c>
      <c r="K1845" s="174">
        <v>18.0</v>
      </c>
      <c r="L1845" s="176" t="str">
        <f t="shared" si="3"/>
        <v>PC_90min_SWATH_100VW</v>
      </c>
      <c r="M1845" s="176" t="str">
        <f t="shared" si="1438"/>
        <v>E0022_P04\191018_B51-T2-16_00DP2_00KBN_M03_S_1</v>
      </c>
      <c r="N1845" s="174">
        <v>-1.0</v>
      </c>
      <c r="P1845" s="177" t="str">
        <f t="shared" si="5"/>
        <v>191018_B51-T2-16_00DP2_00KBN_M03_S_1</v>
      </c>
      <c r="Q1845" s="175"/>
      <c r="R1845" s="175" t="s">
        <v>1632</v>
      </c>
      <c r="S1845" s="175">
        <v>1.0</v>
      </c>
      <c r="T1845" s="175" t="s">
        <v>1633</v>
      </c>
      <c r="U1845" s="177">
        <f t="shared" si="1819"/>
        <v>1</v>
      </c>
      <c r="V1845" s="177">
        <f t="shared" ref="V1845:W1845" si="1839">K1845</f>
        <v>18</v>
      </c>
      <c r="W1845" s="177" t="str">
        <f t="shared" si="1839"/>
        <v>PC_90min_SWATH_100VW</v>
      </c>
      <c r="X1845" s="177" t="str">
        <f t="shared" si="1440"/>
        <v>E0022_P04\191018_B51-T2-16_00DP2_00KBN_M03_S_1</v>
      </c>
      <c r="Y1845" s="175">
        <v>-1.0</v>
      </c>
    </row>
    <row r="1846">
      <c r="A1846" s="172" t="str">
        <f>Tracking!A1838</f>
        <v>191019_HEK-QCS_000F2_00KBO_M03_S_1</v>
      </c>
      <c r="B1846" s="172" t="s">
        <v>1627</v>
      </c>
      <c r="C1846" t="str">
        <f>Tracking!M1838</f>
        <v>PC_90min_SWATH_100VW</v>
      </c>
      <c r="E1846" s="176" t="str">
        <f t="shared" si="2"/>
        <v>191019_HEK-QCS_000F2_00KBO_M03_S_1</v>
      </c>
      <c r="F1846" s="174"/>
      <c r="G1846" s="174" t="s">
        <v>1632</v>
      </c>
      <c r="H1846" s="174">
        <v>1.0</v>
      </c>
      <c r="I1846" s="174" t="s">
        <v>1633</v>
      </c>
      <c r="J1846" s="174">
        <v>1.0</v>
      </c>
      <c r="K1846" s="174">
        <v>19.0</v>
      </c>
      <c r="L1846" s="176" t="str">
        <f t="shared" si="3"/>
        <v>PC_90min_SWATH_100VW</v>
      </c>
      <c r="M1846" s="176" t="str">
        <f t="shared" si="1438"/>
        <v>HEK\191019_HEK-QCS_000F2_00KBO_M03_S_1</v>
      </c>
      <c r="N1846" s="174">
        <v>-1.0</v>
      </c>
      <c r="P1846" s="177" t="str">
        <f t="shared" si="5"/>
        <v>191019_HEK-QCS_000F2_00KBO_M03_S_1</v>
      </c>
      <c r="Q1846" s="175"/>
      <c r="R1846" s="175" t="s">
        <v>1632</v>
      </c>
      <c r="S1846" s="175">
        <v>1.0</v>
      </c>
      <c r="T1846" s="175" t="s">
        <v>1633</v>
      </c>
      <c r="U1846" s="177">
        <f t="shared" si="1819"/>
        <v>1</v>
      </c>
      <c r="V1846" s="177">
        <f t="shared" ref="V1846:W1846" si="1840">K1846</f>
        <v>19</v>
      </c>
      <c r="W1846" s="177" t="str">
        <f t="shared" si="1840"/>
        <v>PC_90min_SWATH_100VW</v>
      </c>
      <c r="X1846" s="177" t="str">
        <f t="shared" si="1440"/>
        <v>HEK\191019_HEK-QCS_000F2_00KBO_M03_S_1</v>
      </c>
      <c r="Y1846" s="175">
        <v>-1.0</v>
      </c>
    </row>
    <row r="1847">
      <c r="A1847" s="172" t="str">
        <f>Tracking!A1839</f>
        <v>191019_HEK-QCS_00J8W_00KBP_M03_S_1</v>
      </c>
      <c r="B1847" s="172" t="s">
        <v>1627</v>
      </c>
      <c r="C1847" t="str">
        <f>Tracking!M1839</f>
        <v>PC_90min_SWATH_100VW</v>
      </c>
      <c r="E1847" s="176" t="str">
        <f t="shared" si="2"/>
        <v>191019_HEK-QCS_00J8W_00KBP_M03_S_1</v>
      </c>
      <c r="F1847" s="174"/>
      <c r="G1847" s="174" t="s">
        <v>1632</v>
      </c>
      <c r="H1847" s="174">
        <v>1.0</v>
      </c>
      <c r="I1847" s="174" t="s">
        <v>1633</v>
      </c>
      <c r="J1847" s="174">
        <v>1.0</v>
      </c>
      <c r="K1847" s="174">
        <v>20.0</v>
      </c>
      <c r="L1847" s="176" t="str">
        <f t="shared" si="3"/>
        <v>PC_90min_SWATH_100VW</v>
      </c>
      <c r="M1847" s="176" t="str">
        <f t="shared" si="1438"/>
        <v>HEK\191019_HEK-QCS_00J8W_00KBP_M03_S_1</v>
      </c>
      <c r="N1847" s="174">
        <v>-1.0</v>
      </c>
      <c r="P1847" s="177" t="str">
        <f t="shared" si="5"/>
        <v>191019_HEK-QCS_00J8W_00KBP_M03_S_1</v>
      </c>
      <c r="Q1847" s="175"/>
      <c r="R1847" s="175" t="s">
        <v>1632</v>
      </c>
      <c r="S1847" s="175">
        <v>1.0</v>
      </c>
      <c r="T1847" s="175" t="s">
        <v>1633</v>
      </c>
      <c r="U1847" s="177">
        <f t="shared" si="1819"/>
        <v>1</v>
      </c>
      <c r="V1847" s="177">
        <f t="shared" ref="V1847:W1847" si="1841">K1847</f>
        <v>20</v>
      </c>
      <c r="W1847" s="177" t="str">
        <f t="shared" si="1841"/>
        <v>PC_90min_SWATH_100VW</v>
      </c>
      <c r="X1847" s="177" t="str">
        <f t="shared" si="1440"/>
        <v>HEK\191019_HEK-QCS_00J8W_00KBP_M03_S_1</v>
      </c>
      <c r="Y1847" s="175">
        <v>-1.0</v>
      </c>
    </row>
    <row r="1848">
      <c r="A1848" s="172" t="str">
        <f>Tracking!A1840</f>
        <v>191019_B54-T1-1_00DPZ_00KBQ_M03_S_1</v>
      </c>
      <c r="B1848" s="172" t="s">
        <v>0</v>
      </c>
      <c r="C1848" t="str">
        <f>Tracking!M1840</f>
        <v>PC_90min_SWATH_100VW</v>
      </c>
      <c r="E1848" s="176" t="str">
        <f t="shared" si="2"/>
        <v>191019_B54-T1-1_00DPZ_00KBQ_M03_S_1</v>
      </c>
      <c r="F1848" s="174"/>
      <c r="G1848" s="174" t="s">
        <v>1632</v>
      </c>
      <c r="H1848" s="174">
        <v>1.0</v>
      </c>
      <c r="I1848" s="174" t="s">
        <v>1633</v>
      </c>
      <c r="J1848" s="174">
        <v>1.0</v>
      </c>
      <c r="K1848" s="174">
        <v>21.0</v>
      </c>
      <c r="L1848" s="176" t="str">
        <f t="shared" si="3"/>
        <v>PC_90min_SWATH_100VW</v>
      </c>
      <c r="M1848" s="176" t="str">
        <f t="shared" si="1438"/>
        <v>E0022_P04\191019_B54-T1-1_00DPZ_00KBQ_M03_S_1</v>
      </c>
      <c r="N1848" s="174">
        <v>-1.0</v>
      </c>
      <c r="P1848" s="177" t="str">
        <f t="shared" si="5"/>
        <v>191019_B54-T1-1_00DPZ_00KBQ_M03_S_1</v>
      </c>
      <c r="Q1848" s="175"/>
      <c r="R1848" s="175" t="s">
        <v>1632</v>
      </c>
      <c r="S1848" s="175">
        <v>1.0</v>
      </c>
      <c r="T1848" s="175" t="s">
        <v>1633</v>
      </c>
      <c r="U1848" s="177">
        <f t="shared" si="1819"/>
        <v>1</v>
      </c>
      <c r="V1848" s="177">
        <f t="shared" ref="V1848:W1848" si="1842">K1848</f>
        <v>21</v>
      </c>
      <c r="W1848" s="177" t="str">
        <f t="shared" si="1842"/>
        <v>PC_90min_SWATH_100VW</v>
      </c>
      <c r="X1848" s="177" t="str">
        <f t="shared" si="1440"/>
        <v>E0022_P04\191019_B54-T1-1_00DPZ_00KBQ_M03_S_1</v>
      </c>
      <c r="Y1848" s="175">
        <v>-1.0</v>
      </c>
    </row>
    <row r="1849">
      <c r="A1849" s="172" t="str">
        <f>Tracking!A1841</f>
        <v>191019_B54-T1-2_00DQ0_00KBR_M03_S_1</v>
      </c>
      <c r="B1849" s="172" t="s">
        <v>0</v>
      </c>
      <c r="C1849" t="str">
        <f>Tracking!M1841</f>
        <v>PC_90min_SWATH_100VW</v>
      </c>
      <c r="E1849" s="176" t="str">
        <f t="shared" si="2"/>
        <v>191019_B54-T1-2_00DQ0_00KBR_M03_S_1</v>
      </c>
      <c r="F1849" s="174"/>
      <c r="G1849" s="174" t="s">
        <v>1632</v>
      </c>
      <c r="H1849" s="174">
        <v>1.0</v>
      </c>
      <c r="I1849" s="174" t="s">
        <v>1633</v>
      </c>
      <c r="J1849" s="174">
        <v>1.0</v>
      </c>
      <c r="K1849" s="174">
        <v>22.0</v>
      </c>
      <c r="L1849" s="176" t="str">
        <f t="shared" si="3"/>
        <v>PC_90min_SWATH_100VW</v>
      </c>
      <c r="M1849" s="176" t="str">
        <f t="shared" si="1438"/>
        <v>E0022_P04\191019_B54-T1-2_00DQ0_00KBR_M03_S_1</v>
      </c>
      <c r="N1849" s="174">
        <v>-1.0</v>
      </c>
      <c r="P1849" s="177" t="str">
        <f t="shared" si="5"/>
        <v>191019_B54-T1-2_00DQ0_00KBR_M03_S_1</v>
      </c>
      <c r="Q1849" s="175"/>
      <c r="R1849" s="175" t="s">
        <v>1632</v>
      </c>
      <c r="S1849" s="175">
        <v>1.0</v>
      </c>
      <c r="T1849" s="175" t="s">
        <v>1633</v>
      </c>
      <c r="U1849" s="177">
        <f t="shared" si="1819"/>
        <v>1</v>
      </c>
      <c r="V1849" s="177">
        <f t="shared" ref="V1849:W1849" si="1843">K1849</f>
        <v>22</v>
      </c>
      <c r="W1849" s="177" t="str">
        <f t="shared" si="1843"/>
        <v>PC_90min_SWATH_100VW</v>
      </c>
      <c r="X1849" s="177" t="str">
        <f t="shared" si="1440"/>
        <v>E0022_P04\191019_B54-T1-2_00DQ0_00KBR_M03_S_1</v>
      </c>
      <c r="Y1849" s="175">
        <v>-1.0</v>
      </c>
    </row>
    <row r="1850">
      <c r="A1850" s="172" t="str">
        <f>Tracking!A1842</f>
        <v>191019_B54-T1-3_00DQ1_00KBS_M03_S_1</v>
      </c>
      <c r="B1850" s="172" t="s">
        <v>0</v>
      </c>
      <c r="C1850" t="str">
        <f>Tracking!M1842</f>
        <v>PC_90min_SWATH_100VW</v>
      </c>
      <c r="E1850" s="176" t="str">
        <f t="shared" si="2"/>
        <v>191019_B54-T1-3_00DQ1_00KBS_M03_S_1</v>
      </c>
      <c r="F1850" s="174"/>
      <c r="G1850" s="174" t="s">
        <v>1632</v>
      </c>
      <c r="H1850" s="174">
        <v>1.0</v>
      </c>
      <c r="I1850" s="174" t="s">
        <v>1633</v>
      </c>
      <c r="J1850" s="174">
        <v>1.0</v>
      </c>
      <c r="K1850" s="174">
        <v>23.0</v>
      </c>
      <c r="L1850" s="176" t="str">
        <f t="shared" si="3"/>
        <v>PC_90min_SWATH_100VW</v>
      </c>
      <c r="M1850" s="176" t="str">
        <f t="shared" si="1438"/>
        <v>E0022_P04\191019_B54-T1-3_00DQ1_00KBS_M03_S_1</v>
      </c>
      <c r="N1850" s="174">
        <v>-1.0</v>
      </c>
      <c r="P1850" s="177" t="str">
        <f t="shared" si="5"/>
        <v>191019_B54-T1-3_00DQ1_00KBS_M03_S_1</v>
      </c>
      <c r="Q1850" s="175"/>
      <c r="R1850" s="175" t="s">
        <v>1632</v>
      </c>
      <c r="S1850" s="175">
        <v>1.0</v>
      </c>
      <c r="T1850" s="175" t="s">
        <v>1633</v>
      </c>
      <c r="U1850" s="177">
        <f t="shared" si="1819"/>
        <v>1</v>
      </c>
      <c r="V1850" s="177">
        <f t="shared" ref="V1850:W1850" si="1844">K1850</f>
        <v>23</v>
      </c>
      <c r="W1850" s="177" t="str">
        <f t="shared" si="1844"/>
        <v>PC_90min_SWATH_100VW</v>
      </c>
      <c r="X1850" s="177" t="str">
        <f t="shared" si="1440"/>
        <v>E0022_P04\191019_B54-T1-3_00DQ1_00KBS_M03_S_1</v>
      </c>
      <c r="Y1850" s="175">
        <v>-1.0</v>
      </c>
    </row>
    <row r="1851">
      <c r="A1851" s="172" t="str">
        <f>Tracking!A1843</f>
        <v>191019_B54-T1-4_00DQ2_00KBT_M03_S_1</v>
      </c>
      <c r="B1851" s="172" t="s">
        <v>0</v>
      </c>
      <c r="C1851" t="str">
        <f>Tracking!M1843</f>
        <v>PC_90min_SWATH_100VW</v>
      </c>
      <c r="E1851" s="176" t="str">
        <f t="shared" si="2"/>
        <v>191019_B54-T1-4_00DQ2_00KBT_M03_S_1</v>
      </c>
      <c r="F1851" s="174"/>
      <c r="G1851" s="174" t="s">
        <v>1632</v>
      </c>
      <c r="H1851" s="174">
        <v>1.0</v>
      </c>
      <c r="I1851" s="174" t="s">
        <v>1633</v>
      </c>
      <c r="J1851" s="174">
        <v>1.0</v>
      </c>
      <c r="K1851" s="174">
        <v>24.0</v>
      </c>
      <c r="L1851" s="176" t="str">
        <f t="shared" si="3"/>
        <v>PC_90min_SWATH_100VW</v>
      </c>
      <c r="M1851" s="176" t="str">
        <f t="shared" si="1438"/>
        <v>E0022_P04\191019_B54-T1-4_00DQ2_00KBT_M03_S_1</v>
      </c>
      <c r="N1851" s="174">
        <v>-1.0</v>
      </c>
      <c r="P1851" s="177" t="str">
        <f t="shared" si="5"/>
        <v>191019_B54-T1-4_00DQ2_00KBT_M03_S_1</v>
      </c>
      <c r="Q1851" s="175"/>
      <c r="R1851" s="175" t="s">
        <v>1632</v>
      </c>
      <c r="S1851" s="175">
        <v>1.0</v>
      </c>
      <c r="T1851" s="175" t="s">
        <v>1633</v>
      </c>
      <c r="U1851" s="177">
        <f t="shared" si="1819"/>
        <v>1</v>
      </c>
      <c r="V1851" s="177">
        <f t="shared" ref="V1851:W1851" si="1845">K1851</f>
        <v>24</v>
      </c>
      <c r="W1851" s="177" t="str">
        <f t="shared" si="1845"/>
        <v>PC_90min_SWATH_100VW</v>
      </c>
      <c r="X1851" s="177" t="str">
        <f t="shared" si="1440"/>
        <v>E0022_P04\191019_B54-T1-4_00DQ2_00KBT_M03_S_1</v>
      </c>
      <c r="Y1851" s="175">
        <v>-1.0</v>
      </c>
    </row>
    <row r="1852">
      <c r="A1852" s="172" t="str">
        <f>Tracking!A1844</f>
        <v>191019_B54-T1-5_00DQ3_00KBU_M03_S_1</v>
      </c>
      <c r="B1852" s="172" t="s">
        <v>0</v>
      </c>
      <c r="C1852" t="str">
        <f>Tracking!M1844</f>
        <v>PC_90min_SWATH_100VW</v>
      </c>
      <c r="E1852" s="176" t="str">
        <f t="shared" si="2"/>
        <v>191019_B54-T1-5_00DQ3_00KBU_M03_S_1</v>
      </c>
      <c r="F1852" s="174"/>
      <c r="G1852" s="174" t="s">
        <v>1632</v>
      </c>
      <c r="H1852" s="174">
        <v>1.0</v>
      </c>
      <c r="I1852" s="174" t="s">
        <v>1633</v>
      </c>
      <c r="J1852" s="174">
        <v>1.0</v>
      </c>
      <c r="K1852" s="174">
        <v>25.0</v>
      </c>
      <c r="L1852" s="176" t="str">
        <f t="shared" si="3"/>
        <v>PC_90min_SWATH_100VW</v>
      </c>
      <c r="M1852" s="176" t="str">
        <f t="shared" si="1438"/>
        <v>E0022_P04\191019_B54-T1-5_00DQ3_00KBU_M03_S_1</v>
      </c>
      <c r="N1852" s="174">
        <v>-1.0</v>
      </c>
      <c r="P1852" s="177" t="str">
        <f t="shared" si="5"/>
        <v>191019_B54-T1-5_00DQ3_00KBU_M03_S_1</v>
      </c>
      <c r="Q1852" s="175"/>
      <c r="R1852" s="175" t="s">
        <v>1632</v>
      </c>
      <c r="S1852" s="175">
        <v>1.0</v>
      </c>
      <c r="T1852" s="175" t="s">
        <v>1633</v>
      </c>
      <c r="U1852" s="177">
        <f t="shared" si="1819"/>
        <v>1</v>
      </c>
      <c r="V1852" s="177">
        <f t="shared" ref="V1852:W1852" si="1846">K1852</f>
        <v>25</v>
      </c>
      <c r="W1852" s="177" t="str">
        <f t="shared" si="1846"/>
        <v>PC_90min_SWATH_100VW</v>
      </c>
      <c r="X1852" s="177" t="str">
        <f t="shared" si="1440"/>
        <v>E0022_P04\191019_B54-T1-5_00DQ3_00KBU_M03_S_1</v>
      </c>
      <c r="Y1852" s="175">
        <v>-1.0</v>
      </c>
    </row>
    <row r="1853">
      <c r="A1853" s="172" t="str">
        <f>Tracking!A1845</f>
        <v>191019_B54-T1-6_00DQ4_00KBV_M03_S_1</v>
      </c>
      <c r="B1853" s="172" t="s">
        <v>0</v>
      </c>
      <c r="C1853" t="str">
        <f>Tracking!M1845</f>
        <v>PC_90min_SWATH_100VW</v>
      </c>
      <c r="E1853" s="176" t="str">
        <f t="shared" si="2"/>
        <v>191019_B54-T1-6_00DQ4_00KBV_M03_S_1</v>
      </c>
      <c r="F1853" s="174"/>
      <c r="G1853" s="174" t="s">
        <v>1632</v>
      </c>
      <c r="H1853" s="174">
        <v>1.0</v>
      </c>
      <c r="I1853" s="174" t="s">
        <v>1633</v>
      </c>
      <c r="J1853" s="174">
        <v>1.0</v>
      </c>
      <c r="K1853" s="174">
        <v>26.0</v>
      </c>
      <c r="L1853" s="176" t="str">
        <f t="shared" si="3"/>
        <v>PC_90min_SWATH_100VW</v>
      </c>
      <c r="M1853" s="176" t="str">
        <f t="shared" si="1438"/>
        <v>E0022_P04\191019_B54-T1-6_00DQ4_00KBV_M03_S_1</v>
      </c>
      <c r="N1853" s="174">
        <v>-1.0</v>
      </c>
      <c r="P1853" s="177" t="str">
        <f t="shared" si="5"/>
        <v>191019_B54-T1-6_00DQ4_00KBV_M03_S_1</v>
      </c>
      <c r="Q1853" s="175"/>
      <c r="R1853" s="175" t="s">
        <v>1632</v>
      </c>
      <c r="S1853" s="175">
        <v>1.0</v>
      </c>
      <c r="T1853" s="175" t="s">
        <v>1633</v>
      </c>
      <c r="U1853" s="177">
        <f t="shared" si="1819"/>
        <v>1</v>
      </c>
      <c r="V1853" s="177">
        <f t="shared" ref="V1853:W1853" si="1847">K1853</f>
        <v>26</v>
      </c>
      <c r="W1853" s="177" t="str">
        <f t="shared" si="1847"/>
        <v>PC_90min_SWATH_100VW</v>
      </c>
      <c r="X1853" s="177" t="str">
        <f t="shared" si="1440"/>
        <v>E0022_P04\191019_B54-T1-6_00DQ4_00KBV_M03_S_1</v>
      </c>
      <c r="Y1853" s="175">
        <v>-1.0</v>
      </c>
    </row>
    <row r="1854">
      <c r="A1854" s="172" t="str">
        <f>Tracking!A1846</f>
        <v>191019_B54-T1-7_00DQ5_00KBW_M03_S_1</v>
      </c>
      <c r="B1854" s="172" t="s">
        <v>0</v>
      </c>
      <c r="C1854" t="str">
        <f>Tracking!M1846</f>
        <v>PC_90min_SWATH_100VW</v>
      </c>
      <c r="E1854" s="176" t="str">
        <f t="shared" si="2"/>
        <v>191019_B54-T1-7_00DQ5_00KBW_M03_S_1</v>
      </c>
      <c r="F1854" s="174"/>
      <c r="G1854" s="174" t="s">
        <v>1632</v>
      </c>
      <c r="H1854" s="174">
        <v>1.0</v>
      </c>
      <c r="I1854" s="174" t="s">
        <v>1633</v>
      </c>
      <c r="J1854" s="174">
        <v>1.0</v>
      </c>
      <c r="K1854" s="174">
        <v>27.0</v>
      </c>
      <c r="L1854" s="176" t="str">
        <f t="shared" si="3"/>
        <v>PC_90min_SWATH_100VW</v>
      </c>
      <c r="M1854" s="176" t="str">
        <f t="shared" si="1438"/>
        <v>E0022_P04\191019_B54-T1-7_00DQ5_00KBW_M03_S_1</v>
      </c>
      <c r="N1854" s="174">
        <v>-1.0</v>
      </c>
      <c r="P1854" s="177" t="str">
        <f t="shared" si="5"/>
        <v>191019_B54-T1-7_00DQ5_00KBW_M03_S_1</v>
      </c>
      <c r="Q1854" s="175"/>
      <c r="R1854" s="175" t="s">
        <v>1632</v>
      </c>
      <c r="S1854" s="175">
        <v>1.0</v>
      </c>
      <c r="T1854" s="175" t="s">
        <v>1633</v>
      </c>
      <c r="U1854" s="177">
        <f t="shared" si="1819"/>
        <v>1</v>
      </c>
      <c r="V1854" s="177">
        <f t="shared" ref="V1854:W1854" si="1848">K1854</f>
        <v>27</v>
      </c>
      <c r="W1854" s="177" t="str">
        <f t="shared" si="1848"/>
        <v>PC_90min_SWATH_100VW</v>
      </c>
      <c r="X1854" s="177" t="str">
        <f t="shared" si="1440"/>
        <v>E0022_P04\191019_B54-T1-7_00DQ5_00KBW_M03_S_1</v>
      </c>
      <c r="Y1854" s="175">
        <v>-1.0</v>
      </c>
    </row>
    <row r="1855">
      <c r="A1855" s="172" t="str">
        <f>Tracking!A1847</f>
        <v>191019_B54-T1-8_00DQ6_00KBX_M03_S_1</v>
      </c>
      <c r="B1855" s="172" t="s">
        <v>0</v>
      </c>
      <c r="C1855" t="str">
        <f>Tracking!M1847</f>
        <v>PC_90min_SWATH_100VW</v>
      </c>
      <c r="E1855" s="176" t="str">
        <f t="shared" si="2"/>
        <v>191019_B54-T1-8_00DQ6_00KBX_M03_S_1</v>
      </c>
      <c r="F1855" s="174"/>
      <c r="G1855" s="174" t="s">
        <v>1632</v>
      </c>
      <c r="H1855" s="174">
        <v>1.0</v>
      </c>
      <c r="I1855" s="174" t="s">
        <v>1633</v>
      </c>
      <c r="J1855" s="174">
        <v>1.0</v>
      </c>
      <c r="K1855" s="174">
        <v>28.0</v>
      </c>
      <c r="L1855" s="176" t="str">
        <f t="shared" si="3"/>
        <v>PC_90min_SWATH_100VW</v>
      </c>
      <c r="M1855" s="176" t="str">
        <f t="shared" si="1438"/>
        <v>E0022_P04\191019_B54-T1-8_00DQ6_00KBX_M03_S_1</v>
      </c>
      <c r="N1855" s="174">
        <v>-1.0</v>
      </c>
      <c r="P1855" s="177" t="str">
        <f t="shared" si="5"/>
        <v>191019_B54-T1-8_00DQ6_00KBX_M03_S_1</v>
      </c>
      <c r="Q1855" s="175"/>
      <c r="R1855" s="175" t="s">
        <v>1632</v>
      </c>
      <c r="S1855" s="175">
        <v>1.0</v>
      </c>
      <c r="T1855" s="175" t="s">
        <v>1633</v>
      </c>
      <c r="U1855" s="177">
        <f t="shared" si="1819"/>
        <v>1</v>
      </c>
      <c r="V1855" s="177">
        <f t="shared" ref="V1855:W1855" si="1849">K1855</f>
        <v>28</v>
      </c>
      <c r="W1855" s="177" t="str">
        <f t="shared" si="1849"/>
        <v>PC_90min_SWATH_100VW</v>
      </c>
      <c r="X1855" s="177" t="str">
        <f t="shared" si="1440"/>
        <v>E0022_P04\191019_B54-T1-8_00DQ6_00KBX_M03_S_1</v>
      </c>
      <c r="Y1855" s="175">
        <v>-1.0</v>
      </c>
    </row>
    <row r="1856">
      <c r="A1856" s="172" t="str">
        <f>Tracking!A1848</f>
        <v>191019_B54-T1-9_00DQ7_00KBY_M03_S_1</v>
      </c>
      <c r="B1856" s="172" t="s">
        <v>0</v>
      </c>
      <c r="C1856" t="str">
        <f>Tracking!M1848</f>
        <v>PC_90min_SWATH_100VW</v>
      </c>
      <c r="E1856" s="176" t="str">
        <f t="shared" si="2"/>
        <v>191019_B54-T1-9_00DQ7_00KBY_M03_S_1</v>
      </c>
      <c r="F1856" s="174"/>
      <c r="G1856" s="174" t="s">
        <v>1632</v>
      </c>
      <c r="H1856" s="174">
        <v>1.0</v>
      </c>
      <c r="I1856" s="174" t="s">
        <v>1633</v>
      </c>
      <c r="J1856" s="174">
        <v>1.0</v>
      </c>
      <c r="K1856" s="174">
        <v>29.0</v>
      </c>
      <c r="L1856" s="176" t="str">
        <f t="shared" si="3"/>
        <v>PC_90min_SWATH_100VW</v>
      </c>
      <c r="M1856" s="176" t="str">
        <f t="shared" si="1438"/>
        <v>E0022_P04\191019_B54-T1-9_00DQ7_00KBY_M03_S_1</v>
      </c>
      <c r="N1856" s="174">
        <v>-1.0</v>
      </c>
      <c r="P1856" s="177" t="str">
        <f t="shared" si="5"/>
        <v>191019_B54-T1-9_00DQ7_00KBY_M03_S_1</v>
      </c>
      <c r="Q1856" s="175"/>
      <c r="R1856" s="175" t="s">
        <v>1632</v>
      </c>
      <c r="S1856" s="175">
        <v>1.0</v>
      </c>
      <c r="T1856" s="175" t="s">
        <v>1633</v>
      </c>
      <c r="U1856" s="177">
        <f t="shared" si="1819"/>
        <v>1</v>
      </c>
      <c r="V1856" s="177">
        <f t="shared" ref="V1856:W1856" si="1850">K1856</f>
        <v>29</v>
      </c>
      <c r="W1856" s="177" t="str">
        <f t="shared" si="1850"/>
        <v>PC_90min_SWATH_100VW</v>
      </c>
      <c r="X1856" s="177" t="str">
        <f t="shared" si="1440"/>
        <v>E0022_P04\191019_B54-T1-9_00DQ7_00KBY_M03_S_1</v>
      </c>
      <c r="Y1856" s="175">
        <v>-1.0</v>
      </c>
    </row>
    <row r="1857">
      <c r="A1857" s="172" t="str">
        <f>Tracking!A1849</f>
        <v>191019_B54-T1-10_00DQ8_00KBZ_M03_S_1</v>
      </c>
      <c r="B1857" s="172" t="s">
        <v>0</v>
      </c>
      <c r="C1857" t="str">
        <f>Tracking!M1849</f>
        <v>PC_90min_SWATH_100VW</v>
      </c>
      <c r="E1857" s="176" t="str">
        <f t="shared" si="2"/>
        <v>191019_B54-T1-10_00DQ8_00KBZ_M03_S_1</v>
      </c>
      <c r="F1857" s="174"/>
      <c r="G1857" s="174" t="s">
        <v>1632</v>
      </c>
      <c r="H1857" s="174">
        <v>1.0</v>
      </c>
      <c r="I1857" s="174" t="s">
        <v>1633</v>
      </c>
      <c r="J1857" s="174">
        <v>1.0</v>
      </c>
      <c r="K1857" s="174">
        <v>30.0</v>
      </c>
      <c r="L1857" s="176" t="str">
        <f t="shared" si="3"/>
        <v>PC_90min_SWATH_100VW</v>
      </c>
      <c r="M1857" s="176" t="str">
        <f t="shared" si="1438"/>
        <v>E0022_P04\191019_B54-T1-10_00DQ8_00KBZ_M03_S_1</v>
      </c>
      <c r="N1857" s="174">
        <v>-1.0</v>
      </c>
      <c r="P1857" s="177" t="str">
        <f t="shared" si="5"/>
        <v>191019_B54-T1-10_00DQ8_00KBZ_M03_S_1</v>
      </c>
      <c r="Q1857" s="175"/>
      <c r="R1857" s="175" t="s">
        <v>1632</v>
      </c>
      <c r="S1857" s="175">
        <v>1.0</v>
      </c>
      <c r="T1857" s="175" t="s">
        <v>1633</v>
      </c>
      <c r="U1857" s="177">
        <f t="shared" si="1819"/>
        <v>1</v>
      </c>
      <c r="V1857" s="177">
        <f t="shared" ref="V1857:W1857" si="1851">K1857</f>
        <v>30</v>
      </c>
      <c r="W1857" s="177" t="str">
        <f t="shared" si="1851"/>
        <v>PC_90min_SWATH_100VW</v>
      </c>
      <c r="X1857" s="177" t="str">
        <f t="shared" si="1440"/>
        <v>E0022_P04\191019_B54-T1-10_00DQ8_00KBZ_M03_S_1</v>
      </c>
      <c r="Y1857" s="175">
        <v>-1.0</v>
      </c>
    </row>
    <row r="1858">
      <c r="A1858" s="172" t="str">
        <f>Tracking!A1850</f>
        <v>191019_B54-T1-11_00DQ9_00KC0_M03_S_1</v>
      </c>
      <c r="B1858" s="172" t="s">
        <v>0</v>
      </c>
      <c r="C1858" t="str">
        <f>Tracking!M1850</f>
        <v>PC_90min_SWATH_100VW</v>
      </c>
      <c r="E1858" s="176" t="str">
        <f t="shared" si="2"/>
        <v>191019_B54-T1-11_00DQ9_00KC0_M03_S_1</v>
      </c>
      <c r="F1858" s="174"/>
      <c r="G1858" s="174" t="s">
        <v>1632</v>
      </c>
      <c r="H1858" s="174">
        <v>1.0</v>
      </c>
      <c r="I1858" s="174" t="s">
        <v>1633</v>
      </c>
      <c r="J1858" s="174">
        <v>1.0</v>
      </c>
      <c r="K1858" s="174">
        <v>31.0</v>
      </c>
      <c r="L1858" s="176" t="str">
        <f t="shared" si="3"/>
        <v>PC_90min_SWATH_100VW</v>
      </c>
      <c r="M1858" s="176" t="str">
        <f t="shared" si="1438"/>
        <v>E0022_P04\191019_B54-T1-11_00DQ9_00KC0_M03_S_1</v>
      </c>
      <c r="N1858" s="174">
        <v>-1.0</v>
      </c>
      <c r="P1858" s="177" t="str">
        <f t="shared" si="5"/>
        <v>191019_B54-T1-11_00DQ9_00KC0_M03_S_1</v>
      </c>
      <c r="Q1858" s="175"/>
      <c r="R1858" s="175" t="s">
        <v>1632</v>
      </c>
      <c r="S1858" s="175">
        <v>1.0</v>
      </c>
      <c r="T1858" s="175" t="s">
        <v>1633</v>
      </c>
      <c r="U1858" s="177">
        <f t="shared" si="1819"/>
        <v>1</v>
      </c>
      <c r="V1858" s="177">
        <f t="shared" ref="V1858:W1858" si="1852">K1858</f>
        <v>31</v>
      </c>
      <c r="W1858" s="177" t="str">
        <f t="shared" si="1852"/>
        <v>PC_90min_SWATH_100VW</v>
      </c>
      <c r="X1858" s="177" t="str">
        <f t="shared" si="1440"/>
        <v>E0022_P04\191019_B54-T1-11_00DQ9_00KC0_M03_S_1</v>
      </c>
      <c r="Y1858" s="175">
        <v>-1.0</v>
      </c>
    </row>
    <row r="1859">
      <c r="A1859" s="172" t="str">
        <f>Tracking!A1851</f>
        <v>191019_B54-T1-12_00DQA_00KC1_M03_S_1</v>
      </c>
      <c r="B1859" s="172" t="s">
        <v>0</v>
      </c>
      <c r="C1859" t="str">
        <f>Tracking!M1851</f>
        <v>PC_90min_SWATH_100VW</v>
      </c>
      <c r="E1859" s="176" t="str">
        <f t="shared" si="2"/>
        <v>191019_B54-T1-12_00DQA_00KC1_M03_S_1</v>
      </c>
      <c r="F1859" s="174"/>
      <c r="G1859" s="174" t="s">
        <v>1632</v>
      </c>
      <c r="H1859" s="174">
        <v>1.0</v>
      </c>
      <c r="I1859" s="174" t="s">
        <v>1633</v>
      </c>
      <c r="J1859" s="174">
        <v>1.0</v>
      </c>
      <c r="K1859" s="174">
        <v>32.0</v>
      </c>
      <c r="L1859" s="176" t="str">
        <f t="shared" si="3"/>
        <v>PC_90min_SWATH_100VW</v>
      </c>
      <c r="M1859" s="176" t="str">
        <f t="shared" si="1438"/>
        <v>E0022_P04\191019_B54-T1-12_00DQA_00KC1_M03_S_1</v>
      </c>
      <c r="N1859" s="174">
        <v>-1.0</v>
      </c>
      <c r="P1859" s="177" t="str">
        <f t="shared" si="5"/>
        <v>191019_B54-T1-12_00DQA_00KC1_M03_S_1</v>
      </c>
      <c r="Q1859" s="175"/>
      <c r="R1859" s="175" t="s">
        <v>1632</v>
      </c>
      <c r="S1859" s="175">
        <v>1.0</v>
      </c>
      <c r="T1859" s="175" t="s">
        <v>1633</v>
      </c>
      <c r="U1859" s="177">
        <f t="shared" si="1819"/>
        <v>1</v>
      </c>
      <c r="V1859" s="177">
        <f t="shared" ref="V1859:W1859" si="1853">K1859</f>
        <v>32</v>
      </c>
      <c r="W1859" s="177" t="str">
        <f t="shared" si="1853"/>
        <v>PC_90min_SWATH_100VW</v>
      </c>
      <c r="X1859" s="177" t="str">
        <f t="shared" si="1440"/>
        <v>E0022_P04\191019_B54-T1-12_00DQA_00KC1_M03_S_1</v>
      </c>
      <c r="Y1859" s="175">
        <v>-1.0</v>
      </c>
    </row>
    <row r="1860">
      <c r="A1860" s="172" t="str">
        <f>Tracking!A1852</f>
        <v>191019_B54-T1-13_00DQB_00KC2_M03_S_1</v>
      </c>
      <c r="B1860" s="172" t="s">
        <v>0</v>
      </c>
      <c r="C1860" t="str">
        <f>Tracking!M1852</f>
        <v>PC_90min_SWATH_100VW</v>
      </c>
      <c r="E1860" s="176" t="str">
        <f t="shared" si="2"/>
        <v>191019_B54-T1-13_00DQB_00KC2_M03_S_1</v>
      </c>
      <c r="F1860" s="174"/>
      <c r="G1860" s="174" t="s">
        <v>1632</v>
      </c>
      <c r="H1860" s="174">
        <v>1.0</v>
      </c>
      <c r="I1860" s="174" t="s">
        <v>1633</v>
      </c>
      <c r="J1860" s="174">
        <v>1.0</v>
      </c>
      <c r="K1860" s="174">
        <v>33.0</v>
      </c>
      <c r="L1860" s="176" t="str">
        <f t="shared" si="3"/>
        <v>PC_90min_SWATH_100VW</v>
      </c>
      <c r="M1860" s="176" t="str">
        <f t="shared" si="1438"/>
        <v>E0022_P04\191019_B54-T1-13_00DQB_00KC2_M03_S_1</v>
      </c>
      <c r="N1860" s="174">
        <v>-1.0</v>
      </c>
      <c r="P1860" s="177" t="str">
        <f t="shared" si="5"/>
        <v>191019_B54-T1-13_00DQB_00KC2_M03_S_1</v>
      </c>
      <c r="Q1860" s="175"/>
      <c r="R1860" s="175" t="s">
        <v>1632</v>
      </c>
      <c r="S1860" s="175">
        <v>1.0</v>
      </c>
      <c r="T1860" s="175" t="s">
        <v>1633</v>
      </c>
      <c r="U1860" s="177">
        <f t="shared" si="1819"/>
        <v>1</v>
      </c>
      <c r="V1860" s="177">
        <f t="shared" ref="V1860:W1860" si="1854">K1860</f>
        <v>33</v>
      </c>
      <c r="W1860" s="177" t="str">
        <f t="shared" si="1854"/>
        <v>PC_90min_SWATH_100VW</v>
      </c>
      <c r="X1860" s="177" t="str">
        <f t="shared" si="1440"/>
        <v>E0022_P04\191019_B54-T1-13_00DQB_00KC2_M03_S_1</v>
      </c>
      <c r="Y1860" s="175">
        <v>-1.0</v>
      </c>
    </row>
    <row r="1861">
      <c r="A1861" s="172" t="str">
        <f>Tracking!A1853</f>
        <v>191019_B54-T1-14_00DQC_00KC3_M03_S_1</v>
      </c>
      <c r="B1861" s="172" t="s">
        <v>0</v>
      </c>
      <c r="C1861" t="str">
        <f>Tracking!M1853</f>
        <v>PC_90min_SWATH_100VW</v>
      </c>
      <c r="E1861" s="176" t="str">
        <f t="shared" si="2"/>
        <v>191019_B54-T1-14_00DQC_00KC3_M03_S_1</v>
      </c>
      <c r="F1861" s="174"/>
      <c r="G1861" s="174" t="s">
        <v>1632</v>
      </c>
      <c r="H1861" s="174">
        <v>1.0</v>
      </c>
      <c r="I1861" s="174" t="s">
        <v>1633</v>
      </c>
      <c r="J1861" s="174">
        <v>1.0</v>
      </c>
      <c r="K1861" s="174">
        <v>34.0</v>
      </c>
      <c r="L1861" s="176" t="str">
        <f t="shared" si="3"/>
        <v>PC_90min_SWATH_100VW</v>
      </c>
      <c r="M1861" s="176" t="str">
        <f t="shared" si="1438"/>
        <v>E0022_P04\191019_B54-T1-14_00DQC_00KC3_M03_S_1</v>
      </c>
      <c r="N1861" s="174">
        <v>-1.0</v>
      </c>
      <c r="P1861" s="177" t="str">
        <f t="shared" si="5"/>
        <v>191019_B54-T1-14_00DQC_00KC3_M03_S_1</v>
      </c>
      <c r="Q1861" s="175"/>
      <c r="R1861" s="175" t="s">
        <v>1632</v>
      </c>
      <c r="S1861" s="175">
        <v>1.0</v>
      </c>
      <c r="T1861" s="175" t="s">
        <v>1633</v>
      </c>
      <c r="U1861" s="177">
        <f t="shared" si="1819"/>
        <v>1</v>
      </c>
      <c r="V1861" s="177">
        <f t="shared" ref="V1861:W1861" si="1855">K1861</f>
        <v>34</v>
      </c>
      <c r="W1861" s="177" t="str">
        <f t="shared" si="1855"/>
        <v>PC_90min_SWATH_100VW</v>
      </c>
      <c r="X1861" s="177" t="str">
        <f t="shared" si="1440"/>
        <v>E0022_P04\191019_B54-T1-14_00DQC_00KC3_M03_S_1</v>
      </c>
      <c r="Y1861" s="175">
        <v>-1.0</v>
      </c>
    </row>
    <row r="1862">
      <c r="A1862" s="172" t="str">
        <f>Tracking!A1854</f>
        <v>191019_B54-T1-15_00DQD_00KC4_M03_S_1</v>
      </c>
      <c r="B1862" s="172" t="s">
        <v>0</v>
      </c>
      <c r="C1862" t="str">
        <f>Tracking!M1854</f>
        <v>PC_90min_SWATH_100VW</v>
      </c>
      <c r="E1862" s="176" t="str">
        <f t="shared" si="2"/>
        <v>191019_B54-T1-15_00DQD_00KC4_M03_S_1</v>
      </c>
      <c r="F1862" s="174"/>
      <c r="G1862" s="174" t="s">
        <v>1632</v>
      </c>
      <c r="H1862" s="174">
        <v>1.0</v>
      </c>
      <c r="I1862" s="174" t="s">
        <v>1633</v>
      </c>
      <c r="J1862" s="174">
        <v>1.0</v>
      </c>
      <c r="K1862" s="174">
        <v>35.0</v>
      </c>
      <c r="L1862" s="176" t="str">
        <f t="shared" si="3"/>
        <v>PC_90min_SWATH_100VW</v>
      </c>
      <c r="M1862" s="176" t="str">
        <f t="shared" si="1438"/>
        <v>E0022_P04\191019_B54-T1-15_00DQD_00KC4_M03_S_1</v>
      </c>
      <c r="N1862" s="174">
        <v>-1.0</v>
      </c>
      <c r="P1862" s="177" t="str">
        <f t="shared" si="5"/>
        <v>191019_B54-T1-15_00DQD_00KC4_M03_S_1</v>
      </c>
      <c r="Q1862" s="175"/>
      <c r="R1862" s="175" t="s">
        <v>1632</v>
      </c>
      <c r="S1862" s="175">
        <v>1.0</v>
      </c>
      <c r="T1862" s="175" t="s">
        <v>1633</v>
      </c>
      <c r="U1862" s="177">
        <f t="shared" si="1819"/>
        <v>1</v>
      </c>
      <c r="V1862" s="177">
        <f t="shared" ref="V1862:W1862" si="1856">K1862</f>
        <v>35</v>
      </c>
      <c r="W1862" s="177" t="str">
        <f t="shared" si="1856"/>
        <v>PC_90min_SWATH_100VW</v>
      </c>
      <c r="X1862" s="177" t="str">
        <f t="shared" si="1440"/>
        <v>E0022_P04\191019_B54-T1-15_00DQD_00KC4_M03_S_1</v>
      </c>
      <c r="Y1862" s="175">
        <v>-1.0</v>
      </c>
    </row>
    <row r="1863">
      <c r="A1863" s="172" t="str">
        <f>Tracking!A1855</f>
        <v>191019_B54-T1-16_00DQE_00KC5_M03_S_1</v>
      </c>
      <c r="B1863" s="172" t="s">
        <v>0</v>
      </c>
      <c r="C1863" t="str">
        <f>Tracking!M1855</f>
        <v>PC_90min_SWATH_100VW</v>
      </c>
      <c r="E1863" s="176" t="str">
        <f t="shared" si="2"/>
        <v>191019_B54-T1-16_00DQE_00KC5_M03_S_1</v>
      </c>
      <c r="F1863" s="174"/>
      <c r="G1863" s="174" t="s">
        <v>1632</v>
      </c>
      <c r="H1863" s="174">
        <v>1.0</v>
      </c>
      <c r="I1863" s="174" t="s">
        <v>1633</v>
      </c>
      <c r="J1863" s="174">
        <v>1.0</v>
      </c>
      <c r="K1863" s="174">
        <v>36.0</v>
      </c>
      <c r="L1863" s="176" t="str">
        <f t="shared" si="3"/>
        <v>PC_90min_SWATH_100VW</v>
      </c>
      <c r="M1863" s="176" t="str">
        <f t="shared" si="1438"/>
        <v>E0022_P04\191019_B54-T1-16_00DQE_00KC5_M03_S_1</v>
      </c>
      <c r="N1863" s="174">
        <v>-1.0</v>
      </c>
      <c r="P1863" s="177" t="str">
        <f t="shared" si="5"/>
        <v>191019_B54-T1-16_00DQE_00KC5_M03_S_1</v>
      </c>
      <c r="Q1863" s="175"/>
      <c r="R1863" s="175" t="s">
        <v>1632</v>
      </c>
      <c r="S1863" s="175">
        <v>1.0</v>
      </c>
      <c r="T1863" s="175" t="s">
        <v>1633</v>
      </c>
      <c r="U1863" s="177">
        <f t="shared" si="1819"/>
        <v>1</v>
      </c>
      <c r="V1863" s="177">
        <f t="shared" ref="V1863:W1863" si="1857">K1863</f>
        <v>36</v>
      </c>
      <c r="W1863" s="177" t="str">
        <f t="shared" si="1857"/>
        <v>PC_90min_SWATH_100VW</v>
      </c>
      <c r="X1863" s="177" t="str">
        <f t="shared" si="1440"/>
        <v>E0022_P04\191019_B54-T1-16_00DQE_00KC5_M03_S_1</v>
      </c>
      <c r="Y1863" s="175">
        <v>-1.0</v>
      </c>
    </row>
    <row r="1864">
      <c r="A1864" s="172" t="str">
        <f>Tracking!A1856</f>
        <v>191020_HEK-QCS_000F2_00KC6_M03_S_1</v>
      </c>
      <c r="B1864" s="172" t="s">
        <v>1627</v>
      </c>
      <c r="C1864" t="str">
        <f>Tracking!M1856</f>
        <v>PC_90min_SWATH_100VW</v>
      </c>
      <c r="E1864" s="176" t="str">
        <f t="shared" si="2"/>
        <v>191020_HEK-QCS_000F2_00KC6_M03_S_1</v>
      </c>
      <c r="F1864" s="174"/>
      <c r="G1864" s="174" t="s">
        <v>1632</v>
      </c>
      <c r="H1864" s="174">
        <v>1.0</v>
      </c>
      <c r="I1864" s="174" t="s">
        <v>1633</v>
      </c>
      <c r="J1864" s="174">
        <v>1.0</v>
      </c>
      <c r="K1864" s="174">
        <v>37.0</v>
      </c>
      <c r="L1864" s="176" t="str">
        <f t="shared" si="3"/>
        <v>PC_90min_SWATH_100VW</v>
      </c>
      <c r="M1864" s="176" t="str">
        <f t="shared" si="1438"/>
        <v>HEK\191020_HEK-QCS_000F2_00KC6_M03_S_1</v>
      </c>
      <c r="N1864" s="174">
        <v>-1.0</v>
      </c>
      <c r="P1864" s="177" t="str">
        <f t="shared" si="5"/>
        <v>191020_HEK-QCS_000F2_00KC6_M03_S_1</v>
      </c>
      <c r="Q1864" s="175"/>
      <c r="R1864" s="175" t="s">
        <v>1632</v>
      </c>
      <c r="S1864" s="175">
        <v>1.0</v>
      </c>
      <c r="T1864" s="175" t="s">
        <v>1633</v>
      </c>
      <c r="U1864" s="177">
        <f t="shared" si="1819"/>
        <v>1</v>
      </c>
      <c r="V1864" s="177">
        <f t="shared" ref="V1864:W1864" si="1858">K1864</f>
        <v>37</v>
      </c>
      <c r="W1864" s="177" t="str">
        <f t="shared" si="1858"/>
        <v>PC_90min_SWATH_100VW</v>
      </c>
      <c r="X1864" s="177" t="str">
        <f t="shared" si="1440"/>
        <v>HEK\191020_HEK-QCS_000F2_00KC6_M03_S_1</v>
      </c>
      <c r="Y1864" s="175">
        <v>-1.0</v>
      </c>
    </row>
    <row r="1865">
      <c r="A1865" s="172" t="str">
        <f>Tracking!A1857</f>
        <v>191020_HEK-QCS_00J8W_00KC7_M03_S_1</v>
      </c>
      <c r="B1865" s="172" t="s">
        <v>1627</v>
      </c>
      <c r="C1865" t="str">
        <f>Tracking!M1857</f>
        <v>PC_90min_SWATH_100VW</v>
      </c>
      <c r="E1865" s="176" t="str">
        <f t="shared" si="2"/>
        <v>191020_HEK-QCS_00J8W_00KC7_M03_S_1</v>
      </c>
      <c r="F1865" s="174"/>
      <c r="G1865" s="174" t="s">
        <v>1632</v>
      </c>
      <c r="H1865" s="174">
        <v>1.0</v>
      </c>
      <c r="I1865" s="174" t="s">
        <v>1633</v>
      </c>
      <c r="J1865" s="174">
        <v>1.0</v>
      </c>
      <c r="K1865" s="174">
        <v>38.0</v>
      </c>
      <c r="L1865" s="176" t="str">
        <f t="shared" si="3"/>
        <v>PC_90min_SWATH_100VW</v>
      </c>
      <c r="M1865" s="176" t="str">
        <f t="shared" si="1438"/>
        <v>HEK\191020_HEK-QCS_00J8W_00KC7_M03_S_1</v>
      </c>
      <c r="N1865" s="174">
        <v>-1.0</v>
      </c>
      <c r="P1865" s="177" t="str">
        <f t="shared" si="5"/>
        <v>191020_HEK-QCS_00J8W_00KC7_M03_S_1</v>
      </c>
      <c r="Q1865" s="175"/>
      <c r="R1865" s="175" t="s">
        <v>1632</v>
      </c>
      <c r="S1865" s="175">
        <v>1.0</v>
      </c>
      <c r="T1865" s="175" t="s">
        <v>1633</v>
      </c>
      <c r="U1865" s="177">
        <f t="shared" si="1819"/>
        <v>1</v>
      </c>
      <c r="V1865" s="177">
        <f t="shared" ref="V1865:W1865" si="1859">K1865</f>
        <v>38</v>
      </c>
      <c r="W1865" s="177" t="str">
        <f t="shared" si="1859"/>
        <v>PC_90min_SWATH_100VW</v>
      </c>
      <c r="X1865" s="177" t="str">
        <f t="shared" si="1440"/>
        <v>HEK\191020_HEK-QCS_00J8W_00KC7_M03_S_1</v>
      </c>
      <c r="Y1865" s="175">
        <v>-1.0</v>
      </c>
    </row>
    <row r="1866">
      <c r="A1866" s="172" t="str">
        <f>Tracking!A1858</f>
        <v>191020_B56-T1-1_00DQV_00KC8_M03_S_1</v>
      </c>
      <c r="B1866" s="172" t="s">
        <v>0</v>
      </c>
      <c r="C1866" t="str">
        <f>Tracking!M1858</f>
        <v>PC_90min_SWATH_100VW</v>
      </c>
      <c r="E1866" s="176" t="str">
        <f t="shared" si="2"/>
        <v>191020_B56-T1-1_00DQV_00KC8_M03_S_1</v>
      </c>
      <c r="F1866" s="174"/>
      <c r="G1866" s="174" t="s">
        <v>1632</v>
      </c>
      <c r="H1866" s="174">
        <v>1.0</v>
      </c>
      <c r="I1866" s="174" t="s">
        <v>1633</v>
      </c>
      <c r="J1866" s="174">
        <v>1.0</v>
      </c>
      <c r="K1866" s="174">
        <v>39.0</v>
      </c>
      <c r="L1866" s="176" t="str">
        <f t="shared" si="3"/>
        <v>PC_90min_SWATH_100VW</v>
      </c>
      <c r="M1866" s="176" t="str">
        <f t="shared" si="1438"/>
        <v>E0022_P04\191020_B56-T1-1_00DQV_00KC8_M03_S_1</v>
      </c>
      <c r="N1866" s="174">
        <v>-1.0</v>
      </c>
      <c r="P1866" s="177" t="str">
        <f t="shared" si="5"/>
        <v>191020_B56-T1-1_00DQV_00KC8_M03_S_1</v>
      </c>
      <c r="Q1866" s="175"/>
      <c r="R1866" s="175" t="s">
        <v>1632</v>
      </c>
      <c r="S1866" s="175">
        <v>1.0</v>
      </c>
      <c r="T1866" s="175" t="s">
        <v>1633</v>
      </c>
      <c r="U1866" s="177">
        <f t="shared" si="1819"/>
        <v>1</v>
      </c>
      <c r="V1866" s="177">
        <f t="shared" ref="V1866:W1866" si="1860">K1866</f>
        <v>39</v>
      </c>
      <c r="W1866" s="177" t="str">
        <f t="shared" si="1860"/>
        <v>PC_90min_SWATH_100VW</v>
      </c>
      <c r="X1866" s="177" t="str">
        <f t="shared" si="1440"/>
        <v>E0022_P04\191020_B56-T1-1_00DQV_00KC8_M03_S_1</v>
      </c>
      <c r="Y1866" s="175">
        <v>-1.0</v>
      </c>
    </row>
    <row r="1867">
      <c r="A1867" s="172" t="str">
        <f>Tracking!A1859</f>
        <v>191020_B56-T1-2_00DQW_00KC9_M03_S_1</v>
      </c>
      <c r="B1867" s="172" t="s">
        <v>0</v>
      </c>
      <c r="C1867" t="str">
        <f>Tracking!M1859</f>
        <v>PC_90min_SWATH_100VW</v>
      </c>
      <c r="E1867" s="176" t="str">
        <f t="shared" si="2"/>
        <v>191020_B56-T1-2_00DQW_00KC9_M03_S_1</v>
      </c>
      <c r="F1867" s="174"/>
      <c r="G1867" s="174" t="s">
        <v>1632</v>
      </c>
      <c r="H1867" s="174">
        <v>1.0</v>
      </c>
      <c r="I1867" s="174" t="s">
        <v>1633</v>
      </c>
      <c r="J1867" s="174">
        <v>1.0</v>
      </c>
      <c r="K1867" s="174">
        <v>40.0</v>
      </c>
      <c r="L1867" s="176" t="str">
        <f t="shared" si="3"/>
        <v>PC_90min_SWATH_100VW</v>
      </c>
      <c r="M1867" s="176" t="str">
        <f t="shared" si="1438"/>
        <v>E0022_P04\191020_B56-T1-2_00DQW_00KC9_M03_S_1</v>
      </c>
      <c r="N1867" s="174">
        <v>-1.0</v>
      </c>
      <c r="P1867" s="177" t="str">
        <f t="shared" si="5"/>
        <v>191020_B56-T1-2_00DQW_00KC9_M03_S_1</v>
      </c>
      <c r="Q1867" s="175"/>
      <c r="R1867" s="175" t="s">
        <v>1632</v>
      </c>
      <c r="S1867" s="175">
        <v>1.0</v>
      </c>
      <c r="T1867" s="175" t="s">
        <v>1633</v>
      </c>
      <c r="U1867" s="177">
        <f t="shared" si="1819"/>
        <v>1</v>
      </c>
      <c r="V1867" s="177">
        <f t="shared" ref="V1867:W1867" si="1861">K1867</f>
        <v>40</v>
      </c>
      <c r="W1867" s="177" t="str">
        <f t="shared" si="1861"/>
        <v>PC_90min_SWATH_100VW</v>
      </c>
      <c r="X1867" s="177" t="str">
        <f t="shared" si="1440"/>
        <v>E0022_P04\191020_B56-T1-2_00DQW_00KC9_M03_S_1</v>
      </c>
      <c r="Y1867" s="175">
        <v>-1.0</v>
      </c>
    </row>
    <row r="1868">
      <c r="A1868" s="172" t="str">
        <f>Tracking!A1860</f>
        <v>191020_B56-T1-3_00DQX_00KCA_M03_S_1</v>
      </c>
      <c r="B1868" s="172" t="s">
        <v>0</v>
      </c>
      <c r="C1868" t="str">
        <f>Tracking!M1860</f>
        <v>PC_90min_SWATH_100VW</v>
      </c>
      <c r="E1868" s="176" t="str">
        <f t="shared" si="2"/>
        <v>191020_B56-T1-3_00DQX_00KCA_M03_S_1</v>
      </c>
      <c r="F1868" s="174"/>
      <c r="G1868" s="174" t="s">
        <v>1632</v>
      </c>
      <c r="H1868" s="174">
        <v>1.0</v>
      </c>
      <c r="I1868" s="174" t="s">
        <v>1633</v>
      </c>
      <c r="J1868" s="174">
        <v>1.0</v>
      </c>
      <c r="K1868" s="174">
        <v>41.0</v>
      </c>
      <c r="L1868" s="176" t="str">
        <f t="shared" si="3"/>
        <v>PC_90min_SWATH_100VW</v>
      </c>
      <c r="M1868" s="176" t="str">
        <f t="shared" si="1438"/>
        <v>E0022_P04\191020_B56-T1-3_00DQX_00KCA_M03_S_1</v>
      </c>
      <c r="N1868" s="174">
        <v>-1.0</v>
      </c>
      <c r="P1868" s="177" t="str">
        <f t="shared" si="5"/>
        <v>191020_B56-T1-3_00DQX_00KCA_M03_S_1</v>
      </c>
      <c r="Q1868" s="175"/>
      <c r="R1868" s="175" t="s">
        <v>1632</v>
      </c>
      <c r="S1868" s="175">
        <v>1.0</v>
      </c>
      <c r="T1868" s="175" t="s">
        <v>1633</v>
      </c>
      <c r="U1868" s="177">
        <f t="shared" si="1819"/>
        <v>1</v>
      </c>
      <c r="V1868" s="177">
        <f t="shared" ref="V1868:W1868" si="1862">K1868</f>
        <v>41</v>
      </c>
      <c r="W1868" s="177" t="str">
        <f t="shared" si="1862"/>
        <v>PC_90min_SWATH_100VW</v>
      </c>
      <c r="X1868" s="177" t="str">
        <f t="shared" si="1440"/>
        <v>E0022_P04\191020_B56-T1-3_00DQX_00KCA_M03_S_1</v>
      </c>
      <c r="Y1868" s="175">
        <v>-1.0</v>
      </c>
    </row>
    <row r="1869">
      <c r="A1869" s="172" t="str">
        <f>Tracking!A1861</f>
        <v>191020_B56-T1-4_00DQY_00KCB_M03_S_1</v>
      </c>
      <c r="B1869" s="172" t="s">
        <v>0</v>
      </c>
      <c r="C1869" t="str">
        <f>Tracking!M1861</f>
        <v>PC_90min_SWATH_100VW</v>
      </c>
      <c r="E1869" s="176" t="str">
        <f t="shared" si="2"/>
        <v>191020_B56-T1-4_00DQY_00KCB_M03_S_1</v>
      </c>
      <c r="F1869" s="174"/>
      <c r="G1869" s="174" t="s">
        <v>1632</v>
      </c>
      <c r="H1869" s="174">
        <v>1.0</v>
      </c>
      <c r="I1869" s="174" t="s">
        <v>1633</v>
      </c>
      <c r="J1869" s="174">
        <v>1.0</v>
      </c>
      <c r="K1869" s="174">
        <v>42.0</v>
      </c>
      <c r="L1869" s="176" t="str">
        <f t="shared" si="3"/>
        <v>PC_90min_SWATH_100VW</v>
      </c>
      <c r="M1869" s="176" t="str">
        <f t="shared" si="1438"/>
        <v>E0022_P04\191020_B56-T1-4_00DQY_00KCB_M03_S_1</v>
      </c>
      <c r="N1869" s="174">
        <v>-1.0</v>
      </c>
      <c r="P1869" s="177" t="str">
        <f t="shared" si="5"/>
        <v>191020_B56-T1-4_00DQY_00KCB_M03_S_1</v>
      </c>
      <c r="Q1869" s="175"/>
      <c r="R1869" s="175" t="s">
        <v>1632</v>
      </c>
      <c r="S1869" s="175">
        <v>1.0</v>
      </c>
      <c r="T1869" s="175" t="s">
        <v>1633</v>
      </c>
      <c r="U1869" s="177">
        <f t="shared" si="1819"/>
        <v>1</v>
      </c>
      <c r="V1869" s="177">
        <f t="shared" ref="V1869:W1869" si="1863">K1869</f>
        <v>42</v>
      </c>
      <c r="W1869" s="177" t="str">
        <f t="shared" si="1863"/>
        <v>PC_90min_SWATH_100VW</v>
      </c>
      <c r="X1869" s="177" t="str">
        <f t="shared" si="1440"/>
        <v>E0022_P04\191020_B56-T1-4_00DQY_00KCB_M03_S_1</v>
      </c>
      <c r="Y1869" s="175">
        <v>-1.0</v>
      </c>
    </row>
    <row r="1870">
      <c r="A1870" s="172" t="str">
        <f>Tracking!A1862</f>
        <v>191020_B56-T1-5_00DQZ_00KCC_M03_S_1</v>
      </c>
      <c r="B1870" s="172" t="s">
        <v>0</v>
      </c>
      <c r="C1870" t="str">
        <f>Tracking!M1862</f>
        <v>PC_90min_SWATH_100VW</v>
      </c>
      <c r="E1870" s="176" t="str">
        <f t="shared" si="2"/>
        <v>191020_B56-T1-5_00DQZ_00KCC_M03_S_1</v>
      </c>
      <c r="F1870" s="174"/>
      <c r="G1870" s="174" t="s">
        <v>1632</v>
      </c>
      <c r="H1870" s="174">
        <v>1.0</v>
      </c>
      <c r="I1870" s="174" t="s">
        <v>1633</v>
      </c>
      <c r="J1870" s="174">
        <v>1.0</v>
      </c>
      <c r="K1870" s="174">
        <v>43.0</v>
      </c>
      <c r="L1870" s="176" t="str">
        <f t="shared" si="3"/>
        <v>PC_90min_SWATH_100VW</v>
      </c>
      <c r="M1870" s="176" t="str">
        <f t="shared" si="1438"/>
        <v>E0022_P04\191020_B56-T1-5_00DQZ_00KCC_M03_S_1</v>
      </c>
      <c r="N1870" s="174">
        <v>-1.0</v>
      </c>
      <c r="P1870" s="177" t="str">
        <f t="shared" si="5"/>
        <v>191020_B56-T1-5_00DQZ_00KCC_M03_S_1</v>
      </c>
      <c r="Q1870" s="175"/>
      <c r="R1870" s="175" t="s">
        <v>1632</v>
      </c>
      <c r="S1870" s="175">
        <v>1.0</v>
      </c>
      <c r="T1870" s="175" t="s">
        <v>1633</v>
      </c>
      <c r="U1870" s="177">
        <f t="shared" si="1819"/>
        <v>1</v>
      </c>
      <c r="V1870" s="177">
        <f t="shared" ref="V1870:W1870" si="1864">K1870</f>
        <v>43</v>
      </c>
      <c r="W1870" s="177" t="str">
        <f t="shared" si="1864"/>
        <v>PC_90min_SWATH_100VW</v>
      </c>
      <c r="X1870" s="177" t="str">
        <f t="shared" si="1440"/>
        <v>E0022_P04\191020_B56-T1-5_00DQZ_00KCC_M03_S_1</v>
      </c>
      <c r="Y1870" s="175">
        <v>-1.0</v>
      </c>
    </row>
    <row r="1871">
      <c r="A1871" s="172" t="str">
        <f>Tracking!A1863</f>
        <v>191020_B56-T1-6_00DR0_00KCD_M03_S_1</v>
      </c>
      <c r="B1871" s="172" t="s">
        <v>0</v>
      </c>
      <c r="C1871" t="str">
        <f>Tracking!M1863</f>
        <v>PC_90min_SWATH_100VW</v>
      </c>
      <c r="E1871" s="176" t="str">
        <f t="shared" si="2"/>
        <v>191020_B56-T1-6_00DR0_00KCD_M03_S_1</v>
      </c>
      <c r="F1871" s="174"/>
      <c r="G1871" s="174" t="s">
        <v>1632</v>
      </c>
      <c r="H1871" s="174">
        <v>1.0</v>
      </c>
      <c r="I1871" s="174" t="s">
        <v>1633</v>
      </c>
      <c r="J1871" s="174">
        <v>1.0</v>
      </c>
      <c r="K1871" s="174">
        <v>44.0</v>
      </c>
      <c r="L1871" s="176" t="str">
        <f t="shared" si="3"/>
        <v>PC_90min_SWATH_100VW</v>
      </c>
      <c r="M1871" s="176" t="str">
        <f t="shared" si="1438"/>
        <v>E0022_P04\191020_B56-T1-6_00DR0_00KCD_M03_S_1</v>
      </c>
      <c r="N1871" s="174">
        <v>-1.0</v>
      </c>
      <c r="P1871" s="177" t="str">
        <f t="shared" si="5"/>
        <v>191020_B56-T1-6_00DR0_00KCD_M03_S_1</v>
      </c>
      <c r="Q1871" s="175"/>
      <c r="R1871" s="175" t="s">
        <v>1632</v>
      </c>
      <c r="S1871" s="175">
        <v>1.0</v>
      </c>
      <c r="T1871" s="175" t="s">
        <v>1633</v>
      </c>
      <c r="U1871" s="177">
        <f t="shared" si="1819"/>
        <v>1</v>
      </c>
      <c r="V1871" s="177">
        <f t="shared" ref="V1871:W1871" si="1865">K1871</f>
        <v>44</v>
      </c>
      <c r="W1871" s="177" t="str">
        <f t="shared" si="1865"/>
        <v>PC_90min_SWATH_100VW</v>
      </c>
      <c r="X1871" s="177" t="str">
        <f t="shared" si="1440"/>
        <v>E0022_P04\191020_B56-T1-6_00DR0_00KCD_M03_S_1</v>
      </c>
      <c r="Y1871" s="175">
        <v>-1.0</v>
      </c>
    </row>
    <row r="1872">
      <c r="A1872" s="172" t="str">
        <f>Tracking!A1864</f>
        <v>191020_B56-T1-7_00DR1_00KCE_M03_S_1</v>
      </c>
      <c r="B1872" s="172" t="s">
        <v>0</v>
      </c>
      <c r="C1872" t="str">
        <f>Tracking!M1864</f>
        <v>PC_90min_SWATH_100VW</v>
      </c>
      <c r="E1872" s="176" t="str">
        <f t="shared" si="2"/>
        <v>191020_B56-T1-7_00DR1_00KCE_M03_S_1</v>
      </c>
      <c r="F1872" s="174"/>
      <c r="G1872" s="174" t="s">
        <v>1632</v>
      </c>
      <c r="H1872" s="174">
        <v>1.0</v>
      </c>
      <c r="I1872" s="174" t="s">
        <v>1633</v>
      </c>
      <c r="J1872" s="174">
        <v>1.0</v>
      </c>
      <c r="K1872" s="174">
        <v>45.0</v>
      </c>
      <c r="L1872" s="176" t="str">
        <f t="shared" si="3"/>
        <v>PC_90min_SWATH_100VW</v>
      </c>
      <c r="M1872" s="176" t="str">
        <f t="shared" si="1438"/>
        <v>E0022_P04\191020_B56-T1-7_00DR1_00KCE_M03_S_1</v>
      </c>
      <c r="N1872" s="174">
        <v>-1.0</v>
      </c>
      <c r="P1872" s="177" t="str">
        <f t="shared" si="5"/>
        <v>191020_B56-T1-7_00DR1_00KCE_M03_S_1</v>
      </c>
      <c r="Q1872" s="175"/>
      <c r="R1872" s="175" t="s">
        <v>1632</v>
      </c>
      <c r="S1872" s="175">
        <v>1.0</v>
      </c>
      <c r="T1872" s="175" t="s">
        <v>1633</v>
      </c>
      <c r="U1872" s="177">
        <f t="shared" si="1819"/>
        <v>1</v>
      </c>
      <c r="V1872" s="177">
        <f t="shared" ref="V1872:W1872" si="1866">K1872</f>
        <v>45</v>
      </c>
      <c r="W1872" s="177" t="str">
        <f t="shared" si="1866"/>
        <v>PC_90min_SWATH_100VW</v>
      </c>
      <c r="X1872" s="177" t="str">
        <f t="shared" si="1440"/>
        <v>E0022_P04\191020_B56-T1-7_00DR1_00KCE_M03_S_1</v>
      </c>
      <c r="Y1872" s="175">
        <v>-1.0</v>
      </c>
    </row>
    <row r="1873">
      <c r="A1873" s="172" t="str">
        <f>Tracking!A1865</f>
        <v>191020_B56-T1-8_00DR2_00KCF_M03_S_1</v>
      </c>
      <c r="B1873" s="172" t="s">
        <v>0</v>
      </c>
      <c r="C1873" t="str">
        <f>Tracking!M1865</f>
        <v>PC_90min_SWATH_100VW</v>
      </c>
      <c r="E1873" s="176" t="str">
        <f t="shared" si="2"/>
        <v>191020_B56-T1-8_00DR2_00KCF_M03_S_1</v>
      </c>
      <c r="F1873" s="174"/>
      <c r="G1873" s="174" t="s">
        <v>1632</v>
      </c>
      <c r="H1873" s="174">
        <v>1.0</v>
      </c>
      <c r="I1873" s="174" t="s">
        <v>1633</v>
      </c>
      <c r="J1873" s="174">
        <v>1.0</v>
      </c>
      <c r="K1873" s="174">
        <v>46.0</v>
      </c>
      <c r="L1873" s="176" t="str">
        <f t="shared" si="3"/>
        <v>PC_90min_SWATH_100VW</v>
      </c>
      <c r="M1873" s="176" t="str">
        <f t="shared" si="1438"/>
        <v>E0022_P04\191020_B56-T1-8_00DR2_00KCF_M03_S_1</v>
      </c>
      <c r="N1873" s="174">
        <v>-1.0</v>
      </c>
      <c r="P1873" s="177" t="str">
        <f t="shared" si="5"/>
        <v>191020_B56-T1-8_00DR2_00KCF_M03_S_1</v>
      </c>
      <c r="Q1873" s="175"/>
      <c r="R1873" s="175" t="s">
        <v>1632</v>
      </c>
      <c r="S1873" s="175">
        <v>1.0</v>
      </c>
      <c r="T1873" s="175" t="s">
        <v>1633</v>
      </c>
      <c r="U1873" s="177">
        <f t="shared" si="1819"/>
        <v>1</v>
      </c>
      <c r="V1873" s="177">
        <f t="shared" ref="V1873:W1873" si="1867">K1873</f>
        <v>46</v>
      </c>
      <c r="W1873" s="177" t="str">
        <f t="shared" si="1867"/>
        <v>PC_90min_SWATH_100VW</v>
      </c>
      <c r="X1873" s="177" t="str">
        <f t="shared" si="1440"/>
        <v>E0022_P04\191020_B56-T1-8_00DR2_00KCF_M03_S_1</v>
      </c>
      <c r="Y1873" s="175">
        <v>-1.0</v>
      </c>
    </row>
    <row r="1874">
      <c r="A1874" s="172" t="str">
        <f>Tracking!A1866</f>
        <v>191020_B56-T1-9_00DR3_00KCG_M03_S_1</v>
      </c>
      <c r="B1874" s="172" t="s">
        <v>0</v>
      </c>
      <c r="C1874" t="str">
        <f>Tracking!M1866</f>
        <v>PC_90min_SWATH_100VW</v>
      </c>
      <c r="E1874" s="176" t="str">
        <f t="shared" si="2"/>
        <v>191020_B56-T1-9_00DR3_00KCG_M03_S_1</v>
      </c>
      <c r="F1874" s="174"/>
      <c r="G1874" s="174" t="s">
        <v>1632</v>
      </c>
      <c r="H1874" s="174">
        <v>1.0</v>
      </c>
      <c r="I1874" s="174" t="s">
        <v>1633</v>
      </c>
      <c r="J1874" s="174">
        <v>1.0</v>
      </c>
      <c r="K1874" s="174">
        <v>47.0</v>
      </c>
      <c r="L1874" s="176" t="str">
        <f t="shared" si="3"/>
        <v>PC_90min_SWATH_100VW</v>
      </c>
      <c r="M1874" s="176" t="str">
        <f t="shared" si="1438"/>
        <v>E0022_P04\191020_B56-T1-9_00DR3_00KCG_M03_S_1</v>
      </c>
      <c r="N1874" s="174">
        <v>-1.0</v>
      </c>
      <c r="P1874" s="177" t="str">
        <f t="shared" si="5"/>
        <v>191020_B56-T1-9_00DR3_00KCG_M03_S_1</v>
      </c>
      <c r="Q1874" s="175"/>
      <c r="R1874" s="175" t="s">
        <v>1632</v>
      </c>
      <c r="S1874" s="175">
        <v>1.0</v>
      </c>
      <c r="T1874" s="175" t="s">
        <v>1633</v>
      </c>
      <c r="U1874" s="177">
        <f t="shared" si="1819"/>
        <v>1</v>
      </c>
      <c r="V1874" s="177">
        <f t="shared" ref="V1874:W1874" si="1868">K1874</f>
        <v>47</v>
      </c>
      <c r="W1874" s="177" t="str">
        <f t="shared" si="1868"/>
        <v>PC_90min_SWATH_100VW</v>
      </c>
      <c r="X1874" s="177" t="str">
        <f t="shared" si="1440"/>
        <v>E0022_P04\191020_B56-T1-9_00DR3_00KCG_M03_S_1</v>
      </c>
      <c r="Y1874" s="175">
        <v>-1.0</v>
      </c>
    </row>
    <row r="1875">
      <c r="A1875" s="172" t="str">
        <f>Tracking!A1867</f>
        <v>191020_B56-T1-10_00DR4_00KCH_M03_S_1</v>
      </c>
      <c r="B1875" s="172" t="s">
        <v>0</v>
      </c>
      <c r="C1875" t="str">
        <f>Tracking!M1867</f>
        <v>PC_90min_SWATH_100VW</v>
      </c>
      <c r="E1875" s="176" t="str">
        <f t="shared" si="2"/>
        <v>191020_B56-T1-10_00DR4_00KCH_M03_S_1</v>
      </c>
      <c r="F1875" s="174"/>
      <c r="G1875" s="174" t="s">
        <v>1632</v>
      </c>
      <c r="H1875" s="174">
        <v>1.0</v>
      </c>
      <c r="I1875" s="174" t="s">
        <v>1633</v>
      </c>
      <c r="J1875" s="174">
        <v>1.0</v>
      </c>
      <c r="K1875" s="174">
        <v>48.0</v>
      </c>
      <c r="L1875" s="176" t="str">
        <f t="shared" si="3"/>
        <v>PC_90min_SWATH_100VW</v>
      </c>
      <c r="M1875" s="176" t="str">
        <f t="shared" si="1438"/>
        <v>E0022_P04\191020_B56-T1-10_00DR4_00KCH_M03_S_1</v>
      </c>
      <c r="N1875" s="174">
        <v>-1.0</v>
      </c>
      <c r="P1875" s="177" t="str">
        <f t="shared" si="5"/>
        <v>191020_B56-T1-10_00DR4_00KCH_M03_S_1</v>
      </c>
      <c r="Q1875" s="175"/>
      <c r="R1875" s="175" t="s">
        <v>1632</v>
      </c>
      <c r="S1875" s="175">
        <v>1.0</v>
      </c>
      <c r="T1875" s="175" t="s">
        <v>1633</v>
      </c>
      <c r="U1875" s="177">
        <f t="shared" si="1819"/>
        <v>1</v>
      </c>
      <c r="V1875" s="177">
        <f t="shared" ref="V1875:W1875" si="1869">K1875</f>
        <v>48</v>
      </c>
      <c r="W1875" s="177" t="str">
        <f t="shared" si="1869"/>
        <v>PC_90min_SWATH_100VW</v>
      </c>
      <c r="X1875" s="177" t="str">
        <f t="shared" si="1440"/>
        <v>E0022_P04\191020_B56-T1-10_00DR4_00KCH_M03_S_1</v>
      </c>
      <c r="Y1875" s="175">
        <v>-1.0</v>
      </c>
    </row>
    <row r="1876">
      <c r="A1876" s="172" t="str">
        <f>Tracking!A1868</f>
        <v>191020_B56-T1-11_00DR5_00KCI_M03_S_1</v>
      </c>
      <c r="B1876" s="172" t="s">
        <v>0</v>
      </c>
      <c r="C1876" t="str">
        <f>Tracking!M1868</f>
        <v>PC_90min_SWATH_100VW</v>
      </c>
      <c r="E1876" s="176" t="str">
        <f t="shared" si="2"/>
        <v>191020_B56-T1-11_00DR5_00KCI_M03_S_1</v>
      </c>
      <c r="F1876" s="174"/>
      <c r="G1876" s="174" t="s">
        <v>1632</v>
      </c>
      <c r="H1876" s="174">
        <v>1.0</v>
      </c>
      <c r="I1876" s="174" t="s">
        <v>1633</v>
      </c>
      <c r="J1876" s="174">
        <v>1.0</v>
      </c>
      <c r="K1876" s="174">
        <v>49.0</v>
      </c>
      <c r="L1876" s="176" t="str">
        <f t="shared" si="3"/>
        <v>PC_90min_SWATH_100VW</v>
      </c>
      <c r="M1876" s="176" t="str">
        <f t="shared" si="1438"/>
        <v>E0022_P04\191020_B56-T1-11_00DR5_00KCI_M03_S_1</v>
      </c>
      <c r="N1876" s="174">
        <v>-1.0</v>
      </c>
      <c r="P1876" s="177" t="str">
        <f t="shared" si="5"/>
        <v>191020_B56-T1-11_00DR5_00KCI_M03_S_1</v>
      </c>
      <c r="Q1876" s="175"/>
      <c r="R1876" s="175" t="s">
        <v>1632</v>
      </c>
      <c r="S1876" s="175">
        <v>1.0</v>
      </c>
      <c r="T1876" s="175" t="s">
        <v>1633</v>
      </c>
      <c r="U1876" s="177">
        <f t="shared" si="1819"/>
        <v>1</v>
      </c>
      <c r="V1876" s="177">
        <f t="shared" ref="V1876:W1876" si="1870">K1876</f>
        <v>49</v>
      </c>
      <c r="W1876" s="177" t="str">
        <f t="shared" si="1870"/>
        <v>PC_90min_SWATH_100VW</v>
      </c>
      <c r="X1876" s="177" t="str">
        <f t="shared" si="1440"/>
        <v>E0022_P04\191020_B56-T1-11_00DR5_00KCI_M03_S_1</v>
      </c>
      <c r="Y1876" s="175">
        <v>-1.0</v>
      </c>
    </row>
    <row r="1877">
      <c r="A1877" s="172" t="str">
        <f>Tracking!A1869</f>
        <v>191020_B56-T1-12_00DR6_00KCJ_M03_S_1</v>
      </c>
      <c r="B1877" s="172" t="s">
        <v>0</v>
      </c>
      <c r="C1877" t="str">
        <f>Tracking!M1869</f>
        <v>PC_90min_SWATH_100VW</v>
      </c>
      <c r="E1877" s="176" t="str">
        <f t="shared" si="2"/>
        <v>191020_B56-T1-12_00DR6_00KCJ_M03_S_1</v>
      </c>
      <c r="F1877" s="174"/>
      <c r="G1877" s="174" t="s">
        <v>1632</v>
      </c>
      <c r="H1877" s="174">
        <v>1.0</v>
      </c>
      <c r="I1877" s="174" t="s">
        <v>1633</v>
      </c>
      <c r="J1877" s="174">
        <v>1.0</v>
      </c>
      <c r="K1877" s="174">
        <v>50.0</v>
      </c>
      <c r="L1877" s="176" t="str">
        <f t="shared" si="3"/>
        <v>PC_90min_SWATH_100VW</v>
      </c>
      <c r="M1877" s="176" t="str">
        <f t="shared" si="1438"/>
        <v>E0022_P04\191020_B56-T1-12_00DR6_00KCJ_M03_S_1</v>
      </c>
      <c r="N1877" s="174">
        <v>-1.0</v>
      </c>
      <c r="P1877" s="177" t="str">
        <f t="shared" si="5"/>
        <v>191020_B56-T1-12_00DR6_00KCJ_M03_S_1</v>
      </c>
      <c r="Q1877" s="175"/>
      <c r="R1877" s="175" t="s">
        <v>1632</v>
      </c>
      <c r="S1877" s="175">
        <v>1.0</v>
      </c>
      <c r="T1877" s="175" t="s">
        <v>1633</v>
      </c>
      <c r="U1877" s="177">
        <f t="shared" si="1819"/>
        <v>1</v>
      </c>
      <c r="V1877" s="177">
        <f t="shared" ref="V1877:W1877" si="1871">K1877</f>
        <v>50</v>
      </c>
      <c r="W1877" s="177" t="str">
        <f t="shared" si="1871"/>
        <v>PC_90min_SWATH_100VW</v>
      </c>
      <c r="X1877" s="177" t="str">
        <f t="shared" si="1440"/>
        <v>E0022_P04\191020_B56-T1-12_00DR6_00KCJ_M03_S_1</v>
      </c>
      <c r="Y1877" s="175">
        <v>-1.0</v>
      </c>
    </row>
    <row r="1878">
      <c r="A1878" s="172" t="str">
        <f>Tracking!A1870</f>
        <v>191020_B56-T1-13_00DR7_00KCK_M03_S_1</v>
      </c>
      <c r="B1878" s="172" t="s">
        <v>0</v>
      </c>
      <c r="C1878" t="str">
        <f>Tracking!M1870</f>
        <v>PC_90min_SWATH_100VW</v>
      </c>
      <c r="E1878" s="176" t="str">
        <f t="shared" si="2"/>
        <v>191020_B56-T1-13_00DR7_00KCK_M03_S_1</v>
      </c>
      <c r="F1878" s="174"/>
      <c r="G1878" s="174" t="s">
        <v>1632</v>
      </c>
      <c r="H1878" s="174">
        <v>1.0</v>
      </c>
      <c r="I1878" s="174" t="s">
        <v>1633</v>
      </c>
      <c r="J1878" s="174">
        <v>1.0</v>
      </c>
      <c r="K1878" s="174">
        <v>51.0</v>
      </c>
      <c r="L1878" s="176" t="str">
        <f t="shared" si="3"/>
        <v>PC_90min_SWATH_100VW</v>
      </c>
      <c r="M1878" s="176" t="str">
        <f t="shared" si="1438"/>
        <v>E0022_P04\191020_B56-T1-13_00DR7_00KCK_M03_S_1</v>
      </c>
      <c r="N1878" s="174">
        <v>-1.0</v>
      </c>
      <c r="P1878" s="177" t="str">
        <f t="shared" si="5"/>
        <v>191020_B56-T1-13_00DR7_00KCK_M03_S_1</v>
      </c>
      <c r="Q1878" s="175"/>
      <c r="R1878" s="175" t="s">
        <v>1632</v>
      </c>
      <c r="S1878" s="175">
        <v>1.0</v>
      </c>
      <c r="T1878" s="175" t="s">
        <v>1633</v>
      </c>
      <c r="U1878" s="177">
        <f t="shared" si="1819"/>
        <v>1</v>
      </c>
      <c r="V1878" s="177">
        <f t="shared" ref="V1878:W1878" si="1872">K1878</f>
        <v>51</v>
      </c>
      <c r="W1878" s="177" t="str">
        <f t="shared" si="1872"/>
        <v>PC_90min_SWATH_100VW</v>
      </c>
      <c r="X1878" s="177" t="str">
        <f t="shared" si="1440"/>
        <v>E0022_P04\191020_B56-T1-13_00DR7_00KCK_M03_S_1</v>
      </c>
      <c r="Y1878" s="175">
        <v>-1.0</v>
      </c>
    </row>
    <row r="1879">
      <c r="A1879" s="172" t="str">
        <f>Tracking!A1871</f>
        <v>191020_HEK-QCS_000F2_00KCL_M05_S_1</v>
      </c>
      <c r="B1879" s="172" t="s">
        <v>1627</v>
      </c>
      <c r="C1879" t="str">
        <f>Tracking!M1871</f>
        <v>PC_90min_SWATH_100VW</v>
      </c>
      <c r="E1879" s="176" t="str">
        <f t="shared" si="2"/>
        <v>191020_HEK-QCS_000F2_00KCL_M05_S_1</v>
      </c>
      <c r="F1879" s="174"/>
      <c r="G1879" s="174" t="s">
        <v>1632</v>
      </c>
      <c r="H1879" s="174">
        <v>1.0</v>
      </c>
      <c r="I1879" s="174" t="s">
        <v>1633</v>
      </c>
      <c r="J1879" s="174">
        <v>2.0</v>
      </c>
      <c r="K1879" s="174">
        <v>25.0</v>
      </c>
      <c r="L1879" s="176" t="str">
        <f t="shared" si="3"/>
        <v>PC_90min_SWATH_100VW</v>
      </c>
      <c r="M1879" s="176" t="str">
        <f t="shared" si="1438"/>
        <v>HEK\191020_HEK-QCS_000F2_00KCL_M05_S_1</v>
      </c>
      <c r="N1879" s="174">
        <v>-1.0</v>
      </c>
      <c r="P1879" s="177" t="str">
        <f t="shared" si="5"/>
        <v>191020_HEK-QCS_000F2_00KCL_M05_S_1</v>
      </c>
      <c r="Q1879" s="175"/>
      <c r="R1879" s="175" t="s">
        <v>1632</v>
      </c>
      <c r="S1879" s="175">
        <v>1.0</v>
      </c>
      <c r="T1879" s="175" t="s">
        <v>1633</v>
      </c>
      <c r="U1879" s="177">
        <f t="shared" si="1819"/>
        <v>2</v>
      </c>
      <c r="V1879" s="177">
        <f t="shared" ref="V1879:W1879" si="1873">K1879</f>
        <v>25</v>
      </c>
      <c r="W1879" s="177" t="str">
        <f t="shared" si="1873"/>
        <v>PC_90min_SWATH_100VW</v>
      </c>
      <c r="X1879" s="177" t="str">
        <f t="shared" si="1440"/>
        <v>HEK\191020_HEK-QCS_000F2_00KCL_M05_S_1</v>
      </c>
      <c r="Y1879" s="175">
        <v>-1.0</v>
      </c>
    </row>
    <row r="1880">
      <c r="A1880" s="172" t="str">
        <f>Tracking!A1872</f>
        <v>191020_HEK-QCS_00J8W_00KCM_M05_S_1</v>
      </c>
      <c r="B1880" s="172" t="s">
        <v>1627</v>
      </c>
      <c r="C1880" t="str">
        <f>Tracking!M1872</f>
        <v>PC_90min_SWATH_100VW</v>
      </c>
      <c r="E1880" s="176" t="str">
        <f t="shared" si="2"/>
        <v>191020_HEK-QCS_00J8W_00KCM_M05_S_1</v>
      </c>
      <c r="F1880" s="174"/>
      <c r="G1880" s="174" t="s">
        <v>1632</v>
      </c>
      <c r="H1880" s="174">
        <v>1.0</v>
      </c>
      <c r="I1880" s="174" t="s">
        <v>1633</v>
      </c>
      <c r="J1880" s="174">
        <v>2.0</v>
      </c>
      <c r="K1880" s="174">
        <v>26.0</v>
      </c>
      <c r="L1880" s="176" t="str">
        <f t="shared" si="3"/>
        <v>PC_90min_SWATH_100VW</v>
      </c>
      <c r="M1880" s="176" t="str">
        <f t="shared" si="1438"/>
        <v>HEK\191020_HEK-QCS_00J8W_00KCM_M05_S_1</v>
      </c>
      <c r="N1880" s="174">
        <v>-1.0</v>
      </c>
      <c r="P1880" s="177" t="str">
        <f t="shared" si="5"/>
        <v>191020_HEK-QCS_00J8W_00KCM_M05_S_1</v>
      </c>
      <c r="Q1880" s="175"/>
      <c r="R1880" s="175" t="s">
        <v>1632</v>
      </c>
      <c r="S1880" s="175">
        <v>1.0</v>
      </c>
      <c r="T1880" s="175" t="s">
        <v>1633</v>
      </c>
      <c r="U1880" s="177">
        <f t="shared" si="1819"/>
        <v>2</v>
      </c>
      <c r="V1880" s="177">
        <f t="shared" ref="V1880:W1880" si="1874">K1880</f>
        <v>26</v>
      </c>
      <c r="W1880" s="177" t="str">
        <f t="shared" si="1874"/>
        <v>PC_90min_SWATH_100VW</v>
      </c>
      <c r="X1880" s="177" t="str">
        <f t="shared" si="1440"/>
        <v>HEK\191020_HEK-QCS_00J8W_00KCM_M05_S_1</v>
      </c>
      <c r="Y1880" s="175">
        <v>-1.0</v>
      </c>
    </row>
    <row r="1881">
      <c r="A1881" s="172" t="str">
        <f>Tracking!A1873</f>
        <v>191020_B54-T2-1_00DPZ_00KCN_M05_S_1</v>
      </c>
      <c r="B1881" s="172" t="s">
        <v>0</v>
      </c>
      <c r="C1881" t="str">
        <f>Tracking!M1873</f>
        <v>PC_90min_SWATH_100VW</v>
      </c>
      <c r="E1881" s="176" t="str">
        <f t="shared" si="2"/>
        <v>191020_B54-T2-1_00DPZ_00KCN_M05_S_1</v>
      </c>
      <c r="F1881" s="174"/>
      <c r="G1881" s="174" t="s">
        <v>1632</v>
      </c>
      <c r="H1881" s="174">
        <v>1.0</v>
      </c>
      <c r="I1881" s="174" t="s">
        <v>1633</v>
      </c>
      <c r="J1881" s="174">
        <v>2.0</v>
      </c>
      <c r="K1881" s="174">
        <v>27.0</v>
      </c>
      <c r="L1881" s="176" t="str">
        <f t="shared" si="3"/>
        <v>PC_90min_SWATH_100VW</v>
      </c>
      <c r="M1881" s="176" t="str">
        <f t="shared" si="1438"/>
        <v>E0022_P04\191020_B54-T2-1_00DPZ_00KCN_M05_S_1</v>
      </c>
      <c r="N1881" s="174">
        <v>-1.0</v>
      </c>
      <c r="P1881" s="177" t="str">
        <f t="shared" si="5"/>
        <v>191020_B54-T2-1_00DPZ_00KCN_M05_S_1</v>
      </c>
      <c r="Q1881" s="175"/>
      <c r="R1881" s="175" t="s">
        <v>1632</v>
      </c>
      <c r="S1881" s="175">
        <v>1.0</v>
      </c>
      <c r="T1881" s="175" t="s">
        <v>1633</v>
      </c>
      <c r="U1881" s="177">
        <f t="shared" si="1819"/>
        <v>2</v>
      </c>
      <c r="V1881" s="177">
        <f t="shared" ref="V1881:W1881" si="1875">K1881</f>
        <v>27</v>
      </c>
      <c r="W1881" s="177" t="str">
        <f t="shared" si="1875"/>
        <v>PC_90min_SWATH_100VW</v>
      </c>
      <c r="X1881" s="177" t="str">
        <f t="shared" si="1440"/>
        <v>E0022_P04\191020_B54-T2-1_00DPZ_00KCN_M05_S_1</v>
      </c>
      <c r="Y1881" s="175">
        <v>-1.0</v>
      </c>
    </row>
    <row r="1882">
      <c r="A1882" s="172" t="str">
        <f>Tracking!A1874</f>
        <v>191020_B54-T2-2_00DQ0_00KCO_M05_S_1</v>
      </c>
      <c r="B1882" s="172" t="s">
        <v>0</v>
      </c>
      <c r="C1882" t="str">
        <f>Tracking!M1874</f>
        <v>PC_90min_SWATH_100VW</v>
      </c>
      <c r="E1882" s="176" t="str">
        <f t="shared" si="2"/>
        <v>191020_B54-T2-2_00DQ0_00KCO_M05_S_1</v>
      </c>
      <c r="F1882" s="174"/>
      <c r="G1882" s="174" t="s">
        <v>1632</v>
      </c>
      <c r="H1882" s="174">
        <v>1.0</v>
      </c>
      <c r="I1882" s="174" t="s">
        <v>1633</v>
      </c>
      <c r="J1882" s="174">
        <v>2.0</v>
      </c>
      <c r="K1882" s="174">
        <v>28.0</v>
      </c>
      <c r="L1882" s="176" t="str">
        <f t="shared" si="3"/>
        <v>PC_90min_SWATH_100VW</v>
      </c>
      <c r="M1882" s="176" t="str">
        <f t="shared" si="1438"/>
        <v>E0022_P04\191020_B54-T2-2_00DQ0_00KCO_M05_S_1</v>
      </c>
      <c r="N1882" s="174">
        <v>-1.0</v>
      </c>
      <c r="P1882" s="177" t="str">
        <f t="shared" si="5"/>
        <v>191020_B54-T2-2_00DQ0_00KCO_M05_S_1</v>
      </c>
      <c r="Q1882" s="175"/>
      <c r="R1882" s="175" t="s">
        <v>1632</v>
      </c>
      <c r="S1882" s="175">
        <v>1.0</v>
      </c>
      <c r="T1882" s="175" t="s">
        <v>1633</v>
      </c>
      <c r="U1882" s="177">
        <f t="shared" si="1819"/>
        <v>2</v>
      </c>
      <c r="V1882" s="177">
        <f t="shared" ref="V1882:W1882" si="1876">K1882</f>
        <v>28</v>
      </c>
      <c r="W1882" s="177" t="str">
        <f t="shared" si="1876"/>
        <v>PC_90min_SWATH_100VW</v>
      </c>
      <c r="X1882" s="177" t="str">
        <f t="shared" si="1440"/>
        <v>E0022_P04\191020_B54-T2-2_00DQ0_00KCO_M05_S_1</v>
      </c>
      <c r="Y1882" s="175">
        <v>-1.0</v>
      </c>
    </row>
    <row r="1883">
      <c r="A1883" s="172" t="str">
        <f>Tracking!A1875</f>
        <v>191020_B54-T2-3_00DQ1_00KCP_M05_S_1</v>
      </c>
      <c r="B1883" s="172" t="s">
        <v>0</v>
      </c>
      <c r="C1883" t="str">
        <f>Tracking!M1875</f>
        <v>PC_90min_SWATH_100VW</v>
      </c>
      <c r="E1883" s="176" t="str">
        <f t="shared" si="2"/>
        <v>191020_B54-T2-3_00DQ1_00KCP_M05_S_1</v>
      </c>
      <c r="F1883" s="174"/>
      <c r="G1883" s="174" t="s">
        <v>1632</v>
      </c>
      <c r="H1883" s="174">
        <v>1.0</v>
      </c>
      <c r="I1883" s="174" t="s">
        <v>1633</v>
      </c>
      <c r="J1883" s="174">
        <v>2.0</v>
      </c>
      <c r="K1883" s="174">
        <v>29.0</v>
      </c>
      <c r="L1883" s="176" t="str">
        <f t="shared" si="3"/>
        <v>PC_90min_SWATH_100VW</v>
      </c>
      <c r="M1883" s="176" t="str">
        <f t="shared" si="1438"/>
        <v>E0022_P04\191020_B54-T2-3_00DQ1_00KCP_M05_S_1</v>
      </c>
      <c r="N1883" s="174">
        <v>-1.0</v>
      </c>
      <c r="P1883" s="177" t="str">
        <f t="shared" si="5"/>
        <v>191020_B54-T2-3_00DQ1_00KCP_M05_S_1</v>
      </c>
      <c r="Q1883" s="175"/>
      <c r="R1883" s="175" t="s">
        <v>1632</v>
      </c>
      <c r="S1883" s="175">
        <v>1.0</v>
      </c>
      <c r="T1883" s="175" t="s">
        <v>1633</v>
      </c>
      <c r="U1883" s="177">
        <f t="shared" si="1819"/>
        <v>2</v>
      </c>
      <c r="V1883" s="177">
        <f t="shared" ref="V1883:W1883" si="1877">K1883</f>
        <v>29</v>
      </c>
      <c r="W1883" s="177" t="str">
        <f t="shared" si="1877"/>
        <v>PC_90min_SWATH_100VW</v>
      </c>
      <c r="X1883" s="177" t="str">
        <f t="shared" si="1440"/>
        <v>E0022_P04\191020_B54-T2-3_00DQ1_00KCP_M05_S_1</v>
      </c>
      <c r="Y1883" s="175">
        <v>-1.0</v>
      </c>
    </row>
    <row r="1884">
      <c r="A1884" s="172" t="str">
        <f>Tracking!A1876</f>
        <v>191020_B54-T2-4_00DQ2_00KCQ_M05_S_1</v>
      </c>
      <c r="B1884" s="172" t="s">
        <v>0</v>
      </c>
      <c r="C1884" t="str">
        <f>Tracking!M1876</f>
        <v>PC_90min_SWATH_100VW</v>
      </c>
      <c r="E1884" s="176" t="str">
        <f t="shared" si="2"/>
        <v>191020_B54-T2-4_00DQ2_00KCQ_M05_S_1</v>
      </c>
      <c r="F1884" s="174"/>
      <c r="G1884" s="174" t="s">
        <v>1632</v>
      </c>
      <c r="H1884" s="174">
        <v>1.0</v>
      </c>
      <c r="I1884" s="174" t="s">
        <v>1633</v>
      </c>
      <c r="J1884" s="174">
        <v>2.0</v>
      </c>
      <c r="K1884" s="174">
        <v>30.0</v>
      </c>
      <c r="L1884" s="176" t="str">
        <f t="shared" si="3"/>
        <v>PC_90min_SWATH_100VW</v>
      </c>
      <c r="M1884" s="176" t="str">
        <f t="shared" si="1438"/>
        <v>E0022_P04\191020_B54-T2-4_00DQ2_00KCQ_M05_S_1</v>
      </c>
      <c r="N1884" s="174">
        <v>-1.0</v>
      </c>
      <c r="P1884" s="177" t="str">
        <f t="shared" si="5"/>
        <v>191020_B54-T2-4_00DQ2_00KCQ_M05_S_1</v>
      </c>
      <c r="Q1884" s="175"/>
      <c r="R1884" s="175" t="s">
        <v>1632</v>
      </c>
      <c r="S1884" s="175">
        <v>1.0</v>
      </c>
      <c r="T1884" s="175" t="s">
        <v>1633</v>
      </c>
      <c r="U1884" s="177">
        <f t="shared" si="1819"/>
        <v>2</v>
      </c>
      <c r="V1884" s="177">
        <f t="shared" ref="V1884:W1884" si="1878">K1884</f>
        <v>30</v>
      </c>
      <c r="W1884" s="177" t="str">
        <f t="shared" si="1878"/>
        <v>PC_90min_SWATH_100VW</v>
      </c>
      <c r="X1884" s="177" t="str">
        <f t="shared" si="1440"/>
        <v>E0022_P04\191020_B54-T2-4_00DQ2_00KCQ_M05_S_1</v>
      </c>
      <c r="Y1884" s="175">
        <v>-1.0</v>
      </c>
    </row>
    <row r="1885">
      <c r="A1885" s="172" t="str">
        <f>Tracking!A1877</f>
        <v>191020_B54-T2-5_00DQ3_00KCR_M05_S_1</v>
      </c>
      <c r="B1885" s="172" t="s">
        <v>0</v>
      </c>
      <c r="C1885" t="str">
        <f>Tracking!M1877</f>
        <v>PC_90min_SWATH_100VW</v>
      </c>
      <c r="E1885" s="176" t="str">
        <f t="shared" si="2"/>
        <v>191020_B54-T2-5_00DQ3_00KCR_M05_S_1</v>
      </c>
      <c r="F1885" s="174"/>
      <c r="G1885" s="174" t="s">
        <v>1632</v>
      </c>
      <c r="H1885" s="174">
        <v>1.0</v>
      </c>
      <c r="I1885" s="174" t="s">
        <v>1633</v>
      </c>
      <c r="J1885" s="174">
        <v>2.0</v>
      </c>
      <c r="K1885" s="174">
        <v>31.0</v>
      </c>
      <c r="L1885" s="176" t="str">
        <f t="shared" si="3"/>
        <v>PC_90min_SWATH_100VW</v>
      </c>
      <c r="M1885" s="176" t="str">
        <f t="shared" si="1438"/>
        <v>E0022_P04\191020_B54-T2-5_00DQ3_00KCR_M05_S_1</v>
      </c>
      <c r="N1885" s="174">
        <v>-1.0</v>
      </c>
      <c r="P1885" s="177" t="str">
        <f t="shared" si="5"/>
        <v>191020_B54-T2-5_00DQ3_00KCR_M05_S_1</v>
      </c>
      <c r="Q1885" s="175"/>
      <c r="R1885" s="175" t="s">
        <v>1632</v>
      </c>
      <c r="S1885" s="175">
        <v>1.0</v>
      </c>
      <c r="T1885" s="175" t="s">
        <v>1633</v>
      </c>
      <c r="U1885" s="177">
        <f t="shared" si="1819"/>
        <v>2</v>
      </c>
      <c r="V1885" s="177">
        <f t="shared" ref="V1885:W1885" si="1879">K1885</f>
        <v>31</v>
      </c>
      <c r="W1885" s="177" t="str">
        <f t="shared" si="1879"/>
        <v>PC_90min_SWATH_100VW</v>
      </c>
      <c r="X1885" s="177" t="str">
        <f t="shared" si="1440"/>
        <v>E0022_P04\191020_B54-T2-5_00DQ3_00KCR_M05_S_1</v>
      </c>
      <c r="Y1885" s="175">
        <v>-1.0</v>
      </c>
    </row>
    <row r="1886">
      <c r="A1886" s="172" t="str">
        <f>Tracking!A1878</f>
        <v>191020_B54-T2-6_00DQ4_00KCS_M05_S_1</v>
      </c>
      <c r="B1886" s="172" t="s">
        <v>0</v>
      </c>
      <c r="C1886" t="str">
        <f>Tracking!M1878</f>
        <v>PC_90min_SWATH_100VW</v>
      </c>
      <c r="E1886" s="176" t="str">
        <f t="shared" si="2"/>
        <v>191020_B54-T2-6_00DQ4_00KCS_M05_S_1</v>
      </c>
      <c r="F1886" s="174"/>
      <c r="G1886" s="174" t="s">
        <v>1632</v>
      </c>
      <c r="H1886" s="174">
        <v>1.0</v>
      </c>
      <c r="I1886" s="174" t="s">
        <v>1633</v>
      </c>
      <c r="J1886" s="174">
        <v>2.0</v>
      </c>
      <c r="K1886" s="174">
        <v>32.0</v>
      </c>
      <c r="L1886" s="176" t="str">
        <f t="shared" si="3"/>
        <v>PC_90min_SWATH_100VW</v>
      </c>
      <c r="M1886" s="176" t="str">
        <f t="shared" si="1438"/>
        <v>E0022_P04\191020_B54-T2-6_00DQ4_00KCS_M05_S_1</v>
      </c>
      <c r="N1886" s="174">
        <v>-1.0</v>
      </c>
      <c r="P1886" s="177" t="str">
        <f t="shared" si="5"/>
        <v>191020_B54-T2-6_00DQ4_00KCS_M05_S_1</v>
      </c>
      <c r="Q1886" s="175"/>
      <c r="R1886" s="175" t="s">
        <v>1632</v>
      </c>
      <c r="S1886" s="175">
        <v>1.0</v>
      </c>
      <c r="T1886" s="175" t="s">
        <v>1633</v>
      </c>
      <c r="U1886" s="177">
        <f t="shared" si="1819"/>
        <v>2</v>
      </c>
      <c r="V1886" s="177">
        <f t="shared" ref="V1886:W1886" si="1880">K1886</f>
        <v>32</v>
      </c>
      <c r="W1886" s="177" t="str">
        <f t="shared" si="1880"/>
        <v>PC_90min_SWATH_100VW</v>
      </c>
      <c r="X1886" s="177" t="str">
        <f t="shared" si="1440"/>
        <v>E0022_P04\191020_B54-T2-6_00DQ4_00KCS_M05_S_1</v>
      </c>
      <c r="Y1886" s="175">
        <v>-1.0</v>
      </c>
    </row>
    <row r="1887">
      <c r="A1887" s="172" t="str">
        <f>Tracking!A1879</f>
        <v>191020_B54-T2-7_00DQ5_00KCT_M05_S_1</v>
      </c>
      <c r="B1887" s="172" t="s">
        <v>0</v>
      </c>
      <c r="C1887" t="str">
        <f>Tracking!M1879</f>
        <v>PC_90min_SWATH_100VW</v>
      </c>
      <c r="E1887" s="176" t="str">
        <f t="shared" si="2"/>
        <v>191020_B54-T2-7_00DQ5_00KCT_M05_S_1</v>
      </c>
      <c r="F1887" s="174"/>
      <c r="G1887" s="174" t="s">
        <v>1632</v>
      </c>
      <c r="H1887" s="174">
        <v>1.0</v>
      </c>
      <c r="I1887" s="174" t="s">
        <v>1633</v>
      </c>
      <c r="J1887" s="174">
        <v>2.0</v>
      </c>
      <c r="K1887" s="174">
        <v>33.0</v>
      </c>
      <c r="L1887" s="176" t="str">
        <f t="shared" si="3"/>
        <v>PC_90min_SWATH_100VW</v>
      </c>
      <c r="M1887" s="176" t="str">
        <f t="shared" si="1438"/>
        <v>E0022_P04\191020_B54-T2-7_00DQ5_00KCT_M05_S_1</v>
      </c>
      <c r="N1887" s="174">
        <v>-1.0</v>
      </c>
      <c r="P1887" s="177" t="str">
        <f t="shared" si="5"/>
        <v>191020_B54-T2-7_00DQ5_00KCT_M05_S_1</v>
      </c>
      <c r="Q1887" s="175"/>
      <c r="R1887" s="175" t="s">
        <v>1632</v>
      </c>
      <c r="S1887" s="175">
        <v>1.0</v>
      </c>
      <c r="T1887" s="175" t="s">
        <v>1633</v>
      </c>
      <c r="U1887" s="177">
        <f t="shared" si="1819"/>
        <v>2</v>
      </c>
      <c r="V1887" s="177">
        <f t="shared" ref="V1887:W1887" si="1881">K1887</f>
        <v>33</v>
      </c>
      <c r="W1887" s="177" t="str">
        <f t="shared" si="1881"/>
        <v>PC_90min_SWATH_100VW</v>
      </c>
      <c r="X1887" s="177" t="str">
        <f t="shared" si="1440"/>
        <v>E0022_P04\191020_B54-T2-7_00DQ5_00KCT_M05_S_1</v>
      </c>
      <c r="Y1887" s="175">
        <v>-1.0</v>
      </c>
    </row>
    <row r="1888">
      <c r="A1888" s="172" t="str">
        <f>Tracking!A1880</f>
        <v>191020_B54-T2-8_00DQ6_00KCU_M05_S_1</v>
      </c>
      <c r="B1888" s="172" t="s">
        <v>0</v>
      </c>
      <c r="C1888" t="str">
        <f>Tracking!M1880</f>
        <v>PC_90min_SWATH_100VW</v>
      </c>
      <c r="E1888" s="176" t="str">
        <f t="shared" si="2"/>
        <v>191020_B54-T2-8_00DQ6_00KCU_M05_S_1</v>
      </c>
      <c r="F1888" s="174"/>
      <c r="G1888" s="174" t="s">
        <v>1632</v>
      </c>
      <c r="H1888" s="174">
        <v>1.0</v>
      </c>
      <c r="I1888" s="174" t="s">
        <v>1633</v>
      </c>
      <c r="J1888" s="174">
        <v>2.0</v>
      </c>
      <c r="K1888" s="174">
        <v>34.0</v>
      </c>
      <c r="L1888" s="176" t="str">
        <f t="shared" si="3"/>
        <v>PC_90min_SWATH_100VW</v>
      </c>
      <c r="M1888" s="176" t="str">
        <f t="shared" si="1438"/>
        <v>E0022_P04\191020_B54-T2-8_00DQ6_00KCU_M05_S_1</v>
      </c>
      <c r="N1888" s="174">
        <v>-1.0</v>
      </c>
      <c r="P1888" s="177" t="str">
        <f t="shared" si="5"/>
        <v>191020_B54-T2-8_00DQ6_00KCU_M05_S_1</v>
      </c>
      <c r="Q1888" s="175"/>
      <c r="R1888" s="175" t="s">
        <v>1632</v>
      </c>
      <c r="S1888" s="175">
        <v>1.0</v>
      </c>
      <c r="T1888" s="175" t="s">
        <v>1633</v>
      </c>
      <c r="U1888" s="177">
        <f t="shared" si="1819"/>
        <v>2</v>
      </c>
      <c r="V1888" s="177">
        <f t="shared" ref="V1888:W1888" si="1882">K1888</f>
        <v>34</v>
      </c>
      <c r="W1888" s="177" t="str">
        <f t="shared" si="1882"/>
        <v>PC_90min_SWATH_100VW</v>
      </c>
      <c r="X1888" s="177" t="str">
        <f t="shared" si="1440"/>
        <v>E0022_P04\191020_B54-T2-8_00DQ6_00KCU_M05_S_1</v>
      </c>
      <c r="Y1888" s="175">
        <v>-1.0</v>
      </c>
    </row>
    <row r="1889">
      <c r="A1889" s="172" t="str">
        <f>Tracking!A1881</f>
        <v>191020_B54-T2-9_00DQ7_00KCV_M05_S_1</v>
      </c>
      <c r="B1889" s="172" t="s">
        <v>0</v>
      </c>
      <c r="C1889" t="str">
        <f>Tracking!M1881</f>
        <v>PC_90min_SWATH_100VW</v>
      </c>
      <c r="E1889" s="176" t="str">
        <f t="shared" si="2"/>
        <v>191020_B54-T2-9_00DQ7_00KCV_M05_S_1</v>
      </c>
      <c r="F1889" s="174"/>
      <c r="G1889" s="174" t="s">
        <v>1632</v>
      </c>
      <c r="H1889" s="174">
        <v>1.0</v>
      </c>
      <c r="I1889" s="174" t="s">
        <v>1633</v>
      </c>
      <c r="J1889" s="174">
        <v>2.0</v>
      </c>
      <c r="K1889" s="174">
        <v>35.0</v>
      </c>
      <c r="L1889" s="176" t="str">
        <f t="shared" si="3"/>
        <v>PC_90min_SWATH_100VW</v>
      </c>
      <c r="M1889" s="176" t="str">
        <f t="shared" si="1438"/>
        <v>E0022_P04\191020_B54-T2-9_00DQ7_00KCV_M05_S_1</v>
      </c>
      <c r="N1889" s="174">
        <v>-1.0</v>
      </c>
      <c r="P1889" s="177" t="str">
        <f t="shared" si="5"/>
        <v>191020_B54-T2-9_00DQ7_00KCV_M05_S_1</v>
      </c>
      <c r="Q1889" s="175"/>
      <c r="R1889" s="175" t="s">
        <v>1632</v>
      </c>
      <c r="S1889" s="175">
        <v>1.0</v>
      </c>
      <c r="T1889" s="175" t="s">
        <v>1633</v>
      </c>
      <c r="U1889" s="177">
        <f t="shared" si="1819"/>
        <v>2</v>
      </c>
      <c r="V1889" s="177">
        <f t="shared" ref="V1889:W1889" si="1883">K1889</f>
        <v>35</v>
      </c>
      <c r="W1889" s="177" t="str">
        <f t="shared" si="1883"/>
        <v>PC_90min_SWATH_100VW</v>
      </c>
      <c r="X1889" s="177" t="str">
        <f t="shared" si="1440"/>
        <v>E0022_P04\191020_B54-T2-9_00DQ7_00KCV_M05_S_1</v>
      </c>
      <c r="Y1889" s="175">
        <v>-1.0</v>
      </c>
    </row>
    <row r="1890">
      <c r="A1890" s="172" t="str">
        <f>Tracking!A1882</f>
        <v>191020_B54-T2-10_00DQ8_00KCW_M05_S_1</v>
      </c>
      <c r="B1890" s="172" t="s">
        <v>0</v>
      </c>
      <c r="C1890" t="str">
        <f>Tracking!M1882</f>
        <v>PC_90min_SWATH_100VW</v>
      </c>
      <c r="E1890" s="176" t="str">
        <f t="shared" si="2"/>
        <v>191020_B54-T2-10_00DQ8_00KCW_M05_S_1</v>
      </c>
      <c r="F1890" s="174"/>
      <c r="G1890" s="174" t="s">
        <v>1632</v>
      </c>
      <c r="H1890" s="174">
        <v>1.0</v>
      </c>
      <c r="I1890" s="174" t="s">
        <v>1633</v>
      </c>
      <c r="J1890" s="174">
        <v>2.0</v>
      </c>
      <c r="K1890" s="174">
        <v>36.0</v>
      </c>
      <c r="L1890" s="176" t="str">
        <f t="shared" si="3"/>
        <v>PC_90min_SWATH_100VW</v>
      </c>
      <c r="M1890" s="176" t="str">
        <f t="shared" si="1438"/>
        <v>E0022_P04\191020_B54-T2-10_00DQ8_00KCW_M05_S_1</v>
      </c>
      <c r="N1890" s="174">
        <v>-1.0</v>
      </c>
      <c r="P1890" s="177" t="str">
        <f t="shared" si="5"/>
        <v>191020_B54-T2-10_00DQ8_00KCW_M05_S_1</v>
      </c>
      <c r="Q1890" s="175"/>
      <c r="R1890" s="175" t="s">
        <v>1632</v>
      </c>
      <c r="S1890" s="175">
        <v>1.0</v>
      </c>
      <c r="T1890" s="175" t="s">
        <v>1633</v>
      </c>
      <c r="U1890" s="177">
        <f t="shared" si="1819"/>
        <v>2</v>
      </c>
      <c r="V1890" s="177">
        <f t="shared" ref="V1890:W1890" si="1884">K1890</f>
        <v>36</v>
      </c>
      <c r="W1890" s="177" t="str">
        <f t="shared" si="1884"/>
        <v>PC_90min_SWATH_100VW</v>
      </c>
      <c r="X1890" s="177" t="str">
        <f t="shared" si="1440"/>
        <v>E0022_P04\191020_B54-T2-10_00DQ8_00KCW_M05_S_1</v>
      </c>
      <c r="Y1890" s="175">
        <v>-1.0</v>
      </c>
    </row>
    <row r="1891">
      <c r="A1891" s="172" t="str">
        <f>Tracking!A1883</f>
        <v>191020_B54-T2-11_00DQ9_00KCX_M05_S_1</v>
      </c>
      <c r="B1891" s="172" t="s">
        <v>0</v>
      </c>
      <c r="C1891" t="str">
        <f>Tracking!M1883</f>
        <v>PC_90min_SWATH_100VW</v>
      </c>
      <c r="E1891" s="176" t="str">
        <f t="shared" si="2"/>
        <v>191020_B54-T2-11_00DQ9_00KCX_M05_S_1</v>
      </c>
      <c r="F1891" s="174"/>
      <c r="G1891" s="174" t="s">
        <v>1632</v>
      </c>
      <c r="H1891" s="174">
        <v>1.0</v>
      </c>
      <c r="I1891" s="174" t="s">
        <v>1633</v>
      </c>
      <c r="J1891" s="174">
        <v>2.0</v>
      </c>
      <c r="K1891" s="174">
        <v>37.0</v>
      </c>
      <c r="L1891" s="176" t="str">
        <f t="shared" si="3"/>
        <v>PC_90min_SWATH_100VW</v>
      </c>
      <c r="M1891" s="176" t="str">
        <f t="shared" si="1438"/>
        <v>E0022_P04\191020_B54-T2-11_00DQ9_00KCX_M05_S_1</v>
      </c>
      <c r="N1891" s="174">
        <v>-1.0</v>
      </c>
      <c r="P1891" s="177" t="str">
        <f t="shared" si="5"/>
        <v>191020_B54-T2-11_00DQ9_00KCX_M05_S_1</v>
      </c>
      <c r="Q1891" s="175"/>
      <c r="R1891" s="175" t="s">
        <v>1632</v>
      </c>
      <c r="S1891" s="175">
        <v>1.0</v>
      </c>
      <c r="T1891" s="175" t="s">
        <v>1633</v>
      </c>
      <c r="U1891" s="177">
        <f t="shared" si="1819"/>
        <v>2</v>
      </c>
      <c r="V1891" s="177">
        <f t="shared" ref="V1891:W1891" si="1885">K1891</f>
        <v>37</v>
      </c>
      <c r="W1891" s="177" t="str">
        <f t="shared" si="1885"/>
        <v>PC_90min_SWATH_100VW</v>
      </c>
      <c r="X1891" s="177" t="str">
        <f t="shared" si="1440"/>
        <v>E0022_P04\191020_B54-T2-11_00DQ9_00KCX_M05_S_1</v>
      </c>
      <c r="Y1891" s="175">
        <v>-1.0</v>
      </c>
    </row>
    <row r="1892">
      <c r="A1892" s="172" t="str">
        <f>Tracking!A1884</f>
        <v>191020_B54-T2-12_00DQA_00KCY_M05_S_1</v>
      </c>
      <c r="B1892" s="172" t="s">
        <v>0</v>
      </c>
      <c r="C1892" t="str">
        <f>Tracking!M1884</f>
        <v>PC_90min_SWATH_100VW</v>
      </c>
      <c r="E1892" s="176" t="str">
        <f t="shared" si="2"/>
        <v>191020_B54-T2-12_00DQA_00KCY_M05_S_1</v>
      </c>
      <c r="F1892" s="174"/>
      <c r="G1892" s="174" t="s">
        <v>1632</v>
      </c>
      <c r="H1892" s="174">
        <v>1.0</v>
      </c>
      <c r="I1892" s="174" t="s">
        <v>1633</v>
      </c>
      <c r="J1892" s="174">
        <v>2.0</v>
      </c>
      <c r="K1892" s="174">
        <v>38.0</v>
      </c>
      <c r="L1892" s="176" t="str">
        <f t="shared" si="3"/>
        <v>PC_90min_SWATH_100VW</v>
      </c>
      <c r="M1892" s="176" t="str">
        <f t="shared" si="1438"/>
        <v>E0022_P04\191020_B54-T2-12_00DQA_00KCY_M05_S_1</v>
      </c>
      <c r="N1892" s="174">
        <v>-1.0</v>
      </c>
      <c r="P1892" s="177" t="str">
        <f t="shared" si="5"/>
        <v>191020_B54-T2-12_00DQA_00KCY_M05_S_1</v>
      </c>
      <c r="Q1892" s="175"/>
      <c r="R1892" s="175" t="s">
        <v>1632</v>
      </c>
      <c r="S1892" s="175">
        <v>1.0</v>
      </c>
      <c r="T1892" s="175" t="s">
        <v>1633</v>
      </c>
      <c r="U1892" s="177">
        <f t="shared" si="1819"/>
        <v>2</v>
      </c>
      <c r="V1892" s="177">
        <f t="shared" ref="V1892:W1892" si="1886">K1892</f>
        <v>38</v>
      </c>
      <c r="W1892" s="177" t="str">
        <f t="shared" si="1886"/>
        <v>PC_90min_SWATH_100VW</v>
      </c>
      <c r="X1892" s="177" t="str">
        <f t="shared" si="1440"/>
        <v>E0022_P04\191020_B54-T2-12_00DQA_00KCY_M05_S_1</v>
      </c>
      <c r="Y1892" s="175">
        <v>-1.0</v>
      </c>
    </row>
    <row r="1893">
      <c r="A1893" s="172" t="str">
        <f>Tracking!A1885</f>
        <v>191020_B54-T2-13_00DQB_00KCZ_M05_S_1</v>
      </c>
      <c r="B1893" s="172" t="s">
        <v>0</v>
      </c>
      <c r="C1893" t="str">
        <f>Tracking!M1885</f>
        <v>PC_90min_SWATH_100VW</v>
      </c>
      <c r="E1893" s="176" t="str">
        <f t="shared" si="2"/>
        <v>191020_B54-T2-13_00DQB_00KCZ_M05_S_1</v>
      </c>
      <c r="F1893" s="174"/>
      <c r="G1893" s="174" t="s">
        <v>1632</v>
      </c>
      <c r="H1893" s="174">
        <v>1.0</v>
      </c>
      <c r="I1893" s="174" t="s">
        <v>1633</v>
      </c>
      <c r="J1893" s="174">
        <v>2.0</v>
      </c>
      <c r="K1893" s="174">
        <v>39.0</v>
      </c>
      <c r="L1893" s="176" t="str">
        <f t="shared" si="3"/>
        <v>PC_90min_SWATH_100VW</v>
      </c>
      <c r="M1893" s="176" t="str">
        <f t="shared" si="1438"/>
        <v>E0022_P04\191020_B54-T2-13_00DQB_00KCZ_M05_S_1</v>
      </c>
      <c r="N1893" s="174">
        <v>-1.0</v>
      </c>
      <c r="P1893" s="177" t="str">
        <f t="shared" si="5"/>
        <v>191020_B54-T2-13_00DQB_00KCZ_M05_S_1</v>
      </c>
      <c r="Q1893" s="175"/>
      <c r="R1893" s="175" t="s">
        <v>1632</v>
      </c>
      <c r="S1893" s="175">
        <v>1.0</v>
      </c>
      <c r="T1893" s="175" t="s">
        <v>1633</v>
      </c>
      <c r="U1893" s="177">
        <f t="shared" si="1819"/>
        <v>2</v>
      </c>
      <c r="V1893" s="177">
        <f t="shared" ref="V1893:W1893" si="1887">K1893</f>
        <v>39</v>
      </c>
      <c r="W1893" s="177" t="str">
        <f t="shared" si="1887"/>
        <v>PC_90min_SWATH_100VW</v>
      </c>
      <c r="X1893" s="177" t="str">
        <f t="shared" si="1440"/>
        <v>E0022_P04\191020_B54-T2-13_00DQB_00KCZ_M05_S_1</v>
      </c>
      <c r="Y1893" s="175">
        <v>-1.0</v>
      </c>
    </row>
    <row r="1894">
      <c r="A1894" s="172" t="str">
        <f>Tracking!A1886</f>
        <v>191020_B54-T2-14_00DQC_00KD0_M05_S_1</v>
      </c>
      <c r="B1894" s="172" t="s">
        <v>0</v>
      </c>
      <c r="C1894" t="str">
        <f>Tracking!M1886</f>
        <v>PC_90min_SWATH_100VW</v>
      </c>
      <c r="E1894" s="176" t="str">
        <f t="shared" si="2"/>
        <v>191020_B54-T2-14_00DQC_00KD0_M05_S_1</v>
      </c>
      <c r="F1894" s="174"/>
      <c r="G1894" s="174" t="s">
        <v>1632</v>
      </c>
      <c r="H1894" s="174">
        <v>1.0</v>
      </c>
      <c r="I1894" s="174" t="s">
        <v>1633</v>
      </c>
      <c r="J1894" s="174">
        <v>2.0</v>
      </c>
      <c r="K1894" s="174">
        <v>40.0</v>
      </c>
      <c r="L1894" s="176" t="str">
        <f t="shared" si="3"/>
        <v>PC_90min_SWATH_100VW</v>
      </c>
      <c r="M1894" s="176" t="str">
        <f t="shared" si="1438"/>
        <v>E0022_P04\191020_B54-T2-14_00DQC_00KD0_M05_S_1</v>
      </c>
      <c r="N1894" s="174">
        <v>-1.0</v>
      </c>
      <c r="P1894" s="177" t="str">
        <f t="shared" si="5"/>
        <v>191020_B54-T2-14_00DQC_00KD0_M05_S_1</v>
      </c>
      <c r="Q1894" s="175"/>
      <c r="R1894" s="175" t="s">
        <v>1632</v>
      </c>
      <c r="S1894" s="175">
        <v>1.0</v>
      </c>
      <c r="T1894" s="175" t="s">
        <v>1633</v>
      </c>
      <c r="U1894" s="177">
        <f t="shared" si="1819"/>
        <v>2</v>
      </c>
      <c r="V1894" s="177">
        <f t="shared" ref="V1894:W1894" si="1888">K1894</f>
        <v>40</v>
      </c>
      <c r="W1894" s="177" t="str">
        <f t="shared" si="1888"/>
        <v>PC_90min_SWATH_100VW</v>
      </c>
      <c r="X1894" s="177" t="str">
        <f t="shared" si="1440"/>
        <v>E0022_P04\191020_B54-T2-14_00DQC_00KD0_M05_S_1</v>
      </c>
      <c r="Y1894" s="175">
        <v>-1.0</v>
      </c>
    </row>
    <row r="1895">
      <c r="A1895" s="172" t="str">
        <f>Tracking!A1887</f>
        <v>191020_B54-T2-15_00DQD_00KD1_M05_S_1</v>
      </c>
      <c r="B1895" s="172" t="s">
        <v>0</v>
      </c>
      <c r="C1895" t="str">
        <f>Tracking!M1887</f>
        <v>PC_90min_SWATH_100VW</v>
      </c>
      <c r="E1895" s="176" t="str">
        <f t="shared" si="2"/>
        <v>191020_B54-T2-15_00DQD_00KD1_M05_S_1</v>
      </c>
      <c r="F1895" s="174"/>
      <c r="G1895" s="174" t="s">
        <v>1632</v>
      </c>
      <c r="H1895" s="174">
        <v>1.0</v>
      </c>
      <c r="I1895" s="174" t="s">
        <v>1633</v>
      </c>
      <c r="J1895" s="174">
        <v>2.0</v>
      </c>
      <c r="K1895" s="174">
        <v>41.0</v>
      </c>
      <c r="L1895" s="176" t="str">
        <f t="shared" si="3"/>
        <v>PC_90min_SWATH_100VW</v>
      </c>
      <c r="M1895" s="176" t="str">
        <f t="shared" si="1438"/>
        <v>E0022_P04\191020_B54-T2-15_00DQD_00KD1_M05_S_1</v>
      </c>
      <c r="N1895" s="174">
        <v>-1.0</v>
      </c>
      <c r="P1895" s="177" t="str">
        <f t="shared" si="5"/>
        <v>191020_B54-T2-15_00DQD_00KD1_M05_S_1</v>
      </c>
      <c r="Q1895" s="175"/>
      <c r="R1895" s="175" t="s">
        <v>1632</v>
      </c>
      <c r="S1895" s="175">
        <v>1.0</v>
      </c>
      <c r="T1895" s="175" t="s">
        <v>1633</v>
      </c>
      <c r="U1895" s="177">
        <f t="shared" si="1819"/>
        <v>2</v>
      </c>
      <c r="V1895" s="177">
        <f t="shared" ref="V1895:W1895" si="1889">K1895</f>
        <v>41</v>
      </c>
      <c r="W1895" s="177" t="str">
        <f t="shared" si="1889"/>
        <v>PC_90min_SWATH_100VW</v>
      </c>
      <c r="X1895" s="177" t="str">
        <f t="shared" si="1440"/>
        <v>E0022_P04\191020_B54-T2-15_00DQD_00KD1_M05_S_1</v>
      </c>
      <c r="Y1895" s="175">
        <v>-1.0</v>
      </c>
    </row>
    <row r="1896">
      <c r="A1896" s="172" t="str">
        <f>Tracking!A1888</f>
        <v>191020_B54-T2-16_00DQE_00KD2_M05_S_1</v>
      </c>
      <c r="B1896" s="172" t="s">
        <v>0</v>
      </c>
      <c r="C1896" t="str">
        <f>Tracking!M1888</f>
        <v>PC_90min_SWATH_100VW</v>
      </c>
      <c r="E1896" s="176" t="str">
        <f t="shared" si="2"/>
        <v>191020_B54-T2-16_00DQE_00KD2_M05_S_1</v>
      </c>
      <c r="F1896" s="174"/>
      <c r="G1896" s="174" t="s">
        <v>1632</v>
      </c>
      <c r="H1896" s="174">
        <v>1.0</v>
      </c>
      <c r="I1896" s="174" t="s">
        <v>1633</v>
      </c>
      <c r="J1896" s="174">
        <v>2.0</v>
      </c>
      <c r="K1896" s="174">
        <v>42.0</v>
      </c>
      <c r="L1896" s="176" t="str">
        <f t="shared" si="3"/>
        <v>PC_90min_SWATH_100VW</v>
      </c>
      <c r="M1896" s="176" t="str">
        <f t="shared" si="1438"/>
        <v>E0022_P04\191020_B54-T2-16_00DQE_00KD2_M05_S_1</v>
      </c>
      <c r="N1896" s="174">
        <v>-1.0</v>
      </c>
      <c r="P1896" s="177" t="str">
        <f t="shared" si="5"/>
        <v>191020_B54-T2-16_00DQE_00KD2_M05_S_1</v>
      </c>
      <c r="Q1896" s="175"/>
      <c r="R1896" s="175" t="s">
        <v>1632</v>
      </c>
      <c r="S1896" s="175">
        <v>1.0</v>
      </c>
      <c r="T1896" s="175" t="s">
        <v>1633</v>
      </c>
      <c r="U1896" s="177">
        <f t="shared" si="1819"/>
        <v>2</v>
      </c>
      <c r="V1896" s="177">
        <f t="shared" ref="V1896:W1896" si="1890">K1896</f>
        <v>42</v>
      </c>
      <c r="W1896" s="177" t="str">
        <f t="shared" si="1890"/>
        <v>PC_90min_SWATH_100VW</v>
      </c>
      <c r="X1896" s="177" t="str">
        <f t="shared" si="1440"/>
        <v>E0022_P04\191020_B54-T2-16_00DQE_00KD2_M05_S_1</v>
      </c>
      <c r="Y1896" s="175">
        <v>-1.0</v>
      </c>
    </row>
    <row r="1897">
      <c r="A1897" s="172" t="str">
        <f>Tracking!A1889</f>
        <v>191019_HEK-QCS_000F2_00KD3_M05_S_1</v>
      </c>
      <c r="B1897" s="172" t="s">
        <v>1627</v>
      </c>
      <c r="C1897" t="str">
        <f>Tracking!M1889</f>
        <v>PC_90min_SWATH_100VW</v>
      </c>
      <c r="E1897" s="176" t="str">
        <f t="shared" si="2"/>
        <v>191019_HEK-QCS_000F2_00KD3_M05_S_1</v>
      </c>
      <c r="F1897" s="174"/>
      <c r="G1897" s="174" t="s">
        <v>1632</v>
      </c>
      <c r="H1897" s="174">
        <v>1.0</v>
      </c>
      <c r="I1897" s="174" t="s">
        <v>1633</v>
      </c>
      <c r="J1897" s="174">
        <v>2.0</v>
      </c>
      <c r="K1897" s="174">
        <v>43.0</v>
      </c>
      <c r="L1897" s="176" t="str">
        <f t="shared" si="3"/>
        <v>PC_90min_SWATH_100VW</v>
      </c>
      <c r="M1897" s="176" t="str">
        <f t="shared" si="1438"/>
        <v>HEK\191019_HEK-QCS_000F2_00KD3_M05_S_1</v>
      </c>
      <c r="N1897" s="174">
        <v>-1.0</v>
      </c>
      <c r="P1897" s="177" t="str">
        <f t="shared" si="5"/>
        <v>191019_HEK-QCS_000F2_00KD3_M05_S_1</v>
      </c>
      <c r="Q1897" s="175"/>
      <c r="R1897" s="175" t="s">
        <v>1632</v>
      </c>
      <c r="S1897" s="175">
        <v>1.0</v>
      </c>
      <c r="T1897" s="175" t="s">
        <v>1633</v>
      </c>
      <c r="U1897" s="177">
        <f t="shared" si="1819"/>
        <v>2</v>
      </c>
      <c r="V1897" s="177">
        <f t="shared" ref="V1897:W1897" si="1891">K1897</f>
        <v>43</v>
      </c>
      <c r="W1897" s="177" t="str">
        <f t="shared" si="1891"/>
        <v>PC_90min_SWATH_100VW</v>
      </c>
      <c r="X1897" s="177" t="str">
        <f t="shared" si="1440"/>
        <v>HEK\191019_HEK-QCS_000F2_00KD3_M05_S_1</v>
      </c>
      <c r="Y1897" s="175">
        <v>-1.0</v>
      </c>
    </row>
    <row r="1898">
      <c r="A1898" s="172" t="str">
        <f>Tracking!A1890</f>
        <v>191019_HEK-QCS_00J8W_00KD4_M05_S_1</v>
      </c>
      <c r="B1898" s="172" t="s">
        <v>1627</v>
      </c>
      <c r="C1898" t="str">
        <f>Tracking!M1890</f>
        <v>PC_90min_SWATH_100VW</v>
      </c>
      <c r="E1898" s="176" t="str">
        <f t="shared" si="2"/>
        <v>191019_HEK-QCS_00J8W_00KD4_M05_S_1</v>
      </c>
      <c r="F1898" s="174"/>
      <c r="G1898" s="174" t="s">
        <v>1632</v>
      </c>
      <c r="H1898" s="174">
        <v>1.0</v>
      </c>
      <c r="I1898" s="174" t="s">
        <v>1633</v>
      </c>
      <c r="J1898" s="174">
        <v>2.0</v>
      </c>
      <c r="K1898" s="174">
        <v>44.0</v>
      </c>
      <c r="L1898" s="176" t="str">
        <f t="shared" si="3"/>
        <v>PC_90min_SWATH_100VW</v>
      </c>
      <c r="M1898" s="176" t="str">
        <f t="shared" si="1438"/>
        <v>HEK\191019_HEK-QCS_00J8W_00KD4_M05_S_1</v>
      </c>
      <c r="N1898" s="174">
        <v>-1.0</v>
      </c>
      <c r="P1898" s="177" t="str">
        <f t="shared" si="5"/>
        <v>191019_HEK-QCS_00J8W_00KD4_M05_S_1</v>
      </c>
      <c r="Q1898" s="175"/>
      <c r="R1898" s="175" t="s">
        <v>1632</v>
      </c>
      <c r="S1898" s="175">
        <v>1.0</v>
      </c>
      <c r="T1898" s="175" t="s">
        <v>1633</v>
      </c>
      <c r="U1898" s="177">
        <f t="shared" si="1819"/>
        <v>2</v>
      </c>
      <c r="V1898" s="177">
        <f t="shared" ref="V1898:W1898" si="1892">K1898</f>
        <v>44</v>
      </c>
      <c r="W1898" s="177" t="str">
        <f t="shared" si="1892"/>
        <v>PC_90min_SWATH_100VW</v>
      </c>
      <c r="X1898" s="177" t="str">
        <f t="shared" si="1440"/>
        <v>HEK\191019_HEK-QCS_00J8W_00KD4_M05_S_1</v>
      </c>
      <c r="Y1898" s="175">
        <v>-1.0</v>
      </c>
    </row>
    <row r="1899">
      <c r="A1899" s="172" t="str">
        <f>Tracking!A1891</f>
        <v>191019_B53-T2-1_00DPJ_00KD5_M05_S_1</v>
      </c>
      <c r="B1899" s="172" t="s">
        <v>0</v>
      </c>
      <c r="C1899" t="str">
        <f>Tracking!M1891</f>
        <v>PC_90min_SWATH_100VW</v>
      </c>
      <c r="E1899" s="176" t="str">
        <f t="shared" si="2"/>
        <v>191019_B53-T2-1_00DPJ_00KD5_M05_S_1</v>
      </c>
      <c r="F1899" s="174"/>
      <c r="G1899" s="174" t="s">
        <v>1632</v>
      </c>
      <c r="H1899" s="174">
        <v>1.0</v>
      </c>
      <c r="I1899" s="174" t="s">
        <v>1633</v>
      </c>
      <c r="J1899" s="174">
        <v>2.0</v>
      </c>
      <c r="K1899" s="174">
        <v>45.0</v>
      </c>
      <c r="L1899" s="176" t="str">
        <f t="shared" si="3"/>
        <v>PC_90min_SWATH_100VW</v>
      </c>
      <c r="M1899" s="176" t="str">
        <f t="shared" si="1438"/>
        <v>E0022_P04\191019_B53-T2-1_00DPJ_00KD5_M05_S_1</v>
      </c>
      <c r="N1899" s="174">
        <v>-1.0</v>
      </c>
      <c r="P1899" s="177" t="str">
        <f t="shared" si="5"/>
        <v>191019_B53-T2-1_00DPJ_00KD5_M05_S_1</v>
      </c>
      <c r="Q1899" s="175"/>
      <c r="R1899" s="175" t="s">
        <v>1632</v>
      </c>
      <c r="S1899" s="175">
        <v>1.0</v>
      </c>
      <c r="T1899" s="175" t="s">
        <v>1633</v>
      </c>
      <c r="U1899" s="177">
        <f t="shared" si="1819"/>
        <v>2</v>
      </c>
      <c r="V1899" s="177">
        <f t="shared" ref="V1899:W1899" si="1893">K1899</f>
        <v>45</v>
      </c>
      <c r="W1899" s="177" t="str">
        <f t="shared" si="1893"/>
        <v>PC_90min_SWATH_100VW</v>
      </c>
      <c r="X1899" s="177" t="str">
        <f t="shared" si="1440"/>
        <v>E0022_P04\191019_B53-T2-1_00DPJ_00KD5_M05_S_1</v>
      </c>
      <c r="Y1899" s="175">
        <v>-1.0</v>
      </c>
    </row>
    <row r="1900">
      <c r="A1900" s="172" t="str">
        <f>Tracking!A1892</f>
        <v>191019_B53-T2-2_00DPK_00KD6_M05_S_1</v>
      </c>
      <c r="B1900" s="172" t="s">
        <v>0</v>
      </c>
      <c r="C1900" t="str">
        <f>Tracking!M1892</f>
        <v>PC_90min_SWATH_100VW</v>
      </c>
      <c r="E1900" s="176" t="str">
        <f t="shared" si="2"/>
        <v>191019_B53-T2-2_00DPK_00KD6_M05_S_1</v>
      </c>
      <c r="F1900" s="174"/>
      <c r="G1900" s="174" t="s">
        <v>1632</v>
      </c>
      <c r="H1900" s="174">
        <v>1.0</v>
      </c>
      <c r="I1900" s="174" t="s">
        <v>1633</v>
      </c>
      <c r="J1900" s="174">
        <v>2.0</v>
      </c>
      <c r="K1900" s="174">
        <v>46.0</v>
      </c>
      <c r="L1900" s="176" t="str">
        <f t="shared" si="3"/>
        <v>PC_90min_SWATH_100VW</v>
      </c>
      <c r="M1900" s="176" t="str">
        <f t="shared" si="1438"/>
        <v>E0022_P04\191019_B53-T2-2_00DPK_00KD6_M05_S_1</v>
      </c>
      <c r="N1900" s="174">
        <v>-1.0</v>
      </c>
      <c r="P1900" s="177" t="str">
        <f t="shared" si="5"/>
        <v>191019_B53-T2-2_00DPK_00KD6_M05_S_1</v>
      </c>
      <c r="Q1900" s="175"/>
      <c r="R1900" s="175" t="s">
        <v>1632</v>
      </c>
      <c r="S1900" s="175">
        <v>1.0</v>
      </c>
      <c r="T1900" s="175" t="s">
        <v>1633</v>
      </c>
      <c r="U1900" s="177">
        <f t="shared" si="1819"/>
        <v>2</v>
      </c>
      <c r="V1900" s="177">
        <f t="shared" ref="V1900:W1900" si="1894">K1900</f>
        <v>46</v>
      </c>
      <c r="W1900" s="177" t="str">
        <f t="shared" si="1894"/>
        <v>PC_90min_SWATH_100VW</v>
      </c>
      <c r="X1900" s="177" t="str">
        <f t="shared" si="1440"/>
        <v>E0022_P04\191019_B53-T2-2_00DPK_00KD6_M05_S_1</v>
      </c>
      <c r="Y1900" s="175">
        <v>-1.0</v>
      </c>
    </row>
    <row r="1901">
      <c r="A1901" s="172" t="str">
        <f>Tracking!A1893</f>
        <v>191019_B53-T2-3_00DPL_00KD7_M05_S_1</v>
      </c>
      <c r="B1901" s="172" t="s">
        <v>0</v>
      </c>
      <c r="C1901" t="str">
        <f>Tracking!M1893</f>
        <v>PC_90min_SWATH_100VW</v>
      </c>
      <c r="E1901" s="176" t="str">
        <f t="shared" si="2"/>
        <v>191019_B53-T2-3_00DPL_00KD7_M05_S_1</v>
      </c>
      <c r="F1901" s="174"/>
      <c r="G1901" s="174" t="s">
        <v>1632</v>
      </c>
      <c r="H1901" s="174">
        <v>1.0</v>
      </c>
      <c r="I1901" s="174" t="s">
        <v>1633</v>
      </c>
      <c r="J1901" s="174">
        <v>2.0</v>
      </c>
      <c r="K1901" s="174">
        <v>47.0</v>
      </c>
      <c r="L1901" s="176" t="str">
        <f t="shared" si="3"/>
        <v>PC_90min_SWATH_100VW</v>
      </c>
      <c r="M1901" s="176" t="str">
        <f t="shared" si="1438"/>
        <v>E0022_P04\191019_B53-T2-3_00DPL_00KD7_M05_S_1</v>
      </c>
      <c r="N1901" s="174">
        <v>-1.0</v>
      </c>
      <c r="P1901" s="177" t="str">
        <f t="shared" si="5"/>
        <v>191019_B53-T2-3_00DPL_00KD7_M05_S_1</v>
      </c>
      <c r="Q1901" s="175"/>
      <c r="R1901" s="175" t="s">
        <v>1632</v>
      </c>
      <c r="S1901" s="175">
        <v>1.0</v>
      </c>
      <c r="T1901" s="175" t="s">
        <v>1633</v>
      </c>
      <c r="U1901" s="177">
        <f t="shared" si="1819"/>
        <v>2</v>
      </c>
      <c r="V1901" s="177">
        <f t="shared" ref="V1901:W1901" si="1895">K1901</f>
        <v>47</v>
      </c>
      <c r="W1901" s="177" t="str">
        <f t="shared" si="1895"/>
        <v>PC_90min_SWATH_100VW</v>
      </c>
      <c r="X1901" s="177" t="str">
        <f t="shared" si="1440"/>
        <v>E0022_P04\191019_B53-T2-3_00DPL_00KD7_M05_S_1</v>
      </c>
      <c r="Y1901" s="175">
        <v>-1.0</v>
      </c>
    </row>
    <row r="1902">
      <c r="A1902" s="172" t="str">
        <f>Tracking!A1894</f>
        <v>191019_B53-T2-4_00DPM_00KD8_M05_S_1</v>
      </c>
      <c r="B1902" s="172" t="s">
        <v>0</v>
      </c>
      <c r="C1902" t="str">
        <f>Tracking!M1894</f>
        <v>PC_90min_SWATH_100VW</v>
      </c>
      <c r="E1902" s="176" t="str">
        <f t="shared" si="2"/>
        <v>191019_B53-T2-4_00DPM_00KD8_M05_S_1</v>
      </c>
      <c r="F1902" s="174"/>
      <c r="G1902" s="174" t="s">
        <v>1632</v>
      </c>
      <c r="H1902" s="174">
        <v>1.0</v>
      </c>
      <c r="I1902" s="174" t="s">
        <v>1633</v>
      </c>
      <c r="J1902" s="174">
        <v>2.0</v>
      </c>
      <c r="K1902" s="174">
        <v>48.0</v>
      </c>
      <c r="L1902" s="176" t="str">
        <f t="shared" si="3"/>
        <v>PC_90min_SWATH_100VW</v>
      </c>
      <c r="M1902" s="176" t="str">
        <f t="shared" si="1438"/>
        <v>E0022_P04\191019_B53-T2-4_00DPM_00KD8_M05_S_1</v>
      </c>
      <c r="N1902" s="174">
        <v>-1.0</v>
      </c>
      <c r="P1902" s="177" t="str">
        <f t="shared" si="5"/>
        <v>191019_B53-T2-4_00DPM_00KD8_M05_S_1</v>
      </c>
      <c r="Q1902" s="175"/>
      <c r="R1902" s="175" t="s">
        <v>1632</v>
      </c>
      <c r="S1902" s="175">
        <v>1.0</v>
      </c>
      <c r="T1902" s="175" t="s">
        <v>1633</v>
      </c>
      <c r="U1902" s="177">
        <f t="shared" si="1819"/>
        <v>2</v>
      </c>
      <c r="V1902" s="177">
        <f t="shared" ref="V1902:W1902" si="1896">K1902</f>
        <v>48</v>
      </c>
      <c r="W1902" s="177" t="str">
        <f t="shared" si="1896"/>
        <v>PC_90min_SWATH_100VW</v>
      </c>
      <c r="X1902" s="177" t="str">
        <f t="shared" si="1440"/>
        <v>E0022_P04\191019_B53-T2-4_00DPM_00KD8_M05_S_1</v>
      </c>
      <c r="Y1902" s="175">
        <v>-1.0</v>
      </c>
    </row>
    <row r="1903">
      <c r="A1903" s="172" t="str">
        <f>Tracking!A1895</f>
        <v>191019_B53-T2-5_00DPN_00KD9_M05_S_1</v>
      </c>
      <c r="B1903" s="172" t="s">
        <v>0</v>
      </c>
      <c r="C1903" t="str">
        <f>Tracking!M1895</f>
        <v>PC_90min_SWATH_100VW</v>
      </c>
      <c r="E1903" s="176" t="str">
        <f t="shared" si="2"/>
        <v>191019_B53-T2-5_00DPN_00KD9_M05_S_1</v>
      </c>
      <c r="F1903" s="174"/>
      <c r="G1903" s="174" t="s">
        <v>1632</v>
      </c>
      <c r="H1903" s="174">
        <v>1.0</v>
      </c>
      <c r="I1903" s="174" t="s">
        <v>1633</v>
      </c>
      <c r="J1903" s="174">
        <v>2.0</v>
      </c>
      <c r="K1903" s="174">
        <v>49.0</v>
      </c>
      <c r="L1903" s="176" t="str">
        <f t="shared" si="3"/>
        <v>PC_90min_SWATH_100VW</v>
      </c>
      <c r="M1903" s="176" t="str">
        <f t="shared" si="1438"/>
        <v>E0022_P04\191019_B53-T2-5_00DPN_00KD9_M05_S_1</v>
      </c>
      <c r="N1903" s="174">
        <v>-1.0</v>
      </c>
      <c r="P1903" s="177" t="str">
        <f t="shared" si="5"/>
        <v>191019_B53-T2-5_00DPN_00KD9_M05_S_1</v>
      </c>
      <c r="Q1903" s="175"/>
      <c r="R1903" s="175" t="s">
        <v>1632</v>
      </c>
      <c r="S1903" s="175">
        <v>1.0</v>
      </c>
      <c r="T1903" s="175" t="s">
        <v>1633</v>
      </c>
      <c r="U1903" s="177">
        <f t="shared" si="1819"/>
        <v>2</v>
      </c>
      <c r="V1903" s="177">
        <f t="shared" ref="V1903:W1903" si="1897">K1903</f>
        <v>49</v>
      </c>
      <c r="W1903" s="177" t="str">
        <f t="shared" si="1897"/>
        <v>PC_90min_SWATH_100VW</v>
      </c>
      <c r="X1903" s="177" t="str">
        <f t="shared" si="1440"/>
        <v>E0022_P04\191019_B53-T2-5_00DPN_00KD9_M05_S_1</v>
      </c>
      <c r="Y1903" s="175">
        <v>-1.0</v>
      </c>
    </row>
    <row r="1904">
      <c r="A1904" s="172" t="str">
        <f>Tracking!A1896</f>
        <v>191019_B53-T2-6_00DPO_00KDA_M05_S_1</v>
      </c>
      <c r="B1904" s="172" t="s">
        <v>0</v>
      </c>
      <c r="C1904" t="str">
        <f>Tracking!M1896</f>
        <v>PC_90min_SWATH_100VW</v>
      </c>
      <c r="E1904" s="176" t="str">
        <f t="shared" si="2"/>
        <v>191019_B53-T2-6_00DPO_00KDA_M05_S_1</v>
      </c>
      <c r="F1904" s="174"/>
      <c r="G1904" s="174" t="s">
        <v>1632</v>
      </c>
      <c r="H1904" s="174">
        <v>1.0</v>
      </c>
      <c r="I1904" s="174" t="s">
        <v>1633</v>
      </c>
      <c r="J1904" s="174">
        <v>2.0</v>
      </c>
      <c r="K1904" s="174">
        <v>50.0</v>
      </c>
      <c r="L1904" s="176" t="str">
        <f t="shared" si="3"/>
        <v>PC_90min_SWATH_100VW</v>
      </c>
      <c r="M1904" s="176" t="str">
        <f t="shared" si="1438"/>
        <v>E0022_P04\191019_B53-T2-6_00DPO_00KDA_M05_S_1</v>
      </c>
      <c r="N1904" s="174">
        <v>-1.0</v>
      </c>
      <c r="P1904" s="177" t="str">
        <f t="shared" si="5"/>
        <v>191019_B53-T2-6_00DPO_00KDA_M05_S_1</v>
      </c>
      <c r="Q1904" s="175"/>
      <c r="R1904" s="175" t="s">
        <v>1632</v>
      </c>
      <c r="S1904" s="175">
        <v>1.0</v>
      </c>
      <c r="T1904" s="175" t="s">
        <v>1633</v>
      </c>
      <c r="U1904" s="177">
        <f t="shared" si="1819"/>
        <v>2</v>
      </c>
      <c r="V1904" s="177">
        <f t="shared" ref="V1904:W1904" si="1898">K1904</f>
        <v>50</v>
      </c>
      <c r="W1904" s="177" t="str">
        <f t="shared" si="1898"/>
        <v>PC_90min_SWATH_100VW</v>
      </c>
      <c r="X1904" s="177" t="str">
        <f t="shared" si="1440"/>
        <v>E0022_P04\191019_B53-T2-6_00DPO_00KDA_M05_S_1</v>
      </c>
      <c r="Y1904" s="175">
        <v>-1.0</v>
      </c>
    </row>
    <row r="1905">
      <c r="A1905" s="172" t="str">
        <f>Tracking!A1897</f>
        <v>191019_B53-T2-7_00DPP_00KDB_M05_S_1</v>
      </c>
      <c r="B1905" s="172" t="s">
        <v>0</v>
      </c>
      <c r="C1905" t="str">
        <f>Tracking!M1897</f>
        <v>PC_90min_SWATH_100VW</v>
      </c>
      <c r="E1905" s="176" t="str">
        <f t="shared" si="2"/>
        <v>191019_B53-T2-7_00DPP_00KDB_M05_S_1</v>
      </c>
      <c r="F1905" s="174"/>
      <c r="G1905" s="174" t="s">
        <v>1632</v>
      </c>
      <c r="H1905" s="174">
        <v>1.0</v>
      </c>
      <c r="I1905" s="174" t="s">
        <v>1633</v>
      </c>
      <c r="J1905" s="174">
        <v>2.0</v>
      </c>
      <c r="K1905" s="174">
        <v>51.0</v>
      </c>
      <c r="L1905" s="176" t="str">
        <f t="shared" si="3"/>
        <v>PC_90min_SWATH_100VW</v>
      </c>
      <c r="M1905" s="176" t="str">
        <f t="shared" si="1438"/>
        <v>E0022_P04\191019_B53-T2-7_00DPP_00KDB_M05_S_1</v>
      </c>
      <c r="N1905" s="174">
        <v>-1.0</v>
      </c>
      <c r="P1905" s="177" t="str">
        <f t="shared" si="5"/>
        <v>191019_B53-T2-7_00DPP_00KDB_M05_S_1</v>
      </c>
      <c r="Q1905" s="175"/>
      <c r="R1905" s="175" t="s">
        <v>1632</v>
      </c>
      <c r="S1905" s="175">
        <v>1.0</v>
      </c>
      <c r="T1905" s="175" t="s">
        <v>1633</v>
      </c>
      <c r="U1905" s="177">
        <f t="shared" si="1819"/>
        <v>2</v>
      </c>
      <c r="V1905" s="177">
        <f t="shared" ref="V1905:W1905" si="1899">K1905</f>
        <v>51</v>
      </c>
      <c r="W1905" s="177" t="str">
        <f t="shared" si="1899"/>
        <v>PC_90min_SWATH_100VW</v>
      </c>
      <c r="X1905" s="177" t="str">
        <f t="shared" si="1440"/>
        <v>E0022_P04\191019_B53-T2-7_00DPP_00KDB_M05_S_1</v>
      </c>
      <c r="Y1905" s="175">
        <v>-1.0</v>
      </c>
    </row>
    <row r="1906">
      <c r="A1906" s="172" t="str">
        <f>Tracking!A1898</f>
        <v>191019_B53-T2-8_00DPQ_00KDC_M05_S_1</v>
      </c>
      <c r="B1906" s="172" t="s">
        <v>0</v>
      </c>
      <c r="C1906" t="str">
        <f>Tracking!M1898</f>
        <v>PC_90min_SWATH_100VW</v>
      </c>
      <c r="E1906" s="176" t="str">
        <f t="shared" si="2"/>
        <v>191019_B53-T2-8_00DPQ_00KDC_M05_S_1</v>
      </c>
      <c r="F1906" s="174"/>
      <c r="G1906" s="174" t="s">
        <v>1632</v>
      </c>
      <c r="H1906" s="174">
        <v>1.0</v>
      </c>
      <c r="I1906" s="174" t="s">
        <v>1633</v>
      </c>
      <c r="J1906" s="174">
        <v>2.0</v>
      </c>
      <c r="K1906" s="174">
        <v>52.0</v>
      </c>
      <c r="L1906" s="176" t="str">
        <f t="shared" si="3"/>
        <v>PC_90min_SWATH_100VW</v>
      </c>
      <c r="M1906" s="176" t="str">
        <f t="shared" si="1438"/>
        <v>E0022_P04\191019_B53-T2-8_00DPQ_00KDC_M05_S_1</v>
      </c>
      <c r="N1906" s="174">
        <v>-1.0</v>
      </c>
      <c r="P1906" s="177" t="str">
        <f t="shared" si="5"/>
        <v>191019_B53-T2-8_00DPQ_00KDC_M05_S_1</v>
      </c>
      <c r="Q1906" s="175"/>
      <c r="R1906" s="175" t="s">
        <v>1632</v>
      </c>
      <c r="S1906" s="175">
        <v>1.0</v>
      </c>
      <c r="T1906" s="175" t="s">
        <v>1633</v>
      </c>
      <c r="U1906" s="177">
        <f t="shared" si="1819"/>
        <v>2</v>
      </c>
      <c r="V1906" s="177">
        <f t="shared" ref="V1906:W1906" si="1900">K1906</f>
        <v>52</v>
      </c>
      <c r="W1906" s="177" t="str">
        <f t="shared" si="1900"/>
        <v>PC_90min_SWATH_100VW</v>
      </c>
      <c r="X1906" s="177" t="str">
        <f t="shared" si="1440"/>
        <v>E0022_P04\191019_B53-T2-8_00DPQ_00KDC_M05_S_1</v>
      </c>
      <c r="Y1906" s="175">
        <v>-1.0</v>
      </c>
    </row>
    <row r="1907">
      <c r="A1907" s="172" t="str">
        <f>Tracking!A1899</f>
        <v>191019_B53-T2-9_00DPR_00KDD_M05_S_1</v>
      </c>
      <c r="B1907" s="172" t="s">
        <v>0</v>
      </c>
      <c r="C1907" t="str">
        <f>Tracking!M1899</f>
        <v>PC_90min_SWATH_100VW</v>
      </c>
      <c r="E1907" s="176" t="str">
        <f t="shared" si="2"/>
        <v>191019_B53-T2-9_00DPR_00KDD_M05_S_1</v>
      </c>
      <c r="F1907" s="174"/>
      <c r="G1907" s="174" t="s">
        <v>1632</v>
      </c>
      <c r="H1907" s="174">
        <v>1.0</v>
      </c>
      <c r="I1907" s="174" t="s">
        <v>1633</v>
      </c>
      <c r="J1907" s="174">
        <v>2.0</v>
      </c>
      <c r="K1907" s="174">
        <v>53.0</v>
      </c>
      <c r="L1907" s="176" t="str">
        <f t="shared" si="3"/>
        <v>PC_90min_SWATH_100VW</v>
      </c>
      <c r="M1907" s="176" t="str">
        <f t="shared" si="1438"/>
        <v>E0022_P04\191019_B53-T2-9_00DPR_00KDD_M05_S_1</v>
      </c>
      <c r="N1907" s="174">
        <v>-1.0</v>
      </c>
      <c r="P1907" s="177" t="str">
        <f t="shared" si="5"/>
        <v>191019_B53-T2-9_00DPR_00KDD_M05_S_1</v>
      </c>
      <c r="Q1907" s="175"/>
      <c r="R1907" s="175" t="s">
        <v>1632</v>
      </c>
      <c r="S1907" s="175">
        <v>1.0</v>
      </c>
      <c r="T1907" s="175" t="s">
        <v>1633</v>
      </c>
      <c r="U1907" s="177">
        <f t="shared" si="1819"/>
        <v>2</v>
      </c>
      <c r="V1907" s="177">
        <f t="shared" ref="V1907:W1907" si="1901">K1907</f>
        <v>53</v>
      </c>
      <c r="W1907" s="177" t="str">
        <f t="shared" si="1901"/>
        <v>PC_90min_SWATH_100VW</v>
      </c>
      <c r="X1907" s="177" t="str">
        <f t="shared" si="1440"/>
        <v>E0022_P04\191019_B53-T2-9_00DPR_00KDD_M05_S_1</v>
      </c>
      <c r="Y1907" s="175">
        <v>-1.0</v>
      </c>
    </row>
    <row r="1908">
      <c r="A1908" s="172" t="str">
        <f>Tracking!A1900</f>
        <v>191019_B53-T2-10_00DPS_00KDE_M05_S_1</v>
      </c>
      <c r="B1908" s="172" t="s">
        <v>0</v>
      </c>
      <c r="C1908" t="str">
        <f>Tracking!M1900</f>
        <v>PC_90min_SWATH_100VW</v>
      </c>
      <c r="E1908" s="176" t="str">
        <f t="shared" si="2"/>
        <v>191019_B53-T2-10_00DPS_00KDE_M05_S_1</v>
      </c>
      <c r="F1908" s="174"/>
      <c r="G1908" s="174" t="s">
        <v>1632</v>
      </c>
      <c r="H1908" s="174">
        <v>1.0</v>
      </c>
      <c r="I1908" s="174" t="s">
        <v>1633</v>
      </c>
      <c r="J1908" s="174">
        <v>2.0</v>
      </c>
      <c r="K1908" s="174">
        <v>54.0</v>
      </c>
      <c r="L1908" s="176" t="str">
        <f t="shared" si="3"/>
        <v>PC_90min_SWATH_100VW</v>
      </c>
      <c r="M1908" s="176" t="str">
        <f t="shared" si="1438"/>
        <v>E0022_P04\191019_B53-T2-10_00DPS_00KDE_M05_S_1</v>
      </c>
      <c r="N1908" s="174">
        <v>-1.0</v>
      </c>
      <c r="P1908" s="177" t="str">
        <f t="shared" si="5"/>
        <v>191019_B53-T2-10_00DPS_00KDE_M05_S_1</v>
      </c>
      <c r="Q1908" s="175"/>
      <c r="R1908" s="175" t="s">
        <v>1632</v>
      </c>
      <c r="S1908" s="175">
        <v>1.0</v>
      </c>
      <c r="T1908" s="175" t="s">
        <v>1633</v>
      </c>
      <c r="U1908" s="177">
        <f t="shared" si="1819"/>
        <v>2</v>
      </c>
      <c r="V1908" s="177">
        <f t="shared" ref="V1908:W1908" si="1902">K1908</f>
        <v>54</v>
      </c>
      <c r="W1908" s="177" t="str">
        <f t="shared" si="1902"/>
        <v>PC_90min_SWATH_100VW</v>
      </c>
      <c r="X1908" s="177" t="str">
        <f t="shared" si="1440"/>
        <v>E0022_P04\191019_B53-T2-10_00DPS_00KDE_M05_S_1</v>
      </c>
      <c r="Y1908" s="175">
        <v>-1.0</v>
      </c>
    </row>
    <row r="1909">
      <c r="A1909" s="172" t="str">
        <f>Tracking!A1901</f>
        <v>191019_B53-T2-11_00DPT_00KDF_M05_S_1</v>
      </c>
      <c r="B1909" s="172" t="s">
        <v>0</v>
      </c>
      <c r="C1909" t="str">
        <f>Tracking!M1901</f>
        <v>PC_90min_SWATH_100VW</v>
      </c>
      <c r="E1909" s="176" t="str">
        <f t="shared" si="2"/>
        <v>191019_B53-T2-11_00DPT_00KDF_M05_S_1</v>
      </c>
      <c r="F1909" s="174"/>
      <c r="G1909" s="174" t="s">
        <v>1632</v>
      </c>
      <c r="H1909" s="174">
        <v>1.0</v>
      </c>
      <c r="I1909" s="174" t="s">
        <v>1633</v>
      </c>
      <c r="J1909" s="174">
        <v>2.0</v>
      </c>
      <c r="K1909" s="174">
        <v>55.0</v>
      </c>
      <c r="L1909" s="176" t="str">
        <f t="shared" si="3"/>
        <v>PC_90min_SWATH_100VW</v>
      </c>
      <c r="M1909" s="176" t="str">
        <f t="shared" si="1438"/>
        <v>E0022_P04\191019_B53-T2-11_00DPT_00KDF_M05_S_1</v>
      </c>
      <c r="N1909" s="174">
        <v>-1.0</v>
      </c>
      <c r="P1909" s="177" t="str">
        <f t="shared" si="5"/>
        <v>191019_B53-T2-11_00DPT_00KDF_M05_S_1</v>
      </c>
      <c r="Q1909" s="175"/>
      <c r="R1909" s="175" t="s">
        <v>1632</v>
      </c>
      <c r="S1909" s="175">
        <v>1.0</v>
      </c>
      <c r="T1909" s="175" t="s">
        <v>1633</v>
      </c>
      <c r="U1909" s="177">
        <f t="shared" si="1819"/>
        <v>2</v>
      </c>
      <c r="V1909" s="177">
        <f t="shared" ref="V1909:W1909" si="1903">K1909</f>
        <v>55</v>
      </c>
      <c r="W1909" s="177" t="str">
        <f t="shared" si="1903"/>
        <v>PC_90min_SWATH_100VW</v>
      </c>
      <c r="X1909" s="177" t="str">
        <f t="shared" si="1440"/>
        <v>E0022_P04\191019_B53-T2-11_00DPT_00KDF_M05_S_1</v>
      </c>
      <c r="Y1909" s="175">
        <v>-1.0</v>
      </c>
    </row>
    <row r="1910">
      <c r="A1910" s="172" t="str">
        <f>Tracking!A1902</f>
        <v>191019_B53-T2-12_00DPU_00KDG_M05_S_1</v>
      </c>
      <c r="B1910" s="172" t="s">
        <v>0</v>
      </c>
      <c r="C1910" t="str">
        <f>Tracking!M1902</f>
        <v>PC_90min_SWATH_100VW</v>
      </c>
      <c r="E1910" s="176" t="str">
        <f t="shared" si="2"/>
        <v>191019_B53-T2-12_00DPU_00KDG_M05_S_1</v>
      </c>
      <c r="F1910" s="174"/>
      <c r="G1910" s="174" t="s">
        <v>1632</v>
      </c>
      <c r="H1910" s="174">
        <v>1.0</v>
      </c>
      <c r="I1910" s="174" t="s">
        <v>1633</v>
      </c>
      <c r="J1910" s="174">
        <v>2.0</v>
      </c>
      <c r="K1910" s="174">
        <v>56.0</v>
      </c>
      <c r="L1910" s="176" t="str">
        <f t="shared" si="3"/>
        <v>PC_90min_SWATH_100VW</v>
      </c>
      <c r="M1910" s="176" t="str">
        <f t="shared" si="1438"/>
        <v>E0022_P04\191019_B53-T2-12_00DPU_00KDG_M05_S_1</v>
      </c>
      <c r="N1910" s="174">
        <v>-1.0</v>
      </c>
      <c r="P1910" s="177" t="str">
        <f t="shared" si="5"/>
        <v>191019_B53-T2-12_00DPU_00KDG_M05_S_1</v>
      </c>
      <c r="Q1910" s="175"/>
      <c r="R1910" s="175" t="s">
        <v>1632</v>
      </c>
      <c r="S1910" s="175">
        <v>1.0</v>
      </c>
      <c r="T1910" s="175" t="s">
        <v>1633</v>
      </c>
      <c r="U1910" s="177">
        <f t="shared" si="1819"/>
        <v>2</v>
      </c>
      <c r="V1910" s="177">
        <f t="shared" ref="V1910:W1910" si="1904">K1910</f>
        <v>56</v>
      </c>
      <c r="W1910" s="177" t="str">
        <f t="shared" si="1904"/>
        <v>PC_90min_SWATH_100VW</v>
      </c>
      <c r="X1910" s="177" t="str">
        <f t="shared" si="1440"/>
        <v>E0022_P04\191019_B53-T2-12_00DPU_00KDG_M05_S_1</v>
      </c>
      <c r="Y1910" s="175">
        <v>-1.0</v>
      </c>
    </row>
    <row r="1911">
      <c r="A1911" s="172" t="str">
        <f>Tracking!A1903</f>
        <v>191019_B53-T2-13_00DPV_00KDH_M05_S_1</v>
      </c>
      <c r="B1911" s="172" t="s">
        <v>0</v>
      </c>
      <c r="C1911" t="str">
        <f>Tracking!M1903</f>
        <v>PC_90min_SWATH_100VW</v>
      </c>
      <c r="E1911" s="176" t="str">
        <f t="shared" si="2"/>
        <v>191019_B53-T2-13_00DPV_00KDH_M05_S_1</v>
      </c>
      <c r="F1911" s="174"/>
      <c r="G1911" s="174" t="s">
        <v>1632</v>
      </c>
      <c r="H1911" s="174">
        <v>1.0</v>
      </c>
      <c r="I1911" s="174" t="s">
        <v>1633</v>
      </c>
      <c r="J1911" s="174">
        <v>2.0</v>
      </c>
      <c r="K1911" s="174">
        <v>57.0</v>
      </c>
      <c r="L1911" s="176" t="str">
        <f t="shared" si="3"/>
        <v>PC_90min_SWATH_100VW</v>
      </c>
      <c r="M1911" s="176" t="str">
        <f t="shared" si="1438"/>
        <v>E0022_P04\191019_B53-T2-13_00DPV_00KDH_M05_S_1</v>
      </c>
      <c r="N1911" s="174">
        <v>-1.0</v>
      </c>
      <c r="P1911" s="177" t="str">
        <f t="shared" si="5"/>
        <v>191019_B53-T2-13_00DPV_00KDH_M05_S_1</v>
      </c>
      <c r="Q1911" s="175"/>
      <c r="R1911" s="175" t="s">
        <v>1632</v>
      </c>
      <c r="S1911" s="175">
        <v>1.0</v>
      </c>
      <c r="T1911" s="175" t="s">
        <v>1633</v>
      </c>
      <c r="U1911" s="177">
        <f t="shared" si="1819"/>
        <v>2</v>
      </c>
      <c r="V1911" s="177">
        <f t="shared" ref="V1911:W1911" si="1905">K1911</f>
        <v>57</v>
      </c>
      <c r="W1911" s="177" t="str">
        <f t="shared" si="1905"/>
        <v>PC_90min_SWATH_100VW</v>
      </c>
      <c r="X1911" s="177" t="str">
        <f t="shared" si="1440"/>
        <v>E0022_P04\191019_B53-T2-13_00DPV_00KDH_M05_S_1</v>
      </c>
      <c r="Y1911" s="175">
        <v>-1.0</v>
      </c>
    </row>
    <row r="1912">
      <c r="A1912" s="172" t="str">
        <f>Tracking!A1904</f>
        <v>191019_B53-T2-14_00DPW_00KDI_M05_S_1</v>
      </c>
      <c r="B1912" s="172" t="s">
        <v>0</v>
      </c>
      <c r="C1912" t="str">
        <f>Tracking!M1904</f>
        <v>PC_90min_SWATH_100VW</v>
      </c>
      <c r="E1912" s="176" t="str">
        <f t="shared" si="2"/>
        <v>191019_B53-T2-14_00DPW_00KDI_M05_S_1</v>
      </c>
      <c r="F1912" s="174"/>
      <c r="G1912" s="174" t="s">
        <v>1632</v>
      </c>
      <c r="H1912" s="174">
        <v>1.0</v>
      </c>
      <c r="I1912" s="174" t="s">
        <v>1633</v>
      </c>
      <c r="J1912" s="174">
        <v>2.0</v>
      </c>
      <c r="K1912" s="174">
        <v>58.0</v>
      </c>
      <c r="L1912" s="176" t="str">
        <f t="shared" si="3"/>
        <v>PC_90min_SWATH_100VW</v>
      </c>
      <c r="M1912" s="176" t="str">
        <f t="shared" si="1438"/>
        <v>E0022_P04\191019_B53-T2-14_00DPW_00KDI_M05_S_1</v>
      </c>
      <c r="N1912" s="174">
        <v>-1.0</v>
      </c>
      <c r="P1912" s="177" t="str">
        <f t="shared" si="5"/>
        <v>191019_B53-T2-14_00DPW_00KDI_M05_S_1</v>
      </c>
      <c r="Q1912" s="175"/>
      <c r="R1912" s="175" t="s">
        <v>1632</v>
      </c>
      <c r="S1912" s="175">
        <v>1.0</v>
      </c>
      <c r="T1912" s="175" t="s">
        <v>1633</v>
      </c>
      <c r="U1912" s="177">
        <f t="shared" si="1819"/>
        <v>2</v>
      </c>
      <c r="V1912" s="177">
        <f t="shared" ref="V1912:W1912" si="1906">K1912</f>
        <v>58</v>
      </c>
      <c r="W1912" s="177" t="str">
        <f t="shared" si="1906"/>
        <v>PC_90min_SWATH_100VW</v>
      </c>
      <c r="X1912" s="177" t="str">
        <f t="shared" si="1440"/>
        <v>E0022_P04\191019_B53-T2-14_00DPW_00KDI_M05_S_1</v>
      </c>
      <c r="Y1912" s="175">
        <v>-1.0</v>
      </c>
    </row>
    <row r="1913">
      <c r="A1913" s="172" t="str">
        <f>Tracking!A1905</f>
        <v>191019_B53-T2-15_00DPX_00KDJ_M05_S_1</v>
      </c>
      <c r="B1913" s="172" t="s">
        <v>0</v>
      </c>
      <c r="C1913" t="str">
        <f>Tracking!M1905</f>
        <v>PC_90min_SWATH_100VW</v>
      </c>
      <c r="E1913" s="176" t="str">
        <f t="shared" si="2"/>
        <v>191019_B53-T2-15_00DPX_00KDJ_M05_S_1</v>
      </c>
      <c r="F1913" s="174"/>
      <c r="G1913" s="174" t="s">
        <v>1632</v>
      </c>
      <c r="H1913" s="174">
        <v>1.0</v>
      </c>
      <c r="I1913" s="174" t="s">
        <v>1633</v>
      </c>
      <c r="J1913" s="174">
        <v>2.0</v>
      </c>
      <c r="K1913" s="174">
        <v>59.0</v>
      </c>
      <c r="L1913" s="176" t="str">
        <f t="shared" si="3"/>
        <v>PC_90min_SWATH_100VW</v>
      </c>
      <c r="M1913" s="176" t="str">
        <f t="shared" si="1438"/>
        <v>E0022_P04\191019_B53-T2-15_00DPX_00KDJ_M05_S_1</v>
      </c>
      <c r="N1913" s="174">
        <v>-1.0</v>
      </c>
      <c r="P1913" s="177" t="str">
        <f t="shared" si="5"/>
        <v>191019_B53-T2-15_00DPX_00KDJ_M05_S_1</v>
      </c>
      <c r="Q1913" s="175"/>
      <c r="R1913" s="175" t="s">
        <v>1632</v>
      </c>
      <c r="S1913" s="175">
        <v>1.0</v>
      </c>
      <c r="T1913" s="175" t="s">
        <v>1633</v>
      </c>
      <c r="U1913" s="177">
        <f t="shared" si="1819"/>
        <v>2</v>
      </c>
      <c r="V1913" s="177">
        <f t="shared" ref="V1913:W1913" si="1907">K1913</f>
        <v>59</v>
      </c>
      <c r="W1913" s="177" t="str">
        <f t="shared" si="1907"/>
        <v>PC_90min_SWATH_100VW</v>
      </c>
      <c r="X1913" s="177" t="str">
        <f t="shared" si="1440"/>
        <v>E0022_P04\191019_B53-T2-15_00DPX_00KDJ_M05_S_1</v>
      </c>
      <c r="Y1913" s="175">
        <v>-1.0</v>
      </c>
    </row>
    <row r="1914">
      <c r="A1914" s="172" t="str">
        <f>Tracking!A1906</f>
        <v>191019_B53-T2-16_00DPY_00KDK_M05_S_1</v>
      </c>
      <c r="B1914" s="172" t="s">
        <v>0</v>
      </c>
      <c r="C1914" t="str">
        <f>Tracking!M1906</f>
        <v>PC_90min_SWATH_100VW</v>
      </c>
      <c r="E1914" s="176" t="str">
        <f t="shared" si="2"/>
        <v>191019_B53-T2-16_00DPY_00KDK_M05_S_1</v>
      </c>
      <c r="F1914" s="174"/>
      <c r="G1914" s="174" t="s">
        <v>1632</v>
      </c>
      <c r="H1914" s="174">
        <v>1.0</v>
      </c>
      <c r="I1914" s="174" t="s">
        <v>1633</v>
      </c>
      <c r="J1914" s="174">
        <v>2.0</v>
      </c>
      <c r="K1914" s="174">
        <v>60.0</v>
      </c>
      <c r="L1914" s="176" t="str">
        <f t="shared" si="3"/>
        <v>PC_90min_SWATH_100VW</v>
      </c>
      <c r="M1914" s="176" t="str">
        <f t="shared" si="1438"/>
        <v>E0022_P04\191019_B53-T2-16_00DPY_00KDK_M05_S_1</v>
      </c>
      <c r="N1914" s="174">
        <v>-1.0</v>
      </c>
      <c r="P1914" s="177" t="str">
        <f t="shared" si="5"/>
        <v>191019_B53-T2-16_00DPY_00KDK_M05_S_1</v>
      </c>
      <c r="Q1914" s="175"/>
      <c r="R1914" s="175" t="s">
        <v>1632</v>
      </c>
      <c r="S1914" s="175">
        <v>1.0</v>
      </c>
      <c r="T1914" s="175" t="s">
        <v>1633</v>
      </c>
      <c r="U1914" s="177">
        <f t="shared" si="1819"/>
        <v>2</v>
      </c>
      <c r="V1914" s="177">
        <f t="shared" ref="V1914:W1914" si="1908">K1914</f>
        <v>60</v>
      </c>
      <c r="W1914" s="177" t="str">
        <f t="shared" si="1908"/>
        <v>PC_90min_SWATH_100VW</v>
      </c>
      <c r="X1914" s="177" t="str">
        <f t="shared" si="1440"/>
        <v>E0022_P04\191019_B53-T2-16_00DPY_00KDK_M05_S_1</v>
      </c>
      <c r="Y1914" s="175">
        <v>-1.0</v>
      </c>
    </row>
    <row r="1915">
      <c r="A1915" s="172" t="str">
        <f>Tracking!A1907</f>
        <v>191018_HEK-QCS_000F2_00KDL_M04_S_1</v>
      </c>
      <c r="C1915" t="str">
        <f>Tracking!M1907</f>
        <v>PC_90min_SWATH_100VW</v>
      </c>
      <c r="E1915" s="176" t="str">
        <f t="shared" si="2"/>
        <v>191018_HEK-QCS_000F2_00KDL_M04_S_1</v>
      </c>
      <c r="F1915" s="174"/>
      <c r="G1915" s="174" t="s">
        <v>1632</v>
      </c>
      <c r="H1915" s="174">
        <v>1.0</v>
      </c>
      <c r="I1915" s="174" t="s">
        <v>1633</v>
      </c>
      <c r="J1915" s="176"/>
      <c r="K1915" s="176"/>
      <c r="L1915" s="176" t="str">
        <f t="shared" si="3"/>
        <v>PC_90min_SWATH_100VW</v>
      </c>
      <c r="M1915" s="176" t="str">
        <f t="shared" si="1438"/>
        <v>\191018_HEK-QCS_000F2_00KDL_M04_S_1</v>
      </c>
      <c r="N1915" s="174">
        <v>-1.0</v>
      </c>
      <c r="P1915" s="177" t="str">
        <f t="shared" si="5"/>
        <v>191018_HEK-QCS_000F2_00KDL_M04_S_1</v>
      </c>
      <c r="Q1915" s="175"/>
      <c r="R1915" s="175" t="s">
        <v>1632</v>
      </c>
      <c r="S1915" s="175">
        <v>1.0</v>
      </c>
      <c r="T1915" s="175" t="s">
        <v>1633</v>
      </c>
      <c r="U1915" s="177" t="str">
        <f t="shared" si="1819"/>
        <v/>
      </c>
      <c r="V1915" s="177" t="str">
        <f t="shared" ref="V1915:W1915" si="1909">K1915</f>
        <v/>
      </c>
      <c r="W1915" s="177" t="str">
        <f t="shared" si="1909"/>
        <v>PC_90min_SWATH_100VW</v>
      </c>
      <c r="X1915" s="177" t="str">
        <f t="shared" si="1440"/>
        <v>\191018_HEK-QCS_000F2_00KDL_M04_S_1</v>
      </c>
      <c r="Y1915" s="175">
        <v>-1.0</v>
      </c>
    </row>
    <row r="1916">
      <c r="A1916" s="172" t="str">
        <f>Tracking!A1908</f>
        <v>191018_HEK-QCS_00J8W_00KDM_M04_S_1</v>
      </c>
      <c r="C1916" t="str">
        <f>Tracking!M1908</f>
        <v>PC_90min_SWATH_100VW</v>
      </c>
      <c r="E1916" s="176" t="str">
        <f t="shared" si="2"/>
        <v>191018_HEK-QCS_00J8W_00KDM_M04_S_1</v>
      </c>
      <c r="F1916" s="174"/>
      <c r="G1916" s="174" t="s">
        <v>1632</v>
      </c>
      <c r="H1916" s="174">
        <v>1.0</v>
      </c>
      <c r="I1916" s="174" t="s">
        <v>1633</v>
      </c>
      <c r="J1916" s="176"/>
      <c r="K1916" s="176"/>
      <c r="L1916" s="176" t="str">
        <f t="shared" si="3"/>
        <v>PC_90min_SWATH_100VW</v>
      </c>
      <c r="M1916" s="176" t="str">
        <f t="shared" si="1438"/>
        <v>\191018_HEK-QCS_00J8W_00KDM_M04_S_1</v>
      </c>
      <c r="N1916" s="174">
        <v>-1.0</v>
      </c>
      <c r="P1916" s="177" t="str">
        <f t="shared" si="5"/>
        <v>191018_HEK-QCS_00J8W_00KDM_M04_S_1</v>
      </c>
      <c r="Q1916" s="175"/>
      <c r="R1916" s="175" t="s">
        <v>1632</v>
      </c>
      <c r="S1916" s="175">
        <v>1.0</v>
      </c>
      <c r="T1916" s="175" t="s">
        <v>1633</v>
      </c>
      <c r="U1916" s="177" t="str">
        <f t="shared" si="1819"/>
        <v/>
      </c>
      <c r="V1916" s="177" t="str">
        <f t="shared" ref="V1916:W1916" si="1910">K1916</f>
        <v/>
      </c>
      <c r="W1916" s="177" t="str">
        <f t="shared" si="1910"/>
        <v>PC_90min_SWATH_100VW</v>
      </c>
      <c r="X1916" s="177" t="str">
        <f t="shared" si="1440"/>
        <v>\191018_HEK-QCS_00J8W_00KDM_M04_S_1</v>
      </c>
      <c r="Y1916" s="175">
        <v>-1.0</v>
      </c>
    </row>
    <row r="1917">
      <c r="A1917" s="172" t="str">
        <f>Tracking!A1909</f>
        <v>191018_B32-T3-1_00DG7_00KDN_M04_S_1</v>
      </c>
      <c r="C1917" t="str">
        <f>Tracking!M1909</f>
        <v>PC_90min_SWATH_100VW</v>
      </c>
      <c r="E1917" s="176" t="str">
        <f t="shared" si="2"/>
        <v>191018_B32-T3-1_00DG7_00KDN_M04_S_1</v>
      </c>
      <c r="F1917" s="174"/>
      <c r="G1917" s="174" t="s">
        <v>1632</v>
      </c>
      <c r="H1917" s="174">
        <v>1.0</v>
      </c>
      <c r="I1917" s="174" t="s">
        <v>1633</v>
      </c>
      <c r="J1917" s="176"/>
      <c r="K1917" s="176"/>
      <c r="L1917" s="176" t="str">
        <f t="shared" si="3"/>
        <v>PC_90min_SWATH_100VW</v>
      </c>
      <c r="M1917" s="176" t="str">
        <f t="shared" si="1438"/>
        <v>\191018_B32-T3-1_00DG7_00KDN_M04_S_1</v>
      </c>
      <c r="N1917" s="174">
        <v>-1.0</v>
      </c>
      <c r="P1917" s="177" t="str">
        <f t="shared" si="5"/>
        <v>191018_B32-T3-1_00DG7_00KDN_M04_S_1</v>
      </c>
      <c r="Q1917" s="175"/>
      <c r="R1917" s="175" t="s">
        <v>1632</v>
      </c>
      <c r="S1917" s="175">
        <v>1.0</v>
      </c>
      <c r="T1917" s="175" t="s">
        <v>1633</v>
      </c>
      <c r="U1917" s="177" t="str">
        <f t="shared" si="1819"/>
        <v/>
      </c>
      <c r="V1917" s="177" t="str">
        <f t="shared" ref="V1917:W1917" si="1911">K1917</f>
        <v/>
      </c>
      <c r="W1917" s="177" t="str">
        <f t="shared" si="1911"/>
        <v>PC_90min_SWATH_100VW</v>
      </c>
      <c r="X1917" s="177" t="str">
        <f t="shared" si="1440"/>
        <v>\191018_B32-T3-1_00DG7_00KDN_M04_S_1</v>
      </c>
      <c r="Y1917" s="175">
        <v>-1.0</v>
      </c>
    </row>
    <row r="1918">
      <c r="A1918" s="172" t="str">
        <f>Tracking!A1910</f>
        <v>191018_B32-T3-2_00DG8_00KDO_M04_S_1</v>
      </c>
      <c r="C1918" t="str">
        <f>Tracking!M1910</f>
        <v>PC_90min_SWATH_100VW</v>
      </c>
      <c r="E1918" s="176" t="str">
        <f t="shared" si="2"/>
        <v>191018_B32-T3-2_00DG8_00KDO_M04_S_1</v>
      </c>
      <c r="F1918" s="174"/>
      <c r="G1918" s="174" t="s">
        <v>1632</v>
      </c>
      <c r="H1918" s="174">
        <v>1.0</v>
      </c>
      <c r="I1918" s="174" t="s">
        <v>1633</v>
      </c>
      <c r="J1918" s="176"/>
      <c r="K1918" s="176"/>
      <c r="L1918" s="176" t="str">
        <f t="shared" si="3"/>
        <v>PC_90min_SWATH_100VW</v>
      </c>
      <c r="M1918" s="176" t="str">
        <f t="shared" si="1438"/>
        <v>\191018_B32-T3-2_00DG8_00KDO_M04_S_1</v>
      </c>
      <c r="N1918" s="174">
        <v>-1.0</v>
      </c>
      <c r="P1918" s="177" t="str">
        <f t="shared" si="5"/>
        <v>191018_B32-T3-2_00DG8_00KDO_M04_S_1</v>
      </c>
      <c r="Q1918" s="175"/>
      <c r="R1918" s="175" t="s">
        <v>1632</v>
      </c>
      <c r="S1918" s="175">
        <v>1.0</v>
      </c>
      <c r="T1918" s="175" t="s">
        <v>1633</v>
      </c>
      <c r="U1918" s="177" t="str">
        <f t="shared" si="1819"/>
        <v/>
      </c>
      <c r="V1918" s="177" t="str">
        <f t="shared" ref="V1918:W1918" si="1912">K1918</f>
        <v/>
      </c>
      <c r="W1918" s="177" t="str">
        <f t="shared" si="1912"/>
        <v>PC_90min_SWATH_100VW</v>
      </c>
      <c r="X1918" s="177" t="str">
        <f t="shared" si="1440"/>
        <v>\191018_B32-T3-2_00DG8_00KDO_M04_S_1</v>
      </c>
      <c r="Y1918" s="175">
        <v>-1.0</v>
      </c>
    </row>
    <row r="1919">
      <c r="A1919" s="172" t="str">
        <f>Tracking!A1911</f>
        <v>191018_B32-T3-3_00DG9_00KDP_M04_S_1</v>
      </c>
      <c r="C1919" t="str">
        <f>Tracking!M1911</f>
        <v>PC_90min_SWATH_100VW</v>
      </c>
      <c r="E1919" s="176" t="str">
        <f t="shared" si="2"/>
        <v>191018_B32-T3-3_00DG9_00KDP_M04_S_1</v>
      </c>
      <c r="F1919" s="174"/>
      <c r="G1919" s="174" t="s">
        <v>1632</v>
      </c>
      <c r="H1919" s="174">
        <v>1.0</v>
      </c>
      <c r="I1919" s="174" t="s">
        <v>1633</v>
      </c>
      <c r="J1919" s="176"/>
      <c r="K1919" s="176"/>
      <c r="L1919" s="176" t="str">
        <f t="shared" si="3"/>
        <v>PC_90min_SWATH_100VW</v>
      </c>
      <c r="M1919" s="176" t="str">
        <f t="shared" si="1438"/>
        <v>\191018_B32-T3-3_00DG9_00KDP_M04_S_1</v>
      </c>
      <c r="N1919" s="174">
        <v>-1.0</v>
      </c>
      <c r="P1919" s="177" t="str">
        <f t="shared" si="5"/>
        <v>191018_B32-T3-3_00DG9_00KDP_M04_S_1</v>
      </c>
      <c r="Q1919" s="175"/>
      <c r="R1919" s="175" t="s">
        <v>1632</v>
      </c>
      <c r="S1919" s="175">
        <v>1.0</v>
      </c>
      <c r="T1919" s="175" t="s">
        <v>1633</v>
      </c>
      <c r="U1919" s="177" t="str">
        <f t="shared" si="1819"/>
        <v/>
      </c>
      <c r="V1919" s="177" t="str">
        <f t="shared" ref="V1919:W1919" si="1913">K1919</f>
        <v/>
      </c>
      <c r="W1919" s="177" t="str">
        <f t="shared" si="1913"/>
        <v>PC_90min_SWATH_100VW</v>
      </c>
      <c r="X1919" s="177" t="str">
        <f t="shared" si="1440"/>
        <v>\191018_B32-T3-3_00DG9_00KDP_M04_S_1</v>
      </c>
      <c r="Y1919" s="175">
        <v>-1.0</v>
      </c>
    </row>
    <row r="1920">
      <c r="A1920" s="172" t="str">
        <f>Tracking!A1912</f>
        <v>191018_B32-T3-4_00DGA_00KDQ_M04_S_1</v>
      </c>
      <c r="C1920" t="str">
        <f>Tracking!M1912</f>
        <v>PC_90min_SWATH_100VW</v>
      </c>
      <c r="E1920" s="176" t="str">
        <f t="shared" si="2"/>
        <v>191018_B32-T3-4_00DGA_00KDQ_M04_S_1</v>
      </c>
      <c r="F1920" s="174"/>
      <c r="G1920" s="174" t="s">
        <v>1632</v>
      </c>
      <c r="H1920" s="174">
        <v>1.0</v>
      </c>
      <c r="I1920" s="174" t="s">
        <v>1633</v>
      </c>
      <c r="J1920" s="176"/>
      <c r="K1920" s="176"/>
      <c r="L1920" s="176" t="str">
        <f t="shared" si="3"/>
        <v>PC_90min_SWATH_100VW</v>
      </c>
      <c r="M1920" s="176" t="str">
        <f t="shared" si="1438"/>
        <v>\191018_B32-T3-4_00DGA_00KDQ_M04_S_1</v>
      </c>
      <c r="N1920" s="174">
        <v>-1.0</v>
      </c>
      <c r="P1920" s="177" t="str">
        <f t="shared" si="5"/>
        <v>191018_B32-T3-4_00DGA_00KDQ_M04_S_1</v>
      </c>
      <c r="Q1920" s="175"/>
      <c r="R1920" s="175" t="s">
        <v>1632</v>
      </c>
      <c r="S1920" s="175">
        <v>1.0</v>
      </c>
      <c r="T1920" s="175" t="s">
        <v>1633</v>
      </c>
      <c r="U1920" s="177" t="str">
        <f t="shared" si="1819"/>
        <v/>
      </c>
      <c r="V1920" s="177" t="str">
        <f t="shared" ref="V1920:W1920" si="1914">K1920</f>
        <v/>
      </c>
      <c r="W1920" s="177" t="str">
        <f t="shared" si="1914"/>
        <v>PC_90min_SWATH_100VW</v>
      </c>
      <c r="X1920" s="177" t="str">
        <f t="shared" si="1440"/>
        <v>\191018_B32-T3-4_00DGA_00KDQ_M04_S_1</v>
      </c>
      <c r="Y1920" s="175">
        <v>-1.0</v>
      </c>
    </row>
    <row r="1921">
      <c r="A1921" s="172" t="str">
        <f>Tracking!A1913</f>
        <v>191018_B32-T3-5_00DGB_00KDR_M04_S_1</v>
      </c>
      <c r="C1921" t="str">
        <f>Tracking!M1913</f>
        <v>PC_90min_SWATH_100VW</v>
      </c>
      <c r="E1921" s="176" t="str">
        <f t="shared" si="2"/>
        <v>191018_B32-T3-5_00DGB_00KDR_M04_S_1</v>
      </c>
      <c r="F1921" s="174"/>
      <c r="G1921" s="174" t="s">
        <v>1632</v>
      </c>
      <c r="H1921" s="174">
        <v>1.0</v>
      </c>
      <c r="I1921" s="174" t="s">
        <v>1633</v>
      </c>
      <c r="J1921" s="176"/>
      <c r="K1921" s="176"/>
      <c r="L1921" s="176" t="str">
        <f t="shared" si="3"/>
        <v>PC_90min_SWATH_100VW</v>
      </c>
      <c r="M1921" s="176" t="str">
        <f t="shared" si="1438"/>
        <v>\191018_B32-T3-5_00DGB_00KDR_M04_S_1</v>
      </c>
      <c r="N1921" s="174">
        <v>-1.0</v>
      </c>
      <c r="P1921" s="177" t="str">
        <f t="shared" si="5"/>
        <v>191018_B32-T3-5_00DGB_00KDR_M04_S_1</v>
      </c>
      <c r="Q1921" s="175"/>
      <c r="R1921" s="175" t="s">
        <v>1632</v>
      </c>
      <c r="S1921" s="175">
        <v>1.0</v>
      </c>
      <c r="T1921" s="175" t="s">
        <v>1633</v>
      </c>
      <c r="U1921" s="177" t="str">
        <f t="shared" si="1819"/>
        <v/>
      </c>
      <c r="V1921" s="177" t="str">
        <f t="shared" ref="V1921:W1921" si="1915">K1921</f>
        <v/>
      </c>
      <c r="W1921" s="177" t="str">
        <f t="shared" si="1915"/>
        <v>PC_90min_SWATH_100VW</v>
      </c>
      <c r="X1921" s="177" t="str">
        <f t="shared" si="1440"/>
        <v>\191018_B32-T3-5_00DGB_00KDR_M04_S_1</v>
      </c>
      <c r="Y1921" s="175">
        <v>-1.0</v>
      </c>
    </row>
    <row r="1922">
      <c r="A1922" s="172" t="str">
        <f>Tracking!A1914</f>
        <v>191018_B32-T3-6_00DGC_00KDS_M04_S_1</v>
      </c>
      <c r="C1922" t="str">
        <f>Tracking!M1914</f>
        <v>PC_90min_SWATH_100VW</v>
      </c>
      <c r="E1922" s="176" t="str">
        <f t="shared" si="2"/>
        <v>191018_B32-T3-6_00DGC_00KDS_M04_S_1</v>
      </c>
      <c r="F1922" s="174"/>
      <c r="G1922" s="174" t="s">
        <v>1632</v>
      </c>
      <c r="H1922" s="174">
        <v>1.0</v>
      </c>
      <c r="I1922" s="174" t="s">
        <v>1633</v>
      </c>
      <c r="J1922" s="176"/>
      <c r="K1922" s="176"/>
      <c r="L1922" s="176" t="str">
        <f t="shared" si="3"/>
        <v>PC_90min_SWATH_100VW</v>
      </c>
      <c r="M1922" s="176" t="str">
        <f t="shared" si="1438"/>
        <v>\191018_B32-T3-6_00DGC_00KDS_M04_S_1</v>
      </c>
      <c r="N1922" s="174">
        <v>-1.0</v>
      </c>
      <c r="P1922" s="177" t="str">
        <f t="shared" si="5"/>
        <v>191018_B32-T3-6_00DGC_00KDS_M04_S_1</v>
      </c>
      <c r="Q1922" s="175"/>
      <c r="R1922" s="175" t="s">
        <v>1632</v>
      </c>
      <c r="S1922" s="175">
        <v>1.0</v>
      </c>
      <c r="T1922" s="175" t="s">
        <v>1633</v>
      </c>
      <c r="U1922" s="177" t="str">
        <f t="shared" si="1819"/>
        <v/>
      </c>
      <c r="V1922" s="177" t="str">
        <f t="shared" ref="V1922:W1922" si="1916">K1922</f>
        <v/>
      </c>
      <c r="W1922" s="177" t="str">
        <f t="shared" si="1916"/>
        <v>PC_90min_SWATH_100VW</v>
      </c>
      <c r="X1922" s="177" t="str">
        <f t="shared" si="1440"/>
        <v>\191018_B32-T3-6_00DGC_00KDS_M04_S_1</v>
      </c>
      <c r="Y1922" s="175">
        <v>-1.0</v>
      </c>
    </row>
    <row r="1923">
      <c r="A1923" s="172" t="str">
        <f>Tracking!A1915</f>
        <v>191018_B32-T3-7_00DGD_00KDT_M04_S_1</v>
      </c>
      <c r="C1923" t="str">
        <f>Tracking!M1915</f>
        <v>PC_90min_SWATH_100VW</v>
      </c>
      <c r="E1923" s="176" t="str">
        <f t="shared" si="2"/>
        <v>191018_B32-T3-7_00DGD_00KDT_M04_S_1</v>
      </c>
      <c r="F1923" s="174"/>
      <c r="G1923" s="174" t="s">
        <v>1632</v>
      </c>
      <c r="H1923" s="174">
        <v>1.0</v>
      </c>
      <c r="I1923" s="174" t="s">
        <v>1633</v>
      </c>
      <c r="J1923" s="176"/>
      <c r="K1923" s="176"/>
      <c r="L1923" s="176" t="str">
        <f t="shared" si="3"/>
        <v>PC_90min_SWATH_100VW</v>
      </c>
      <c r="M1923" s="176" t="str">
        <f t="shared" si="1438"/>
        <v>\191018_B32-T3-7_00DGD_00KDT_M04_S_1</v>
      </c>
      <c r="N1923" s="174">
        <v>-1.0</v>
      </c>
      <c r="P1923" s="177" t="str">
        <f t="shared" si="5"/>
        <v>191018_B32-T3-7_00DGD_00KDT_M04_S_1</v>
      </c>
      <c r="Q1923" s="175"/>
      <c r="R1923" s="175" t="s">
        <v>1632</v>
      </c>
      <c r="S1923" s="175">
        <v>1.0</v>
      </c>
      <c r="T1923" s="175" t="s">
        <v>1633</v>
      </c>
      <c r="U1923" s="177" t="str">
        <f t="shared" si="1819"/>
        <v/>
      </c>
      <c r="V1923" s="177" t="str">
        <f t="shared" ref="V1923:W1923" si="1917">K1923</f>
        <v/>
      </c>
      <c r="W1923" s="177" t="str">
        <f t="shared" si="1917"/>
        <v>PC_90min_SWATH_100VW</v>
      </c>
      <c r="X1923" s="177" t="str">
        <f t="shared" si="1440"/>
        <v>\191018_B32-T3-7_00DGD_00KDT_M04_S_1</v>
      </c>
      <c r="Y1923" s="175">
        <v>-1.0</v>
      </c>
    </row>
    <row r="1924">
      <c r="A1924" s="172" t="str">
        <f>Tracking!A1916</f>
        <v>191018_B32-T3-8_00DGE_00KDU_M04_S_1</v>
      </c>
      <c r="C1924" t="str">
        <f>Tracking!M1916</f>
        <v>PC_90min_SWATH_100VW</v>
      </c>
      <c r="E1924" s="176" t="str">
        <f t="shared" si="2"/>
        <v>191018_B32-T3-8_00DGE_00KDU_M04_S_1</v>
      </c>
      <c r="F1924" s="174"/>
      <c r="G1924" s="174" t="s">
        <v>1632</v>
      </c>
      <c r="H1924" s="174">
        <v>1.0</v>
      </c>
      <c r="I1924" s="174" t="s">
        <v>1633</v>
      </c>
      <c r="J1924" s="176"/>
      <c r="K1924" s="176"/>
      <c r="L1924" s="176" t="str">
        <f t="shared" si="3"/>
        <v>PC_90min_SWATH_100VW</v>
      </c>
      <c r="M1924" s="176" t="str">
        <f t="shared" si="1438"/>
        <v>\191018_B32-T3-8_00DGE_00KDU_M04_S_1</v>
      </c>
      <c r="N1924" s="174">
        <v>-1.0</v>
      </c>
      <c r="P1924" s="177" t="str">
        <f t="shared" si="5"/>
        <v>191018_B32-T3-8_00DGE_00KDU_M04_S_1</v>
      </c>
      <c r="Q1924" s="175"/>
      <c r="R1924" s="175" t="s">
        <v>1632</v>
      </c>
      <c r="S1924" s="175">
        <v>1.0</v>
      </c>
      <c r="T1924" s="175" t="s">
        <v>1633</v>
      </c>
      <c r="U1924" s="177" t="str">
        <f t="shared" si="1819"/>
        <v/>
      </c>
      <c r="V1924" s="177" t="str">
        <f t="shared" ref="V1924:W1924" si="1918">K1924</f>
        <v/>
      </c>
      <c r="W1924" s="177" t="str">
        <f t="shared" si="1918"/>
        <v>PC_90min_SWATH_100VW</v>
      </c>
      <c r="X1924" s="177" t="str">
        <f t="shared" si="1440"/>
        <v>\191018_B32-T3-8_00DGE_00KDU_M04_S_1</v>
      </c>
      <c r="Y1924" s="175">
        <v>-1.0</v>
      </c>
    </row>
    <row r="1925">
      <c r="A1925" s="172" t="str">
        <f>Tracking!A1917</f>
        <v>191018_B32-T3-9_00DGF_00KDV_M04_S_1</v>
      </c>
      <c r="C1925" t="str">
        <f>Tracking!M1917</f>
        <v>PC_90min_SWATH_100VW</v>
      </c>
      <c r="E1925" s="176" t="str">
        <f t="shared" si="2"/>
        <v>191018_B32-T3-9_00DGF_00KDV_M04_S_1</v>
      </c>
      <c r="F1925" s="174"/>
      <c r="G1925" s="174" t="s">
        <v>1632</v>
      </c>
      <c r="H1925" s="174">
        <v>1.0</v>
      </c>
      <c r="I1925" s="174" t="s">
        <v>1633</v>
      </c>
      <c r="J1925" s="176"/>
      <c r="K1925" s="176"/>
      <c r="L1925" s="176" t="str">
        <f t="shared" si="3"/>
        <v>PC_90min_SWATH_100VW</v>
      </c>
      <c r="M1925" s="176" t="str">
        <f t="shared" si="1438"/>
        <v>\191018_B32-T3-9_00DGF_00KDV_M04_S_1</v>
      </c>
      <c r="N1925" s="174">
        <v>-1.0</v>
      </c>
      <c r="P1925" s="177" t="str">
        <f t="shared" si="5"/>
        <v>191018_B32-T3-9_00DGF_00KDV_M04_S_1</v>
      </c>
      <c r="Q1925" s="175"/>
      <c r="R1925" s="175" t="s">
        <v>1632</v>
      </c>
      <c r="S1925" s="175">
        <v>1.0</v>
      </c>
      <c r="T1925" s="175" t="s">
        <v>1633</v>
      </c>
      <c r="U1925" s="177" t="str">
        <f t="shared" si="1819"/>
        <v/>
      </c>
      <c r="V1925" s="177" t="str">
        <f t="shared" ref="V1925:W1925" si="1919">K1925</f>
        <v/>
      </c>
      <c r="W1925" s="177" t="str">
        <f t="shared" si="1919"/>
        <v>PC_90min_SWATH_100VW</v>
      </c>
      <c r="X1925" s="177" t="str">
        <f t="shared" si="1440"/>
        <v>\191018_B32-T3-9_00DGF_00KDV_M04_S_1</v>
      </c>
      <c r="Y1925" s="175">
        <v>-1.0</v>
      </c>
    </row>
    <row r="1926">
      <c r="A1926" s="172" t="str">
        <f>Tracking!A1918</f>
        <v>191018_B32-T3-10_00DGG_00KDW_M04_S_1</v>
      </c>
      <c r="C1926" t="str">
        <f>Tracking!M1918</f>
        <v>PC_90min_SWATH_100VW</v>
      </c>
      <c r="E1926" s="176" t="str">
        <f t="shared" si="2"/>
        <v>191018_B32-T3-10_00DGG_00KDW_M04_S_1</v>
      </c>
      <c r="F1926" s="174"/>
      <c r="G1926" s="174" t="s">
        <v>1632</v>
      </c>
      <c r="H1926" s="174">
        <v>1.0</v>
      </c>
      <c r="I1926" s="174" t="s">
        <v>1633</v>
      </c>
      <c r="J1926" s="176"/>
      <c r="K1926" s="176"/>
      <c r="L1926" s="176" t="str">
        <f t="shared" si="3"/>
        <v>PC_90min_SWATH_100VW</v>
      </c>
      <c r="M1926" s="176" t="str">
        <f t="shared" si="1438"/>
        <v>\191018_B32-T3-10_00DGG_00KDW_M04_S_1</v>
      </c>
      <c r="N1926" s="174">
        <v>-1.0</v>
      </c>
      <c r="P1926" s="177" t="str">
        <f t="shared" si="5"/>
        <v>191018_B32-T3-10_00DGG_00KDW_M04_S_1</v>
      </c>
      <c r="Q1926" s="175"/>
      <c r="R1926" s="175" t="s">
        <v>1632</v>
      </c>
      <c r="S1926" s="175">
        <v>1.0</v>
      </c>
      <c r="T1926" s="175" t="s">
        <v>1633</v>
      </c>
      <c r="U1926" s="177" t="str">
        <f t="shared" si="1819"/>
        <v/>
      </c>
      <c r="V1926" s="177" t="str">
        <f t="shared" ref="V1926:W1926" si="1920">K1926</f>
        <v/>
      </c>
      <c r="W1926" s="177" t="str">
        <f t="shared" si="1920"/>
        <v>PC_90min_SWATH_100VW</v>
      </c>
      <c r="X1926" s="177" t="str">
        <f t="shared" si="1440"/>
        <v>\191018_B32-T3-10_00DGG_00KDW_M04_S_1</v>
      </c>
      <c r="Y1926" s="175">
        <v>-1.0</v>
      </c>
    </row>
    <row r="1927">
      <c r="A1927" s="172" t="str">
        <f>Tracking!A1919</f>
        <v>191018_B32-T3-11_00DGH_00KDX_M04_S_1</v>
      </c>
      <c r="C1927" t="str">
        <f>Tracking!M1919</f>
        <v>PC_90min_SWATH_100VW</v>
      </c>
      <c r="E1927" s="176" t="str">
        <f t="shared" si="2"/>
        <v>191018_B32-T3-11_00DGH_00KDX_M04_S_1</v>
      </c>
      <c r="F1927" s="174"/>
      <c r="G1927" s="174" t="s">
        <v>1632</v>
      </c>
      <c r="H1927" s="174">
        <v>1.0</v>
      </c>
      <c r="I1927" s="174" t="s">
        <v>1633</v>
      </c>
      <c r="J1927" s="176"/>
      <c r="K1927" s="176"/>
      <c r="L1927" s="176" t="str">
        <f t="shared" si="3"/>
        <v>PC_90min_SWATH_100VW</v>
      </c>
      <c r="M1927" s="176" t="str">
        <f t="shared" si="1438"/>
        <v>\191018_B32-T3-11_00DGH_00KDX_M04_S_1</v>
      </c>
      <c r="N1927" s="174">
        <v>-1.0</v>
      </c>
      <c r="P1927" s="177" t="str">
        <f t="shared" si="5"/>
        <v>191018_B32-T3-11_00DGH_00KDX_M04_S_1</v>
      </c>
      <c r="Q1927" s="175"/>
      <c r="R1927" s="175" t="s">
        <v>1632</v>
      </c>
      <c r="S1927" s="175">
        <v>1.0</v>
      </c>
      <c r="T1927" s="175" t="s">
        <v>1633</v>
      </c>
      <c r="U1927" s="177" t="str">
        <f t="shared" si="1819"/>
        <v/>
      </c>
      <c r="V1927" s="177" t="str">
        <f t="shared" ref="V1927:W1927" si="1921">K1927</f>
        <v/>
      </c>
      <c r="W1927" s="177" t="str">
        <f t="shared" si="1921"/>
        <v>PC_90min_SWATH_100VW</v>
      </c>
      <c r="X1927" s="177" t="str">
        <f t="shared" si="1440"/>
        <v>\191018_B32-T3-11_00DGH_00KDX_M04_S_1</v>
      </c>
      <c r="Y1927" s="175">
        <v>-1.0</v>
      </c>
    </row>
    <row r="1928">
      <c r="A1928" s="172" t="str">
        <f>Tracking!A1920</f>
        <v>191018_B32-T3-12_00DGI_00KDY_M04_S_1</v>
      </c>
      <c r="C1928" t="str">
        <f>Tracking!M1920</f>
        <v>PC_90min_SWATH_100VW</v>
      </c>
      <c r="E1928" s="176" t="str">
        <f t="shared" si="2"/>
        <v>191018_B32-T3-12_00DGI_00KDY_M04_S_1</v>
      </c>
      <c r="F1928" s="174"/>
      <c r="G1928" s="174" t="s">
        <v>1632</v>
      </c>
      <c r="H1928" s="174">
        <v>1.0</v>
      </c>
      <c r="I1928" s="174" t="s">
        <v>1633</v>
      </c>
      <c r="J1928" s="176"/>
      <c r="K1928" s="176"/>
      <c r="L1928" s="176" t="str">
        <f t="shared" si="3"/>
        <v>PC_90min_SWATH_100VW</v>
      </c>
      <c r="M1928" s="176" t="str">
        <f t="shared" si="1438"/>
        <v>\191018_B32-T3-12_00DGI_00KDY_M04_S_1</v>
      </c>
      <c r="N1928" s="174">
        <v>-1.0</v>
      </c>
      <c r="P1928" s="177" t="str">
        <f t="shared" si="5"/>
        <v>191018_B32-T3-12_00DGI_00KDY_M04_S_1</v>
      </c>
      <c r="Q1928" s="175"/>
      <c r="R1928" s="175" t="s">
        <v>1632</v>
      </c>
      <c r="S1928" s="175">
        <v>1.0</v>
      </c>
      <c r="T1928" s="175" t="s">
        <v>1633</v>
      </c>
      <c r="U1928" s="177" t="str">
        <f t="shared" si="1819"/>
        <v/>
      </c>
      <c r="V1928" s="177" t="str">
        <f t="shared" ref="V1928:W1928" si="1922">K1928</f>
        <v/>
      </c>
      <c r="W1928" s="177" t="str">
        <f t="shared" si="1922"/>
        <v>PC_90min_SWATH_100VW</v>
      </c>
      <c r="X1928" s="177" t="str">
        <f t="shared" si="1440"/>
        <v>\191018_B32-T3-12_00DGI_00KDY_M04_S_1</v>
      </c>
      <c r="Y1928" s="175">
        <v>-1.0</v>
      </c>
    </row>
    <row r="1929">
      <c r="A1929" s="172" t="str">
        <f>Tracking!A1921</f>
        <v>191018_B32-T3-13_00DGJ_00KDZ_M04_S_1</v>
      </c>
      <c r="C1929" t="str">
        <f>Tracking!M1921</f>
        <v>PC_90min_SWATH_100VW</v>
      </c>
      <c r="E1929" s="176" t="str">
        <f t="shared" si="2"/>
        <v>191018_B32-T3-13_00DGJ_00KDZ_M04_S_1</v>
      </c>
      <c r="F1929" s="174"/>
      <c r="G1929" s="174" t="s">
        <v>1632</v>
      </c>
      <c r="H1929" s="174">
        <v>1.0</v>
      </c>
      <c r="I1929" s="174" t="s">
        <v>1633</v>
      </c>
      <c r="J1929" s="176"/>
      <c r="K1929" s="176"/>
      <c r="L1929" s="176" t="str">
        <f t="shared" si="3"/>
        <v>PC_90min_SWATH_100VW</v>
      </c>
      <c r="M1929" s="176" t="str">
        <f t="shared" si="1438"/>
        <v>\191018_B32-T3-13_00DGJ_00KDZ_M04_S_1</v>
      </c>
      <c r="N1929" s="174">
        <v>-1.0</v>
      </c>
      <c r="P1929" s="177" t="str">
        <f t="shared" si="5"/>
        <v>191018_B32-T3-13_00DGJ_00KDZ_M04_S_1</v>
      </c>
      <c r="Q1929" s="175"/>
      <c r="R1929" s="175" t="s">
        <v>1632</v>
      </c>
      <c r="S1929" s="175">
        <v>1.0</v>
      </c>
      <c r="T1929" s="175" t="s">
        <v>1633</v>
      </c>
      <c r="U1929" s="177" t="str">
        <f t="shared" si="1819"/>
        <v/>
      </c>
      <c r="V1929" s="177" t="str">
        <f t="shared" ref="V1929:W1929" si="1923">K1929</f>
        <v/>
      </c>
      <c r="W1929" s="177" t="str">
        <f t="shared" si="1923"/>
        <v>PC_90min_SWATH_100VW</v>
      </c>
      <c r="X1929" s="177" t="str">
        <f t="shared" si="1440"/>
        <v>\191018_B32-T3-13_00DGJ_00KDZ_M04_S_1</v>
      </c>
      <c r="Y1929" s="175">
        <v>-1.0</v>
      </c>
    </row>
    <row r="1930">
      <c r="A1930" s="172" t="str">
        <f>Tracking!A1922</f>
        <v>191018_B32-T3-14_00DGK_00KE0_M04_S_1</v>
      </c>
      <c r="C1930" t="str">
        <f>Tracking!M1922</f>
        <v>PC_90min_SWATH_100VW</v>
      </c>
      <c r="E1930" s="176" t="str">
        <f t="shared" si="2"/>
        <v>191018_B32-T3-14_00DGK_00KE0_M04_S_1</v>
      </c>
      <c r="F1930" s="174"/>
      <c r="G1930" s="174" t="s">
        <v>1632</v>
      </c>
      <c r="H1930" s="174">
        <v>1.0</v>
      </c>
      <c r="I1930" s="174" t="s">
        <v>1633</v>
      </c>
      <c r="J1930" s="176"/>
      <c r="K1930" s="176"/>
      <c r="L1930" s="176" t="str">
        <f t="shared" si="3"/>
        <v>PC_90min_SWATH_100VW</v>
      </c>
      <c r="M1930" s="176" t="str">
        <f t="shared" si="1438"/>
        <v>\191018_B32-T3-14_00DGK_00KE0_M04_S_1</v>
      </c>
      <c r="N1930" s="174">
        <v>-1.0</v>
      </c>
      <c r="P1930" s="177" t="str">
        <f t="shared" si="5"/>
        <v>191018_B32-T3-14_00DGK_00KE0_M04_S_1</v>
      </c>
      <c r="Q1930" s="175"/>
      <c r="R1930" s="175" t="s">
        <v>1632</v>
      </c>
      <c r="S1930" s="175">
        <v>1.0</v>
      </c>
      <c r="T1930" s="175" t="s">
        <v>1633</v>
      </c>
      <c r="U1930" s="177" t="str">
        <f t="shared" si="1819"/>
        <v/>
      </c>
      <c r="V1930" s="177" t="str">
        <f t="shared" ref="V1930:W1930" si="1924">K1930</f>
        <v/>
      </c>
      <c r="W1930" s="177" t="str">
        <f t="shared" si="1924"/>
        <v>PC_90min_SWATH_100VW</v>
      </c>
      <c r="X1930" s="177" t="str">
        <f t="shared" si="1440"/>
        <v>\191018_B32-T3-14_00DGK_00KE0_M04_S_1</v>
      </c>
      <c r="Y1930" s="175">
        <v>-1.0</v>
      </c>
    </row>
    <row r="1931">
      <c r="A1931" s="172" t="str">
        <f>Tracking!A1923</f>
        <v>191018_B32-T3-15_00DGL_00KE1_M04_S_1</v>
      </c>
      <c r="C1931" t="str">
        <f>Tracking!M1923</f>
        <v>PC_90min_SWATH_100VW</v>
      </c>
      <c r="E1931" s="176" t="str">
        <f t="shared" si="2"/>
        <v>191018_B32-T3-15_00DGL_00KE1_M04_S_1</v>
      </c>
      <c r="F1931" s="174"/>
      <c r="G1931" s="174" t="s">
        <v>1632</v>
      </c>
      <c r="H1931" s="174">
        <v>1.0</v>
      </c>
      <c r="I1931" s="174" t="s">
        <v>1633</v>
      </c>
      <c r="J1931" s="176"/>
      <c r="K1931" s="176"/>
      <c r="L1931" s="176" t="str">
        <f t="shared" si="3"/>
        <v>PC_90min_SWATH_100VW</v>
      </c>
      <c r="M1931" s="176" t="str">
        <f t="shared" si="1438"/>
        <v>\191018_B32-T3-15_00DGL_00KE1_M04_S_1</v>
      </c>
      <c r="N1931" s="174">
        <v>-1.0</v>
      </c>
      <c r="P1931" s="177" t="str">
        <f t="shared" si="5"/>
        <v>191018_B32-T3-15_00DGL_00KE1_M04_S_1</v>
      </c>
      <c r="Q1931" s="175"/>
      <c r="R1931" s="175" t="s">
        <v>1632</v>
      </c>
      <c r="S1931" s="175">
        <v>1.0</v>
      </c>
      <c r="T1931" s="175" t="s">
        <v>1633</v>
      </c>
      <c r="U1931" s="177" t="str">
        <f t="shared" si="1819"/>
        <v/>
      </c>
      <c r="V1931" s="177" t="str">
        <f t="shared" ref="V1931:W1931" si="1925">K1931</f>
        <v/>
      </c>
      <c r="W1931" s="177" t="str">
        <f t="shared" si="1925"/>
        <v>PC_90min_SWATH_100VW</v>
      </c>
      <c r="X1931" s="177" t="str">
        <f t="shared" si="1440"/>
        <v>\191018_B32-T3-15_00DGL_00KE1_M04_S_1</v>
      </c>
      <c r="Y1931" s="175">
        <v>-1.0</v>
      </c>
    </row>
    <row r="1932">
      <c r="A1932" s="172" t="str">
        <f>Tracking!A1924</f>
        <v>191018_B32-T3-16_00DGM_00KE2_M04_S_1</v>
      </c>
      <c r="C1932" t="str">
        <f>Tracking!M1924</f>
        <v>PC_90min_SWATH_100VW</v>
      </c>
      <c r="E1932" s="176" t="str">
        <f t="shared" si="2"/>
        <v>191018_B32-T3-16_00DGM_00KE2_M04_S_1</v>
      </c>
      <c r="F1932" s="174"/>
      <c r="G1932" s="174" t="s">
        <v>1632</v>
      </c>
      <c r="H1932" s="174">
        <v>1.0</v>
      </c>
      <c r="I1932" s="174" t="s">
        <v>1633</v>
      </c>
      <c r="J1932" s="176"/>
      <c r="K1932" s="176"/>
      <c r="L1932" s="176" t="str">
        <f t="shared" si="3"/>
        <v>PC_90min_SWATH_100VW</v>
      </c>
      <c r="M1932" s="176" t="str">
        <f t="shared" si="1438"/>
        <v>\191018_B32-T3-16_00DGM_00KE2_M04_S_1</v>
      </c>
      <c r="N1932" s="174">
        <v>-1.0</v>
      </c>
      <c r="P1932" s="177" t="str">
        <f t="shared" si="5"/>
        <v>191018_B32-T3-16_00DGM_00KE2_M04_S_1</v>
      </c>
      <c r="Q1932" s="175"/>
      <c r="R1932" s="175" t="s">
        <v>1632</v>
      </c>
      <c r="S1932" s="175">
        <v>1.0</v>
      </c>
      <c r="T1932" s="175" t="s">
        <v>1633</v>
      </c>
      <c r="U1932" s="177" t="str">
        <f t="shared" si="1819"/>
        <v/>
      </c>
      <c r="V1932" s="177" t="str">
        <f t="shared" ref="V1932:W1932" si="1926">K1932</f>
        <v/>
      </c>
      <c r="W1932" s="177" t="str">
        <f t="shared" si="1926"/>
        <v>PC_90min_SWATH_100VW</v>
      </c>
      <c r="X1932" s="177" t="str">
        <f t="shared" si="1440"/>
        <v>\191018_B32-T3-16_00DGM_00KE2_M04_S_1</v>
      </c>
      <c r="Y1932" s="175">
        <v>-1.0</v>
      </c>
    </row>
    <row r="1933">
      <c r="A1933" s="172" t="str">
        <f>Tracking!A1925</f>
        <v>191020_HEK-QCS_000F2_00KE3_M04_S_1</v>
      </c>
      <c r="C1933" t="str">
        <f>Tracking!M1925</f>
        <v>PC_90min_SWATH_100VW</v>
      </c>
      <c r="E1933" s="176" t="str">
        <f t="shared" si="2"/>
        <v>191020_HEK-QCS_000F2_00KE3_M04_S_1</v>
      </c>
      <c r="F1933" s="174"/>
      <c r="G1933" s="174" t="s">
        <v>1632</v>
      </c>
      <c r="H1933" s="174">
        <v>1.0</v>
      </c>
      <c r="I1933" s="174" t="s">
        <v>1633</v>
      </c>
      <c r="J1933" s="176"/>
      <c r="K1933" s="176"/>
      <c r="L1933" s="176" t="str">
        <f t="shared" si="3"/>
        <v>PC_90min_SWATH_100VW</v>
      </c>
      <c r="M1933" s="176" t="str">
        <f t="shared" si="1438"/>
        <v>\191020_HEK-QCS_000F2_00KE3_M04_S_1</v>
      </c>
      <c r="N1933" s="174">
        <v>-1.0</v>
      </c>
      <c r="P1933" s="177" t="str">
        <f t="shared" si="5"/>
        <v>191020_HEK-QCS_000F2_00KE3_M04_S_1</v>
      </c>
      <c r="Q1933" s="175"/>
      <c r="R1933" s="175" t="s">
        <v>1632</v>
      </c>
      <c r="S1933" s="175">
        <v>1.0</v>
      </c>
      <c r="T1933" s="175" t="s">
        <v>1633</v>
      </c>
      <c r="U1933" s="177" t="str">
        <f t="shared" si="1819"/>
        <v/>
      </c>
      <c r="V1933" s="177" t="str">
        <f t="shared" ref="V1933:W1933" si="1927">K1933</f>
        <v/>
      </c>
      <c r="W1933" s="177" t="str">
        <f t="shared" si="1927"/>
        <v>PC_90min_SWATH_100VW</v>
      </c>
      <c r="X1933" s="177" t="str">
        <f t="shared" si="1440"/>
        <v>\191020_HEK-QCS_000F2_00KE3_M04_S_1</v>
      </c>
      <c r="Y1933" s="175">
        <v>-1.0</v>
      </c>
    </row>
    <row r="1934">
      <c r="A1934" s="172" t="str">
        <f>Tracking!A1926</f>
        <v>191020_HEK-QCS_00J8W_00KE4_M04_S_1</v>
      </c>
      <c r="C1934" t="str">
        <f>Tracking!M1926</f>
        <v>PC_90min_SWATH_100VW</v>
      </c>
      <c r="E1934" s="176" t="str">
        <f t="shared" si="2"/>
        <v>191020_HEK-QCS_00J8W_00KE4_M04_S_1</v>
      </c>
      <c r="F1934" s="174"/>
      <c r="G1934" s="174" t="s">
        <v>1632</v>
      </c>
      <c r="H1934" s="174">
        <v>1.0</v>
      </c>
      <c r="I1934" s="174" t="s">
        <v>1633</v>
      </c>
      <c r="J1934" s="176"/>
      <c r="K1934" s="176"/>
      <c r="L1934" s="176" t="str">
        <f t="shared" si="3"/>
        <v>PC_90min_SWATH_100VW</v>
      </c>
      <c r="M1934" s="176" t="str">
        <f t="shared" si="1438"/>
        <v>\191020_HEK-QCS_00J8W_00KE4_M04_S_1</v>
      </c>
      <c r="N1934" s="174">
        <v>-1.0</v>
      </c>
      <c r="P1934" s="177" t="str">
        <f t="shared" si="5"/>
        <v>191020_HEK-QCS_00J8W_00KE4_M04_S_1</v>
      </c>
      <c r="Q1934" s="175"/>
      <c r="R1934" s="175" t="s">
        <v>1632</v>
      </c>
      <c r="S1934" s="175">
        <v>1.0</v>
      </c>
      <c r="T1934" s="175" t="s">
        <v>1633</v>
      </c>
      <c r="U1934" s="177" t="str">
        <f t="shared" si="1819"/>
        <v/>
      </c>
      <c r="V1934" s="177" t="str">
        <f t="shared" ref="V1934:W1934" si="1928">K1934</f>
        <v/>
      </c>
      <c r="W1934" s="177" t="str">
        <f t="shared" si="1928"/>
        <v>PC_90min_SWATH_100VW</v>
      </c>
      <c r="X1934" s="177" t="str">
        <f t="shared" si="1440"/>
        <v>\191020_HEK-QCS_00J8W_00KE4_M04_S_1</v>
      </c>
      <c r="Y1934" s="175">
        <v>-1.0</v>
      </c>
    </row>
    <row r="1935">
      <c r="A1935" s="172" t="str">
        <f>Tracking!A1927</f>
        <v>191020_B52-T2-1_00DP3_00KE5_M04_S_1</v>
      </c>
      <c r="C1935" t="str">
        <f>Tracking!M1927</f>
        <v>PC_90min_SWATH_100VW</v>
      </c>
      <c r="E1935" s="176" t="str">
        <f t="shared" si="2"/>
        <v>191020_B52-T2-1_00DP3_00KE5_M04_S_1</v>
      </c>
      <c r="F1935" s="174"/>
      <c r="G1935" s="174" t="s">
        <v>1632</v>
      </c>
      <c r="H1935" s="174">
        <v>1.0</v>
      </c>
      <c r="I1935" s="174" t="s">
        <v>1633</v>
      </c>
      <c r="J1935" s="176"/>
      <c r="K1935" s="176"/>
      <c r="L1935" s="176" t="str">
        <f t="shared" si="3"/>
        <v>PC_90min_SWATH_100VW</v>
      </c>
      <c r="M1935" s="176" t="str">
        <f t="shared" si="1438"/>
        <v>\191020_B52-T2-1_00DP3_00KE5_M04_S_1</v>
      </c>
      <c r="N1935" s="174">
        <v>-1.0</v>
      </c>
      <c r="P1935" s="177" t="str">
        <f t="shared" si="5"/>
        <v>191020_B52-T2-1_00DP3_00KE5_M04_S_1</v>
      </c>
      <c r="Q1935" s="175"/>
      <c r="R1935" s="175" t="s">
        <v>1632</v>
      </c>
      <c r="S1935" s="175">
        <v>1.0</v>
      </c>
      <c r="T1935" s="175" t="s">
        <v>1633</v>
      </c>
      <c r="U1935" s="177" t="str">
        <f t="shared" si="1819"/>
        <v/>
      </c>
      <c r="V1935" s="177" t="str">
        <f t="shared" ref="V1935:W1935" si="1929">K1935</f>
        <v/>
      </c>
      <c r="W1935" s="177" t="str">
        <f t="shared" si="1929"/>
        <v>PC_90min_SWATH_100VW</v>
      </c>
      <c r="X1935" s="177" t="str">
        <f t="shared" si="1440"/>
        <v>\191020_B52-T2-1_00DP3_00KE5_M04_S_1</v>
      </c>
      <c r="Y1935" s="175">
        <v>-1.0</v>
      </c>
    </row>
    <row r="1936">
      <c r="A1936" s="172" t="str">
        <f>Tracking!A1928</f>
        <v>191020_B52-T2-2_00DP4_00KE6_M04_S_1</v>
      </c>
      <c r="C1936" t="str">
        <f>Tracking!M1928</f>
        <v>PC_90min_SWATH_100VW</v>
      </c>
      <c r="E1936" s="176" t="str">
        <f t="shared" si="2"/>
        <v>191020_B52-T2-2_00DP4_00KE6_M04_S_1</v>
      </c>
      <c r="F1936" s="174"/>
      <c r="G1936" s="174" t="s">
        <v>1632</v>
      </c>
      <c r="H1936" s="174">
        <v>1.0</v>
      </c>
      <c r="I1936" s="174" t="s">
        <v>1633</v>
      </c>
      <c r="J1936" s="176"/>
      <c r="K1936" s="176"/>
      <c r="L1936" s="176" t="str">
        <f t="shared" si="3"/>
        <v>PC_90min_SWATH_100VW</v>
      </c>
      <c r="M1936" s="176" t="str">
        <f t="shared" si="1438"/>
        <v>\191020_B52-T2-2_00DP4_00KE6_M04_S_1</v>
      </c>
      <c r="N1936" s="174">
        <v>-1.0</v>
      </c>
      <c r="P1936" s="177" t="str">
        <f t="shared" si="5"/>
        <v>191020_B52-T2-2_00DP4_00KE6_M04_S_1</v>
      </c>
      <c r="Q1936" s="175"/>
      <c r="R1936" s="175" t="s">
        <v>1632</v>
      </c>
      <c r="S1936" s="175">
        <v>1.0</v>
      </c>
      <c r="T1936" s="175" t="s">
        <v>1633</v>
      </c>
      <c r="U1936" s="177" t="str">
        <f t="shared" si="1819"/>
        <v/>
      </c>
      <c r="V1936" s="177" t="str">
        <f t="shared" ref="V1936:W1936" si="1930">K1936</f>
        <v/>
      </c>
      <c r="W1936" s="177" t="str">
        <f t="shared" si="1930"/>
        <v>PC_90min_SWATH_100VW</v>
      </c>
      <c r="X1936" s="177" t="str">
        <f t="shared" si="1440"/>
        <v>\191020_B52-T2-2_00DP4_00KE6_M04_S_1</v>
      </c>
      <c r="Y1936" s="175">
        <v>-1.0</v>
      </c>
    </row>
    <row r="1937">
      <c r="A1937" s="172" t="str">
        <f>Tracking!A1929</f>
        <v>191020_B52-T2-3_00DP5_00KE7_M04_S_1</v>
      </c>
      <c r="C1937" t="str">
        <f>Tracking!M1929</f>
        <v>PC_90min_SWATH_100VW</v>
      </c>
      <c r="E1937" s="176" t="str">
        <f t="shared" si="2"/>
        <v>191020_B52-T2-3_00DP5_00KE7_M04_S_1</v>
      </c>
      <c r="F1937" s="174"/>
      <c r="G1937" s="174" t="s">
        <v>1632</v>
      </c>
      <c r="H1937" s="174">
        <v>1.0</v>
      </c>
      <c r="I1937" s="174" t="s">
        <v>1633</v>
      </c>
      <c r="J1937" s="176"/>
      <c r="K1937" s="176"/>
      <c r="L1937" s="176" t="str">
        <f t="shared" si="3"/>
        <v>PC_90min_SWATH_100VW</v>
      </c>
      <c r="M1937" s="176" t="str">
        <f t="shared" si="1438"/>
        <v>\191020_B52-T2-3_00DP5_00KE7_M04_S_1</v>
      </c>
      <c r="N1937" s="174">
        <v>-1.0</v>
      </c>
      <c r="P1937" s="177" t="str">
        <f t="shared" si="5"/>
        <v>191020_B52-T2-3_00DP5_00KE7_M04_S_1</v>
      </c>
      <c r="Q1937" s="175"/>
      <c r="R1937" s="175" t="s">
        <v>1632</v>
      </c>
      <c r="S1937" s="175">
        <v>1.0</v>
      </c>
      <c r="T1937" s="175" t="s">
        <v>1633</v>
      </c>
      <c r="U1937" s="177" t="str">
        <f t="shared" si="1819"/>
        <v/>
      </c>
      <c r="V1937" s="177" t="str">
        <f t="shared" ref="V1937:W1937" si="1931">K1937</f>
        <v/>
      </c>
      <c r="W1937" s="177" t="str">
        <f t="shared" si="1931"/>
        <v>PC_90min_SWATH_100VW</v>
      </c>
      <c r="X1937" s="177" t="str">
        <f t="shared" si="1440"/>
        <v>\191020_B52-T2-3_00DP5_00KE7_M04_S_1</v>
      </c>
      <c r="Y1937" s="175">
        <v>-1.0</v>
      </c>
    </row>
    <row r="1938">
      <c r="A1938" s="172" t="str">
        <f>Tracking!A1930</f>
        <v>191020_B52-T2-4_00DP6_00KE8_M04_S_1</v>
      </c>
      <c r="C1938" t="str">
        <f>Tracking!M1930</f>
        <v>PC_90min_SWATH_100VW</v>
      </c>
      <c r="E1938" s="176" t="str">
        <f t="shared" si="2"/>
        <v>191020_B52-T2-4_00DP6_00KE8_M04_S_1</v>
      </c>
      <c r="F1938" s="174"/>
      <c r="G1938" s="174" t="s">
        <v>1632</v>
      </c>
      <c r="H1938" s="174">
        <v>1.0</v>
      </c>
      <c r="I1938" s="174" t="s">
        <v>1633</v>
      </c>
      <c r="J1938" s="176"/>
      <c r="K1938" s="176"/>
      <c r="L1938" s="176" t="str">
        <f t="shared" si="3"/>
        <v>PC_90min_SWATH_100VW</v>
      </c>
      <c r="M1938" s="176" t="str">
        <f t="shared" si="1438"/>
        <v>\191020_B52-T2-4_00DP6_00KE8_M04_S_1</v>
      </c>
      <c r="N1938" s="174">
        <v>-1.0</v>
      </c>
      <c r="P1938" s="177" t="str">
        <f t="shared" si="5"/>
        <v>191020_B52-T2-4_00DP6_00KE8_M04_S_1</v>
      </c>
      <c r="Q1938" s="175"/>
      <c r="R1938" s="175" t="s">
        <v>1632</v>
      </c>
      <c r="S1938" s="175">
        <v>1.0</v>
      </c>
      <c r="T1938" s="175" t="s">
        <v>1633</v>
      </c>
      <c r="U1938" s="177" t="str">
        <f t="shared" si="1819"/>
        <v/>
      </c>
      <c r="V1938" s="177" t="str">
        <f t="shared" ref="V1938:W1938" si="1932">K1938</f>
        <v/>
      </c>
      <c r="W1938" s="177" t="str">
        <f t="shared" si="1932"/>
        <v>PC_90min_SWATH_100VW</v>
      </c>
      <c r="X1938" s="177" t="str">
        <f t="shared" si="1440"/>
        <v>\191020_B52-T2-4_00DP6_00KE8_M04_S_1</v>
      </c>
      <c r="Y1938" s="175">
        <v>-1.0</v>
      </c>
    </row>
    <row r="1939">
      <c r="A1939" s="172" t="str">
        <f>Tracking!A1931</f>
        <v>191020_B52-T2-5_00DP7_00KE9_M04_S_1</v>
      </c>
      <c r="C1939" t="str">
        <f>Tracking!M1931</f>
        <v>PC_90min_SWATH_100VW</v>
      </c>
      <c r="E1939" s="176" t="str">
        <f t="shared" si="2"/>
        <v>191020_B52-T2-5_00DP7_00KE9_M04_S_1</v>
      </c>
      <c r="F1939" s="174"/>
      <c r="G1939" s="174" t="s">
        <v>1632</v>
      </c>
      <c r="H1939" s="174">
        <v>1.0</v>
      </c>
      <c r="I1939" s="174" t="s">
        <v>1633</v>
      </c>
      <c r="J1939" s="176"/>
      <c r="K1939" s="176"/>
      <c r="L1939" s="176" t="str">
        <f t="shared" si="3"/>
        <v>PC_90min_SWATH_100VW</v>
      </c>
      <c r="M1939" s="176" t="str">
        <f t="shared" si="1438"/>
        <v>\191020_B52-T2-5_00DP7_00KE9_M04_S_1</v>
      </c>
      <c r="N1939" s="174">
        <v>-1.0</v>
      </c>
      <c r="P1939" s="177" t="str">
        <f t="shared" si="5"/>
        <v>191020_B52-T2-5_00DP7_00KE9_M04_S_1</v>
      </c>
      <c r="Q1939" s="175"/>
      <c r="R1939" s="175" t="s">
        <v>1632</v>
      </c>
      <c r="S1939" s="175">
        <v>1.0</v>
      </c>
      <c r="T1939" s="175" t="s">
        <v>1633</v>
      </c>
      <c r="U1939" s="177" t="str">
        <f t="shared" si="1819"/>
        <v/>
      </c>
      <c r="V1939" s="177" t="str">
        <f t="shared" ref="V1939:W1939" si="1933">K1939</f>
        <v/>
      </c>
      <c r="W1939" s="177" t="str">
        <f t="shared" si="1933"/>
        <v>PC_90min_SWATH_100VW</v>
      </c>
      <c r="X1939" s="177" t="str">
        <f t="shared" si="1440"/>
        <v>\191020_B52-T2-5_00DP7_00KE9_M04_S_1</v>
      </c>
      <c r="Y1939" s="175">
        <v>-1.0</v>
      </c>
    </row>
    <row r="1940">
      <c r="A1940" s="172" t="str">
        <f>Tracking!A1932</f>
        <v>191020_B52-T2-6_00DP8_00KEA_M04_S_1</v>
      </c>
      <c r="C1940" t="str">
        <f>Tracking!M1932</f>
        <v>PC_90min_SWATH_100VW</v>
      </c>
      <c r="E1940" s="176" t="str">
        <f t="shared" si="2"/>
        <v>191020_B52-T2-6_00DP8_00KEA_M04_S_1</v>
      </c>
      <c r="F1940" s="174"/>
      <c r="G1940" s="174" t="s">
        <v>1632</v>
      </c>
      <c r="H1940" s="174">
        <v>1.0</v>
      </c>
      <c r="I1940" s="174" t="s">
        <v>1633</v>
      </c>
      <c r="J1940" s="176"/>
      <c r="K1940" s="176"/>
      <c r="L1940" s="176" t="str">
        <f t="shared" si="3"/>
        <v>PC_90min_SWATH_100VW</v>
      </c>
      <c r="M1940" s="176" t="str">
        <f t="shared" si="1438"/>
        <v>\191020_B52-T2-6_00DP8_00KEA_M04_S_1</v>
      </c>
      <c r="N1940" s="174">
        <v>-1.0</v>
      </c>
      <c r="P1940" s="177" t="str">
        <f t="shared" si="5"/>
        <v>191020_B52-T2-6_00DP8_00KEA_M04_S_1</v>
      </c>
      <c r="Q1940" s="175"/>
      <c r="R1940" s="175" t="s">
        <v>1632</v>
      </c>
      <c r="S1940" s="175">
        <v>1.0</v>
      </c>
      <c r="T1940" s="175" t="s">
        <v>1633</v>
      </c>
      <c r="U1940" s="177" t="str">
        <f t="shared" si="1819"/>
        <v/>
      </c>
      <c r="V1940" s="177" t="str">
        <f t="shared" ref="V1940:W1940" si="1934">K1940</f>
        <v/>
      </c>
      <c r="W1940" s="177" t="str">
        <f t="shared" si="1934"/>
        <v>PC_90min_SWATH_100VW</v>
      </c>
      <c r="X1940" s="177" t="str">
        <f t="shared" si="1440"/>
        <v>\191020_B52-T2-6_00DP8_00KEA_M04_S_1</v>
      </c>
      <c r="Y1940" s="175">
        <v>-1.0</v>
      </c>
    </row>
    <row r="1941">
      <c r="A1941" s="172" t="str">
        <f>Tracking!A1933</f>
        <v>191020_B52-T2-7_00DP9_00KEB_M04_S_1</v>
      </c>
      <c r="C1941" t="str">
        <f>Tracking!M1933</f>
        <v>PC_90min_SWATH_100VW</v>
      </c>
      <c r="E1941" s="176" t="str">
        <f t="shared" si="2"/>
        <v>191020_B52-T2-7_00DP9_00KEB_M04_S_1</v>
      </c>
      <c r="F1941" s="174"/>
      <c r="G1941" s="174" t="s">
        <v>1632</v>
      </c>
      <c r="H1941" s="174">
        <v>1.0</v>
      </c>
      <c r="I1941" s="174" t="s">
        <v>1633</v>
      </c>
      <c r="J1941" s="176"/>
      <c r="K1941" s="176"/>
      <c r="L1941" s="176" t="str">
        <f t="shared" si="3"/>
        <v>PC_90min_SWATH_100VW</v>
      </c>
      <c r="M1941" s="176" t="str">
        <f t="shared" si="1438"/>
        <v>\191020_B52-T2-7_00DP9_00KEB_M04_S_1</v>
      </c>
      <c r="N1941" s="174">
        <v>-1.0</v>
      </c>
      <c r="P1941" s="177" t="str">
        <f t="shared" si="5"/>
        <v>191020_B52-T2-7_00DP9_00KEB_M04_S_1</v>
      </c>
      <c r="Q1941" s="175"/>
      <c r="R1941" s="175" t="s">
        <v>1632</v>
      </c>
      <c r="S1941" s="175">
        <v>1.0</v>
      </c>
      <c r="T1941" s="175" t="s">
        <v>1633</v>
      </c>
      <c r="U1941" s="177" t="str">
        <f t="shared" si="1819"/>
        <v/>
      </c>
      <c r="V1941" s="177" t="str">
        <f t="shared" ref="V1941:W1941" si="1935">K1941</f>
        <v/>
      </c>
      <c r="W1941" s="177" t="str">
        <f t="shared" si="1935"/>
        <v>PC_90min_SWATH_100VW</v>
      </c>
      <c r="X1941" s="177" t="str">
        <f t="shared" si="1440"/>
        <v>\191020_B52-T2-7_00DP9_00KEB_M04_S_1</v>
      </c>
      <c r="Y1941" s="175">
        <v>-1.0</v>
      </c>
    </row>
    <row r="1942">
      <c r="A1942" s="172" t="str">
        <f>Tracking!A1934</f>
        <v>191020_B52-T2-8_00DPA_00KEC_M04_S_1</v>
      </c>
      <c r="C1942" t="str">
        <f>Tracking!M1934</f>
        <v>PC_90min_SWATH_100VW</v>
      </c>
      <c r="E1942" s="176" t="str">
        <f t="shared" si="2"/>
        <v>191020_B52-T2-8_00DPA_00KEC_M04_S_1</v>
      </c>
      <c r="F1942" s="174"/>
      <c r="G1942" s="174" t="s">
        <v>1632</v>
      </c>
      <c r="H1942" s="174">
        <v>1.0</v>
      </c>
      <c r="I1942" s="174" t="s">
        <v>1633</v>
      </c>
      <c r="J1942" s="176"/>
      <c r="K1942" s="176"/>
      <c r="L1942" s="176" t="str">
        <f t="shared" si="3"/>
        <v>PC_90min_SWATH_100VW</v>
      </c>
      <c r="M1942" s="176" t="str">
        <f t="shared" si="1438"/>
        <v>\191020_B52-T2-8_00DPA_00KEC_M04_S_1</v>
      </c>
      <c r="N1942" s="174">
        <v>-1.0</v>
      </c>
      <c r="P1942" s="177" t="str">
        <f t="shared" si="5"/>
        <v>191020_B52-T2-8_00DPA_00KEC_M04_S_1</v>
      </c>
      <c r="Q1942" s="175"/>
      <c r="R1942" s="175" t="s">
        <v>1632</v>
      </c>
      <c r="S1942" s="175">
        <v>1.0</v>
      </c>
      <c r="T1942" s="175" t="s">
        <v>1633</v>
      </c>
      <c r="U1942" s="177" t="str">
        <f t="shared" si="1819"/>
        <v/>
      </c>
      <c r="V1942" s="177" t="str">
        <f t="shared" ref="V1942:W1942" si="1936">K1942</f>
        <v/>
      </c>
      <c r="W1942" s="177" t="str">
        <f t="shared" si="1936"/>
        <v>PC_90min_SWATH_100VW</v>
      </c>
      <c r="X1942" s="177" t="str">
        <f t="shared" si="1440"/>
        <v>\191020_B52-T2-8_00DPA_00KEC_M04_S_1</v>
      </c>
      <c r="Y1942" s="175">
        <v>-1.0</v>
      </c>
    </row>
    <row r="1943">
      <c r="A1943" s="172" t="str">
        <f>Tracking!A1935</f>
        <v>191020_B52-T2-9_00DPB_00KED_M04_S_1</v>
      </c>
      <c r="C1943" t="str">
        <f>Tracking!M1935</f>
        <v>PC_90min_SWATH_100VW</v>
      </c>
      <c r="E1943" s="176" t="str">
        <f t="shared" si="2"/>
        <v>191020_B52-T2-9_00DPB_00KED_M04_S_1</v>
      </c>
      <c r="F1943" s="174"/>
      <c r="G1943" s="174" t="s">
        <v>1632</v>
      </c>
      <c r="H1943" s="174">
        <v>1.0</v>
      </c>
      <c r="I1943" s="174" t="s">
        <v>1633</v>
      </c>
      <c r="J1943" s="176"/>
      <c r="K1943" s="176"/>
      <c r="L1943" s="176" t="str">
        <f t="shared" si="3"/>
        <v>PC_90min_SWATH_100VW</v>
      </c>
      <c r="M1943" s="176" t="str">
        <f t="shared" si="1438"/>
        <v>\191020_B52-T2-9_00DPB_00KED_M04_S_1</v>
      </c>
      <c r="N1943" s="174">
        <v>-1.0</v>
      </c>
      <c r="P1943" s="177" t="str">
        <f t="shared" si="5"/>
        <v>191020_B52-T2-9_00DPB_00KED_M04_S_1</v>
      </c>
      <c r="Q1943" s="175"/>
      <c r="R1943" s="175" t="s">
        <v>1632</v>
      </c>
      <c r="S1943" s="175">
        <v>1.0</v>
      </c>
      <c r="T1943" s="175" t="s">
        <v>1633</v>
      </c>
      <c r="U1943" s="177" t="str">
        <f t="shared" si="1819"/>
        <v/>
      </c>
      <c r="V1943" s="177" t="str">
        <f t="shared" ref="V1943:W1943" si="1937">K1943</f>
        <v/>
      </c>
      <c r="W1943" s="177" t="str">
        <f t="shared" si="1937"/>
        <v>PC_90min_SWATH_100VW</v>
      </c>
      <c r="X1943" s="177" t="str">
        <f t="shared" si="1440"/>
        <v>\191020_B52-T2-9_00DPB_00KED_M04_S_1</v>
      </c>
      <c r="Y1943" s="175">
        <v>-1.0</v>
      </c>
    </row>
    <row r="1944">
      <c r="A1944" s="172" t="str">
        <f>Tracking!A1936</f>
        <v>191020_B52-T2-10_00DPC_00KEE_M04_S_1</v>
      </c>
      <c r="C1944" t="str">
        <f>Tracking!M1936</f>
        <v>PC_90min_SWATH_100VW</v>
      </c>
      <c r="E1944" s="176" t="str">
        <f t="shared" si="2"/>
        <v>191020_B52-T2-10_00DPC_00KEE_M04_S_1</v>
      </c>
      <c r="F1944" s="174"/>
      <c r="G1944" s="174" t="s">
        <v>1632</v>
      </c>
      <c r="H1944" s="174">
        <v>1.0</v>
      </c>
      <c r="I1944" s="174" t="s">
        <v>1633</v>
      </c>
      <c r="J1944" s="176"/>
      <c r="K1944" s="176"/>
      <c r="L1944" s="176" t="str">
        <f t="shared" si="3"/>
        <v>PC_90min_SWATH_100VW</v>
      </c>
      <c r="M1944" s="176" t="str">
        <f t="shared" si="1438"/>
        <v>\191020_B52-T2-10_00DPC_00KEE_M04_S_1</v>
      </c>
      <c r="N1944" s="174">
        <v>-1.0</v>
      </c>
      <c r="P1944" s="177" t="str">
        <f t="shared" si="5"/>
        <v>191020_B52-T2-10_00DPC_00KEE_M04_S_1</v>
      </c>
      <c r="Q1944" s="175"/>
      <c r="R1944" s="175" t="s">
        <v>1632</v>
      </c>
      <c r="S1944" s="175">
        <v>1.0</v>
      </c>
      <c r="T1944" s="175" t="s">
        <v>1633</v>
      </c>
      <c r="U1944" s="177" t="str">
        <f t="shared" si="1819"/>
        <v/>
      </c>
      <c r="V1944" s="177" t="str">
        <f t="shared" ref="V1944:W1944" si="1938">K1944</f>
        <v/>
      </c>
      <c r="W1944" s="177" t="str">
        <f t="shared" si="1938"/>
        <v>PC_90min_SWATH_100VW</v>
      </c>
      <c r="X1944" s="177" t="str">
        <f t="shared" si="1440"/>
        <v>\191020_B52-T2-10_00DPC_00KEE_M04_S_1</v>
      </c>
      <c r="Y1944" s="175">
        <v>-1.0</v>
      </c>
    </row>
    <row r="1945">
      <c r="A1945" s="172" t="str">
        <f>Tracking!A1937</f>
        <v>191020_B52-T2-11_00DPD_00KEF_M04_S_1</v>
      </c>
      <c r="C1945" t="str">
        <f>Tracking!M1937</f>
        <v>PC_90min_SWATH_100VW</v>
      </c>
      <c r="E1945" s="176" t="str">
        <f t="shared" si="2"/>
        <v>191020_B52-T2-11_00DPD_00KEF_M04_S_1</v>
      </c>
      <c r="F1945" s="174"/>
      <c r="G1945" s="174" t="s">
        <v>1632</v>
      </c>
      <c r="H1945" s="174">
        <v>1.0</v>
      </c>
      <c r="I1945" s="174" t="s">
        <v>1633</v>
      </c>
      <c r="J1945" s="176"/>
      <c r="K1945" s="176"/>
      <c r="L1945" s="176" t="str">
        <f t="shared" si="3"/>
        <v>PC_90min_SWATH_100VW</v>
      </c>
      <c r="M1945" s="176" t="str">
        <f t="shared" si="1438"/>
        <v>\191020_B52-T2-11_00DPD_00KEF_M04_S_1</v>
      </c>
      <c r="N1945" s="174">
        <v>-1.0</v>
      </c>
      <c r="P1945" s="177" t="str">
        <f t="shared" si="5"/>
        <v>191020_B52-T2-11_00DPD_00KEF_M04_S_1</v>
      </c>
      <c r="Q1945" s="175"/>
      <c r="R1945" s="175" t="s">
        <v>1632</v>
      </c>
      <c r="S1945" s="175">
        <v>1.0</v>
      </c>
      <c r="T1945" s="175" t="s">
        <v>1633</v>
      </c>
      <c r="U1945" s="177" t="str">
        <f t="shared" si="1819"/>
        <v/>
      </c>
      <c r="V1945" s="177" t="str">
        <f t="shared" ref="V1945:W1945" si="1939">K1945</f>
        <v/>
      </c>
      <c r="W1945" s="177" t="str">
        <f t="shared" si="1939"/>
        <v>PC_90min_SWATH_100VW</v>
      </c>
      <c r="X1945" s="177" t="str">
        <f t="shared" si="1440"/>
        <v>\191020_B52-T2-11_00DPD_00KEF_M04_S_1</v>
      </c>
      <c r="Y1945" s="175">
        <v>-1.0</v>
      </c>
    </row>
    <row r="1946">
      <c r="A1946" s="172" t="str">
        <f>Tracking!A1938</f>
        <v>191020_B52-T2-12_00DPE_00KEG_M04_S_1</v>
      </c>
      <c r="C1946" t="str">
        <f>Tracking!M1938</f>
        <v>PC_90min_SWATH_100VW</v>
      </c>
      <c r="E1946" s="176" t="str">
        <f t="shared" si="2"/>
        <v>191020_B52-T2-12_00DPE_00KEG_M04_S_1</v>
      </c>
      <c r="F1946" s="174"/>
      <c r="G1946" s="174" t="s">
        <v>1632</v>
      </c>
      <c r="H1946" s="174">
        <v>1.0</v>
      </c>
      <c r="I1946" s="174" t="s">
        <v>1633</v>
      </c>
      <c r="J1946" s="176"/>
      <c r="K1946" s="176"/>
      <c r="L1946" s="176" t="str">
        <f t="shared" si="3"/>
        <v>PC_90min_SWATH_100VW</v>
      </c>
      <c r="M1946" s="176" t="str">
        <f t="shared" si="1438"/>
        <v>\191020_B52-T2-12_00DPE_00KEG_M04_S_1</v>
      </c>
      <c r="N1946" s="174">
        <v>-1.0</v>
      </c>
      <c r="P1946" s="177" t="str">
        <f t="shared" si="5"/>
        <v>191020_B52-T2-12_00DPE_00KEG_M04_S_1</v>
      </c>
      <c r="Q1946" s="175"/>
      <c r="R1946" s="175" t="s">
        <v>1632</v>
      </c>
      <c r="S1946" s="175">
        <v>1.0</v>
      </c>
      <c r="T1946" s="175" t="s">
        <v>1633</v>
      </c>
      <c r="U1946" s="177" t="str">
        <f t="shared" si="1819"/>
        <v/>
      </c>
      <c r="V1946" s="177" t="str">
        <f t="shared" ref="V1946:W1946" si="1940">K1946</f>
        <v/>
      </c>
      <c r="W1946" s="177" t="str">
        <f t="shared" si="1940"/>
        <v>PC_90min_SWATH_100VW</v>
      </c>
      <c r="X1946" s="177" t="str">
        <f t="shared" si="1440"/>
        <v>\191020_B52-T2-12_00DPE_00KEG_M04_S_1</v>
      </c>
      <c r="Y1946" s="175">
        <v>-1.0</v>
      </c>
    </row>
    <row r="1947">
      <c r="A1947" s="172" t="str">
        <f>Tracking!A1939</f>
        <v>191020_B52-T2-13_00DPF_00KEH_M04_S_1</v>
      </c>
      <c r="C1947" t="str">
        <f>Tracking!M1939</f>
        <v>PC_90min_SWATH_100VW</v>
      </c>
      <c r="E1947" s="176" t="str">
        <f t="shared" si="2"/>
        <v>191020_B52-T2-13_00DPF_00KEH_M04_S_1</v>
      </c>
      <c r="F1947" s="174"/>
      <c r="G1947" s="174" t="s">
        <v>1632</v>
      </c>
      <c r="H1947" s="174">
        <v>1.0</v>
      </c>
      <c r="I1947" s="174" t="s">
        <v>1633</v>
      </c>
      <c r="J1947" s="176"/>
      <c r="K1947" s="176"/>
      <c r="L1947" s="176" t="str">
        <f t="shared" si="3"/>
        <v>PC_90min_SWATH_100VW</v>
      </c>
      <c r="M1947" s="176" t="str">
        <f t="shared" si="1438"/>
        <v>\191020_B52-T2-13_00DPF_00KEH_M04_S_1</v>
      </c>
      <c r="N1947" s="174">
        <v>-1.0</v>
      </c>
      <c r="P1947" s="177" t="str">
        <f t="shared" si="5"/>
        <v>191020_B52-T2-13_00DPF_00KEH_M04_S_1</v>
      </c>
      <c r="Q1947" s="175"/>
      <c r="R1947" s="175" t="s">
        <v>1632</v>
      </c>
      <c r="S1947" s="175">
        <v>1.0</v>
      </c>
      <c r="T1947" s="175" t="s">
        <v>1633</v>
      </c>
      <c r="U1947" s="177" t="str">
        <f t="shared" si="1819"/>
        <v/>
      </c>
      <c r="V1947" s="177" t="str">
        <f t="shared" ref="V1947:W1947" si="1941">K1947</f>
        <v/>
      </c>
      <c r="W1947" s="177" t="str">
        <f t="shared" si="1941"/>
        <v>PC_90min_SWATH_100VW</v>
      </c>
      <c r="X1947" s="177" t="str">
        <f t="shared" si="1440"/>
        <v>\191020_B52-T2-13_00DPF_00KEH_M04_S_1</v>
      </c>
      <c r="Y1947" s="175">
        <v>-1.0</v>
      </c>
    </row>
    <row r="1948">
      <c r="A1948" s="172" t="str">
        <f>Tracking!A1940</f>
        <v>191020_B52-T2-14_00DPG_00KEI_M04_S_1</v>
      </c>
      <c r="C1948" t="str">
        <f>Tracking!M1940</f>
        <v>PC_90min_SWATH_100VW</v>
      </c>
      <c r="E1948" s="176" t="str">
        <f t="shared" si="2"/>
        <v>191020_B52-T2-14_00DPG_00KEI_M04_S_1</v>
      </c>
      <c r="F1948" s="174"/>
      <c r="G1948" s="174" t="s">
        <v>1632</v>
      </c>
      <c r="H1948" s="174">
        <v>1.0</v>
      </c>
      <c r="I1948" s="174" t="s">
        <v>1633</v>
      </c>
      <c r="J1948" s="176"/>
      <c r="K1948" s="176"/>
      <c r="L1948" s="176" t="str">
        <f t="shared" si="3"/>
        <v>PC_90min_SWATH_100VW</v>
      </c>
      <c r="M1948" s="176" t="str">
        <f t="shared" si="1438"/>
        <v>\191020_B52-T2-14_00DPG_00KEI_M04_S_1</v>
      </c>
      <c r="N1948" s="174">
        <v>-1.0</v>
      </c>
      <c r="P1948" s="177" t="str">
        <f t="shared" si="5"/>
        <v>191020_B52-T2-14_00DPG_00KEI_M04_S_1</v>
      </c>
      <c r="Q1948" s="175"/>
      <c r="R1948" s="175" t="s">
        <v>1632</v>
      </c>
      <c r="S1948" s="175">
        <v>1.0</v>
      </c>
      <c r="T1948" s="175" t="s">
        <v>1633</v>
      </c>
      <c r="U1948" s="177" t="str">
        <f t="shared" si="1819"/>
        <v/>
      </c>
      <c r="V1948" s="177" t="str">
        <f t="shared" ref="V1948:W1948" si="1942">K1948</f>
        <v/>
      </c>
      <c r="W1948" s="177" t="str">
        <f t="shared" si="1942"/>
        <v>PC_90min_SWATH_100VW</v>
      </c>
      <c r="X1948" s="177" t="str">
        <f t="shared" si="1440"/>
        <v>\191020_B52-T2-14_00DPG_00KEI_M04_S_1</v>
      </c>
      <c r="Y1948" s="175">
        <v>-1.0</v>
      </c>
    </row>
    <row r="1949">
      <c r="A1949" s="172" t="str">
        <f>Tracking!A1941</f>
        <v>191020_B52-T2-15_00DPH_00KEJ_M04_S_1</v>
      </c>
      <c r="C1949" t="str">
        <f>Tracking!M1941</f>
        <v>PC_90min_SWATH_100VW</v>
      </c>
      <c r="E1949" s="176" t="str">
        <f t="shared" si="2"/>
        <v>191020_B52-T2-15_00DPH_00KEJ_M04_S_1</v>
      </c>
      <c r="F1949" s="174"/>
      <c r="G1949" s="174" t="s">
        <v>1632</v>
      </c>
      <c r="H1949" s="174">
        <v>1.0</v>
      </c>
      <c r="I1949" s="174" t="s">
        <v>1633</v>
      </c>
      <c r="J1949" s="176"/>
      <c r="K1949" s="176"/>
      <c r="L1949" s="176" t="str">
        <f t="shared" si="3"/>
        <v>PC_90min_SWATH_100VW</v>
      </c>
      <c r="M1949" s="176" t="str">
        <f t="shared" si="1438"/>
        <v>\191020_B52-T2-15_00DPH_00KEJ_M04_S_1</v>
      </c>
      <c r="N1949" s="174">
        <v>-1.0</v>
      </c>
      <c r="P1949" s="177" t="str">
        <f t="shared" si="5"/>
        <v>191020_B52-T2-15_00DPH_00KEJ_M04_S_1</v>
      </c>
      <c r="Q1949" s="175"/>
      <c r="R1949" s="175" t="s">
        <v>1632</v>
      </c>
      <c r="S1949" s="175">
        <v>1.0</v>
      </c>
      <c r="T1949" s="175" t="s">
        <v>1633</v>
      </c>
      <c r="U1949" s="177" t="str">
        <f t="shared" si="1819"/>
        <v/>
      </c>
      <c r="V1949" s="177" t="str">
        <f t="shared" ref="V1949:W1949" si="1943">K1949</f>
        <v/>
      </c>
      <c r="W1949" s="177" t="str">
        <f t="shared" si="1943"/>
        <v>PC_90min_SWATH_100VW</v>
      </c>
      <c r="X1949" s="177" t="str">
        <f t="shared" si="1440"/>
        <v>\191020_B52-T2-15_00DPH_00KEJ_M04_S_1</v>
      </c>
      <c r="Y1949" s="175">
        <v>-1.0</v>
      </c>
    </row>
    <row r="1950">
      <c r="A1950" s="172" t="str">
        <f>Tracking!A1942</f>
        <v>191020_B52-T2-16_00DPI_00KEK_M04_S_1</v>
      </c>
      <c r="C1950" t="str">
        <f>Tracking!M1942</f>
        <v>PC_90min_SWATH_100VW</v>
      </c>
      <c r="E1950" s="176" t="str">
        <f t="shared" si="2"/>
        <v>191020_B52-T2-16_00DPI_00KEK_M04_S_1</v>
      </c>
      <c r="F1950" s="174"/>
      <c r="G1950" s="174" t="s">
        <v>1632</v>
      </c>
      <c r="H1950" s="174">
        <v>1.0</v>
      </c>
      <c r="I1950" s="174" t="s">
        <v>1633</v>
      </c>
      <c r="J1950" s="176"/>
      <c r="K1950" s="176"/>
      <c r="L1950" s="176" t="str">
        <f t="shared" si="3"/>
        <v>PC_90min_SWATH_100VW</v>
      </c>
      <c r="M1950" s="176" t="str">
        <f t="shared" si="1438"/>
        <v>\191020_B52-T2-16_00DPI_00KEK_M04_S_1</v>
      </c>
      <c r="N1950" s="174">
        <v>-1.0</v>
      </c>
      <c r="P1950" s="177" t="str">
        <f t="shared" si="5"/>
        <v>191020_B52-T2-16_00DPI_00KEK_M04_S_1</v>
      </c>
      <c r="Q1950" s="175"/>
      <c r="R1950" s="175" t="s">
        <v>1632</v>
      </c>
      <c r="S1950" s="175">
        <v>1.0</v>
      </c>
      <c r="T1950" s="175" t="s">
        <v>1633</v>
      </c>
      <c r="U1950" s="177" t="str">
        <f t="shared" si="1819"/>
        <v/>
      </c>
      <c r="V1950" s="177" t="str">
        <f t="shared" ref="V1950:W1950" si="1944">K1950</f>
        <v/>
      </c>
      <c r="W1950" s="177" t="str">
        <f t="shared" si="1944"/>
        <v>PC_90min_SWATH_100VW</v>
      </c>
      <c r="X1950" s="177" t="str">
        <f t="shared" si="1440"/>
        <v>\191020_B52-T2-16_00DPI_00KEK_M04_S_1</v>
      </c>
      <c r="Y1950" s="175">
        <v>-1.0</v>
      </c>
    </row>
    <row r="1951">
      <c r="A1951" s="172" t="str">
        <f>Tracking!A1943</f>
        <v>191019_HEK-QCS_000F2_00KEL_M01_S_1</v>
      </c>
      <c r="B1951" s="172" t="s">
        <v>1627</v>
      </c>
      <c r="C1951" t="str">
        <f>Tracking!M1943</f>
        <v>PC_90min_SWATH_100VW</v>
      </c>
      <c r="E1951" s="176" t="str">
        <f t="shared" si="2"/>
        <v>191019_HEK-QCS_000F2_00KEL_M01_S_1</v>
      </c>
      <c r="F1951" s="174"/>
      <c r="G1951" s="174" t="s">
        <v>1632</v>
      </c>
      <c r="H1951" s="174">
        <v>1.0</v>
      </c>
      <c r="I1951" s="174" t="s">
        <v>1633</v>
      </c>
      <c r="J1951" s="176"/>
      <c r="K1951" s="176"/>
      <c r="L1951" s="176" t="str">
        <f t="shared" si="3"/>
        <v>PC_90min_SWATH_100VW</v>
      </c>
      <c r="M1951" s="176" t="str">
        <f t="shared" si="1438"/>
        <v>HEK\191019_HEK-QCS_000F2_00KEL_M01_S_1</v>
      </c>
      <c r="N1951" s="174">
        <v>-1.0</v>
      </c>
      <c r="P1951" s="177" t="str">
        <f t="shared" si="5"/>
        <v>191019_HEK-QCS_000F2_00KEL_M01_S_1</v>
      </c>
      <c r="Q1951" s="175"/>
      <c r="R1951" s="175" t="s">
        <v>1632</v>
      </c>
      <c r="S1951" s="175">
        <v>1.0</v>
      </c>
      <c r="T1951" s="175" t="s">
        <v>1633</v>
      </c>
      <c r="U1951" s="177" t="str">
        <f t="shared" si="1819"/>
        <v/>
      </c>
      <c r="V1951" s="177" t="str">
        <f t="shared" ref="V1951:W1951" si="1945">K1951</f>
        <v/>
      </c>
      <c r="W1951" s="177" t="str">
        <f t="shared" si="1945"/>
        <v>PC_90min_SWATH_100VW</v>
      </c>
      <c r="X1951" s="177" t="str">
        <f t="shared" si="1440"/>
        <v>HEK\191019_HEK-QCS_000F2_00KEL_M01_S_1</v>
      </c>
      <c r="Y1951" s="175">
        <v>-1.0</v>
      </c>
    </row>
    <row r="1952">
      <c r="A1952" s="172" t="str">
        <f>Tracking!A1944</f>
        <v>191019_HEK-QCS_00J8W_00KEM_M01_S_1</v>
      </c>
      <c r="B1952" s="172" t="s">
        <v>1627</v>
      </c>
      <c r="C1952" t="str">
        <f>Tracking!M1944</f>
        <v>PC_90min_SWATH_100VW</v>
      </c>
      <c r="E1952" s="176" t="str">
        <f t="shared" si="2"/>
        <v>191019_HEK-QCS_00J8W_00KEM_M01_S_1</v>
      </c>
      <c r="F1952" s="174"/>
      <c r="G1952" s="174" t="s">
        <v>1632</v>
      </c>
      <c r="H1952" s="174">
        <v>1.0</v>
      </c>
      <c r="I1952" s="174" t="s">
        <v>1633</v>
      </c>
      <c r="J1952" s="176"/>
      <c r="K1952" s="176"/>
      <c r="L1952" s="176" t="str">
        <f t="shared" si="3"/>
        <v>PC_90min_SWATH_100VW</v>
      </c>
      <c r="M1952" s="176" t="str">
        <f t="shared" si="1438"/>
        <v>HEK\191019_HEK-QCS_00J8W_00KEM_M01_S_1</v>
      </c>
      <c r="N1952" s="174">
        <v>-1.0</v>
      </c>
      <c r="P1952" s="177" t="str">
        <f t="shared" si="5"/>
        <v>191019_HEK-QCS_00J8W_00KEM_M01_S_1</v>
      </c>
      <c r="Q1952" s="175"/>
      <c r="R1952" s="175" t="s">
        <v>1632</v>
      </c>
      <c r="S1952" s="175">
        <v>1.0</v>
      </c>
      <c r="T1952" s="175" t="s">
        <v>1633</v>
      </c>
      <c r="U1952" s="177" t="str">
        <f t="shared" si="1819"/>
        <v/>
      </c>
      <c r="V1952" s="177" t="str">
        <f t="shared" ref="V1952:W1952" si="1946">K1952</f>
        <v/>
      </c>
      <c r="W1952" s="177" t="str">
        <f t="shared" si="1946"/>
        <v>PC_90min_SWATH_100VW</v>
      </c>
      <c r="X1952" s="177" t="str">
        <f t="shared" si="1440"/>
        <v>HEK\191019_HEK-QCS_00J8W_00KEM_M01_S_1</v>
      </c>
      <c r="Y1952" s="175">
        <v>-1.0</v>
      </c>
    </row>
    <row r="1953">
      <c r="A1953" s="172" t="str">
        <f>Tracking!A1945</f>
        <v>191019_B58-T1-1_00DRO_00KEN_M01_S_1</v>
      </c>
      <c r="B1953" s="172" t="s">
        <v>0</v>
      </c>
      <c r="C1953" t="str">
        <f>Tracking!M1945</f>
        <v>PC_90min_SWATH_100VW</v>
      </c>
      <c r="E1953" s="176" t="str">
        <f t="shared" si="2"/>
        <v>191019_B58-T1-1_00DRO_00KEN_M01_S_1</v>
      </c>
      <c r="F1953" s="174"/>
      <c r="G1953" s="174" t="s">
        <v>1632</v>
      </c>
      <c r="H1953" s="174">
        <v>1.0</v>
      </c>
      <c r="I1953" s="174" t="s">
        <v>1633</v>
      </c>
      <c r="J1953" s="176"/>
      <c r="K1953" s="176"/>
      <c r="L1953" s="176" t="str">
        <f t="shared" si="3"/>
        <v>PC_90min_SWATH_100VW</v>
      </c>
      <c r="M1953" s="176" t="str">
        <f t="shared" si="1438"/>
        <v>E0022_P04\191019_B58-T1-1_00DRO_00KEN_M01_S_1</v>
      </c>
      <c r="N1953" s="174">
        <v>-1.0</v>
      </c>
      <c r="P1953" s="177" t="str">
        <f t="shared" si="5"/>
        <v>191019_B58-T1-1_00DRO_00KEN_M01_S_1</v>
      </c>
      <c r="Q1953" s="175"/>
      <c r="R1953" s="175" t="s">
        <v>1632</v>
      </c>
      <c r="S1953" s="175">
        <v>1.0</v>
      </c>
      <c r="T1953" s="175" t="s">
        <v>1633</v>
      </c>
      <c r="U1953" s="177" t="str">
        <f t="shared" si="1819"/>
        <v/>
      </c>
      <c r="V1953" s="177" t="str">
        <f t="shared" ref="V1953:W1953" si="1947">K1953</f>
        <v/>
      </c>
      <c r="W1953" s="177" t="str">
        <f t="shared" si="1947"/>
        <v>PC_90min_SWATH_100VW</v>
      </c>
      <c r="X1953" s="177" t="str">
        <f t="shared" si="1440"/>
        <v>E0022_P04\191019_B58-T1-1_00DRO_00KEN_M01_S_1</v>
      </c>
      <c r="Y1953" s="175">
        <v>-1.0</v>
      </c>
    </row>
    <row r="1954">
      <c r="A1954" s="172" t="str">
        <f>Tracking!A1946</f>
        <v>191019_B58-T1-2_00DRP_00KEO_M01_S_1</v>
      </c>
      <c r="B1954" s="172" t="s">
        <v>0</v>
      </c>
      <c r="C1954" t="str">
        <f>Tracking!M1946</f>
        <v>PC_90min_SWATH_100VW</v>
      </c>
      <c r="E1954" s="176" t="str">
        <f t="shared" si="2"/>
        <v>191019_B58-T1-2_00DRP_00KEO_M01_S_1</v>
      </c>
      <c r="F1954" s="174"/>
      <c r="G1954" s="174" t="s">
        <v>1632</v>
      </c>
      <c r="H1954" s="174">
        <v>1.0</v>
      </c>
      <c r="I1954" s="174" t="s">
        <v>1633</v>
      </c>
      <c r="J1954" s="176"/>
      <c r="K1954" s="176"/>
      <c r="L1954" s="176" t="str">
        <f t="shared" si="3"/>
        <v>PC_90min_SWATH_100VW</v>
      </c>
      <c r="M1954" s="176" t="str">
        <f t="shared" si="1438"/>
        <v>E0022_P04\191019_B58-T1-2_00DRP_00KEO_M01_S_1</v>
      </c>
      <c r="N1954" s="174">
        <v>-1.0</v>
      </c>
      <c r="P1954" s="177" t="str">
        <f t="shared" si="5"/>
        <v>191019_B58-T1-2_00DRP_00KEO_M01_S_1</v>
      </c>
      <c r="Q1954" s="175"/>
      <c r="R1954" s="175" t="s">
        <v>1632</v>
      </c>
      <c r="S1954" s="175">
        <v>1.0</v>
      </c>
      <c r="T1954" s="175" t="s">
        <v>1633</v>
      </c>
      <c r="U1954" s="177" t="str">
        <f t="shared" si="1819"/>
        <v/>
      </c>
      <c r="V1954" s="177" t="str">
        <f t="shared" ref="V1954:W1954" si="1948">K1954</f>
        <v/>
      </c>
      <c r="W1954" s="177" t="str">
        <f t="shared" si="1948"/>
        <v>PC_90min_SWATH_100VW</v>
      </c>
      <c r="X1954" s="177" t="str">
        <f t="shared" si="1440"/>
        <v>E0022_P04\191019_B58-T1-2_00DRP_00KEO_M01_S_1</v>
      </c>
      <c r="Y1954" s="175">
        <v>-1.0</v>
      </c>
    </row>
    <row r="1955">
      <c r="A1955" s="172" t="str">
        <f>Tracking!A1947</f>
        <v>191019_B58-T1-3_00DRQ_00KEP_M01_S_1</v>
      </c>
      <c r="B1955" s="172" t="s">
        <v>0</v>
      </c>
      <c r="C1955" t="str">
        <f>Tracking!M1947</f>
        <v>PC_90min_SWATH_100VW</v>
      </c>
      <c r="E1955" s="176" t="str">
        <f t="shared" si="2"/>
        <v>191019_B58-T1-3_00DRQ_00KEP_M01_S_1</v>
      </c>
      <c r="F1955" s="174"/>
      <c r="G1955" s="174" t="s">
        <v>1632</v>
      </c>
      <c r="H1955" s="174">
        <v>1.0</v>
      </c>
      <c r="I1955" s="174" t="s">
        <v>1633</v>
      </c>
      <c r="J1955" s="176"/>
      <c r="K1955" s="176"/>
      <c r="L1955" s="176" t="str">
        <f t="shared" si="3"/>
        <v>PC_90min_SWATH_100VW</v>
      </c>
      <c r="M1955" s="176" t="str">
        <f t="shared" si="1438"/>
        <v>E0022_P04\191019_B58-T1-3_00DRQ_00KEP_M01_S_1</v>
      </c>
      <c r="N1955" s="174">
        <v>-1.0</v>
      </c>
      <c r="P1955" s="177" t="str">
        <f t="shared" si="5"/>
        <v>191019_B58-T1-3_00DRQ_00KEP_M01_S_1</v>
      </c>
      <c r="Q1955" s="175"/>
      <c r="R1955" s="175" t="s">
        <v>1632</v>
      </c>
      <c r="S1955" s="175">
        <v>1.0</v>
      </c>
      <c r="T1955" s="175" t="s">
        <v>1633</v>
      </c>
      <c r="U1955" s="177" t="str">
        <f t="shared" si="1819"/>
        <v/>
      </c>
      <c r="V1955" s="177" t="str">
        <f t="shared" ref="V1955:W1955" si="1949">K1955</f>
        <v/>
      </c>
      <c r="W1955" s="177" t="str">
        <f t="shared" si="1949"/>
        <v>PC_90min_SWATH_100VW</v>
      </c>
      <c r="X1955" s="177" t="str">
        <f t="shared" si="1440"/>
        <v>E0022_P04\191019_B58-T1-3_00DRQ_00KEP_M01_S_1</v>
      </c>
      <c r="Y1955" s="175">
        <v>-1.0</v>
      </c>
    </row>
    <row r="1956">
      <c r="A1956" s="172" t="str">
        <f>Tracking!A1948</f>
        <v>191019_B58-T1-4_00DRR_00KEQ_M01_S_1</v>
      </c>
      <c r="B1956" s="172" t="s">
        <v>0</v>
      </c>
      <c r="C1956" t="str">
        <f>Tracking!M1948</f>
        <v>PC_90min_SWATH_100VW</v>
      </c>
      <c r="E1956" s="176" t="str">
        <f t="shared" si="2"/>
        <v>191019_B58-T1-4_00DRR_00KEQ_M01_S_1</v>
      </c>
      <c r="F1956" s="174"/>
      <c r="G1956" s="174" t="s">
        <v>1632</v>
      </c>
      <c r="H1956" s="174">
        <v>1.0</v>
      </c>
      <c r="I1956" s="174" t="s">
        <v>1633</v>
      </c>
      <c r="J1956" s="176"/>
      <c r="K1956" s="176"/>
      <c r="L1956" s="176" t="str">
        <f t="shared" si="3"/>
        <v>PC_90min_SWATH_100VW</v>
      </c>
      <c r="M1956" s="176" t="str">
        <f t="shared" si="1438"/>
        <v>E0022_P04\191019_B58-T1-4_00DRR_00KEQ_M01_S_1</v>
      </c>
      <c r="N1956" s="174">
        <v>-1.0</v>
      </c>
      <c r="P1956" s="177" t="str">
        <f t="shared" si="5"/>
        <v>191019_B58-T1-4_00DRR_00KEQ_M01_S_1</v>
      </c>
      <c r="Q1956" s="175"/>
      <c r="R1956" s="175" t="s">
        <v>1632</v>
      </c>
      <c r="S1956" s="175">
        <v>1.0</v>
      </c>
      <c r="T1956" s="175" t="s">
        <v>1633</v>
      </c>
      <c r="U1956" s="177" t="str">
        <f t="shared" si="1819"/>
        <v/>
      </c>
      <c r="V1956" s="177" t="str">
        <f t="shared" ref="V1956:W1956" si="1950">K1956</f>
        <v/>
      </c>
      <c r="W1956" s="177" t="str">
        <f t="shared" si="1950"/>
        <v>PC_90min_SWATH_100VW</v>
      </c>
      <c r="X1956" s="177" t="str">
        <f t="shared" si="1440"/>
        <v>E0022_P04\191019_B58-T1-4_00DRR_00KEQ_M01_S_1</v>
      </c>
      <c r="Y1956" s="175">
        <v>-1.0</v>
      </c>
    </row>
    <row r="1957">
      <c r="A1957" s="172" t="str">
        <f>Tracking!A1949</f>
        <v>191019_B58-T1-5_00DRS_00KER_M01_S_1</v>
      </c>
      <c r="B1957" s="172" t="s">
        <v>0</v>
      </c>
      <c r="C1957" t="str">
        <f>Tracking!M1949</f>
        <v>PC_90min_SWATH_100VW</v>
      </c>
      <c r="E1957" s="176" t="str">
        <f t="shared" si="2"/>
        <v>191019_B58-T1-5_00DRS_00KER_M01_S_1</v>
      </c>
      <c r="F1957" s="174"/>
      <c r="G1957" s="174" t="s">
        <v>1632</v>
      </c>
      <c r="H1957" s="174">
        <v>1.0</v>
      </c>
      <c r="I1957" s="174" t="s">
        <v>1633</v>
      </c>
      <c r="J1957" s="176"/>
      <c r="K1957" s="176"/>
      <c r="L1957" s="176" t="str">
        <f t="shared" si="3"/>
        <v>PC_90min_SWATH_100VW</v>
      </c>
      <c r="M1957" s="176" t="str">
        <f t="shared" si="1438"/>
        <v>E0022_P04\191019_B58-T1-5_00DRS_00KER_M01_S_1</v>
      </c>
      <c r="N1957" s="174">
        <v>-1.0</v>
      </c>
      <c r="P1957" s="177" t="str">
        <f t="shared" si="5"/>
        <v>191019_B58-T1-5_00DRS_00KER_M01_S_1</v>
      </c>
      <c r="Q1957" s="175"/>
      <c r="R1957" s="175" t="s">
        <v>1632</v>
      </c>
      <c r="S1957" s="175">
        <v>1.0</v>
      </c>
      <c r="T1957" s="175" t="s">
        <v>1633</v>
      </c>
      <c r="U1957" s="177" t="str">
        <f t="shared" si="1819"/>
        <v/>
      </c>
      <c r="V1957" s="177" t="str">
        <f t="shared" ref="V1957:W1957" si="1951">K1957</f>
        <v/>
      </c>
      <c r="W1957" s="177" t="str">
        <f t="shared" si="1951"/>
        <v>PC_90min_SWATH_100VW</v>
      </c>
      <c r="X1957" s="177" t="str">
        <f t="shared" si="1440"/>
        <v>E0022_P04\191019_B58-T1-5_00DRS_00KER_M01_S_1</v>
      </c>
      <c r="Y1957" s="175">
        <v>-1.0</v>
      </c>
    </row>
    <row r="1958">
      <c r="A1958" s="172" t="str">
        <f>Tracking!A1950</f>
        <v>191019_B58-T1-6_00DRT_00KES_M01_S_1</v>
      </c>
      <c r="B1958" s="172" t="s">
        <v>0</v>
      </c>
      <c r="C1958" t="str">
        <f>Tracking!M1950</f>
        <v>PC_90min_SWATH_100VW</v>
      </c>
      <c r="E1958" s="176" t="str">
        <f t="shared" si="2"/>
        <v>191019_B58-T1-6_00DRT_00KES_M01_S_1</v>
      </c>
      <c r="F1958" s="174"/>
      <c r="G1958" s="174" t="s">
        <v>1632</v>
      </c>
      <c r="H1958" s="174">
        <v>1.0</v>
      </c>
      <c r="I1958" s="174" t="s">
        <v>1633</v>
      </c>
      <c r="J1958" s="176"/>
      <c r="K1958" s="176"/>
      <c r="L1958" s="176" t="str">
        <f t="shared" si="3"/>
        <v>PC_90min_SWATH_100VW</v>
      </c>
      <c r="M1958" s="176" t="str">
        <f t="shared" si="1438"/>
        <v>E0022_P04\191019_B58-T1-6_00DRT_00KES_M01_S_1</v>
      </c>
      <c r="N1958" s="174">
        <v>-1.0</v>
      </c>
      <c r="P1958" s="177" t="str">
        <f t="shared" si="5"/>
        <v>191019_B58-T1-6_00DRT_00KES_M01_S_1</v>
      </c>
      <c r="Q1958" s="175"/>
      <c r="R1958" s="175" t="s">
        <v>1632</v>
      </c>
      <c r="S1958" s="175">
        <v>1.0</v>
      </c>
      <c r="T1958" s="175" t="s">
        <v>1633</v>
      </c>
      <c r="U1958" s="177" t="str">
        <f t="shared" si="1819"/>
        <v/>
      </c>
      <c r="V1958" s="177" t="str">
        <f t="shared" ref="V1958:W1958" si="1952">K1958</f>
        <v/>
      </c>
      <c r="W1958" s="177" t="str">
        <f t="shared" si="1952"/>
        <v>PC_90min_SWATH_100VW</v>
      </c>
      <c r="X1958" s="177" t="str">
        <f t="shared" si="1440"/>
        <v>E0022_P04\191019_B58-T1-6_00DRT_00KES_M01_S_1</v>
      </c>
      <c r="Y1958" s="175">
        <v>-1.0</v>
      </c>
    </row>
    <row r="1959">
      <c r="A1959" s="172" t="str">
        <f>Tracking!A1951</f>
        <v>191019_B58-T1-7_00DRU_00KET_M01_S_1</v>
      </c>
      <c r="B1959" s="172" t="s">
        <v>0</v>
      </c>
      <c r="C1959" t="str">
        <f>Tracking!M1951</f>
        <v>PC_90min_SWATH_100VW</v>
      </c>
      <c r="E1959" s="176" t="str">
        <f t="shared" si="2"/>
        <v>191019_B58-T1-7_00DRU_00KET_M01_S_1</v>
      </c>
      <c r="F1959" s="174"/>
      <c r="G1959" s="174" t="s">
        <v>1632</v>
      </c>
      <c r="H1959" s="174">
        <v>1.0</v>
      </c>
      <c r="I1959" s="174" t="s">
        <v>1633</v>
      </c>
      <c r="J1959" s="176"/>
      <c r="K1959" s="176"/>
      <c r="L1959" s="176" t="str">
        <f t="shared" si="3"/>
        <v>PC_90min_SWATH_100VW</v>
      </c>
      <c r="M1959" s="176" t="str">
        <f t="shared" si="1438"/>
        <v>E0022_P04\191019_B58-T1-7_00DRU_00KET_M01_S_1</v>
      </c>
      <c r="N1959" s="174">
        <v>-1.0</v>
      </c>
      <c r="P1959" s="177" t="str">
        <f t="shared" si="5"/>
        <v>191019_B58-T1-7_00DRU_00KET_M01_S_1</v>
      </c>
      <c r="Q1959" s="175"/>
      <c r="R1959" s="175" t="s">
        <v>1632</v>
      </c>
      <c r="S1959" s="175">
        <v>1.0</v>
      </c>
      <c r="T1959" s="175" t="s">
        <v>1633</v>
      </c>
      <c r="U1959" s="177" t="str">
        <f t="shared" si="1819"/>
        <v/>
      </c>
      <c r="V1959" s="177" t="str">
        <f t="shared" ref="V1959:W1959" si="1953">K1959</f>
        <v/>
      </c>
      <c r="W1959" s="177" t="str">
        <f t="shared" si="1953"/>
        <v>PC_90min_SWATH_100VW</v>
      </c>
      <c r="X1959" s="177" t="str">
        <f t="shared" si="1440"/>
        <v>E0022_P04\191019_B58-T1-7_00DRU_00KET_M01_S_1</v>
      </c>
      <c r="Y1959" s="175">
        <v>-1.0</v>
      </c>
    </row>
    <row r="1960">
      <c r="A1960" s="172" t="str">
        <f>Tracking!A1952</f>
        <v>191019_B58-T1-8_00DRV_00KEU_M01_S_1</v>
      </c>
      <c r="B1960" s="172" t="s">
        <v>0</v>
      </c>
      <c r="C1960" t="str">
        <f>Tracking!M1952</f>
        <v>PC_90min_SWATH_100VW</v>
      </c>
      <c r="E1960" s="176" t="str">
        <f t="shared" si="2"/>
        <v>191019_B58-T1-8_00DRV_00KEU_M01_S_1</v>
      </c>
      <c r="F1960" s="174"/>
      <c r="G1960" s="174" t="s">
        <v>1632</v>
      </c>
      <c r="H1960" s="174">
        <v>1.0</v>
      </c>
      <c r="I1960" s="174" t="s">
        <v>1633</v>
      </c>
      <c r="J1960" s="176"/>
      <c r="K1960" s="176"/>
      <c r="L1960" s="176" t="str">
        <f t="shared" si="3"/>
        <v>PC_90min_SWATH_100VW</v>
      </c>
      <c r="M1960" s="176" t="str">
        <f t="shared" si="1438"/>
        <v>E0022_P04\191019_B58-T1-8_00DRV_00KEU_M01_S_1</v>
      </c>
      <c r="N1960" s="174">
        <v>-1.0</v>
      </c>
      <c r="P1960" s="177" t="str">
        <f t="shared" si="5"/>
        <v>191019_B58-T1-8_00DRV_00KEU_M01_S_1</v>
      </c>
      <c r="Q1960" s="175"/>
      <c r="R1960" s="175" t="s">
        <v>1632</v>
      </c>
      <c r="S1960" s="175">
        <v>1.0</v>
      </c>
      <c r="T1960" s="175" t="s">
        <v>1633</v>
      </c>
      <c r="U1960" s="177" t="str">
        <f t="shared" si="1819"/>
        <v/>
      </c>
      <c r="V1960" s="177" t="str">
        <f t="shared" ref="V1960:W1960" si="1954">K1960</f>
        <v/>
      </c>
      <c r="W1960" s="177" t="str">
        <f t="shared" si="1954"/>
        <v>PC_90min_SWATH_100VW</v>
      </c>
      <c r="X1960" s="177" t="str">
        <f t="shared" si="1440"/>
        <v>E0022_P04\191019_B58-T1-8_00DRV_00KEU_M01_S_1</v>
      </c>
      <c r="Y1960" s="175">
        <v>-1.0</v>
      </c>
    </row>
    <row r="1961">
      <c r="A1961" s="172" t="str">
        <f>Tracking!A1953</f>
        <v>191019_B58-T1-9_00DRW_00KEV_M01_S_1</v>
      </c>
      <c r="B1961" s="172" t="s">
        <v>0</v>
      </c>
      <c r="C1961" t="str">
        <f>Tracking!M1953</f>
        <v>PC_90min_SWATH_100VW</v>
      </c>
      <c r="E1961" s="176" t="str">
        <f t="shared" si="2"/>
        <v>191019_B58-T1-9_00DRW_00KEV_M01_S_1</v>
      </c>
      <c r="F1961" s="174"/>
      <c r="G1961" s="174" t="s">
        <v>1632</v>
      </c>
      <c r="H1961" s="174">
        <v>1.0</v>
      </c>
      <c r="I1961" s="174" t="s">
        <v>1633</v>
      </c>
      <c r="J1961" s="176"/>
      <c r="K1961" s="176"/>
      <c r="L1961" s="176" t="str">
        <f t="shared" si="3"/>
        <v>PC_90min_SWATH_100VW</v>
      </c>
      <c r="M1961" s="176" t="str">
        <f t="shared" si="1438"/>
        <v>E0022_P04\191019_B58-T1-9_00DRW_00KEV_M01_S_1</v>
      </c>
      <c r="N1961" s="174">
        <v>-1.0</v>
      </c>
      <c r="P1961" s="177" t="str">
        <f t="shared" si="5"/>
        <v>191019_B58-T1-9_00DRW_00KEV_M01_S_1</v>
      </c>
      <c r="Q1961" s="175"/>
      <c r="R1961" s="175" t="s">
        <v>1632</v>
      </c>
      <c r="S1961" s="175">
        <v>1.0</v>
      </c>
      <c r="T1961" s="175" t="s">
        <v>1633</v>
      </c>
      <c r="U1961" s="177" t="str">
        <f t="shared" si="1819"/>
        <v/>
      </c>
      <c r="V1961" s="177" t="str">
        <f t="shared" ref="V1961:W1961" si="1955">K1961</f>
        <v/>
      </c>
      <c r="W1961" s="177" t="str">
        <f t="shared" si="1955"/>
        <v>PC_90min_SWATH_100VW</v>
      </c>
      <c r="X1961" s="177" t="str">
        <f t="shared" si="1440"/>
        <v>E0022_P04\191019_B58-T1-9_00DRW_00KEV_M01_S_1</v>
      </c>
      <c r="Y1961" s="175">
        <v>-1.0</v>
      </c>
    </row>
    <row r="1962">
      <c r="A1962" s="172" t="str">
        <f>Tracking!A1954</f>
        <v>191019_B58-T1-10_00DRX_00KEW_M01_S_1</v>
      </c>
      <c r="B1962" s="172" t="s">
        <v>0</v>
      </c>
      <c r="C1962" t="str">
        <f>Tracking!M1954</f>
        <v>PC_90min_SWATH_100VW</v>
      </c>
      <c r="E1962" s="176" t="str">
        <f t="shared" si="2"/>
        <v>191019_B58-T1-10_00DRX_00KEW_M01_S_1</v>
      </c>
      <c r="F1962" s="174"/>
      <c r="G1962" s="174" t="s">
        <v>1632</v>
      </c>
      <c r="H1962" s="174">
        <v>1.0</v>
      </c>
      <c r="I1962" s="174" t="s">
        <v>1633</v>
      </c>
      <c r="J1962" s="176"/>
      <c r="K1962" s="176"/>
      <c r="L1962" s="176" t="str">
        <f t="shared" si="3"/>
        <v>PC_90min_SWATH_100VW</v>
      </c>
      <c r="M1962" s="176" t="str">
        <f t="shared" si="1438"/>
        <v>E0022_P04\191019_B58-T1-10_00DRX_00KEW_M01_S_1</v>
      </c>
      <c r="N1962" s="174">
        <v>-1.0</v>
      </c>
      <c r="P1962" s="177" t="str">
        <f t="shared" si="5"/>
        <v>191019_B58-T1-10_00DRX_00KEW_M01_S_1</v>
      </c>
      <c r="Q1962" s="175"/>
      <c r="R1962" s="175" t="s">
        <v>1632</v>
      </c>
      <c r="S1962" s="175">
        <v>1.0</v>
      </c>
      <c r="T1962" s="175" t="s">
        <v>1633</v>
      </c>
      <c r="U1962" s="177" t="str">
        <f t="shared" si="1819"/>
        <v/>
      </c>
      <c r="V1962" s="177" t="str">
        <f t="shared" ref="V1962:W1962" si="1956">K1962</f>
        <v/>
      </c>
      <c r="W1962" s="177" t="str">
        <f t="shared" si="1956"/>
        <v>PC_90min_SWATH_100VW</v>
      </c>
      <c r="X1962" s="177" t="str">
        <f t="shared" si="1440"/>
        <v>E0022_P04\191019_B58-T1-10_00DRX_00KEW_M01_S_1</v>
      </c>
      <c r="Y1962" s="175">
        <v>-1.0</v>
      </c>
    </row>
    <row r="1963">
      <c r="A1963" s="172" t="str">
        <f>Tracking!A1955</f>
        <v>191019_B58-T1-11_00DRY_00KEX_M01_S_1</v>
      </c>
      <c r="B1963" s="172" t="s">
        <v>0</v>
      </c>
      <c r="C1963" t="str">
        <f>Tracking!M1955</f>
        <v>PC_90min_SWATH_100VW</v>
      </c>
      <c r="E1963" s="176" t="str">
        <f t="shared" si="2"/>
        <v>191019_B58-T1-11_00DRY_00KEX_M01_S_1</v>
      </c>
      <c r="F1963" s="174"/>
      <c r="G1963" s="174" t="s">
        <v>1632</v>
      </c>
      <c r="H1963" s="174">
        <v>1.0</v>
      </c>
      <c r="I1963" s="174" t="s">
        <v>1633</v>
      </c>
      <c r="J1963" s="176"/>
      <c r="K1963" s="176"/>
      <c r="L1963" s="176" t="str">
        <f t="shared" si="3"/>
        <v>PC_90min_SWATH_100VW</v>
      </c>
      <c r="M1963" s="176" t="str">
        <f t="shared" si="1438"/>
        <v>E0022_P04\191019_B58-T1-11_00DRY_00KEX_M01_S_1</v>
      </c>
      <c r="N1963" s="174">
        <v>-1.0</v>
      </c>
      <c r="P1963" s="177" t="str">
        <f t="shared" si="5"/>
        <v>191019_B58-T1-11_00DRY_00KEX_M01_S_1</v>
      </c>
      <c r="Q1963" s="175"/>
      <c r="R1963" s="175" t="s">
        <v>1632</v>
      </c>
      <c r="S1963" s="175">
        <v>1.0</v>
      </c>
      <c r="T1963" s="175" t="s">
        <v>1633</v>
      </c>
      <c r="U1963" s="177" t="str">
        <f t="shared" si="1819"/>
        <v/>
      </c>
      <c r="V1963" s="177" t="str">
        <f t="shared" ref="V1963:W1963" si="1957">K1963</f>
        <v/>
      </c>
      <c r="W1963" s="177" t="str">
        <f t="shared" si="1957"/>
        <v>PC_90min_SWATH_100VW</v>
      </c>
      <c r="X1963" s="177" t="str">
        <f t="shared" si="1440"/>
        <v>E0022_P04\191019_B58-T1-11_00DRY_00KEX_M01_S_1</v>
      </c>
      <c r="Y1963" s="175">
        <v>-1.0</v>
      </c>
    </row>
    <row r="1964">
      <c r="A1964" s="172" t="str">
        <f>Tracking!A1956</f>
        <v>191019_B58-T1-12_00DRZ_00KEY_M01_S_1</v>
      </c>
      <c r="B1964" s="172" t="s">
        <v>0</v>
      </c>
      <c r="C1964" t="str">
        <f>Tracking!M1956</f>
        <v>PC_90min_SWATH_100VW</v>
      </c>
      <c r="E1964" s="176" t="str">
        <f t="shared" si="2"/>
        <v>191019_B58-T1-12_00DRZ_00KEY_M01_S_1</v>
      </c>
      <c r="F1964" s="174"/>
      <c r="G1964" s="174" t="s">
        <v>1632</v>
      </c>
      <c r="H1964" s="174">
        <v>1.0</v>
      </c>
      <c r="I1964" s="174" t="s">
        <v>1633</v>
      </c>
      <c r="J1964" s="176"/>
      <c r="K1964" s="176"/>
      <c r="L1964" s="176" t="str">
        <f t="shared" si="3"/>
        <v>PC_90min_SWATH_100VW</v>
      </c>
      <c r="M1964" s="176" t="str">
        <f t="shared" si="1438"/>
        <v>E0022_P04\191019_B58-T1-12_00DRZ_00KEY_M01_S_1</v>
      </c>
      <c r="N1964" s="174">
        <v>-1.0</v>
      </c>
      <c r="P1964" s="177" t="str">
        <f t="shared" si="5"/>
        <v>191019_B58-T1-12_00DRZ_00KEY_M01_S_1</v>
      </c>
      <c r="Q1964" s="175"/>
      <c r="R1964" s="175" t="s">
        <v>1632</v>
      </c>
      <c r="S1964" s="175">
        <v>1.0</v>
      </c>
      <c r="T1964" s="175" t="s">
        <v>1633</v>
      </c>
      <c r="U1964" s="177" t="str">
        <f t="shared" si="1819"/>
        <v/>
      </c>
      <c r="V1964" s="177" t="str">
        <f t="shared" ref="V1964:W1964" si="1958">K1964</f>
        <v/>
      </c>
      <c r="W1964" s="177" t="str">
        <f t="shared" si="1958"/>
        <v>PC_90min_SWATH_100VW</v>
      </c>
      <c r="X1964" s="177" t="str">
        <f t="shared" si="1440"/>
        <v>E0022_P04\191019_B58-T1-12_00DRZ_00KEY_M01_S_1</v>
      </c>
      <c r="Y1964" s="175">
        <v>-1.0</v>
      </c>
    </row>
    <row r="1965">
      <c r="A1965" s="172" t="str">
        <f>Tracking!A1957</f>
        <v>191019_B58-T1-13_00DS0_00KEZ_M01_S_1</v>
      </c>
      <c r="B1965" s="172" t="s">
        <v>0</v>
      </c>
      <c r="C1965" t="str">
        <f>Tracking!M1957</f>
        <v>PC_90min_SWATH_100VW</v>
      </c>
      <c r="E1965" s="176" t="str">
        <f t="shared" si="2"/>
        <v>191019_B58-T1-13_00DS0_00KEZ_M01_S_1</v>
      </c>
      <c r="F1965" s="174"/>
      <c r="G1965" s="174" t="s">
        <v>1632</v>
      </c>
      <c r="H1965" s="174">
        <v>1.0</v>
      </c>
      <c r="I1965" s="174" t="s">
        <v>1633</v>
      </c>
      <c r="J1965" s="176"/>
      <c r="K1965" s="176"/>
      <c r="L1965" s="176" t="str">
        <f t="shared" si="3"/>
        <v>PC_90min_SWATH_100VW</v>
      </c>
      <c r="M1965" s="176" t="str">
        <f t="shared" si="1438"/>
        <v>E0022_P04\191019_B58-T1-13_00DS0_00KEZ_M01_S_1</v>
      </c>
      <c r="N1965" s="174">
        <v>-1.0</v>
      </c>
      <c r="P1965" s="177" t="str">
        <f t="shared" si="5"/>
        <v>191019_B58-T1-13_00DS0_00KEZ_M01_S_1</v>
      </c>
      <c r="Q1965" s="175"/>
      <c r="R1965" s="175" t="s">
        <v>1632</v>
      </c>
      <c r="S1965" s="175">
        <v>1.0</v>
      </c>
      <c r="T1965" s="175" t="s">
        <v>1633</v>
      </c>
      <c r="U1965" s="177" t="str">
        <f t="shared" si="1819"/>
        <v/>
      </c>
      <c r="V1965" s="177" t="str">
        <f t="shared" ref="V1965:W1965" si="1959">K1965</f>
        <v/>
      </c>
      <c r="W1965" s="177" t="str">
        <f t="shared" si="1959"/>
        <v>PC_90min_SWATH_100VW</v>
      </c>
      <c r="X1965" s="177" t="str">
        <f t="shared" si="1440"/>
        <v>E0022_P04\191019_B58-T1-13_00DS0_00KEZ_M01_S_1</v>
      </c>
      <c r="Y1965" s="175">
        <v>-1.0</v>
      </c>
    </row>
    <row r="1966">
      <c r="A1966" s="172" t="str">
        <f>Tracking!A1958</f>
        <v>191020_HEK-QCS_000F2_00KF0_M01_S_1</v>
      </c>
      <c r="B1966" s="172" t="s">
        <v>1627</v>
      </c>
      <c r="C1966" t="str">
        <f>Tracking!M1958</f>
        <v>PC_90min_SWATH_100VW</v>
      </c>
      <c r="E1966" s="176" t="str">
        <f t="shared" si="2"/>
        <v>191020_HEK-QCS_000F2_00KF0_M01_S_1</v>
      </c>
      <c r="F1966" s="174"/>
      <c r="G1966" s="174" t="s">
        <v>1632</v>
      </c>
      <c r="H1966" s="174">
        <v>1.0</v>
      </c>
      <c r="I1966" s="174" t="s">
        <v>1633</v>
      </c>
      <c r="J1966" s="176"/>
      <c r="K1966" s="176"/>
      <c r="L1966" s="176" t="str">
        <f t="shared" si="3"/>
        <v>PC_90min_SWATH_100VW</v>
      </c>
      <c r="M1966" s="176" t="str">
        <f t="shared" si="1438"/>
        <v>HEK\191020_HEK-QCS_000F2_00KF0_M01_S_1</v>
      </c>
      <c r="N1966" s="174">
        <v>-1.0</v>
      </c>
      <c r="P1966" s="177" t="str">
        <f t="shared" si="5"/>
        <v>191020_HEK-QCS_000F2_00KF0_M01_S_1</v>
      </c>
      <c r="Q1966" s="175"/>
      <c r="R1966" s="175" t="s">
        <v>1632</v>
      </c>
      <c r="S1966" s="175">
        <v>1.0</v>
      </c>
      <c r="T1966" s="175" t="s">
        <v>1633</v>
      </c>
      <c r="U1966" s="177" t="str">
        <f t="shared" si="1819"/>
        <v/>
      </c>
      <c r="V1966" s="177" t="str">
        <f t="shared" ref="V1966:W1966" si="1960">K1966</f>
        <v/>
      </c>
      <c r="W1966" s="177" t="str">
        <f t="shared" si="1960"/>
        <v>PC_90min_SWATH_100VW</v>
      </c>
      <c r="X1966" s="177" t="str">
        <f t="shared" si="1440"/>
        <v>HEK\191020_HEK-QCS_000F2_00KF0_M01_S_1</v>
      </c>
      <c r="Y1966" s="175">
        <v>-1.0</v>
      </c>
    </row>
    <row r="1967">
      <c r="A1967" s="172" t="str">
        <f>Tracking!A1959</f>
        <v>191020_HEK-QCS_00J8W_00KF1_M01_S_1</v>
      </c>
      <c r="B1967" s="172" t="s">
        <v>1627</v>
      </c>
      <c r="C1967" t="str">
        <f>Tracking!M1959</f>
        <v>PC_90min_SWATH_100VW</v>
      </c>
      <c r="E1967" s="176" t="str">
        <f t="shared" si="2"/>
        <v>191020_HEK-QCS_00J8W_00KF1_M01_S_1</v>
      </c>
      <c r="F1967" s="174"/>
      <c r="G1967" s="174" t="s">
        <v>1632</v>
      </c>
      <c r="H1967" s="174">
        <v>1.0</v>
      </c>
      <c r="I1967" s="174" t="s">
        <v>1633</v>
      </c>
      <c r="J1967" s="176"/>
      <c r="K1967" s="176"/>
      <c r="L1967" s="176" t="str">
        <f t="shared" si="3"/>
        <v>PC_90min_SWATH_100VW</v>
      </c>
      <c r="M1967" s="176" t="str">
        <f t="shared" si="1438"/>
        <v>HEK\191020_HEK-QCS_00J8W_00KF1_M01_S_1</v>
      </c>
      <c r="N1967" s="174">
        <v>-1.0</v>
      </c>
      <c r="P1967" s="177" t="str">
        <f t="shared" si="5"/>
        <v>191020_HEK-QCS_00J8W_00KF1_M01_S_1</v>
      </c>
      <c r="Q1967" s="175"/>
      <c r="R1967" s="175" t="s">
        <v>1632</v>
      </c>
      <c r="S1967" s="175">
        <v>1.0</v>
      </c>
      <c r="T1967" s="175" t="s">
        <v>1633</v>
      </c>
      <c r="U1967" s="177" t="str">
        <f t="shared" si="1819"/>
        <v/>
      </c>
      <c r="V1967" s="177" t="str">
        <f t="shared" ref="V1967:W1967" si="1961">K1967</f>
        <v/>
      </c>
      <c r="W1967" s="177" t="str">
        <f t="shared" si="1961"/>
        <v>PC_90min_SWATH_100VW</v>
      </c>
      <c r="X1967" s="177" t="str">
        <f t="shared" si="1440"/>
        <v>HEK\191020_HEK-QCS_00J8W_00KF1_M01_S_1</v>
      </c>
      <c r="Y1967" s="175">
        <v>-1.0</v>
      </c>
    </row>
    <row r="1968">
      <c r="A1968" s="172" t="str">
        <f>Tracking!A1960</f>
        <v>191020_B55-T2-1_00DQF_00KF2_M01_S_1</v>
      </c>
      <c r="B1968" s="172" t="s">
        <v>0</v>
      </c>
      <c r="C1968" t="str">
        <f>Tracking!M1960</f>
        <v>PC_90min_SWATH_100VW</v>
      </c>
      <c r="E1968" s="176" t="str">
        <f t="shared" si="2"/>
        <v>191020_B55-T2-1_00DQF_00KF2_M01_S_1</v>
      </c>
      <c r="F1968" s="174"/>
      <c r="G1968" s="174" t="s">
        <v>1632</v>
      </c>
      <c r="H1968" s="174">
        <v>1.0</v>
      </c>
      <c r="I1968" s="174" t="s">
        <v>1633</v>
      </c>
      <c r="J1968" s="176"/>
      <c r="K1968" s="176"/>
      <c r="L1968" s="176" t="str">
        <f t="shared" si="3"/>
        <v>PC_90min_SWATH_100VW</v>
      </c>
      <c r="M1968" s="176" t="str">
        <f t="shared" si="1438"/>
        <v>E0022_P04\191020_B55-T2-1_00DQF_00KF2_M01_S_1</v>
      </c>
      <c r="N1968" s="174">
        <v>-1.0</v>
      </c>
      <c r="P1968" s="177" t="str">
        <f t="shared" si="5"/>
        <v>191020_B55-T2-1_00DQF_00KF2_M01_S_1</v>
      </c>
      <c r="Q1968" s="175"/>
      <c r="R1968" s="175" t="s">
        <v>1632</v>
      </c>
      <c r="S1968" s="175">
        <v>1.0</v>
      </c>
      <c r="T1968" s="175" t="s">
        <v>1633</v>
      </c>
      <c r="U1968" s="177" t="str">
        <f t="shared" si="1819"/>
        <v/>
      </c>
      <c r="V1968" s="177" t="str">
        <f t="shared" ref="V1968:W1968" si="1962">K1968</f>
        <v/>
      </c>
      <c r="W1968" s="177" t="str">
        <f t="shared" si="1962"/>
        <v>PC_90min_SWATH_100VW</v>
      </c>
      <c r="X1968" s="177" t="str">
        <f t="shared" si="1440"/>
        <v>E0022_P04\191020_B55-T2-1_00DQF_00KF2_M01_S_1</v>
      </c>
      <c r="Y1968" s="175">
        <v>-1.0</v>
      </c>
    </row>
    <row r="1969">
      <c r="A1969" s="172" t="str">
        <f>Tracking!A1961</f>
        <v>191020_B55-T2-2_00DQG_00KF3_M01_S_1</v>
      </c>
      <c r="B1969" s="172" t="s">
        <v>0</v>
      </c>
      <c r="C1969" t="str">
        <f>Tracking!M1961</f>
        <v>PC_90min_SWATH_100VW</v>
      </c>
      <c r="E1969" s="176" t="str">
        <f t="shared" si="2"/>
        <v>191020_B55-T2-2_00DQG_00KF3_M01_S_1</v>
      </c>
      <c r="F1969" s="174"/>
      <c r="G1969" s="174" t="s">
        <v>1632</v>
      </c>
      <c r="H1969" s="174">
        <v>1.0</v>
      </c>
      <c r="I1969" s="174" t="s">
        <v>1633</v>
      </c>
      <c r="J1969" s="176"/>
      <c r="K1969" s="176"/>
      <c r="L1969" s="176" t="str">
        <f t="shared" si="3"/>
        <v>PC_90min_SWATH_100VW</v>
      </c>
      <c r="M1969" s="176" t="str">
        <f t="shared" si="1438"/>
        <v>E0022_P04\191020_B55-T2-2_00DQG_00KF3_M01_S_1</v>
      </c>
      <c r="N1969" s="174">
        <v>-1.0</v>
      </c>
      <c r="P1969" s="177" t="str">
        <f t="shared" si="5"/>
        <v>191020_B55-T2-2_00DQG_00KF3_M01_S_1</v>
      </c>
      <c r="Q1969" s="175"/>
      <c r="R1969" s="175" t="s">
        <v>1632</v>
      </c>
      <c r="S1969" s="175">
        <v>1.0</v>
      </c>
      <c r="T1969" s="175" t="s">
        <v>1633</v>
      </c>
      <c r="U1969" s="177" t="str">
        <f t="shared" si="1819"/>
        <v/>
      </c>
      <c r="V1969" s="177" t="str">
        <f t="shared" ref="V1969:W1969" si="1963">K1969</f>
        <v/>
      </c>
      <c r="W1969" s="177" t="str">
        <f t="shared" si="1963"/>
        <v>PC_90min_SWATH_100VW</v>
      </c>
      <c r="X1969" s="177" t="str">
        <f t="shared" si="1440"/>
        <v>E0022_P04\191020_B55-T2-2_00DQG_00KF3_M01_S_1</v>
      </c>
      <c r="Y1969" s="175">
        <v>-1.0</v>
      </c>
    </row>
    <row r="1970">
      <c r="A1970" s="172" t="str">
        <f>Tracking!A1962</f>
        <v>191020_B55-T2-3_00DQH_00KF4_M01_S_1</v>
      </c>
      <c r="B1970" s="172" t="s">
        <v>0</v>
      </c>
      <c r="C1970" t="str">
        <f>Tracking!M1962</f>
        <v>PC_90min_SWATH_100VW</v>
      </c>
      <c r="E1970" s="176" t="str">
        <f t="shared" si="2"/>
        <v>191020_B55-T2-3_00DQH_00KF4_M01_S_1</v>
      </c>
      <c r="F1970" s="174"/>
      <c r="G1970" s="174" t="s">
        <v>1632</v>
      </c>
      <c r="H1970" s="174">
        <v>1.0</v>
      </c>
      <c r="I1970" s="174" t="s">
        <v>1633</v>
      </c>
      <c r="J1970" s="176"/>
      <c r="K1970" s="176"/>
      <c r="L1970" s="176" t="str">
        <f t="shared" si="3"/>
        <v>PC_90min_SWATH_100VW</v>
      </c>
      <c r="M1970" s="176" t="str">
        <f t="shared" si="1438"/>
        <v>E0022_P04\191020_B55-T2-3_00DQH_00KF4_M01_S_1</v>
      </c>
      <c r="N1970" s="174">
        <v>-1.0</v>
      </c>
      <c r="P1970" s="177" t="str">
        <f t="shared" si="5"/>
        <v>191020_B55-T2-3_00DQH_00KF4_M01_S_1</v>
      </c>
      <c r="Q1970" s="175"/>
      <c r="R1970" s="175" t="s">
        <v>1632</v>
      </c>
      <c r="S1970" s="175">
        <v>1.0</v>
      </c>
      <c r="T1970" s="175" t="s">
        <v>1633</v>
      </c>
      <c r="U1970" s="177" t="str">
        <f t="shared" si="1819"/>
        <v/>
      </c>
      <c r="V1970" s="177" t="str">
        <f t="shared" ref="V1970:W1970" si="1964">K1970</f>
        <v/>
      </c>
      <c r="W1970" s="177" t="str">
        <f t="shared" si="1964"/>
        <v>PC_90min_SWATH_100VW</v>
      </c>
      <c r="X1970" s="177" t="str">
        <f t="shared" si="1440"/>
        <v>E0022_P04\191020_B55-T2-3_00DQH_00KF4_M01_S_1</v>
      </c>
      <c r="Y1970" s="175">
        <v>-1.0</v>
      </c>
    </row>
    <row r="1971">
      <c r="A1971" s="172" t="str">
        <f>Tracking!A1963</f>
        <v>191020_B55-T2-4_00DQI_00KF5_M01_S_1</v>
      </c>
      <c r="B1971" s="172" t="s">
        <v>0</v>
      </c>
      <c r="C1971" t="str">
        <f>Tracking!M1963</f>
        <v>PC_90min_SWATH_100VW</v>
      </c>
      <c r="E1971" s="176" t="str">
        <f t="shared" si="2"/>
        <v>191020_B55-T2-4_00DQI_00KF5_M01_S_1</v>
      </c>
      <c r="F1971" s="174"/>
      <c r="G1971" s="174" t="s">
        <v>1632</v>
      </c>
      <c r="H1971" s="174">
        <v>1.0</v>
      </c>
      <c r="I1971" s="174" t="s">
        <v>1633</v>
      </c>
      <c r="J1971" s="176"/>
      <c r="K1971" s="176"/>
      <c r="L1971" s="176" t="str">
        <f t="shared" si="3"/>
        <v>PC_90min_SWATH_100VW</v>
      </c>
      <c r="M1971" s="176" t="str">
        <f t="shared" si="1438"/>
        <v>E0022_P04\191020_B55-T2-4_00DQI_00KF5_M01_S_1</v>
      </c>
      <c r="N1971" s="174">
        <v>-1.0</v>
      </c>
      <c r="P1971" s="177" t="str">
        <f t="shared" si="5"/>
        <v>191020_B55-T2-4_00DQI_00KF5_M01_S_1</v>
      </c>
      <c r="Q1971" s="175"/>
      <c r="R1971" s="175" t="s">
        <v>1632</v>
      </c>
      <c r="S1971" s="175">
        <v>1.0</v>
      </c>
      <c r="T1971" s="175" t="s">
        <v>1633</v>
      </c>
      <c r="U1971" s="177" t="str">
        <f t="shared" si="1819"/>
        <v/>
      </c>
      <c r="V1971" s="177" t="str">
        <f t="shared" ref="V1971:W1971" si="1965">K1971</f>
        <v/>
      </c>
      <c r="W1971" s="177" t="str">
        <f t="shared" si="1965"/>
        <v>PC_90min_SWATH_100VW</v>
      </c>
      <c r="X1971" s="177" t="str">
        <f t="shared" si="1440"/>
        <v>E0022_P04\191020_B55-T2-4_00DQI_00KF5_M01_S_1</v>
      </c>
      <c r="Y1971" s="175">
        <v>-1.0</v>
      </c>
    </row>
    <row r="1972">
      <c r="A1972" s="172" t="str">
        <f>Tracking!A1964</f>
        <v>191020_B55-T2-5_00DQJ_00KF6_M01_S_1</v>
      </c>
      <c r="B1972" s="172" t="s">
        <v>0</v>
      </c>
      <c r="C1972" t="str">
        <f>Tracking!M1964</f>
        <v>PC_90min_SWATH_100VW</v>
      </c>
      <c r="E1972" s="176" t="str">
        <f t="shared" si="2"/>
        <v>191020_B55-T2-5_00DQJ_00KF6_M01_S_1</v>
      </c>
      <c r="F1972" s="174"/>
      <c r="G1972" s="174" t="s">
        <v>1632</v>
      </c>
      <c r="H1972" s="174">
        <v>1.0</v>
      </c>
      <c r="I1972" s="174" t="s">
        <v>1633</v>
      </c>
      <c r="J1972" s="176"/>
      <c r="K1972" s="176"/>
      <c r="L1972" s="176" t="str">
        <f t="shared" si="3"/>
        <v>PC_90min_SWATH_100VW</v>
      </c>
      <c r="M1972" s="176" t="str">
        <f t="shared" si="1438"/>
        <v>E0022_P04\191020_B55-T2-5_00DQJ_00KF6_M01_S_1</v>
      </c>
      <c r="N1972" s="174">
        <v>-1.0</v>
      </c>
      <c r="P1972" s="177" t="str">
        <f t="shared" si="5"/>
        <v>191020_B55-T2-5_00DQJ_00KF6_M01_S_1</v>
      </c>
      <c r="Q1972" s="175"/>
      <c r="R1972" s="175" t="s">
        <v>1632</v>
      </c>
      <c r="S1972" s="175">
        <v>1.0</v>
      </c>
      <c r="T1972" s="175" t="s">
        <v>1633</v>
      </c>
      <c r="U1972" s="177" t="str">
        <f t="shared" si="1819"/>
        <v/>
      </c>
      <c r="V1972" s="177" t="str">
        <f t="shared" ref="V1972:W1972" si="1966">K1972</f>
        <v/>
      </c>
      <c r="W1972" s="177" t="str">
        <f t="shared" si="1966"/>
        <v>PC_90min_SWATH_100VW</v>
      </c>
      <c r="X1972" s="177" t="str">
        <f t="shared" si="1440"/>
        <v>E0022_P04\191020_B55-T2-5_00DQJ_00KF6_M01_S_1</v>
      </c>
      <c r="Y1972" s="175">
        <v>-1.0</v>
      </c>
    </row>
    <row r="1973">
      <c r="A1973" s="172" t="str">
        <f>Tracking!A1965</f>
        <v>191020_B55-T2-6_00DQK_00KF7_M01_S_1</v>
      </c>
      <c r="B1973" s="172" t="s">
        <v>0</v>
      </c>
      <c r="C1973" t="str">
        <f>Tracking!M1965</f>
        <v>PC_90min_SWATH_100VW</v>
      </c>
      <c r="E1973" s="176" t="str">
        <f t="shared" si="2"/>
        <v>191020_B55-T2-6_00DQK_00KF7_M01_S_1</v>
      </c>
      <c r="F1973" s="174"/>
      <c r="G1973" s="174" t="s">
        <v>1632</v>
      </c>
      <c r="H1973" s="174">
        <v>1.0</v>
      </c>
      <c r="I1973" s="174" t="s">
        <v>1633</v>
      </c>
      <c r="J1973" s="176"/>
      <c r="K1973" s="176"/>
      <c r="L1973" s="176" t="str">
        <f t="shared" si="3"/>
        <v>PC_90min_SWATH_100VW</v>
      </c>
      <c r="M1973" s="176" t="str">
        <f t="shared" si="1438"/>
        <v>E0022_P04\191020_B55-T2-6_00DQK_00KF7_M01_S_1</v>
      </c>
      <c r="N1973" s="174">
        <v>-1.0</v>
      </c>
      <c r="P1973" s="177" t="str">
        <f t="shared" si="5"/>
        <v>191020_B55-T2-6_00DQK_00KF7_M01_S_1</v>
      </c>
      <c r="Q1973" s="175"/>
      <c r="R1973" s="175" t="s">
        <v>1632</v>
      </c>
      <c r="S1973" s="175">
        <v>1.0</v>
      </c>
      <c r="T1973" s="175" t="s">
        <v>1633</v>
      </c>
      <c r="U1973" s="177" t="str">
        <f t="shared" si="1819"/>
        <v/>
      </c>
      <c r="V1973" s="177" t="str">
        <f t="shared" ref="V1973:W1973" si="1967">K1973</f>
        <v/>
      </c>
      <c r="W1973" s="177" t="str">
        <f t="shared" si="1967"/>
        <v>PC_90min_SWATH_100VW</v>
      </c>
      <c r="X1973" s="177" t="str">
        <f t="shared" si="1440"/>
        <v>E0022_P04\191020_B55-T2-6_00DQK_00KF7_M01_S_1</v>
      </c>
      <c r="Y1973" s="175">
        <v>-1.0</v>
      </c>
    </row>
    <row r="1974">
      <c r="A1974" s="172" t="str">
        <f>Tracking!A1966</f>
        <v>191020_B55-T2-7_00DQL_00KF8_M01_S_1</v>
      </c>
      <c r="B1974" s="172" t="s">
        <v>0</v>
      </c>
      <c r="C1974" t="str">
        <f>Tracking!M1966</f>
        <v>PC_90min_SWATH_100VW</v>
      </c>
      <c r="E1974" s="176" t="str">
        <f t="shared" si="2"/>
        <v>191020_B55-T2-7_00DQL_00KF8_M01_S_1</v>
      </c>
      <c r="F1974" s="174"/>
      <c r="G1974" s="174" t="s">
        <v>1632</v>
      </c>
      <c r="H1974" s="174">
        <v>1.0</v>
      </c>
      <c r="I1974" s="174" t="s">
        <v>1633</v>
      </c>
      <c r="J1974" s="176"/>
      <c r="K1974" s="176"/>
      <c r="L1974" s="176" t="str">
        <f t="shared" si="3"/>
        <v>PC_90min_SWATH_100VW</v>
      </c>
      <c r="M1974" s="176" t="str">
        <f t="shared" si="1438"/>
        <v>E0022_P04\191020_B55-T2-7_00DQL_00KF8_M01_S_1</v>
      </c>
      <c r="N1974" s="174">
        <v>-1.0</v>
      </c>
      <c r="P1974" s="177" t="str">
        <f t="shared" si="5"/>
        <v>191020_B55-T2-7_00DQL_00KF8_M01_S_1</v>
      </c>
      <c r="Q1974" s="175"/>
      <c r="R1974" s="175" t="s">
        <v>1632</v>
      </c>
      <c r="S1974" s="175">
        <v>1.0</v>
      </c>
      <c r="T1974" s="175" t="s">
        <v>1633</v>
      </c>
      <c r="U1974" s="177" t="str">
        <f t="shared" si="1819"/>
        <v/>
      </c>
      <c r="V1974" s="177" t="str">
        <f t="shared" ref="V1974:W1974" si="1968">K1974</f>
        <v/>
      </c>
      <c r="W1974" s="177" t="str">
        <f t="shared" si="1968"/>
        <v>PC_90min_SWATH_100VW</v>
      </c>
      <c r="X1974" s="177" t="str">
        <f t="shared" si="1440"/>
        <v>E0022_P04\191020_B55-T2-7_00DQL_00KF8_M01_S_1</v>
      </c>
      <c r="Y1974" s="175">
        <v>-1.0</v>
      </c>
    </row>
    <row r="1975">
      <c r="A1975" s="172" t="str">
        <f>Tracking!A1967</f>
        <v>191020_B55-T2-8_00DQM_00KF9_M01_S_1</v>
      </c>
      <c r="B1975" s="172" t="s">
        <v>0</v>
      </c>
      <c r="C1975" t="str">
        <f>Tracking!M1967</f>
        <v>PC_90min_SWATH_100VW</v>
      </c>
      <c r="E1975" s="176" t="str">
        <f t="shared" si="2"/>
        <v>191020_B55-T2-8_00DQM_00KF9_M01_S_1</v>
      </c>
      <c r="F1975" s="174"/>
      <c r="G1975" s="174" t="s">
        <v>1632</v>
      </c>
      <c r="H1975" s="174">
        <v>1.0</v>
      </c>
      <c r="I1975" s="174" t="s">
        <v>1633</v>
      </c>
      <c r="J1975" s="176"/>
      <c r="K1975" s="176"/>
      <c r="L1975" s="176" t="str">
        <f t="shared" si="3"/>
        <v>PC_90min_SWATH_100VW</v>
      </c>
      <c r="M1975" s="176" t="str">
        <f t="shared" si="1438"/>
        <v>E0022_P04\191020_B55-T2-8_00DQM_00KF9_M01_S_1</v>
      </c>
      <c r="N1975" s="174">
        <v>-1.0</v>
      </c>
      <c r="P1975" s="177" t="str">
        <f t="shared" si="5"/>
        <v>191020_B55-T2-8_00DQM_00KF9_M01_S_1</v>
      </c>
      <c r="Q1975" s="175"/>
      <c r="R1975" s="175" t="s">
        <v>1632</v>
      </c>
      <c r="S1975" s="175">
        <v>1.0</v>
      </c>
      <c r="T1975" s="175" t="s">
        <v>1633</v>
      </c>
      <c r="U1975" s="177" t="str">
        <f t="shared" si="1819"/>
        <v/>
      </c>
      <c r="V1975" s="177" t="str">
        <f t="shared" ref="V1975:W1975" si="1969">K1975</f>
        <v/>
      </c>
      <c r="W1975" s="177" t="str">
        <f t="shared" si="1969"/>
        <v>PC_90min_SWATH_100VW</v>
      </c>
      <c r="X1975" s="177" t="str">
        <f t="shared" si="1440"/>
        <v>E0022_P04\191020_B55-T2-8_00DQM_00KF9_M01_S_1</v>
      </c>
      <c r="Y1975" s="175">
        <v>-1.0</v>
      </c>
    </row>
    <row r="1976">
      <c r="A1976" s="172" t="str">
        <f>Tracking!A1968</f>
        <v>191020_B55-T2-9_00DQN_00KFA_M01_S_1</v>
      </c>
      <c r="B1976" s="172" t="s">
        <v>0</v>
      </c>
      <c r="C1976" t="str">
        <f>Tracking!M1968</f>
        <v>PC_90min_SWATH_100VW</v>
      </c>
      <c r="E1976" s="176" t="str">
        <f t="shared" si="2"/>
        <v>191020_B55-T2-9_00DQN_00KFA_M01_S_1</v>
      </c>
      <c r="F1976" s="174"/>
      <c r="G1976" s="174" t="s">
        <v>1632</v>
      </c>
      <c r="H1976" s="174">
        <v>1.0</v>
      </c>
      <c r="I1976" s="174" t="s">
        <v>1633</v>
      </c>
      <c r="J1976" s="176"/>
      <c r="K1976" s="176"/>
      <c r="L1976" s="176" t="str">
        <f t="shared" si="3"/>
        <v>PC_90min_SWATH_100VW</v>
      </c>
      <c r="M1976" s="176" t="str">
        <f t="shared" si="1438"/>
        <v>E0022_P04\191020_B55-T2-9_00DQN_00KFA_M01_S_1</v>
      </c>
      <c r="N1976" s="174">
        <v>-1.0</v>
      </c>
      <c r="P1976" s="177" t="str">
        <f t="shared" si="5"/>
        <v>191020_B55-T2-9_00DQN_00KFA_M01_S_1</v>
      </c>
      <c r="Q1976" s="175"/>
      <c r="R1976" s="175" t="s">
        <v>1632</v>
      </c>
      <c r="S1976" s="175">
        <v>1.0</v>
      </c>
      <c r="T1976" s="175" t="s">
        <v>1633</v>
      </c>
      <c r="U1976" s="177" t="str">
        <f t="shared" si="1819"/>
        <v/>
      </c>
      <c r="V1976" s="177" t="str">
        <f t="shared" ref="V1976:W1976" si="1970">K1976</f>
        <v/>
      </c>
      <c r="W1976" s="177" t="str">
        <f t="shared" si="1970"/>
        <v>PC_90min_SWATH_100VW</v>
      </c>
      <c r="X1976" s="177" t="str">
        <f t="shared" si="1440"/>
        <v>E0022_P04\191020_B55-T2-9_00DQN_00KFA_M01_S_1</v>
      </c>
      <c r="Y1976" s="175">
        <v>-1.0</v>
      </c>
    </row>
    <row r="1977">
      <c r="A1977" s="172" t="str">
        <f>Tracking!A1969</f>
        <v>191020_B55-T2-10_00DQO_00KFB_M01_S_1</v>
      </c>
      <c r="B1977" s="172" t="s">
        <v>0</v>
      </c>
      <c r="C1977" t="str">
        <f>Tracking!M1969</f>
        <v>PC_90min_SWATH_100VW</v>
      </c>
      <c r="E1977" s="176" t="str">
        <f t="shared" si="2"/>
        <v>191020_B55-T2-10_00DQO_00KFB_M01_S_1</v>
      </c>
      <c r="F1977" s="174"/>
      <c r="G1977" s="174" t="s">
        <v>1632</v>
      </c>
      <c r="H1977" s="174">
        <v>1.0</v>
      </c>
      <c r="I1977" s="174" t="s">
        <v>1633</v>
      </c>
      <c r="J1977" s="176"/>
      <c r="K1977" s="176"/>
      <c r="L1977" s="176" t="str">
        <f t="shared" si="3"/>
        <v>PC_90min_SWATH_100VW</v>
      </c>
      <c r="M1977" s="176" t="str">
        <f t="shared" si="1438"/>
        <v>E0022_P04\191020_B55-T2-10_00DQO_00KFB_M01_S_1</v>
      </c>
      <c r="N1977" s="174">
        <v>-1.0</v>
      </c>
      <c r="P1977" s="177" t="str">
        <f t="shared" si="5"/>
        <v>191020_B55-T2-10_00DQO_00KFB_M01_S_1</v>
      </c>
      <c r="Q1977" s="175"/>
      <c r="R1977" s="175" t="s">
        <v>1632</v>
      </c>
      <c r="S1977" s="175">
        <v>1.0</v>
      </c>
      <c r="T1977" s="175" t="s">
        <v>1633</v>
      </c>
      <c r="U1977" s="177" t="str">
        <f t="shared" si="1819"/>
        <v/>
      </c>
      <c r="V1977" s="177" t="str">
        <f t="shared" ref="V1977:W1977" si="1971">K1977</f>
        <v/>
      </c>
      <c r="W1977" s="177" t="str">
        <f t="shared" si="1971"/>
        <v>PC_90min_SWATH_100VW</v>
      </c>
      <c r="X1977" s="177" t="str">
        <f t="shared" si="1440"/>
        <v>E0022_P04\191020_B55-T2-10_00DQO_00KFB_M01_S_1</v>
      </c>
      <c r="Y1977" s="175">
        <v>-1.0</v>
      </c>
    </row>
    <row r="1978">
      <c r="A1978" s="172" t="str">
        <f>Tracking!A1970</f>
        <v>191020_B55-T2-11_00DQP_00KFC_M01_S_1</v>
      </c>
      <c r="B1978" s="172" t="s">
        <v>0</v>
      </c>
      <c r="C1978" t="str">
        <f>Tracking!M1970</f>
        <v>PC_90min_SWATH_100VW</v>
      </c>
      <c r="E1978" s="176" t="str">
        <f t="shared" si="2"/>
        <v>191020_B55-T2-11_00DQP_00KFC_M01_S_1</v>
      </c>
      <c r="F1978" s="174"/>
      <c r="G1978" s="174" t="s">
        <v>1632</v>
      </c>
      <c r="H1978" s="174">
        <v>1.0</v>
      </c>
      <c r="I1978" s="174" t="s">
        <v>1633</v>
      </c>
      <c r="J1978" s="176"/>
      <c r="K1978" s="176"/>
      <c r="L1978" s="176" t="str">
        <f t="shared" si="3"/>
        <v>PC_90min_SWATH_100VW</v>
      </c>
      <c r="M1978" s="176" t="str">
        <f t="shared" si="1438"/>
        <v>E0022_P04\191020_B55-T2-11_00DQP_00KFC_M01_S_1</v>
      </c>
      <c r="N1978" s="174">
        <v>-1.0</v>
      </c>
      <c r="P1978" s="177" t="str">
        <f t="shared" si="5"/>
        <v>191020_B55-T2-11_00DQP_00KFC_M01_S_1</v>
      </c>
      <c r="Q1978" s="175"/>
      <c r="R1978" s="175" t="s">
        <v>1632</v>
      </c>
      <c r="S1978" s="175">
        <v>1.0</v>
      </c>
      <c r="T1978" s="175" t="s">
        <v>1633</v>
      </c>
      <c r="U1978" s="177" t="str">
        <f t="shared" si="1819"/>
        <v/>
      </c>
      <c r="V1978" s="177" t="str">
        <f t="shared" ref="V1978:W1978" si="1972">K1978</f>
        <v/>
      </c>
      <c r="W1978" s="177" t="str">
        <f t="shared" si="1972"/>
        <v>PC_90min_SWATH_100VW</v>
      </c>
      <c r="X1978" s="177" t="str">
        <f t="shared" si="1440"/>
        <v>E0022_P04\191020_B55-T2-11_00DQP_00KFC_M01_S_1</v>
      </c>
      <c r="Y1978" s="175">
        <v>-1.0</v>
      </c>
    </row>
    <row r="1979">
      <c r="A1979" s="172" t="str">
        <f>Tracking!A1971</f>
        <v>191020_B55-T2-12_00DQQ_00KFD_M01_S_1</v>
      </c>
      <c r="B1979" s="172" t="s">
        <v>0</v>
      </c>
      <c r="C1979" t="str">
        <f>Tracking!M1971</f>
        <v>PC_90min_SWATH_100VW</v>
      </c>
      <c r="E1979" s="176" t="str">
        <f t="shared" si="2"/>
        <v>191020_B55-T2-12_00DQQ_00KFD_M01_S_1</v>
      </c>
      <c r="F1979" s="174"/>
      <c r="G1979" s="174" t="s">
        <v>1632</v>
      </c>
      <c r="H1979" s="174">
        <v>1.0</v>
      </c>
      <c r="I1979" s="174" t="s">
        <v>1633</v>
      </c>
      <c r="J1979" s="176"/>
      <c r="K1979" s="176"/>
      <c r="L1979" s="176" t="str">
        <f t="shared" si="3"/>
        <v>PC_90min_SWATH_100VW</v>
      </c>
      <c r="M1979" s="176" t="str">
        <f t="shared" si="1438"/>
        <v>E0022_P04\191020_B55-T2-12_00DQQ_00KFD_M01_S_1</v>
      </c>
      <c r="N1979" s="174">
        <v>-1.0</v>
      </c>
      <c r="P1979" s="177" t="str">
        <f t="shared" si="5"/>
        <v>191020_B55-T2-12_00DQQ_00KFD_M01_S_1</v>
      </c>
      <c r="Q1979" s="175"/>
      <c r="R1979" s="175" t="s">
        <v>1632</v>
      </c>
      <c r="S1979" s="175">
        <v>1.0</v>
      </c>
      <c r="T1979" s="175" t="s">
        <v>1633</v>
      </c>
      <c r="U1979" s="177" t="str">
        <f t="shared" si="1819"/>
        <v/>
      </c>
      <c r="V1979" s="177" t="str">
        <f t="shared" ref="V1979:W1979" si="1973">K1979</f>
        <v/>
      </c>
      <c r="W1979" s="177" t="str">
        <f t="shared" si="1973"/>
        <v>PC_90min_SWATH_100VW</v>
      </c>
      <c r="X1979" s="177" t="str">
        <f t="shared" si="1440"/>
        <v>E0022_P04\191020_B55-T2-12_00DQQ_00KFD_M01_S_1</v>
      </c>
      <c r="Y1979" s="175">
        <v>-1.0</v>
      </c>
    </row>
    <row r="1980">
      <c r="A1980" s="172" t="str">
        <f>Tracking!A1972</f>
        <v>191020_B55-T2-13_00DQR_00KFE_M01_S_1</v>
      </c>
      <c r="B1980" s="172" t="s">
        <v>0</v>
      </c>
      <c r="C1980" t="str">
        <f>Tracking!M1972</f>
        <v>PC_90min_SWATH_100VW</v>
      </c>
      <c r="E1980" s="176" t="str">
        <f t="shared" si="2"/>
        <v>191020_B55-T2-13_00DQR_00KFE_M01_S_1</v>
      </c>
      <c r="F1980" s="174"/>
      <c r="G1980" s="174" t="s">
        <v>1632</v>
      </c>
      <c r="H1980" s="174">
        <v>1.0</v>
      </c>
      <c r="I1980" s="174" t="s">
        <v>1633</v>
      </c>
      <c r="J1980" s="176"/>
      <c r="K1980" s="176"/>
      <c r="L1980" s="176" t="str">
        <f t="shared" si="3"/>
        <v>PC_90min_SWATH_100VW</v>
      </c>
      <c r="M1980" s="176" t="str">
        <f t="shared" si="1438"/>
        <v>E0022_P04\191020_B55-T2-13_00DQR_00KFE_M01_S_1</v>
      </c>
      <c r="N1980" s="174">
        <v>-1.0</v>
      </c>
      <c r="P1980" s="177" t="str">
        <f t="shared" si="5"/>
        <v>191020_B55-T2-13_00DQR_00KFE_M01_S_1</v>
      </c>
      <c r="Q1980" s="175"/>
      <c r="R1980" s="175" t="s">
        <v>1632</v>
      </c>
      <c r="S1980" s="175">
        <v>1.0</v>
      </c>
      <c r="T1980" s="175" t="s">
        <v>1633</v>
      </c>
      <c r="U1980" s="177" t="str">
        <f t="shared" si="1819"/>
        <v/>
      </c>
      <c r="V1980" s="177" t="str">
        <f t="shared" ref="V1980:W1980" si="1974">K1980</f>
        <v/>
      </c>
      <c r="W1980" s="177" t="str">
        <f t="shared" si="1974"/>
        <v>PC_90min_SWATH_100VW</v>
      </c>
      <c r="X1980" s="177" t="str">
        <f t="shared" si="1440"/>
        <v>E0022_P04\191020_B55-T2-13_00DQR_00KFE_M01_S_1</v>
      </c>
      <c r="Y1980" s="175">
        <v>-1.0</v>
      </c>
    </row>
    <row r="1981">
      <c r="A1981" s="172" t="str">
        <f>Tracking!A1973</f>
        <v>191020_B55-T2-14_00DQS_00KFF_M01_S_1</v>
      </c>
      <c r="B1981" s="172" t="s">
        <v>0</v>
      </c>
      <c r="C1981" t="str">
        <f>Tracking!M1973</f>
        <v>PC_90min_SWATH_100VW</v>
      </c>
      <c r="E1981" s="176" t="str">
        <f t="shared" si="2"/>
        <v>191020_B55-T2-14_00DQS_00KFF_M01_S_1</v>
      </c>
      <c r="F1981" s="174"/>
      <c r="G1981" s="174" t="s">
        <v>1632</v>
      </c>
      <c r="H1981" s="174">
        <v>1.0</v>
      </c>
      <c r="I1981" s="174" t="s">
        <v>1633</v>
      </c>
      <c r="J1981" s="176"/>
      <c r="K1981" s="176"/>
      <c r="L1981" s="176" t="str">
        <f t="shared" si="3"/>
        <v>PC_90min_SWATH_100VW</v>
      </c>
      <c r="M1981" s="176" t="str">
        <f t="shared" si="1438"/>
        <v>E0022_P04\191020_B55-T2-14_00DQS_00KFF_M01_S_1</v>
      </c>
      <c r="N1981" s="174">
        <v>-1.0</v>
      </c>
      <c r="P1981" s="177" t="str">
        <f t="shared" si="5"/>
        <v>191020_B55-T2-14_00DQS_00KFF_M01_S_1</v>
      </c>
      <c r="Q1981" s="175"/>
      <c r="R1981" s="175" t="s">
        <v>1632</v>
      </c>
      <c r="S1981" s="175">
        <v>1.0</v>
      </c>
      <c r="T1981" s="175" t="s">
        <v>1633</v>
      </c>
      <c r="U1981" s="177" t="str">
        <f t="shared" si="1819"/>
        <v/>
      </c>
      <c r="V1981" s="177" t="str">
        <f t="shared" ref="V1981:W1981" si="1975">K1981</f>
        <v/>
      </c>
      <c r="W1981" s="177" t="str">
        <f t="shared" si="1975"/>
        <v>PC_90min_SWATH_100VW</v>
      </c>
      <c r="X1981" s="177" t="str">
        <f t="shared" si="1440"/>
        <v>E0022_P04\191020_B55-T2-14_00DQS_00KFF_M01_S_1</v>
      </c>
      <c r="Y1981" s="175">
        <v>-1.0</v>
      </c>
    </row>
    <row r="1982">
      <c r="A1982" s="172" t="str">
        <f>Tracking!A1974</f>
        <v>191020_B55-T2-15_00DQT_00KFG_M01_S_1</v>
      </c>
      <c r="B1982" s="172" t="s">
        <v>0</v>
      </c>
      <c r="C1982" t="str">
        <f>Tracking!M1974</f>
        <v>PC_90min_SWATH_100VW</v>
      </c>
      <c r="E1982" s="176" t="str">
        <f t="shared" si="2"/>
        <v>191020_B55-T2-15_00DQT_00KFG_M01_S_1</v>
      </c>
      <c r="F1982" s="174"/>
      <c r="G1982" s="174" t="s">
        <v>1632</v>
      </c>
      <c r="H1982" s="174">
        <v>1.0</v>
      </c>
      <c r="I1982" s="174" t="s">
        <v>1633</v>
      </c>
      <c r="J1982" s="176"/>
      <c r="K1982" s="176"/>
      <c r="L1982" s="176" t="str">
        <f t="shared" si="3"/>
        <v>PC_90min_SWATH_100VW</v>
      </c>
      <c r="M1982" s="176" t="str">
        <f t="shared" si="1438"/>
        <v>E0022_P04\191020_B55-T2-15_00DQT_00KFG_M01_S_1</v>
      </c>
      <c r="N1982" s="174">
        <v>-1.0</v>
      </c>
      <c r="P1982" s="177" t="str">
        <f t="shared" si="5"/>
        <v>191020_B55-T2-15_00DQT_00KFG_M01_S_1</v>
      </c>
      <c r="Q1982" s="175"/>
      <c r="R1982" s="175" t="s">
        <v>1632</v>
      </c>
      <c r="S1982" s="175">
        <v>1.0</v>
      </c>
      <c r="T1982" s="175" t="s">
        <v>1633</v>
      </c>
      <c r="U1982" s="177" t="str">
        <f t="shared" si="1819"/>
        <v/>
      </c>
      <c r="V1982" s="177" t="str">
        <f t="shared" ref="V1982:W1982" si="1976">K1982</f>
        <v/>
      </c>
      <c r="W1982" s="177" t="str">
        <f t="shared" si="1976"/>
        <v>PC_90min_SWATH_100VW</v>
      </c>
      <c r="X1982" s="177" t="str">
        <f t="shared" si="1440"/>
        <v>E0022_P04\191020_B55-T2-15_00DQT_00KFG_M01_S_1</v>
      </c>
      <c r="Y1982" s="175">
        <v>-1.0</v>
      </c>
    </row>
    <row r="1983">
      <c r="A1983" s="172" t="str">
        <f>Tracking!A1975</f>
        <v>191020_B55-T2-16_00DQU_00KFH_M01_S_1</v>
      </c>
      <c r="B1983" s="172" t="s">
        <v>0</v>
      </c>
      <c r="C1983" t="str">
        <f>Tracking!M1975</f>
        <v>PC_90min_SWATH_100VW</v>
      </c>
      <c r="E1983" s="176" t="str">
        <f t="shared" si="2"/>
        <v>191020_B55-T2-16_00DQU_00KFH_M01_S_1</v>
      </c>
      <c r="F1983" s="174"/>
      <c r="G1983" s="174" t="s">
        <v>1632</v>
      </c>
      <c r="H1983" s="174">
        <v>1.0</v>
      </c>
      <c r="I1983" s="174" t="s">
        <v>1633</v>
      </c>
      <c r="J1983" s="176"/>
      <c r="K1983" s="176"/>
      <c r="L1983" s="176" t="str">
        <f t="shared" si="3"/>
        <v>PC_90min_SWATH_100VW</v>
      </c>
      <c r="M1983" s="176" t="str">
        <f t="shared" si="1438"/>
        <v>E0022_P04\191020_B55-T2-16_00DQU_00KFH_M01_S_1</v>
      </c>
      <c r="N1983" s="174">
        <v>-1.0</v>
      </c>
      <c r="P1983" s="177" t="str">
        <f t="shared" si="5"/>
        <v>191020_B55-T2-16_00DQU_00KFH_M01_S_1</v>
      </c>
      <c r="Q1983" s="175"/>
      <c r="R1983" s="175" t="s">
        <v>1632</v>
      </c>
      <c r="S1983" s="175">
        <v>1.0</v>
      </c>
      <c r="T1983" s="175" t="s">
        <v>1633</v>
      </c>
      <c r="U1983" s="177" t="str">
        <f t="shared" si="1819"/>
        <v/>
      </c>
      <c r="V1983" s="177" t="str">
        <f t="shared" ref="V1983:W1983" si="1977">K1983</f>
        <v/>
      </c>
      <c r="W1983" s="177" t="str">
        <f t="shared" si="1977"/>
        <v>PC_90min_SWATH_100VW</v>
      </c>
      <c r="X1983" s="177" t="str">
        <f t="shared" si="1440"/>
        <v>E0022_P04\191020_B55-T2-16_00DQU_00KFH_M01_S_1</v>
      </c>
      <c r="Y1983" s="175">
        <v>-1.0</v>
      </c>
    </row>
    <row r="1984">
      <c r="A1984" s="172" t="str">
        <f>Tracking!A1976</f>
        <v>191021_HEK-QCS_000F2_00KFI_M04_S_1</v>
      </c>
      <c r="C1984" t="str">
        <f>Tracking!M1976</f>
        <v>PC_90min_SWATH_100VW</v>
      </c>
      <c r="E1984" s="176" t="str">
        <f t="shared" si="2"/>
        <v>191021_HEK-QCS_000F2_00KFI_M04_S_1</v>
      </c>
      <c r="F1984" s="174"/>
      <c r="G1984" s="174" t="s">
        <v>1632</v>
      </c>
      <c r="H1984" s="174">
        <v>1.0</v>
      </c>
      <c r="I1984" s="174" t="s">
        <v>1633</v>
      </c>
      <c r="J1984" s="176"/>
      <c r="K1984" s="176"/>
      <c r="L1984" s="176" t="str">
        <f t="shared" si="3"/>
        <v>PC_90min_SWATH_100VW</v>
      </c>
      <c r="M1984" s="176" t="str">
        <f t="shared" si="1438"/>
        <v>\191021_HEK-QCS_000F2_00KFI_M04_S_1</v>
      </c>
      <c r="N1984" s="174">
        <v>-1.0</v>
      </c>
      <c r="P1984" s="177" t="str">
        <f t="shared" si="5"/>
        <v>191021_HEK-QCS_000F2_00KFI_M04_S_1</v>
      </c>
      <c r="Q1984" s="175"/>
      <c r="R1984" s="175" t="s">
        <v>1632</v>
      </c>
      <c r="S1984" s="175">
        <v>1.0</v>
      </c>
      <c r="T1984" s="175" t="s">
        <v>1633</v>
      </c>
      <c r="U1984" s="177" t="str">
        <f t="shared" si="1819"/>
        <v/>
      </c>
      <c r="V1984" s="177" t="str">
        <f t="shared" ref="V1984:W1984" si="1978">K1984</f>
        <v/>
      </c>
      <c r="W1984" s="177" t="str">
        <f t="shared" si="1978"/>
        <v>PC_90min_SWATH_100VW</v>
      </c>
      <c r="X1984" s="177" t="str">
        <f t="shared" si="1440"/>
        <v>\191021_HEK-QCS_000F2_00KFI_M04_S_1</v>
      </c>
      <c r="Y1984" s="175">
        <v>-1.0</v>
      </c>
    </row>
    <row r="1985">
      <c r="A1985" s="172" t="str">
        <f>Tracking!A1977</f>
        <v>191021_HEK-QCS_00J8W_00KFJ_M04_S_1</v>
      </c>
      <c r="C1985" t="str">
        <f>Tracking!M1977</f>
        <v>PC_90min_SWATH_100VW</v>
      </c>
      <c r="E1985" s="176" t="str">
        <f t="shared" si="2"/>
        <v>191021_HEK-QCS_00J8W_00KFJ_M04_S_1</v>
      </c>
      <c r="F1985" s="174"/>
      <c r="G1985" s="174" t="s">
        <v>1632</v>
      </c>
      <c r="H1985" s="174">
        <v>1.0</v>
      </c>
      <c r="I1985" s="174" t="s">
        <v>1633</v>
      </c>
      <c r="J1985" s="176"/>
      <c r="K1985" s="176"/>
      <c r="L1985" s="176" t="str">
        <f t="shared" si="3"/>
        <v>PC_90min_SWATH_100VW</v>
      </c>
      <c r="M1985" s="176" t="str">
        <f t="shared" si="1438"/>
        <v>\191021_HEK-QCS_00J8W_00KFJ_M04_S_1</v>
      </c>
      <c r="N1985" s="174">
        <v>-1.0</v>
      </c>
      <c r="P1985" s="177" t="str">
        <f t="shared" si="5"/>
        <v>191021_HEK-QCS_00J8W_00KFJ_M04_S_1</v>
      </c>
      <c r="Q1985" s="175"/>
      <c r="R1985" s="175" t="s">
        <v>1632</v>
      </c>
      <c r="S1985" s="175">
        <v>1.0</v>
      </c>
      <c r="T1985" s="175" t="s">
        <v>1633</v>
      </c>
      <c r="U1985" s="177" t="str">
        <f t="shared" si="1819"/>
        <v/>
      </c>
      <c r="V1985" s="177" t="str">
        <f t="shared" ref="V1985:W1985" si="1979">K1985</f>
        <v/>
      </c>
      <c r="W1985" s="177" t="str">
        <f t="shared" si="1979"/>
        <v>PC_90min_SWATH_100VW</v>
      </c>
      <c r="X1985" s="177" t="str">
        <f t="shared" si="1440"/>
        <v>\191021_HEK-QCS_00J8W_00KFJ_M04_S_1</v>
      </c>
      <c r="Y1985" s="175">
        <v>-1.0</v>
      </c>
    </row>
    <row r="1986">
      <c r="A1986" s="172" t="str">
        <f>Tracking!A1978</f>
        <v>191021_B60-T1-1_00DSH_00KFK_M04_S_1</v>
      </c>
      <c r="C1986" t="str">
        <f>Tracking!M1978</f>
        <v>PC_90min_SWATH_100VW</v>
      </c>
      <c r="E1986" s="176" t="str">
        <f t="shared" si="2"/>
        <v>191021_B60-T1-1_00DSH_00KFK_M04_S_1</v>
      </c>
      <c r="F1986" s="174"/>
      <c r="G1986" s="174" t="s">
        <v>1632</v>
      </c>
      <c r="H1986" s="174">
        <v>1.0</v>
      </c>
      <c r="I1986" s="174" t="s">
        <v>1633</v>
      </c>
      <c r="J1986" s="176"/>
      <c r="K1986" s="176"/>
      <c r="L1986" s="176" t="str">
        <f t="shared" si="3"/>
        <v>PC_90min_SWATH_100VW</v>
      </c>
      <c r="M1986" s="176" t="str">
        <f t="shared" si="1438"/>
        <v>\191021_B60-T1-1_00DSH_00KFK_M04_S_1</v>
      </c>
      <c r="N1986" s="174">
        <v>-1.0</v>
      </c>
      <c r="P1986" s="177" t="str">
        <f t="shared" si="5"/>
        <v>191021_B60-T1-1_00DSH_00KFK_M04_S_1</v>
      </c>
      <c r="Q1986" s="175"/>
      <c r="R1986" s="175" t="s">
        <v>1632</v>
      </c>
      <c r="S1986" s="175">
        <v>1.0</v>
      </c>
      <c r="T1986" s="175" t="s">
        <v>1633</v>
      </c>
      <c r="U1986" s="177" t="str">
        <f t="shared" si="1819"/>
        <v/>
      </c>
      <c r="V1986" s="177" t="str">
        <f t="shared" ref="V1986:W1986" si="1980">K1986</f>
        <v/>
      </c>
      <c r="W1986" s="177" t="str">
        <f t="shared" si="1980"/>
        <v>PC_90min_SWATH_100VW</v>
      </c>
      <c r="X1986" s="177" t="str">
        <f t="shared" si="1440"/>
        <v>\191021_B60-T1-1_00DSH_00KFK_M04_S_1</v>
      </c>
      <c r="Y1986" s="175">
        <v>-1.0</v>
      </c>
    </row>
    <row r="1987">
      <c r="A1987" s="172" t="str">
        <f>Tracking!A1979</f>
        <v>191021_B60-T1-2_00DSI_00KFL_M04_S_1</v>
      </c>
      <c r="C1987" t="str">
        <f>Tracking!M1979</f>
        <v>PC_90min_SWATH_100VW</v>
      </c>
      <c r="E1987" s="176" t="str">
        <f t="shared" si="2"/>
        <v>191021_B60-T1-2_00DSI_00KFL_M04_S_1</v>
      </c>
      <c r="F1987" s="174"/>
      <c r="G1987" s="174" t="s">
        <v>1632</v>
      </c>
      <c r="H1987" s="174">
        <v>1.0</v>
      </c>
      <c r="I1987" s="174" t="s">
        <v>1633</v>
      </c>
      <c r="J1987" s="176"/>
      <c r="K1987" s="176"/>
      <c r="L1987" s="176" t="str">
        <f t="shared" si="3"/>
        <v>PC_90min_SWATH_100VW</v>
      </c>
      <c r="M1987" s="176" t="str">
        <f t="shared" si="1438"/>
        <v>\191021_B60-T1-2_00DSI_00KFL_M04_S_1</v>
      </c>
      <c r="N1987" s="174">
        <v>-1.0</v>
      </c>
      <c r="P1987" s="177" t="str">
        <f t="shared" si="5"/>
        <v>191021_B60-T1-2_00DSI_00KFL_M04_S_1</v>
      </c>
      <c r="Q1987" s="175"/>
      <c r="R1987" s="175" t="s">
        <v>1632</v>
      </c>
      <c r="S1987" s="175">
        <v>1.0</v>
      </c>
      <c r="T1987" s="175" t="s">
        <v>1633</v>
      </c>
      <c r="U1987" s="177" t="str">
        <f t="shared" si="1819"/>
        <v/>
      </c>
      <c r="V1987" s="177" t="str">
        <f t="shared" ref="V1987:W1987" si="1981">K1987</f>
        <v/>
      </c>
      <c r="W1987" s="177" t="str">
        <f t="shared" si="1981"/>
        <v>PC_90min_SWATH_100VW</v>
      </c>
      <c r="X1987" s="177" t="str">
        <f t="shared" si="1440"/>
        <v>\191021_B60-T1-2_00DSI_00KFL_M04_S_1</v>
      </c>
      <c r="Y1987" s="175">
        <v>-1.0</v>
      </c>
    </row>
    <row r="1988">
      <c r="A1988" s="172" t="str">
        <f>Tracking!A1980</f>
        <v>191021_B60-T1-3_00DSJ_00KFM_M04_S_1</v>
      </c>
      <c r="C1988" t="str">
        <f>Tracking!M1980</f>
        <v>PC_90min_SWATH_100VW</v>
      </c>
      <c r="E1988" s="176" t="str">
        <f t="shared" si="2"/>
        <v>191021_B60-T1-3_00DSJ_00KFM_M04_S_1</v>
      </c>
      <c r="F1988" s="174"/>
      <c r="G1988" s="174" t="s">
        <v>1632</v>
      </c>
      <c r="H1988" s="174">
        <v>1.0</v>
      </c>
      <c r="I1988" s="174" t="s">
        <v>1633</v>
      </c>
      <c r="J1988" s="176"/>
      <c r="K1988" s="176"/>
      <c r="L1988" s="176" t="str">
        <f t="shared" si="3"/>
        <v>PC_90min_SWATH_100VW</v>
      </c>
      <c r="M1988" s="176" t="str">
        <f t="shared" si="1438"/>
        <v>\191021_B60-T1-3_00DSJ_00KFM_M04_S_1</v>
      </c>
      <c r="N1988" s="174">
        <v>-1.0</v>
      </c>
      <c r="P1988" s="177" t="str">
        <f t="shared" si="5"/>
        <v>191021_B60-T1-3_00DSJ_00KFM_M04_S_1</v>
      </c>
      <c r="Q1988" s="175"/>
      <c r="R1988" s="175" t="s">
        <v>1632</v>
      </c>
      <c r="S1988" s="175">
        <v>1.0</v>
      </c>
      <c r="T1988" s="175" t="s">
        <v>1633</v>
      </c>
      <c r="U1988" s="177" t="str">
        <f t="shared" si="1819"/>
        <v/>
      </c>
      <c r="V1988" s="177" t="str">
        <f t="shared" ref="V1988:W1988" si="1982">K1988</f>
        <v/>
      </c>
      <c r="W1988" s="177" t="str">
        <f t="shared" si="1982"/>
        <v>PC_90min_SWATH_100VW</v>
      </c>
      <c r="X1988" s="177" t="str">
        <f t="shared" si="1440"/>
        <v>\191021_B60-T1-3_00DSJ_00KFM_M04_S_1</v>
      </c>
      <c r="Y1988" s="175">
        <v>-1.0</v>
      </c>
    </row>
    <row r="1989">
      <c r="A1989" s="172" t="str">
        <f>Tracking!A1981</f>
        <v>191021_B60-T1-4_00DSK_00KFN_M04_S_1</v>
      </c>
      <c r="C1989" t="str">
        <f>Tracking!M1981</f>
        <v>PC_90min_SWATH_100VW</v>
      </c>
      <c r="E1989" s="176" t="str">
        <f t="shared" si="2"/>
        <v>191021_B60-T1-4_00DSK_00KFN_M04_S_1</v>
      </c>
      <c r="F1989" s="174"/>
      <c r="G1989" s="174" t="s">
        <v>1632</v>
      </c>
      <c r="H1989" s="174">
        <v>1.0</v>
      </c>
      <c r="I1989" s="174" t="s">
        <v>1633</v>
      </c>
      <c r="J1989" s="176"/>
      <c r="K1989" s="176"/>
      <c r="L1989" s="176" t="str">
        <f t="shared" si="3"/>
        <v>PC_90min_SWATH_100VW</v>
      </c>
      <c r="M1989" s="176" t="str">
        <f t="shared" si="1438"/>
        <v>\191021_B60-T1-4_00DSK_00KFN_M04_S_1</v>
      </c>
      <c r="N1989" s="174">
        <v>-1.0</v>
      </c>
      <c r="P1989" s="177" t="str">
        <f t="shared" si="5"/>
        <v>191021_B60-T1-4_00DSK_00KFN_M04_S_1</v>
      </c>
      <c r="Q1989" s="175"/>
      <c r="R1989" s="175" t="s">
        <v>1632</v>
      </c>
      <c r="S1989" s="175">
        <v>1.0</v>
      </c>
      <c r="T1989" s="175" t="s">
        <v>1633</v>
      </c>
      <c r="U1989" s="177" t="str">
        <f t="shared" si="1819"/>
        <v/>
      </c>
      <c r="V1989" s="177" t="str">
        <f t="shared" ref="V1989:W1989" si="1983">K1989</f>
        <v/>
      </c>
      <c r="W1989" s="177" t="str">
        <f t="shared" si="1983"/>
        <v>PC_90min_SWATH_100VW</v>
      </c>
      <c r="X1989" s="177" t="str">
        <f t="shared" si="1440"/>
        <v>\191021_B60-T1-4_00DSK_00KFN_M04_S_1</v>
      </c>
      <c r="Y1989" s="175">
        <v>-1.0</v>
      </c>
    </row>
    <row r="1990">
      <c r="A1990" s="172" t="str">
        <f>Tracking!A1982</f>
        <v>191021_B60-T1-5_00DSL_00KFO_M04_S_1</v>
      </c>
      <c r="C1990" t="str">
        <f>Tracking!M1982</f>
        <v>PC_90min_SWATH_100VW</v>
      </c>
      <c r="E1990" s="176" t="str">
        <f t="shared" si="2"/>
        <v>191021_B60-T1-5_00DSL_00KFO_M04_S_1</v>
      </c>
      <c r="F1990" s="174"/>
      <c r="G1990" s="174" t="s">
        <v>1632</v>
      </c>
      <c r="H1990" s="174">
        <v>1.0</v>
      </c>
      <c r="I1990" s="174" t="s">
        <v>1633</v>
      </c>
      <c r="J1990" s="176"/>
      <c r="K1990" s="176"/>
      <c r="L1990" s="176" t="str">
        <f t="shared" si="3"/>
        <v>PC_90min_SWATH_100VW</v>
      </c>
      <c r="M1990" s="176" t="str">
        <f t="shared" si="1438"/>
        <v>\191021_B60-T1-5_00DSL_00KFO_M04_S_1</v>
      </c>
      <c r="N1990" s="174">
        <v>-1.0</v>
      </c>
      <c r="P1990" s="177" t="str">
        <f t="shared" si="5"/>
        <v>191021_B60-T1-5_00DSL_00KFO_M04_S_1</v>
      </c>
      <c r="Q1990" s="175"/>
      <c r="R1990" s="175" t="s">
        <v>1632</v>
      </c>
      <c r="S1990" s="175">
        <v>1.0</v>
      </c>
      <c r="T1990" s="175" t="s">
        <v>1633</v>
      </c>
      <c r="U1990" s="177" t="str">
        <f t="shared" si="1819"/>
        <v/>
      </c>
      <c r="V1990" s="177" t="str">
        <f t="shared" ref="V1990:W1990" si="1984">K1990</f>
        <v/>
      </c>
      <c r="W1990" s="177" t="str">
        <f t="shared" si="1984"/>
        <v>PC_90min_SWATH_100VW</v>
      </c>
      <c r="X1990" s="177" t="str">
        <f t="shared" si="1440"/>
        <v>\191021_B60-T1-5_00DSL_00KFO_M04_S_1</v>
      </c>
      <c r="Y1990" s="175">
        <v>-1.0</v>
      </c>
    </row>
    <row r="1991">
      <c r="A1991" s="172" t="str">
        <f>Tracking!A1983</f>
        <v>191021_B60-T1-6_00DSM_00KFP_M04_S_1</v>
      </c>
      <c r="C1991" t="str">
        <f>Tracking!M1983</f>
        <v>PC_90min_SWATH_100VW</v>
      </c>
      <c r="E1991" s="176" t="str">
        <f t="shared" si="2"/>
        <v>191021_B60-T1-6_00DSM_00KFP_M04_S_1</v>
      </c>
      <c r="F1991" s="174"/>
      <c r="G1991" s="174" t="s">
        <v>1632</v>
      </c>
      <c r="H1991" s="174">
        <v>1.0</v>
      </c>
      <c r="I1991" s="174" t="s">
        <v>1633</v>
      </c>
      <c r="J1991" s="176"/>
      <c r="K1991" s="176"/>
      <c r="L1991" s="176" t="str">
        <f t="shared" si="3"/>
        <v>PC_90min_SWATH_100VW</v>
      </c>
      <c r="M1991" s="176" t="str">
        <f t="shared" si="1438"/>
        <v>\191021_B60-T1-6_00DSM_00KFP_M04_S_1</v>
      </c>
      <c r="N1991" s="174">
        <v>-1.0</v>
      </c>
      <c r="P1991" s="177" t="str">
        <f t="shared" si="5"/>
        <v>191021_B60-T1-6_00DSM_00KFP_M04_S_1</v>
      </c>
      <c r="Q1991" s="175"/>
      <c r="R1991" s="175" t="s">
        <v>1632</v>
      </c>
      <c r="S1991" s="175">
        <v>1.0</v>
      </c>
      <c r="T1991" s="175" t="s">
        <v>1633</v>
      </c>
      <c r="U1991" s="177" t="str">
        <f t="shared" si="1819"/>
        <v/>
      </c>
      <c r="V1991" s="177" t="str">
        <f t="shared" ref="V1991:W1991" si="1985">K1991</f>
        <v/>
      </c>
      <c r="W1991" s="177" t="str">
        <f t="shared" si="1985"/>
        <v>PC_90min_SWATH_100VW</v>
      </c>
      <c r="X1991" s="177" t="str">
        <f t="shared" si="1440"/>
        <v>\191021_B60-T1-6_00DSM_00KFP_M04_S_1</v>
      </c>
      <c r="Y1991" s="175">
        <v>-1.0</v>
      </c>
    </row>
    <row r="1992">
      <c r="A1992" s="172" t="str">
        <f>Tracking!A1984</f>
        <v>191021_B60-T1-7_00DSN_00KFQ_M04_S_1</v>
      </c>
      <c r="C1992" t="str">
        <f>Tracking!M1984</f>
        <v>PC_90min_SWATH_100VW</v>
      </c>
      <c r="E1992" s="176" t="str">
        <f t="shared" si="2"/>
        <v>191021_B60-T1-7_00DSN_00KFQ_M04_S_1</v>
      </c>
      <c r="F1992" s="174"/>
      <c r="G1992" s="174" t="s">
        <v>1632</v>
      </c>
      <c r="H1992" s="174">
        <v>1.0</v>
      </c>
      <c r="I1992" s="174" t="s">
        <v>1633</v>
      </c>
      <c r="J1992" s="176"/>
      <c r="K1992" s="176"/>
      <c r="L1992" s="176" t="str">
        <f t="shared" si="3"/>
        <v>PC_90min_SWATH_100VW</v>
      </c>
      <c r="M1992" s="176" t="str">
        <f t="shared" si="1438"/>
        <v>\191021_B60-T1-7_00DSN_00KFQ_M04_S_1</v>
      </c>
      <c r="N1992" s="174">
        <v>-1.0</v>
      </c>
      <c r="P1992" s="177" t="str">
        <f t="shared" si="5"/>
        <v>191021_B60-T1-7_00DSN_00KFQ_M04_S_1</v>
      </c>
      <c r="Q1992" s="175"/>
      <c r="R1992" s="175" t="s">
        <v>1632</v>
      </c>
      <c r="S1992" s="175">
        <v>1.0</v>
      </c>
      <c r="T1992" s="175" t="s">
        <v>1633</v>
      </c>
      <c r="U1992" s="177" t="str">
        <f t="shared" si="1819"/>
        <v/>
      </c>
      <c r="V1992" s="177" t="str">
        <f t="shared" ref="V1992:W1992" si="1986">K1992</f>
        <v/>
      </c>
      <c r="W1992" s="177" t="str">
        <f t="shared" si="1986"/>
        <v>PC_90min_SWATH_100VW</v>
      </c>
      <c r="X1992" s="177" t="str">
        <f t="shared" si="1440"/>
        <v>\191021_B60-T1-7_00DSN_00KFQ_M04_S_1</v>
      </c>
      <c r="Y1992" s="175">
        <v>-1.0</v>
      </c>
    </row>
    <row r="1993">
      <c r="A1993" s="172" t="str">
        <f>Tracking!A1985</f>
        <v>191021_B60-T1-8_00DSO_00KFR_M04_S_1</v>
      </c>
      <c r="C1993" t="str">
        <f>Tracking!M1985</f>
        <v>PC_90min_SWATH_100VW</v>
      </c>
      <c r="E1993" s="176" t="str">
        <f t="shared" si="2"/>
        <v>191021_B60-T1-8_00DSO_00KFR_M04_S_1</v>
      </c>
      <c r="F1993" s="174"/>
      <c r="G1993" s="174" t="s">
        <v>1632</v>
      </c>
      <c r="H1993" s="174">
        <v>1.0</v>
      </c>
      <c r="I1993" s="174" t="s">
        <v>1633</v>
      </c>
      <c r="J1993" s="176"/>
      <c r="K1993" s="176"/>
      <c r="L1993" s="176" t="str">
        <f t="shared" si="3"/>
        <v>PC_90min_SWATH_100VW</v>
      </c>
      <c r="M1993" s="176" t="str">
        <f t="shared" si="1438"/>
        <v>\191021_B60-T1-8_00DSO_00KFR_M04_S_1</v>
      </c>
      <c r="N1993" s="174">
        <v>-1.0</v>
      </c>
      <c r="P1993" s="177" t="str">
        <f t="shared" si="5"/>
        <v>191021_B60-T1-8_00DSO_00KFR_M04_S_1</v>
      </c>
      <c r="Q1993" s="175"/>
      <c r="R1993" s="175" t="s">
        <v>1632</v>
      </c>
      <c r="S1993" s="175">
        <v>1.0</v>
      </c>
      <c r="T1993" s="175" t="s">
        <v>1633</v>
      </c>
      <c r="U1993" s="177" t="str">
        <f t="shared" si="1819"/>
        <v/>
      </c>
      <c r="V1993" s="177" t="str">
        <f t="shared" ref="V1993:W1993" si="1987">K1993</f>
        <v/>
      </c>
      <c r="W1993" s="177" t="str">
        <f t="shared" si="1987"/>
        <v>PC_90min_SWATH_100VW</v>
      </c>
      <c r="X1993" s="177" t="str">
        <f t="shared" si="1440"/>
        <v>\191021_B60-T1-8_00DSO_00KFR_M04_S_1</v>
      </c>
      <c r="Y1993" s="175">
        <v>-1.0</v>
      </c>
    </row>
    <row r="1994">
      <c r="A1994" s="172" t="str">
        <f>Tracking!A1986</f>
        <v>191021_B60-T1-9_00DSP_00KFS_M04_S_1</v>
      </c>
      <c r="C1994" t="str">
        <f>Tracking!M1986</f>
        <v>PC_90min_SWATH_100VW</v>
      </c>
      <c r="E1994" s="176" t="str">
        <f t="shared" si="2"/>
        <v>191021_B60-T1-9_00DSP_00KFS_M04_S_1</v>
      </c>
      <c r="F1994" s="174"/>
      <c r="G1994" s="174" t="s">
        <v>1632</v>
      </c>
      <c r="H1994" s="174">
        <v>1.0</v>
      </c>
      <c r="I1994" s="174" t="s">
        <v>1633</v>
      </c>
      <c r="J1994" s="176"/>
      <c r="K1994" s="176"/>
      <c r="L1994" s="176" t="str">
        <f t="shared" si="3"/>
        <v>PC_90min_SWATH_100VW</v>
      </c>
      <c r="M1994" s="176" t="str">
        <f t="shared" si="1438"/>
        <v>\191021_B60-T1-9_00DSP_00KFS_M04_S_1</v>
      </c>
      <c r="N1994" s="174">
        <v>-1.0</v>
      </c>
      <c r="P1994" s="177" t="str">
        <f t="shared" si="5"/>
        <v>191021_B60-T1-9_00DSP_00KFS_M04_S_1</v>
      </c>
      <c r="Q1994" s="175"/>
      <c r="R1994" s="175" t="s">
        <v>1632</v>
      </c>
      <c r="S1994" s="175">
        <v>1.0</v>
      </c>
      <c r="T1994" s="175" t="s">
        <v>1633</v>
      </c>
      <c r="U1994" s="177" t="str">
        <f t="shared" si="1819"/>
        <v/>
      </c>
      <c r="V1994" s="177" t="str">
        <f t="shared" ref="V1994:W1994" si="1988">K1994</f>
        <v/>
      </c>
      <c r="W1994" s="177" t="str">
        <f t="shared" si="1988"/>
        <v>PC_90min_SWATH_100VW</v>
      </c>
      <c r="X1994" s="177" t="str">
        <f t="shared" si="1440"/>
        <v>\191021_B60-T1-9_00DSP_00KFS_M04_S_1</v>
      </c>
      <c r="Y1994" s="175">
        <v>-1.0</v>
      </c>
    </row>
    <row r="1995">
      <c r="A1995" s="172" t="str">
        <f>Tracking!A1987</f>
        <v>191021_B60-T1-10_00DSQ_00KFT_M04_S_1</v>
      </c>
      <c r="C1995" t="str">
        <f>Tracking!M1987</f>
        <v>PC_90min_SWATH_100VW</v>
      </c>
      <c r="E1995" s="176" t="str">
        <f t="shared" si="2"/>
        <v>191021_B60-T1-10_00DSQ_00KFT_M04_S_1</v>
      </c>
      <c r="F1995" s="174"/>
      <c r="G1995" s="174" t="s">
        <v>1632</v>
      </c>
      <c r="H1995" s="174">
        <v>1.0</v>
      </c>
      <c r="I1995" s="174" t="s">
        <v>1633</v>
      </c>
      <c r="J1995" s="176"/>
      <c r="K1995" s="176"/>
      <c r="L1995" s="176" t="str">
        <f t="shared" si="3"/>
        <v>PC_90min_SWATH_100VW</v>
      </c>
      <c r="M1995" s="176" t="str">
        <f t="shared" si="1438"/>
        <v>\191021_B60-T1-10_00DSQ_00KFT_M04_S_1</v>
      </c>
      <c r="N1995" s="174">
        <v>-1.0</v>
      </c>
      <c r="P1995" s="177" t="str">
        <f t="shared" si="5"/>
        <v>191021_B60-T1-10_00DSQ_00KFT_M04_S_1</v>
      </c>
      <c r="Q1995" s="175"/>
      <c r="R1995" s="175" t="s">
        <v>1632</v>
      </c>
      <c r="S1995" s="175">
        <v>1.0</v>
      </c>
      <c r="T1995" s="175" t="s">
        <v>1633</v>
      </c>
      <c r="U1995" s="177" t="str">
        <f t="shared" si="1819"/>
        <v/>
      </c>
      <c r="V1995" s="177" t="str">
        <f t="shared" ref="V1995:W1995" si="1989">K1995</f>
        <v/>
      </c>
      <c r="W1995" s="177" t="str">
        <f t="shared" si="1989"/>
        <v>PC_90min_SWATH_100VW</v>
      </c>
      <c r="X1995" s="177" t="str">
        <f t="shared" si="1440"/>
        <v>\191021_B60-T1-10_00DSQ_00KFT_M04_S_1</v>
      </c>
      <c r="Y1995" s="175">
        <v>-1.0</v>
      </c>
    </row>
    <row r="1996">
      <c r="A1996" s="172" t="str">
        <f>Tracking!A1988</f>
        <v>191021_B60-T1-11_00DSR_00KFU_M04_S_1</v>
      </c>
      <c r="C1996" t="str">
        <f>Tracking!M1988</f>
        <v>PC_90min_SWATH_100VW</v>
      </c>
      <c r="E1996" s="176" t="str">
        <f t="shared" si="2"/>
        <v>191021_B60-T1-11_00DSR_00KFU_M04_S_1</v>
      </c>
      <c r="F1996" s="174"/>
      <c r="G1996" s="174" t="s">
        <v>1632</v>
      </c>
      <c r="H1996" s="174">
        <v>1.0</v>
      </c>
      <c r="I1996" s="174" t="s">
        <v>1633</v>
      </c>
      <c r="J1996" s="176"/>
      <c r="K1996" s="176"/>
      <c r="L1996" s="176" t="str">
        <f t="shared" si="3"/>
        <v>PC_90min_SWATH_100VW</v>
      </c>
      <c r="M1996" s="176" t="str">
        <f t="shared" si="1438"/>
        <v>\191021_B60-T1-11_00DSR_00KFU_M04_S_1</v>
      </c>
      <c r="N1996" s="174">
        <v>-1.0</v>
      </c>
      <c r="P1996" s="177" t="str">
        <f t="shared" si="5"/>
        <v>191021_B60-T1-11_00DSR_00KFU_M04_S_1</v>
      </c>
      <c r="Q1996" s="175"/>
      <c r="R1996" s="175" t="s">
        <v>1632</v>
      </c>
      <c r="S1996" s="175">
        <v>1.0</v>
      </c>
      <c r="T1996" s="175" t="s">
        <v>1633</v>
      </c>
      <c r="U1996" s="177" t="str">
        <f t="shared" si="1819"/>
        <v/>
      </c>
      <c r="V1996" s="177" t="str">
        <f t="shared" ref="V1996:W1996" si="1990">K1996</f>
        <v/>
      </c>
      <c r="W1996" s="177" t="str">
        <f t="shared" si="1990"/>
        <v>PC_90min_SWATH_100VW</v>
      </c>
      <c r="X1996" s="177" t="str">
        <f t="shared" si="1440"/>
        <v>\191021_B60-T1-11_00DSR_00KFU_M04_S_1</v>
      </c>
      <c r="Y1996" s="175">
        <v>-1.0</v>
      </c>
    </row>
    <row r="1997">
      <c r="A1997" s="172" t="str">
        <f>Tracking!A1989</f>
        <v>191021_B60-T1-12_00DSS_00KFV_M04_S_1</v>
      </c>
      <c r="C1997" t="str">
        <f>Tracking!M1989</f>
        <v>PC_90min_SWATH_100VW</v>
      </c>
      <c r="E1997" s="176" t="str">
        <f t="shared" si="2"/>
        <v>191021_B60-T1-12_00DSS_00KFV_M04_S_1</v>
      </c>
      <c r="F1997" s="174"/>
      <c r="G1997" s="174" t="s">
        <v>1632</v>
      </c>
      <c r="H1997" s="174">
        <v>1.0</v>
      </c>
      <c r="I1997" s="174" t="s">
        <v>1633</v>
      </c>
      <c r="J1997" s="176"/>
      <c r="K1997" s="176"/>
      <c r="L1997" s="176" t="str">
        <f t="shared" si="3"/>
        <v>PC_90min_SWATH_100VW</v>
      </c>
      <c r="M1997" s="176" t="str">
        <f t="shared" si="1438"/>
        <v>\191021_B60-T1-12_00DSS_00KFV_M04_S_1</v>
      </c>
      <c r="N1997" s="174">
        <v>-1.0</v>
      </c>
      <c r="P1997" s="177" t="str">
        <f t="shared" si="5"/>
        <v>191021_B60-T1-12_00DSS_00KFV_M04_S_1</v>
      </c>
      <c r="Q1997" s="175"/>
      <c r="R1997" s="175" t="s">
        <v>1632</v>
      </c>
      <c r="S1997" s="175">
        <v>1.0</v>
      </c>
      <c r="T1997" s="175" t="s">
        <v>1633</v>
      </c>
      <c r="U1997" s="177" t="str">
        <f t="shared" si="1819"/>
        <v/>
      </c>
      <c r="V1997" s="177" t="str">
        <f t="shared" ref="V1997:W1997" si="1991">K1997</f>
        <v/>
      </c>
      <c r="W1997" s="177" t="str">
        <f t="shared" si="1991"/>
        <v>PC_90min_SWATH_100VW</v>
      </c>
      <c r="X1997" s="177" t="str">
        <f t="shared" si="1440"/>
        <v>\191021_B60-T1-12_00DSS_00KFV_M04_S_1</v>
      </c>
      <c r="Y1997" s="175">
        <v>-1.0</v>
      </c>
    </row>
    <row r="1998">
      <c r="A1998" s="172" t="str">
        <f>Tracking!A1990</f>
        <v>191021_B60-T1-13_00DST_00KFW_M04_S_1</v>
      </c>
      <c r="C1998" t="str">
        <f>Tracking!M1990</f>
        <v>PC_90min_SWATH_100VW</v>
      </c>
      <c r="E1998" s="176" t="str">
        <f t="shared" si="2"/>
        <v>191021_B60-T1-13_00DST_00KFW_M04_S_1</v>
      </c>
      <c r="F1998" s="174"/>
      <c r="G1998" s="174" t="s">
        <v>1632</v>
      </c>
      <c r="H1998" s="174">
        <v>1.0</v>
      </c>
      <c r="I1998" s="174" t="s">
        <v>1633</v>
      </c>
      <c r="J1998" s="176"/>
      <c r="K1998" s="176"/>
      <c r="L1998" s="176" t="str">
        <f t="shared" si="3"/>
        <v>PC_90min_SWATH_100VW</v>
      </c>
      <c r="M1998" s="176" t="str">
        <f t="shared" si="1438"/>
        <v>\191021_B60-T1-13_00DST_00KFW_M04_S_1</v>
      </c>
      <c r="N1998" s="174">
        <v>-1.0</v>
      </c>
      <c r="P1998" s="177" t="str">
        <f t="shared" si="5"/>
        <v>191021_B60-T1-13_00DST_00KFW_M04_S_1</v>
      </c>
      <c r="Q1998" s="175"/>
      <c r="R1998" s="175" t="s">
        <v>1632</v>
      </c>
      <c r="S1998" s="175">
        <v>1.0</v>
      </c>
      <c r="T1998" s="175" t="s">
        <v>1633</v>
      </c>
      <c r="U1998" s="177" t="str">
        <f t="shared" si="1819"/>
        <v/>
      </c>
      <c r="V1998" s="177" t="str">
        <f t="shared" ref="V1998:W1998" si="1992">K1998</f>
        <v/>
      </c>
      <c r="W1998" s="177" t="str">
        <f t="shared" si="1992"/>
        <v>PC_90min_SWATH_100VW</v>
      </c>
      <c r="X1998" s="177" t="str">
        <f t="shared" si="1440"/>
        <v>\191021_B60-T1-13_00DST_00KFW_M04_S_1</v>
      </c>
      <c r="Y1998" s="175">
        <v>-1.0</v>
      </c>
    </row>
    <row r="1999">
      <c r="A1999" s="172" t="str">
        <f>Tracking!A1991</f>
        <v>191021_HEK-QCS_000F2_00KFX_M01_S_1</v>
      </c>
      <c r="B1999" s="172" t="s">
        <v>1627</v>
      </c>
      <c r="C1999" t="str">
        <f>Tracking!M1991</f>
        <v>PC_90min_SWATH_100VW</v>
      </c>
      <c r="E1999" s="176" t="str">
        <f t="shared" si="2"/>
        <v>191021_HEK-QCS_000F2_00KFX_M01_S_1</v>
      </c>
      <c r="F1999" s="174"/>
      <c r="G1999" s="174" t="s">
        <v>1632</v>
      </c>
      <c r="H1999" s="174">
        <v>1.0</v>
      </c>
      <c r="I1999" s="174" t="s">
        <v>1633</v>
      </c>
      <c r="J1999" s="174">
        <v>2.0</v>
      </c>
      <c r="K1999" s="174">
        <v>1.0</v>
      </c>
      <c r="L1999" s="176" t="str">
        <f t="shared" si="3"/>
        <v>PC_90min_SWATH_100VW</v>
      </c>
      <c r="M1999" s="176" t="str">
        <f t="shared" si="1438"/>
        <v>HEK\191021_HEK-QCS_000F2_00KFX_M01_S_1</v>
      </c>
      <c r="N1999" s="174">
        <v>-1.0</v>
      </c>
      <c r="P1999" s="177" t="str">
        <f t="shared" si="5"/>
        <v>191021_HEK-QCS_000F2_00KFX_M01_S_1</v>
      </c>
      <c r="Q1999" s="175"/>
      <c r="R1999" s="175" t="s">
        <v>1632</v>
      </c>
      <c r="S1999" s="175">
        <v>1.0</v>
      </c>
      <c r="T1999" s="175" t="s">
        <v>1633</v>
      </c>
      <c r="U1999" s="177">
        <f t="shared" si="1819"/>
        <v>2</v>
      </c>
      <c r="V1999" s="177">
        <f t="shared" ref="V1999:W1999" si="1993">K1999</f>
        <v>1</v>
      </c>
      <c r="W1999" s="177" t="str">
        <f t="shared" si="1993"/>
        <v>PC_90min_SWATH_100VW</v>
      </c>
      <c r="X1999" s="177" t="str">
        <f t="shared" si="1440"/>
        <v>HEK\191021_HEK-QCS_000F2_00KFX_M01_S_1</v>
      </c>
      <c r="Y1999" s="175">
        <v>-1.0</v>
      </c>
    </row>
    <row r="2000">
      <c r="A2000" s="172" t="str">
        <f>Tracking!A1992</f>
        <v>191021_HEK-QCS_00J8W_00KFY_M01_S_1</v>
      </c>
      <c r="B2000" s="172" t="s">
        <v>1627</v>
      </c>
      <c r="C2000" t="str">
        <f>Tracking!M1992</f>
        <v>PC_90min_SWATH_100VW</v>
      </c>
      <c r="E2000" s="176" t="str">
        <f t="shared" si="2"/>
        <v>191021_HEK-QCS_00J8W_00KFY_M01_S_1</v>
      </c>
      <c r="F2000" s="174"/>
      <c r="G2000" s="174" t="s">
        <v>1632</v>
      </c>
      <c r="H2000" s="174">
        <v>1.0</v>
      </c>
      <c r="I2000" s="174" t="s">
        <v>1633</v>
      </c>
      <c r="J2000" s="174">
        <v>2.0</v>
      </c>
      <c r="K2000" s="174">
        <v>2.0</v>
      </c>
      <c r="L2000" s="176" t="str">
        <f t="shared" si="3"/>
        <v>PC_90min_SWATH_100VW</v>
      </c>
      <c r="M2000" s="176" t="str">
        <f t="shared" si="1438"/>
        <v>HEK\191021_HEK-QCS_00J8W_00KFY_M01_S_1</v>
      </c>
      <c r="N2000" s="174">
        <v>-1.0</v>
      </c>
      <c r="P2000" s="177" t="str">
        <f t="shared" si="5"/>
        <v>191021_HEK-QCS_00J8W_00KFY_M01_S_1</v>
      </c>
      <c r="Q2000" s="175"/>
      <c r="R2000" s="175" t="s">
        <v>1632</v>
      </c>
      <c r="S2000" s="175">
        <v>1.0</v>
      </c>
      <c r="T2000" s="175" t="s">
        <v>1633</v>
      </c>
      <c r="U2000" s="177">
        <f t="shared" si="1819"/>
        <v>2</v>
      </c>
      <c r="V2000" s="177">
        <f t="shared" ref="V2000:W2000" si="1994">K2000</f>
        <v>2</v>
      </c>
      <c r="W2000" s="177" t="str">
        <f t="shared" si="1994"/>
        <v>PC_90min_SWATH_100VW</v>
      </c>
      <c r="X2000" s="177" t="str">
        <f t="shared" si="1440"/>
        <v>HEK\191021_HEK-QCS_00J8W_00KFY_M01_S_1</v>
      </c>
      <c r="Y2000" s="175">
        <v>-1.0</v>
      </c>
    </row>
    <row r="2001">
      <c r="A2001" s="172" t="str">
        <f>Tracking!A1993</f>
        <v>191021_B59-T1-1_00DS1_00KFZ_M01_S_1</v>
      </c>
      <c r="B2001" s="172" t="s">
        <v>0</v>
      </c>
      <c r="C2001" t="str">
        <f>Tracking!M1993</f>
        <v>PC_90min_SWATH_100VW</v>
      </c>
      <c r="E2001" s="176" t="str">
        <f t="shared" si="2"/>
        <v>191021_B59-T1-1_00DS1_00KFZ_M01_S_1</v>
      </c>
      <c r="F2001" s="174"/>
      <c r="G2001" s="174" t="s">
        <v>1632</v>
      </c>
      <c r="H2001" s="174">
        <v>1.0</v>
      </c>
      <c r="I2001" s="174" t="s">
        <v>1633</v>
      </c>
      <c r="J2001" s="174">
        <v>2.0</v>
      </c>
      <c r="K2001" s="174">
        <v>3.0</v>
      </c>
      <c r="L2001" s="176" t="str">
        <f t="shared" si="3"/>
        <v>PC_90min_SWATH_100VW</v>
      </c>
      <c r="M2001" s="176" t="str">
        <f t="shared" si="1438"/>
        <v>E0022_P04\191021_B59-T1-1_00DS1_00KFZ_M01_S_1</v>
      </c>
      <c r="N2001" s="174">
        <v>-1.0</v>
      </c>
      <c r="P2001" s="177" t="str">
        <f t="shared" si="5"/>
        <v>191021_B59-T1-1_00DS1_00KFZ_M01_S_1</v>
      </c>
      <c r="Q2001" s="175"/>
      <c r="R2001" s="175" t="s">
        <v>1632</v>
      </c>
      <c r="S2001" s="175">
        <v>1.0</v>
      </c>
      <c r="T2001" s="175" t="s">
        <v>1633</v>
      </c>
      <c r="U2001" s="177">
        <f t="shared" si="1819"/>
        <v>2</v>
      </c>
      <c r="V2001" s="177">
        <f t="shared" ref="V2001:W2001" si="1995">K2001</f>
        <v>3</v>
      </c>
      <c r="W2001" s="177" t="str">
        <f t="shared" si="1995"/>
        <v>PC_90min_SWATH_100VW</v>
      </c>
      <c r="X2001" s="177" t="str">
        <f t="shared" si="1440"/>
        <v>E0022_P04\191021_B59-T1-1_00DS1_00KFZ_M01_S_1</v>
      </c>
      <c r="Y2001" s="175">
        <v>-1.0</v>
      </c>
    </row>
    <row r="2002">
      <c r="A2002" s="172" t="str">
        <f>Tracking!A1994</f>
        <v>191021_B59-T1-2_00DS2_00KKA_M01_S_1</v>
      </c>
      <c r="B2002" s="172" t="s">
        <v>0</v>
      </c>
      <c r="C2002" t="str">
        <f>Tracking!M1994</f>
        <v>PC_90min_SWATH_100VW</v>
      </c>
      <c r="E2002" s="176" t="str">
        <f t="shared" si="2"/>
        <v>191021_B59-T1-2_00DS2_00KKA_M01_S_1</v>
      </c>
      <c r="F2002" s="174"/>
      <c r="G2002" s="174" t="s">
        <v>1632</v>
      </c>
      <c r="H2002" s="174">
        <v>1.0</v>
      </c>
      <c r="I2002" s="174" t="s">
        <v>1633</v>
      </c>
      <c r="J2002" s="174">
        <v>2.0</v>
      </c>
      <c r="K2002" s="174">
        <v>4.0</v>
      </c>
      <c r="L2002" s="176" t="str">
        <f t="shared" si="3"/>
        <v>PC_90min_SWATH_100VW</v>
      </c>
      <c r="M2002" s="176" t="str">
        <f t="shared" si="1438"/>
        <v>E0022_P04\191021_B59-T1-2_00DS2_00KKA_M01_S_1</v>
      </c>
      <c r="N2002" s="174">
        <v>-1.0</v>
      </c>
      <c r="P2002" s="177" t="str">
        <f t="shared" si="5"/>
        <v>191021_B59-T1-2_00DS2_00KKA_M01_S_1</v>
      </c>
      <c r="Q2002" s="175"/>
      <c r="R2002" s="175" t="s">
        <v>1632</v>
      </c>
      <c r="S2002" s="175">
        <v>1.0</v>
      </c>
      <c r="T2002" s="175" t="s">
        <v>1633</v>
      </c>
      <c r="U2002" s="177">
        <f t="shared" si="1819"/>
        <v>2</v>
      </c>
      <c r="V2002" s="177">
        <f t="shared" ref="V2002:W2002" si="1996">K2002</f>
        <v>4</v>
      </c>
      <c r="W2002" s="177" t="str">
        <f t="shared" si="1996"/>
        <v>PC_90min_SWATH_100VW</v>
      </c>
      <c r="X2002" s="177" t="str">
        <f t="shared" si="1440"/>
        <v>E0022_P04\191021_B59-T1-2_00DS2_00KKA_M01_S_1</v>
      </c>
      <c r="Y2002" s="175">
        <v>-1.0</v>
      </c>
    </row>
    <row r="2003">
      <c r="A2003" s="172" t="str">
        <f>Tracking!A1995</f>
        <v>191021_B59-T1-3_00DS3_00KKB_M01_S_1</v>
      </c>
      <c r="B2003" s="172" t="s">
        <v>0</v>
      </c>
      <c r="C2003" t="str">
        <f>Tracking!M1995</f>
        <v>PC_90min_SWATH_100VW</v>
      </c>
      <c r="E2003" s="176" t="str">
        <f t="shared" si="2"/>
        <v>191021_B59-T1-3_00DS3_00KKB_M01_S_1</v>
      </c>
      <c r="F2003" s="174"/>
      <c r="G2003" s="174" t="s">
        <v>1632</v>
      </c>
      <c r="H2003" s="174">
        <v>1.0</v>
      </c>
      <c r="I2003" s="174" t="s">
        <v>1633</v>
      </c>
      <c r="J2003" s="174">
        <v>2.0</v>
      </c>
      <c r="K2003" s="174">
        <v>5.0</v>
      </c>
      <c r="L2003" s="176" t="str">
        <f t="shared" si="3"/>
        <v>PC_90min_SWATH_100VW</v>
      </c>
      <c r="M2003" s="176" t="str">
        <f t="shared" si="1438"/>
        <v>E0022_P04\191021_B59-T1-3_00DS3_00KKB_M01_S_1</v>
      </c>
      <c r="N2003" s="174">
        <v>-1.0</v>
      </c>
      <c r="P2003" s="177" t="str">
        <f t="shared" si="5"/>
        <v>191021_B59-T1-3_00DS3_00KKB_M01_S_1</v>
      </c>
      <c r="Q2003" s="175"/>
      <c r="R2003" s="175" t="s">
        <v>1632</v>
      </c>
      <c r="S2003" s="175">
        <v>1.0</v>
      </c>
      <c r="T2003" s="175" t="s">
        <v>1633</v>
      </c>
      <c r="U2003" s="177">
        <f t="shared" si="1819"/>
        <v>2</v>
      </c>
      <c r="V2003" s="177">
        <f t="shared" ref="V2003:W2003" si="1997">K2003</f>
        <v>5</v>
      </c>
      <c r="W2003" s="177" t="str">
        <f t="shared" si="1997"/>
        <v>PC_90min_SWATH_100VW</v>
      </c>
      <c r="X2003" s="177" t="str">
        <f t="shared" si="1440"/>
        <v>E0022_P04\191021_B59-T1-3_00DS3_00KKB_M01_S_1</v>
      </c>
      <c r="Y2003" s="175">
        <v>-1.0</v>
      </c>
    </row>
    <row r="2004">
      <c r="A2004" s="172" t="str">
        <f>Tracking!A1996</f>
        <v>191021_B59-T1-4_00DS4_00KKC_M01_S_1</v>
      </c>
      <c r="B2004" s="172" t="s">
        <v>0</v>
      </c>
      <c r="C2004" t="str">
        <f>Tracking!M1996</f>
        <v>PC_90min_SWATH_100VW</v>
      </c>
      <c r="E2004" s="176" t="str">
        <f t="shared" si="2"/>
        <v>191021_B59-T1-4_00DS4_00KKC_M01_S_1</v>
      </c>
      <c r="F2004" s="174"/>
      <c r="G2004" s="174" t="s">
        <v>1632</v>
      </c>
      <c r="H2004" s="174">
        <v>1.0</v>
      </c>
      <c r="I2004" s="174" t="s">
        <v>1633</v>
      </c>
      <c r="J2004" s="174">
        <v>2.0</v>
      </c>
      <c r="K2004" s="174">
        <v>6.0</v>
      </c>
      <c r="L2004" s="176" t="str">
        <f t="shared" si="3"/>
        <v>PC_90min_SWATH_100VW</v>
      </c>
      <c r="M2004" s="176" t="str">
        <f t="shared" si="1438"/>
        <v>E0022_P04\191021_B59-T1-4_00DS4_00KKC_M01_S_1</v>
      </c>
      <c r="N2004" s="174">
        <v>-1.0</v>
      </c>
      <c r="P2004" s="177" t="str">
        <f t="shared" si="5"/>
        <v>191021_B59-T1-4_00DS4_00KKC_M01_S_1</v>
      </c>
      <c r="Q2004" s="175"/>
      <c r="R2004" s="175" t="s">
        <v>1632</v>
      </c>
      <c r="S2004" s="175">
        <v>1.0</v>
      </c>
      <c r="T2004" s="175" t="s">
        <v>1633</v>
      </c>
      <c r="U2004" s="177">
        <f t="shared" si="1819"/>
        <v>2</v>
      </c>
      <c r="V2004" s="177">
        <f t="shared" ref="V2004:W2004" si="1998">K2004</f>
        <v>6</v>
      </c>
      <c r="W2004" s="177" t="str">
        <f t="shared" si="1998"/>
        <v>PC_90min_SWATH_100VW</v>
      </c>
      <c r="X2004" s="177" t="str">
        <f t="shared" si="1440"/>
        <v>E0022_P04\191021_B59-T1-4_00DS4_00KKC_M01_S_1</v>
      </c>
      <c r="Y2004" s="175">
        <v>-1.0</v>
      </c>
    </row>
    <row r="2005">
      <c r="A2005" s="172" t="str">
        <f>Tracking!A1997</f>
        <v>191021_B59-T1-5_00DS5_00KKD_M01_S_1</v>
      </c>
      <c r="B2005" s="172" t="s">
        <v>0</v>
      </c>
      <c r="C2005" t="str">
        <f>Tracking!M1997</f>
        <v>PC_90min_SWATH_100VW</v>
      </c>
      <c r="E2005" s="176" t="str">
        <f t="shared" si="2"/>
        <v>191021_B59-T1-5_00DS5_00KKD_M01_S_1</v>
      </c>
      <c r="F2005" s="174"/>
      <c r="G2005" s="174" t="s">
        <v>1632</v>
      </c>
      <c r="H2005" s="174">
        <v>1.0</v>
      </c>
      <c r="I2005" s="174" t="s">
        <v>1633</v>
      </c>
      <c r="J2005" s="174">
        <v>2.0</v>
      </c>
      <c r="K2005" s="174">
        <v>7.0</v>
      </c>
      <c r="L2005" s="176" t="str">
        <f t="shared" si="3"/>
        <v>PC_90min_SWATH_100VW</v>
      </c>
      <c r="M2005" s="176" t="str">
        <f t="shared" si="1438"/>
        <v>E0022_P04\191021_B59-T1-5_00DS5_00KKD_M01_S_1</v>
      </c>
      <c r="N2005" s="174">
        <v>-1.0</v>
      </c>
      <c r="P2005" s="177" t="str">
        <f t="shared" si="5"/>
        <v>191021_B59-T1-5_00DS5_00KKD_M01_S_1</v>
      </c>
      <c r="Q2005" s="175"/>
      <c r="R2005" s="175" t="s">
        <v>1632</v>
      </c>
      <c r="S2005" s="175">
        <v>1.0</v>
      </c>
      <c r="T2005" s="175" t="s">
        <v>1633</v>
      </c>
      <c r="U2005" s="177">
        <f t="shared" si="1819"/>
        <v>2</v>
      </c>
      <c r="V2005" s="177">
        <f t="shared" ref="V2005:W2005" si="1999">K2005</f>
        <v>7</v>
      </c>
      <c r="W2005" s="177" t="str">
        <f t="shared" si="1999"/>
        <v>PC_90min_SWATH_100VW</v>
      </c>
      <c r="X2005" s="177" t="str">
        <f t="shared" si="1440"/>
        <v>E0022_P04\191021_B59-T1-5_00DS5_00KKD_M01_S_1</v>
      </c>
      <c r="Y2005" s="175">
        <v>-1.0</v>
      </c>
    </row>
    <row r="2006">
      <c r="A2006" s="172" t="str">
        <f>Tracking!A1998</f>
        <v>191021_B59-T1-6_00DS6_00KKE_M01_S_1</v>
      </c>
      <c r="B2006" s="172" t="s">
        <v>0</v>
      </c>
      <c r="C2006" t="str">
        <f>Tracking!M1998</f>
        <v>PC_90min_SWATH_100VW</v>
      </c>
      <c r="E2006" s="176" t="str">
        <f t="shared" si="2"/>
        <v>191021_B59-T1-6_00DS6_00KKE_M01_S_1</v>
      </c>
      <c r="F2006" s="174"/>
      <c r="G2006" s="174" t="s">
        <v>1632</v>
      </c>
      <c r="H2006" s="174">
        <v>1.0</v>
      </c>
      <c r="I2006" s="174" t="s">
        <v>1633</v>
      </c>
      <c r="J2006" s="174">
        <v>2.0</v>
      </c>
      <c r="K2006" s="174">
        <v>8.0</v>
      </c>
      <c r="L2006" s="176" t="str">
        <f t="shared" si="3"/>
        <v>PC_90min_SWATH_100VW</v>
      </c>
      <c r="M2006" s="176" t="str">
        <f t="shared" si="1438"/>
        <v>E0022_P04\191021_B59-T1-6_00DS6_00KKE_M01_S_1</v>
      </c>
      <c r="N2006" s="174">
        <v>-1.0</v>
      </c>
      <c r="P2006" s="177" t="str">
        <f t="shared" si="5"/>
        <v>191021_B59-T1-6_00DS6_00KKE_M01_S_1</v>
      </c>
      <c r="Q2006" s="175"/>
      <c r="R2006" s="175" t="s">
        <v>1632</v>
      </c>
      <c r="S2006" s="175">
        <v>1.0</v>
      </c>
      <c r="T2006" s="175" t="s">
        <v>1633</v>
      </c>
      <c r="U2006" s="177">
        <f t="shared" si="1819"/>
        <v>2</v>
      </c>
      <c r="V2006" s="177">
        <f t="shared" ref="V2006:W2006" si="2000">K2006</f>
        <v>8</v>
      </c>
      <c r="W2006" s="177" t="str">
        <f t="shared" si="2000"/>
        <v>PC_90min_SWATH_100VW</v>
      </c>
      <c r="X2006" s="177" t="str">
        <f t="shared" si="1440"/>
        <v>E0022_P04\191021_B59-T1-6_00DS6_00KKE_M01_S_1</v>
      </c>
      <c r="Y2006" s="175">
        <v>-1.0</v>
      </c>
    </row>
    <row r="2007">
      <c r="A2007" s="172" t="str">
        <f>Tracking!A1999</f>
        <v>191021_B59-T1-7_00DS7_00KKF_M01_S_1</v>
      </c>
      <c r="B2007" s="172" t="s">
        <v>0</v>
      </c>
      <c r="C2007" t="str">
        <f>Tracking!M1999</f>
        <v>PC_90min_SWATH_100VW</v>
      </c>
      <c r="E2007" s="176" t="str">
        <f t="shared" si="2"/>
        <v>191021_B59-T1-7_00DS7_00KKF_M01_S_1</v>
      </c>
      <c r="F2007" s="174"/>
      <c r="G2007" s="174" t="s">
        <v>1632</v>
      </c>
      <c r="H2007" s="174">
        <v>1.0</v>
      </c>
      <c r="I2007" s="174" t="s">
        <v>1633</v>
      </c>
      <c r="J2007" s="174">
        <v>2.0</v>
      </c>
      <c r="K2007" s="174">
        <v>9.0</v>
      </c>
      <c r="L2007" s="176" t="str">
        <f t="shared" si="3"/>
        <v>PC_90min_SWATH_100VW</v>
      </c>
      <c r="M2007" s="176" t="str">
        <f t="shared" si="1438"/>
        <v>E0022_P04\191021_B59-T1-7_00DS7_00KKF_M01_S_1</v>
      </c>
      <c r="N2007" s="174">
        <v>-1.0</v>
      </c>
      <c r="P2007" s="177" t="str">
        <f t="shared" si="5"/>
        <v>191021_B59-T1-7_00DS7_00KKF_M01_S_1</v>
      </c>
      <c r="Q2007" s="175"/>
      <c r="R2007" s="175" t="s">
        <v>1632</v>
      </c>
      <c r="S2007" s="175">
        <v>1.0</v>
      </c>
      <c r="T2007" s="175" t="s">
        <v>1633</v>
      </c>
      <c r="U2007" s="177">
        <f t="shared" si="1819"/>
        <v>2</v>
      </c>
      <c r="V2007" s="177">
        <f t="shared" ref="V2007:W2007" si="2001">K2007</f>
        <v>9</v>
      </c>
      <c r="W2007" s="177" t="str">
        <f t="shared" si="2001"/>
        <v>PC_90min_SWATH_100VW</v>
      </c>
      <c r="X2007" s="177" t="str">
        <f t="shared" si="1440"/>
        <v>E0022_P04\191021_B59-T1-7_00DS7_00KKF_M01_S_1</v>
      </c>
      <c r="Y2007" s="175">
        <v>-1.0</v>
      </c>
    </row>
    <row r="2008">
      <c r="A2008" s="172" t="str">
        <f>Tracking!A2000</f>
        <v>191021_B59-T1-8_00DS8_00KKG_M01_S_1</v>
      </c>
      <c r="B2008" s="172" t="s">
        <v>0</v>
      </c>
      <c r="C2008" t="str">
        <f>Tracking!M2000</f>
        <v>PC_90min_SWATH_100VW</v>
      </c>
      <c r="E2008" s="176" t="str">
        <f t="shared" si="2"/>
        <v>191021_B59-T1-8_00DS8_00KKG_M01_S_1</v>
      </c>
      <c r="F2008" s="174"/>
      <c r="G2008" s="174" t="s">
        <v>1632</v>
      </c>
      <c r="H2008" s="174">
        <v>1.0</v>
      </c>
      <c r="I2008" s="174" t="s">
        <v>1633</v>
      </c>
      <c r="J2008" s="174">
        <v>2.0</v>
      </c>
      <c r="K2008" s="174">
        <v>10.0</v>
      </c>
      <c r="L2008" s="176" t="str">
        <f t="shared" si="3"/>
        <v>PC_90min_SWATH_100VW</v>
      </c>
      <c r="M2008" s="176" t="str">
        <f t="shared" si="1438"/>
        <v>E0022_P04\191021_B59-T1-8_00DS8_00KKG_M01_S_1</v>
      </c>
      <c r="N2008" s="174">
        <v>-1.0</v>
      </c>
      <c r="P2008" s="177" t="str">
        <f t="shared" si="5"/>
        <v>191021_B59-T1-8_00DS8_00KKG_M01_S_1</v>
      </c>
      <c r="Q2008" s="175"/>
      <c r="R2008" s="175" t="s">
        <v>1632</v>
      </c>
      <c r="S2008" s="175">
        <v>1.0</v>
      </c>
      <c r="T2008" s="175" t="s">
        <v>1633</v>
      </c>
      <c r="U2008" s="177">
        <f t="shared" si="1819"/>
        <v>2</v>
      </c>
      <c r="V2008" s="177">
        <f t="shared" ref="V2008:W2008" si="2002">K2008</f>
        <v>10</v>
      </c>
      <c r="W2008" s="177" t="str">
        <f t="shared" si="2002"/>
        <v>PC_90min_SWATH_100VW</v>
      </c>
      <c r="X2008" s="177" t="str">
        <f t="shared" si="1440"/>
        <v>E0022_P04\191021_B59-T1-8_00DS8_00KKG_M01_S_1</v>
      </c>
      <c r="Y2008" s="175">
        <v>-1.0</v>
      </c>
    </row>
    <row r="2009">
      <c r="A2009" s="172" t="str">
        <f>Tracking!A2001</f>
        <v>191021_B59-T1-9_00DS9_00KKH_M01_S_1</v>
      </c>
      <c r="B2009" s="172" t="s">
        <v>0</v>
      </c>
      <c r="C2009" t="str">
        <f>Tracking!M2001</f>
        <v>PC_90min_SWATH_100VW</v>
      </c>
      <c r="E2009" s="176" t="str">
        <f t="shared" si="2"/>
        <v>191021_B59-T1-9_00DS9_00KKH_M01_S_1</v>
      </c>
      <c r="F2009" s="174"/>
      <c r="G2009" s="174" t="s">
        <v>1632</v>
      </c>
      <c r="H2009" s="174">
        <v>1.0</v>
      </c>
      <c r="I2009" s="174" t="s">
        <v>1633</v>
      </c>
      <c r="J2009" s="174">
        <v>2.0</v>
      </c>
      <c r="K2009" s="174">
        <v>11.0</v>
      </c>
      <c r="L2009" s="176" t="str">
        <f t="shared" si="3"/>
        <v>PC_90min_SWATH_100VW</v>
      </c>
      <c r="M2009" s="176" t="str">
        <f t="shared" si="1438"/>
        <v>E0022_P04\191021_B59-T1-9_00DS9_00KKH_M01_S_1</v>
      </c>
      <c r="N2009" s="174">
        <v>-1.0</v>
      </c>
      <c r="P2009" s="177" t="str">
        <f t="shared" si="5"/>
        <v>191021_B59-T1-9_00DS9_00KKH_M01_S_1</v>
      </c>
      <c r="Q2009" s="175"/>
      <c r="R2009" s="175" t="s">
        <v>1632</v>
      </c>
      <c r="S2009" s="175">
        <v>1.0</v>
      </c>
      <c r="T2009" s="175" t="s">
        <v>1633</v>
      </c>
      <c r="U2009" s="177">
        <f t="shared" si="1819"/>
        <v>2</v>
      </c>
      <c r="V2009" s="177">
        <f t="shared" ref="V2009:W2009" si="2003">K2009</f>
        <v>11</v>
      </c>
      <c r="W2009" s="177" t="str">
        <f t="shared" si="2003"/>
        <v>PC_90min_SWATH_100VW</v>
      </c>
      <c r="X2009" s="177" t="str">
        <f t="shared" si="1440"/>
        <v>E0022_P04\191021_B59-T1-9_00DS9_00KKH_M01_S_1</v>
      </c>
      <c r="Y2009" s="175">
        <v>-1.0</v>
      </c>
    </row>
    <row r="2010">
      <c r="A2010" s="172" t="str">
        <f>Tracking!A2002</f>
        <v>191021_B59-T1-10_00DSA_00KKI_M01_S_1</v>
      </c>
      <c r="B2010" s="172" t="s">
        <v>0</v>
      </c>
      <c r="C2010" t="str">
        <f>Tracking!M2002</f>
        <v>PC_90min_SWATH_100VW</v>
      </c>
      <c r="E2010" s="176" t="str">
        <f t="shared" si="2"/>
        <v>191021_B59-T1-10_00DSA_00KKI_M01_S_1</v>
      </c>
      <c r="F2010" s="174"/>
      <c r="G2010" s="174" t="s">
        <v>1632</v>
      </c>
      <c r="H2010" s="174">
        <v>1.0</v>
      </c>
      <c r="I2010" s="174" t="s">
        <v>1633</v>
      </c>
      <c r="J2010" s="174">
        <v>2.0</v>
      </c>
      <c r="K2010" s="174">
        <v>12.0</v>
      </c>
      <c r="L2010" s="176" t="str">
        <f t="shared" si="3"/>
        <v>PC_90min_SWATH_100VW</v>
      </c>
      <c r="M2010" s="176" t="str">
        <f t="shared" si="1438"/>
        <v>E0022_P04\191021_B59-T1-10_00DSA_00KKI_M01_S_1</v>
      </c>
      <c r="N2010" s="174">
        <v>-1.0</v>
      </c>
      <c r="P2010" s="177" t="str">
        <f t="shared" si="5"/>
        <v>191021_B59-T1-10_00DSA_00KKI_M01_S_1</v>
      </c>
      <c r="Q2010" s="175"/>
      <c r="R2010" s="175" t="s">
        <v>1632</v>
      </c>
      <c r="S2010" s="175">
        <v>1.0</v>
      </c>
      <c r="T2010" s="175" t="s">
        <v>1633</v>
      </c>
      <c r="U2010" s="177">
        <f t="shared" si="1819"/>
        <v>2</v>
      </c>
      <c r="V2010" s="177">
        <f t="shared" ref="V2010:W2010" si="2004">K2010</f>
        <v>12</v>
      </c>
      <c r="W2010" s="177" t="str">
        <f t="shared" si="2004"/>
        <v>PC_90min_SWATH_100VW</v>
      </c>
      <c r="X2010" s="177" t="str">
        <f t="shared" si="1440"/>
        <v>E0022_P04\191021_B59-T1-10_00DSA_00KKI_M01_S_1</v>
      </c>
      <c r="Y2010" s="175">
        <v>-1.0</v>
      </c>
    </row>
    <row r="2011">
      <c r="A2011" s="172" t="str">
        <f>Tracking!A2003</f>
        <v>191021_B59-T1-11_00DSB_00KKJ_M01_S_1</v>
      </c>
      <c r="B2011" s="172" t="s">
        <v>0</v>
      </c>
      <c r="C2011" t="str">
        <f>Tracking!M2003</f>
        <v>PC_90min_SWATH_100VW</v>
      </c>
      <c r="E2011" s="176" t="str">
        <f t="shared" si="2"/>
        <v>191021_B59-T1-11_00DSB_00KKJ_M01_S_1</v>
      </c>
      <c r="F2011" s="174"/>
      <c r="G2011" s="174" t="s">
        <v>1632</v>
      </c>
      <c r="H2011" s="174">
        <v>1.0</v>
      </c>
      <c r="I2011" s="174" t="s">
        <v>1633</v>
      </c>
      <c r="J2011" s="174">
        <v>2.0</v>
      </c>
      <c r="K2011" s="174">
        <v>13.0</v>
      </c>
      <c r="L2011" s="176" t="str">
        <f t="shared" si="3"/>
        <v>PC_90min_SWATH_100VW</v>
      </c>
      <c r="M2011" s="176" t="str">
        <f t="shared" si="1438"/>
        <v>E0022_P04\191021_B59-T1-11_00DSB_00KKJ_M01_S_1</v>
      </c>
      <c r="N2011" s="174">
        <v>-1.0</v>
      </c>
      <c r="P2011" s="177" t="str">
        <f t="shared" si="5"/>
        <v>191021_B59-T1-11_00DSB_00KKJ_M01_S_1</v>
      </c>
      <c r="Q2011" s="175"/>
      <c r="R2011" s="175" t="s">
        <v>1632</v>
      </c>
      <c r="S2011" s="175">
        <v>1.0</v>
      </c>
      <c r="T2011" s="175" t="s">
        <v>1633</v>
      </c>
      <c r="U2011" s="177">
        <f t="shared" si="1819"/>
        <v>2</v>
      </c>
      <c r="V2011" s="177">
        <f t="shared" ref="V2011:W2011" si="2005">K2011</f>
        <v>13</v>
      </c>
      <c r="W2011" s="177" t="str">
        <f t="shared" si="2005"/>
        <v>PC_90min_SWATH_100VW</v>
      </c>
      <c r="X2011" s="177" t="str">
        <f t="shared" si="1440"/>
        <v>E0022_P04\191021_B59-T1-11_00DSB_00KKJ_M01_S_1</v>
      </c>
      <c r="Y2011" s="175">
        <v>-1.0</v>
      </c>
    </row>
    <row r="2012">
      <c r="A2012" s="172" t="str">
        <f>Tracking!A2004</f>
        <v>191021_B59-T1-12_00DSC_00KKK_M01_S_1</v>
      </c>
      <c r="B2012" s="172" t="s">
        <v>0</v>
      </c>
      <c r="C2012" t="str">
        <f>Tracking!M2004</f>
        <v>PC_90min_SWATH_100VW</v>
      </c>
      <c r="E2012" s="176" t="str">
        <f t="shared" si="2"/>
        <v>191021_B59-T1-12_00DSC_00KKK_M01_S_1</v>
      </c>
      <c r="F2012" s="174"/>
      <c r="G2012" s="174" t="s">
        <v>1632</v>
      </c>
      <c r="H2012" s="174">
        <v>1.0</v>
      </c>
      <c r="I2012" s="174" t="s">
        <v>1633</v>
      </c>
      <c r="J2012" s="174">
        <v>2.0</v>
      </c>
      <c r="K2012" s="174">
        <v>14.0</v>
      </c>
      <c r="L2012" s="176" t="str">
        <f t="shared" si="3"/>
        <v>PC_90min_SWATH_100VW</v>
      </c>
      <c r="M2012" s="176" t="str">
        <f t="shared" si="1438"/>
        <v>E0022_P04\191021_B59-T1-12_00DSC_00KKK_M01_S_1</v>
      </c>
      <c r="N2012" s="174">
        <v>-1.0</v>
      </c>
      <c r="P2012" s="177" t="str">
        <f t="shared" si="5"/>
        <v>191021_B59-T1-12_00DSC_00KKK_M01_S_1</v>
      </c>
      <c r="Q2012" s="175"/>
      <c r="R2012" s="175" t="s">
        <v>1632</v>
      </c>
      <c r="S2012" s="175">
        <v>1.0</v>
      </c>
      <c r="T2012" s="175" t="s">
        <v>1633</v>
      </c>
      <c r="U2012" s="177">
        <f t="shared" si="1819"/>
        <v>2</v>
      </c>
      <c r="V2012" s="177">
        <f t="shared" ref="V2012:W2012" si="2006">K2012</f>
        <v>14</v>
      </c>
      <c r="W2012" s="177" t="str">
        <f t="shared" si="2006"/>
        <v>PC_90min_SWATH_100VW</v>
      </c>
      <c r="X2012" s="177" t="str">
        <f t="shared" si="1440"/>
        <v>E0022_P04\191021_B59-T1-12_00DSC_00KKK_M01_S_1</v>
      </c>
      <c r="Y2012" s="175">
        <v>-1.0</v>
      </c>
    </row>
    <row r="2013">
      <c r="A2013" s="172" t="str">
        <f>Tracking!A2005</f>
        <v>191021_B59-T1-13_00DSD_00KKL_M01_S_1</v>
      </c>
      <c r="B2013" s="172" t="s">
        <v>0</v>
      </c>
      <c r="C2013" t="str">
        <f>Tracking!M2005</f>
        <v>PC_90min_SWATH_100VW</v>
      </c>
      <c r="E2013" s="176" t="str">
        <f t="shared" si="2"/>
        <v>191021_B59-T1-13_00DSD_00KKL_M01_S_1</v>
      </c>
      <c r="F2013" s="174"/>
      <c r="G2013" s="174" t="s">
        <v>1632</v>
      </c>
      <c r="H2013" s="174">
        <v>1.0</v>
      </c>
      <c r="I2013" s="174" t="s">
        <v>1633</v>
      </c>
      <c r="J2013" s="174">
        <v>2.0</v>
      </c>
      <c r="K2013" s="174">
        <v>15.0</v>
      </c>
      <c r="L2013" s="176" t="str">
        <f t="shared" si="3"/>
        <v>PC_90min_SWATH_100VW</v>
      </c>
      <c r="M2013" s="176" t="str">
        <f t="shared" si="1438"/>
        <v>E0022_P04\191021_B59-T1-13_00DSD_00KKL_M01_S_1</v>
      </c>
      <c r="N2013" s="174">
        <v>-1.0</v>
      </c>
      <c r="P2013" s="177" t="str">
        <f t="shared" si="5"/>
        <v>191021_B59-T1-13_00DSD_00KKL_M01_S_1</v>
      </c>
      <c r="Q2013" s="175"/>
      <c r="R2013" s="175" t="s">
        <v>1632</v>
      </c>
      <c r="S2013" s="175">
        <v>1.0</v>
      </c>
      <c r="T2013" s="175" t="s">
        <v>1633</v>
      </c>
      <c r="U2013" s="177">
        <f t="shared" si="1819"/>
        <v>2</v>
      </c>
      <c r="V2013" s="177">
        <f t="shared" ref="V2013:W2013" si="2007">K2013</f>
        <v>15</v>
      </c>
      <c r="W2013" s="177" t="str">
        <f t="shared" si="2007"/>
        <v>PC_90min_SWATH_100VW</v>
      </c>
      <c r="X2013" s="177" t="str">
        <f t="shared" si="1440"/>
        <v>E0022_P04\191021_B59-T1-13_00DSD_00KKL_M01_S_1</v>
      </c>
      <c r="Y2013" s="175">
        <v>-1.0</v>
      </c>
    </row>
    <row r="2014">
      <c r="A2014" s="172" t="str">
        <f>Tracking!A2006</f>
        <v>191021_B59-T1-14_00DSE_00KKM_M01_S_1</v>
      </c>
      <c r="B2014" s="172" t="s">
        <v>0</v>
      </c>
      <c r="C2014" t="str">
        <f>Tracking!M2006</f>
        <v>PC_90min_SWATH_100VW</v>
      </c>
      <c r="E2014" s="176" t="str">
        <f t="shared" si="2"/>
        <v>191021_B59-T1-14_00DSE_00KKM_M01_S_1</v>
      </c>
      <c r="F2014" s="174"/>
      <c r="G2014" s="174" t="s">
        <v>1632</v>
      </c>
      <c r="H2014" s="174">
        <v>1.0</v>
      </c>
      <c r="I2014" s="174" t="s">
        <v>1633</v>
      </c>
      <c r="J2014" s="174">
        <v>2.0</v>
      </c>
      <c r="K2014" s="174">
        <v>16.0</v>
      </c>
      <c r="L2014" s="176" t="str">
        <f t="shared" si="3"/>
        <v>PC_90min_SWATH_100VW</v>
      </c>
      <c r="M2014" s="176" t="str">
        <f t="shared" si="1438"/>
        <v>E0022_P04\191021_B59-T1-14_00DSE_00KKM_M01_S_1</v>
      </c>
      <c r="N2014" s="174">
        <v>-1.0</v>
      </c>
      <c r="P2014" s="177" t="str">
        <f t="shared" si="5"/>
        <v>191021_B59-T1-14_00DSE_00KKM_M01_S_1</v>
      </c>
      <c r="Q2014" s="175"/>
      <c r="R2014" s="175" t="s">
        <v>1632</v>
      </c>
      <c r="S2014" s="175">
        <v>1.0</v>
      </c>
      <c r="T2014" s="175" t="s">
        <v>1633</v>
      </c>
      <c r="U2014" s="177">
        <f t="shared" si="1819"/>
        <v>2</v>
      </c>
      <c r="V2014" s="177">
        <f t="shared" ref="V2014:W2014" si="2008">K2014</f>
        <v>16</v>
      </c>
      <c r="W2014" s="177" t="str">
        <f t="shared" si="2008"/>
        <v>PC_90min_SWATH_100VW</v>
      </c>
      <c r="X2014" s="177" t="str">
        <f t="shared" si="1440"/>
        <v>E0022_P04\191021_B59-T1-14_00DSE_00KKM_M01_S_1</v>
      </c>
      <c r="Y2014" s="175">
        <v>-1.0</v>
      </c>
    </row>
    <row r="2015">
      <c r="A2015" s="172" t="str">
        <f>Tracking!A2007</f>
        <v>191021_B59-T1-15_00DSF_00KKN_M01_S_1</v>
      </c>
      <c r="B2015" s="172" t="s">
        <v>0</v>
      </c>
      <c r="C2015" t="str">
        <f>Tracking!M2007</f>
        <v>PC_90min_SWATH_100VW</v>
      </c>
      <c r="E2015" s="176" t="str">
        <f t="shared" si="2"/>
        <v>191021_B59-T1-15_00DSF_00KKN_M01_S_1</v>
      </c>
      <c r="F2015" s="174"/>
      <c r="G2015" s="174" t="s">
        <v>1632</v>
      </c>
      <c r="H2015" s="174">
        <v>1.0</v>
      </c>
      <c r="I2015" s="174" t="s">
        <v>1633</v>
      </c>
      <c r="J2015" s="174">
        <v>2.0</v>
      </c>
      <c r="K2015" s="174">
        <v>17.0</v>
      </c>
      <c r="L2015" s="176" t="str">
        <f t="shared" si="3"/>
        <v>PC_90min_SWATH_100VW</v>
      </c>
      <c r="M2015" s="176" t="str">
        <f t="shared" si="1438"/>
        <v>E0022_P04\191021_B59-T1-15_00DSF_00KKN_M01_S_1</v>
      </c>
      <c r="N2015" s="174">
        <v>-1.0</v>
      </c>
      <c r="P2015" s="177" t="str">
        <f t="shared" si="5"/>
        <v>191021_B59-T1-15_00DSF_00KKN_M01_S_1</v>
      </c>
      <c r="Q2015" s="175"/>
      <c r="R2015" s="175" t="s">
        <v>1632</v>
      </c>
      <c r="S2015" s="175">
        <v>1.0</v>
      </c>
      <c r="T2015" s="175" t="s">
        <v>1633</v>
      </c>
      <c r="U2015" s="177">
        <f t="shared" si="1819"/>
        <v>2</v>
      </c>
      <c r="V2015" s="177">
        <f t="shared" ref="V2015:W2015" si="2009">K2015</f>
        <v>17</v>
      </c>
      <c r="W2015" s="177" t="str">
        <f t="shared" si="2009"/>
        <v>PC_90min_SWATH_100VW</v>
      </c>
      <c r="X2015" s="177" t="str">
        <f t="shared" si="1440"/>
        <v>E0022_P04\191021_B59-T1-15_00DSF_00KKN_M01_S_1</v>
      </c>
      <c r="Y2015" s="175">
        <v>-1.0</v>
      </c>
    </row>
    <row r="2016">
      <c r="A2016" s="172" t="str">
        <f>Tracking!A2008</f>
        <v>191021_B59-T1-16_00DSG_00KKO_M01_S_1</v>
      </c>
      <c r="B2016" s="172" t="s">
        <v>0</v>
      </c>
      <c r="C2016" t="str">
        <f>Tracking!M2008</f>
        <v>PC_90min_SWATH_100VW</v>
      </c>
      <c r="E2016" s="176" t="str">
        <f t="shared" si="2"/>
        <v>191021_B59-T1-16_00DSG_00KKO_M01_S_1</v>
      </c>
      <c r="F2016" s="174"/>
      <c r="G2016" s="174" t="s">
        <v>1632</v>
      </c>
      <c r="H2016" s="174">
        <v>1.0</v>
      </c>
      <c r="I2016" s="174" t="s">
        <v>1633</v>
      </c>
      <c r="J2016" s="174">
        <v>2.0</v>
      </c>
      <c r="K2016" s="174">
        <v>18.0</v>
      </c>
      <c r="L2016" s="176" t="str">
        <f t="shared" si="3"/>
        <v>PC_90min_SWATH_100VW</v>
      </c>
      <c r="M2016" s="176" t="str">
        <f t="shared" si="1438"/>
        <v>E0022_P04\191021_B59-T1-16_00DSG_00KKO_M01_S_1</v>
      </c>
      <c r="N2016" s="174">
        <v>-1.0</v>
      </c>
      <c r="P2016" s="177" t="str">
        <f t="shared" si="5"/>
        <v>191021_B59-T1-16_00DSG_00KKO_M01_S_1</v>
      </c>
      <c r="Q2016" s="175"/>
      <c r="R2016" s="175" t="s">
        <v>1632</v>
      </c>
      <c r="S2016" s="175">
        <v>1.0</v>
      </c>
      <c r="T2016" s="175" t="s">
        <v>1633</v>
      </c>
      <c r="U2016" s="177">
        <f t="shared" si="1819"/>
        <v>2</v>
      </c>
      <c r="V2016" s="177">
        <f t="shared" ref="V2016:W2016" si="2010">K2016</f>
        <v>18</v>
      </c>
      <c r="W2016" s="177" t="str">
        <f t="shared" si="2010"/>
        <v>PC_90min_SWATH_100VW</v>
      </c>
      <c r="X2016" s="177" t="str">
        <f t="shared" si="1440"/>
        <v>E0022_P04\191021_B59-T1-16_00DSG_00KKO_M01_S_1</v>
      </c>
      <c r="Y2016" s="175">
        <v>-1.0</v>
      </c>
    </row>
    <row r="2017">
      <c r="A2017" s="172" t="str">
        <f>Tracking!A2009</f>
        <v>191021_HEK-QCS_000F2_00KKP_M05_S_1</v>
      </c>
      <c r="C2017" t="str">
        <f>Tracking!M2009</f>
        <v>PC_90min_SWATH_100VW</v>
      </c>
      <c r="E2017" s="176" t="str">
        <f t="shared" si="2"/>
        <v>191021_HEK-QCS_000F2_00KKP_M05_S_1</v>
      </c>
      <c r="F2017" s="174"/>
      <c r="G2017" s="174" t="s">
        <v>1632</v>
      </c>
      <c r="H2017" s="174">
        <v>1.0</v>
      </c>
      <c r="I2017" s="174" t="s">
        <v>1633</v>
      </c>
      <c r="J2017" s="176"/>
      <c r="K2017" s="176"/>
      <c r="L2017" s="176" t="str">
        <f t="shared" si="3"/>
        <v>PC_90min_SWATH_100VW</v>
      </c>
      <c r="M2017" s="176" t="str">
        <f t="shared" si="1438"/>
        <v>\191021_HEK-QCS_000F2_00KKP_M05_S_1</v>
      </c>
      <c r="N2017" s="174">
        <v>-1.0</v>
      </c>
      <c r="P2017" s="177" t="str">
        <f t="shared" si="5"/>
        <v>191021_HEK-QCS_000F2_00KKP_M05_S_1</v>
      </c>
      <c r="Q2017" s="175"/>
      <c r="R2017" s="175" t="s">
        <v>1632</v>
      </c>
      <c r="S2017" s="175">
        <v>1.0</v>
      </c>
      <c r="T2017" s="175" t="s">
        <v>1633</v>
      </c>
      <c r="U2017" s="177" t="str">
        <f t="shared" si="1819"/>
        <v/>
      </c>
      <c r="V2017" s="177" t="str">
        <f t="shared" ref="V2017:W2017" si="2011">K2017</f>
        <v/>
      </c>
      <c r="W2017" s="177" t="str">
        <f t="shared" si="2011"/>
        <v>PC_90min_SWATH_100VW</v>
      </c>
      <c r="X2017" s="177" t="str">
        <f t="shared" si="1440"/>
        <v>\191021_HEK-QCS_000F2_00KKP_M05_S_1</v>
      </c>
      <c r="Y2017" s="175">
        <v>-1.0</v>
      </c>
    </row>
    <row r="2018">
      <c r="A2018" s="172" t="str">
        <f>Tracking!A2010</f>
        <v>191021_HEK-QCS_00J8W_00KKQ_M05_S_1</v>
      </c>
      <c r="C2018" t="str">
        <f>Tracking!M2010</f>
        <v>PC_90min_SWATH_100VW</v>
      </c>
      <c r="E2018" s="176" t="str">
        <f t="shared" si="2"/>
        <v>191021_HEK-QCS_00J8W_00KKQ_M05_S_1</v>
      </c>
      <c r="F2018" s="174"/>
      <c r="G2018" s="174" t="s">
        <v>1632</v>
      </c>
      <c r="H2018" s="174">
        <v>1.0</v>
      </c>
      <c r="I2018" s="174" t="s">
        <v>1633</v>
      </c>
      <c r="J2018" s="176"/>
      <c r="K2018" s="176"/>
      <c r="L2018" s="176" t="str">
        <f t="shared" si="3"/>
        <v>PC_90min_SWATH_100VW</v>
      </c>
      <c r="M2018" s="176" t="str">
        <f t="shared" si="1438"/>
        <v>\191021_HEK-QCS_00J8W_00KKQ_M05_S_1</v>
      </c>
      <c r="N2018" s="174">
        <v>-1.0</v>
      </c>
      <c r="P2018" s="177" t="str">
        <f t="shared" si="5"/>
        <v>191021_HEK-QCS_00J8W_00KKQ_M05_S_1</v>
      </c>
      <c r="Q2018" s="175"/>
      <c r="R2018" s="175" t="s">
        <v>1632</v>
      </c>
      <c r="S2018" s="175">
        <v>1.0</v>
      </c>
      <c r="T2018" s="175" t="s">
        <v>1633</v>
      </c>
      <c r="U2018" s="177" t="str">
        <f t="shared" si="1819"/>
        <v/>
      </c>
      <c r="V2018" s="177" t="str">
        <f t="shared" ref="V2018:W2018" si="2012">K2018</f>
        <v/>
      </c>
      <c r="W2018" s="177" t="str">
        <f t="shared" si="2012"/>
        <v>PC_90min_SWATH_100VW</v>
      </c>
      <c r="X2018" s="177" t="str">
        <f t="shared" si="1440"/>
        <v>\191021_HEK-QCS_00J8W_00KKQ_M05_S_1</v>
      </c>
      <c r="Y2018" s="175">
        <v>-1.0</v>
      </c>
    </row>
    <row r="2019">
      <c r="A2019" s="172" t="str">
        <f>Tracking!A2011</f>
        <v>191021_B56-T2-1_00DQV_00KKR_M05_S_1</v>
      </c>
      <c r="C2019" t="str">
        <f>Tracking!M2011</f>
        <v>PC_90min_SWATH_100VW</v>
      </c>
      <c r="E2019" s="176" t="str">
        <f t="shared" si="2"/>
        <v>191021_B56-T2-1_00DQV_00KKR_M05_S_1</v>
      </c>
      <c r="F2019" s="174"/>
      <c r="G2019" s="174" t="s">
        <v>1632</v>
      </c>
      <c r="H2019" s="174">
        <v>1.0</v>
      </c>
      <c r="I2019" s="174" t="s">
        <v>1633</v>
      </c>
      <c r="J2019" s="176"/>
      <c r="K2019" s="176"/>
      <c r="L2019" s="176" t="str">
        <f t="shared" si="3"/>
        <v>PC_90min_SWATH_100VW</v>
      </c>
      <c r="M2019" s="176" t="str">
        <f t="shared" si="1438"/>
        <v>\191021_B56-T2-1_00DQV_00KKR_M05_S_1</v>
      </c>
      <c r="N2019" s="174">
        <v>-1.0</v>
      </c>
      <c r="P2019" s="177" t="str">
        <f t="shared" si="5"/>
        <v>191021_B56-T2-1_00DQV_00KKR_M05_S_1</v>
      </c>
      <c r="Q2019" s="175"/>
      <c r="R2019" s="175" t="s">
        <v>1632</v>
      </c>
      <c r="S2019" s="175">
        <v>1.0</v>
      </c>
      <c r="T2019" s="175" t="s">
        <v>1633</v>
      </c>
      <c r="U2019" s="177" t="str">
        <f t="shared" si="1819"/>
        <v/>
      </c>
      <c r="V2019" s="177" t="str">
        <f t="shared" ref="V2019:W2019" si="2013">K2019</f>
        <v/>
      </c>
      <c r="W2019" s="177" t="str">
        <f t="shared" si="2013"/>
        <v>PC_90min_SWATH_100VW</v>
      </c>
      <c r="X2019" s="177" t="str">
        <f t="shared" si="1440"/>
        <v>\191021_B56-T2-1_00DQV_00KKR_M05_S_1</v>
      </c>
      <c r="Y2019" s="175">
        <v>-1.0</v>
      </c>
    </row>
    <row r="2020">
      <c r="A2020" s="172" t="str">
        <f>Tracking!A2012</f>
        <v>191021_B56-T2-2_00DQW_00KKS_M05_S_1</v>
      </c>
      <c r="C2020" t="str">
        <f>Tracking!M2012</f>
        <v>PC_90min_SWATH_100VW</v>
      </c>
      <c r="E2020" s="176" t="str">
        <f t="shared" si="2"/>
        <v>191021_B56-T2-2_00DQW_00KKS_M05_S_1</v>
      </c>
      <c r="F2020" s="174"/>
      <c r="G2020" s="174" t="s">
        <v>1632</v>
      </c>
      <c r="H2020" s="174">
        <v>1.0</v>
      </c>
      <c r="I2020" s="174" t="s">
        <v>1633</v>
      </c>
      <c r="J2020" s="176"/>
      <c r="K2020" s="176"/>
      <c r="L2020" s="176" t="str">
        <f t="shared" si="3"/>
        <v>PC_90min_SWATH_100VW</v>
      </c>
      <c r="M2020" s="176" t="str">
        <f t="shared" si="1438"/>
        <v>\191021_B56-T2-2_00DQW_00KKS_M05_S_1</v>
      </c>
      <c r="N2020" s="174">
        <v>-1.0</v>
      </c>
      <c r="P2020" s="177" t="str">
        <f t="shared" si="5"/>
        <v>191021_B56-T2-2_00DQW_00KKS_M05_S_1</v>
      </c>
      <c r="Q2020" s="175"/>
      <c r="R2020" s="175" t="s">
        <v>1632</v>
      </c>
      <c r="S2020" s="175">
        <v>1.0</v>
      </c>
      <c r="T2020" s="175" t="s">
        <v>1633</v>
      </c>
      <c r="U2020" s="177" t="str">
        <f t="shared" si="1819"/>
        <v/>
      </c>
      <c r="V2020" s="177" t="str">
        <f t="shared" ref="V2020:W2020" si="2014">K2020</f>
        <v/>
      </c>
      <c r="W2020" s="177" t="str">
        <f t="shared" si="2014"/>
        <v>PC_90min_SWATH_100VW</v>
      </c>
      <c r="X2020" s="177" t="str">
        <f t="shared" si="1440"/>
        <v>\191021_B56-T2-2_00DQW_00KKS_M05_S_1</v>
      </c>
      <c r="Y2020" s="175">
        <v>-1.0</v>
      </c>
    </row>
    <row r="2021">
      <c r="A2021" s="172" t="str">
        <f>Tracking!A2013</f>
        <v>191021_B56-T2-3_00DQX_00KKT_M05_S_1</v>
      </c>
      <c r="C2021" t="str">
        <f>Tracking!M2013</f>
        <v>PC_90min_SWATH_100VW</v>
      </c>
      <c r="E2021" s="176" t="str">
        <f t="shared" si="2"/>
        <v>191021_B56-T2-3_00DQX_00KKT_M05_S_1</v>
      </c>
      <c r="F2021" s="174"/>
      <c r="G2021" s="174" t="s">
        <v>1632</v>
      </c>
      <c r="H2021" s="174">
        <v>1.0</v>
      </c>
      <c r="I2021" s="174" t="s">
        <v>1633</v>
      </c>
      <c r="J2021" s="176"/>
      <c r="K2021" s="176"/>
      <c r="L2021" s="176" t="str">
        <f t="shared" si="3"/>
        <v>PC_90min_SWATH_100VW</v>
      </c>
      <c r="M2021" s="176" t="str">
        <f t="shared" si="1438"/>
        <v>\191021_B56-T2-3_00DQX_00KKT_M05_S_1</v>
      </c>
      <c r="N2021" s="174">
        <v>-1.0</v>
      </c>
      <c r="P2021" s="177" t="str">
        <f t="shared" si="5"/>
        <v>191021_B56-T2-3_00DQX_00KKT_M05_S_1</v>
      </c>
      <c r="Q2021" s="175"/>
      <c r="R2021" s="175" t="s">
        <v>1632</v>
      </c>
      <c r="S2021" s="175">
        <v>1.0</v>
      </c>
      <c r="T2021" s="175" t="s">
        <v>1633</v>
      </c>
      <c r="U2021" s="177" t="str">
        <f t="shared" si="1819"/>
        <v/>
      </c>
      <c r="V2021" s="177" t="str">
        <f t="shared" ref="V2021:W2021" si="2015">K2021</f>
        <v/>
      </c>
      <c r="W2021" s="177" t="str">
        <f t="shared" si="2015"/>
        <v>PC_90min_SWATH_100VW</v>
      </c>
      <c r="X2021" s="177" t="str">
        <f t="shared" si="1440"/>
        <v>\191021_B56-T2-3_00DQX_00KKT_M05_S_1</v>
      </c>
      <c r="Y2021" s="175">
        <v>-1.0</v>
      </c>
    </row>
    <row r="2022">
      <c r="A2022" s="172" t="str">
        <f>Tracking!A2014</f>
        <v>191021_B56-T2-4_00DQY_00KKU_M05_S_1</v>
      </c>
      <c r="C2022" t="str">
        <f>Tracking!M2014</f>
        <v>PC_90min_SWATH_100VW</v>
      </c>
      <c r="E2022" s="176" t="str">
        <f t="shared" si="2"/>
        <v>191021_B56-T2-4_00DQY_00KKU_M05_S_1</v>
      </c>
      <c r="F2022" s="174"/>
      <c r="G2022" s="174" t="s">
        <v>1632</v>
      </c>
      <c r="H2022" s="174">
        <v>1.0</v>
      </c>
      <c r="I2022" s="174" t="s">
        <v>1633</v>
      </c>
      <c r="J2022" s="176"/>
      <c r="K2022" s="176"/>
      <c r="L2022" s="176" t="str">
        <f t="shared" si="3"/>
        <v>PC_90min_SWATH_100VW</v>
      </c>
      <c r="M2022" s="176" t="str">
        <f t="shared" si="1438"/>
        <v>\191021_B56-T2-4_00DQY_00KKU_M05_S_1</v>
      </c>
      <c r="N2022" s="174">
        <v>-1.0</v>
      </c>
      <c r="P2022" s="177" t="str">
        <f t="shared" si="5"/>
        <v>191021_B56-T2-4_00DQY_00KKU_M05_S_1</v>
      </c>
      <c r="Q2022" s="175"/>
      <c r="R2022" s="175" t="s">
        <v>1632</v>
      </c>
      <c r="S2022" s="175">
        <v>1.0</v>
      </c>
      <c r="T2022" s="175" t="s">
        <v>1633</v>
      </c>
      <c r="U2022" s="177" t="str">
        <f t="shared" si="1819"/>
        <v/>
      </c>
      <c r="V2022" s="177" t="str">
        <f t="shared" ref="V2022:W2022" si="2016">K2022</f>
        <v/>
      </c>
      <c r="W2022" s="177" t="str">
        <f t="shared" si="2016"/>
        <v>PC_90min_SWATH_100VW</v>
      </c>
      <c r="X2022" s="177" t="str">
        <f t="shared" si="1440"/>
        <v>\191021_B56-T2-4_00DQY_00KKU_M05_S_1</v>
      </c>
      <c r="Y2022" s="175">
        <v>-1.0</v>
      </c>
    </row>
    <row r="2023">
      <c r="A2023" s="172" t="str">
        <f>Tracking!A2015</f>
        <v>191021_B56-T2-5_00DQZ_00KKV_M05_S_1</v>
      </c>
      <c r="C2023" t="str">
        <f>Tracking!M2015</f>
        <v>PC_90min_SWATH_100VW</v>
      </c>
      <c r="E2023" s="176" t="str">
        <f t="shared" si="2"/>
        <v>191021_B56-T2-5_00DQZ_00KKV_M05_S_1</v>
      </c>
      <c r="F2023" s="174"/>
      <c r="G2023" s="174" t="s">
        <v>1632</v>
      </c>
      <c r="H2023" s="174">
        <v>1.0</v>
      </c>
      <c r="I2023" s="174" t="s">
        <v>1633</v>
      </c>
      <c r="J2023" s="176"/>
      <c r="K2023" s="176"/>
      <c r="L2023" s="176" t="str">
        <f t="shared" si="3"/>
        <v>PC_90min_SWATH_100VW</v>
      </c>
      <c r="M2023" s="176" t="str">
        <f t="shared" si="1438"/>
        <v>\191021_B56-T2-5_00DQZ_00KKV_M05_S_1</v>
      </c>
      <c r="N2023" s="174">
        <v>-1.0</v>
      </c>
      <c r="P2023" s="177" t="str">
        <f t="shared" si="5"/>
        <v>191021_B56-T2-5_00DQZ_00KKV_M05_S_1</v>
      </c>
      <c r="Q2023" s="175"/>
      <c r="R2023" s="175" t="s">
        <v>1632</v>
      </c>
      <c r="S2023" s="175">
        <v>1.0</v>
      </c>
      <c r="T2023" s="175" t="s">
        <v>1633</v>
      </c>
      <c r="U2023" s="177" t="str">
        <f t="shared" si="1819"/>
        <v/>
      </c>
      <c r="V2023" s="177" t="str">
        <f t="shared" ref="V2023:W2023" si="2017">K2023</f>
        <v/>
      </c>
      <c r="W2023" s="177" t="str">
        <f t="shared" si="2017"/>
        <v>PC_90min_SWATH_100VW</v>
      </c>
      <c r="X2023" s="177" t="str">
        <f t="shared" si="1440"/>
        <v>\191021_B56-T2-5_00DQZ_00KKV_M05_S_1</v>
      </c>
      <c r="Y2023" s="175">
        <v>-1.0</v>
      </c>
    </row>
    <row r="2024">
      <c r="A2024" s="172" t="str">
        <f>Tracking!A2016</f>
        <v>191021_B56-T2-6_00DR0_00KKW_M05_S_1</v>
      </c>
      <c r="C2024" t="str">
        <f>Tracking!M2016</f>
        <v>PC_90min_SWATH_100VW</v>
      </c>
      <c r="E2024" s="176" t="str">
        <f t="shared" si="2"/>
        <v>191021_B56-T2-6_00DR0_00KKW_M05_S_1</v>
      </c>
      <c r="F2024" s="174"/>
      <c r="G2024" s="174" t="s">
        <v>1632</v>
      </c>
      <c r="H2024" s="174">
        <v>1.0</v>
      </c>
      <c r="I2024" s="174" t="s">
        <v>1633</v>
      </c>
      <c r="J2024" s="176"/>
      <c r="K2024" s="176"/>
      <c r="L2024" s="176" t="str">
        <f t="shared" si="3"/>
        <v>PC_90min_SWATH_100VW</v>
      </c>
      <c r="M2024" s="176" t="str">
        <f t="shared" si="1438"/>
        <v>\191021_B56-T2-6_00DR0_00KKW_M05_S_1</v>
      </c>
      <c r="N2024" s="174">
        <v>-1.0</v>
      </c>
      <c r="P2024" s="177" t="str">
        <f t="shared" si="5"/>
        <v>191021_B56-T2-6_00DR0_00KKW_M05_S_1</v>
      </c>
      <c r="Q2024" s="175"/>
      <c r="R2024" s="175" t="s">
        <v>1632</v>
      </c>
      <c r="S2024" s="175">
        <v>1.0</v>
      </c>
      <c r="T2024" s="175" t="s">
        <v>1633</v>
      </c>
      <c r="U2024" s="177" t="str">
        <f t="shared" si="1819"/>
        <v/>
      </c>
      <c r="V2024" s="177" t="str">
        <f t="shared" ref="V2024:W2024" si="2018">K2024</f>
        <v/>
      </c>
      <c r="W2024" s="177" t="str">
        <f t="shared" si="2018"/>
        <v>PC_90min_SWATH_100VW</v>
      </c>
      <c r="X2024" s="177" t="str">
        <f t="shared" si="1440"/>
        <v>\191021_B56-T2-6_00DR0_00KKW_M05_S_1</v>
      </c>
      <c r="Y2024" s="175">
        <v>-1.0</v>
      </c>
    </row>
    <row r="2025">
      <c r="A2025" s="172" t="str">
        <f>Tracking!A2017</f>
        <v>191021_B56-T2-7_00DR1_00KKX_M05_S_1</v>
      </c>
      <c r="C2025" t="str">
        <f>Tracking!M2017</f>
        <v>PC_90min_SWATH_100VW</v>
      </c>
      <c r="E2025" s="176" t="str">
        <f t="shared" si="2"/>
        <v>191021_B56-T2-7_00DR1_00KKX_M05_S_1</v>
      </c>
      <c r="F2025" s="174"/>
      <c r="G2025" s="174" t="s">
        <v>1632</v>
      </c>
      <c r="H2025" s="174">
        <v>1.0</v>
      </c>
      <c r="I2025" s="174" t="s">
        <v>1633</v>
      </c>
      <c r="J2025" s="176"/>
      <c r="K2025" s="176"/>
      <c r="L2025" s="176" t="str">
        <f t="shared" si="3"/>
        <v>PC_90min_SWATH_100VW</v>
      </c>
      <c r="M2025" s="176" t="str">
        <f t="shared" si="1438"/>
        <v>\191021_B56-T2-7_00DR1_00KKX_M05_S_1</v>
      </c>
      <c r="N2025" s="174">
        <v>-1.0</v>
      </c>
      <c r="P2025" s="177" t="str">
        <f t="shared" si="5"/>
        <v>191021_B56-T2-7_00DR1_00KKX_M05_S_1</v>
      </c>
      <c r="Q2025" s="175"/>
      <c r="R2025" s="175" t="s">
        <v>1632</v>
      </c>
      <c r="S2025" s="175">
        <v>1.0</v>
      </c>
      <c r="T2025" s="175" t="s">
        <v>1633</v>
      </c>
      <c r="U2025" s="177" t="str">
        <f t="shared" si="1819"/>
        <v/>
      </c>
      <c r="V2025" s="177" t="str">
        <f t="shared" ref="V2025:W2025" si="2019">K2025</f>
        <v/>
      </c>
      <c r="W2025" s="177" t="str">
        <f t="shared" si="2019"/>
        <v>PC_90min_SWATH_100VW</v>
      </c>
      <c r="X2025" s="177" t="str">
        <f t="shared" si="1440"/>
        <v>\191021_B56-T2-7_00DR1_00KKX_M05_S_1</v>
      </c>
      <c r="Y2025" s="175">
        <v>-1.0</v>
      </c>
    </row>
    <row r="2026">
      <c r="A2026" s="172" t="str">
        <f>Tracking!A2018</f>
        <v>191021_B56-T2-8_00DR2_00KKY_M05_S_1</v>
      </c>
      <c r="C2026" t="str">
        <f>Tracking!M2018</f>
        <v>PC_90min_SWATH_100VW</v>
      </c>
      <c r="E2026" s="176" t="str">
        <f t="shared" si="2"/>
        <v>191021_B56-T2-8_00DR2_00KKY_M05_S_1</v>
      </c>
      <c r="F2026" s="174"/>
      <c r="G2026" s="174" t="s">
        <v>1632</v>
      </c>
      <c r="H2026" s="174">
        <v>1.0</v>
      </c>
      <c r="I2026" s="174" t="s">
        <v>1633</v>
      </c>
      <c r="J2026" s="176"/>
      <c r="K2026" s="176"/>
      <c r="L2026" s="176" t="str">
        <f t="shared" si="3"/>
        <v>PC_90min_SWATH_100VW</v>
      </c>
      <c r="M2026" s="176" t="str">
        <f t="shared" si="1438"/>
        <v>\191021_B56-T2-8_00DR2_00KKY_M05_S_1</v>
      </c>
      <c r="N2026" s="174">
        <v>-1.0</v>
      </c>
      <c r="P2026" s="177" t="str">
        <f t="shared" si="5"/>
        <v>191021_B56-T2-8_00DR2_00KKY_M05_S_1</v>
      </c>
      <c r="Q2026" s="175"/>
      <c r="R2026" s="175" t="s">
        <v>1632</v>
      </c>
      <c r="S2026" s="175">
        <v>1.0</v>
      </c>
      <c r="T2026" s="175" t="s">
        <v>1633</v>
      </c>
      <c r="U2026" s="177" t="str">
        <f t="shared" si="1819"/>
        <v/>
      </c>
      <c r="V2026" s="177" t="str">
        <f t="shared" ref="V2026:W2026" si="2020">K2026</f>
        <v/>
      </c>
      <c r="W2026" s="177" t="str">
        <f t="shared" si="2020"/>
        <v>PC_90min_SWATH_100VW</v>
      </c>
      <c r="X2026" s="177" t="str">
        <f t="shared" si="1440"/>
        <v>\191021_B56-T2-8_00DR2_00KKY_M05_S_1</v>
      </c>
      <c r="Y2026" s="175">
        <v>-1.0</v>
      </c>
    </row>
    <row r="2027">
      <c r="A2027" s="172" t="str">
        <f>Tracking!A2019</f>
        <v>191021_B56-T2-9_00DR3_00KKZ_M05_S_1</v>
      </c>
      <c r="C2027" t="str">
        <f>Tracking!M2019</f>
        <v>PC_90min_SWATH_100VW</v>
      </c>
      <c r="E2027" s="176" t="str">
        <f t="shared" si="2"/>
        <v>191021_B56-T2-9_00DR3_00KKZ_M05_S_1</v>
      </c>
      <c r="F2027" s="174"/>
      <c r="G2027" s="174" t="s">
        <v>1632</v>
      </c>
      <c r="H2027" s="174">
        <v>1.0</v>
      </c>
      <c r="I2027" s="174" t="s">
        <v>1633</v>
      </c>
      <c r="J2027" s="176"/>
      <c r="K2027" s="176"/>
      <c r="L2027" s="176" t="str">
        <f t="shared" si="3"/>
        <v>PC_90min_SWATH_100VW</v>
      </c>
      <c r="M2027" s="176" t="str">
        <f t="shared" si="1438"/>
        <v>\191021_B56-T2-9_00DR3_00KKZ_M05_S_1</v>
      </c>
      <c r="N2027" s="174">
        <v>-1.0</v>
      </c>
      <c r="P2027" s="177" t="str">
        <f t="shared" si="5"/>
        <v>191021_B56-T2-9_00DR3_00KKZ_M05_S_1</v>
      </c>
      <c r="Q2027" s="175"/>
      <c r="R2027" s="175" t="s">
        <v>1632</v>
      </c>
      <c r="S2027" s="175">
        <v>1.0</v>
      </c>
      <c r="T2027" s="175" t="s">
        <v>1633</v>
      </c>
      <c r="U2027" s="177" t="str">
        <f t="shared" si="1819"/>
        <v/>
      </c>
      <c r="V2027" s="177" t="str">
        <f t="shared" ref="V2027:W2027" si="2021">K2027</f>
        <v/>
      </c>
      <c r="W2027" s="177" t="str">
        <f t="shared" si="2021"/>
        <v>PC_90min_SWATH_100VW</v>
      </c>
      <c r="X2027" s="177" t="str">
        <f t="shared" si="1440"/>
        <v>\191021_B56-T2-9_00DR3_00KKZ_M05_S_1</v>
      </c>
      <c r="Y2027" s="175">
        <v>-1.0</v>
      </c>
    </row>
    <row r="2028">
      <c r="A2028" s="172" t="str">
        <f>Tracking!A2020</f>
        <v>191021_B56-T2-10_00DR4_00KL0_M05_S_1</v>
      </c>
      <c r="C2028" t="str">
        <f>Tracking!M2020</f>
        <v>PC_90min_SWATH_100VW</v>
      </c>
      <c r="E2028" s="176" t="str">
        <f t="shared" si="2"/>
        <v>191021_B56-T2-10_00DR4_00KL0_M05_S_1</v>
      </c>
      <c r="F2028" s="174"/>
      <c r="G2028" s="174" t="s">
        <v>1632</v>
      </c>
      <c r="H2028" s="174">
        <v>1.0</v>
      </c>
      <c r="I2028" s="174" t="s">
        <v>1633</v>
      </c>
      <c r="J2028" s="176"/>
      <c r="K2028" s="176"/>
      <c r="L2028" s="176" t="str">
        <f t="shared" si="3"/>
        <v>PC_90min_SWATH_100VW</v>
      </c>
      <c r="M2028" s="176" t="str">
        <f t="shared" si="1438"/>
        <v>\191021_B56-T2-10_00DR4_00KL0_M05_S_1</v>
      </c>
      <c r="N2028" s="174">
        <v>-1.0</v>
      </c>
      <c r="P2028" s="177" t="str">
        <f t="shared" si="5"/>
        <v>191021_B56-T2-10_00DR4_00KL0_M05_S_1</v>
      </c>
      <c r="Q2028" s="175"/>
      <c r="R2028" s="175" t="s">
        <v>1632</v>
      </c>
      <c r="S2028" s="175">
        <v>1.0</v>
      </c>
      <c r="T2028" s="175" t="s">
        <v>1633</v>
      </c>
      <c r="U2028" s="177" t="str">
        <f t="shared" si="1819"/>
        <v/>
      </c>
      <c r="V2028" s="177" t="str">
        <f t="shared" ref="V2028:W2028" si="2022">K2028</f>
        <v/>
      </c>
      <c r="W2028" s="177" t="str">
        <f t="shared" si="2022"/>
        <v>PC_90min_SWATH_100VW</v>
      </c>
      <c r="X2028" s="177" t="str">
        <f t="shared" si="1440"/>
        <v>\191021_B56-T2-10_00DR4_00KL0_M05_S_1</v>
      </c>
      <c r="Y2028" s="175">
        <v>-1.0</v>
      </c>
    </row>
    <row r="2029">
      <c r="A2029" s="172" t="str">
        <f>Tracking!A2021</f>
        <v>191021_B56-T2-11_00DR5_00KL1_M05_S_1</v>
      </c>
      <c r="C2029" t="str">
        <f>Tracking!M2021</f>
        <v>PC_90min_SWATH_100VW</v>
      </c>
      <c r="E2029" s="176" t="str">
        <f t="shared" si="2"/>
        <v>191021_B56-T2-11_00DR5_00KL1_M05_S_1</v>
      </c>
      <c r="F2029" s="174"/>
      <c r="G2029" s="174" t="s">
        <v>1632</v>
      </c>
      <c r="H2029" s="174">
        <v>1.0</v>
      </c>
      <c r="I2029" s="174" t="s">
        <v>1633</v>
      </c>
      <c r="J2029" s="176"/>
      <c r="K2029" s="176"/>
      <c r="L2029" s="176" t="str">
        <f t="shared" si="3"/>
        <v>PC_90min_SWATH_100VW</v>
      </c>
      <c r="M2029" s="176" t="str">
        <f t="shared" si="1438"/>
        <v>\191021_B56-T2-11_00DR5_00KL1_M05_S_1</v>
      </c>
      <c r="N2029" s="174">
        <v>-1.0</v>
      </c>
      <c r="P2029" s="177" t="str">
        <f t="shared" si="5"/>
        <v>191021_B56-T2-11_00DR5_00KL1_M05_S_1</v>
      </c>
      <c r="Q2029" s="175"/>
      <c r="R2029" s="175" t="s">
        <v>1632</v>
      </c>
      <c r="S2029" s="175">
        <v>1.0</v>
      </c>
      <c r="T2029" s="175" t="s">
        <v>1633</v>
      </c>
      <c r="U2029" s="177" t="str">
        <f t="shared" si="1819"/>
        <v/>
      </c>
      <c r="V2029" s="177" t="str">
        <f t="shared" ref="V2029:W2029" si="2023">K2029</f>
        <v/>
      </c>
      <c r="W2029" s="177" t="str">
        <f t="shared" si="2023"/>
        <v>PC_90min_SWATH_100VW</v>
      </c>
      <c r="X2029" s="177" t="str">
        <f t="shared" si="1440"/>
        <v>\191021_B56-T2-11_00DR5_00KL1_M05_S_1</v>
      </c>
      <c r="Y2029" s="175">
        <v>-1.0</v>
      </c>
    </row>
    <row r="2030">
      <c r="A2030" s="172" t="str">
        <f>Tracking!A2022</f>
        <v>191021_B56-T2-12_00DR6_00KL2_M05_S_1</v>
      </c>
      <c r="C2030" t="str">
        <f>Tracking!M2022</f>
        <v>PC_90min_SWATH_100VW</v>
      </c>
      <c r="E2030" s="176" t="str">
        <f t="shared" si="2"/>
        <v>191021_B56-T2-12_00DR6_00KL2_M05_S_1</v>
      </c>
      <c r="F2030" s="174"/>
      <c r="G2030" s="174" t="s">
        <v>1632</v>
      </c>
      <c r="H2030" s="174">
        <v>1.0</v>
      </c>
      <c r="I2030" s="174" t="s">
        <v>1633</v>
      </c>
      <c r="J2030" s="176"/>
      <c r="K2030" s="176"/>
      <c r="L2030" s="176" t="str">
        <f t="shared" si="3"/>
        <v>PC_90min_SWATH_100VW</v>
      </c>
      <c r="M2030" s="176" t="str">
        <f t="shared" si="1438"/>
        <v>\191021_B56-T2-12_00DR6_00KL2_M05_S_1</v>
      </c>
      <c r="N2030" s="174">
        <v>-1.0</v>
      </c>
      <c r="P2030" s="177" t="str">
        <f t="shared" si="5"/>
        <v>191021_B56-T2-12_00DR6_00KL2_M05_S_1</v>
      </c>
      <c r="Q2030" s="175"/>
      <c r="R2030" s="175" t="s">
        <v>1632</v>
      </c>
      <c r="S2030" s="175">
        <v>1.0</v>
      </c>
      <c r="T2030" s="175" t="s">
        <v>1633</v>
      </c>
      <c r="U2030" s="177" t="str">
        <f t="shared" si="1819"/>
        <v/>
      </c>
      <c r="V2030" s="177" t="str">
        <f t="shared" ref="V2030:W2030" si="2024">K2030</f>
        <v/>
      </c>
      <c r="W2030" s="177" t="str">
        <f t="shared" si="2024"/>
        <v>PC_90min_SWATH_100VW</v>
      </c>
      <c r="X2030" s="177" t="str">
        <f t="shared" si="1440"/>
        <v>\191021_B56-T2-12_00DR6_00KL2_M05_S_1</v>
      </c>
      <c r="Y2030" s="175">
        <v>-1.0</v>
      </c>
    </row>
    <row r="2031">
      <c r="A2031" s="172" t="str">
        <f>Tracking!A2023</f>
        <v>191021_B56-T2-13_00DR7_00KL3_M05_S_1</v>
      </c>
      <c r="C2031" t="str">
        <f>Tracking!M2023</f>
        <v>PC_90min_SWATH_100VW</v>
      </c>
      <c r="E2031" s="176" t="str">
        <f t="shared" si="2"/>
        <v>191021_B56-T2-13_00DR7_00KL3_M05_S_1</v>
      </c>
      <c r="F2031" s="174"/>
      <c r="G2031" s="174" t="s">
        <v>1632</v>
      </c>
      <c r="H2031" s="174">
        <v>1.0</v>
      </c>
      <c r="I2031" s="174" t="s">
        <v>1633</v>
      </c>
      <c r="J2031" s="176"/>
      <c r="K2031" s="176"/>
      <c r="L2031" s="176" t="str">
        <f t="shared" si="3"/>
        <v>PC_90min_SWATH_100VW</v>
      </c>
      <c r="M2031" s="176" t="str">
        <f t="shared" si="1438"/>
        <v>\191021_B56-T2-13_00DR7_00KL3_M05_S_1</v>
      </c>
      <c r="N2031" s="174">
        <v>-1.0</v>
      </c>
      <c r="P2031" s="177" t="str">
        <f t="shared" si="5"/>
        <v>191021_B56-T2-13_00DR7_00KL3_M05_S_1</v>
      </c>
      <c r="Q2031" s="175"/>
      <c r="R2031" s="175" t="s">
        <v>1632</v>
      </c>
      <c r="S2031" s="175">
        <v>1.0</v>
      </c>
      <c r="T2031" s="175" t="s">
        <v>1633</v>
      </c>
      <c r="U2031" s="177" t="str">
        <f t="shared" si="1819"/>
        <v/>
      </c>
      <c r="V2031" s="177" t="str">
        <f t="shared" ref="V2031:W2031" si="2025">K2031</f>
        <v/>
      </c>
      <c r="W2031" s="177" t="str">
        <f t="shared" si="2025"/>
        <v>PC_90min_SWATH_100VW</v>
      </c>
      <c r="X2031" s="177" t="str">
        <f t="shared" si="1440"/>
        <v>\191021_B56-T2-13_00DR7_00KL3_M05_S_1</v>
      </c>
      <c r="Y2031" s="175">
        <v>-1.0</v>
      </c>
    </row>
    <row r="2032">
      <c r="A2032" s="172" t="str">
        <f>Tracking!A2024</f>
        <v>191022_HEK-QCS_000F2_00KL4_M03_S_1</v>
      </c>
      <c r="C2032" t="str">
        <f>Tracking!M2024</f>
        <v>PC_90min_SWATH_100VW</v>
      </c>
      <c r="E2032" s="176" t="str">
        <f t="shared" si="2"/>
        <v>191022_HEK-QCS_000F2_00KL4_M03_S_1</v>
      </c>
      <c r="F2032" s="174"/>
      <c r="G2032" s="174" t="s">
        <v>1632</v>
      </c>
      <c r="H2032" s="174">
        <v>1.0</v>
      </c>
      <c r="I2032" s="174" t="s">
        <v>1633</v>
      </c>
      <c r="J2032" s="176"/>
      <c r="K2032" s="176"/>
      <c r="L2032" s="176" t="str">
        <f t="shared" si="3"/>
        <v>PC_90min_SWATH_100VW</v>
      </c>
      <c r="M2032" s="176" t="str">
        <f t="shared" si="1438"/>
        <v>\191022_HEK-QCS_000F2_00KL4_M03_S_1</v>
      </c>
      <c r="N2032" s="174">
        <v>-1.0</v>
      </c>
      <c r="P2032" s="177" t="str">
        <f t="shared" si="5"/>
        <v>191022_HEK-QCS_000F2_00KL4_M03_S_1</v>
      </c>
      <c r="Q2032" s="175"/>
      <c r="R2032" s="175" t="s">
        <v>1632</v>
      </c>
      <c r="S2032" s="175">
        <v>1.0</v>
      </c>
      <c r="T2032" s="175" t="s">
        <v>1633</v>
      </c>
      <c r="U2032" s="177" t="str">
        <f t="shared" si="1819"/>
        <v/>
      </c>
      <c r="V2032" s="177" t="str">
        <f t="shared" ref="V2032:W2032" si="2026">K2032</f>
        <v/>
      </c>
      <c r="W2032" s="177" t="str">
        <f t="shared" si="2026"/>
        <v>PC_90min_SWATH_100VW</v>
      </c>
      <c r="X2032" s="177" t="str">
        <f t="shared" si="1440"/>
        <v>\191022_HEK-QCS_000F2_00KL4_M03_S_1</v>
      </c>
      <c r="Y2032" s="175">
        <v>-1.0</v>
      </c>
    </row>
    <row r="2033">
      <c r="A2033" s="172" t="str">
        <f>Tracking!A2025</f>
        <v>191022_HEK-QCS_00J8W_00KL5_M03_S_1</v>
      </c>
      <c r="C2033" t="str">
        <f>Tracking!M2025</f>
        <v>PC_90min_SWATH_100VW</v>
      </c>
      <c r="E2033" s="176" t="str">
        <f t="shared" si="2"/>
        <v>191022_HEK-QCS_00J8W_00KL5_M03_S_1</v>
      </c>
      <c r="F2033" s="174"/>
      <c r="G2033" s="174" t="s">
        <v>1632</v>
      </c>
      <c r="H2033" s="174">
        <v>1.0</v>
      </c>
      <c r="I2033" s="174" t="s">
        <v>1633</v>
      </c>
      <c r="J2033" s="176"/>
      <c r="K2033" s="176"/>
      <c r="L2033" s="176" t="str">
        <f t="shared" si="3"/>
        <v>PC_90min_SWATH_100VW</v>
      </c>
      <c r="M2033" s="176" t="str">
        <f t="shared" si="1438"/>
        <v>\191022_HEK-QCS_00J8W_00KL5_M03_S_1</v>
      </c>
      <c r="N2033" s="174">
        <v>-1.0</v>
      </c>
      <c r="P2033" s="177" t="str">
        <f t="shared" si="5"/>
        <v>191022_HEK-QCS_00J8W_00KL5_M03_S_1</v>
      </c>
      <c r="Q2033" s="175"/>
      <c r="R2033" s="175" t="s">
        <v>1632</v>
      </c>
      <c r="S2033" s="175">
        <v>1.0</v>
      </c>
      <c r="T2033" s="175" t="s">
        <v>1633</v>
      </c>
      <c r="U2033" s="177" t="str">
        <f t="shared" si="1819"/>
        <v/>
      </c>
      <c r="V2033" s="177" t="str">
        <f t="shared" ref="V2033:W2033" si="2027">K2033</f>
        <v/>
      </c>
      <c r="W2033" s="177" t="str">
        <f t="shared" si="2027"/>
        <v>PC_90min_SWATH_100VW</v>
      </c>
      <c r="X2033" s="177" t="str">
        <f t="shared" si="1440"/>
        <v>\191022_HEK-QCS_00J8W_00KL5_M03_S_1</v>
      </c>
      <c r="Y2033" s="175">
        <v>-1.0</v>
      </c>
    </row>
    <row r="2034">
      <c r="A2034" s="172" t="str">
        <f>Tracking!A2026</f>
        <v>191022_B57-T2-1_00DR8_00KL6_M03_S_1</v>
      </c>
      <c r="C2034" t="str">
        <f>Tracking!M2026</f>
        <v>PC_90min_SWATH_100VW</v>
      </c>
      <c r="E2034" s="176" t="str">
        <f t="shared" si="2"/>
        <v>191022_B57-T2-1_00DR8_00KL6_M03_S_1</v>
      </c>
      <c r="F2034" s="174"/>
      <c r="G2034" s="174" t="s">
        <v>1632</v>
      </c>
      <c r="H2034" s="174">
        <v>1.0</v>
      </c>
      <c r="I2034" s="174" t="s">
        <v>1633</v>
      </c>
      <c r="J2034" s="176"/>
      <c r="K2034" s="176"/>
      <c r="L2034" s="176" t="str">
        <f t="shared" si="3"/>
        <v>PC_90min_SWATH_100VW</v>
      </c>
      <c r="M2034" s="176" t="str">
        <f t="shared" si="1438"/>
        <v>\191022_B57-T2-1_00DR8_00KL6_M03_S_1</v>
      </c>
      <c r="N2034" s="174">
        <v>-1.0</v>
      </c>
      <c r="P2034" s="177" t="str">
        <f t="shared" si="5"/>
        <v>191022_B57-T2-1_00DR8_00KL6_M03_S_1</v>
      </c>
      <c r="Q2034" s="175"/>
      <c r="R2034" s="175" t="s">
        <v>1632</v>
      </c>
      <c r="S2034" s="175">
        <v>1.0</v>
      </c>
      <c r="T2034" s="175" t="s">
        <v>1633</v>
      </c>
      <c r="U2034" s="177" t="str">
        <f t="shared" si="1819"/>
        <v/>
      </c>
      <c r="V2034" s="177" t="str">
        <f t="shared" ref="V2034:W2034" si="2028">K2034</f>
        <v/>
      </c>
      <c r="W2034" s="177" t="str">
        <f t="shared" si="2028"/>
        <v>PC_90min_SWATH_100VW</v>
      </c>
      <c r="X2034" s="177" t="str">
        <f t="shared" si="1440"/>
        <v>\191022_B57-T2-1_00DR8_00KL6_M03_S_1</v>
      </c>
      <c r="Y2034" s="175">
        <v>-1.0</v>
      </c>
    </row>
    <row r="2035">
      <c r="A2035" s="172" t="str">
        <f>Tracking!A2027</f>
        <v>191022_B57-T2-2_00DR9_00KL7_M03_S_1</v>
      </c>
      <c r="C2035" t="str">
        <f>Tracking!M2027</f>
        <v>PC_90min_SWATH_100VW</v>
      </c>
      <c r="E2035" s="176" t="str">
        <f t="shared" si="2"/>
        <v>191022_B57-T2-2_00DR9_00KL7_M03_S_1</v>
      </c>
      <c r="F2035" s="174"/>
      <c r="G2035" s="174" t="s">
        <v>1632</v>
      </c>
      <c r="H2035" s="174">
        <v>1.0</v>
      </c>
      <c r="I2035" s="174" t="s">
        <v>1633</v>
      </c>
      <c r="J2035" s="176"/>
      <c r="K2035" s="176"/>
      <c r="L2035" s="176" t="str">
        <f t="shared" si="3"/>
        <v>PC_90min_SWATH_100VW</v>
      </c>
      <c r="M2035" s="176" t="str">
        <f t="shared" si="1438"/>
        <v>\191022_B57-T2-2_00DR9_00KL7_M03_S_1</v>
      </c>
      <c r="N2035" s="174">
        <v>-1.0</v>
      </c>
      <c r="P2035" s="177" t="str">
        <f t="shared" si="5"/>
        <v>191022_B57-T2-2_00DR9_00KL7_M03_S_1</v>
      </c>
      <c r="Q2035" s="175"/>
      <c r="R2035" s="175" t="s">
        <v>1632</v>
      </c>
      <c r="S2035" s="175">
        <v>1.0</v>
      </c>
      <c r="T2035" s="175" t="s">
        <v>1633</v>
      </c>
      <c r="U2035" s="177" t="str">
        <f t="shared" si="1819"/>
        <v/>
      </c>
      <c r="V2035" s="177" t="str">
        <f t="shared" ref="V2035:W2035" si="2029">K2035</f>
        <v/>
      </c>
      <c r="W2035" s="177" t="str">
        <f t="shared" si="2029"/>
        <v>PC_90min_SWATH_100VW</v>
      </c>
      <c r="X2035" s="177" t="str">
        <f t="shared" si="1440"/>
        <v>\191022_B57-T2-2_00DR9_00KL7_M03_S_1</v>
      </c>
      <c r="Y2035" s="175">
        <v>-1.0</v>
      </c>
    </row>
    <row r="2036">
      <c r="A2036" s="172" t="str">
        <f>Tracking!A2028</f>
        <v>191022_B57-T2-3_00DRA_00KL8_M03_S_1</v>
      </c>
      <c r="C2036" t="str">
        <f>Tracking!M2028</f>
        <v>PC_90min_SWATH_100VW</v>
      </c>
      <c r="E2036" s="176" t="str">
        <f t="shared" si="2"/>
        <v>191022_B57-T2-3_00DRA_00KL8_M03_S_1</v>
      </c>
      <c r="F2036" s="174"/>
      <c r="G2036" s="174" t="s">
        <v>1632</v>
      </c>
      <c r="H2036" s="174">
        <v>1.0</v>
      </c>
      <c r="I2036" s="174" t="s">
        <v>1633</v>
      </c>
      <c r="J2036" s="176"/>
      <c r="K2036" s="176"/>
      <c r="L2036" s="176" t="str">
        <f t="shared" si="3"/>
        <v>PC_90min_SWATH_100VW</v>
      </c>
      <c r="M2036" s="176" t="str">
        <f t="shared" si="1438"/>
        <v>\191022_B57-T2-3_00DRA_00KL8_M03_S_1</v>
      </c>
      <c r="N2036" s="174">
        <v>-1.0</v>
      </c>
      <c r="P2036" s="177" t="str">
        <f t="shared" si="5"/>
        <v>191022_B57-T2-3_00DRA_00KL8_M03_S_1</v>
      </c>
      <c r="Q2036" s="175"/>
      <c r="R2036" s="175" t="s">
        <v>1632</v>
      </c>
      <c r="S2036" s="175">
        <v>1.0</v>
      </c>
      <c r="T2036" s="175" t="s">
        <v>1633</v>
      </c>
      <c r="U2036" s="177" t="str">
        <f t="shared" si="1819"/>
        <v/>
      </c>
      <c r="V2036" s="177" t="str">
        <f t="shared" ref="V2036:W2036" si="2030">K2036</f>
        <v/>
      </c>
      <c r="W2036" s="177" t="str">
        <f t="shared" si="2030"/>
        <v>PC_90min_SWATH_100VW</v>
      </c>
      <c r="X2036" s="177" t="str">
        <f t="shared" si="1440"/>
        <v>\191022_B57-T2-3_00DRA_00KL8_M03_S_1</v>
      </c>
      <c r="Y2036" s="175">
        <v>-1.0</v>
      </c>
    </row>
    <row r="2037">
      <c r="A2037" s="172" t="str">
        <f>Tracking!A2029</f>
        <v>191022_B57-T2-4_00DRB_00KL9_M03_S_1</v>
      </c>
      <c r="C2037" t="str">
        <f>Tracking!M2029</f>
        <v>PC_90min_SWATH_100VW</v>
      </c>
      <c r="E2037" s="176" t="str">
        <f t="shared" si="2"/>
        <v>191022_B57-T2-4_00DRB_00KL9_M03_S_1</v>
      </c>
      <c r="F2037" s="174"/>
      <c r="G2037" s="174" t="s">
        <v>1632</v>
      </c>
      <c r="H2037" s="174">
        <v>1.0</v>
      </c>
      <c r="I2037" s="174" t="s">
        <v>1633</v>
      </c>
      <c r="J2037" s="176"/>
      <c r="K2037" s="176"/>
      <c r="L2037" s="176" t="str">
        <f t="shared" si="3"/>
        <v>PC_90min_SWATH_100VW</v>
      </c>
      <c r="M2037" s="176" t="str">
        <f t="shared" si="1438"/>
        <v>\191022_B57-T2-4_00DRB_00KL9_M03_S_1</v>
      </c>
      <c r="N2037" s="174">
        <v>-1.0</v>
      </c>
      <c r="P2037" s="177" t="str">
        <f t="shared" si="5"/>
        <v>191022_B57-T2-4_00DRB_00KL9_M03_S_1</v>
      </c>
      <c r="Q2037" s="175"/>
      <c r="R2037" s="175" t="s">
        <v>1632</v>
      </c>
      <c r="S2037" s="175">
        <v>1.0</v>
      </c>
      <c r="T2037" s="175" t="s">
        <v>1633</v>
      </c>
      <c r="U2037" s="177" t="str">
        <f t="shared" si="1819"/>
        <v/>
      </c>
      <c r="V2037" s="177" t="str">
        <f t="shared" ref="V2037:W2037" si="2031">K2037</f>
        <v/>
      </c>
      <c r="W2037" s="177" t="str">
        <f t="shared" si="2031"/>
        <v>PC_90min_SWATH_100VW</v>
      </c>
      <c r="X2037" s="177" t="str">
        <f t="shared" si="1440"/>
        <v>\191022_B57-T2-4_00DRB_00KL9_M03_S_1</v>
      </c>
      <c r="Y2037" s="175">
        <v>-1.0</v>
      </c>
    </row>
    <row r="2038">
      <c r="A2038" s="172" t="str">
        <f>Tracking!A2030</f>
        <v>191022_B57-T2-5_00DRC_00KLA_M03_S_1</v>
      </c>
      <c r="C2038" t="str">
        <f>Tracking!M2030</f>
        <v>PC_90min_SWATH_100VW</v>
      </c>
      <c r="E2038" s="176" t="str">
        <f t="shared" si="2"/>
        <v>191022_B57-T2-5_00DRC_00KLA_M03_S_1</v>
      </c>
      <c r="F2038" s="174"/>
      <c r="G2038" s="174" t="s">
        <v>1632</v>
      </c>
      <c r="H2038" s="174">
        <v>1.0</v>
      </c>
      <c r="I2038" s="174" t="s">
        <v>1633</v>
      </c>
      <c r="J2038" s="176"/>
      <c r="K2038" s="176"/>
      <c r="L2038" s="176" t="str">
        <f t="shared" si="3"/>
        <v>PC_90min_SWATH_100VW</v>
      </c>
      <c r="M2038" s="176" t="str">
        <f t="shared" si="1438"/>
        <v>\191022_B57-T2-5_00DRC_00KLA_M03_S_1</v>
      </c>
      <c r="N2038" s="174">
        <v>-1.0</v>
      </c>
      <c r="P2038" s="177" t="str">
        <f t="shared" si="5"/>
        <v>191022_B57-T2-5_00DRC_00KLA_M03_S_1</v>
      </c>
      <c r="Q2038" s="175"/>
      <c r="R2038" s="175" t="s">
        <v>1632</v>
      </c>
      <c r="S2038" s="175">
        <v>1.0</v>
      </c>
      <c r="T2038" s="175" t="s">
        <v>1633</v>
      </c>
      <c r="U2038" s="177" t="str">
        <f t="shared" si="1819"/>
        <v/>
      </c>
      <c r="V2038" s="177" t="str">
        <f t="shared" ref="V2038:W2038" si="2032">K2038</f>
        <v/>
      </c>
      <c r="W2038" s="177" t="str">
        <f t="shared" si="2032"/>
        <v>PC_90min_SWATH_100VW</v>
      </c>
      <c r="X2038" s="177" t="str">
        <f t="shared" si="1440"/>
        <v>\191022_B57-T2-5_00DRC_00KLA_M03_S_1</v>
      </c>
      <c r="Y2038" s="175">
        <v>-1.0</v>
      </c>
    </row>
    <row r="2039">
      <c r="A2039" s="172" t="str">
        <f>Tracking!A2031</f>
        <v>191022_B57-T2-6_00DRD_00KLB_M03_S_1</v>
      </c>
      <c r="C2039" t="str">
        <f>Tracking!M2031</f>
        <v>PC_90min_SWATH_100VW</v>
      </c>
      <c r="E2039" s="176" t="str">
        <f t="shared" si="2"/>
        <v>191022_B57-T2-6_00DRD_00KLB_M03_S_1</v>
      </c>
      <c r="F2039" s="174"/>
      <c r="G2039" s="174" t="s">
        <v>1632</v>
      </c>
      <c r="H2039" s="174">
        <v>1.0</v>
      </c>
      <c r="I2039" s="174" t="s">
        <v>1633</v>
      </c>
      <c r="J2039" s="176"/>
      <c r="K2039" s="176"/>
      <c r="L2039" s="176" t="str">
        <f t="shared" si="3"/>
        <v>PC_90min_SWATH_100VW</v>
      </c>
      <c r="M2039" s="176" t="str">
        <f t="shared" si="1438"/>
        <v>\191022_B57-T2-6_00DRD_00KLB_M03_S_1</v>
      </c>
      <c r="N2039" s="174">
        <v>-1.0</v>
      </c>
      <c r="P2039" s="177" t="str">
        <f t="shared" si="5"/>
        <v>191022_B57-T2-6_00DRD_00KLB_M03_S_1</v>
      </c>
      <c r="Q2039" s="175"/>
      <c r="R2039" s="175" t="s">
        <v>1632</v>
      </c>
      <c r="S2039" s="175">
        <v>1.0</v>
      </c>
      <c r="T2039" s="175" t="s">
        <v>1633</v>
      </c>
      <c r="U2039" s="177" t="str">
        <f t="shared" si="1819"/>
        <v/>
      </c>
      <c r="V2039" s="177" t="str">
        <f t="shared" ref="V2039:W2039" si="2033">K2039</f>
        <v/>
      </c>
      <c r="W2039" s="177" t="str">
        <f t="shared" si="2033"/>
        <v>PC_90min_SWATH_100VW</v>
      </c>
      <c r="X2039" s="177" t="str">
        <f t="shared" si="1440"/>
        <v>\191022_B57-T2-6_00DRD_00KLB_M03_S_1</v>
      </c>
      <c r="Y2039" s="175">
        <v>-1.0</v>
      </c>
    </row>
    <row r="2040">
      <c r="A2040" s="172" t="str">
        <f>Tracking!A2032</f>
        <v>191022_B57-T2-7_00DRE_00KLC_M03_S_1</v>
      </c>
      <c r="C2040" t="str">
        <f>Tracking!M2032</f>
        <v>PC_90min_SWATH_100VW</v>
      </c>
      <c r="E2040" s="176" t="str">
        <f t="shared" si="2"/>
        <v>191022_B57-T2-7_00DRE_00KLC_M03_S_1</v>
      </c>
      <c r="F2040" s="174"/>
      <c r="G2040" s="174" t="s">
        <v>1632</v>
      </c>
      <c r="H2040" s="174">
        <v>1.0</v>
      </c>
      <c r="I2040" s="174" t="s">
        <v>1633</v>
      </c>
      <c r="J2040" s="176"/>
      <c r="K2040" s="176"/>
      <c r="L2040" s="176" t="str">
        <f t="shared" si="3"/>
        <v>PC_90min_SWATH_100VW</v>
      </c>
      <c r="M2040" s="176" t="str">
        <f t="shared" si="1438"/>
        <v>\191022_B57-T2-7_00DRE_00KLC_M03_S_1</v>
      </c>
      <c r="N2040" s="174">
        <v>-1.0</v>
      </c>
      <c r="P2040" s="177" t="str">
        <f t="shared" si="5"/>
        <v>191022_B57-T2-7_00DRE_00KLC_M03_S_1</v>
      </c>
      <c r="Q2040" s="175"/>
      <c r="R2040" s="175" t="s">
        <v>1632</v>
      </c>
      <c r="S2040" s="175">
        <v>1.0</v>
      </c>
      <c r="T2040" s="175" t="s">
        <v>1633</v>
      </c>
      <c r="U2040" s="177" t="str">
        <f t="shared" si="1819"/>
        <v/>
      </c>
      <c r="V2040" s="177" t="str">
        <f t="shared" ref="V2040:W2040" si="2034">K2040</f>
        <v/>
      </c>
      <c r="W2040" s="177" t="str">
        <f t="shared" si="2034"/>
        <v>PC_90min_SWATH_100VW</v>
      </c>
      <c r="X2040" s="177" t="str">
        <f t="shared" si="1440"/>
        <v>\191022_B57-T2-7_00DRE_00KLC_M03_S_1</v>
      </c>
      <c r="Y2040" s="175">
        <v>-1.0</v>
      </c>
    </row>
    <row r="2041">
      <c r="A2041" s="172" t="str">
        <f>Tracking!A2033</f>
        <v>191022_B57-T2-8_00DRF_00KLD_M03_S_1</v>
      </c>
      <c r="C2041" t="str">
        <f>Tracking!M2033</f>
        <v>PC_90min_SWATH_100VW</v>
      </c>
      <c r="E2041" s="176" t="str">
        <f t="shared" si="2"/>
        <v>191022_B57-T2-8_00DRF_00KLD_M03_S_1</v>
      </c>
      <c r="F2041" s="174"/>
      <c r="G2041" s="174" t="s">
        <v>1632</v>
      </c>
      <c r="H2041" s="174">
        <v>1.0</v>
      </c>
      <c r="I2041" s="174" t="s">
        <v>1633</v>
      </c>
      <c r="J2041" s="176"/>
      <c r="K2041" s="176"/>
      <c r="L2041" s="176" t="str">
        <f t="shared" si="3"/>
        <v>PC_90min_SWATH_100VW</v>
      </c>
      <c r="M2041" s="176" t="str">
        <f t="shared" si="1438"/>
        <v>\191022_B57-T2-8_00DRF_00KLD_M03_S_1</v>
      </c>
      <c r="N2041" s="174">
        <v>-1.0</v>
      </c>
      <c r="P2041" s="177" t="str">
        <f t="shared" si="5"/>
        <v>191022_B57-T2-8_00DRF_00KLD_M03_S_1</v>
      </c>
      <c r="Q2041" s="175"/>
      <c r="R2041" s="175" t="s">
        <v>1632</v>
      </c>
      <c r="S2041" s="175">
        <v>1.0</v>
      </c>
      <c r="T2041" s="175" t="s">
        <v>1633</v>
      </c>
      <c r="U2041" s="177" t="str">
        <f t="shared" si="1819"/>
        <v/>
      </c>
      <c r="V2041" s="177" t="str">
        <f t="shared" ref="V2041:W2041" si="2035">K2041</f>
        <v/>
      </c>
      <c r="W2041" s="177" t="str">
        <f t="shared" si="2035"/>
        <v>PC_90min_SWATH_100VW</v>
      </c>
      <c r="X2041" s="177" t="str">
        <f t="shared" si="1440"/>
        <v>\191022_B57-T2-8_00DRF_00KLD_M03_S_1</v>
      </c>
      <c r="Y2041" s="175">
        <v>-1.0</v>
      </c>
    </row>
    <row r="2042">
      <c r="A2042" s="172" t="str">
        <f>Tracking!A2034</f>
        <v>191022_B57-T2-9_00DRG_00KLE_M03_S_1</v>
      </c>
      <c r="C2042" t="str">
        <f>Tracking!M2034</f>
        <v>PC_90min_SWATH_100VW</v>
      </c>
      <c r="E2042" s="176" t="str">
        <f t="shared" si="2"/>
        <v>191022_B57-T2-9_00DRG_00KLE_M03_S_1</v>
      </c>
      <c r="F2042" s="174"/>
      <c r="G2042" s="174" t="s">
        <v>1632</v>
      </c>
      <c r="H2042" s="174">
        <v>1.0</v>
      </c>
      <c r="I2042" s="174" t="s">
        <v>1633</v>
      </c>
      <c r="J2042" s="176"/>
      <c r="K2042" s="176"/>
      <c r="L2042" s="176" t="str">
        <f t="shared" si="3"/>
        <v>PC_90min_SWATH_100VW</v>
      </c>
      <c r="M2042" s="176" t="str">
        <f t="shared" si="1438"/>
        <v>\191022_B57-T2-9_00DRG_00KLE_M03_S_1</v>
      </c>
      <c r="N2042" s="174">
        <v>-1.0</v>
      </c>
      <c r="P2042" s="177" t="str">
        <f t="shared" si="5"/>
        <v>191022_B57-T2-9_00DRG_00KLE_M03_S_1</v>
      </c>
      <c r="Q2042" s="175"/>
      <c r="R2042" s="175" t="s">
        <v>1632</v>
      </c>
      <c r="S2042" s="175">
        <v>1.0</v>
      </c>
      <c r="T2042" s="175" t="s">
        <v>1633</v>
      </c>
      <c r="U2042" s="177" t="str">
        <f t="shared" si="1819"/>
        <v/>
      </c>
      <c r="V2042" s="177" t="str">
        <f t="shared" ref="V2042:W2042" si="2036">K2042</f>
        <v/>
      </c>
      <c r="W2042" s="177" t="str">
        <f t="shared" si="2036"/>
        <v>PC_90min_SWATH_100VW</v>
      </c>
      <c r="X2042" s="177" t="str">
        <f t="shared" si="1440"/>
        <v>\191022_B57-T2-9_00DRG_00KLE_M03_S_1</v>
      </c>
      <c r="Y2042" s="175">
        <v>-1.0</v>
      </c>
    </row>
    <row r="2043">
      <c r="A2043" s="172" t="str">
        <f>Tracking!A2035</f>
        <v>191022_B57-T2-11_00DRI_00KLG_M03_S_1</v>
      </c>
      <c r="C2043" t="str">
        <f>Tracking!M2035</f>
        <v>PC_90min_SWATH_100VW</v>
      </c>
      <c r="E2043" s="176" t="str">
        <f t="shared" si="2"/>
        <v>191022_B57-T2-11_00DRI_00KLG_M03_S_1</v>
      </c>
      <c r="F2043" s="174"/>
      <c r="G2043" s="174" t="s">
        <v>1632</v>
      </c>
      <c r="H2043" s="174">
        <v>1.0</v>
      </c>
      <c r="I2043" s="174" t="s">
        <v>1633</v>
      </c>
      <c r="J2043" s="176"/>
      <c r="K2043" s="176"/>
      <c r="L2043" s="176" t="str">
        <f t="shared" si="3"/>
        <v>PC_90min_SWATH_100VW</v>
      </c>
      <c r="M2043" s="176" t="str">
        <f t="shared" si="1438"/>
        <v>\191022_B57-T2-11_00DRI_00KLG_M03_S_1</v>
      </c>
      <c r="N2043" s="174">
        <v>-1.0</v>
      </c>
      <c r="P2043" s="177" t="str">
        <f t="shared" si="5"/>
        <v>191022_B57-T2-11_00DRI_00KLG_M03_S_1</v>
      </c>
      <c r="Q2043" s="175"/>
      <c r="R2043" s="175" t="s">
        <v>1632</v>
      </c>
      <c r="S2043" s="175">
        <v>1.0</v>
      </c>
      <c r="T2043" s="175" t="s">
        <v>1633</v>
      </c>
      <c r="U2043" s="177" t="str">
        <f t="shared" si="1819"/>
        <v/>
      </c>
      <c r="V2043" s="177" t="str">
        <f t="shared" ref="V2043:W2043" si="2037">K2043</f>
        <v/>
      </c>
      <c r="W2043" s="177" t="str">
        <f t="shared" si="2037"/>
        <v>PC_90min_SWATH_100VW</v>
      </c>
      <c r="X2043" s="177" t="str">
        <f t="shared" si="1440"/>
        <v>\191022_B57-T2-11_00DRI_00KLG_M03_S_1</v>
      </c>
      <c r="Y2043" s="175">
        <v>-1.0</v>
      </c>
    </row>
    <row r="2044">
      <c r="A2044" s="172" t="str">
        <f>Tracking!A2036</f>
        <v>191022_B57-T2-12_00DRJ_00KLH_M03_S_1</v>
      </c>
      <c r="C2044" t="str">
        <f>Tracking!M2036</f>
        <v>PC_90min_SWATH_100VW</v>
      </c>
      <c r="E2044" s="176" t="str">
        <f t="shared" si="2"/>
        <v>191022_B57-T2-12_00DRJ_00KLH_M03_S_1</v>
      </c>
      <c r="F2044" s="174"/>
      <c r="G2044" s="174" t="s">
        <v>1632</v>
      </c>
      <c r="H2044" s="174">
        <v>1.0</v>
      </c>
      <c r="I2044" s="174" t="s">
        <v>1633</v>
      </c>
      <c r="J2044" s="176"/>
      <c r="K2044" s="176"/>
      <c r="L2044" s="176" t="str">
        <f t="shared" si="3"/>
        <v>PC_90min_SWATH_100VW</v>
      </c>
      <c r="M2044" s="176" t="str">
        <f t="shared" si="1438"/>
        <v>\191022_B57-T2-12_00DRJ_00KLH_M03_S_1</v>
      </c>
      <c r="N2044" s="174">
        <v>-1.0</v>
      </c>
      <c r="P2044" s="177" t="str">
        <f t="shared" si="5"/>
        <v>191022_B57-T2-12_00DRJ_00KLH_M03_S_1</v>
      </c>
      <c r="Q2044" s="175"/>
      <c r="R2044" s="175" t="s">
        <v>1632</v>
      </c>
      <c r="S2044" s="175">
        <v>1.0</v>
      </c>
      <c r="T2044" s="175" t="s">
        <v>1633</v>
      </c>
      <c r="U2044" s="177" t="str">
        <f t="shared" si="1819"/>
        <v/>
      </c>
      <c r="V2044" s="177" t="str">
        <f t="shared" ref="V2044:W2044" si="2038">K2044</f>
        <v/>
      </c>
      <c r="W2044" s="177" t="str">
        <f t="shared" si="2038"/>
        <v>PC_90min_SWATH_100VW</v>
      </c>
      <c r="X2044" s="177" t="str">
        <f t="shared" si="1440"/>
        <v>\191022_B57-T2-12_00DRJ_00KLH_M03_S_1</v>
      </c>
      <c r="Y2044" s="175">
        <v>-1.0</v>
      </c>
    </row>
    <row r="2045">
      <c r="A2045" s="172" t="str">
        <f>Tracking!A2037</f>
        <v>191022_B57-T2-13_00DRK_00KLI_M03_S_1</v>
      </c>
      <c r="C2045" t="str">
        <f>Tracking!M2037</f>
        <v>PC_90min_SWATH_100VW</v>
      </c>
      <c r="E2045" s="176" t="str">
        <f t="shared" si="2"/>
        <v>191022_B57-T2-13_00DRK_00KLI_M03_S_1</v>
      </c>
      <c r="F2045" s="174"/>
      <c r="G2045" s="174" t="s">
        <v>1632</v>
      </c>
      <c r="H2045" s="174">
        <v>1.0</v>
      </c>
      <c r="I2045" s="174" t="s">
        <v>1633</v>
      </c>
      <c r="J2045" s="176"/>
      <c r="K2045" s="176"/>
      <c r="L2045" s="176" t="str">
        <f t="shared" si="3"/>
        <v>PC_90min_SWATH_100VW</v>
      </c>
      <c r="M2045" s="176" t="str">
        <f t="shared" si="1438"/>
        <v>\191022_B57-T2-13_00DRK_00KLI_M03_S_1</v>
      </c>
      <c r="N2045" s="174">
        <v>-1.0</v>
      </c>
      <c r="P2045" s="177" t="str">
        <f t="shared" si="5"/>
        <v>191022_B57-T2-13_00DRK_00KLI_M03_S_1</v>
      </c>
      <c r="Q2045" s="175"/>
      <c r="R2045" s="175" t="s">
        <v>1632</v>
      </c>
      <c r="S2045" s="175">
        <v>1.0</v>
      </c>
      <c r="T2045" s="175" t="s">
        <v>1633</v>
      </c>
      <c r="U2045" s="177" t="str">
        <f t="shared" si="1819"/>
        <v/>
      </c>
      <c r="V2045" s="177" t="str">
        <f t="shared" ref="V2045:W2045" si="2039">K2045</f>
        <v/>
      </c>
      <c r="W2045" s="177" t="str">
        <f t="shared" si="2039"/>
        <v>PC_90min_SWATH_100VW</v>
      </c>
      <c r="X2045" s="177" t="str">
        <f t="shared" si="1440"/>
        <v>\191022_B57-T2-13_00DRK_00KLI_M03_S_1</v>
      </c>
      <c r="Y2045" s="175">
        <v>-1.0</v>
      </c>
    </row>
    <row r="2046">
      <c r="A2046" s="172" t="str">
        <f>Tracking!A2038</f>
        <v>191022_B57-T2-14_00DRL_00KLJ_M03_S_1</v>
      </c>
      <c r="C2046" t="str">
        <f>Tracking!M2038</f>
        <v>PC_90min_SWATH_100VW</v>
      </c>
      <c r="E2046" s="176" t="str">
        <f t="shared" si="2"/>
        <v>191022_B57-T2-14_00DRL_00KLJ_M03_S_1</v>
      </c>
      <c r="F2046" s="174"/>
      <c r="G2046" s="174" t="s">
        <v>1632</v>
      </c>
      <c r="H2046" s="174">
        <v>1.0</v>
      </c>
      <c r="I2046" s="174" t="s">
        <v>1633</v>
      </c>
      <c r="J2046" s="176"/>
      <c r="K2046" s="176"/>
      <c r="L2046" s="176" t="str">
        <f t="shared" si="3"/>
        <v>PC_90min_SWATH_100VW</v>
      </c>
      <c r="M2046" s="176" t="str">
        <f t="shared" si="1438"/>
        <v>\191022_B57-T2-14_00DRL_00KLJ_M03_S_1</v>
      </c>
      <c r="N2046" s="174">
        <v>-1.0</v>
      </c>
      <c r="P2046" s="177" t="str">
        <f t="shared" si="5"/>
        <v>191022_B57-T2-14_00DRL_00KLJ_M03_S_1</v>
      </c>
      <c r="Q2046" s="175"/>
      <c r="R2046" s="175" t="s">
        <v>1632</v>
      </c>
      <c r="S2046" s="175">
        <v>1.0</v>
      </c>
      <c r="T2046" s="175" t="s">
        <v>1633</v>
      </c>
      <c r="U2046" s="177" t="str">
        <f t="shared" si="1819"/>
        <v/>
      </c>
      <c r="V2046" s="177" t="str">
        <f t="shared" ref="V2046:W2046" si="2040">K2046</f>
        <v/>
      </c>
      <c r="W2046" s="177" t="str">
        <f t="shared" si="2040"/>
        <v>PC_90min_SWATH_100VW</v>
      </c>
      <c r="X2046" s="177" t="str">
        <f t="shared" si="1440"/>
        <v>\191022_B57-T2-14_00DRL_00KLJ_M03_S_1</v>
      </c>
      <c r="Y2046" s="175">
        <v>-1.0</v>
      </c>
    </row>
    <row r="2047">
      <c r="A2047" s="172" t="str">
        <f>Tracking!A2039</f>
        <v>191022_B57-T2-15_00DRM_00KLK_M03_S_1</v>
      </c>
      <c r="C2047" t="str">
        <f>Tracking!M2039</f>
        <v>PC_90min_SWATH_100VW</v>
      </c>
      <c r="E2047" s="176" t="str">
        <f t="shared" si="2"/>
        <v>191022_B57-T2-15_00DRM_00KLK_M03_S_1</v>
      </c>
      <c r="F2047" s="174"/>
      <c r="G2047" s="174" t="s">
        <v>1632</v>
      </c>
      <c r="H2047" s="174">
        <v>1.0</v>
      </c>
      <c r="I2047" s="174" t="s">
        <v>1633</v>
      </c>
      <c r="J2047" s="176"/>
      <c r="K2047" s="176"/>
      <c r="L2047" s="176" t="str">
        <f t="shared" si="3"/>
        <v>PC_90min_SWATH_100VW</v>
      </c>
      <c r="M2047" s="176" t="str">
        <f t="shared" si="1438"/>
        <v>\191022_B57-T2-15_00DRM_00KLK_M03_S_1</v>
      </c>
      <c r="N2047" s="174">
        <v>-1.0</v>
      </c>
      <c r="P2047" s="177" t="str">
        <f t="shared" si="5"/>
        <v>191022_B57-T2-15_00DRM_00KLK_M03_S_1</v>
      </c>
      <c r="Q2047" s="175"/>
      <c r="R2047" s="175" t="s">
        <v>1632</v>
      </c>
      <c r="S2047" s="175">
        <v>1.0</v>
      </c>
      <c r="T2047" s="175" t="s">
        <v>1633</v>
      </c>
      <c r="U2047" s="177" t="str">
        <f t="shared" si="1819"/>
        <v/>
      </c>
      <c r="V2047" s="177" t="str">
        <f t="shared" ref="V2047:W2047" si="2041">K2047</f>
        <v/>
      </c>
      <c r="W2047" s="177" t="str">
        <f t="shared" si="2041"/>
        <v>PC_90min_SWATH_100VW</v>
      </c>
      <c r="X2047" s="177" t="str">
        <f t="shared" si="1440"/>
        <v>\191022_B57-T2-15_00DRM_00KLK_M03_S_1</v>
      </c>
      <c r="Y2047" s="175">
        <v>-1.0</v>
      </c>
    </row>
    <row r="2048">
      <c r="A2048" s="172" t="str">
        <f>Tracking!A2040</f>
        <v>191022_B57-T2-16_00DRN_00KLL_M03_S_1</v>
      </c>
      <c r="C2048" t="str">
        <f>Tracking!M2040</f>
        <v>PC_90min_SWATH_100VW</v>
      </c>
      <c r="E2048" s="176" t="str">
        <f t="shared" si="2"/>
        <v>191022_B57-T2-16_00DRN_00KLL_M03_S_1</v>
      </c>
      <c r="F2048" s="174"/>
      <c r="G2048" s="174" t="s">
        <v>1632</v>
      </c>
      <c r="H2048" s="174">
        <v>1.0</v>
      </c>
      <c r="I2048" s="174" t="s">
        <v>1633</v>
      </c>
      <c r="J2048" s="176"/>
      <c r="K2048" s="176"/>
      <c r="L2048" s="176" t="str">
        <f t="shared" si="3"/>
        <v>PC_90min_SWATH_100VW</v>
      </c>
      <c r="M2048" s="176" t="str">
        <f t="shared" si="1438"/>
        <v>\191022_B57-T2-16_00DRN_00KLL_M03_S_1</v>
      </c>
      <c r="N2048" s="174">
        <v>-1.0</v>
      </c>
      <c r="P2048" s="177" t="str">
        <f t="shared" si="5"/>
        <v>191022_B57-T2-16_00DRN_00KLL_M03_S_1</v>
      </c>
      <c r="Q2048" s="175"/>
      <c r="R2048" s="175" t="s">
        <v>1632</v>
      </c>
      <c r="S2048" s="175">
        <v>1.0</v>
      </c>
      <c r="T2048" s="175" t="s">
        <v>1633</v>
      </c>
      <c r="U2048" s="177" t="str">
        <f t="shared" si="1819"/>
        <v/>
      </c>
      <c r="V2048" s="177" t="str">
        <f t="shared" ref="V2048:W2048" si="2042">K2048</f>
        <v/>
      </c>
      <c r="W2048" s="177" t="str">
        <f t="shared" si="2042"/>
        <v>PC_90min_SWATH_100VW</v>
      </c>
      <c r="X2048" s="177" t="str">
        <f t="shared" si="1440"/>
        <v>\191022_B57-T2-16_00DRN_00KLL_M03_S_1</v>
      </c>
      <c r="Y2048" s="175">
        <v>-1.0</v>
      </c>
    </row>
    <row r="2049">
      <c r="A2049" s="172" t="str">
        <f>Tracking!A2041</f>
        <v>191022_HEK-QCS_000F2_00KLM_M06_S_1</v>
      </c>
      <c r="C2049" t="str">
        <f>Tracking!M2041</f>
        <v>PC_90min_SWATH_100VW</v>
      </c>
      <c r="E2049" s="176" t="str">
        <f t="shared" si="2"/>
        <v>191022_HEK-QCS_000F2_00KLM_M06_S_1</v>
      </c>
      <c r="F2049" s="174"/>
      <c r="G2049" s="174" t="s">
        <v>1632</v>
      </c>
      <c r="H2049" s="174">
        <v>1.0</v>
      </c>
      <c r="I2049" s="174" t="s">
        <v>1633</v>
      </c>
      <c r="J2049" s="176"/>
      <c r="K2049" s="176"/>
      <c r="L2049" s="176" t="str">
        <f t="shared" si="3"/>
        <v>PC_90min_SWATH_100VW</v>
      </c>
      <c r="M2049" s="176" t="str">
        <f t="shared" si="1438"/>
        <v>\191022_HEK-QCS_000F2_00KLM_M06_S_1</v>
      </c>
      <c r="N2049" s="174">
        <v>-1.0</v>
      </c>
      <c r="P2049" s="177" t="str">
        <f t="shared" si="5"/>
        <v>191022_HEK-QCS_000F2_00KLM_M06_S_1</v>
      </c>
      <c r="Q2049" s="175"/>
      <c r="R2049" s="175" t="s">
        <v>1632</v>
      </c>
      <c r="S2049" s="175">
        <v>1.0</v>
      </c>
      <c r="T2049" s="175" t="s">
        <v>1633</v>
      </c>
      <c r="U2049" s="177" t="str">
        <f t="shared" si="1819"/>
        <v/>
      </c>
      <c r="V2049" s="177" t="str">
        <f t="shared" ref="V2049:W2049" si="2043">K2049</f>
        <v/>
      </c>
      <c r="W2049" s="177" t="str">
        <f t="shared" si="2043"/>
        <v>PC_90min_SWATH_100VW</v>
      </c>
      <c r="X2049" s="177" t="str">
        <f t="shared" si="1440"/>
        <v>\191022_HEK-QCS_000F2_00KLM_M06_S_1</v>
      </c>
      <c r="Y2049" s="175">
        <v>-1.0</v>
      </c>
    </row>
    <row r="2050">
      <c r="A2050" s="172" t="str">
        <f>Tracking!A2042</f>
        <v>191022_HEK-QCS_00J8W_00KLN_M06_S_1</v>
      </c>
      <c r="C2050" t="str">
        <f>Tracking!M2042</f>
        <v>PC_90min_SWATH_100VW</v>
      </c>
      <c r="E2050" s="176" t="str">
        <f t="shared" si="2"/>
        <v>191022_HEK-QCS_00J8W_00KLN_M06_S_1</v>
      </c>
      <c r="F2050" s="174"/>
      <c r="G2050" s="174" t="s">
        <v>1632</v>
      </c>
      <c r="H2050" s="174">
        <v>1.0</v>
      </c>
      <c r="I2050" s="174" t="s">
        <v>1633</v>
      </c>
      <c r="J2050" s="176"/>
      <c r="K2050" s="176"/>
      <c r="L2050" s="176" t="str">
        <f t="shared" si="3"/>
        <v>PC_90min_SWATH_100VW</v>
      </c>
      <c r="M2050" s="176" t="str">
        <f t="shared" si="1438"/>
        <v>\191022_HEK-QCS_00J8W_00KLN_M06_S_1</v>
      </c>
      <c r="N2050" s="174">
        <v>-1.0</v>
      </c>
      <c r="P2050" s="177" t="str">
        <f t="shared" si="5"/>
        <v>191022_HEK-QCS_00J8W_00KLN_M06_S_1</v>
      </c>
      <c r="Q2050" s="175"/>
      <c r="R2050" s="175" t="s">
        <v>1632</v>
      </c>
      <c r="S2050" s="175">
        <v>1.0</v>
      </c>
      <c r="T2050" s="175" t="s">
        <v>1633</v>
      </c>
      <c r="U2050" s="177" t="str">
        <f t="shared" si="1819"/>
        <v/>
      </c>
      <c r="V2050" s="177" t="str">
        <f t="shared" ref="V2050:W2050" si="2044">K2050</f>
        <v/>
      </c>
      <c r="W2050" s="177" t="str">
        <f t="shared" si="2044"/>
        <v>PC_90min_SWATH_100VW</v>
      </c>
      <c r="X2050" s="177" t="str">
        <f t="shared" si="1440"/>
        <v>\191022_HEK-QCS_00J8W_00KLN_M06_S_1</v>
      </c>
      <c r="Y2050" s="175">
        <v>-1.0</v>
      </c>
    </row>
    <row r="2051">
      <c r="A2051" s="172" t="str">
        <f>Tracking!A2043</f>
        <v>191022_B60-T2-1_00DSH_00KLO_M06_S_1</v>
      </c>
      <c r="C2051" t="str">
        <f>Tracking!M2043</f>
        <v>PC_90min_SWATH_100VW</v>
      </c>
      <c r="E2051" s="176" t="str">
        <f t="shared" si="2"/>
        <v>191022_B60-T2-1_00DSH_00KLO_M06_S_1</v>
      </c>
      <c r="F2051" s="174"/>
      <c r="G2051" s="174" t="s">
        <v>1632</v>
      </c>
      <c r="H2051" s="174">
        <v>1.0</v>
      </c>
      <c r="I2051" s="174" t="s">
        <v>1633</v>
      </c>
      <c r="J2051" s="176"/>
      <c r="K2051" s="176"/>
      <c r="L2051" s="176" t="str">
        <f t="shared" si="3"/>
        <v>PC_90min_SWATH_100VW</v>
      </c>
      <c r="M2051" s="176" t="str">
        <f t="shared" si="1438"/>
        <v>\191022_B60-T2-1_00DSH_00KLO_M06_S_1</v>
      </c>
      <c r="N2051" s="174">
        <v>-1.0</v>
      </c>
      <c r="P2051" s="177" t="str">
        <f t="shared" si="5"/>
        <v>191022_B60-T2-1_00DSH_00KLO_M06_S_1</v>
      </c>
      <c r="Q2051" s="175"/>
      <c r="R2051" s="175" t="s">
        <v>1632</v>
      </c>
      <c r="S2051" s="175">
        <v>1.0</v>
      </c>
      <c r="T2051" s="175" t="s">
        <v>1633</v>
      </c>
      <c r="U2051" s="177" t="str">
        <f t="shared" si="1819"/>
        <v/>
      </c>
      <c r="V2051" s="177" t="str">
        <f t="shared" ref="V2051:W2051" si="2045">K2051</f>
        <v/>
      </c>
      <c r="W2051" s="177" t="str">
        <f t="shared" si="2045"/>
        <v>PC_90min_SWATH_100VW</v>
      </c>
      <c r="X2051" s="177" t="str">
        <f t="shared" si="1440"/>
        <v>\191022_B60-T2-1_00DSH_00KLO_M06_S_1</v>
      </c>
      <c r="Y2051" s="175">
        <v>-1.0</v>
      </c>
    </row>
    <row r="2052">
      <c r="A2052" s="172" t="str">
        <f>Tracking!A2044</f>
        <v>191022_B60-T2-2_00DSI_00KLP_M06_S_1</v>
      </c>
      <c r="C2052" t="str">
        <f>Tracking!M2044</f>
        <v>PC_90min_SWATH_100VW</v>
      </c>
      <c r="E2052" s="176" t="str">
        <f t="shared" si="2"/>
        <v>191022_B60-T2-2_00DSI_00KLP_M06_S_1</v>
      </c>
      <c r="F2052" s="174"/>
      <c r="G2052" s="174" t="s">
        <v>1632</v>
      </c>
      <c r="H2052" s="174">
        <v>1.0</v>
      </c>
      <c r="I2052" s="174" t="s">
        <v>1633</v>
      </c>
      <c r="J2052" s="176"/>
      <c r="K2052" s="176"/>
      <c r="L2052" s="176" t="str">
        <f t="shared" si="3"/>
        <v>PC_90min_SWATH_100VW</v>
      </c>
      <c r="M2052" s="176" t="str">
        <f t="shared" si="1438"/>
        <v>\191022_B60-T2-2_00DSI_00KLP_M06_S_1</v>
      </c>
      <c r="N2052" s="174">
        <v>-1.0</v>
      </c>
      <c r="P2052" s="177" t="str">
        <f t="shared" si="5"/>
        <v>191022_B60-T2-2_00DSI_00KLP_M06_S_1</v>
      </c>
      <c r="Q2052" s="175"/>
      <c r="R2052" s="175" t="s">
        <v>1632</v>
      </c>
      <c r="S2052" s="175">
        <v>1.0</v>
      </c>
      <c r="T2052" s="175" t="s">
        <v>1633</v>
      </c>
      <c r="U2052" s="177" t="str">
        <f t="shared" si="1819"/>
        <v/>
      </c>
      <c r="V2052" s="177" t="str">
        <f t="shared" ref="V2052:W2052" si="2046">K2052</f>
        <v/>
      </c>
      <c r="W2052" s="177" t="str">
        <f t="shared" si="2046"/>
        <v>PC_90min_SWATH_100VW</v>
      </c>
      <c r="X2052" s="177" t="str">
        <f t="shared" si="1440"/>
        <v>\191022_B60-T2-2_00DSI_00KLP_M06_S_1</v>
      </c>
      <c r="Y2052" s="175">
        <v>-1.0</v>
      </c>
    </row>
    <row r="2053">
      <c r="A2053" s="172" t="str">
        <f>Tracking!A2045</f>
        <v>191022_B60-T2-3_00DSJ_00KLQ_M06_S_1</v>
      </c>
      <c r="C2053" t="str">
        <f>Tracking!M2045</f>
        <v>PC_90min_SWATH_100VW</v>
      </c>
      <c r="E2053" s="176" t="str">
        <f t="shared" si="2"/>
        <v>191022_B60-T2-3_00DSJ_00KLQ_M06_S_1</v>
      </c>
      <c r="F2053" s="174"/>
      <c r="G2053" s="174" t="s">
        <v>1632</v>
      </c>
      <c r="H2053" s="174">
        <v>1.0</v>
      </c>
      <c r="I2053" s="174" t="s">
        <v>1633</v>
      </c>
      <c r="J2053" s="176"/>
      <c r="K2053" s="176"/>
      <c r="L2053" s="176" t="str">
        <f t="shared" si="3"/>
        <v>PC_90min_SWATH_100VW</v>
      </c>
      <c r="M2053" s="176" t="str">
        <f t="shared" si="1438"/>
        <v>\191022_B60-T2-3_00DSJ_00KLQ_M06_S_1</v>
      </c>
      <c r="N2053" s="174">
        <v>-1.0</v>
      </c>
      <c r="P2053" s="177" t="str">
        <f t="shared" si="5"/>
        <v>191022_B60-T2-3_00DSJ_00KLQ_M06_S_1</v>
      </c>
      <c r="Q2053" s="175"/>
      <c r="R2053" s="175" t="s">
        <v>1632</v>
      </c>
      <c r="S2053" s="175">
        <v>1.0</v>
      </c>
      <c r="T2053" s="175" t="s">
        <v>1633</v>
      </c>
      <c r="U2053" s="177" t="str">
        <f t="shared" si="1819"/>
        <v/>
      </c>
      <c r="V2053" s="177" t="str">
        <f t="shared" ref="V2053:W2053" si="2047">K2053</f>
        <v/>
      </c>
      <c r="W2053" s="177" t="str">
        <f t="shared" si="2047"/>
        <v>PC_90min_SWATH_100VW</v>
      </c>
      <c r="X2053" s="177" t="str">
        <f t="shared" si="1440"/>
        <v>\191022_B60-T2-3_00DSJ_00KLQ_M06_S_1</v>
      </c>
      <c r="Y2053" s="175">
        <v>-1.0</v>
      </c>
    </row>
    <row r="2054">
      <c r="A2054" s="172" t="str">
        <f>Tracking!A2046</f>
        <v>191022_B60-T2-4_00DSK_00KLR_M06_S_1</v>
      </c>
      <c r="C2054" t="str">
        <f>Tracking!M2046</f>
        <v>PC_90min_SWATH_100VW</v>
      </c>
      <c r="E2054" s="176" t="str">
        <f t="shared" si="2"/>
        <v>191022_B60-T2-4_00DSK_00KLR_M06_S_1</v>
      </c>
      <c r="F2054" s="174"/>
      <c r="G2054" s="174" t="s">
        <v>1632</v>
      </c>
      <c r="H2054" s="174">
        <v>1.0</v>
      </c>
      <c r="I2054" s="174" t="s">
        <v>1633</v>
      </c>
      <c r="J2054" s="176"/>
      <c r="K2054" s="176"/>
      <c r="L2054" s="176" t="str">
        <f t="shared" si="3"/>
        <v>PC_90min_SWATH_100VW</v>
      </c>
      <c r="M2054" s="176" t="str">
        <f t="shared" si="1438"/>
        <v>\191022_B60-T2-4_00DSK_00KLR_M06_S_1</v>
      </c>
      <c r="N2054" s="174">
        <v>-1.0</v>
      </c>
      <c r="P2054" s="177" t="str">
        <f t="shared" si="5"/>
        <v>191022_B60-T2-4_00DSK_00KLR_M06_S_1</v>
      </c>
      <c r="Q2054" s="175"/>
      <c r="R2054" s="175" t="s">
        <v>1632</v>
      </c>
      <c r="S2054" s="175">
        <v>1.0</v>
      </c>
      <c r="T2054" s="175" t="s">
        <v>1633</v>
      </c>
      <c r="U2054" s="177" t="str">
        <f t="shared" si="1819"/>
        <v/>
      </c>
      <c r="V2054" s="177" t="str">
        <f t="shared" ref="V2054:W2054" si="2048">K2054</f>
        <v/>
      </c>
      <c r="W2054" s="177" t="str">
        <f t="shared" si="2048"/>
        <v>PC_90min_SWATH_100VW</v>
      </c>
      <c r="X2054" s="177" t="str">
        <f t="shared" si="1440"/>
        <v>\191022_B60-T2-4_00DSK_00KLR_M06_S_1</v>
      </c>
      <c r="Y2054" s="175">
        <v>-1.0</v>
      </c>
    </row>
    <row r="2055">
      <c r="A2055" s="172" t="str">
        <f>Tracking!A2047</f>
        <v>191022_B60-T2-5_00DSL_00KLS_M06_S_1</v>
      </c>
      <c r="C2055" t="str">
        <f>Tracking!M2047</f>
        <v>PC_90min_SWATH_100VW</v>
      </c>
      <c r="E2055" s="176" t="str">
        <f t="shared" si="2"/>
        <v>191022_B60-T2-5_00DSL_00KLS_M06_S_1</v>
      </c>
      <c r="F2055" s="174"/>
      <c r="G2055" s="174" t="s">
        <v>1632</v>
      </c>
      <c r="H2055" s="174">
        <v>1.0</v>
      </c>
      <c r="I2055" s="174" t="s">
        <v>1633</v>
      </c>
      <c r="J2055" s="176"/>
      <c r="K2055" s="176"/>
      <c r="L2055" s="176" t="str">
        <f t="shared" si="3"/>
        <v>PC_90min_SWATH_100VW</v>
      </c>
      <c r="M2055" s="176" t="str">
        <f t="shared" si="1438"/>
        <v>\191022_B60-T2-5_00DSL_00KLS_M06_S_1</v>
      </c>
      <c r="N2055" s="174">
        <v>-1.0</v>
      </c>
      <c r="P2055" s="177" t="str">
        <f t="shared" si="5"/>
        <v>191022_B60-T2-5_00DSL_00KLS_M06_S_1</v>
      </c>
      <c r="Q2055" s="175"/>
      <c r="R2055" s="175" t="s">
        <v>1632</v>
      </c>
      <c r="S2055" s="175">
        <v>1.0</v>
      </c>
      <c r="T2055" s="175" t="s">
        <v>1633</v>
      </c>
      <c r="U2055" s="177" t="str">
        <f t="shared" si="1819"/>
        <v/>
      </c>
      <c r="V2055" s="177" t="str">
        <f t="shared" ref="V2055:W2055" si="2049">K2055</f>
        <v/>
      </c>
      <c r="W2055" s="177" t="str">
        <f t="shared" si="2049"/>
        <v>PC_90min_SWATH_100VW</v>
      </c>
      <c r="X2055" s="177" t="str">
        <f t="shared" si="1440"/>
        <v>\191022_B60-T2-5_00DSL_00KLS_M06_S_1</v>
      </c>
      <c r="Y2055" s="175">
        <v>-1.0</v>
      </c>
    </row>
    <row r="2056">
      <c r="A2056" s="172" t="str">
        <f>Tracking!A2048</f>
        <v>191022_B60-T2-6_00DSM_00KLT_M06_S_1</v>
      </c>
      <c r="C2056" t="str">
        <f>Tracking!M2048</f>
        <v>PC_90min_SWATH_100VW</v>
      </c>
      <c r="E2056" s="176" t="str">
        <f t="shared" si="2"/>
        <v>191022_B60-T2-6_00DSM_00KLT_M06_S_1</v>
      </c>
      <c r="F2056" s="174"/>
      <c r="G2056" s="174" t="s">
        <v>1632</v>
      </c>
      <c r="H2056" s="174">
        <v>1.0</v>
      </c>
      <c r="I2056" s="174" t="s">
        <v>1633</v>
      </c>
      <c r="J2056" s="176"/>
      <c r="K2056" s="176"/>
      <c r="L2056" s="176" t="str">
        <f t="shared" si="3"/>
        <v>PC_90min_SWATH_100VW</v>
      </c>
      <c r="M2056" s="176" t="str">
        <f t="shared" si="1438"/>
        <v>\191022_B60-T2-6_00DSM_00KLT_M06_S_1</v>
      </c>
      <c r="N2056" s="174">
        <v>-1.0</v>
      </c>
      <c r="P2056" s="177" t="str">
        <f t="shared" si="5"/>
        <v>191022_B60-T2-6_00DSM_00KLT_M06_S_1</v>
      </c>
      <c r="Q2056" s="175"/>
      <c r="R2056" s="175" t="s">
        <v>1632</v>
      </c>
      <c r="S2056" s="175">
        <v>1.0</v>
      </c>
      <c r="T2056" s="175" t="s">
        <v>1633</v>
      </c>
      <c r="U2056" s="177" t="str">
        <f t="shared" si="1819"/>
        <v/>
      </c>
      <c r="V2056" s="177" t="str">
        <f t="shared" ref="V2056:W2056" si="2050">K2056</f>
        <v/>
      </c>
      <c r="W2056" s="177" t="str">
        <f t="shared" si="2050"/>
        <v>PC_90min_SWATH_100VW</v>
      </c>
      <c r="X2056" s="177" t="str">
        <f t="shared" si="1440"/>
        <v>\191022_B60-T2-6_00DSM_00KLT_M06_S_1</v>
      </c>
      <c r="Y2056" s="175">
        <v>-1.0</v>
      </c>
    </row>
    <row r="2057">
      <c r="A2057" s="172" t="str">
        <f>Tracking!A2049</f>
        <v>191022_B60-T2-7_00DSN_00KLU_M06_S_1</v>
      </c>
      <c r="C2057" t="str">
        <f>Tracking!M2049</f>
        <v>PC_90min_SWATH_100VW</v>
      </c>
      <c r="E2057" s="176" t="str">
        <f t="shared" si="2"/>
        <v>191022_B60-T2-7_00DSN_00KLU_M06_S_1</v>
      </c>
      <c r="F2057" s="174"/>
      <c r="G2057" s="174" t="s">
        <v>1632</v>
      </c>
      <c r="H2057" s="174">
        <v>1.0</v>
      </c>
      <c r="I2057" s="174" t="s">
        <v>1633</v>
      </c>
      <c r="J2057" s="176"/>
      <c r="K2057" s="176"/>
      <c r="L2057" s="176" t="str">
        <f t="shared" si="3"/>
        <v>PC_90min_SWATH_100VW</v>
      </c>
      <c r="M2057" s="176" t="str">
        <f t="shared" si="1438"/>
        <v>\191022_B60-T2-7_00DSN_00KLU_M06_S_1</v>
      </c>
      <c r="N2057" s="174">
        <v>-1.0</v>
      </c>
      <c r="P2057" s="177" t="str">
        <f t="shared" si="5"/>
        <v>191022_B60-T2-7_00DSN_00KLU_M06_S_1</v>
      </c>
      <c r="Q2057" s="175"/>
      <c r="R2057" s="175" t="s">
        <v>1632</v>
      </c>
      <c r="S2057" s="175">
        <v>1.0</v>
      </c>
      <c r="T2057" s="175" t="s">
        <v>1633</v>
      </c>
      <c r="U2057" s="177" t="str">
        <f t="shared" si="1819"/>
        <v/>
      </c>
      <c r="V2057" s="177" t="str">
        <f t="shared" ref="V2057:W2057" si="2051">K2057</f>
        <v/>
      </c>
      <c r="W2057" s="177" t="str">
        <f t="shared" si="2051"/>
        <v>PC_90min_SWATH_100VW</v>
      </c>
      <c r="X2057" s="177" t="str">
        <f t="shared" si="1440"/>
        <v>\191022_B60-T2-7_00DSN_00KLU_M06_S_1</v>
      </c>
      <c r="Y2057" s="175">
        <v>-1.0</v>
      </c>
    </row>
    <row r="2058">
      <c r="A2058" s="172" t="str">
        <f>Tracking!A2050</f>
        <v>191022_B60-T2-8_00DSO_00KLV_M06_S_1</v>
      </c>
      <c r="C2058" t="str">
        <f>Tracking!M2050</f>
        <v>PC_90min_SWATH_100VW</v>
      </c>
      <c r="E2058" s="176" t="str">
        <f t="shared" si="2"/>
        <v>191022_B60-T2-8_00DSO_00KLV_M06_S_1</v>
      </c>
      <c r="F2058" s="174"/>
      <c r="G2058" s="174" t="s">
        <v>1632</v>
      </c>
      <c r="H2058" s="174">
        <v>1.0</v>
      </c>
      <c r="I2058" s="174" t="s">
        <v>1633</v>
      </c>
      <c r="J2058" s="176"/>
      <c r="K2058" s="176"/>
      <c r="L2058" s="176" t="str">
        <f t="shared" si="3"/>
        <v>PC_90min_SWATH_100VW</v>
      </c>
      <c r="M2058" s="176" t="str">
        <f t="shared" si="1438"/>
        <v>\191022_B60-T2-8_00DSO_00KLV_M06_S_1</v>
      </c>
      <c r="N2058" s="174">
        <v>-1.0</v>
      </c>
      <c r="P2058" s="177" t="str">
        <f t="shared" si="5"/>
        <v>191022_B60-T2-8_00DSO_00KLV_M06_S_1</v>
      </c>
      <c r="Q2058" s="175"/>
      <c r="R2058" s="175" t="s">
        <v>1632</v>
      </c>
      <c r="S2058" s="175">
        <v>1.0</v>
      </c>
      <c r="T2058" s="175" t="s">
        <v>1633</v>
      </c>
      <c r="U2058" s="177" t="str">
        <f t="shared" si="1819"/>
        <v/>
      </c>
      <c r="V2058" s="177" t="str">
        <f t="shared" ref="V2058:W2058" si="2052">K2058</f>
        <v/>
      </c>
      <c r="W2058" s="177" t="str">
        <f t="shared" si="2052"/>
        <v>PC_90min_SWATH_100VW</v>
      </c>
      <c r="X2058" s="177" t="str">
        <f t="shared" si="1440"/>
        <v>\191022_B60-T2-8_00DSO_00KLV_M06_S_1</v>
      </c>
      <c r="Y2058" s="175">
        <v>-1.0</v>
      </c>
    </row>
    <row r="2059">
      <c r="A2059" s="172" t="str">
        <f>Tracking!A2051</f>
        <v>191022_B60-T2-9_00DSP_00KLW_M06_S_1</v>
      </c>
      <c r="C2059" t="str">
        <f>Tracking!M2051</f>
        <v>PC_90min_SWATH_100VW</v>
      </c>
      <c r="E2059" s="176" t="str">
        <f t="shared" si="2"/>
        <v>191022_B60-T2-9_00DSP_00KLW_M06_S_1</v>
      </c>
      <c r="F2059" s="174"/>
      <c r="G2059" s="174" t="s">
        <v>1632</v>
      </c>
      <c r="H2059" s="174">
        <v>1.0</v>
      </c>
      <c r="I2059" s="174" t="s">
        <v>1633</v>
      </c>
      <c r="J2059" s="176"/>
      <c r="K2059" s="176"/>
      <c r="L2059" s="176" t="str">
        <f t="shared" si="3"/>
        <v>PC_90min_SWATH_100VW</v>
      </c>
      <c r="M2059" s="176" t="str">
        <f t="shared" si="1438"/>
        <v>\191022_B60-T2-9_00DSP_00KLW_M06_S_1</v>
      </c>
      <c r="N2059" s="174">
        <v>-1.0</v>
      </c>
      <c r="P2059" s="177" t="str">
        <f t="shared" si="5"/>
        <v>191022_B60-T2-9_00DSP_00KLW_M06_S_1</v>
      </c>
      <c r="Q2059" s="175"/>
      <c r="R2059" s="175" t="s">
        <v>1632</v>
      </c>
      <c r="S2059" s="175">
        <v>1.0</v>
      </c>
      <c r="T2059" s="175" t="s">
        <v>1633</v>
      </c>
      <c r="U2059" s="177" t="str">
        <f t="shared" si="1819"/>
        <v/>
      </c>
      <c r="V2059" s="177" t="str">
        <f t="shared" ref="V2059:W2059" si="2053">K2059</f>
        <v/>
      </c>
      <c r="W2059" s="177" t="str">
        <f t="shared" si="2053"/>
        <v>PC_90min_SWATH_100VW</v>
      </c>
      <c r="X2059" s="177" t="str">
        <f t="shared" si="1440"/>
        <v>\191022_B60-T2-9_00DSP_00KLW_M06_S_1</v>
      </c>
      <c r="Y2059" s="175">
        <v>-1.0</v>
      </c>
    </row>
    <row r="2060">
      <c r="A2060" s="172" t="str">
        <f>Tracking!A2052</f>
        <v>191022_B60-T2-10_00DSQ_00KLX_M06_S_1</v>
      </c>
      <c r="C2060" t="str">
        <f>Tracking!M2052</f>
        <v>PC_90min_SWATH_100VW</v>
      </c>
      <c r="E2060" s="176" t="str">
        <f t="shared" si="2"/>
        <v>191022_B60-T2-10_00DSQ_00KLX_M06_S_1</v>
      </c>
      <c r="F2060" s="174"/>
      <c r="G2060" s="174" t="s">
        <v>1632</v>
      </c>
      <c r="H2060" s="174">
        <v>1.0</v>
      </c>
      <c r="I2060" s="174" t="s">
        <v>1633</v>
      </c>
      <c r="J2060" s="176"/>
      <c r="K2060" s="176"/>
      <c r="L2060" s="176" t="str">
        <f t="shared" si="3"/>
        <v>PC_90min_SWATH_100VW</v>
      </c>
      <c r="M2060" s="176" t="str">
        <f t="shared" si="1438"/>
        <v>\191022_B60-T2-10_00DSQ_00KLX_M06_S_1</v>
      </c>
      <c r="N2060" s="174">
        <v>-1.0</v>
      </c>
      <c r="P2060" s="177" t="str">
        <f t="shared" si="5"/>
        <v>191022_B60-T2-10_00DSQ_00KLX_M06_S_1</v>
      </c>
      <c r="Q2060" s="175"/>
      <c r="R2060" s="175" t="s">
        <v>1632</v>
      </c>
      <c r="S2060" s="175">
        <v>1.0</v>
      </c>
      <c r="T2060" s="175" t="s">
        <v>1633</v>
      </c>
      <c r="U2060" s="177" t="str">
        <f t="shared" si="1819"/>
        <v/>
      </c>
      <c r="V2060" s="177" t="str">
        <f t="shared" ref="V2060:W2060" si="2054">K2060</f>
        <v/>
      </c>
      <c r="W2060" s="177" t="str">
        <f t="shared" si="2054"/>
        <v>PC_90min_SWATH_100VW</v>
      </c>
      <c r="X2060" s="177" t="str">
        <f t="shared" si="1440"/>
        <v>\191022_B60-T2-10_00DSQ_00KLX_M06_S_1</v>
      </c>
      <c r="Y2060" s="175">
        <v>-1.0</v>
      </c>
    </row>
    <row r="2061">
      <c r="A2061" s="172" t="str">
        <f>Tracking!A2053</f>
        <v>191022_B60-T2-11_00DSR_00KLY_M06_S_1</v>
      </c>
      <c r="C2061" t="str">
        <f>Tracking!M2053</f>
        <v>PC_90min_SWATH_100VW</v>
      </c>
      <c r="E2061" s="176" t="str">
        <f t="shared" si="2"/>
        <v>191022_B60-T2-11_00DSR_00KLY_M06_S_1</v>
      </c>
      <c r="F2061" s="174"/>
      <c r="G2061" s="174" t="s">
        <v>1632</v>
      </c>
      <c r="H2061" s="174">
        <v>1.0</v>
      </c>
      <c r="I2061" s="174" t="s">
        <v>1633</v>
      </c>
      <c r="J2061" s="176"/>
      <c r="K2061" s="176"/>
      <c r="L2061" s="176" t="str">
        <f t="shared" si="3"/>
        <v>PC_90min_SWATH_100VW</v>
      </c>
      <c r="M2061" s="176" t="str">
        <f t="shared" si="1438"/>
        <v>\191022_B60-T2-11_00DSR_00KLY_M06_S_1</v>
      </c>
      <c r="N2061" s="174">
        <v>-1.0</v>
      </c>
      <c r="P2061" s="177" t="str">
        <f t="shared" si="5"/>
        <v>191022_B60-T2-11_00DSR_00KLY_M06_S_1</v>
      </c>
      <c r="Q2061" s="175"/>
      <c r="R2061" s="175" t="s">
        <v>1632</v>
      </c>
      <c r="S2061" s="175">
        <v>1.0</v>
      </c>
      <c r="T2061" s="175" t="s">
        <v>1633</v>
      </c>
      <c r="U2061" s="177" t="str">
        <f t="shared" si="1819"/>
        <v/>
      </c>
      <c r="V2061" s="177" t="str">
        <f t="shared" ref="V2061:W2061" si="2055">K2061</f>
        <v/>
      </c>
      <c r="W2061" s="177" t="str">
        <f t="shared" si="2055"/>
        <v>PC_90min_SWATH_100VW</v>
      </c>
      <c r="X2061" s="177" t="str">
        <f t="shared" si="1440"/>
        <v>\191022_B60-T2-11_00DSR_00KLY_M06_S_1</v>
      </c>
      <c r="Y2061" s="175">
        <v>-1.0</v>
      </c>
    </row>
    <row r="2062">
      <c r="A2062" s="172" t="str">
        <f>Tracking!A2054</f>
        <v>191022_B60-T2-12_00DSS_00KLZ_M06_S_1</v>
      </c>
      <c r="C2062" t="str">
        <f>Tracking!M2054</f>
        <v>PC_90min_SWATH_100VW</v>
      </c>
      <c r="E2062" s="176" t="str">
        <f t="shared" si="2"/>
        <v>191022_B60-T2-12_00DSS_00KLZ_M06_S_1</v>
      </c>
      <c r="F2062" s="174"/>
      <c r="G2062" s="174" t="s">
        <v>1632</v>
      </c>
      <c r="H2062" s="174">
        <v>1.0</v>
      </c>
      <c r="I2062" s="174" t="s">
        <v>1633</v>
      </c>
      <c r="J2062" s="176"/>
      <c r="K2062" s="176"/>
      <c r="L2062" s="176" t="str">
        <f t="shared" si="3"/>
        <v>PC_90min_SWATH_100VW</v>
      </c>
      <c r="M2062" s="176" t="str">
        <f t="shared" si="1438"/>
        <v>\191022_B60-T2-12_00DSS_00KLZ_M06_S_1</v>
      </c>
      <c r="N2062" s="174">
        <v>-1.0</v>
      </c>
      <c r="P2062" s="177" t="str">
        <f t="shared" si="5"/>
        <v>191022_B60-T2-12_00DSS_00KLZ_M06_S_1</v>
      </c>
      <c r="Q2062" s="175"/>
      <c r="R2062" s="175" t="s">
        <v>1632</v>
      </c>
      <c r="S2062" s="175">
        <v>1.0</v>
      </c>
      <c r="T2062" s="175" t="s">
        <v>1633</v>
      </c>
      <c r="U2062" s="177" t="str">
        <f t="shared" si="1819"/>
        <v/>
      </c>
      <c r="V2062" s="177" t="str">
        <f t="shared" ref="V2062:W2062" si="2056">K2062</f>
        <v/>
      </c>
      <c r="W2062" s="177" t="str">
        <f t="shared" si="2056"/>
        <v>PC_90min_SWATH_100VW</v>
      </c>
      <c r="X2062" s="177" t="str">
        <f t="shared" si="1440"/>
        <v>\191022_B60-T2-12_00DSS_00KLZ_M06_S_1</v>
      </c>
      <c r="Y2062" s="175">
        <v>-1.0</v>
      </c>
    </row>
    <row r="2063">
      <c r="A2063" s="172" t="str">
        <f>Tracking!A2055</f>
        <v>191022_B60-T2-13_00DST_00KM0_M06_S_1</v>
      </c>
      <c r="C2063" t="str">
        <f>Tracking!M2055</f>
        <v>PC_90min_SWATH_100VW</v>
      </c>
      <c r="E2063" s="176" t="str">
        <f t="shared" si="2"/>
        <v>191022_B60-T2-13_00DST_00KM0_M06_S_1</v>
      </c>
      <c r="F2063" s="174"/>
      <c r="G2063" s="174" t="s">
        <v>1632</v>
      </c>
      <c r="H2063" s="174">
        <v>1.0</v>
      </c>
      <c r="I2063" s="174" t="s">
        <v>1633</v>
      </c>
      <c r="J2063" s="176"/>
      <c r="K2063" s="176"/>
      <c r="L2063" s="176" t="str">
        <f t="shared" si="3"/>
        <v>PC_90min_SWATH_100VW</v>
      </c>
      <c r="M2063" s="176" t="str">
        <f t="shared" si="1438"/>
        <v>\191022_B60-T2-13_00DST_00KM0_M06_S_1</v>
      </c>
      <c r="N2063" s="174">
        <v>-1.0</v>
      </c>
      <c r="P2063" s="177" t="str">
        <f t="shared" si="5"/>
        <v>191022_B60-T2-13_00DST_00KM0_M06_S_1</v>
      </c>
      <c r="Q2063" s="175"/>
      <c r="R2063" s="175" t="s">
        <v>1632</v>
      </c>
      <c r="S2063" s="175">
        <v>1.0</v>
      </c>
      <c r="T2063" s="175" t="s">
        <v>1633</v>
      </c>
      <c r="U2063" s="177" t="str">
        <f t="shared" si="1819"/>
        <v/>
      </c>
      <c r="V2063" s="177" t="str">
        <f t="shared" ref="V2063:W2063" si="2057">K2063</f>
        <v/>
      </c>
      <c r="W2063" s="177" t="str">
        <f t="shared" si="2057"/>
        <v>PC_90min_SWATH_100VW</v>
      </c>
      <c r="X2063" s="177" t="str">
        <f t="shared" si="1440"/>
        <v>\191022_B60-T2-13_00DST_00KM0_M06_S_1</v>
      </c>
      <c r="Y2063" s="175">
        <v>-1.0</v>
      </c>
    </row>
    <row r="2064">
      <c r="A2064" s="172" t="str">
        <f>Tracking!A2056</f>
        <v>191022_HEK-QCS_000F2_00KM1_M04_S_1</v>
      </c>
      <c r="C2064" t="str">
        <f>Tracking!M2056</f>
        <v>PC_90min_SWATH_100VW</v>
      </c>
      <c r="E2064" s="176" t="str">
        <f t="shared" si="2"/>
        <v>191022_HEK-QCS_000F2_00KM1_M04_S_1</v>
      </c>
      <c r="F2064" s="174"/>
      <c r="G2064" s="174" t="s">
        <v>1632</v>
      </c>
      <c r="H2064" s="174">
        <v>1.0</v>
      </c>
      <c r="I2064" s="174" t="s">
        <v>1633</v>
      </c>
      <c r="J2064" s="176"/>
      <c r="K2064" s="176"/>
      <c r="L2064" s="176" t="str">
        <f t="shared" si="3"/>
        <v>PC_90min_SWATH_100VW</v>
      </c>
      <c r="M2064" s="176" t="str">
        <f t="shared" si="1438"/>
        <v>\191022_HEK-QCS_000F2_00KM1_M04_S_1</v>
      </c>
      <c r="N2064" s="174">
        <v>-1.0</v>
      </c>
      <c r="P2064" s="177" t="str">
        <f t="shared" si="5"/>
        <v>191022_HEK-QCS_000F2_00KM1_M04_S_1</v>
      </c>
      <c r="Q2064" s="175"/>
      <c r="R2064" s="175" t="s">
        <v>1632</v>
      </c>
      <c r="S2064" s="175">
        <v>1.0</v>
      </c>
      <c r="T2064" s="175" t="s">
        <v>1633</v>
      </c>
      <c r="U2064" s="177" t="str">
        <f t="shared" si="1819"/>
        <v/>
      </c>
      <c r="V2064" s="177" t="str">
        <f t="shared" ref="V2064:W2064" si="2058">K2064</f>
        <v/>
      </c>
      <c r="W2064" s="177" t="str">
        <f t="shared" si="2058"/>
        <v>PC_90min_SWATH_100VW</v>
      </c>
      <c r="X2064" s="177" t="str">
        <f t="shared" si="1440"/>
        <v>\191022_HEK-QCS_000F2_00KM1_M04_S_1</v>
      </c>
      <c r="Y2064" s="175">
        <v>-1.0</v>
      </c>
    </row>
    <row r="2065">
      <c r="A2065" s="172" t="str">
        <f>Tracking!A2057</f>
        <v>191022_HEK-QCS_00J8W_00KM2_M04_S_1</v>
      </c>
      <c r="C2065" t="str">
        <f>Tracking!M2057</f>
        <v>PC_90min_SWATH_100VW</v>
      </c>
      <c r="E2065" s="176" t="str">
        <f t="shared" si="2"/>
        <v>191022_HEK-QCS_00J8W_00KM2_M04_S_1</v>
      </c>
      <c r="F2065" s="174"/>
      <c r="G2065" s="174" t="s">
        <v>1632</v>
      </c>
      <c r="H2065" s="174">
        <v>1.0</v>
      </c>
      <c r="I2065" s="174" t="s">
        <v>1633</v>
      </c>
      <c r="J2065" s="176"/>
      <c r="K2065" s="176"/>
      <c r="L2065" s="176" t="str">
        <f t="shared" si="3"/>
        <v>PC_90min_SWATH_100VW</v>
      </c>
      <c r="M2065" s="176" t="str">
        <f t="shared" si="1438"/>
        <v>\191022_HEK-QCS_00J8W_00KM2_M04_S_1</v>
      </c>
      <c r="N2065" s="174">
        <v>-1.0</v>
      </c>
      <c r="P2065" s="177" t="str">
        <f t="shared" si="5"/>
        <v>191022_HEK-QCS_00J8W_00KM2_M04_S_1</v>
      </c>
      <c r="Q2065" s="175"/>
      <c r="R2065" s="175" t="s">
        <v>1632</v>
      </c>
      <c r="S2065" s="175">
        <v>1.0</v>
      </c>
      <c r="T2065" s="175" t="s">
        <v>1633</v>
      </c>
      <c r="U2065" s="177" t="str">
        <f t="shared" si="1819"/>
        <v/>
      </c>
      <c r="V2065" s="177" t="str">
        <f t="shared" ref="V2065:W2065" si="2059">K2065</f>
        <v/>
      </c>
      <c r="W2065" s="177" t="str">
        <f t="shared" si="2059"/>
        <v>PC_90min_SWATH_100VW</v>
      </c>
      <c r="X2065" s="177" t="str">
        <f t="shared" si="1440"/>
        <v>\191022_HEK-QCS_00J8W_00KM2_M04_S_1</v>
      </c>
      <c r="Y2065" s="175">
        <v>-1.0</v>
      </c>
    </row>
    <row r="2066">
      <c r="A2066" s="172" t="str">
        <f>Tracking!A2058</f>
        <v>191022_B59-T2-1_00DS1_00KM3_M04_S_1</v>
      </c>
      <c r="C2066" t="str">
        <f>Tracking!M2058</f>
        <v>PC_90min_SWATH_100VW</v>
      </c>
      <c r="E2066" s="176" t="str">
        <f t="shared" si="2"/>
        <v>191022_B59-T2-1_00DS1_00KM3_M04_S_1</v>
      </c>
      <c r="F2066" s="174"/>
      <c r="G2066" s="174" t="s">
        <v>1632</v>
      </c>
      <c r="H2066" s="174">
        <v>1.0</v>
      </c>
      <c r="I2066" s="174" t="s">
        <v>1633</v>
      </c>
      <c r="J2066" s="176"/>
      <c r="K2066" s="176"/>
      <c r="L2066" s="176" t="str">
        <f t="shared" si="3"/>
        <v>PC_90min_SWATH_100VW</v>
      </c>
      <c r="M2066" s="176" t="str">
        <f t="shared" si="1438"/>
        <v>\191022_B59-T2-1_00DS1_00KM3_M04_S_1</v>
      </c>
      <c r="N2066" s="174">
        <v>-1.0</v>
      </c>
      <c r="P2066" s="177" t="str">
        <f t="shared" si="5"/>
        <v>191022_B59-T2-1_00DS1_00KM3_M04_S_1</v>
      </c>
      <c r="Q2066" s="175"/>
      <c r="R2066" s="175" t="s">
        <v>1632</v>
      </c>
      <c r="S2066" s="175">
        <v>1.0</v>
      </c>
      <c r="T2066" s="175" t="s">
        <v>1633</v>
      </c>
      <c r="U2066" s="177" t="str">
        <f t="shared" si="1819"/>
        <v/>
      </c>
      <c r="V2066" s="177" t="str">
        <f t="shared" ref="V2066:W2066" si="2060">K2066</f>
        <v/>
      </c>
      <c r="W2066" s="177" t="str">
        <f t="shared" si="2060"/>
        <v>PC_90min_SWATH_100VW</v>
      </c>
      <c r="X2066" s="177" t="str">
        <f t="shared" si="1440"/>
        <v>\191022_B59-T2-1_00DS1_00KM3_M04_S_1</v>
      </c>
      <c r="Y2066" s="175">
        <v>-1.0</v>
      </c>
    </row>
    <row r="2067">
      <c r="A2067" s="172" t="str">
        <f>Tracking!A2059</f>
        <v>191022_B59-T2-2_00DS2_00KM4_M04_S_1</v>
      </c>
      <c r="C2067" t="str">
        <f>Tracking!M2059</f>
        <v>PC_90min_SWATH_100VW</v>
      </c>
      <c r="E2067" s="176" t="str">
        <f t="shared" si="2"/>
        <v>191022_B59-T2-2_00DS2_00KM4_M04_S_1</v>
      </c>
      <c r="F2067" s="174"/>
      <c r="G2067" s="174" t="s">
        <v>1632</v>
      </c>
      <c r="H2067" s="174">
        <v>1.0</v>
      </c>
      <c r="I2067" s="174" t="s">
        <v>1633</v>
      </c>
      <c r="J2067" s="176"/>
      <c r="K2067" s="176"/>
      <c r="L2067" s="176" t="str">
        <f t="shared" si="3"/>
        <v>PC_90min_SWATH_100VW</v>
      </c>
      <c r="M2067" s="176" t="str">
        <f t="shared" si="1438"/>
        <v>\191022_B59-T2-2_00DS2_00KM4_M04_S_1</v>
      </c>
      <c r="N2067" s="174">
        <v>-1.0</v>
      </c>
      <c r="P2067" s="177" t="str">
        <f t="shared" si="5"/>
        <v>191022_B59-T2-2_00DS2_00KM4_M04_S_1</v>
      </c>
      <c r="Q2067" s="175"/>
      <c r="R2067" s="175" t="s">
        <v>1632</v>
      </c>
      <c r="S2067" s="175">
        <v>1.0</v>
      </c>
      <c r="T2067" s="175" t="s">
        <v>1633</v>
      </c>
      <c r="U2067" s="177" t="str">
        <f t="shared" si="1819"/>
        <v/>
      </c>
      <c r="V2067" s="177" t="str">
        <f t="shared" ref="V2067:W2067" si="2061">K2067</f>
        <v/>
      </c>
      <c r="W2067" s="177" t="str">
        <f t="shared" si="2061"/>
        <v>PC_90min_SWATH_100VW</v>
      </c>
      <c r="X2067" s="177" t="str">
        <f t="shared" si="1440"/>
        <v>\191022_B59-T2-2_00DS2_00KM4_M04_S_1</v>
      </c>
      <c r="Y2067" s="175">
        <v>-1.0</v>
      </c>
    </row>
    <row r="2068">
      <c r="A2068" s="172" t="str">
        <f>Tracking!A2060</f>
        <v>191022_B59-T2-3_00DS3_00KM5_M04_S_1</v>
      </c>
      <c r="C2068" t="str">
        <f>Tracking!M2060</f>
        <v>PC_90min_SWATH_100VW</v>
      </c>
      <c r="E2068" s="176" t="str">
        <f t="shared" si="2"/>
        <v>191022_B59-T2-3_00DS3_00KM5_M04_S_1</v>
      </c>
      <c r="F2068" s="174"/>
      <c r="G2068" s="174" t="s">
        <v>1632</v>
      </c>
      <c r="H2068" s="174">
        <v>1.0</v>
      </c>
      <c r="I2068" s="174" t="s">
        <v>1633</v>
      </c>
      <c r="J2068" s="176"/>
      <c r="K2068" s="176"/>
      <c r="L2068" s="176" t="str">
        <f t="shared" si="3"/>
        <v>PC_90min_SWATH_100VW</v>
      </c>
      <c r="M2068" s="176" t="str">
        <f t="shared" si="1438"/>
        <v>\191022_B59-T2-3_00DS3_00KM5_M04_S_1</v>
      </c>
      <c r="N2068" s="174">
        <v>-1.0</v>
      </c>
      <c r="P2068" s="177" t="str">
        <f t="shared" si="5"/>
        <v>191022_B59-T2-3_00DS3_00KM5_M04_S_1</v>
      </c>
      <c r="Q2068" s="175"/>
      <c r="R2068" s="175" t="s">
        <v>1632</v>
      </c>
      <c r="S2068" s="175">
        <v>1.0</v>
      </c>
      <c r="T2068" s="175" t="s">
        <v>1633</v>
      </c>
      <c r="U2068" s="177" t="str">
        <f t="shared" si="1819"/>
        <v/>
      </c>
      <c r="V2068" s="177" t="str">
        <f t="shared" ref="V2068:W2068" si="2062">K2068</f>
        <v/>
      </c>
      <c r="W2068" s="177" t="str">
        <f t="shared" si="2062"/>
        <v>PC_90min_SWATH_100VW</v>
      </c>
      <c r="X2068" s="177" t="str">
        <f t="shared" si="1440"/>
        <v>\191022_B59-T2-3_00DS3_00KM5_M04_S_1</v>
      </c>
      <c r="Y2068" s="175">
        <v>-1.0</v>
      </c>
    </row>
    <row r="2069">
      <c r="A2069" s="172" t="str">
        <f>Tracking!A2061</f>
        <v>191022_B59-T2-4_00DS4_00KM6_M04_S_1</v>
      </c>
      <c r="C2069" t="str">
        <f>Tracking!M2061</f>
        <v>PC_90min_SWATH_100VW</v>
      </c>
      <c r="E2069" s="176" t="str">
        <f t="shared" si="2"/>
        <v>191022_B59-T2-4_00DS4_00KM6_M04_S_1</v>
      </c>
      <c r="F2069" s="174"/>
      <c r="G2069" s="174" t="s">
        <v>1632</v>
      </c>
      <c r="H2069" s="174">
        <v>1.0</v>
      </c>
      <c r="I2069" s="174" t="s">
        <v>1633</v>
      </c>
      <c r="J2069" s="176"/>
      <c r="K2069" s="176"/>
      <c r="L2069" s="176" t="str">
        <f t="shared" si="3"/>
        <v>PC_90min_SWATH_100VW</v>
      </c>
      <c r="M2069" s="176" t="str">
        <f t="shared" si="1438"/>
        <v>\191022_B59-T2-4_00DS4_00KM6_M04_S_1</v>
      </c>
      <c r="N2069" s="174">
        <v>-1.0</v>
      </c>
      <c r="P2069" s="177" t="str">
        <f t="shared" si="5"/>
        <v>191022_B59-T2-4_00DS4_00KM6_M04_S_1</v>
      </c>
      <c r="Q2069" s="175"/>
      <c r="R2069" s="175" t="s">
        <v>1632</v>
      </c>
      <c r="S2069" s="175">
        <v>1.0</v>
      </c>
      <c r="T2069" s="175" t="s">
        <v>1633</v>
      </c>
      <c r="U2069" s="177" t="str">
        <f t="shared" si="1819"/>
        <v/>
      </c>
      <c r="V2069" s="177" t="str">
        <f t="shared" ref="V2069:W2069" si="2063">K2069</f>
        <v/>
      </c>
      <c r="W2069" s="177" t="str">
        <f t="shared" si="2063"/>
        <v>PC_90min_SWATH_100VW</v>
      </c>
      <c r="X2069" s="177" t="str">
        <f t="shared" si="1440"/>
        <v>\191022_B59-T2-4_00DS4_00KM6_M04_S_1</v>
      </c>
      <c r="Y2069" s="175">
        <v>-1.0</v>
      </c>
    </row>
    <row r="2070">
      <c r="A2070" s="172" t="str">
        <f>Tracking!A2062</f>
        <v>191022_B59-T2-5_00DS5_00KM7_M04_S_1</v>
      </c>
      <c r="C2070" t="str">
        <f>Tracking!M2062</f>
        <v>PC_90min_SWATH_100VW</v>
      </c>
      <c r="E2070" s="176" t="str">
        <f t="shared" si="2"/>
        <v>191022_B59-T2-5_00DS5_00KM7_M04_S_1</v>
      </c>
      <c r="F2070" s="174"/>
      <c r="G2070" s="174" t="s">
        <v>1632</v>
      </c>
      <c r="H2070" s="174">
        <v>1.0</v>
      </c>
      <c r="I2070" s="174" t="s">
        <v>1633</v>
      </c>
      <c r="J2070" s="176"/>
      <c r="K2070" s="176"/>
      <c r="L2070" s="176" t="str">
        <f t="shared" si="3"/>
        <v>PC_90min_SWATH_100VW</v>
      </c>
      <c r="M2070" s="176" t="str">
        <f t="shared" si="1438"/>
        <v>\191022_B59-T2-5_00DS5_00KM7_M04_S_1</v>
      </c>
      <c r="N2070" s="174">
        <v>-1.0</v>
      </c>
      <c r="P2070" s="177" t="str">
        <f t="shared" si="5"/>
        <v>191022_B59-T2-5_00DS5_00KM7_M04_S_1</v>
      </c>
      <c r="Q2070" s="175"/>
      <c r="R2070" s="175" t="s">
        <v>1632</v>
      </c>
      <c r="S2070" s="175">
        <v>1.0</v>
      </c>
      <c r="T2070" s="175" t="s">
        <v>1633</v>
      </c>
      <c r="U2070" s="177" t="str">
        <f t="shared" si="1819"/>
        <v/>
      </c>
      <c r="V2070" s="177" t="str">
        <f t="shared" ref="V2070:W2070" si="2064">K2070</f>
        <v/>
      </c>
      <c r="W2070" s="177" t="str">
        <f t="shared" si="2064"/>
        <v>PC_90min_SWATH_100VW</v>
      </c>
      <c r="X2070" s="177" t="str">
        <f t="shared" si="1440"/>
        <v>\191022_B59-T2-5_00DS5_00KM7_M04_S_1</v>
      </c>
      <c r="Y2070" s="175">
        <v>-1.0</v>
      </c>
    </row>
    <row r="2071">
      <c r="A2071" s="172" t="str">
        <f>Tracking!A2063</f>
        <v>191022_B59-T2-6_00DS6_00KM8_M04_S_1</v>
      </c>
      <c r="C2071" t="str">
        <f>Tracking!M2063</f>
        <v>PC_90min_SWATH_100VW</v>
      </c>
      <c r="E2071" s="176" t="str">
        <f t="shared" si="2"/>
        <v>191022_B59-T2-6_00DS6_00KM8_M04_S_1</v>
      </c>
      <c r="F2071" s="174"/>
      <c r="G2071" s="174" t="s">
        <v>1632</v>
      </c>
      <c r="H2071" s="174">
        <v>1.0</v>
      </c>
      <c r="I2071" s="174" t="s">
        <v>1633</v>
      </c>
      <c r="J2071" s="176"/>
      <c r="K2071" s="176"/>
      <c r="L2071" s="176" t="str">
        <f t="shared" si="3"/>
        <v>PC_90min_SWATH_100VW</v>
      </c>
      <c r="M2071" s="176" t="str">
        <f t="shared" si="1438"/>
        <v>\191022_B59-T2-6_00DS6_00KM8_M04_S_1</v>
      </c>
      <c r="N2071" s="174">
        <v>-1.0</v>
      </c>
      <c r="P2071" s="177" t="str">
        <f t="shared" si="5"/>
        <v>191022_B59-T2-6_00DS6_00KM8_M04_S_1</v>
      </c>
      <c r="Q2071" s="175"/>
      <c r="R2071" s="175" t="s">
        <v>1632</v>
      </c>
      <c r="S2071" s="175">
        <v>1.0</v>
      </c>
      <c r="T2071" s="175" t="s">
        <v>1633</v>
      </c>
      <c r="U2071" s="177" t="str">
        <f t="shared" si="1819"/>
        <v/>
      </c>
      <c r="V2071" s="177" t="str">
        <f t="shared" ref="V2071:W2071" si="2065">K2071</f>
        <v/>
      </c>
      <c r="W2071" s="177" t="str">
        <f t="shared" si="2065"/>
        <v>PC_90min_SWATH_100VW</v>
      </c>
      <c r="X2071" s="177" t="str">
        <f t="shared" si="1440"/>
        <v>\191022_B59-T2-6_00DS6_00KM8_M04_S_1</v>
      </c>
      <c r="Y2071" s="175">
        <v>-1.0</v>
      </c>
    </row>
    <row r="2072">
      <c r="A2072" s="172" t="str">
        <f>Tracking!A2064</f>
        <v>191022_B59-T2-7_00DS7_00KM9_M04_S_1</v>
      </c>
      <c r="C2072" t="str">
        <f>Tracking!M2064</f>
        <v>PC_90min_SWATH_100VW</v>
      </c>
      <c r="E2072" s="176" t="str">
        <f t="shared" si="2"/>
        <v>191022_B59-T2-7_00DS7_00KM9_M04_S_1</v>
      </c>
      <c r="F2072" s="174"/>
      <c r="G2072" s="174" t="s">
        <v>1632</v>
      </c>
      <c r="H2072" s="174">
        <v>1.0</v>
      </c>
      <c r="I2072" s="174" t="s">
        <v>1633</v>
      </c>
      <c r="J2072" s="176"/>
      <c r="K2072" s="176"/>
      <c r="L2072" s="176" t="str">
        <f t="shared" si="3"/>
        <v>PC_90min_SWATH_100VW</v>
      </c>
      <c r="M2072" s="176" t="str">
        <f t="shared" si="1438"/>
        <v>\191022_B59-T2-7_00DS7_00KM9_M04_S_1</v>
      </c>
      <c r="N2072" s="174">
        <v>-1.0</v>
      </c>
      <c r="P2072" s="177" t="str">
        <f t="shared" si="5"/>
        <v>191022_B59-T2-7_00DS7_00KM9_M04_S_1</v>
      </c>
      <c r="Q2072" s="175"/>
      <c r="R2072" s="175" t="s">
        <v>1632</v>
      </c>
      <c r="S2072" s="175">
        <v>1.0</v>
      </c>
      <c r="T2072" s="175" t="s">
        <v>1633</v>
      </c>
      <c r="U2072" s="177" t="str">
        <f t="shared" si="1819"/>
        <v/>
      </c>
      <c r="V2072" s="177" t="str">
        <f t="shared" ref="V2072:W2072" si="2066">K2072</f>
        <v/>
      </c>
      <c r="W2072" s="177" t="str">
        <f t="shared" si="2066"/>
        <v>PC_90min_SWATH_100VW</v>
      </c>
      <c r="X2072" s="177" t="str">
        <f t="shared" si="1440"/>
        <v>\191022_B59-T2-7_00DS7_00KM9_M04_S_1</v>
      </c>
      <c r="Y2072" s="175">
        <v>-1.0</v>
      </c>
    </row>
    <row r="2073">
      <c r="A2073" s="172" t="str">
        <f>Tracking!A2065</f>
        <v>191022_B59-T2-8_00DS8_00KMA_M04_S_1</v>
      </c>
      <c r="C2073" t="str">
        <f>Tracking!M2065</f>
        <v>PC_90min_SWATH_100VW</v>
      </c>
      <c r="E2073" s="176" t="str">
        <f t="shared" si="2"/>
        <v>191022_B59-T2-8_00DS8_00KMA_M04_S_1</v>
      </c>
      <c r="F2073" s="174"/>
      <c r="G2073" s="174" t="s">
        <v>1632</v>
      </c>
      <c r="H2073" s="174">
        <v>1.0</v>
      </c>
      <c r="I2073" s="174" t="s">
        <v>1633</v>
      </c>
      <c r="J2073" s="176"/>
      <c r="K2073" s="176"/>
      <c r="L2073" s="176" t="str">
        <f t="shared" si="3"/>
        <v>PC_90min_SWATH_100VW</v>
      </c>
      <c r="M2073" s="176" t="str">
        <f t="shared" si="1438"/>
        <v>\191022_B59-T2-8_00DS8_00KMA_M04_S_1</v>
      </c>
      <c r="N2073" s="174">
        <v>-1.0</v>
      </c>
      <c r="P2073" s="177" t="str">
        <f t="shared" si="5"/>
        <v>191022_B59-T2-8_00DS8_00KMA_M04_S_1</v>
      </c>
      <c r="Q2073" s="175"/>
      <c r="R2073" s="175" t="s">
        <v>1632</v>
      </c>
      <c r="S2073" s="175">
        <v>1.0</v>
      </c>
      <c r="T2073" s="175" t="s">
        <v>1633</v>
      </c>
      <c r="U2073" s="177" t="str">
        <f t="shared" si="1819"/>
        <v/>
      </c>
      <c r="V2073" s="177" t="str">
        <f t="shared" ref="V2073:W2073" si="2067">K2073</f>
        <v/>
      </c>
      <c r="W2073" s="177" t="str">
        <f t="shared" si="2067"/>
        <v>PC_90min_SWATH_100VW</v>
      </c>
      <c r="X2073" s="177" t="str">
        <f t="shared" si="1440"/>
        <v>\191022_B59-T2-8_00DS8_00KMA_M04_S_1</v>
      </c>
      <c r="Y2073" s="175">
        <v>-1.0</v>
      </c>
    </row>
    <row r="2074">
      <c r="A2074" s="172" t="str">
        <f>Tracking!A2066</f>
        <v>191022_B59-T2-9_00DS9_00KMB_M04_S_1</v>
      </c>
      <c r="C2074" t="str">
        <f>Tracking!M2066</f>
        <v>PC_90min_SWATH_100VW</v>
      </c>
      <c r="E2074" s="176" t="str">
        <f t="shared" si="2"/>
        <v>191022_B59-T2-9_00DS9_00KMB_M04_S_1</v>
      </c>
      <c r="F2074" s="174"/>
      <c r="G2074" s="174" t="s">
        <v>1632</v>
      </c>
      <c r="H2074" s="174">
        <v>1.0</v>
      </c>
      <c r="I2074" s="174" t="s">
        <v>1633</v>
      </c>
      <c r="J2074" s="176"/>
      <c r="K2074" s="176"/>
      <c r="L2074" s="176" t="str">
        <f t="shared" si="3"/>
        <v>PC_90min_SWATH_100VW</v>
      </c>
      <c r="M2074" s="176" t="str">
        <f t="shared" si="1438"/>
        <v>\191022_B59-T2-9_00DS9_00KMB_M04_S_1</v>
      </c>
      <c r="N2074" s="174">
        <v>-1.0</v>
      </c>
      <c r="P2074" s="177" t="str">
        <f t="shared" si="5"/>
        <v>191022_B59-T2-9_00DS9_00KMB_M04_S_1</v>
      </c>
      <c r="Q2074" s="175"/>
      <c r="R2074" s="175" t="s">
        <v>1632</v>
      </c>
      <c r="S2074" s="175">
        <v>1.0</v>
      </c>
      <c r="T2074" s="175" t="s">
        <v>1633</v>
      </c>
      <c r="U2074" s="177" t="str">
        <f t="shared" si="1819"/>
        <v/>
      </c>
      <c r="V2074" s="177" t="str">
        <f t="shared" ref="V2074:W2074" si="2068">K2074</f>
        <v/>
      </c>
      <c r="W2074" s="177" t="str">
        <f t="shared" si="2068"/>
        <v>PC_90min_SWATH_100VW</v>
      </c>
      <c r="X2074" s="177" t="str">
        <f t="shared" si="1440"/>
        <v>\191022_B59-T2-9_00DS9_00KMB_M04_S_1</v>
      </c>
      <c r="Y2074" s="175">
        <v>-1.0</v>
      </c>
    </row>
    <row r="2075">
      <c r="A2075" s="172" t="str">
        <f>Tracking!A2067</f>
        <v>191022_B59-T2-10_00DSA_00KMC_M04_S_1</v>
      </c>
      <c r="C2075" t="str">
        <f>Tracking!M2067</f>
        <v>PC_90min_SWATH_100VW</v>
      </c>
      <c r="E2075" s="176" t="str">
        <f t="shared" si="2"/>
        <v>191022_B59-T2-10_00DSA_00KMC_M04_S_1</v>
      </c>
      <c r="F2075" s="174"/>
      <c r="G2075" s="174" t="s">
        <v>1632</v>
      </c>
      <c r="H2075" s="174">
        <v>1.0</v>
      </c>
      <c r="I2075" s="174" t="s">
        <v>1633</v>
      </c>
      <c r="J2075" s="176"/>
      <c r="K2075" s="176"/>
      <c r="L2075" s="176" t="str">
        <f t="shared" si="3"/>
        <v>PC_90min_SWATH_100VW</v>
      </c>
      <c r="M2075" s="176" t="str">
        <f t="shared" si="1438"/>
        <v>\191022_B59-T2-10_00DSA_00KMC_M04_S_1</v>
      </c>
      <c r="N2075" s="174">
        <v>-1.0</v>
      </c>
      <c r="P2075" s="177" t="str">
        <f t="shared" si="5"/>
        <v>191022_B59-T2-10_00DSA_00KMC_M04_S_1</v>
      </c>
      <c r="Q2075" s="175"/>
      <c r="R2075" s="175" t="s">
        <v>1632</v>
      </c>
      <c r="S2075" s="175">
        <v>1.0</v>
      </c>
      <c r="T2075" s="175" t="s">
        <v>1633</v>
      </c>
      <c r="U2075" s="177" t="str">
        <f t="shared" si="1819"/>
        <v/>
      </c>
      <c r="V2075" s="177" t="str">
        <f t="shared" ref="V2075:W2075" si="2069">K2075</f>
        <v/>
      </c>
      <c r="W2075" s="177" t="str">
        <f t="shared" si="2069"/>
        <v>PC_90min_SWATH_100VW</v>
      </c>
      <c r="X2075" s="177" t="str">
        <f t="shared" si="1440"/>
        <v>\191022_B59-T2-10_00DSA_00KMC_M04_S_1</v>
      </c>
      <c r="Y2075" s="175">
        <v>-1.0</v>
      </c>
    </row>
    <row r="2076">
      <c r="A2076" s="172" t="str">
        <f>Tracking!A2068</f>
        <v>191022_B59-T2-11_00DSB_00KMD_M04_S_1</v>
      </c>
      <c r="C2076" t="str">
        <f>Tracking!M2068</f>
        <v>PC_90min_SWATH_100VW</v>
      </c>
      <c r="E2076" s="176" t="str">
        <f t="shared" si="2"/>
        <v>191022_B59-T2-11_00DSB_00KMD_M04_S_1</v>
      </c>
      <c r="F2076" s="174"/>
      <c r="G2076" s="174" t="s">
        <v>1632</v>
      </c>
      <c r="H2076" s="174">
        <v>1.0</v>
      </c>
      <c r="I2076" s="174" t="s">
        <v>1633</v>
      </c>
      <c r="J2076" s="176"/>
      <c r="K2076" s="176"/>
      <c r="L2076" s="176" t="str">
        <f t="shared" si="3"/>
        <v>PC_90min_SWATH_100VW</v>
      </c>
      <c r="M2076" s="176" t="str">
        <f t="shared" si="1438"/>
        <v>\191022_B59-T2-11_00DSB_00KMD_M04_S_1</v>
      </c>
      <c r="N2076" s="174">
        <v>-1.0</v>
      </c>
      <c r="P2076" s="177" t="str">
        <f t="shared" si="5"/>
        <v>191022_B59-T2-11_00DSB_00KMD_M04_S_1</v>
      </c>
      <c r="Q2076" s="175"/>
      <c r="R2076" s="175" t="s">
        <v>1632</v>
      </c>
      <c r="S2076" s="175">
        <v>1.0</v>
      </c>
      <c r="T2076" s="175" t="s">
        <v>1633</v>
      </c>
      <c r="U2076" s="177" t="str">
        <f t="shared" si="1819"/>
        <v/>
      </c>
      <c r="V2076" s="177" t="str">
        <f t="shared" ref="V2076:W2076" si="2070">K2076</f>
        <v/>
      </c>
      <c r="W2076" s="177" t="str">
        <f t="shared" si="2070"/>
        <v>PC_90min_SWATH_100VW</v>
      </c>
      <c r="X2076" s="177" t="str">
        <f t="shared" si="1440"/>
        <v>\191022_B59-T2-11_00DSB_00KMD_M04_S_1</v>
      </c>
      <c r="Y2076" s="175">
        <v>-1.0</v>
      </c>
    </row>
    <row r="2077">
      <c r="A2077" s="172" t="str">
        <f>Tracking!A2069</f>
        <v>191022_B59-T2-12_00DSC_00KME_M04_S_1</v>
      </c>
      <c r="C2077" t="str">
        <f>Tracking!M2069</f>
        <v>PC_90min_SWATH_100VW</v>
      </c>
      <c r="E2077" s="176" t="str">
        <f t="shared" si="2"/>
        <v>191022_B59-T2-12_00DSC_00KME_M04_S_1</v>
      </c>
      <c r="F2077" s="174"/>
      <c r="G2077" s="174" t="s">
        <v>1632</v>
      </c>
      <c r="H2077" s="174">
        <v>1.0</v>
      </c>
      <c r="I2077" s="174" t="s">
        <v>1633</v>
      </c>
      <c r="J2077" s="176"/>
      <c r="K2077" s="176"/>
      <c r="L2077" s="176" t="str">
        <f t="shared" si="3"/>
        <v>PC_90min_SWATH_100VW</v>
      </c>
      <c r="M2077" s="176" t="str">
        <f t="shared" si="1438"/>
        <v>\191022_B59-T2-12_00DSC_00KME_M04_S_1</v>
      </c>
      <c r="N2077" s="174">
        <v>-1.0</v>
      </c>
      <c r="P2077" s="177" t="str">
        <f t="shared" si="5"/>
        <v>191022_B59-T2-12_00DSC_00KME_M04_S_1</v>
      </c>
      <c r="Q2077" s="175"/>
      <c r="R2077" s="175" t="s">
        <v>1632</v>
      </c>
      <c r="S2077" s="175">
        <v>1.0</v>
      </c>
      <c r="T2077" s="175" t="s">
        <v>1633</v>
      </c>
      <c r="U2077" s="177" t="str">
        <f t="shared" si="1819"/>
        <v/>
      </c>
      <c r="V2077" s="177" t="str">
        <f t="shared" ref="V2077:W2077" si="2071">K2077</f>
        <v/>
      </c>
      <c r="W2077" s="177" t="str">
        <f t="shared" si="2071"/>
        <v>PC_90min_SWATH_100VW</v>
      </c>
      <c r="X2077" s="177" t="str">
        <f t="shared" si="1440"/>
        <v>\191022_B59-T2-12_00DSC_00KME_M04_S_1</v>
      </c>
      <c r="Y2077" s="175">
        <v>-1.0</v>
      </c>
    </row>
    <row r="2078">
      <c r="A2078" s="172" t="str">
        <f>Tracking!A2070</f>
        <v>191022_B59-T2-13_00DSD_00KMF_M04_S_1</v>
      </c>
      <c r="C2078" t="str">
        <f>Tracking!M2070</f>
        <v>PC_90min_SWATH_100VW</v>
      </c>
      <c r="E2078" s="176" t="str">
        <f t="shared" si="2"/>
        <v>191022_B59-T2-13_00DSD_00KMF_M04_S_1</v>
      </c>
      <c r="F2078" s="174"/>
      <c r="G2078" s="174" t="s">
        <v>1632</v>
      </c>
      <c r="H2078" s="174">
        <v>1.0</v>
      </c>
      <c r="I2078" s="174" t="s">
        <v>1633</v>
      </c>
      <c r="J2078" s="176"/>
      <c r="K2078" s="176"/>
      <c r="L2078" s="176" t="str">
        <f t="shared" si="3"/>
        <v>PC_90min_SWATH_100VW</v>
      </c>
      <c r="M2078" s="176" t="str">
        <f t="shared" si="1438"/>
        <v>\191022_B59-T2-13_00DSD_00KMF_M04_S_1</v>
      </c>
      <c r="N2078" s="174">
        <v>-1.0</v>
      </c>
      <c r="P2078" s="177" t="str">
        <f t="shared" si="5"/>
        <v>191022_B59-T2-13_00DSD_00KMF_M04_S_1</v>
      </c>
      <c r="Q2078" s="175"/>
      <c r="R2078" s="175" t="s">
        <v>1632</v>
      </c>
      <c r="S2078" s="175">
        <v>1.0</v>
      </c>
      <c r="T2078" s="175" t="s">
        <v>1633</v>
      </c>
      <c r="U2078" s="177" t="str">
        <f t="shared" si="1819"/>
        <v/>
      </c>
      <c r="V2078" s="177" t="str">
        <f t="shared" ref="V2078:W2078" si="2072">K2078</f>
        <v/>
      </c>
      <c r="W2078" s="177" t="str">
        <f t="shared" si="2072"/>
        <v>PC_90min_SWATH_100VW</v>
      </c>
      <c r="X2078" s="177" t="str">
        <f t="shared" si="1440"/>
        <v>\191022_B59-T2-13_00DSD_00KMF_M04_S_1</v>
      </c>
      <c r="Y2078" s="175">
        <v>-1.0</v>
      </c>
    </row>
    <row r="2079">
      <c r="A2079" s="172" t="str">
        <f>Tracking!A2071</f>
        <v>191022_B59-T2-14_00DSE_00KMG_M04_S_1</v>
      </c>
      <c r="C2079" t="str">
        <f>Tracking!M2071</f>
        <v>PC_90min_SWATH_100VW</v>
      </c>
      <c r="E2079" s="176" t="str">
        <f t="shared" si="2"/>
        <v>191022_B59-T2-14_00DSE_00KMG_M04_S_1</v>
      </c>
      <c r="F2079" s="174"/>
      <c r="G2079" s="174" t="s">
        <v>1632</v>
      </c>
      <c r="H2079" s="174">
        <v>1.0</v>
      </c>
      <c r="I2079" s="174" t="s">
        <v>1633</v>
      </c>
      <c r="J2079" s="176"/>
      <c r="K2079" s="176"/>
      <c r="L2079" s="176" t="str">
        <f t="shared" si="3"/>
        <v>PC_90min_SWATH_100VW</v>
      </c>
      <c r="M2079" s="176" t="str">
        <f t="shared" si="1438"/>
        <v>\191022_B59-T2-14_00DSE_00KMG_M04_S_1</v>
      </c>
      <c r="N2079" s="174">
        <v>-1.0</v>
      </c>
      <c r="P2079" s="177" t="str">
        <f t="shared" si="5"/>
        <v>191022_B59-T2-14_00DSE_00KMG_M04_S_1</v>
      </c>
      <c r="Q2079" s="175"/>
      <c r="R2079" s="175" t="s">
        <v>1632</v>
      </c>
      <c r="S2079" s="175">
        <v>1.0</v>
      </c>
      <c r="T2079" s="175" t="s">
        <v>1633</v>
      </c>
      <c r="U2079" s="177" t="str">
        <f t="shared" si="1819"/>
        <v/>
      </c>
      <c r="V2079" s="177" t="str">
        <f t="shared" ref="V2079:W2079" si="2073">K2079</f>
        <v/>
      </c>
      <c r="W2079" s="177" t="str">
        <f t="shared" si="2073"/>
        <v>PC_90min_SWATH_100VW</v>
      </c>
      <c r="X2079" s="177" t="str">
        <f t="shared" si="1440"/>
        <v>\191022_B59-T2-14_00DSE_00KMG_M04_S_1</v>
      </c>
      <c r="Y2079" s="175">
        <v>-1.0</v>
      </c>
    </row>
    <row r="2080">
      <c r="A2080" s="172" t="str">
        <f>Tracking!A2072</f>
        <v>191022_B59-T2-15_00DSF_00KMH_M04_S_1</v>
      </c>
      <c r="C2080" t="str">
        <f>Tracking!M2072</f>
        <v>PC_90min_SWATH_100VW</v>
      </c>
      <c r="E2080" s="176" t="str">
        <f t="shared" si="2"/>
        <v>191022_B59-T2-15_00DSF_00KMH_M04_S_1</v>
      </c>
      <c r="F2080" s="174"/>
      <c r="G2080" s="174" t="s">
        <v>1632</v>
      </c>
      <c r="H2080" s="174">
        <v>1.0</v>
      </c>
      <c r="I2080" s="174" t="s">
        <v>1633</v>
      </c>
      <c r="J2080" s="176"/>
      <c r="K2080" s="176"/>
      <c r="L2080" s="176" t="str">
        <f t="shared" si="3"/>
        <v>PC_90min_SWATH_100VW</v>
      </c>
      <c r="M2080" s="176" t="str">
        <f t="shared" si="1438"/>
        <v>\191022_B59-T2-15_00DSF_00KMH_M04_S_1</v>
      </c>
      <c r="N2080" s="174">
        <v>-1.0</v>
      </c>
      <c r="P2080" s="177" t="str">
        <f t="shared" si="5"/>
        <v>191022_B59-T2-15_00DSF_00KMH_M04_S_1</v>
      </c>
      <c r="Q2080" s="175"/>
      <c r="R2080" s="175" t="s">
        <v>1632</v>
      </c>
      <c r="S2080" s="175">
        <v>1.0</v>
      </c>
      <c r="T2080" s="175" t="s">
        <v>1633</v>
      </c>
      <c r="U2080" s="177" t="str">
        <f t="shared" si="1819"/>
        <v/>
      </c>
      <c r="V2080" s="177" t="str">
        <f t="shared" ref="V2080:W2080" si="2074">K2080</f>
        <v/>
      </c>
      <c r="W2080" s="177" t="str">
        <f t="shared" si="2074"/>
        <v>PC_90min_SWATH_100VW</v>
      </c>
      <c r="X2080" s="177" t="str">
        <f t="shared" si="1440"/>
        <v>\191022_B59-T2-15_00DSF_00KMH_M04_S_1</v>
      </c>
      <c r="Y2080" s="175">
        <v>-1.0</v>
      </c>
    </row>
    <row r="2081">
      <c r="A2081" s="172" t="str">
        <f>Tracking!A2073</f>
        <v>191022_B59-T2-16_00DSG_00KMI_M04_S_1</v>
      </c>
      <c r="C2081" t="str">
        <f>Tracking!M2073</f>
        <v>PC_90min_SWATH_100VW</v>
      </c>
      <c r="E2081" s="176" t="str">
        <f t="shared" si="2"/>
        <v>191022_B59-T2-16_00DSG_00KMI_M04_S_1</v>
      </c>
      <c r="F2081" s="174"/>
      <c r="G2081" s="174" t="s">
        <v>1632</v>
      </c>
      <c r="H2081" s="174">
        <v>1.0</v>
      </c>
      <c r="I2081" s="174" t="s">
        <v>1633</v>
      </c>
      <c r="J2081" s="176"/>
      <c r="K2081" s="176"/>
      <c r="L2081" s="176" t="str">
        <f t="shared" si="3"/>
        <v>PC_90min_SWATH_100VW</v>
      </c>
      <c r="M2081" s="176" t="str">
        <f t="shared" si="1438"/>
        <v>\191022_B59-T2-16_00DSG_00KMI_M04_S_1</v>
      </c>
      <c r="N2081" s="174">
        <v>-1.0</v>
      </c>
      <c r="P2081" s="177" t="str">
        <f t="shared" si="5"/>
        <v>191022_B59-T2-16_00DSG_00KMI_M04_S_1</v>
      </c>
      <c r="Q2081" s="175"/>
      <c r="R2081" s="175" t="s">
        <v>1632</v>
      </c>
      <c r="S2081" s="175">
        <v>1.0</v>
      </c>
      <c r="T2081" s="175" t="s">
        <v>1633</v>
      </c>
      <c r="U2081" s="177" t="str">
        <f t="shared" si="1819"/>
        <v/>
      </c>
      <c r="V2081" s="177" t="str">
        <f t="shared" ref="V2081:W2081" si="2075">K2081</f>
        <v/>
      </c>
      <c r="W2081" s="177" t="str">
        <f t="shared" si="2075"/>
        <v>PC_90min_SWATH_100VW</v>
      </c>
      <c r="X2081" s="177" t="str">
        <f t="shared" si="1440"/>
        <v>\191022_B59-T2-16_00DSG_00KMI_M04_S_1</v>
      </c>
      <c r="Y2081" s="175">
        <v>-1.0</v>
      </c>
    </row>
    <row r="2082">
      <c r="A2082" s="172" t="str">
        <f>Tracking!A2074</f>
        <v>191022_HEK-QCS_000F2_00KMJ_M01_S_1</v>
      </c>
      <c r="C2082" t="str">
        <f>Tracking!M2074</f>
        <v>PC_90min_SWATH_100VW</v>
      </c>
      <c r="E2082" s="176" t="str">
        <f t="shared" si="2"/>
        <v>191022_HEK-QCS_000F2_00KMJ_M01_S_1</v>
      </c>
      <c r="F2082" s="174"/>
      <c r="G2082" s="174" t="s">
        <v>1632</v>
      </c>
      <c r="H2082" s="174">
        <v>1.0</v>
      </c>
      <c r="I2082" s="174" t="s">
        <v>1633</v>
      </c>
      <c r="J2082" s="176"/>
      <c r="K2082" s="176"/>
      <c r="L2082" s="176" t="str">
        <f t="shared" si="3"/>
        <v>PC_90min_SWATH_100VW</v>
      </c>
      <c r="M2082" s="176" t="str">
        <f t="shared" si="1438"/>
        <v>\191022_HEK-QCS_000F2_00KMJ_M01_S_1</v>
      </c>
      <c r="N2082" s="174">
        <v>-1.0</v>
      </c>
      <c r="P2082" s="177" t="str">
        <f t="shared" si="5"/>
        <v>191022_HEK-QCS_000F2_00KMJ_M01_S_1</v>
      </c>
      <c r="Q2082" s="175"/>
      <c r="R2082" s="175" t="s">
        <v>1632</v>
      </c>
      <c r="S2082" s="175">
        <v>1.0</v>
      </c>
      <c r="T2082" s="175" t="s">
        <v>1633</v>
      </c>
      <c r="U2082" s="177" t="str">
        <f t="shared" si="1819"/>
        <v/>
      </c>
      <c r="V2082" s="177" t="str">
        <f t="shared" ref="V2082:W2082" si="2076">K2082</f>
        <v/>
      </c>
      <c r="W2082" s="177" t="str">
        <f t="shared" si="2076"/>
        <v>PC_90min_SWATH_100VW</v>
      </c>
      <c r="X2082" s="177" t="str">
        <f t="shared" si="1440"/>
        <v>\191022_HEK-QCS_000F2_00KMJ_M01_S_1</v>
      </c>
      <c r="Y2082" s="175">
        <v>-1.0</v>
      </c>
    </row>
    <row r="2083">
      <c r="A2083" s="172" t="str">
        <f>Tracking!A2075</f>
        <v>191022_HEK-QCS_00J8W_00KMK_M01_S_1</v>
      </c>
      <c r="C2083" t="str">
        <f>Tracking!M2075</f>
        <v>PC_90min_SWATH_100VW</v>
      </c>
      <c r="E2083" s="176" t="str">
        <f t="shared" si="2"/>
        <v>191022_HEK-QCS_00J8W_00KMK_M01_S_1</v>
      </c>
      <c r="F2083" s="174"/>
      <c r="G2083" s="174" t="s">
        <v>1632</v>
      </c>
      <c r="H2083" s="174">
        <v>1.0</v>
      </c>
      <c r="I2083" s="174" t="s">
        <v>1633</v>
      </c>
      <c r="J2083" s="176"/>
      <c r="K2083" s="176"/>
      <c r="L2083" s="176" t="str">
        <f t="shared" si="3"/>
        <v>PC_90min_SWATH_100VW</v>
      </c>
      <c r="M2083" s="176" t="str">
        <f t="shared" si="1438"/>
        <v>\191022_HEK-QCS_00J8W_00KMK_M01_S_1</v>
      </c>
      <c r="N2083" s="174">
        <v>-1.0</v>
      </c>
      <c r="P2083" s="177" t="str">
        <f t="shared" si="5"/>
        <v>191022_HEK-QCS_00J8W_00KMK_M01_S_1</v>
      </c>
      <c r="Q2083" s="175"/>
      <c r="R2083" s="175" t="s">
        <v>1632</v>
      </c>
      <c r="S2083" s="175">
        <v>1.0</v>
      </c>
      <c r="T2083" s="175" t="s">
        <v>1633</v>
      </c>
      <c r="U2083" s="177" t="str">
        <f t="shared" si="1819"/>
        <v/>
      </c>
      <c r="V2083" s="177" t="str">
        <f t="shared" ref="V2083:W2083" si="2077">K2083</f>
        <v/>
      </c>
      <c r="W2083" s="177" t="str">
        <f t="shared" si="2077"/>
        <v>PC_90min_SWATH_100VW</v>
      </c>
      <c r="X2083" s="177" t="str">
        <f t="shared" si="1440"/>
        <v>\191022_HEK-QCS_00J8W_00KMK_M01_S_1</v>
      </c>
      <c r="Y2083" s="175">
        <v>-1.0</v>
      </c>
    </row>
    <row r="2084">
      <c r="A2084" s="172" t="str">
        <f>Tracking!A2076</f>
        <v>191022_B12-T1-1_00BA2_00KML_M01_S_1</v>
      </c>
      <c r="C2084" t="str">
        <f>Tracking!M2076</f>
        <v>PC_90min_SWATH_100VW</v>
      </c>
      <c r="E2084" s="176" t="str">
        <f t="shared" si="2"/>
        <v>191022_B12-T1-1_00BA2_00KML_M01_S_1</v>
      </c>
      <c r="F2084" s="174"/>
      <c r="G2084" s="174" t="s">
        <v>1632</v>
      </c>
      <c r="H2084" s="174">
        <v>1.0</v>
      </c>
      <c r="I2084" s="174" t="s">
        <v>1633</v>
      </c>
      <c r="J2084" s="176"/>
      <c r="K2084" s="176"/>
      <c r="L2084" s="176" t="str">
        <f t="shared" si="3"/>
        <v>PC_90min_SWATH_100VW</v>
      </c>
      <c r="M2084" s="176" t="str">
        <f t="shared" si="1438"/>
        <v>\191022_B12-T1-1_00BA2_00KML_M01_S_1</v>
      </c>
      <c r="N2084" s="174">
        <v>-1.0</v>
      </c>
      <c r="P2084" s="177" t="str">
        <f t="shared" si="5"/>
        <v>191022_B12-T1-1_00BA2_00KML_M01_S_1</v>
      </c>
      <c r="Q2084" s="175"/>
      <c r="R2084" s="175" t="s">
        <v>1632</v>
      </c>
      <c r="S2084" s="175">
        <v>1.0</v>
      </c>
      <c r="T2084" s="175" t="s">
        <v>1633</v>
      </c>
      <c r="U2084" s="177" t="str">
        <f t="shared" si="1819"/>
        <v/>
      </c>
      <c r="V2084" s="177" t="str">
        <f t="shared" ref="V2084:W2084" si="2078">K2084</f>
        <v/>
      </c>
      <c r="W2084" s="177" t="str">
        <f t="shared" si="2078"/>
        <v>PC_90min_SWATH_100VW</v>
      </c>
      <c r="X2084" s="177" t="str">
        <f t="shared" si="1440"/>
        <v>\191022_B12-T1-1_00BA2_00KML_M01_S_1</v>
      </c>
      <c r="Y2084" s="175">
        <v>-1.0</v>
      </c>
    </row>
    <row r="2085">
      <c r="A2085" s="172" t="str">
        <f>Tracking!A2077</f>
        <v>191022_B12-T1-2_00BA3_00KMM_M01_S_1</v>
      </c>
      <c r="C2085" t="str">
        <f>Tracking!M2077</f>
        <v>PC_90min_SWATH_100VW</v>
      </c>
      <c r="E2085" s="176" t="str">
        <f t="shared" si="2"/>
        <v>191022_B12-T1-2_00BA3_00KMM_M01_S_1</v>
      </c>
      <c r="F2085" s="174"/>
      <c r="G2085" s="174" t="s">
        <v>1632</v>
      </c>
      <c r="H2085" s="174">
        <v>1.0</v>
      </c>
      <c r="I2085" s="174" t="s">
        <v>1633</v>
      </c>
      <c r="J2085" s="176"/>
      <c r="K2085" s="176"/>
      <c r="L2085" s="176" t="str">
        <f t="shared" si="3"/>
        <v>PC_90min_SWATH_100VW</v>
      </c>
      <c r="M2085" s="176" t="str">
        <f t="shared" si="1438"/>
        <v>\191022_B12-T1-2_00BA3_00KMM_M01_S_1</v>
      </c>
      <c r="N2085" s="174">
        <v>-1.0</v>
      </c>
      <c r="P2085" s="177" t="str">
        <f t="shared" si="5"/>
        <v>191022_B12-T1-2_00BA3_00KMM_M01_S_1</v>
      </c>
      <c r="Q2085" s="175"/>
      <c r="R2085" s="175" t="s">
        <v>1632</v>
      </c>
      <c r="S2085" s="175">
        <v>1.0</v>
      </c>
      <c r="T2085" s="175" t="s">
        <v>1633</v>
      </c>
      <c r="U2085" s="177" t="str">
        <f t="shared" si="1819"/>
        <v/>
      </c>
      <c r="V2085" s="177" t="str">
        <f t="shared" ref="V2085:W2085" si="2079">K2085</f>
        <v/>
      </c>
      <c r="W2085" s="177" t="str">
        <f t="shared" si="2079"/>
        <v>PC_90min_SWATH_100VW</v>
      </c>
      <c r="X2085" s="177" t="str">
        <f t="shared" si="1440"/>
        <v>\191022_B12-T1-2_00BA3_00KMM_M01_S_1</v>
      </c>
      <c r="Y2085" s="175">
        <v>-1.0</v>
      </c>
    </row>
    <row r="2086">
      <c r="A2086" s="172" t="str">
        <f>Tracking!A2078</f>
        <v>191022_B12-T1-3_00BA4_00KMN_M01_S_1</v>
      </c>
      <c r="C2086" t="str">
        <f>Tracking!M2078</f>
        <v>PC_90min_SWATH_100VW</v>
      </c>
      <c r="E2086" s="176" t="str">
        <f t="shared" si="2"/>
        <v>191022_B12-T1-3_00BA4_00KMN_M01_S_1</v>
      </c>
      <c r="F2086" s="174"/>
      <c r="G2086" s="174" t="s">
        <v>1632</v>
      </c>
      <c r="H2086" s="174">
        <v>1.0</v>
      </c>
      <c r="I2086" s="174" t="s">
        <v>1633</v>
      </c>
      <c r="J2086" s="176"/>
      <c r="K2086" s="176"/>
      <c r="L2086" s="176" t="str">
        <f t="shared" si="3"/>
        <v>PC_90min_SWATH_100VW</v>
      </c>
      <c r="M2086" s="176" t="str">
        <f t="shared" si="1438"/>
        <v>\191022_B12-T1-3_00BA4_00KMN_M01_S_1</v>
      </c>
      <c r="N2086" s="174">
        <v>-1.0</v>
      </c>
      <c r="P2086" s="177" t="str">
        <f t="shared" si="5"/>
        <v>191022_B12-T1-3_00BA4_00KMN_M01_S_1</v>
      </c>
      <c r="Q2086" s="175"/>
      <c r="R2086" s="175" t="s">
        <v>1632</v>
      </c>
      <c r="S2086" s="175">
        <v>1.0</v>
      </c>
      <c r="T2086" s="175" t="s">
        <v>1633</v>
      </c>
      <c r="U2086" s="177" t="str">
        <f t="shared" si="1819"/>
        <v/>
      </c>
      <c r="V2086" s="177" t="str">
        <f t="shared" ref="V2086:W2086" si="2080">K2086</f>
        <v/>
      </c>
      <c r="W2086" s="177" t="str">
        <f t="shared" si="2080"/>
        <v>PC_90min_SWATH_100VW</v>
      </c>
      <c r="X2086" s="177" t="str">
        <f t="shared" si="1440"/>
        <v>\191022_B12-T1-3_00BA4_00KMN_M01_S_1</v>
      </c>
      <c r="Y2086" s="175">
        <v>-1.0</v>
      </c>
    </row>
    <row r="2087">
      <c r="A2087" s="172" t="str">
        <f>Tracking!A2079</f>
        <v>191022_B12-T1-4_00BA5_00KMO_M01_S_1</v>
      </c>
      <c r="C2087" t="str">
        <f>Tracking!M2079</f>
        <v>PC_90min_SWATH_100VW</v>
      </c>
      <c r="E2087" s="176" t="str">
        <f t="shared" si="2"/>
        <v>191022_B12-T1-4_00BA5_00KMO_M01_S_1</v>
      </c>
      <c r="F2087" s="174"/>
      <c r="G2087" s="174" t="s">
        <v>1632</v>
      </c>
      <c r="H2087" s="174">
        <v>1.0</v>
      </c>
      <c r="I2087" s="174" t="s">
        <v>1633</v>
      </c>
      <c r="J2087" s="176"/>
      <c r="K2087" s="176"/>
      <c r="L2087" s="176" t="str">
        <f t="shared" si="3"/>
        <v>PC_90min_SWATH_100VW</v>
      </c>
      <c r="M2087" s="176" t="str">
        <f t="shared" si="1438"/>
        <v>\191022_B12-T1-4_00BA5_00KMO_M01_S_1</v>
      </c>
      <c r="N2087" s="174">
        <v>-1.0</v>
      </c>
      <c r="P2087" s="177" t="str">
        <f t="shared" si="5"/>
        <v>191022_B12-T1-4_00BA5_00KMO_M01_S_1</v>
      </c>
      <c r="Q2087" s="175"/>
      <c r="R2087" s="175" t="s">
        <v>1632</v>
      </c>
      <c r="S2087" s="175">
        <v>1.0</v>
      </c>
      <c r="T2087" s="175" t="s">
        <v>1633</v>
      </c>
      <c r="U2087" s="177" t="str">
        <f t="shared" si="1819"/>
        <v/>
      </c>
      <c r="V2087" s="177" t="str">
        <f t="shared" ref="V2087:W2087" si="2081">K2087</f>
        <v/>
      </c>
      <c r="W2087" s="177" t="str">
        <f t="shared" si="2081"/>
        <v>PC_90min_SWATH_100VW</v>
      </c>
      <c r="X2087" s="177" t="str">
        <f t="shared" si="1440"/>
        <v>\191022_B12-T1-4_00BA5_00KMO_M01_S_1</v>
      </c>
      <c r="Y2087" s="175">
        <v>-1.0</v>
      </c>
    </row>
    <row r="2088">
      <c r="A2088" s="172" t="str">
        <f>Tracking!A2080</f>
        <v>191022_B12-T1-5_00BA6_00KMP_M01_S_1</v>
      </c>
      <c r="C2088" t="str">
        <f>Tracking!M2080</f>
        <v>PC_90min_SWATH_100VW</v>
      </c>
      <c r="E2088" s="176" t="str">
        <f t="shared" si="2"/>
        <v>191022_B12-T1-5_00BA6_00KMP_M01_S_1</v>
      </c>
      <c r="F2088" s="174"/>
      <c r="G2088" s="174" t="s">
        <v>1632</v>
      </c>
      <c r="H2088" s="174">
        <v>1.0</v>
      </c>
      <c r="I2088" s="174" t="s">
        <v>1633</v>
      </c>
      <c r="J2088" s="176"/>
      <c r="K2088" s="176"/>
      <c r="L2088" s="176" t="str">
        <f t="shared" si="3"/>
        <v>PC_90min_SWATH_100VW</v>
      </c>
      <c r="M2088" s="176" t="str">
        <f t="shared" si="1438"/>
        <v>\191022_B12-T1-5_00BA6_00KMP_M01_S_1</v>
      </c>
      <c r="N2088" s="174">
        <v>-1.0</v>
      </c>
      <c r="P2088" s="177" t="str">
        <f t="shared" si="5"/>
        <v>191022_B12-T1-5_00BA6_00KMP_M01_S_1</v>
      </c>
      <c r="Q2088" s="175"/>
      <c r="R2088" s="175" t="s">
        <v>1632</v>
      </c>
      <c r="S2088" s="175">
        <v>1.0</v>
      </c>
      <c r="T2088" s="175" t="s">
        <v>1633</v>
      </c>
      <c r="U2088" s="177" t="str">
        <f t="shared" si="1819"/>
        <v/>
      </c>
      <c r="V2088" s="177" t="str">
        <f t="shared" ref="V2088:W2088" si="2082">K2088</f>
        <v/>
      </c>
      <c r="W2088" s="177" t="str">
        <f t="shared" si="2082"/>
        <v>PC_90min_SWATH_100VW</v>
      </c>
      <c r="X2088" s="177" t="str">
        <f t="shared" si="1440"/>
        <v>\191022_B12-T1-5_00BA6_00KMP_M01_S_1</v>
      </c>
      <c r="Y2088" s="175">
        <v>-1.0</v>
      </c>
    </row>
    <row r="2089">
      <c r="A2089" s="172" t="str">
        <f>Tracking!A2081</f>
        <v>191022_B12-T1-6_00BA7_00KMQ_M01_S_1</v>
      </c>
      <c r="C2089" t="str">
        <f>Tracking!M2081</f>
        <v>PC_90min_SWATH_100VW</v>
      </c>
      <c r="E2089" s="176" t="str">
        <f t="shared" si="2"/>
        <v>191022_B12-T1-6_00BA7_00KMQ_M01_S_1</v>
      </c>
      <c r="F2089" s="174"/>
      <c r="G2089" s="174" t="s">
        <v>1632</v>
      </c>
      <c r="H2089" s="174">
        <v>1.0</v>
      </c>
      <c r="I2089" s="174" t="s">
        <v>1633</v>
      </c>
      <c r="J2089" s="176"/>
      <c r="K2089" s="176"/>
      <c r="L2089" s="176" t="str">
        <f t="shared" si="3"/>
        <v>PC_90min_SWATH_100VW</v>
      </c>
      <c r="M2089" s="176" t="str">
        <f t="shared" si="1438"/>
        <v>\191022_B12-T1-6_00BA7_00KMQ_M01_S_1</v>
      </c>
      <c r="N2089" s="174">
        <v>-1.0</v>
      </c>
      <c r="P2089" s="177" t="str">
        <f t="shared" si="5"/>
        <v>191022_B12-T1-6_00BA7_00KMQ_M01_S_1</v>
      </c>
      <c r="Q2089" s="175"/>
      <c r="R2089" s="175" t="s">
        <v>1632</v>
      </c>
      <c r="S2089" s="175">
        <v>1.0</v>
      </c>
      <c r="T2089" s="175" t="s">
        <v>1633</v>
      </c>
      <c r="U2089" s="177" t="str">
        <f t="shared" si="1819"/>
        <v/>
      </c>
      <c r="V2089" s="177" t="str">
        <f t="shared" ref="V2089:W2089" si="2083">K2089</f>
        <v/>
      </c>
      <c r="W2089" s="177" t="str">
        <f t="shared" si="2083"/>
        <v>PC_90min_SWATH_100VW</v>
      </c>
      <c r="X2089" s="177" t="str">
        <f t="shared" si="1440"/>
        <v>\191022_B12-T1-6_00BA7_00KMQ_M01_S_1</v>
      </c>
      <c r="Y2089" s="175">
        <v>-1.0</v>
      </c>
    </row>
    <row r="2090">
      <c r="A2090" s="172" t="str">
        <f>Tracking!A2082</f>
        <v>191022_B12-T1-7_00BA8_00KMR_M01_S_1</v>
      </c>
      <c r="C2090" t="str">
        <f>Tracking!M2082</f>
        <v>PC_90min_SWATH_100VW</v>
      </c>
      <c r="E2090" s="176" t="str">
        <f t="shared" si="2"/>
        <v>191022_B12-T1-7_00BA8_00KMR_M01_S_1</v>
      </c>
      <c r="F2090" s="174"/>
      <c r="G2090" s="174" t="s">
        <v>1632</v>
      </c>
      <c r="H2090" s="174">
        <v>1.0</v>
      </c>
      <c r="I2090" s="174" t="s">
        <v>1633</v>
      </c>
      <c r="J2090" s="176"/>
      <c r="K2090" s="176"/>
      <c r="L2090" s="176" t="str">
        <f t="shared" si="3"/>
        <v>PC_90min_SWATH_100VW</v>
      </c>
      <c r="M2090" s="176" t="str">
        <f t="shared" si="1438"/>
        <v>\191022_B12-T1-7_00BA8_00KMR_M01_S_1</v>
      </c>
      <c r="N2090" s="174">
        <v>-1.0</v>
      </c>
      <c r="P2090" s="177" t="str">
        <f t="shared" si="5"/>
        <v>191022_B12-T1-7_00BA8_00KMR_M01_S_1</v>
      </c>
      <c r="Q2090" s="175"/>
      <c r="R2090" s="175" t="s">
        <v>1632</v>
      </c>
      <c r="S2090" s="175">
        <v>1.0</v>
      </c>
      <c r="T2090" s="175" t="s">
        <v>1633</v>
      </c>
      <c r="U2090" s="177" t="str">
        <f t="shared" si="1819"/>
        <v/>
      </c>
      <c r="V2090" s="177" t="str">
        <f t="shared" ref="V2090:W2090" si="2084">K2090</f>
        <v/>
      </c>
      <c r="W2090" s="177" t="str">
        <f t="shared" si="2084"/>
        <v>PC_90min_SWATH_100VW</v>
      </c>
      <c r="X2090" s="177" t="str">
        <f t="shared" si="1440"/>
        <v>\191022_B12-T1-7_00BA8_00KMR_M01_S_1</v>
      </c>
      <c r="Y2090" s="175">
        <v>-1.0</v>
      </c>
    </row>
    <row r="2091">
      <c r="A2091" s="172" t="str">
        <f>Tracking!A2083</f>
        <v>191022_B12-T1-8_00BA9_00KMS_M01_S_1</v>
      </c>
      <c r="C2091" t="str">
        <f>Tracking!M2083</f>
        <v>PC_90min_SWATH_100VW</v>
      </c>
      <c r="E2091" s="176" t="str">
        <f t="shared" si="2"/>
        <v>191022_B12-T1-8_00BA9_00KMS_M01_S_1</v>
      </c>
      <c r="F2091" s="174"/>
      <c r="G2091" s="174" t="s">
        <v>1632</v>
      </c>
      <c r="H2091" s="174">
        <v>1.0</v>
      </c>
      <c r="I2091" s="174" t="s">
        <v>1633</v>
      </c>
      <c r="J2091" s="176"/>
      <c r="K2091" s="176"/>
      <c r="L2091" s="176" t="str">
        <f t="shared" si="3"/>
        <v>PC_90min_SWATH_100VW</v>
      </c>
      <c r="M2091" s="176" t="str">
        <f t="shared" si="1438"/>
        <v>\191022_B12-T1-8_00BA9_00KMS_M01_S_1</v>
      </c>
      <c r="N2091" s="174">
        <v>-1.0</v>
      </c>
      <c r="P2091" s="177" t="str">
        <f t="shared" si="5"/>
        <v>191022_B12-T1-8_00BA9_00KMS_M01_S_1</v>
      </c>
      <c r="Q2091" s="175"/>
      <c r="R2091" s="175" t="s">
        <v>1632</v>
      </c>
      <c r="S2091" s="175">
        <v>1.0</v>
      </c>
      <c r="T2091" s="175" t="s">
        <v>1633</v>
      </c>
      <c r="U2091" s="177" t="str">
        <f t="shared" si="1819"/>
        <v/>
      </c>
      <c r="V2091" s="177" t="str">
        <f t="shared" ref="V2091:W2091" si="2085">K2091</f>
        <v/>
      </c>
      <c r="W2091" s="177" t="str">
        <f t="shared" si="2085"/>
        <v>PC_90min_SWATH_100VW</v>
      </c>
      <c r="X2091" s="177" t="str">
        <f t="shared" si="1440"/>
        <v>\191022_B12-T1-8_00BA9_00KMS_M01_S_1</v>
      </c>
      <c r="Y2091" s="175">
        <v>-1.0</v>
      </c>
    </row>
    <row r="2092">
      <c r="A2092" s="172" t="str">
        <f>Tracking!A2084</f>
        <v>191022_B12-T1-9_00BAA_00KMT_M01_S_1</v>
      </c>
      <c r="C2092" t="str">
        <f>Tracking!M2084</f>
        <v>PC_90min_SWATH_100VW</v>
      </c>
      <c r="E2092" s="176" t="str">
        <f t="shared" si="2"/>
        <v>191022_B12-T1-9_00BAA_00KMT_M01_S_1</v>
      </c>
      <c r="F2092" s="174"/>
      <c r="G2092" s="174" t="s">
        <v>1632</v>
      </c>
      <c r="H2092" s="174">
        <v>1.0</v>
      </c>
      <c r="I2092" s="174" t="s">
        <v>1633</v>
      </c>
      <c r="J2092" s="176"/>
      <c r="K2092" s="176"/>
      <c r="L2092" s="176" t="str">
        <f t="shared" si="3"/>
        <v>PC_90min_SWATH_100VW</v>
      </c>
      <c r="M2092" s="176" t="str">
        <f t="shared" si="1438"/>
        <v>\191022_B12-T1-9_00BAA_00KMT_M01_S_1</v>
      </c>
      <c r="N2092" s="174">
        <v>-1.0</v>
      </c>
      <c r="P2092" s="177" t="str">
        <f t="shared" si="5"/>
        <v>191022_B12-T1-9_00BAA_00KMT_M01_S_1</v>
      </c>
      <c r="Q2092" s="175"/>
      <c r="R2092" s="175" t="s">
        <v>1632</v>
      </c>
      <c r="S2092" s="175">
        <v>1.0</v>
      </c>
      <c r="T2092" s="175" t="s">
        <v>1633</v>
      </c>
      <c r="U2092" s="177" t="str">
        <f t="shared" si="1819"/>
        <v/>
      </c>
      <c r="V2092" s="177" t="str">
        <f t="shared" ref="V2092:W2092" si="2086">K2092</f>
        <v/>
      </c>
      <c r="W2092" s="177" t="str">
        <f t="shared" si="2086"/>
        <v>PC_90min_SWATH_100VW</v>
      </c>
      <c r="X2092" s="177" t="str">
        <f t="shared" si="1440"/>
        <v>\191022_B12-T1-9_00BAA_00KMT_M01_S_1</v>
      </c>
      <c r="Y2092" s="175">
        <v>-1.0</v>
      </c>
    </row>
    <row r="2093">
      <c r="A2093" s="172" t="str">
        <f>Tracking!A2085</f>
        <v>191022_B12-T1-10_00BAB_00KMU_M01_S_1</v>
      </c>
      <c r="C2093" t="str">
        <f>Tracking!M2085</f>
        <v>PC_90min_SWATH_100VW</v>
      </c>
      <c r="E2093" s="176" t="str">
        <f t="shared" si="2"/>
        <v>191022_B12-T1-10_00BAB_00KMU_M01_S_1</v>
      </c>
      <c r="F2093" s="174"/>
      <c r="G2093" s="174" t="s">
        <v>1632</v>
      </c>
      <c r="H2093" s="174">
        <v>1.0</v>
      </c>
      <c r="I2093" s="174" t="s">
        <v>1633</v>
      </c>
      <c r="J2093" s="176"/>
      <c r="K2093" s="176"/>
      <c r="L2093" s="176" t="str">
        <f t="shared" si="3"/>
        <v>PC_90min_SWATH_100VW</v>
      </c>
      <c r="M2093" s="176" t="str">
        <f t="shared" si="1438"/>
        <v>\191022_B12-T1-10_00BAB_00KMU_M01_S_1</v>
      </c>
      <c r="N2093" s="174">
        <v>-1.0</v>
      </c>
      <c r="P2093" s="177" t="str">
        <f t="shared" si="5"/>
        <v>191022_B12-T1-10_00BAB_00KMU_M01_S_1</v>
      </c>
      <c r="Q2093" s="175"/>
      <c r="R2093" s="175" t="s">
        <v>1632</v>
      </c>
      <c r="S2093" s="175">
        <v>1.0</v>
      </c>
      <c r="T2093" s="175" t="s">
        <v>1633</v>
      </c>
      <c r="U2093" s="177" t="str">
        <f t="shared" si="1819"/>
        <v/>
      </c>
      <c r="V2093" s="177" t="str">
        <f t="shared" ref="V2093:W2093" si="2087">K2093</f>
        <v/>
      </c>
      <c r="W2093" s="177" t="str">
        <f t="shared" si="2087"/>
        <v>PC_90min_SWATH_100VW</v>
      </c>
      <c r="X2093" s="177" t="str">
        <f t="shared" si="1440"/>
        <v>\191022_B12-T1-10_00BAB_00KMU_M01_S_1</v>
      </c>
      <c r="Y2093" s="175">
        <v>-1.0</v>
      </c>
    </row>
    <row r="2094">
      <c r="A2094" s="172" t="str">
        <f>Tracking!A2086</f>
        <v>191022_B12-T1-11_00BAC_00KMV_M01_S_1</v>
      </c>
      <c r="C2094" t="str">
        <f>Tracking!M2086</f>
        <v>PC_90min_SWATH_100VW</v>
      </c>
      <c r="E2094" s="176" t="str">
        <f t="shared" si="2"/>
        <v>191022_B12-T1-11_00BAC_00KMV_M01_S_1</v>
      </c>
      <c r="F2094" s="174"/>
      <c r="G2094" s="174" t="s">
        <v>1632</v>
      </c>
      <c r="H2094" s="174">
        <v>1.0</v>
      </c>
      <c r="I2094" s="174" t="s">
        <v>1633</v>
      </c>
      <c r="J2094" s="176"/>
      <c r="K2094" s="176"/>
      <c r="L2094" s="176" t="str">
        <f t="shared" si="3"/>
        <v>PC_90min_SWATH_100VW</v>
      </c>
      <c r="M2094" s="176" t="str">
        <f t="shared" si="1438"/>
        <v>\191022_B12-T1-11_00BAC_00KMV_M01_S_1</v>
      </c>
      <c r="N2094" s="174">
        <v>-1.0</v>
      </c>
      <c r="P2094" s="177" t="str">
        <f t="shared" si="5"/>
        <v>191022_B12-T1-11_00BAC_00KMV_M01_S_1</v>
      </c>
      <c r="Q2094" s="175"/>
      <c r="R2094" s="175" t="s">
        <v>1632</v>
      </c>
      <c r="S2094" s="175">
        <v>1.0</v>
      </c>
      <c r="T2094" s="175" t="s">
        <v>1633</v>
      </c>
      <c r="U2094" s="177" t="str">
        <f t="shared" si="1819"/>
        <v/>
      </c>
      <c r="V2094" s="177" t="str">
        <f t="shared" ref="V2094:W2094" si="2088">K2094</f>
        <v/>
      </c>
      <c r="W2094" s="177" t="str">
        <f t="shared" si="2088"/>
        <v>PC_90min_SWATH_100VW</v>
      </c>
      <c r="X2094" s="177" t="str">
        <f t="shared" si="1440"/>
        <v>\191022_B12-T1-11_00BAC_00KMV_M01_S_1</v>
      </c>
      <c r="Y2094" s="175">
        <v>-1.0</v>
      </c>
    </row>
    <row r="2095">
      <c r="A2095" s="172" t="str">
        <f>Tracking!A2087</f>
        <v>191022_B12-T1-12_00BAD_00KMW_M01_S_1</v>
      </c>
      <c r="C2095" t="str">
        <f>Tracking!M2087</f>
        <v>PC_90min_SWATH_100VW</v>
      </c>
      <c r="E2095" s="176" t="str">
        <f t="shared" si="2"/>
        <v>191022_B12-T1-12_00BAD_00KMW_M01_S_1</v>
      </c>
      <c r="F2095" s="174"/>
      <c r="G2095" s="174" t="s">
        <v>1632</v>
      </c>
      <c r="H2095" s="174">
        <v>1.0</v>
      </c>
      <c r="I2095" s="174" t="s">
        <v>1633</v>
      </c>
      <c r="J2095" s="176"/>
      <c r="K2095" s="176"/>
      <c r="L2095" s="176" t="str">
        <f t="shared" si="3"/>
        <v>PC_90min_SWATH_100VW</v>
      </c>
      <c r="M2095" s="176" t="str">
        <f t="shared" si="1438"/>
        <v>\191022_B12-T1-12_00BAD_00KMW_M01_S_1</v>
      </c>
      <c r="N2095" s="174">
        <v>-1.0</v>
      </c>
      <c r="P2095" s="177" t="str">
        <f t="shared" si="5"/>
        <v>191022_B12-T1-12_00BAD_00KMW_M01_S_1</v>
      </c>
      <c r="Q2095" s="175"/>
      <c r="R2095" s="175" t="s">
        <v>1632</v>
      </c>
      <c r="S2095" s="175">
        <v>1.0</v>
      </c>
      <c r="T2095" s="175" t="s">
        <v>1633</v>
      </c>
      <c r="U2095" s="177" t="str">
        <f t="shared" si="1819"/>
        <v/>
      </c>
      <c r="V2095" s="177" t="str">
        <f t="shared" ref="V2095:W2095" si="2089">K2095</f>
        <v/>
      </c>
      <c r="W2095" s="177" t="str">
        <f t="shared" si="2089"/>
        <v>PC_90min_SWATH_100VW</v>
      </c>
      <c r="X2095" s="177" t="str">
        <f t="shared" si="1440"/>
        <v>\191022_B12-T1-12_00BAD_00KMW_M01_S_1</v>
      </c>
      <c r="Y2095" s="175">
        <v>-1.0</v>
      </c>
    </row>
    <row r="2096">
      <c r="A2096" s="172" t="str">
        <f>Tracking!A2088</f>
        <v>191022_B12-T1-13_00BAE_00KMX_M01_S_1</v>
      </c>
      <c r="C2096" t="str">
        <f>Tracking!M2088</f>
        <v>PC_90min_SWATH_100VW</v>
      </c>
      <c r="E2096" s="176" t="str">
        <f t="shared" si="2"/>
        <v>191022_B12-T1-13_00BAE_00KMX_M01_S_1</v>
      </c>
      <c r="F2096" s="174"/>
      <c r="G2096" s="174" t="s">
        <v>1632</v>
      </c>
      <c r="H2096" s="174">
        <v>1.0</v>
      </c>
      <c r="I2096" s="174" t="s">
        <v>1633</v>
      </c>
      <c r="J2096" s="176"/>
      <c r="K2096" s="176"/>
      <c r="L2096" s="176" t="str">
        <f t="shared" si="3"/>
        <v>PC_90min_SWATH_100VW</v>
      </c>
      <c r="M2096" s="176" t="str">
        <f t="shared" si="1438"/>
        <v>\191022_B12-T1-13_00BAE_00KMX_M01_S_1</v>
      </c>
      <c r="N2096" s="174">
        <v>-1.0</v>
      </c>
      <c r="P2096" s="177" t="str">
        <f t="shared" si="5"/>
        <v>191022_B12-T1-13_00BAE_00KMX_M01_S_1</v>
      </c>
      <c r="Q2096" s="175"/>
      <c r="R2096" s="175" t="s">
        <v>1632</v>
      </c>
      <c r="S2096" s="175">
        <v>1.0</v>
      </c>
      <c r="T2096" s="175" t="s">
        <v>1633</v>
      </c>
      <c r="U2096" s="177" t="str">
        <f t="shared" si="1819"/>
        <v/>
      </c>
      <c r="V2096" s="177" t="str">
        <f t="shared" ref="V2096:W2096" si="2090">K2096</f>
        <v/>
      </c>
      <c r="W2096" s="177" t="str">
        <f t="shared" si="2090"/>
        <v>PC_90min_SWATH_100VW</v>
      </c>
      <c r="X2096" s="177" t="str">
        <f t="shared" si="1440"/>
        <v>\191022_B12-T1-13_00BAE_00KMX_M01_S_1</v>
      </c>
      <c r="Y2096" s="175">
        <v>-1.0</v>
      </c>
    </row>
    <row r="2097">
      <c r="A2097" s="172" t="str">
        <f>Tracking!A2089</f>
        <v>191022_B12-T1-14_00BAF_00KMY_M01_S_1</v>
      </c>
      <c r="C2097" t="str">
        <f>Tracking!M2089</f>
        <v>PC_90min_SWATH_100VW</v>
      </c>
      <c r="E2097" s="176" t="str">
        <f t="shared" si="2"/>
        <v>191022_B12-T1-14_00BAF_00KMY_M01_S_1</v>
      </c>
      <c r="F2097" s="174"/>
      <c r="G2097" s="174" t="s">
        <v>1632</v>
      </c>
      <c r="H2097" s="174">
        <v>1.0</v>
      </c>
      <c r="I2097" s="174" t="s">
        <v>1633</v>
      </c>
      <c r="J2097" s="176"/>
      <c r="K2097" s="176"/>
      <c r="L2097" s="176" t="str">
        <f t="shared" si="3"/>
        <v>PC_90min_SWATH_100VW</v>
      </c>
      <c r="M2097" s="176" t="str">
        <f t="shared" si="1438"/>
        <v>\191022_B12-T1-14_00BAF_00KMY_M01_S_1</v>
      </c>
      <c r="N2097" s="174">
        <v>-1.0</v>
      </c>
      <c r="P2097" s="177" t="str">
        <f t="shared" si="5"/>
        <v>191022_B12-T1-14_00BAF_00KMY_M01_S_1</v>
      </c>
      <c r="Q2097" s="175"/>
      <c r="R2097" s="175" t="s">
        <v>1632</v>
      </c>
      <c r="S2097" s="175">
        <v>1.0</v>
      </c>
      <c r="T2097" s="175" t="s">
        <v>1633</v>
      </c>
      <c r="U2097" s="177" t="str">
        <f t="shared" si="1819"/>
        <v/>
      </c>
      <c r="V2097" s="177" t="str">
        <f t="shared" ref="V2097:W2097" si="2091">K2097</f>
        <v/>
      </c>
      <c r="W2097" s="177" t="str">
        <f t="shared" si="2091"/>
        <v>PC_90min_SWATH_100VW</v>
      </c>
      <c r="X2097" s="177" t="str">
        <f t="shared" si="1440"/>
        <v>\191022_B12-T1-14_00BAF_00KMY_M01_S_1</v>
      </c>
      <c r="Y2097" s="175">
        <v>-1.0</v>
      </c>
    </row>
    <row r="2098">
      <c r="A2098" s="172" t="str">
        <f>Tracking!A2090</f>
        <v>191022_B12-T1-15_00BAG_00KMZ_M01_S_1</v>
      </c>
      <c r="C2098" t="str">
        <f>Tracking!M2090</f>
        <v>PC_90min_SWATH_100VW</v>
      </c>
      <c r="E2098" s="176" t="str">
        <f t="shared" si="2"/>
        <v>191022_B12-T1-15_00BAG_00KMZ_M01_S_1</v>
      </c>
      <c r="F2098" s="174"/>
      <c r="G2098" s="174" t="s">
        <v>1632</v>
      </c>
      <c r="H2098" s="174">
        <v>1.0</v>
      </c>
      <c r="I2098" s="174" t="s">
        <v>1633</v>
      </c>
      <c r="J2098" s="176"/>
      <c r="K2098" s="176"/>
      <c r="L2098" s="176" t="str">
        <f t="shared" si="3"/>
        <v>PC_90min_SWATH_100VW</v>
      </c>
      <c r="M2098" s="176" t="str">
        <f t="shared" si="1438"/>
        <v>\191022_B12-T1-15_00BAG_00KMZ_M01_S_1</v>
      </c>
      <c r="N2098" s="174">
        <v>-1.0</v>
      </c>
      <c r="P2098" s="177" t="str">
        <f t="shared" si="5"/>
        <v>191022_B12-T1-15_00BAG_00KMZ_M01_S_1</v>
      </c>
      <c r="Q2098" s="175"/>
      <c r="R2098" s="175" t="s">
        <v>1632</v>
      </c>
      <c r="S2098" s="175">
        <v>1.0</v>
      </c>
      <c r="T2098" s="175" t="s">
        <v>1633</v>
      </c>
      <c r="U2098" s="177" t="str">
        <f t="shared" si="1819"/>
        <v/>
      </c>
      <c r="V2098" s="177" t="str">
        <f t="shared" ref="V2098:W2098" si="2092">K2098</f>
        <v/>
      </c>
      <c r="W2098" s="177" t="str">
        <f t="shared" si="2092"/>
        <v>PC_90min_SWATH_100VW</v>
      </c>
      <c r="X2098" s="177" t="str">
        <f t="shared" si="1440"/>
        <v>\191022_B12-T1-15_00BAG_00KMZ_M01_S_1</v>
      </c>
      <c r="Y2098" s="175">
        <v>-1.0</v>
      </c>
    </row>
    <row r="2099">
      <c r="A2099" s="172" t="str">
        <f>Tracking!A2091</f>
        <v>191022_B12-T1-16_00BAH_00KN0_M01_S_1</v>
      </c>
      <c r="C2099" t="str">
        <f>Tracking!M2091</f>
        <v>PC_90min_SWATH_100VW</v>
      </c>
      <c r="E2099" s="176" t="str">
        <f t="shared" si="2"/>
        <v>191022_B12-T1-16_00BAH_00KN0_M01_S_1</v>
      </c>
      <c r="F2099" s="174"/>
      <c r="G2099" s="174" t="s">
        <v>1632</v>
      </c>
      <c r="H2099" s="174">
        <v>1.0</v>
      </c>
      <c r="I2099" s="174" t="s">
        <v>1633</v>
      </c>
      <c r="J2099" s="176"/>
      <c r="K2099" s="176"/>
      <c r="L2099" s="176" t="str">
        <f t="shared" si="3"/>
        <v>PC_90min_SWATH_100VW</v>
      </c>
      <c r="M2099" s="176" t="str">
        <f t="shared" si="1438"/>
        <v>\191022_B12-T1-16_00BAH_00KN0_M01_S_1</v>
      </c>
      <c r="N2099" s="174">
        <v>-1.0</v>
      </c>
      <c r="P2099" s="177" t="str">
        <f t="shared" si="5"/>
        <v>191022_B12-T1-16_00BAH_00KN0_M01_S_1</v>
      </c>
      <c r="Q2099" s="175"/>
      <c r="R2099" s="175" t="s">
        <v>1632</v>
      </c>
      <c r="S2099" s="175">
        <v>1.0</v>
      </c>
      <c r="T2099" s="175" t="s">
        <v>1633</v>
      </c>
      <c r="U2099" s="177" t="str">
        <f t="shared" si="1819"/>
        <v/>
      </c>
      <c r="V2099" s="177" t="str">
        <f t="shared" ref="V2099:W2099" si="2093">K2099</f>
        <v/>
      </c>
      <c r="W2099" s="177" t="str">
        <f t="shared" si="2093"/>
        <v>PC_90min_SWATH_100VW</v>
      </c>
      <c r="X2099" s="177" t="str">
        <f t="shared" si="1440"/>
        <v>\191022_B12-T1-16_00BAH_00KN0_M01_S_1</v>
      </c>
      <c r="Y2099" s="175">
        <v>-1.0</v>
      </c>
    </row>
    <row r="2100">
      <c r="A2100" s="172" t="str">
        <f>Tracking!A2092</f>
        <v>191023_HEK-QCS_000F2_00KN1_M06_S_1</v>
      </c>
      <c r="C2100" t="str">
        <f>Tracking!M2092</f>
        <v>PC_90min_SWATH_100VW</v>
      </c>
      <c r="E2100" s="176" t="str">
        <f t="shared" si="2"/>
        <v>191023_HEK-QCS_000F2_00KN1_M06_S_1</v>
      </c>
      <c r="F2100" s="174"/>
      <c r="G2100" s="174" t="s">
        <v>1632</v>
      </c>
      <c r="H2100" s="174">
        <v>1.0</v>
      </c>
      <c r="I2100" s="174" t="s">
        <v>1633</v>
      </c>
      <c r="J2100" s="176"/>
      <c r="K2100" s="176"/>
      <c r="L2100" s="176" t="str">
        <f t="shared" si="3"/>
        <v>PC_90min_SWATH_100VW</v>
      </c>
      <c r="M2100" s="176" t="str">
        <f t="shared" si="1438"/>
        <v>\191023_HEK-QCS_000F2_00KN1_M06_S_1</v>
      </c>
      <c r="N2100" s="174">
        <v>-1.0</v>
      </c>
      <c r="P2100" s="177" t="str">
        <f t="shared" si="5"/>
        <v>191023_HEK-QCS_000F2_00KN1_M06_S_1</v>
      </c>
      <c r="Q2100" s="175"/>
      <c r="R2100" s="175" t="s">
        <v>1632</v>
      </c>
      <c r="S2100" s="175">
        <v>1.0</v>
      </c>
      <c r="T2100" s="175" t="s">
        <v>1633</v>
      </c>
      <c r="U2100" s="177" t="str">
        <f t="shared" si="1819"/>
        <v/>
      </c>
      <c r="V2100" s="177" t="str">
        <f t="shared" ref="V2100:W2100" si="2094">K2100</f>
        <v/>
      </c>
      <c r="W2100" s="177" t="str">
        <f t="shared" si="2094"/>
        <v>PC_90min_SWATH_100VW</v>
      </c>
      <c r="X2100" s="177" t="str">
        <f t="shared" si="1440"/>
        <v>\191023_HEK-QCS_000F2_00KN1_M06_S_1</v>
      </c>
      <c r="Y2100" s="175">
        <v>-1.0</v>
      </c>
    </row>
    <row r="2101">
      <c r="A2101" s="172" t="str">
        <f>Tracking!A2093</f>
        <v>191023_HEK-QCS_00J8W_00KN2_M06_S_1</v>
      </c>
      <c r="C2101" t="str">
        <f>Tracking!M2093</f>
        <v>PC_90min_SWATH_100VW</v>
      </c>
      <c r="E2101" s="176" t="str">
        <f t="shared" si="2"/>
        <v>191023_HEK-QCS_00J8W_00KN2_M06_S_1</v>
      </c>
      <c r="F2101" s="174"/>
      <c r="G2101" s="174" t="s">
        <v>1632</v>
      </c>
      <c r="H2101" s="174">
        <v>1.0</v>
      </c>
      <c r="I2101" s="174" t="s">
        <v>1633</v>
      </c>
      <c r="J2101" s="176"/>
      <c r="K2101" s="176"/>
      <c r="L2101" s="176" t="str">
        <f t="shared" si="3"/>
        <v>PC_90min_SWATH_100VW</v>
      </c>
      <c r="M2101" s="176" t="str">
        <f t="shared" si="1438"/>
        <v>\191023_HEK-QCS_00J8W_00KN2_M06_S_1</v>
      </c>
      <c r="N2101" s="174">
        <v>-1.0</v>
      </c>
      <c r="P2101" s="177" t="str">
        <f t="shared" si="5"/>
        <v>191023_HEK-QCS_00J8W_00KN2_M06_S_1</v>
      </c>
      <c r="Q2101" s="175"/>
      <c r="R2101" s="175" t="s">
        <v>1632</v>
      </c>
      <c r="S2101" s="175">
        <v>1.0</v>
      </c>
      <c r="T2101" s="175" t="s">
        <v>1633</v>
      </c>
      <c r="U2101" s="177" t="str">
        <f t="shared" si="1819"/>
        <v/>
      </c>
      <c r="V2101" s="177" t="str">
        <f t="shared" ref="V2101:W2101" si="2095">K2101</f>
        <v/>
      </c>
      <c r="W2101" s="177" t="str">
        <f t="shared" si="2095"/>
        <v>PC_90min_SWATH_100VW</v>
      </c>
      <c r="X2101" s="177" t="str">
        <f t="shared" si="1440"/>
        <v>\191023_HEK-QCS_00J8W_00KN2_M06_S_1</v>
      </c>
      <c r="Y2101" s="175">
        <v>-1.0</v>
      </c>
    </row>
    <row r="2102">
      <c r="A2102" s="172" t="str">
        <f>Tracking!A2094</f>
        <v>191023_B12-T2-1_00BA2_00KN3_M06_S_1</v>
      </c>
      <c r="C2102" t="str">
        <f>Tracking!M2094</f>
        <v>PC_90min_SWATH_100VW</v>
      </c>
      <c r="E2102" s="176" t="str">
        <f t="shared" si="2"/>
        <v>191023_B12-T2-1_00BA2_00KN3_M06_S_1</v>
      </c>
      <c r="F2102" s="174"/>
      <c r="G2102" s="174" t="s">
        <v>1632</v>
      </c>
      <c r="H2102" s="174">
        <v>1.0</v>
      </c>
      <c r="I2102" s="174" t="s">
        <v>1633</v>
      </c>
      <c r="J2102" s="176"/>
      <c r="K2102" s="176"/>
      <c r="L2102" s="176" t="str">
        <f t="shared" si="3"/>
        <v>PC_90min_SWATH_100VW</v>
      </c>
      <c r="M2102" s="176" t="str">
        <f t="shared" si="1438"/>
        <v>\191023_B12-T2-1_00BA2_00KN3_M06_S_1</v>
      </c>
      <c r="N2102" s="174">
        <v>-1.0</v>
      </c>
      <c r="P2102" s="177" t="str">
        <f t="shared" si="5"/>
        <v>191023_B12-T2-1_00BA2_00KN3_M06_S_1</v>
      </c>
      <c r="Q2102" s="175"/>
      <c r="R2102" s="175" t="s">
        <v>1632</v>
      </c>
      <c r="S2102" s="175">
        <v>1.0</v>
      </c>
      <c r="T2102" s="175" t="s">
        <v>1633</v>
      </c>
      <c r="U2102" s="177" t="str">
        <f t="shared" si="1819"/>
        <v/>
      </c>
      <c r="V2102" s="177" t="str">
        <f t="shared" ref="V2102:W2102" si="2096">K2102</f>
        <v/>
      </c>
      <c r="W2102" s="177" t="str">
        <f t="shared" si="2096"/>
        <v>PC_90min_SWATH_100VW</v>
      </c>
      <c r="X2102" s="177" t="str">
        <f t="shared" si="1440"/>
        <v>\191023_B12-T2-1_00BA2_00KN3_M06_S_1</v>
      </c>
      <c r="Y2102" s="175">
        <v>-1.0</v>
      </c>
    </row>
    <row r="2103">
      <c r="A2103" s="172" t="str">
        <f>Tracking!A2095</f>
        <v>191023_B12-T2-2_00BA3_00KN4_M06_S_1</v>
      </c>
      <c r="C2103" t="str">
        <f>Tracking!M2095</f>
        <v>PC_90min_SWATH_100VW</v>
      </c>
      <c r="E2103" s="176" t="str">
        <f t="shared" si="2"/>
        <v>191023_B12-T2-2_00BA3_00KN4_M06_S_1</v>
      </c>
      <c r="F2103" s="174"/>
      <c r="G2103" s="174" t="s">
        <v>1632</v>
      </c>
      <c r="H2103" s="174">
        <v>1.0</v>
      </c>
      <c r="I2103" s="174" t="s">
        <v>1633</v>
      </c>
      <c r="J2103" s="176"/>
      <c r="K2103" s="176"/>
      <c r="L2103" s="176" t="str">
        <f t="shared" si="3"/>
        <v>PC_90min_SWATH_100VW</v>
      </c>
      <c r="M2103" s="176" t="str">
        <f t="shared" si="1438"/>
        <v>\191023_B12-T2-2_00BA3_00KN4_M06_S_1</v>
      </c>
      <c r="N2103" s="174">
        <v>-1.0</v>
      </c>
      <c r="P2103" s="177" t="str">
        <f t="shared" si="5"/>
        <v>191023_B12-T2-2_00BA3_00KN4_M06_S_1</v>
      </c>
      <c r="Q2103" s="175"/>
      <c r="R2103" s="175" t="s">
        <v>1632</v>
      </c>
      <c r="S2103" s="175">
        <v>1.0</v>
      </c>
      <c r="T2103" s="175" t="s">
        <v>1633</v>
      </c>
      <c r="U2103" s="177" t="str">
        <f t="shared" si="1819"/>
        <v/>
      </c>
      <c r="V2103" s="177" t="str">
        <f t="shared" ref="V2103:W2103" si="2097">K2103</f>
        <v/>
      </c>
      <c r="W2103" s="177" t="str">
        <f t="shared" si="2097"/>
        <v>PC_90min_SWATH_100VW</v>
      </c>
      <c r="X2103" s="177" t="str">
        <f t="shared" si="1440"/>
        <v>\191023_B12-T2-2_00BA3_00KN4_M06_S_1</v>
      </c>
      <c r="Y2103" s="175">
        <v>-1.0</v>
      </c>
    </row>
    <row r="2104">
      <c r="A2104" s="172" t="str">
        <f>Tracking!A2096</f>
        <v>191023_B12-T2-3_00BA4_00KN5_M06_S_1</v>
      </c>
      <c r="C2104" t="str">
        <f>Tracking!M2096</f>
        <v>PC_90min_SWATH_100VW</v>
      </c>
      <c r="E2104" s="176" t="str">
        <f t="shared" si="2"/>
        <v>191023_B12-T2-3_00BA4_00KN5_M06_S_1</v>
      </c>
      <c r="F2104" s="174"/>
      <c r="G2104" s="174" t="s">
        <v>1632</v>
      </c>
      <c r="H2104" s="174">
        <v>1.0</v>
      </c>
      <c r="I2104" s="174" t="s">
        <v>1633</v>
      </c>
      <c r="J2104" s="176"/>
      <c r="K2104" s="176"/>
      <c r="L2104" s="176" t="str">
        <f t="shared" si="3"/>
        <v>PC_90min_SWATH_100VW</v>
      </c>
      <c r="M2104" s="176" t="str">
        <f t="shared" si="1438"/>
        <v>\191023_B12-T2-3_00BA4_00KN5_M06_S_1</v>
      </c>
      <c r="N2104" s="174">
        <v>-1.0</v>
      </c>
      <c r="P2104" s="177" t="str">
        <f t="shared" si="5"/>
        <v>191023_B12-T2-3_00BA4_00KN5_M06_S_1</v>
      </c>
      <c r="Q2104" s="175"/>
      <c r="R2104" s="175" t="s">
        <v>1632</v>
      </c>
      <c r="S2104" s="175">
        <v>1.0</v>
      </c>
      <c r="T2104" s="175" t="s">
        <v>1633</v>
      </c>
      <c r="U2104" s="177" t="str">
        <f t="shared" si="1819"/>
        <v/>
      </c>
      <c r="V2104" s="177" t="str">
        <f t="shared" ref="V2104:W2104" si="2098">K2104</f>
        <v/>
      </c>
      <c r="W2104" s="177" t="str">
        <f t="shared" si="2098"/>
        <v>PC_90min_SWATH_100VW</v>
      </c>
      <c r="X2104" s="177" t="str">
        <f t="shared" si="1440"/>
        <v>\191023_B12-T2-3_00BA4_00KN5_M06_S_1</v>
      </c>
      <c r="Y2104" s="175">
        <v>-1.0</v>
      </c>
    </row>
    <row r="2105">
      <c r="A2105" s="172" t="str">
        <f>Tracking!A2097</f>
        <v>191023_B12-T2-4_00BA5_00KN6_M06_S_1</v>
      </c>
      <c r="C2105" t="str">
        <f>Tracking!M2097</f>
        <v>PC_90min_SWATH_100VW</v>
      </c>
      <c r="E2105" s="176" t="str">
        <f t="shared" si="2"/>
        <v>191023_B12-T2-4_00BA5_00KN6_M06_S_1</v>
      </c>
      <c r="F2105" s="174"/>
      <c r="G2105" s="174" t="s">
        <v>1632</v>
      </c>
      <c r="H2105" s="174">
        <v>1.0</v>
      </c>
      <c r="I2105" s="174" t="s">
        <v>1633</v>
      </c>
      <c r="J2105" s="176"/>
      <c r="K2105" s="176"/>
      <c r="L2105" s="176" t="str">
        <f t="shared" si="3"/>
        <v>PC_90min_SWATH_100VW</v>
      </c>
      <c r="M2105" s="176" t="str">
        <f t="shared" si="1438"/>
        <v>\191023_B12-T2-4_00BA5_00KN6_M06_S_1</v>
      </c>
      <c r="N2105" s="174">
        <v>-1.0</v>
      </c>
      <c r="P2105" s="177" t="str">
        <f t="shared" si="5"/>
        <v>191023_B12-T2-4_00BA5_00KN6_M06_S_1</v>
      </c>
      <c r="Q2105" s="175"/>
      <c r="R2105" s="175" t="s">
        <v>1632</v>
      </c>
      <c r="S2105" s="175">
        <v>1.0</v>
      </c>
      <c r="T2105" s="175" t="s">
        <v>1633</v>
      </c>
      <c r="U2105" s="177" t="str">
        <f t="shared" si="1819"/>
        <v/>
      </c>
      <c r="V2105" s="177" t="str">
        <f t="shared" ref="V2105:W2105" si="2099">K2105</f>
        <v/>
      </c>
      <c r="W2105" s="177" t="str">
        <f t="shared" si="2099"/>
        <v>PC_90min_SWATH_100VW</v>
      </c>
      <c r="X2105" s="177" t="str">
        <f t="shared" si="1440"/>
        <v>\191023_B12-T2-4_00BA5_00KN6_M06_S_1</v>
      </c>
      <c r="Y2105" s="175">
        <v>-1.0</v>
      </c>
    </row>
    <row r="2106">
      <c r="A2106" s="172" t="str">
        <f>Tracking!A2098</f>
        <v>191023_B12-T2-5_00BA6_00KN7_M06_S_1</v>
      </c>
      <c r="C2106" t="str">
        <f>Tracking!M2098</f>
        <v>PC_90min_SWATH_100VW</v>
      </c>
      <c r="E2106" s="176" t="str">
        <f t="shared" si="2"/>
        <v>191023_B12-T2-5_00BA6_00KN7_M06_S_1</v>
      </c>
      <c r="F2106" s="174"/>
      <c r="G2106" s="174" t="s">
        <v>1632</v>
      </c>
      <c r="H2106" s="174">
        <v>1.0</v>
      </c>
      <c r="I2106" s="174" t="s">
        <v>1633</v>
      </c>
      <c r="J2106" s="176"/>
      <c r="K2106" s="176"/>
      <c r="L2106" s="176" t="str">
        <f t="shared" si="3"/>
        <v>PC_90min_SWATH_100VW</v>
      </c>
      <c r="M2106" s="176" t="str">
        <f t="shared" si="1438"/>
        <v>\191023_B12-T2-5_00BA6_00KN7_M06_S_1</v>
      </c>
      <c r="N2106" s="174">
        <v>-1.0</v>
      </c>
      <c r="P2106" s="177" t="str">
        <f t="shared" si="5"/>
        <v>191023_B12-T2-5_00BA6_00KN7_M06_S_1</v>
      </c>
      <c r="Q2106" s="175"/>
      <c r="R2106" s="175" t="s">
        <v>1632</v>
      </c>
      <c r="S2106" s="175">
        <v>1.0</v>
      </c>
      <c r="T2106" s="175" t="s">
        <v>1633</v>
      </c>
      <c r="U2106" s="177" t="str">
        <f t="shared" si="1819"/>
        <v/>
      </c>
      <c r="V2106" s="177" t="str">
        <f t="shared" ref="V2106:W2106" si="2100">K2106</f>
        <v/>
      </c>
      <c r="W2106" s="177" t="str">
        <f t="shared" si="2100"/>
        <v>PC_90min_SWATH_100VW</v>
      </c>
      <c r="X2106" s="177" t="str">
        <f t="shared" si="1440"/>
        <v>\191023_B12-T2-5_00BA6_00KN7_M06_S_1</v>
      </c>
      <c r="Y2106" s="175">
        <v>-1.0</v>
      </c>
    </row>
    <row r="2107">
      <c r="A2107" s="172" t="str">
        <f>Tracking!A2099</f>
        <v>191023_B12-T2-6_00BA7_00KN8_M06_S_1</v>
      </c>
      <c r="C2107" t="str">
        <f>Tracking!M2099</f>
        <v>PC_90min_SWATH_100VW</v>
      </c>
      <c r="E2107" s="176" t="str">
        <f t="shared" si="2"/>
        <v>191023_B12-T2-6_00BA7_00KN8_M06_S_1</v>
      </c>
      <c r="F2107" s="174"/>
      <c r="G2107" s="174" t="s">
        <v>1632</v>
      </c>
      <c r="H2107" s="174">
        <v>1.0</v>
      </c>
      <c r="I2107" s="174" t="s">
        <v>1633</v>
      </c>
      <c r="J2107" s="176"/>
      <c r="K2107" s="176"/>
      <c r="L2107" s="176" t="str">
        <f t="shared" si="3"/>
        <v>PC_90min_SWATH_100VW</v>
      </c>
      <c r="M2107" s="176" t="str">
        <f t="shared" si="1438"/>
        <v>\191023_B12-T2-6_00BA7_00KN8_M06_S_1</v>
      </c>
      <c r="N2107" s="174">
        <v>-1.0</v>
      </c>
      <c r="P2107" s="177" t="str">
        <f t="shared" si="5"/>
        <v>191023_B12-T2-6_00BA7_00KN8_M06_S_1</v>
      </c>
      <c r="Q2107" s="175"/>
      <c r="R2107" s="175" t="s">
        <v>1632</v>
      </c>
      <c r="S2107" s="175">
        <v>1.0</v>
      </c>
      <c r="T2107" s="175" t="s">
        <v>1633</v>
      </c>
      <c r="U2107" s="177" t="str">
        <f t="shared" si="1819"/>
        <v/>
      </c>
      <c r="V2107" s="177" t="str">
        <f t="shared" ref="V2107:W2107" si="2101">K2107</f>
        <v/>
      </c>
      <c r="W2107" s="177" t="str">
        <f t="shared" si="2101"/>
        <v>PC_90min_SWATH_100VW</v>
      </c>
      <c r="X2107" s="177" t="str">
        <f t="shared" si="1440"/>
        <v>\191023_B12-T2-6_00BA7_00KN8_M06_S_1</v>
      </c>
      <c r="Y2107" s="175">
        <v>-1.0</v>
      </c>
    </row>
    <row r="2108">
      <c r="A2108" s="172" t="str">
        <f>Tracking!A2100</f>
        <v>191023_B12-T2-7_00BA8_00KN9_M06_S_</v>
      </c>
      <c r="C2108" t="str">
        <f>Tracking!M2100</f>
        <v/>
      </c>
      <c r="E2108" s="176" t="str">
        <f t="shared" si="2"/>
        <v>191023_B12-T2-7_00BA8_00KN9_M06_S_</v>
      </c>
      <c r="F2108" s="174"/>
      <c r="G2108" s="174" t="s">
        <v>1632</v>
      </c>
      <c r="H2108" s="174">
        <v>1.0</v>
      </c>
      <c r="I2108" s="174" t="s">
        <v>1633</v>
      </c>
      <c r="J2108" s="176"/>
      <c r="K2108" s="176"/>
      <c r="L2108" s="176" t="str">
        <f t="shared" si="3"/>
        <v/>
      </c>
      <c r="M2108" s="176" t="str">
        <f t="shared" si="1438"/>
        <v>\191023_B12-T2-7_00BA8_00KN9_M06_S_</v>
      </c>
      <c r="N2108" s="174">
        <v>-1.0</v>
      </c>
      <c r="P2108" s="177" t="str">
        <f t="shared" si="5"/>
        <v>191023_B12-T2-7_00BA8_00KN9_M06_S_</v>
      </c>
      <c r="Q2108" s="175"/>
      <c r="R2108" s="175" t="s">
        <v>1632</v>
      </c>
      <c r="S2108" s="175">
        <v>1.0</v>
      </c>
      <c r="T2108" s="175" t="s">
        <v>1633</v>
      </c>
      <c r="U2108" s="177" t="str">
        <f t="shared" si="1819"/>
        <v/>
      </c>
      <c r="V2108" s="177" t="str">
        <f t="shared" ref="V2108:W2108" si="2102">K2108</f>
        <v/>
      </c>
      <c r="W2108" s="177" t="str">
        <f t="shared" si="2102"/>
        <v/>
      </c>
      <c r="X2108" s="177" t="str">
        <f t="shared" si="1440"/>
        <v>\191023_B12-T2-7_00BA8_00KN9_M06_S_</v>
      </c>
      <c r="Y2108" s="175">
        <v>-1.0</v>
      </c>
    </row>
    <row r="2109">
      <c r="A2109" s="172" t="str">
        <f>Tracking!A2101</f>
        <v>191023_B12-T2-8_00BA9_00KNA_M06_S_1</v>
      </c>
      <c r="C2109" t="str">
        <f>Tracking!M2101</f>
        <v>PC_90min_SWATH_100VW</v>
      </c>
      <c r="E2109" s="176" t="str">
        <f t="shared" si="2"/>
        <v>191023_B12-T2-8_00BA9_00KNA_M06_S_1</v>
      </c>
      <c r="F2109" s="174"/>
      <c r="G2109" s="174" t="s">
        <v>1632</v>
      </c>
      <c r="H2109" s="174">
        <v>1.0</v>
      </c>
      <c r="I2109" s="174" t="s">
        <v>1633</v>
      </c>
      <c r="J2109" s="176"/>
      <c r="K2109" s="176"/>
      <c r="L2109" s="176" t="str">
        <f t="shared" si="3"/>
        <v>PC_90min_SWATH_100VW</v>
      </c>
      <c r="M2109" s="176" t="str">
        <f t="shared" si="1438"/>
        <v>\191023_B12-T2-8_00BA9_00KNA_M06_S_1</v>
      </c>
      <c r="N2109" s="174">
        <v>-1.0</v>
      </c>
      <c r="P2109" s="177" t="str">
        <f t="shared" si="5"/>
        <v>191023_B12-T2-8_00BA9_00KNA_M06_S_1</v>
      </c>
      <c r="Q2109" s="175"/>
      <c r="R2109" s="175" t="s">
        <v>1632</v>
      </c>
      <c r="S2109" s="175">
        <v>1.0</v>
      </c>
      <c r="T2109" s="175" t="s">
        <v>1633</v>
      </c>
      <c r="U2109" s="177" t="str">
        <f t="shared" si="1819"/>
        <v/>
      </c>
      <c r="V2109" s="177" t="str">
        <f t="shared" ref="V2109:W2109" si="2103">K2109</f>
        <v/>
      </c>
      <c r="W2109" s="177" t="str">
        <f t="shared" si="2103"/>
        <v>PC_90min_SWATH_100VW</v>
      </c>
      <c r="X2109" s="177" t="str">
        <f t="shared" si="1440"/>
        <v>\191023_B12-T2-8_00BA9_00KNA_M06_S_1</v>
      </c>
      <c r="Y2109" s="175">
        <v>-1.0</v>
      </c>
    </row>
    <row r="2110">
      <c r="A2110" s="172" t="str">
        <f>Tracking!A2102</f>
        <v>191023_B12-T2-9_00BAA_00KNB_M06_S_</v>
      </c>
      <c r="C2110" t="str">
        <f>Tracking!M2102</f>
        <v/>
      </c>
      <c r="E2110" s="176" t="str">
        <f t="shared" si="2"/>
        <v>191023_B12-T2-9_00BAA_00KNB_M06_S_</v>
      </c>
      <c r="F2110" s="174"/>
      <c r="G2110" s="174" t="s">
        <v>1632</v>
      </c>
      <c r="H2110" s="174">
        <v>1.0</v>
      </c>
      <c r="I2110" s="174" t="s">
        <v>1633</v>
      </c>
      <c r="J2110" s="176"/>
      <c r="K2110" s="176"/>
      <c r="L2110" s="176" t="str">
        <f t="shared" si="3"/>
        <v/>
      </c>
      <c r="M2110" s="176" t="str">
        <f t="shared" si="1438"/>
        <v>\191023_B12-T2-9_00BAA_00KNB_M06_S_</v>
      </c>
      <c r="N2110" s="174">
        <v>-1.0</v>
      </c>
      <c r="P2110" s="177" t="str">
        <f t="shared" si="5"/>
        <v>191023_B12-T2-9_00BAA_00KNB_M06_S_</v>
      </c>
      <c r="Q2110" s="175"/>
      <c r="R2110" s="175" t="s">
        <v>1632</v>
      </c>
      <c r="S2110" s="175">
        <v>1.0</v>
      </c>
      <c r="T2110" s="175" t="s">
        <v>1633</v>
      </c>
      <c r="U2110" s="177" t="str">
        <f t="shared" si="1819"/>
        <v/>
      </c>
      <c r="V2110" s="177" t="str">
        <f t="shared" ref="V2110:W2110" si="2104">K2110</f>
        <v/>
      </c>
      <c r="W2110" s="177" t="str">
        <f t="shared" si="2104"/>
        <v/>
      </c>
      <c r="X2110" s="177" t="str">
        <f t="shared" si="1440"/>
        <v>\191023_B12-T2-9_00BAA_00KNB_M06_S_</v>
      </c>
      <c r="Y2110" s="175">
        <v>-1.0</v>
      </c>
    </row>
    <row r="2111">
      <c r="A2111" s="172" t="str">
        <f>Tracking!A2103</f>
        <v>191023_B12-T2-10_00BAB_00KNC_M06_S_1</v>
      </c>
      <c r="C2111" t="str">
        <f>Tracking!M2103</f>
        <v>PC_90min_SWATH_100VW</v>
      </c>
      <c r="E2111" s="176" t="str">
        <f t="shared" si="2"/>
        <v>191023_B12-T2-10_00BAB_00KNC_M06_S_1</v>
      </c>
      <c r="F2111" s="174"/>
      <c r="G2111" s="174" t="s">
        <v>1632</v>
      </c>
      <c r="H2111" s="174">
        <v>1.0</v>
      </c>
      <c r="I2111" s="174" t="s">
        <v>1633</v>
      </c>
      <c r="J2111" s="176"/>
      <c r="K2111" s="176"/>
      <c r="L2111" s="176" t="str">
        <f t="shared" si="3"/>
        <v>PC_90min_SWATH_100VW</v>
      </c>
      <c r="M2111" s="176" t="str">
        <f t="shared" si="1438"/>
        <v>\191023_B12-T2-10_00BAB_00KNC_M06_S_1</v>
      </c>
      <c r="N2111" s="174">
        <v>-1.0</v>
      </c>
      <c r="P2111" s="177" t="str">
        <f t="shared" si="5"/>
        <v>191023_B12-T2-10_00BAB_00KNC_M06_S_1</v>
      </c>
      <c r="Q2111" s="175"/>
      <c r="R2111" s="175" t="s">
        <v>1632</v>
      </c>
      <c r="S2111" s="175">
        <v>1.0</v>
      </c>
      <c r="T2111" s="175" t="s">
        <v>1633</v>
      </c>
      <c r="U2111" s="177" t="str">
        <f t="shared" si="1819"/>
        <v/>
      </c>
      <c r="V2111" s="177" t="str">
        <f t="shared" ref="V2111:W2111" si="2105">K2111</f>
        <v/>
      </c>
      <c r="W2111" s="177" t="str">
        <f t="shared" si="2105"/>
        <v>PC_90min_SWATH_100VW</v>
      </c>
      <c r="X2111" s="177" t="str">
        <f t="shared" si="1440"/>
        <v>\191023_B12-T2-10_00BAB_00KNC_M06_S_1</v>
      </c>
      <c r="Y2111" s="175">
        <v>-1.0</v>
      </c>
    </row>
    <row r="2112">
      <c r="A2112" s="172" t="str">
        <f>Tracking!A2104</f>
        <v>191023_B12-T2-11_00BAC_00KND_M06_S_1</v>
      </c>
      <c r="C2112" t="str">
        <f>Tracking!M2104</f>
        <v>PC_90min_SWATH_100VW</v>
      </c>
      <c r="E2112" s="176" t="str">
        <f t="shared" si="2"/>
        <v>191023_B12-T2-11_00BAC_00KND_M06_S_1</v>
      </c>
      <c r="F2112" s="174"/>
      <c r="G2112" s="174" t="s">
        <v>1632</v>
      </c>
      <c r="H2112" s="174">
        <v>1.0</v>
      </c>
      <c r="I2112" s="174" t="s">
        <v>1633</v>
      </c>
      <c r="J2112" s="176"/>
      <c r="K2112" s="176"/>
      <c r="L2112" s="176" t="str">
        <f t="shared" si="3"/>
        <v>PC_90min_SWATH_100VW</v>
      </c>
      <c r="M2112" s="176" t="str">
        <f t="shared" si="1438"/>
        <v>\191023_B12-T2-11_00BAC_00KND_M06_S_1</v>
      </c>
      <c r="N2112" s="174">
        <v>-1.0</v>
      </c>
      <c r="P2112" s="177" t="str">
        <f t="shared" si="5"/>
        <v>191023_B12-T2-11_00BAC_00KND_M06_S_1</v>
      </c>
      <c r="Q2112" s="175"/>
      <c r="R2112" s="175" t="s">
        <v>1632</v>
      </c>
      <c r="S2112" s="175">
        <v>1.0</v>
      </c>
      <c r="T2112" s="175" t="s">
        <v>1633</v>
      </c>
      <c r="U2112" s="177" t="str">
        <f t="shared" si="1819"/>
        <v/>
      </c>
      <c r="V2112" s="177" t="str">
        <f t="shared" ref="V2112:W2112" si="2106">K2112</f>
        <v/>
      </c>
      <c r="W2112" s="177" t="str">
        <f t="shared" si="2106"/>
        <v>PC_90min_SWATH_100VW</v>
      </c>
      <c r="X2112" s="177" t="str">
        <f t="shared" si="1440"/>
        <v>\191023_B12-T2-11_00BAC_00KND_M06_S_1</v>
      </c>
      <c r="Y2112" s="175">
        <v>-1.0</v>
      </c>
    </row>
    <row r="2113">
      <c r="A2113" s="172" t="str">
        <f>Tracking!A2105</f>
        <v>191023_B12-T2-12_00BAD_00KNE_M06_S_1</v>
      </c>
      <c r="C2113" t="str">
        <f>Tracking!M2105</f>
        <v>PC_90min_SWATH_100VW</v>
      </c>
      <c r="E2113" s="176" t="str">
        <f t="shared" si="2"/>
        <v>191023_B12-T2-12_00BAD_00KNE_M06_S_1</v>
      </c>
      <c r="F2113" s="174"/>
      <c r="G2113" s="174" t="s">
        <v>1632</v>
      </c>
      <c r="H2113" s="174">
        <v>1.0</v>
      </c>
      <c r="I2113" s="174" t="s">
        <v>1633</v>
      </c>
      <c r="J2113" s="176"/>
      <c r="K2113" s="176"/>
      <c r="L2113" s="176" t="str">
        <f t="shared" si="3"/>
        <v>PC_90min_SWATH_100VW</v>
      </c>
      <c r="M2113" s="176" t="str">
        <f t="shared" si="1438"/>
        <v>\191023_B12-T2-12_00BAD_00KNE_M06_S_1</v>
      </c>
      <c r="N2113" s="174">
        <v>-1.0</v>
      </c>
      <c r="P2113" s="177" t="str">
        <f t="shared" si="5"/>
        <v>191023_B12-T2-12_00BAD_00KNE_M06_S_1</v>
      </c>
      <c r="Q2113" s="175"/>
      <c r="R2113" s="175" t="s">
        <v>1632</v>
      </c>
      <c r="S2113" s="175">
        <v>1.0</v>
      </c>
      <c r="T2113" s="175" t="s">
        <v>1633</v>
      </c>
      <c r="U2113" s="177" t="str">
        <f t="shared" si="1819"/>
        <v/>
      </c>
      <c r="V2113" s="177" t="str">
        <f t="shared" ref="V2113:W2113" si="2107">K2113</f>
        <v/>
      </c>
      <c r="W2113" s="177" t="str">
        <f t="shared" si="2107"/>
        <v>PC_90min_SWATH_100VW</v>
      </c>
      <c r="X2113" s="177" t="str">
        <f t="shared" si="1440"/>
        <v>\191023_B12-T2-12_00BAD_00KNE_M06_S_1</v>
      </c>
      <c r="Y2113" s="175">
        <v>-1.0</v>
      </c>
    </row>
    <row r="2114">
      <c r="A2114" s="172" t="str">
        <f>Tracking!A2106</f>
        <v>191023_B12-T2-13_00BAE_00KNF_M06_S_1</v>
      </c>
      <c r="C2114" t="str">
        <f>Tracking!M2106</f>
        <v>PC_90min_SWATH_100VW</v>
      </c>
      <c r="E2114" s="176" t="str">
        <f t="shared" si="2"/>
        <v>191023_B12-T2-13_00BAE_00KNF_M06_S_1</v>
      </c>
      <c r="F2114" s="174"/>
      <c r="G2114" s="174" t="s">
        <v>1632</v>
      </c>
      <c r="H2114" s="174">
        <v>1.0</v>
      </c>
      <c r="I2114" s="174" t="s">
        <v>1633</v>
      </c>
      <c r="J2114" s="176"/>
      <c r="K2114" s="176"/>
      <c r="L2114" s="176" t="str">
        <f t="shared" si="3"/>
        <v>PC_90min_SWATH_100VW</v>
      </c>
      <c r="M2114" s="176" t="str">
        <f t="shared" si="1438"/>
        <v>\191023_B12-T2-13_00BAE_00KNF_M06_S_1</v>
      </c>
      <c r="N2114" s="174">
        <v>-1.0</v>
      </c>
      <c r="P2114" s="177" t="str">
        <f t="shared" si="5"/>
        <v>191023_B12-T2-13_00BAE_00KNF_M06_S_1</v>
      </c>
      <c r="Q2114" s="175"/>
      <c r="R2114" s="175" t="s">
        <v>1632</v>
      </c>
      <c r="S2114" s="175">
        <v>1.0</v>
      </c>
      <c r="T2114" s="175" t="s">
        <v>1633</v>
      </c>
      <c r="U2114" s="177" t="str">
        <f t="shared" si="1819"/>
        <v/>
      </c>
      <c r="V2114" s="177" t="str">
        <f t="shared" ref="V2114:W2114" si="2108">K2114</f>
        <v/>
      </c>
      <c r="W2114" s="177" t="str">
        <f t="shared" si="2108"/>
        <v>PC_90min_SWATH_100VW</v>
      </c>
      <c r="X2114" s="177" t="str">
        <f t="shared" si="1440"/>
        <v>\191023_B12-T2-13_00BAE_00KNF_M06_S_1</v>
      </c>
      <c r="Y2114" s="175">
        <v>-1.0</v>
      </c>
    </row>
    <row r="2115">
      <c r="A2115" s="172" t="str">
        <f>Tracking!A2107</f>
        <v>191023_B12-T2-14_00BAF_00KNG_M06_S_1</v>
      </c>
      <c r="C2115" t="str">
        <f>Tracking!M2107</f>
        <v>PC_90min_SWATH_100VW</v>
      </c>
      <c r="E2115" s="176" t="str">
        <f t="shared" si="2"/>
        <v>191023_B12-T2-14_00BAF_00KNG_M06_S_1</v>
      </c>
      <c r="F2115" s="174"/>
      <c r="G2115" s="174" t="s">
        <v>1632</v>
      </c>
      <c r="H2115" s="174">
        <v>1.0</v>
      </c>
      <c r="I2115" s="174" t="s">
        <v>1633</v>
      </c>
      <c r="J2115" s="176"/>
      <c r="K2115" s="176"/>
      <c r="L2115" s="176" t="str">
        <f t="shared" si="3"/>
        <v>PC_90min_SWATH_100VW</v>
      </c>
      <c r="M2115" s="176" t="str">
        <f t="shared" si="1438"/>
        <v>\191023_B12-T2-14_00BAF_00KNG_M06_S_1</v>
      </c>
      <c r="N2115" s="174">
        <v>-1.0</v>
      </c>
      <c r="P2115" s="177" t="str">
        <f t="shared" si="5"/>
        <v>191023_B12-T2-14_00BAF_00KNG_M06_S_1</v>
      </c>
      <c r="Q2115" s="175"/>
      <c r="R2115" s="175" t="s">
        <v>1632</v>
      </c>
      <c r="S2115" s="175">
        <v>1.0</v>
      </c>
      <c r="T2115" s="175" t="s">
        <v>1633</v>
      </c>
      <c r="U2115" s="177" t="str">
        <f t="shared" si="1819"/>
        <v/>
      </c>
      <c r="V2115" s="177" t="str">
        <f t="shared" ref="V2115:W2115" si="2109">K2115</f>
        <v/>
      </c>
      <c r="W2115" s="177" t="str">
        <f t="shared" si="2109"/>
        <v>PC_90min_SWATH_100VW</v>
      </c>
      <c r="X2115" s="177" t="str">
        <f t="shared" si="1440"/>
        <v>\191023_B12-T2-14_00BAF_00KNG_M06_S_1</v>
      </c>
      <c r="Y2115" s="175">
        <v>-1.0</v>
      </c>
    </row>
    <row r="2116">
      <c r="A2116" s="172" t="str">
        <f>Tracking!A2108</f>
        <v>191023_B12-T2-15_00BAG_00KNH_M06_S_1</v>
      </c>
      <c r="C2116" t="str">
        <f>Tracking!M2108</f>
        <v>PC_90min_SWATH_100VW</v>
      </c>
      <c r="E2116" s="176" t="str">
        <f t="shared" si="2"/>
        <v>191023_B12-T2-15_00BAG_00KNH_M06_S_1</v>
      </c>
      <c r="F2116" s="174"/>
      <c r="G2116" s="174" t="s">
        <v>1632</v>
      </c>
      <c r="H2116" s="174">
        <v>1.0</v>
      </c>
      <c r="I2116" s="174" t="s">
        <v>1633</v>
      </c>
      <c r="J2116" s="176"/>
      <c r="K2116" s="176"/>
      <c r="L2116" s="176" t="str">
        <f t="shared" si="3"/>
        <v>PC_90min_SWATH_100VW</v>
      </c>
      <c r="M2116" s="176" t="str">
        <f t="shared" si="1438"/>
        <v>\191023_B12-T2-15_00BAG_00KNH_M06_S_1</v>
      </c>
      <c r="N2116" s="174">
        <v>-1.0</v>
      </c>
      <c r="P2116" s="177" t="str">
        <f t="shared" si="5"/>
        <v>191023_B12-T2-15_00BAG_00KNH_M06_S_1</v>
      </c>
      <c r="Q2116" s="175"/>
      <c r="R2116" s="175" t="s">
        <v>1632</v>
      </c>
      <c r="S2116" s="175">
        <v>1.0</v>
      </c>
      <c r="T2116" s="175" t="s">
        <v>1633</v>
      </c>
      <c r="U2116" s="177" t="str">
        <f t="shared" si="1819"/>
        <v/>
      </c>
      <c r="V2116" s="177" t="str">
        <f t="shared" ref="V2116:W2116" si="2110">K2116</f>
        <v/>
      </c>
      <c r="W2116" s="177" t="str">
        <f t="shared" si="2110"/>
        <v>PC_90min_SWATH_100VW</v>
      </c>
      <c r="X2116" s="177" t="str">
        <f t="shared" si="1440"/>
        <v>\191023_B12-T2-15_00BAG_00KNH_M06_S_1</v>
      </c>
      <c r="Y2116" s="175">
        <v>-1.0</v>
      </c>
    </row>
    <row r="2117">
      <c r="A2117" s="172" t="str">
        <f>Tracking!A2109</f>
        <v>191023_B12-T2-16_00BAH_00KNI_M06_S_1</v>
      </c>
      <c r="C2117" t="str">
        <f>Tracking!M2109</f>
        <v>PC_90min_SWATH_100VW</v>
      </c>
      <c r="E2117" s="176" t="str">
        <f t="shared" si="2"/>
        <v>191023_B12-T2-16_00BAH_00KNI_M06_S_1</v>
      </c>
      <c r="F2117" s="174"/>
      <c r="G2117" s="174" t="s">
        <v>1632</v>
      </c>
      <c r="H2117" s="174">
        <v>1.0</v>
      </c>
      <c r="I2117" s="174" t="s">
        <v>1633</v>
      </c>
      <c r="J2117" s="176"/>
      <c r="K2117" s="176"/>
      <c r="L2117" s="176" t="str">
        <f t="shared" si="3"/>
        <v>PC_90min_SWATH_100VW</v>
      </c>
      <c r="M2117" s="176" t="str">
        <f t="shared" si="1438"/>
        <v>\191023_B12-T2-16_00BAH_00KNI_M06_S_1</v>
      </c>
      <c r="N2117" s="174">
        <v>-1.0</v>
      </c>
      <c r="P2117" s="177" t="str">
        <f t="shared" si="5"/>
        <v>191023_B12-T2-16_00BAH_00KNI_M06_S_1</v>
      </c>
      <c r="Q2117" s="175"/>
      <c r="R2117" s="175" t="s">
        <v>1632</v>
      </c>
      <c r="S2117" s="175">
        <v>1.0</v>
      </c>
      <c r="T2117" s="175" t="s">
        <v>1633</v>
      </c>
      <c r="U2117" s="177" t="str">
        <f t="shared" si="1819"/>
        <v/>
      </c>
      <c r="V2117" s="177" t="str">
        <f t="shared" ref="V2117:W2117" si="2111">K2117</f>
        <v/>
      </c>
      <c r="W2117" s="177" t="str">
        <f t="shared" si="2111"/>
        <v>PC_90min_SWATH_100VW</v>
      </c>
      <c r="X2117" s="177" t="str">
        <f t="shared" si="1440"/>
        <v>\191023_B12-T2-16_00BAH_00KNI_M06_S_1</v>
      </c>
      <c r="Y2117" s="175">
        <v>-1.0</v>
      </c>
    </row>
    <row r="2118">
      <c r="A2118" s="172" t="str">
        <f>Tracking!A2110</f>
        <v>191024_HEK-QCS_000F2_00KNJ_M04_S_1</v>
      </c>
      <c r="C2118" t="str">
        <f>Tracking!M2110</f>
        <v>PC_90min_SWATH_100VW</v>
      </c>
      <c r="E2118" s="176" t="str">
        <f t="shared" si="2"/>
        <v>191024_HEK-QCS_000F2_00KNJ_M04_S_1</v>
      </c>
      <c r="F2118" s="174"/>
      <c r="G2118" s="174" t="s">
        <v>1632</v>
      </c>
      <c r="H2118" s="174">
        <v>1.0</v>
      </c>
      <c r="I2118" s="174" t="s">
        <v>1633</v>
      </c>
      <c r="J2118" s="176"/>
      <c r="K2118" s="176"/>
      <c r="L2118" s="176" t="str">
        <f t="shared" si="3"/>
        <v>PC_90min_SWATH_100VW</v>
      </c>
      <c r="M2118" s="176" t="str">
        <f t="shared" si="1438"/>
        <v>\191024_HEK-QCS_000F2_00KNJ_M04_S_1</v>
      </c>
      <c r="N2118" s="174">
        <v>-1.0</v>
      </c>
      <c r="P2118" s="177" t="str">
        <f t="shared" si="5"/>
        <v>191024_HEK-QCS_000F2_00KNJ_M04_S_1</v>
      </c>
      <c r="Q2118" s="175"/>
      <c r="R2118" s="175" t="s">
        <v>1632</v>
      </c>
      <c r="S2118" s="175">
        <v>1.0</v>
      </c>
      <c r="T2118" s="175" t="s">
        <v>1633</v>
      </c>
      <c r="U2118" s="177" t="str">
        <f t="shared" si="1819"/>
        <v/>
      </c>
      <c r="V2118" s="177" t="str">
        <f t="shared" ref="V2118:W2118" si="2112">K2118</f>
        <v/>
      </c>
      <c r="W2118" s="177" t="str">
        <f t="shared" si="2112"/>
        <v>PC_90min_SWATH_100VW</v>
      </c>
      <c r="X2118" s="177" t="str">
        <f t="shared" si="1440"/>
        <v>\191024_HEK-QCS_000F2_00KNJ_M04_S_1</v>
      </c>
      <c r="Y2118" s="175">
        <v>-1.0</v>
      </c>
    </row>
    <row r="2119">
      <c r="A2119" s="172" t="str">
        <f>Tracking!A2111</f>
        <v>191024_HEK-QCS_00J8W_00KNK_M04_S_1</v>
      </c>
      <c r="C2119" t="str">
        <f>Tracking!M2111</f>
        <v>PC_90min_SWATH_100VW</v>
      </c>
      <c r="E2119" s="176" t="str">
        <f t="shared" si="2"/>
        <v>191024_HEK-QCS_00J8W_00KNK_M04_S_1</v>
      </c>
      <c r="F2119" s="174"/>
      <c r="G2119" s="174" t="s">
        <v>1632</v>
      </c>
      <c r="H2119" s="174">
        <v>1.0</v>
      </c>
      <c r="I2119" s="174" t="s">
        <v>1633</v>
      </c>
      <c r="J2119" s="176"/>
      <c r="K2119" s="176"/>
      <c r="L2119" s="176" t="str">
        <f t="shared" si="3"/>
        <v>PC_90min_SWATH_100VW</v>
      </c>
      <c r="M2119" s="176" t="str">
        <f t="shared" si="1438"/>
        <v>\191024_HEK-QCS_00J8W_00KNK_M04_S_1</v>
      </c>
      <c r="N2119" s="174">
        <v>-1.0</v>
      </c>
      <c r="P2119" s="177" t="str">
        <f t="shared" si="5"/>
        <v>191024_HEK-QCS_00J8W_00KNK_M04_S_1</v>
      </c>
      <c r="Q2119" s="175"/>
      <c r="R2119" s="175" t="s">
        <v>1632</v>
      </c>
      <c r="S2119" s="175">
        <v>1.0</v>
      </c>
      <c r="T2119" s="175" t="s">
        <v>1633</v>
      </c>
      <c r="U2119" s="177" t="str">
        <f t="shared" si="1819"/>
        <v/>
      </c>
      <c r="V2119" s="177" t="str">
        <f t="shared" ref="V2119:W2119" si="2113">K2119</f>
        <v/>
      </c>
      <c r="W2119" s="177" t="str">
        <f t="shared" si="2113"/>
        <v>PC_90min_SWATH_100VW</v>
      </c>
      <c r="X2119" s="177" t="str">
        <f t="shared" si="1440"/>
        <v>\191024_HEK-QCS_00J8W_00KNK_M04_S_1</v>
      </c>
      <c r="Y2119" s="175">
        <v>-1.0</v>
      </c>
    </row>
    <row r="2120">
      <c r="A2120" s="172" t="str">
        <f>Tracking!A2112</f>
        <v>191024_B49-T2-1_00DNR_00KNL_M04_S_1</v>
      </c>
      <c r="C2120" t="str">
        <f>Tracking!M2112</f>
        <v>PC_90min_SWATH_100VW</v>
      </c>
      <c r="E2120" s="176" t="str">
        <f t="shared" si="2"/>
        <v>191024_B49-T2-1_00DNR_00KNL_M04_S_1</v>
      </c>
      <c r="F2120" s="174"/>
      <c r="G2120" s="174" t="s">
        <v>1632</v>
      </c>
      <c r="H2120" s="174">
        <v>1.0</v>
      </c>
      <c r="I2120" s="174" t="s">
        <v>1633</v>
      </c>
      <c r="J2120" s="176"/>
      <c r="K2120" s="176"/>
      <c r="L2120" s="176" t="str">
        <f t="shared" si="3"/>
        <v>PC_90min_SWATH_100VW</v>
      </c>
      <c r="M2120" s="176" t="str">
        <f t="shared" si="1438"/>
        <v>\191024_B49-T2-1_00DNR_00KNL_M04_S_1</v>
      </c>
      <c r="N2120" s="174">
        <v>-1.0</v>
      </c>
      <c r="P2120" s="177" t="str">
        <f t="shared" si="5"/>
        <v>191024_B49-T2-1_00DNR_00KNL_M04_S_1</v>
      </c>
      <c r="Q2120" s="175"/>
      <c r="R2120" s="175" t="s">
        <v>1632</v>
      </c>
      <c r="S2120" s="175">
        <v>1.0</v>
      </c>
      <c r="T2120" s="175" t="s">
        <v>1633</v>
      </c>
      <c r="U2120" s="177" t="str">
        <f t="shared" si="1819"/>
        <v/>
      </c>
      <c r="V2120" s="177" t="str">
        <f t="shared" ref="V2120:W2120" si="2114">K2120</f>
        <v/>
      </c>
      <c r="W2120" s="177" t="str">
        <f t="shared" si="2114"/>
        <v>PC_90min_SWATH_100VW</v>
      </c>
      <c r="X2120" s="177" t="str">
        <f t="shared" si="1440"/>
        <v>\191024_B49-T2-1_00DNR_00KNL_M04_S_1</v>
      </c>
      <c r="Y2120" s="175">
        <v>-1.0</v>
      </c>
    </row>
    <row r="2121">
      <c r="A2121" s="172" t="str">
        <f>Tracking!A2113</f>
        <v>191024_B49-T2-2_00DNS_00KNM_M04_S_1</v>
      </c>
      <c r="C2121" t="str">
        <f>Tracking!M2113</f>
        <v>PC_90min_SWATH_100VW</v>
      </c>
      <c r="E2121" s="176" t="str">
        <f t="shared" si="2"/>
        <v>191024_B49-T2-2_00DNS_00KNM_M04_S_1</v>
      </c>
      <c r="F2121" s="174"/>
      <c r="G2121" s="174" t="s">
        <v>1632</v>
      </c>
      <c r="H2121" s="174">
        <v>1.0</v>
      </c>
      <c r="I2121" s="174" t="s">
        <v>1633</v>
      </c>
      <c r="J2121" s="176"/>
      <c r="K2121" s="176"/>
      <c r="L2121" s="176" t="str">
        <f t="shared" si="3"/>
        <v>PC_90min_SWATH_100VW</v>
      </c>
      <c r="M2121" s="176" t="str">
        <f t="shared" si="1438"/>
        <v>\191024_B49-T2-2_00DNS_00KNM_M04_S_1</v>
      </c>
      <c r="N2121" s="174">
        <v>-1.0</v>
      </c>
      <c r="P2121" s="177" t="str">
        <f t="shared" si="5"/>
        <v>191024_B49-T2-2_00DNS_00KNM_M04_S_1</v>
      </c>
      <c r="Q2121" s="175"/>
      <c r="R2121" s="175" t="s">
        <v>1632</v>
      </c>
      <c r="S2121" s="175">
        <v>1.0</v>
      </c>
      <c r="T2121" s="175" t="s">
        <v>1633</v>
      </c>
      <c r="U2121" s="177" t="str">
        <f t="shared" si="1819"/>
        <v/>
      </c>
      <c r="V2121" s="177" t="str">
        <f t="shared" ref="V2121:W2121" si="2115">K2121</f>
        <v/>
      </c>
      <c r="W2121" s="177" t="str">
        <f t="shared" si="2115"/>
        <v>PC_90min_SWATH_100VW</v>
      </c>
      <c r="X2121" s="177" t="str">
        <f t="shared" si="1440"/>
        <v>\191024_B49-T2-2_00DNS_00KNM_M04_S_1</v>
      </c>
      <c r="Y2121" s="175">
        <v>-1.0</v>
      </c>
    </row>
    <row r="2122">
      <c r="A2122" s="172" t="str">
        <f>Tracking!A2114</f>
        <v>191024_B49-T2-3_00DNT_00KNN_M04_S_1</v>
      </c>
      <c r="C2122" t="str">
        <f>Tracking!M2114</f>
        <v>PC_90min_SWATH_100VW</v>
      </c>
      <c r="E2122" s="176" t="str">
        <f t="shared" si="2"/>
        <v>191024_B49-T2-3_00DNT_00KNN_M04_S_1</v>
      </c>
      <c r="F2122" s="174"/>
      <c r="G2122" s="174" t="s">
        <v>1632</v>
      </c>
      <c r="H2122" s="174">
        <v>1.0</v>
      </c>
      <c r="I2122" s="174" t="s">
        <v>1633</v>
      </c>
      <c r="J2122" s="176"/>
      <c r="K2122" s="176"/>
      <c r="L2122" s="176" t="str">
        <f t="shared" si="3"/>
        <v>PC_90min_SWATH_100VW</v>
      </c>
      <c r="M2122" s="176" t="str">
        <f t="shared" si="1438"/>
        <v>\191024_B49-T2-3_00DNT_00KNN_M04_S_1</v>
      </c>
      <c r="N2122" s="174">
        <v>-1.0</v>
      </c>
      <c r="P2122" s="177" t="str">
        <f t="shared" si="5"/>
        <v>191024_B49-T2-3_00DNT_00KNN_M04_S_1</v>
      </c>
      <c r="Q2122" s="175"/>
      <c r="R2122" s="175" t="s">
        <v>1632</v>
      </c>
      <c r="S2122" s="175">
        <v>1.0</v>
      </c>
      <c r="T2122" s="175" t="s">
        <v>1633</v>
      </c>
      <c r="U2122" s="177" t="str">
        <f t="shared" si="1819"/>
        <v/>
      </c>
      <c r="V2122" s="177" t="str">
        <f t="shared" ref="V2122:W2122" si="2116">K2122</f>
        <v/>
      </c>
      <c r="W2122" s="177" t="str">
        <f t="shared" si="2116"/>
        <v>PC_90min_SWATH_100VW</v>
      </c>
      <c r="X2122" s="177" t="str">
        <f t="shared" si="1440"/>
        <v>\191024_B49-T2-3_00DNT_00KNN_M04_S_1</v>
      </c>
      <c r="Y2122" s="175">
        <v>-1.0</v>
      </c>
    </row>
    <row r="2123">
      <c r="A2123" s="172" t="str">
        <f>Tracking!A2115</f>
        <v>191024_B49-T2-4_00DNU_00KNO_M04_S_1</v>
      </c>
      <c r="C2123" t="str">
        <f>Tracking!M2115</f>
        <v>PC_90min_SWATH_100VW</v>
      </c>
      <c r="E2123" s="176" t="str">
        <f t="shared" si="2"/>
        <v>191024_B49-T2-4_00DNU_00KNO_M04_S_1</v>
      </c>
      <c r="F2123" s="174"/>
      <c r="G2123" s="174" t="s">
        <v>1632</v>
      </c>
      <c r="H2123" s="174">
        <v>1.0</v>
      </c>
      <c r="I2123" s="174" t="s">
        <v>1633</v>
      </c>
      <c r="J2123" s="176"/>
      <c r="K2123" s="176"/>
      <c r="L2123" s="176" t="str">
        <f t="shared" si="3"/>
        <v>PC_90min_SWATH_100VW</v>
      </c>
      <c r="M2123" s="176" t="str">
        <f t="shared" si="1438"/>
        <v>\191024_B49-T2-4_00DNU_00KNO_M04_S_1</v>
      </c>
      <c r="N2123" s="174">
        <v>-1.0</v>
      </c>
      <c r="P2123" s="177" t="str">
        <f t="shared" si="5"/>
        <v>191024_B49-T2-4_00DNU_00KNO_M04_S_1</v>
      </c>
      <c r="Q2123" s="175"/>
      <c r="R2123" s="175" t="s">
        <v>1632</v>
      </c>
      <c r="S2123" s="175">
        <v>1.0</v>
      </c>
      <c r="T2123" s="175" t="s">
        <v>1633</v>
      </c>
      <c r="U2123" s="177" t="str">
        <f t="shared" si="1819"/>
        <v/>
      </c>
      <c r="V2123" s="177" t="str">
        <f t="shared" ref="V2123:W2123" si="2117">K2123</f>
        <v/>
      </c>
      <c r="W2123" s="177" t="str">
        <f t="shared" si="2117"/>
        <v>PC_90min_SWATH_100VW</v>
      </c>
      <c r="X2123" s="177" t="str">
        <f t="shared" si="1440"/>
        <v>\191024_B49-T2-4_00DNU_00KNO_M04_S_1</v>
      </c>
      <c r="Y2123" s="175">
        <v>-1.0</v>
      </c>
    </row>
    <row r="2124">
      <c r="A2124" s="172" t="str">
        <f>Tracking!A2116</f>
        <v>191024_B49-T2-5_00DNV_00KNP_M04_S_1</v>
      </c>
      <c r="C2124" t="str">
        <f>Tracking!M2116</f>
        <v>PC_90min_SWATH_100VW</v>
      </c>
      <c r="E2124" s="176" t="str">
        <f t="shared" si="2"/>
        <v>191024_B49-T2-5_00DNV_00KNP_M04_S_1</v>
      </c>
      <c r="F2124" s="174"/>
      <c r="G2124" s="174" t="s">
        <v>1632</v>
      </c>
      <c r="H2124" s="174">
        <v>1.0</v>
      </c>
      <c r="I2124" s="174" t="s">
        <v>1633</v>
      </c>
      <c r="J2124" s="176"/>
      <c r="K2124" s="176"/>
      <c r="L2124" s="176" t="str">
        <f t="shared" si="3"/>
        <v>PC_90min_SWATH_100VW</v>
      </c>
      <c r="M2124" s="176" t="str">
        <f t="shared" si="1438"/>
        <v>\191024_B49-T2-5_00DNV_00KNP_M04_S_1</v>
      </c>
      <c r="N2124" s="174">
        <v>-1.0</v>
      </c>
      <c r="P2124" s="177" t="str">
        <f t="shared" si="5"/>
        <v>191024_B49-T2-5_00DNV_00KNP_M04_S_1</v>
      </c>
      <c r="Q2124" s="175"/>
      <c r="R2124" s="175" t="s">
        <v>1632</v>
      </c>
      <c r="S2124" s="175">
        <v>1.0</v>
      </c>
      <c r="T2124" s="175" t="s">
        <v>1633</v>
      </c>
      <c r="U2124" s="177" t="str">
        <f t="shared" si="1819"/>
        <v/>
      </c>
      <c r="V2124" s="177" t="str">
        <f t="shared" ref="V2124:W2124" si="2118">K2124</f>
        <v/>
      </c>
      <c r="W2124" s="177" t="str">
        <f t="shared" si="2118"/>
        <v>PC_90min_SWATH_100VW</v>
      </c>
      <c r="X2124" s="177" t="str">
        <f t="shared" si="1440"/>
        <v>\191024_B49-T2-5_00DNV_00KNP_M04_S_1</v>
      </c>
      <c r="Y2124" s="175">
        <v>-1.0</v>
      </c>
    </row>
    <row r="2125">
      <c r="A2125" s="172" t="str">
        <f>Tracking!A2117</f>
        <v>191024_B49-T2-6_00DNW_00KNQ_M04_S_1</v>
      </c>
      <c r="C2125" t="str">
        <f>Tracking!M2117</f>
        <v>PC_90min_SWATH_100VW</v>
      </c>
      <c r="E2125" s="176" t="str">
        <f t="shared" si="2"/>
        <v>191024_B49-T2-6_00DNW_00KNQ_M04_S_1</v>
      </c>
      <c r="F2125" s="174"/>
      <c r="G2125" s="174" t="s">
        <v>1632</v>
      </c>
      <c r="H2125" s="174">
        <v>1.0</v>
      </c>
      <c r="I2125" s="174" t="s">
        <v>1633</v>
      </c>
      <c r="J2125" s="176"/>
      <c r="K2125" s="176"/>
      <c r="L2125" s="176" t="str">
        <f t="shared" si="3"/>
        <v>PC_90min_SWATH_100VW</v>
      </c>
      <c r="M2125" s="176" t="str">
        <f t="shared" si="1438"/>
        <v>\191024_B49-T2-6_00DNW_00KNQ_M04_S_1</v>
      </c>
      <c r="N2125" s="174">
        <v>-1.0</v>
      </c>
      <c r="P2125" s="177" t="str">
        <f t="shared" si="5"/>
        <v>191024_B49-T2-6_00DNW_00KNQ_M04_S_1</v>
      </c>
      <c r="Q2125" s="175"/>
      <c r="R2125" s="175" t="s">
        <v>1632</v>
      </c>
      <c r="S2125" s="175">
        <v>1.0</v>
      </c>
      <c r="T2125" s="175" t="s">
        <v>1633</v>
      </c>
      <c r="U2125" s="177" t="str">
        <f t="shared" si="1819"/>
        <v/>
      </c>
      <c r="V2125" s="177" t="str">
        <f t="shared" ref="V2125:W2125" si="2119">K2125</f>
        <v/>
      </c>
      <c r="W2125" s="177" t="str">
        <f t="shared" si="2119"/>
        <v>PC_90min_SWATH_100VW</v>
      </c>
      <c r="X2125" s="177" t="str">
        <f t="shared" si="1440"/>
        <v>\191024_B49-T2-6_00DNW_00KNQ_M04_S_1</v>
      </c>
      <c r="Y2125" s="175">
        <v>-1.0</v>
      </c>
    </row>
    <row r="2126">
      <c r="A2126" s="172" t="str">
        <f>Tracking!A2118</f>
        <v>191024_B49-T2-7_00DNX_00KNR_M04_S_1</v>
      </c>
      <c r="C2126" t="str">
        <f>Tracking!M2118</f>
        <v>PC_90min_SWATH_100VW</v>
      </c>
      <c r="E2126" s="176" t="str">
        <f t="shared" si="2"/>
        <v>191024_B49-T2-7_00DNX_00KNR_M04_S_1</v>
      </c>
      <c r="F2126" s="174"/>
      <c r="G2126" s="174" t="s">
        <v>1632</v>
      </c>
      <c r="H2126" s="174">
        <v>1.0</v>
      </c>
      <c r="I2126" s="174" t="s">
        <v>1633</v>
      </c>
      <c r="J2126" s="176"/>
      <c r="K2126" s="176"/>
      <c r="L2126" s="176" t="str">
        <f t="shared" si="3"/>
        <v>PC_90min_SWATH_100VW</v>
      </c>
      <c r="M2126" s="176" t="str">
        <f t="shared" si="1438"/>
        <v>\191024_B49-T2-7_00DNX_00KNR_M04_S_1</v>
      </c>
      <c r="N2126" s="174">
        <v>-1.0</v>
      </c>
      <c r="P2126" s="177" t="str">
        <f t="shared" si="5"/>
        <v>191024_B49-T2-7_00DNX_00KNR_M04_S_1</v>
      </c>
      <c r="Q2126" s="175"/>
      <c r="R2126" s="175" t="s">
        <v>1632</v>
      </c>
      <c r="S2126" s="175">
        <v>1.0</v>
      </c>
      <c r="T2126" s="175" t="s">
        <v>1633</v>
      </c>
      <c r="U2126" s="177" t="str">
        <f t="shared" si="1819"/>
        <v/>
      </c>
      <c r="V2126" s="177" t="str">
        <f t="shared" ref="V2126:W2126" si="2120">K2126</f>
        <v/>
      </c>
      <c r="W2126" s="177" t="str">
        <f t="shared" si="2120"/>
        <v>PC_90min_SWATH_100VW</v>
      </c>
      <c r="X2126" s="177" t="str">
        <f t="shared" si="1440"/>
        <v>\191024_B49-T2-7_00DNX_00KNR_M04_S_1</v>
      </c>
      <c r="Y2126" s="175">
        <v>-1.0</v>
      </c>
    </row>
    <row r="2127">
      <c r="A2127" s="172" t="str">
        <f>Tracking!A2119</f>
        <v>191024_B49-T2-8_00DNY_00KNS_M04_S_1</v>
      </c>
      <c r="C2127" t="str">
        <f>Tracking!M2119</f>
        <v>PC_90min_SWATH_100VW</v>
      </c>
      <c r="E2127" s="176" t="str">
        <f t="shared" si="2"/>
        <v>191024_B49-T2-8_00DNY_00KNS_M04_S_1</v>
      </c>
      <c r="F2127" s="174"/>
      <c r="G2127" s="174" t="s">
        <v>1632</v>
      </c>
      <c r="H2127" s="174">
        <v>1.0</v>
      </c>
      <c r="I2127" s="174" t="s">
        <v>1633</v>
      </c>
      <c r="J2127" s="176"/>
      <c r="K2127" s="176"/>
      <c r="L2127" s="176" t="str">
        <f t="shared" si="3"/>
        <v>PC_90min_SWATH_100VW</v>
      </c>
      <c r="M2127" s="176" t="str">
        <f t="shared" si="1438"/>
        <v>\191024_B49-T2-8_00DNY_00KNS_M04_S_1</v>
      </c>
      <c r="N2127" s="174">
        <v>-1.0</v>
      </c>
      <c r="P2127" s="177" t="str">
        <f t="shared" si="5"/>
        <v>191024_B49-T2-8_00DNY_00KNS_M04_S_1</v>
      </c>
      <c r="Q2127" s="175"/>
      <c r="R2127" s="175" t="s">
        <v>1632</v>
      </c>
      <c r="S2127" s="175">
        <v>1.0</v>
      </c>
      <c r="T2127" s="175" t="s">
        <v>1633</v>
      </c>
      <c r="U2127" s="177" t="str">
        <f t="shared" si="1819"/>
        <v/>
      </c>
      <c r="V2127" s="177" t="str">
        <f t="shared" ref="V2127:W2127" si="2121">K2127</f>
        <v/>
      </c>
      <c r="W2127" s="177" t="str">
        <f t="shared" si="2121"/>
        <v>PC_90min_SWATH_100VW</v>
      </c>
      <c r="X2127" s="177" t="str">
        <f t="shared" si="1440"/>
        <v>\191024_B49-T2-8_00DNY_00KNS_M04_S_1</v>
      </c>
      <c r="Y2127" s="175">
        <v>-1.0</v>
      </c>
    </row>
    <row r="2128">
      <c r="A2128" s="172" t="str">
        <f>Tracking!A2120</f>
        <v>191024_B49-T2-9_00DNZ_00KNT_M04_S_1</v>
      </c>
      <c r="C2128" t="str">
        <f>Tracking!M2120</f>
        <v>PC_90min_SWATH_100VW</v>
      </c>
      <c r="E2128" s="176" t="str">
        <f t="shared" si="2"/>
        <v>191024_B49-T2-9_00DNZ_00KNT_M04_S_1</v>
      </c>
      <c r="F2128" s="174"/>
      <c r="G2128" s="174" t="s">
        <v>1632</v>
      </c>
      <c r="H2128" s="174">
        <v>1.0</v>
      </c>
      <c r="I2128" s="174" t="s">
        <v>1633</v>
      </c>
      <c r="J2128" s="176"/>
      <c r="K2128" s="176"/>
      <c r="L2128" s="176" t="str">
        <f t="shared" si="3"/>
        <v>PC_90min_SWATH_100VW</v>
      </c>
      <c r="M2128" s="176" t="str">
        <f t="shared" si="1438"/>
        <v>\191024_B49-T2-9_00DNZ_00KNT_M04_S_1</v>
      </c>
      <c r="N2128" s="174">
        <v>-1.0</v>
      </c>
      <c r="P2128" s="177" t="str">
        <f t="shared" si="5"/>
        <v>191024_B49-T2-9_00DNZ_00KNT_M04_S_1</v>
      </c>
      <c r="Q2128" s="175"/>
      <c r="R2128" s="175" t="s">
        <v>1632</v>
      </c>
      <c r="S2128" s="175">
        <v>1.0</v>
      </c>
      <c r="T2128" s="175" t="s">
        <v>1633</v>
      </c>
      <c r="U2128" s="177" t="str">
        <f t="shared" si="1819"/>
        <v/>
      </c>
      <c r="V2128" s="177" t="str">
        <f t="shared" ref="V2128:W2128" si="2122">K2128</f>
        <v/>
      </c>
      <c r="W2128" s="177" t="str">
        <f t="shared" si="2122"/>
        <v>PC_90min_SWATH_100VW</v>
      </c>
      <c r="X2128" s="177" t="str">
        <f t="shared" si="1440"/>
        <v>\191024_B49-T2-9_00DNZ_00KNT_M04_S_1</v>
      </c>
      <c r="Y2128" s="175">
        <v>-1.0</v>
      </c>
    </row>
    <row r="2129">
      <c r="A2129" s="172" t="str">
        <f>Tracking!A2121</f>
        <v>191024_B49-T2-10_00DO0_00KNU_M04_S_1</v>
      </c>
      <c r="C2129" t="str">
        <f>Tracking!M2121</f>
        <v>PC_90min_SWATH_100VW</v>
      </c>
      <c r="E2129" s="176" t="str">
        <f t="shared" si="2"/>
        <v>191024_B49-T2-10_00DO0_00KNU_M04_S_1</v>
      </c>
      <c r="F2129" s="174"/>
      <c r="G2129" s="174" t="s">
        <v>1632</v>
      </c>
      <c r="H2129" s="174">
        <v>1.0</v>
      </c>
      <c r="I2129" s="174" t="s">
        <v>1633</v>
      </c>
      <c r="J2129" s="176"/>
      <c r="K2129" s="176"/>
      <c r="L2129" s="176" t="str">
        <f t="shared" si="3"/>
        <v>PC_90min_SWATH_100VW</v>
      </c>
      <c r="M2129" s="176" t="str">
        <f t="shared" si="1438"/>
        <v>\191024_B49-T2-10_00DO0_00KNU_M04_S_1</v>
      </c>
      <c r="N2129" s="174">
        <v>-1.0</v>
      </c>
      <c r="P2129" s="177" t="str">
        <f t="shared" si="5"/>
        <v>191024_B49-T2-10_00DO0_00KNU_M04_S_1</v>
      </c>
      <c r="Q2129" s="175"/>
      <c r="R2129" s="175" t="s">
        <v>1632</v>
      </c>
      <c r="S2129" s="175">
        <v>1.0</v>
      </c>
      <c r="T2129" s="175" t="s">
        <v>1633</v>
      </c>
      <c r="U2129" s="177" t="str">
        <f t="shared" si="1819"/>
        <v/>
      </c>
      <c r="V2129" s="177" t="str">
        <f t="shared" ref="V2129:W2129" si="2123">K2129</f>
        <v/>
      </c>
      <c r="W2129" s="177" t="str">
        <f t="shared" si="2123"/>
        <v>PC_90min_SWATH_100VW</v>
      </c>
      <c r="X2129" s="177" t="str">
        <f t="shared" si="1440"/>
        <v>\191024_B49-T2-10_00DO0_00KNU_M04_S_1</v>
      </c>
      <c r="Y2129" s="175">
        <v>-1.0</v>
      </c>
    </row>
    <row r="2130">
      <c r="A2130" s="172" t="str">
        <f>Tracking!A2122</f>
        <v>191024_B49-T2-11_00DO1_00KNV_M04_S_1</v>
      </c>
      <c r="C2130" t="str">
        <f>Tracking!M2122</f>
        <v>PC_90min_SWATH_100VW</v>
      </c>
      <c r="E2130" s="176" t="str">
        <f t="shared" si="2"/>
        <v>191024_B49-T2-11_00DO1_00KNV_M04_S_1</v>
      </c>
      <c r="F2130" s="174"/>
      <c r="G2130" s="174" t="s">
        <v>1632</v>
      </c>
      <c r="H2130" s="174">
        <v>1.0</v>
      </c>
      <c r="I2130" s="174" t="s">
        <v>1633</v>
      </c>
      <c r="J2130" s="176"/>
      <c r="K2130" s="176"/>
      <c r="L2130" s="176" t="str">
        <f t="shared" si="3"/>
        <v>PC_90min_SWATH_100VW</v>
      </c>
      <c r="M2130" s="176" t="str">
        <f t="shared" si="1438"/>
        <v>\191024_B49-T2-11_00DO1_00KNV_M04_S_1</v>
      </c>
      <c r="N2130" s="174">
        <v>-1.0</v>
      </c>
      <c r="P2130" s="177" t="str">
        <f t="shared" si="5"/>
        <v>191024_B49-T2-11_00DO1_00KNV_M04_S_1</v>
      </c>
      <c r="Q2130" s="175"/>
      <c r="R2130" s="175" t="s">
        <v>1632</v>
      </c>
      <c r="S2130" s="175">
        <v>1.0</v>
      </c>
      <c r="T2130" s="175" t="s">
        <v>1633</v>
      </c>
      <c r="U2130" s="177" t="str">
        <f t="shared" si="1819"/>
        <v/>
      </c>
      <c r="V2130" s="177" t="str">
        <f t="shared" ref="V2130:W2130" si="2124">K2130</f>
        <v/>
      </c>
      <c r="W2130" s="177" t="str">
        <f t="shared" si="2124"/>
        <v>PC_90min_SWATH_100VW</v>
      </c>
      <c r="X2130" s="177" t="str">
        <f t="shared" si="1440"/>
        <v>\191024_B49-T2-11_00DO1_00KNV_M04_S_1</v>
      </c>
      <c r="Y2130" s="175">
        <v>-1.0</v>
      </c>
    </row>
    <row r="2131">
      <c r="A2131" s="172" t="str">
        <f>Tracking!A2123</f>
        <v>191024_B49-T2-12_00DO2_00KNW_M04_S_1</v>
      </c>
      <c r="C2131" t="str">
        <f>Tracking!M2123</f>
        <v>PC_90min_SWATH_100VW</v>
      </c>
      <c r="E2131" s="176" t="str">
        <f t="shared" si="2"/>
        <v>191024_B49-T2-12_00DO2_00KNW_M04_S_1</v>
      </c>
      <c r="F2131" s="174"/>
      <c r="G2131" s="174" t="s">
        <v>1632</v>
      </c>
      <c r="H2131" s="174">
        <v>1.0</v>
      </c>
      <c r="I2131" s="174" t="s">
        <v>1633</v>
      </c>
      <c r="J2131" s="176"/>
      <c r="K2131" s="176"/>
      <c r="L2131" s="176" t="str">
        <f t="shared" si="3"/>
        <v>PC_90min_SWATH_100VW</v>
      </c>
      <c r="M2131" s="176" t="str">
        <f t="shared" si="1438"/>
        <v>\191024_B49-T2-12_00DO2_00KNW_M04_S_1</v>
      </c>
      <c r="N2131" s="174">
        <v>-1.0</v>
      </c>
      <c r="P2131" s="177" t="str">
        <f t="shared" si="5"/>
        <v>191024_B49-T2-12_00DO2_00KNW_M04_S_1</v>
      </c>
      <c r="Q2131" s="175"/>
      <c r="R2131" s="175" t="s">
        <v>1632</v>
      </c>
      <c r="S2131" s="175">
        <v>1.0</v>
      </c>
      <c r="T2131" s="175" t="s">
        <v>1633</v>
      </c>
      <c r="U2131" s="177" t="str">
        <f t="shared" si="1819"/>
        <v/>
      </c>
      <c r="V2131" s="177" t="str">
        <f t="shared" ref="V2131:W2131" si="2125">K2131</f>
        <v/>
      </c>
      <c r="W2131" s="177" t="str">
        <f t="shared" si="2125"/>
        <v>PC_90min_SWATH_100VW</v>
      </c>
      <c r="X2131" s="177" t="str">
        <f t="shared" si="1440"/>
        <v>\191024_B49-T2-12_00DO2_00KNW_M04_S_1</v>
      </c>
      <c r="Y2131" s="175">
        <v>-1.0</v>
      </c>
    </row>
    <row r="2132">
      <c r="A2132" s="172" t="str">
        <f>Tracking!A2124</f>
        <v>191024_B49-T2-13_00DO3_00KNX_M04_S_1</v>
      </c>
      <c r="C2132" t="str">
        <f>Tracking!M2124</f>
        <v>PC_90min_SWATH_100VW</v>
      </c>
      <c r="E2132" s="176" t="str">
        <f t="shared" si="2"/>
        <v>191024_B49-T2-13_00DO3_00KNX_M04_S_1</v>
      </c>
      <c r="F2132" s="174"/>
      <c r="G2132" s="174" t="s">
        <v>1632</v>
      </c>
      <c r="H2132" s="174">
        <v>1.0</v>
      </c>
      <c r="I2132" s="174" t="s">
        <v>1633</v>
      </c>
      <c r="J2132" s="176"/>
      <c r="K2132" s="176"/>
      <c r="L2132" s="176" t="str">
        <f t="shared" si="3"/>
        <v>PC_90min_SWATH_100VW</v>
      </c>
      <c r="M2132" s="176" t="str">
        <f t="shared" si="1438"/>
        <v>\191024_B49-T2-13_00DO3_00KNX_M04_S_1</v>
      </c>
      <c r="N2132" s="174">
        <v>-1.0</v>
      </c>
      <c r="P2132" s="177" t="str">
        <f t="shared" si="5"/>
        <v>191024_B49-T2-13_00DO3_00KNX_M04_S_1</v>
      </c>
      <c r="Q2132" s="175"/>
      <c r="R2132" s="175" t="s">
        <v>1632</v>
      </c>
      <c r="S2132" s="175">
        <v>1.0</v>
      </c>
      <c r="T2132" s="175" t="s">
        <v>1633</v>
      </c>
      <c r="U2132" s="177" t="str">
        <f t="shared" si="1819"/>
        <v/>
      </c>
      <c r="V2132" s="177" t="str">
        <f t="shared" ref="V2132:W2132" si="2126">K2132</f>
        <v/>
      </c>
      <c r="W2132" s="177" t="str">
        <f t="shared" si="2126"/>
        <v>PC_90min_SWATH_100VW</v>
      </c>
      <c r="X2132" s="177" t="str">
        <f t="shared" si="1440"/>
        <v>\191024_B49-T2-13_00DO3_00KNX_M04_S_1</v>
      </c>
      <c r="Y2132" s="175">
        <v>-1.0</v>
      </c>
    </row>
    <row r="2133">
      <c r="A2133" s="172" t="str">
        <f>Tracking!A2125</f>
        <v>191024_B49-T2-14_00DO4_00KNY_M04_S_1</v>
      </c>
      <c r="C2133" t="str">
        <f>Tracking!M2125</f>
        <v>PC_90min_SWATH_100VW</v>
      </c>
      <c r="E2133" s="176" t="str">
        <f t="shared" si="2"/>
        <v>191024_B49-T2-14_00DO4_00KNY_M04_S_1</v>
      </c>
      <c r="F2133" s="174"/>
      <c r="G2133" s="174" t="s">
        <v>1632</v>
      </c>
      <c r="H2133" s="174">
        <v>1.0</v>
      </c>
      <c r="I2133" s="174" t="s">
        <v>1633</v>
      </c>
      <c r="J2133" s="176"/>
      <c r="K2133" s="176"/>
      <c r="L2133" s="176" t="str">
        <f t="shared" si="3"/>
        <v>PC_90min_SWATH_100VW</v>
      </c>
      <c r="M2133" s="176" t="str">
        <f t="shared" si="1438"/>
        <v>\191024_B49-T2-14_00DO4_00KNY_M04_S_1</v>
      </c>
      <c r="N2133" s="174">
        <v>-1.0</v>
      </c>
      <c r="P2133" s="177" t="str">
        <f t="shared" si="5"/>
        <v>191024_B49-T2-14_00DO4_00KNY_M04_S_1</v>
      </c>
      <c r="Q2133" s="175"/>
      <c r="R2133" s="175" t="s">
        <v>1632</v>
      </c>
      <c r="S2133" s="175">
        <v>1.0</v>
      </c>
      <c r="T2133" s="175" t="s">
        <v>1633</v>
      </c>
      <c r="U2133" s="177" t="str">
        <f t="shared" si="1819"/>
        <v/>
      </c>
      <c r="V2133" s="177" t="str">
        <f t="shared" ref="V2133:W2133" si="2127">K2133</f>
        <v/>
      </c>
      <c r="W2133" s="177" t="str">
        <f t="shared" si="2127"/>
        <v>PC_90min_SWATH_100VW</v>
      </c>
      <c r="X2133" s="177" t="str">
        <f t="shared" si="1440"/>
        <v>\191024_B49-T2-14_00DO4_00KNY_M04_S_1</v>
      </c>
      <c r="Y2133" s="175">
        <v>-1.0</v>
      </c>
    </row>
    <row r="2134">
      <c r="A2134" s="172" t="str">
        <f>Tracking!A2126</f>
        <v>191024_B49-T2-15_00DO5_00KNZ_M04_S_1</v>
      </c>
      <c r="C2134" t="str">
        <f>Tracking!M2126</f>
        <v>PC_90min_SWATH_100VW</v>
      </c>
      <c r="E2134" s="176" t="str">
        <f t="shared" si="2"/>
        <v>191024_B49-T2-15_00DO5_00KNZ_M04_S_1</v>
      </c>
      <c r="F2134" s="174"/>
      <c r="G2134" s="174" t="s">
        <v>1632</v>
      </c>
      <c r="H2134" s="174">
        <v>1.0</v>
      </c>
      <c r="I2134" s="174" t="s">
        <v>1633</v>
      </c>
      <c r="J2134" s="176"/>
      <c r="K2134" s="176"/>
      <c r="L2134" s="176" t="str">
        <f t="shared" si="3"/>
        <v>PC_90min_SWATH_100VW</v>
      </c>
      <c r="M2134" s="176" t="str">
        <f t="shared" si="1438"/>
        <v>\191024_B49-T2-15_00DO5_00KNZ_M04_S_1</v>
      </c>
      <c r="N2134" s="174">
        <v>-1.0</v>
      </c>
      <c r="P2134" s="177" t="str">
        <f t="shared" si="5"/>
        <v>191024_B49-T2-15_00DO5_00KNZ_M04_S_1</v>
      </c>
      <c r="Q2134" s="175"/>
      <c r="R2134" s="175" t="s">
        <v>1632</v>
      </c>
      <c r="S2134" s="175">
        <v>1.0</v>
      </c>
      <c r="T2134" s="175" t="s">
        <v>1633</v>
      </c>
      <c r="U2134" s="177" t="str">
        <f t="shared" si="1819"/>
        <v/>
      </c>
      <c r="V2134" s="177" t="str">
        <f t="shared" ref="V2134:W2134" si="2128">K2134</f>
        <v/>
      </c>
      <c r="W2134" s="177" t="str">
        <f t="shared" si="2128"/>
        <v>PC_90min_SWATH_100VW</v>
      </c>
      <c r="X2134" s="177" t="str">
        <f t="shared" si="1440"/>
        <v>\191024_B49-T2-15_00DO5_00KNZ_M04_S_1</v>
      </c>
      <c r="Y2134" s="175">
        <v>-1.0</v>
      </c>
    </row>
    <row r="2135">
      <c r="A2135" s="172" t="str">
        <f>Tracking!A2127</f>
        <v>191024_B49-T2-16_00DO6_00KO0_M04_S_1</v>
      </c>
      <c r="C2135" t="str">
        <f>Tracking!M2127</f>
        <v>PC_90min_SWATH_100VW</v>
      </c>
      <c r="E2135" s="176" t="str">
        <f t="shared" si="2"/>
        <v>191024_B49-T2-16_00DO6_00KO0_M04_S_1</v>
      </c>
      <c r="F2135" s="174"/>
      <c r="G2135" s="174" t="s">
        <v>1632</v>
      </c>
      <c r="H2135" s="174">
        <v>1.0</v>
      </c>
      <c r="I2135" s="174" t="s">
        <v>1633</v>
      </c>
      <c r="J2135" s="176"/>
      <c r="K2135" s="176"/>
      <c r="L2135" s="176" t="str">
        <f t="shared" si="3"/>
        <v>PC_90min_SWATH_100VW</v>
      </c>
      <c r="M2135" s="176" t="str">
        <f t="shared" si="1438"/>
        <v>\191024_B49-T2-16_00DO6_00KO0_M04_S_1</v>
      </c>
      <c r="N2135" s="174">
        <v>-1.0</v>
      </c>
      <c r="P2135" s="177" t="str">
        <f t="shared" si="5"/>
        <v>191024_B49-T2-16_00DO6_00KO0_M04_S_1</v>
      </c>
      <c r="Q2135" s="175"/>
      <c r="R2135" s="175" t="s">
        <v>1632</v>
      </c>
      <c r="S2135" s="175">
        <v>1.0</v>
      </c>
      <c r="T2135" s="175" t="s">
        <v>1633</v>
      </c>
      <c r="U2135" s="177" t="str">
        <f t="shared" si="1819"/>
        <v/>
      </c>
      <c r="V2135" s="177" t="str">
        <f t="shared" ref="V2135:W2135" si="2129">K2135</f>
        <v/>
      </c>
      <c r="W2135" s="177" t="str">
        <f t="shared" si="2129"/>
        <v>PC_90min_SWATH_100VW</v>
      </c>
      <c r="X2135" s="177" t="str">
        <f t="shared" si="1440"/>
        <v>\191024_B49-T2-16_00DO6_00KO0_M04_S_1</v>
      </c>
      <c r="Y2135" s="175">
        <v>-1.0</v>
      </c>
    </row>
    <row r="2136">
      <c r="A2136" s="172" t="str">
        <f>Tracking!A2128</f>
        <v>191024_HEK-QCS_000F2_00KO1_M05_S_1</v>
      </c>
      <c r="C2136" t="str">
        <f>Tracking!M2128</f>
        <v>PC_90min_SWATH_100VW</v>
      </c>
      <c r="E2136" s="176" t="str">
        <f t="shared" si="2"/>
        <v>191024_HEK-QCS_000F2_00KO1_M05_S_1</v>
      </c>
      <c r="F2136" s="174"/>
      <c r="G2136" s="174" t="s">
        <v>1632</v>
      </c>
      <c r="H2136" s="174">
        <v>1.0</v>
      </c>
      <c r="I2136" s="174" t="s">
        <v>1633</v>
      </c>
      <c r="J2136" s="176"/>
      <c r="K2136" s="176"/>
      <c r="L2136" s="176" t="str">
        <f t="shared" si="3"/>
        <v>PC_90min_SWATH_100VW</v>
      </c>
      <c r="M2136" s="176" t="str">
        <f t="shared" si="1438"/>
        <v>\191024_HEK-QCS_000F2_00KO1_M05_S_1</v>
      </c>
      <c r="N2136" s="174">
        <v>-1.0</v>
      </c>
      <c r="P2136" s="177" t="str">
        <f t="shared" si="5"/>
        <v>191024_HEK-QCS_000F2_00KO1_M05_S_1</v>
      </c>
      <c r="Q2136" s="175"/>
      <c r="R2136" s="175" t="s">
        <v>1632</v>
      </c>
      <c r="S2136" s="175">
        <v>1.0</v>
      </c>
      <c r="T2136" s="175" t="s">
        <v>1633</v>
      </c>
      <c r="U2136" s="177" t="str">
        <f t="shared" si="1819"/>
        <v/>
      </c>
      <c r="V2136" s="177" t="str">
        <f t="shared" ref="V2136:W2136" si="2130">K2136</f>
        <v/>
      </c>
      <c r="W2136" s="177" t="str">
        <f t="shared" si="2130"/>
        <v>PC_90min_SWATH_100VW</v>
      </c>
      <c r="X2136" s="177" t="str">
        <f t="shared" si="1440"/>
        <v>\191024_HEK-QCS_000F2_00KO1_M05_S_1</v>
      </c>
      <c r="Y2136" s="175">
        <v>-1.0</v>
      </c>
    </row>
    <row r="2137">
      <c r="A2137" s="172" t="str">
        <f>Tracking!A2129</f>
        <v>191024_HEK-QCS_00J8W_00KO2_M05_S_1</v>
      </c>
      <c r="C2137" t="str">
        <f>Tracking!M2129</f>
        <v>PC_90min_SWATH_100VW</v>
      </c>
      <c r="E2137" s="176" t="str">
        <f t="shared" si="2"/>
        <v>191024_HEK-QCS_00J8W_00KO2_M05_S_1</v>
      </c>
      <c r="F2137" s="174"/>
      <c r="G2137" s="174" t="s">
        <v>1632</v>
      </c>
      <c r="H2137" s="174">
        <v>1.0</v>
      </c>
      <c r="I2137" s="174" t="s">
        <v>1633</v>
      </c>
      <c r="J2137" s="176"/>
      <c r="K2137" s="176"/>
      <c r="L2137" s="176" t="str">
        <f t="shared" si="3"/>
        <v>PC_90min_SWATH_100VW</v>
      </c>
      <c r="M2137" s="176" t="str">
        <f t="shared" si="1438"/>
        <v>\191024_HEK-QCS_00J8W_00KO2_M05_S_1</v>
      </c>
      <c r="N2137" s="174">
        <v>-1.0</v>
      </c>
      <c r="P2137" s="177" t="str">
        <f t="shared" si="5"/>
        <v>191024_HEK-QCS_00J8W_00KO2_M05_S_1</v>
      </c>
      <c r="Q2137" s="175"/>
      <c r="R2137" s="175" t="s">
        <v>1632</v>
      </c>
      <c r="S2137" s="175">
        <v>1.0</v>
      </c>
      <c r="T2137" s="175" t="s">
        <v>1633</v>
      </c>
      <c r="U2137" s="177" t="str">
        <f t="shared" si="1819"/>
        <v/>
      </c>
      <c r="V2137" s="177" t="str">
        <f t="shared" ref="V2137:W2137" si="2131">K2137</f>
        <v/>
      </c>
      <c r="W2137" s="177" t="str">
        <f t="shared" si="2131"/>
        <v>PC_90min_SWATH_100VW</v>
      </c>
      <c r="X2137" s="177" t="str">
        <f t="shared" si="1440"/>
        <v>\191024_HEK-QCS_00J8W_00KO2_M05_S_1</v>
      </c>
      <c r="Y2137" s="175">
        <v>-1.0</v>
      </c>
    </row>
    <row r="2138">
      <c r="A2138" s="172" t="str">
        <f>Tracking!A2130</f>
        <v>191024_B34-T2-1_00DH3_00KO3_M05_S_1</v>
      </c>
      <c r="C2138" t="str">
        <f>Tracking!M2130</f>
        <v>PC_90min_SWATH_100VW</v>
      </c>
      <c r="E2138" s="176" t="str">
        <f t="shared" si="2"/>
        <v>191024_B34-T2-1_00DH3_00KO3_M05_S_1</v>
      </c>
      <c r="F2138" s="174"/>
      <c r="G2138" s="174" t="s">
        <v>1632</v>
      </c>
      <c r="H2138" s="174">
        <v>1.0</v>
      </c>
      <c r="I2138" s="174" t="s">
        <v>1633</v>
      </c>
      <c r="J2138" s="176"/>
      <c r="K2138" s="176"/>
      <c r="L2138" s="176" t="str">
        <f t="shared" si="3"/>
        <v>PC_90min_SWATH_100VW</v>
      </c>
      <c r="M2138" s="176" t="str">
        <f t="shared" si="1438"/>
        <v>\191024_B34-T2-1_00DH3_00KO3_M05_S_1</v>
      </c>
      <c r="N2138" s="174">
        <v>-1.0</v>
      </c>
      <c r="P2138" s="177" t="str">
        <f t="shared" si="5"/>
        <v>191024_B34-T2-1_00DH3_00KO3_M05_S_1</v>
      </c>
      <c r="Q2138" s="175"/>
      <c r="R2138" s="175" t="s">
        <v>1632</v>
      </c>
      <c r="S2138" s="175">
        <v>1.0</v>
      </c>
      <c r="T2138" s="175" t="s">
        <v>1633</v>
      </c>
      <c r="U2138" s="177" t="str">
        <f t="shared" si="1819"/>
        <v/>
      </c>
      <c r="V2138" s="177" t="str">
        <f t="shared" ref="V2138:W2138" si="2132">K2138</f>
        <v/>
      </c>
      <c r="W2138" s="177" t="str">
        <f t="shared" si="2132"/>
        <v>PC_90min_SWATH_100VW</v>
      </c>
      <c r="X2138" s="177" t="str">
        <f t="shared" si="1440"/>
        <v>\191024_B34-T2-1_00DH3_00KO3_M05_S_1</v>
      </c>
      <c r="Y2138" s="175">
        <v>-1.0</v>
      </c>
    </row>
    <row r="2139">
      <c r="A2139" s="172" t="str">
        <f>Tracking!A2131</f>
        <v>191024_B34-T2-2_00DH4_00KO4_M05_S_1</v>
      </c>
      <c r="C2139" t="str">
        <f>Tracking!M2131</f>
        <v>PC_90min_SWATH_100VW</v>
      </c>
      <c r="E2139" s="176" t="str">
        <f t="shared" si="2"/>
        <v>191024_B34-T2-2_00DH4_00KO4_M05_S_1</v>
      </c>
      <c r="F2139" s="174"/>
      <c r="G2139" s="174" t="s">
        <v>1632</v>
      </c>
      <c r="H2139" s="174">
        <v>1.0</v>
      </c>
      <c r="I2139" s="174" t="s">
        <v>1633</v>
      </c>
      <c r="J2139" s="176"/>
      <c r="K2139" s="176"/>
      <c r="L2139" s="176" t="str">
        <f t="shared" si="3"/>
        <v>PC_90min_SWATH_100VW</v>
      </c>
      <c r="M2139" s="176" t="str">
        <f t="shared" si="1438"/>
        <v>\191024_B34-T2-2_00DH4_00KO4_M05_S_1</v>
      </c>
      <c r="N2139" s="174">
        <v>-1.0</v>
      </c>
      <c r="P2139" s="177" t="str">
        <f t="shared" si="5"/>
        <v>191024_B34-T2-2_00DH4_00KO4_M05_S_1</v>
      </c>
      <c r="Q2139" s="175"/>
      <c r="R2139" s="175" t="s">
        <v>1632</v>
      </c>
      <c r="S2139" s="175">
        <v>1.0</v>
      </c>
      <c r="T2139" s="175" t="s">
        <v>1633</v>
      </c>
      <c r="U2139" s="177" t="str">
        <f t="shared" si="1819"/>
        <v/>
      </c>
      <c r="V2139" s="177" t="str">
        <f t="shared" ref="V2139:W2139" si="2133">K2139</f>
        <v/>
      </c>
      <c r="W2139" s="177" t="str">
        <f t="shared" si="2133"/>
        <v>PC_90min_SWATH_100VW</v>
      </c>
      <c r="X2139" s="177" t="str">
        <f t="shared" si="1440"/>
        <v>\191024_B34-T2-2_00DH4_00KO4_M05_S_1</v>
      </c>
      <c r="Y2139" s="175">
        <v>-1.0</v>
      </c>
    </row>
    <row r="2140">
      <c r="A2140" s="172" t="str">
        <f>Tracking!A2132</f>
        <v>191024_B34-T2-3_00DH5_00KO5_M05_S_1</v>
      </c>
      <c r="C2140" t="str">
        <f>Tracking!M2132</f>
        <v>PC_90min_SWATH_100VW</v>
      </c>
      <c r="E2140" s="176" t="str">
        <f t="shared" si="2"/>
        <v>191024_B34-T2-3_00DH5_00KO5_M05_S_1</v>
      </c>
      <c r="F2140" s="174"/>
      <c r="G2140" s="174" t="s">
        <v>1632</v>
      </c>
      <c r="H2140" s="174">
        <v>1.0</v>
      </c>
      <c r="I2140" s="174" t="s">
        <v>1633</v>
      </c>
      <c r="J2140" s="176"/>
      <c r="K2140" s="176"/>
      <c r="L2140" s="176" t="str">
        <f t="shared" si="3"/>
        <v>PC_90min_SWATH_100VW</v>
      </c>
      <c r="M2140" s="176" t="str">
        <f t="shared" si="1438"/>
        <v>\191024_B34-T2-3_00DH5_00KO5_M05_S_1</v>
      </c>
      <c r="N2140" s="174">
        <v>-1.0</v>
      </c>
      <c r="P2140" s="177" t="str">
        <f t="shared" si="5"/>
        <v>191024_B34-T2-3_00DH5_00KO5_M05_S_1</v>
      </c>
      <c r="Q2140" s="175"/>
      <c r="R2140" s="175" t="s">
        <v>1632</v>
      </c>
      <c r="S2140" s="175">
        <v>1.0</v>
      </c>
      <c r="T2140" s="175" t="s">
        <v>1633</v>
      </c>
      <c r="U2140" s="177" t="str">
        <f t="shared" si="1819"/>
        <v/>
      </c>
      <c r="V2140" s="177" t="str">
        <f t="shared" ref="V2140:W2140" si="2134">K2140</f>
        <v/>
      </c>
      <c r="W2140" s="177" t="str">
        <f t="shared" si="2134"/>
        <v>PC_90min_SWATH_100VW</v>
      </c>
      <c r="X2140" s="177" t="str">
        <f t="shared" si="1440"/>
        <v>\191024_B34-T2-3_00DH5_00KO5_M05_S_1</v>
      </c>
      <c r="Y2140" s="175">
        <v>-1.0</v>
      </c>
    </row>
    <row r="2141">
      <c r="A2141" s="172" t="str">
        <f>Tracking!A2133</f>
        <v>191024_B34-T2-4_00DH6_00KO6_M05_S_1</v>
      </c>
      <c r="C2141" t="str">
        <f>Tracking!M2133</f>
        <v>PC_90min_SWATH_100VW</v>
      </c>
      <c r="E2141" s="176" t="str">
        <f t="shared" si="2"/>
        <v>191024_B34-T2-4_00DH6_00KO6_M05_S_1</v>
      </c>
      <c r="F2141" s="174"/>
      <c r="G2141" s="174" t="s">
        <v>1632</v>
      </c>
      <c r="H2141" s="174">
        <v>1.0</v>
      </c>
      <c r="I2141" s="174" t="s">
        <v>1633</v>
      </c>
      <c r="J2141" s="176"/>
      <c r="K2141" s="176"/>
      <c r="L2141" s="176" t="str">
        <f t="shared" si="3"/>
        <v>PC_90min_SWATH_100VW</v>
      </c>
      <c r="M2141" s="176" t="str">
        <f t="shared" si="1438"/>
        <v>\191024_B34-T2-4_00DH6_00KO6_M05_S_1</v>
      </c>
      <c r="N2141" s="174">
        <v>-1.0</v>
      </c>
      <c r="P2141" s="177" t="str">
        <f t="shared" si="5"/>
        <v>191024_B34-T2-4_00DH6_00KO6_M05_S_1</v>
      </c>
      <c r="Q2141" s="175"/>
      <c r="R2141" s="175" t="s">
        <v>1632</v>
      </c>
      <c r="S2141" s="175">
        <v>1.0</v>
      </c>
      <c r="T2141" s="175" t="s">
        <v>1633</v>
      </c>
      <c r="U2141" s="177" t="str">
        <f t="shared" si="1819"/>
        <v/>
      </c>
      <c r="V2141" s="177" t="str">
        <f t="shared" ref="V2141:W2141" si="2135">K2141</f>
        <v/>
      </c>
      <c r="W2141" s="177" t="str">
        <f t="shared" si="2135"/>
        <v>PC_90min_SWATH_100VW</v>
      </c>
      <c r="X2141" s="177" t="str">
        <f t="shared" si="1440"/>
        <v>\191024_B34-T2-4_00DH6_00KO6_M05_S_1</v>
      </c>
      <c r="Y2141" s="175">
        <v>-1.0</v>
      </c>
    </row>
    <row r="2142">
      <c r="A2142" s="172" t="str">
        <f>Tracking!A2134</f>
        <v>191024_B34-T2-5_00DH7_00KO7_M05_S_1</v>
      </c>
      <c r="C2142" t="str">
        <f>Tracking!M2134</f>
        <v>PC_90min_SWATH_100VW</v>
      </c>
      <c r="E2142" s="176" t="str">
        <f t="shared" si="2"/>
        <v>191024_B34-T2-5_00DH7_00KO7_M05_S_1</v>
      </c>
      <c r="F2142" s="174"/>
      <c r="G2142" s="174" t="s">
        <v>1632</v>
      </c>
      <c r="H2142" s="174">
        <v>1.0</v>
      </c>
      <c r="I2142" s="174" t="s">
        <v>1633</v>
      </c>
      <c r="J2142" s="176"/>
      <c r="K2142" s="176"/>
      <c r="L2142" s="176" t="str">
        <f t="shared" si="3"/>
        <v>PC_90min_SWATH_100VW</v>
      </c>
      <c r="M2142" s="176" t="str">
        <f t="shared" si="1438"/>
        <v>\191024_B34-T2-5_00DH7_00KO7_M05_S_1</v>
      </c>
      <c r="N2142" s="174">
        <v>-1.0</v>
      </c>
      <c r="P2142" s="177" t="str">
        <f t="shared" si="5"/>
        <v>191024_B34-T2-5_00DH7_00KO7_M05_S_1</v>
      </c>
      <c r="Q2142" s="175"/>
      <c r="R2142" s="175" t="s">
        <v>1632</v>
      </c>
      <c r="S2142" s="175">
        <v>1.0</v>
      </c>
      <c r="T2142" s="175" t="s">
        <v>1633</v>
      </c>
      <c r="U2142" s="177" t="str">
        <f t="shared" si="1819"/>
        <v/>
      </c>
      <c r="V2142" s="177" t="str">
        <f t="shared" ref="V2142:W2142" si="2136">K2142</f>
        <v/>
      </c>
      <c r="W2142" s="177" t="str">
        <f t="shared" si="2136"/>
        <v>PC_90min_SWATH_100VW</v>
      </c>
      <c r="X2142" s="177" t="str">
        <f t="shared" si="1440"/>
        <v>\191024_B34-T2-5_00DH7_00KO7_M05_S_1</v>
      </c>
      <c r="Y2142" s="175">
        <v>-1.0</v>
      </c>
    </row>
    <row r="2143">
      <c r="A2143" s="172" t="str">
        <f>Tracking!A2135</f>
        <v>191024_B34-T2-6_00DH8_00KO8_M05_S_1</v>
      </c>
      <c r="C2143" t="str">
        <f>Tracking!M2135</f>
        <v>PC_90min_SWATH_100VW</v>
      </c>
      <c r="E2143" s="176" t="str">
        <f t="shared" si="2"/>
        <v>191024_B34-T2-6_00DH8_00KO8_M05_S_1</v>
      </c>
      <c r="F2143" s="174"/>
      <c r="G2143" s="174" t="s">
        <v>1632</v>
      </c>
      <c r="H2143" s="174">
        <v>1.0</v>
      </c>
      <c r="I2143" s="174" t="s">
        <v>1633</v>
      </c>
      <c r="J2143" s="176"/>
      <c r="K2143" s="176"/>
      <c r="L2143" s="176" t="str">
        <f t="shared" si="3"/>
        <v>PC_90min_SWATH_100VW</v>
      </c>
      <c r="M2143" s="176" t="str">
        <f t="shared" si="1438"/>
        <v>\191024_B34-T2-6_00DH8_00KO8_M05_S_1</v>
      </c>
      <c r="N2143" s="174">
        <v>-1.0</v>
      </c>
      <c r="P2143" s="177" t="str">
        <f t="shared" si="5"/>
        <v>191024_B34-T2-6_00DH8_00KO8_M05_S_1</v>
      </c>
      <c r="Q2143" s="175"/>
      <c r="R2143" s="175" t="s">
        <v>1632</v>
      </c>
      <c r="S2143" s="175">
        <v>1.0</v>
      </c>
      <c r="T2143" s="175" t="s">
        <v>1633</v>
      </c>
      <c r="U2143" s="177" t="str">
        <f t="shared" si="1819"/>
        <v/>
      </c>
      <c r="V2143" s="177" t="str">
        <f t="shared" ref="V2143:W2143" si="2137">K2143</f>
        <v/>
      </c>
      <c r="W2143" s="177" t="str">
        <f t="shared" si="2137"/>
        <v>PC_90min_SWATH_100VW</v>
      </c>
      <c r="X2143" s="177" t="str">
        <f t="shared" si="1440"/>
        <v>\191024_B34-T2-6_00DH8_00KO8_M05_S_1</v>
      </c>
      <c r="Y2143" s="175">
        <v>-1.0</v>
      </c>
    </row>
    <row r="2144">
      <c r="A2144" s="172" t="str">
        <f>Tracking!A2136</f>
        <v>191024_B34-T2-7_00DH9_00KO9_M05_S_1</v>
      </c>
      <c r="C2144" t="str">
        <f>Tracking!M2136</f>
        <v>PC_90min_SWATH_100VW</v>
      </c>
      <c r="E2144" s="176" t="str">
        <f t="shared" si="2"/>
        <v>191024_B34-T2-7_00DH9_00KO9_M05_S_1</v>
      </c>
      <c r="F2144" s="174"/>
      <c r="G2144" s="174" t="s">
        <v>1632</v>
      </c>
      <c r="H2144" s="174">
        <v>1.0</v>
      </c>
      <c r="I2144" s="174" t="s">
        <v>1633</v>
      </c>
      <c r="J2144" s="176"/>
      <c r="K2144" s="176"/>
      <c r="L2144" s="176" t="str">
        <f t="shared" si="3"/>
        <v>PC_90min_SWATH_100VW</v>
      </c>
      <c r="M2144" s="176" t="str">
        <f t="shared" si="1438"/>
        <v>\191024_B34-T2-7_00DH9_00KO9_M05_S_1</v>
      </c>
      <c r="N2144" s="174">
        <v>-1.0</v>
      </c>
      <c r="P2144" s="177" t="str">
        <f t="shared" si="5"/>
        <v>191024_B34-T2-7_00DH9_00KO9_M05_S_1</v>
      </c>
      <c r="Q2144" s="175"/>
      <c r="R2144" s="175" t="s">
        <v>1632</v>
      </c>
      <c r="S2144" s="175">
        <v>1.0</v>
      </c>
      <c r="T2144" s="175" t="s">
        <v>1633</v>
      </c>
      <c r="U2144" s="177" t="str">
        <f t="shared" si="1819"/>
        <v/>
      </c>
      <c r="V2144" s="177" t="str">
        <f t="shared" ref="V2144:W2144" si="2138">K2144</f>
        <v/>
      </c>
      <c r="W2144" s="177" t="str">
        <f t="shared" si="2138"/>
        <v>PC_90min_SWATH_100VW</v>
      </c>
      <c r="X2144" s="177" t="str">
        <f t="shared" si="1440"/>
        <v>\191024_B34-T2-7_00DH9_00KO9_M05_S_1</v>
      </c>
      <c r="Y2144" s="175">
        <v>-1.0</v>
      </c>
    </row>
    <row r="2145">
      <c r="A2145" s="172" t="str">
        <f>Tracking!A2137</f>
        <v>191024_B34-T2-8_00DHA_00KOA_M05_S_1</v>
      </c>
      <c r="C2145" t="str">
        <f>Tracking!M2137</f>
        <v>PC_90min_SWATH_100VW</v>
      </c>
      <c r="E2145" s="176" t="str">
        <f t="shared" si="2"/>
        <v>191024_B34-T2-8_00DHA_00KOA_M05_S_1</v>
      </c>
      <c r="F2145" s="174"/>
      <c r="G2145" s="174" t="s">
        <v>1632</v>
      </c>
      <c r="H2145" s="174">
        <v>1.0</v>
      </c>
      <c r="I2145" s="174" t="s">
        <v>1633</v>
      </c>
      <c r="J2145" s="176"/>
      <c r="K2145" s="176"/>
      <c r="L2145" s="176" t="str">
        <f t="shared" si="3"/>
        <v>PC_90min_SWATH_100VW</v>
      </c>
      <c r="M2145" s="176" t="str">
        <f t="shared" si="1438"/>
        <v>\191024_B34-T2-8_00DHA_00KOA_M05_S_1</v>
      </c>
      <c r="N2145" s="174">
        <v>-1.0</v>
      </c>
      <c r="P2145" s="177" t="str">
        <f t="shared" si="5"/>
        <v>191024_B34-T2-8_00DHA_00KOA_M05_S_1</v>
      </c>
      <c r="Q2145" s="175"/>
      <c r="R2145" s="175" t="s">
        <v>1632</v>
      </c>
      <c r="S2145" s="175">
        <v>1.0</v>
      </c>
      <c r="T2145" s="175" t="s">
        <v>1633</v>
      </c>
      <c r="U2145" s="177" t="str">
        <f t="shared" si="1819"/>
        <v/>
      </c>
      <c r="V2145" s="177" t="str">
        <f t="shared" ref="V2145:W2145" si="2139">K2145</f>
        <v/>
      </c>
      <c r="W2145" s="177" t="str">
        <f t="shared" si="2139"/>
        <v>PC_90min_SWATH_100VW</v>
      </c>
      <c r="X2145" s="177" t="str">
        <f t="shared" si="1440"/>
        <v>\191024_B34-T2-8_00DHA_00KOA_M05_S_1</v>
      </c>
      <c r="Y2145" s="175">
        <v>-1.0</v>
      </c>
    </row>
    <row r="2146">
      <c r="A2146" s="172" t="str">
        <f>Tracking!A2138</f>
        <v>191024_B34-T2-9_00DHB_00KOB_M05_S_1</v>
      </c>
      <c r="C2146" t="str">
        <f>Tracking!M2138</f>
        <v>PC_90min_SWATH_100VW</v>
      </c>
      <c r="E2146" s="176" t="str">
        <f t="shared" si="2"/>
        <v>191024_B34-T2-9_00DHB_00KOB_M05_S_1</v>
      </c>
      <c r="F2146" s="174"/>
      <c r="G2146" s="174" t="s">
        <v>1632</v>
      </c>
      <c r="H2146" s="174">
        <v>1.0</v>
      </c>
      <c r="I2146" s="174" t="s">
        <v>1633</v>
      </c>
      <c r="J2146" s="176"/>
      <c r="K2146" s="176"/>
      <c r="L2146" s="176" t="str">
        <f t="shared" si="3"/>
        <v>PC_90min_SWATH_100VW</v>
      </c>
      <c r="M2146" s="176" t="str">
        <f t="shared" si="1438"/>
        <v>\191024_B34-T2-9_00DHB_00KOB_M05_S_1</v>
      </c>
      <c r="N2146" s="174">
        <v>-1.0</v>
      </c>
      <c r="P2146" s="177" t="str">
        <f t="shared" si="5"/>
        <v>191024_B34-T2-9_00DHB_00KOB_M05_S_1</v>
      </c>
      <c r="Q2146" s="175"/>
      <c r="R2146" s="175" t="s">
        <v>1632</v>
      </c>
      <c r="S2146" s="175">
        <v>1.0</v>
      </c>
      <c r="T2146" s="175" t="s">
        <v>1633</v>
      </c>
      <c r="U2146" s="177" t="str">
        <f t="shared" si="1819"/>
        <v/>
      </c>
      <c r="V2146" s="177" t="str">
        <f t="shared" ref="V2146:W2146" si="2140">K2146</f>
        <v/>
      </c>
      <c r="W2146" s="177" t="str">
        <f t="shared" si="2140"/>
        <v>PC_90min_SWATH_100VW</v>
      </c>
      <c r="X2146" s="177" t="str">
        <f t="shared" si="1440"/>
        <v>\191024_B34-T2-9_00DHB_00KOB_M05_S_1</v>
      </c>
      <c r="Y2146" s="175">
        <v>-1.0</v>
      </c>
    </row>
    <row r="2147">
      <c r="A2147" s="172" t="str">
        <f>Tracking!A2139</f>
        <v>191024_B34-T2-10_00DHC_00KOC_M05_S_1</v>
      </c>
      <c r="C2147" t="str">
        <f>Tracking!M2139</f>
        <v>PC_90min_SWATH_100VW</v>
      </c>
      <c r="E2147" s="176" t="str">
        <f t="shared" si="2"/>
        <v>191024_B34-T2-10_00DHC_00KOC_M05_S_1</v>
      </c>
      <c r="F2147" s="174"/>
      <c r="G2147" s="174" t="s">
        <v>1632</v>
      </c>
      <c r="H2147" s="174">
        <v>1.0</v>
      </c>
      <c r="I2147" s="174" t="s">
        <v>1633</v>
      </c>
      <c r="J2147" s="176"/>
      <c r="K2147" s="176"/>
      <c r="L2147" s="176" t="str">
        <f t="shared" si="3"/>
        <v>PC_90min_SWATH_100VW</v>
      </c>
      <c r="M2147" s="176" t="str">
        <f t="shared" si="1438"/>
        <v>\191024_B34-T2-10_00DHC_00KOC_M05_S_1</v>
      </c>
      <c r="N2147" s="174">
        <v>-1.0</v>
      </c>
      <c r="P2147" s="177" t="str">
        <f t="shared" si="5"/>
        <v>191024_B34-T2-10_00DHC_00KOC_M05_S_1</v>
      </c>
      <c r="Q2147" s="175"/>
      <c r="R2147" s="175" t="s">
        <v>1632</v>
      </c>
      <c r="S2147" s="175">
        <v>1.0</v>
      </c>
      <c r="T2147" s="175" t="s">
        <v>1633</v>
      </c>
      <c r="U2147" s="177" t="str">
        <f t="shared" si="1819"/>
        <v/>
      </c>
      <c r="V2147" s="177" t="str">
        <f t="shared" ref="V2147:W2147" si="2141">K2147</f>
        <v/>
      </c>
      <c r="W2147" s="177" t="str">
        <f t="shared" si="2141"/>
        <v>PC_90min_SWATH_100VW</v>
      </c>
      <c r="X2147" s="177" t="str">
        <f t="shared" si="1440"/>
        <v>\191024_B34-T2-10_00DHC_00KOC_M05_S_1</v>
      </c>
      <c r="Y2147" s="175">
        <v>-1.0</v>
      </c>
    </row>
    <row r="2148">
      <c r="A2148" s="172" t="str">
        <f>Tracking!A2140</f>
        <v>191024_B34-T2-11_00DHD_00KOD_M05_S_1</v>
      </c>
      <c r="C2148" t="str">
        <f>Tracking!M2140</f>
        <v>PC_90min_SWATH_100VW</v>
      </c>
      <c r="E2148" s="176" t="str">
        <f t="shared" si="2"/>
        <v>191024_B34-T2-11_00DHD_00KOD_M05_S_1</v>
      </c>
      <c r="F2148" s="174"/>
      <c r="G2148" s="174" t="s">
        <v>1632</v>
      </c>
      <c r="H2148" s="174">
        <v>1.0</v>
      </c>
      <c r="I2148" s="174" t="s">
        <v>1633</v>
      </c>
      <c r="J2148" s="176"/>
      <c r="K2148" s="176"/>
      <c r="L2148" s="176" t="str">
        <f t="shared" si="3"/>
        <v>PC_90min_SWATH_100VW</v>
      </c>
      <c r="M2148" s="176" t="str">
        <f t="shared" si="1438"/>
        <v>\191024_B34-T2-11_00DHD_00KOD_M05_S_1</v>
      </c>
      <c r="N2148" s="174">
        <v>-1.0</v>
      </c>
      <c r="P2148" s="177" t="str">
        <f t="shared" si="5"/>
        <v>191024_B34-T2-11_00DHD_00KOD_M05_S_1</v>
      </c>
      <c r="Q2148" s="175"/>
      <c r="R2148" s="175" t="s">
        <v>1632</v>
      </c>
      <c r="S2148" s="175">
        <v>1.0</v>
      </c>
      <c r="T2148" s="175" t="s">
        <v>1633</v>
      </c>
      <c r="U2148" s="177" t="str">
        <f t="shared" si="1819"/>
        <v/>
      </c>
      <c r="V2148" s="177" t="str">
        <f t="shared" ref="V2148:W2148" si="2142">K2148</f>
        <v/>
      </c>
      <c r="W2148" s="177" t="str">
        <f t="shared" si="2142"/>
        <v>PC_90min_SWATH_100VW</v>
      </c>
      <c r="X2148" s="177" t="str">
        <f t="shared" si="1440"/>
        <v>\191024_B34-T2-11_00DHD_00KOD_M05_S_1</v>
      </c>
      <c r="Y2148" s="175">
        <v>-1.0</v>
      </c>
    </row>
    <row r="2149">
      <c r="A2149" s="172" t="str">
        <f>Tracking!A2141</f>
        <v>191024_B34-T2-12_00DHE_00KOE_M05_S_1</v>
      </c>
      <c r="C2149" t="str">
        <f>Tracking!M2141</f>
        <v>PC_90min_SWATH_100VW</v>
      </c>
      <c r="E2149" s="176" t="str">
        <f t="shared" si="2"/>
        <v>191024_B34-T2-12_00DHE_00KOE_M05_S_1</v>
      </c>
      <c r="F2149" s="174"/>
      <c r="G2149" s="174" t="s">
        <v>1632</v>
      </c>
      <c r="H2149" s="174">
        <v>1.0</v>
      </c>
      <c r="I2149" s="174" t="s">
        <v>1633</v>
      </c>
      <c r="J2149" s="176"/>
      <c r="K2149" s="176"/>
      <c r="L2149" s="176" t="str">
        <f t="shared" si="3"/>
        <v>PC_90min_SWATH_100VW</v>
      </c>
      <c r="M2149" s="176" t="str">
        <f t="shared" si="1438"/>
        <v>\191024_B34-T2-12_00DHE_00KOE_M05_S_1</v>
      </c>
      <c r="N2149" s="174">
        <v>-1.0</v>
      </c>
      <c r="P2149" s="177" t="str">
        <f t="shared" si="5"/>
        <v>191024_B34-T2-12_00DHE_00KOE_M05_S_1</v>
      </c>
      <c r="Q2149" s="175"/>
      <c r="R2149" s="175" t="s">
        <v>1632</v>
      </c>
      <c r="S2149" s="175">
        <v>1.0</v>
      </c>
      <c r="T2149" s="175" t="s">
        <v>1633</v>
      </c>
      <c r="U2149" s="177" t="str">
        <f t="shared" si="1819"/>
        <v/>
      </c>
      <c r="V2149" s="177" t="str">
        <f t="shared" ref="V2149:W2149" si="2143">K2149</f>
        <v/>
      </c>
      <c r="W2149" s="177" t="str">
        <f t="shared" si="2143"/>
        <v>PC_90min_SWATH_100VW</v>
      </c>
      <c r="X2149" s="177" t="str">
        <f t="shared" si="1440"/>
        <v>\191024_B34-T2-12_00DHE_00KOE_M05_S_1</v>
      </c>
      <c r="Y2149" s="175">
        <v>-1.0</v>
      </c>
    </row>
    <row r="2150">
      <c r="A2150" s="172" t="str">
        <f>Tracking!A2142</f>
        <v>191024_B34-T2-13_00DHF_00KOF_M05_S_1</v>
      </c>
      <c r="C2150" t="str">
        <f>Tracking!M2142</f>
        <v>PC_90min_SWATH_100VW</v>
      </c>
      <c r="E2150" s="176" t="str">
        <f t="shared" si="2"/>
        <v>191024_B34-T2-13_00DHF_00KOF_M05_S_1</v>
      </c>
      <c r="F2150" s="174"/>
      <c r="G2150" s="174" t="s">
        <v>1632</v>
      </c>
      <c r="H2150" s="174">
        <v>1.0</v>
      </c>
      <c r="I2150" s="174" t="s">
        <v>1633</v>
      </c>
      <c r="J2150" s="176"/>
      <c r="K2150" s="176"/>
      <c r="L2150" s="176" t="str">
        <f t="shared" si="3"/>
        <v>PC_90min_SWATH_100VW</v>
      </c>
      <c r="M2150" s="176" t="str">
        <f t="shared" si="1438"/>
        <v>\191024_B34-T2-13_00DHF_00KOF_M05_S_1</v>
      </c>
      <c r="N2150" s="174">
        <v>-1.0</v>
      </c>
      <c r="P2150" s="177" t="str">
        <f t="shared" si="5"/>
        <v>191024_B34-T2-13_00DHF_00KOF_M05_S_1</v>
      </c>
      <c r="Q2150" s="175"/>
      <c r="R2150" s="175" t="s">
        <v>1632</v>
      </c>
      <c r="S2150" s="175">
        <v>1.0</v>
      </c>
      <c r="T2150" s="175" t="s">
        <v>1633</v>
      </c>
      <c r="U2150" s="177" t="str">
        <f t="shared" si="1819"/>
        <v/>
      </c>
      <c r="V2150" s="177" t="str">
        <f t="shared" ref="V2150:W2150" si="2144">K2150</f>
        <v/>
      </c>
      <c r="W2150" s="177" t="str">
        <f t="shared" si="2144"/>
        <v>PC_90min_SWATH_100VW</v>
      </c>
      <c r="X2150" s="177" t="str">
        <f t="shared" si="1440"/>
        <v>\191024_B34-T2-13_00DHF_00KOF_M05_S_1</v>
      </c>
      <c r="Y2150" s="175">
        <v>-1.0</v>
      </c>
    </row>
    <row r="2151">
      <c r="A2151" s="172" t="str">
        <f>Tracking!A2143</f>
        <v>191024_B34-T2-14_00DHG_00KOG_M05_S_1</v>
      </c>
      <c r="C2151" t="str">
        <f>Tracking!M2143</f>
        <v>PC_90min_SWATH_100VW</v>
      </c>
      <c r="E2151" s="176" t="str">
        <f t="shared" si="2"/>
        <v>191024_B34-T2-14_00DHG_00KOG_M05_S_1</v>
      </c>
      <c r="F2151" s="174"/>
      <c r="G2151" s="174" t="s">
        <v>1632</v>
      </c>
      <c r="H2151" s="174">
        <v>1.0</v>
      </c>
      <c r="I2151" s="174" t="s">
        <v>1633</v>
      </c>
      <c r="J2151" s="176"/>
      <c r="K2151" s="176"/>
      <c r="L2151" s="176" t="str">
        <f t="shared" si="3"/>
        <v>PC_90min_SWATH_100VW</v>
      </c>
      <c r="M2151" s="176" t="str">
        <f t="shared" si="1438"/>
        <v>\191024_B34-T2-14_00DHG_00KOG_M05_S_1</v>
      </c>
      <c r="N2151" s="174">
        <v>-1.0</v>
      </c>
      <c r="P2151" s="177" t="str">
        <f t="shared" si="5"/>
        <v>191024_B34-T2-14_00DHG_00KOG_M05_S_1</v>
      </c>
      <c r="Q2151" s="175"/>
      <c r="R2151" s="175" t="s">
        <v>1632</v>
      </c>
      <c r="S2151" s="175">
        <v>1.0</v>
      </c>
      <c r="T2151" s="175" t="s">
        <v>1633</v>
      </c>
      <c r="U2151" s="177" t="str">
        <f t="shared" si="1819"/>
        <v/>
      </c>
      <c r="V2151" s="177" t="str">
        <f t="shared" ref="V2151:W2151" si="2145">K2151</f>
        <v/>
      </c>
      <c r="W2151" s="177" t="str">
        <f t="shared" si="2145"/>
        <v>PC_90min_SWATH_100VW</v>
      </c>
      <c r="X2151" s="177" t="str">
        <f t="shared" si="1440"/>
        <v>\191024_B34-T2-14_00DHG_00KOG_M05_S_1</v>
      </c>
      <c r="Y2151" s="175">
        <v>-1.0</v>
      </c>
    </row>
    <row r="2152">
      <c r="A2152" s="172" t="str">
        <f>Tracking!A2144</f>
        <v>191024_B34-T2-15_00DHH_00KOH_M05_S_1</v>
      </c>
      <c r="C2152" t="str">
        <f>Tracking!M2144</f>
        <v>PC_90min_SWATH_100VW</v>
      </c>
      <c r="E2152" s="176" t="str">
        <f t="shared" si="2"/>
        <v>191024_B34-T2-15_00DHH_00KOH_M05_S_1</v>
      </c>
      <c r="F2152" s="174"/>
      <c r="G2152" s="174" t="s">
        <v>1632</v>
      </c>
      <c r="H2152" s="174">
        <v>1.0</v>
      </c>
      <c r="I2152" s="174" t="s">
        <v>1633</v>
      </c>
      <c r="J2152" s="176"/>
      <c r="K2152" s="176"/>
      <c r="L2152" s="176" t="str">
        <f t="shared" si="3"/>
        <v>PC_90min_SWATH_100VW</v>
      </c>
      <c r="M2152" s="176" t="str">
        <f t="shared" si="1438"/>
        <v>\191024_B34-T2-15_00DHH_00KOH_M05_S_1</v>
      </c>
      <c r="N2152" s="174">
        <v>-1.0</v>
      </c>
      <c r="P2152" s="177" t="str">
        <f t="shared" si="5"/>
        <v>191024_B34-T2-15_00DHH_00KOH_M05_S_1</v>
      </c>
      <c r="Q2152" s="175"/>
      <c r="R2152" s="175" t="s">
        <v>1632</v>
      </c>
      <c r="S2152" s="175">
        <v>1.0</v>
      </c>
      <c r="T2152" s="175" t="s">
        <v>1633</v>
      </c>
      <c r="U2152" s="177" t="str">
        <f t="shared" si="1819"/>
        <v/>
      </c>
      <c r="V2152" s="177" t="str">
        <f t="shared" ref="V2152:W2152" si="2146">K2152</f>
        <v/>
      </c>
      <c r="W2152" s="177" t="str">
        <f t="shared" si="2146"/>
        <v>PC_90min_SWATH_100VW</v>
      </c>
      <c r="X2152" s="177" t="str">
        <f t="shared" si="1440"/>
        <v>\191024_B34-T2-15_00DHH_00KOH_M05_S_1</v>
      </c>
      <c r="Y2152" s="175">
        <v>-1.0</v>
      </c>
    </row>
    <row r="2153">
      <c r="A2153" s="172" t="str">
        <f>Tracking!A2145</f>
        <v>191024_B34-T2-16_00DHI_00KOI_M05_S_1</v>
      </c>
      <c r="C2153" t="str">
        <f>Tracking!M2145</f>
        <v>PC_90min_SWATH_100VW</v>
      </c>
      <c r="E2153" s="176" t="str">
        <f t="shared" si="2"/>
        <v>191024_B34-T2-16_00DHI_00KOI_M05_S_1</v>
      </c>
      <c r="F2153" s="174"/>
      <c r="G2153" s="174" t="s">
        <v>1632</v>
      </c>
      <c r="H2153" s="174">
        <v>1.0</v>
      </c>
      <c r="I2153" s="174" t="s">
        <v>1633</v>
      </c>
      <c r="J2153" s="176"/>
      <c r="K2153" s="176"/>
      <c r="L2153" s="176" t="str">
        <f t="shared" si="3"/>
        <v>PC_90min_SWATH_100VW</v>
      </c>
      <c r="M2153" s="176" t="str">
        <f t="shared" si="1438"/>
        <v>\191024_B34-T2-16_00DHI_00KOI_M05_S_1</v>
      </c>
      <c r="N2153" s="174">
        <v>-1.0</v>
      </c>
      <c r="P2153" s="177" t="str">
        <f t="shared" si="5"/>
        <v>191024_B34-T2-16_00DHI_00KOI_M05_S_1</v>
      </c>
      <c r="Q2153" s="175"/>
      <c r="R2153" s="175" t="s">
        <v>1632</v>
      </c>
      <c r="S2153" s="175">
        <v>1.0</v>
      </c>
      <c r="T2153" s="175" t="s">
        <v>1633</v>
      </c>
      <c r="U2153" s="177" t="str">
        <f t="shared" si="1819"/>
        <v/>
      </c>
      <c r="V2153" s="177" t="str">
        <f t="shared" ref="V2153:W2153" si="2147">K2153</f>
        <v/>
      </c>
      <c r="W2153" s="177" t="str">
        <f t="shared" si="2147"/>
        <v>PC_90min_SWATH_100VW</v>
      </c>
      <c r="X2153" s="177" t="str">
        <f t="shared" si="1440"/>
        <v>\191024_B34-T2-16_00DHI_00KOI_M05_S_1</v>
      </c>
      <c r="Y2153" s="175">
        <v>-1.0</v>
      </c>
    </row>
    <row r="2154">
      <c r="A2154" s="172" t="str">
        <f>Tracking!A2146</f>
        <v>191024_HEK-QCS_000F2_00KOJ_M01_S_1</v>
      </c>
      <c r="C2154" t="str">
        <f>Tracking!M2146</f>
        <v>PC_90min_SWATH_100VW</v>
      </c>
      <c r="E2154" s="176" t="str">
        <f t="shared" si="2"/>
        <v>191024_HEK-QCS_000F2_00KOJ_M01_S_1</v>
      </c>
      <c r="F2154" s="174"/>
      <c r="G2154" s="174" t="s">
        <v>1632</v>
      </c>
      <c r="H2154" s="174">
        <v>1.0</v>
      </c>
      <c r="I2154" s="174" t="s">
        <v>1633</v>
      </c>
      <c r="J2154" s="176"/>
      <c r="K2154" s="176"/>
      <c r="L2154" s="176" t="str">
        <f t="shared" si="3"/>
        <v>PC_90min_SWATH_100VW</v>
      </c>
      <c r="M2154" s="176" t="str">
        <f t="shared" si="1438"/>
        <v>\191024_HEK-QCS_000F2_00KOJ_M01_S_1</v>
      </c>
      <c r="N2154" s="174">
        <v>-1.0</v>
      </c>
      <c r="P2154" s="177" t="str">
        <f t="shared" si="5"/>
        <v>191024_HEK-QCS_000F2_00KOJ_M01_S_1</v>
      </c>
      <c r="Q2154" s="175"/>
      <c r="R2154" s="175" t="s">
        <v>1632</v>
      </c>
      <c r="S2154" s="175">
        <v>1.0</v>
      </c>
      <c r="T2154" s="175" t="s">
        <v>1633</v>
      </c>
      <c r="U2154" s="177" t="str">
        <f t="shared" si="1819"/>
        <v/>
      </c>
      <c r="V2154" s="177" t="str">
        <f t="shared" ref="V2154:W2154" si="2148">K2154</f>
        <v/>
      </c>
      <c r="W2154" s="177" t="str">
        <f t="shared" si="2148"/>
        <v>PC_90min_SWATH_100VW</v>
      </c>
      <c r="X2154" s="177" t="str">
        <f t="shared" si="1440"/>
        <v>\191024_HEK-QCS_000F2_00KOJ_M01_S_1</v>
      </c>
      <c r="Y2154" s="175">
        <v>-1.0</v>
      </c>
    </row>
    <row r="2155">
      <c r="A2155" s="172" t="str">
        <f>Tracking!A2147</f>
        <v>191024_HEK-QCS_00J8W_00KOK_M01_S_1</v>
      </c>
      <c r="C2155" t="str">
        <f>Tracking!M2147</f>
        <v>PC_90min_SWATH_100VW</v>
      </c>
      <c r="E2155" s="176" t="str">
        <f t="shared" si="2"/>
        <v>191024_HEK-QCS_00J8W_00KOK_M01_S_1</v>
      </c>
      <c r="F2155" s="174"/>
      <c r="G2155" s="174" t="s">
        <v>1632</v>
      </c>
      <c r="H2155" s="174">
        <v>1.0</v>
      </c>
      <c r="I2155" s="174" t="s">
        <v>1633</v>
      </c>
      <c r="J2155" s="176"/>
      <c r="K2155" s="176"/>
      <c r="L2155" s="176" t="str">
        <f t="shared" si="3"/>
        <v>PC_90min_SWATH_100VW</v>
      </c>
      <c r="M2155" s="176" t="str">
        <f t="shared" si="1438"/>
        <v>\191024_HEK-QCS_00J8W_00KOK_M01_S_1</v>
      </c>
      <c r="N2155" s="174">
        <v>-1.0</v>
      </c>
      <c r="P2155" s="177" t="str">
        <f t="shared" si="5"/>
        <v>191024_HEK-QCS_00J8W_00KOK_M01_S_1</v>
      </c>
      <c r="Q2155" s="175"/>
      <c r="R2155" s="175" t="s">
        <v>1632</v>
      </c>
      <c r="S2155" s="175">
        <v>1.0</v>
      </c>
      <c r="T2155" s="175" t="s">
        <v>1633</v>
      </c>
      <c r="U2155" s="177" t="str">
        <f t="shared" si="1819"/>
        <v/>
      </c>
      <c r="V2155" s="177" t="str">
        <f t="shared" ref="V2155:W2155" si="2149">K2155</f>
        <v/>
      </c>
      <c r="W2155" s="177" t="str">
        <f t="shared" si="2149"/>
        <v>PC_90min_SWATH_100VW</v>
      </c>
      <c r="X2155" s="177" t="str">
        <f t="shared" si="1440"/>
        <v>\191024_HEK-QCS_00J8W_00KOK_M01_S_1</v>
      </c>
      <c r="Y2155" s="175">
        <v>-1.0</v>
      </c>
    </row>
    <row r="2156">
      <c r="A2156" s="172" t="str">
        <f>Tracking!A2148</f>
        <v>191024_B62-T1-1_00KJQ_00KOL_M01_S_1</v>
      </c>
      <c r="C2156" t="str">
        <f>Tracking!M2148</f>
        <v>PC_90min_SWATH_100VW</v>
      </c>
      <c r="E2156" s="176" t="str">
        <f t="shared" si="2"/>
        <v>191024_B62-T1-1_00KJQ_00KOL_M01_S_1</v>
      </c>
      <c r="F2156" s="174"/>
      <c r="G2156" s="174" t="s">
        <v>1632</v>
      </c>
      <c r="H2156" s="174">
        <v>1.0</v>
      </c>
      <c r="I2156" s="174" t="s">
        <v>1633</v>
      </c>
      <c r="J2156" s="176"/>
      <c r="K2156" s="176"/>
      <c r="L2156" s="176" t="str">
        <f t="shared" si="3"/>
        <v>PC_90min_SWATH_100VW</v>
      </c>
      <c r="M2156" s="176" t="str">
        <f t="shared" si="1438"/>
        <v>\191024_B62-T1-1_00KJQ_00KOL_M01_S_1</v>
      </c>
      <c r="N2156" s="174">
        <v>-1.0</v>
      </c>
      <c r="P2156" s="177" t="str">
        <f t="shared" si="5"/>
        <v>191024_B62-T1-1_00KJQ_00KOL_M01_S_1</v>
      </c>
      <c r="Q2156" s="175"/>
      <c r="R2156" s="175" t="s">
        <v>1632</v>
      </c>
      <c r="S2156" s="175">
        <v>1.0</v>
      </c>
      <c r="T2156" s="175" t="s">
        <v>1633</v>
      </c>
      <c r="U2156" s="177" t="str">
        <f t="shared" si="1819"/>
        <v/>
      </c>
      <c r="V2156" s="177" t="str">
        <f t="shared" ref="V2156:W2156" si="2150">K2156</f>
        <v/>
      </c>
      <c r="W2156" s="177" t="str">
        <f t="shared" si="2150"/>
        <v>PC_90min_SWATH_100VW</v>
      </c>
      <c r="X2156" s="177" t="str">
        <f t="shared" si="1440"/>
        <v>\191024_B62-T1-1_00KJQ_00KOL_M01_S_1</v>
      </c>
      <c r="Y2156" s="175">
        <v>-1.0</v>
      </c>
    </row>
    <row r="2157">
      <c r="A2157" s="172" t="str">
        <f>Tracking!A2149</f>
        <v>191024_B62-T1-2_00KJR_00KOM_M01_S_1</v>
      </c>
      <c r="C2157" t="str">
        <f>Tracking!M2149</f>
        <v>PC_90min_SWATH_100VW</v>
      </c>
      <c r="E2157" s="176" t="str">
        <f t="shared" si="2"/>
        <v>191024_B62-T1-2_00KJR_00KOM_M01_S_1</v>
      </c>
      <c r="F2157" s="174"/>
      <c r="G2157" s="174" t="s">
        <v>1632</v>
      </c>
      <c r="H2157" s="174">
        <v>1.0</v>
      </c>
      <c r="I2157" s="174" t="s">
        <v>1633</v>
      </c>
      <c r="J2157" s="176"/>
      <c r="K2157" s="176"/>
      <c r="L2157" s="176" t="str">
        <f t="shared" si="3"/>
        <v>PC_90min_SWATH_100VW</v>
      </c>
      <c r="M2157" s="176" t="str">
        <f t="shared" si="1438"/>
        <v>\191024_B62-T1-2_00KJR_00KOM_M01_S_1</v>
      </c>
      <c r="N2157" s="174">
        <v>-1.0</v>
      </c>
      <c r="P2157" s="177" t="str">
        <f t="shared" si="5"/>
        <v>191024_B62-T1-2_00KJR_00KOM_M01_S_1</v>
      </c>
      <c r="Q2157" s="175"/>
      <c r="R2157" s="175" t="s">
        <v>1632</v>
      </c>
      <c r="S2157" s="175">
        <v>1.0</v>
      </c>
      <c r="T2157" s="175" t="s">
        <v>1633</v>
      </c>
      <c r="U2157" s="177" t="str">
        <f t="shared" si="1819"/>
        <v/>
      </c>
      <c r="V2157" s="177" t="str">
        <f t="shared" ref="V2157:W2157" si="2151">K2157</f>
        <v/>
      </c>
      <c r="W2157" s="177" t="str">
        <f t="shared" si="2151"/>
        <v>PC_90min_SWATH_100VW</v>
      </c>
      <c r="X2157" s="177" t="str">
        <f t="shared" si="1440"/>
        <v>\191024_B62-T1-2_00KJR_00KOM_M01_S_1</v>
      </c>
      <c r="Y2157" s="175">
        <v>-1.0</v>
      </c>
    </row>
    <row r="2158">
      <c r="A2158" s="172" t="str">
        <f>Tracking!A2150</f>
        <v>191024_B62-T1-3_00KJS_00KON_M01_S_1</v>
      </c>
      <c r="C2158" t="str">
        <f>Tracking!M2150</f>
        <v>PC_90min_SWATH_100VW</v>
      </c>
      <c r="E2158" s="176" t="str">
        <f t="shared" si="2"/>
        <v>191024_B62-T1-3_00KJS_00KON_M01_S_1</v>
      </c>
      <c r="F2158" s="174"/>
      <c r="G2158" s="174" t="s">
        <v>1632</v>
      </c>
      <c r="H2158" s="174">
        <v>1.0</v>
      </c>
      <c r="I2158" s="174" t="s">
        <v>1633</v>
      </c>
      <c r="J2158" s="176"/>
      <c r="K2158" s="176"/>
      <c r="L2158" s="176" t="str">
        <f t="shared" si="3"/>
        <v>PC_90min_SWATH_100VW</v>
      </c>
      <c r="M2158" s="176" t="str">
        <f t="shared" si="1438"/>
        <v>\191024_B62-T1-3_00KJS_00KON_M01_S_1</v>
      </c>
      <c r="N2158" s="174">
        <v>-1.0</v>
      </c>
      <c r="P2158" s="177" t="str">
        <f t="shared" si="5"/>
        <v>191024_B62-T1-3_00KJS_00KON_M01_S_1</v>
      </c>
      <c r="Q2158" s="175"/>
      <c r="R2158" s="175" t="s">
        <v>1632</v>
      </c>
      <c r="S2158" s="175">
        <v>1.0</v>
      </c>
      <c r="T2158" s="175" t="s">
        <v>1633</v>
      </c>
      <c r="U2158" s="177" t="str">
        <f t="shared" si="1819"/>
        <v/>
      </c>
      <c r="V2158" s="177" t="str">
        <f t="shared" ref="V2158:W2158" si="2152">K2158</f>
        <v/>
      </c>
      <c r="W2158" s="177" t="str">
        <f t="shared" si="2152"/>
        <v>PC_90min_SWATH_100VW</v>
      </c>
      <c r="X2158" s="177" t="str">
        <f t="shared" si="1440"/>
        <v>\191024_B62-T1-3_00KJS_00KON_M01_S_1</v>
      </c>
      <c r="Y2158" s="175">
        <v>-1.0</v>
      </c>
    </row>
    <row r="2159">
      <c r="A2159" s="172" t="str">
        <f>Tracking!A2151</f>
        <v>191024_B62-T1-4_00KJT_00KOO_M01_S_1</v>
      </c>
      <c r="C2159" t="str">
        <f>Tracking!M2151</f>
        <v>PC_90min_SWATH_100VW</v>
      </c>
      <c r="E2159" s="176" t="str">
        <f t="shared" si="2"/>
        <v>191024_B62-T1-4_00KJT_00KOO_M01_S_1</v>
      </c>
      <c r="F2159" s="174"/>
      <c r="G2159" s="174" t="s">
        <v>1632</v>
      </c>
      <c r="H2159" s="174">
        <v>1.0</v>
      </c>
      <c r="I2159" s="174" t="s">
        <v>1633</v>
      </c>
      <c r="J2159" s="176"/>
      <c r="K2159" s="176"/>
      <c r="L2159" s="176" t="str">
        <f t="shared" si="3"/>
        <v>PC_90min_SWATH_100VW</v>
      </c>
      <c r="M2159" s="176" t="str">
        <f t="shared" si="1438"/>
        <v>\191024_B62-T1-4_00KJT_00KOO_M01_S_1</v>
      </c>
      <c r="N2159" s="174">
        <v>-1.0</v>
      </c>
      <c r="P2159" s="177" t="str">
        <f t="shared" si="5"/>
        <v>191024_B62-T1-4_00KJT_00KOO_M01_S_1</v>
      </c>
      <c r="Q2159" s="175"/>
      <c r="R2159" s="175" t="s">
        <v>1632</v>
      </c>
      <c r="S2159" s="175">
        <v>1.0</v>
      </c>
      <c r="T2159" s="175" t="s">
        <v>1633</v>
      </c>
      <c r="U2159" s="177" t="str">
        <f t="shared" si="1819"/>
        <v/>
      </c>
      <c r="V2159" s="177" t="str">
        <f t="shared" ref="V2159:W2159" si="2153">K2159</f>
        <v/>
      </c>
      <c r="W2159" s="177" t="str">
        <f t="shared" si="2153"/>
        <v>PC_90min_SWATH_100VW</v>
      </c>
      <c r="X2159" s="177" t="str">
        <f t="shared" si="1440"/>
        <v>\191024_B62-T1-4_00KJT_00KOO_M01_S_1</v>
      </c>
      <c r="Y2159" s="175">
        <v>-1.0</v>
      </c>
    </row>
    <row r="2160">
      <c r="A2160" s="172" t="str">
        <f>Tracking!A2152</f>
        <v>191024_B62-T1-5_00KJU_00KOP_M01_S_1</v>
      </c>
      <c r="C2160" t="str">
        <f>Tracking!M2152</f>
        <v>PC_90min_SWATH_100VW</v>
      </c>
      <c r="E2160" s="176" t="str">
        <f t="shared" si="2"/>
        <v>191024_B62-T1-5_00KJU_00KOP_M01_S_1</v>
      </c>
      <c r="F2160" s="174"/>
      <c r="G2160" s="174" t="s">
        <v>1632</v>
      </c>
      <c r="H2160" s="174">
        <v>1.0</v>
      </c>
      <c r="I2160" s="174" t="s">
        <v>1633</v>
      </c>
      <c r="J2160" s="176"/>
      <c r="K2160" s="176"/>
      <c r="L2160" s="176" t="str">
        <f t="shared" si="3"/>
        <v>PC_90min_SWATH_100VW</v>
      </c>
      <c r="M2160" s="176" t="str">
        <f t="shared" si="1438"/>
        <v>\191024_B62-T1-5_00KJU_00KOP_M01_S_1</v>
      </c>
      <c r="N2160" s="174">
        <v>-1.0</v>
      </c>
      <c r="P2160" s="177" t="str">
        <f t="shared" si="5"/>
        <v>191024_B62-T1-5_00KJU_00KOP_M01_S_1</v>
      </c>
      <c r="Q2160" s="175"/>
      <c r="R2160" s="175" t="s">
        <v>1632</v>
      </c>
      <c r="S2160" s="175">
        <v>1.0</v>
      </c>
      <c r="T2160" s="175" t="s">
        <v>1633</v>
      </c>
      <c r="U2160" s="177" t="str">
        <f t="shared" si="1819"/>
        <v/>
      </c>
      <c r="V2160" s="177" t="str">
        <f t="shared" ref="V2160:W2160" si="2154">K2160</f>
        <v/>
      </c>
      <c r="W2160" s="177" t="str">
        <f t="shared" si="2154"/>
        <v>PC_90min_SWATH_100VW</v>
      </c>
      <c r="X2160" s="177" t="str">
        <f t="shared" si="1440"/>
        <v>\191024_B62-T1-5_00KJU_00KOP_M01_S_1</v>
      </c>
      <c r="Y2160" s="175">
        <v>-1.0</v>
      </c>
    </row>
    <row r="2161">
      <c r="A2161" s="172" t="str">
        <f>Tracking!A2153</f>
        <v>191024_B62-T1-6_00KJV_00KOQ_M01_S_1</v>
      </c>
      <c r="C2161" t="str">
        <f>Tracking!M2153</f>
        <v>PC_90min_SWATH_100VW</v>
      </c>
      <c r="E2161" s="176" t="str">
        <f t="shared" si="2"/>
        <v>191024_B62-T1-6_00KJV_00KOQ_M01_S_1</v>
      </c>
      <c r="F2161" s="174"/>
      <c r="G2161" s="174" t="s">
        <v>1632</v>
      </c>
      <c r="H2161" s="174">
        <v>1.0</v>
      </c>
      <c r="I2161" s="174" t="s">
        <v>1633</v>
      </c>
      <c r="J2161" s="176"/>
      <c r="K2161" s="176"/>
      <c r="L2161" s="176" t="str">
        <f t="shared" si="3"/>
        <v>PC_90min_SWATH_100VW</v>
      </c>
      <c r="M2161" s="176" t="str">
        <f t="shared" si="1438"/>
        <v>\191024_B62-T1-6_00KJV_00KOQ_M01_S_1</v>
      </c>
      <c r="N2161" s="174">
        <v>-1.0</v>
      </c>
      <c r="P2161" s="177" t="str">
        <f t="shared" si="5"/>
        <v>191024_B62-T1-6_00KJV_00KOQ_M01_S_1</v>
      </c>
      <c r="Q2161" s="175"/>
      <c r="R2161" s="175" t="s">
        <v>1632</v>
      </c>
      <c r="S2161" s="175">
        <v>1.0</v>
      </c>
      <c r="T2161" s="175" t="s">
        <v>1633</v>
      </c>
      <c r="U2161" s="177" t="str">
        <f t="shared" si="1819"/>
        <v/>
      </c>
      <c r="V2161" s="177" t="str">
        <f t="shared" ref="V2161:W2161" si="2155">K2161</f>
        <v/>
      </c>
      <c r="W2161" s="177" t="str">
        <f t="shared" si="2155"/>
        <v>PC_90min_SWATH_100VW</v>
      </c>
      <c r="X2161" s="177" t="str">
        <f t="shared" si="1440"/>
        <v>\191024_B62-T1-6_00KJV_00KOQ_M01_S_1</v>
      </c>
      <c r="Y2161" s="175">
        <v>-1.0</v>
      </c>
    </row>
    <row r="2162">
      <c r="A2162" s="172" t="str">
        <f>Tracking!A2154</f>
        <v>191024_B62-T1-7_00KJW_00KOR_M01_S_1</v>
      </c>
      <c r="C2162" t="str">
        <f>Tracking!M2154</f>
        <v>PC_90min_SWATH_100VW</v>
      </c>
      <c r="E2162" s="176" t="str">
        <f t="shared" si="2"/>
        <v>191024_B62-T1-7_00KJW_00KOR_M01_S_1</v>
      </c>
      <c r="F2162" s="174"/>
      <c r="G2162" s="174" t="s">
        <v>1632</v>
      </c>
      <c r="H2162" s="174">
        <v>1.0</v>
      </c>
      <c r="I2162" s="174" t="s">
        <v>1633</v>
      </c>
      <c r="J2162" s="176"/>
      <c r="K2162" s="176"/>
      <c r="L2162" s="176" t="str">
        <f t="shared" si="3"/>
        <v>PC_90min_SWATH_100VW</v>
      </c>
      <c r="M2162" s="176" t="str">
        <f t="shared" si="1438"/>
        <v>\191024_B62-T1-7_00KJW_00KOR_M01_S_1</v>
      </c>
      <c r="N2162" s="174">
        <v>-1.0</v>
      </c>
      <c r="P2162" s="177" t="str">
        <f t="shared" si="5"/>
        <v>191024_B62-T1-7_00KJW_00KOR_M01_S_1</v>
      </c>
      <c r="Q2162" s="175"/>
      <c r="R2162" s="175" t="s">
        <v>1632</v>
      </c>
      <c r="S2162" s="175">
        <v>1.0</v>
      </c>
      <c r="T2162" s="175" t="s">
        <v>1633</v>
      </c>
      <c r="U2162" s="177" t="str">
        <f t="shared" si="1819"/>
        <v/>
      </c>
      <c r="V2162" s="177" t="str">
        <f t="shared" ref="V2162:W2162" si="2156">K2162</f>
        <v/>
      </c>
      <c r="W2162" s="177" t="str">
        <f t="shared" si="2156"/>
        <v>PC_90min_SWATH_100VW</v>
      </c>
      <c r="X2162" s="177" t="str">
        <f t="shared" si="1440"/>
        <v>\191024_B62-T1-7_00KJW_00KOR_M01_S_1</v>
      </c>
      <c r="Y2162" s="175">
        <v>-1.0</v>
      </c>
    </row>
    <row r="2163">
      <c r="A2163" s="172" t="str">
        <f>Tracking!A2155</f>
        <v>191024_B62-T1-8_00KJX_00KOS_M01_S_1</v>
      </c>
      <c r="C2163" t="str">
        <f>Tracking!M2155</f>
        <v>PC_90min_SWATH_100VW</v>
      </c>
      <c r="E2163" s="176" t="str">
        <f t="shared" si="2"/>
        <v>191024_B62-T1-8_00KJX_00KOS_M01_S_1</v>
      </c>
      <c r="F2163" s="174"/>
      <c r="G2163" s="174" t="s">
        <v>1632</v>
      </c>
      <c r="H2163" s="174">
        <v>1.0</v>
      </c>
      <c r="I2163" s="174" t="s">
        <v>1633</v>
      </c>
      <c r="J2163" s="176"/>
      <c r="K2163" s="176"/>
      <c r="L2163" s="176" t="str">
        <f t="shared" si="3"/>
        <v>PC_90min_SWATH_100VW</v>
      </c>
      <c r="M2163" s="176" t="str">
        <f t="shared" si="1438"/>
        <v>\191024_B62-T1-8_00KJX_00KOS_M01_S_1</v>
      </c>
      <c r="N2163" s="174">
        <v>-1.0</v>
      </c>
      <c r="P2163" s="177" t="str">
        <f t="shared" si="5"/>
        <v>191024_B62-T1-8_00KJX_00KOS_M01_S_1</v>
      </c>
      <c r="Q2163" s="175"/>
      <c r="R2163" s="175" t="s">
        <v>1632</v>
      </c>
      <c r="S2163" s="175">
        <v>1.0</v>
      </c>
      <c r="T2163" s="175" t="s">
        <v>1633</v>
      </c>
      <c r="U2163" s="177" t="str">
        <f t="shared" si="1819"/>
        <v/>
      </c>
      <c r="V2163" s="177" t="str">
        <f t="shared" ref="V2163:W2163" si="2157">K2163</f>
        <v/>
      </c>
      <c r="W2163" s="177" t="str">
        <f t="shared" si="2157"/>
        <v>PC_90min_SWATH_100VW</v>
      </c>
      <c r="X2163" s="177" t="str">
        <f t="shared" si="1440"/>
        <v>\191024_B62-T1-8_00KJX_00KOS_M01_S_1</v>
      </c>
      <c r="Y2163" s="175">
        <v>-1.0</v>
      </c>
    </row>
    <row r="2164">
      <c r="A2164" s="172" t="str">
        <f>Tracking!A2156</f>
        <v>191024_B62-T1-9_00KJY_00KOT_M01_S_1</v>
      </c>
      <c r="C2164" t="str">
        <f>Tracking!M2156</f>
        <v>PC_90min_SWATH_100VW</v>
      </c>
      <c r="E2164" s="176" t="str">
        <f t="shared" si="2"/>
        <v>191024_B62-T1-9_00KJY_00KOT_M01_S_1</v>
      </c>
      <c r="F2164" s="174"/>
      <c r="G2164" s="174" t="s">
        <v>1632</v>
      </c>
      <c r="H2164" s="174">
        <v>1.0</v>
      </c>
      <c r="I2164" s="174" t="s">
        <v>1633</v>
      </c>
      <c r="J2164" s="176"/>
      <c r="K2164" s="176"/>
      <c r="L2164" s="176" t="str">
        <f t="shared" si="3"/>
        <v>PC_90min_SWATH_100VW</v>
      </c>
      <c r="M2164" s="176" t="str">
        <f t="shared" si="1438"/>
        <v>\191024_B62-T1-9_00KJY_00KOT_M01_S_1</v>
      </c>
      <c r="N2164" s="174">
        <v>-1.0</v>
      </c>
      <c r="P2164" s="177" t="str">
        <f t="shared" si="5"/>
        <v>191024_B62-T1-9_00KJY_00KOT_M01_S_1</v>
      </c>
      <c r="Q2164" s="175"/>
      <c r="R2164" s="175" t="s">
        <v>1632</v>
      </c>
      <c r="S2164" s="175">
        <v>1.0</v>
      </c>
      <c r="T2164" s="175" t="s">
        <v>1633</v>
      </c>
      <c r="U2164" s="177" t="str">
        <f t="shared" si="1819"/>
        <v/>
      </c>
      <c r="V2164" s="177" t="str">
        <f t="shared" ref="V2164:W2164" si="2158">K2164</f>
        <v/>
      </c>
      <c r="W2164" s="177" t="str">
        <f t="shared" si="2158"/>
        <v>PC_90min_SWATH_100VW</v>
      </c>
      <c r="X2164" s="177" t="str">
        <f t="shared" si="1440"/>
        <v>\191024_B62-T1-9_00KJY_00KOT_M01_S_1</v>
      </c>
      <c r="Y2164" s="175">
        <v>-1.0</v>
      </c>
    </row>
    <row r="2165">
      <c r="A2165" s="172" t="str">
        <f>Tracking!A2157</f>
        <v>191024_B62-T1-10_00KJZ_00KOU_M01_S_1</v>
      </c>
      <c r="C2165" t="str">
        <f>Tracking!M2157</f>
        <v>PC_90min_SWATH_100VW</v>
      </c>
      <c r="E2165" s="176" t="str">
        <f t="shared" si="2"/>
        <v>191024_B62-T1-10_00KJZ_00KOU_M01_S_1</v>
      </c>
      <c r="F2165" s="174"/>
      <c r="G2165" s="174" t="s">
        <v>1632</v>
      </c>
      <c r="H2165" s="174">
        <v>1.0</v>
      </c>
      <c r="I2165" s="174" t="s">
        <v>1633</v>
      </c>
      <c r="J2165" s="176"/>
      <c r="K2165" s="176"/>
      <c r="L2165" s="176" t="str">
        <f t="shared" si="3"/>
        <v>PC_90min_SWATH_100VW</v>
      </c>
      <c r="M2165" s="176" t="str">
        <f t="shared" si="1438"/>
        <v>\191024_B62-T1-10_00KJZ_00KOU_M01_S_1</v>
      </c>
      <c r="N2165" s="174">
        <v>-1.0</v>
      </c>
      <c r="P2165" s="177" t="str">
        <f t="shared" si="5"/>
        <v>191024_B62-T1-10_00KJZ_00KOU_M01_S_1</v>
      </c>
      <c r="Q2165" s="175"/>
      <c r="R2165" s="175" t="s">
        <v>1632</v>
      </c>
      <c r="S2165" s="175">
        <v>1.0</v>
      </c>
      <c r="T2165" s="175" t="s">
        <v>1633</v>
      </c>
      <c r="U2165" s="177" t="str">
        <f t="shared" si="1819"/>
        <v/>
      </c>
      <c r="V2165" s="177" t="str">
        <f t="shared" ref="V2165:W2165" si="2159">K2165</f>
        <v/>
      </c>
      <c r="W2165" s="177" t="str">
        <f t="shared" si="2159"/>
        <v>PC_90min_SWATH_100VW</v>
      </c>
      <c r="X2165" s="177" t="str">
        <f t="shared" si="1440"/>
        <v>\191024_B62-T1-10_00KJZ_00KOU_M01_S_1</v>
      </c>
      <c r="Y2165" s="175">
        <v>-1.0</v>
      </c>
    </row>
    <row r="2166">
      <c r="A2166" s="172" t="str">
        <f>Tracking!A2158</f>
        <v>191024_B62-T1-11_00KK0_00KOV_M01_S_1</v>
      </c>
      <c r="C2166" t="str">
        <f>Tracking!M2158</f>
        <v>PC_90min_SWATH_100VW</v>
      </c>
      <c r="E2166" s="176" t="str">
        <f t="shared" si="2"/>
        <v>191024_B62-T1-11_00KK0_00KOV_M01_S_1</v>
      </c>
      <c r="F2166" s="174"/>
      <c r="G2166" s="174" t="s">
        <v>1632</v>
      </c>
      <c r="H2166" s="174">
        <v>1.0</v>
      </c>
      <c r="I2166" s="174" t="s">
        <v>1633</v>
      </c>
      <c r="J2166" s="176"/>
      <c r="K2166" s="176"/>
      <c r="L2166" s="176" t="str">
        <f t="shared" si="3"/>
        <v>PC_90min_SWATH_100VW</v>
      </c>
      <c r="M2166" s="176" t="str">
        <f t="shared" si="1438"/>
        <v>\191024_B62-T1-11_00KK0_00KOV_M01_S_1</v>
      </c>
      <c r="N2166" s="174">
        <v>-1.0</v>
      </c>
      <c r="P2166" s="177" t="str">
        <f t="shared" si="5"/>
        <v>191024_B62-T1-11_00KK0_00KOV_M01_S_1</v>
      </c>
      <c r="Q2166" s="175"/>
      <c r="R2166" s="175" t="s">
        <v>1632</v>
      </c>
      <c r="S2166" s="175">
        <v>1.0</v>
      </c>
      <c r="T2166" s="175" t="s">
        <v>1633</v>
      </c>
      <c r="U2166" s="177" t="str">
        <f t="shared" si="1819"/>
        <v/>
      </c>
      <c r="V2166" s="177" t="str">
        <f t="shared" ref="V2166:W2166" si="2160">K2166</f>
        <v/>
      </c>
      <c r="W2166" s="177" t="str">
        <f t="shared" si="2160"/>
        <v>PC_90min_SWATH_100VW</v>
      </c>
      <c r="X2166" s="177" t="str">
        <f t="shared" si="1440"/>
        <v>\191024_B62-T1-11_00KK0_00KOV_M01_S_1</v>
      </c>
      <c r="Y2166" s="175">
        <v>-1.0</v>
      </c>
    </row>
    <row r="2167">
      <c r="A2167" s="172" t="str">
        <f>Tracking!A2159</f>
        <v>191024_B62-T1-12_00KK1_00KOW_M01_S_1</v>
      </c>
      <c r="C2167" t="str">
        <f>Tracking!M2159</f>
        <v>PC_90min_SWATH_100VW</v>
      </c>
      <c r="E2167" s="176" t="str">
        <f t="shared" si="2"/>
        <v>191024_B62-T1-12_00KK1_00KOW_M01_S_1</v>
      </c>
      <c r="F2167" s="174"/>
      <c r="G2167" s="174" t="s">
        <v>1632</v>
      </c>
      <c r="H2167" s="174">
        <v>1.0</v>
      </c>
      <c r="I2167" s="174" t="s">
        <v>1633</v>
      </c>
      <c r="J2167" s="176"/>
      <c r="K2167" s="176"/>
      <c r="L2167" s="176" t="str">
        <f t="shared" si="3"/>
        <v>PC_90min_SWATH_100VW</v>
      </c>
      <c r="M2167" s="176" t="str">
        <f t="shared" si="1438"/>
        <v>\191024_B62-T1-12_00KK1_00KOW_M01_S_1</v>
      </c>
      <c r="N2167" s="174">
        <v>-1.0</v>
      </c>
      <c r="P2167" s="177" t="str">
        <f t="shared" si="5"/>
        <v>191024_B62-T1-12_00KK1_00KOW_M01_S_1</v>
      </c>
      <c r="Q2167" s="175"/>
      <c r="R2167" s="175" t="s">
        <v>1632</v>
      </c>
      <c r="S2167" s="175">
        <v>1.0</v>
      </c>
      <c r="T2167" s="175" t="s">
        <v>1633</v>
      </c>
      <c r="U2167" s="177" t="str">
        <f t="shared" si="1819"/>
        <v/>
      </c>
      <c r="V2167" s="177" t="str">
        <f t="shared" ref="V2167:W2167" si="2161">K2167</f>
        <v/>
      </c>
      <c r="W2167" s="177" t="str">
        <f t="shared" si="2161"/>
        <v>PC_90min_SWATH_100VW</v>
      </c>
      <c r="X2167" s="177" t="str">
        <f t="shared" si="1440"/>
        <v>\191024_B62-T1-12_00KK1_00KOW_M01_S_1</v>
      </c>
      <c r="Y2167" s="175">
        <v>-1.0</v>
      </c>
    </row>
    <row r="2168">
      <c r="A2168" s="172" t="str">
        <f>Tracking!A2160</f>
        <v>191024_B62-T1-13_00KK2_00KOX_M01_S_1</v>
      </c>
      <c r="C2168" t="str">
        <f>Tracking!M2160</f>
        <v>PC_90min_SWATH_100VW</v>
      </c>
      <c r="E2168" s="176" t="str">
        <f t="shared" si="2"/>
        <v>191024_B62-T1-13_00KK2_00KOX_M01_S_1</v>
      </c>
      <c r="F2168" s="174"/>
      <c r="G2168" s="174" t="s">
        <v>1632</v>
      </c>
      <c r="H2168" s="174">
        <v>1.0</v>
      </c>
      <c r="I2168" s="174" t="s">
        <v>1633</v>
      </c>
      <c r="J2168" s="176"/>
      <c r="K2168" s="176"/>
      <c r="L2168" s="176" t="str">
        <f t="shared" si="3"/>
        <v>PC_90min_SWATH_100VW</v>
      </c>
      <c r="M2168" s="176" t="str">
        <f t="shared" si="1438"/>
        <v>\191024_B62-T1-13_00KK2_00KOX_M01_S_1</v>
      </c>
      <c r="N2168" s="174">
        <v>-1.0</v>
      </c>
      <c r="P2168" s="177" t="str">
        <f t="shared" si="5"/>
        <v>191024_B62-T1-13_00KK2_00KOX_M01_S_1</v>
      </c>
      <c r="Q2168" s="175"/>
      <c r="R2168" s="175" t="s">
        <v>1632</v>
      </c>
      <c r="S2168" s="175">
        <v>1.0</v>
      </c>
      <c r="T2168" s="175" t="s">
        <v>1633</v>
      </c>
      <c r="U2168" s="177" t="str">
        <f t="shared" si="1819"/>
        <v/>
      </c>
      <c r="V2168" s="177" t="str">
        <f t="shared" ref="V2168:W2168" si="2162">K2168</f>
        <v/>
      </c>
      <c r="W2168" s="177" t="str">
        <f t="shared" si="2162"/>
        <v>PC_90min_SWATH_100VW</v>
      </c>
      <c r="X2168" s="177" t="str">
        <f t="shared" si="1440"/>
        <v>\191024_B62-T1-13_00KK2_00KOX_M01_S_1</v>
      </c>
      <c r="Y2168" s="175">
        <v>-1.0</v>
      </c>
    </row>
    <row r="2169">
      <c r="A2169" s="172" t="str">
        <f>Tracking!A2161</f>
        <v>191024_B62-T1-14_00KK3_00KOY_M01_S_1</v>
      </c>
      <c r="C2169" t="str">
        <f>Tracking!M2161</f>
        <v>PC_90min_SWATH_100VW</v>
      </c>
      <c r="E2169" s="176" t="str">
        <f t="shared" si="2"/>
        <v>191024_B62-T1-14_00KK3_00KOY_M01_S_1</v>
      </c>
      <c r="F2169" s="174"/>
      <c r="G2169" s="174" t="s">
        <v>1632</v>
      </c>
      <c r="H2169" s="174">
        <v>1.0</v>
      </c>
      <c r="I2169" s="174" t="s">
        <v>1633</v>
      </c>
      <c r="J2169" s="176"/>
      <c r="K2169" s="176"/>
      <c r="L2169" s="176" t="str">
        <f t="shared" si="3"/>
        <v>PC_90min_SWATH_100VW</v>
      </c>
      <c r="M2169" s="176" t="str">
        <f t="shared" si="1438"/>
        <v>\191024_B62-T1-14_00KK3_00KOY_M01_S_1</v>
      </c>
      <c r="N2169" s="174">
        <v>-1.0</v>
      </c>
      <c r="P2169" s="177" t="str">
        <f t="shared" si="5"/>
        <v>191024_B62-T1-14_00KK3_00KOY_M01_S_1</v>
      </c>
      <c r="Q2169" s="175"/>
      <c r="R2169" s="175" t="s">
        <v>1632</v>
      </c>
      <c r="S2169" s="175">
        <v>1.0</v>
      </c>
      <c r="T2169" s="175" t="s">
        <v>1633</v>
      </c>
      <c r="U2169" s="177" t="str">
        <f t="shared" si="1819"/>
        <v/>
      </c>
      <c r="V2169" s="177" t="str">
        <f t="shared" ref="V2169:W2169" si="2163">K2169</f>
        <v/>
      </c>
      <c r="W2169" s="177" t="str">
        <f t="shared" si="2163"/>
        <v>PC_90min_SWATH_100VW</v>
      </c>
      <c r="X2169" s="177" t="str">
        <f t="shared" si="1440"/>
        <v>\191024_B62-T1-14_00KK3_00KOY_M01_S_1</v>
      </c>
      <c r="Y2169" s="175">
        <v>-1.0</v>
      </c>
    </row>
    <row r="2170">
      <c r="A2170" s="172" t="str">
        <f>Tracking!A2162</f>
        <v>191024_B62-T1-15_00KK4_00KOZ_M01_S_1</v>
      </c>
      <c r="C2170" t="str">
        <f>Tracking!M2162</f>
        <v>PC_90min_SWATH_100VW</v>
      </c>
      <c r="E2170" s="176" t="str">
        <f t="shared" si="2"/>
        <v>191024_B62-T1-15_00KK4_00KOZ_M01_S_1</v>
      </c>
      <c r="F2170" s="174"/>
      <c r="G2170" s="174" t="s">
        <v>1632</v>
      </c>
      <c r="H2170" s="174">
        <v>1.0</v>
      </c>
      <c r="I2170" s="174" t="s">
        <v>1633</v>
      </c>
      <c r="J2170" s="176"/>
      <c r="K2170" s="176"/>
      <c r="L2170" s="176" t="str">
        <f t="shared" si="3"/>
        <v>PC_90min_SWATH_100VW</v>
      </c>
      <c r="M2170" s="176" t="str">
        <f t="shared" si="1438"/>
        <v>\191024_B62-T1-15_00KK4_00KOZ_M01_S_1</v>
      </c>
      <c r="N2170" s="174">
        <v>-1.0</v>
      </c>
      <c r="P2170" s="177" t="str">
        <f t="shared" si="5"/>
        <v>191024_B62-T1-15_00KK4_00KOZ_M01_S_1</v>
      </c>
      <c r="Q2170" s="175"/>
      <c r="R2170" s="175" t="s">
        <v>1632</v>
      </c>
      <c r="S2170" s="175">
        <v>1.0</v>
      </c>
      <c r="T2170" s="175" t="s">
        <v>1633</v>
      </c>
      <c r="U2170" s="177" t="str">
        <f t="shared" si="1819"/>
        <v/>
      </c>
      <c r="V2170" s="177" t="str">
        <f t="shared" ref="V2170:W2170" si="2164">K2170</f>
        <v/>
      </c>
      <c r="W2170" s="177" t="str">
        <f t="shared" si="2164"/>
        <v>PC_90min_SWATH_100VW</v>
      </c>
      <c r="X2170" s="177" t="str">
        <f t="shared" si="1440"/>
        <v>\191024_B62-T1-15_00KK4_00KOZ_M01_S_1</v>
      </c>
      <c r="Y2170" s="175">
        <v>-1.0</v>
      </c>
    </row>
    <row r="2171">
      <c r="A2171" s="172" t="str">
        <f>Tracking!A2163</f>
        <v>191024_B62-T1-16_00KK5_00KP0_M01_S_1</v>
      </c>
      <c r="C2171" t="str">
        <f>Tracking!M2163</f>
        <v>PC_90min_SWATH_100VW</v>
      </c>
      <c r="E2171" s="176" t="str">
        <f t="shared" si="2"/>
        <v>191024_B62-T1-16_00KK5_00KP0_M01_S_1</v>
      </c>
      <c r="F2171" s="174"/>
      <c r="G2171" s="174" t="s">
        <v>1632</v>
      </c>
      <c r="H2171" s="174">
        <v>1.0</v>
      </c>
      <c r="I2171" s="174" t="s">
        <v>1633</v>
      </c>
      <c r="J2171" s="176"/>
      <c r="K2171" s="176"/>
      <c r="L2171" s="176" t="str">
        <f t="shared" si="3"/>
        <v>PC_90min_SWATH_100VW</v>
      </c>
      <c r="M2171" s="176" t="str">
        <f t="shared" si="1438"/>
        <v>\191024_B62-T1-16_00KK5_00KP0_M01_S_1</v>
      </c>
      <c r="N2171" s="174">
        <v>-1.0</v>
      </c>
      <c r="P2171" s="177" t="str">
        <f t="shared" si="5"/>
        <v>191024_B62-T1-16_00KK5_00KP0_M01_S_1</v>
      </c>
      <c r="Q2171" s="175"/>
      <c r="R2171" s="175" t="s">
        <v>1632</v>
      </c>
      <c r="S2171" s="175">
        <v>1.0</v>
      </c>
      <c r="T2171" s="175" t="s">
        <v>1633</v>
      </c>
      <c r="U2171" s="177" t="str">
        <f t="shared" si="1819"/>
        <v/>
      </c>
      <c r="V2171" s="177" t="str">
        <f t="shared" ref="V2171:W2171" si="2165">K2171</f>
        <v/>
      </c>
      <c r="W2171" s="177" t="str">
        <f t="shared" si="2165"/>
        <v>PC_90min_SWATH_100VW</v>
      </c>
      <c r="X2171" s="177" t="str">
        <f t="shared" si="1440"/>
        <v>\191024_B62-T1-16_00KK5_00KP0_M01_S_1</v>
      </c>
      <c r="Y2171" s="175">
        <v>-1.0</v>
      </c>
    </row>
    <row r="2172">
      <c r="A2172" s="172" t="str">
        <f>Tracking!A2164</f>
        <v>191023_HEK-QCS_000F2_00KP1_M03_S_1</v>
      </c>
      <c r="C2172" t="str">
        <f>Tracking!M2164</f>
        <v>PC_90min_SWATH_100VW</v>
      </c>
      <c r="E2172" s="176" t="str">
        <f t="shared" si="2"/>
        <v>191023_HEK-QCS_000F2_00KP1_M03_S_1</v>
      </c>
      <c r="F2172" s="174"/>
      <c r="G2172" s="174" t="s">
        <v>1632</v>
      </c>
      <c r="H2172" s="174">
        <v>1.0</v>
      </c>
      <c r="I2172" s="174" t="s">
        <v>1633</v>
      </c>
      <c r="J2172" s="176"/>
      <c r="K2172" s="176"/>
      <c r="L2172" s="176" t="str">
        <f t="shared" si="3"/>
        <v>PC_90min_SWATH_100VW</v>
      </c>
      <c r="M2172" s="176" t="str">
        <f t="shared" si="1438"/>
        <v>\191023_HEK-QCS_000F2_00KP1_M03_S_1</v>
      </c>
      <c r="N2172" s="174">
        <v>-1.0</v>
      </c>
      <c r="P2172" s="177" t="str">
        <f t="shared" si="5"/>
        <v>191023_HEK-QCS_000F2_00KP1_M03_S_1</v>
      </c>
      <c r="Q2172" s="175"/>
      <c r="R2172" s="175" t="s">
        <v>1632</v>
      </c>
      <c r="S2172" s="175">
        <v>1.0</v>
      </c>
      <c r="T2172" s="175" t="s">
        <v>1633</v>
      </c>
      <c r="U2172" s="177" t="str">
        <f t="shared" si="1819"/>
        <v/>
      </c>
      <c r="V2172" s="177" t="str">
        <f t="shared" ref="V2172:W2172" si="2166">K2172</f>
        <v/>
      </c>
      <c r="W2172" s="177" t="str">
        <f t="shared" si="2166"/>
        <v>PC_90min_SWATH_100VW</v>
      </c>
      <c r="X2172" s="177" t="str">
        <f t="shared" si="1440"/>
        <v>\191023_HEK-QCS_000F2_00KP1_M03_S_1</v>
      </c>
      <c r="Y2172" s="175">
        <v>-1.0</v>
      </c>
    </row>
    <row r="2173">
      <c r="A2173" s="172" t="str">
        <f>Tracking!A2165</f>
        <v>191023_HEK-QCS_00J8W_00KP2_M03_S_1</v>
      </c>
      <c r="C2173" t="str">
        <f>Tracking!M2165</f>
        <v>PC_90min_SWATH_100VW</v>
      </c>
      <c r="E2173" s="176" t="str">
        <f t="shared" si="2"/>
        <v>191023_HEK-QCS_00J8W_00KP2_M03_S_1</v>
      </c>
      <c r="F2173" s="174"/>
      <c r="G2173" s="174" t="s">
        <v>1632</v>
      </c>
      <c r="H2173" s="174">
        <v>1.0</v>
      </c>
      <c r="I2173" s="174" t="s">
        <v>1633</v>
      </c>
      <c r="J2173" s="176"/>
      <c r="K2173" s="176"/>
      <c r="L2173" s="176" t="str">
        <f t="shared" si="3"/>
        <v>PC_90min_SWATH_100VW</v>
      </c>
      <c r="M2173" s="176" t="str">
        <f t="shared" si="1438"/>
        <v>\191023_HEK-QCS_00J8W_00KP2_M03_S_1</v>
      </c>
      <c r="N2173" s="174">
        <v>-1.0</v>
      </c>
      <c r="P2173" s="177" t="str">
        <f t="shared" si="5"/>
        <v>191023_HEK-QCS_00J8W_00KP2_M03_S_1</v>
      </c>
      <c r="Q2173" s="175"/>
      <c r="R2173" s="175" t="s">
        <v>1632</v>
      </c>
      <c r="S2173" s="175">
        <v>1.0</v>
      </c>
      <c r="T2173" s="175" t="s">
        <v>1633</v>
      </c>
      <c r="U2173" s="177" t="str">
        <f t="shared" si="1819"/>
        <v/>
      </c>
      <c r="V2173" s="177" t="str">
        <f t="shared" ref="V2173:W2173" si="2167">K2173</f>
        <v/>
      </c>
      <c r="W2173" s="177" t="str">
        <f t="shared" si="2167"/>
        <v>PC_90min_SWATH_100VW</v>
      </c>
      <c r="X2173" s="177" t="str">
        <f t="shared" si="1440"/>
        <v>\191023_HEK-QCS_00J8W_00KP2_M03_S_1</v>
      </c>
      <c r="Y2173" s="175">
        <v>-1.0</v>
      </c>
    </row>
    <row r="2174">
      <c r="A2174" s="172" t="str">
        <f>Tracking!A2166</f>
        <v>191023_B61-T1-1_00DSU_00KP3_M03_S_1</v>
      </c>
      <c r="C2174" t="str">
        <f>Tracking!M2166</f>
        <v>PC_90min_SWATH_100VW</v>
      </c>
      <c r="E2174" s="176" t="str">
        <f t="shared" si="2"/>
        <v>191023_B61-T1-1_00DSU_00KP3_M03_S_1</v>
      </c>
      <c r="F2174" s="174"/>
      <c r="G2174" s="174" t="s">
        <v>1632</v>
      </c>
      <c r="H2174" s="174">
        <v>1.0</v>
      </c>
      <c r="I2174" s="174" t="s">
        <v>1633</v>
      </c>
      <c r="J2174" s="176"/>
      <c r="K2174" s="176"/>
      <c r="L2174" s="176" t="str">
        <f t="shared" si="3"/>
        <v>PC_90min_SWATH_100VW</v>
      </c>
      <c r="M2174" s="176" t="str">
        <f t="shared" si="1438"/>
        <v>\191023_B61-T1-1_00DSU_00KP3_M03_S_1</v>
      </c>
      <c r="N2174" s="174">
        <v>-1.0</v>
      </c>
      <c r="P2174" s="177" t="str">
        <f t="shared" si="5"/>
        <v>191023_B61-T1-1_00DSU_00KP3_M03_S_1</v>
      </c>
      <c r="Q2174" s="175"/>
      <c r="R2174" s="175" t="s">
        <v>1632</v>
      </c>
      <c r="S2174" s="175">
        <v>1.0</v>
      </c>
      <c r="T2174" s="175" t="s">
        <v>1633</v>
      </c>
      <c r="U2174" s="177" t="str">
        <f t="shared" si="1819"/>
        <v/>
      </c>
      <c r="V2174" s="177" t="str">
        <f t="shared" ref="V2174:W2174" si="2168">K2174</f>
        <v/>
      </c>
      <c r="W2174" s="177" t="str">
        <f t="shared" si="2168"/>
        <v>PC_90min_SWATH_100VW</v>
      </c>
      <c r="X2174" s="177" t="str">
        <f t="shared" si="1440"/>
        <v>\191023_B61-T1-1_00DSU_00KP3_M03_S_1</v>
      </c>
      <c r="Y2174" s="175">
        <v>-1.0</v>
      </c>
    </row>
    <row r="2175">
      <c r="A2175" s="172" t="str">
        <f>Tracking!A2167</f>
        <v>191023_B61-T1-2_00DSV_00KP4_M03_S_1</v>
      </c>
      <c r="C2175" t="str">
        <f>Tracking!M2167</f>
        <v>PC_90min_SWATH_100VW</v>
      </c>
      <c r="E2175" s="176" t="str">
        <f t="shared" si="2"/>
        <v>191023_B61-T1-2_00DSV_00KP4_M03_S_1</v>
      </c>
      <c r="F2175" s="174"/>
      <c r="G2175" s="174" t="s">
        <v>1632</v>
      </c>
      <c r="H2175" s="174">
        <v>1.0</v>
      </c>
      <c r="I2175" s="174" t="s">
        <v>1633</v>
      </c>
      <c r="J2175" s="176"/>
      <c r="K2175" s="176"/>
      <c r="L2175" s="176" t="str">
        <f t="shared" si="3"/>
        <v>PC_90min_SWATH_100VW</v>
      </c>
      <c r="M2175" s="176" t="str">
        <f t="shared" si="1438"/>
        <v>\191023_B61-T1-2_00DSV_00KP4_M03_S_1</v>
      </c>
      <c r="N2175" s="174">
        <v>-1.0</v>
      </c>
      <c r="P2175" s="177" t="str">
        <f t="shared" si="5"/>
        <v>191023_B61-T1-2_00DSV_00KP4_M03_S_1</v>
      </c>
      <c r="Q2175" s="175"/>
      <c r="R2175" s="175" t="s">
        <v>1632</v>
      </c>
      <c r="S2175" s="175">
        <v>1.0</v>
      </c>
      <c r="T2175" s="175" t="s">
        <v>1633</v>
      </c>
      <c r="U2175" s="177" t="str">
        <f t="shared" si="1819"/>
        <v/>
      </c>
      <c r="V2175" s="177" t="str">
        <f t="shared" ref="V2175:W2175" si="2169">K2175</f>
        <v/>
      </c>
      <c r="W2175" s="177" t="str">
        <f t="shared" si="2169"/>
        <v>PC_90min_SWATH_100VW</v>
      </c>
      <c r="X2175" s="177" t="str">
        <f t="shared" si="1440"/>
        <v>\191023_B61-T1-2_00DSV_00KP4_M03_S_1</v>
      </c>
      <c r="Y2175" s="175">
        <v>-1.0</v>
      </c>
    </row>
    <row r="2176">
      <c r="A2176" s="172" t="str">
        <f>Tracking!A2168</f>
        <v>191023_B61-T1-3_00DSW_00KP5_M03_S_1</v>
      </c>
      <c r="C2176" t="str">
        <f>Tracking!M2168</f>
        <v>PC_90min_SWATH_100VW</v>
      </c>
      <c r="E2176" s="176" t="str">
        <f t="shared" si="2"/>
        <v>191023_B61-T1-3_00DSW_00KP5_M03_S_1</v>
      </c>
      <c r="F2176" s="174"/>
      <c r="G2176" s="174" t="s">
        <v>1632</v>
      </c>
      <c r="H2176" s="174">
        <v>1.0</v>
      </c>
      <c r="I2176" s="174" t="s">
        <v>1633</v>
      </c>
      <c r="J2176" s="176"/>
      <c r="K2176" s="176"/>
      <c r="L2176" s="176" t="str">
        <f t="shared" si="3"/>
        <v>PC_90min_SWATH_100VW</v>
      </c>
      <c r="M2176" s="176" t="str">
        <f t="shared" si="1438"/>
        <v>\191023_B61-T1-3_00DSW_00KP5_M03_S_1</v>
      </c>
      <c r="N2176" s="174">
        <v>-1.0</v>
      </c>
      <c r="P2176" s="177" t="str">
        <f t="shared" si="5"/>
        <v>191023_B61-T1-3_00DSW_00KP5_M03_S_1</v>
      </c>
      <c r="Q2176" s="175"/>
      <c r="R2176" s="175" t="s">
        <v>1632</v>
      </c>
      <c r="S2176" s="175">
        <v>1.0</v>
      </c>
      <c r="T2176" s="175" t="s">
        <v>1633</v>
      </c>
      <c r="U2176" s="177" t="str">
        <f t="shared" si="1819"/>
        <v/>
      </c>
      <c r="V2176" s="177" t="str">
        <f t="shared" ref="V2176:W2176" si="2170">K2176</f>
        <v/>
      </c>
      <c r="W2176" s="177" t="str">
        <f t="shared" si="2170"/>
        <v>PC_90min_SWATH_100VW</v>
      </c>
      <c r="X2176" s="177" t="str">
        <f t="shared" si="1440"/>
        <v>\191023_B61-T1-3_00DSW_00KP5_M03_S_1</v>
      </c>
      <c r="Y2176" s="175">
        <v>-1.0</v>
      </c>
    </row>
    <row r="2177">
      <c r="A2177" s="172" t="str">
        <f>Tracking!A2169</f>
        <v>191023_B61-T1-4_00DSX_00KP6_M03_S_1</v>
      </c>
      <c r="C2177" t="str">
        <f>Tracking!M2169</f>
        <v>PC_90min_SWATH_100VW</v>
      </c>
      <c r="E2177" s="176" t="str">
        <f t="shared" si="2"/>
        <v>191023_B61-T1-4_00DSX_00KP6_M03_S_1</v>
      </c>
      <c r="F2177" s="174"/>
      <c r="G2177" s="174" t="s">
        <v>1632</v>
      </c>
      <c r="H2177" s="174">
        <v>1.0</v>
      </c>
      <c r="I2177" s="174" t="s">
        <v>1633</v>
      </c>
      <c r="J2177" s="176"/>
      <c r="K2177" s="176"/>
      <c r="L2177" s="176" t="str">
        <f t="shared" si="3"/>
        <v>PC_90min_SWATH_100VW</v>
      </c>
      <c r="M2177" s="176" t="str">
        <f t="shared" si="1438"/>
        <v>\191023_B61-T1-4_00DSX_00KP6_M03_S_1</v>
      </c>
      <c r="N2177" s="174">
        <v>-1.0</v>
      </c>
      <c r="P2177" s="177" t="str">
        <f t="shared" si="5"/>
        <v>191023_B61-T1-4_00DSX_00KP6_M03_S_1</v>
      </c>
      <c r="Q2177" s="175"/>
      <c r="R2177" s="175" t="s">
        <v>1632</v>
      </c>
      <c r="S2177" s="175">
        <v>1.0</v>
      </c>
      <c r="T2177" s="175" t="s">
        <v>1633</v>
      </c>
      <c r="U2177" s="177" t="str">
        <f t="shared" si="1819"/>
        <v/>
      </c>
      <c r="V2177" s="177" t="str">
        <f t="shared" ref="V2177:W2177" si="2171">K2177</f>
        <v/>
      </c>
      <c r="W2177" s="177" t="str">
        <f t="shared" si="2171"/>
        <v>PC_90min_SWATH_100VW</v>
      </c>
      <c r="X2177" s="177" t="str">
        <f t="shared" si="1440"/>
        <v>\191023_B61-T1-4_00DSX_00KP6_M03_S_1</v>
      </c>
      <c r="Y2177" s="175">
        <v>-1.0</v>
      </c>
    </row>
    <row r="2178">
      <c r="A2178" s="172" t="str">
        <f>Tracking!A2170</f>
        <v>191023_B61-T1-5_00KJE_00KP7_M03_S_1</v>
      </c>
      <c r="C2178" t="str">
        <f>Tracking!M2170</f>
        <v>PC_90min_SWATH_100VW</v>
      </c>
      <c r="E2178" s="176" t="str">
        <f t="shared" si="2"/>
        <v>191023_B61-T1-5_00KJE_00KP7_M03_S_1</v>
      </c>
      <c r="F2178" s="174"/>
      <c r="G2178" s="174" t="s">
        <v>1632</v>
      </c>
      <c r="H2178" s="174">
        <v>1.0</v>
      </c>
      <c r="I2178" s="174" t="s">
        <v>1633</v>
      </c>
      <c r="J2178" s="176"/>
      <c r="K2178" s="176"/>
      <c r="L2178" s="176" t="str">
        <f t="shared" si="3"/>
        <v>PC_90min_SWATH_100VW</v>
      </c>
      <c r="M2178" s="176" t="str">
        <f t="shared" si="1438"/>
        <v>\191023_B61-T1-5_00KJE_00KP7_M03_S_1</v>
      </c>
      <c r="N2178" s="174">
        <v>-1.0</v>
      </c>
      <c r="P2178" s="177" t="str">
        <f t="shared" si="5"/>
        <v>191023_B61-T1-5_00KJE_00KP7_M03_S_1</v>
      </c>
      <c r="Q2178" s="175"/>
      <c r="R2178" s="175" t="s">
        <v>1632</v>
      </c>
      <c r="S2178" s="175">
        <v>1.0</v>
      </c>
      <c r="T2178" s="175" t="s">
        <v>1633</v>
      </c>
      <c r="U2178" s="177" t="str">
        <f t="shared" si="1819"/>
        <v/>
      </c>
      <c r="V2178" s="177" t="str">
        <f t="shared" ref="V2178:W2178" si="2172">K2178</f>
        <v/>
      </c>
      <c r="W2178" s="177" t="str">
        <f t="shared" si="2172"/>
        <v>PC_90min_SWATH_100VW</v>
      </c>
      <c r="X2178" s="177" t="str">
        <f t="shared" si="1440"/>
        <v>\191023_B61-T1-5_00KJE_00KP7_M03_S_1</v>
      </c>
      <c r="Y2178" s="175">
        <v>-1.0</v>
      </c>
    </row>
    <row r="2179">
      <c r="A2179" s="172" t="str">
        <f>Tracking!A2171</f>
        <v>191023_B61-T1-6_00KJF_00KP8_M03_S_1</v>
      </c>
      <c r="C2179" t="str">
        <f>Tracking!M2171</f>
        <v>PC_90min_SWATH_100VW</v>
      </c>
      <c r="E2179" s="176" t="str">
        <f t="shared" si="2"/>
        <v>191023_B61-T1-6_00KJF_00KP8_M03_S_1</v>
      </c>
      <c r="F2179" s="174"/>
      <c r="G2179" s="174" t="s">
        <v>1632</v>
      </c>
      <c r="H2179" s="174">
        <v>1.0</v>
      </c>
      <c r="I2179" s="174" t="s">
        <v>1633</v>
      </c>
      <c r="J2179" s="176"/>
      <c r="K2179" s="176"/>
      <c r="L2179" s="176" t="str">
        <f t="shared" si="3"/>
        <v>PC_90min_SWATH_100VW</v>
      </c>
      <c r="M2179" s="176" t="str">
        <f t="shared" si="1438"/>
        <v>\191023_B61-T1-6_00KJF_00KP8_M03_S_1</v>
      </c>
      <c r="N2179" s="174">
        <v>-1.0</v>
      </c>
      <c r="P2179" s="177" t="str">
        <f t="shared" si="5"/>
        <v>191023_B61-T1-6_00KJF_00KP8_M03_S_1</v>
      </c>
      <c r="Q2179" s="175"/>
      <c r="R2179" s="175" t="s">
        <v>1632</v>
      </c>
      <c r="S2179" s="175">
        <v>1.0</v>
      </c>
      <c r="T2179" s="175" t="s">
        <v>1633</v>
      </c>
      <c r="U2179" s="177" t="str">
        <f t="shared" si="1819"/>
        <v/>
      </c>
      <c r="V2179" s="177" t="str">
        <f t="shared" ref="V2179:W2179" si="2173">K2179</f>
        <v/>
      </c>
      <c r="W2179" s="177" t="str">
        <f t="shared" si="2173"/>
        <v>PC_90min_SWATH_100VW</v>
      </c>
      <c r="X2179" s="177" t="str">
        <f t="shared" si="1440"/>
        <v>\191023_B61-T1-6_00KJF_00KP8_M03_S_1</v>
      </c>
      <c r="Y2179" s="175">
        <v>-1.0</v>
      </c>
    </row>
    <row r="2180">
      <c r="A2180" s="172" t="str">
        <f>Tracking!A2172</f>
        <v>191023_B61-T1-7_00KJG_00KP9_M03_S_1</v>
      </c>
      <c r="C2180" t="str">
        <f>Tracking!M2172</f>
        <v>PC_90min_SWATH_100VW</v>
      </c>
      <c r="E2180" s="176" t="str">
        <f t="shared" si="2"/>
        <v>191023_B61-T1-7_00KJG_00KP9_M03_S_1</v>
      </c>
      <c r="F2180" s="174"/>
      <c r="G2180" s="174" t="s">
        <v>1632</v>
      </c>
      <c r="H2180" s="174">
        <v>1.0</v>
      </c>
      <c r="I2180" s="174" t="s">
        <v>1633</v>
      </c>
      <c r="J2180" s="176"/>
      <c r="K2180" s="176"/>
      <c r="L2180" s="176" t="str">
        <f t="shared" si="3"/>
        <v>PC_90min_SWATH_100VW</v>
      </c>
      <c r="M2180" s="176" t="str">
        <f t="shared" si="1438"/>
        <v>\191023_B61-T1-7_00KJG_00KP9_M03_S_1</v>
      </c>
      <c r="N2180" s="174">
        <v>-1.0</v>
      </c>
      <c r="P2180" s="177" t="str">
        <f t="shared" si="5"/>
        <v>191023_B61-T1-7_00KJG_00KP9_M03_S_1</v>
      </c>
      <c r="Q2180" s="175"/>
      <c r="R2180" s="175" t="s">
        <v>1632</v>
      </c>
      <c r="S2180" s="175">
        <v>1.0</v>
      </c>
      <c r="T2180" s="175" t="s">
        <v>1633</v>
      </c>
      <c r="U2180" s="177" t="str">
        <f t="shared" si="1819"/>
        <v/>
      </c>
      <c r="V2180" s="177" t="str">
        <f t="shared" ref="V2180:W2180" si="2174">K2180</f>
        <v/>
      </c>
      <c r="W2180" s="177" t="str">
        <f t="shared" si="2174"/>
        <v>PC_90min_SWATH_100VW</v>
      </c>
      <c r="X2180" s="177" t="str">
        <f t="shared" si="1440"/>
        <v>\191023_B61-T1-7_00KJG_00KP9_M03_S_1</v>
      </c>
      <c r="Y2180" s="175">
        <v>-1.0</v>
      </c>
    </row>
    <row r="2181">
      <c r="A2181" s="172" t="str">
        <f>Tracking!A2173</f>
        <v>191023_B61-T1-8_00KJH_00KPA_M03_S_1</v>
      </c>
      <c r="C2181" t="str">
        <f>Tracking!M2173</f>
        <v>PC_90min_SWATH_100VW</v>
      </c>
      <c r="E2181" s="176" t="str">
        <f t="shared" si="2"/>
        <v>191023_B61-T1-8_00KJH_00KPA_M03_S_1</v>
      </c>
      <c r="F2181" s="174"/>
      <c r="G2181" s="174" t="s">
        <v>1632</v>
      </c>
      <c r="H2181" s="174">
        <v>1.0</v>
      </c>
      <c r="I2181" s="174" t="s">
        <v>1633</v>
      </c>
      <c r="J2181" s="176"/>
      <c r="K2181" s="176"/>
      <c r="L2181" s="176" t="str">
        <f t="shared" si="3"/>
        <v>PC_90min_SWATH_100VW</v>
      </c>
      <c r="M2181" s="176" t="str">
        <f t="shared" si="1438"/>
        <v>\191023_B61-T1-8_00KJH_00KPA_M03_S_1</v>
      </c>
      <c r="N2181" s="174">
        <v>-1.0</v>
      </c>
      <c r="P2181" s="177" t="str">
        <f t="shared" si="5"/>
        <v>191023_B61-T1-8_00KJH_00KPA_M03_S_1</v>
      </c>
      <c r="Q2181" s="175"/>
      <c r="R2181" s="175" t="s">
        <v>1632</v>
      </c>
      <c r="S2181" s="175">
        <v>1.0</v>
      </c>
      <c r="T2181" s="175" t="s">
        <v>1633</v>
      </c>
      <c r="U2181" s="177" t="str">
        <f t="shared" si="1819"/>
        <v/>
      </c>
      <c r="V2181" s="177" t="str">
        <f t="shared" ref="V2181:W2181" si="2175">K2181</f>
        <v/>
      </c>
      <c r="W2181" s="177" t="str">
        <f t="shared" si="2175"/>
        <v>PC_90min_SWATH_100VW</v>
      </c>
      <c r="X2181" s="177" t="str">
        <f t="shared" si="1440"/>
        <v>\191023_B61-T1-8_00KJH_00KPA_M03_S_1</v>
      </c>
      <c r="Y2181" s="175">
        <v>-1.0</v>
      </c>
    </row>
    <row r="2182">
      <c r="A2182" s="172" t="str">
        <f>Tracking!A2174</f>
        <v>191023_B61-T1-9_00KJI_00KPB_M03_S_1</v>
      </c>
      <c r="C2182" t="str">
        <f>Tracking!M2174</f>
        <v>PC_90min_SWATH_100VW</v>
      </c>
      <c r="E2182" s="176" t="str">
        <f t="shared" si="2"/>
        <v>191023_B61-T1-9_00KJI_00KPB_M03_S_1</v>
      </c>
      <c r="F2182" s="174"/>
      <c r="G2182" s="174" t="s">
        <v>1632</v>
      </c>
      <c r="H2182" s="174">
        <v>1.0</v>
      </c>
      <c r="I2182" s="174" t="s">
        <v>1633</v>
      </c>
      <c r="J2182" s="176"/>
      <c r="K2182" s="176"/>
      <c r="L2182" s="176" t="str">
        <f t="shared" si="3"/>
        <v>PC_90min_SWATH_100VW</v>
      </c>
      <c r="M2182" s="176" t="str">
        <f t="shared" si="1438"/>
        <v>\191023_B61-T1-9_00KJI_00KPB_M03_S_1</v>
      </c>
      <c r="N2182" s="174">
        <v>-1.0</v>
      </c>
      <c r="P2182" s="177" t="str">
        <f t="shared" si="5"/>
        <v>191023_B61-T1-9_00KJI_00KPB_M03_S_1</v>
      </c>
      <c r="Q2182" s="175"/>
      <c r="R2182" s="175" t="s">
        <v>1632</v>
      </c>
      <c r="S2182" s="175">
        <v>1.0</v>
      </c>
      <c r="T2182" s="175" t="s">
        <v>1633</v>
      </c>
      <c r="U2182" s="177" t="str">
        <f t="shared" si="1819"/>
        <v/>
      </c>
      <c r="V2182" s="177" t="str">
        <f t="shared" ref="V2182:W2182" si="2176">K2182</f>
        <v/>
      </c>
      <c r="W2182" s="177" t="str">
        <f t="shared" si="2176"/>
        <v>PC_90min_SWATH_100VW</v>
      </c>
      <c r="X2182" s="177" t="str">
        <f t="shared" si="1440"/>
        <v>\191023_B61-T1-9_00KJI_00KPB_M03_S_1</v>
      </c>
      <c r="Y2182" s="175">
        <v>-1.0</v>
      </c>
    </row>
    <row r="2183">
      <c r="A2183" s="172" t="str">
        <f>Tracking!A2175</f>
        <v>191023_B61-T1-10_00KJJ_00KPC_M03_S_1</v>
      </c>
      <c r="C2183" t="str">
        <f>Tracking!M2175</f>
        <v>PC_90min_SWATH_100VW</v>
      </c>
      <c r="E2183" s="176" t="str">
        <f t="shared" si="2"/>
        <v>191023_B61-T1-10_00KJJ_00KPC_M03_S_1</v>
      </c>
      <c r="F2183" s="174"/>
      <c r="G2183" s="174" t="s">
        <v>1632</v>
      </c>
      <c r="H2183" s="174">
        <v>1.0</v>
      </c>
      <c r="I2183" s="174" t="s">
        <v>1633</v>
      </c>
      <c r="J2183" s="176"/>
      <c r="K2183" s="176"/>
      <c r="L2183" s="176" t="str">
        <f t="shared" si="3"/>
        <v>PC_90min_SWATH_100VW</v>
      </c>
      <c r="M2183" s="176" t="str">
        <f t="shared" si="1438"/>
        <v>\191023_B61-T1-10_00KJJ_00KPC_M03_S_1</v>
      </c>
      <c r="N2183" s="174">
        <v>-1.0</v>
      </c>
      <c r="P2183" s="177" t="str">
        <f t="shared" si="5"/>
        <v>191023_B61-T1-10_00KJJ_00KPC_M03_S_1</v>
      </c>
      <c r="Q2183" s="175"/>
      <c r="R2183" s="175" t="s">
        <v>1632</v>
      </c>
      <c r="S2183" s="175">
        <v>1.0</v>
      </c>
      <c r="T2183" s="175" t="s">
        <v>1633</v>
      </c>
      <c r="U2183" s="177" t="str">
        <f t="shared" si="1819"/>
        <v/>
      </c>
      <c r="V2183" s="177" t="str">
        <f t="shared" ref="V2183:W2183" si="2177">K2183</f>
        <v/>
      </c>
      <c r="W2183" s="177" t="str">
        <f t="shared" si="2177"/>
        <v>PC_90min_SWATH_100VW</v>
      </c>
      <c r="X2183" s="177" t="str">
        <f t="shared" si="1440"/>
        <v>\191023_B61-T1-10_00KJJ_00KPC_M03_S_1</v>
      </c>
      <c r="Y2183" s="175">
        <v>-1.0</v>
      </c>
    </row>
    <row r="2184">
      <c r="A2184" s="172" t="str">
        <f>Tracking!A2176</f>
        <v>191023_B61-T1-11_00KJK_00KPD_M03_S_1</v>
      </c>
      <c r="C2184" t="str">
        <f>Tracking!M2176</f>
        <v>PC_90min_SWATH_100VW</v>
      </c>
      <c r="E2184" s="176" t="str">
        <f t="shared" si="2"/>
        <v>191023_B61-T1-11_00KJK_00KPD_M03_S_1</v>
      </c>
      <c r="F2184" s="174"/>
      <c r="G2184" s="174" t="s">
        <v>1632</v>
      </c>
      <c r="H2184" s="174">
        <v>1.0</v>
      </c>
      <c r="I2184" s="174" t="s">
        <v>1633</v>
      </c>
      <c r="J2184" s="176"/>
      <c r="K2184" s="176"/>
      <c r="L2184" s="176" t="str">
        <f t="shared" si="3"/>
        <v>PC_90min_SWATH_100VW</v>
      </c>
      <c r="M2184" s="176" t="str">
        <f t="shared" si="1438"/>
        <v>\191023_B61-T1-11_00KJK_00KPD_M03_S_1</v>
      </c>
      <c r="N2184" s="174">
        <v>-1.0</v>
      </c>
      <c r="P2184" s="177" t="str">
        <f t="shared" si="5"/>
        <v>191023_B61-T1-11_00KJK_00KPD_M03_S_1</v>
      </c>
      <c r="Q2184" s="175"/>
      <c r="R2184" s="175" t="s">
        <v>1632</v>
      </c>
      <c r="S2184" s="175">
        <v>1.0</v>
      </c>
      <c r="T2184" s="175" t="s">
        <v>1633</v>
      </c>
      <c r="U2184" s="177" t="str">
        <f t="shared" si="1819"/>
        <v/>
      </c>
      <c r="V2184" s="177" t="str">
        <f t="shared" ref="V2184:W2184" si="2178">K2184</f>
        <v/>
      </c>
      <c r="W2184" s="177" t="str">
        <f t="shared" si="2178"/>
        <v>PC_90min_SWATH_100VW</v>
      </c>
      <c r="X2184" s="177" t="str">
        <f t="shared" si="1440"/>
        <v>\191023_B61-T1-11_00KJK_00KPD_M03_S_1</v>
      </c>
      <c r="Y2184" s="175">
        <v>-1.0</v>
      </c>
    </row>
    <row r="2185">
      <c r="A2185" s="172" t="str">
        <f>Tracking!A2177</f>
        <v>191023_B61-T1-12_00KJL_00KPE_M03_S_1</v>
      </c>
      <c r="C2185" t="str">
        <f>Tracking!M2177</f>
        <v>PC_90min_SWATH_100VW</v>
      </c>
      <c r="E2185" s="176" t="str">
        <f t="shared" si="2"/>
        <v>191023_B61-T1-12_00KJL_00KPE_M03_S_1</v>
      </c>
      <c r="F2185" s="174"/>
      <c r="G2185" s="174" t="s">
        <v>1632</v>
      </c>
      <c r="H2185" s="174">
        <v>1.0</v>
      </c>
      <c r="I2185" s="174" t="s">
        <v>1633</v>
      </c>
      <c r="J2185" s="176"/>
      <c r="K2185" s="176"/>
      <c r="L2185" s="176" t="str">
        <f t="shared" si="3"/>
        <v>PC_90min_SWATH_100VW</v>
      </c>
      <c r="M2185" s="176" t="str">
        <f t="shared" si="1438"/>
        <v>\191023_B61-T1-12_00KJL_00KPE_M03_S_1</v>
      </c>
      <c r="N2185" s="174">
        <v>-1.0</v>
      </c>
      <c r="P2185" s="177" t="str">
        <f t="shared" si="5"/>
        <v>191023_B61-T1-12_00KJL_00KPE_M03_S_1</v>
      </c>
      <c r="Q2185" s="175"/>
      <c r="R2185" s="175" t="s">
        <v>1632</v>
      </c>
      <c r="S2185" s="175">
        <v>1.0</v>
      </c>
      <c r="T2185" s="175" t="s">
        <v>1633</v>
      </c>
      <c r="U2185" s="177" t="str">
        <f t="shared" si="1819"/>
        <v/>
      </c>
      <c r="V2185" s="177" t="str">
        <f t="shared" ref="V2185:W2185" si="2179">K2185</f>
        <v/>
      </c>
      <c r="W2185" s="177" t="str">
        <f t="shared" si="2179"/>
        <v>PC_90min_SWATH_100VW</v>
      </c>
      <c r="X2185" s="177" t="str">
        <f t="shared" si="1440"/>
        <v>\191023_B61-T1-12_00KJL_00KPE_M03_S_1</v>
      </c>
      <c r="Y2185" s="175">
        <v>-1.0</v>
      </c>
    </row>
    <row r="2186">
      <c r="A2186" s="172" t="str">
        <f>Tracking!A2178</f>
        <v>191023_B61-T1-13_00KJM_00KPF_M03_S_1</v>
      </c>
      <c r="C2186" t="str">
        <f>Tracking!M2178</f>
        <v>PC_90min_SWATH_100VW</v>
      </c>
      <c r="E2186" s="176" t="str">
        <f t="shared" si="2"/>
        <v>191023_B61-T1-13_00KJM_00KPF_M03_S_1</v>
      </c>
      <c r="F2186" s="174"/>
      <c r="G2186" s="174" t="s">
        <v>1632</v>
      </c>
      <c r="H2186" s="174">
        <v>1.0</v>
      </c>
      <c r="I2186" s="174" t="s">
        <v>1633</v>
      </c>
      <c r="J2186" s="176"/>
      <c r="K2186" s="176"/>
      <c r="L2186" s="176" t="str">
        <f t="shared" si="3"/>
        <v>PC_90min_SWATH_100VW</v>
      </c>
      <c r="M2186" s="176" t="str">
        <f t="shared" si="1438"/>
        <v>\191023_B61-T1-13_00KJM_00KPF_M03_S_1</v>
      </c>
      <c r="N2186" s="174">
        <v>-1.0</v>
      </c>
      <c r="P2186" s="177" t="str">
        <f t="shared" si="5"/>
        <v>191023_B61-T1-13_00KJM_00KPF_M03_S_1</v>
      </c>
      <c r="Q2186" s="175"/>
      <c r="R2186" s="175" t="s">
        <v>1632</v>
      </c>
      <c r="S2186" s="175">
        <v>1.0</v>
      </c>
      <c r="T2186" s="175" t="s">
        <v>1633</v>
      </c>
      <c r="U2186" s="177" t="str">
        <f t="shared" si="1819"/>
        <v/>
      </c>
      <c r="V2186" s="177" t="str">
        <f t="shared" ref="V2186:W2186" si="2180">K2186</f>
        <v/>
      </c>
      <c r="W2186" s="177" t="str">
        <f t="shared" si="2180"/>
        <v>PC_90min_SWATH_100VW</v>
      </c>
      <c r="X2186" s="177" t="str">
        <f t="shared" si="1440"/>
        <v>\191023_B61-T1-13_00KJM_00KPF_M03_S_1</v>
      </c>
      <c r="Y2186" s="175">
        <v>-1.0</v>
      </c>
    </row>
    <row r="2187">
      <c r="A2187" s="172" t="str">
        <f>Tracking!A2179</f>
        <v>191023_B61-T1-14_00KJN_00KPG_M03_S_1</v>
      </c>
      <c r="C2187" t="str">
        <f>Tracking!M2179</f>
        <v>PC_90min_SWATH_100VW</v>
      </c>
      <c r="E2187" s="176" t="str">
        <f t="shared" si="2"/>
        <v>191023_B61-T1-14_00KJN_00KPG_M03_S_1</v>
      </c>
      <c r="F2187" s="174"/>
      <c r="G2187" s="174" t="s">
        <v>1632</v>
      </c>
      <c r="H2187" s="174">
        <v>1.0</v>
      </c>
      <c r="I2187" s="174" t="s">
        <v>1633</v>
      </c>
      <c r="J2187" s="176"/>
      <c r="K2187" s="176"/>
      <c r="L2187" s="176" t="str">
        <f t="shared" si="3"/>
        <v>PC_90min_SWATH_100VW</v>
      </c>
      <c r="M2187" s="176" t="str">
        <f t="shared" si="1438"/>
        <v>\191023_B61-T1-14_00KJN_00KPG_M03_S_1</v>
      </c>
      <c r="N2187" s="174">
        <v>-1.0</v>
      </c>
      <c r="P2187" s="177" t="str">
        <f t="shared" si="5"/>
        <v>191023_B61-T1-14_00KJN_00KPG_M03_S_1</v>
      </c>
      <c r="Q2187" s="175"/>
      <c r="R2187" s="175" t="s">
        <v>1632</v>
      </c>
      <c r="S2187" s="175">
        <v>1.0</v>
      </c>
      <c r="T2187" s="175" t="s">
        <v>1633</v>
      </c>
      <c r="U2187" s="177" t="str">
        <f t="shared" si="1819"/>
        <v/>
      </c>
      <c r="V2187" s="177" t="str">
        <f t="shared" ref="V2187:W2187" si="2181">K2187</f>
        <v/>
      </c>
      <c r="W2187" s="177" t="str">
        <f t="shared" si="2181"/>
        <v>PC_90min_SWATH_100VW</v>
      </c>
      <c r="X2187" s="177" t="str">
        <f t="shared" si="1440"/>
        <v>\191023_B61-T1-14_00KJN_00KPG_M03_S_1</v>
      </c>
      <c r="Y2187" s="175">
        <v>-1.0</v>
      </c>
    </row>
    <row r="2188">
      <c r="A2188" s="172" t="str">
        <f>Tracking!A2180</f>
        <v>191023_B61-T1-15_00KJO_00KPH_M03_S_1</v>
      </c>
      <c r="C2188" t="str">
        <f>Tracking!M2180</f>
        <v>PC_90min_SWATH_100VW</v>
      </c>
      <c r="E2188" s="176" t="str">
        <f t="shared" si="2"/>
        <v>191023_B61-T1-15_00KJO_00KPH_M03_S_1</v>
      </c>
      <c r="F2188" s="174"/>
      <c r="G2188" s="174" t="s">
        <v>1632</v>
      </c>
      <c r="H2188" s="174">
        <v>1.0</v>
      </c>
      <c r="I2188" s="174" t="s">
        <v>1633</v>
      </c>
      <c r="J2188" s="176"/>
      <c r="K2188" s="176"/>
      <c r="L2188" s="176" t="str">
        <f t="shared" si="3"/>
        <v>PC_90min_SWATH_100VW</v>
      </c>
      <c r="M2188" s="176" t="str">
        <f t="shared" si="1438"/>
        <v>\191023_B61-T1-15_00KJO_00KPH_M03_S_1</v>
      </c>
      <c r="N2188" s="174">
        <v>-1.0</v>
      </c>
      <c r="P2188" s="177" t="str">
        <f t="shared" si="5"/>
        <v>191023_B61-T1-15_00KJO_00KPH_M03_S_1</v>
      </c>
      <c r="Q2188" s="175"/>
      <c r="R2188" s="175" t="s">
        <v>1632</v>
      </c>
      <c r="S2188" s="175">
        <v>1.0</v>
      </c>
      <c r="T2188" s="175" t="s">
        <v>1633</v>
      </c>
      <c r="U2188" s="177" t="str">
        <f t="shared" si="1819"/>
        <v/>
      </c>
      <c r="V2188" s="177" t="str">
        <f t="shared" ref="V2188:W2188" si="2182">K2188</f>
        <v/>
      </c>
      <c r="W2188" s="177" t="str">
        <f t="shared" si="2182"/>
        <v>PC_90min_SWATH_100VW</v>
      </c>
      <c r="X2188" s="177" t="str">
        <f t="shared" si="1440"/>
        <v>\191023_B61-T1-15_00KJO_00KPH_M03_S_1</v>
      </c>
      <c r="Y2188" s="175">
        <v>-1.0</v>
      </c>
    </row>
    <row r="2189">
      <c r="A2189" s="172" t="str">
        <f>Tracking!A2181</f>
        <v>191023_B61-T1-16_00KJP_00KPI_M03_S_1</v>
      </c>
      <c r="C2189" t="str">
        <f>Tracking!M2181</f>
        <v>PC_90min_SWATH_100VW</v>
      </c>
      <c r="E2189" s="176" t="str">
        <f t="shared" si="2"/>
        <v>191023_B61-T1-16_00KJP_00KPI_M03_S_1</v>
      </c>
      <c r="F2189" s="174"/>
      <c r="G2189" s="174" t="s">
        <v>1632</v>
      </c>
      <c r="H2189" s="174">
        <v>1.0</v>
      </c>
      <c r="I2189" s="174" t="s">
        <v>1633</v>
      </c>
      <c r="J2189" s="176"/>
      <c r="K2189" s="176"/>
      <c r="L2189" s="176" t="str">
        <f t="shared" si="3"/>
        <v>PC_90min_SWATH_100VW</v>
      </c>
      <c r="M2189" s="176" t="str">
        <f t="shared" si="1438"/>
        <v>\191023_B61-T1-16_00KJP_00KPI_M03_S_1</v>
      </c>
      <c r="N2189" s="174">
        <v>-1.0</v>
      </c>
      <c r="P2189" s="177" t="str">
        <f t="shared" si="5"/>
        <v>191023_B61-T1-16_00KJP_00KPI_M03_S_1</v>
      </c>
      <c r="Q2189" s="175"/>
      <c r="R2189" s="175" t="s">
        <v>1632</v>
      </c>
      <c r="S2189" s="175">
        <v>1.0</v>
      </c>
      <c r="T2189" s="175" t="s">
        <v>1633</v>
      </c>
      <c r="U2189" s="177" t="str">
        <f t="shared" si="1819"/>
        <v/>
      </c>
      <c r="V2189" s="177" t="str">
        <f t="shared" ref="V2189:W2189" si="2183">K2189</f>
        <v/>
      </c>
      <c r="W2189" s="177" t="str">
        <f t="shared" si="2183"/>
        <v>PC_90min_SWATH_100VW</v>
      </c>
      <c r="X2189" s="177" t="str">
        <f t="shared" si="1440"/>
        <v>\191023_B61-T1-16_00KJP_00KPI_M03_S_1</v>
      </c>
      <c r="Y2189" s="175">
        <v>-1.0</v>
      </c>
    </row>
    <row r="2190">
      <c r="A2190" s="172" t="str">
        <f>Tracking!A2182</f>
        <v>191023_HEK-QCS_000F2_00KPJ_M02_S_1</v>
      </c>
      <c r="C2190" t="str">
        <f>Tracking!M2182</f>
        <v>PC_90min_SWATH_100VW</v>
      </c>
      <c r="E2190" s="176" t="str">
        <f t="shared" si="2"/>
        <v>191023_HEK-QCS_000F2_00KPJ_M02_S_1</v>
      </c>
      <c r="F2190" s="174"/>
      <c r="G2190" s="174" t="s">
        <v>1632</v>
      </c>
      <c r="H2190" s="174">
        <v>1.0</v>
      </c>
      <c r="I2190" s="174" t="s">
        <v>1633</v>
      </c>
      <c r="J2190" s="176"/>
      <c r="K2190" s="176"/>
      <c r="L2190" s="176" t="str">
        <f t="shared" si="3"/>
        <v>PC_90min_SWATH_100VW</v>
      </c>
      <c r="M2190" s="176" t="str">
        <f t="shared" si="1438"/>
        <v>\191023_HEK-QCS_000F2_00KPJ_M02_S_1</v>
      </c>
      <c r="N2190" s="174">
        <v>-1.0</v>
      </c>
      <c r="P2190" s="177" t="str">
        <f t="shared" si="5"/>
        <v>191023_HEK-QCS_000F2_00KPJ_M02_S_1</v>
      </c>
      <c r="Q2190" s="175"/>
      <c r="R2190" s="175" t="s">
        <v>1632</v>
      </c>
      <c r="S2190" s="175">
        <v>1.0</v>
      </c>
      <c r="T2190" s="175" t="s">
        <v>1633</v>
      </c>
      <c r="U2190" s="177" t="str">
        <f t="shared" si="1819"/>
        <v/>
      </c>
      <c r="V2190" s="177" t="str">
        <f t="shared" ref="V2190:W2190" si="2184">K2190</f>
        <v/>
      </c>
      <c r="W2190" s="177" t="str">
        <f t="shared" si="2184"/>
        <v>PC_90min_SWATH_100VW</v>
      </c>
      <c r="X2190" s="177" t="str">
        <f t="shared" si="1440"/>
        <v>\191023_HEK-QCS_000F2_00KPJ_M02_S_1</v>
      </c>
      <c r="Y2190" s="175">
        <v>-1.0</v>
      </c>
    </row>
    <row r="2191">
      <c r="A2191" s="172" t="str">
        <f>Tracking!A2183</f>
        <v>191023_HEK-QCS_00J8W_00KPK_M02_S_1</v>
      </c>
      <c r="C2191" t="str">
        <f>Tracking!M2183</f>
        <v>PC_90min_SWATH_100VW</v>
      </c>
      <c r="E2191" s="176" t="str">
        <f t="shared" si="2"/>
        <v>191023_HEK-QCS_00J8W_00KPK_M02_S_1</v>
      </c>
      <c r="F2191" s="174"/>
      <c r="G2191" s="174" t="s">
        <v>1632</v>
      </c>
      <c r="H2191" s="174">
        <v>1.0</v>
      </c>
      <c r="I2191" s="174" t="s">
        <v>1633</v>
      </c>
      <c r="J2191" s="176"/>
      <c r="K2191" s="176"/>
      <c r="L2191" s="176" t="str">
        <f t="shared" si="3"/>
        <v>PC_90min_SWATH_100VW</v>
      </c>
      <c r="M2191" s="176" t="str">
        <f t="shared" si="1438"/>
        <v>\191023_HEK-QCS_00J8W_00KPK_M02_S_1</v>
      </c>
      <c r="N2191" s="174">
        <v>-1.0</v>
      </c>
      <c r="P2191" s="177" t="str">
        <f t="shared" si="5"/>
        <v>191023_HEK-QCS_00J8W_00KPK_M02_S_1</v>
      </c>
      <c r="Q2191" s="175"/>
      <c r="R2191" s="175" t="s">
        <v>1632</v>
      </c>
      <c r="S2191" s="175">
        <v>1.0</v>
      </c>
      <c r="T2191" s="175" t="s">
        <v>1633</v>
      </c>
      <c r="U2191" s="177" t="str">
        <f t="shared" si="1819"/>
        <v/>
      </c>
      <c r="V2191" s="177" t="str">
        <f t="shared" ref="V2191:W2191" si="2185">K2191</f>
        <v/>
      </c>
      <c r="W2191" s="177" t="str">
        <f t="shared" si="2185"/>
        <v>PC_90min_SWATH_100VW</v>
      </c>
      <c r="X2191" s="177" t="str">
        <f t="shared" si="1440"/>
        <v>\191023_HEK-QCS_00J8W_00KPK_M02_S_1</v>
      </c>
      <c r="Y2191" s="175">
        <v>-1.0</v>
      </c>
    </row>
    <row r="2192">
      <c r="A2192" s="172" t="str">
        <f>Tracking!A2184</f>
        <v>191024_HEK-QCS_000F2_00KPL_M06_S_1</v>
      </c>
      <c r="C2192" t="str">
        <f>Tracking!M2184</f>
        <v>PC_90min_SWATH_100VW</v>
      </c>
      <c r="E2192" s="176" t="str">
        <f t="shared" si="2"/>
        <v>191024_HEK-QCS_000F2_00KPL_M06_S_1</v>
      </c>
      <c r="F2192" s="174"/>
      <c r="G2192" s="174" t="s">
        <v>1632</v>
      </c>
      <c r="H2192" s="174">
        <v>1.0</v>
      </c>
      <c r="I2192" s="174" t="s">
        <v>1633</v>
      </c>
      <c r="J2192" s="176"/>
      <c r="K2192" s="176"/>
      <c r="L2192" s="176" t="str">
        <f t="shared" si="3"/>
        <v>PC_90min_SWATH_100VW</v>
      </c>
      <c r="M2192" s="176" t="str">
        <f t="shared" si="1438"/>
        <v>\191024_HEK-QCS_000F2_00KPL_M06_S_1</v>
      </c>
      <c r="N2192" s="174">
        <v>-1.0</v>
      </c>
      <c r="P2192" s="177" t="str">
        <f t="shared" si="5"/>
        <v>191024_HEK-QCS_000F2_00KPL_M06_S_1</v>
      </c>
      <c r="Q2192" s="175"/>
      <c r="R2192" s="175" t="s">
        <v>1632</v>
      </c>
      <c r="S2192" s="175">
        <v>1.0</v>
      </c>
      <c r="T2192" s="175" t="s">
        <v>1633</v>
      </c>
      <c r="U2192" s="177" t="str">
        <f t="shared" si="1819"/>
        <v/>
      </c>
      <c r="V2192" s="177" t="str">
        <f t="shared" ref="V2192:W2192" si="2186">K2192</f>
        <v/>
      </c>
      <c r="W2192" s="177" t="str">
        <f t="shared" si="2186"/>
        <v>PC_90min_SWATH_100VW</v>
      </c>
      <c r="X2192" s="177" t="str">
        <f t="shared" si="1440"/>
        <v>\191024_HEK-QCS_000F2_00KPL_M06_S_1</v>
      </c>
      <c r="Y2192" s="175">
        <v>-1.0</v>
      </c>
    </row>
    <row r="2193">
      <c r="A2193" s="172" t="str">
        <f>Tracking!A2185</f>
        <v>191024_HEK-QCS_00J8W_00KPM_M06_S_1</v>
      </c>
      <c r="C2193" t="str">
        <f>Tracking!M2185</f>
        <v>PC_90min_SWATH_100VW</v>
      </c>
      <c r="E2193" s="176" t="str">
        <f t="shared" si="2"/>
        <v>191024_HEK-QCS_00J8W_00KPM_M06_S_1</v>
      </c>
      <c r="F2193" s="174"/>
      <c r="G2193" s="174" t="s">
        <v>1632</v>
      </c>
      <c r="H2193" s="174">
        <v>1.0</v>
      </c>
      <c r="I2193" s="174" t="s">
        <v>1633</v>
      </c>
      <c r="J2193" s="176"/>
      <c r="K2193" s="176"/>
      <c r="L2193" s="176" t="str">
        <f t="shared" si="3"/>
        <v>PC_90min_SWATH_100VW</v>
      </c>
      <c r="M2193" s="176" t="str">
        <f t="shared" si="1438"/>
        <v>\191024_HEK-QCS_00J8W_00KPM_M06_S_1</v>
      </c>
      <c r="N2193" s="174">
        <v>-1.0</v>
      </c>
      <c r="P2193" s="177" t="str">
        <f t="shared" si="5"/>
        <v>191024_HEK-QCS_00J8W_00KPM_M06_S_1</v>
      </c>
      <c r="Q2193" s="175"/>
      <c r="R2193" s="175" t="s">
        <v>1632</v>
      </c>
      <c r="S2193" s="175">
        <v>1.0</v>
      </c>
      <c r="T2193" s="175" t="s">
        <v>1633</v>
      </c>
      <c r="U2193" s="177" t="str">
        <f t="shared" si="1819"/>
        <v/>
      </c>
      <c r="V2193" s="177" t="str">
        <f t="shared" ref="V2193:W2193" si="2187">K2193</f>
        <v/>
      </c>
      <c r="W2193" s="177" t="str">
        <f t="shared" si="2187"/>
        <v>PC_90min_SWATH_100VW</v>
      </c>
      <c r="X2193" s="177" t="str">
        <f t="shared" si="1440"/>
        <v>\191024_HEK-QCS_00J8W_00KPM_M06_S_1</v>
      </c>
      <c r="Y2193" s="175">
        <v>-1.0</v>
      </c>
    </row>
    <row r="2194">
      <c r="A2194" s="172" t="str">
        <f>Tracking!A2186</f>
        <v>191024_B12-T3-1_00BA2_00KPN_M06_S_1</v>
      </c>
      <c r="C2194" t="str">
        <f>Tracking!M2186</f>
        <v>PC_90min_SWATH_100VW</v>
      </c>
      <c r="E2194" s="176" t="str">
        <f t="shared" si="2"/>
        <v>191024_B12-T3-1_00BA2_00KPN_M06_S_1</v>
      </c>
      <c r="F2194" s="174"/>
      <c r="G2194" s="174" t="s">
        <v>1632</v>
      </c>
      <c r="H2194" s="174">
        <v>1.0</v>
      </c>
      <c r="I2194" s="174" t="s">
        <v>1633</v>
      </c>
      <c r="J2194" s="176"/>
      <c r="K2194" s="176"/>
      <c r="L2194" s="176" t="str">
        <f t="shared" si="3"/>
        <v>PC_90min_SWATH_100VW</v>
      </c>
      <c r="M2194" s="176" t="str">
        <f t="shared" si="1438"/>
        <v>\191024_B12-T3-1_00BA2_00KPN_M06_S_1</v>
      </c>
      <c r="N2194" s="174">
        <v>-1.0</v>
      </c>
      <c r="P2194" s="177" t="str">
        <f t="shared" si="5"/>
        <v>191024_B12-T3-1_00BA2_00KPN_M06_S_1</v>
      </c>
      <c r="Q2194" s="175"/>
      <c r="R2194" s="175" t="s">
        <v>1632</v>
      </c>
      <c r="S2194" s="175">
        <v>1.0</v>
      </c>
      <c r="T2194" s="175" t="s">
        <v>1633</v>
      </c>
      <c r="U2194" s="177" t="str">
        <f t="shared" si="1819"/>
        <v/>
      </c>
      <c r="V2194" s="177" t="str">
        <f t="shared" ref="V2194:W2194" si="2188">K2194</f>
        <v/>
      </c>
      <c r="W2194" s="177" t="str">
        <f t="shared" si="2188"/>
        <v>PC_90min_SWATH_100VW</v>
      </c>
      <c r="X2194" s="177" t="str">
        <f t="shared" si="1440"/>
        <v>\191024_B12-T3-1_00BA2_00KPN_M06_S_1</v>
      </c>
      <c r="Y2194" s="175">
        <v>-1.0</v>
      </c>
    </row>
    <row r="2195">
      <c r="A2195" s="172" t="str">
        <f>Tracking!A2187</f>
        <v>191024_B12-T3-2_00BA3_00KPO_M06_S_1</v>
      </c>
      <c r="C2195" t="str">
        <f>Tracking!M2187</f>
        <v>PC_90min_SWATH_100VW</v>
      </c>
      <c r="E2195" s="176" t="str">
        <f t="shared" si="2"/>
        <v>191024_B12-T3-2_00BA3_00KPO_M06_S_1</v>
      </c>
      <c r="F2195" s="174"/>
      <c r="G2195" s="174" t="s">
        <v>1632</v>
      </c>
      <c r="H2195" s="174">
        <v>1.0</v>
      </c>
      <c r="I2195" s="174" t="s">
        <v>1633</v>
      </c>
      <c r="J2195" s="176"/>
      <c r="K2195" s="176"/>
      <c r="L2195" s="176" t="str">
        <f t="shared" si="3"/>
        <v>PC_90min_SWATH_100VW</v>
      </c>
      <c r="M2195" s="176" t="str">
        <f t="shared" si="1438"/>
        <v>\191024_B12-T3-2_00BA3_00KPO_M06_S_1</v>
      </c>
      <c r="N2195" s="174">
        <v>-1.0</v>
      </c>
      <c r="P2195" s="177" t="str">
        <f t="shared" si="5"/>
        <v>191024_B12-T3-2_00BA3_00KPO_M06_S_1</v>
      </c>
      <c r="Q2195" s="175"/>
      <c r="R2195" s="175" t="s">
        <v>1632</v>
      </c>
      <c r="S2195" s="175">
        <v>1.0</v>
      </c>
      <c r="T2195" s="175" t="s">
        <v>1633</v>
      </c>
      <c r="U2195" s="177" t="str">
        <f t="shared" si="1819"/>
        <v/>
      </c>
      <c r="V2195" s="177" t="str">
        <f t="shared" ref="V2195:W2195" si="2189">K2195</f>
        <v/>
      </c>
      <c r="W2195" s="177" t="str">
        <f t="shared" si="2189"/>
        <v>PC_90min_SWATH_100VW</v>
      </c>
      <c r="X2195" s="177" t="str">
        <f t="shared" si="1440"/>
        <v>\191024_B12-T3-2_00BA3_00KPO_M06_S_1</v>
      </c>
      <c r="Y2195" s="175">
        <v>-1.0</v>
      </c>
    </row>
    <row r="2196">
      <c r="A2196" s="172" t="str">
        <f>Tracking!A2188</f>
        <v>191024_B12-T3-3_00BA4_00KPP_M06_S_1</v>
      </c>
      <c r="C2196" t="str">
        <f>Tracking!M2188</f>
        <v>PC_90min_SWATH_100VW</v>
      </c>
      <c r="E2196" s="176" t="str">
        <f t="shared" si="2"/>
        <v>191024_B12-T3-3_00BA4_00KPP_M06_S_1</v>
      </c>
      <c r="F2196" s="174"/>
      <c r="G2196" s="174" t="s">
        <v>1632</v>
      </c>
      <c r="H2196" s="174">
        <v>1.0</v>
      </c>
      <c r="I2196" s="174" t="s">
        <v>1633</v>
      </c>
      <c r="J2196" s="176"/>
      <c r="K2196" s="176"/>
      <c r="L2196" s="176" t="str">
        <f t="shared" si="3"/>
        <v>PC_90min_SWATH_100VW</v>
      </c>
      <c r="M2196" s="176" t="str">
        <f t="shared" si="1438"/>
        <v>\191024_B12-T3-3_00BA4_00KPP_M06_S_1</v>
      </c>
      <c r="N2196" s="174">
        <v>-1.0</v>
      </c>
      <c r="P2196" s="177" t="str">
        <f t="shared" si="5"/>
        <v>191024_B12-T3-3_00BA4_00KPP_M06_S_1</v>
      </c>
      <c r="Q2196" s="175"/>
      <c r="R2196" s="175" t="s">
        <v>1632</v>
      </c>
      <c r="S2196" s="175">
        <v>1.0</v>
      </c>
      <c r="T2196" s="175" t="s">
        <v>1633</v>
      </c>
      <c r="U2196" s="177" t="str">
        <f t="shared" si="1819"/>
        <v/>
      </c>
      <c r="V2196" s="177" t="str">
        <f t="shared" ref="V2196:W2196" si="2190">K2196</f>
        <v/>
      </c>
      <c r="W2196" s="177" t="str">
        <f t="shared" si="2190"/>
        <v>PC_90min_SWATH_100VW</v>
      </c>
      <c r="X2196" s="177" t="str">
        <f t="shared" si="1440"/>
        <v>\191024_B12-T3-3_00BA4_00KPP_M06_S_1</v>
      </c>
      <c r="Y2196" s="175">
        <v>-1.0</v>
      </c>
    </row>
    <row r="2197">
      <c r="A2197" s="172" t="str">
        <f>Tracking!A2189</f>
        <v>191024_B12-T3-4_00BA5_00KPQ_M06_S_1</v>
      </c>
      <c r="C2197" t="str">
        <f>Tracking!M2189</f>
        <v>PC_90min_SWATH_100VW</v>
      </c>
      <c r="E2197" s="176" t="str">
        <f t="shared" si="2"/>
        <v>191024_B12-T3-4_00BA5_00KPQ_M06_S_1</v>
      </c>
      <c r="F2197" s="174"/>
      <c r="G2197" s="174" t="s">
        <v>1632</v>
      </c>
      <c r="H2197" s="174">
        <v>1.0</v>
      </c>
      <c r="I2197" s="174" t="s">
        <v>1633</v>
      </c>
      <c r="J2197" s="176"/>
      <c r="K2197" s="176"/>
      <c r="L2197" s="176" t="str">
        <f t="shared" si="3"/>
        <v>PC_90min_SWATH_100VW</v>
      </c>
      <c r="M2197" s="176" t="str">
        <f t="shared" si="1438"/>
        <v>\191024_B12-T3-4_00BA5_00KPQ_M06_S_1</v>
      </c>
      <c r="N2197" s="174">
        <v>-1.0</v>
      </c>
      <c r="P2197" s="177" t="str">
        <f t="shared" si="5"/>
        <v>191024_B12-T3-4_00BA5_00KPQ_M06_S_1</v>
      </c>
      <c r="Q2197" s="175"/>
      <c r="R2197" s="175" t="s">
        <v>1632</v>
      </c>
      <c r="S2197" s="175">
        <v>1.0</v>
      </c>
      <c r="T2197" s="175" t="s">
        <v>1633</v>
      </c>
      <c r="U2197" s="177" t="str">
        <f t="shared" si="1819"/>
        <v/>
      </c>
      <c r="V2197" s="177" t="str">
        <f t="shared" ref="V2197:W2197" si="2191">K2197</f>
        <v/>
      </c>
      <c r="W2197" s="177" t="str">
        <f t="shared" si="2191"/>
        <v>PC_90min_SWATH_100VW</v>
      </c>
      <c r="X2197" s="177" t="str">
        <f t="shared" si="1440"/>
        <v>\191024_B12-T3-4_00BA5_00KPQ_M06_S_1</v>
      </c>
      <c r="Y2197" s="175">
        <v>-1.0</v>
      </c>
    </row>
    <row r="2198">
      <c r="A2198" s="172" t="str">
        <f>Tracking!A2190</f>
        <v>191024_B12-T3-5_00BA6_00KPR_M06_S_1</v>
      </c>
      <c r="C2198" t="str">
        <f>Tracking!M2190</f>
        <v>PC_90min_SWATH_100VW</v>
      </c>
      <c r="E2198" s="176" t="str">
        <f t="shared" si="2"/>
        <v>191024_B12-T3-5_00BA6_00KPR_M06_S_1</v>
      </c>
      <c r="F2198" s="174"/>
      <c r="G2198" s="174" t="s">
        <v>1632</v>
      </c>
      <c r="H2198" s="174">
        <v>1.0</v>
      </c>
      <c r="I2198" s="174" t="s">
        <v>1633</v>
      </c>
      <c r="J2198" s="176"/>
      <c r="K2198" s="176"/>
      <c r="L2198" s="176" t="str">
        <f t="shared" si="3"/>
        <v>PC_90min_SWATH_100VW</v>
      </c>
      <c r="M2198" s="176" t="str">
        <f t="shared" si="1438"/>
        <v>\191024_B12-T3-5_00BA6_00KPR_M06_S_1</v>
      </c>
      <c r="N2198" s="174">
        <v>-1.0</v>
      </c>
      <c r="P2198" s="177" t="str">
        <f t="shared" si="5"/>
        <v>191024_B12-T3-5_00BA6_00KPR_M06_S_1</v>
      </c>
      <c r="Q2198" s="175"/>
      <c r="R2198" s="175" t="s">
        <v>1632</v>
      </c>
      <c r="S2198" s="175">
        <v>1.0</v>
      </c>
      <c r="T2198" s="175" t="s">
        <v>1633</v>
      </c>
      <c r="U2198" s="177" t="str">
        <f t="shared" si="1819"/>
        <v/>
      </c>
      <c r="V2198" s="177" t="str">
        <f t="shared" ref="V2198:W2198" si="2192">K2198</f>
        <v/>
      </c>
      <c r="W2198" s="177" t="str">
        <f t="shared" si="2192"/>
        <v>PC_90min_SWATH_100VW</v>
      </c>
      <c r="X2198" s="177" t="str">
        <f t="shared" si="1440"/>
        <v>\191024_B12-T3-5_00BA6_00KPR_M06_S_1</v>
      </c>
      <c r="Y2198" s="175">
        <v>-1.0</v>
      </c>
    </row>
    <row r="2199">
      <c r="A2199" s="172" t="str">
        <f>Tracking!A2191</f>
        <v>191024_B12-T3-6_00BA7_00KPS_M06_S_1</v>
      </c>
      <c r="C2199" t="str">
        <f>Tracking!M2191</f>
        <v>PC_90min_SWATH_100VW</v>
      </c>
      <c r="E2199" s="176" t="str">
        <f t="shared" si="2"/>
        <v>191024_B12-T3-6_00BA7_00KPS_M06_S_1</v>
      </c>
      <c r="F2199" s="174"/>
      <c r="G2199" s="174" t="s">
        <v>1632</v>
      </c>
      <c r="H2199" s="174">
        <v>1.0</v>
      </c>
      <c r="I2199" s="174" t="s">
        <v>1633</v>
      </c>
      <c r="J2199" s="176"/>
      <c r="K2199" s="176"/>
      <c r="L2199" s="176" t="str">
        <f t="shared" si="3"/>
        <v>PC_90min_SWATH_100VW</v>
      </c>
      <c r="M2199" s="176" t="str">
        <f t="shared" si="1438"/>
        <v>\191024_B12-T3-6_00BA7_00KPS_M06_S_1</v>
      </c>
      <c r="N2199" s="174">
        <v>-1.0</v>
      </c>
      <c r="P2199" s="177" t="str">
        <f t="shared" si="5"/>
        <v>191024_B12-T3-6_00BA7_00KPS_M06_S_1</v>
      </c>
      <c r="Q2199" s="175"/>
      <c r="R2199" s="175" t="s">
        <v>1632</v>
      </c>
      <c r="S2199" s="175">
        <v>1.0</v>
      </c>
      <c r="T2199" s="175" t="s">
        <v>1633</v>
      </c>
      <c r="U2199" s="177" t="str">
        <f t="shared" si="1819"/>
        <v/>
      </c>
      <c r="V2199" s="177" t="str">
        <f t="shared" ref="V2199:W2199" si="2193">K2199</f>
        <v/>
      </c>
      <c r="W2199" s="177" t="str">
        <f t="shared" si="2193"/>
        <v>PC_90min_SWATH_100VW</v>
      </c>
      <c r="X2199" s="177" t="str">
        <f t="shared" si="1440"/>
        <v>\191024_B12-T3-6_00BA7_00KPS_M06_S_1</v>
      </c>
      <c r="Y2199" s="175">
        <v>-1.0</v>
      </c>
    </row>
    <row r="2200">
      <c r="A2200" s="172" t="str">
        <f>Tracking!A2192</f>
        <v>191024_B12-T3-7_00BA8_00KPT_M06_S_1</v>
      </c>
      <c r="C2200" t="str">
        <f>Tracking!M2192</f>
        <v>PC_90min_SWATH_100VW</v>
      </c>
      <c r="E2200" s="176" t="str">
        <f t="shared" si="2"/>
        <v>191024_B12-T3-7_00BA8_00KPT_M06_S_1</v>
      </c>
      <c r="F2200" s="174"/>
      <c r="G2200" s="174" t="s">
        <v>1632</v>
      </c>
      <c r="H2200" s="174">
        <v>1.0</v>
      </c>
      <c r="I2200" s="174" t="s">
        <v>1633</v>
      </c>
      <c r="J2200" s="176"/>
      <c r="K2200" s="176"/>
      <c r="L2200" s="176" t="str">
        <f t="shared" si="3"/>
        <v>PC_90min_SWATH_100VW</v>
      </c>
      <c r="M2200" s="176" t="str">
        <f t="shared" si="1438"/>
        <v>\191024_B12-T3-7_00BA8_00KPT_M06_S_1</v>
      </c>
      <c r="N2200" s="174">
        <v>-1.0</v>
      </c>
      <c r="P2200" s="177" t="str">
        <f t="shared" si="5"/>
        <v>191024_B12-T3-7_00BA8_00KPT_M06_S_1</v>
      </c>
      <c r="Q2200" s="175"/>
      <c r="R2200" s="175" t="s">
        <v>1632</v>
      </c>
      <c r="S2200" s="175">
        <v>1.0</v>
      </c>
      <c r="T2200" s="175" t="s">
        <v>1633</v>
      </c>
      <c r="U2200" s="177" t="str">
        <f t="shared" si="1819"/>
        <v/>
      </c>
      <c r="V2200" s="177" t="str">
        <f t="shared" ref="V2200:W2200" si="2194">K2200</f>
        <v/>
      </c>
      <c r="W2200" s="177" t="str">
        <f t="shared" si="2194"/>
        <v>PC_90min_SWATH_100VW</v>
      </c>
      <c r="X2200" s="177" t="str">
        <f t="shared" si="1440"/>
        <v>\191024_B12-T3-7_00BA8_00KPT_M06_S_1</v>
      </c>
      <c r="Y2200" s="175">
        <v>-1.0</v>
      </c>
    </row>
    <row r="2201">
      <c r="A2201" s="172" t="str">
        <f>Tracking!A2193</f>
        <v>191024_B12-T3-8_00BA9_00KS4_M06_S_1</v>
      </c>
      <c r="C2201" t="str">
        <f>Tracking!M2193</f>
        <v>PC_90min_SWATH_100VW</v>
      </c>
      <c r="E2201" s="176" t="str">
        <f t="shared" si="2"/>
        <v>191024_B12-T3-8_00BA9_00KS4_M06_S_1</v>
      </c>
      <c r="F2201" s="174"/>
      <c r="G2201" s="174" t="s">
        <v>1632</v>
      </c>
      <c r="H2201" s="174">
        <v>1.0</v>
      </c>
      <c r="I2201" s="174" t="s">
        <v>1633</v>
      </c>
      <c r="J2201" s="176"/>
      <c r="K2201" s="176"/>
      <c r="L2201" s="176" t="str">
        <f t="shared" si="3"/>
        <v>PC_90min_SWATH_100VW</v>
      </c>
      <c r="M2201" s="176" t="str">
        <f t="shared" si="1438"/>
        <v>\191024_B12-T3-8_00BA9_00KS4_M06_S_1</v>
      </c>
      <c r="N2201" s="174">
        <v>-1.0</v>
      </c>
      <c r="P2201" s="177" t="str">
        <f t="shared" si="5"/>
        <v>191024_B12-T3-8_00BA9_00KS4_M06_S_1</v>
      </c>
      <c r="Q2201" s="175"/>
      <c r="R2201" s="175" t="s">
        <v>1632</v>
      </c>
      <c r="S2201" s="175">
        <v>1.0</v>
      </c>
      <c r="T2201" s="175" t="s">
        <v>1633</v>
      </c>
      <c r="U2201" s="177" t="str">
        <f t="shared" si="1819"/>
        <v/>
      </c>
      <c r="V2201" s="177" t="str">
        <f t="shared" ref="V2201:W2201" si="2195">K2201</f>
        <v/>
      </c>
      <c r="W2201" s="177" t="str">
        <f t="shared" si="2195"/>
        <v>PC_90min_SWATH_100VW</v>
      </c>
      <c r="X2201" s="177" t="str">
        <f t="shared" si="1440"/>
        <v>\191024_B12-T3-8_00BA9_00KS4_M06_S_1</v>
      </c>
      <c r="Y2201" s="175">
        <v>-1.0</v>
      </c>
    </row>
    <row r="2202">
      <c r="A2202" s="172" t="str">
        <f>Tracking!A2194</f>
        <v>191024_B12-T3-9_00BAA_00KS5_M06_S_1</v>
      </c>
      <c r="C2202" t="str">
        <f>Tracking!M2194</f>
        <v>PC_90min_SWATH_100VW</v>
      </c>
      <c r="E2202" s="176" t="str">
        <f t="shared" si="2"/>
        <v>191024_B12-T3-9_00BAA_00KS5_M06_S_1</v>
      </c>
      <c r="F2202" s="174"/>
      <c r="G2202" s="174" t="s">
        <v>1632</v>
      </c>
      <c r="H2202" s="174">
        <v>1.0</v>
      </c>
      <c r="I2202" s="174" t="s">
        <v>1633</v>
      </c>
      <c r="J2202" s="176"/>
      <c r="K2202" s="176"/>
      <c r="L2202" s="176" t="str">
        <f t="shared" si="3"/>
        <v>PC_90min_SWATH_100VW</v>
      </c>
      <c r="M2202" s="176" t="str">
        <f t="shared" si="1438"/>
        <v>\191024_B12-T3-9_00BAA_00KS5_M06_S_1</v>
      </c>
      <c r="N2202" s="174">
        <v>-1.0</v>
      </c>
      <c r="P2202" s="177" t="str">
        <f t="shared" si="5"/>
        <v>191024_B12-T3-9_00BAA_00KS5_M06_S_1</v>
      </c>
      <c r="Q2202" s="175"/>
      <c r="R2202" s="175" t="s">
        <v>1632</v>
      </c>
      <c r="S2202" s="175">
        <v>1.0</v>
      </c>
      <c r="T2202" s="175" t="s">
        <v>1633</v>
      </c>
      <c r="U2202" s="177" t="str">
        <f t="shared" si="1819"/>
        <v/>
      </c>
      <c r="V2202" s="177" t="str">
        <f t="shared" ref="V2202:W2202" si="2196">K2202</f>
        <v/>
      </c>
      <c r="W2202" s="177" t="str">
        <f t="shared" si="2196"/>
        <v>PC_90min_SWATH_100VW</v>
      </c>
      <c r="X2202" s="177" t="str">
        <f t="shared" si="1440"/>
        <v>\191024_B12-T3-9_00BAA_00KS5_M06_S_1</v>
      </c>
      <c r="Y2202" s="175">
        <v>-1.0</v>
      </c>
    </row>
    <row r="2203">
      <c r="A2203" s="172" t="str">
        <f>Tracking!A2195</f>
        <v>191024_B12-T3-10_00BAB_00KS6_M06_S_1</v>
      </c>
      <c r="C2203" t="str">
        <f>Tracking!M2195</f>
        <v>PC_90min_SWATH_100VW</v>
      </c>
      <c r="E2203" s="176" t="str">
        <f t="shared" si="2"/>
        <v>191024_B12-T3-10_00BAB_00KS6_M06_S_1</v>
      </c>
      <c r="F2203" s="174"/>
      <c r="G2203" s="174" t="s">
        <v>1632</v>
      </c>
      <c r="H2203" s="174">
        <v>1.0</v>
      </c>
      <c r="I2203" s="174" t="s">
        <v>1633</v>
      </c>
      <c r="J2203" s="176"/>
      <c r="K2203" s="176"/>
      <c r="L2203" s="176" t="str">
        <f t="shared" si="3"/>
        <v>PC_90min_SWATH_100VW</v>
      </c>
      <c r="M2203" s="176" t="str">
        <f t="shared" si="1438"/>
        <v>\191024_B12-T3-10_00BAB_00KS6_M06_S_1</v>
      </c>
      <c r="N2203" s="174">
        <v>-1.0</v>
      </c>
      <c r="P2203" s="177" t="str">
        <f t="shared" si="5"/>
        <v>191024_B12-T3-10_00BAB_00KS6_M06_S_1</v>
      </c>
      <c r="Q2203" s="175"/>
      <c r="R2203" s="175" t="s">
        <v>1632</v>
      </c>
      <c r="S2203" s="175">
        <v>1.0</v>
      </c>
      <c r="T2203" s="175" t="s">
        <v>1633</v>
      </c>
      <c r="U2203" s="177" t="str">
        <f t="shared" si="1819"/>
        <v/>
      </c>
      <c r="V2203" s="177" t="str">
        <f t="shared" ref="V2203:W2203" si="2197">K2203</f>
        <v/>
      </c>
      <c r="W2203" s="177" t="str">
        <f t="shared" si="2197"/>
        <v>PC_90min_SWATH_100VW</v>
      </c>
      <c r="X2203" s="177" t="str">
        <f t="shared" si="1440"/>
        <v>\191024_B12-T3-10_00BAB_00KS6_M06_S_1</v>
      </c>
      <c r="Y2203" s="175">
        <v>-1.0</v>
      </c>
    </row>
    <row r="2204">
      <c r="A2204" s="172" t="str">
        <f>Tracking!A2196</f>
        <v>191024_B12-T3-11_00BAC_00KS7_M06_S_1</v>
      </c>
      <c r="C2204" t="str">
        <f>Tracking!M2196</f>
        <v>PC_90min_SWATH_100VW</v>
      </c>
      <c r="E2204" s="176" t="str">
        <f t="shared" si="2"/>
        <v>191024_B12-T3-11_00BAC_00KS7_M06_S_1</v>
      </c>
      <c r="F2204" s="174"/>
      <c r="G2204" s="174" t="s">
        <v>1632</v>
      </c>
      <c r="H2204" s="174">
        <v>1.0</v>
      </c>
      <c r="I2204" s="174" t="s">
        <v>1633</v>
      </c>
      <c r="J2204" s="176"/>
      <c r="K2204" s="176"/>
      <c r="L2204" s="176" t="str">
        <f t="shared" si="3"/>
        <v>PC_90min_SWATH_100VW</v>
      </c>
      <c r="M2204" s="176" t="str">
        <f t="shared" si="1438"/>
        <v>\191024_B12-T3-11_00BAC_00KS7_M06_S_1</v>
      </c>
      <c r="N2204" s="174">
        <v>-1.0</v>
      </c>
      <c r="P2204" s="177" t="str">
        <f t="shared" si="5"/>
        <v>191024_B12-T3-11_00BAC_00KS7_M06_S_1</v>
      </c>
      <c r="Q2204" s="175"/>
      <c r="R2204" s="175" t="s">
        <v>1632</v>
      </c>
      <c r="S2204" s="175">
        <v>1.0</v>
      </c>
      <c r="T2204" s="175" t="s">
        <v>1633</v>
      </c>
      <c r="U2204" s="177" t="str">
        <f t="shared" si="1819"/>
        <v/>
      </c>
      <c r="V2204" s="177" t="str">
        <f t="shared" ref="V2204:W2204" si="2198">K2204</f>
        <v/>
      </c>
      <c r="W2204" s="177" t="str">
        <f t="shared" si="2198"/>
        <v>PC_90min_SWATH_100VW</v>
      </c>
      <c r="X2204" s="177" t="str">
        <f t="shared" si="1440"/>
        <v>\191024_B12-T3-11_00BAC_00KS7_M06_S_1</v>
      </c>
      <c r="Y2204" s="175">
        <v>-1.0</v>
      </c>
    </row>
    <row r="2205">
      <c r="A2205" s="172" t="str">
        <f>Tracking!A2197</f>
        <v>191024_B12-T3-12_00BAD_00KS8_M06_S_1</v>
      </c>
      <c r="C2205" t="str">
        <f>Tracking!M2197</f>
        <v>PC_90min_SWATH_100VW</v>
      </c>
      <c r="E2205" s="176" t="str">
        <f t="shared" si="2"/>
        <v>191024_B12-T3-12_00BAD_00KS8_M06_S_1</v>
      </c>
      <c r="F2205" s="174"/>
      <c r="G2205" s="174" t="s">
        <v>1632</v>
      </c>
      <c r="H2205" s="174">
        <v>1.0</v>
      </c>
      <c r="I2205" s="174" t="s">
        <v>1633</v>
      </c>
      <c r="J2205" s="176"/>
      <c r="K2205" s="176"/>
      <c r="L2205" s="176" t="str">
        <f t="shared" si="3"/>
        <v>PC_90min_SWATH_100VW</v>
      </c>
      <c r="M2205" s="176" t="str">
        <f t="shared" si="1438"/>
        <v>\191024_B12-T3-12_00BAD_00KS8_M06_S_1</v>
      </c>
      <c r="N2205" s="174">
        <v>-1.0</v>
      </c>
      <c r="P2205" s="177" t="str">
        <f t="shared" si="5"/>
        <v>191024_B12-T3-12_00BAD_00KS8_M06_S_1</v>
      </c>
      <c r="Q2205" s="175"/>
      <c r="R2205" s="175" t="s">
        <v>1632</v>
      </c>
      <c r="S2205" s="175">
        <v>1.0</v>
      </c>
      <c r="T2205" s="175" t="s">
        <v>1633</v>
      </c>
      <c r="U2205" s="177" t="str">
        <f t="shared" si="1819"/>
        <v/>
      </c>
      <c r="V2205" s="177" t="str">
        <f t="shared" ref="V2205:W2205" si="2199">K2205</f>
        <v/>
      </c>
      <c r="W2205" s="177" t="str">
        <f t="shared" si="2199"/>
        <v>PC_90min_SWATH_100VW</v>
      </c>
      <c r="X2205" s="177" t="str">
        <f t="shared" si="1440"/>
        <v>\191024_B12-T3-12_00BAD_00KS8_M06_S_1</v>
      </c>
      <c r="Y2205" s="175">
        <v>-1.0</v>
      </c>
    </row>
    <row r="2206">
      <c r="A2206" s="172" t="str">
        <f>Tracking!A2198</f>
        <v>191024_B12-T3-13_00BAE_00KS9_M06_S_1</v>
      </c>
      <c r="C2206" t="str">
        <f>Tracking!M2198</f>
        <v>PC_90min_SWATH_100VW</v>
      </c>
      <c r="E2206" s="176" t="str">
        <f t="shared" si="2"/>
        <v>191024_B12-T3-13_00BAE_00KS9_M06_S_1</v>
      </c>
      <c r="F2206" s="174"/>
      <c r="G2206" s="174" t="s">
        <v>1632</v>
      </c>
      <c r="H2206" s="174">
        <v>1.0</v>
      </c>
      <c r="I2206" s="174" t="s">
        <v>1633</v>
      </c>
      <c r="J2206" s="176"/>
      <c r="K2206" s="176"/>
      <c r="L2206" s="176" t="str">
        <f t="shared" si="3"/>
        <v>PC_90min_SWATH_100VW</v>
      </c>
      <c r="M2206" s="176" t="str">
        <f t="shared" si="1438"/>
        <v>\191024_B12-T3-13_00BAE_00KS9_M06_S_1</v>
      </c>
      <c r="N2206" s="174">
        <v>-1.0</v>
      </c>
      <c r="P2206" s="177" t="str">
        <f t="shared" si="5"/>
        <v>191024_B12-T3-13_00BAE_00KS9_M06_S_1</v>
      </c>
      <c r="Q2206" s="175"/>
      <c r="R2206" s="175" t="s">
        <v>1632</v>
      </c>
      <c r="S2206" s="175">
        <v>1.0</v>
      </c>
      <c r="T2206" s="175" t="s">
        <v>1633</v>
      </c>
      <c r="U2206" s="177" t="str">
        <f t="shared" si="1819"/>
        <v/>
      </c>
      <c r="V2206" s="177" t="str">
        <f t="shared" ref="V2206:W2206" si="2200">K2206</f>
        <v/>
      </c>
      <c r="W2206" s="177" t="str">
        <f t="shared" si="2200"/>
        <v>PC_90min_SWATH_100VW</v>
      </c>
      <c r="X2206" s="177" t="str">
        <f t="shared" si="1440"/>
        <v>\191024_B12-T3-13_00BAE_00KS9_M06_S_1</v>
      </c>
      <c r="Y2206" s="175">
        <v>-1.0</v>
      </c>
    </row>
    <row r="2207">
      <c r="A2207" s="172" t="str">
        <f>Tracking!A2199</f>
        <v>191024_B12-T3-14_00BAF_00KSA_M06_S_1</v>
      </c>
      <c r="C2207" t="str">
        <f>Tracking!M2199</f>
        <v>PC_90min_SWATH_100VW</v>
      </c>
      <c r="E2207" s="176" t="str">
        <f t="shared" si="2"/>
        <v>191024_B12-T3-14_00BAF_00KSA_M06_S_1</v>
      </c>
      <c r="F2207" s="174"/>
      <c r="G2207" s="174" t="s">
        <v>1632</v>
      </c>
      <c r="H2207" s="174">
        <v>1.0</v>
      </c>
      <c r="I2207" s="174" t="s">
        <v>1633</v>
      </c>
      <c r="J2207" s="176"/>
      <c r="K2207" s="176"/>
      <c r="L2207" s="176" t="str">
        <f t="shared" si="3"/>
        <v>PC_90min_SWATH_100VW</v>
      </c>
      <c r="M2207" s="176" t="str">
        <f t="shared" si="1438"/>
        <v>\191024_B12-T3-14_00BAF_00KSA_M06_S_1</v>
      </c>
      <c r="N2207" s="174">
        <v>-1.0</v>
      </c>
      <c r="P2207" s="177" t="str">
        <f t="shared" si="5"/>
        <v>191024_B12-T3-14_00BAF_00KSA_M06_S_1</v>
      </c>
      <c r="Q2207" s="175"/>
      <c r="R2207" s="175" t="s">
        <v>1632</v>
      </c>
      <c r="S2207" s="175">
        <v>1.0</v>
      </c>
      <c r="T2207" s="175" t="s">
        <v>1633</v>
      </c>
      <c r="U2207" s="177" t="str">
        <f t="shared" si="1819"/>
        <v/>
      </c>
      <c r="V2207" s="177" t="str">
        <f t="shared" ref="V2207:W2207" si="2201">K2207</f>
        <v/>
      </c>
      <c r="W2207" s="177" t="str">
        <f t="shared" si="2201"/>
        <v>PC_90min_SWATH_100VW</v>
      </c>
      <c r="X2207" s="177" t="str">
        <f t="shared" si="1440"/>
        <v>\191024_B12-T3-14_00BAF_00KSA_M06_S_1</v>
      </c>
      <c r="Y2207" s="175">
        <v>-1.0</v>
      </c>
    </row>
    <row r="2208">
      <c r="A2208" s="172" t="str">
        <f>Tracking!A2200</f>
        <v>191024_B12-T3-15_00BAG_00KSB_M06_S_1</v>
      </c>
      <c r="C2208" t="str">
        <f>Tracking!M2200</f>
        <v>PC_90min_SWATH_100VW</v>
      </c>
      <c r="E2208" s="176" t="str">
        <f t="shared" si="2"/>
        <v>191024_B12-T3-15_00BAG_00KSB_M06_S_1</v>
      </c>
      <c r="F2208" s="174"/>
      <c r="G2208" s="174" t="s">
        <v>1632</v>
      </c>
      <c r="H2208" s="174">
        <v>1.0</v>
      </c>
      <c r="I2208" s="174" t="s">
        <v>1633</v>
      </c>
      <c r="J2208" s="176"/>
      <c r="K2208" s="176"/>
      <c r="L2208" s="176" t="str">
        <f t="shared" si="3"/>
        <v>PC_90min_SWATH_100VW</v>
      </c>
      <c r="M2208" s="176" t="str">
        <f t="shared" si="1438"/>
        <v>\191024_B12-T3-15_00BAG_00KSB_M06_S_1</v>
      </c>
      <c r="N2208" s="174">
        <v>-1.0</v>
      </c>
      <c r="P2208" s="177" t="str">
        <f t="shared" si="5"/>
        <v>191024_B12-T3-15_00BAG_00KSB_M06_S_1</v>
      </c>
      <c r="Q2208" s="175"/>
      <c r="R2208" s="175" t="s">
        <v>1632</v>
      </c>
      <c r="S2208" s="175">
        <v>1.0</v>
      </c>
      <c r="T2208" s="175" t="s">
        <v>1633</v>
      </c>
      <c r="U2208" s="177" t="str">
        <f t="shared" si="1819"/>
        <v/>
      </c>
      <c r="V2208" s="177" t="str">
        <f t="shared" ref="V2208:W2208" si="2202">K2208</f>
        <v/>
      </c>
      <c r="W2208" s="177" t="str">
        <f t="shared" si="2202"/>
        <v>PC_90min_SWATH_100VW</v>
      </c>
      <c r="X2208" s="177" t="str">
        <f t="shared" si="1440"/>
        <v>\191024_B12-T3-15_00BAG_00KSB_M06_S_1</v>
      </c>
      <c r="Y2208" s="175">
        <v>-1.0</v>
      </c>
    </row>
    <row r="2209">
      <c r="A2209" s="172" t="str">
        <f>Tracking!A2201</f>
        <v>191024_B12-T3-16_00BAH_00KSC_M06_S_1</v>
      </c>
      <c r="C2209" t="str">
        <f>Tracking!M2201</f>
        <v>PC_90min_SWATH_100VW</v>
      </c>
      <c r="E2209" s="176" t="str">
        <f t="shared" si="2"/>
        <v>191024_B12-T3-16_00BAH_00KSC_M06_S_1</v>
      </c>
      <c r="F2209" s="174"/>
      <c r="G2209" s="174" t="s">
        <v>1632</v>
      </c>
      <c r="H2209" s="174">
        <v>1.0</v>
      </c>
      <c r="I2209" s="174" t="s">
        <v>1633</v>
      </c>
      <c r="J2209" s="176"/>
      <c r="K2209" s="176"/>
      <c r="L2209" s="176" t="str">
        <f t="shared" si="3"/>
        <v>PC_90min_SWATH_100VW</v>
      </c>
      <c r="M2209" s="176" t="str">
        <f t="shared" si="1438"/>
        <v>\191024_B12-T3-16_00BAH_00KSC_M06_S_1</v>
      </c>
      <c r="N2209" s="174">
        <v>-1.0</v>
      </c>
      <c r="P2209" s="177" t="str">
        <f t="shared" si="5"/>
        <v>191024_B12-T3-16_00BAH_00KSC_M06_S_1</v>
      </c>
      <c r="Q2209" s="175"/>
      <c r="R2209" s="175" t="s">
        <v>1632</v>
      </c>
      <c r="S2209" s="175">
        <v>1.0</v>
      </c>
      <c r="T2209" s="175" t="s">
        <v>1633</v>
      </c>
      <c r="U2209" s="177" t="str">
        <f t="shared" si="1819"/>
        <v/>
      </c>
      <c r="V2209" s="177" t="str">
        <f t="shared" ref="V2209:W2209" si="2203">K2209</f>
        <v/>
      </c>
      <c r="W2209" s="177" t="str">
        <f t="shared" si="2203"/>
        <v>PC_90min_SWATH_100VW</v>
      </c>
      <c r="X2209" s="177" t="str">
        <f t="shared" si="1440"/>
        <v>\191024_B12-T3-16_00BAH_00KSC_M06_S_1</v>
      </c>
      <c r="Y2209" s="175">
        <v>-1.0</v>
      </c>
    </row>
    <row r="2210">
      <c r="A2210" s="172" t="str">
        <f>Tracking!A2202</f>
        <v>191024_B60-T3-9_00DSP_00KSD_M04_S_1</v>
      </c>
      <c r="C2210" t="str">
        <f>Tracking!M2202</f>
        <v>PC_90min_SWATH_100VW</v>
      </c>
      <c r="E2210" s="176" t="str">
        <f t="shared" si="2"/>
        <v>191024_B60-T3-9_00DSP_00KSD_M04_S_1</v>
      </c>
      <c r="F2210" s="174"/>
      <c r="G2210" s="174" t="s">
        <v>1632</v>
      </c>
      <c r="H2210" s="174">
        <v>1.0</v>
      </c>
      <c r="I2210" s="174" t="s">
        <v>1633</v>
      </c>
      <c r="J2210" s="176"/>
      <c r="K2210" s="176"/>
      <c r="L2210" s="176" t="str">
        <f t="shared" si="3"/>
        <v>PC_90min_SWATH_100VW</v>
      </c>
      <c r="M2210" s="176" t="str">
        <f t="shared" si="1438"/>
        <v>\191024_B60-T3-9_00DSP_00KSD_M04_S_1</v>
      </c>
      <c r="N2210" s="174">
        <v>-1.0</v>
      </c>
      <c r="P2210" s="177" t="str">
        <f t="shared" si="5"/>
        <v>191024_B60-T3-9_00DSP_00KSD_M04_S_1</v>
      </c>
      <c r="Q2210" s="175"/>
      <c r="R2210" s="175" t="s">
        <v>1632</v>
      </c>
      <c r="S2210" s="175">
        <v>1.0</v>
      </c>
      <c r="T2210" s="175" t="s">
        <v>1633</v>
      </c>
      <c r="U2210" s="177" t="str">
        <f t="shared" si="1819"/>
        <v/>
      </c>
      <c r="V2210" s="177" t="str">
        <f t="shared" ref="V2210:W2210" si="2204">K2210</f>
        <v/>
      </c>
      <c r="W2210" s="177" t="str">
        <f t="shared" si="2204"/>
        <v>PC_90min_SWATH_100VW</v>
      </c>
      <c r="X2210" s="177" t="str">
        <f t="shared" si="1440"/>
        <v>\191024_B60-T3-9_00DSP_00KSD_M04_S_1</v>
      </c>
      <c r="Y2210" s="175">
        <v>-1.0</v>
      </c>
    </row>
    <row r="2211">
      <c r="A2211" s="172" t="str">
        <f>Tracking!A2203</f>
        <v>191024_B60-T4-9_00DSP_00KSE_M06_S_1</v>
      </c>
      <c r="C2211" t="str">
        <f>Tracking!M2203</f>
        <v>PC_90min_SWATH_100VW</v>
      </c>
      <c r="E2211" s="176" t="str">
        <f t="shared" si="2"/>
        <v>191024_B60-T4-9_00DSP_00KSE_M06_S_1</v>
      </c>
      <c r="F2211" s="174"/>
      <c r="G2211" s="174" t="s">
        <v>1632</v>
      </c>
      <c r="H2211" s="174">
        <v>1.0</v>
      </c>
      <c r="I2211" s="174" t="s">
        <v>1633</v>
      </c>
      <c r="J2211" s="176"/>
      <c r="K2211" s="176"/>
      <c r="L2211" s="176" t="str">
        <f t="shared" si="3"/>
        <v>PC_90min_SWATH_100VW</v>
      </c>
      <c r="M2211" s="176" t="str">
        <f t="shared" si="1438"/>
        <v>\191024_B60-T4-9_00DSP_00KSE_M06_S_1</v>
      </c>
      <c r="N2211" s="174">
        <v>-1.0</v>
      </c>
      <c r="P2211" s="177" t="str">
        <f t="shared" si="5"/>
        <v>191024_B60-T4-9_00DSP_00KSE_M06_S_1</v>
      </c>
      <c r="Q2211" s="175"/>
      <c r="R2211" s="175" t="s">
        <v>1632</v>
      </c>
      <c r="S2211" s="175">
        <v>1.0</v>
      </c>
      <c r="T2211" s="175" t="s">
        <v>1633</v>
      </c>
      <c r="U2211" s="177" t="str">
        <f t="shared" si="1819"/>
        <v/>
      </c>
      <c r="V2211" s="177" t="str">
        <f t="shared" ref="V2211:W2211" si="2205">K2211</f>
        <v/>
      </c>
      <c r="W2211" s="177" t="str">
        <f t="shared" si="2205"/>
        <v>PC_90min_SWATH_100VW</v>
      </c>
      <c r="X2211" s="177" t="str">
        <f t="shared" si="1440"/>
        <v>\191024_B60-T4-9_00DSP_00KSE_M06_S_1</v>
      </c>
      <c r="Y2211" s="175">
        <v>-1.0</v>
      </c>
    </row>
    <row r="2212">
      <c r="A2212" s="172" t="str">
        <f>Tracking!A2204</f>
        <v>191025_HEK-QCS_000F2_00KSF_M04_S_1</v>
      </c>
      <c r="C2212" t="str">
        <f>Tracking!M2204</f>
        <v>PC_90min_SWATH_100VW</v>
      </c>
      <c r="E2212" s="176" t="str">
        <f t="shared" si="2"/>
        <v>191025_HEK-QCS_000F2_00KSF_M04_S_1</v>
      </c>
      <c r="F2212" s="174"/>
      <c r="G2212" s="174" t="s">
        <v>1632</v>
      </c>
      <c r="H2212" s="174">
        <v>1.0</v>
      </c>
      <c r="I2212" s="174" t="s">
        <v>1633</v>
      </c>
      <c r="J2212" s="176"/>
      <c r="K2212" s="176"/>
      <c r="L2212" s="176" t="str">
        <f t="shared" si="3"/>
        <v>PC_90min_SWATH_100VW</v>
      </c>
      <c r="M2212" s="176" t="str">
        <f t="shared" si="1438"/>
        <v>\191025_HEK-QCS_000F2_00KSF_M04_S_1</v>
      </c>
      <c r="N2212" s="174">
        <v>-1.0</v>
      </c>
      <c r="P2212" s="177" t="str">
        <f t="shared" si="5"/>
        <v>191025_HEK-QCS_000F2_00KSF_M04_S_1</v>
      </c>
      <c r="Q2212" s="175"/>
      <c r="R2212" s="175" t="s">
        <v>1632</v>
      </c>
      <c r="S2212" s="175">
        <v>1.0</v>
      </c>
      <c r="T2212" s="175" t="s">
        <v>1633</v>
      </c>
      <c r="U2212" s="177" t="str">
        <f t="shared" si="1819"/>
        <v/>
      </c>
      <c r="V2212" s="177" t="str">
        <f t="shared" ref="V2212:W2212" si="2206">K2212</f>
        <v/>
      </c>
      <c r="W2212" s="177" t="str">
        <f t="shared" si="2206"/>
        <v>PC_90min_SWATH_100VW</v>
      </c>
      <c r="X2212" s="177" t="str">
        <f t="shared" si="1440"/>
        <v>\191025_HEK-QCS_000F2_00KSF_M04_S_1</v>
      </c>
      <c r="Y2212" s="175">
        <v>-1.0</v>
      </c>
    </row>
    <row r="2213">
      <c r="A2213" s="172" t="str">
        <f>Tracking!A2205</f>
        <v>191025_HEK-QCS_00J8W_00KSG_M04_S_1</v>
      </c>
      <c r="C2213" t="str">
        <f>Tracking!M2205</f>
        <v>PC_90min_SWATH_100VW</v>
      </c>
      <c r="E2213" s="176" t="str">
        <f t="shared" si="2"/>
        <v>191025_HEK-QCS_00J8W_00KSG_M04_S_1</v>
      </c>
      <c r="F2213" s="174"/>
      <c r="G2213" s="174" t="s">
        <v>1632</v>
      </c>
      <c r="H2213" s="174">
        <v>1.0</v>
      </c>
      <c r="I2213" s="174" t="s">
        <v>1633</v>
      </c>
      <c r="J2213" s="176"/>
      <c r="K2213" s="176"/>
      <c r="L2213" s="176" t="str">
        <f t="shared" si="3"/>
        <v>PC_90min_SWATH_100VW</v>
      </c>
      <c r="M2213" s="176" t="str">
        <f t="shared" si="1438"/>
        <v>\191025_HEK-QCS_00J8W_00KSG_M04_S_1</v>
      </c>
      <c r="N2213" s="174">
        <v>-1.0</v>
      </c>
      <c r="P2213" s="177" t="str">
        <f t="shared" si="5"/>
        <v>191025_HEK-QCS_00J8W_00KSG_M04_S_1</v>
      </c>
      <c r="Q2213" s="175"/>
      <c r="R2213" s="175" t="s">
        <v>1632</v>
      </c>
      <c r="S2213" s="175">
        <v>1.0</v>
      </c>
      <c r="T2213" s="175" t="s">
        <v>1633</v>
      </c>
      <c r="U2213" s="177" t="str">
        <f t="shared" si="1819"/>
        <v/>
      </c>
      <c r="V2213" s="177" t="str">
        <f t="shared" ref="V2213:W2213" si="2207">K2213</f>
        <v/>
      </c>
      <c r="W2213" s="177" t="str">
        <f t="shared" si="2207"/>
        <v>PC_90min_SWATH_100VW</v>
      </c>
      <c r="X2213" s="177" t="str">
        <f t="shared" si="1440"/>
        <v>\191025_HEK-QCS_00J8W_00KSG_M04_S_1</v>
      </c>
      <c r="Y2213" s="175">
        <v>-1.0</v>
      </c>
    </row>
    <row r="2214">
      <c r="A2214" s="172" t="str">
        <f>Tracking!A2206</f>
        <v>191025_B50-T2-1_00DO7_00KSH_M04_S_1</v>
      </c>
      <c r="C2214" t="str">
        <f>Tracking!M2206</f>
        <v>PC_90min_SWATH_100VW</v>
      </c>
      <c r="E2214" s="176" t="str">
        <f t="shared" si="2"/>
        <v>191025_B50-T2-1_00DO7_00KSH_M04_S_1</v>
      </c>
      <c r="F2214" s="174"/>
      <c r="G2214" s="174" t="s">
        <v>1632</v>
      </c>
      <c r="H2214" s="174">
        <v>1.0</v>
      </c>
      <c r="I2214" s="174" t="s">
        <v>1633</v>
      </c>
      <c r="J2214" s="176"/>
      <c r="K2214" s="176"/>
      <c r="L2214" s="176" t="str">
        <f t="shared" si="3"/>
        <v>PC_90min_SWATH_100VW</v>
      </c>
      <c r="M2214" s="176" t="str">
        <f t="shared" si="1438"/>
        <v>\191025_B50-T2-1_00DO7_00KSH_M04_S_1</v>
      </c>
      <c r="N2214" s="174">
        <v>-1.0</v>
      </c>
      <c r="P2214" s="177" t="str">
        <f t="shared" si="5"/>
        <v>191025_B50-T2-1_00DO7_00KSH_M04_S_1</v>
      </c>
      <c r="Q2214" s="175"/>
      <c r="R2214" s="175" t="s">
        <v>1632</v>
      </c>
      <c r="S2214" s="175">
        <v>1.0</v>
      </c>
      <c r="T2214" s="175" t="s">
        <v>1633</v>
      </c>
      <c r="U2214" s="177" t="str">
        <f t="shared" si="1819"/>
        <v/>
      </c>
      <c r="V2214" s="177" t="str">
        <f t="shared" ref="V2214:W2214" si="2208">K2214</f>
        <v/>
      </c>
      <c r="W2214" s="177" t="str">
        <f t="shared" si="2208"/>
        <v>PC_90min_SWATH_100VW</v>
      </c>
      <c r="X2214" s="177" t="str">
        <f t="shared" si="1440"/>
        <v>\191025_B50-T2-1_00DO7_00KSH_M04_S_1</v>
      </c>
      <c r="Y2214" s="175">
        <v>-1.0</v>
      </c>
    </row>
    <row r="2215">
      <c r="A2215" s="172" t="str">
        <f>Tracking!A2207</f>
        <v>191025_B50-T2-2_00DO8_00KSI_M04_S_1</v>
      </c>
      <c r="C2215" t="str">
        <f>Tracking!M2207</f>
        <v>PC_90min_SWATH_100VW</v>
      </c>
      <c r="E2215" s="176" t="str">
        <f t="shared" si="2"/>
        <v>191025_B50-T2-2_00DO8_00KSI_M04_S_1</v>
      </c>
      <c r="F2215" s="174"/>
      <c r="G2215" s="174" t="s">
        <v>1632</v>
      </c>
      <c r="H2215" s="174">
        <v>1.0</v>
      </c>
      <c r="I2215" s="174" t="s">
        <v>1633</v>
      </c>
      <c r="J2215" s="176"/>
      <c r="K2215" s="176"/>
      <c r="L2215" s="176" t="str">
        <f t="shared" si="3"/>
        <v>PC_90min_SWATH_100VW</v>
      </c>
      <c r="M2215" s="176" t="str">
        <f t="shared" si="1438"/>
        <v>\191025_B50-T2-2_00DO8_00KSI_M04_S_1</v>
      </c>
      <c r="N2215" s="174">
        <v>-1.0</v>
      </c>
      <c r="P2215" s="177" t="str">
        <f t="shared" si="5"/>
        <v>191025_B50-T2-2_00DO8_00KSI_M04_S_1</v>
      </c>
      <c r="Q2215" s="175"/>
      <c r="R2215" s="175" t="s">
        <v>1632</v>
      </c>
      <c r="S2215" s="175">
        <v>1.0</v>
      </c>
      <c r="T2215" s="175" t="s">
        <v>1633</v>
      </c>
      <c r="U2215" s="177" t="str">
        <f t="shared" si="1819"/>
        <v/>
      </c>
      <c r="V2215" s="177" t="str">
        <f t="shared" ref="V2215:W2215" si="2209">K2215</f>
        <v/>
      </c>
      <c r="W2215" s="177" t="str">
        <f t="shared" si="2209"/>
        <v>PC_90min_SWATH_100VW</v>
      </c>
      <c r="X2215" s="177" t="str">
        <f t="shared" si="1440"/>
        <v>\191025_B50-T2-2_00DO8_00KSI_M04_S_1</v>
      </c>
      <c r="Y2215" s="175">
        <v>-1.0</v>
      </c>
    </row>
    <row r="2216">
      <c r="A2216" s="172" t="str">
        <f>Tracking!A2208</f>
        <v>191025_B50-T2-3_00DO9_00KSJ_M04_S_1</v>
      </c>
      <c r="C2216" t="str">
        <f>Tracking!M2208</f>
        <v>PC_90min_SWATH_100VW</v>
      </c>
      <c r="E2216" s="176" t="str">
        <f t="shared" si="2"/>
        <v>191025_B50-T2-3_00DO9_00KSJ_M04_S_1</v>
      </c>
      <c r="F2216" s="174"/>
      <c r="G2216" s="174" t="s">
        <v>1632</v>
      </c>
      <c r="H2216" s="174">
        <v>1.0</v>
      </c>
      <c r="I2216" s="174" t="s">
        <v>1633</v>
      </c>
      <c r="J2216" s="176"/>
      <c r="K2216" s="176"/>
      <c r="L2216" s="176" t="str">
        <f t="shared" si="3"/>
        <v>PC_90min_SWATH_100VW</v>
      </c>
      <c r="M2216" s="176" t="str">
        <f t="shared" si="1438"/>
        <v>\191025_B50-T2-3_00DO9_00KSJ_M04_S_1</v>
      </c>
      <c r="N2216" s="174">
        <v>-1.0</v>
      </c>
      <c r="P2216" s="177" t="str">
        <f t="shared" si="5"/>
        <v>191025_B50-T2-3_00DO9_00KSJ_M04_S_1</v>
      </c>
      <c r="Q2216" s="175"/>
      <c r="R2216" s="175" t="s">
        <v>1632</v>
      </c>
      <c r="S2216" s="175">
        <v>1.0</v>
      </c>
      <c r="T2216" s="175" t="s">
        <v>1633</v>
      </c>
      <c r="U2216" s="177" t="str">
        <f t="shared" si="1819"/>
        <v/>
      </c>
      <c r="V2216" s="177" t="str">
        <f t="shared" ref="V2216:W2216" si="2210">K2216</f>
        <v/>
      </c>
      <c r="W2216" s="177" t="str">
        <f t="shared" si="2210"/>
        <v>PC_90min_SWATH_100VW</v>
      </c>
      <c r="X2216" s="177" t="str">
        <f t="shared" si="1440"/>
        <v>\191025_B50-T2-3_00DO9_00KSJ_M04_S_1</v>
      </c>
      <c r="Y2216" s="175">
        <v>-1.0</v>
      </c>
    </row>
    <row r="2217">
      <c r="A2217" s="172" t="str">
        <f>Tracking!A2209</f>
        <v>191025_B50-T2-4_00DOA_00KSK_M04_S_1</v>
      </c>
      <c r="C2217" t="str">
        <f>Tracking!M2209</f>
        <v>PC_90min_SWATH_100VW</v>
      </c>
      <c r="E2217" s="176" t="str">
        <f t="shared" si="2"/>
        <v>191025_B50-T2-4_00DOA_00KSK_M04_S_1</v>
      </c>
      <c r="F2217" s="174"/>
      <c r="G2217" s="174" t="s">
        <v>1632</v>
      </c>
      <c r="H2217" s="174">
        <v>1.0</v>
      </c>
      <c r="I2217" s="174" t="s">
        <v>1633</v>
      </c>
      <c r="J2217" s="176"/>
      <c r="K2217" s="176"/>
      <c r="L2217" s="176" t="str">
        <f t="shared" si="3"/>
        <v>PC_90min_SWATH_100VW</v>
      </c>
      <c r="M2217" s="176" t="str">
        <f t="shared" si="1438"/>
        <v>\191025_B50-T2-4_00DOA_00KSK_M04_S_1</v>
      </c>
      <c r="N2217" s="174">
        <v>-1.0</v>
      </c>
      <c r="P2217" s="177" t="str">
        <f t="shared" si="5"/>
        <v>191025_B50-T2-4_00DOA_00KSK_M04_S_1</v>
      </c>
      <c r="Q2217" s="175"/>
      <c r="R2217" s="175" t="s">
        <v>1632</v>
      </c>
      <c r="S2217" s="175">
        <v>1.0</v>
      </c>
      <c r="T2217" s="175" t="s">
        <v>1633</v>
      </c>
      <c r="U2217" s="177" t="str">
        <f t="shared" si="1819"/>
        <v/>
      </c>
      <c r="V2217" s="177" t="str">
        <f t="shared" ref="V2217:W2217" si="2211">K2217</f>
        <v/>
      </c>
      <c r="W2217" s="177" t="str">
        <f t="shared" si="2211"/>
        <v>PC_90min_SWATH_100VW</v>
      </c>
      <c r="X2217" s="177" t="str">
        <f t="shared" si="1440"/>
        <v>\191025_B50-T2-4_00DOA_00KSK_M04_S_1</v>
      </c>
      <c r="Y2217" s="175">
        <v>-1.0</v>
      </c>
    </row>
    <row r="2218">
      <c r="A2218" s="172" t="str">
        <f>Tracking!A2210</f>
        <v>191025_B50-T2-5_00DOB_00KSL_M04_S_1</v>
      </c>
      <c r="C2218" t="str">
        <f>Tracking!M2210</f>
        <v>PC_90min_SWATH_100VW</v>
      </c>
      <c r="E2218" s="176" t="str">
        <f t="shared" si="2"/>
        <v>191025_B50-T2-5_00DOB_00KSL_M04_S_1</v>
      </c>
      <c r="F2218" s="174"/>
      <c r="G2218" s="174" t="s">
        <v>1632</v>
      </c>
      <c r="H2218" s="174">
        <v>1.0</v>
      </c>
      <c r="I2218" s="174" t="s">
        <v>1633</v>
      </c>
      <c r="J2218" s="176"/>
      <c r="K2218" s="176"/>
      <c r="L2218" s="176" t="str">
        <f t="shared" si="3"/>
        <v>PC_90min_SWATH_100VW</v>
      </c>
      <c r="M2218" s="176" t="str">
        <f t="shared" si="1438"/>
        <v>\191025_B50-T2-5_00DOB_00KSL_M04_S_1</v>
      </c>
      <c r="N2218" s="174">
        <v>-1.0</v>
      </c>
      <c r="P2218" s="177" t="str">
        <f t="shared" si="5"/>
        <v>191025_B50-T2-5_00DOB_00KSL_M04_S_1</v>
      </c>
      <c r="Q2218" s="175"/>
      <c r="R2218" s="175" t="s">
        <v>1632</v>
      </c>
      <c r="S2218" s="175">
        <v>1.0</v>
      </c>
      <c r="T2218" s="175" t="s">
        <v>1633</v>
      </c>
      <c r="U2218" s="177" t="str">
        <f t="shared" si="1819"/>
        <v/>
      </c>
      <c r="V2218" s="177" t="str">
        <f t="shared" ref="V2218:W2218" si="2212">K2218</f>
        <v/>
      </c>
      <c r="W2218" s="177" t="str">
        <f t="shared" si="2212"/>
        <v>PC_90min_SWATH_100VW</v>
      </c>
      <c r="X2218" s="177" t="str">
        <f t="shared" si="1440"/>
        <v>\191025_B50-T2-5_00DOB_00KSL_M04_S_1</v>
      </c>
      <c r="Y2218" s="175">
        <v>-1.0</v>
      </c>
    </row>
    <row r="2219">
      <c r="A2219" s="172" t="str">
        <f>Tracking!A2211</f>
        <v>191025_B50-T2-6_00DOC_00KSM_M04_S_1</v>
      </c>
      <c r="C2219" t="str">
        <f>Tracking!M2211</f>
        <v>PC_90min_SWATH_100VW</v>
      </c>
      <c r="E2219" s="176" t="str">
        <f t="shared" si="2"/>
        <v>191025_B50-T2-6_00DOC_00KSM_M04_S_1</v>
      </c>
      <c r="F2219" s="174"/>
      <c r="G2219" s="174" t="s">
        <v>1632</v>
      </c>
      <c r="H2219" s="174">
        <v>1.0</v>
      </c>
      <c r="I2219" s="174" t="s">
        <v>1633</v>
      </c>
      <c r="J2219" s="176"/>
      <c r="K2219" s="176"/>
      <c r="L2219" s="176" t="str">
        <f t="shared" si="3"/>
        <v>PC_90min_SWATH_100VW</v>
      </c>
      <c r="M2219" s="176" t="str">
        <f t="shared" si="1438"/>
        <v>\191025_B50-T2-6_00DOC_00KSM_M04_S_1</v>
      </c>
      <c r="N2219" s="174">
        <v>-1.0</v>
      </c>
      <c r="P2219" s="177" t="str">
        <f t="shared" si="5"/>
        <v>191025_B50-T2-6_00DOC_00KSM_M04_S_1</v>
      </c>
      <c r="Q2219" s="175"/>
      <c r="R2219" s="175" t="s">
        <v>1632</v>
      </c>
      <c r="S2219" s="175">
        <v>1.0</v>
      </c>
      <c r="T2219" s="175" t="s">
        <v>1633</v>
      </c>
      <c r="U2219" s="177" t="str">
        <f t="shared" si="1819"/>
        <v/>
      </c>
      <c r="V2219" s="177" t="str">
        <f t="shared" ref="V2219:W2219" si="2213">K2219</f>
        <v/>
      </c>
      <c r="W2219" s="177" t="str">
        <f t="shared" si="2213"/>
        <v>PC_90min_SWATH_100VW</v>
      </c>
      <c r="X2219" s="177" t="str">
        <f t="shared" si="1440"/>
        <v>\191025_B50-T2-6_00DOC_00KSM_M04_S_1</v>
      </c>
      <c r="Y2219" s="175">
        <v>-1.0</v>
      </c>
    </row>
    <row r="2220">
      <c r="A2220" s="172" t="str">
        <f>Tracking!A2212</f>
        <v>191025_B50-T2-7_00DOD_00KSN_M04_S_1</v>
      </c>
      <c r="C2220" t="str">
        <f>Tracking!M2212</f>
        <v>PC_90min_SWATH_100VW</v>
      </c>
      <c r="E2220" s="176" t="str">
        <f t="shared" si="2"/>
        <v>191025_B50-T2-7_00DOD_00KSN_M04_S_1</v>
      </c>
      <c r="F2220" s="174"/>
      <c r="G2220" s="174" t="s">
        <v>1632</v>
      </c>
      <c r="H2220" s="174">
        <v>1.0</v>
      </c>
      <c r="I2220" s="174" t="s">
        <v>1633</v>
      </c>
      <c r="J2220" s="176"/>
      <c r="K2220" s="176"/>
      <c r="L2220" s="176" t="str">
        <f t="shared" si="3"/>
        <v>PC_90min_SWATH_100VW</v>
      </c>
      <c r="M2220" s="176" t="str">
        <f t="shared" si="1438"/>
        <v>\191025_B50-T2-7_00DOD_00KSN_M04_S_1</v>
      </c>
      <c r="N2220" s="174">
        <v>-1.0</v>
      </c>
      <c r="P2220" s="177" t="str">
        <f t="shared" si="5"/>
        <v>191025_B50-T2-7_00DOD_00KSN_M04_S_1</v>
      </c>
      <c r="Q2220" s="175"/>
      <c r="R2220" s="175" t="s">
        <v>1632</v>
      </c>
      <c r="S2220" s="175">
        <v>1.0</v>
      </c>
      <c r="T2220" s="175" t="s">
        <v>1633</v>
      </c>
      <c r="U2220" s="177" t="str">
        <f t="shared" si="1819"/>
        <v/>
      </c>
      <c r="V2220" s="177" t="str">
        <f t="shared" ref="V2220:W2220" si="2214">K2220</f>
        <v/>
      </c>
      <c r="W2220" s="177" t="str">
        <f t="shared" si="2214"/>
        <v>PC_90min_SWATH_100VW</v>
      </c>
      <c r="X2220" s="177" t="str">
        <f t="shared" si="1440"/>
        <v>\191025_B50-T2-7_00DOD_00KSN_M04_S_1</v>
      </c>
      <c r="Y2220" s="175">
        <v>-1.0</v>
      </c>
    </row>
    <row r="2221">
      <c r="A2221" s="172" t="str">
        <f>Tracking!A2213</f>
        <v>191025_B50-T2-8_00DOE_00KSO_M04_S_1</v>
      </c>
      <c r="C2221" t="str">
        <f>Tracking!M2213</f>
        <v>PC_90min_SWATH_100VW</v>
      </c>
      <c r="E2221" s="176" t="str">
        <f t="shared" si="2"/>
        <v>191025_B50-T2-8_00DOE_00KSO_M04_S_1</v>
      </c>
      <c r="F2221" s="174"/>
      <c r="G2221" s="174" t="s">
        <v>1632</v>
      </c>
      <c r="H2221" s="174">
        <v>1.0</v>
      </c>
      <c r="I2221" s="174" t="s">
        <v>1633</v>
      </c>
      <c r="J2221" s="176"/>
      <c r="K2221" s="176"/>
      <c r="L2221" s="176" t="str">
        <f t="shared" si="3"/>
        <v>PC_90min_SWATH_100VW</v>
      </c>
      <c r="M2221" s="176" t="str">
        <f t="shared" si="1438"/>
        <v>\191025_B50-T2-8_00DOE_00KSO_M04_S_1</v>
      </c>
      <c r="N2221" s="174">
        <v>-1.0</v>
      </c>
      <c r="P2221" s="177" t="str">
        <f t="shared" si="5"/>
        <v>191025_B50-T2-8_00DOE_00KSO_M04_S_1</v>
      </c>
      <c r="Q2221" s="175"/>
      <c r="R2221" s="175" t="s">
        <v>1632</v>
      </c>
      <c r="S2221" s="175">
        <v>1.0</v>
      </c>
      <c r="T2221" s="175" t="s">
        <v>1633</v>
      </c>
      <c r="U2221" s="177" t="str">
        <f t="shared" si="1819"/>
        <v/>
      </c>
      <c r="V2221" s="177" t="str">
        <f t="shared" ref="V2221:W2221" si="2215">K2221</f>
        <v/>
      </c>
      <c r="W2221" s="177" t="str">
        <f t="shared" si="2215"/>
        <v>PC_90min_SWATH_100VW</v>
      </c>
      <c r="X2221" s="177" t="str">
        <f t="shared" si="1440"/>
        <v>\191025_B50-T2-8_00DOE_00KSO_M04_S_1</v>
      </c>
      <c r="Y2221" s="175">
        <v>-1.0</v>
      </c>
    </row>
    <row r="2222">
      <c r="A2222" s="172" t="str">
        <f>Tracking!A2214</f>
        <v>191025_B50-T2-9_00DOF_00KSP_M04_S_1</v>
      </c>
      <c r="C2222" t="str">
        <f>Tracking!M2214</f>
        <v>PC_90min_SWATH_100VW</v>
      </c>
      <c r="E2222" s="176" t="str">
        <f t="shared" si="2"/>
        <v>191025_B50-T2-9_00DOF_00KSP_M04_S_1</v>
      </c>
      <c r="F2222" s="174"/>
      <c r="G2222" s="174" t="s">
        <v>1632</v>
      </c>
      <c r="H2222" s="174">
        <v>1.0</v>
      </c>
      <c r="I2222" s="174" t="s">
        <v>1633</v>
      </c>
      <c r="J2222" s="176"/>
      <c r="K2222" s="176"/>
      <c r="L2222" s="176" t="str">
        <f t="shared" si="3"/>
        <v>PC_90min_SWATH_100VW</v>
      </c>
      <c r="M2222" s="176" t="str">
        <f t="shared" si="1438"/>
        <v>\191025_B50-T2-9_00DOF_00KSP_M04_S_1</v>
      </c>
      <c r="N2222" s="174">
        <v>-1.0</v>
      </c>
      <c r="P2222" s="177" t="str">
        <f t="shared" si="5"/>
        <v>191025_B50-T2-9_00DOF_00KSP_M04_S_1</v>
      </c>
      <c r="Q2222" s="175"/>
      <c r="R2222" s="175" t="s">
        <v>1632</v>
      </c>
      <c r="S2222" s="175">
        <v>1.0</v>
      </c>
      <c r="T2222" s="175" t="s">
        <v>1633</v>
      </c>
      <c r="U2222" s="177" t="str">
        <f t="shared" si="1819"/>
        <v/>
      </c>
      <c r="V2222" s="177" t="str">
        <f t="shared" ref="V2222:W2222" si="2216">K2222</f>
        <v/>
      </c>
      <c r="W2222" s="177" t="str">
        <f t="shared" si="2216"/>
        <v>PC_90min_SWATH_100VW</v>
      </c>
      <c r="X2222" s="177" t="str">
        <f t="shared" si="1440"/>
        <v>\191025_B50-T2-9_00DOF_00KSP_M04_S_1</v>
      </c>
      <c r="Y2222" s="175">
        <v>-1.0</v>
      </c>
    </row>
    <row r="2223">
      <c r="A2223" s="172" t="str">
        <f>Tracking!A2215</f>
        <v>191025_B50-T2-10_00DOG_00KSQ_M04_S_1</v>
      </c>
      <c r="C2223" t="str">
        <f>Tracking!M2215</f>
        <v>PC_90min_SWATH_100VW</v>
      </c>
      <c r="E2223" s="176" t="str">
        <f t="shared" si="2"/>
        <v>191025_B50-T2-10_00DOG_00KSQ_M04_S_1</v>
      </c>
      <c r="F2223" s="174"/>
      <c r="G2223" s="174" t="s">
        <v>1632</v>
      </c>
      <c r="H2223" s="174">
        <v>1.0</v>
      </c>
      <c r="I2223" s="174" t="s">
        <v>1633</v>
      </c>
      <c r="J2223" s="176"/>
      <c r="K2223" s="176"/>
      <c r="L2223" s="176" t="str">
        <f t="shared" si="3"/>
        <v>PC_90min_SWATH_100VW</v>
      </c>
      <c r="M2223" s="176" t="str">
        <f t="shared" si="1438"/>
        <v>\191025_B50-T2-10_00DOG_00KSQ_M04_S_1</v>
      </c>
      <c r="N2223" s="174">
        <v>-1.0</v>
      </c>
      <c r="P2223" s="177" t="str">
        <f t="shared" si="5"/>
        <v>191025_B50-T2-10_00DOG_00KSQ_M04_S_1</v>
      </c>
      <c r="Q2223" s="175"/>
      <c r="R2223" s="175" t="s">
        <v>1632</v>
      </c>
      <c r="S2223" s="175">
        <v>1.0</v>
      </c>
      <c r="T2223" s="175" t="s">
        <v>1633</v>
      </c>
      <c r="U2223" s="177" t="str">
        <f t="shared" si="1819"/>
        <v/>
      </c>
      <c r="V2223" s="177" t="str">
        <f t="shared" ref="V2223:W2223" si="2217">K2223</f>
        <v/>
      </c>
      <c r="W2223" s="177" t="str">
        <f t="shared" si="2217"/>
        <v>PC_90min_SWATH_100VW</v>
      </c>
      <c r="X2223" s="177" t="str">
        <f t="shared" si="1440"/>
        <v>\191025_B50-T2-10_00DOG_00KSQ_M04_S_1</v>
      </c>
      <c r="Y2223" s="175">
        <v>-1.0</v>
      </c>
    </row>
    <row r="2224">
      <c r="A2224" s="172" t="str">
        <f>Tracking!A2216</f>
        <v>191025_B50-T2-11_00DOH_00KSR_M04_S_1</v>
      </c>
      <c r="C2224" t="str">
        <f>Tracking!M2216</f>
        <v>PC_90min_SWATH_100VW</v>
      </c>
      <c r="E2224" s="176" t="str">
        <f t="shared" si="2"/>
        <v>191025_B50-T2-11_00DOH_00KSR_M04_S_1</v>
      </c>
      <c r="F2224" s="174"/>
      <c r="G2224" s="174" t="s">
        <v>1632</v>
      </c>
      <c r="H2224" s="174">
        <v>1.0</v>
      </c>
      <c r="I2224" s="174" t="s">
        <v>1633</v>
      </c>
      <c r="J2224" s="176"/>
      <c r="K2224" s="176"/>
      <c r="L2224" s="176" t="str">
        <f t="shared" si="3"/>
        <v>PC_90min_SWATH_100VW</v>
      </c>
      <c r="M2224" s="176" t="str">
        <f t="shared" si="1438"/>
        <v>\191025_B50-T2-11_00DOH_00KSR_M04_S_1</v>
      </c>
      <c r="N2224" s="174">
        <v>-1.0</v>
      </c>
      <c r="P2224" s="177" t="str">
        <f t="shared" si="5"/>
        <v>191025_B50-T2-11_00DOH_00KSR_M04_S_1</v>
      </c>
      <c r="Q2224" s="175"/>
      <c r="R2224" s="175" t="s">
        <v>1632</v>
      </c>
      <c r="S2224" s="175">
        <v>1.0</v>
      </c>
      <c r="T2224" s="175" t="s">
        <v>1633</v>
      </c>
      <c r="U2224" s="177" t="str">
        <f t="shared" si="1819"/>
        <v/>
      </c>
      <c r="V2224" s="177" t="str">
        <f t="shared" ref="V2224:W2224" si="2218">K2224</f>
        <v/>
      </c>
      <c r="W2224" s="177" t="str">
        <f t="shared" si="2218"/>
        <v>PC_90min_SWATH_100VW</v>
      </c>
      <c r="X2224" s="177" t="str">
        <f t="shared" si="1440"/>
        <v>\191025_B50-T2-11_00DOH_00KSR_M04_S_1</v>
      </c>
      <c r="Y2224" s="175">
        <v>-1.0</v>
      </c>
    </row>
    <row r="2225">
      <c r="A2225" s="172" t="str">
        <f>Tracking!A2217</f>
        <v>191025_B50-T2-12_00DOI_00KSS_M04_S_1</v>
      </c>
      <c r="C2225" t="str">
        <f>Tracking!M2217</f>
        <v>PC_90min_SWATH_100VW</v>
      </c>
      <c r="E2225" s="176" t="str">
        <f t="shared" si="2"/>
        <v>191025_B50-T2-12_00DOI_00KSS_M04_S_1</v>
      </c>
      <c r="F2225" s="174"/>
      <c r="G2225" s="174" t="s">
        <v>1632</v>
      </c>
      <c r="H2225" s="174">
        <v>1.0</v>
      </c>
      <c r="I2225" s="174" t="s">
        <v>1633</v>
      </c>
      <c r="J2225" s="176"/>
      <c r="K2225" s="176"/>
      <c r="L2225" s="176" t="str">
        <f t="shared" si="3"/>
        <v>PC_90min_SWATH_100VW</v>
      </c>
      <c r="M2225" s="176" t="str">
        <f t="shared" si="1438"/>
        <v>\191025_B50-T2-12_00DOI_00KSS_M04_S_1</v>
      </c>
      <c r="N2225" s="174">
        <v>-1.0</v>
      </c>
      <c r="P2225" s="177" t="str">
        <f t="shared" si="5"/>
        <v>191025_B50-T2-12_00DOI_00KSS_M04_S_1</v>
      </c>
      <c r="Q2225" s="175"/>
      <c r="R2225" s="175" t="s">
        <v>1632</v>
      </c>
      <c r="S2225" s="175">
        <v>1.0</v>
      </c>
      <c r="T2225" s="175" t="s">
        <v>1633</v>
      </c>
      <c r="U2225" s="177" t="str">
        <f t="shared" si="1819"/>
        <v/>
      </c>
      <c r="V2225" s="177" t="str">
        <f t="shared" ref="V2225:W2225" si="2219">K2225</f>
        <v/>
      </c>
      <c r="W2225" s="177" t="str">
        <f t="shared" si="2219"/>
        <v>PC_90min_SWATH_100VW</v>
      </c>
      <c r="X2225" s="177" t="str">
        <f t="shared" si="1440"/>
        <v>\191025_B50-T2-12_00DOI_00KSS_M04_S_1</v>
      </c>
      <c r="Y2225" s="175">
        <v>-1.0</v>
      </c>
    </row>
    <row r="2226">
      <c r="A2226" s="172" t="str">
        <f>Tracking!A2218</f>
        <v>191025_B50-T2-13_00DOJ_00KST_M04_S_1</v>
      </c>
      <c r="C2226" t="str">
        <f>Tracking!M2218</f>
        <v>PC_90min_SWATH_100VW</v>
      </c>
      <c r="E2226" s="176" t="str">
        <f t="shared" si="2"/>
        <v>191025_B50-T2-13_00DOJ_00KST_M04_S_1</v>
      </c>
      <c r="F2226" s="174"/>
      <c r="G2226" s="174" t="s">
        <v>1632</v>
      </c>
      <c r="H2226" s="174">
        <v>1.0</v>
      </c>
      <c r="I2226" s="174" t="s">
        <v>1633</v>
      </c>
      <c r="J2226" s="176"/>
      <c r="K2226" s="176"/>
      <c r="L2226" s="176" t="str">
        <f t="shared" si="3"/>
        <v>PC_90min_SWATH_100VW</v>
      </c>
      <c r="M2226" s="176" t="str">
        <f t="shared" si="1438"/>
        <v>\191025_B50-T2-13_00DOJ_00KST_M04_S_1</v>
      </c>
      <c r="N2226" s="174">
        <v>-1.0</v>
      </c>
      <c r="P2226" s="177" t="str">
        <f t="shared" si="5"/>
        <v>191025_B50-T2-13_00DOJ_00KST_M04_S_1</v>
      </c>
      <c r="Q2226" s="175"/>
      <c r="R2226" s="175" t="s">
        <v>1632</v>
      </c>
      <c r="S2226" s="175">
        <v>1.0</v>
      </c>
      <c r="T2226" s="175" t="s">
        <v>1633</v>
      </c>
      <c r="U2226" s="177" t="str">
        <f t="shared" si="1819"/>
        <v/>
      </c>
      <c r="V2226" s="177" t="str">
        <f t="shared" ref="V2226:W2226" si="2220">K2226</f>
        <v/>
      </c>
      <c r="W2226" s="177" t="str">
        <f t="shared" si="2220"/>
        <v>PC_90min_SWATH_100VW</v>
      </c>
      <c r="X2226" s="177" t="str">
        <f t="shared" si="1440"/>
        <v>\191025_B50-T2-13_00DOJ_00KST_M04_S_1</v>
      </c>
      <c r="Y2226" s="175">
        <v>-1.0</v>
      </c>
    </row>
    <row r="2227">
      <c r="A2227" s="172" t="str">
        <f>Tracking!A2219</f>
        <v>191025_B50-T2-14_00DOK_00KSU_M04_S_1</v>
      </c>
      <c r="C2227" t="str">
        <f>Tracking!M2219</f>
        <v>PC_90min_SWATH_100VW</v>
      </c>
      <c r="E2227" s="176" t="str">
        <f t="shared" si="2"/>
        <v>191025_B50-T2-14_00DOK_00KSU_M04_S_1</v>
      </c>
      <c r="F2227" s="174"/>
      <c r="G2227" s="174" t="s">
        <v>1632</v>
      </c>
      <c r="H2227" s="174">
        <v>1.0</v>
      </c>
      <c r="I2227" s="174" t="s">
        <v>1633</v>
      </c>
      <c r="J2227" s="176"/>
      <c r="K2227" s="176"/>
      <c r="L2227" s="176" t="str">
        <f t="shared" si="3"/>
        <v>PC_90min_SWATH_100VW</v>
      </c>
      <c r="M2227" s="176" t="str">
        <f t="shared" si="1438"/>
        <v>\191025_B50-T2-14_00DOK_00KSU_M04_S_1</v>
      </c>
      <c r="N2227" s="174">
        <v>-1.0</v>
      </c>
      <c r="P2227" s="177" t="str">
        <f t="shared" si="5"/>
        <v>191025_B50-T2-14_00DOK_00KSU_M04_S_1</v>
      </c>
      <c r="Q2227" s="175"/>
      <c r="R2227" s="175" t="s">
        <v>1632</v>
      </c>
      <c r="S2227" s="175">
        <v>1.0</v>
      </c>
      <c r="T2227" s="175" t="s">
        <v>1633</v>
      </c>
      <c r="U2227" s="177" t="str">
        <f t="shared" si="1819"/>
        <v/>
      </c>
      <c r="V2227" s="177" t="str">
        <f t="shared" ref="V2227:W2227" si="2221">K2227</f>
        <v/>
      </c>
      <c r="W2227" s="177" t="str">
        <f t="shared" si="2221"/>
        <v>PC_90min_SWATH_100VW</v>
      </c>
      <c r="X2227" s="177" t="str">
        <f t="shared" si="1440"/>
        <v>\191025_B50-T2-14_00DOK_00KSU_M04_S_1</v>
      </c>
      <c r="Y2227" s="175">
        <v>-1.0</v>
      </c>
    </row>
    <row r="2228">
      <c r="A2228" s="172" t="str">
        <f>Tracking!A2220</f>
        <v>191025_B50-T2-15_00DOL_00KSV_M04_S_1</v>
      </c>
      <c r="C2228" t="str">
        <f>Tracking!M2220</f>
        <v>PC_90min_SWATH_100VW</v>
      </c>
      <c r="E2228" s="176" t="str">
        <f t="shared" si="2"/>
        <v>191025_B50-T2-15_00DOL_00KSV_M04_S_1</v>
      </c>
      <c r="F2228" s="174"/>
      <c r="G2228" s="174" t="s">
        <v>1632</v>
      </c>
      <c r="H2228" s="174">
        <v>1.0</v>
      </c>
      <c r="I2228" s="174" t="s">
        <v>1633</v>
      </c>
      <c r="J2228" s="176"/>
      <c r="K2228" s="176"/>
      <c r="L2228" s="176" t="str">
        <f t="shared" si="3"/>
        <v>PC_90min_SWATH_100VW</v>
      </c>
      <c r="M2228" s="176" t="str">
        <f t="shared" si="1438"/>
        <v>\191025_B50-T2-15_00DOL_00KSV_M04_S_1</v>
      </c>
      <c r="N2228" s="174">
        <v>-1.0</v>
      </c>
      <c r="P2228" s="177" t="str">
        <f t="shared" si="5"/>
        <v>191025_B50-T2-15_00DOL_00KSV_M04_S_1</v>
      </c>
      <c r="Q2228" s="175"/>
      <c r="R2228" s="175" t="s">
        <v>1632</v>
      </c>
      <c r="S2228" s="175">
        <v>1.0</v>
      </c>
      <c r="T2228" s="175" t="s">
        <v>1633</v>
      </c>
      <c r="U2228" s="177" t="str">
        <f t="shared" si="1819"/>
        <v/>
      </c>
      <c r="V2228" s="177" t="str">
        <f t="shared" ref="V2228:W2228" si="2222">K2228</f>
        <v/>
      </c>
      <c r="W2228" s="177" t="str">
        <f t="shared" si="2222"/>
        <v>PC_90min_SWATH_100VW</v>
      </c>
      <c r="X2228" s="177" t="str">
        <f t="shared" si="1440"/>
        <v>\191025_B50-T2-15_00DOL_00KSV_M04_S_1</v>
      </c>
      <c r="Y2228" s="175">
        <v>-1.0</v>
      </c>
    </row>
    <row r="2229">
      <c r="A2229" s="172" t="str">
        <f>Tracking!A2221</f>
        <v>191025_B50-T2-16_00DOM_00KSW_M04_S_1</v>
      </c>
      <c r="C2229" t="str">
        <f>Tracking!M2221</f>
        <v>PC_90min_SWATH_100VW</v>
      </c>
      <c r="E2229" s="176" t="str">
        <f t="shared" si="2"/>
        <v>191025_B50-T2-16_00DOM_00KSW_M04_S_1</v>
      </c>
      <c r="F2229" s="174"/>
      <c r="G2229" s="174" t="s">
        <v>1632</v>
      </c>
      <c r="H2229" s="174">
        <v>1.0</v>
      </c>
      <c r="I2229" s="174" t="s">
        <v>1633</v>
      </c>
      <c r="J2229" s="176"/>
      <c r="K2229" s="176"/>
      <c r="L2229" s="176" t="str">
        <f t="shared" si="3"/>
        <v>PC_90min_SWATH_100VW</v>
      </c>
      <c r="M2229" s="176" t="str">
        <f t="shared" si="1438"/>
        <v>\191025_B50-T2-16_00DOM_00KSW_M04_S_1</v>
      </c>
      <c r="N2229" s="174">
        <v>-1.0</v>
      </c>
      <c r="P2229" s="177" t="str">
        <f t="shared" si="5"/>
        <v>191025_B50-T2-16_00DOM_00KSW_M04_S_1</v>
      </c>
      <c r="Q2229" s="175"/>
      <c r="R2229" s="175" t="s">
        <v>1632</v>
      </c>
      <c r="S2229" s="175">
        <v>1.0</v>
      </c>
      <c r="T2229" s="175" t="s">
        <v>1633</v>
      </c>
      <c r="U2229" s="177" t="str">
        <f t="shared" si="1819"/>
        <v/>
      </c>
      <c r="V2229" s="177" t="str">
        <f t="shared" ref="V2229:W2229" si="2223">K2229</f>
        <v/>
      </c>
      <c r="W2229" s="177" t="str">
        <f t="shared" si="2223"/>
        <v>PC_90min_SWATH_100VW</v>
      </c>
      <c r="X2229" s="177" t="str">
        <f t="shared" si="1440"/>
        <v>\191025_B50-T2-16_00DOM_00KSW_M04_S_1</v>
      </c>
      <c r="Y2229" s="175">
        <v>-1.0</v>
      </c>
    </row>
    <row r="2230">
      <c r="A2230" s="172" t="str">
        <f>Tracking!A2222</f>
        <v>191026_HEK-QCS_000F2_00KSX_M04_S_1</v>
      </c>
      <c r="C2230" t="str">
        <f>Tracking!M2222</f>
        <v>PC_90min_SWATH_100VW</v>
      </c>
      <c r="E2230" s="176" t="str">
        <f t="shared" si="2"/>
        <v>191026_HEK-QCS_000F2_00KSX_M04_S_1</v>
      </c>
      <c r="F2230" s="174"/>
      <c r="G2230" s="174" t="s">
        <v>1632</v>
      </c>
      <c r="H2230" s="174">
        <v>1.0</v>
      </c>
      <c r="I2230" s="174" t="s">
        <v>1633</v>
      </c>
      <c r="J2230" s="176"/>
      <c r="K2230" s="176"/>
      <c r="L2230" s="176" t="str">
        <f t="shared" si="3"/>
        <v>PC_90min_SWATH_100VW</v>
      </c>
      <c r="M2230" s="176" t="str">
        <f t="shared" si="1438"/>
        <v>\191026_HEK-QCS_000F2_00KSX_M04_S_1</v>
      </c>
      <c r="N2230" s="174">
        <v>-1.0</v>
      </c>
      <c r="P2230" s="177" t="str">
        <f t="shared" si="5"/>
        <v>191026_HEK-QCS_000F2_00KSX_M04_S_1</v>
      </c>
      <c r="Q2230" s="175"/>
      <c r="R2230" s="175" t="s">
        <v>1632</v>
      </c>
      <c r="S2230" s="175">
        <v>1.0</v>
      </c>
      <c r="T2230" s="175" t="s">
        <v>1633</v>
      </c>
      <c r="U2230" s="177" t="str">
        <f t="shared" si="1819"/>
        <v/>
      </c>
      <c r="V2230" s="177" t="str">
        <f t="shared" ref="V2230:W2230" si="2224">K2230</f>
        <v/>
      </c>
      <c r="W2230" s="177" t="str">
        <f t="shared" si="2224"/>
        <v>PC_90min_SWATH_100VW</v>
      </c>
      <c r="X2230" s="177" t="str">
        <f t="shared" si="1440"/>
        <v>\191026_HEK-QCS_000F2_00KSX_M04_S_1</v>
      </c>
      <c r="Y2230" s="175">
        <v>-1.0</v>
      </c>
    </row>
    <row r="2231">
      <c r="A2231" s="172" t="str">
        <f>Tracking!A2223</f>
        <v>191026_HEK-QCS_00J8W_00KSY_M04_S_1</v>
      </c>
      <c r="C2231" t="str">
        <f>Tracking!M2223</f>
        <v>PC_90min_SWATH_100VW</v>
      </c>
      <c r="E2231" s="176" t="str">
        <f t="shared" si="2"/>
        <v>191026_HEK-QCS_00J8W_00KSY_M04_S_1</v>
      </c>
      <c r="F2231" s="174"/>
      <c r="G2231" s="174" t="s">
        <v>1632</v>
      </c>
      <c r="H2231" s="174">
        <v>1.0</v>
      </c>
      <c r="I2231" s="174" t="s">
        <v>1633</v>
      </c>
      <c r="J2231" s="176"/>
      <c r="K2231" s="176"/>
      <c r="L2231" s="176" t="str">
        <f t="shared" si="3"/>
        <v>PC_90min_SWATH_100VW</v>
      </c>
      <c r="M2231" s="176" t="str">
        <f t="shared" si="1438"/>
        <v>\191026_HEK-QCS_00J8W_00KSY_M04_S_1</v>
      </c>
      <c r="N2231" s="174">
        <v>-1.0</v>
      </c>
      <c r="P2231" s="177" t="str">
        <f t="shared" si="5"/>
        <v>191026_HEK-QCS_00J8W_00KSY_M04_S_1</v>
      </c>
      <c r="Q2231" s="175"/>
      <c r="R2231" s="175" t="s">
        <v>1632</v>
      </c>
      <c r="S2231" s="175">
        <v>1.0</v>
      </c>
      <c r="T2231" s="175" t="s">
        <v>1633</v>
      </c>
      <c r="U2231" s="177" t="str">
        <f t="shared" si="1819"/>
        <v/>
      </c>
      <c r="V2231" s="177" t="str">
        <f t="shared" ref="V2231:W2231" si="2225">K2231</f>
        <v/>
      </c>
      <c r="W2231" s="177" t="str">
        <f t="shared" si="2225"/>
        <v>PC_90min_SWATH_100VW</v>
      </c>
      <c r="X2231" s="177" t="str">
        <f t="shared" si="1440"/>
        <v>\191026_HEK-QCS_00J8W_00KSY_M04_S_1</v>
      </c>
      <c r="Y2231" s="175">
        <v>-1.0</v>
      </c>
    </row>
    <row r="2232">
      <c r="A2232" s="172" t="str">
        <f>Tracking!A2224</f>
        <v>191026_B36-T3-1_00DHZ_00KSZ_M04_S_1</v>
      </c>
      <c r="C2232" t="str">
        <f>Tracking!M2224</f>
        <v>PC_90min_SWATH_100VW</v>
      </c>
      <c r="E2232" s="176" t="str">
        <f t="shared" si="2"/>
        <v>191026_B36-T3-1_00DHZ_00KSZ_M04_S_1</v>
      </c>
      <c r="F2232" s="174"/>
      <c r="G2232" s="174" t="s">
        <v>1632</v>
      </c>
      <c r="H2232" s="174">
        <v>1.0</v>
      </c>
      <c r="I2232" s="174" t="s">
        <v>1633</v>
      </c>
      <c r="J2232" s="176"/>
      <c r="K2232" s="176"/>
      <c r="L2232" s="176" t="str">
        <f t="shared" si="3"/>
        <v>PC_90min_SWATH_100VW</v>
      </c>
      <c r="M2232" s="176" t="str">
        <f t="shared" si="1438"/>
        <v>\191026_B36-T3-1_00DHZ_00KSZ_M04_S_1</v>
      </c>
      <c r="N2232" s="174">
        <v>-1.0</v>
      </c>
      <c r="P2232" s="177" t="str">
        <f t="shared" si="5"/>
        <v>191026_B36-T3-1_00DHZ_00KSZ_M04_S_1</v>
      </c>
      <c r="Q2232" s="175"/>
      <c r="R2232" s="175" t="s">
        <v>1632</v>
      </c>
      <c r="S2232" s="175">
        <v>1.0</v>
      </c>
      <c r="T2232" s="175" t="s">
        <v>1633</v>
      </c>
      <c r="U2232" s="177" t="str">
        <f t="shared" si="1819"/>
        <v/>
      </c>
      <c r="V2232" s="177" t="str">
        <f t="shared" ref="V2232:W2232" si="2226">K2232</f>
        <v/>
      </c>
      <c r="W2232" s="177" t="str">
        <f t="shared" si="2226"/>
        <v>PC_90min_SWATH_100VW</v>
      </c>
      <c r="X2232" s="177" t="str">
        <f t="shared" si="1440"/>
        <v>\191026_B36-T3-1_00DHZ_00KSZ_M04_S_1</v>
      </c>
      <c r="Y2232" s="175">
        <v>-1.0</v>
      </c>
    </row>
    <row r="2233">
      <c r="A2233" s="172" t="str">
        <f>Tracking!A2225</f>
        <v>191026_B36-T3-2_00DI0_00KT0_M04_S_1</v>
      </c>
      <c r="C2233" t="str">
        <f>Tracking!M2225</f>
        <v>PC_90min_SWATH_100VW</v>
      </c>
      <c r="E2233" s="176" t="str">
        <f t="shared" si="2"/>
        <v>191026_B36-T3-2_00DI0_00KT0_M04_S_1</v>
      </c>
      <c r="F2233" s="174"/>
      <c r="G2233" s="174" t="s">
        <v>1632</v>
      </c>
      <c r="H2233" s="174">
        <v>1.0</v>
      </c>
      <c r="I2233" s="174" t="s">
        <v>1633</v>
      </c>
      <c r="J2233" s="176"/>
      <c r="K2233" s="176"/>
      <c r="L2233" s="176" t="str">
        <f t="shared" si="3"/>
        <v>PC_90min_SWATH_100VW</v>
      </c>
      <c r="M2233" s="176" t="str">
        <f t="shared" si="1438"/>
        <v>\191026_B36-T3-2_00DI0_00KT0_M04_S_1</v>
      </c>
      <c r="N2233" s="174">
        <v>-1.0</v>
      </c>
      <c r="P2233" s="177" t="str">
        <f t="shared" si="5"/>
        <v>191026_B36-T3-2_00DI0_00KT0_M04_S_1</v>
      </c>
      <c r="Q2233" s="175"/>
      <c r="R2233" s="175" t="s">
        <v>1632</v>
      </c>
      <c r="S2233" s="175">
        <v>1.0</v>
      </c>
      <c r="T2233" s="175" t="s">
        <v>1633</v>
      </c>
      <c r="U2233" s="177" t="str">
        <f t="shared" si="1819"/>
        <v/>
      </c>
      <c r="V2233" s="177" t="str">
        <f t="shared" ref="V2233:W2233" si="2227">K2233</f>
        <v/>
      </c>
      <c r="W2233" s="177" t="str">
        <f t="shared" si="2227"/>
        <v>PC_90min_SWATH_100VW</v>
      </c>
      <c r="X2233" s="177" t="str">
        <f t="shared" si="1440"/>
        <v>\191026_B36-T3-2_00DI0_00KT0_M04_S_1</v>
      </c>
      <c r="Y2233" s="175">
        <v>-1.0</v>
      </c>
    </row>
    <row r="2234">
      <c r="A2234" s="172" t="str">
        <f>Tracking!A2226</f>
        <v>191026_B36-T3-3_00DI1_00KT1_M04_S_1</v>
      </c>
      <c r="C2234" t="str">
        <f>Tracking!M2226</f>
        <v>PC_90min_SWATH_100VW</v>
      </c>
      <c r="E2234" s="176" t="str">
        <f t="shared" si="2"/>
        <v>191026_B36-T3-3_00DI1_00KT1_M04_S_1</v>
      </c>
      <c r="F2234" s="174"/>
      <c r="G2234" s="174" t="s">
        <v>1632</v>
      </c>
      <c r="H2234" s="174">
        <v>1.0</v>
      </c>
      <c r="I2234" s="174" t="s">
        <v>1633</v>
      </c>
      <c r="J2234" s="176"/>
      <c r="K2234" s="176"/>
      <c r="L2234" s="176" t="str">
        <f t="shared" si="3"/>
        <v>PC_90min_SWATH_100VW</v>
      </c>
      <c r="M2234" s="176" t="str">
        <f t="shared" si="1438"/>
        <v>\191026_B36-T3-3_00DI1_00KT1_M04_S_1</v>
      </c>
      <c r="N2234" s="174">
        <v>-1.0</v>
      </c>
      <c r="P2234" s="177" t="str">
        <f t="shared" si="5"/>
        <v>191026_B36-T3-3_00DI1_00KT1_M04_S_1</v>
      </c>
      <c r="Q2234" s="175"/>
      <c r="R2234" s="175" t="s">
        <v>1632</v>
      </c>
      <c r="S2234" s="175">
        <v>1.0</v>
      </c>
      <c r="T2234" s="175" t="s">
        <v>1633</v>
      </c>
      <c r="U2234" s="177" t="str">
        <f t="shared" si="1819"/>
        <v/>
      </c>
      <c r="V2234" s="177" t="str">
        <f t="shared" ref="V2234:W2234" si="2228">K2234</f>
        <v/>
      </c>
      <c r="W2234" s="177" t="str">
        <f t="shared" si="2228"/>
        <v>PC_90min_SWATH_100VW</v>
      </c>
      <c r="X2234" s="177" t="str">
        <f t="shared" si="1440"/>
        <v>\191026_B36-T3-3_00DI1_00KT1_M04_S_1</v>
      </c>
      <c r="Y2234" s="175">
        <v>-1.0</v>
      </c>
    </row>
    <row r="2235">
      <c r="A2235" s="172" t="str">
        <f>Tracking!A2227</f>
        <v>191026_B36-T3-4_00DI2_00KT2_M04_S_1</v>
      </c>
      <c r="C2235" t="str">
        <f>Tracking!M2227</f>
        <v>PC_90min_SWATH_100VW</v>
      </c>
      <c r="E2235" s="176" t="str">
        <f t="shared" si="2"/>
        <v>191026_B36-T3-4_00DI2_00KT2_M04_S_1</v>
      </c>
      <c r="F2235" s="174"/>
      <c r="G2235" s="174" t="s">
        <v>1632</v>
      </c>
      <c r="H2235" s="174">
        <v>1.0</v>
      </c>
      <c r="I2235" s="174" t="s">
        <v>1633</v>
      </c>
      <c r="J2235" s="176"/>
      <c r="K2235" s="176"/>
      <c r="L2235" s="176" t="str">
        <f t="shared" si="3"/>
        <v>PC_90min_SWATH_100VW</v>
      </c>
      <c r="M2235" s="176" t="str">
        <f t="shared" si="1438"/>
        <v>\191026_B36-T3-4_00DI2_00KT2_M04_S_1</v>
      </c>
      <c r="N2235" s="174">
        <v>-1.0</v>
      </c>
      <c r="P2235" s="177" t="str">
        <f t="shared" si="5"/>
        <v>191026_B36-T3-4_00DI2_00KT2_M04_S_1</v>
      </c>
      <c r="Q2235" s="175"/>
      <c r="R2235" s="175" t="s">
        <v>1632</v>
      </c>
      <c r="S2235" s="175">
        <v>1.0</v>
      </c>
      <c r="T2235" s="175" t="s">
        <v>1633</v>
      </c>
      <c r="U2235" s="177" t="str">
        <f t="shared" si="1819"/>
        <v/>
      </c>
      <c r="V2235" s="177" t="str">
        <f t="shared" ref="V2235:W2235" si="2229">K2235</f>
        <v/>
      </c>
      <c r="W2235" s="177" t="str">
        <f t="shared" si="2229"/>
        <v>PC_90min_SWATH_100VW</v>
      </c>
      <c r="X2235" s="177" t="str">
        <f t="shared" si="1440"/>
        <v>\191026_B36-T3-4_00DI2_00KT2_M04_S_1</v>
      </c>
      <c r="Y2235" s="175">
        <v>-1.0</v>
      </c>
    </row>
    <row r="2236">
      <c r="A2236" s="172" t="str">
        <f>Tracking!A2228</f>
        <v>191026_B36-T3-5_00DI3_00KT3_M04_S_1</v>
      </c>
      <c r="C2236" t="str">
        <f>Tracking!M2228</f>
        <v>PC_90min_SWATH_100VW</v>
      </c>
      <c r="E2236" s="176" t="str">
        <f t="shared" si="2"/>
        <v>191026_B36-T3-5_00DI3_00KT3_M04_S_1</v>
      </c>
      <c r="F2236" s="174"/>
      <c r="G2236" s="174" t="s">
        <v>1632</v>
      </c>
      <c r="H2236" s="174">
        <v>1.0</v>
      </c>
      <c r="I2236" s="174" t="s">
        <v>1633</v>
      </c>
      <c r="J2236" s="176"/>
      <c r="K2236" s="176"/>
      <c r="L2236" s="176" t="str">
        <f t="shared" si="3"/>
        <v>PC_90min_SWATH_100VW</v>
      </c>
      <c r="M2236" s="176" t="str">
        <f t="shared" si="1438"/>
        <v>\191026_B36-T3-5_00DI3_00KT3_M04_S_1</v>
      </c>
      <c r="N2236" s="174">
        <v>-1.0</v>
      </c>
      <c r="P2236" s="177" t="str">
        <f t="shared" si="5"/>
        <v>191026_B36-T3-5_00DI3_00KT3_M04_S_1</v>
      </c>
      <c r="Q2236" s="175"/>
      <c r="R2236" s="175" t="s">
        <v>1632</v>
      </c>
      <c r="S2236" s="175">
        <v>1.0</v>
      </c>
      <c r="T2236" s="175" t="s">
        <v>1633</v>
      </c>
      <c r="U2236" s="177" t="str">
        <f t="shared" si="1819"/>
        <v/>
      </c>
      <c r="V2236" s="177" t="str">
        <f t="shared" ref="V2236:W2236" si="2230">K2236</f>
        <v/>
      </c>
      <c r="W2236" s="177" t="str">
        <f t="shared" si="2230"/>
        <v>PC_90min_SWATH_100VW</v>
      </c>
      <c r="X2236" s="177" t="str">
        <f t="shared" si="1440"/>
        <v>\191026_B36-T3-5_00DI3_00KT3_M04_S_1</v>
      </c>
      <c r="Y2236" s="175">
        <v>-1.0</v>
      </c>
    </row>
    <row r="2237">
      <c r="A2237" s="172" t="str">
        <f>Tracking!A2229</f>
        <v>191026_B36-T3-6_00DI4_00KT4_M04_S_1</v>
      </c>
      <c r="C2237" t="str">
        <f>Tracking!M2229</f>
        <v>PC_90min_SWATH_100VW</v>
      </c>
      <c r="E2237" s="176" t="str">
        <f t="shared" si="2"/>
        <v>191026_B36-T3-6_00DI4_00KT4_M04_S_1</v>
      </c>
      <c r="F2237" s="174"/>
      <c r="G2237" s="174" t="s">
        <v>1632</v>
      </c>
      <c r="H2237" s="174">
        <v>1.0</v>
      </c>
      <c r="I2237" s="174" t="s">
        <v>1633</v>
      </c>
      <c r="J2237" s="176"/>
      <c r="K2237" s="176"/>
      <c r="L2237" s="176" t="str">
        <f t="shared" si="3"/>
        <v>PC_90min_SWATH_100VW</v>
      </c>
      <c r="M2237" s="176" t="str">
        <f t="shared" si="1438"/>
        <v>\191026_B36-T3-6_00DI4_00KT4_M04_S_1</v>
      </c>
      <c r="N2237" s="174">
        <v>-1.0</v>
      </c>
      <c r="P2237" s="177" t="str">
        <f t="shared" si="5"/>
        <v>191026_B36-T3-6_00DI4_00KT4_M04_S_1</v>
      </c>
      <c r="Q2237" s="175"/>
      <c r="R2237" s="175" t="s">
        <v>1632</v>
      </c>
      <c r="S2237" s="175">
        <v>1.0</v>
      </c>
      <c r="T2237" s="175" t="s">
        <v>1633</v>
      </c>
      <c r="U2237" s="177" t="str">
        <f t="shared" si="1819"/>
        <v/>
      </c>
      <c r="V2237" s="177" t="str">
        <f t="shared" ref="V2237:W2237" si="2231">K2237</f>
        <v/>
      </c>
      <c r="W2237" s="177" t="str">
        <f t="shared" si="2231"/>
        <v>PC_90min_SWATH_100VW</v>
      </c>
      <c r="X2237" s="177" t="str">
        <f t="shared" si="1440"/>
        <v>\191026_B36-T3-6_00DI4_00KT4_M04_S_1</v>
      </c>
      <c r="Y2237" s="175">
        <v>-1.0</v>
      </c>
    </row>
    <row r="2238">
      <c r="A2238" s="172" t="str">
        <f>Tracking!A2230</f>
        <v>191026_B36-T3-7_00DI5_00KT5_M04_S_1</v>
      </c>
      <c r="C2238" t="str">
        <f>Tracking!M2230</f>
        <v>PC_90min_SWATH_100VW</v>
      </c>
      <c r="E2238" s="176" t="str">
        <f t="shared" si="2"/>
        <v>191026_B36-T3-7_00DI5_00KT5_M04_S_1</v>
      </c>
      <c r="F2238" s="174"/>
      <c r="G2238" s="174" t="s">
        <v>1632</v>
      </c>
      <c r="H2238" s="174">
        <v>1.0</v>
      </c>
      <c r="I2238" s="174" t="s">
        <v>1633</v>
      </c>
      <c r="J2238" s="176"/>
      <c r="K2238" s="176"/>
      <c r="L2238" s="176" t="str">
        <f t="shared" si="3"/>
        <v>PC_90min_SWATH_100VW</v>
      </c>
      <c r="M2238" s="176" t="str">
        <f t="shared" si="1438"/>
        <v>\191026_B36-T3-7_00DI5_00KT5_M04_S_1</v>
      </c>
      <c r="N2238" s="174">
        <v>-1.0</v>
      </c>
      <c r="P2238" s="177" t="str">
        <f t="shared" si="5"/>
        <v>191026_B36-T3-7_00DI5_00KT5_M04_S_1</v>
      </c>
      <c r="Q2238" s="175"/>
      <c r="R2238" s="175" t="s">
        <v>1632</v>
      </c>
      <c r="S2238" s="175">
        <v>1.0</v>
      </c>
      <c r="T2238" s="175" t="s">
        <v>1633</v>
      </c>
      <c r="U2238" s="177" t="str">
        <f t="shared" si="1819"/>
        <v/>
      </c>
      <c r="V2238" s="177" t="str">
        <f t="shared" ref="V2238:W2238" si="2232">K2238</f>
        <v/>
      </c>
      <c r="W2238" s="177" t="str">
        <f t="shared" si="2232"/>
        <v>PC_90min_SWATH_100VW</v>
      </c>
      <c r="X2238" s="177" t="str">
        <f t="shared" si="1440"/>
        <v>\191026_B36-T3-7_00DI5_00KT5_M04_S_1</v>
      </c>
      <c r="Y2238" s="175">
        <v>-1.0</v>
      </c>
    </row>
    <row r="2239">
      <c r="A2239" s="172" t="str">
        <f>Tracking!A2231</f>
        <v>191026_B36-T3-8_00DI6_00KT6_M04_S_1</v>
      </c>
      <c r="C2239" t="str">
        <f>Tracking!M2231</f>
        <v>PC_90min_SWATH_100VW</v>
      </c>
      <c r="E2239" s="176" t="str">
        <f t="shared" si="2"/>
        <v>191026_B36-T3-8_00DI6_00KT6_M04_S_1</v>
      </c>
      <c r="F2239" s="174"/>
      <c r="G2239" s="174" t="s">
        <v>1632</v>
      </c>
      <c r="H2239" s="174">
        <v>1.0</v>
      </c>
      <c r="I2239" s="174" t="s">
        <v>1633</v>
      </c>
      <c r="J2239" s="176"/>
      <c r="K2239" s="176"/>
      <c r="L2239" s="176" t="str">
        <f t="shared" si="3"/>
        <v>PC_90min_SWATH_100VW</v>
      </c>
      <c r="M2239" s="176" t="str">
        <f t="shared" si="1438"/>
        <v>\191026_B36-T3-8_00DI6_00KT6_M04_S_1</v>
      </c>
      <c r="N2239" s="174">
        <v>-1.0</v>
      </c>
      <c r="P2239" s="177" t="str">
        <f t="shared" si="5"/>
        <v>191026_B36-T3-8_00DI6_00KT6_M04_S_1</v>
      </c>
      <c r="Q2239" s="175"/>
      <c r="R2239" s="175" t="s">
        <v>1632</v>
      </c>
      <c r="S2239" s="175">
        <v>1.0</v>
      </c>
      <c r="T2239" s="175" t="s">
        <v>1633</v>
      </c>
      <c r="U2239" s="177" t="str">
        <f t="shared" si="1819"/>
        <v/>
      </c>
      <c r="V2239" s="177" t="str">
        <f t="shared" ref="V2239:W2239" si="2233">K2239</f>
        <v/>
      </c>
      <c r="W2239" s="177" t="str">
        <f t="shared" si="2233"/>
        <v>PC_90min_SWATH_100VW</v>
      </c>
      <c r="X2239" s="177" t="str">
        <f t="shared" si="1440"/>
        <v>\191026_B36-T3-8_00DI6_00KT6_M04_S_1</v>
      </c>
      <c r="Y2239" s="175">
        <v>-1.0</v>
      </c>
    </row>
    <row r="2240">
      <c r="A2240" s="172" t="str">
        <f>Tracking!A2232</f>
        <v>191026_B36-T3-9_00DI7_00KT7_M04_S_1</v>
      </c>
      <c r="C2240" t="str">
        <f>Tracking!M2232</f>
        <v>PC_90min_SWATH_100VW</v>
      </c>
      <c r="E2240" s="176" t="str">
        <f t="shared" si="2"/>
        <v>191026_B36-T3-9_00DI7_00KT7_M04_S_1</v>
      </c>
      <c r="F2240" s="174"/>
      <c r="G2240" s="174" t="s">
        <v>1632</v>
      </c>
      <c r="H2240" s="174">
        <v>1.0</v>
      </c>
      <c r="I2240" s="174" t="s">
        <v>1633</v>
      </c>
      <c r="J2240" s="176"/>
      <c r="K2240" s="176"/>
      <c r="L2240" s="176" t="str">
        <f t="shared" si="3"/>
        <v>PC_90min_SWATH_100VW</v>
      </c>
      <c r="M2240" s="176" t="str">
        <f t="shared" si="1438"/>
        <v>\191026_B36-T3-9_00DI7_00KT7_M04_S_1</v>
      </c>
      <c r="N2240" s="174">
        <v>-1.0</v>
      </c>
      <c r="P2240" s="177" t="str">
        <f t="shared" si="5"/>
        <v>191026_B36-T3-9_00DI7_00KT7_M04_S_1</v>
      </c>
      <c r="Q2240" s="175"/>
      <c r="R2240" s="175" t="s">
        <v>1632</v>
      </c>
      <c r="S2240" s="175">
        <v>1.0</v>
      </c>
      <c r="T2240" s="175" t="s">
        <v>1633</v>
      </c>
      <c r="U2240" s="177" t="str">
        <f t="shared" si="1819"/>
        <v/>
      </c>
      <c r="V2240" s="177" t="str">
        <f t="shared" ref="V2240:W2240" si="2234">K2240</f>
        <v/>
      </c>
      <c r="W2240" s="177" t="str">
        <f t="shared" si="2234"/>
        <v>PC_90min_SWATH_100VW</v>
      </c>
      <c r="X2240" s="177" t="str">
        <f t="shared" si="1440"/>
        <v>\191026_B36-T3-9_00DI7_00KT7_M04_S_1</v>
      </c>
      <c r="Y2240" s="175">
        <v>-1.0</v>
      </c>
    </row>
    <row r="2241">
      <c r="A2241" s="172" t="str">
        <f>Tracking!A2233</f>
        <v>191026_B36-T3-10_00DI8_00KT8_M04_S_1</v>
      </c>
      <c r="C2241" t="str">
        <f>Tracking!M2233</f>
        <v>PC_90min_SWATH_100VW</v>
      </c>
      <c r="E2241" s="176" t="str">
        <f t="shared" si="2"/>
        <v>191026_B36-T3-10_00DI8_00KT8_M04_S_1</v>
      </c>
      <c r="F2241" s="174"/>
      <c r="G2241" s="174" t="s">
        <v>1632</v>
      </c>
      <c r="H2241" s="174">
        <v>1.0</v>
      </c>
      <c r="I2241" s="174" t="s">
        <v>1633</v>
      </c>
      <c r="J2241" s="176"/>
      <c r="K2241" s="176"/>
      <c r="L2241" s="176" t="str">
        <f t="shared" si="3"/>
        <v>PC_90min_SWATH_100VW</v>
      </c>
      <c r="M2241" s="176" t="str">
        <f t="shared" si="1438"/>
        <v>\191026_B36-T3-10_00DI8_00KT8_M04_S_1</v>
      </c>
      <c r="N2241" s="174">
        <v>-1.0</v>
      </c>
      <c r="P2241" s="177" t="str">
        <f t="shared" si="5"/>
        <v>191026_B36-T3-10_00DI8_00KT8_M04_S_1</v>
      </c>
      <c r="Q2241" s="175"/>
      <c r="R2241" s="175" t="s">
        <v>1632</v>
      </c>
      <c r="S2241" s="175">
        <v>1.0</v>
      </c>
      <c r="T2241" s="175" t="s">
        <v>1633</v>
      </c>
      <c r="U2241" s="177" t="str">
        <f t="shared" si="1819"/>
        <v/>
      </c>
      <c r="V2241" s="177" t="str">
        <f t="shared" ref="V2241:W2241" si="2235">K2241</f>
        <v/>
      </c>
      <c r="W2241" s="177" t="str">
        <f t="shared" si="2235"/>
        <v>PC_90min_SWATH_100VW</v>
      </c>
      <c r="X2241" s="177" t="str">
        <f t="shared" si="1440"/>
        <v>\191026_B36-T3-10_00DI8_00KT8_M04_S_1</v>
      </c>
      <c r="Y2241" s="175">
        <v>-1.0</v>
      </c>
    </row>
    <row r="2242">
      <c r="A2242" s="172" t="str">
        <f>Tracking!A2234</f>
        <v>191026_B36-T3-11_00DI9_00KT9_M04_S_1</v>
      </c>
      <c r="C2242" t="str">
        <f>Tracking!M2234</f>
        <v>PC_90min_SWATH_100VW</v>
      </c>
      <c r="E2242" s="176" t="str">
        <f t="shared" si="2"/>
        <v>191026_B36-T3-11_00DI9_00KT9_M04_S_1</v>
      </c>
      <c r="F2242" s="174"/>
      <c r="G2242" s="174" t="s">
        <v>1632</v>
      </c>
      <c r="H2242" s="174">
        <v>1.0</v>
      </c>
      <c r="I2242" s="174" t="s">
        <v>1633</v>
      </c>
      <c r="J2242" s="176"/>
      <c r="K2242" s="176"/>
      <c r="L2242" s="176" t="str">
        <f t="shared" si="3"/>
        <v>PC_90min_SWATH_100VW</v>
      </c>
      <c r="M2242" s="176" t="str">
        <f t="shared" si="1438"/>
        <v>\191026_B36-T3-11_00DI9_00KT9_M04_S_1</v>
      </c>
      <c r="N2242" s="174">
        <v>-1.0</v>
      </c>
      <c r="P2242" s="177" t="str">
        <f t="shared" si="5"/>
        <v>191026_B36-T3-11_00DI9_00KT9_M04_S_1</v>
      </c>
      <c r="Q2242" s="175"/>
      <c r="R2242" s="175" t="s">
        <v>1632</v>
      </c>
      <c r="S2242" s="175">
        <v>1.0</v>
      </c>
      <c r="T2242" s="175" t="s">
        <v>1633</v>
      </c>
      <c r="U2242" s="177" t="str">
        <f t="shared" si="1819"/>
        <v/>
      </c>
      <c r="V2242" s="177" t="str">
        <f t="shared" ref="V2242:W2242" si="2236">K2242</f>
        <v/>
      </c>
      <c r="W2242" s="177" t="str">
        <f t="shared" si="2236"/>
        <v>PC_90min_SWATH_100VW</v>
      </c>
      <c r="X2242" s="177" t="str">
        <f t="shared" si="1440"/>
        <v>\191026_B36-T3-11_00DI9_00KT9_M04_S_1</v>
      </c>
      <c r="Y2242" s="175">
        <v>-1.0</v>
      </c>
    </row>
    <row r="2243">
      <c r="A2243" s="172" t="str">
        <f>Tracking!A2235</f>
        <v>191026_B36-T3-12_00DIA_00KTA_M04_S_1</v>
      </c>
      <c r="C2243" t="str">
        <f>Tracking!M2235</f>
        <v>PC_90min_SWATH_100VW</v>
      </c>
      <c r="E2243" s="176" t="str">
        <f t="shared" si="2"/>
        <v>191026_B36-T3-12_00DIA_00KTA_M04_S_1</v>
      </c>
      <c r="F2243" s="174"/>
      <c r="G2243" s="174" t="s">
        <v>1632</v>
      </c>
      <c r="H2243" s="174">
        <v>1.0</v>
      </c>
      <c r="I2243" s="174" t="s">
        <v>1633</v>
      </c>
      <c r="J2243" s="176"/>
      <c r="K2243" s="176"/>
      <c r="L2243" s="176" t="str">
        <f t="shared" si="3"/>
        <v>PC_90min_SWATH_100VW</v>
      </c>
      <c r="M2243" s="176" t="str">
        <f t="shared" si="1438"/>
        <v>\191026_B36-T3-12_00DIA_00KTA_M04_S_1</v>
      </c>
      <c r="N2243" s="174">
        <v>-1.0</v>
      </c>
      <c r="P2243" s="177" t="str">
        <f t="shared" si="5"/>
        <v>191026_B36-T3-12_00DIA_00KTA_M04_S_1</v>
      </c>
      <c r="Q2243" s="175"/>
      <c r="R2243" s="175" t="s">
        <v>1632</v>
      </c>
      <c r="S2243" s="175">
        <v>1.0</v>
      </c>
      <c r="T2243" s="175" t="s">
        <v>1633</v>
      </c>
      <c r="U2243" s="177" t="str">
        <f t="shared" si="1819"/>
        <v/>
      </c>
      <c r="V2243" s="177" t="str">
        <f t="shared" ref="V2243:W2243" si="2237">K2243</f>
        <v/>
      </c>
      <c r="W2243" s="177" t="str">
        <f t="shared" si="2237"/>
        <v>PC_90min_SWATH_100VW</v>
      </c>
      <c r="X2243" s="177" t="str">
        <f t="shared" si="1440"/>
        <v>\191026_B36-T3-12_00DIA_00KTA_M04_S_1</v>
      </c>
      <c r="Y2243" s="175">
        <v>-1.0</v>
      </c>
    </row>
    <row r="2244">
      <c r="A2244" s="172" t="str">
        <f>Tracking!A2236</f>
        <v>191026_B36-T3-13_00DIB_00KTB_M04_S_1</v>
      </c>
      <c r="C2244" t="str">
        <f>Tracking!M2236</f>
        <v>PC_90min_SWATH_100VW</v>
      </c>
      <c r="E2244" s="176" t="str">
        <f t="shared" si="2"/>
        <v>191026_B36-T3-13_00DIB_00KTB_M04_S_1</v>
      </c>
      <c r="F2244" s="174"/>
      <c r="G2244" s="174" t="s">
        <v>1632</v>
      </c>
      <c r="H2244" s="174">
        <v>1.0</v>
      </c>
      <c r="I2244" s="174" t="s">
        <v>1633</v>
      </c>
      <c r="J2244" s="176"/>
      <c r="K2244" s="176"/>
      <c r="L2244" s="176" t="str">
        <f t="shared" si="3"/>
        <v>PC_90min_SWATH_100VW</v>
      </c>
      <c r="M2244" s="176" t="str">
        <f t="shared" si="1438"/>
        <v>\191026_B36-T3-13_00DIB_00KTB_M04_S_1</v>
      </c>
      <c r="N2244" s="174">
        <v>-1.0</v>
      </c>
      <c r="P2244" s="177" t="str">
        <f t="shared" si="5"/>
        <v>191026_B36-T3-13_00DIB_00KTB_M04_S_1</v>
      </c>
      <c r="Q2244" s="175"/>
      <c r="R2244" s="175" t="s">
        <v>1632</v>
      </c>
      <c r="S2244" s="175">
        <v>1.0</v>
      </c>
      <c r="T2244" s="175" t="s">
        <v>1633</v>
      </c>
      <c r="U2244" s="177" t="str">
        <f t="shared" si="1819"/>
        <v/>
      </c>
      <c r="V2244" s="177" t="str">
        <f t="shared" ref="V2244:W2244" si="2238">K2244</f>
        <v/>
      </c>
      <c r="W2244" s="177" t="str">
        <f t="shared" si="2238"/>
        <v>PC_90min_SWATH_100VW</v>
      </c>
      <c r="X2244" s="177" t="str">
        <f t="shared" si="1440"/>
        <v>\191026_B36-T3-13_00DIB_00KTB_M04_S_1</v>
      </c>
      <c r="Y2244" s="175">
        <v>-1.0</v>
      </c>
    </row>
    <row r="2245">
      <c r="A2245" s="172" t="str">
        <f>Tracking!A2237</f>
        <v>191026_B36-T3-14_00DIC_00KTC_M04_S_1</v>
      </c>
      <c r="C2245" t="str">
        <f>Tracking!M2237</f>
        <v>PC_90min_SWATH_100VW</v>
      </c>
      <c r="E2245" s="176" t="str">
        <f t="shared" si="2"/>
        <v>191026_B36-T3-14_00DIC_00KTC_M04_S_1</v>
      </c>
      <c r="F2245" s="174"/>
      <c r="G2245" s="174" t="s">
        <v>1632</v>
      </c>
      <c r="H2245" s="174">
        <v>1.0</v>
      </c>
      <c r="I2245" s="174" t="s">
        <v>1633</v>
      </c>
      <c r="J2245" s="176"/>
      <c r="K2245" s="176"/>
      <c r="L2245" s="176" t="str">
        <f t="shared" si="3"/>
        <v>PC_90min_SWATH_100VW</v>
      </c>
      <c r="M2245" s="176" t="str">
        <f t="shared" si="1438"/>
        <v>\191026_B36-T3-14_00DIC_00KTC_M04_S_1</v>
      </c>
      <c r="N2245" s="174">
        <v>-1.0</v>
      </c>
      <c r="P2245" s="177" t="str">
        <f t="shared" si="5"/>
        <v>191026_B36-T3-14_00DIC_00KTC_M04_S_1</v>
      </c>
      <c r="Q2245" s="175"/>
      <c r="R2245" s="175" t="s">
        <v>1632</v>
      </c>
      <c r="S2245" s="175">
        <v>1.0</v>
      </c>
      <c r="T2245" s="175" t="s">
        <v>1633</v>
      </c>
      <c r="U2245" s="177" t="str">
        <f t="shared" si="1819"/>
        <v/>
      </c>
      <c r="V2245" s="177" t="str">
        <f t="shared" ref="V2245:W2245" si="2239">K2245</f>
        <v/>
      </c>
      <c r="W2245" s="177" t="str">
        <f t="shared" si="2239"/>
        <v>PC_90min_SWATH_100VW</v>
      </c>
      <c r="X2245" s="177" t="str">
        <f t="shared" si="1440"/>
        <v>\191026_B36-T3-14_00DIC_00KTC_M04_S_1</v>
      </c>
      <c r="Y2245" s="175">
        <v>-1.0</v>
      </c>
    </row>
    <row r="2246">
      <c r="A2246" s="172" t="str">
        <f>Tracking!A2238</f>
        <v>191026_B36-T3-15_00DID_00KTD_M04_S_1</v>
      </c>
      <c r="C2246" t="str">
        <f>Tracking!M2238</f>
        <v>PC_90min_SWATH_100VW</v>
      </c>
      <c r="E2246" s="176" t="str">
        <f t="shared" si="2"/>
        <v>191026_B36-T3-15_00DID_00KTD_M04_S_1</v>
      </c>
      <c r="F2246" s="174"/>
      <c r="G2246" s="174" t="s">
        <v>1632</v>
      </c>
      <c r="H2246" s="174">
        <v>1.0</v>
      </c>
      <c r="I2246" s="174" t="s">
        <v>1633</v>
      </c>
      <c r="J2246" s="176"/>
      <c r="K2246" s="176"/>
      <c r="L2246" s="176" t="str">
        <f t="shared" si="3"/>
        <v>PC_90min_SWATH_100VW</v>
      </c>
      <c r="M2246" s="176" t="str">
        <f t="shared" si="1438"/>
        <v>\191026_B36-T3-15_00DID_00KTD_M04_S_1</v>
      </c>
      <c r="N2246" s="174">
        <v>-1.0</v>
      </c>
      <c r="P2246" s="177" t="str">
        <f t="shared" si="5"/>
        <v>191026_B36-T3-15_00DID_00KTD_M04_S_1</v>
      </c>
      <c r="Q2246" s="175"/>
      <c r="R2246" s="175" t="s">
        <v>1632</v>
      </c>
      <c r="S2246" s="175">
        <v>1.0</v>
      </c>
      <c r="T2246" s="175" t="s">
        <v>1633</v>
      </c>
      <c r="U2246" s="177" t="str">
        <f t="shared" si="1819"/>
        <v/>
      </c>
      <c r="V2246" s="177" t="str">
        <f t="shared" ref="V2246:W2246" si="2240">K2246</f>
        <v/>
      </c>
      <c r="W2246" s="177" t="str">
        <f t="shared" si="2240"/>
        <v>PC_90min_SWATH_100VW</v>
      </c>
      <c r="X2246" s="177" t="str">
        <f t="shared" si="1440"/>
        <v>\191026_B36-T3-15_00DID_00KTD_M04_S_1</v>
      </c>
      <c r="Y2246" s="175">
        <v>-1.0</v>
      </c>
    </row>
    <row r="2247">
      <c r="A2247" s="172" t="str">
        <f>Tracking!A2239</f>
        <v>191026_B36-T3-16_00DIE_00KTE_M04_S_1</v>
      </c>
      <c r="C2247" t="str">
        <f>Tracking!M2239</f>
        <v>PC_90min_SWATH_100VW</v>
      </c>
      <c r="E2247" s="176" t="str">
        <f t="shared" si="2"/>
        <v>191026_B36-T3-16_00DIE_00KTE_M04_S_1</v>
      </c>
      <c r="F2247" s="174"/>
      <c r="G2247" s="174" t="s">
        <v>1632</v>
      </c>
      <c r="H2247" s="174">
        <v>1.0</v>
      </c>
      <c r="I2247" s="174" t="s">
        <v>1633</v>
      </c>
      <c r="J2247" s="176"/>
      <c r="K2247" s="176"/>
      <c r="L2247" s="176" t="str">
        <f t="shared" si="3"/>
        <v>PC_90min_SWATH_100VW</v>
      </c>
      <c r="M2247" s="176" t="str">
        <f t="shared" si="1438"/>
        <v>\191026_B36-T3-16_00DIE_00KTE_M04_S_1</v>
      </c>
      <c r="N2247" s="174">
        <v>-1.0</v>
      </c>
      <c r="P2247" s="177" t="str">
        <f t="shared" si="5"/>
        <v>191026_B36-T3-16_00DIE_00KTE_M04_S_1</v>
      </c>
      <c r="Q2247" s="175"/>
      <c r="R2247" s="175" t="s">
        <v>1632</v>
      </c>
      <c r="S2247" s="175">
        <v>1.0</v>
      </c>
      <c r="T2247" s="175" t="s">
        <v>1633</v>
      </c>
      <c r="U2247" s="177" t="str">
        <f t="shared" si="1819"/>
        <v/>
      </c>
      <c r="V2247" s="177" t="str">
        <f t="shared" ref="V2247:W2247" si="2241">K2247</f>
        <v/>
      </c>
      <c r="W2247" s="177" t="str">
        <f t="shared" si="2241"/>
        <v>PC_90min_SWATH_100VW</v>
      </c>
      <c r="X2247" s="177" t="str">
        <f t="shared" si="1440"/>
        <v>\191026_B36-T3-16_00DIE_00KTE_M04_S_1</v>
      </c>
      <c r="Y2247" s="175">
        <v>-1.0</v>
      </c>
    </row>
    <row r="2248">
      <c r="A2248" s="172" t="str">
        <f>Tracking!A2240</f>
        <v>191025_HEK-QCS_000F2_00KTF_M06_S_1</v>
      </c>
      <c r="C2248" t="str">
        <f>Tracking!M2240</f>
        <v>PC_90min_SWATH_100VW</v>
      </c>
      <c r="E2248" s="176" t="str">
        <f t="shared" si="2"/>
        <v>191025_HEK-QCS_000F2_00KTF_M06_S_1</v>
      </c>
      <c r="F2248" s="174"/>
      <c r="G2248" s="174" t="s">
        <v>1632</v>
      </c>
      <c r="H2248" s="174">
        <v>1.0</v>
      </c>
      <c r="I2248" s="174" t="s">
        <v>1633</v>
      </c>
      <c r="J2248" s="176"/>
      <c r="K2248" s="176"/>
      <c r="L2248" s="176" t="str">
        <f t="shared" si="3"/>
        <v>PC_90min_SWATH_100VW</v>
      </c>
      <c r="M2248" s="176" t="str">
        <f t="shared" si="1438"/>
        <v>\191025_HEK-QCS_000F2_00KTF_M06_S_1</v>
      </c>
      <c r="N2248" s="174">
        <v>-1.0</v>
      </c>
      <c r="P2248" s="177" t="str">
        <f t="shared" si="5"/>
        <v>191025_HEK-QCS_000F2_00KTF_M06_S_1</v>
      </c>
      <c r="Q2248" s="175"/>
      <c r="R2248" s="175" t="s">
        <v>1632</v>
      </c>
      <c r="S2248" s="175">
        <v>1.0</v>
      </c>
      <c r="T2248" s="175" t="s">
        <v>1633</v>
      </c>
      <c r="U2248" s="177" t="str">
        <f t="shared" si="1819"/>
        <v/>
      </c>
      <c r="V2248" s="177" t="str">
        <f t="shared" ref="V2248:W2248" si="2242">K2248</f>
        <v/>
      </c>
      <c r="W2248" s="177" t="str">
        <f t="shared" si="2242"/>
        <v>PC_90min_SWATH_100VW</v>
      </c>
      <c r="X2248" s="177" t="str">
        <f t="shared" si="1440"/>
        <v>\191025_HEK-QCS_000F2_00KTF_M06_S_1</v>
      </c>
      <c r="Y2248" s="175">
        <v>-1.0</v>
      </c>
    </row>
    <row r="2249">
      <c r="A2249" s="172" t="str">
        <f>Tracking!A2241</f>
        <v>191025_HEK-QCS_00J8W_00KTG_M06_S_1</v>
      </c>
      <c r="C2249" t="str">
        <f>Tracking!M2241</f>
        <v>PC_90min_SWATH_100VW</v>
      </c>
      <c r="E2249" s="176" t="str">
        <f t="shared" si="2"/>
        <v>191025_HEK-QCS_00J8W_00KTG_M06_S_1</v>
      </c>
      <c r="F2249" s="174"/>
      <c r="G2249" s="174" t="s">
        <v>1632</v>
      </c>
      <c r="H2249" s="174">
        <v>1.0</v>
      </c>
      <c r="I2249" s="174" t="s">
        <v>1633</v>
      </c>
      <c r="J2249" s="176"/>
      <c r="K2249" s="176"/>
      <c r="L2249" s="176" t="str">
        <f t="shared" si="3"/>
        <v>PC_90min_SWATH_100VW</v>
      </c>
      <c r="M2249" s="176" t="str">
        <f t="shared" si="1438"/>
        <v>\191025_HEK-QCS_00J8W_00KTG_M06_S_1</v>
      </c>
      <c r="N2249" s="174">
        <v>-1.0</v>
      </c>
      <c r="P2249" s="177" t="str">
        <f t="shared" si="5"/>
        <v>191025_HEK-QCS_00J8W_00KTG_M06_S_1</v>
      </c>
      <c r="Q2249" s="175"/>
      <c r="R2249" s="175" t="s">
        <v>1632</v>
      </c>
      <c r="S2249" s="175">
        <v>1.0</v>
      </c>
      <c r="T2249" s="175" t="s">
        <v>1633</v>
      </c>
      <c r="U2249" s="177" t="str">
        <f t="shared" si="1819"/>
        <v/>
      </c>
      <c r="V2249" s="177" t="str">
        <f t="shared" ref="V2249:W2249" si="2243">K2249</f>
        <v/>
      </c>
      <c r="W2249" s="177" t="str">
        <f t="shared" si="2243"/>
        <v>PC_90min_SWATH_100VW</v>
      </c>
      <c r="X2249" s="177" t="str">
        <f t="shared" si="1440"/>
        <v>\191025_HEK-QCS_00J8W_00KTG_M06_S_1</v>
      </c>
      <c r="Y2249" s="175">
        <v>-1.0</v>
      </c>
    </row>
    <row r="2250">
      <c r="A2250" s="172" t="str">
        <f>Tracking!A2242</f>
        <v>191025_B58-T2-1_00DRO_00KTH_M06_S_1</v>
      </c>
      <c r="C2250" t="str">
        <f>Tracking!M2242</f>
        <v>PC_90min_SWATH_100VW</v>
      </c>
      <c r="E2250" s="176" t="str">
        <f t="shared" si="2"/>
        <v>191025_B58-T2-1_00DRO_00KTH_M06_S_1</v>
      </c>
      <c r="F2250" s="174"/>
      <c r="G2250" s="174" t="s">
        <v>1632</v>
      </c>
      <c r="H2250" s="174">
        <v>1.0</v>
      </c>
      <c r="I2250" s="174" t="s">
        <v>1633</v>
      </c>
      <c r="J2250" s="176"/>
      <c r="K2250" s="176"/>
      <c r="L2250" s="176" t="str">
        <f t="shared" si="3"/>
        <v>PC_90min_SWATH_100VW</v>
      </c>
      <c r="M2250" s="176" t="str">
        <f t="shared" si="1438"/>
        <v>\191025_B58-T2-1_00DRO_00KTH_M06_S_1</v>
      </c>
      <c r="N2250" s="174">
        <v>-1.0</v>
      </c>
      <c r="P2250" s="177" t="str">
        <f t="shared" si="5"/>
        <v>191025_B58-T2-1_00DRO_00KTH_M06_S_1</v>
      </c>
      <c r="Q2250" s="175"/>
      <c r="R2250" s="175" t="s">
        <v>1632</v>
      </c>
      <c r="S2250" s="175">
        <v>1.0</v>
      </c>
      <c r="T2250" s="175" t="s">
        <v>1633</v>
      </c>
      <c r="U2250" s="177" t="str">
        <f t="shared" si="1819"/>
        <v/>
      </c>
      <c r="V2250" s="177" t="str">
        <f t="shared" ref="V2250:W2250" si="2244">K2250</f>
        <v/>
      </c>
      <c r="W2250" s="177" t="str">
        <f t="shared" si="2244"/>
        <v>PC_90min_SWATH_100VW</v>
      </c>
      <c r="X2250" s="177" t="str">
        <f t="shared" si="1440"/>
        <v>\191025_B58-T2-1_00DRO_00KTH_M06_S_1</v>
      </c>
      <c r="Y2250" s="175">
        <v>-1.0</v>
      </c>
    </row>
    <row r="2251">
      <c r="A2251" s="172" t="str">
        <f>Tracking!A2243</f>
        <v>191025_B58-T2-2_00DRP_00KTI_M06_S_1</v>
      </c>
      <c r="C2251" t="str">
        <f>Tracking!M2243</f>
        <v>PC_90min_SWATH_100VW</v>
      </c>
      <c r="E2251" s="176" t="str">
        <f t="shared" si="2"/>
        <v>191025_B58-T2-2_00DRP_00KTI_M06_S_1</v>
      </c>
      <c r="F2251" s="174"/>
      <c r="G2251" s="174" t="s">
        <v>1632</v>
      </c>
      <c r="H2251" s="174">
        <v>1.0</v>
      </c>
      <c r="I2251" s="174" t="s">
        <v>1633</v>
      </c>
      <c r="J2251" s="176"/>
      <c r="K2251" s="176"/>
      <c r="L2251" s="176" t="str">
        <f t="shared" si="3"/>
        <v>PC_90min_SWATH_100VW</v>
      </c>
      <c r="M2251" s="176" t="str">
        <f t="shared" si="1438"/>
        <v>\191025_B58-T2-2_00DRP_00KTI_M06_S_1</v>
      </c>
      <c r="N2251" s="174">
        <v>-1.0</v>
      </c>
      <c r="P2251" s="177" t="str">
        <f t="shared" si="5"/>
        <v>191025_B58-T2-2_00DRP_00KTI_M06_S_1</v>
      </c>
      <c r="Q2251" s="175"/>
      <c r="R2251" s="175" t="s">
        <v>1632</v>
      </c>
      <c r="S2251" s="175">
        <v>1.0</v>
      </c>
      <c r="T2251" s="175" t="s">
        <v>1633</v>
      </c>
      <c r="U2251" s="177" t="str">
        <f t="shared" si="1819"/>
        <v/>
      </c>
      <c r="V2251" s="177" t="str">
        <f t="shared" ref="V2251:W2251" si="2245">K2251</f>
        <v/>
      </c>
      <c r="W2251" s="177" t="str">
        <f t="shared" si="2245"/>
        <v>PC_90min_SWATH_100VW</v>
      </c>
      <c r="X2251" s="177" t="str">
        <f t="shared" si="1440"/>
        <v>\191025_B58-T2-2_00DRP_00KTI_M06_S_1</v>
      </c>
      <c r="Y2251" s="175">
        <v>-1.0</v>
      </c>
    </row>
    <row r="2252">
      <c r="A2252" s="172" t="str">
        <f>Tracking!A2244</f>
        <v>191025_B58-T2-3_00DRQ_00KTJ_M06_S_1</v>
      </c>
      <c r="C2252" t="str">
        <f>Tracking!M2244</f>
        <v>PC_90min_SWATH_100VW</v>
      </c>
      <c r="E2252" s="176" t="str">
        <f t="shared" si="2"/>
        <v>191025_B58-T2-3_00DRQ_00KTJ_M06_S_1</v>
      </c>
      <c r="F2252" s="174"/>
      <c r="G2252" s="174" t="s">
        <v>1632</v>
      </c>
      <c r="H2252" s="174">
        <v>1.0</v>
      </c>
      <c r="I2252" s="174" t="s">
        <v>1633</v>
      </c>
      <c r="J2252" s="176"/>
      <c r="K2252" s="176"/>
      <c r="L2252" s="176" t="str">
        <f t="shared" si="3"/>
        <v>PC_90min_SWATH_100VW</v>
      </c>
      <c r="M2252" s="176" t="str">
        <f t="shared" si="1438"/>
        <v>\191025_B58-T2-3_00DRQ_00KTJ_M06_S_1</v>
      </c>
      <c r="N2252" s="174">
        <v>-1.0</v>
      </c>
      <c r="P2252" s="177" t="str">
        <f t="shared" si="5"/>
        <v>191025_B58-T2-3_00DRQ_00KTJ_M06_S_1</v>
      </c>
      <c r="Q2252" s="175"/>
      <c r="R2252" s="175" t="s">
        <v>1632</v>
      </c>
      <c r="S2252" s="175">
        <v>1.0</v>
      </c>
      <c r="T2252" s="175" t="s">
        <v>1633</v>
      </c>
      <c r="U2252" s="177" t="str">
        <f t="shared" si="1819"/>
        <v/>
      </c>
      <c r="V2252" s="177" t="str">
        <f t="shared" ref="V2252:W2252" si="2246">K2252</f>
        <v/>
      </c>
      <c r="W2252" s="177" t="str">
        <f t="shared" si="2246"/>
        <v>PC_90min_SWATH_100VW</v>
      </c>
      <c r="X2252" s="177" t="str">
        <f t="shared" si="1440"/>
        <v>\191025_B58-T2-3_00DRQ_00KTJ_M06_S_1</v>
      </c>
      <c r="Y2252" s="175">
        <v>-1.0</v>
      </c>
    </row>
    <row r="2253">
      <c r="A2253" s="172" t="str">
        <f>Tracking!A2245</f>
        <v>191025_B58-T2-4_00DRR_00KTK_M06_S_1</v>
      </c>
      <c r="C2253" t="str">
        <f>Tracking!M2245</f>
        <v>PC_90min_SWATH_100VW</v>
      </c>
      <c r="E2253" s="176" t="str">
        <f t="shared" si="2"/>
        <v>191025_B58-T2-4_00DRR_00KTK_M06_S_1</v>
      </c>
      <c r="F2253" s="174"/>
      <c r="G2253" s="174" t="s">
        <v>1632</v>
      </c>
      <c r="H2253" s="174">
        <v>1.0</v>
      </c>
      <c r="I2253" s="174" t="s">
        <v>1633</v>
      </c>
      <c r="J2253" s="176"/>
      <c r="K2253" s="176"/>
      <c r="L2253" s="176" t="str">
        <f t="shared" si="3"/>
        <v>PC_90min_SWATH_100VW</v>
      </c>
      <c r="M2253" s="176" t="str">
        <f t="shared" si="1438"/>
        <v>\191025_B58-T2-4_00DRR_00KTK_M06_S_1</v>
      </c>
      <c r="N2253" s="174">
        <v>-1.0</v>
      </c>
      <c r="P2253" s="177" t="str">
        <f t="shared" si="5"/>
        <v>191025_B58-T2-4_00DRR_00KTK_M06_S_1</v>
      </c>
      <c r="Q2253" s="175"/>
      <c r="R2253" s="175" t="s">
        <v>1632</v>
      </c>
      <c r="S2253" s="175">
        <v>1.0</v>
      </c>
      <c r="T2253" s="175" t="s">
        <v>1633</v>
      </c>
      <c r="U2253" s="177" t="str">
        <f t="shared" si="1819"/>
        <v/>
      </c>
      <c r="V2253" s="177" t="str">
        <f t="shared" ref="V2253:W2253" si="2247">K2253</f>
        <v/>
      </c>
      <c r="W2253" s="177" t="str">
        <f t="shared" si="2247"/>
        <v>PC_90min_SWATH_100VW</v>
      </c>
      <c r="X2253" s="177" t="str">
        <f t="shared" si="1440"/>
        <v>\191025_B58-T2-4_00DRR_00KTK_M06_S_1</v>
      </c>
      <c r="Y2253" s="175">
        <v>-1.0</v>
      </c>
    </row>
    <row r="2254">
      <c r="A2254" s="172" t="str">
        <f>Tracking!A2246</f>
        <v>191025_B58-T2-5_00DRS_00KTL_M06_S_1</v>
      </c>
      <c r="C2254" t="str">
        <f>Tracking!M2246</f>
        <v>PC_90min_SWATH_100VW</v>
      </c>
      <c r="E2254" s="176" t="str">
        <f t="shared" si="2"/>
        <v>191025_B58-T2-5_00DRS_00KTL_M06_S_1</v>
      </c>
      <c r="F2254" s="174"/>
      <c r="G2254" s="174" t="s">
        <v>1632</v>
      </c>
      <c r="H2254" s="174">
        <v>1.0</v>
      </c>
      <c r="I2254" s="174" t="s">
        <v>1633</v>
      </c>
      <c r="J2254" s="176"/>
      <c r="K2254" s="176"/>
      <c r="L2254" s="176" t="str">
        <f t="shared" si="3"/>
        <v>PC_90min_SWATH_100VW</v>
      </c>
      <c r="M2254" s="176" t="str">
        <f t="shared" si="1438"/>
        <v>\191025_B58-T2-5_00DRS_00KTL_M06_S_1</v>
      </c>
      <c r="N2254" s="174">
        <v>-1.0</v>
      </c>
      <c r="P2254" s="177" t="str">
        <f t="shared" si="5"/>
        <v>191025_B58-T2-5_00DRS_00KTL_M06_S_1</v>
      </c>
      <c r="Q2254" s="175"/>
      <c r="R2254" s="175" t="s">
        <v>1632</v>
      </c>
      <c r="S2254" s="175">
        <v>1.0</v>
      </c>
      <c r="T2254" s="175" t="s">
        <v>1633</v>
      </c>
      <c r="U2254" s="177" t="str">
        <f t="shared" si="1819"/>
        <v/>
      </c>
      <c r="V2254" s="177" t="str">
        <f t="shared" ref="V2254:W2254" si="2248">K2254</f>
        <v/>
      </c>
      <c r="W2254" s="177" t="str">
        <f t="shared" si="2248"/>
        <v>PC_90min_SWATH_100VW</v>
      </c>
      <c r="X2254" s="177" t="str">
        <f t="shared" si="1440"/>
        <v>\191025_B58-T2-5_00DRS_00KTL_M06_S_1</v>
      </c>
      <c r="Y2254" s="175">
        <v>-1.0</v>
      </c>
    </row>
    <row r="2255">
      <c r="A2255" s="172" t="str">
        <f>Tracking!A2247</f>
        <v>191025_B58-T2-6_00DRT_00KTM_M06_S_1</v>
      </c>
      <c r="C2255" t="str">
        <f>Tracking!M2247</f>
        <v>PC_90min_SWATH_100VW</v>
      </c>
      <c r="E2255" s="176" t="str">
        <f t="shared" si="2"/>
        <v>191025_B58-T2-6_00DRT_00KTM_M06_S_1</v>
      </c>
      <c r="F2255" s="174"/>
      <c r="G2255" s="174" t="s">
        <v>1632</v>
      </c>
      <c r="H2255" s="174">
        <v>1.0</v>
      </c>
      <c r="I2255" s="174" t="s">
        <v>1633</v>
      </c>
      <c r="J2255" s="176"/>
      <c r="K2255" s="176"/>
      <c r="L2255" s="176" t="str">
        <f t="shared" si="3"/>
        <v>PC_90min_SWATH_100VW</v>
      </c>
      <c r="M2255" s="176" t="str">
        <f t="shared" si="1438"/>
        <v>\191025_B58-T2-6_00DRT_00KTM_M06_S_1</v>
      </c>
      <c r="N2255" s="174">
        <v>-1.0</v>
      </c>
      <c r="P2255" s="177" t="str">
        <f t="shared" si="5"/>
        <v>191025_B58-T2-6_00DRT_00KTM_M06_S_1</v>
      </c>
      <c r="Q2255" s="175"/>
      <c r="R2255" s="175" t="s">
        <v>1632</v>
      </c>
      <c r="S2255" s="175">
        <v>1.0</v>
      </c>
      <c r="T2255" s="175" t="s">
        <v>1633</v>
      </c>
      <c r="U2255" s="177" t="str">
        <f t="shared" si="1819"/>
        <v/>
      </c>
      <c r="V2255" s="177" t="str">
        <f t="shared" ref="V2255:W2255" si="2249">K2255</f>
        <v/>
      </c>
      <c r="W2255" s="177" t="str">
        <f t="shared" si="2249"/>
        <v>PC_90min_SWATH_100VW</v>
      </c>
      <c r="X2255" s="177" t="str">
        <f t="shared" si="1440"/>
        <v>\191025_B58-T2-6_00DRT_00KTM_M06_S_1</v>
      </c>
      <c r="Y2255" s="175">
        <v>-1.0</v>
      </c>
    </row>
    <row r="2256">
      <c r="A2256" s="172" t="str">
        <f>Tracking!A2248</f>
        <v>191025_B58-T2-7_00DRU_00KTN_M06_S_1</v>
      </c>
      <c r="C2256" t="str">
        <f>Tracking!M2248</f>
        <v>PC_90min_SWATH_100VW</v>
      </c>
      <c r="E2256" s="176" t="str">
        <f t="shared" si="2"/>
        <v>191025_B58-T2-7_00DRU_00KTN_M06_S_1</v>
      </c>
      <c r="F2256" s="174"/>
      <c r="G2256" s="174" t="s">
        <v>1632</v>
      </c>
      <c r="H2256" s="174">
        <v>1.0</v>
      </c>
      <c r="I2256" s="174" t="s">
        <v>1633</v>
      </c>
      <c r="J2256" s="176"/>
      <c r="K2256" s="176"/>
      <c r="L2256" s="176" t="str">
        <f t="shared" si="3"/>
        <v>PC_90min_SWATH_100VW</v>
      </c>
      <c r="M2256" s="176" t="str">
        <f t="shared" si="1438"/>
        <v>\191025_B58-T2-7_00DRU_00KTN_M06_S_1</v>
      </c>
      <c r="N2256" s="174">
        <v>-1.0</v>
      </c>
      <c r="P2256" s="177" t="str">
        <f t="shared" si="5"/>
        <v>191025_B58-T2-7_00DRU_00KTN_M06_S_1</v>
      </c>
      <c r="Q2256" s="175"/>
      <c r="R2256" s="175" t="s">
        <v>1632</v>
      </c>
      <c r="S2256" s="175">
        <v>1.0</v>
      </c>
      <c r="T2256" s="175" t="s">
        <v>1633</v>
      </c>
      <c r="U2256" s="177" t="str">
        <f t="shared" si="1819"/>
        <v/>
      </c>
      <c r="V2256" s="177" t="str">
        <f t="shared" ref="V2256:W2256" si="2250">K2256</f>
        <v/>
      </c>
      <c r="W2256" s="177" t="str">
        <f t="shared" si="2250"/>
        <v>PC_90min_SWATH_100VW</v>
      </c>
      <c r="X2256" s="177" t="str">
        <f t="shared" si="1440"/>
        <v>\191025_B58-T2-7_00DRU_00KTN_M06_S_1</v>
      </c>
      <c r="Y2256" s="175">
        <v>-1.0</v>
      </c>
    </row>
    <row r="2257">
      <c r="A2257" s="172" t="str">
        <f>Tracking!A2249</f>
        <v>191025_B58-T2-8_00DRV_00KTO_M06_S_1</v>
      </c>
      <c r="C2257" t="str">
        <f>Tracking!M2249</f>
        <v>PC_90min_SWATH_100VW</v>
      </c>
      <c r="E2257" s="176" t="str">
        <f t="shared" si="2"/>
        <v>191025_B58-T2-8_00DRV_00KTO_M06_S_1</v>
      </c>
      <c r="F2257" s="174"/>
      <c r="G2257" s="174" t="s">
        <v>1632</v>
      </c>
      <c r="H2257" s="174">
        <v>1.0</v>
      </c>
      <c r="I2257" s="174" t="s">
        <v>1633</v>
      </c>
      <c r="J2257" s="176"/>
      <c r="K2257" s="176"/>
      <c r="L2257" s="176" t="str">
        <f t="shared" si="3"/>
        <v>PC_90min_SWATH_100VW</v>
      </c>
      <c r="M2257" s="176" t="str">
        <f t="shared" si="1438"/>
        <v>\191025_B58-T2-8_00DRV_00KTO_M06_S_1</v>
      </c>
      <c r="N2257" s="174">
        <v>-1.0</v>
      </c>
      <c r="P2257" s="177" t="str">
        <f t="shared" si="5"/>
        <v>191025_B58-T2-8_00DRV_00KTO_M06_S_1</v>
      </c>
      <c r="Q2257" s="175"/>
      <c r="R2257" s="175" t="s">
        <v>1632</v>
      </c>
      <c r="S2257" s="175">
        <v>1.0</v>
      </c>
      <c r="T2257" s="175" t="s">
        <v>1633</v>
      </c>
      <c r="U2257" s="177" t="str">
        <f t="shared" si="1819"/>
        <v/>
      </c>
      <c r="V2257" s="177" t="str">
        <f t="shared" ref="V2257:W2257" si="2251">K2257</f>
        <v/>
      </c>
      <c r="W2257" s="177" t="str">
        <f t="shared" si="2251"/>
        <v>PC_90min_SWATH_100VW</v>
      </c>
      <c r="X2257" s="177" t="str">
        <f t="shared" si="1440"/>
        <v>\191025_B58-T2-8_00DRV_00KTO_M06_S_1</v>
      </c>
      <c r="Y2257" s="175">
        <v>-1.0</v>
      </c>
    </row>
    <row r="2258">
      <c r="A2258" s="172" t="str">
        <f>Tracking!A2250</f>
        <v>191025_B58-T2-9_00DRW_00KTP_M06_S_1</v>
      </c>
      <c r="C2258" t="str">
        <f>Tracking!M2250</f>
        <v>PC_90min_SWATH_100VW</v>
      </c>
      <c r="E2258" s="176" t="str">
        <f t="shared" si="2"/>
        <v>191025_B58-T2-9_00DRW_00KTP_M06_S_1</v>
      </c>
      <c r="F2258" s="174"/>
      <c r="G2258" s="174" t="s">
        <v>1632</v>
      </c>
      <c r="H2258" s="174">
        <v>1.0</v>
      </c>
      <c r="I2258" s="174" t="s">
        <v>1633</v>
      </c>
      <c r="J2258" s="176"/>
      <c r="K2258" s="176"/>
      <c r="L2258" s="176" t="str">
        <f t="shared" si="3"/>
        <v>PC_90min_SWATH_100VW</v>
      </c>
      <c r="M2258" s="176" t="str">
        <f t="shared" si="1438"/>
        <v>\191025_B58-T2-9_00DRW_00KTP_M06_S_1</v>
      </c>
      <c r="N2258" s="174">
        <v>-1.0</v>
      </c>
      <c r="P2258" s="177" t="str">
        <f t="shared" si="5"/>
        <v>191025_B58-T2-9_00DRW_00KTP_M06_S_1</v>
      </c>
      <c r="Q2258" s="175"/>
      <c r="R2258" s="175" t="s">
        <v>1632</v>
      </c>
      <c r="S2258" s="175">
        <v>1.0</v>
      </c>
      <c r="T2258" s="175" t="s">
        <v>1633</v>
      </c>
      <c r="U2258" s="177" t="str">
        <f t="shared" si="1819"/>
        <v/>
      </c>
      <c r="V2258" s="177" t="str">
        <f t="shared" ref="V2258:W2258" si="2252">K2258</f>
        <v/>
      </c>
      <c r="W2258" s="177" t="str">
        <f t="shared" si="2252"/>
        <v>PC_90min_SWATH_100VW</v>
      </c>
      <c r="X2258" s="177" t="str">
        <f t="shared" si="1440"/>
        <v>\191025_B58-T2-9_00DRW_00KTP_M06_S_1</v>
      </c>
      <c r="Y2258" s="175">
        <v>-1.0</v>
      </c>
    </row>
    <row r="2259">
      <c r="A2259" s="172" t="str">
        <f>Tracking!A2251</f>
        <v>191025_B58-T2-10_00DRX_00KTQ_M06_S_1</v>
      </c>
      <c r="C2259" t="str">
        <f>Tracking!M2251</f>
        <v>PC_90min_SWATH_100VW</v>
      </c>
      <c r="E2259" s="176" t="str">
        <f t="shared" si="2"/>
        <v>191025_B58-T2-10_00DRX_00KTQ_M06_S_1</v>
      </c>
      <c r="F2259" s="174"/>
      <c r="G2259" s="174" t="s">
        <v>1632</v>
      </c>
      <c r="H2259" s="174">
        <v>1.0</v>
      </c>
      <c r="I2259" s="174" t="s">
        <v>1633</v>
      </c>
      <c r="J2259" s="176"/>
      <c r="K2259" s="176"/>
      <c r="L2259" s="176" t="str">
        <f t="shared" si="3"/>
        <v>PC_90min_SWATH_100VW</v>
      </c>
      <c r="M2259" s="176" t="str">
        <f t="shared" si="1438"/>
        <v>\191025_B58-T2-10_00DRX_00KTQ_M06_S_1</v>
      </c>
      <c r="N2259" s="174">
        <v>-1.0</v>
      </c>
      <c r="P2259" s="177" t="str">
        <f t="shared" si="5"/>
        <v>191025_B58-T2-10_00DRX_00KTQ_M06_S_1</v>
      </c>
      <c r="Q2259" s="175"/>
      <c r="R2259" s="175" t="s">
        <v>1632</v>
      </c>
      <c r="S2259" s="175">
        <v>1.0</v>
      </c>
      <c r="T2259" s="175" t="s">
        <v>1633</v>
      </c>
      <c r="U2259" s="177" t="str">
        <f t="shared" si="1819"/>
        <v/>
      </c>
      <c r="V2259" s="177" t="str">
        <f t="shared" ref="V2259:W2259" si="2253">K2259</f>
        <v/>
      </c>
      <c r="W2259" s="177" t="str">
        <f t="shared" si="2253"/>
        <v>PC_90min_SWATH_100VW</v>
      </c>
      <c r="X2259" s="177" t="str">
        <f t="shared" si="1440"/>
        <v>\191025_B58-T2-10_00DRX_00KTQ_M06_S_1</v>
      </c>
      <c r="Y2259" s="175">
        <v>-1.0</v>
      </c>
    </row>
    <row r="2260">
      <c r="A2260" s="172" t="str">
        <f>Tracking!A2252</f>
        <v>191025_B58-T2-11_00DRY_00KTR_M06_S_1</v>
      </c>
      <c r="C2260" t="str">
        <f>Tracking!M2252</f>
        <v>PC_90min_SWATH_100VW</v>
      </c>
      <c r="E2260" s="176" t="str">
        <f t="shared" si="2"/>
        <v>191025_B58-T2-11_00DRY_00KTR_M06_S_1</v>
      </c>
      <c r="F2260" s="174"/>
      <c r="G2260" s="174" t="s">
        <v>1632</v>
      </c>
      <c r="H2260" s="174">
        <v>1.0</v>
      </c>
      <c r="I2260" s="174" t="s">
        <v>1633</v>
      </c>
      <c r="J2260" s="176"/>
      <c r="K2260" s="176"/>
      <c r="L2260" s="176" t="str">
        <f t="shared" si="3"/>
        <v>PC_90min_SWATH_100VW</v>
      </c>
      <c r="M2260" s="176" t="str">
        <f t="shared" si="1438"/>
        <v>\191025_B58-T2-11_00DRY_00KTR_M06_S_1</v>
      </c>
      <c r="N2260" s="174">
        <v>-1.0</v>
      </c>
      <c r="P2260" s="177" t="str">
        <f t="shared" si="5"/>
        <v>191025_B58-T2-11_00DRY_00KTR_M06_S_1</v>
      </c>
      <c r="Q2260" s="175"/>
      <c r="R2260" s="175" t="s">
        <v>1632</v>
      </c>
      <c r="S2260" s="175">
        <v>1.0</v>
      </c>
      <c r="T2260" s="175" t="s">
        <v>1633</v>
      </c>
      <c r="U2260" s="177" t="str">
        <f t="shared" si="1819"/>
        <v/>
      </c>
      <c r="V2260" s="177" t="str">
        <f t="shared" ref="V2260:W2260" si="2254">K2260</f>
        <v/>
      </c>
      <c r="W2260" s="177" t="str">
        <f t="shared" si="2254"/>
        <v>PC_90min_SWATH_100VW</v>
      </c>
      <c r="X2260" s="177" t="str">
        <f t="shared" si="1440"/>
        <v>\191025_B58-T2-11_00DRY_00KTR_M06_S_1</v>
      </c>
      <c r="Y2260" s="175">
        <v>-1.0</v>
      </c>
    </row>
    <row r="2261">
      <c r="A2261" s="172" t="str">
        <f>Tracking!A2253</f>
        <v>191025_B58-T2-12_00DRZ_00KTS_M06_S_1</v>
      </c>
      <c r="C2261" t="str">
        <f>Tracking!M2253</f>
        <v>PC_90min_SWATH_100VW</v>
      </c>
      <c r="E2261" s="176" t="str">
        <f t="shared" si="2"/>
        <v>191025_B58-T2-12_00DRZ_00KTS_M06_S_1</v>
      </c>
      <c r="F2261" s="174"/>
      <c r="G2261" s="174" t="s">
        <v>1632</v>
      </c>
      <c r="H2261" s="174">
        <v>1.0</v>
      </c>
      <c r="I2261" s="174" t="s">
        <v>1633</v>
      </c>
      <c r="J2261" s="176"/>
      <c r="K2261" s="176"/>
      <c r="L2261" s="176" t="str">
        <f t="shared" si="3"/>
        <v>PC_90min_SWATH_100VW</v>
      </c>
      <c r="M2261" s="176" t="str">
        <f t="shared" si="1438"/>
        <v>\191025_B58-T2-12_00DRZ_00KTS_M06_S_1</v>
      </c>
      <c r="N2261" s="174">
        <v>-1.0</v>
      </c>
      <c r="P2261" s="177" t="str">
        <f t="shared" si="5"/>
        <v>191025_B58-T2-12_00DRZ_00KTS_M06_S_1</v>
      </c>
      <c r="Q2261" s="175"/>
      <c r="R2261" s="175" t="s">
        <v>1632</v>
      </c>
      <c r="S2261" s="175">
        <v>1.0</v>
      </c>
      <c r="T2261" s="175" t="s">
        <v>1633</v>
      </c>
      <c r="U2261" s="177" t="str">
        <f t="shared" si="1819"/>
        <v/>
      </c>
      <c r="V2261" s="177" t="str">
        <f t="shared" ref="V2261:W2261" si="2255">K2261</f>
        <v/>
      </c>
      <c r="W2261" s="177" t="str">
        <f t="shared" si="2255"/>
        <v>PC_90min_SWATH_100VW</v>
      </c>
      <c r="X2261" s="177" t="str">
        <f t="shared" si="1440"/>
        <v>\191025_B58-T2-12_00DRZ_00KTS_M06_S_1</v>
      </c>
      <c r="Y2261" s="175">
        <v>-1.0</v>
      </c>
    </row>
    <row r="2262">
      <c r="A2262" s="172" t="str">
        <f>Tracking!A2254</f>
        <v>191025_B58-T2-13_00DS0_00KTT_M06_S_1</v>
      </c>
      <c r="C2262" t="str">
        <f>Tracking!M2254</f>
        <v>PC_90min_SWATH_100VW</v>
      </c>
      <c r="E2262" s="176" t="str">
        <f t="shared" si="2"/>
        <v>191025_B58-T2-13_00DS0_00KTT_M06_S_1</v>
      </c>
      <c r="F2262" s="174"/>
      <c r="G2262" s="174" t="s">
        <v>1632</v>
      </c>
      <c r="H2262" s="174">
        <v>1.0</v>
      </c>
      <c r="I2262" s="174" t="s">
        <v>1633</v>
      </c>
      <c r="J2262" s="176"/>
      <c r="K2262" s="176"/>
      <c r="L2262" s="176" t="str">
        <f t="shared" si="3"/>
        <v>PC_90min_SWATH_100VW</v>
      </c>
      <c r="M2262" s="176" t="str">
        <f t="shared" si="1438"/>
        <v>\191025_B58-T2-13_00DS0_00KTT_M06_S_1</v>
      </c>
      <c r="N2262" s="174">
        <v>-1.0</v>
      </c>
      <c r="P2262" s="177" t="str">
        <f t="shared" si="5"/>
        <v>191025_B58-T2-13_00DS0_00KTT_M06_S_1</v>
      </c>
      <c r="Q2262" s="175"/>
      <c r="R2262" s="175" t="s">
        <v>1632</v>
      </c>
      <c r="S2262" s="175">
        <v>1.0</v>
      </c>
      <c r="T2262" s="175" t="s">
        <v>1633</v>
      </c>
      <c r="U2262" s="177" t="str">
        <f t="shared" si="1819"/>
        <v/>
      </c>
      <c r="V2262" s="177" t="str">
        <f t="shared" ref="V2262:W2262" si="2256">K2262</f>
        <v/>
      </c>
      <c r="W2262" s="177" t="str">
        <f t="shared" si="2256"/>
        <v>PC_90min_SWATH_100VW</v>
      </c>
      <c r="X2262" s="177" t="str">
        <f t="shared" si="1440"/>
        <v>\191025_B58-T2-13_00DS0_00KTT_M06_S_1</v>
      </c>
      <c r="Y2262" s="175">
        <v>-1.0</v>
      </c>
    </row>
    <row r="2263">
      <c r="A2263" s="172" t="str">
        <f>Tracking!A2255</f>
        <v>191026_HEK-QCS_000F2_00KTU_M06_S_1</v>
      </c>
      <c r="C2263" t="str">
        <f>Tracking!M2255</f>
        <v>PC_90min_SWATH_100VW</v>
      </c>
      <c r="E2263" s="176" t="str">
        <f t="shared" si="2"/>
        <v>191026_HEK-QCS_000F2_00KTU_M06_S_1</v>
      </c>
      <c r="F2263" s="174"/>
      <c r="G2263" s="174" t="s">
        <v>1632</v>
      </c>
      <c r="H2263" s="174">
        <v>1.0</v>
      </c>
      <c r="I2263" s="174" t="s">
        <v>1633</v>
      </c>
      <c r="J2263" s="176"/>
      <c r="K2263" s="176"/>
      <c r="L2263" s="176" t="str">
        <f t="shared" si="3"/>
        <v>PC_90min_SWATH_100VW</v>
      </c>
      <c r="M2263" s="176" t="str">
        <f t="shared" si="1438"/>
        <v>\191026_HEK-QCS_000F2_00KTU_M06_S_1</v>
      </c>
      <c r="N2263" s="174">
        <v>-1.0</v>
      </c>
      <c r="P2263" s="177" t="str">
        <f t="shared" si="5"/>
        <v>191026_HEK-QCS_000F2_00KTU_M06_S_1</v>
      </c>
      <c r="Q2263" s="175"/>
      <c r="R2263" s="175" t="s">
        <v>1632</v>
      </c>
      <c r="S2263" s="175">
        <v>1.0</v>
      </c>
      <c r="T2263" s="175" t="s">
        <v>1633</v>
      </c>
      <c r="U2263" s="177" t="str">
        <f t="shared" si="1819"/>
        <v/>
      </c>
      <c r="V2263" s="177" t="str">
        <f t="shared" ref="V2263:W2263" si="2257">K2263</f>
        <v/>
      </c>
      <c r="W2263" s="177" t="str">
        <f t="shared" si="2257"/>
        <v>PC_90min_SWATH_100VW</v>
      </c>
      <c r="X2263" s="177" t="str">
        <f t="shared" si="1440"/>
        <v>\191026_HEK-QCS_000F2_00KTU_M06_S_1</v>
      </c>
      <c r="Y2263" s="175">
        <v>-1.0</v>
      </c>
    </row>
    <row r="2264">
      <c r="A2264" s="172" t="str">
        <f>Tracking!A2256</f>
        <v>191026_HEK-QCS_00J8W_00KTV_M06_S_1</v>
      </c>
      <c r="C2264" t="str">
        <f>Tracking!M2256</f>
        <v>PC_90min_SWATH_100VW</v>
      </c>
      <c r="E2264" s="176" t="str">
        <f t="shared" si="2"/>
        <v>191026_HEK-QCS_00J8W_00KTV_M06_S_1</v>
      </c>
      <c r="F2264" s="174"/>
      <c r="G2264" s="174" t="s">
        <v>1632</v>
      </c>
      <c r="H2264" s="174">
        <v>1.0</v>
      </c>
      <c r="I2264" s="174" t="s">
        <v>1633</v>
      </c>
      <c r="J2264" s="176"/>
      <c r="K2264" s="176"/>
      <c r="L2264" s="176" t="str">
        <f t="shared" si="3"/>
        <v>PC_90min_SWATH_100VW</v>
      </c>
      <c r="M2264" s="176" t="str">
        <f t="shared" si="1438"/>
        <v>\191026_HEK-QCS_00J8W_00KTV_M06_S_1</v>
      </c>
      <c r="N2264" s="174">
        <v>-1.0</v>
      </c>
      <c r="P2264" s="177" t="str">
        <f t="shared" si="5"/>
        <v>191026_HEK-QCS_00J8W_00KTV_M06_S_1</v>
      </c>
      <c r="Q2264" s="175"/>
      <c r="R2264" s="175" t="s">
        <v>1632</v>
      </c>
      <c r="S2264" s="175">
        <v>1.0</v>
      </c>
      <c r="T2264" s="175" t="s">
        <v>1633</v>
      </c>
      <c r="U2264" s="177" t="str">
        <f t="shared" si="1819"/>
        <v/>
      </c>
      <c r="V2264" s="177" t="str">
        <f t="shared" ref="V2264:W2264" si="2258">K2264</f>
        <v/>
      </c>
      <c r="W2264" s="177" t="str">
        <f t="shared" si="2258"/>
        <v>PC_90min_SWATH_100VW</v>
      </c>
      <c r="X2264" s="177" t="str">
        <f t="shared" si="1440"/>
        <v>\191026_HEK-QCS_00J8W_00KTV_M06_S_1</v>
      </c>
      <c r="Y2264" s="175">
        <v>-1.0</v>
      </c>
    </row>
    <row r="2265">
      <c r="A2265" s="172" t="str">
        <f>Tracking!A2257</f>
        <v>191026_B61-T2-1_00DSU_00KTW_M06_S_1</v>
      </c>
      <c r="C2265" t="str">
        <f>Tracking!M2257</f>
        <v>PC_90min_SWATH_100VW</v>
      </c>
      <c r="E2265" s="176" t="str">
        <f t="shared" si="2"/>
        <v>191026_B61-T2-1_00DSU_00KTW_M06_S_1</v>
      </c>
      <c r="F2265" s="174"/>
      <c r="G2265" s="174" t="s">
        <v>1632</v>
      </c>
      <c r="H2265" s="174">
        <v>1.0</v>
      </c>
      <c r="I2265" s="174" t="s">
        <v>1633</v>
      </c>
      <c r="J2265" s="176"/>
      <c r="K2265" s="176"/>
      <c r="L2265" s="176" t="str">
        <f t="shared" si="3"/>
        <v>PC_90min_SWATH_100VW</v>
      </c>
      <c r="M2265" s="176" t="str">
        <f t="shared" si="1438"/>
        <v>\191026_B61-T2-1_00DSU_00KTW_M06_S_1</v>
      </c>
      <c r="N2265" s="174">
        <v>-1.0</v>
      </c>
      <c r="P2265" s="177" t="str">
        <f t="shared" si="5"/>
        <v>191026_B61-T2-1_00DSU_00KTW_M06_S_1</v>
      </c>
      <c r="Q2265" s="175"/>
      <c r="R2265" s="175" t="s">
        <v>1632</v>
      </c>
      <c r="S2265" s="175">
        <v>1.0</v>
      </c>
      <c r="T2265" s="175" t="s">
        <v>1633</v>
      </c>
      <c r="U2265" s="177" t="str">
        <f t="shared" si="1819"/>
        <v/>
      </c>
      <c r="V2265" s="177" t="str">
        <f t="shared" ref="V2265:W2265" si="2259">K2265</f>
        <v/>
      </c>
      <c r="W2265" s="177" t="str">
        <f t="shared" si="2259"/>
        <v>PC_90min_SWATH_100VW</v>
      </c>
      <c r="X2265" s="177" t="str">
        <f t="shared" si="1440"/>
        <v>\191026_B61-T2-1_00DSU_00KTW_M06_S_1</v>
      </c>
      <c r="Y2265" s="175">
        <v>-1.0</v>
      </c>
    </row>
    <row r="2266">
      <c r="A2266" s="172" t="str">
        <f>Tracking!A2258</f>
        <v>191026_B61-T2-2_00DSV_00KTX_M06_S_1</v>
      </c>
      <c r="C2266" t="str">
        <f>Tracking!M2258</f>
        <v>PC_90min_SWATH_100VW</v>
      </c>
      <c r="E2266" s="176" t="str">
        <f t="shared" si="2"/>
        <v>191026_B61-T2-2_00DSV_00KTX_M06_S_1</v>
      </c>
      <c r="F2266" s="174"/>
      <c r="G2266" s="174" t="s">
        <v>1632</v>
      </c>
      <c r="H2266" s="174">
        <v>1.0</v>
      </c>
      <c r="I2266" s="174" t="s">
        <v>1633</v>
      </c>
      <c r="J2266" s="176"/>
      <c r="K2266" s="176"/>
      <c r="L2266" s="176" t="str">
        <f t="shared" si="3"/>
        <v>PC_90min_SWATH_100VW</v>
      </c>
      <c r="M2266" s="176" t="str">
        <f t="shared" si="1438"/>
        <v>\191026_B61-T2-2_00DSV_00KTX_M06_S_1</v>
      </c>
      <c r="N2266" s="174">
        <v>-1.0</v>
      </c>
      <c r="P2266" s="177" t="str">
        <f t="shared" si="5"/>
        <v>191026_B61-T2-2_00DSV_00KTX_M06_S_1</v>
      </c>
      <c r="Q2266" s="175"/>
      <c r="R2266" s="175" t="s">
        <v>1632</v>
      </c>
      <c r="S2266" s="175">
        <v>1.0</v>
      </c>
      <c r="T2266" s="175" t="s">
        <v>1633</v>
      </c>
      <c r="U2266" s="177" t="str">
        <f t="shared" si="1819"/>
        <v/>
      </c>
      <c r="V2266" s="177" t="str">
        <f t="shared" ref="V2266:W2266" si="2260">K2266</f>
        <v/>
      </c>
      <c r="W2266" s="177" t="str">
        <f t="shared" si="2260"/>
        <v>PC_90min_SWATH_100VW</v>
      </c>
      <c r="X2266" s="177" t="str">
        <f t="shared" si="1440"/>
        <v>\191026_B61-T2-2_00DSV_00KTX_M06_S_1</v>
      </c>
      <c r="Y2266" s="175">
        <v>-1.0</v>
      </c>
    </row>
    <row r="2267">
      <c r="A2267" s="172" t="str">
        <f>Tracking!A2259</f>
        <v>191026_B61-T2-3_00DSW_00KTY_M06_S_1</v>
      </c>
      <c r="C2267" t="str">
        <f>Tracking!M2259</f>
        <v>PC_90min_SWATH_100VW</v>
      </c>
      <c r="E2267" s="176" t="str">
        <f t="shared" si="2"/>
        <v>191026_B61-T2-3_00DSW_00KTY_M06_S_1</v>
      </c>
      <c r="F2267" s="174"/>
      <c r="G2267" s="174" t="s">
        <v>1632</v>
      </c>
      <c r="H2267" s="174">
        <v>1.0</v>
      </c>
      <c r="I2267" s="174" t="s">
        <v>1633</v>
      </c>
      <c r="J2267" s="176"/>
      <c r="K2267" s="176"/>
      <c r="L2267" s="176" t="str">
        <f t="shared" si="3"/>
        <v>PC_90min_SWATH_100VW</v>
      </c>
      <c r="M2267" s="176" t="str">
        <f t="shared" si="1438"/>
        <v>\191026_B61-T2-3_00DSW_00KTY_M06_S_1</v>
      </c>
      <c r="N2267" s="174">
        <v>-1.0</v>
      </c>
      <c r="P2267" s="177" t="str">
        <f t="shared" si="5"/>
        <v>191026_B61-T2-3_00DSW_00KTY_M06_S_1</v>
      </c>
      <c r="Q2267" s="175"/>
      <c r="R2267" s="175" t="s">
        <v>1632</v>
      </c>
      <c r="S2267" s="175">
        <v>1.0</v>
      </c>
      <c r="T2267" s="175" t="s">
        <v>1633</v>
      </c>
      <c r="U2267" s="177" t="str">
        <f t="shared" si="1819"/>
        <v/>
      </c>
      <c r="V2267" s="177" t="str">
        <f t="shared" ref="V2267:W2267" si="2261">K2267</f>
        <v/>
      </c>
      <c r="W2267" s="177" t="str">
        <f t="shared" si="2261"/>
        <v>PC_90min_SWATH_100VW</v>
      </c>
      <c r="X2267" s="177" t="str">
        <f t="shared" si="1440"/>
        <v>\191026_B61-T2-3_00DSW_00KTY_M06_S_1</v>
      </c>
      <c r="Y2267" s="175">
        <v>-1.0</v>
      </c>
    </row>
    <row r="2268">
      <c r="A2268" s="172" t="str">
        <f>Tracking!A2260</f>
        <v>191026_B61-T2-4_00DSX_00KTZ_M06_S_1</v>
      </c>
      <c r="C2268" t="str">
        <f>Tracking!M2260</f>
        <v>PC_90min_SWATH_100VW</v>
      </c>
      <c r="E2268" s="176" t="str">
        <f t="shared" si="2"/>
        <v>191026_B61-T2-4_00DSX_00KTZ_M06_S_1</v>
      </c>
      <c r="F2268" s="174"/>
      <c r="G2268" s="174" t="s">
        <v>1632</v>
      </c>
      <c r="H2268" s="174">
        <v>1.0</v>
      </c>
      <c r="I2268" s="174" t="s">
        <v>1633</v>
      </c>
      <c r="J2268" s="176"/>
      <c r="K2268" s="176"/>
      <c r="L2268" s="176" t="str">
        <f t="shared" si="3"/>
        <v>PC_90min_SWATH_100VW</v>
      </c>
      <c r="M2268" s="176" t="str">
        <f t="shared" si="1438"/>
        <v>\191026_B61-T2-4_00DSX_00KTZ_M06_S_1</v>
      </c>
      <c r="N2268" s="174">
        <v>-1.0</v>
      </c>
      <c r="P2268" s="177" t="str">
        <f t="shared" si="5"/>
        <v>191026_B61-T2-4_00DSX_00KTZ_M06_S_1</v>
      </c>
      <c r="Q2268" s="175"/>
      <c r="R2268" s="175" t="s">
        <v>1632</v>
      </c>
      <c r="S2268" s="175">
        <v>1.0</v>
      </c>
      <c r="T2268" s="175" t="s">
        <v>1633</v>
      </c>
      <c r="U2268" s="177" t="str">
        <f t="shared" si="1819"/>
        <v/>
      </c>
      <c r="V2268" s="177" t="str">
        <f t="shared" ref="V2268:W2268" si="2262">K2268</f>
        <v/>
      </c>
      <c r="W2268" s="177" t="str">
        <f t="shared" si="2262"/>
        <v>PC_90min_SWATH_100VW</v>
      </c>
      <c r="X2268" s="177" t="str">
        <f t="shared" si="1440"/>
        <v>\191026_B61-T2-4_00DSX_00KTZ_M06_S_1</v>
      </c>
      <c r="Y2268" s="175">
        <v>-1.0</v>
      </c>
    </row>
    <row r="2269">
      <c r="A2269" s="172" t="str">
        <f>Tracking!A2261</f>
        <v>191026_B61-T2-5_00KJE_00KU0_M06_S_1</v>
      </c>
      <c r="C2269" t="str">
        <f>Tracking!M2261</f>
        <v>PC_90min_SWATH_100VW</v>
      </c>
      <c r="E2269" s="176" t="str">
        <f t="shared" si="2"/>
        <v>191026_B61-T2-5_00KJE_00KU0_M06_S_1</v>
      </c>
      <c r="F2269" s="174"/>
      <c r="G2269" s="174" t="s">
        <v>1632</v>
      </c>
      <c r="H2269" s="174">
        <v>1.0</v>
      </c>
      <c r="I2269" s="174" t="s">
        <v>1633</v>
      </c>
      <c r="J2269" s="176"/>
      <c r="K2269" s="176"/>
      <c r="L2269" s="176" t="str">
        <f t="shared" si="3"/>
        <v>PC_90min_SWATH_100VW</v>
      </c>
      <c r="M2269" s="176" t="str">
        <f t="shared" si="1438"/>
        <v>\191026_B61-T2-5_00KJE_00KU0_M06_S_1</v>
      </c>
      <c r="N2269" s="174">
        <v>-1.0</v>
      </c>
      <c r="P2269" s="177" t="str">
        <f t="shared" si="5"/>
        <v>191026_B61-T2-5_00KJE_00KU0_M06_S_1</v>
      </c>
      <c r="Q2269" s="175"/>
      <c r="R2269" s="175" t="s">
        <v>1632</v>
      </c>
      <c r="S2269" s="175">
        <v>1.0</v>
      </c>
      <c r="T2269" s="175" t="s">
        <v>1633</v>
      </c>
      <c r="U2269" s="177" t="str">
        <f t="shared" si="1819"/>
        <v/>
      </c>
      <c r="V2269" s="177" t="str">
        <f t="shared" ref="V2269:W2269" si="2263">K2269</f>
        <v/>
      </c>
      <c r="W2269" s="177" t="str">
        <f t="shared" si="2263"/>
        <v>PC_90min_SWATH_100VW</v>
      </c>
      <c r="X2269" s="177" t="str">
        <f t="shared" si="1440"/>
        <v>\191026_B61-T2-5_00KJE_00KU0_M06_S_1</v>
      </c>
      <c r="Y2269" s="175">
        <v>-1.0</v>
      </c>
    </row>
    <row r="2270">
      <c r="A2270" s="172" t="str">
        <f>Tracking!A2262</f>
        <v>191026_B61-T2-6_00KJF_00KU1_M06_S_1</v>
      </c>
      <c r="C2270" t="str">
        <f>Tracking!M2262</f>
        <v>PC_90min_SWATH_100VW</v>
      </c>
      <c r="E2270" s="176" t="str">
        <f t="shared" si="2"/>
        <v>191026_B61-T2-6_00KJF_00KU1_M06_S_1</v>
      </c>
      <c r="F2270" s="174"/>
      <c r="G2270" s="174" t="s">
        <v>1632</v>
      </c>
      <c r="H2270" s="174">
        <v>1.0</v>
      </c>
      <c r="I2270" s="174" t="s">
        <v>1633</v>
      </c>
      <c r="J2270" s="176"/>
      <c r="K2270" s="176"/>
      <c r="L2270" s="176" t="str">
        <f t="shared" si="3"/>
        <v>PC_90min_SWATH_100VW</v>
      </c>
      <c r="M2270" s="176" t="str">
        <f t="shared" si="1438"/>
        <v>\191026_B61-T2-6_00KJF_00KU1_M06_S_1</v>
      </c>
      <c r="N2270" s="174">
        <v>-1.0</v>
      </c>
      <c r="P2270" s="177" t="str">
        <f t="shared" si="5"/>
        <v>191026_B61-T2-6_00KJF_00KU1_M06_S_1</v>
      </c>
      <c r="Q2270" s="175"/>
      <c r="R2270" s="175" t="s">
        <v>1632</v>
      </c>
      <c r="S2270" s="175">
        <v>1.0</v>
      </c>
      <c r="T2270" s="175" t="s">
        <v>1633</v>
      </c>
      <c r="U2270" s="177" t="str">
        <f t="shared" si="1819"/>
        <v/>
      </c>
      <c r="V2270" s="177" t="str">
        <f t="shared" ref="V2270:W2270" si="2264">K2270</f>
        <v/>
      </c>
      <c r="W2270" s="177" t="str">
        <f t="shared" si="2264"/>
        <v>PC_90min_SWATH_100VW</v>
      </c>
      <c r="X2270" s="177" t="str">
        <f t="shared" si="1440"/>
        <v>\191026_B61-T2-6_00KJF_00KU1_M06_S_1</v>
      </c>
      <c r="Y2270" s="175">
        <v>-1.0</v>
      </c>
    </row>
    <row r="2271">
      <c r="A2271" s="172" t="str">
        <f>Tracking!A2263</f>
        <v>191026_B61-T2-7_00KJG_00KU2_M06_S_1</v>
      </c>
      <c r="C2271" t="str">
        <f>Tracking!M2263</f>
        <v>PC_90min_SWATH_100VW</v>
      </c>
      <c r="E2271" s="176" t="str">
        <f t="shared" si="2"/>
        <v>191026_B61-T2-7_00KJG_00KU2_M06_S_1</v>
      </c>
      <c r="F2271" s="174"/>
      <c r="G2271" s="174" t="s">
        <v>1632</v>
      </c>
      <c r="H2271" s="174">
        <v>1.0</v>
      </c>
      <c r="I2271" s="174" t="s">
        <v>1633</v>
      </c>
      <c r="J2271" s="176"/>
      <c r="K2271" s="176"/>
      <c r="L2271" s="176" t="str">
        <f t="shared" si="3"/>
        <v>PC_90min_SWATH_100VW</v>
      </c>
      <c r="M2271" s="176" t="str">
        <f t="shared" si="1438"/>
        <v>\191026_B61-T2-7_00KJG_00KU2_M06_S_1</v>
      </c>
      <c r="N2271" s="174">
        <v>-1.0</v>
      </c>
      <c r="P2271" s="177" t="str">
        <f t="shared" si="5"/>
        <v>191026_B61-T2-7_00KJG_00KU2_M06_S_1</v>
      </c>
      <c r="Q2271" s="175"/>
      <c r="R2271" s="175" t="s">
        <v>1632</v>
      </c>
      <c r="S2271" s="175">
        <v>1.0</v>
      </c>
      <c r="T2271" s="175" t="s">
        <v>1633</v>
      </c>
      <c r="U2271" s="177" t="str">
        <f t="shared" si="1819"/>
        <v/>
      </c>
      <c r="V2271" s="177" t="str">
        <f t="shared" ref="V2271:W2271" si="2265">K2271</f>
        <v/>
      </c>
      <c r="W2271" s="177" t="str">
        <f t="shared" si="2265"/>
        <v>PC_90min_SWATH_100VW</v>
      </c>
      <c r="X2271" s="177" t="str">
        <f t="shared" si="1440"/>
        <v>\191026_B61-T2-7_00KJG_00KU2_M06_S_1</v>
      </c>
      <c r="Y2271" s="175">
        <v>-1.0</v>
      </c>
    </row>
    <row r="2272">
      <c r="A2272" s="172" t="str">
        <f>Tracking!A2264</f>
        <v>191026_B61-T2-8_00KJH_00KU3_M06_S_1</v>
      </c>
      <c r="C2272" t="str">
        <f>Tracking!M2264</f>
        <v>PC_90min_SWATH_100VW</v>
      </c>
      <c r="E2272" s="176" t="str">
        <f t="shared" si="2"/>
        <v>191026_B61-T2-8_00KJH_00KU3_M06_S_1</v>
      </c>
      <c r="F2272" s="174"/>
      <c r="G2272" s="174" t="s">
        <v>1632</v>
      </c>
      <c r="H2272" s="174">
        <v>1.0</v>
      </c>
      <c r="I2272" s="174" t="s">
        <v>1633</v>
      </c>
      <c r="J2272" s="176"/>
      <c r="K2272" s="176"/>
      <c r="L2272" s="176" t="str">
        <f t="shared" si="3"/>
        <v>PC_90min_SWATH_100VW</v>
      </c>
      <c r="M2272" s="176" t="str">
        <f t="shared" si="1438"/>
        <v>\191026_B61-T2-8_00KJH_00KU3_M06_S_1</v>
      </c>
      <c r="N2272" s="174">
        <v>-1.0</v>
      </c>
      <c r="P2272" s="177" t="str">
        <f t="shared" si="5"/>
        <v>191026_B61-T2-8_00KJH_00KU3_M06_S_1</v>
      </c>
      <c r="Q2272" s="175"/>
      <c r="R2272" s="175" t="s">
        <v>1632</v>
      </c>
      <c r="S2272" s="175">
        <v>1.0</v>
      </c>
      <c r="T2272" s="175" t="s">
        <v>1633</v>
      </c>
      <c r="U2272" s="177" t="str">
        <f t="shared" si="1819"/>
        <v/>
      </c>
      <c r="V2272" s="177" t="str">
        <f t="shared" ref="V2272:W2272" si="2266">K2272</f>
        <v/>
      </c>
      <c r="W2272" s="177" t="str">
        <f t="shared" si="2266"/>
        <v>PC_90min_SWATH_100VW</v>
      </c>
      <c r="X2272" s="177" t="str">
        <f t="shared" si="1440"/>
        <v>\191026_B61-T2-8_00KJH_00KU3_M06_S_1</v>
      </c>
      <c r="Y2272" s="175">
        <v>-1.0</v>
      </c>
    </row>
    <row r="2273">
      <c r="A2273" s="172" t="str">
        <f>Tracking!A2265</f>
        <v>191026_B61-T2-9_00KJI_00KU4_M06_S_1</v>
      </c>
      <c r="C2273" t="str">
        <f>Tracking!M2265</f>
        <v>PC_90min_SWATH_100VW</v>
      </c>
      <c r="E2273" s="176" t="str">
        <f t="shared" si="2"/>
        <v>191026_B61-T2-9_00KJI_00KU4_M06_S_1</v>
      </c>
      <c r="F2273" s="174"/>
      <c r="G2273" s="174" t="s">
        <v>1632</v>
      </c>
      <c r="H2273" s="174">
        <v>1.0</v>
      </c>
      <c r="I2273" s="174" t="s">
        <v>1633</v>
      </c>
      <c r="J2273" s="176"/>
      <c r="K2273" s="176"/>
      <c r="L2273" s="176" t="str">
        <f t="shared" si="3"/>
        <v>PC_90min_SWATH_100VW</v>
      </c>
      <c r="M2273" s="176" t="str">
        <f t="shared" si="1438"/>
        <v>\191026_B61-T2-9_00KJI_00KU4_M06_S_1</v>
      </c>
      <c r="N2273" s="174">
        <v>-1.0</v>
      </c>
      <c r="P2273" s="177" t="str">
        <f t="shared" si="5"/>
        <v>191026_B61-T2-9_00KJI_00KU4_M06_S_1</v>
      </c>
      <c r="Q2273" s="175"/>
      <c r="R2273" s="175" t="s">
        <v>1632</v>
      </c>
      <c r="S2273" s="175">
        <v>1.0</v>
      </c>
      <c r="T2273" s="175" t="s">
        <v>1633</v>
      </c>
      <c r="U2273" s="177" t="str">
        <f t="shared" si="1819"/>
        <v/>
      </c>
      <c r="V2273" s="177" t="str">
        <f t="shared" ref="V2273:W2273" si="2267">K2273</f>
        <v/>
      </c>
      <c r="W2273" s="177" t="str">
        <f t="shared" si="2267"/>
        <v>PC_90min_SWATH_100VW</v>
      </c>
      <c r="X2273" s="177" t="str">
        <f t="shared" si="1440"/>
        <v>\191026_B61-T2-9_00KJI_00KU4_M06_S_1</v>
      </c>
      <c r="Y2273" s="175">
        <v>-1.0</v>
      </c>
    </row>
    <row r="2274">
      <c r="A2274" s="172" t="str">
        <f>Tracking!A2266</f>
        <v>191026_B61-T2-10_00KJJ_00KU5_M06_S_1</v>
      </c>
      <c r="C2274" t="str">
        <f>Tracking!M2266</f>
        <v>PC_90min_SWATH_100VW</v>
      </c>
      <c r="E2274" s="176" t="str">
        <f t="shared" si="2"/>
        <v>191026_B61-T2-10_00KJJ_00KU5_M06_S_1</v>
      </c>
      <c r="F2274" s="174"/>
      <c r="G2274" s="174" t="s">
        <v>1632</v>
      </c>
      <c r="H2274" s="174">
        <v>1.0</v>
      </c>
      <c r="I2274" s="174" t="s">
        <v>1633</v>
      </c>
      <c r="J2274" s="176"/>
      <c r="K2274" s="176"/>
      <c r="L2274" s="176" t="str">
        <f t="shared" si="3"/>
        <v>PC_90min_SWATH_100VW</v>
      </c>
      <c r="M2274" s="176" t="str">
        <f t="shared" si="1438"/>
        <v>\191026_B61-T2-10_00KJJ_00KU5_M06_S_1</v>
      </c>
      <c r="N2274" s="174">
        <v>-1.0</v>
      </c>
      <c r="P2274" s="177" t="str">
        <f t="shared" si="5"/>
        <v>191026_B61-T2-10_00KJJ_00KU5_M06_S_1</v>
      </c>
      <c r="Q2274" s="175"/>
      <c r="R2274" s="175" t="s">
        <v>1632</v>
      </c>
      <c r="S2274" s="175">
        <v>1.0</v>
      </c>
      <c r="T2274" s="175" t="s">
        <v>1633</v>
      </c>
      <c r="U2274" s="177" t="str">
        <f t="shared" si="1819"/>
        <v/>
      </c>
      <c r="V2274" s="177" t="str">
        <f t="shared" ref="V2274:W2274" si="2268">K2274</f>
        <v/>
      </c>
      <c r="W2274" s="177" t="str">
        <f t="shared" si="2268"/>
        <v>PC_90min_SWATH_100VW</v>
      </c>
      <c r="X2274" s="177" t="str">
        <f t="shared" si="1440"/>
        <v>\191026_B61-T2-10_00KJJ_00KU5_M06_S_1</v>
      </c>
      <c r="Y2274" s="175">
        <v>-1.0</v>
      </c>
    </row>
    <row r="2275">
      <c r="A2275" s="172" t="str">
        <f>Tracking!A2267</f>
        <v>191026_B61-T2-11_00KJK_00KU6_M06_S_1</v>
      </c>
      <c r="C2275" t="str">
        <f>Tracking!M2267</f>
        <v>PC_90min_SWATH_100VW</v>
      </c>
      <c r="E2275" s="176" t="str">
        <f t="shared" si="2"/>
        <v>191026_B61-T2-11_00KJK_00KU6_M06_S_1</v>
      </c>
      <c r="F2275" s="174"/>
      <c r="G2275" s="174" t="s">
        <v>1632</v>
      </c>
      <c r="H2275" s="174">
        <v>1.0</v>
      </c>
      <c r="I2275" s="174" t="s">
        <v>1633</v>
      </c>
      <c r="J2275" s="176"/>
      <c r="K2275" s="176"/>
      <c r="L2275" s="176" t="str">
        <f t="shared" si="3"/>
        <v>PC_90min_SWATH_100VW</v>
      </c>
      <c r="M2275" s="176" t="str">
        <f t="shared" si="1438"/>
        <v>\191026_B61-T2-11_00KJK_00KU6_M06_S_1</v>
      </c>
      <c r="N2275" s="174">
        <v>-1.0</v>
      </c>
      <c r="P2275" s="177" t="str">
        <f t="shared" si="5"/>
        <v>191026_B61-T2-11_00KJK_00KU6_M06_S_1</v>
      </c>
      <c r="Q2275" s="175"/>
      <c r="R2275" s="175" t="s">
        <v>1632</v>
      </c>
      <c r="S2275" s="175">
        <v>1.0</v>
      </c>
      <c r="T2275" s="175" t="s">
        <v>1633</v>
      </c>
      <c r="U2275" s="177" t="str">
        <f t="shared" si="1819"/>
        <v/>
      </c>
      <c r="V2275" s="177" t="str">
        <f t="shared" ref="V2275:W2275" si="2269">K2275</f>
        <v/>
      </c>
      <c r="W2275" s="177" t="str">
        <f t="shared" si="2269"/>
        <v>PC_90min_SWATH_100VW</v>
      </c>
      <c r="X2275" s="177" t="str">
        <f t="shared" si="1440"/>
        <v>\191026_B61-T2-11_00KJK_00KU6_M06_S_1</v>
      </c>
      <c r="Y2275" s="175">
        <v>-1.0</v>
      </c>
    </row>
    <row r="2276">
      <c r="A2276" s="172" t="str">
        <f>Tracking!A2268</f>
        <v>191026_B61-T2-12_00KJL_00KU7_M06_S_1</v>
      </c>
      <c r="C2276" t="str">
        <f>Tracking!M2268</f>
        <v>PC_90min_SWATH_100VW</v>
      </c>
      <c r="E2276" s="176" t="str">
        <f t="shared" si="2"/>
        <v>191026_B61-T2-12_00KJL_00KU7_M06_S_1</v>
      </c>
      <c r="F2276" s="174"/>
      <c r="G2276" s="174" t="s">
        <v>1632</v>
      </c>
      <c r="H2276" s="174">
        <v>1.0</v>
      </c>
      <c r="I2276" s="174" t="s">
        <v>1633</v>
      </c>
      <c r="J2276" s="176"/>
      <c r="K2276" s="176"/>
      <c r="L2276" s="176" t="str">
        <f t="shared" si="3"/>
        <v>PC_90min_SWATH_100VW</v>
      </c>
      <c r="M2276" s="176" t="str">
        <f t="shared" si="1438"/>
        <v>\191026_B61-T2-12_00KJL_00KU7_M06_S_1</v>
      </c>
      <c r="N2276" s="174">
        <v>-1.0</v>
      </c>
      <c r="P2276" s="177" t="str">
        <f t="shared" si="5"/>
        <v>191026_B61-T2-12_00KJL_00KU7_M06_S_1</v>
      </c>
      <c r="Q2276" s="175"/>
      <c r="R2276" s="175" t="s">
        <v>1632</v>
      </c>
      <c r="S2276" s="175">
        <v>1.0</v>
      </c>
      <c r="T2276" s="175" t="s">
        <v>1633</v>
      </c>
      <c r="U2276" s="177" t="str">
        <f t="shared" si="1819"/>
        <v/>
      </c>
      <c r="V2276" s="177" t="str">
        <f t="shared" ref="V2276:W2276" si="2270">K2276</f>
        <v/>
      </c>
      <c r="W2276" s="177" t="str">
        <f t="shared" si="2270"/>
        <v>PC_90min_SWATH_100VW</v>
      </c>
      <c r="X2276" s="177" t="str">
        <f t="shared" si="1440"/>
        <v>\191026_B61-T2-12_00KJL_00KU7_M06_S_1</v>
      </c>
      <c r="Y2276" s="175">
        <v>-1.0</v>
      </c>
    </row>
    <row r="2277">
      <c r="A2277" s="172" t="str">
        <f>Tracking!A2269</f>
        <v>191026_B61-T2-13_00KJM_00KU8_M06_S_1</v>
      </c>
      <c r="C2277" t="str">
        <f>Tracking!M2269</f>
        <v>PC_90min_SWATH_100VW</v>
      </c>
      <c r="E2277" s="176" t="str">
        <f t="shared" si="2"/>
        <v>191026_B61-T2-13_00KJM_00KU8_M06_S_1</v>
      </c>
      <c r="F2277" s="174"/>
      <c r="G2277" s="174" t="s">
        <v>1632</v>
      </c>
      <c r="H2277" s="174">
        <v>1.0</v>
      </c>
      <c r="I2277" s="174" t="s">
        <v>1633</v>
      </c>
      <c r="J2277" s="176"/>
      <c r="K2277" s="176"/>
      <c r="L2277" s="176" t="str">
        <f t="shared" si="3"/>
        <v>PC_90min_SWATH_100VW</v>
      </c>
      <c r="M2277" s="176" t="str">
        <f t="shared" si="1438"/>
        <v>\191026_B61-T2-13_00KJM_00KU8_M06_S_1</v>
      </c>
      <c r="N2277" s="174">
        <v>-1.0</v>
      </c>
      <c r="P2277" s="177" t="str">
        <f t="shared" si="5"/>
        <v>191026_B61-T2-13_00KJM_00KU8_M06_S_1</v>
      </c>
      <c r="Q2277" s="175"/>
      <c r="R2277" s="175" t="s">
        <v>1632</v>
      </c>
      <c r="S2277" s="175">
        <v>1.0</v>
      </c>
      <c r="T2277" s="175" t="s">
        <v>1633</v>
      </c>
      <c r="U2277" s="177" t="str">
        <f t="shared" si="1819"/>
        <v/>
      </c>
      <c r="V2277" s="177" t="str">
        <f t="shared" ref="V2277:W2277" si="2271">K2277</f>
        <v/>
      </c>
      <c r="W2277" s="177" t="str">
        <f t="shared" si="2271"/>
        <v>PC_90min_SWATH_100VW</v>
      </c>
      <c r="X2277" s="177" t="str">
        <f t="shared" si="1440"/>
        <v>\191026_B61-T2-13_00KJM_00KU8_M06_S_1</v>
      </c>
      <c r="Y2277" s="175">
        <v>-1.0</v>
      </c>
    </row>
    <row r="2278">
      <c r="A2278" s="172" t="str">
        <f>Tracking!A2270</f>
        <v>191026_B61-T2-14_00KJN_00KU9_M06_S_1</v>
      </c>
      <c r="C2278" t="str">
        <f>Tracking!M2270</f>
        <v>PC_90min_SWATH_100VW</v>
      </c>
      <c r="E2278" s="176" t="str">
        <f t="shared" si="2"/>
        <v>191026_B61-T2-14_00KJN_00KU9_M06_S_1</v>
      </c>
      <c r="F2278" s="174"/>
      <c r="G2278" s="174" t="s">
        <v>1632</v>
      </c>
      <c r="H2278" s="174">
        <v>1.0</v>
      </c>
      <c r="I2278" s="174" t="s">
        <v>1633</v>
      </c>
      <c r="J2278" s="176"/>
      <c r="K2278" s="176"/>
      <c r="L2278" s="176" t="str">
        <f t="shared" si="3"/>
        <v>PC_90min_SWATH_100VW</v>
      </c>
      <c r="M2278" s="176" t="str">
        <f t="shared" si="1438"/>
        <v>\191026_B61-T2-14_00KJN_00KU9_M06_S_1</v>
      </c>
      <c r="N2278" s="174">
        <v>-1.0</v>
      </c>
      <c r="P2278" s="177" t="str">
        <f t="shared" si="5"/>
        <v>191026_B61-T2-14_00KJN_00KU9_M06_S_1</v>
      </c>
      <c r="Q2278" s="175"/>
      <c r="R2278" s="175" t="s">
        <v>1632</v>
      </c>
      <c r="S2278" s="175">
        <v>1.0</v>
      </c>
      <c r="T2278" s="175" t="s">
        <v>1633</v>
      </c>
      <c r="U2278" s="177" t="str">
        <f t="shared" si="1819"/>
        <v/>
      </c>
      <c r="V2278" s="177" t="str">
        <f t="shared" ref="V2278:W2278" si="2272">K2278</f>
        <v/>
      </c>
      <c r="W2278" s="177" t="str">
        <f t="shared" si="2272"/>
        <v>PC_90min_SWATH_100VW</v>
      </c>
      <c r="X2278" s="177" t="str">
        <f t="shared" si="1440"/>
        <v>\191026_B61-T2-14_00KJN_00KU9_M06_S_1</v>
      </c>
      <c r="Y2278" s="175">
        <v>-1.0</v>
      </c>
    </row>
    <row r="2279">
      <c r="A2279" s="172" t="str">
        <f>Tracking!A2271</f>
        <v>191026_B61-T2-15_00KJO_00KUA_M06_S_1</v>
      </c>
      <c r="C2279" t="str">
        <f>Tracking!M2271</f>
        <v>PC_90min_SWATH_100VW</v>
      </c>
      <c r="E2279" s="176" t="str">
        <f t="shared" si="2"/>
        <v>191026_B61-T2-15_00KJO_00KUA_M06_S_1</v>
      </c>
      <c r="F2279" s="174"/>
      <c r="G2279" s="174" t="s">
        <v>1632</v>
      </c>
      <c r="H2279" s="174">
        <v>1.0</v>
      </c>
      <c r="I2279" s="174" t="s">
        <v>1633</v>
      </c>
      <c r="J2279" s="176"/>
      <c r="K2279" s="176"/>
      <c r="L2279" s="176" t="str">
        <f t="shared" si="3"/>
        <v>PC_90min_SWATH_100VW</v>
      </c>
      <c r="M2279" s="176" t="str">
        <f t="shared" si="1438"/>
        <v>\191026_B61-T2-15_00KJO_00KUA_M06_S_1</v>
      </c>
      <c r="N2279" s="174">
        <v>-1.0</v>
      </c>
      <c r="P2279" s="177" t="str">
        <f t="shared" si="5"/>
        <v>191026_B61-T2-15_00KJO_00KUA_M06_S_1</v>
      </c>
      <c r="Q2279" s="175"/>
      <c r="R2279" s="175" t="s">
        <v>1632</v>
      </c>
      <c r="S2279" s="175">
        <v>1.0</v>
      </c>
      <c r="T2279" s="175" t="s">
        <v>1633</v>
      </c>
      <c r="U2279" s="177" t="str">
        <f t="shared" si="1819"/>
        <v/>
      </c>
      <c r="V2279" s="177" t="str">
        <f t="shared" ref="V2279:W2279" si="2273">K2279</f>
        <v/>
      </c>
      <c r="W2279" s="177" t="str">
        <f t="shared" si="2273"/>
        <v>PC_90min_SWATH_100VW</v>
      </c>
      <c r="X2279" s="177" t="str">
        <f t="shared" si="1440"/>
        <v>\191026_B61-T2-15_00KJO_00KUA_M06_S_1</v>
      </c>
      <c r="Y2279" s="175">
        <v>-1.0</v>
      </c>
    </row>
    <row r="2280">
      <c r="A2280" s="172" t="str">
        <f>Tracking!A2272</f>
        <v>191026_B61-T2-16_00KJP_00KUB_M06_S_1</v>
      </c>
      <c r="C2280" t="str">
        <f>Tracking!M2272</f>
        <v>PC_90min_SWATH_100VW</v>
      </c>
      <c r="E2280" s="176" t="str">
        <f t="shared" si="2"/>
        <v>191026_B61-T2-16_00KJP_00KUB_M06_S_1</v>
      </c>
      <c r="F2280" s="174"/>
      <c r="G2280" s="174" t="s">
        <v>1632</v>
      </c>
      <c r="H2280" s="174">
        <v>1.0</v>
      </c>
      <c r="I2280" s="174" t="s">
        <v>1633</v>
      </c>
      <c r="J2280" s="176"/>
      <c r="K2280" s="176"/>
      <c r="L2280" s="176" t="str">
        <f t="shared" si="3"/>
        <v>PC_90min_SWATH_100VW</v>
      </c>
      <c r="M2280" s="176" t="str">
        <f t="shared" si="1438"/>
        <v>\191026_B61-T2-16_00KJP_00KUB_M06_S_1</v>
      </c>
      <c r="N2280" s="174">
        <v>-1.0</v>
      </c>
      <c r="P2280" s="177" t="str">
        <f t="shared" si="5"/>
        <v>191026_B61-T2-16_00KJP_00KUB_M06_S_1</v>
      </c>
      <c r="Q2280" s="175"/>
      <c r="R2280" s="175" t="s">
        <v>1632</v>
      </c>
      <c r="S2280" s="175">
        <v>1.0</v>
      </c>
      <c r="T2280" s="175" t="s">
        <v>1633</v>
      </c>
      <c r="U2280" s="177" t="str">
        <f t="shared" si="1819"/>
        <v/>
      </c>
      <c r="V2280" s="177" t="str">
        <f t="shared" ref="V2280:W2280" si="2274">K2280</f>
        <v/>
      </c>
      <c r="W2280" s="177" t="str">
        <f t="shared" si="2274"/>
        <v>PC_90min_SWATH_100VW</v>
      </c>
      <c r="X2280" s="177" t="str">
        <f t="shared" si="1440"/>
        <v>\191026_B61-T2-16_00KJP_00KUB_M06_S_1</v>
      </c>
      <c r="Y2280" s="175">
        <v>-1.0</v>
      </c>
    </row>
    <row r="2281">
      <c r="A2281" s="172" t="str">
        <f>Tracking!A2273</f>
        <v>191025_HEK-QCI_000F2_00KUC_M03_I_1</v>
      </c>
      <c r="C2281" t="str">
        <f>Tracking!M2273</f>
        <v>90min_IDA_06</v>
      </c>
      <c r="E2281" s="176" t="str">
        <f t="shared" si="2"/>
        <v>191025_HEK-QCI_000F2_00KUC_M03_I_1</v>
      </c>
      <c r="F2281" s="174"/>
      <c r="G2281" s="174" t="s">
        <v>1632</v>
      </c>
      <c r="H2281" s="174">
        <v>1.0</v>
      </c>
      <c r="I2281" s="174" t="s">
        <v>1633</v>
      </c>
      <c r="J2281" s="176"/>
      <c r="K2281" s="176"/>
      <c r="L2281" s="176" t="str">
        <f t="shared" si="3"/>
        <v>90min_IDA_06</v>
      </c>
      <c r="M2281" s="176" t="str">
        <f t="shared" si="1438"/>
        <v>\191025_HEK-QCI_000F2_00KUC_M03_I_1</v>
      </c>
      <c r="N2281" s="174">
        <v>-1.0</v>
      </c>
      <c r="P2281" s="177" t="str">
        <f t="shared" si="5"/>
        <v>191025_HEK-QCI_000F2_00KUC_M03_I_1</v>
      </c>
      <c r="Q2281" s="175"/>
      <c r="R2281" s="175" t="s">
        <v>1632</v>
      </c>
      <c r="S2281" s="175">
        <v>1.0</v>
      </c>
      <c r="T2281" s="175" t="s">
        <v>1633</v>
      </c>
      <c r="U2281" s="177" t="str">
        <f t="shared" si="1819"/>
        <v/>
      </c>
      <c r="V2281" s="177" t="str">
        <f t="shared" ref="V2281:W2281" si="2275">K2281</f>
        <v/>
      </c>
      <c r="W2281" s="177" t="str">
        <f t="shared" si="2275"/>
        <v>90min_IDA_06</v>
      </c>
      <c r="X2281" s="177" t="str">
        <f t="shared" si="1440"/>
        <v>\191025_HEK-QCI_000F2_00KUC_M03_I_1</v>
      </c>
      <c r="Y2281" s="175">
        <v>-1.0</v>
      </c>
    </row>
    <row r="2282">
      <c r="A2282" s="172" t="str">
        <f>Tracking!A2274</f>
        <v>191025_SRL1-F1_00KQR_00KUD_M03_I_1</v>
      </c>
      <c r="C2282" t="str">
        <f>Tracking!M2274</f>
        <v>90min_IDA_HS_10uL_inj</v>
      </c>
      <c r="E2282" s="176" t="str">
        <f t="shared" si="2"/>
        <v>191025_SRL1-F1_00KQR_00KUD_M03_I_1</v>
      </c>
      <c r="F2282" s="174"/>
      <c r="G2282" s="174" t="s">
        <v>1632</v>
      </c>
      <c r="H2282" s="174">
        <v>1.0</v>
      </c>
      <c r="I2282" s="174" t="s">
        <v>1633</v>
      </c>
      <c r="J2282" s="176"/>
      <c r="K2282" s="176"/>
      <c r="L2282" s="176" t="str">
        <f t="shared" si="3"/>
        <v>90min_IDA_HS_10uL_inj</v>
      </c>
      <c r="M2282" s="176" t="str">
        <f t="shared" si="1438"/>
        <v>\191025_SRL1-F1_00KQR_00KUD_M03_I_1</v>
      </c>
      <c r="N2282" s="174">
        <v>-1.0</v>
      </c>
      <c r="P2282" s="177" t="str">
        <f t="shared" si="5"/>
        <v>191025_SRL1-F1_00KQR_00KUD_M03_I_1</v>
      </c>
      <c r="Q2282" s="175"/>
      <c r="R2282" s="175" t="s">
        <v>1632</v>
      </c>
      <c r="S2282" s="175">
        <v>1.0</v>
      </c>
      <c r="T2282" s="175" t="s">
        <v>1633</v>
      </c>
      <c r="U2282" s="177" t="str">
        <f t="shared" si="1819"/>
        <v/>
      </c>
      <c r="V2282" s="177" t="str">
        <f t="shared" ref="V2282:W2282" si="2276">K2282</f>
        <v/>
      </c>
      <c r="W2282" s="177" t="str">
        <f t="shared" si="2276"/>
        <v>90min_IDA_HS_10uL_inj</v>
      </c>
      <c r="X2282" s="177" t="str">
        <f t="shared" si="1440"/>
        <v>\191025_SRL1-F1_00KQR_00KUD_M03_I_1</v>
      </c>
      <c r="Y2282" s="175">
        <v>-1.0</v>
      </c>
    </row>
    <row r="2283">
      <c r="A2283" s="172" t="str">
        <f>Tracking!A2275</f>
        <v>191025_SRL1-F2_00KQS_00KUE_M03_I_1</v>
      </c>
      <c r="C2283" t="str">
        <f>Tracking!M2275</f>
        <v>90min_IDA_HS_10uL_inj</v>
      </c>
      <c r="E2283" s="176" t="str">
        <f t="shared" si="2"/>
        <v>191025_SRL1-F2_00KQS_00KUE_M03_I_1</v>
      </c>
      <c r="F2283" s="174"/>
      <c r="G2283" s="174" t="s">
        <v>1632</v>
      </c>
      <c r="H2283" s="174">
        <v>1.0</v>
      </c>
      <c r="I2283" s="174" t="s">
        <v>1633</v>
      </c>
      <c r="J2283" s="176"/>
      <c r="K2283" s="176"/>
      <c r="L2283" s="176" t="str">
        <f t="shared" si="3"/>
        <v>90min_IDA_HS_10uL_inj</v>
      </c>
      <c r="M2283" s="176" t="str">
        <f t="shared" si="1438"/>
        <v>\191025_SRL1-F2_00KQS_00KUE_M03_I_1</v>
      </c>
      <c r="N2283" s="174">
        <v>-1.0</v>
      </c>
      <c r="P2283" s="177" t="str">
        <f t="shared" si="5"/>
        <v>191025_SRL1-F2_00KQS_00KUE_M03_I_1</v>
      </c>
      <c r="Q2283" s="175"/>
      <c r="R2283" s="175" t="s">
        <v>1632</v>
      </c>
      <c r="S2283" s="175">
        <v>1.0</v>
      </c>
      <c r="T2283" s="175" t="s">
        <v>1633</v>
      </c>
      <c r="U2283" s="177" t="str">
        <f t="shared" si="1819"/>
        <v/>
      </c>
      <c r="V2283" s="177" t="str">
        <f t="shared" ref="V2283:W2283" si="2277">K2283</f>
        <v/>
      </c>
      <c r="W2283" s="177" t="str">
        <f t="shared" si="2277"/>
        <v>90min_IDA_HS_10uL_inj</v>
      </c>
      <c r="X2283" s="177" t="str">
        <f t="shared" si="1440"/>
        <v>\191025_SRL1-F2_00KQS_00KUE_M03_I_1</v>
      </c>
      <c r="Y2283" s="175">
        <v>-1.0</v>
      </c>
    </row>
    <row r="2284">
      <c r="A2284" s="172" t="str">
        <f>Tracking!A2276</f>
        <v>191025_SRL1-F3_00KQT_00KUF_M03_I_1</v>
      </c>
      <c r="C2284" t="str">
        <f>Tracking!M2276</f>
        <v>90min_IDA_HS_10uL_inj</v>
      </c>
      <c r="E2284" s="176" t="str">
        <f t="shared" si="2"/>
        <v>191025_SRL1-F3_00KQT_00KUF_M03_I_1</v>
      </c>
      <c r="F2284" s="174"/>
      <c r="G2284" s="174" t="s">
        <v>1632</v>
      </c>
      <c r="H2284" s="174">
        <v>1.0</v>
      </c>
      <c r="I2284" s="174" t="s">
        <v>1633</v>
      </c>
      <c r="J2284" s="176"/>
      <c r="K2284" s="176"/>
      <c r="L2284" s="176" t="str">
        <f t="shared" si="3"/>
        <v>90min_IDA_HS_10uL_inj</v>
      </c>
      <c r="M2284" s="176" t="str">
        <f t="shared" si="1438"/>
        <v>\191025_SRL1-F3_00KQT_00KUF_M03_I_1</v>
      </c>
      <c r="N2284" s="174">
        <v>-1.0</v>
      </c>
      <c r="P2284" s="177" t="str">
        <f t="shared" si="5"/>
        <v>191025_SRL1-F3_00KQT_00KUF_M03_I_1</v>
      </c>
      <c r="Q2284" s="175"/>
      <c r="R2284" s="175" t="s">
        <v>1632</v>
      </c>
      <c r="S2284" s="175">
        <v>1.0</v>
      </c>
      <c r="T2284" s="175" t="s">
        <v>1633</v>
      </c>
      <c r="U2284" s="177" t="str">
        <f t="shared" si="1819"/>
        <v/>
      </c>
      <c r="V2284" s="177" t="str">
        <f t="shared" ref="V2284:W2284" si="2278">K2284</f>
        <v/>
      </c>
      <c r="W2284" s="177" t="str">
        <f t="shared" si="2278"/>
        <v>90min_IDA_HS_10uL_inj</v>
      </c>
      <c r="X2284" s="177" t="str">
        <f t="shared" si="1440"/>
        <v>\191025_SRL1-F3_00KQT_00KUF_M03_I_1</v>
      </c>
      <c r="Y2284" s="175">
        <v>-1.0</v>
      </c>
    </row>
    <row r="2285">
      <c r="A2285" s="172" t="str">
        <f>Tracking!A2277</f>
        <v>191025_SRL1-F4_00KQU_00KUG_M03_I_1</v>
      </c>
      <c r="C2285" t="str">
        <f>Tracking!M2277</f>
        <v>90min_IDA_HS_10uL_inj</v>
      </c>
      <c r="E2285" s="176" t="str">
        <f t="shared" si="2"/>
        <v>191025_SRL1-F4_00KQU_00KUG_M03_I_1</v>
      </c>
      <c r="F2285" s="174"/>
      <c r="G2285" s="174" t="s">
        <v>1632</v>
      </c>
      <c r="H2285" s="174">
        <v>1.0</v>
      </c>
      <c r="I2285" s="174" t="s">
        <v>1633</v>
      </c>
      <c r="J2285" s="176"/>
      <c r="K2285" s="176"/>
      <c r="L2285" s="176" t="str">
        <f t="shared" si="3"/>
        <v>90min_IDA_HS_10uL_inj</v>
      </c>
      <c r="M2285" s="176" t="str">
        <f t="shared" si="1438"/>
        <v>\191025_SRL1-F4_00KQU_00KUG_M03_I_1</v>
      </c>
      <c r="N2285" s="174">
        <v>-1.0</v>
      </c>
      <c r="P2285" s="177" t="str">
        <f t="shared" si="5"/>
        <v>191025_SRL1-F4_00KQU_00KUG_M03_I_1</v>
      </c>
      <c r="Q2285" s="175"/>
      <c r="R2285" s="175" t="s">
        <v>1632</v>
      </c>
      <c r="S2285" s="175">
        <v>1.0</v>
      </c>
      <c r="T2285" s="175" t="s">
        <v>1633</v>
      </c>
      <c r="U2285" s="177" t="str">
        <f t="shared" si="1819"/>
        <v/>
      </c>
      <c r="V2285" s="177" t="str">
        <f t="shared" ref="V2285:W2285" si="2279">K2285</f>
        <v/>
      </c>
      <c r="W2285" s="177" t="str">
        <f t="shared" si="2279"/>
        <v>90min_IDA_HS_10uL_inj</v>
      </c>
      <c r="X2285" s="177" t="str">
        <f t="shared" si="1440"/>
        <v>\191025_SRL1-F4_00KQU_00KUG_M03_I_1</v>
      </c>
      <c r="Y2285" s="175">
        <v>-1.0</v>
      </c>
    </row>
    <row r="2286">
      <c r="A2286" s="172" t="str">
        <f>Tracking!A2278</f>
        <v>191025_SRL1-F5_00KQV_00KUH_M03_I_1</v>
      </c>
      <c r="C2286" t="str">
        <f>Tracking!M2278</f>
        <v>90min_IDA_HS_10uL_inj</v>
      </c>
      <c r="E2286" s="176" t="str">
        <f t="shared" si="2"/>
        <v>191025_SRL1-F5_00KQV_00KUH_M03_I_1</v>
      </c>
      <c r="F2286" s="174"/>
      <c r="G2286" s="174" t="s">
        <v>1632</v>
      </c>
      <c r="H2286" s="174">
        <v>1.0</v>
      </c>
      <c r="I2286" s="174" t="s">
        <v>1633</v>
      </c>
      <c r="J2286" s="176"/>
      <c r="K2286" s="176"/>
      <c r="L2286" s="176" t="str">
        <f t="shared" si="3"/>
        <v>90min_IDA_HS_10uL_inj</v>
      </c>
      <c r="M2286" s="176" t="str">
        <f t="shared" si="1438"/>
        <v>\191025_SRL1-F5_00KQV_00KUH_M03_I_1</v>
      </c>
      <c r="N2286" s="174">
        <v>-1.0</v>
      </c>
      <c r="P2286" s="177" t="str">
        <f t="shared" si="5"/>
        <v>191025_SRL1-F5_00KQV_00KUH_M03_I_1</v>
      </c>
      <c r="Q2286" s="175"/>
      <c r="R2286" s="175" t="s">
        <v>1632</v>
      </c>
      <c r="S2286" s="175">
        <v>1.0</v>
      </c>
      <c r="T2286" s="175" t="s">
        <v>1633</v>
      </c>
      <c r="U2286" s="177" t="str">
        <f t="shared" si="1819"/>
        <v/>
      </c>
      <c r="V2286" s="177" t="str">
        <f t="shared" ref="V2286:W2286" si="2280">K2286</f>
        <v/>
      </c>
      <c r="W2286" s="177" t="str">
        <f t="shared" si="2280"/>
        <v>90min_IDA_HS_10uL_inj</v>
      </c>
      <c r="X2286" s="177" t="str">
        <f t="shared" si="1440"/>
        <v>\191025_SRL1-F5_00KQV_00KUH_M03_I_1</v>
      </c>
      <c r="Y2286" s="175">
        <v>-1.0</v>
      </c>
    </row>
    <row r="2287">
      <c r="A2287" s="172" t="str">
        <f>Tracking!A2279</f>
        <v>191025_SRL1-F6_00KQW_00KUI_M03_I_1</v>
      </c>
      <c r="C2287" t="str">
        <f>Tracking!M2279</f>
        <v>90min_IDA_HS_10uL_inj</v>
      </c>
      <c r="E2287" s="176" t="str">
        <f t="shared" si="2"/>
        <v>191025_SRL1-F6_00KQW_00KUI_M03_I_1</v>
      </c>
      <c r="F2287" s="174"/>
      <c r="G2287" s="174" t="s">
        <v>1632</v>
      </c>
      <c r="H2287" s="174">
        <v>1.0</v>
      </c>
      <c r="I2287" s="174" t="s">
        <v>1633</v>
      </c>
      <c r="J2287" s="176"/>
      <c r="K2287" s="176"/>
      <c r="L2287" s="176" t="str">
        <f t="shared" si="3"/>
        <v>90min_IDA_HS_10uL_inj</v>
      </c>
      <c r="M2287" s="176" t="str">
        <f t="shared" si="1438"/>
        <v>\191025_SRL1-F6_00KQW_00KUI_M03_I_1</v>
      </c>
      <c r="N2287" s="174">
        <v>-1.0</v>
      </c>
      <c r="P2287" s="177" t="str">
        <f t="shared" si="5"/>
        <v>191025_SRL1-F6_00KQW_00KUI_M03_I_1</v>
      </c>
      <c r="Q2287" s="175"/>
      <c r="R2287" s="175" t="s">
        <v>1632</v>
      </c>
      <c r="S2287" s="175">
        <v>1.0</v>
      </c>
      <c r="T2287" s="175" t="s">
        <v>1633</v>
      </c>
      <c r="U2287" s="177" t="str">
        <f t="shared" si="1819"/>
        <v/>
      </c>
      <c r="V2287" s="177" t="str">
        <f t="shared" ref="V2287:W2287" si="2281">K2287</f>
        <v/>
      </c>
      <c r="W2287" s="177" t="str">
        <f t="shared" si="2281"/>
        <v>90min_IDA_HS_10uL_inj</v>
      </c>
      <c r="X2287" s="177" t="str">
        <f t="shared" si="1440"/>
        <v>\191025_SRL1-F6_00KQW_00KUI_M03_I_1</v>
      </c>
      <c r="Y2287" s="175">
        <v>-1.0</v>
      </c>
    </row>
    <row r="2288">
      <c r="A2288" s="172" t="str">
        <f>Tracking!A2280</f>
        <v>191025_SRL1-F7_00KQX_00KUJ_M03_I_1</v>
      </c>
      <c r="C2288" t="str">
        <f>Tracking!M2280</f>
        <v>90min_IDA_HS_10uL_inj</v>
      </c>
      <c r="E2288" s="176" t="str">
        <f t="shared" si="2"/>
        <v>191025_SRL1-F7_00KQX_00KUJ_M03_I_1</v>
      </c>
      <c r="F2288" s="174"/>
      <c r="G2288" s="174" t="s">
        <v>1632</v>
      </c>
      <c r="H2288" s="174">
        <v>1.0</v>
      </c>
      <c r="I2288" s="174" t="s">
        <v>1633</v>
      </c>
      <c r="J2288" s="176"/>
      <c r="K2288" s="176"/>
      <c r="L2288" s="176" t="str">
        <f t="shared" si="3"/>
        <v>90min_IDA_HS_10uL_inj</v>
      </c>
      <c r="M2288" s="176" t="str">
        <f t="shared" si="1438"/>
        <v>\191025_SRL1-F7_00KQX_00KUJ_M03_I_1</v>
      </c>
      <c r="N2288" s="174">
        <v>-1.0</v>
      </c>
      <c r="P2288" s="177" t="str">
        <f t="shared" si="5"/>
        <v>191025_SRL1-F7_00KQX_00KUJ_M03_I_1</v>
      </c>
      <c r="Q2288" s="175"/>
      <c r="R2288" s="175" t="s">
        <v>1632</v>
      </c>
      <c r="S2288" s="175">
        <v>1.0</v>
      </c>
      <c r="T2288" s="175" t="s">
        <v>1633</v>
      </c>
      <c r="U2288" s="177" t="str">
        <f t="shared" si="1819"/>
        <v/>
      </c>
      <c r="V2288" s="177" t="str">
        <f t="shared" ref="V2288:W2288" si="2282">K2288</f>
        <v/>
      </c>
      <c r="W2288" s="177" t="str">
        <f t="shared" si="2282"/>
        <v>90min_IDA_HS_10uL_inj</v>
      </c>
      <c r="X2288" s="177" t="str">
        <f t="shared" si="1440"/>
        <v>\191025_SRL1-F7_00KQX_00KUJ_M03_I_1</v>
      </c>
      <c r="Y2288" s="175">
        <v>-1.0</v>
      </c>
    </row>
    <row r="2289">
      <c r="A2289" s="172" t="str">
        <f>Tracking!A2281</f>
        <v>191025_SRL1-F8_00KQY_00KUK_M03_I_1</v>
      </c>
      <c r="C2289" t="str">
        <f>Tracking!M2281</f>
        <v>90min_IDA_HS_10uL_inj</v>
      </c>
      <c r="E2289" s="176" t="str">
        <f t="shared" si="2"/>
        <v>191025_SRL1-F8_00KQY_00KUK_M03_I_1</v>
      </c>
      <c r="F2289" s="174"/>
      <c r="G2289" s="174" t="s">
        <v>1632</v>
      </c>
      <c r="H2289" s="174">
        <v>1.0</v>
      </c>
      <c r="I2289" s="174" t="s">
        <v>1633</v>
      </c>
      <c r="J2289" s="176"/>
      <c r="K2289" s="176"/>
      <c r="L2289" s="176" t="str">
        <f t="shared" si="3"/>
        <v>90min_IDA_HS_10uL_inj</v>
      </c>
      <c r="M2289" s="176" t="str">
        <f t="shared" si="1438"/>
        <v>\191025_SRL1-F8_00KQY_00KUK_M03_I_1</v>
      </c>
      <c r="N2289" s="174">
        <v>-1.0</v>
      </c>
      <c r="P2289" s="177" t="str">
        <f t="shared" si="5"/>
        <v>191025_SRL1-F8_00KQY_00KUK_M03_I_1</v>
      </c>
      <c r="Q2289" s="175"/>
      <c r="R2289" s="175" t="s">
        <v>1632</v>
      </c>
      <c r="S2289" s="175">
        <v>1.0</v>
      </c>
      <c r="T2289" s="175" t="s">
        <v>1633</v>
      </c>
      <c r="U2289" s="177" t="str">
        <f t="shared" si="1819"/>
        <v/>
      </c>
      <c r="V2289" s="177" t="str">
        <f t="shared" ref="V2289:W2289" si="2283">K2289</f>
        <v/>
      </c>
      <c r="W2289" s="177" t="str">
        <f t="shared" si="2283"/>
        <v>90min_IDA_HS_10uL_inj</v>
      </c>
      <c r="X2289" s="177" t="str">
        <f t="shared" si="1440"/>
        <v>\191025_SRL1-F8_00KQY_00KUK_M03_I_1</v>
      </c>
      <c r="Y2289" s="175">
        <v>-1.0</v>
      </c>
    </row>
    <row r="2290">
      <c r="A2290" s="172" t="str">
        <f>Tracking!A2282</f>
        <v>191025_SRL1-F9_00KQZ_00KUL_M03_I_1</v>
      </c>
      <c r="C2290" t="str">
        <f>Tracking!M2282</f>
        <v>90min_IDA_HS_10uL_inj</v>
      </c>
      <c r="E2290" s="176" t="str">
        <f t="shared" si="2"/>
        <v>191025_SRL1-F9_00KQZ_00KUL_M03_I_1</v>
      </c>
      <c r="F2290" s="174"/>
      <c r="G2290" s="174" t="s">
        <v>1632</v>
      </c>
      <c r="H2290" s="174">
        <v>1.0</v>
      </c>
      <c r="I2290" s="174" t="s">
        <v>1633</v>
      </c>
      <c r="J2290" s="176"/>
      <c r="K2290" s="176"/>
      <c r="L2290" s="176" t="str">
        <f t="shared" si="3"/>
        <v>90min_IDA_HS_10uL_inj</v>
      </c>
      <c r="M2290" s="176" t="str">
        <f t="shared" si="1438"/>
        <v>\191025_SRL1-F9_00KQZ_00KUL_M03_I_1</v>
      </c>
      <c r="N2290" s="174">
        <v>-1.0</v>
      </c>
      <c r="P2290" s="177" t="str">
        <f t="shared" si="5"/>
        <v>191025_SRL1-F9_00KQZ_00KUL_M03_I_1</v>
      </c>
      <c r="Q2290" s="175"/>
      <c r="R2290" s="175" t="s">
        <v>1632</v>
      </c>
      <c r="S2290" s="175">
        <v>1.0</v>
      </c>
      <c r="T2290" s="175" t="s">
        <v>1633</v>
      </c>
      <c r="U2290" s="177" t="str">
        <f t="shared" si="1819"/>
        <v/>
      </c>
      <c r="V2290" s="177" t="str">
        <f t="shared" ref="V2290:W2290" si="2284">K2290</f>
        <v/>
      </c>
      <c r="W2290" s="177" t="str">
        <f t="shared" si="2284"/>
        <v>90min_IDA_HS_10uL_inj</v>
      </c>
      <c r="X2290" s="177" t="str">
        <f t="shared" si="1440"/>
        <v>\191025_SRL1-F9_00KQZ_00KUL_M03_I_1</v>
      </c>
      <c r="Y2290" s="175">
        <v>-1.0</v>
      </c>
    </row>
    <row r="2291">
      <c r="A2291" s="172" t="str">
        <f>Tracking!A2283</f>
        <v>191025_SRL1-F10_00KR0_00KUM_M03_I_1</v>
      </c>
      <c r="C2291" t="str">
        <f>Tracking!M2283</f>
        <v>90min_IDA_HS_10uL_inj</v>
      </c>
      <c r="E2291" s="176" t="str">
        <f t="shared" si="2"/>
        <v>191025_SRL1-F10_00KR0_00KUM_M03_I_1</v>
      </c>
      <c r="F2291" s="174"/>
      <c r="G2291" s="174" t="s">
        <v>1632</v>
      </c>
      <c r="H2291" s="174">
        <v>1.0</v>
      </c>
      <c r="I2291" s="174" t="s">
        <v>1633</v>
      </c>
      <c r="J2291" s="176"/>
      <c r="K2291" s="176"/>
      <c r="L2291" s="176" t="str">
        <f t="shared" si="3"/>
        <v>90min_IDA_HS_10uL_inj</v>
      </c>
      <c r="M2291" s="176" t="str">
        <f t="shared" si="1438"/>
        <v>\191025_SRL1-F10_00KR0_00KUM_M03_I_1</v>
      </c>
      <c r="N2291" s="174">
        <v>-1.0</v>
      </c>
      <c r="P2291" s="177" t="str">
        <f t="shared" si="5"/>
        <v>191025_SRL1-F10_00KR0_00KUM_M03_I_1</v>
      </c>
      <c r="Q2291" s="175"/>
      <c r="R2291" s="175" t="s">
        <v>1632</v>
      </c>
      <c r="S2291" s="175">
        <v>1.0</v>
      </c>
      <c r="T2291" s="175" t="s">
        <v>1633</v>
      </c>
      <c r="U2291" s="177" t="str">
        <f t="shared" si="1819"/>
        <v/>
      </c>
      <c r="V2291" s="177" t="str">
        <f t="shared" ref="V2291:W2291" si="2285">K2291</f>
        <v/>
      </c>
      <c r="W2291" s="177" t="str">
        <f t="shared" si="2285"/>
        <v>90min_IDA_HS_10uL_inj</v>
      </c>
      <c r="X2291" s="177" t="str">
        <f t="shared" si="1440"/>
        <v>\191025_SRL1-F10_00KR0_00KUM_M03_I_1</v>
      </c>
      <c r="Y2291" s="175">
        <v>-1.0</v>
      </c>
    </row>
    <row r="2292">
      <c r="A2292" s="172" t="str">
        <f>Tracking!A2284</f>
        <v>191025_SRL1-F11_00KR1_00KUN_M03_I_1</v>
      </c>
      <c r="C2292" t="str">
        <f>Tracking!M2284</f>
        <v>90min_IDA_HS_10uL_inj</v>
      </c>
      <c r="E2292" s="176" t="str">
        <f t="shared" si="2"/>
        <v>191025_SRL1-F11_00KR1_00KUN_M03_I_1</v>
      </c>
      <c r="F2292" s="174"/>
      <c r="G2292" s="174" t="s">
        <v>1632</v>
      </c>
      <c r="H2292" s="174">
        <v>1.0</v>
      </c>
      <c r="I2292" s="174" t="s">
        <v>1633</v>
      </c>
      <c r="J2292" s="176"/>
      <c r="K2292" s="176"/>
      <c r="L2292" s="176" t="str">
        <f t="shared" si="3"/>
        <v>90min_IDA_HS_10uL_inj</v>
      </c>
      <c r="M2292" s="176" t="str">
        <f t="shared" si="1438"/>
        <v>\191025_SRL1-F11_00KR1_00KUN_M03_I_1</v>
      </c>
      <c r="N2292" s="174">
        <v>-1.0</v>
      </c>
      <c r="P2292" s="177" t="str">
        <f t="shared" si="5"/>
        <v>191025_SRL1-F11_00KR1_00KUN_M03_I_1</v>
      </c>
      <c r="Q2292" s="175"/>
      <c r="R2292" s="175" t="s">
        <v>1632</v>
      </c>
      <c r="S2292" s="175">
        <v>1.0</v>
      </c>
      <c r="T2292" s="175" t="s">
        <v>1633</v>
      </c>
      <c r="U2292" s="177" t="str">
        <f t="shared" si="1819"/>
        <v/>
      </c>
      <c r="V2292" s="177" t="str">
        <f t="shared" ref="V2292:W2292" si="2286">K2292</f>
        <v/>
      </c>
      <c r="W2292" s="177" t="str">
        <f t="shared" si="2286"/>
        <v>90min_IDA_HS_10uL_inj</v>
      </c>
      <c r="X2292" s="177" t="str">
        <f t="shared" si="1440"/>
        <v>\191025_SRL1-F11_00KR1_00KUN_M03_I_1</v>
      </c>
      <c r="Y2292" s="175">
        <v>-1.0</v>
      </c>
    </row>
    <row r="2293">
      <c r="A2293" s="172" t="str">
        <f>Tracking!A2285</f>
        <v>191025_SRL1-F12_00KR2_00KUO_M03_I_1</v>
      </c>
      <c r="C2293" t="str">
        <f>Tracking!M2285</f>
        <v>90min_IDA_HS_10uL_inj</v>
      </c>
      <c r="E2293" s="176" t="str">
        <f t="shared" si="2"/>
        <v>191025_SRL1-F12_00KR2_00KUO_M03_I_1</v>
      </c>
      <c r="F2293" s="174"/>
      <c r="G2293" s="174" t="s">
        <v>1632</v>
      </c>
      <c r="H2293" s="174">
        <v>1.0</v>
      </c>
      <c r="I2293" s="174" t="s">
        <v>1633</v>
      </c>
      <c r="J2293" s="176"/>
      <c r="K2293" s="176"/>
      <c r="L2293" s="176" t="str">
        <f t="shared" si="3"/>
        <v>90min_IDA_HS_10uL_inj</v>
      </c>
      <c r="M2293" s="176" t="str">
        <f t="shared" si="1438"/>
        <v>\191025_SRL1-F12_00KR2_00KUO_M03_I_1</v>
      </c>
      <c r="N2293" s="174">
        <v>-1.0</v>
      </c>
      <c r="P2293" s="177" t="str">
        <f t="shared" si="5"/>
        <v>191025_SRL1-F12_00KR2_00KUO_M03_I_1</v>
      </c>
      <c r="Q2293" s="175"/>
      <c r="R2293" s="175" t="s">
        <v>1632</v>
      </c>
      <c r="S2293" s="175">
        <v>1.0</v>
      </c>
      <c r="T2293" s="175" t="s">
        <v>1633</v>
      </c>
      <c r="U2293" s="177" t="str">
        <f t="shared" si="1819"/>
        <v/>
      </c>
      <c r="V2293" s="177" t="str">
        <f t="shared" ref="V2293:W2293" si="2287">K2293</f>
        <v/>
      </c>
      <c r="W2293" s="177" t="str">
        <f t="shared" si="2287"/>
        <v>90min_IDA_HS_10uL_inj</v>
      </c>
      <c r="X2293" s="177" t="str">
        <f t="shared" si="1440"/>
        <v>\191025_SRL1-F12_00KR2_00KUO_M03_I_1</v>
      </c>
      <c r="Y2293" s="175">
        <v>-1.0</v>
      </c>
    </row>
    <row r="2294">
      <c r="A2294" s="172" t="str">
        <f>Tracking!A2286</f>
        <v>191025_SRL1-F13_00KR3_00KUP_M03_I_1</v>
      </c>
      <c r="C2294" t="str">
        <f>Tracking!M2286</f>
        <v>90min_IDA_HS_10uL_inj</v>
      </c>
      <c r="E2294" s="176" t="str">
        <f t="shared" si="2"/>
        <v>191025_SRL1-F13_00KR3_00KUP_M03_I_1</v>
      </c>
      <c r="F2294" s="174"/>
      <c r="G2294" s="174" t="s">
        <v>1632</v>
      </c>
      <c r="H2294" s="174">
        <v>1.0</v>
      </c>
      <c r="I2294" s="174" t="s">
        <v>1633</v>
      </c>
      <c r="J2294" s="176"/>
      <c r="K2294" s="176"/>
      <c r="L2294" s="176" t="str">
        <f t="shared" si="3"/>
        <v>90min_IDA_HS_10uL_inj</v>
      </c>
      <c r="M2294" s="176" t="str">
        <f t="shared" si="1438"/>
        <v>\191025_SRL1-F13_00KR3_00KUP_M03_I_1</v>
      </c>
      <c r="N2294" s="174">
        <v>-1.0</v>
      </c>
      <c r="P2294" s="177" t="str">
        <f t="shared" si="5"/>
        <v>191025_SRL1-F13_00KR3_00KUP_M03_I_1</v>
      </c>
      <c r="Q2294" s="175"/>
      <c r="R2294" s="175" t="s">
        <v>1632</v>
      </c>
      <c r="S2294" s="175">
        <v>1.0</v>
      </c>
      <c r="T2294" s="175" t="s">
        <v>1633</v>
      </c>
      <c r="U2294" s="177" t="str">
        <f t="shared" si="1819"/>
        <v/>
      </c>
      <c r="V2294" s="177" t="str">
        <f t="shared" ref="V2294:W2294" si="2288">K2294</f>
        <v/>
      </c>
      <c r="W2294" s="177" t="str">
        <f t="shared" si="2288"/>
        <v>90min_IDA_HS_10uL_inj</v>
      </c>
      <c r="X2294" s="177" t="str">
        <f t="shared" si="1440"/>
        <v>\191025_SRL1-F13_00KR3_00KUP_M03_I_1</v>
      </c>
      <c r="Y2294" s="175">
        <v>-1.0</v>
      </c>
    </row>
    <row r="2295">
      <c r="A2295" s="172" t="str">
        <f>Tracking!A2287</f>
        <v>191025_SRL1-F14_00KR4_00KUQ_M03_I_1</v>
      </c>
      <c r="C2295" t="str">
        <f>Tracking!M2287</f>
        <v>90min_IDA_HS_10uL_inj</v>
      </c>
      <c r="E2295" s="176" t="str">
        <f t="shared" si="2"/>
        <v>191025_SRL1-F14_00KR4_00KUQ_M03_I_1</v>
      </c>
      <c r="F2295" s="174"/>
      <c r="G2295" s="174" t="s">
        <v>1632</v>
      </c>
      <c r="H2295" s="174">
        <v>1.0</v>
      </c>
      <c r="I2295" s="174" t="s">
        <v>1633</v>
      </c>
      <c r="J2295" s="176"/>
      <c r="K2295" s="176"/>
      <c r="L2295" s="176" t="str">
        <f t="shared" si="3"/>
        <v>90min_IDA_HS_10uL_inj</v>
      </c>
      <c r="M2295" s="176" t="str">
        <f t="shared" si="1438"/>
        <v>\191025_SRL1-F14_00KR4_00KUQ_M03_I_1</v>
      </c>
      <c r="N2295" s="174">
        <v>-1.0</v>
      </c>
      <c r="P2295" s="177" t="str">
        <f t="shared" si="5"/>
        <v>191025_SRL1-F14_00KR4_00KUQ_M03_I_1</v>
      </c>
      <c r="Q2295" s="175"/>
      <c r="R2295" s="175" t="s">
        <v>1632</v>
      </c>
      <c r="S2295" s="175">
        <v>1.0</v>
      </c>
      <c r="T2295" s="175" t="s">
        <v>1633</v>
      </c>
      <c r="U2295" s="177" t="str">
        <f t="shared" si="1819"/>
        <v/>
      </c>
      <c r="V2295" s="177" t="str">
        <f t="shared" ref="V2295:W2295" si="2289">K2295</f>
        <v/>
      </c>
      <c r="W2295" s="177" t="str">
        <f t="shared" si="2289"/>
        <v>90min_IDA_HS_10uL_inj</v>
      </c>
      <c r="X2295" s="177" t="str">
        <f t="shared" si="1440"/>
        <v>\191025_SRL1-F14_00KR4_00KUQ_M03_I_1</v>
      </c>
      <c r="Y2295" s="175">
        <v>-1.0</v>
      </c>
    </row>
    <row r="2296">
      <c r="A2296" s="172" t="str">
        <f>Tracking!A2288</f>
        <v>191025_SRL1-F15_00KR5_00KUR_M03_I_1</v>
      </c>
      <c r="C2296" t="str">
        <f>Tracking!M2288</f>
        <v>90min_IDA_HS_10uL_inj</v>
      </c>
      <c r="E2296" s="176" t="str">
        <f t="shared" si="2"/>
        <v>191025_SRL1-F15_00KR5_00KUR_M03_I_1</v>
      </c>
      <c r="F2296" s="174"/>
      <c r="G2296" s="174" t="s">
        <v>1632</v>
      </c>
      <c r="H2296" s="174">
        <v>1.0</v>
      </c>
      <c r="I2296" s="174" t="s">
        <v>1633</v>
      </c>
      <c r="J2296" s="176"/>
      <c r="K2296" s="176"/>
      <c r="L2296" s="176" t="str">
        <f t="shared" si="3"/>
        <v>90min_IDA_HS_10uL_inj</v>
      </c>
      <c r="M2296" s="176" t="str">
        <f t="shared" si="1438"/>
        <v>\191025_SRL1-F15_00KR5_00KUR_M03_I_1</v>
      </c>
      <c r="N2296" s="174">
        <v>-1.0</v>
      </c>
      <c r="P2296" s="177" t="str">
        <f t="shared" si="5"/>
        <v>191025_SRL1-F15_00KR5_00KUR_M03_I_1</v>
      </c>
      <c r="Q2296" s="175"/>
      <c r="R2296" s="175" t="s">
        <v>1632</v>
      </c>
      <c r="S2296" s="175">
        <v>1.0</v>
      </c>
      <c r="T2296" s="175" t="s">
        <v>1633</v>
      </c>
      <c r="U2296" s="177" t="str">
        <f t="shared" si="1819"/>
        <v/>
      </c>
      <c r="V2296" s="177" t="str">
        <f t="shared" ref="V2296:W2296" si="2290">K2296</f>
        <v/>
      </c>
      <c r="W2296" s="177" t="str">
        <f t="shared" si="2290"/>
        <v>90min_IDA_HS_10uL_inj</v>
      </c>
      <c r="X2296" s="177" t="str">
        <f t="shared" si="1440"/>
        <v>\191025_SRL1-F15_00KR5_00KUR_M03_I_1</v>
      </c>
      <c r="Y2296" s="175">
        <v>-1.0</v>
      </c>
    </row>
    <row r="2297">
      <c r="A2297" s="172" t="str">
        <f>Tracking!A2289</f>
        <v>191026_HEK-QCI_000F2_00KUS_M03_I_1</v>
      </c>
      <c r="C2297" t="str">
        <f>Tracking!M2289</f>
        <v>90min_IDA_06</v>
      </c>
      <c r="E2297" s="176" t="str">
        <f t="shared" si="2"/>
        <v>191026_HEK-QCI_000F2_00KUS_M03_I_1</v>
      </c>
      <c r="F2297" s="174"/>
      <c r="G2297" s="174" t="s">
        <v>1632</v>
      </c>
      <c r="H2297" s="174">
        <v>1.0</v>
      </c>
      <c r="I2297" s="174" t="s">
        <v>1633</v>
      </c>
      <c r="J2297" s="176"/>
      <c r="K2297" s="176"/>
      <c r="L2297" s="176" t="str">
        <f t="shared" si="3"/>
        <v>90min_IDA_06</v>
      </c>
      <c r="M2297" s="176" t="str">
        <f t="shared" si="1438"/>
        <v>\191026_HEK-QCI_000F2_00KUS_M03_I_1</v>
      </c>
      <c r="N2297" s="174">
        <v>-1.0</v>
      </c>
      <c r="P2297" s="177" t="str">
        <f t="shared" si="5"/>
        <v>191026_HEK-QCI_000F2_00KUS_M03_I_1</v>
      </c>
      <c r="Q2297" s="175"/>
      <c r="R2297" s="175" t="s">
        <v>1632</v>
      </c>
      <c r="S2297" s="175">
        <v>1.0</v>
      </c>
      <c r="T2297" s="175" t="s">
        <v>1633</v>
      </c>
      <c r="U2297" s="177" t="str">
        <f t="shared" si="1819"/>
        <v/>
      </c>
      <c r="V2297" s="177" t="str">
        <f t="shared" ref="V2297:W2297" si="2291">K2297</f>
        <v/>
      </c>
      <c r="W2297" s="177" t="str">
        <f t="shared" si="2291"/>
        <v>90min_IDA_06</v>
      </c>
      <c r="X2297" s="177" t="str">
        <f t="shared" si="1440"/>
        <v>\191026_HEK-QCI_000F2_00KUS_M03_I_1</v>
      </c>
      <c r="Y2297" s="175">
        <v>-1.0</v>
      </c>
    </row>
    <row r="2298">
      <c r="A2298" s="172" t="str">
        <f>Tracking!A2290</f>
        <v>191026_SRL2-F1_00KR6_00KUT_M03_I_1</v>
      </c>
      <c r="C2298" t="str">
        <f>Tracking!M2290</f>
        <v>90min_IDA_HS_10uL_inj</v>
      </c>
      <c r="E2298" s="176" t="str">
        <f t="shared" si="2"/>
        <v>191026_SRL2-F1_00KR6_00KUT_M03_I_1</v>
      </c>
      <c r="F2298" s="174"/>
      <c r="G2298" s="174" t="s">
        <v>1632</v>
      </c>
      <c r="H2298" s="174">
        <v>1.0</v>
      </c>
      <c r="I2298" s="174" t="s">
        <v>1633</v>
      </c>
      <c r="J2298" s="176"/>
      <c r="K2298" s="176"/>
      <c r="L2298" s="176" t="str">
        <f t="shared" si="3"/>
        <v>90min_IDA_HS_10uL_inj</v>
      </c>
      <c r="M2298" s="176" t="str">
        <f t="shared" si="1438"/>
        <v>\191026_SRL2-F1_00KR6_00KUT_M03_I_1</v>
      </c>
      <c r="N2298" s="174">
        <v>-1.0</v>
      </c>
      <c r="P2298" s="177" t="str">
        <f t="shared" si="5"/>
        <v>191026_SRL2-F1_00KR6_00KUT_M03_I_1</v>
      </c>
      <c r="Q2298" s="175"/>
      <c r="R2298" s="175" t="s">
        <v>1632</v>
      </c>
      <c r="S2298" s="175">
        <v>1.0</v>
      </c>
      <c r="T2298" s="175" t="s">
        <v>1633</v>
      </c>
      <c r="U2298" s="177" t="str">
        <f t="shared" si="1819"/>
        <v/>
      </c>
      <c r="V2298" s="177" t="str">
        <f t="shared" ref="V2298:W2298" si="2292">K2298</f>
        <v/>
      </c>
      <c r="W2298" s="177" t="str">
        <f t="shared" si="2292"/>
        <v>90min_IDA_HS_10uL_inj</v>
      </c>
      <c r="X2298" s="177" t="str">
        <f t="shared" si="1440"/>
        <v>\191026_SRL2-F1_00KR6_00KUT_M03_I_1</v>
      </c>
      <c r="Y2298" s="175">
        <v>-1.0</v>
      </c>
    </row>
    <row r="2299">
      <c r="A2299" s="172" t="str">
        <f>Tracking!A2291</f>
        <v>191026_SRL2-F2_00KR7_00KUU_M03_I_1</v>
      </c>
      <c r="C2299" t="str">
        <f>Tracking!M2291</f>
        <v>90min_IDA_HS_10uL_inj</v>
      </c>
      <c r="E2299" s="176" t="str">
        <f t="shared" si="2"/>
        <v>191026_SRL2-F2_00KR7_00KUU_M03_I_1</v>
      </c>
      <c r="F2299" s="174"/>
      <c r="G2299" s="174" t="s">
        <v>1632</v>
      </c>
      <c r="H2299" s="174">
        <v>1.0</v>
      </c>
      <c r="I2299" s="174" t="s">
        <v>1633</v>
      </c>
      <c r="J2299" s="176"/>
      <c r="K2299" s="176"/>
      <c r="L2299" s="176" t="str">
        <f t="shared" si="3"/>
        <v>90min_IDA_HS_10uL_inj</v>
      </c>
      <c r="M2299" s="176" t="str">
        <f t="shared" si="1438"/>
        <v>\191026_SRL2-F2_00KR7_00KUU_M03_I_1</v>
      </c>
      <c r="N2299" s="174">
        <v>-1.0</v>
      </c>
      <c r="P2299" s="177" t="str">
        <f t="shared" si="5"/>
        <v>191026_SRL2-F2_00KR7_00KUU_M03_I_1</v>
      </c>
      <c r="Q2299" s="175"/>
      <c r="R2299" s="175" t="s">
        <v>1632</v>
      </c>
      <c r="S2299" s="175">
        <v>1.0</v>
      </c>
      <c r="T2299" s="175" t="s">
        <v>1633</v>
      </c>
      <c r="U2299" s="177" t="str">
        <f t="shared" si="1819"/>
        <v/>
      </c>
      <c r="V2299" s="177" t="str">
        <f t="shared" ref="V2299:W2299" si="2293">K2299</f>
        <v/>
      </c>
      <c r="W2299" s="177" t="str">
        <f t="shared" si="2293"/>
        <v>90min_IDA_HS_10uL_inj</v>
      </c>
      <c r="X2299" s="177" t="str">
        <f t="shared" si="1440"/>
        <v>\191026_SRL2-F2_00KR7_00KUU_M03_I_1</v>
      </c>
      <c r="Y2299" s="175">
        <v>-1.0</v>
      </c>
    </row>
    <row r="2300">
      <c r="A2300" s="172" t="str">
        <f>Tracking!A2292</f>
        <v>191026_SRL2-F3_00KR8_00KUV_M03_I_1</v>
      </c>
      <c r="C2300" t="str">
        <f>Tracking!M2292</f>
        <v>90min_IDA_HS_10uL_inj</v>
      </c>
      <c r="E2300" s="176" t="str">
        <f t="shared" si="2"/>
        <v>191026_SRL2-F3_00KR8_00KUV_M03_I_1</v>
      </c>
      <c r="F2300" s="174"/>
      <c r="G2300" s="174" t="s">
        <v>1632</v>
      </c>
      <c r="H2300" s="174">
        <v>1.0</v>
      </c>
      <c r="I2300" s="174" t="s">
        <v>1633</v>
      </c>
      <c r="J2300" s="176"/>
      <c r="K2300" s="176"/>
      <c r="L2300" s="176" t="str">
        <f t="shared" si="3"/>
        <v>90min_IDA_HS_10uL_inj</v>
      </c>
      <c r="M2300" s="176" t="str">
        <f t="shared" si="1438"/>
        <v>\191026_SRL2-F3_00KR8_00KUV_M03_I_1</v>
      </c>
      <c r="N2300" s="174">
        <v>-1.0</v>
      </c>
      <c r="P2300" s="177" t="str">
        <f t="shared" si="5"/>
        <v>191026_SRL2-F3_00KR8_00KUV_M03_I_1</v>
      </c>
      <c r="Q2300" s="175"/>
      <c r="R2300" s="175" t="s">
        <v>1632</v>
      </c>
      <c r="S2300" s="175">
        <v>1.0</v>
      </c>
      <c r="T2300" s="175" t="s">
        <v>1633</v>
      </c>
      <c r="U2300" s="177" t="str">
        <f t="shared" si="1819"/>
        <v/>
      </c>
      <c r="V2300" s="177" t="str">
        <f t="shared" ref="V2300:W2300" si="2294">K2300</f>
        <v/>
      </c>
      <c r="W2300" s="177" t="str">
        <f t="shared" si="2294"/>
        <v>90min_IDA_HS_10uL_inj</v>
      </c>
      <c r="X2300" s="177" t="str">
        <f t="shared" si="1440"/>
        <v>\191026_SRL2-F3_00KR8_00KUV_M03_I_1</v>
      </c>
      <c r="Y2300" s="175">
        <v>-1.0</v>
      </c>
    </row>
    <row r="2301">
      <c r="A2301" s="172" t="str">
        <f>Tracking!A2293</f>
        <v>191026_SRL2-F4_00KR9_00KUW_M03_I_1</v>
      </c>
      <c r="C2301" t="str">
        <f>Tracking!M2293</f>
        <v>90min_IDA_HS_10uL_inj</v>
      </c>
      <c r="E2301" s="176" t="str">
        <f t="shared" si="2"/>
        <v>191026_SRL2-F4_00KR9_00KUW_M03_I_1</v>
      </c>
      <c r="F2301" s="174"/>
      <c r="G2301" s="174" t="s">
        <v>1632</v>
      </c>
      <c r="H2301" s="174">
        <v>1.0</v>
      </c>
      <c r="I2301" s="174" t="s">
        <v>1633</v>
      </c>
      <c r="J2301" s="176"/>
      <c r="K2301" s="176"/>
      <c r="L2301" s="176" t="str">
        <f t="shared" si="3"/>
        <v>90min_IDA_HS_10uL_inj</v>
      </c>
      <c r="M2301" s="176" t="str">
        <f t="shared" si="1438"/>
        <v>\191026_SRL2-F4_00KR9_00KUW_M03_I_1</v>
      </c>
      <c r="N2301" s="174">
        <v>-1.0</v>
      </c>
      <c r="P2301" s="177" t="str">
        <f t="shared" si="5"/>
        <v>191026_SRL2-F4_00KR9_00KUW_M03_I_1</v>
      </c>
      <c r="Q2301" s="175"/>
      <c r="R2301" s="175" t="s">
        <v>1632</v>
      </c>
      <c r="S2301" s="175">
        <v>1.0</v>
      </c>
      <c r="T2301" s="175" t="s">
        <v>1633</v>
      </c>
      <c r="U2301" s="177" t="str">
        <f t="shared" si="1819"/>
        <v/>
      </c>
      <c r="V2301" s="177" t="str">
        <f t="shared" ref="V2301:W2301" si="2295">K2301</f>
        <v/>
      </c>
      <c r="W2301" s="177" t="str">
        <f t="shared" si="2295"/>
        <v>90min_IDA_HS_10uL_inj</v>
      </c>
      <c r="X2301" s="177" t="str">
        <f t="shared" si="1440"/>
        <v>\191026_SRL2-F4_00KR9_00KUW_M03_I_1</v>
      </c>
      <c r="Y2301" s="175">
        <v>-1.0</v>
      </c>
    </row>
    <row r="2302">
      <c r="A2302" s="172" t="str">
        <f>Tracking!A2294</f>
        <v>191026_SRL2-F5_00KRA_00KUX_M03_I_1</v>
      </c>
      <c r="C2302" t="str">
        <f>Tracking!M2294</f>
        <v>90min_IDA_HS_10uL_inj</v>
      </c>
      <c r="E2302" s="176" t="str">
        <f t="shared" si="2"/>
        <v>191026_SRL2-F5_00KRA_00KUX_M03_I_1</v>
      </c>
      <c r="F2302" s="174"/>
      <c r="G2302" s="174" t="s">
        <v>1632</v>
      </c>
      <c r="H2302" s="174">
        <v>1.0</v>
      </c>
      <c r="I2302" s="174" t="s">
        <v>1633</v>
      </c>
      <c r="J2302" s="176"/>
      <c r="K2302" s="176"/>
      <c r="L2302" s="176" t="str">
        <f t="shared" si="3"/>
        <v>90min_IDA_HS_10uL_inj</v>
      </c>
      <c r="M2302" s="176" t="str">
        <f t="shared" si="1438"/>
        <v>\191026_SRL2-F5_00KRA_00KUX_M03_I_1</v>
      </c>
      <c r="N2302" s="174">
        <v>-1.0</v>
      </c>
      <c r="P2302" s="177" t="str">
        <f t="shared" si="5"/>
        <v>191026_SRL2-F5_00KRA_00KUX_M03_I_1</v>
      </c>
      <c r="Q2302" s="175"/>
      <c r="R2302" s="175" t="s">
        <v>1632</v>
      </c>
      <c r="S2302" s="175">
        <v>1.0</v>
      </c>
      <c r="T2302" s="175" t="s">
        <v>1633</v>
      </c>
      <c r="U2302" s="177" t="str">
        <f t="shared" si="1819"/>
        <v/>
      </c>
      <c r="V2302" s="177" t="str">
        <f t="shared" ref="V2302:W2302" si="2296">K2302</f>
        <v/>
      </c>
      <c r="W2302" s="177" t="str">
        <f t="shared" si="2296"/>
        <v>90min_IDA_HS_10uL_inj</v>
      </c>
      <c r="X2302" s="177" t="str">
        <f t="shared" si="1440"/>
        <v>\191026_SRL2-F5_00KRA_00KUX_M03_I_1</v>
      </c>
      <c r="Y2302" s="175">
        <v>-1.0</v>
      </c>
    </row>
    <row r="2303">
      <c r="A2303" s="172" t="str">
        <f>Tracking!A2295</f>
        <v>191026_SRL2-F6_00KRB_00KUY_M03_I_1</v>
      </c>
      <c r="C2303" t="str">
        <f>Tracking!M2295</f>
        <v>90min_IDA_HS_10uL_inj</v>
      </c>
      <c r="E2303" s="176" t="str">
        <f t="shared" si="2"/>
        <v>191026_SRL2-F6_00KRB_00KUY_M03_I_1</v>
      </c>
      <c r="F2303" s="174"/>
      <c r="G2303" s="174" t="s">
        <v>1632</v>
      </c>
      <c r="H2303" s="174">
        <v>1.0</v>
      </c>
      <c r="I2303" s="174" t="s">
        <v>1633</v>
      </c>
      <c r="J2303" s="176"/>
      <c r="K2303" s="176"/>
      <c r="L2303" s="176" t="str">
        <f t="shared" si="3"/>
        <v>90min_IDA_HS_10uL_inj</v>
      </c>
      <c r="M2303" s="176" t="str">
        <f t="shared" si="1438"/>
        <v>\191026_SRL2-F6_00KRB_00KUY_M03_I_1</v>
      </c>
      <c r="N2303" s="174">
        <v>-1.0</v>
      </c>
      <c r="P2303" s="177" t="str">
        <f t="shared" si="5"/>
        <v>191026_SRL2-F6_00KRB_00KUY_M03_I_1</v>
      </c>
      <c r="Q2303" s="175"/>
      <c r="R2303" s="175" t="s">
        <v>1632</v>
      </c>
      <c r="S2303" s="175">
        <v>1.0</v>
      </c>
      <c r="T2303" s="175" t="s">
        <v>1633</v>
      </c>
      <c r="U2303" s="177" t="str">
        <f t="shared" si="1819"/>
        <v/>
      </c>
      <c r="V2303" s="177" t="str">
        <f t="shared" ref="V2303:W2303" si="2297">K2303</f>
        <v/>
      </c>
      <c r="W2303" s="177" t="str">
        <f t="shared" si="2297"/>
        <v>90min_IDA_HS_10uL_inj</v>
      </c>
      <c r="X2303" s="177" t="str">
        <f t="shared" si="1440"/>
        <v>\191026_SRL2-F6_00KRB_00KUY_M03_I_1</v>
      </c>
      <c r="Y2303" s="175">
        <v>-1.0</v>
      </c>
    </row>
    <row r="2304">
      <c r="A2304" s="172" t="str">
        <f>Tracking!A2296</f>
        <v>191026_SRL2-F7_00KRC_00KUZ_M03_I_1</v>
      </c>
      <c r="C2304" t="str">
        <f>Tracking!M2296</f>
        <v>90min_IDA_HS_10uL_inj</v>
      </c>
      <c r="E2304" s="176" t="str">
        <f t="shared" si="2"/>
        <v>191026_SRL2-F7_00KRC_00KUZ_M03_I_1</v>
      </c>
      <c r="F2304" s="174"/>
      <c r="G2304" s="174" t="s">
        <v>1632</v>
      </c>
      <c r="H2304" s="174">
        <v>1.0</v>
      </c>
      <c r="I2304" s="174" t="s">
        <v>1633</v>
      </c>
      <c r="J2304" s="176"/>
      <c r="K2304" s="176"/>
      <c r="L2304" s="176" t="str">
        <f t="shared" si="3"/>
        <v>90min_IDA_HS_10uL_inj</v>
      </c>
      <c r="M2304" s="176" t="str">
        <f t="shared" si="1438"/>
        <v>\191026_SRL2-F7_00KRC_00KUZ_M03_I_1</v>
      </c>
      <c r="N2304" s="174">
        <v>-1.0</v>
      </c>
      <c r="P2304" s="177" t="str">
        <f t="shared" si="5"/>
        <v>191026_SRL2-F7_00KRC_00KUZ_M03_I_1</v>
      </c>
      <c r="Q2304" s="175"/>
      <c r="R2304" s="175" t="s">
        <v>1632</v>
      </c>
      <c r="S2304" s="175">
        <v>1.0</v>
      </c>
      <c r="T2304" s="175" t="s">
        <v>1633</v>
      </c>
      <c r="U2304" s="177" t="str">
        <f t="shared" si="1819"/>
        <v/>
      </c>
      <c r="V2304" s="177" t="str">
        <f t="shared" ref="V2304:W2304" si="2298">K2304</f>
        <v/>
      </c>
      <c r="W2304" s="177" t="str">
        <f t="shared" si="2298"/>
        <v>90min_IDA_HS_10uL_inj</v>
      </c>
      <c r="X2304" s="177" t="str">
        <f t="shared" si="1440"/>
        <v>\191026_SRL2-F7_00KRC_00KUZ_M03_I_1</v>
      </c>
      <c r="Y2304" s="175">
        <v>-1.0</v>
      </c>
    </row>
    <row r="2305">
      <c r="A2305" s="172" t="str">
        <f>Tracking!A2297</f>
        <v>191026_SRL2-F8_00KRD_00KV0_M03_I_1</v>
      </c>
      <c r="C2305" t="str">
        <f>Tracking!M2297</f>
        <v>90min_IDA_HS_10uL_inj</v>
      </c>
      <c r="E2305" s="176" t="str">
        <f t="shared" si="2"/>
        <v>191026_SRL2-F8_00KRD_00KV0_M03_I_1</v>
      </c>
      <c r="F2305" s="174"/>
      <c r="G2305" s="174" t="s">
        <v>1632</v>
      </c>
      <c r="H2305" s="174">
        <v>1.0</v>
      </c>
      <c r="I2305" s="174" t="s">
        <v>1633</v>
      </c>
      <c r="J2305" s="176"/>
      <c r="K2305" s="176"/>
      <c r="L2305" s="176" t="str">
        <f t="shared" si="3"/>
        <v>90min_IDA_HS_10uL_inj</v>
      </c>
      <c r="M2305" s="176" t="str">
        <f t="shared" si="1438"/>
        <v>\191026_SRL2-F8_00KRD_00KV0_M03_I_1</v>
      </c>
      <c r="N2305" s="174">
        <v>-1.0</v>
      </c>
      <c r="P2305" s="177" t="str">
        <f t="shared" si="5"/>
        <v>191026_SRL2-F8_00KRD_00KV0_M03_I_1</v>
      </c>
      <c r="Q2305" s="175"/>
      <c r="R2305" s="175" t="s">
        <v>1632</v>
      </c>
      <c r="S2305" s="175">
        <v>1.0</v>
      </c>
      <c r="T2305" s="175" t="s">
        <v>1633</v>
      </c>
      <c r="U2305" s="177" t="str">
        <f t="shared" si="1819"/>
        <v/>
      </c>
      <c r="V2305" s="177" t="str">
        <f t="shared" ref="V2305:W2305" si="2299">K2305</f>
        <v/>
      </c>
      <c r="W2305" s="177" t="str">
        <f t="shared" si="2299"/>
        <v>90min_IDA_HS_10uL_inj</v>
      </c>
      <c r="X2305" s="177" t="str">
        <f t="shared" si="1440"/>
        <v>\191026_SRL2-F8_00KRD_00KV0_M03_I_1</v>
      </c>
      <c r="Y2305" s="175">
        <v>-1.0</v>
      </c>
    </row>
    <row r="2306">
      <c r="A2306" s="172" t="str">
        <f>Tracking!A2298</f>
        <v>191026_SRL2-F9_00KRE_00KV1_M03_I_1</v>
      </c>
      <c r="C2306" t="str">
        <f>Tracking!M2298</f>
        <v>90min_IDA_HS_10uL_inj</v>
      </c>
      <c r="E2306" s="176" t="str">
        <f t="shared" si="2"/>
        <v>191026_SRL2-F9_00KRE_00KV1_M03_I_1</v>
      </c>
      <c r="F2306" s="174"/>
      <c r="G2306" s="174" t="s">
        <v>1632</v>
      </c>
      <c r="H2306" s="174">
        <v>1.0</v>
      </c>
      <c r="I2306" s="174" t="s">
        <v>1633</v>
      </c>
      <c r="J2306" s="176"/>
      <c r="K2306" s="176"/>
      <c r="L2306" s="176" t="str">
        <f t="shared" si="3"/>
        <v>90min_IDA_HS_10uL_inj</v>
      </c>
      <c r="M2306" s="176" t="str">
        <f t="shared" si="1438"/>
        <v>\191026_SRL2-F9_00KRE_00KV1_M03_I_1</v>
      </c>
      <c r="N2306" s="174">
        <v>-1.0</v>
      </c>
      <c r="P2306" s="177" t="str">
        <f t="shared" si="5"/>
        <v>191026_SRL2-F9_00KRE_00KV1_M03_I_1</v>
      </c>
      <c r="Q2306" s="175"/>
      <c r="R2306" s="175" t="s">
        <v>1632</v>
      </c>
      <c r="S2306" s="175">
        <v>1.0</v>
      </c>
      <c r="T2306" s="175" t="s">
        <v>1633</v>
      </c>
      <c r="U2306" s="177" t="str">
        <f t="shared" si="1819"/>
        <v/>
      </c>
      <c r="V2306" s="177" t="str">
        <f t="shared" ref="V2306:W2306" si="2300">K2306</f>
        <v/>
      </c>
      <c r="W2306" s="177" t="str">
        <f t="shared" si="2300"/>
        <v>90min_IDA_HS_10uL_inj</v>
      </c>
      <c r="X2306" s="177" t="str">
        <f t="shared" si="1440"/>
        <v>\191026_SRL2-F9_00KRE_00KV1_M03_I_1</v>
      </c>
      <c r="Y2306" s="175">
        <v>-1.0</v>
      </c>
    </row>
    <row r="2307">
      <c r="A2307" s="172" t="str">
        <f>Tracking!A2299</f>
        <v>191026_SRL2-F10_00KRF_00KV2_M03_I_1</v>
      </c>
      <c r="C2307" t="str">
        <f>Tracking!M2299</f>
        <v>90min_IDA_HS_10uL_inj</v>
      </c>
      <c r="E2307" s="176" t="str">
        <f t="shared" si="2"/>
        <v>191026_SRL2-F10_00KRF_00KV2_M03_I_1</v>
      </c>
      <c r="F2307" s="174"/>
      <c r="G2307" s="174" t="s">
        <v>1632</v>
      </c>
      <c r="H2307" s="174">
        <v>1.0</v>
      </c>
      <c r="I2307" s="174" t="s">
        <v>1633</v>
      </c>
      <c r="J2307" s="176"/>
      <c r="K2307" s="176"/>
      <c r="L2307" s="176" t="str">
        <f t="shared" si="3"/>
        <v>90min_IDA_HS_10uL_inj</v>
      </c>
      <c r="M2307" s="176" t="str">
        <f t="shared" si="1438"/>
        <v>\191026_SRL2-F10_00KRF_00KV2_M03_I_1</v>
      </c>
      <c r="N2307" s="174">
        <v>-1.0</v>
      </c>
      <c r="P2307" s="177" t="str">
        <f t="shared" si="5"/>
        <v>191026_SRL2-F10_00KRF_00KV2_M03_I_1</v>
      </c>
      <c r="Q2307" s="175"/>
      <c r="R2307" s="175" t="s">
        <v>1632</v>
      </c>
      <c r="S2307" s="175">
        <v>1.0</v>
      </c>
      <c r="T2307" s="175" t="s">
        <v>1633</v>
      </c>
      <c r="U2307" s="177" t="str">
        <f t="shared" si="1819"/>
        <v/>
      </c>
      <c r="V2307" s="177" t="str">
        <f t="shared" ref="V2307:W2307" si="2301">K2307</f>
        <v/>
      </c>
      <c r="W2307" s="177" t="str">
        <f t="shared" si="2301"/>
        <v>90min_IDA_HS_10uL_inj</v>
      </c>
      <c r="X2307" s="177" t="str">
        <f t="shared" si="1440"/>
        <v>\191026_SRL2-F10_00KRF_00KV2_M03_I_1</v>
      </c>
      <c r="Y2307" s="175">
        <v>-1.0</v>
      </c>
    </row>
    <row r="2308">
      <c r="A2308" s="172" t="str">
        <f>Tracking!A2300</f>
        <v>191026_SRL2-F11_00KRG_00KV3_M03_I_1</v>
      </c>
      <c r="C2308" t="str">
        <f>Tracking!M2300</f>
        <v>90min_IDA_HS_10uL_inj</v>
      </c>
      <c r="E2308" s="176" t="str">
        <f t="shared" si="2"/>
        <v>191026_SRL2-F11_00KRG_00KV3_M03_I_1</v>
      </c>
      <c r="F2308" s="174"/>
      <c r="G2308" s="174" t="s">
        <v>1632</v>
      </c>
      <c r="H2308" s="174">
        <v>1.0</v>
      </c>
      <c r="I2308" s="174" t="s">
        <v>1633</v>
      </c>
      <c r="J2308" s="176"/>
      <c r="K2308" s="176"/>
      <c r="L2308" s="176" t="str">
        <f t="shared" si="3"/>
        <v>90min_IDA_HS_10uL_inj</v>
      </c>
      <c r="M2308" s="176" t="str">
        <f t="shared" si="1438"/>
        <v>\191026_SRL2-F11_00KRG_00KV3_M03_I_1</v>
      </c>
      <c r="N2308" s="174">
        <v>-1.0</v>
      </c>
      <c r="P2308" s="177" t="str">
        <f t="shared" si="5"/>
        <v>191026_SRL2-F11_00KRG_00KV3_M03_I_1</v>
      </c>
      <c r="Q2308" s="175"/>
      <c r="R2308" s="175" t="s">
        <v>1632</v>
      </c>
      <c r="S2308" s="175">
        <v>1.0</v>
      </c>
      <c r="T2308" s="175" t="s">
        <v>1633</v>
      </c>
      <c r="U2308" s="177" t="str">
        <f t="shared" si="1819"/>
        <v/>
      </c>
      <c r="V2308" s="177" t="str">
        <f t="shared" ref="V2308:W2308" si="2302">K2308</f>
        <v/>
      </c>
      <c r="W2308" s="177" t="str">
        <f t="shared" si="2302"/>
        <v>90min_IDA_HS_10uL_inj</v>
      </c>
      <c r="X2308" s="177" t="str">
        <f t="shared" si="1440"/>
        <v>\191026_SRL2-F11_00KRG_00KV3_M03_I_1</v>
      </c>
      <c r="Y2308" s="175">
        <v>-1.0</v>
      </c>
    </row>
    <row r="2309">
      <c r="A2309" s="172" t="str">
        <f>Tracking!A2301</f>
        <v>191026_SRL2-F12_00KRH_00KV4_M03_I_1</v>
      </c>
      <c r="C2309" t="str">
        <f>Tracking!M2301</f>
        <v>90min_IDA_HS_10uL_inj</v>
      </c>
      <c r="E2309" s="176" t="str">
        <f t="shared" si="2"/>
        <v>191026_SRL2-F12_00KRH_00KV4_M03_I_1</v>
      </c>
      <c r="F2309" s="174"/>
      <c r="G2309" s="174" t="s">
        <v>1632</v>
      </c>
      <c r="H2309" s="174">
        <v>1.0</v>
      </c>
      <c r="I2309" s="174" t="s">
        <v>1633</v>
      </c>
      <c r="J2309" s="176"/>
      <c r="K2309" s="176"/>
      <c r="L2309" s="176" t="str">
        <f t="shared" si="3"/>
        <v>90min_IDA_HS_10uL_inj</v>
      </c>
      <c r="M2309" s="176" t="str">
        <f t="shared" si="1438"/>
        <v>\191026_SRL2-F12_00KRH_00KV4_M03_I_1</v>
      </c>
      <c r="N2309" s="174">
        <v>-1.0</v>
      </c>
      <c r="P2309" s="177" t="str">
        <f t="shared" si="5"/>
        <v>191026_SRL2-F12_00KRH_00KV4_M03_I_1</v>
      </c>
      <c r="Q2309" s="175"/>
      <c r="R2309" s="175" t="s">
        <v>1632</v>
      </c>
      <c r="S2309" s="175">
        <v>1.0</v>
      </c>
      <c r="T2309" s="175" t="s">
        <v>1633</v>
      </c>
      <c r="U2309" s="177" t="str">
        <f t="shared" si="1819"/>
        <v/>
      </c>
      <c r="V2309" s="177" t="str">
        <f t="shared" ref="V2309:W2309" si="2303">K2309</f>
        <v/>
      </c>
      <c r="W2309" s="177" t="str">
        <f t="shared" si="2303"/>
        <v>90min_IDA_HS_10uL_inj</v>
      </c>
      <c r="X2309" s="177" t="str">
        <f t="shared" si="1440"/>
        <v>\191026_SRL2-F12_00KRH_00KV4_M03_I_1</v>
      </c>
      <c r="Y2309" s="175">
        <v>-1.0</v>
      </c>
    </row>
    <row r="2310">
      <c r="A2310" s="172" t="str">
        <f>Tracking!A2302</f>
        <v>191026_SRL2-F13_00KRI_00KV5_M03_I_1</v>
      </c>
      <c r="C2310" t="str">
        <f>Tracking!M2302</f>
        <v>90min_IDA_HS_10uL_inj</v>
      </c>
      <c r="E2310" s="176" t="str">
        <f t="shared" si="2"/>
        <v>191026_SRL2-F13_00KRI_00KV5_M03_I_1</v>
      </c>
      <c r="F2310" s="174"/>
      <c r="G2310" s="174" t="s">
        <v>1632</v>
      </c>
      <c r="H2310" s="174">
        <v>1.0</v>
      </c>
      <c r="I2310" s="174" t="s">
        <v>1633</v>
      </c>
      <c r="J2310" s="176"/>
      <c r="K2310" s="176"/>
      <c r="L2310" s="176" t="str">
        <f t="shared" si="3"/>
        <v>90min_IDA_HS_10uL_inj</v>
      </c>
      <c r="M2310" s="176" t="str">
        <f t="shared" si="1438"/>
        <v>\191026_SRL2-F13_00KRI_00KV5_M03_I_1</v>
      </c>
      <c r="N2310" s="174">
        <v>-1.0</v>
      </c>
      <c r="P2310" s="177" t="str">
        <f t="shared" si="5"/>
        <v>191026_SRL2-F13_00KRI_00KV5_M03_I_1</v>
      </c>
      <c r="Q2310" s="175"/>
      <c r="R2310" s="175" t="s">
        <v>1632</v>
      </c>
      <c r="S2310" s="175">
        <v>1.0</v>
      </c>
      <c r="T2310" s="175" t="s">
        <v>1633</v>
      </c>
      <c r="U2310" s="177" t="str">
        <f t="shared" si="1819"/>
        <v/>
      </c>
      <c r="V2310" s="177" t="str">
        <f t="shared" ref="V2310:W2310" si="2304">K2310</f>
        <v/>
      </c>
      <c r="W2310" s="177" t="str">
        <f t="shared" si="2304"/>
        <v>90min_IDA_HS_10uL_inj</v>
      </c>
      <c r="X2310" s="177" t="str">
        <f t="shared" si="1440"/>
        <v>\191026_SRL2-F13_00KRI_00KV5_M03_I_1</v>
      </c>
      <c r="Y2310" s="175">
        <v>-1.0</v>
      </c>
    </row>
    <row r="2311">
      <c r="A2311" s="172" t="str">
        <f>Tracking!A2303</f>
        <v>191026_SRL2-F14_00KRJ_00KV6_M03_I_1</v>
      </c>
      <c r="C2311" t="str">
        <f>Tracking!M2303</f>
        <v>90min_IDA_HS_10uL_inj</v>
      </c>
      <c r="E2311" s="176" t="str">
        <f t="shared" si="2"/>
        <v>191026_SRL2-F14_00KRJ_00KV6_M03_I_1</v>
      </c>
      <c r="F2311" s="174"/>
      <c r="G2311" s="174" t="s">
        <v>1632</v>
      </c>
      <c r="H2311" s="174">
        <v>1.0</v>
      </c>
      <c r="I2311" s="174" t="s">
        <v>1633</v>
      </c>
      <c r="J2311" s="176"/>
      <c r="K2311" s="176"/>
      <c r="L2311" s="176" t="str">
        <f t="shared" si="3"/>
        <v>90min_IDA_HS_10uL_inj</v>
      </c>
      <c r="M2311" s="176" t="str">
        <f t="shared" si="1438"/>
        <v>\191026_SRL2-F14_00KRJ_00KV6_M03_I_1</v>
      </c>
      <c r="N2311" s="174">
        <v>-1.0</v>
      </c>
      <c r="P2311" s="177" t="str">
        <f t="shared" si="5"/>
        <v>191026_SRL2-F14_00KRJ_00KV6_M03_I_1</v>
      </c>
      <c r="Q2311" s="175"/>
      <c r="R2311" s="175" t="s">
        <v>1632</v>
      </c>
      <c r="S2311" s="175">
        <v>1.0</v>
      </c>
      <c r="T2311" s="175" t="s">
        <v>1633</v>
      </c>
      <c r="U2311" s="177" t="str">
        <f t="shared" si="1819"/>
        <v/>
      </c>
      <c r="V2311" s="177" t="str">
        <f t="shared" ref="V2311:W2311" si="2305">K2311</f>
        <v/>
      </c>
      <c r="W2311" s="177" t="str">
        <f t="shared" si="2305"/>
        <v>90min_IDA_HS_10uL_inj</v>
      </c>
      <c r="X2311" s="177" t="str">
        <f t="shared" si="1440"/>
        <v>\191026_SRL2-F14_00KRJ_00KV6_M03_I_1</v>
      </c>
      <c r="Y2311" s="175">
        <v>-1.0</v>
      </c>
    </row>
    <row r="2312">
      <c r="A2312" s="172" t="str">
        <f>Tracking!A2304</f>
        <v>191026_SRL2-F15_00KRK_00KV7_M03_I_1</v>
      </c>
      <c r="C2312" t="str">
        <f>Tracking!M2304</f>
        <v>90min_IDA_HS_10uL_inj</v>
      </c>
      <c r="E2312" s="176" t="str">
        <f t="shared" si="2"/>
        <v>191026_SRL2-F15_00KRK_00KV7_M03_I_1</v>
      </c>
      <c r="F2312" s="174"/>
      <c r="G2312" s="174" t="s">
        <v>1632</v>
      </c>
      <c r="H2312" s="174">
        <v>1.0</v>
      </c>
      <c r="I2312" s="174" t="s">
        <v>1633</v>
      </c>
      <c r="J2312" s="176"/>
      <c r="K2312" s="176"/>
      <c r="L2312" s="176" t="str">
        <f t="shared" si="3"/>
        <v>90min_IDA_HS_10uL_inj</v>
      </c>
      <c r="M2312" s="176" t="str">
        <f t="shared" si="1438"/>
        <v>\191026_SRL2-F15_00KRK_00KV7_M03_I_1</v>
      </c>
      <c r="N2312" s="174">
        <v>-1.0</v>
      </c>
      <c r="P2312" s="177" t="str">
        <f t="shared" si="5"/>
        <v>191026_SRL2-F15_00KRK_00KV7_M03_I_1</v>
      </c>
      <c r="Q2312" s="175"/>
      <c r="R2312" s="175" t="s">
        <v>1632</v>
      </c>
      <c r="S2312" s="175">
        <v>1.0</v>
      </c>
      <c r="T2312" s="175" t="s">
        <v>1633</v>
      </c>
      <c r="U2312" s="177" t="str">
        <f t="shared" si="1819"/>
        <v/>
      </c>
      <c r="V2312" s="177" t="str">
        <f t="shared" ref="V2312:W2312" si="2306">K2312</f>
        <v/>
      </c>
      <c r="W2312" s="177" t="str">
        <f t="shared" si="2306"/>
        <v>90min_IDA_HS_10uL_inj</v>
      </c>
      <c r="X2312" s="177" t="str">
        <f t="shared" si="1440"/>
        <v>\191026_SRL2-F15_00KRK_00KV7_M03_I_1</v>
      </c>
      <c r="Y2312" s="175">
        <v>-1.0</v>
      </c>
    </row>
    <row r="2313">
      <c r="A2313" s="172" t="str">
        <f>#REF!</f>
        <v>#REF!</v>
      </c>
      <c r="C2313" t="str">
        <f>#REF!</f>
        <v>#REF!</v>
      </c>
      <c r="E2313" s="176" t="str">
        <f t="shared" si="2"/>
        <v>#REF!</v>
      </c>
      <c r="F2313" s="174"/>
      <c r="G2313" s="174" t="s">
        <v>1632</v>
      </c>
      <c r="H2313" s="174">
        <v>1.0</v>
      </c>
      <c r="I2313" s="174" t="s">
        <v>1633</v>
      </c>
      <c r="J2313" s="176"/>
      <c r="K2313" s="176"/>
      <c r="L2313" s="176" t="str">
        <f t="shared" si="3"/>
        <v>#REF!</v>
      </c>
      <c r="M2313" s="176" t="str">
        <f t="shared" si="1438"/>
        <v>#REF!</v>
      </c>
      <c r="N2313" s="174">
        <v>-1.0</v>
      </c>
      <c r="P2313" s="177" t="str">
        <f t="shared" si="5"/>
        <v>#REF!</v>
      </c>
      <c r="Q2313" s="175"/>
      <c r="R2313" s="175" t="s">
        <v>1632</v>
      </c>
      <c r="S2313" s="175">
        <v>1.0</v>
      </c>
      <c r="T2313" s="175" t="s">
        <v>1633</v>
      </c>
      <c r="U2313" s="177" t="str">
        <f t="shared" si="1819"/>
        <v/>
      </c>
      <c r="V2313" s="177" t="str">
        <f t="shared" ref="V2313:W2313" si="2307">K2313</f>
        <v/>
      </c>
      <c r="W2313" s="177" t="str">
        <f t="shared" si="2307"/>
        <v>#REF!</v>
      </c>
      <c r="X2313" s="177" t="str">
        <f t="shared" si="1440"/>
        <v>#REF!</v>
      </c>
      <c r="Y2313" s="175">
        <v>-1.0</v>
      </c>
    </row>
    <row r="2314">
      <c r="A2314" s="172" t="str">
        <f>Tracking!A2305</f>
        <v>191025_HEK-QCS_000F2_00KV9_M05_S_1</v>
      </c>
      <c r="C2314" t="str">
        <f>Tracking!M2305</f>
        <v>PC_90min_SWATH_100VW</v>
      </c>
      <c r="E2314" s="176" t="str">
        <f t="shared" si="2"/>
        <v>191025_HEK-QCS_000F2_00KV9_M05_S_1</v>
      </c>
      <c r="F2314" s="174"/>
      <c r="G2314" s="174" t="s">
        <v>1632</v>
      </c>
      <c r="H2314" s="174">
        <v>1.0</v>
      </c>
      <c r="I2314" s="174" t="s">
        <v>1633</v>
      </c>
      <c r="J2314" s="176"/>
      <c r="K2314" s="176"/>
      <c r="L2314" s="176" t="str">
        <f t="shared" si="3"/>
        <v>PC_90min_SWATH_100VW</v>
      </c>
      <c r="M2314" s="176" t="str">
        <f t="shared" si="1438"/>
        <v>\191025_HEK-QCS_000F2_00KV9_M05_S_1</v>
      </c>
      <c r="N2314" s="174">
        <v>-1.0</v>
      </c>
      <c r="P2314" s="177" t="str">
        <f t="shared" si="5"/>
        <v>191025_HEK-QCS_000F2_00KV9_M05_S_1</v>
      </c>
      <c r="Q2314" s="175"/>
      <c r="R2314" s="175" t="s">
        <v>1632</v>
      </c>
      <c r="S2314" s="175">
        <v>1.0</v>
      </c>
      <c r="T2314" s="175" t="s">
        <v>1633</v>
      </c>
      <c r="U2314" s="177" t="str">
        <f t="shared" si="1819"/>
        <v/>
      </c>
      <c r="V2314" s="177" t="str">
        <f t="shared" ref="V2314:W2314" si="2308">K2314</f>
        <v/>
      </c>
      <c r="W2314" s="177" t="str">
        <f t="shared" si="2308"/>
        <v>PC_90min_SWATH_100VW</v>
      </c>
      <c r="X2314" s="177" t="str">
        <f t="shared" si="1440"/>
        <v>\191025_HEK-QCS_000F2_00KV9_M05_S_1</v>
      </c>
      <c r="Y2314" s="175">
        <v>-1.0</v>
      </c>
    </row>
    <row r="2315">
      <c r="A2315" s="172" t="str">
        <f>Tracking!A2306</f>
        <v>191025_B62-T2-1_00KJQ_00KVA_M05_S_1</v>
      </c>
      <c r="C2315" t="str">
        <f>Tracking!M2306</f>
        <v>PC_90min_SWATH_100VW</v>
      </c>
      <c r="E2315" s="176" t="str">
        <f t="shared" si="2"/>
        <v>191025_B62-T2-1_00KJQ_00KVA_M05_S_1</v>
      </c>
      <c r="F2315" s="174"/>
      <c r="G2315" s="174" t="s">
        <v>1632</v>
      </c>
      <c r="H2315" s="174">
        <v>1.0</v>
      </c>
      <c r="I2315" s="174" t="s">
        <v>1633</v>
      </c>
      <c r="J2315" s="176"/>
      <c r="K2315" s="176"/>
      <c r="L2315" s="176" t="str">
        <f t="shared" si="3"/>
        <v>PC_90min_SWATH_100VW</v>
      </c>
      <c r="M2315" s="176" t="str">
        <f t="shared" si="1438"/>
        <v>\191025_B62-T2-1_00KJQ_00KVA_M05_S_1</v>
      </c>
      <c r="N2315" s="174">
        <v>-1.0</v>
      </c>
      <c r="P2315" s="177" t="str">
        <f t="shared" si="5"/>
        <v>191025_B62-T2-1_00KJQ_00KVA_M05_S_1</v>
      </c>
      <c r="Q2315" s="175"/>
      <c r="R2315" s="175" t="s">
        <v>1632</v>
      </c>
      <c r="S2315" s="175">
        <v>1.0</v>
      </c>
      <c r="T2315" s="175" t="s">
        <v>1633</v>
      </c>
      <c r="U2315" s="177" t="str">
        <f t="shared" si="1819"/>
        <v/>
      </c>
      <c r="V2315" s="177" t="str">
        <f t="shared" ref="V2315:W2315" si="2309">K2315</f>
        <v/>
      </c>
      <c r="W2315" s="177" t="str">
        <f t="shared" si="2309"/>
        <v>PC_90min_SWATH_100VW</v>
      </c>
      <c r="X2315" s="177" t="str">
        <f t="shared" si="1440"/>
        <v>\191025_B62-T2-1_00KJQ_00KVA_M05_S_1</v>
      </c>
      <c r="Y2315" s="175">
        <v>-1.0</v>
      </c>
    </row>
    <row r="2316">
      <c r="A2316" s="172" t="str">
        <f>Tracking!A2307</f>
        <v>191025_B62-T2-2_00KJR_00KVB_M05_S_1</v>
      </c>
      <c r="C2316" t="str">
        <f>Tracking!M2307</f>
        <v>PC_90min_SWATH_100VW</v>
      </c>
      <c r="E2316" s="176" t="str">
        <f t="shared" si="2"/>
        <v>191025_B62-T2-2_00KJR_00KVB_M05_S_1</v>
      </c>
      <c r="F2316" s="174"/>
      <c r="G2316" s="174" t="s">
        <v>1632</v>
      </c>
      <c r="H2316" s="174">
        <v>1.0</v>
      </c>
      <c r="I2316" s="174" t="s">
        <v>1633</v>
      </c>
      <c r="J2316" s="176"/>
      <c r="K2316" s="176"/>
      <c r="L2316" s="176" t="str">
        <f t="shared" si="3"/>
        <v>PC_90min_SWATH_100VW</v>
      </c>
      <c r="M2316" s="176" t="str">
        <f t="shared" si="1438"/>
        <v>\191025_B62-T2-2_00KJR_00KVB_M05_S_1</v>
      </c>
      <c r="N2316" s="174">
        <v>-1.0</v>
      </c>
      <c r="P2316" s="177" t="str">
        <f t="shared" si="5"/>
        <v>191025_B62-T2-2_00KJR_00KVB_M05_S_1</v>
      </c>
      <c r="Q2316" s="175"/>
      <c r="R2316" s="175" t="s">
        <v>1632</v>
      </c>
      <c r="S2316" s="175">
        <v>1.0</v>
      </c>
      <c r="T2316" s="175" t="s">
        <v>1633</v>
      </c>
      <c r="U2316" s="177" t="str">
        <f t="shared" si="1819"/>
        <v/>
      </c>
      <c r="V2316" s="177" t="str">
        <f t="shared" ref="V2316:W2316" si="2310">K2316</f>
        <v/>
      </c>
      <c r="W2316" s="177" t="str">
        <f t="shared" si="2310"/>
        <v>PC_90min_SWATH_100VW</v>
      </c>
      <c r="X2316" s="177" t="str">
        <f t="shared" si="1440"/>
        <v>\191025_B62-T2-2_00KJR_00KVB_M05_S_1</v>
      </c>
      <c r="Y2316" s="175">
        <v>-1.0</v>
      </c>
    </row>
    <row r="2317">
      <c r="A2317" s="172" t="str">
        <f>Tracking!A2308</f>
        <v>191025_B62-T2-3_00KJS_00KVC_M05_S_1</v>
      </c>
      <c r="C2317" t="str">
        <f>Tracking!M2308</f>
        <v>PC_90min_SWATH_100VW</v>
      </c>
      <c r="E2317" s="176" t="str">
        <f t="shared" si="2"/>
        <v>191025_B62-T2-3_00KJS_00KVC_M05_S_1</v>
      </c>
      <c r="F2317" s="174"/>
      <c r="G2317" s="174" t="s">
        <v>1632</v>
      </c>
      <c r="H2317" s="174">
        <v>1.0</v>
      </c>
      <c r="I2317" s="174" t="s">
        <v>1633</v>
      </c>
      <c r="J2317" s="176"/>
      <c r="K2317" s="176"/>
      <c r="L2317" s="176" t="str">
        <f t="shared" si="3"/>
        <v>PC_90min_SWATH_100VW</v>
      </c>
      <c r="M2317" s="176" t="str">
        <f t="shared" si="1438"/>
        <v>\191025_B62-T2-3_00KJS_00KVC_M05_S_1</v>
      </c>
      <c r="N2317" s="174">
        <v>-1.0</v>
      </c>
      <c r="P2317" s="177" t="str">
        <f t="shared" si="5"/>
        <v>191025_B62-T2-3_00KJS_00KVC_M05_S_1</v>
      </c>
      <c r="Q2317" s="175"/>
      <c r="R2317" s="175" t="s">
        <v>1632</v>
      </c>
      <c r="S2317" s="175">
        <v>1.0</v>
      </c>
      <c r="T2317" s="175" t="s">
        <v>1633</v>
      </c>
      <c r="U2317" s="177" t="str">
        <f t="shared" si="1819"/>
        <v/>
      </c>
      <c r="V2317" s="177" t="str">
        <f t="shared" ref="V2317:W2317" si="2311">K2317</f>
        <v/>
      </c>
      <c r="W2317" s="177" t="str">
        <f t="shared" si="2311"/>
        <v>PC_90min_SWATH_100VW</v>
      </c>
      <c r="X2317" s="177" t="str">
        <f t="shared" si="1440"/>
        <v>\191025_B62-T2-3_00KJS_00KVC_M05_S_1</v>
      </c>
      <c r="Y2317" s="175">
        <v>-1.0</v>
      </c>
    </row>
    <row r="2318">
      <c r="A2318" s="172" t="str">
        <f>Tracking!A2309</f>
        <v>191025_B62-T2-4_00KJT_00KVD_M05_S_1</v>
      </c>
      <c r="C2318" t="str">
        <f>Tracking!M2309</f>
        <v>PC_90min_SWATH_100VW</v>
      </c>
      <c r="E2318" s="176" t="str">
        <f t="shared" si="2"/>
        <v>191025_B62-T2-4_00KJT_00KVD_M05_S_1</v>
      </c>
      <c r="F2318" s="174"/>
      <c r="G2318" s="174" t="s">
        <v>1632</v>
      </c>
      <c r="H2318" s="174">
        <v>1.0</v>
      </c>
      <c r="I2318" s="174" t="s">
        <v>1633</v>
      </c>
      <c r="J2318" s="176"/>
      <c r="K2318" s="176"/>
      <c r="L2318" s="176" t="str">
        <f t="shared" si="3"/>
        <v>PC_90min_SWATH_100VW</v>
      </c>
      <c r="M2318" s="176" t="str">
        <f t="shared" si="1438"/>
        <v>\191025_B62-T2-4_00KJT_00KVD_M05_S_1</v>
      </c>
      <c r="N2318" s="174">
        <v>-1.0</v>
      </c>
      <c r="P2318" s="177" t="str">
        <f t="shared" si="5"/>
        <v>191025_B62-T2-4_00KJT_00KVD_M05_S_1</v>
      </c>
      <c r="Q2318" s="175"/>
      <c r="R2318" s="175" t="s">
        <v>1632</v>
      </c>
      <c r="S2318" s="175">
        <v>1.0</v>
      </c>
      <c r="T2318" s="175" t="s">
        <v>1633</v>
      </c>
      <c r="U2318" s="177" t="str">
        <f t="shared" si="1819"/>
        <v/>
      </c>
      <c r="V2318" s="177" t="str">
        <f t="shared" ref="V2318:W2318" si="2312">K2318</f>
        <v/>
      </c>
      <c r="W2318" s="177" t="str">
        <f t="shared" si="2312"/>
        <v>PC_90min_SWATH_100VW</v>
      </c>
      <c r="X2318" s="177" t="str">
        <f t="shared" si="1440"/>
        <v>\191025_B62-T2-4_00KJT_00KVD_M05_S_1</v>
      </c>
      <c r="Y2318" s="175">
        <v>-1.0</v>
      </c>
    </row>
    <row r="2319">
      <c r="A2319" s="172" t="str">
        <f>Tracking!A2310</f>
        <v>191025_B62-T2-5_00KJU_00KVE_M05_S_1</v>
      </c>
      <c r="C2319" t="str">
        <f>Tracking!M2310</f>
        <v>PC_90min_SWATH_100VW</v>
      </c>
      <c r="E2319" s="176" t="str">
        <f t="shared" si="2"/>
        <v>191025_B62-T2-5_00KJU_00KVE_M05_S_1</v>
      </c>
      <c r="F2319" s="174"/>
      <c r="G2319" s="174" t="s">
        <v>1632</v>
      </c>
      <c r="H2319" s="174">
        <v>1.0</v>
      </c>
      <c r="I2319" s="174" t="s">
        <v>1633</v>
      </c>
      <c r="J2319" s="176"/>
      <c r="K2319" s="176"/>
      <c r="L2319" s="176" t="str">
        <f t="shared" si="3"/>
        <v>PC_90min_SWATH_100VW</v>
      </c>
      <c r="M2319" s="176" t="str">
        <f t="shared" si="1438"/>
        <v>\191025_B62-T2-5_00KJU_00KVE_M05_S_1</v>
      </c>
      <c r="N2319" s="174">
        <v>-1.0</v>
      </c>
      <c r="P2319" s="177" t="str">
        <f t="shared" si="5"/>
        <v>191025_B62-T2-5_00KJU_00KVE_M05_S_1</v>
      </c>
      <c r="Q2319" s="175"/>
      <c r="R2319" s="175" t="s">
        <v>1632</v>
      </c>
      <c r="S2319" s="175">
        <v>1.0</v>
      </c>
      <c r="T2319" s="175" t="s">
        <v>1633</v>
      </c>
      <c r="U2319" s="177" t="str">
        <f t="shared" si="1819"/>
        <v/>
      </c>
      <c r="V2319" s="177" t="str">
        <f t="shared" ref="V2319:W2319" si="2313">K2319</f>
        <v/>
      </c>
      <c r="W2319" s="177" t="str">
        <f t="shared" si="2313"/>
        <v>PC_90min_SWATH_100VW</v>
      </c>
      <c r="X2319" s="177" t="str">
        <f t="shared" si="1440"/>
        <v>\191025_B62-T2-5_00KJU_00KVE_M05_S_1</v>
      </c>
      <c r="Y2319" s="175">
        <v>-1.0</v>
      </c>
    </row>
    <row r="2320">
      <c r="A2320" s="172" t="str">
        <f>Tracking!A2311</f>
        <v>191025_B62-T2-6_00KJV_00KVF_M05_S_1</v>
      </c>
      <c r="C2320" t="str">
        <f>Tracking!M2311</f>
        <v>PC_90min_SWATH_100VW</v>
      </c>
      <c r="E2320" s="176" t="str">
        <f t="shared" si="2"/>
        <v>191025_B62-T2-6_00KJV_00KVF_M05_S_1</v>
      </c>
      <c r="F2320" s="174"/>
      <c r="G2320" s="174" t="s">
        <v>1632</v>
      </c>
      <c r="H2320" s="174">
        <v>1.0</v>
      </c>
      <c r="I2320" s="174" t="s">
        <v>1633</v>
      </c>
      <c r="J2320" s="176"/>
      <c r="K2320" s="176"/>
      <c r="L2320" s="176" t="str">
        <f t="shared" si="3"/>
        <v>PC_90min_SWATH_100VW</v>
      </c>
      <c r="M2320" s="176" t="str">
        <f t="shared" si="1438"/>
        <v>\191025_B62-T2-6_00KJV_00KVF_M05_S_1</v>
      </c>
      <c r="N2320" s="174">
        <v>-1.0</v>
      </c>
      <c r="P2320" s="177" t="str">
        <f t="shared" si="5"/>
        <v>191025_B62-T2-6_00KJV_00KVF_M05_S_1</v>
      </c>
      <c r="Q2320" s="175"/>
      <c r="R2320" s="175" t="s">
        <v>1632</v>
      </c>
      <c r="S2320" s="175">
        <v>1.0</v>
      </c>
      <c r="T2320" s="175" t="s">
        <v>1633</v>
      </c>
      <c r="U2320" s="177" t="str">
        <f t="shared" si="1819"/>
        <v/>
      </c>
      <c r="V2320" s="177" t="str">
        <f t="shared" ref="V2320:W2320" si="2314">K2320</f>
        <v/>
      </c>
      <c r="W2320" s="177" t="str">
        <f t="shared" si="2314"/>
        <v>PC_90min_SWATH_100VW</v>
      </c>
      <c r="X2320" s="177" t="str">
        <f t="shared" si="1440"/>
        <v>\191025_B62-T2-6_00KJV_00KVF_M05_S_1</v>
      </c>
      <c r="Y2320" s="175">
        <v>-1.0</v>
      </c>
    </row>
    <row r="2321">
      <c r="A2321" s="172" t="str">
        <f>Tracking!A2312</f>
        <v>191025_B62-T2-7_00KJW_00KVG_M05_S_1</v>
      </c>
      <c r="C2321" t="str">
        <f>Tracking!M2312</f>
        <v>PC_90min_SWATH_100VW</v>
      </c>
      <c r="E2321" s="176" t="str">
        <f t="shared" si="2"/>
        <v>191025_B62-T2-7_00KJW_00KVG_M05_S_1</v>
      </c>
      <c r="F2321" s="174"/>
      <c r="G2321" s="174" t="s">
        <v>1632</v>
      </c>
      <c r="H2321" s="174">
        <v>1.0</v>
      </c>
      <c r="I2321" s="174" t="s">
        <v>1633</v>
      </c>
      <c r="J2321" s="176"/>
      <c r="K2321" s="176"/>
      <c r="L2321" s="176" t="str">
        <f t="shared" si="3"/>
        <v>PC_90min_SWATH_100VW</v>
      </c>
      <c r="M2321" s="176" t="str">
        <f t="shared" si="1438"/>
        <v>\191025_B62-T2-7_00KJW_00KVG_M05_S_1</v>
      </c>
      <c r="N2321" s="174">
        <v>-1.0</v>
      </c>
      <c r="P2321" s="177" t="str">
        <f t="shared" si="5"/>
        <v>191025_B62-T2-7_00KJW_00KVG_M05_S_1</v>
      </c>
      <c r="Q2321" s="175"/>
      <c r="R2321" s="175" t="s">
        <v>1632</v>
      </c>
      <c r="S2321" s="175">
        <v>1.0</v>
      </c>
      <c r="T2321" s="175" t="s">
        <v>1633</v>
      </c>
      <c r="U2321" s="177" t="str">
        <f t="shared" si="1819"/>
        <v/>
      </c>
      <c r="V2321" s="177" t="str">
        <f t="shared" ref="V2321:W2321" si="2315">K2321</f>
        <v/>
      </c>
      <c r="W2321" s="177" t="str">
        <f t="shared" si="2315"/>
        <v>PC_90min_SWATH_100VW</v>
      </c>
      <c r="X2321" s="177" t="str">
        <f t="shared" si="1440"/>
        <v>\191025_B62-T2-7_00KJW_00KVG_M05_S_1</v>
      </c>
      <c r="Y2321" s="175">
        <v>-1.0</v>
      </c>
    </row>
    <row r="2322">
      <c r="A2322" s="172" t="str">
        <f>Tracking!A2313</f>
        <v>191025_B62-T2-8_00KJX_00KVH_M05_S_1</v>
      </c>
      <c r="C2322" t="str">
        <f>Tracking!M2313</f>
        <v>PC_90min_SWATH_100VW</v>
      </c>
      <c r="E2322" s="176" t="str">
        <f t="shared" si="2"/>
        <v>191025_B62-T2-8_00KJX_00KVH_M05_S_1</v>
      </c>
      <c r="F2322" s="174"/>
      <c r="G2322" s="174" t="s">
        <v>1632</v>
      </c>
      <c r="H2322" s="174">
        <v>1.0</v>
      </c>
      <c r="I2322" s="174" t="s">
        <v>1633</v>
      </c>
      <c r="J2322" s="176"/>
      <c r="K2322" s="176"/>
      <c r="L2322" s="176" t="str">
        <f t="shared" si="3"/>
        <v>PC_90min_SWATH_100VW</v>
      </c>
      <c r="M2322" s="176" t="str">
        <f t="shared" si="1438"/>
        <v>\191025_B62-T2-8_00KJX_00KVH_M05_S_1</v>
      </c>
      <c r="N2322" s="174">
        <v>-1.0</v>
      </c>
      <c r="P2322" s="177" t="str">
        <f t="shared" si="5"/>
        <v>191025_B62-T2-8_00KJX_00KVH_M05_S_1</v>
      </c>
      <c r="Q2322" s="175"/>
      <c r="R2322" s="175" t="s">
        <v>1632</v>
      </c>
      <c r="S2322" s="175">
        <v>1.0</v>
      </c>
      <c r="T2322" s="175" t="s">
        <v>1633</v>
      </c>
      <c r="U2322" s="177" t="str">
        <f t="shared" si="1819"/>
        <v/>
      </c>
      <c r="V2322" s="177" t="str">
        <f t="shared" ref="V2322:W2322" si="2316">K2322</f>
        <v/>
      </c>
      <c r="W2322" s="177" t="str">
        <f t="shared" si="2316"/>
        <v>PC_90min_SWATH_100VW</v>
      </c>
      <c r="X2322" s="177" t="str">
        <f t="shared" si="1440"/>
        <v>\191025_B62-T2-8_00KJX_00KVH_M05_S_1</v>
      </c>
      <c r="Y2322" s="175">
        <v>-1.0</v>
      </c>
    </row>
    <row r="2323">
      <c r="A2323" s="172" t="str">
        <f>Tracking!A2314</f>
        <v>191025_B62-T2-9_00KJY_00KVI_M05_S_1</v>
      </c>
      <c r="C2323" t="str">
        <f>Tracking!M2314</f>
        <v>PC_90min_SWATH_100VW</v>
      </c>
      <c r="E2323" s="176" t="str">
        <f t="shared" si="2"/>
        <v>191025_B62-T2-9_00KJY_00KVI_M05_S_1</v>
      </c>
      <c r="F2323" s="174"/>
      <c r="G2323" s="174" t="s">
        <v>1632</v>
      </c>
      <c r="H2323" s="174">
        <v>1.0</v>
      </c>
      <c r="I2323" s="174" t="s">
        <v>1633</v>
      </c>
      <c r="J2323" s="176"/>
      <c r="K2323" s="176"/>
      <c r="L2323" s="176" t="str">
        <f t="shared" si="3"/>
        <v>PC_90min_SWATH_100VW</v>
      </c>
      <c r="M2323" s="176" t="str">
        <f t="shared" si="1438"/>
        <v>\191025_B62-T2-9_00KJY_00KVI_M05_S_1</v>
      </c>
      <c r="N2323" s="174">
        <v>-1.0</v>
      </c>
      <c r="P2323" s="177" t="str">
        <f t="shared" si="5"/>
        <v>191025_B62-T2-9_00KJY_00KVI_M05_S_1</v>
      </c>
      <c r="Q2323" s="175"/>
      <c r="R2323" s="175" t="s">
        <v>1632</v>
      </c>
      <c r="S2323" s="175">
        <v>1.0</v>
      </c>
      <c r="T2323" s="175" t="s">
        <v>1633</v>
      </c>
      <c r="U2323" s="177" t="str">
        <f t="shared" si="1819"/>
        <v/>
      </c>
      <c r="V2323" s="177" t="str">
        <f t="shared" ref="V2323:W2323" si="2317">K2323</f>
        <v/>
      </c>
      <c r="W2323" s="177" t="str">
        <f t="shared" si="2317"/>
        <v>PC_90min_SWATH_100VW</v>
      </c>
      <c r="X2323" s="177" t="str">
        <f t="shared" si="1440"/>
        <v>\191025_B62-T2-9_00KJY_00KVI_M05_S_1</v>
      </c>
      <c r="Y2323" s="175">
        <v>-1.0</v>
      </c>
    </row>
    <row r="2324">
      <c r="A2324" s="172" t="str">
        <f>Tracking!A2315</f>
        <v>191025_B62-T2-11_00KK0_00KVJ_M05_S_1</v>
      </c>
      <c r="C2324" t="str">
        <f>Tracking!M2315</f>
        <v>PC_90min_SWATH_100VW</v>
      </c>
      <c r="E2324" s="176" t="str">
        <f t="shared" si="2"/>
        <v>191025_B62-T2-11_00KK0_00KVJ_M05_S_1</v>
      </c>
      <c r="F2324" s="174"/>
      <c r="G2324" s="174" t="s">
        <v>1632</v>
      </c>
      <c r="H2324" s="174">
        <v>1.0</v>
      </c>
      <c r="I2324" s="174" t="s">
        <v>1633</v>
      </c>
      <c r="J2324" s="176"/>
      <c r="K2324" s="176"/>
      <c r="L2324" s="176" t="str">
        <f t="shared" si="3"/>
        <v>PC_90min_SWATH_100VW</v>
      </c>
      <c r="M2324" s="176" t="str">
        <f t="shared" si="1438"/>
        <v>\191025_B62-T2-11_00KK0_00KVJ_M05_S_1</v>
      </c>
      <c r="N2324" s="174">
        <v>-1.0</v>
      </c>
      <c r="P2324" s="177" t="str">
        <f t="shared" si="5"/>
        <v>191025_B62-T2-11_00KK0_00KVJ_M05_S_1</v>
      </c>
      <c r="Q2324" s="175"/>
      <c r="R2324" s="175" t="s">
        <v>1632</v>
      </c>
      <c r="S2324" s="175">
        <v>1.0</v>
      </c>
      <c r="T2324" s="175" t="s">
        <v>1633</v>
      </c>
      <c r="U2324" s="177" t="str">
        <f t="shared" si="1819"/>
        <v/>
      </c>
      <c r="V2324" s="177" t="str">
        <f t="shared" ref="V2324:W2324" si="2318">K2324</f>
        <v/>
      </c>
      <c r="W2324" s="177" t="str">
        <f t="shared" si="2318"/>
        <v>PC_90min_SWATH_100VW</v>
      </c>
      <c r="X2324" s="177" t="str">
        <f t="shared" si="1440"/>
        <v>\191025_B62-T2-11_00KK0_00KVJ_M05_S_1</v>
      </c>
      <c r="Y2324" s="175">
        <v>-1.0</v>
      </c>
    </row>
    <row r="2325">
      <c r="A2325" s="172" t="str">
        <f>Tracking!A2316</f>
        <v>191025_B62-T2-12_00KK1_00KVK_M05_S_1</v>
      </c>
      <c r="C2325" t="str">
        <f>Tracking!M2316</f>
        <v>PC_90min_SWATH_100VW</v>
      </c>
      <c r="E2325" s="176" t="str">
        <f t="shared" si="2"/>
        <v>191025_B62-T2-12_00KK1_00KVK_M05_S_1</v>
      </c>
      <c r="F2325" s="174"/>
      <c r="G2325" s="174" t="s">
        <v>1632</v>
      </c>
      <c r="H2325" s="174">
        <v>1.0</v>
      </c>
      <c r="I2325" s="174" t="s">
        <v>1633</v>
      </c>
      <c r="J2325" s="176"/>
      <c r="K2325" s="176"/>
      <c r="L2325" s="176" t="str">
        <f t="shared" si="3"/>
        <v>PC_90min_SWATH_100VW</v>
      </c>
      <c r="M2325" s="176" t="str">
        <f t="shared" si="1438"/>
        <v>\191025_B62-T2-12_00KK1_00KVK_M05_S_1</v>
      </c>
      <c r="N2325" s="174">
        <v>-1.0</v>
      </c>
      <c r="P2325" s="177" t="str">
        <f t="shared" si="5"/>
        <v>191025_B62-T2-12_00KK1_00KVK_M05_S_1</v>
      </c>
      <c r="Q2325" s="175"/>
      <c r="R2325" s="175" t="s">
        <v>1632</v>
      </c>
      <c r="S2325" s="175">
        <v>1.0</v>
      </c>
      <c r="T2325" s="175" t="s">
        <v>1633</v>
      </c>
      <c r="U2325" s="177" t="str">
        <f t="shared" si="1819"/>
        <v/>
      </c>
      <c r="V2325" s="177" t="str">
        <f t="shared" ref="V2325:W2325" si="2319">K2325</f>
        <v/>
      </c>
      <c r="W2325" s="177" t="str">
        <f t="shared" si="2319"/>
        <v>PC_90min_SWATH_100VW</v>
      </c>
      <c r="X2325" s="177" t="str">
        <f t="shared" si="1440"/>
        <v>\191025_B62-T2-12_00KK1_00KVK_M05_S_1</v>
      </c>
      <c r="Y2325" s="175">
        <v>-1.0</v>
      </c>
    </row>
    <row r="2326">
      <c r="A2326" s="172" t="str">
        <f>Tracking!A2317</f>
        <v>191025_B62-T2-13_00KK2_00KVL_M05_S_1</v>
      </c>
      <c r="C2326" t="str">
        <f>Tracking!M2317</f>
        <v>PC_90min_SWATH_100VW</v>
      </c>
      <c r="E2326" s="176" t="str">
        <f t="shared" si="2"/>
        <v>191025_B62-T2-13_00KK2_00KVL_M05_S_1</v>
      </c>
      <c r="F2326" s="174"/>
      <c r="G2326" s="174" t="s">
        <v>1632</v>
      </c>
      <c r="H2326" s="174">
        <v>1.0</v>
      </c>
      <c r="I2326" s="174" t="s">
        <v>1633</v>
      </c>
      <c r="J2326" s="176"/>
      <c r="K2326" s="176"/>
      <c r="L2326" s="176" t="str">
        <f t="shared" si="3"/>
        <v>PC_90min_SWATH_100VW</v>
      </c>
      <c r="M2326" s="176" t="str">
        <f t="shared" si="1438"/>
        <v>\191025_B62-T2-13_00KK2_00KVL_M05_S_1</v>
      </c>
      <c r="N2326" s="174">
        <v>-1.0</v>
      </c>
      <c r="P2326" s="177" t="str">
        <f t="shared" si="5"/>
        <v>191025_B62-T2-13_00KK2_00KVL_M05_S_1</v>
      </c>
      <c r="Q2326" s="175"/>
      <c r="R2326" s="175" t="s">
        <v>1632</v>
      </c>
      <c r="S2326" s="175">
        <v>1.0</v>
      </c>
      <c r="T2326" s="175" t="s">
        <v>1633</v>
      </c>
      <c r="U2326" s="177" t="str">
        <f t="shared" si="1819"/>
        <v/>
      </c>
      <c r="V2326" s="177" t="str">
        <f t="shared" ref="V2326:W2326" si="2320">K2326</f>
        <v/>
      </c>
      <c r="W2326" s="177" t="str">
        <f t="shared" si="2320"/>
        <v>PC_90min_SWATH_100VW</v>
      </c>
      <c r="X2326" s="177" t="str">
        <f t="shared" si="1440"/>
        <v>\191025_B62-T2-13_00KK2_00KVL_M05_S_1</v>
      </c>
      <c r="Y2326" s="175">
        <v>-1.0</v>
      </c>
    </row>
    <row r="2327">
      <c r="A2327" s="172" t="str">
        <f>Tracking!A2318</f>
        <v>191025_B62-T2-14_00KK3_00KVM_M05_S_1</v>
      </c>
      <c r="C2327" t="str">
        <f>Tracking!M2318</f>
        <v>PC_90min_SWATH_100VW</v>
      </c>
      <c r="E2327" s="176" t="str">
        <f t="shared" si="2"/>
        <v>191025_B62-T2-14_00KK3_00KVM_M05_S_1</v>
      </c>
      <c r="F2327" s="174"/>
      <c r="G2327" s="174" t="s">
        <v>1632</v>
      </c>
      <c r="H2327" s="174">
        <v>1.0</v>
      </c>
      <c r="I2327" s="174" t="s">
        <v>1633</v>
      </c>
      <c r="J2327" s="176"/>
      <c r="K2327" s="176"/>
      <c r="L2327" s="176" t="str">
        <f t="shared" si="3"/>
        <v>PC_90min_SWATH_100VW</v>
      </c>
      <c r="M2327" s="176" t="str">
        <f t="shared" si="1438"/>
        <v>\191025_B62-T2-14_00KK3_00KVM_M05_S_1</v>
      </c>
      <c r="N2327" s="174">
        <v>-1.0</v>
      </c>
      <c r="P2327" s="177" t="str">
        <f t="shared" si="5"/>
        <v>191025_B62-T2-14_00KK3_00KVM_M05_S_1</v>
      </c>
      <c r="Q2327" s="175"/>
      <c r="R2327" s="175" t="s">
        <v>1632</v>
      </c>
      <c r="S2327" s="175">
        <v>1.0</v>
      </c>
      <c r="T2327" s="175" t="s">
        <v>1633</v>
      </c>
      <c r="U2327" s="177" t="str">
        <f t="shared" si="1819"/>
        <v/>
      </c>
      <c r="V2327" s="177" t="str">
        <f t="shared" ref="V2327:W2327" si="2321">K2327</f>
        <v/>
      </c>
      <c r="W2327" s="177" t="str">
        <f t="shared" si="2321"/>
        <v>PC_90min_SWATH_100VW</v>
      </c>
      <c r="X2327" s="177" t="str">
        <f t="shared" si="1440"/>
        <v>\191025_B62-T2-14_00KK3_00KVM_M05_S_1</v>
      </c>
      <c r="Y2327" s="175">
        <v>-1.0</v>
      </c>
    </row>
    <row r="2328">
      <c r="A2328" s="172" t="str">
        <f>Tracking!A2319</f>
        <v>191025_B62-T2-15_00KK4_00KVN_M05_S_1</v>
      </c>
      <c r="C2328" t="str">
        <f>Tracking!M2319</f>
        <v>PC_90min_SWATH_100VW</v>
      </c>
      <c r="E2328" s="176" t="str">
        <f t="shared" si="2"/>
        <v>191025_B62-T2-15_00KK4_00KVN_M05_S_1</v>
      </c>
      <c r="F2328" s="174"/>
      <c r="G2328" s="174" t="s">
        <v>1632</v>
      </c>
      <c r="H2328" s="174">
        <v>1.0</v>
      </c>
      <c r="I2328" s="174" t="s">
        <v>1633</v>
      </c>
      <c r="J2328" s="176"/>
      <c r="K2328" s="176"/>
      <c r="L2328" s="176" t="str">
        <f t="shared" si="3"/>
        <v>PC_90min_SWATH_100VW</v>
      </c>
      <c r="M2328" s="176" t="str">
        <f t="shared" si="1438"/>
        <v>\191025_B62-T2-15_00KK4_00KVN_M05_S_1</v>
      </c>
      <c r="N2328" s="174">
        <v>-1.0</v>
      </c>
      <c r="P2328" s="177" t="str">
        <f t="shared" si="5"/>
        <v>191025_B62-T2-15_00KK4_00KVN_M05_S_1</v>
      </c>
      <c r="Q2328" s="175"/>
      <c r="R2328" s="175" t="s">
        <v>1632</v>
      </c>
      <c r="S2328" s="175">
        <v>1.0</v>
      </c>
      <c r="T2328" s="175" t="s">
        <v>1633</v>
      </c>
      <c r="U2328" s="177" t="str">
        <f t="shared" si="1819"/>
        <v/>
      </c>
      <c r="V2328" s="177" t="str">
        <f t="shared" ref="V2328:W2328" si="2322">K2328</f>
        <v/>
      </c>
      <c r="W2328" s="177" t="str">
        <f t="shared" si="2322"/>
        <v>PC_90min_SWATH_100VW</v>
      </c>
      <c r="X2328" s="177" t="str">
        <f t="shared" si="1440"/>
        <v>\191025_B62-T2-15_00KK4_00KVN_M05_S_1</v>
      </c>
      <c r="Y2328" s="175">
        <v>-1.0</v>
      </c>
    </row>
    <row r="2329">
      <c r="A2329" s="172" t="str">
        <f>Tracking!A2320</f>
        <v>191025_B62-T2-16_00KK5_00KVO_M05_S_1</v>
      </c>
      <c r="C2329" t="str">
        <f>Tracking!M2320</f>
        <v>PC_90min_SWATH_100VW</v>
      </c>
      <c r="E2329" s="176" t="str">
        <f t="shared" si="2"/>
        <v>191025_B62-T2-16_00KK5_00KVO_M05_S_1</v>
      </c>
      <c r="F2329" s="174"/>
      <c r="G2329" s="174" t="s">
        <v>1632</v>
      </c>
      <c r="H2329" s="174">
        <v>1.0</v>
      </c>
      <c r="I2329" s="174" t="s">
        <v>1633</v>
      </c>
      <c r="J2329" s="176"/>
      <c r="K2329" s="176"/>
      <c r="L2329" s="176" t="str">
        <f t="shared" si="3"/>
        <v>PC_90min_SWATH_100VW</v>
      </c>
      <c r="M2329" s="176" t="str">
        <f t="shared" si="1438"/>
        <v>\191025_B62-T2-16_00KK5_00KVO_M05_S_1</v>
      </c>
      <c r="N2329" s="174">
        <v>-1.0</v>
      </c>
      <c r="P2329" s="177" t="str">
        <f t="shared" si="5"/>
        <v>191025_B62-T2-16_00KK5_00KVO_M05_S_1</v>
      </c>
      <c r="Q2329" s="175"/>
      <c r="R2329" s="175" t="s">
        <v>1632</v>
      </c>
      <c r="S2329" s="175">
        <v>1.0</v>
      </c>
      <c r="T2329" s="175" t="s">
        <v>1633</v>
      </c>
      <c r="U2329" s="177" t="str">
        <f t="shared" si="1819"/>
        <v/>
      </c>
      <c r="V2329" s="177" t="str">
        <f t="shared" ref="V2329:W2329" si="2323">K2329</f>
        <v/>
      </c>
      <c r="W2329" s="177" t="str">
        <f t="shared" si="2323"/>
        <v>PC_90min_SWATH_100VW</v>
      </c>
      <c r="X2329" s="177" t="str">
        <f t="shared" si="1440"/>
        <v>\191025_B62-T2-16_00KK5_00KVO_M05_S_1</v>
      </c>
      <c r="Y2329" s="175">
        <v>-1.0</v>
      </c>
    </row>
    <row r="2330">
      <c r="A2330" s="172" t="str">
        <f>Tracking!A2321</f>
        <v>191026_HEK-QCS_000F2_00KVP_M05_S_1</v>
      </c>
      <c r="C2330" t="str">
        <f>Tracking!M2321</f>
        <v>PC_90min_SWATH_100VW</v>
      </c>
      <c r="E2330" s="176" t="str">
        <f t="shared" si="2"/>
        <v>191026_HEK-QCS_000F2_00KVP_M05_S_1</v>
      </c>
      <c r="F2330" s="174"/>
      <c r="G2330" s="174" t="s">
        <v>1632</v>
      </c>
      <c r="H2330" s="174">
        <v>1.0</v>
      </c>
      <c r="I2330" s="174" t="s">
        <v>1633</v>
      </c>
      <c r="J2330" s="176"/>
      <c r="K2330" s="176"/>
      <c r="L2330" s="176" t="str">
        <f t="shared" si="3"/>
        <v>PC_90min_SWATH_100VW</v>
      </c>
      <c r="M2330" s="176" t="str">
        <f t="shared" si="1438"/>
        <v>\191026_HEK-QCS_000F2_00KVP_M05_S_1</v>
      </c>
      <c r="N2330" s="174">
        <v>-1.0</v>
      </c>
      <c r="P2330" s="177" t="str">
        <f t="shared" si="5"/>
        <v>191026_HEK-QCS_000F2_00KVP_M05_S_1</v>
      </c>
      <c r="Q2330" s="175"/>
      <c r="R2330" s="175" t="s">
        <v>1632</v>
      </c>
      <c r="S2330" s="175">
        <v>1.0</v>
      </c>
      <c r="T2330" s="175" t="s">
        <v>1633</v>
      </c>
      <c r="U2330" s="177" t="str">
        <f t="shared" si="1819"/>
        <v/>
      </c>
      <c r="V2330" s="177" t="str">
        <f t="shared" ref="V2330:W2330" si="2324">K2330</f>
        <v/>
      </c>
      <c r="W2330" s="177" t="str">
        <f t="shared" si="2324"/>
        <v>PC_90min_SWATH_100VW</v>
      </c>
      <c r="X2330" s="177" t="str">
        <f t="shared" si="1440"/>
        <v>\191026_HEK-QCS_000F2_00KVP_M05_S_1</v>
      </c>
      <c r="Y2330" s="175">
        <v>-1.0</v>
      </c>
    </row>
    <row r="2331">
      <c r="A2331" s="172" t="str">
        <f>Tracking!A2322</f>
        <v>191026_HEK-QCS_00J8W_00KVQ_M05_S_1</v>
      </c>
      <c r="C2331" t="str">
        <f>Tracking!M2322</f>
        <v>PC_90min_SWATH_100VW</v>
      </c>
      <c r="E2331" s="176" t="str">
        <f t="shared" si="2"/>
        <v>191026_HEK-QCS_00J8W_00KVQ_M05_S_1</v>
      </c>
      <c r="F2331" s="174"/>
      <c r="G2331" s="174" t="s">
        <v>1632</v>
      </c>
      <c r="H2331" s="174">
        <v>1.0</v>
      </c>
      <c r="I2331" s="174" t="s">
        <v>1633</v>
      </c>
      <c r="J2331" s="176"/>
      <c r="K2331" s="176"/>
      <c r="L2331" s="176" t="str">
        <f t="shared" si="3"/>
        <v>PC_90min_SWATH_100VW</v>
      </c>
      <c r="M2331" s="176" t="str">
        <f t="shared" si="1438"/>
        <v>\191026_HEK-QCS_00J8W_00KVQ_M05_S_1</v>
      </c>
      <c r="N2331" s="174">
        <v>-1.0</v>
      </c>
      <c r="P2331" s="177" t="str">
        <f t="shared" si="5"/>
        <v>191026_HEK-QCS_00J8W_00KVQ_M05_S_1</v>
      </c>
      <c r="Q2331" s="175"/>
      <c r="R2331" s="175" t="s">
        <v>1632</v>
      </c>
      <c r="S2331" s="175">
        <v>1.0</v>
      </c>
      <c r="T2331" s="175" t="s">
        <v>1633</v>
      </c>
      <c r="U2331" s="177" t="str">
        <f t="shared" si="1819"/>
        <v/>
      </c>
      <c r="V2331" s="177" t="str">
        <f t="shared" ref="V2331:W2331" si="2325">K2331</f>
        <v/>
      </c>
      <c r="W2331" s="177" t="str">
        <f t="shared" si="2325"/>
        <v>PC_90min_SWATH_100VW</v>
      </c>
      <c r="X2331" s="177" t="str">
        <f t="shared" si="1440"/>
        <v>\191026_HEK-QCS_00J8W_00KVQ_M05_S_1</v>
      </c>
      <c r="Y2331" s="175">
        <v>-1.0</v>
      </c>
    </row>
    <row r="2332">
      <c r="A2332" s="172" t="str">
        <f>Tracking!A2323</f>
        <v>191026_B63-T2-1_00KK6_00KVR_M05_S_1</v>
      </c>
      <c r="C2332" t="str">
        <f>Tracking!M2323</f>
        <v>PC_90min_SWATH_100VW</v>
      </c>
      <c r="E2332" s="176" t="str">
        <f t="shared" si="2"/>
        <v>191026_B63-T2-1_00KK6_00KVR_M05_S_1</v>
      </c>
      <c r="F2332" s="174"/>
      <c r="G2332" s="174" t="s">
        <v>1632</v>
      </c>
      <c r="H2332" s="174">
        <v>1.0</v>
      </c>
      <c r="I2332" s="174" t="s">
        <v>1633</v>
      </c>
      <c r="J2332" s="176"/>
      <c r="K2332" s="176"/>
      <c r="L2332" s="176" t="str">
        <f t="shared" si="3"/>
        <v>PC_90min_SWATH_100VW</v>
      </c>
      <c r="M2332" s="176" t="str">
        <f t="shared" si="1438"/>
        <v>\191026_B63-T2-1_00KK6_00KVR_M05_S_1</v>
      </c>
      <c r="N2332" s="174">
        <v>-1.0</v>
      </c>
      <c r="P2332" s="177" t="str">
        <f t="shared" si="5"/>
        <v>191026_B63-T2-1_00KK6_00KVR_M05_S_1</v>
      </c>
      <c r="Q2332" s="175"/>
      <c r="R2332" s="175" t="s">
        <v>1632</v>
      </c>
      <c r="S2332" s="175">
        <v>1.0</v>
      </c>
      <c r="T2332" s="175" t="s">
        <v>1633</v>
      </c>
      <c r="U2332" s="177" t="str">
        <f t="shared" si="1819"/>
        <v/>
      </c>
      <c r="V2332" s="177" t="str">
        <f t="shared" ref="V2332:W2332" si="2326">K2332</f>
        <v/>
      </c>
      <c r="W2332" s="177" t="str">
        <f t="shared" si="2326"/>
        <v>PC_90min_SWATH_100VW</v>
      </c>
      <c r="X2332" s="177" t="str">
        <f t="shared" si="1440"/>
        <v>\191026_B63-T2-1_00KK6_00KVR_M05_S_1</v>
      </c>
      <c r="Y2332" s="175">
        <v>-1.0</v>
      </c>
    </row>
    <row r="2333">
      <c r="A2333" s="172" t="str">
        <f>Tracking!A2324</f>
        <v>191026_B63-T2-2_00KK7_00KVS_M05_S_1</v>
      </c>
      <c r="C2333" t="str">
        <f>Tracking!M2324</f>
        <v>PC_90min_SWATH_100VW</v>
      </c>
      <c r="E2333" s="176" t="str">
        <f t="shared" si="2"/>
        <v>191026_B63-T2-2_00KK7_00KVS_M05_S_1</v>
      </c>
      <c r="F2333" s="174"/>
      <c r="G2333" s="174" t="s">
        <v>1632</v>
      </c>
      <c r="H2333" s="174">
        <v>1.0</v>
      </c>
      <c r="I2333" s="174" t="s">
        <v>1633</v>
      </c>
      <c r="J2333" s="176"/>
      <c r="K2333" s="176"/>
      <c r="L2333" s="176" t="str">
        <f t="shared" si="3"/>
        <v>PC_90min_SWATH_100VW</v>
      </c>
      <c r="M2333" s="176" t="str">
        <f t="shared" si="1438"/>
        <v>\191026_B63-T2-2_00KK7_00KVS_M05_S_1</v>
      </c>
      <c r="N2333" s="174">
        <v>-1.0</v>
      </c>
      <c r="P2333" s="177" t="str">
        <f t="shared" si="5"/>
        <v>191026_B63-T2-2_00KK7_00KVS_M05_S_1</v>
      </c>
      <c r="Q2333" s="175"/>
      <c r="R2333" s="175" t="s">
        <v>1632</v>
      </c>
      <c r="S2333" s="175">
        <v>1.0</v>
      </c>
      <c r="T2333" s="175" t="s">
        <v>1633</v>
      </c>
      <c r="U2333" s="177" t="str">
        <f t="shared" si="1819"/>
        <v/>
      </c>
      <c r="V2333" s="177" t="str">
        <f t="shared" ref="V2333:W2333" si="2327">K2333</f>
        <v/>
      </c>
      <c r="W2333" s="177" t="str">
        <f t="shared" si="2327"/>
        <v>PC_90min_SWATH_100VW</v>
      </c>
      <c r="X2333" s="177" t="str">
        <f t="shared" si="1440"/>
        <v>\191026_B63-T2-2_00KK7_00KVS_M05_S_1</v>
      </c>
      <c r="Y2333" s="175">
        <v>-1.0</v>
      </c>
    </row>
    <row r="2334">
      <c r="A2334" s="172" t="str">
        <f>Tracking!A2325</f>
        <v>191026_B63-T2-3_00KK8_00KVT_M05_S_1</v>
      </c>
      <c r="C2334" t="str">
        <f>Tracking!M2325</f>
        <v>PC_90min_SWATH_100VW</v>
      </c>
      <c r="E2334" s="176" t="str">
        <f t="shared" si="2"/>
        <v>191026_B63-T2-3_00KK8_00KVT_M05_S_1</v>
      </c>
      <c r="F2334" s="174"/>
      <c r="G2334" s="174" t="s">
        <v>1632</v>
      </c>
      <c r="H2334" s="174">
        <v>1.0</v>
      </c>
      <c r="I2334" s="174" t="s">
        <v>1633</v>
      </c>
      <c r="J2334" s="176"/>
      <c r="K2334" s="176"/>
      <c r="L2334" s="176" t="str">
        <f t="shared" si="3"/>
        <v>PC_90min_SWATH_100VW</v>
      </c>
      <c r="M2334" s="176" t="str">
        <f t="shared" si="1438"/>
        <v>\191026_B63-T2-3_00KK8_00KVT_M05_S_1</v>
      </c>
      <c r="N2334" s="174">
        <v>-1.0</v>
      </c>
      <c r="P2334" s="177" t="str">
        <f t="shared" si="5"/>
        <v>191026_B63-T2-3_00KK8_00KVT_M05_S_1</v>
      </c>
      <c r="Q2334" s="175"/>
      <c r="R2334" s="175" t="s">
        <v>1632</v>
      </c>
      <c r="S2334" s="175">
        <v>1.0</v>
      </c>
      <c r="T2334" s="175" t="s">
        <v>1633</v>
      </c>
      <c r="U2334" s="177" t="str">
        <f t="shared" si="1819"/>
        <v/>
      </c>
      <c r="V2334" s="177" t="str">
        <f t="shared" ref="V2334:W2334" si="2328">K2334</f>
        <v/>
      </c>
      <c r="W2334" s="177" t="str">
        <f t="shared" si="2328"/>
        <v>PC_90min_SWATH_100VW</v>
      </c>
      <c r="X2334" s="177" t="str">
        <f t="shared" si="1440"/>
        <v>\191026_B63-T2-3_00KK8_00KVT_M05_S_1</v>
      </c>
      <c r="Y2334" s="175">
        <v>-1.0</v>
      </c>
    </row>
    <row r="2335">
      <c r="A2335" s="172" t="str">
        <f>Tracking!A2326</f>
        <v>191026_B63-T2-4_00KK9_00KVU_M05_S_1</v>
      </c>
      <c r="C2335" t="str">
        <f>Tracking!M2326</f>
        <v>PC_90min_SWATH_100VW</v>
      </c>
      <c r="E2335" s="176" t="str">
        <f t="shared" si="2"/>
        <v>191026_B63-T2-4_00KK9_00KVU_M05_S_1</v>
      </c>
      <c r="F2335" s="174"/>
      <c r="G2335" s="174" t="s">
        <v>1632</v>
      </c>
      <c r="H2335" s="174">
        <v>1.0</v>
      </c>
      <c r="I2335" s="174" t="s">
        <v>1633</v>
      </c>
      <c r="J2335" s="176"/>
      <c r="K2335" s="176"/>
      <c r="L2335" s="176" t="str">
        <f t="shared" si="3"/>
        <v>PC_90min_SWATH_100VW</v>
      </c>
      <c r="M2335" s="176" t="str">
        <f t="shared" si="1438"/>
        <v>\191026_B63-T2-4_00KK9_00KVU_M05_S_1</v>
      </c>
      <c r="N2335" s="174">
        <v>-1.0</v>
      </c>
      <c r="P2335" s="177" t="str">
        <f t="shared" si="5"/>
        <v>191026_B63-T2-4_00KK9_00KVU_M05_S_1</v>
      </c>
      <c r="Q2335" s="175"/>
      <c r="R2335" s="175" t="s">
        <v>1632</v>
      </c>
      <c r="S2335" s="175">
        <v>1.0</v>
      </c>
      <c r="T2335" s="175" t="s">
        <v>1633</v>
      </c>
      <c r="U2335" s="177" t="str">
        <f t="shared" si="1819"/>
        <v/>
      </c>
      <c r="V2335" s="177" t="str">
        <f t="shared" ref="V2335:W2335" si="2329">K2335</f>
        <v/>
      </c>
      <c r="W2335" s="177" t="str">
        <f t="shared" si="2329"/>
        <v>PC_90min_SWATH_100VW</v>
      </c>
      <c r="X2335" s="177" t="str">
        <f t="shared" si="1440"/>
        <v>\191026_B63-T2-4_00KK9_00KVU_M05_S_1</v>
      </c>
      <c r="Y2335" s="175">
        <v>-1.0</v>
      </c>
    </row>
    <row r="2336">
      <c r="A2336" s="172" t="str">
        <f>Tracking!A2327</f>
        <v>191026_B63-T2-5_00KPU_00KVV_M05_S_1</v>
      </c>
      <c r="C2336" t="str">
        <f>Tracking!M2327</f>
        <v>PC_90min_SWATH_100VW</v>
      </c>
      <c r="E2336" s="176" t="str">
        <f t="shared" si="2"/>
        <v>191026_B63-T2-5_00KPU_00KVV_M05_S_1</v>
      </c>
      <c r="F2336" s="174"/>
      <c r="G2336" s="174" t="s">
        <v>1632</v>
      </c>
      <c r="H2336" s="174">
        <v>1.0</v>
      </c>
      <c r="I2336" s="174" t="s">
        <v>1633</v>
      </c>
      <c r="J2336" s="176"/>
      <c r="K2336" s="176"/>
      <c r="L2336" s="176" t="str">
        <f t="shared" si="3"/>
        <v>PC_90min_SWATH_100VW</v>
      </c>
      <c r="M2336" s="176" t="str">
        <f t="shared" si="1438"/>
        <v>\191026_B63-T2-5_00KPU_00KVV_M05_S_1</v>
      </c>
      <c r="N2336" s="174">
        <v>-1.0</v>
      </c>
      <c r="P2336" s="177" t="str">
        <f t="shared" si="5"/>
        <v>191026_B63-T2-5_00KPU_00KVV_M05_S_1</v>
      </c>
      <c r="Q2336" s="175"/>
      <c r="R2336" s="175" t="s">
        <v>1632</v>
      </c>
      <c r="S2336" s="175">
        <v>1.0</v>
      </c>
      <c r="T2336" s="175" t="s">
        <v>1633</v>
      </c>
      <c r="U2336" s="177" t="str">
        <f t="shared" si="1819"/>
        <v/>
      </c>
      <c r="V2336" s="177" t="str">
        <f t="shared" ref="V2336:W2336" si="2330">K2336</f>
        <v/>
      </c>
      <c r="W2336" s="177" t="str">
        <f t="shared" si="2330"/>
        <v>PC_90min_SWATH_100VW</v>
      </c>
      <c r="X2336" s="177" t="str">
        <f t="shared" si="1440"/>
        <v>\191026_B63-T2-5_00KPU_00KVV_M05_S_1</v>
      </c>
      <c r="Y2336" s="175">
        <v>-1.0</v>
      </c>
    </row>
    <row r="2337">
      <c r="A2337" s="172" t="str">
        <f>Tracking!A2328</f>
        <v>191026_B63-T2-6_00KPV_00KVW_M05_S_1</v>
      </c>
      <c r="C2337" t="str">
        <f>Tracking!M2328</f>
        <v>PC_90min_SWATH_100VW</v>
      </c>
      <c r="E2337" s="176" t="str">
        <f t="shared" si="2"/>
        <v>191026_B63-T2-6_00KPV_00KVW_M05_S_1</v>
      </c>
      <c r="F2337" s="174"/>
      <c r="G2337" s="174" t="s">
        <v>1632</v>
      </c>
      <c r="H2337" s="174">
        <v>1.0</v>
      </c>
      <c r="I2337" s="174" t="s">
        <v>1633</v>
      </c>
      <c r="J2337" s="176"/>
      <c r="K2337" s="176"/>
      <c r="L2337" s="176" t="str">
        <f t="shared" si="3"/>
        <v>PC_90min_SWATH_100VW</v>
      </c>
      <c r="M2337" s="176" t="str">
        <f t="shared" si="1438"/>
        <v>\191026_B63-T2-6_00KPV_00KVW_M05_S_1</v>
      </c>
      <c r="N2337" s="174">
        <v>-1.0</v>
      </c>
      <c r="P2337" s="177" t="str">
        <f t="shared" si="5"/>
        <v>191026_B63-T2-6_00KPV_00KVW_M05_S_1</v>
      </c>
      <c r="Q2337" s="175"/>
      <c r="R2337" s="175" t="s">
        <v>1632</v>
      </c>
      <c r="S2337" s="175">
        <v>1.0</v>
      </c>
      <c r="T2337" s="175" t="s">
        <v>1633</v>
      </c>
      <c r="U2337" s="177" t="str">
        <f t="shared" si="1819"/>
        <v/>
      </c>
      <c r="V2337" s="177" t="str">
        <f t="shared" ref="V2337:W2337" si="2331">K2337</f>
        <v/>
      </c>
      <c r="W2337" s="177" t="str">
        <f t="shared" si="2331"/>
        <v>PC_90min_SWATH_100VW</v>
      </c>
      <c r="X2337" s="177" t="str">
        <f t="shared" si="1440"/>
        <v>\191026_B63-T2-6_00KPV_00KVW_M05_S_1</v>
      </c>
      <c r="Y2337" s="175">
        <v>-1.0</v>
      </c>
    </row>
    <row r="2338">
      <c r="A2338" s="172" t="str">
        <f>Tracking!A2329</f>
        <v>191026_B63-T2-7_00KPW_00KVX_M05_S_1</v>
      </c>
      <c r="C2338" t="str">
        <f>Tracking!M2329</f>
        <v>PC_90min_SWATH_100VW</v>
      </c>
      <c r="E2338" s="176" t="str">
        <f t="shared" si="2"/>
        <v>191026_B63-T2-7_00KPW_00KVX_M05_S_1</v>
      </c>
      <c r="F2338" s="174"/>
      <c r="G2338" s="174" t="s">
        <v>1632</v>
      </c>
      <c r="H2338" s="174">
        <v>1.0</v>
      </c>
      <c r="I2338" s="174" t="s">
        <v>1633</v>
      </c>
      <c r="J2338" s="176"/>
      <c r="K2338" s="176"/>
      <c r="L2338" s="176" t="str">
        <f t="shared" si="3"/>
        <v>PC_90min_SWATH_100VW</v>
      </c>
      <c r="M2338" s="176" t="str">
        <f t="shared" si="1438"/>
        <v>\191026_B63-T2-7_00KPW_00KVX_M05_S_1</v>
      </c>
      <c r="N2338" s="174">
        <v>-1.0</v>
      </c>
      <c r="P2338" s="177" t="str">
        <f t="shared" si="5"/>
        <v>191026_B63-T2-7_00KPW_00KVX_M05_S_1</v>
      </c>
      <c r="Q2338" s="175"/>
      <c r="R2338" s="175" t="s">
        <v>1632</v>
      </c>
      <c r="S2338" s="175">
        <v>1.0</v>
      </c>
      <c r="T2338" s="175" t="s">
        <v>1633</v>
      </c>
      <c r="U2338" s="177" t="str">
        <f t="shared" si="1819"/>
        <v/>
      </c>
      <c r="V2338" s="177" t="str">
        <f t="shared" ref="V2338:W2338" si="2332">K2338</f>
        <v/>
      </c>
      <c r="W2338" s="177" t="str">
        <f t="shared" si="2332"/>
        <v>PC_90min_SWATH_100VW</v>
      </c>
      <c r="X2338" s="177" t="str">
        <f t="shared" si="1440"/>
        <v>\191026_B63-T2-7_00KPW_00KVX_M05_S_1</v>
      </c>
      <c r="Y2338" s="175">
        <v>-1.0</v>
      </c>
    </row>
    <row r="2339">
      <c r="A2339" s="172" t="str">
        <f>Tracking!A2330</f>
        <v>191026_B63-T2-8_00KPX_00KVY_M05_S_1</v>
      </c>
      <c r="C2339" t="str">
        <f>Tracking!M2330</f>
        <v>PC_90min_SWATH_100VW</v>
      </c>
      <c r="E2339" s="176" t="str">
        <f t="shared" si="2"/>
        <v>191026_B63-T2-8_00KPX_00KVY_M05_S_1</v>
      </c>
      <c r="F2339" s="174"/>
      <c r="G2339" s="174" t="s">
        <v>1632</v>
      </c>
      <c r="H2339" s="174">
        <v>1.0</v>
      </c>
      <c r="I2339" s="174" t="s">
        <v>1633</v>
      </c>
      <c r="J2339" s="176"/>
      <c r="K2339" s="176"/>
      <c r="L2339" s="176" t="str">
        <f t="shared" si="3"/>
        <v>PC_90min_SWATH_100VW</v>
      </c>
      <c r="M2339" s="176" t="str">
        <f t="shared" si="1438"/>
        <v>\191026_B63-T2-8_00KPX_00KVY_M05_S_1</v>
      </c>
      <c r="N2339" s="174">
        <v>-1.0</v>
      </c>
      <c r="P2339" s="177" t="str">
        <f t="shared" si="5"/>
        <v>191026_B63-T2-8_00KPX_00KVY_M05_S_1</v>
      </c>
      <c r="Q2339" s="175"/>
      <c r="R2339" s="175" t="s">
        <v>1632</v>
      </c>
      <c r="S2339" s="175">
        <v>1.0</v>
      </c>
      <c r="T2339" s="175" t="s">
        <v>1633</v>
      </c>
      <c r="U2339" s="177" t="str">
        <f t="shared" si="1819"/>
        <v/>
      </c>
      <c r="V2339" s="177" t="str">
        <f t="shared" ref="V2339:W2339" si="2333">K2339</f>
        <v/>
      </c>
      <c r="W2339" s="177" t="str">
        <f t="shared" si="2333"/>
        <v>PC_90min_SWATH_100VW</v>
      </c>
      <c r="X2339" s="177" t="str">
        <f t="shared" si="1440"/>
        <v>\191026_B63-T2-8_00KPX_00KVY_M05_S_1</v>
      </c>
      <c r="Y2339" s="175">
        <v>-1.0</v>
      </c>
    </row>
    <row r="2340">
      <c r="A2340" s="172" t="str">
        <f>Tracking!A2331</f>
        <v>191026_B63-T2-9_00KPY_00KVZ_M05_S_1</v>
      </c>
      <c r="C2340" t="str">
        <f>Tracking!M2331</f>
        <v>PC_90min_SWATH_100VW</v>
      </c>
      <c r="E2340" s="176" t="str">
        <f t="shared" si="2"/>
        <v>191026_B63-T2-9_00KPY_00KVZ_M05_S_1</v>
      </c>
      <c r="F2340" s="174"/>
      <c r="G2340" s="174" t="s">
        <v>1632</v>
      </c>
      <c r="H2340" s="174">
        <v>1.0</v>
      </c>
      <c r="I2340" s="174" t="s">
        <v>1633</v>
      </c>
      <c r="J2340" s="176"/>
      <c r="K2340" s="176"/>
      <c r="L2340" s="176" t="str">
        <f t="shared" si="3"/>
        <v>PC_90min_SWATH_100VW</v>
      </c>
      <c r="M2340" s="176" t="str">
        <f t="shared" si="1438"/>
        <v>\191026_B63-T2-9_00KPY_00KVZ_M05_S_1</v>
      </c>
      <c r="N2340" s="174">
        <v>-1.0</v>
      </c>
      <c r="P2340" s="177" t="str">
        <f t="shared" si="5"/>
        <v>191026_B63-T2-9_00KPY_00KVZ_M05_S_1</v>
      </c>
      <c r="Q2340" s="175"/>
      <c r="R2340" s="175" t="s">
        <v>1632</v>
      </c>
      <c r="S2340" s="175">
        <v>1.0</v>
      </c>
      <c r="T2340" s="175" t="s">
        <v>1633</v>
      </c>
      <c r="U2340" s="177" t="str">
        <f t="shared" si="1819"/>
        <v/>
      </c>
      <c r="V2340" s="177" t="str">
        <f t="shared" ref="V2340:W2340" si="2334">K2340</f>
        <v/>
      </c>
      <c r="W2340" s="177" t="str">
        <f t="shared" si="2334"/>
        <v>PC_90min_SWATH_100VW</v>
      </c>
      <c r="X2340" s="177" t="str">
        <f t="shared" si="1440"/>
        <v>\191026_B63-T2-9_00KPY_00KVZ_M05_S_1</v>
      </c>
      <c r="Y2340" s="175">
        <v>-1.0</v>
      </c>
    </row>
    <row r="2341">
      <c r="A2341" s="172" t="str">
        <f>Tracking!A2332</f>
        <v>191026_B63-T2-10_00KPZ_00KW0_M05_S_1</v>
      </c>
      <c r="C2341" t="str">
        <f>Tracking!M2332</f>
        <v>PC_90min_SWATH_100VW</v>
      </c>
      <c r="E2341" s="176" t="str">
        <f t="shared" si="2"/>
        <v>191026_B63-T2-10_00KPZ_00KW0_M05_S_1</v>
      </c>
      <c r="F2341" s="174"/>
      <c r="G2341" s="174" t="s">
        <v>1632</v>
      </c>
      <c r="H2341" s="174">
        <v>1.0</v>
      </c>
      <c r="I2341" s="174" t="s">
        <v>1633</v>
      </c>
      <c r="J2341" s="176"/>
      <c r="K2341" s="176"/>
      <c r="L2341" s="176" t="str">
        <f t="shared" si="3"/>
        <v>PC_90min_SWATH_100VW</v>
      </c>
      <c r="M2341" s="176" t="str">
        <f t="shared" si="1438"/>
        <v>\191026_B63-T2-10_00KPZ_00KW0_M05_S_1</v>
      </c>
      <c r="N2341" s="174">
        <v>-1.0</v>
      </c>
      <c r="P2341" s="177" t="str">
        <f t="shared" si="5"/>
        <v>191026_B63-T2-10_00KPZ_00KW0_M05_S_1</v>
      </c>
      <c r="Q2341" s="175"/>
      <c r="R2341" s="175" t="s">
        <v>1632</v>
      </c>
      <c r="S2341" s="175">
        <v>1.0</v>
      </c>
      <c r="T2341" s="175" t="s">
        <v>1633</v>
      </c>
      <c r="U2341" s="177" t="str">
        <f t="shared" si="1819"/>
        <v/>
      </c>
      <c r="V2341" s="177" t="str">
        <f t="shared" ref="V2341:W2341" si="2335">K2341</f>
        <v/>
      </c>
      <c r="W2341" s="177" t="str">
        <f t="shared" si="2335"/>
        <v>PC_90min_SWATH_100VW</v>
      </c>
      <c r="X2341" s="177" t="str">
        <f t="shared" si="1440"/>
        <v>\191026_B63-T2-10_00KPZ_00KW0_M05_S_1</v>
      </c>
      <c r="Y2341" s="175">
        <v>-1.0</v>
      </c>
    </row>
    <row r="2342">
      <c r="A2342" s="172" t="str">
        <f>Tracking!A2333</f>
        <v>191026_B63-T2-11_00KQ0_00KW1_M05_S_1</v>
      </c>
      <c r="C2342" t="str">
        <f>Tracking!M2333</f>
        <v>PC_90min_SWATH_100VW</v>
      </c>
      <c r="E2342" s="176" t="str">
        <f t="shared" si="2"/>
        <v>191026_B63-T2-11_00KQ0_00KW1_M05_S_1</v>
      </c>
      <c r="F2342" s="174"/>
      <c r="G2342" s="174" t="s">
        <v>1632</v>
      </c>
      <c r="H2342" s="174">
        <v>1.0</v>
      </c>
      <c r="I2342" s="174" t="s">
        <v>1633</v>
      </c>
      <c r="J2342" s="176"/>
      <c r="K2342" s="176"/>
      <c r="L2342" s="176" t="str">
        <f t="shared" si="3"/>
        <v>PC_90min_SWATH_100VW</v>
      </c>
      <c r="M2342" s="176" t="str">
        <f t="shared" si="1438"/>
        <v>\191026_B63-T2-11_00KQ0_00KW1_M05_S_1</v>
      </c>
      <c r="N2342" s="174">
        <v>-1.0</v>
      </c>
      <c r="P2342" s="177" t="str">
        <f t="shared" si="5"/>
        <v>191026_B63-T2-11_00KQ0_00KW1_M05_S_1</v>
      </c>
      <c r="Q2342" s="175"/>
      <c r="R2342" s="175" t="s">
        <v>1632</v>
      </c>
      <c r="S2342" s="175">
        <v>1.0</v>
      </c>
      <c r="T2342" s="175" t="s">
        <v>1633</v>
      </c>
      <c r="U2342" s="177" t="str">
        <f t="shared" si="1819"/>
        <v/>
      </c>
      <c r="V2342" s="177" t="str">
        <f t="shared" ref="V2342:W2342" si="2336">K2342</f>
        <v/>
      </c>
      <c r="W2342" s="177" t="str">
        <f t="shared" si="2336"/>
        <v>PC_90min_SWATH_100VW</v>
      </c>
      <c r="X2342" s="177" t="str">
        <f t="shared" si="1440"/>
        <v>\191026_B63-T2-11_00KQ0_00KW1_M05_S_1</v>
      </c>
      <c r="Y2342" s="175">
        <v>-1.0</v>
      </c>
    </row>
    <row r="2343">
      <c r="A2343" s="172" t="str">
        <f>Tracking!A2334</f>
        <v>191026_B63-T2-12_00KQN_00KW2_M05_S_1</v>
      </c>
      <c r="C2343" t="str">
        <f>Tracking!M2334</f>
        <v>PC_90min_SWATH_100VW</v>
      </c>
      <c r="E2343" s="176" t="str">
        <f t="shared" si="2"/>
        <v>191026_B63-T2-12_00KQN_00KW2_M05_S_1</v>
      </c>
      <c r="F2343" s="174"/>
      <c r="G2343" s="174" t="s">
        <v>1632</v>
      </c>
      <c r="H2343" s="174">
        <v>1.0</v>
      </c>
      <c r="I2343" s="174" t="s">
        <v>1633</v>
      </c>
      <c r="J2343" s="176"/>
      <c r="K2343" s="176"/>
      <c r="L2343" s="176" t="str">
        <f t="shared" si="3"/>
        <v>PC_90min_SWATH_100VW</v>
      </c>
      <c r="M2343" s="176" t="str">
        <f t="shared" si="1438"/>
        <v>\191026_B63-T2-12_00KQN_00KW2_M05_S_1</v>
      </c>
      <c r="N2343" s="174">
        <v>-1.0</v>
      </c>
      <c r="P2343" s="177" t="str">
        <f t="shared" si="5"/>
        <v>191026_B63-T2-12_00KQN_00KW2_M05_S_1</v>
      </c>
      <c r="Q2343" s="175"/>
      <c r="R2343" s="175" t="s">
        <v>1632</v>
      </c>
      <c r="S2343" s="175">
        <v>1.0</v>
      </c>
      <c r="T2343" s="175" t="s">
        <v>1633</v>
      </c>
      <c r="U2343" s="177" t="str">
        <f t="shared" si="1819"/>
        <v/>
      </c>
      <c r="V2343" s="177" t="str">
        <f t="shared" ref="V2343:W2343" si="2337">K2343</f>
        <v/>
      </c>
      <c r="W2343" s="177" t="str">
        <f t="shared" si="2337"/>
        <v>PC_90min_SWATH_100VW</v>
      </c>
      <c r="X2343" s="177" t="str">
        <f t="shared" si="1440"/>
        <v>\191026_B63-T2-12_00KQN_00KW2_M05_S_1</v>
      </c>
      <c r="Y2343" s="175">
        <v>-1.0</v>
      </c>
    </row>
    <row r="2344">
      <c r="A2344" s="172" t="str">
        <f>Tracking!A2335</f>
        <v>191026_B63-T2-13_00KQO_00KW3_M05_S_1</v>
      </c>
      <c r="C2344" t="str">
        <f>Tracking!M2335</f>
        <v>PC_90min_SWATH_100VW</v>
      </c>
      <c r="E2344" s="176" t="str">
        <f t="shared" si="2"/>
        <v>191026_B63-T2-13_00KQO_00KW3_M05_S_1</v>
      </c>
      <c r="F2344" s="174"/>
      <c r="G2344" s="174" t="s">
        <v>1632</v>
      </c>
      <c r="H2344" s="174">
        <v>1.0</v>
      </c>
      <c r="I2344" s="174" t="s">
        <v>1633</v>
      </c>
      <c r="J2344" s="176"/>
      <c r="K2344" s="176"/>
      <c r="L2344" s="176" t="str">
        <f t="shared" si="3"/>
        <v>PC_90min_SWATH_100VW</v>
      </c>
      <c r="M2344" s="176" t="str">
        <f t="shared" si="1438"/>
        <v>\191026_B63-T2-13_00KQO_00KW3_M05_S_1</v>
      </c>
      <c r="N2344" s="174">
        <v>-1.0</v>
      </c>
      <c r="P2344" s="177" t="str">
        <f t="shared" si="5"/>
        <v>191026_B63-T2-13_00KQO_00KW3_M05_S_1</v>
      </c>
      <c r="Q2344" s="175"/>
      <c r="R2344" s="175" t="s">
        <v>1632</v>
      </c>
      <c r="S2344" s="175">
        <v>1.0</v>
      </c>
      <c r="T2344" s="175" t="s">
        <v>1633</v>
      </c>
      <c r="U2344" s="177" t="str">
        <f t="shared" si="1819"/>
        <v/>
      </c>
      <c r="V2344" s="177" t="str">
        <f t="shared" ref="V2344:W2344" si="2338">K2344</f>
        <v/>
      </c>
      <c r="W2344" s="177" t="str">
        <f t="shared" si="2338"/>
        <v>PC_90min_SWATH_100VW</v>
      </c>
      <c r="X2344" s="177" t="str">
        <f t="shared" si="1440"/>
        <v>\191026_B63-T2-13_00KQO_00KW3_M05_S_1</v>
      </c>
      <c r="Y2344" s="175">
        <v>-1.0</v>
      </c>
    </row>
    <row r="2345">
      <c r="A2345" s="172" t="str">
        <f>Tracking!A2336</f>
        <v>191026_B63-T2-14_00KQP_00KW4_M05_S_1</v>
      </c>
      <c r="C2345" t="str">
        <f>Tracking!M2336</f>
        <v>PC_90min_SWATH_100VW</v>
      </c>
      <c r="E2345" s="176" t="str">
        <f t="shared" si="2"/>
        <v>191026_B63-T2-14_00KQP_00KW4_M05_S_1</v>
      </c>
      <c r="F2345" s="174"/>
      <c r="G2345" s="174" t="s">
        <v>1632</v>
      </c>
      <c r="H2345" s="174">
        <v>1.0</v>
      </c>
      <c r="I2345" s="174" t="s">
        <v>1633</v>
      </c>
      <c r="J2345" s="176"/>
      <c r="K2345" s="176"/>
      <c r="L2345" s="176" t="str">
        <f t="shared" si="3"/>
        <v>PC_90min_SWATH_100VW</v>
      </c>
      <c r="M2345" s="176" t="str">
        <f t="shared" si="1438"/>
        <v>\191026_B63-T2-14_00KQP_00KW4_M05_S_1</v>
      </c>
      <c r="N2345" s="174">
        <v>-1.0</v>
      </c>
      <c r="P2345" s="177" t="str">
        <f t="shared" si="5"/>
        <v>191026_B63-T2-14_00KQP_00KW4_M05_S_1</v>
      </c>
      <c r="Q2345" s="175"/>
      <c r="R2345" s="175" t="s">
        <v>1632</v>
      </c>
      <c r="S2345" s="175">
        <v>1.0</v>
      </c>
      <c r="T2345" s="175" t="s">
        <v>1633</v>
      </c>
      <c r="U2345" s="177" t="str">
        <f t="shared" si="1819"/>
        <v/>
      </c>
      <c r="V2345" s="177" t="str">
        <f t="shared" ref="V2345:W2345" si="2339">K2345</f>
        <v/>
      </c>
      <c r="W2345" s="177" t="str">
        <f t="shared" si="2339"/>
        <v>PC_90min_SWATH_100VW</v>
      </c>
      <c r="X2345" s="177" t="str">
        <f t="shared" si="1440"/>
        <v>\191026_B63-T2-14_00KQP_00KW4_M05_S_1</v>
      </c>
      <c r="Y2345" s="175">
        <v>-1.0</v>
      </c>
    </row>
    <row r="2346">
      <c r="A2346" s="172" t="str">
        <f>Tracking!A2337</f>
        <v>191026_B63-T2-15_00KQQ_00KW5_M05_S_1</v>
      </c>
      <c r="C2346" t="str">
        <f>Tracking!M2337</f>
        <v>PC_90min_SWATH_100VW</v>
      </c>
      <c r="E2346" s="176" t="str">
        <f t="shared" si="2"/>
        <v>191026_B63-T2-15_00KQQ_00KW5_M05_S_1</v>
      </c>
      <c r="F2346" s="174"/>
      <c r="G2346" s="174" t="s">
        <v>1632</v>
      </c>
      <c r="H2346" s="174">
        <v>1.0</v>
      </c>
      <c r="I2346" s="174" t="s">
        <v>1633</v>
      </c>
      <c r="J2346" s="176"/>
      <c r="K2346" s="176"/>
      <c r="L2346" s="176" t="str">
        <f t="shared" si="3"/>
        <v>PC_90min_SWATH_100VW</v>
      </c>
      <c r="M2346" s="176" t="str">
        <f t="shared" si="1438"/>
        <v>\191026_B63-T2-15_00KQQ_00KW5_M05_S_1</v>
      </c>
      <c r="N2346" s="174">
        <v>-1.0</v>
      </c>
      <c r="P2346" s="177" t="str">
        <f t="shared" si="5"/>
        <v>191026_B63-T2-15_00KQQ_00KW5_M05_S_1</v>
      </c>
      <c r="Q2346" s="175"/>
      <c r="R2346" s="175" t="s">
        <v>1632</v>
      </c>
      <c r="S2346" s="175">
        <v>1.0</v>
      </c>
      <c r="T2346" s="175" t="s">
        <v>1633</v>
      </c>
      <c r="U2346" s="177" t="str">
        <f t="shared" si="1819"/>
        <v/>
      </c>
      <c r="V2346" s="177" t="str">
        <f t="shared" ref="V2346:W2346" si="2340">K2346</f>
        <v/>
      </c>
      <c r="W2346" s="177" t="str">
        <f t="shared" si="2340"/>
        <v>PC_90min_SWATH_100VW</v>
      </c>
      <c r="X2346" s="177" t="str">
        <f t="shared" si="1440"/>
        <v>\191026_B63-T2-15_00KQQ_00KW5_M05_S_1</v>
      </c>
      <c r="Y2346" s="175">
        <v>-1.0</v>
      </c>
    </row>
    <row r="2347">
      <c r="A2347" s="172" t="str">
        <f>Tracking!A2338</f>
        <v>191026_HEK-QCS_000F2_00KW6_M01_S_1</v>
      </c>
      <c r="C2347" t="str">
        <f>Tracking!M2338</f>
        <v>PC_90min_SWATH_100VW</v>
      </c>
      <c r="E2347" s="176" t="str">
        <f t="shared" si="2"/>
        <v>191026_HEK-QCS_000F2_00KW6_M01_S_1</v>
      </c>
      <c r="F2347" s="174"/>
      <c r="G2347" s="174" t="s">
        <v>1632</v>
      </c>
      <c r="H2347" s="174">
        <v>1.0</v>
      </c>
      <c r="I2347" s="174" t="s">
        <v>1633</v>
      </c>
      <c r="J2347" s="176"/>
      <c r="K2347" s="176"/>
      <c r="L2347" s="176" t="str">
        <f t="shared" si="3"/>
        <v>PC_90min_SWATH_100VW</v>
      </c>
      <c r="M2347" s="176" t="str">
        <f t="shared" si="1438"/>
        <v>\191026_HEK-QCS_000F2_00KW6_M01_S_1</v>
      </c>
      <c r="N2347" s="174">
        <v>-1.0</v>
      </c>
      <c r="P2347" s="177" t="str">
        <f t="shared" si="5"/>
        <v>191026_HEK-QCS_000F2_00KW6_M01_S_1</v>
      </c>
      <c r="Q2347" s="175"/>
      <c r="R2347" s="175" t="s">
        <v>1632</v>
      </c>
      <c r="S2347" s="175">
        <v>1.0</v>
      </c>
      <c r="T2347" s="175" t="s">
        <v>1633</v>
      </c>
      <c r="U2347" s="177" t="str">
        <f t="shared" si="1819"/>
        <v/>
      </c>
      <c r="V2347" s="177" t="str">
        <f t="shared" ref="V2347:W2347" si="2341">K2347</f>
        <v/>
      </c>
      <c r="W2347" s="177" t="str">
        <f t="shared" si="2341"/>
        <v>PC_90min_SWATH_100VW</v>
      </c>
      <c r="X2347" s="177" t="str">
        <f t="shared" si="1440"/>
        <v>\191026_HEK-QCS_000F2_00KW6_M01_S_1</v>
      </c>
      <c r="Y2347" s="175">
        <v>-1.0</v>
      </c>
    </row>
    <row r="2348">
      <c r="A2348" s="172" t="str">
        <f>Tracking!A2339</f>
        <v>191026_HEK-QCS_00J8W_00KW7_M01_S_1</v>
      </c>
      <c r="C2348" t="str">
        <f>Tracking!M2339</f>
        <v>PC_90min_SWATH_100VW</v>
      </c>
      <c r="E2348" s="176" t="str">
        <f t="shared" si="2"/>
        <v>191026_HEK-QCS_00J8W_00KW7_M01_S_1</v>
      </c>
      <c r="F2348" s="174"/>
      <c r="G2348" s="174" t="s">
        <v>1632</v>
      </c>
      <c r="H2348" s="174">
        <v>1.0</v>
      </c>
      <c r="I2348" s="174" t="s">
        <v>1633</v>
      </c>
      <c r="J2348" s="176"/>
      <c r="K2348" s="176"/>
      <c r="L2348" s="176" t="str">
        <f t="shared" si="3"/>
        <v>PC_90min_SWATH_100VW</v>
      </c>
      <c r="M2348" s="176" t="str">
        <f t="shared" si="1438"/>
        <v>\191026_HEK-QCS_00J8W_00KW7_M01_S_1</v>
      </c>
      <c r="N2348" s="174">
        <v>-1.0</v>
      </c>
      <c r="P2348" s="177" t="str">
        <f t="shared" si="5"/>
        <v>191026_HEK-QCS_00J8W_00KW7_M01_S_1</v>
      </c>
      <c r="Q2348" s="175"/>
      <c r="R2348" s="175" t="s">
        <v>1632</v>
      </c>
      <c r="S2348" s="175">
        <v>1.0</v>
      </c>
      <c r="T2348" s="175" t="s">
        <v>1633</v>
      </c>
      <c r="U2348" s="177" t="str">
        <f t="shared" si="1819"/>
        <v/>
      </c>
      <c r="V2348" s="177" t="str">
        <f t="shared" ref="V2348:W2348" si="2342">K2348</f>
        <v/>
      </c>
      <c r="W2348" s="177" t="str">
        <f t="shared" si="2342"/>
        <v>PC_90min_SWATH_100VW</v>
      </c>
      <c r="X2348" s="177" t="str">
        <f t="shared" si="1440"/>
        <v>\191026_HEK-QCS_00J8W_00KW7_M01_S_1</v>
      </c>
      <c r="Y2348" s="175">
        <v>-1.0</v>
      </c>
    </row>
    <row r="2349">
      <c r="A2349" s="172" t="str">
        <f>Tracking!A2340</f>
        <v>191026_B63-T1-1_00KK6_00KW8_M01_S_1</v>
      </c>
      <c r="C2349" t="str">
        <f>Tracking!M2340</f>
        <v>PC_90min_SWATH_100VW</v>
      </c>
      <c r="E2349" s="176" t="str">
        <f t="shared" si="2"/>
        <v>191026_B63-T1-1_00KK6_00KW8_M01_S_1</v>
      </c>
      <c r="F2349" s="174"/>
      <c r="G2349" s="174" t="s">
        <v>1632</v>
      </c>
      <c r="H2349" s="174">
        <v>1.0</v>
      </c>
      <c r="I2349" s="174" t="s">
        <v>1633</v>
      </c>
      <c r="J2349" s="176"/>
      <c r="K2349" s="176"/>
      <c r="L2349" s="176" t="str">
        <f t="shared" si="3"/>
        <v>PC_90min_SWATH_100VW</v>
      </c>
      <c r="M2349" s="176" t="str">
        <f t="shared" si="1438"/>
        <v>\191026_B63-T1-1_00KK6_00KW8_M01_S_1</v>
      </c>
      <c r="N2349" s="174">
        <v>-1.0</v>
      </c>
      <c r="P2349" s="177" t="str">
        <f t="shared" si="5"/>
        <v>191026_B63-T1-1_00KK6_00KW8_M01_S_1</v>
      </c>
      <c r="Q2349" s="175"/>
      <c r="R2349" s="175" t="s">
        <v>1632</v>
      </c>
      <c r="S2349" s="175">
        <v>1.0</v>
      </c>
      <c r="T2349" s="175" t="s">
        <v>1633</v>
      </c>
      <c r="U2349" s="177" t="str">
        <f t="shared" si="1819"/>
        <v/>
      </c>
      <c r="V2349" s="177" t="str">
        <f t="shared" ref="V2349:W2349" si="2343">K2349</f>
        <v/>
      </c>
      <c r="W2349" s="177" t="str">
        <f t="shared" si="2343"/>
        <v>PC_90min_SWATH_100VW</v>
      </c>
      <c r="X2349" s="177" t="str">
        <f t="shared" si="1440"/>
        <v>\191026_B63-T1-1_00KK6_00KW8_M01_S_1</v>
      </c>
      <c r="Y2349" s="175">
        <v>-1.0</v>
      </c>
    </row>
    <row r="2350">
      <c r="A2350" s="172" t="str">
        <f>Tracking!A2341</f>
        <v>191026_B63-T1-2_00KK7_00KW9_M01_S_1</v>
      </c>
      <c r="C2350" t="str">
        <f>Tracking!M2341</f>
        <v>PC_90min_SWATH_100VW</v>
      </c>
      <c r="E2350" s="176" t="str">
        <f t="shared" si="2"/>
        <v>191026_B63-T1-2_00KK7_00KW9_M01_S_1</v>
      </c>
      <c r="F2350" s="174"/>
      <c r="G2350" s="174" t="s">
        <v>1632</v>
      </c>
      <c r="H2350" s="174">
        <v>1.0</v>
      </c>
      <c r="I2350" s="174" t="s">
        <v>1633</v>
      </c>
      <c r="J2350" s="176"/>
      <c r="K2350" s="176"/>
      <c r="L2350" s="176" t="str">
        <f t="shared" si="3"/>
        <v>PC_90min_SWATH_100VW</v>
      </c>
      <c r="M2350" s="176" t="str">
        <f t="shared" si="1438"/>
        <v>\191026_B63-T1-2_00KK7_00KW9_M01_S_1</v>
      </c>
      <c r="N2350" s="174">
        <v>-1.0</v>
      </c>
      <c r="P2350" s="177" t="str">
        <f t="shared" si="5"/>
        <v>191026_B63-T1-2_00KK7_00KW9_M01_S_1</v>
      </c>
      <c r="Q2350" s="175"/>
      <c r="R2350" s="175" t="s">
        <v>1632</v>
      </c>
      <c r="S2350" s="175">
        <v>1.0</v>
      </c>
      <c r="T2350" s="175" t="s">
        <v>1633</v>
      </c>
      <c r="U2350" s="177" t="str">
        <f t="shared" si="1819"/>
        <v/>
      </c>
      <c r="V2350" s="177" t="str">
        <f t="shared" ref="V2350:W2350" si="2344">K2350</f>
        <v/>
      </c>
      <c r="W2350" s="177" t="str">
        <f t="shared" si="2344"/>
        <v>PC_90min_SWATH_100VW</v>
      </c>
      <c r="X2350" s="177" t="str">
        <f t="shared" si="1440"/>
        <v>\191026_B63-T1-2_00KK7_00KW9_M01_S_1</v>
      </c>
      <c r="Y2350" s="175">
        <v>-1.0</v>
      </c>
    </row>
    <row r="2351">
      <c r="A2351" s="172" t="str">
        <f>Tracking!A2342</f>
        <v>191026_B63-T1-3_00KK8_00KWA_M01_S_1</v>
      </c>
      <c r="C2351" t="str">
        <f>Tracking!M2342</f>
        <v>PC_90min_SWATH_100VW</v>
      </c>
      <c r="E2351" s="176" t="str">
        <f t="shared" si="2"/>
        <v>191026_B63-T1-3_00KK8_00KWA_M01_S_1</v>
      </c>
      <c r="F2351" s="174"/>
      <c r="G2351" s="174" t="s">
        <v>1632</v>
      </c>
      <c r="H2351" s="174">
        <v>1.0</v>
      </c>
      <c r="I2351" s="174" t="s">
        <v>1633</v>
      </c>
      <c r="J2351" s="176"/>
      <c r="K2351" s="176"/>
      <c r="L2351" s="176" t="str">
        <f t="shared" si="3"/>
        <v>PC_90min_SWATH_100VW</v>
      </c>
      <c r="M2351" s="176" t="str">
        <f t="shared" si="1438"/>
        <v>\191026_B63-T1-3_00KK8_00KWA_M01_S_1</v>
      </c>
      <c r="N2351" s="174">
        <v>-1.0</v>
      </c>
      <c r="P2351" s="177" t="str">
        <f t="shared" si="5"/>
        <v>191026_B63-T1-3_00KK8_00KWA_M01_S_1</v>
      </c>
      <c r="Q2351" s="175"/>
      <c r="R2351" s="175" t="s">
        <v>1632</v>
      </c>
      <c r="S2351" s="175">
        <v>1.0</v>
      </c>
      <c r="T2351" s="175" t="s">
        <v>1633</v>
      </c>
      <c r="U2351" s="177" t="str">
        <f t="shared" si="1819"/>
        <v/>
      </c>
      <c r="V2351" s="177" t="str">
        <f t="shared" ref="V2351:W2351" si="2345">K2351</f>
        <v/>
      </c>
      <c r="W2351" s="177" t="str">
        <f t="shared" si="2345"/>
        <v>PC_90min_SWATH_100VW</v>
      </c>
      <c r="X2351" s="177" t="str">
        <f t="shared" si="1440"/>
        <v>\191026_B63-T1-3_00KK8_00KWA_M01_S_1</v>
      </c>
      <c r="Y2351" s="175">
        <v>-1.0</v>
      </c>
    </row>
    <row r="2352">
      <c r="A2352" s="172" t="str">
        <f>Tracking!A2343</f>
        <v>191026_B63-T1-4_00KK9_00KWB_M01_S_1</v>
      </c>
      <c r="C2352" t="str">
        <f>Tracking!M2343</f>
        <v>PC_90min_SWATH_100VW</v>
      </c>
      <c r="E2352" s="176" t="str">
        <f t="shared" si="2"/>
        <v>191026_B63-T1-4_00KK9_00KWB_M01_S_1</v>
      </c>
      <c r="F2352" s="174"/>
      <c r="G2352" s="174" t="s">
        <v>1632</v>
      </c>
      <c r="H2352" s="174">
        <v>1.0</v>
      </c>
      <c r="I2352" s="174" t="s">
        <v>1633</v>
      </c>
      <c r="J2352" s="176"/>
      <c r="K2352" s="176"/>
      <c r="L2352" s="176" t="str">
        <f t="shared" si="3"/>
        <v>PC_90min_SWATH_100VW</v>
      </c>
      <c r="M2352" s="176" t="str">
        <f t="shared" si="1438"/>
        <v>\191026_B63-T1-4_00KK9_00KWB_M01_S_1</v>
      </c>
      <c r="N2352" s="174">
        <v>-1.0</v>
      </c>
      <c r="P2352" s="177" t="str">
        <f t="shared" si="5"/>
        <v>191026_B63-T1-4_00KK9_00KWB_M01_S_1</v>
      </c>
      <c r="Q2352" s="175"/>
      <c r="R2352" s="175" t="s">
        <v>1632</v>
      </c>
      <c r="S2352" s="175">
        <v>1.0</v>
      </c>
      <c r="T2352" s="175" t="s">
        <v>1633</v>
      </c>
      <c r="U2352" s="177" t="str">
        <f t="shared" si="1819"/>
        <v/>
      </c>
      <c r="V2352" s="177" t="str">
        <f t="shared" ref="V2352:W2352" si="2346">K2352</f>
        <v/>
      </c>
      <c r="W2352" s="177" t="str">
        <f t="shared" si="2346"/>
        <v>PC_90min_SWATH_100VW</v>
      </c>
      <c r="X2352" s="177" t="str">
        <f t="shared" si="1440"/>
        <v>\191026_B63-T1-4_00KK9_00KWB_M01_S_1</v>
      </c>
      <c r="Y2352" s="175">
        <v>-1.0</v>
      </c>
    </row>
    <row r="2353">
      <c r="A2353" s="172" t="str">
        <f>Tracking!A2344</f>
        <v>191026_B63-T1-5_00KPU_00KWC_M01_S_1</v>
      </c>
      <c r="C2353" t="str">
        <f>Tracking!M2344</f>
        <v>PC_90min_SWATH_100VW</v>
      </c>
      <c r="E2353" s="176" t="str">
        <f t="shared" si="2"/>
        <v>191026_B63-T1-5_00KPU_00KWC_M01_S_1</v>
      </c>
      <c r="F2353" s="174"/>
      <c r="G2353" s="174" t="s">
        <v>1632</v>
      </c>
      <c r="H2353" s="174">
        <v>1.0</v>
      </c>
      <c r="I2353" s="174" t="s">
        <v>1633</v>
      </c>
      <c r="J2353" s="176"/>
      <c r="K2353" s="176"/>
      <c r="L2353" s="176" t="str">
        <f t="shared" si="3"/>
        <v>PC_90min_SWATH_100VW</v>
      </c>
      <c r="M2353" s="176" t="str">
        <f t="shared" si="1438"/>
        <v>\191026_B63-T1-5_00KPU_00KWC_M01_S_1</v>
      </c>
      <c r="N2353" s="174">
        <v>-1.0</v>
      </c>
      <c r="P2353" s="177" t="str">
        <f t="shared" si="5"/>
        <v>191026_B63-T1-5_00KPU_00KWC_M01_S_1</v>
      </c>
      <c r="Q2353" s="175"/>
      <c r="R2353" s="175" t="s">
        <v>1632</v>
      </c>
      <c r="S2353" s="175">
        <v>1.0</v>
      </c>
      <c r="T2353" s="175" t="s">
        <v>1633</v>
      </c>
      <c r="U2353" s="177" t="str">
        <f t="shared" si="1819"/>
        <v/>
      </c>
      <c r="V2353" s="177" t="str">
        <f t="shared" ref="V2353:W2353" si="2347">K2353</f>
        <v/>
      </c>
      <c r="W2353" s="177" t="str">
        <f t="shared" si="2347"/>
        <v>PC_90min_SWATH_100VW</v>
      </c>
      <c r="X2353" s="177" t="str">
        <f t="shared" si="1440"/>
        <v>\191026_B63-T1-5_00KPU_00KWC_M01_S_1</v>
      </c>
      <c r="Y2353" s="175">
        <v>-1.0</v>
      </c>
    </row>
    <row r="2354">
      <c r="A2354" s="172" t="str">
        <f>Tracking!A2345</f>
        <v>191026_B63-T1-6_00KPV_00KWD_M01_S_1</v>
      </c>
      <c r="C2354" t="str">
        <f>Tracking!M2345</f>
        <v>PC_90min_SWATH_100VW</v>
      </c>
      <c r="E2354" s="176" t="str">
        <f t="shared" si="2"/>
        <v>191026_B63-T1-6_00KPV_00KWD_M01_S_1</v>
      </c>
      <c r="F2354" s="174"/>
      <c r="G2354" s="174" t="s">
        <v>1632</v>
      </c>
      <c r="H2354" s="174">
        <v>1.0</v>
      </c>
      <c r="I2354" s="174" t="s">
        <v>1633</v>
      </c>
      <c r="J2354" s="176"/>
      <c r="K2354" s="176"/>
      <c r="L2354" s="176" t="str">
        <f t="shared" si="3"/>
        <v>PC_90min_SWATH_100VW</v>
      </c>
      <c r="M2354" s="176" t="str">
        <f t="shared" si="1438"/>
        <v>\191026_B63-T1-6_00KPV_00KWD_M01_S_1</v>
      </c>
      <c r="N2354" s="174">
        <v>-1.0</v>
      </c>
      <c r="P2354" s="177" t="str">
        <f t="shared" si="5"/>
        <v>191026_B63-T1-6_00KPV_00KWD_M01_S_1</v>
      </c>
      <c r="Q2354" s="175"/>
      <c r="R2354" s="175" t="s">
        <v>1632</v>
      </c>
      <c r="S2354" s="175">
        <v>1.0</v>
      </c>
      <c r="T2354" s="175" t="s">
        <v>1633</v>
      </c>
      <c r="U2354" s="177" t="str">
        <f t="shared" si="1819"/>
        <v/>
      </c>
      <c r="V2354" s="177" t="str">
        <f t="shared" ref="V2354:W2354" si="2348">K2354</f>
        <v/>
      </c>
      <c r="W2354" s="177" t="str">
        <f t="shared" si="2348"/>
        <v>PC_90min_SWATH_100VW</v>
      </c>
      <c r="X2354" s="177" t="str">
        <f t="shared" si="1440"/>
        <v>\191026_B63-T1-6_00KPV_00KWD_M01_S_1</v>
      </c>
      <c r="Y2354" s="175">
        <v>-1.0</v>
      </c>
    </row>
    <row r="2355">
      <c r="A2355" s="172" t="str">
        <f>Tracking!A2346</f>
        <v>191026_B63-T1-7_00KPW_00KWE_M01_S_1</v>
      </c>
      <c r="C2355" t="str">
        <f>Tracking!M2346</f>
        <v>PC_90min_SWATH_100VW</v>
      </c>
      <c r="E2355" s="176" t="str">
        <f t="shared" si="2"/>
        <v>191026_B63-T1-7_00KPW_00KWE_M01_S_1</v>
      </c>
      <c r="F2355" s="174"/>
      <c r="G2355" s="174" t="s">
        <v>1632</v>
      </c>
      <c r="H2355" s="174">
        <v>1.0</v>
      </c>
      <c r="I2355" s="174" t="s">
        <v>1633</v>
      </c>
      <c r="J2355" s="176"/>
      <c r="K2355" s="176"/>
      <c r="L2355" s="176" t="str">
        <f t="shared" si="3"/>
        <v>PC_90min_SWATH_100VW</v>
      </c>
      <c r="M2355" s="176" t="str">
        <f t="shared" si="1438"/>
        <v>\191026_B63-T1-7_00KPW_00KWE_M01_S_1</v>
      </c>
      <c r="N2355" s="174">
        <v>-1.0</v>
      </c>
      <c r="P2355" s="177" t="str">
        <f t="shared" si="5"/>
        <v>191026_B63-T1-7_00KPW_00KWE_M01_S_1</v>
      </c>
      <c r="Q2355" s="175"/>
      <c r="R2355" s="175" t="s">
        <v>1632</v>
      </c>
      <c r="S2355" s="175">
        <v>1.0</v>
      </c>
      <c r="T2355" s="175" t="s">
        <v>1633</v>
      </c>
      <c r="U2355" s="177" t="str">
        <f t="shared" si="1819"/>
        <v/>
      </c>
      <c r="V2355" s="177" t="str">
        <f t="shared" ref="V2355:W2355" si="2349">K2355</f>
        <v/>
      </c>
      <c r="W2355" s="177" t="str">
        <f t="shared" si="2349"/>
        <v>PC_90min_SWATH_100VW</v>
      </c>
      <c r="X2355" s="177" t="str">
        <f t="shared" si="1440"/>
        <v>\191026_B63-T1-7_00KPW_00KWE_M01_S_1</v>
      </c>
      <c r="Y2355" s="175">
        <v>-1.0</v>
      </c>
    </row>
    <row r="2356">
      <c r="A2356" s="172" t="str">
        <f>Tracking!A2347</f>
        <v>191026_B63-T1-8_00KPX_00KWF_M01_S_1</v>
      </c>
      <c r="C2356" t="str">
        <f>Tracking!M2347</f>
        <v>PC_90min_SWATH_100VW</v>
      </c>
      <c r="E2356" s="176" t="str">
        <f t="shared" si="2"/>
        <v>191026_B63-T1-8_00KPX_00KWF_M01_S_1</v>
      </c>
      <c r="F2356" s="174"/>
      <c r="G2356" s="174" t="s">
        <v>1632</v>
      </c>
      <c r="H2356" s="174">
        <v>1.0</v>
      </c>
      <c r="I2356" s="174" t="s">
        <v>1633</v>
      </c>
      <c r="J2356" s="176"/>
      <c r="K2356" s="176"/>
      <c r="L2356" s="176" t="str">
        <f t="shared" si="3"/>
        <v>PC_90min_SWATH_100VW</v>
      </c>
      <c r="M2356" s="176" t="str">
        <f t="shared" si="1438"/>
        <v>\191026_B63-T1-8_00KPX_00KWF_M01_S_1</v>
      </c>
      <c r="N2356" s="174">
        <v>-1.0</v>
      </c>
      <c r="P2356" s="177" t="str">
        <f t="shared" si="5"/>
        <v>191026_B63-T1-8_00KPX_00KWF_M01_S_1</v>
      </c>
      <c r="Q2356" s="175"/>
      <c r="R2356" s="175" t="s">
        <v>1632</v>
      </c>
      <c r="S2356" s="175">
        <v>1.0</v>
      </c>
      <c r="T2356" s="175" t="s">
        <v>1633</v>
      </c>
      <c r="U2356" s="177" t="str">
        <f t="shared" si="1819"/>
        <v/>
      </c>
      <c r="V2356" s="177" t="str">
        <f t="shared" ref="V2356:W2356" si="2350">K2356</f>
        <v/>
      </c>
      <c r="W2356" s="177" t="str">
        <f t="shared" si="2350"/>
        <v>PC_90min_SWATH_100VW</v>
      </c>
      <c r="X2356" s="177" t="str">
        <f t="shared" si="1440"/>
        <v>\191026_B63-T1-8_00KPX_00KWF_M01_S_1</v>
      </c>
      <c r="Y2356" s="175">
        <v>-1.0</v>
      </c>
    </row>
    <row r="2357">
      <c r="A2357" s="172" t="str">
        <f>Tracking!A2348</f>
        <v>191026_B63-T1-9_00KPY_00KWG_M01_S_1</v>
      </c>
      <c r="C2357" t="str">
        <f>Tracking!M2348</f>
        <v>PC_90min_SWATH_100VW</v>
      </c>
      <c r="E2357" s="176" t="str">
        <f t="shared" si="2"/>
        <v>191026_B63-T1-9_00KPY_00KWG_M01_S_1</v>
      </c>
      <c r="F2357" s="174"/>
      <c r="G2357" s="174" t="s">
        <v>1632</v>
      </c>
      <c r="H2357" s="174">
        <v>1.0</v>
      </c>
      <c r="I2357" s="174" t="s">
        <v>1633</v>
      </c>
      <c r="J2357" s="176"/>
      <c r="K2357" s="176"/>
      <c r="L2357" s="176" t="str">
        <f t="shared" si="3"/>
        <v>PC_90min_SWATH_100VW</v>
      </c>
      <c r="M2357" s="176" t="str">
        <f t="shared" si="1438"/>
        <v>\191026_B63-T1-9_00KPY_00KWG_M01_S_1</v>
      </c>
      <c r="N2357" s="174">
        <v>-1.0</v>
      </c>
      <c r="P2357" s="177" t="str">
        <f t="shared" si="5"/>
        <v>191026_B63-T1-9_00KPY_00KWG_M01_S_1</v>
      </c>
      <c r="Q2357" s="175"/>
      <c r="R2357" s="175" t="s">
        <v>1632</v>
      </c>
      <c r="S2357" s="175">
        <v>1.0</v>
      </c>
      <c r="T2357" s="175" t="s">
        <v>1633</v>
      </c>
      <c r="U2357" s="177" t="str">
        <f t="shared" si="1819"/>
        <v/>
      </c>
      <c r="V2357" s="177" t="str">
        <f t="shared" ref="V2357:W2357" si="2351">K2357</f>
        <v/>
      </c>
      <c r="W2357" s="177" t="str">
        <f t="shared" si="2351"/>
        <v>PC_90min_SWATH_100VW</v>
      </c>
      <c r="X2357" s="177" t="str">
        <f t="shared" si="1440"/>
        <v>\191026_B63-T1-9_00KPY_00KWG_M01_S_1</v>
      </c>
      <c r="Y2357" s="175">
        <v>-1.0</v>
      </c>
    </row>
    <row r="2358">
      <c r="A2358" s="172" t="str">
        <f>Tracking!A2349</f>
        <v>191026_B63-T1-10_00KPZ_00KWH_M01_S_1</v>
      </c>
      <c r="C2358" t="str">
        <f>Tracking!M2349</f>
        <v>PC_90min_SWATH_100VW</v>
      </c>
      <c r="E2358" s="176" t="str">
        <f t="shared" si="2"/>
        <v>191026_B63-T1-10_00KPZ_00KWH_M01_S_1</v>
      </c>
      <c r="F2358" s="174"/>
      <c r="G2358" s="174" t="s">
        <v>1632</v>
      </c>
      <c r="H2358" s="174">
        <v>1.0</v>
      </c>
      <c r="I2358" s="174" t="s">
        <v>1633</v>
      </c>
      <c r="J2358" s="176"/>
      <c r="K2358" s="176"/>
      <c r="L2358" s="176" t="str">
        <f t="shared" si="3"/>
        <v>PC_90min_SWATH_100VW</v>
      </c>
      <c r="M2358" s="176" t="str">
        <f t="shared" si="1438"/>
        <v>\191026_B63-T1-10_00KPZ_00KWH_M01_S_1</v>
      </c>
      <c r="N2358" s="174">
        <v>-1.0</v>
      </c>
      <c r="P2358" s="177" t="str">
        <f t="shared" si="5"/>
        <v>191026_B63-T1-10_00KPZ_00KWH_M01_S_1</v>
      </c>
      <c r="Q2358" s="175"/>
      <c r="R2358" s="175" t="s">
        <v>1632</v>
      </c>
      <c r="S2358" s="175">
        <v>1.0</v>
      </c>
      <c r="T2358" s="175" t="s">
        <v>1633</v>
      </c>
      <c r="U2358" s="177" t="str">
        <f t="shared" si="1819"/>
        <v/>
      </c>
      <c r="V2358" s="177" t="str">
        <f t="shared" ref="V2358:W2358" si="2352">K2358</f>
        <v/>
      </c>
      <c r="W2358" s="177" t="str">
        <f t="shared" si="2352"/>
        <v>PC_90min_SWATH_100VW</v>
      </c>
      <c r="X2358" s="177" t="str">
        <f t="shared" si="1440"/>
        <v>\191026_B63-T1-10_00KPZ_00KWH_M01_S_1</v>
      </c>
      <c r="Y2358" s="175">
        <v>-1.0</v>
      </c>
    </row>
    <row r="2359">
      <c r="A2359" s="172" t="str">
        <f>Tracking!A2350</f>
        <v>191026_B63-T1-11_00KQ0_00KWI_M01_S_1</v>
      </c>
      <c r="C2359" t="str">
        <f>Tracking!M2350</f>
        <v>PC_90min_SWATH_100VW</v>
      </c>
      <c r="E2359" s="176" t="str">
        <f t="shared" si="2"/>
        <v>191026_B63-T1-11_00KQ0_00KWI_M01_S_1</v>
      </c>
      <c r="F2359" s="174"/>
      <c r="G2359" s="174" t="s">
        <v>1632</v>
      </c>
      <c r="H2359" s="174">
        <v>1.0</v>
      </c>
      <c r="I2359" s="174" t="s">
        <v>1633</v>
      </c>
      <c r="J2359" s="176"/>
      <c r="K2359" s="176"/>
      <c r="L2359" s="176" t="str">
        <f t="shared" si="3"/>
        <v>PC_90min_SWATH_100VW</v>
      </c>
      <c r="M2359" s="176" t="str">
        <f t="shared" si="1438"/>
        <v>\191026_B63-T1-11_00KQ0_00KWI_M01_S_1</v>
      </c>
      <c r="N2359" s="174">
        <v>-1.0</v>
      </c>
      <c r="P2359" s="177" t="str">
        <f t="shared" si="5"/>
        <v>191026_B63-T1-11_00KQ0_00KWI_M01_S_1</v>
      </c>
      <c r="Q2359" s="175"/>
      <c r="R2359" s="175" t="s">
        <v>1632</v>
      </c>
      <c r="S2359" s="175">
        <v>1.0</v>
      </c>
      <c r="T2359" s="175" t="s">
        <v>1633</v>
      </c>
      <c r="U2359" s="177" t="str">
        <f t="shared" si="1819"/>
        <v/>
      </c>
      <c r="V2359" s="177" t="str">
        <f t="shared" ref="V2359:W2359" si="2353">K2359</f>
        <v/>
      </c>
      <c r="W2359" s="177" t="str">
        <f t="shared" si="2353"/>
        <v>PC_90min_SWATH_100VW</v>
      </c>
      <c r="X2359" s="177" t="str">
        <f t="shared" si="1440"/>
        <v>\191026_B63-T1-11_00KQ0_00KWI_M01_S_1</v>
      </c>
      <c r="Y2359" s="175">
        <v>-1.0</v>
      </c>
    </row>
    <row r="2360">
      <c r="A2360" s="172" t="str">
        <f>Tracking!A2351</f>
        <v>191026_B63-T1-12_00KQN_00KWJ_M01_S_1</v>
      </c>
      <c r="C2360" t="str">
        <f>Tracking!M2351</f>
        <v>PC_90min_SWATH_100VW</v>
      </c>
      <c r="E2360" s="176" t="str">
        <f t="shared" si="2"/>
        <v>191026_B63-T1-12_00KQN_00KWJ_M01_S_1</v>
      </c>
      <c r="F2360" s="174"/>
      <c r="G2360" s="174" t="s">
        <v>1632</v>
      </c>
      <c r="H2360" s="174">
        <v>1.0</v>
      </c>
      <c r="I2360" s="174" t="s">
        <v>1633</v>
      </c>
      <c r="J2360" s="176"/>
      <c r="K2360" s="176"/>
      <c r="L2360" s="176" t="str">
        <f t="shared" si="3"/>
        <v>PC_90min_SWATH_100VW</v>
      </c>
      <c r="M2360" s="176" t="str">
        <f t="shared" si="1438"/>
        <v>\191026_B63-T1-12_00KQN_00KWJ_M01_S_1</v>
      </c>
      <c r="N2360" s="174">
        <v>-1.0</v>
      </c>
      <c r="P2360" s="177" t="str">
        <f t="shared" si="5"/>
        <v>191026_B63-T1-12_00KQN_00KWJ_M01_S_1</v>
      </c>
      <c r="Q2360" s="175"/>
      <c r="R2360" s="175" t="s">
        <v>1632</v>
      </c>
      <c r="S2360" s="175">
        <v>1.0</v>
      </c>
      <c r="T2360" s="175" t="s">
        <v>1633</v>
      </c>
      <c r="U2360" s="177" t="str">
        <f t="shared" si="1819"/>
        <v/>
      </c>
      <c r="V2360" s="177" t="str">
        <f t="shared" ref="V2360:W2360" si="2354">K2360</f>
        <v/>
      </c>
      <c r="W2360" s="177" t="str">
        <f t="shared" si="2354"/>
        <v>PC_90min_SWATH_100VW</v>
      </c>
      <c r="X2360" s="177" t="str">
        <f t="shared" si="1440"/>
        <v>\191026_B63-T1-12_00KQN_00KWJ_M01_S_1</v>
      </c>
      <c r="Y2360" s="175">
        <v>-1.0</v>
      </c>
    </row>
    <row r="2361">
      <c r="A2361" s="172" t="str">
        <f>Tracking!A2352</f>
        <v>191026_B63-T1-13_00KQO_00KWK_M01_S_1</v>
      </c>
      <c r="C2361" t="str">
        <f>Tracking!M2352</f>
        <v>PC_90min_SWATH_100VW</v>
      </c>
      <c r="E2361" s="176" t="str">
        <f t="shared" si="2"/>
        <v>191026_B63-T1-13_00KQO_00KWK_M01_S_1</v>
      </c>
      <c r="F2361" s="174"/>
      <c r="G2361" s="174" t="s">
        <v>1632</v>
      </c>
      <c r="H2361" s="174">
        <v>1.0</v>
      </c>
      <c r="I2361" s="174" t="s">
        <v>1633</v>
      </c>
      <c r="J2361" s="176"/>
      <c r="K2361" s="176"/>
      <c r="L2361" s="176" t="str">
        <f t="shared" si="3"/>
        <v>PC_90min_SWATH_100VW</v>
      </c>
      <c r="M2361" s="176" t="str">
        <f t="shared" si="1438"/>
        <v>\191026_B63-T1-13_00KQO_00KWK_M01_S_1</v>
      </c>
      <c r="N2361" s="174">
        <v>-1.0</v>
      </c>
      <c r="P2361" s="177" t="str">
        <f t="shared" si="5"/>
        <v>191026_B63-T1-13_00KQO_00KWK_M01_S_1</v>
      </c>
      <c r="Q2361" s="175"/>
      <c r="R2361" s="175" t="s">
        <v>1632</v>
      </c>
      <c r="S2361" s="175">
        <v>1.0</v>
      </c>
      <c r="T2361" s="175" t="s">
        <v>1633</v>
      </c>
      <c r="U2361" s="177" t="str">
        <f t="shared" si="1819"/>
        <v/>
      </c>
      <c r="V2361" s="177" t="str">
        <f t="shared" ref="V2361:W2361" si="2355">K2361</f>
        <v/>
      </c>
      <c r="W2361" s="177" t="str">
        <f t="shared" si="2355"/>
        <v>PC_90min_SWATH_100VW</v>
      </c>
      <c r="X2361" s="177" t="str">
        <f t="shared" si="1440"/>
        <v>\191026_B63-T1-13_00KQO_00KWK_M01_S_1</v>
      </c>
      <c r="Y2361" s="175">
        <v>-1.0</v>
      </c>
    </row>
    <row r="2362">
      <c r="A2362" s="172" t="str">
        <f>Tracking!A2353</f>
        <v>191026_B63-T1-14_00KQP_00KWL_M01_S_1</v>
      </c>
      <c r="C2362" t="str">
        <f>Tracking!M2353</f>
        <v>PC_90min_SWATH_100VW</v>
      </c>
      <c r="E2362" s="176" t="str">
        <f t="shared" si="2"/>
        <v>191026_B63-T1-14_00KQP_00KWL_M01_S_1</v>
      </c>
      <c r="F2362" s="174"/>
      <c r="G2362" s="174" t="s">
        <v>1632</v>
      </c>
      <c r="H2362" s="174">
        <v>1.0</v>
      </c>
      <c r="I2362" s="174" t="s">
        <v>1633</v>
      </c>
      <c r="J2362" s="176"/>
      <c r="K2362" s="176"/>
      <c r="L2362" s="176" t="str">
        <f t="shared" si="3"/>
        <v>PC_90min_SWATH_100VW</v>
      </c>
      <c r="M2362" s="176" t="str">
        <f t="shared" si="1438"/>
        <v>\191026_B63-T1-14_00KQP_00KWL_M01_S_1</v>
      </c>
      <c r="N2362" s="174">
        <v>-1.0</v>
      </c>
      <c r="P2362" s="177" t="str">
        <f t="shared" si="5"/>
        <v>191026_B63-T1-14_00KQP_00KWL_M01_S_1</v>
      </c>
      <c r="Q2362" s="175"/>
      <c r="R2362" s="175" t="s">
        <v>1632</v>
      </c>
      <c r="S2362" s="175">
        <v>1.0</v>
      </c>
      <c r="T2362" s="175" t="s">
        <v>1633</v>
      </c>
      <c r="U2362" s="177" t="str">
        <f t="shared" si="1819"/>
        <v/>
      </c>
      <c r="V2362" s="177" t="str">
        <f t="shared" ref="V2362:W2362" si="2356">K2362</f>
        <v/>
      </c>
      <c r="W2362" s="177" t="str">
        <f t="shared" si="2356"/>
        <v>PC_90min_SWATH_100VW</v>
      </c>
      <c r="X2362" s="177" t="str">
        <f t="shared" si="1440"/>
        <v>\191026_B63-T1-14_00KQP_00KWL_M01_S_1</v>
      </c>
      <c r="Y2362" s="175">
        <v>-1.0</v>
      </c>
    </row>
    <row r="2363">
      <c r="A2363" s="172" t="str">
        <f>Tracking!A2354</f>
        <v>191026_B63-T1-15_00KQQ_00KWM_M01_S_1</v>
      </c>
      <c r="C2363" t="str">
        <f>Tracking!M2354</f>
        <v>PC_90min_SWATH_100VW</v>
      </c>
      <c r="E2363" s="176" t="str">
        <f t="shared" si="2"/>
        <v>191026_B63-T1-15_00KQQ_00KWM_M01_S_1</v>
      </c>
      <c r="F2363" s="174"/>
      <c r="G2363" s="174" t="s">
        <v>1632</v>
      </c>
      <c r="H2363" s="174">
        <v>1.0</v>
      </c>
      <c r="I2363" s="174" t="s">
        <v>1633</v>
      </c>
      <c r="J2363" s="176"/>
      <c r="K2363" s="176"/>
      <c r="L2363" s="176" t="str">
        <f t="shared" si="3"/>
        <v>PC_90min_SWATH_100VW</v>
      </c>
      <c r="M2363" s="176" t="str">
        <f t="shared" si="1438"/>
        <v>\191026_B63-T1-15_00KQQ_00KWM_M01_S_1</v>
      </c>
      <c r="N2363" s="174">
        <v>-1.0</v>
      </c>
      <c r="P2363" s="177" t="str">
        <f t="shared" si="5"/>
        <v>191026_B63-T1-15_00KQQ_00KWM_M01_S_1</v>
      </c>
      <c r="Q2363" s="175"/>
      <c r="R2363" s="175" t="s">
        <v>1632</v>
      </c>
      <c r="S2363" s="175">
        <v>1.0</v>
      </c>
      <c r="T2363" s="175" t="s">
        <v>1633</v>
      </c>
      <c r="U2363" s="177" t="str">
        <f t="shared" si="1819"/>
        <v/>
      </c>
      <c r="V2363" s="177" t="str">
        <f t="shared" ref="V2363:W2363" si="2357">K2363</f>
        <v/>
      </c>
      <c r="W2363" s="177" t="str">
        <f t="shared" si="2357"/>
        <v>PC_90min_SWATH_100VW</v>
      </c>
      <c r="X2363" s="177" t="str">
        <f t="shared" si="1440"/>
        <v>\191026_B63-T1-15_00KQQ_00KWM_M01_S_1</v>
      </c>
      <c r="Y2363" s="175">
        <v>-1.0</v>
      </c>
    </row>
    <row r="2364">
      <c r="A2364" s="172" t="str">
        <f>Tracking!A2355</f>
        <v>191028_HEK-QCS_000F2_00KWN_M04_S_1</v>
      </c>
      <c r="C2364" t="str">
        <f>Tracking!M2355</f>
        <v>PC_90min_SWATH_100VW</v>
      </c>
      <c r="E2364" s="176" t="str">
        <f t="shared" si="2"/>
        <v>191028_HEK-QCS_000F2_00KWN_M04_S_1</v>
      </c>
      <c r="F2364" s="174"/>
      <c r="G2364" s="174" t="s">
        <v>1632</v>
      </c>
      <c r="H2364" s="174">
        <v>1.0</v>
      </c>
      <c r="I2364" s="174" t="s">
        <v>1633</v>
      </c>
      <c r="J2364" s="176"/>
      <c r="K2364" s="176"/>
      <c r="L2364" s="176" t="str">
        <f t="shared" si="3"/>
        <v>PC_90min_SWATH_100VW</v>
      </c>
      <c r="M2364" s="176" t="str">
        <f t="shared" si="1438"/>
        <v>\191028_HEK-QCS_000F2_00KWN_M04_S_1</v>
      </c>
      <c r="N2364" s="174">
        <v>-1.0</v>
      </c>
      <c r="P2364" s="177" t="str">
        <f t="shared" si="5"/>
        <v>191028_HEK-QCS_000F2_00KWN_M04_S_1</v>
      </c>
      <c r="Q2364" s="175"/>
      <c r="R2364" s="175" t="s">
        <v>1632</v>
      </c>
      <c r="S2364" s="175">
        <v>1.0</v>
      </c>
      <c r="T2364" s="175" t="s">
        <v>1633</v>
      </c>
      <c r="U2364" s="177" t="str">
        <f t="shared" si="1819"/>
        <v/>
      </c>
      <c r="V2364" s="177" t="str">
        <f t="shared" ref="V2364:W2364" si="2358">K2364</f>
        <v/>
      </c>
      <c r="W2364" s="177" t="str">
        <f t="shared" si="2358"/>
        <v>PC_90min_SWATH_100VW</v>
      </c>
      <c r="X2364" s="177" t="str">
        <f t="shared" si="1440"/>
        <v>\191028_HEK-QCS_000F2_00KWN_M04_S_1</v>
      </c>
      <c r="Y2364" s="175">
        <v>-1.0</v>
      </c>
    </row>
    <row r="2365">
      <c r="A2365" s="172" t="str">
        <f>Tracking!A2356</f>
        <v>191028_HEK-QCS_00J8W_00KWO_M04_S_1</v>
      </c>
      <c r="C2365" t="str">
        <f>Tracking!M2356</f>
        <v>PC_90min_SWATH_100VW</v>
      </c>
      <c r="E2365" s="176" t="str">
        <f t="shared" si="2"/>
        <v>191028_HEK-QCS_00J8W_00KWO_M04_S_1</v>
      </c>
      <c r="F2365" s="174"/>
      <c r="G2365" s="174" t="s">
        <v>1632</v>
      </c>
      <c r="H2365" s="174">
        <v>1.0</v>
      </c>
      <c r="I2365" s="174" t="s">
        <v>1633</v>
      </c>
      <c r="J2365" s="176"/>
      <c r="K2365" s="176"/>
      <c r="L2365" s="176" t="str">
        <f t="shared" si="3"/>
        <v>PC_90min_SWATH_100VW</v>
      </c>
      <c r="M2365" s="176" t="str">
        <f t="shared" si="1438"/>
        <v>\191028_HEK-QCS_00J8W_00KWO_M04_S_1</v>
      </c>
      <c r="N2365" s="174">
        <v>-1.0</v>
      </c>
      <c r="P2365" s="177" t="str">
        <f t="shared" si="5"/>
        <v>191028_HEK-QCS_00J8W_00KWO_M04_S_1</v>
      </c>
      <c r="Q2365" s="175"/>
      <c r="R2365" s="175" t="s">
        <v>1632</v>
      </c>
      <c r="S2365" s="175">
        <v>1.0</v>
      </c>
      <c r="T2365" s="175" t="s">
        <v>1633</v>
      </c>
      <c r="U2365" s="177" t="str">
        <f t="shared" si="1819"/>
        <v/>
      </c>
      <c r="V2365" s="177" t="str">
        <f t="shared" ref="V2365:W2365" si="2359">K2365</f>
        <v/>
      </c>
      <c r="W2365" s="177" t="str">
        <f t="shared" si="2359"/>
        <v>PC_90min_SWATH_100VW</v>
      </c>
      <c r="X2365" s="177" t="str">
        <f t="shared" si="1440"/>
        <v>\191028_HEK-QCS_00J8W_00KWO_M04_S_1</v>
      </c>
      <c r="Y2365" s="175">
        <v>-1.0</v>
      </c>
    </row>
    <row r="2366">
      <c r="A2366" s="172" t="str">
        <f>Tracking!A2357</f>
        <v>191028_B3-T3-1_00B50_00KWP_M04_S_1</v>
      </c>
      <c r="C2366" t="str">
        <f>Tracking!M2357</f>
        <v>PC_90min_SWATH_100VW</v>
      </c>
      <c r="E2366" s="176" t="str">
        <f t="shared" si="2"/>
        <v>191028_B3-T3-1_00B50_00KWP_M04_S_1</v>
      </c>
      <c r="F2366" s="174"/>
      <c r="G2366" s="174" t="s">
        <v>1632</v>
      </c>
      <c r="H2366" s="174">
        <v>1.0</v>
      </c>
      <c r="I2366" s="174" t="s">
        <v>1633</v>
      </c>
      <c r="J2366" s="176"/>
      <c r="K2366" s="176"/>
      <c r="L2366" s="176" t="str">
        <f t="shared" si="3"/>
        <v>PC_90min_SWATH_100VW</v>
      </c>
      <c r="M2366" s="176" t="str">
        <f t="shared" si="1438"/>
        <v>\191028_B3-T3-1_00B50_00KWP_M04_S_1</v>
      </c>
      <c r="N2366" s="174">
        <v>-1.0</v>
      </c>
      <c r="P2366" s="177" t="str">
        <f t="shared" si="5"/>
        <v>191028_B3-T3-1_00B50_00KWP_M04_S_1</v>
      </c>
      <c r="Q2366" s="175"/>
      <c r="R2366" s="175" t="s">
        <v>1632</v>
      </c>
      <c r="S2366" s="175">
        <v>1.0</v>
      </c>
      <c r="T2366" s="175" t="s">
        <v>1633</v>
      </c>
      <c r="U2366" s="177" t="str">
        <f t="shared" si="1819"/>
        <v/>
      </c>
      <c r="V2366" s="177" t="str">
        <f t="shared" ref="V2366:W2366" si="2360">K2366</f>
        <v/>
      </c>
      <c r="W2366" s="177" t="str">
        <f t="shared" si="2360"/>
        <v>PC_90min_SWATH_100VW</v>
      </c>
      <c r="X2366" s="177" t="str">
        <f t="shared" si="1440"/>
        <v>\191028_B3-T3-1_00B50_00KWP_M04_S_1</v>
      </c>
      <c r="Y2366" s="175">
        <v>-1.0</v>
      </c>
    </row>
    <row r="2367">
      <c r="A2367" s="172" t="str">
        <f>Tracking!A2358</f>
        <v>191028_B3-T3-2_00B51_00KWQ_M04_S_1</v>
      </c>
      <c r="C2367" t="str">
        <f>Tracking!M2358</f>
        <v>PC_90min_SWATH_100VW</v>
      </c>
      <c r="E2367" s="176" t="str">
        <f t="shared" si="2"/>
        <v>191028_B3-T3-2_00B51_00KWQ_M04_S_1</v>
      </c>
      <c r="F2367" s="174"/>
      <c r="G2367" s="174" t="s">
        <v>1632</v>
      </c>
      <c r="H2367" s="174">
        <v>1.0</v>
      </c>
      <c r="I2367" s="174" t="s">
        <v>1633</v>
      </c>
      <c r="J2367" s="176"/>
      <c r="K2367" s="176"/>
      <c r="L2367" s="176" t="str">
        <f t="shared" si="3"/>
        <v>PC_90min_SWATH_100VW</v>
      </c>
      <c r="M2367" s="176" t="str">
        <f t="shared" si="1438"/>
        <v>\191028_B3-T3-2_00B51_00KWQ_M04_S_1</v>
      </c>
      <c r="N2367" s="174">
        <v>-1.0</v>
      </c>
      <c r="P2367" s="177" t="str">
        <f t="shared" si="5"/>
        <v>191028_B3-T3-2_00B51_00KWQ_M04_S_1</v>
      </c>
      <c r="Q2367" s="175"/>
      <c r="R2367" s="175" t="s">
        <v>1632</v>
      </c>
      <c r="S2367" s="175">
        <v>1.0</v>
      </c>
      <c r="T2367" s="175" t="s">
        <v>1633</v>
      </c>
      <c r="U2367" s="177" t="str">
        <f t="shared" si="1819"/>
        <v/>
      </c>
      <c r="V2367" s="177" t="str">
        <f t="shared" ref="V2367:W2367" si="2361">K2367</f>
        <v/>
      </c>
      <c r="W2367" s="177" t="str">
        <f t="shared" si="2361"/>
        <v>PC_90min_SWATH_100VW</v>
      </c>
      <c r="X2367" s="177" t="str">
        <f t="shared" si="1440"/>
        <v>\191028_B3-T3-2_00B51_00KWQ_M04_S_1</v>
      </c>
      <c r="Y2367" s="175">
        <v>-1.0</v>
      </c>
    </row>
    <row r="2368">
      <c r="A2368" s="172" t="str">
        <f>Tracking!A2359</f>
        <v>191028_B3-T3-3_00B52_00KWR_M04_S_1</v>
      </c>
      <c r="C2368" t="str">
        <f>Tracking!M2359</f>
        <v>PC_90min_SWATH_100VW</v>
      </c>
      <c r="E2368" s="176" t="str">
        <f t="shared" si="2"/>
        <v>191028_B3-T3-3_00B52_00KWR_M04_S_1</v>
      </c>
      <c r="F2368" s="174"/>
      <c r="G2368" s="174" t="s">
        <v>1632</v>
      </c>
      <c r="H2368" s="174">
        <v>1.0</v>
      </c>
      <c r="I2368" s="174" t="s">
        <v>1633</v>
      </c>
      <c r="J2368" s="176"/>
      <c r="K2368" s="176"/>
      <c r="L2368" s="176" t="str">
        <f t="shared" si="3"/>
        <v>PC_90min_SWATH_100VW</v>
      </c>
      <c r="M2368" s="176" t="str">
        <f t="shared" si="1438"/>
        <v>\191028_B3-T3-3_00B52_00KWR_M04_S_1</v>
      </c>
      <c r="N2368" s="174">
        <v>-1.0</v>
      </c>
      <c r="P2368" s="177" t="str">
        <f t="shared" si="5"/>
        <v>191028_B3-T3-3_00B52_00KWR_M04_S_1</v>
      </c>
      <c r="Q2368" s="175"/>
      <c r="R2368" s="175" t="s">
        <v>1632</v>
      </c>
      <c r="S2368" s="175">
        <v>1.0</v>
      </c>
      <c r="T2368" s="175" t="s">
        <v>1633</v>
      </c>
      <c r="U2368" s="177" t="str">
        <f t="shared" si="1819"/>
        <v/>
      </c>
      <c r="V2368" s="177" t="str">
        <f t="shared" ref="V2368:W2368" si="2362">K2368</f>
        <v/>
      </c>
      <c r="W2368" s="177" t="str">
        <f t="shared" si="2362"/>
        <v>PC_90min_SWATH_100VW</v>
      </c>
      <c r="X2368" s="177" t="str">
        <f t="shared" si="1440"/>
        <v>\191028_B3-T3-3_00B52_00KWR_M04_S_1</v>
      </c>
      <c r="Y2368" s="175">
        <v>-1.0</v>
      </c>
    </row>
    <row r="2369">
      <c r="A2369" s="172" t="str">
        <f>Tracking!A2360</f>
        <v>191028_B3-T3-4_00B53_00KWS_M04_S_1</v>
      </c>
      <c r="C2369" t="str">
        <f>Tracking!M2360</f>
        <v>PC_90min_SWATH_100VW</v>
      </c>
      <c r="E2369" s="176" t="str">
        <f t="shared" si="2"/>
        <v>191028_B3-T3-4_00B53_00KWS_M04_S_1</v>
      </c>
      <c r="F2369" s="174"/>
      <c r="G2369" s="174" t="s">
        <v>1632</v>
      </c>
      <c r="H2369" s="174">
        <v>1.0</v>
      </c>
      <c r="I2369" s="174" t="s">
        <v>1633</v>
      </c>
      <c r="J2369" s="176"/>
      <c r="K2369" s="176"/>
      <c r="L2369" s="176" t="str">
        <f t="shared" si="3"/>
        <v>PC_90min_SWATH_100VW</v>
      </c>
      <c r="M2369" s="176" t="str">
        <f t="shared" si="1438"/>
        <v>\191028_B3-T3-4_00B53_00KWS_M04_S_1</v>
      </c>
      <c r="N2369" s="174">
        <v>-1.0</v>
      </c>
      <c r="P2369" s="177" t="str">
        <f t="shared" si="5"/>
        <v>191028_B3-T3-4_00B53_00KWS_M04_S_1</v>
      </c>
      <c r="Q2369" s="175"/>
      <c r="R2369" s="175" t="s">
        <v>1632</v>
      </c>
      <c r="S2369" s="175">
        <v>1.0</v>
      </c>
      <c r="T2369" s="175" t="s">
        <v>1633</v>
      </c>
      <c r="U2369" s="177" t="str">
        <f t="shared" si="1819"/>
        <v/>
      </c>
      <c r="V2369" s="177" t="str">
        <f t="shared" ref="V2369:W2369" si="2363">K2369</f>
        <v/>
      </c>
      <c r="W2369" s="177" t="str">
        <f t="shared" si="2363"/>
        <v>PC_90min_SWATH_100VW</v>
      </c>
      <c r="X2369" s="177" t="str">
        <f t="shared" si="1440"/>
        <v>\191028_B3-T3-4_00B53_00KWS_M04_S_1</v>
      </c>
      <c r="Y2369" s="175">
        <v>-1.0</v>
      </c>
    </row>
    <row r="2370">
      <c r="A2370" s="172" t="str">
        <f>Tracking!A2361</f>
        <v>191028_B3-T3-5_00B54_00KWT_M04_S_1</v>
      </c>
      <c r="C2370" t="str">
        <f>Tracking!M2361</f>
        <v>PC_90min_SWATH_100VW</v>
      </c>
      <c r="E2370" s="176" t="str">
        <f t="shared" si="2"/>
        <v>191028_B3-T3-5_00B54_00KWT_M04_S_1</v>
      </c>
      <c r="F2370" s="174"/>
      <c r="G2370" s="174" t="s">
        <v>1632</v>
      </c>
      <c r="H2370" s="174">
        <v>1.0</v>
      </c>
      <c r="I2370" s="174" t="s">
        <v>1633</v>
      </c>
      <c r="J2370" s="176"/>
      <c r="K2370" s="176"/>
      <c r="L2370" s="176" t="str">
        <f t="shared" si="3"/>
        <v>PC_90min_SWATH_100VW</v>
      </c>
      <c r="M2370" s="176" t="str">
        <f t="shared" si="1438"/>
        <v>\191028_B3-T3-5_00B54_00KWT_M04_S_1</v>
      </c>
      <c r="N2370" s="174">
        <v>-1.0</v>
      </c>
      <c r="P2370" s="177" t="str">
        <f t="shared" si="5"/>
        <v>191028_B3-T3-5_00B54_00KWT_M04_S_1</v>
      </c>
      <c r="Q2370" s="175"/>
      <c r="R2370" s="175" t="s">
        <v>1632</v>
      </c>
      <c r="S2370" s="175">
        <v>1.0</v>
      </c>
      <c r="T2370" s="175" t="s">
        <v>1633</v>
      </c>
      <c r="U2370" s="177" t="str">
        <f t="shared" si="1819"/>
        <v/>
      </c>
      <c r="V2370" s="177" t="str">
        <f t="shared" ref="V2370:W2370" si="2364">K2370</f>
        <v/>
      </c>
      <c r="W2370" s="177" t="str">
        <f t="shared" si="2364"/>
        <v>PC_90min_SWATH_100VW</v>
      </c>
      <c r="X2370" s="177" t="str">
        <f t="shared" si="1440"/>
        <v>\191028_B3-T3-5_00B54_00KWT_M04_S_1</v>
      </c>
      <c r="Y2370" s="175">
        <v>-1.0</v>
      </c>
    </row>
    <row r="2371">
      <c r="A2371" s="172" t="str">
        <f>Tracking!A2362</f>
        <v>191028_B3-T3-6_00B55_00KWU_M04_S_1</v>
      </c>
      <c r="C2371" t="str">
        <f>Tracking!M2362</f>
        <v>PC_90min_SWATH_100VW</v>
      </c>
      <c r="E2371" s="176" t="str">
        <f t="shared" si="2"/>
        <v>191028_B3-T3-6_00B55_00KWU_M04_S_1</v>
      </c>
      <c r="F2371" s="174"/>
      <c r="G2371" s="174" t="s">
        <v>1632</v>
      </c>
      <c r="H2371" s="174">
        <v>1.0</v>
      </c>
      <c r="I2371" s="174" t="s">
        <v>1633</v>
      </c>
      <c r="J2371" s="176"/>
      <c r="K2371" s="176"/>
      <c r="L2371" s="176" t="str">
        <f t="shared" si="3"/>
        <v>PC_90min_SWATH_100VW</v>
      </c>
      <c r="M2371" s="176" t="str">
        <f t="shared" si="1438"/>
        <v>\191028_B3-T3-6_00B55_00KWU_M04_S_1</v>
      </c>
      <c r="N2371" s="174">
        <v>-1.0</v>
      </c>
      <c r="P2371" s="177" t="str">
        <f t="shared" si="5"/>
        <v>191028_B3-T3-6_00B55_00KWU_M04_S_1</v>
      </c>
      <c r="Q2371" s="175"/>
      <c r="R2371" s="175" t="s">
        <v>1632</v>
      </c>
      <c r="S2371" s="175">
        <v>1.0</v>
      </c>
      <c r="T2371" s="175" t="s">
        <v>1633</v>
      </c>
      <c r="U2371" s="177" t="str">
        <f t="shared" si="1819"/>
        <v/>
      </c>
      <c r="V2371" s="177" t="str">
        <f t="shared" ref="V2371:W2371" si="2365">K2371</f>
        <v/>
      </c>
      <c r="W2371" s="177" t="str">
        <f t="shared" si="2365"/>
        <v>PC_90min_SWATH_100VW</v>
      </c>
      <c r="X2371" s="177" t="str">
        <f t="shared" si="1440"/>
        <v>\191028_B3-T3-6_00B55_00KWU_M04_S_1</v>
      </c>
      <c r="Y2371" s="175">
        <v>-1.0</v>
      </c>
    </row>
    <row r="2372">
      <c r="A2372" s="172" t="str">
        <f>Tracking!A2363</f>
        <v>191028_B3-T3-7_00B56_00KWV_M04_S_1</v>
      </c>
      <c r="C2372" t="str">
        <f>Tracking!M2363</f>
        <v>PC_90min_SWATH_100VW</v>
      </c>
      <c r="E2372" s="176" t="str">
        <f t="shared" si="2"/>
        <v>191028_B3-T3-7_00B56_00KWV_M04_S_1</v>
      </c>
      <c r="F2372" s="174"/>
      <c r="G2372" s="174" t="s">
        <v>1632</v>
      </c>
      <c r="H2372" s="174">
        <v>1.0</v>
      </c>
      <c r="I2372" s="174" t="s">
        <v>1633</v>
      </c>
      <c r="J2372" s="176"/>
      <c r="K2372" s="176"/>
      <c r="L2372" s="176" t="str">
        <f t="shared" si="3"/>
        <v>PC_90min_SWATH_100VW</v>
      </c>
      <c r="M2372" s="176" t="str">
        <f t="shared" si="1438"/>
        <v>\191028_B3-T3-7_00B56_00KWV_M04_S_1</v>
      </c>
      <c r="N2372" s="174">
        <v>-1.0</v>
      </c>
      <c r="P2372" s="177" t="str">
        <f t="shared" si="5"/>
        <v>191028_B3-T3-7_00B56_00KWV_M04_S_1</v>
      </c>
      <c r="Q2372" s="175"/>
      <c r="R2372" s="175" t="s">
        <v>1632</v>
      </c>
      <c r="S2372" s="175">
        <v>1.0</v>
      </c>
      <c r="T2372" s="175" t="s">
        <v>1633</v>
      </c>
      <c r="U2372" s="177" t="str">
        <f t="shared" si="1819"/>
        <v/>
      </c>
      <c r="V2372" s="177" t="str">
        <f t="shared" ref="V2372:W2372" si="2366">K2372</f>
        <v/>
      </c>
      <c r="W2372" s="177" t="str">
        <f t="shared" si="2366"/>
        <v>PC_90min_SWATH_100VW</v>
      </c>
      <c r="X2372" s="177" t="str">
        <f t="shared" si="1440"/>
        <v>\191028_B3-T3-7_00B56_00KWV_M04_S_1</v>
      </c>
      <c r="Y2372" s="175">
        <v>-1.0</v>
      </c>
    </row>
    <row r="2373">
      <c r="A2373" s="172" t="str">
        <f>Tracking!A2364</f>
        <v>191028_B3-T3-8_00B57_00KWW_M04_S_1</v>
      </c>
      <c r="C2373" t="str">
        <f>Tracking!M2364</f>
        <v>PC_90min_SWATH_100VW</v>
      </c>
      <c r="E2373" s="176" t="str">
        <f t="shared" si="2"/>
        <v>191028_B3-T3-8_00B57_00KWW_M04_S_1</v>
      </c>
      <c r="F2373" s="174"/>
      <c r="G2373" s="174" t="s">
        <v>1632</v>
      </c>
      <c r="H2373" s="174">
        <v>1.0</v>
      </c>
      <c r="I2373" s="174" t="s">
        <v>1633</v>
      </c>
      <c r="J2373" s="176"/>
      <c r="K2373" s="176"/>
      <c r="L2373" s="176" t="str">
        <f t="shared" si="3"/>
        <v>PC_90min_SWATH_100VW</v>
      </c>
      <c r="M2373" s="176" t="str">
        <f t="shared" si="1438"/>
        <v>\191028_B3-T3-8_00B57_00KWW_M04_S_1</v>
      </c>
      <c r="N2373" s="174">
        <v>-1.0</v>
      </c>
      <c r="P2373" s="177" t="str">
        <f t="shared" si="5"/>
        <v>191028_B3-T3-8_00B57_00KWW_M04_S_1</v>
      </c>
      <c r="Q2373" s="175"/>
      <c r="R2373" s="175" t="s">
        <v>1632</v>
      </c>
      <c r="S2373" s="175">
        <v>1.0</v>
      </c>
      <c r="T2373" s="175" t="s">
        <v>1633</v>
      </c>
      <c r="U2373" s="177" t="str">
        <f t="shared" si="1819"/>
        <v/>
      </c>
      <c r="V2373" s="177" t="str">
        <f t="shared" ref="V2373:W2373" si="2367">K2373</f>
        <v/>
      </c>
      <c r="W2373" s="177" t="str">
        <f t="shared" si="2367"/>
        <v>PC_90min_SWATH_100VW</v>
      </c>
      <c r="X2373" s="177" t="str">
        <f t="shared" si="1440"/>
        <v>\191028_B3-T3-8_00B57_00KWW_M04_S_1</v>
      </c>
      <c r="Y2373" s="175">
        <v>-1.0</v>
      </c>
    </row>
    <row r="2374">
      <c r="A2374" s="172" t="str">
        <f>Tracking!A2365</f>
        <v>191028_B3-T3-9_00B58_00KWX_M04_S_1</v>
      </c>
      <c r="C2374" t="str">
        <f>Tracking!M2365</f>
        <v>PC_90min_SWATH_100VW</v>
      </c>
      <c r="E2374" s="176" t="str">
        <f t="shared" si="2"/>
        <v>191028_B3-T3-9_00B58_00KWX_M04_S_1</v>
      </c>
      <c r="F2374" s="174"/>
      <c r="G2374" s="174" t="s">
        <v>1632</v>
      </c>
      <c r="H2374" s="174">
        <v>1.0</v>
      </c>
      <c r="I2374" s="174" t="s">
        <v>1633</v>
      </c>
      <c r="J2374" s="176"/>
      <c r="K2374" s="176"/>
      <c r="L2374" s="176" t="str">
        <f t="shared" si="3"/>
        <v>PC_90min_SWATH_100VW</v>
      </c>
      <c r="M2374" s="176" t="str">
        <f t="shared" si="1438"/>
        <v>\191028_B3-T3-9_00B58_00KWX_M04_S_1</v>
      </c>
      <c r="N2374" s="174">
        <v>-1.0</v>
      </c>
      <c r="P2374" s="177" t="str">
        <f t="shared" si="5"/>
        <v>191028_B3-T3-9_00B58_00KWX_M04_S_1</v>
      </c>
      <c r="Q2374" s="175"/>
      <c r="R2374" s="175" t="s">
        <v>1632</v>
      </c>
      <c r="S2374" s="175">
        <v>1.0</v>
      </c>
      <c r="T2374" s="175" t="s">
        <v>1633</v>
      </c>
      <c r="U2374" s="177" t="str">
        <f t="shared" si="1819"/>
        <v/>
      </c>
      <c r="V2374" s="177" t="str">
        <f t="shared" ref="V2374:W2374" si="2368">K2374</f>
        <v/>
      </c>
      <c r="W2374" s="177" t="str">
        <f t="shared" si="2368"/>
        <v>PC_90min_SWATH_100VW</v>
      </c>
      <c r="X2374" s="177" t="str">
        <f t="shared" si="1440"/>
        <v>\191028_B3-T3-9_00B58_00KWX_M04_S_1</v>
      </c>
      <c r="Y2374" s="175">
        <v>-1.0</v>
      </c>
    </row>
    <row r="2375">
      <c r="A2375" s="172" t="str">
        <f>Tracking!A2366</f>
        <v>191028_B3-T3-10_00B59_00KWY_M04_S_1</v>
      </c>
      <c r="C2375" t="str">
        <f>Tracking!M2366</f>
        <v>PC_90min_SWATH_100VW</v>
      </c>
      <c r="E2375" s="176" t="str">
        <f t="shared" si="2"/>
        <v>191028_B3-T3-10_00B59_00KWY_M04_S_1</v>
      </c>
      <c r="F2375" s="174"/>
      <c r="G2375" s="174" t="s">
        <v>1632</v>
      </c>
      <c r="H2375" s="174">
        <v>1.0</v>
      </c>
      <c r="I2375" s="174" t="s">
        <v>1633</v>
      </c>
      <c r="J2375" s="176"/>
      <c r="K2375" s="176"/>
      <c r="L2375" s="176" t="str">
        <f t="shared" si="3"/>
        <v>PC_90min_SWATH_100VW</v>
      </c>
      <c r="M2375" s="176" t="str">
        <f t="shared" si="1438"/>
        <v>\191028_B3-T3-10_00B59_00KWY_M04_S_1</v>
      </c>
      <c r="N2375" s="174">
        <v>-1.0</v>
      </c>
      <c r="P2375" s="177" t="str">
        <f t="shared" si="5"/>
        <v>191028_B3-T3-10_00B59_00KWY_M04_S_1</v>
      </c>
      <c r="Q2375" s="175"/>
      <c r="R2375" s="175" t="s">
        <v>1632</v>
      </c>
      <c r="S2375" s="175">
        <v>1.0</v>
      </c>
      <c r="T2375" s="175" t="s">
        <v>1633</v>
      </c>
      <c r="U2375" s="177" t="str">
        <f t="shared" si="1819"/>
        <v/>
      </c>
      <c r="V2375" s="177" t="str">
        <f t="shared" ref="V2375:W2375" si="2369">K2375</f>
        <v/>
      </c>
      <c r="W2375" s="177" t="str">
        <f t="shared" si="2369"/>
        <v>PC_90min_SWATH_100VW</v>
      </c>
      <c r="X2375" s="177" t="str">
        <f t="shared" si="1440"/>
        <v>\191028_B3-T3-10_00B59_00KWY_M04_S_1</v>
      </c>
      <c r="Y2375" s="175">
        <v>-1.0</v>
      </c>
    </row>
    <row r="2376">
      <c r="A2376" s="172" t="str">
        <f>Tracking!A2367</f>
        <v>191028_B3-T3-11_00B5A_00KWZ_M04_S_1</v>
      </c>
      <c r="C2376" t="str">
        <f>Tracking!M2367</f>
        <v>PC_90min_SWATH_100VW</v>
      </c>
      <c r="E2376" s="176" t="str">
        <f t="shared" si="2"/>
        <v>191028_B3-T3-11_00B5A_00KWZ_M04_S_1</v>
      </c>
      <c r="F2376" s="174"/>
      <c r="G2376" s="174" t="s">
        <v>1632</v>
      </c>
      <c r="H2376" s="174">
        <v>1.0</v>
      </c>
      <c r="I2376" s="174" t="s">
        <v>1633</v>
      </c>
      <c r="J2376" s="176"/>
      <c r="K2376" s="176"/>
      <c r="L2376" s="176" t="str">
        <f t="shared" si="3"/>
        <v>PC_90min_SWATH_100VW</v>
      </c>
      <c r="M2376" s="176" t="str">
        <f t="shared" si="1438"/>
        <v>\191028_B3-T3-11_00B5A_00KWZ_M04_S_1</v>
      </c>
      <c r="N2376" s="174">
        <v>-1.0</v>
      </c>
      <c r="P2376" s="177" t="str">
        <f t="shared" si="5"/>
        <v>191028_B3-T3-11_00B5A_00KWZ_M04_S_1</v>
      </c>
      <c r="Q2376" s="175"/>
      <c r="R2376" s="175" t="s">
        <v>1632</v>
      </c>
      <c r="S2376" s="175">
        <v>1.0</v>
      </c>
      <c r="T2376" s="175" t="s">
        <v>1633</v>
      </c>
      <c r="U2376" s="177" t="str">
        <f t="shared" si="1819"/>
        <v/>
      </c>
      <c r="V2376" s="177" t="str">
        <f t="shared" ref="V2376:W2376" si="2370">K2376</f>
        <v/>
      </c>
      <c r="W2376" s="177" t="str">
        <f t="shared" si="2370"/>
        <v>PC_90min_SWATH_100VW</v>
      </c>
      <c r="X2376" s="177" t="str">
        <f t="shared" si="1440"/>
        <v>\191028_B3-T3-11_00B5A_00KWZ_M04_S_1</v>
      </c>
      <c r="Y2376" s="175">
        <v>-1.0</v>
      </c>
    </row>
    <row r="2377">
      <c r="A2377" s="172" t="str">
        <f>Tracking!A2368</f>
        <v>191028_B3-T3-12_00B5B_00L77_M04_S_1</v>
      </c>
      <c r="C2377" t="str">
        <f>Tracking!M2368</f>
        <v>PC_90min_SWATH_100VW</v>
      </c>
      <c r="E2377" s="176" t="str">
        <f t="shared" si="2"/>
        <v>191028_B3-T3-12_00B5B_00L77_M04_S_1</v>
      </c>
      <c r="F2377" s="174"/>
      <c r="G2377" s="174" t="s">
        <v>1632</v>
      </c>
      <c r="H2377" s="174">
        <v>1.0</v>
      </c>
      <c r="I2377" s="174" t="s">
        <v>1633</v>
      </c>
      <c r="J2377" s="176"/>
      <c r="K2377" s="176"/>
      <c r="L2377" s="176" t="str">
        <f t="shared" si="3"/>
        <v>PC_90min_SWATH_100VW</v>
      </c>
      <c r="M2377" s="176" t="str">
        <f t="shared" si="1438"/>
        <v>\191028_B3-T3-12_00B5B_00L77_M04_S_1</v>
      </c>
      <c r="N2377" s="174">
        <v>-1.0</v>
      </c>
      <c r="P2377" s="177" t="str">
        <f t="shared" si="5"/>
        <v>191028_B3-T3-12_00B5B_00L77_M04_S_1</v>
      </c>
      <c r="Q2377" s="175"/>
      <c r="R2377" s="175" t="s">
        <v>1632</v>
      </c>
      <c r="S2377" s="175">
        <v>1.0</v>
      </c>
      <c r="T2377" s="175" t="s">
        <v>1633</v>
      </c>
      <c r="U2377" s="177" t="str">
        <f t="shared" si="1819"/>
        <v/>
      </c>
      <c r="V2377" s="177" t="str">
        <f t="shared" ref="V2377:W2377" si="2371">K2377</f>
        <v/>
      </c>
      <c r="W2377" s="177" t="str">
        <f t="shared" si="2371"/>
        <v>PC_90min_SWATH_100VW</v>
      </c>
      <c r="X2377" s="177" t="str">
        <f t="shared" si="1440"/>
        <v>\191028_B3-T3-12_00B5B_00L77_M04_S_1</v>
      </c>
      <c r="Y2377" s="175">
        <v>-1.0</v>
      </c>
    </row>
    <row r="2378">
      <c r="A2378" s="172" t="str">
        <f>Tracking!A2369</f>
        <v>191028_B3-T3-13_00B5C_00L78_M04_S_1</v>
      </c>
      <c r="C2378" t="str">
        <f>Tracking!M2369</f>
        <v>PC_90min_SWATH_100VW</v>
      </c>
      <c r="E2378" s="176" t="str">
        <f t="shared" si="2"/>
        <v>191028_B3-T3-13_00B5C_00L78_M04_S_1</v>
      </c>
      <c r="F2378" s="174"/>
      <c r="G2378" s="174" t="s">
        <v>1632</v>
      </c>
      <c r="H2378" s="174">
        <v>1.0</v>
      </c>
      <c r="I2378" s="174" t="s">
        <v>1633</v>
      </c>
      <c r="J2378" s="176"/>
      <c r="K2378" s="176"/>
      <c r="L2378" s="176" t="str">
        <f t="shared" si="3"/>
        <v>PC_90min_SWATH_100VW</v>
      </c>
      <c r="M2378" s="176" t="str">
        <f t="shared" si="1438"/>
        <v>\191028_B3-T3-13_00B5C_00L78_M04_S_1</v>
      </c>
      <c r="N2378" s="174">
        <v>-1.0</v>
      </c>
      <c r="P2378" s="177" t="str">
        <f t="shared" si="5"/>
        <v>191028_B3-T3-13_00B5C_00L78_M04_S_1</v>
      </c>
      <c r="Q2378" s="175"/>
      <c r="R2378" s="175" t="s">
        <v>1632</v>
      </c>
      <c r="S2378" s="175">
        <v>1.0</v>
      </c>
      <c r="T2378" s="175" t="s">
        <v>1633</v>
      </c>
      <c r="U2378" s="177" t="str">
        <f t="shared" si="1819"/>
        <v/>
      </c>
      <c r="V2378" s="177" t="str">
        <f t="shared" ref="V2378:W2378" si="2372">K2378</f>
        <v/>
      </c>
      <c r="W2378" s="177" t="str">
        <f t="shared" si="2372"/>
        <v>PC_90min_SWATH_100VW</v>
      </c>
      <c r="X2378" s="177" t="str">
        <f t="shared" si="1440"/>
        <v>\191028_B3-T3-13_00B5C_00L78_M04_S_1</v>
      </c>
      <c r="Y2378" s="175">
        <v>-1.0</v>
      </c>
    </row>
    <row r="2379">
      <c r="A2379" s="172" t="str">
        <f>Tracking!A2370</f>
        <v>191028_B3-T3-14_00B5D_00L79_M04_S_1</v>
      </c>
      <c r="C2379" t="str">
        <f>Tracking!M2370</f>
        <v>PC_90min_SWATH_100VW</v>
      </c>
      <c r="E2379" s="176" t="str">
        <f t="shared" si="2"/>
        <v>191028_B3-T3-14_00B5D_00L79_M04_S_1</v>
      </c>
      <c r="F2379" s="174"/>
      <c r="G2379" s="174" t="s">
        <v>1632</v>
      </c>
      <c r="H2379" s="174">
        <v>1.0</v>
      </c>
      <c r="I2379" s="174" t="s">
        <v>1633</v>
      </c>
      <c r="J2379" s="176"/>
      <c r="K2379" s="176"/>
      <c r="L2379" s="176" t="str">
        <f t="shared" si="3"/>
        <v>PC_90min_SWATH_100VW</v>
      </c>
      <c r="M2379" s="176" t="str">
        <f t="shared" si="1438"/>
        <v>\191028_B3-T3-14_00B5D_00L79_M04_S_1</v>
      </c>
      <c r="N2379" s="174">
        <v>-1.0</v>
      </c>
      <c r="P2379" s="177" t="str">
        <f t="shared" si="5"/>
        <v>191028_B3-T3-14_00B5D_00L79_M04_S_1</v>
      </c>
      <c r="Q2379" s="175"/>
      <c r="R2379" s="175" t="s">
        <v>1632</v>
      </c>
      <c r="S2379" s="175">
        <v>1.0</v>
      </c>
      <c r="T2379" s="175" t="s">
        <v>1633</v>
      </c>
      <c r="U2379" s="177" t="str">
        <f t="shared" si="1819"/>
        <v/>
      </c>
      <c r="V2379" s="177" t="str">
        <f t="shared" ref="V2379:W2379" si="2373">K2379</f>
        <v/>
      </c>
      <c r="W2379" s="177" t="str">
        <f t="shared" si="2373"/>
        <v>PC_90min_SWATH_100VW</v>
      </c>
      <c r="X2379" s="177" t="str">
        <f t="shared" si="1440"/>
        <v>\191028_B3-T3-14_00B5D_00L79_M04_S_1</v>
      </c>
      <c r="Y2379" s="175">
        <v>-1.0</v>
      </c>
    </row>
    <row r="2380">
      <c r="A2380" s="172" t="str">
        <f>Tracking!A2371</f>
        <v>191028_B3-T3-15_00B5F_00L7A_M04_S_1</v>
      </c>
      <c r="C2380" t="str">
        <f>Tracking!M2371</f>
        <v>PC_90min_SWATH_100VW</v>
      </c>
      <c r="E2380" s="176" t="str">
        <f t="shared" si="2"/>
        <v>191028_B3-T3-15_00B5F_00L7A_M04_S_1</v>
      </c>
      <c r="F2380" s="174"/>
      <c r="G2380" s="174" t="s">
        <v>1632</v>
      </c>
      <c r="H2380" s="174">
        <v>1.0</v>
      </c>
      <c r="I2380" s="174" t="s">
        <v>1633</v>
      </c>
      <c r="J2380" s="176"/>
      <c r="K2380" s="176"/>
      <c r="L2380" s="176" t="str">
        <f t="shared" si="3"/>
        <v>PC_90min_SWATH_100VW</v>
      </c>
      <c r="M2380" s="176" t="str">
        <f t="shared" si="1438"/>
        <v>\191028_B3-T3-15_00B5F_00L7A_M04_S_1</v>
      </c>
      <c r="N2380" s="174">
        <v>-1.0</v>
      </c>
      <c r="P2380" s="177" t="str">
        <f t="shared" si="5"/>
        <v>191028_B3-T3-15_00B5F_00L7A_M04_S_1</v>
      </c>
      <c r="Q2380" s="175"/>
      <c r="R2380" s="175" t="s">
        <v>1632</v>
      </c>
      <c r="S2380" s="175">
        <v>1.0</v>
      </c>
      <c r="T2380" s="175" t="s">
        <v>1633</v>
      </c>
      <c r="U2380" s="177" t="str">
        <f t="shared" si="1819"/>
        <v/>
      </c>
      <c r="V2380" s="177" t="str">
        <f t="shared" ref="V2380:W2380" si="2374">K2380</f>
        <v/>
      </c>
      <c r="W2380" s="177" t="str">
        <f t="shared" si="2374"/>
        <v>PC_90min_SWATH_100VW</v>
      </c>
      <c r="X2380" s="177" t="str">
        <f t="shared" si="1440"/>
        <v>\191028_B3-T3-15_00B5F_00L7A_M04_S_1</v>
      </c>
      <c r="Y2380" s="175">
        <v>-1.0</v>
      </c>
    </row>
    <row r="2381">
      <c r="A2381" s="172" t="str">
        <f>Tracking!A2372</f>
        <v>191028_B3-T3-16_00B5G_00L7B_M04_S_1</v>
      </c>
      <c r="C2381" t="str">
        <f>Tracking!M2372</f>
        <v>PC_90min_SWATH_100VW</v>
      </c>
      <c r="E2381" s="176" t="str">
        <f t="shared" si="2"/>
        <v>191028_B3-T3-16_00B5G_00L7B_M04_S_1</v>
      </c>
      <c r="F2381" s="174"/>
      <c r="G2381" s="174" t="s">
        <v>1632</v>
      </c>
      <c r="H2381" s="174">
        <v>1.0</v>
      </c>
      <c r="I2381" s="174" t="s">
        <v>1633</v>
      </c>
      <c r="J2381" s="176"/>
      <c r="K2381" s="176"/>
      <c r="L2381" s="176" t="str">
        <f t="shared" si="3"/>
        <v>PC_90min_SWATH_100VW</v>
      </c>
      <c r="M2381" s="176" t="str">
        <f t="shared" si="1438"/>
        <v>\191028_B3-T3-16_00B5G_00L7B_M04_S_1</v>
      </c>
      <c r="N2381" s="174">
        <v>-1.0</v>
      </c>
      <c r="P2381" s="177" t="str">
        <f t="shared" si="5"/>
        <v>191028_B3-T3-16_00B5G_00L7B_M04_S_1</v>
      </c>
      <c r="Q2381" s="175"/>
      <c r="R2381" s="175" t="s">
        <v>1632</v>
      </c>
      <c r="S2381" s="175">
        <v>1.0</v>
      </c>
      <c r="T2381" s="175" t="s">
        <v>1633</v>
      </c>
      <c r="U2381" s="177" t="str">
        <f t="shared" si="1819"/>
        <v/>
      </c>
      <c r="V2381" s="177" t="str">
        <f t="shared" ref="V2381:W2381" si="2375">K2381</f>
        <v/>
      </c>
      <c r="W2381" s="177" t="str">
        <f t="shared" si="2375"/>
        <v>PC_90min_SWATH_100VW</v>
      </c>
      <c r="X2381" s="177" t="str">
        <f t="shared" si="1440"/>
        <v>\191028_B3-T3-16_00B5G_00L7B_M04_S_1</v>
      </c>
      <c r="Y2381" s="175">
        <v>-1.0</v>
      </c>
    </row>
    <row r="2382">
      <c r="A2382" s="172" t="str">
        <f>Tracking!A2373</f>
        <v>191028_B3-T3-17_00B5H_00L7C_M04_S_1</v>
      </c>
      <c r="C2382" t="str">
        <f>Tracking!M2373</f>
        <v>PC_90min_SWATH_100VW</v>
      </c>
      <c r="E2382" s="176" t="str">
        <f t="shared" si="2"/>
        <v>191028_B3-T3-17_00B5H_00L7C_M04_S_1</v>
      </c>
      <c r="F2382" s="174"/>
      <c r="G2382" s="174" t="s">
        <v>1632</v>
      </c>
      <c r="H2382" s="174">
        <v>1.0</v>
      </c>
      <c r="I2382" s="174" t="s">
        <v>1633</v>
      </c>
      <c r="J2382" s="176"/>
      <c r="K2382" s="176"/>
      <c r="L2382" s="176" t="str">
        <f t="shared" si="3"/>
        <v>PC_90min_SWATH_100VW</v>
      </c>
      <c r="M2382" s="176" t="str">
        <f t="shared" si="1438"/>
        <v>\191028_B3-T3-17_00B5H_00L7C_M04_S_1</v>
      </c>
      <c r="N2382" s="174">
        <v>-1.0</v>
      </c>
      <c r="P2382" s="177" t="str">
        <f t="shared" si="5"/>
        <v>191028_B3-T3-17_00B5H_00L7C_M04_S_1</v>
      </c>
      <c r="Q2382" s="175"/>
      <c r="R2382" s="175" t="s">
        <v>1632</v>
      </c>
      <c r="S2382" s="175">
        <v>1.0</v>
      </c>
      <c r="T2382" s="175" t="s">
        <v>1633</v>
      </c>
      <c r="U2382" s="177" t="str">
        <f t="shared" si="1819"/>
        <v/>
      </c>
      <c r="V2382" s="177" t="str">
        <f t="shared" ref="V2382:W2382" si="2376">K2382</f>
        <v/>
      </c>
      <c r="W2382" s="177" t="str">
        <f t="shared" si="2376"/>
        <v>PC_90min_SWATH_100VW</v>
      </c>
      <c r="X2382" s="177" t="str">
        <f t="shared" si="1440"/>
        <v>\191028_B3-T3-17_00B5H_00L7C_M04_S_1</v>
      </c>
      <c r="Y2382" s="175">
        <v>-1.0</v>
      </c>
    </row>
    <row r="2383">
      <c r="A2383" s="172" t="str">
        <f>Tracking!A2374</f>
        <v>191028_HEK-QCS_000F2_00L7D_M06_S_1</v>
      </c>
      <c r="C2383" t="str">
        <f>Tracking!M2374</f>
        <v>PC_90min_SWATH_100VW</v>
      </c>
      <c r="E2383" s="176" t="str">
        <f t="shared" si="2"/>
        <v>191028_HEK-QCS_000F2_00L7D_M06_S_1</v>
      </c>
      <c r="F2383" s="174"/>
      <c r="G2383" s="174" t="s">
        <v>1632</v>
      </c>
      <c r="H2383" s="174">
        <v>1.0</v>
      </c>
      <c r="I2383" s="174" t="s">
        <v>1633</v>
      </c>
      <c r="J2383" s="176"/>
      <c r="K2383" s="176"/>
      <c r="L2383" s="176" t="str">
        <f t="shared" si="3"/>
        <v>PC_90min_SWATH_100VW</v>
      </c>
      <c r="M2383" s="176" t="str">
        <f t="shared" si="1438"/>
        <v>\191028_HEK-QCS_000F2_00L7D_M06_S_1</v>
      </c>
      <c r="N2383" s="174">
        <v>-1.0</v>
      </c>
      <c r="P2383" s="177" t="str">
        <f t="shared" si="5"/>
        <v>191028_HEK-QCS_000F2_00L7D_M06_S_1</v>
      </c>
      <c r="Q2383" s="175"/>
      <c r="R2383" s="175" t="s">
        <v>1632</v>
      </c>
      <c r="S2383" s="175">
        <v>1.0</v>
      </c>
      <c r="T2383" s="175" t="s">
        <v>1633</v>
      </c>
      <c r="U2383" s="177" t="str">
        <f t="shared" si="1819"/>
        <v/>
      </c>
      <c r="V2383" s="177" t="str">
        <f t="shared" ref="V2383:W2383" si="2377">K2383</f>
        <v/>
      </c>
      <c r="W2383" s="177" t="str">
        <f t="shared" si="2377"/>
        <v>PC_90min_SWATH_100VW</v>
      </c>
      <c r="X2383" s="177" t="str">
        <f t="shared" si="1440"/>
        <v>\191028_HEK-QCS_000F2_00L7D_M06_S_1</v>
      </c>
      <c r="Y2383" s="175">
        <v>-1.0</v>
      </c>
    </row>
    <row r="2384">
      <c r="A2384" s="172" t="str">
        <f>Tracking!A2375</f>
        <v>191028_HEK-QCS_00J8W_00L7E_M06_S_1</v>
      </c>
      <c r="C2384" t="str">
        <f>Tracking!M2375</f>
        <v>PC_90min_SWATH_100VW</v>
      </c>
      <c r="E2384" s="176" t="str">
        <f t="shared" si="2"/>
        <v>191028_HEK-QCS_00J8W_00L7E_M06_S_1</v>
      </c>
      <c r="F2384" s="174"/>
      <c r="G2384" s="174" t="s">
        <v>1632</v>
      </c>
      <c r="H2384" s="174">
        <v>1.0</v>
      </c>
      <c r="I2384" s="174" t="s">
        <v>1633</v>
      </c>
      <c r="J2384" s="176"/>
      <c r="K2384" s="176"/>
      <c r="L2384" s="176" t="str">
        <f t="shared" si="3"/>
        <v>PC_90min_SWATH_100VW</v>
      </c>
      <c r="M2384" s="176" t="str">
        <f t="shared" si="1438"/>
        <v>\191028_HEK-QCS_00J8W_00L7E_M06_S_1</v>
      </c>
      <c r="N2384" s="174">
        <v>-1.0</v>
      </c>
      <c r="P2384" s="177" t="str">
        <f t="shared" si="5"/>
        <v>191028_HEK-QCS_00J8W_00L7E_M06_S_1</v>
      </c>
      <c r="Q2384" s="175"/>
      <c r="R2384" s="175" t="s">
        <v>1632</v>
      </c>
      <c r="S2384" s="175">
        <v>1.0</v>
      </c>
      <c r="T2384" s="175" t="s">
        <v>1633</v>
      </c>
      <c r="U2384" s="177" t="str">
        <f t="shared" si="1819"/>
        <v/>
      </c>
      <c r="V2384" s="177" t="str">
        <f t="shared" ref="V2384:W2384" si="2378">K2384</f>
        <v/>
      </c>
      <c r="W2384" s="177" t="str">
        <f t="shared" si="2378"/>
        <v>PC_90min_SWATH_100VW</v>
      </c>
      <c r="X2384" s="177" t="str">
        <f t="shared" si="1440"/>
        <v>\191028_HEK-QCS_00J8W_00L7E_M06_S_1</v>
      </c>
      <c r="Y2384" s="175">
        <v>-1.0</v>
      </c>
    </row>
    <row r="2385">
      <c r="A2385" s="172" t="str">
        <f>Tracking!A2376</f>
        <v>191028_B38-T3-1_00DIV_00L7F_M06_S_1</v>
      </c>
      <c r="C2385" t="str">
        <f>Tracking!M2376</f>
        <v>PC_90min_SWATH_100VW</v>
      </c>
      <c r="E2385" s="176" t="str">
        <f t="shared" si="2"/>
        <v>191028_B38-T3-1_00DIV_00L7F_M06_S_1</v>
      </c>
      <c r="F2385" s="174"/>
      <c r="G2385" s="174" t="s">
        <v>1632</v>
      </c>
      <c r="H2385" s="174">
        <v>1.0</v>
      </c>
      <c r="I2385" s="174" t="s">
        <v>1633</v>
      </c>
      <c r="J2385" s="176"/>
      <c r="K2385" s="176"/>
      <c r="L2385" s="176" t="str">
        <f t="shared" si="3"/>
        <v>PC_90min_SWATH_100VW</v>
      </c>
      <c r="M2385" s="176" t="str">
        <f t="shared" si="1438"/>
        <v>\191028_B38-T3-1_00DIV_00L7F_M06_S_1</v>
      </c>
      <c r="N2385" s="174">
        <v>-1.0</v>
      </c>
      <c r="P2385" s="177" t="str">
        <f t="shared" si="5"/>
        <v>191028_B38-T3-1_00DIV_00L7F_M06_S_1</v>
      </c>
      <c r="Q2385" s="175"/>
      <c r="R2385" s="175" t="s">
        <v>1632</v>
      </c>
      <c r="S2385" s="175">
        <v>1.0</v>
      </c>
      <c r="T2385" s="175" t="s">
        <v>1633</v>
      </c>
      <c r="U2385" s="177" t="str">
        <f t="shared" si="1819"/>
        <v/>
      </c>
      <c r="V2385" s="177" t="str">
        <f t="shared" ref="V2385:W2385" si="2379">K2385</f>
        <v/>
      </c>
      <c r="W2385" s="177" t="str">
        <f t="shared" si="2379"/>
        <v>PC_90min_SWATH_100VW</v>
      </c>
      <c r="X2385" s="177" t="str">
        <f t="shared" si="1440"/>
        <v>\191028_B38-T3-1_00DIV_00L7F_M06_S_1</v>
      </c>
      <c r="Y2385" s="175">
        <v>-1.0</v>
      </c>
    </row>
    <row r="2386">
      <c r="A2386" s="172" t="str">
        <f>Tracking!A2377</f>
        <v>191028_B38-T3-2_00DIW_00L7G_M06_S_1</v>
      </c>
      <c r="C2386" t="str">
        <f>Tracking!M2377</f>
        <v>PC_90min_SWATH_100VW</v>
      </c>
      <c r="E2386" s="176" t="str">
        <f t="shared" si="2"/>
        <v>191028_B38-T3-2_00DIW_00L7G_M06_S_1</v>
      </c>
      <c r="F2386" s="174"/>
      <c r="G2386" s="174" t="s">
        <v>1632</v>
      </c>
      <c r="H2386" s="174">
        <v>1.0</v>
      </c>
      <c r="I2386" s="174" t="s">
        <v>1633</v>
      </c>
      <c r="J2386" s="176"/>
      <c r="K2386" s="176"/>
      <c r="L2386" s="176" t="str">
        <f t="shared" si="3"/>
        <v>PC_90min_SWATH_100VW</v>
      </c>
      <c r="M2386" s="176" t="str">
        <f t="shared" si="1438"/>
        <v>\191028_B38-T3-2_00DIW_00L7G_M06_S_1</v>
      </c>
      <c r="N2386" s="174">
        <v>-1.0</v>
      </c>
      <c r="P2386" s="177" t="str">
        <f t="shared" si="5"/>
        <v>191028_B38-T3-2_00DIW_00L7G_M06_S_1</v>
      </c>
      <c r="Q2386" s="175"/>
      <c r="R2386" s="175" t="s">
        <v>1632</v>
      </c>
      <c r="S2386" s="175">
        <v>1.0</v>
      </c>
      <c r="T2386" s="175" t="s">
        <v>1633</v>
      </c>
      <c r="U2386" s="177" t="str">
        <f t="shared" si="1819"/>
        <v/>
      </c>
      <c r="V2386" s="177" t="str">
        <f t="shared" ref="V2386:W2386" si="2380">K2386</f>
        <v/>
      </c>
      <c r="W2386" s="177" t="str">
        <f t="shared" si="2380"/>
        <v>PC_90min_SWATH_100VW</v>
      </c>
      <c r="X2386" s="177" t="str">
        <f t="shared" si="1440"/>
        <v>\191028_B38-T3-2_00DIW_00L7G_M06_S_1</v>
      </c>
      <c r="Y2386" s="175">
        <v>-1.0</v>
      </c>
    </row>
    <row r="2387">
      <c r="A2387" s="172" t="str">
        <f>Tracking!A2378</f>
        <v>191028_B38-T3-3_00DIX_00L7H_M06_S_1</v>
      </c>
      <c r="C2387" t="str">
        <f>Tracking!M2378</f>
        <v>PC_90min_SWATH_100VW</v>
      </c>
      <c r="E2387" s="176" t="str">
        <f t="shared" si="2"/>
        <v>191028_B38-T3-3_00DIX_00L7H_M06_S_1</v>
      </c>
      <c r="F2387" s="174"/>
      <c r="G2387" s="174" t="s">
        <v>1632</v>
      </c>
      <c r="H2387" s="174">
        <v>1.0</v>
      </c>
      <c r="I2387" s="174" t="s">
        <v>1633</v>
      </c>
      <c r="J2387" s="176"/>
      <c r="K2387" s="176"/>
      <c r="L2387" s="176" t="str">
        <f t="shared" si="3"/>
        <v>PC_90min_SWATH_100VW</v>
      </c>
      <c r="M2387" s="176" t="str">
        <f t="shared" si="1438"/>
        <v>\191028_B38-T3-3_00DIX_00L7H_M06_S_1</v>
      </c>
      <c r="N2387" s="174">
        <v>-1.0</v>
      </c>
      <c r="P2387" s="177" t="str">
        <f t="shared" si="5"/>
        <v>191028_B38-T3-3_00DIX_00L7H_M06_S_1</v>
      </c>
      <c r="Q2387" s="175"/>
      <c r="R2387" s="175" t="s">
        <v>1632</v>
      </c>
      <c r="S2387" s="175">
        <v>1.0</v>
      </c>
      <c r="T2387" s="175" t="s">
        <v>1633</v>
      </c>
      <c r="U2387" s="177" t="str">
        <f t="shared" si="1819"/>
        <v/>
      </c>
      <c r="V2387" s="177" t="str">
        <f t="shared" ref="V2387:W2387" si="2381">K2387</f>
        <v/>
      </c>
      <c r="W2387" s="177" t="str">
        <f t="shared" si="2381"/>
        <v>PC_90min_SWATH_100VW</v>
      </c>
      <c r="X2387" s="177" t="str">
        <f t="shared" si="1440"/>
        <v>\191028_B38-T3-3_00DIX_00L7H_M06_S_1</v>
      </c>
      <c r="Y2387" s="175">
        <v>-1.0</v>
      </c>
    </row>
    <row r="2388">
      <c r="A2388" s="172" t="str">
        <f>Tracking!A2379</f>
        <v>191028_B38-T3-4_00DIY_00L7I_M06_S_1</v>
      </c>
      <c r="C2388" t="str">
        <f>Tracking!M2379</f>
        <v>PC_90min_SWATH_100VW</v>
      </c>
      <c r="E2388" s="176" t="str">
        <f t="shared" si="2"/>
        <v>191028_B38-T3-4_00DIY_00L7I_M06_S_1</v>
      </c>
      <c r="F2388" s="174"/>
      <c r="G2388" s="174" t="s">
        <v>1632</v>
      </c>
      <c r="H2388" s="174">
        <v>1.0</v>
      </c>
      <c r="I2388" s="174" t="s">
        <v>1633</v>
      </c>
      <c r="J2388" s="176"/>
      <c r="K2388" s="176"/>
      <c r="L2388" s="176" t="str">
        <f t="shared" si="3"/>
        <v>PC_90min_SWATH_100VW</v>
      </c>
      <c r="M2388" s="176" t="str">
        <f t="shared" si="1438"/>
        <v>\191028_B38-T3-4_00DIY_00L7I_M06_S_1</v>
      </c>
      <c r="N2388" s="174">
        <v>-1.0</v>
      </c>
      <c r="P2388" s="177" t="str">
        <f t="shared" si="5"/>
        <v>191028_B38-T3-4_00DIY_00L7I_M06_S_1</v>
      </c>
      <c r="Q2388" s="175"/>
      <c r="R2388" s="175" t="s">
        <v>1632</v>
      </c>
      <c r="S2388" s="175">
        <v>1.0</v>
      </c>
      <c r="T2388" s="175" t="s">
        <v>1633</v>
      </c>
      <c r="U2388" s="177" t="str">
        <f t="shared" si="1819"/>
        <v/>
      </c>
      <c r="V2388" s="177" t="str">
        <f t="shared" ref="V2388:W2388" si="2382">K2388</f>
        <v/>
      </c>
      <c r="W2388" s="177" t="str">
        <f t="shared" si="2382"/>
        <v>PC_90min_SWATH_100VW</v>
      </c>
      <c r="X2388" s="177" t="str">
        <f t="shared" si="1440"/>
        <v>\191028_B38-T3-4_00DIY_00L7I_M06_S_1</v>
      </c>
      <c r="Y2388" s="175">
        <v>-1.0</v>
      </c>
    </row>
    <row r="2389">
      <c r="A2389" s="172" t="str">
        <f>Tracking!A2380</f>
        <v>191028_B38-T3-5_00DIZ_00L7J_M06_S_1</v>
      </c>
      <c r="C2389" t="str">
        <f>Tracking!M2380</f>
        <v>PC_90min_SWATH_100VW</v>
      </c>
      <c r="E2389" s="176" t="str">
        <f t="shared" si="2"/>
        <v>191028_B38-T3-5_00DIZ_00L7J_M06_S_1</v>
      </c>
      <c r="F2389" s="174"/>
      <c r="G2389" s="174" t="s">
        <v>1632</v>
      </c>
      <c r="H2389" s="174">
        <v>1.0</v>
      </c>
      <c r="I2389" s="174" t="s">
        <v>1633</v>
      </c>
      <c r="J2389" s="176"/>
      <c r="K2389" s="176"/>
      <c r="L2389" s="176" t="str">
        <f t="shared" si="3"/>
        <v>PC_90min_SWATH_100VW</v>
      </c>
      <c r="M2389" s="176" t="str">
        <f t="shared" si="1438"/>
        <v>\191028_B38-T3-5_00DIZ_00L7J_M06_S_1</v>
      </c>
      <c r="N2389" s="174">
        <v>-1.0</v>
      </c>
      <c r="P2389" s="177" t="str">
        <f t="shared" si="5"/>
        <v>191028_B38-T3-5_00DIZ_00L7J_M06_S_1</v>
      </c>
      <c r="Q2389" s="175"/>
      <c r="R2389" s="175" t="s">
        <v>1632</v>
      </c>
      <c r="S2389" s="175">
        <v>1.0</v>
      </c>
      <c r="T2389" s="175" t="s">
        <v>1633</v>
      </c>
      <c r="U2389" s="177" t="str">
        <f t="shared" si="1819"/>
        <v/>
      </c>
      <c r="V2389" s="177" t="str">
        <f t="shared" ref="V2389:W2389" si="2383">K2389</f>
        <v/>
      </c>
      <c r="W2389" s="177" t="str">
        <f t="shared" si="2383"/>
        <v>PC_90min_SWATH_100VW</v>
      </c>
      <c r="X2389" s="177" t="str">
        <f t="shared" si="1440"/>
        <v>\191028_B38-T3-5_00DIZ_00L7J_M06_S_1</v>
      </c>
      <c r="Y2389" s="175">
        <v>-1.0</v>
      </c>
    </row>
    <row r="2390">
      <c r="A2390" s="172" t="str">
        <f>Tracking!A2381</f>
        <v>191028_B38-T3-6_00DJ0_00L7K_M06_S_1</v>
      </c>
      <c r="C2390" t="str">
        <f>Tracking!M2381</f>
        <v>PC_90min_SWATH_100VW</v>
      </c>
      <c r="E2390" s="176" t="str">
        <f t="shared" si="2"/>
        <v>191028_B38-T3-6_00DJ0_00L7K_M06_S_1</v>
      </c>
      <c r="F2390" s="174"/>
      <c r="G2390" s="174" t="s">
        <v>1632</v>
      </c>
      <c r="H2390" s="174">
        <v>1.0</v>
      </c>
      <c r="I2390" s="174" t="s">
        <v>1633</v>
      </c>
      <c r="J2390" s="176"/>
      <c r="K2390" s="176"/>
      <c r="L2390" s="176" t="str">
        <f t="shared" si="3"/>
        <v>PC_90min_SWATH_100VW</v>
      </c>
      <c r="M2390" s="176" t="str">
        <f t="shared" si="1438"/>
        <v>\191028_B38-T3-6_00DJ0_00L7K_M06_S_1</v>
      </c>
      <c r="N2390" s="174">
        <v>-1.0</v>
      </c>
      <c r="P2390" s="177" t="str">
        <f t="shared" si="5"/>
        <v>191028_B38-T3-6_00DJ0_00L7K_M06_S_1</v>
      </c>
      <c r="Q2390" s="175"/>
      <c r="R2390" s="175" t="s">
        <v>1632</v>
      </c>
      <c r="S2390" s="175">
        <v>1.0</v>
      </c>
      <c r="T2390" s="175" t="s">
        <v>1633</v>
      </c>
      <c r="U2390" s="177" t="str">
        <f t="shared" si="1819"/>
        <v/>
      </c>
      <c r="V2390" s="177" t="str">
        <f t="shared" ref="V2390:W2390" si="2384">K2390</f>
        <v/>
      </c>
      <c r="W2390" s="177" t="str">
        <f t="shared" si="2384"/>
        <v>PC_90min_SWATH_100VW</v>
      </c>
      <c r="X2390" s="177" t="str">
        <f t="shared" si="1440"/>
        <v>\191028_B38-T3-6_00DJ0_00L7K_M06_S_1</v>
      </c>
      <c r="Y2390" s="175">
        <v>-1.0</v>
      </c>
    </row>
    <row r="2391">
      <c r="A2391" s="172" t="str">
        <f>Tracking!A2382</f>
        <v>191028_B38-T3-7_00DJ1_00L7L_M06_S_1</v>
      </c>
      <c r="C2391" t="str">
        <f>Tracking!M2382</f>
        <v>PC_90min_SWATH_100VW</v>
      </c>
      <c r="E2391" s="176" t="str">
        <f t="shared" si="2"/>
        <v>191028_B38-T3-7_00DJ1_00L7L_M06_S_1</v>
      </c>
      <c r="F2391" s="174"/>
      <c r="G2391" s="174" t="s">
        <v>1632</v>
      </c>
      <c r="H2391" s="174">
        <v>1.0</v>
      </c>
      <c r="I2391" s="174" t="s">
        <v>1633</v>
      </c>
      <c r="J2391" s="176"/>
      <c r="K2391" s="176"/>
      <c r="L2391" s="176" t="str">
        <f t="shared" si="3"/>
        <v>PC_90min_SWATH_100VW</v>
      </c>
      <c r="M2391" s="176" t="str">
        <f t="shared" si="1438"/>
        <v>\191028_B38-T3-7_00DJ1_00L7L_M06_S_1</v>
      </c>
      <c r="N2391" s="174">
        <v>-1.0</v>
      </c>
      <c r="P2391" s="177" t="str">
        <f t="shared" si="5"/>
        <v>191028_B38-T3-7_00DJ1_00L7L_M06_S_1</v>
      </c>
      <c r="Q2391" s="175"/>
      <c r="R2391" s="175" t="s">
        <v>1632</v>
      </c>
      <c r="S2391" s="175">
        <v>1.0</v>
      </c>
      <c r="T2391" s="175" t="s">
        <v>1633</v>
      </c>
      <c r="U2391" s="177" t="str">
        <f t="shared" si="1819"/>
        <v/>
      </c>
      <c r="V2391" s="177" t="str">
        <f t="shared" ref="V2391:W2391" si="2385">K2391</f>
        <v/>
      </c>
      <c r="W2391" s="177" t="str">
        <f t="shared" si="2385"/>
        <v>PC_90min_SWATH_100VW</v>
      </c>
      <c r="X2391" s="177" t="str">
        <f t="shared" si="1440"/>
        <v>\191028_B38-T3-7_00DJ1_00L7L_M06_S_1</v>
      </c>
      <c r="Y2391" s="175">
        <v>-1.0</v>
      </c>
    </row>
    <row r="2392">
      <c r="A2392" s="172" t="str">
        <f>Tracking!A2383</f>
        <v>191028_B38-T3-8_00DJ2_00L7M_M06_S_1</v>
      </c>
      <c r="C2392" t="str">
        <f>Tracking!M2383</f>
        <v>PC_90min_SWATH_100VW</v>
      </c>
      <c r="E2392" s="176" t="str">
        <f t="shared" si="2"/>
        <v>191028_B38-T3-8_00DJ2_00L7M_M06_S_1</v>
      </c>
      <c r="F2392" s="174"/>
      <c r="G2392" s="174" t="s">
        <v>1632</v>
      </c>
      <c r="H2392" s="174">
        <v>1.0</v>
      </c>
      <c r="I2392" s="174" t="s">
        <v>1633</v>
      </c>
      <c r="J2392" s="176"/>
      <c r="K2392" s="176"/>
      <c r="L2392" s="176" t="str">
        <f t="shared" si="3"/>
        <v>PC_90min_SWATH_100VW</v>
      </c>
      <c r="M2392" s="176" t="str">
        <f t="shared" si="1438"/>
        <v>\191028_B38-T3-8_00DJ2_00L7M_M06_S_1</v>
      </c>
      <c r="N2392" s="174">
        <v>-1.0</v>
      </c>
      <c r="P2392" s="177" t="str">
        <f t="shared" si="5"/>
        <v>191028_B38-T3-8_00DJ2_00L7M_M06_S_1</v>
      </c>
      <c r="Q2392" s="175"/>
      <c r="R2392" s="175" t="s">
        <v>1632</v>
      </c>
      <c r="S2392" s="175">
        <v>1.0</v>
      </c>
      <c r="T2392" s="175" t="s">
        <v>1633</v>
      </c>
      <c r="U2392" s="177" t="str">
        <f t="shared" si="1819"/>
        <v/>
      </c>
      <c r="V2392" s="177" t="str">
        <f t="shared" ref="V2392:W2392" si="2386">K2392</f>
        <v/>
      </c>
      <c r="W2392" s="177" t="str">
        <f t="shared" si="2386"/>
        <v>PC_90min_SWATH_100VW</v>
      </c>
      <c r="X2392" s="177" t="str">
        <f t="shared" si="1440"/>
        <v>\191028_B38-T3-8_00DJ2_00L7M_M06_S_1</v>
      </c>
      <c r="Y2392" s="175">
        <v>-1.0</v>
      </c>
    </row>
    <row r="2393">
      <c r="A2393" s="172" t="str">
        <f>Tracking!A2384</f>
        <v>191028_B38-T3-9_00DJ3_00L7N_M06_S_1</v>
      </c>
      <c r="C2393" t="str">
        <f>Tracking!M2384</f>
        <v>PC_90min_SWATH_100VW</v>
      </c>
      <c r="E2393" s="176" t="str">
        <f t="shared" si="2"/>
        <v>191028_B38-T3-9_00DJ3_00L7N_M06_S_1</v>
      </c>
      <c r="F2393" s="174"/>
      <c r="G2393" s="174" t="s">
        <v>1632</v>
      </c>
      <c r="H2393" s="174">
        <v>1.0</v>
      </c>
      <c r="I2393" s="174" t="s">
        <v>1633</v>
      </c>
      <c r="J2393" s="176"/>
      <c r="K2393" s="176"/>
      <c r="L2393" s="176" t="str">
        <f t="shared" si="3"/>
        <v>PC_90min_SWATH_100VW</v>
      </c>
      <c r="M2393" s="176" t="str">
        <f t="shared" si="1438"/>
        <v>\191028_B38-T3-9_00DJ3_00L7N_M06_S_1</v>
      </c>
      <c r="N2393" s="174">
        <v>-1.0</v>
      </c>
      <c r="P2393" s="177" t="str">
        <f t="shared" si="5"/>
        <v>191028_B38-T3-9_00DJ3_00L7N_M06_S_1</v>
      </c>
      <c r="Q2393" s="175"/>
      <c r="R2393" s="175" t="s">
        <v>1632</v>
      </c>
      <c r="S2393" s="175">
        <v>1.0</v>
      </c>
      <c r="T2393" s="175" t="s">
        <v>1633</v>
      </c>
      <c r="U2393" s="177" t="str">
        <f t="shared" si="1819"/>
        <v/>
      </c>
      <c r="V2393" s="177" t="str">
        <f t="shared" ref="V2393:W2393" si="2387">K2393</f>
        <v/>
      </c>
      <c r="W2393" s="177" t="str">
        <f t="shared" si="2387"/>
        <v>PC_90min_SWATH_100VW</v>
      </c>
      <c r="X2393" s="177" t="str">
        <f t="shared" si="1440"/>
        <v>\191028_B38-T3-9_00DJ3_00L7N_M06_S_1</v>
      </c>
      <c r="Y2393" s="175">
        <v>-1.0</v>
      </c>
    </row>
    <row r="2394">
      <c r="A2394" s="172" t="str">
        <f>Tracking!A2385</f>
        <v>191028_B38-T3-10_00DJ4_00L7O_M06_S_1</v>
      </c>
      <c r="C2394" t="str">
        <f>Tracking!M2385</f>
        <v>PC_90min_SWATH_100VW</v>
      </c>
      <c r="E2394" s="176" t="str">
        <f t="shared" si="2"/>
        <v>191028_B38-T3-10_00DJ4_00L7O_M06_S_1</v>
      </c>
      <c r="F2394" s="174"/>
      <c r="G2394" s="174" t="s">
        <v>1632</v>
      </c>
      <c r="H2394" s="174">
        <v>1.0</v>
      </c>
      <c r="I2394" s="174" t="s">
        <v>1633</v>
      </c>
      <c r="J2394" s="176"/>
      <c r="K2394" s="176"/>
      <c r="L2394" s="176" t="str">
        <f t="shared" si="3"/>
        <v>PC_90min_SWATH_100VW</v>
      </c>
      <c r="M2394" s="176" t="str">
        <f t="shared" si="1438"/>
        <v>\191028_B38-T3-10_00DJ4_00L7O_M06_S_1</v>
      </c>
      <c r="N2394" s="174">
        <v>-1.0</v>
      </c>
      <c r="P2394" s="177" t="str">
        <f t="shared" si="5"/>
        <v>191028_B38-T3-10_00DJ4_00L7O_M06_S_1</v>
      </c>
      <c r="Q2394" s="175"/>
      <c r="R2394" s="175" t="s">
        <v>1632</v>
      </c>
      <c r="S2394" s="175">
        <v>1.0</v>
      </c>
      <c r="T2394" s="175" t="s">
        <v>1633</v>
      </c>
      <c r="U2394" s="177" t="str">
        <f t="shared" si="1819"/>
        <v/>
      </c>
      <c r="V2394" s="177" t="str">
        <f t="shared" ref="V2394:W2394" si="2388">K2394</f>
        <v/>
      </c>
      <c r="W2394" s="177" t="str">
        <f t="shared" si="2388"/>
        <v>PC_90min_SWATH_100VW</v>
      </c>
      <c r="X2394" s="177" t="str">
        <f t="shared" si="1440"/>
        <v>\191028_B38-T3-10_00DJ4_00L7O_M06_S_1</v>
      </c>
      <c r="Y2394" s="175">
        <v>-1.0</v>
      </c>
    </row>
    <row r="2395">
      <c r="A2395" s="172" t="str">
        <f>Tracking!A2386</f>
        <v>191028_B38-T3-11_00DJ5_00L7P_M06_S_1</v>
      </c>
      <c r="C2395" t="str">
        <f>Tracking!M2386</f>
        <v>PC_90min_SWATH_100VW</v>
      </c>
      <c r="E2395" s="176" t="str">
        <f t="shared" si="2"/>
        <v>191028_B38-T3-11_00DJ5_00L7P_M06_S_1</v>
      </c>
      <c r="F2395" s="174"/>
      <c r="G2395" s="174" t="s">
        <v>1632</v>
      </c>
      <c r="H2395" s="174">
        <v>1.0</v>
      </c>
      <c r="I2395" s="174" t="s">
        <v>1633</v>
      </c>
      <c r="J2395" s="176"/>
      <c r="K2395" s="176"/>
      <c r="L2395" s="176" t="str">
        <f t="shared" si="3"/>
        <v>PC_90min_SWATH_100VW</v>
      </c>
      <c r="M2395" s="176" t="str">
        <f t="shared" si="1438"/>
        <v>\191028_B38-T3-11_00DJ5_00L7P_M06_S_1</v>
      </c>
      <c r="N2395" s="174">
        <v>-1.0</v>
      </c>
      <c r="P2395" s="177" t="str">
        <f t="shared" si="5"/>
        <v>191028_B38-T3-11_00DJ5_00L7P_M06_S_1</v>
      </c>
      <c r="Q2395" s="175"/>
      <c r="R2395" s="175" t="s">
        <v>1632</v>
      </c>
      <c r="S2395" s="175">
        <v>1.0</v>
      </c>
      <c r="T2395" s="175" t="s">
        <v>1633</v>
      </c>
      <c r="U2395" s="177" t="str">
        <f t="shared" si="1819"/>
        <v/>
      </c>
      <c r="V2395" s="177" t="str">
        <f t="shared" ref="V2395:W2395" si="2389">K2395</f>
        <v/>
      </c>
      <c r="W2395" s="177" t="str">
        <f t="shared" si="2389"/>
        <v>PC_90min_SWATH_100VW</v>
      </c>
      <c r="X2395" s="177" t="str">
        <f t="shared" si="1440"/>
        <v>\191028_B38-T3-11_00DJ5_00L7P_M06_S_1</v>
      </c>
      <c r="Y2395" s="175">
        <v>-1.0</v>
      </c>
    </row>
    <row r="2396">
      <c r="A2396" s="172" t="str">
        <f>Tracking!A2387</f>
        <v>191028_B38-T3-12_00DJ6_00L7Q_M06_S_1</v>
      </c>
      <c r="C2396" t="str">
        <f>Tracking!M2387</f>
        <v>PC_90min_SWATH_100VW</v>
      </c>
      <c r="E2396" s="176" t="str">
        <f t="shared" si="2"/>
        <v>191028_B38-T3-12_00DJ6_00L7Q_M06_S_1</v>
      </c>
      <c r="F2396" s="174"/>
      <c r="G2396" s="174" t="s">
        <v>1632</v>
      </c>
      <c r="H2396" s="174">
        <v>1.0</v>
      </c>
      <c r="I2396" s="174" t="s">
        <v>1633</v>
      </c>
      <c r="J2396" s="176"/>
      <c r="K2396" s="176"/>
      <c r="L2396" s="176" t="str">
        <f t="shared" si="3"/>
        <v>PC_90min_SWATH_100VW</v>
      </c>
      <c r="M2396" s="176" t="str">
        <f t="shared" si="1438"/>
        <v>\191028_B38-T3-12_00DJ6_00L7Q_M06_S_1</v>
      </c>
      <c r="N2396" s="174">
        <v>-1.0</v>
      </c>
      <c r="P2396" s="177" t="str">
        <f t="shared" si="5"/>
        <v>191028_B38-T3-12_00DJ6_00L7Q_M06_S_1</v>
      </c>
      <c r="Q2396" s="175"/>
      <c r="R2396" s="175" t="s">
        <v>1632</v>
      </c>
      <c r="S2396" s="175">
        <v>1.0</v>
      </c>
      <c r="T2396" s="175" t="s">
        <v>1633</v>
      </c>
      <c r="U2396" s="177" t="str">
        <f t="shared" si="1819"/>
        <v/>
      </c>
      <c r="V2396" s="177" t="str">
        <f t="shared" ref="V2396:W2396" si="2390">K2396</f>
        <v/>
      </c>
      <c r="W2396" s="177" t="str">
        <f t="shared" si="2390"/>
        <v>PC_90min_SWATH_100VW</v>
      </c>
      <c r="X2396" s="177" t="str">
        <f t="shared" si="1440"/>
        <v>\191028_B38-T3-12_00DJ6_00L7Q_M06_S_1</v>
      </c>
      <c r="Y2396" s="175">
        <v>-1.0</v>
      </c>
    </row>
    <row r="2397">
      <c r="A2397" s="172" t="str">
        <f>Tracking!A2388</f>
        <v>191028_B38-T3-13_00DJ7_00L7R_M06_S_1</v>
      </c>
      <c r="C2397" t="str">
        <f>Tracking!M2388</f>
        <v>PC_90min_SWATH_100VW</v>
      </c>
      <c r="E2397" s="176" t="str">
        <f t="shared" si="2"/>
        <v>191028_B38-T3-13_00DJ7_00L7R_M06_S_1</v>
      </c>
      <c r="F2397" s="174"/>
      <c r="G2397" s="174" t="s">
        <v>1632</v>
      </c>
      <c r="H2397" s="174">
        <v>1.0</v>
      </c>
      <c r="I2397" s="174" t="s">
        <v>1633</v>
      </c>
      <c r="J2397" s="176"/>
      <c r="K2397" s="176"/>
      <c r="L2397" s="176" t="str">
        <f t="shared" si="3"/>
        <v>PC_90min_SWATH_100VW</v>
      </c>
      <c r="M2397" s="176" t="str">
        <f t="shared" si="1438"/>
        <v>\191028_B38-T3-13_00DJ7_00L7R_M06_S_1</v>
      </c>
      <c r="N2397" s="174">
        <v>-1.0</v>
      </c>
      <c r="P2397" s="177" t="str">
        <f t="shared" si="5"/>
        <v>191028_B38-T3-13_00DJ7_00L7R_M06_S_1</v>
      </c>
      <c r="Q2397" s="175"/>
      <c r="R2397" s="175" t="s">
        <v>1632</v>
      </c>
      <c r="S2397" s="175">
        <v>1.0</v>
      </c>
      <c r="T2397" s="175" t="s">
        <v>1633</v>
      </c>
      <c r="U2397" s="177" t="str">
        <f t="shared" si="1819"/>
        <v/>
      </c>
      <c r="V2397" s="177" t="str">
        <f t="shared" ref="V2397:W2397" si="2391">K2397</f>
        <v/>
      </c>
      <c r="W2397" s="177" t="str">
        <f t="shared" si="2391"/>
        <v>PC_90min_SWATH_100VW</v>
      </c>
      <c r="X2397" s="177" t="str">
        <f t="shared" si="1440"/>
        <v>\191028_B38-T3-13_00DJ7_00L7R_M06_S_1</v>
      </c>
      <c r="Y2397" s="175">
        <v>-1.0</v>
      </c>
    </row>
    <row r="2398">
      <c r="A2398" s="172" t="str">
        <f>Tracking!A2389</f>
        <v>191028_B38-T3-14_00DJ8_00L7S_M06_S_1</v>
      </c>
      <c r="C2398" t="str">
        <f>Tracking!M2389</f>
        <v>PC_90min_SWATH_100VW</v>
      </c>
      <c r="E2398" s="176" t="str">
        <f t="shared" si="2"/>
        <v>191028_B38-T3-14_00DJ8_00L7S_M06_S_1</v>
      </c>
      <c r="F2398" s="174"/>
      <c r="G2398" s="174" t="s">
        <v>1632</v>
      </c>
      <c r="H2398" s="174">
        <v>1.0</v>
      </c>
      <c r="I2398" s="174" t="s">
        <v>1633</v>
      </c>
      <c r="J2398" s="176"/>
      <c r="K2398" s="176"/>
      <c r="L2398" s="176" t="str">
        <f t="shared" si="3"/>
        <v>PC_90min_SWATH_100VW</v>
      </c>
      <c r="M2398" s="176" t="str">
        <f t="shared" si="1438"/>
        <v>\191028_B38-T3-14_00DJ8_00L7S_M06_S_1</v>
      </c>
      <c r="N2398" s="174">
        <v>-1.0</v>
      </c>
      <c r="P2398" s="177" t="str">
        <f t="shared" si="5"/>
        <v>191028_B38-T3-14_00DJ8_00L7S_M06_S_1</v>
      </c>
      <c r="Q2398" s="175"/>
      <c r="R2398" s="175" t="s">
        <v>1632</v>
      </c>
      <c r="S2398" s="175">
        <v>1.0</v>
      </c>
      <c r="T2398" s="175" t="s">
        <v>1633</v>
      </c>
      <c r="U2398" s="177" t="str">
        <f t="shared" si="1819"/>
        <v/>
      </c>
      <c r="V2398" s="177" t="str">
        <f t="shared" ref="V2398:W2398" si="2392">K2398</f>
        <v/>
      </c>
      <c r="W2398" s="177" t="str">
        <f t="shared" si="2392"/>
        <v>PC_90min_SWATH_100VW</v>
      </c>
      <c r="X2398" s="177" t="str">
        <f t="shared" si="1440"/>
        <v>\191028_B38-T3-14_00DJ8_00L7S_M06_S_1</v>
      </c>
      <c r="Y2398" s="175">
        <v>-1.0</v>
      </c>
    </row>
    <row r="2399">
      <c r="A2399" s="172" t="str">
        <f>Tracking!A2390</f>
        <v>191028_B38-T3-15_00DJ9_00L7T_M06_S_1</v>
      </c>
      <c r="C2399" t="str">
        <f>Tracking!M2390</f>
        <v>PC_90min_SWATH_100VW</v>
      </c>
      <c r="E2399" s="176" t="str">
        <f t="shared" si="2"/>
        <v>191028_B38-T3-15_00DJ9_00L7T_M06_S_1</v>
      </c>
      <c r="F2399" s="174"/>
      <c r="G2399" s="174" t="s">
        <v>1632</v>
      </c>
      <c r="H2399" s="174">
        <v>1.0</v>
      </c>
      <c r="I2399" s="174" t="s">
        <v>1633</v>
      </c>
      <c r="J2399" s="176"/>
      <c r="K2399" s="176"/>
      <c r="L2399" s="176" t="str">
        <f t="shared" si="3"/>
        <v>PC_90min_SWATH_100VW</v>
      </c>
      <c r="M2399" s="176" t="str">
        <f t="shared" si="1438"/>
        <v>\191028_B38-T3-15_00DJ9_00L7T_M06_S_1</v>
      </c>
      <c r="N2399" s="174">
        <v>-1.0</v>
      </c>
      <c r="P2399" s="177" t="str">
        <f t="shared" si="5"/>
        <v>191028_B38-T3-15_00DJ9_00L7T_M06_S_1</v>
      </c>
      <c r="Q2399" s="175"/>
      <c r="R2399" s="175" t="s">
        <v>1632</v>
      </c>
      <c r="S2399" s="175">
        <v>1.0</v>
      </c>
      <c r="T2399" s="175" t="s">
        <v>1633</v>
      </c>
      <c r="U2399" s="177" t="str">
        <f t="shared" si="1819"/>
        <v/>
      </c>
      <c r="V2399" s="177" t="str">
        <f t="shared" ref="V2399:W2399" si="2393">K2399</f>
        <v/>
      </c>
      <c r="W2399" s="177" t="str">
        <f t="shared" si="2393"/>
        <v>PC_90min_SWATH_100VW</v>
      </c>
      <c r="X2399" s="177" t="str">
        <f t="shared" si="1440"/>
        <v>\191028_B38-T3-15_00DJ9_00L7T_M06_S_1</v>
      </c>
      <c r="Y2399" s="175">
        <v>-1.0</v>
      </c>
    </row>
    <row r="2400">
      <c r="A2400" s="172" t="str">
        <f>Tracking!A2391</f>
        <v>191028_B38-T3-16_00DJA_00L7U_M06_S_1</v>
      </c>
      <c r="C2400" t="str">
        <f>Tracking!M2391</f>
        <v>PC_90min_SWATH_100VW</v>
      </c>
      <c r="E2400" s="176" t="str">
        <f t="shared" si="2"/>
        <v>191028_B38-T3-16_00DJA_00L7U_M06_S_1</v>
      </c>
      <c r="F2400" s="174"/>
      <c r="G2400" s="174" t="s">
        <v>1632</v>
      </c>
      <c r="H2400" s="174">
        <v>1.0</v>
      </c>
      <c r="I2400" s="174" t="s">
        <v>1633</v>
      </c>
      <c r="J2400" s="176"/>
      <c r="K2400" s="176"/>
      <c r="L2400" s="176" t="str">
        <f t="shared" si="3"/>
        <v>PC_90min_SWATH_100VW</v>
      </c>
      <c r="M2400" s="176" t="str">
        <f t="shared" si="1438"/>
        <v>\191028_B38-T3-16_00DJA_00L7U_M06_S_1</v>
      </c>
      <c r="N2400" s="174">
        <v>-1.0</v>
      </c>
      <c r="P2400" s="177" t="str">
        <f t="shared" si="5"/>
        <v>191028_B38-T3-16_00DJA_00L7U_M06_S_1</v>
      </c>
      <c r="Q2400" s="175"/>
      <c r="R2400" s="175" t="s">
        <v>1632</v>
      </c>
      <c r="S2400" s="175">
        <v>1.0</v>
      </c>
      <c r="T2400" s="175" t="s">
        <v>1633</v>
      </c>
      <c r="U2400" s="177" t="str">
        <f t="shared" si="1819"/>
        <v/>
      </c>
      <c r="V2400" s="177" t="str">
        <f t="shared" ref="V2400:W2400" si="2394">K2400</f>
        <v/>
      </c>
      <c r="W2400" s="177" t="str">
        <f t="shared" si="2394"/>
        <v>PC_90min_SWATH_100VW</v>
      </c>
      <c r="X2400" s="177" t="str">
        <f t="shared" si="1440"/>
        <v>\191028_B38-T3-16_00DJA_00L7U_M06_S_1</v>
      </c>
      <c r="Y2400" s="175">
        <v>-1.0</v>
      </c>
    </row>
    <row r="2401">
      <c r="A2401" s="172" t="str">
        <f>Tracking!A2392</f>
        <v>191028_HEK-QCS_000F2_00L7V_M01_S_1</v>
      </c>
      <c r="C2401" t="str">
        <f>Tracking!M2392</f>
        <v>PC_90min_SWATH_100VW</v>
      </c>
      <c r="E2401" s="176" t="str">
        <f t="shared" si="2"/>
        <v>191028_HEK-QCS_000F2_00L7V_M01_S_1</v>
      </c>
      <c r="F2401" s="174"/>
      <c r="G2401" s="174" t="s">
        <v>1632</v>
      </c>
      <c r="H2401" s="174">
        <v>1.0</v>
      </c>
      <c r="I2401" s="174" t="s">
        <v>1633</v>
      </c>
      <c r="J2401" s="176"/>
      <c r="K2401" s="176"/>
      <c r="L2401" s="176" t="str">
        <f t="shared" si="3"/>
        <v>PC_90min_SWATH_100VW</v>
      </c>
      <c r="M2401" s="176" t="str">
        <f t="shared" si="1438"/>
        <v>\191028_HEK-QCS_000F2_00L7V_M01_S_1</v>
      </c>
      <c r="N2401" s="174">
        <v>-1.0</v>
      </c>
      <c r="P2401" s="177" t="str">
        <f t="shared" si="5"/>
        <v>191028_HEK-QCS_000F2_00L7V_M01_S_1</v>
      </c>
      <c r="Q2401" s="175"/>
      <c r="R2401" s="175" t="s">
        <v>1632</v>
      </c>
      <c r="S2401" s="175">
        <v>1.0</v>
      </c>
      <c r="T2401" s="175" t="s">
        <v>1633</v>
      </c>
      <c r="U2401" s="177" t="str">
        <f t="shared" si="1819"/>
        <v/>
      </c>
      <c r="V2401" s="177" t="str">
        <f t="shared" ref="V2401:W2401" si="2395">K2401</f>
        <v/>
      </c>
      <c r="W2401" s="177" t="str">
        <f t="shared" si="2395"/>
        <v>PC_90min_SWATH_100VW</v>
      </c>
      <c r="X2401" s="177" t="str">
        <f t="shared" si="1440"/>
        <v>\191028_HEK-QCS_000F2_00L7V_M01_S_1</v>
      </c>
      <c r="Y2401" s="175">
        <v>-1.0</v>
      </c>
    </row>
    <row r="2402">
      <c r="A2402" s="172" t="str">
        <f>Tracking!A2393</f>
        <v>191028_HEK-QCS_00J8W_00L7W_M01_S_1</v>
      </c>
      <c r="C2402" t="str">
        <f>Tracking!M2393</f>
        <v>PC_90min_SWATH_100VW</v>
      </c>
      <c r="E2402" s="176" t="str">
        <f t="shared" si="2"/>
        <v>191028_HEK-QCS_00J8W_00L7W_M01_S_1</v>
      </c>
      <c r="F2402" s="174"/>
      <c r="G2402" s="174" t="s">
        <v>1632</v>
      </c>
      <c r="H2402" s="174">
        <v>1.0</v>
      </c>
      <c r="I2402" s="174" t="s">
        <v>1633</v>
      </c>
      <c r="J2402" s="176"/>
      <c r="K2402" s="176"/>
      <c r="L2402" s="176" t="str">
        <f t="shared" si="3"/>
        <v>PC_90min_SWATH_100VW</v>
      </c>
      <c r="M2402" s="176" t="str">
        <f t="shared" si="1438"/>
        <v>\191028_HEK-QCS_00J8W_00L7W_M01_S_1</v>
      </c>
      <c r="N2402" s="174">
        <v>-1.0</v>
      </c>
      <c r="P2402" s="177" t="str">
        <f t="shared" si="5"/>
        <v>191028_HEK-QCS_00J8W_00L7W_M01_S_1</v>
      </c>
      <c r="Q2402" s="175"/>
      <c r="R2402" s="175" t="s">
        <v>1632</v>
      </c>
      <c r="S2402" s="175">
        <v>1.0</v>
      </c>
      <c r="T2402" s="175" t="s">
        <v>1633</v>
      </c>
      <c r="U2402" s="177" t="str">
        <f t="shared" si="1819"/>
        <v/>
      </c>
      <c r="V2402" s="177" t="str">
        <f t="shared" ref="V2402:W2402" si="2396">K2402</f>
        <v/>
      </c>
      <c r="W2402" s="177" t="str">
        <f t="shared" si="2396"/>
        <v>PC_90min_SWATH_100VW</v>
      </c>
      <c r="X2402" s="177" t="str">
        <f t="shared" si="1440"/>
        <v>\191028_HEK-QCS_00J8W_00L7W_M01_S_1</v>
      </c>
      <c r="Y2402" s="175">
        <v>-1.0</v>
      </c>
    </row>
    <row r="2403">
      <c r="A2403" s="172" t="str">
        <f>Tracking!A2394</f>
        <v>191028_B18-T3-1_00D9Z_00L7X_M01_S_1</v>
      </c>
      <c r="C2403" t="str">
        <f>Tracking!M2394</f>
        <v>PC_90min_SWATH_100VW</v>
      </c>
      <c r="E2403" s="176" t="str">
        <f t="shared" si="2"/>
        <v>191028_B18-T3-1_00D9Z_00L7X_M01_S_1</v>
      </c>
      <c r="F2403" s="174"/>
      <c r="G2403" s="174" t="s">
        <v>1632</v>
      </c>
      <c r="H2403" s="174">
        <v>1.0</v>
      </c>
      <c r="I2403" s="174" t="s">
        <v>1633</v>
      </c>
      <c r="J2403" s="176"/>
      <c r="K2403" s="176"/>
      <c r="L2403" s="176" t="str">
        <f t="shared" si="3"/>
        <v>PC_90min_SWATH_100VW</v>
      </c>
      <c r="M2403" s="176" t="str">
        <f t="shared" si="1438"/>
        <v>\191028_B18-T3-1_00D9Z_00L7X_M01_S_1</v>
      </c>
      <c r="N2403" s="174">
        <v>-1.0</v>
      </c>
      <c r="P2403" s="177" t="str">
        <f t="shared" si="5"/>
        <v>191028_B18-T3-1_00D9Z_00L7X_M01_S_1</v>
      </c>
      <c r="Q2403" s="175"/>
      <c r="R2403" s="175" t="s">
        <v>1632</v>
      </c>
      <c r="S2403" s="175">
        <v>1.0</v>
      </c>
      <c r="T2403" s="175" t="s">
        <v>1633</v>
      </c>
      <c r="U2403" s="177" t="str">
        <f t="shared" si="1819"/>
        <v/>
      </c>
      <c r="V2403" s="177" t="str">
        <f t="shared" ref="V2403:W2403" si="2397">K2403</f>
        <v/>
      </c>
      <c r="W2403" s="177" t="str">
        <f t="shared" si="2397"/>
        <v>PC_90min_SWATH_100VW</v>
      </c>
      <c r="X2403" s="177" t="str">
        <f t="shared" si="1440"/>
        <v>\191028_B18-T3-1_00D9Z_00L7X_M01_S_1</v>
      </c>
      <c r="Y2403" s="175">
        <v>-1.0</v>
      </c>
    </row>
    <row r="2404">
      <c r="A2404" s="172" t="str">
        <f>Tracking!A2395</f>
        <v>191028_B18-T3-2_00DA0_00L7Y_M01_S_1</v>
      </c>
      <c r="C2404" t="str">
        <f>Tracking!M2395</f>
        <v>PC_90min_SWATH_100VW</v>
      </c>
      <c r="E2404" s="176" t="str">
        <f t="shared" si="2"/>
        <v>191028_B18-T3-2_00DA0_00L7Y_M01_S_1</v>
      </c>
      <c r="F2404" s="174"/>
      <c r="G2404" s="174" t="s">
        <v>1632</v>
      </c>
      <c r="H2404" s="174">
        <v>1.0</v>
      </c>
      <c r="I2404" s="174" t="s">
        <v>1633</v>
      </c>
      <c r="J2404" s="176"/>
      <c r="K2404" s="176"/>
      <c r="L2404" s="176" t="str">
        <f t="shared" si="3"/>
        <v>PC_90min_SWATH_100VW</v>
      </c>
      <c r="M2404" s="176" t="str">
        <f t="shared" si="1438"/>
        <v>\191028_B18-T3-2_00DA0_00L7Y_M01_S_1</v>
      </c>
      <c r="N2404" s="174">
        <v>-1.0</v>
      </c>
      <c r="P2404" s="177" t="str">
        <f t="shared" si="5"/>
        <v>191028_B18-T3-2_00DA0_00L7Y_M01_S_1</v>
      </c>
      <c r="Q2404" s="175"/>
      <c r="R2404" s="175" t="s">
        <v>1632</v>
      </c>
      <c r="S2404" s="175">
        <v>1.0</v>
      </c>
      <c r="T2404" s="175" t="s">
        <v>1633</v>
      </c>
      <c r="U2404" s="177" t="str">
        <f t="shared" si="1819"/>
        <v/>
      </c>
      <c r="V2404" s="177" t="str">
        <f t="shared" ref="V2404:W2404" si="2398">K2404</f>
        <v/>
      </c>
      <c r="W2404" s="177" t="str">
        <f t="shared" si="2398"/>
        <v>PC_90min_SWATH_100VW</v>
      </c>
      <c r="X2404" s="177" t="str">
        <f t="shared" si="1440"/>
        <v>\191028_B18-T3-2_00DA0_00L7Y_M01_S_1</v>
      </c>
      <c r="Y2404" s="175">
        <v>-1.0</v>
      </c>
    </row>
    <row r="2405">
      <c r="A2405" s="172" t="str">
        <f>Tracking!A2396</f>
        <v>191028_B18-T3-3_00DA1_00L7Z_M01_S_1</v>
      </c>
      <c r="C2405" t="str">
        <f>Tracking!M2396</f>
        <v>PC_90min_SWATH_100VW</v>
      </c>
      <c r="E2405" s="176" t="str">
        <f t="shared" si="2"/>
        <v>191028_B18-T3-3_00DA1_00L7Z_M01_S_1</v>
      </c>
      <c r="F2405" s="174"/>
      <c r="G2405" s="174" t="s">
        <v>1632</v>
      </c>
      <c r="H2405" s="174">
        <v>1.0</v>
      </c>
      <c r="I2405" s="174" t="s">
        <v>1633</v>
      </c>
      <c r="J2405" s="176"/>
      <c r="K2405" s="176"/>
      <c r="L2405" s="176" t="str">
        <f t="shared" si="3"/>
        <v>PC_90min_SWATH_100VW</v>
      </c>
      <c r="M2405" s="176" t="str">
        <f t="shared" si="1438"/>
        <v>\191028_B18-T3-3_00DA1_00L7Z_M01_S_1</v>
      </c>
      <c r="N2405" s="174">
        <v>-1.0</v>
      </c>
      <c r="P2405" s="177" t="str">
        <f t="shared" si="5"/>
        <v>191028_B18-T3-3_00DA1_00L7Z_M01_S_1</v>
      </c>
      <c r="Q2405" s="175"/>
      <c r="R2405" s="175" t="s">
        <v>1632</v>
      </c>
      <c r="S2405" s="175">
        <v>1.0</v>
      </c>
      <c r="T2405" s="175" t="s">
        <v>1633</v>
      </c>
      <c r="U2405" s="177" t="str">
        <f t="shared" si="1819"/>
        <v/>
      </c>
      <c r="V2405" s="177" t="str">
        <f t="shared" ref="V2405:W2405" si="2399">K2405</f>
        <v/>
      </c>
      <c r="W2405" s="177" t="str">
        <f t="shared" si="2399"/>
        <v>PC_90min_SWATH_100VW</v>
      </c>
      <c r="X2405" s="177" t="str">
        <f t="shared" si="1440"/>
        <v>\191028_B18-T3-3_00DA1_00L7Z_M01_S_1</v>
      </c>
      <c r="Y2405" s="175">
        <v>-1.0</v>
      </c>
    </row>
    <row r="2406">
      <c r="A2406" s="172" t="str">
        <f>Tracking!A2397</f>
        <v>191028_B18-T3-4_00DA2_00L80_M01_S_1</v>
      </c>
      <c r="C2406" t="str">
        <f>Tracking!M2397</f>
        <v>PC_90min_SWATH_100VW</v>
      </c>
      <c r="E2406" s="176" t="str">
        <f t="shared" si="2"/>
        <v>191028_B18-T3-4_00DA2_00L80_M01_S_1</v>
      </c>
      <c r="F2406" s="174"/>
      <c r="G2406" s="174" t="s">
        <v>1632</v>
      </c>
      <c r="H2406" s="174">
        <v>1.0</v>
      </c>
      <c r="I2406" s="174" t="s">
        <v>1633</v>
      </c>
      <c r="J2406" s="176"/>
      <c r="K2406" s="176"/>
      <c r="L2406" s="176" t="str">
        <f t="shared" si="3"/>
        <v>PC_90min_SWATH_100VW</v>
      </c>
      <c r="M2406" s="176" t="str">
        <f t="shared" si="1438"/>
        <v>\191028_B18-T3-4_00DA2_00L80_M01_S_1</v>
      </c>
      <c r="N2406" s="174">
        <v>-1.0</v>
      </c>
      <c r="P2406" s="177" t="str">
        <f t="shared" si="5"/>
        <v>191028_B18-T3-4_00DA2_00L80_M01_S_1</v>
      </c>
      <c r="Q2406" s="175"/>
      <c r="R2406" s="175" t="s">
        <v>1632</v>
      </c>
      <c r="S2406" s="175">
        <v>1.0</v>
      </c>
      <c r="T2406" s="175" t="s">
        <v>1633</v>
      </c>
      <c r="U2406" s="177" t="str">
        <f t="shared" si="1819"/>
        <v/>
      </c>
      <c r="V2406" s="177" t="str">
        <f t="shared" ref="V2406:W2406" si="2400">K2406</f>
        <v/>
      </c>
      <c r="W2406" s="177" t="str">
        <f t="shared" si="2400"/>
        <v>PC_90min_SWATH_100VW</v>
      </c>
      <c r="X2406" s="177" t="str">
        <f t="shared" si="1440"/>
        <v>\191028_B18-T3-4_00DA2_00L80_M01_S_1</v>
      </c>
      <c r="Y2406" s="175">
        <v>-1.0</v>
      </c>
    </row>
    <row r="2407">
      <c r="A2407" s="172" t="str">
        <f>Tracking!A2398</f>
        <v>191028_B18-T3-5_00DA3_00L81_M01_S_1</v>
      </c>
      <c r="C2407" t="str">
        <f>Tracking!M2398</f>
        <v>PC_90min_SWATH_100VW</v>
      </c>
      <c r="E2407" s="176" t="str">
        <f t="shared" si="2"/>
        <v>191028_B18-T3-5_00DA3_00L81_M01_S_1</v>
      </c>
      <c r="F2407" s="174"/>
      <c r="G2407" s="174" t="s">
        <v>1632</v>
      </c>
      <c r="H2407" s="174">
        <v>1.0</v>
      </c>
      <c r="I2407" s="174" t="s">
        <v>1633</v>
      </c>
      <c r="J2407" s="176"/>
      <c r="K2407" s="176"/>
      <c r="L2407" s="176" t="str">
        <f t="shared" si="3"/>
        <v>PC_90min_SWATH_100VW</v>
      </c>
      <c r="M2407" s="176" t="str">
        <f t="shared" si="1438"/>
        <v>\191028_B18-T3-5_00DA3_00L81_M01_S_1</v>
      </c>
      <c r="N2407" s="174">
        <v>-1.0</v>
      </c>
      <c r="P2407" s="177" t="str">
        <f t="shared" si="5"/>
        <v>191028_B18-T3-5_00DA3_00L81_M01_S_1</v>
      </c>
      <c r="Q2407" s="175"/>
      <c r="R2407" s="175" t="s">
        <v>1632</v>
      </c>
      <c r="S2407" s="175">
        <v>1.0</v>
      </c>
      <c r="T2407" s="175" t="s">
        <v>1633</v>
      </c>
      <c r="U2407" s="177" t="str">
        <f t="shared" si="1819"/>
        <v/>
      </c>
      <c r="V2407" s="177" t="str">
        <f t="shared" ref="V2407:W2407" si="2401">K2407</f>
        <v/>
      </c>
      <c r="W2407" s="177" t="str">
        <f t="shared" si="2401"/>
        <v>PC_90min_SWATH_100VW</v>
      </c>
      <c r="X2407" s="177" t="str">
        <f t="shared" si="1440"/>
        <v>\191028_B18-T3-5_00DA3_00L81_M01_S_1</v>
      </c>
      <c r="Y2407" s="175">
        <v>-1.0</v>
      </c>
    </row>
    <row r="2408">
      <c r="A2408" s="172" t="str">
        <f>Tracking!A2399</f>
        <v>191028_B18-T3-6_00DA4_00L82_M01_S_1</v>
      </c>
      <c r="C2408" t="str">
        <f>Tracking!M2399</f>
        <v>PC_90min_SWATH_100VW</v>
      </c>
      <c r="E2408" s="176" t="str">
        <f t="shared" si="2"/>
        <v>191028_B18-T3-6_00DA4_00L82_M01_S_1</v>
      </c>
      <c r="F2408" s="174"/>
      <c r="G2408" s="174" t="s">
        <v>1632</v>
      </c>
      <c r="H2408" s="174">
        <v>1.0</v>
      </c>
      <c r="I2408" s="174" t="s">
        <v>1633</v>
      </c>
      <c r="J2408" s="176"/>
      <c r="K2408" s="176"/>
      <c r="L2408" s="176" t="str">
        <f t="shared" si="3"/>
        <v>PC_90min_SWATH_100VW</v>
      </c>
      <c r="M2408" s="176" t="str">
        <f t="shared" si="1438"/>
        <v>\191028_B18-T3-6_00DA4_00L82_M01_S_1</v>
      </c>
      <c r="N2408" s="174">
        <v>-1.0</v>
      </c>
      <c r="P2408" s="177" t="str">
        <f t="shared" si="5"/>
        <v>191028_B18-T3-6_00DA4_00L82_M01_S_1</v>
      </c>
      <c r="Q2408" s="175"/>
      <c r="R2408" s="175" t="s">
        <v>1632</v>
      </c>
      <c r="S2408" s="175">
        <v>1.0</v>
      </c>
      <c r="T2408" s="175" t="s">
        <v>1633</v>
      </c>
      <c r="U2408" s="177" t="str">
        <f t="shared" si="1819"/>
        <v/>
      </c>
      <c r="V2408" s="177" t="str">
        <f t="shared" ref="V2408:W2408" si="2402">K2408</f>
        <v/>
      </c>
      <c r="W2408" s="177" t="str">
        <f t="shared" si="2402"/>
        <v>PC_90min_SWATH_100VW</v>
      </c>
      <c r="X2408" s="177" t="str">
        <f t="shared" si="1440"/>
        <v>\191028_B18-T3-6_00DA4_00L82_M01_S_1</v>
      </c>
      <c r="Y2408" s="175">
        <v>-1.0</v>
      </c>
    </row>
    <row r="2409">
      <c r="A2409" s="172" t="str">
        <f>Tracking!A2400</f>
        <v>191028_B18-T3-7_00DA5_00L83_M01_S_1</v>
      </c>
      <c r="C2409" t="str">
        <f>Tracking!M2400</f>
        <v>PC_90min_SWATH_100VW</v>
      </c>
      <c r="E2409" s="176" t="str">
        <f t="shared" si="2"/>
        <v>191028_B18-T3-7_00DA5_00L83_M01_S_1</v>
      </c>
      <c r="F2409" s="174"/>
      <c r="G2409" s="174" t="s">
        <v>1632</v>
      </c>
      <c r="H2409" s="174">
        <v>1.0</v>
      </c>
      <c r="I2409" s="174" t="s">
        <v>1633</v>
      </c>
      <c r="J2409" s="176"/>
      <c r="K2409" s="176"/>
      <c r="L2409" s="176" t="str">
        <f t="shared" si="3"/>
        <v>PC_90min_SWATH_100VW</v>
      </c>
      <c r="M2409" s="176" t="str">
        <f t="shared" si="1438"/>
        <v>\191028_B18-T3-7_00DA5_00L83_M01_S_1</v>
      </c>
      <c r="N2409" s="174">
        <v>-1.0</v>
      </c>
      <c r="P2409" s="177" t="str">
        <f t="shared" si="5"/>
        <v>191028_B18-T3-7_00DA5_00L83_M01_S_1</v>
      </c>
      <c r="Q2409" s="175"/>
      <c r="R2409" s="175" t="s">
        <v>1632</v>
      </c>
      <c r="S2409" s="175">
        <v>1.0</v>
      </c>
      <c r="T2409" s="175" t="s">
        <v>1633</v>
      </c>
      <c r="U2409" s="177" t="str">
        <f t="shared" si="1819"/>
        <v/>
      </c>
      <c r="V2409" s="177" t="str">
        <f t="shared" ref="V2409:W2409" si="2403">K2409</f>
        <v/>
      </c>
      <c r="W2409" s="177" t="str">
        <f t="shared" si="2403"/>
        <v>PC_90min_SWATH_100VW</v>
      </c>
      <c r="X2409" s="177" t="str">
        <f t="shared" si="1440"/>
        <v>\191028_B18-T3-7_00DA5_00L83_M01_S_1</v>
      </c>
      <c r="Y2409" s="175">
        <v>-1.0</v>
      </c>
    </row>
    <row r="2410">
      <c r="A2410" s="172" t="str">
        <f>Tracking!A2401</f>
        <v>191028_B18-T3-8_00DA6_00L84_M01_S_1</v>
      </c>
      <c r="C2410" t="str">
        <f>Tracking!M2401</f>
        <v>PC_90min_SWATH_100VW</v>
      </c>
      <c r="E2410" s="176" t="str">
        <f t="shared" si="2"/>
        <v>191028_B18-T3-8_00DA6_00L84_M01_S_1</v>
      </c>
      <c r="F2410" s="174"/>
      <c r="G2410" s="174" t="s">
        <v>1632</v>
      </c>
      <c r="H2410" s="174">
        <v>1.0</v>
      </c>
      <c r="I2410" s="174" t="s">
        <v>1633</v>
      </c>
      <c r="J2410" s="176"/>
      <c r="K2410" s="176"/>
      <c r="L2410" s="176" t="str">
        <f t="shared" si="3"/>
        <v>PC_90min_SWATH_100VW</v>
      </c>
      <c r="M2410" s="176" t="str">
        <f t="shared" si="1438"/>
        <v>\191028_B18-T3-8_00DA6_00L84_M01_S_1</v>
      </c>
      <c r="N2410" s="174">
        <v>-1.0</v>
      </c>
      <c r="P2410" s="177" t="str">
        <f t="shared" si="5"/>
        <v>191028_B18-T3-8_00DA6_00L84_M01_S_1</v>
      </c>
      <c r="Q2410" s="175"/>
      <c r="R2410" s="175" t="s">
        <v>1632</v>
      </c>
      <c r="S2410" s="175">
        <v>1.0</v>
      </c>
      <c r="T2410" s="175" t="s">
        <v>1633</v>
      </c>
      <c r="U2410" s="177" t="str">
        <f t="shared" si="1819"/>
        <v/>
      </c>
      <c r="V2410" s="177" t="str">
        <f t="shared" ref="V2410:W2410" si="2404">K2410</f>
        <v/>
      </c>
      <c r="W2410" s="177" t="str">
        <f t="shared" si="2404"/>
        <v>PC_90min_SWATH_100VW</v>
      </c>
      <c r="X2410" s="177" t="str">
        <f t="shared" si="1440"/>
        <v>\191028_B18-T3-8_00DA6_00L84_M01_S_1</v>
      </c>
      <c r="Y2410" s="175">
        <v>-1.0</v>
      </c>
    </row>
    <row r="2411">
      <c r="A2411" s="172" t="str">
        <f>Tracking!A2402</f>
        <v>191028_B18-T3-9_00DA7_00L85_M01_S_1</v>
      </c>
      <c r="C2411" t="str">
        <f>Tracking!M2402</f>
        <v>PC_90min_SWATH_100VW</v>
      </c>
      <c r="E2411" s="176" t="str">
        <f t="shared" si="2"/>
        <v>191028_B18-T3-9_00DA7_00L85_M01_S_1</v>
      </c>
      <c r="F2411" s="174"/>
      <c r="G2411" s="174" t="s">
        <v>1632</v>
      </c>
      <c r="H2411" s="174">
        <v>1.0</v>
      </c>
      <c r="I2411" s="174" t="s">
        <v>1633</v>
      </c>
      <c r="J2411" s="176"/>
      <c r="K2411" s="176"/>
      <c r="L2411" s="176" t="str">
        <f t="shared" si="3"/>
        <v>PC_90min_SWATH_100VW</v>
      </c>
      <c r="M2411" s="176" t="str">
        <f t="shared" si="1438"/>
        <v>\191028_B18-T3-9_00DA7_00L85_M01_S_1</v>
      </c>
      <c r="N2411" s="174">
        <v>-1.0</v>
      </c>
      <c r="P2411" s="177" t="str">
        <f t="shared" si="5"/>
        <v>191028_B18-T3-9_00DA7_00L85_M01_S_1</v>
      </c>
      <c r="Q2411" s="175"/>
      <c r="R2411" s="175" t="s">
        <v>1632</v>
      </c>
      <c r="S2411" s="175">
        <v>1.0</v>
      </c>
      <c r="T2411" s="175" t="s">
        <v>1633</v>
      </c>
      <c r="U2411" s="177" t="str">
        <f t="shared" si="1819"/>
        <v/>
      </c>
      <c r="V2411" s="177" t="str">
        <f t="shared" ref="V2411:W2411" si="2405">K2411</f>
        <v/>
      </c>
      <c r="W2411" s="177" t="str">
        <f t="shared" si="2405"/>
        <v>PC_90min_SWATH_100VW</v>
      </c>
      <c r="X2411" s="177" t="str">
        <f t="shared" si="1440"/>
        <v>\191028_B18-T3-9_00DA7_00L85_M01_S_1</v>
      </c>
      <c r="Y2411" s="175">
        <v>-1.0</v>
      </c>
    </row>
    <row r="2412">
      <c r="A2412" s="172" t="str">
        <f>Tracking!A2403</f>
        <v>191028_B18-T3-10_00DA8_00L86_M01_S_1</v>
      </c>
      <c r="C2412" t="str">
        <f>Tracking!M2403</f>
        <v>PC_90min_SWATH_100VW</v>
      </c>
      <c r="E2412" s="176" t="str">
        <f t="shared" si="2"/>
        <v>191028_B18-T3-10_00DA8_00L86_M01_S_1</v>
      </c>
      <c r="F2412" s="174"/>
      <c r="G2412" s="174" t="s">
        <v>1632</v>
      </c>
      <c r="H2412" s="174">
        <v>1.0</v>
      </c>
      <c r="I2412" s="174" t="s">
        <v>1633</v>
      </c>
      <c r="J2412" s="176"/>
      <c r="K2412" s="176"/>
      <c r="L2412" s="176" t="str">
        <f t="shared" si="3"/>
        <v>PC_90min_SWATH_100VW</v>
      </c>
      <c r="M2412" s="176" t="str">
        <f t="shared" si="1438"/>
        <v>\191028_B18-T3-10_00DA8_00L86_M01_S_1</v>
      </c>
      <c r="N2412" s="174">
        <v>-1.0</v>
      </c>
      <c r="P2412" s="177" t="str">
        <f t="shared" si="5"/>
        <v>191028_B18-T3-10_00DA8_00L86_M01_S_1</v>
      </c>
      <c r="Q2412" s="175"/>
      <c r="R2412" s="175" t="s">
        <v>1632</v>
      </c>
      <c r="S2412" s="175">
        <v>1.0</v>
      </c>
      <c r="T2412" s="175" t="s">
        <v>1633</v>
      </c>
      <c r="U2412" s="177" t="str">
        <f t="shared" si="1819"/>
        <v/>
      </c>
      <c r="V2412" s="177" t="str">
        <f t="shared" ref="V2412:W2412" si="2406">K2412</f>
        <v/>
      </c>
      <c r="W2412" s="177" t="str">
        <f t="shared" si="2406"/>
        <v>PC_90min_SWATH_100VW</v>
      </c>
      <c r="X2412" s="177" t="str">
        <f t="shared" si="1440"/>
        <v>\191028_B18-T3-10_00DA8_00L86_M01_S_1</v>
      </c>
      <c r="Y2412" s="175">
        <v>-1.0</v>
      </c>
    </row>
    <row r="2413">
      <c r="A2413" s="172" t="str">
        <f>Tracking!A2404</f>
        <v>191028_B18-T3-11_00DA9_00L87_M01_S_1</v>
      </c>
      <c r="C2413" t="str">
        <f>Tracking!M2404</f>
        <v>PC_90min_SWATH_100VW</v>
      </c>
      <c r="E2413" s="176" t="str">
        <f t="shared" si="2"/>
        <v>191028_B18-T3-11_00DA9_00L87_M01_S_1</v>
      </c>
      <c r="F2413" s="174"/>
      <c r="G2413" s="174" t="s">
        <v>1632</v>
      </c>
      <c r="H2413" s="174">
        <v>1.0</v>
      </c>
      <c r="I2413" s="174" t="s">
        <v>1633</v>
      </c>
      <c r="J2413" s="176"/>
      <c r="K2413" s="176"/>
      <c r="L2413" s="176" t="str">
        <f t="shared" si="3"/>
        <v>PC_90min_SWATH_100VW</v>
      </c>
      <c r="M2413" s="176" t="str">
        <f t="shared" si="1438"/>
        <v>\191028_B18-T3-11_00DA9_00L87_M01_S_1</v>
      </c>
      <c r="N2413" s="174">
        <v>-1.0</v>
      </c>
      <c r="P2413" s="177" t="str">
        <f t="shared" si="5"/>
        <v>191028_B18-T3-11_00DA9_00L87_M01_S_1</v>
      </c>
      <c r="Q2413" s="175"/>
      <c r="R2413" s="175" t="s">
        <v>1632</v>
      </c>
      <c r="S2413" s="175">
        <v>1.0</v>
      </c>
      <c r="T2413" s="175" t="s">
        <v>1633</v>
      </c>
      <c r="U2413" s="177" t="str">
        <f t="shared" si="1819"/>
        <v/>
      </c>
      <c r="V2413" s="177" t="str">
        <f t="shared" ref="V2413:W2413" si="2407">K2413</f>
        <v/>
      </c>
      <c r="W2413" s="177" t="str">
        <f t="shared" si="2407"/>
        <v>PC_90min_SWATH_100VW</v>
      </c>
      <c r="X2413" s="177" t="str">
        <f t="shared" si="1440"/>
        <v>\191028_B18-T3-11_00DA9_00L87_M01_S_1</v>
      </c>
      <c r="Y2413" s="175">
        <v>-1.0</v>
      </c>
    </row>
    <row r="2414">
      <c r="A2414" s="172" t="str">
        <f>Tracking!A2405</f>
        <v>191028_B18-T3-12_00DAA_00L88_M01_S_1</v>
      </c>
      <c r="C2414" t="str">
        <f>Tracking!M2405</f>
        <v>PC_90min_SWATH_100VW</v>
      </c>
      <c r="E2414" s="176" t="str">
        <f t="shared" si="2"/>
        <v>191028_B18-T3-12_00DAA_00L88_M01_S_1</v>
      </c>
      <c r="F2414" s="174"/>
      <c r="G2414" s="174" t="s">
        <v>1632</v>
      </c>
      <c r="H2414" s="174">
        <v>1.0</v>
      </c>
      <c r="I2414" s="174" t="s">
        <v>1633</v>
      </c>
      <c r="J2414" s="176"/>
      <c r="K2414" s="176"/>
      <c r="L2414" s="176" t="str">
        <f t="shared" si="3"/>
        <v>PC_90min_SWATH_100VW</v>
      </c>
      <c r="M2414" s="176" t="str">
        <f t="shared" si="1438"/>
        <v>\191028_B18-T3-12_00DAA_00L88_M01_S_1</v>
      </c>
      <c r="N2414" s="174">
        <v>-1.0</v>
      </c>
      <c r="P2414" s="177" t="str">
        <f t="shared" si="5"/>
        <v>191028_B18-T3-12_00DAA_00L88_M01_S_1</v>
      </c>
      <c r="Q2414" s="175"/>
      <c r="R2414" s="175" t="s">
        <v>1632</v>
      </c>
      <c r="S2414" s="175">
        <v>1.0</v>
      </c>
      <c r="T2414" s="175" t="s">
        <v>1633</v>
      </c>
      <c r="U2414" s="177" t="str">
        <f t="shared" si="1819"/>
        <v/>
      </c>
      <c r="V2414" s="177" t="str">
        <f t="shared" ref="V2414:W2414" si="2408">K2414</f>
        <v/>
      </c>
      <c r="W2414" s="177" t="str">
        <f t="shared" si="2408"/>
        <v>PC_90min_SWATH_100VW</v>
      </c>
      <c r="X2414" s="177" t="str">
        <f t="shared" si="1440"/>
        <v>\191028_B18-T3-12_00DAA_00L88_M01_S_1</v>
      </c>
      <c r="Y2414" s="175">
        <v>-1.0</v>
      </c>
    </row>
    <row r="2415">
      <c r="A2415" s="172" t="str">
        <f>Tracking!A2406</f>
        <v>191028_B18-T3-13_00DAB_00L89_M01_S_1</v>
      </c>
      <c r="C2415" t="str">
        <f>Tracking!M2406</f>
        <v>PC_90min_SWATH_100VW</v>
      </c>
      <c r="E2415" s="176" t="str">
        <f t="shared" si="2"/>
        <v>191028_B18-T3-13_00DAB_00L89_M01_S_1</v>
      </c>
      <c r="F2415" s="174"/>
      <c r="G2415" s="174" t="s">
        <v>1632</v>
      </c>
      <c r="H2415" s="174">
        <v>1.0</v>
      </c>
      <c r="I2415" s="174" t="s">
        <v>1633</v>
      </c>
      <c r="J2415" s="176"/>
      <c r="K2415" s="176"/>
      <c r="L2415" s="176" t="str">
        <f t="shared" si="3"/>
        <v>PC_90min_SWATH_100VW</v>
      </c>
      <c r="M2415" s="176" t="str">
        <f t="shared" si="1438"/>
        <v>\191028_B18-T3-13_00DAB_00L89_M01_S_1</v>
      </c>
      <c r="N2415" s="174">
        <v>-1.0</v>
      </c>
      <c r="P2415" s="177" t="str">
        <f t="shared" si="5"/>
        <v>191028_B18-T3-13_00DAB_00L89_M01_S_1</v>
      </c>
      <c r="Q2415" s="175"/>
      <c r="R2415" s="175" t="s">
        <v>1632</v>
      </c>
      <c r="S2415" s="175">
        <v>1.0</v>
      </c>
      <c r="T2415" s="175" t="s">
        <v>1633</v>
      </c>
      <c r="U2415" s="177" t="str">
        <f t="shared" si="1819"/>
        <v/>
      </c>
      <c r="V2415" s="177" t="str">
        <f t="shared" ref="V2415:W2415" si="2409">K2415</f>
        <v/>
      </c>
      <c r="W2415" s="177" t="str">
        <f t="shared" si="2409"/>
        <v>PC_90min_SWATH_100VW</v>
      </c>
      <c r="X2415" s="177" t="str">
        <f t="shared" si="1440"/>
        <v>\191028_B18-T3-13_00DAB_00L89_M01_S_1</v>
      </c>
      <c r="Y2415" s="175">
        <v>-1.0</v>
      </c>
    </row>
    <row r="2416">
      <c r="A2416" s="172" t="str">
        <f>Tracking!A2407</f>
        <v>191028_B18-T3-14_00DAC_00L8A_M01_S_1</v>
      </c>
      <c r="C2416" t="str">
        <f>Tracking!M2407</f>
        <v>PC_90min_SWATH_100VW</v>
      </c>
      <c r="E2416" s="176" t="str">
        <f t="shared" si="2"/>
        <v>191028_B18-T3-14_00DAC_00L8A_M01_S_1</v>
      </c>
      <c r="F2416" s="174"/>
      <c r="G2416" s="174" t="s">
        <v>1632</v>
      </c>
      <c r="H2416" s="174">
        <v>1.0</v>
      </c>
      <c r="I2416" s="174" t="s">
        <v>1633</v>
      </c>
      <c r="J2416" s="176"/>
      <c r="K2416" s="176"/>
      <c r="L2416" s="176" t="str">
        <f t="shared" si="3"/>
        <v>PC_90min_SWATH_100VW</v>
      </c>
      <c r="M2416" s="176" t="str">
        <f t="shared" si="1438"/>
        <v>\191028_B18-T3-14_00DAC_00L8A_M01_S_1</v>
      </c>
      <c r="N2416" s="174">
        <v>-1.0</v>
      </c>
      <c r="P2416" s="177" t="str">
        <f t="shared" si="5"/>
        <v>191028_B18-T3-14_00DAC_00L8A_M01_S_1</v>
      </c>
      <c r="Q2416" s="175"/>
      <c r="R2416" s="175" t="s">
        <v>1632</v>
      </c>
      <c r="S2416" s="175">
        <v>1.0</v>
      </c>
      <c r="T2416" s="175" t="s">
        <v>1633</v>
      </c>
      <c r="U2416" s="177" t="str">
        <f t="shared" si="1819"/>
        <v/>
      </c>
      <c r="V2416" s="177" t="str">
        <f t="shared" ref="V2416:W2416" si="2410">K2416</f>
        <v/>
      </c>
      <c r="W2416" s="177" t="str">
        <f t="shared" si="2410"/>
        <v>PC_90min_SWATH_100VW</v>
      </c>
      <c r="X2416" s="177" t="str">
        <f t="shared" si="1440"/>
        <v>\191028_B18-T3-14_00DAC_00L8A_M01_S_1</v>
      </c>
      <c r="Y2416" s="175">
        <v>-1.0</v>
      </c>
    </row>
    <row r="2417">
      <c r="A2417" s="172" t="str">
        <f>Tracking!A2408</f>
        <v>191028_B18-T3-15_00DAD_00L8B_M01_S_1</v>
      </c>
      <c r="C2417" t="str">
        <f>Tracking!M2408</f>
        <v>PC_90min_SWATH_100VW</v>
      </c>
      <c r="E2417" s="176" t="str">
        <f t="shared" si="2"/>
        <v>191028_B18-T3-15_00DAD_00L8B_M01_S_1</v>
      </c>
      <c r="F2417" s="174"/>
      <c r="G2417" s="174" t="s">
        <v>1632</v>
      </c>
      <c r="H2417" s="174">
        <v>1.0</v>
      </c>
      <c r="I2417" s="174" t="s">
        <v>1633</v>
      </c>
      <c r="J2417" s="176"/>
      <c r="K2417" s="176"/>
      <c r="L2417" s="176" t="str">
        <f t="shared" si="3"/>
        <v>PC_90min_SWATH_100VW</v>
      </c>
      <c r="M2417" s="176" t="str">
        <f t="shared" si="1438"/>
        <v>\191028_B18-T3-15_00DAD_00L8B_M01_S_1</v>
      </c>
      <c r="N2417" s="174">
        <v>-1.0</v>
      </c>
      <c r="P2417" s="177" t="str">
        <f t="shared" si="5"/>
        <v>191028_B18-T3-15_00DAD_00L8B_M01_S_1</v>
      </c>
      <c r="Q2417" s="175"/>
      <c r="R2417" s="175" t="s">
        <v>1632</v>
      </c>
      <c r="S2417" s="175">
        <v>1.0</v>
      </c>
      <c r="T2417" s="175" t="s">
        <v>1633</v>
      </c>
      <c r="U2417" s="177" t="str">
        <f t="shared" si="1819"/>
        <v/>
      </c>
      <c r="V2417" s="177" t="str">
        <f t="shared" ref="V2417:W2417" si="2411">K2417</f>
        <v/>
      </c>
      <c r="W2417" s="177" t="str">
        <f t="shared" si="2411"/>
        <v>PC_90min_SWATH_100VW</v>
      </c>
      <c r="X2417" s="177" t="str">
        <f t="shared" si="1440"/>
        <v>\191028_B18-T3-15_00DAD_00L8B_M01_S_1</v>
      </c>
      <c r="Y2417" s="175">
        <v>-1.0</v>
      </c>
    </row>
    <row r="2418">
      <c r="A2418" s="172" t="str">
        <f>Tracking!A2409</f>
        <v>191028_B18-T3-16_00DAE_00L8C_M01_S_1</v>
      </c>
      <c r="C2418" t="str">
        <f>Tracking!M2409</f>
        <v>PC_90min_SWATH_100VW</v>
      </c>
      <c r="E2418" s="176" t="str">
        <f t="shared" si="2"/>
        <v>191028_B18-T3-16_00DAE_00L8C_M01_S_1</v>
      </c>
      <c r="F2418" s="174"/>
      <c r="G2418" s="174" t="s">
        <v>1632</v>
      </c>
      <c r="H2418" s="174">
        <v>1.0</v>
      </c>
      <c r="I2418" s="174" t="s">
        <v>1633</v>
      </c>
      <c r="J2418" s="176"/>
      <c r="K2418" s="176"/>
      <c r="L2418" s="176" t="str">
        <f t="shared" si="3"/>
        <v>PC_90min_SWATH_100VW</v>
      </c>
      <c r="M2418" s="176" t="str">
        <f t="shared" si="1438"/>
        <v>\191028_B18-T3-16_00DAE_00L8C_M01_S_1</v>
      </c>
      <c r="N2418" s="174">
        <v>-1.0</v>
      </c>
      <c r="P2418" s="177" t="str">
        <f t="shared" si="5"/>
        <v>191028_B18-T3-16_00DAE_00L8C_M01_S_1</v>
      </c>
      <c r="Q2418" s="175"/>
      <c r="R2418" s="175" t="s">
        <v>1632</v>
      </c>
      <c r="S2418" s="175">
        <v>1.0</v>
      </c>
      <c r="T2418" s="175" t="s">
        <v>1633</v>
      </c>
      <c r="U2418" s="177" t="str">
        <f t="shared" si="1819"/>
        <v/>
      </c>
      <c r="V2418" s="177" t="str">
        <f t="shared" ref="V2418:W2418" si="2412">K2418</f>
        <v/>
      </c>
      <c r="W2418" s="177" t="str">
        <f t="shared" si="2412"/>
        <v>PC_90min_SWATH_100VW</v>
      </c>
      <c r="X2418" s="177" t="str">
        <f t="shared" si="1440"/>
        <v>\191028_B18-T3-16_00DAE_00L8C_M01_S_1</v>
      </c>
      <c r="Y2418" s="175">
        <v>-1.0</v>
      </c>
    </row>
    <row r="2419">
      <c r="A2419" s="172" t="str">
        <f>Tracking!A2410</f>
        <v>191028_B12-T4-11_00BAC_00L8D_M01_S_1</v>
      </c>
      <c r="C2419" t="str">
        <f>Tracking!M2410</f>
        <v>PC_90min_SWATH_100VW</v>
      </c>
      <c r="E2419" s="176" t="str">
        <f t="shared" si="2"/>
        <v>191028_B12-T4-11_00BAC_00L8D_M01_S_1</v>
      </c>
      <c r="F2419" s="174"/>
      <c r="G2419" s="174" t="s">
        <v>1632</v>
      </c>
      <c r="H2419" s="174">
        <v>1.0</v>
      </c>
      <c r="I2419" s="174" t="s">
        <v>1633</v>
      </c>
      <c r="J2419" s="176"/>
      <c r="K2419" s="176"/>
      <c r="L2419" s="176" t="str">
        <f t="shared" si="3"/>
        <v>PC_90min_SWATH_100VW</v>
      </c>
      <c r="M2419" s="176" t="str">
        <f t="shared" si="1438"/>
        <v>\191028_B12-T4-11_00BAC_00L8D_M01_S_1</v>
      </c>
      <c r="N2419" s="174">
        <v>-1.0</v>
      </c>
      <c r="P2419" s="177" t="str">
        <f t="shared" si="5"/>
        <v>191028_B12-T4-11_00BAC_00L8D_M01_S_1</v>
      </c>
      <c r="Q2419" s="175"/>
      <c r="R2419" s="175" t="s">
        <v>1632</v>
      </c>
      <c r="S2419" s="175">
        <v>1.0</v>
      </c>
      <c r="T2419" s="175" t="s">
        <v>1633</v>
      </c>
      <c r="U2419" s="177" t="str">
        <f t="shared" si="1819"/>
        <v/>
      </c>
      <c r="V2419" s="177" t="str">
        <f t="shared" ref="V2419:W2419" si="2413">K2419</f>
        <v/>
      </c>
      <c r="W2419" s="177" t="str">
        <f t="shared" si="2413"/>
        <v>PC_90min_SWATH_100VW</v>
      </c>
      <c r="X2419" s="177" t="str">
        <f t="shared" si="1440"/>
        <v>\191028_B12-T4-11_00BAC_00L8D_M01_S_1</v>
      </c>
      <c r="Y2419" s="175">
        <v>-1.0</v>
      </c>
    </row>
    <row r="2420">
      <c r="A2420" s="172" t="str">
        <f>Tracking!A2411</f>
        <v>191028_HEK-QCI_000F2_00L8E_M03_I_1</v>
      </c>
      <c r="C2420" t="str">
        <f>Tracking!M2411</f>
        <v>90min_IDA_06</v>
      </c>
      <c r="E2420" s="176" t="str">
        <f t="shared" si="2"/>
        <v>191028_HEK-QCI_000F2_00L8E_M03_I_1</v>
      </c>
      <c r="F2420" s="174"/>
      <c r="G2420" s="174" t="s">
        <v>1632</v>
      </c>
      <c r="H2420" s="174">
        <v>1.0</v>
      </c>
      <c r="I2420" s="174" t="s">
        <v>1633</v>
      </c>
      <c r="J2420" s="176"/>
      <c r="K2420" s="176"/>
      <c r="L2420" s="176" t="str">
        <f t="shared" si="3"/>
        <v>90min_IDA_06</v>
      </c>
      <c r="M2420" s="176" t="str">
        <f t="shared" si="1438"/>
        <v>\191028_HEK-QCI_000F2_00L8E_M03_I_1</v>
      </c>
      <c r="N2420" s="174">
        <v>-1.0</v>
      </c>
      <c r="P2420" s="177" t="str">
        <f t="shared" si="5"/>
        <v>191028_HEK-QCI_000F2_00L8E_M03_I_1</v>
      </c>
      <c r="Q2420" s="175"/>
      <c r="R2420" s="175" t="s">
        <v>1632</v>
      </c>
      <c r="S2420" s="175">
        <v>1.0</v>
      </c>
      <c r="T2420" s="175" t="s">
        <v>1633</v>
      </c>
      <c r="U2420" s="177" t="str">
        <f t="shared" si="1819"/>
        <v/>
      </c>
      <c r="V2420" s="177" t="str">
        <f t="shared" ref="V2420:W2420" si="2414">K2420</f>
        <v/>
      </c>
      <c r="W2420" s="177" t="str">
        <f t="shared" si="2414"/>
        <v>90min_IDA_06</v>
      </c>
      <c r="X2420" s="177" t="str">
        <f t="shared" si="1440"/>
        <v>\191028_HEK-QCI_000F2_00L8E_M03_I_1</v>
      </c>
      <c r="Y2420" s="175">
        <v>-1.0</v>
      </c>
    </row>
    <row r="2421">
      <c r="A2421" s="172" t="str">
        <f>Tracking!A2412</f>
        <v>191028_SRL3-F1_00KX2_00L8F_M03_I_1</v>
      </c>
      <c r="C2421" t="str">
        <f>Tracking!M2412</f>
        <v>90min_IDA_HS_10uL_inj</v>
      </c>
      <c r="E2421" s="176" t="str">
        <f t="shared" si="2"/>
        <v>191028_SRL3-F1_00KX2_00L8F_M03_I_1</v>
      </c>
      <c r="F2421" s="174"/>
      <c r="G2421" s="174" t="s">
        <v>1632</v>
      </c>
      <c r="H2421" s="174">
        <v>1.0</v>
      </c>
      <c r="I2421" s="174" t="s">
        <v>1633</v>
      </c>
      <c r="J2421" s="176"/>
      <c r="K2421" s="176"/>
      <c r="L2421" s="176" t="str">
        <f t="shared" si="3"/>
        <v>90min_IDA_HS_10uL_inj</v>
      </c>
      <c r="M2421" s="176" t="str">
        <f t="shared" si="1438"/>
        <v>\191028_SRL3-F1_00KX2_00L8F_M03_I_1</v>
      </c>
      <c r="N2421" s="174">
        <v>-1.0</v>
      </c>
      <c r="P2421" s="177" t="str">
        <f t="shared" si="5"/>
        <v>191028_SRL3-F1_00KX2_00L8F_M03_I_1</v>
      </c>
      <c r="Q2421" s="175"/>
      <c r="R2421" s="175" t="s">
        <v>1632</v>
      </c>
      <c r="S2421" s="175">
        <v>1.0</v>
      </c>
      <c r="T2421" s="175" t="s">
        <v>1633</v>
      </c>
      <c r="U2421" s="177" t="str">
        <f t="shared" si="1819"/>
        <v/>
      </c>
      <c r="V2421" s="177" t="str">
        <f t="shared" ref="V2421:W2421" si="2415">K2421</f>
        <v/>
      </c>
      <c r="W2421" s="177" t="str">
        <f t="shared" si="2415"/>
        <v>90min_IDA_HS_10uL_inj</v>
      </c>
      <c r="X2421" s="177" t="str">
        <f t="shared" si="1440"/>
        <v>\191028_SRL3-F1_00KX2_00L8F_M03_I_1</v>
      </c>
      <c r="Y2421" s="175">
        <v>-1.0</v>
      </c>
    </row>
    <row r="2422">
      <c r="A2422" s="172" t="str">
        <f>Tracking!A2413</f>
        <v>191028_SRL3-F2_00KX3_00L8G_M03_I_1</v>
      </c>
      <c r="C2422" t="str">
        <f>Tracking!M2413</f>
        <v>90min_IDA_HS_10uL_inj</v>
      </c>
      <c r="E2422" s="176" t="str">
        <f t="shared" si="2"/>
        <v>191028_SRL3-F2_00KX3_00L8G_M03_I_1</v>
      </c>
      <c r="F2422" s="174"/>
      <c r="G2422" s="174" t="s">
        <v>1632</v>
      </c>
      <c r="H2422" s="174">
        <v>1.0</v>
      </c>
      <c r="I2422" s="174" t="s">
        <v>1633</v>
      </c>
      <c r="J2422" s="176"/>
      <c r="K2422" s="176"/>
      <c r="L2422" s="176" t="str">
        <f t="shared" si="3"/>
        <v>90min_IDA_HS_10uL_inj</v>
      </c>
      <c r="M2422" s="176" t="str">
        <f t="shared" si="1438"/>
        <v>\191028_SRL3-F2_00KX3_00L8G_M03_I_1</v>
      </c>
      <c r="N2422" s="174">
        <v>-1.0</v>
      </c>
      <c r="P2422" s="177" t="str">
        <f t="shared" si="5"/>
        <v>191028_SRL3-F2_00KX3_00L8G_M03_I_1</v>
      </c>
      <c r="Q2422" s="175"/>
      <c r="R2422" s="175" t="s">
        <v>1632</v>
      </c>
      <c r="S2422" s="175">
        <v>1.0</v>
      </c>
      <c r="T2422" s="175" t="s">
        <v>1633</v>
      </c>
      <c r="U2422" s="177" t="str">
        <f t="shared" si="1819"/>
        <v/>
      </c>
      <c r="V2422" s="177" t="str">
        <f t="shared" ref="V2422:W2422" si="2416">K2422</f>
        <v/>
      </c>
      <c r="W2422" s="177" t="str">
        <f t="shared" si="2416"/>
        <v>90min_IDA_HS_10uL_inj</v>
      </c>
      <c r="X2422" s="177" t="str">
        <f t="shared" si="1440"/>
        <v>\191028_SRL3-F2_00KX3_00L8G_M03_I_1</v>
      </c>
      <c r="Y2422" s="175">
        <v>-1.0</v>
      </c>
    </row>
    <row r="2423">
      <c r="A2423" s="172" t="str">
        <f>Tracking!A2414</f>
        <v>191028_SRL3-F3_00KX4_00L8H_M03_I_1</v>
      </c>
      <c r="C2423" t="str">
        <f>Tracking!M2414</f>
        <v>90min_IDA_HS_10uL_inj</v>
      </c>
      <c r="E2423" s="176" t="str">
        <f t="shared" si="2"/>
        <v>191028_SRL3-F3_00KX4_00L8H_M03_I_1</v>
      </c>
      <c r="F2423" s="174"/>
      <c r="G2423" s="174" t="s">
        <v>1632</v>
      </c>
      <c r="H2423" s="174">
        <v>1.0</v>
      </c>
      <c r="I2423" s="174" t="s">
        <v>1633</v>
      </c>
      <c r="J2423" s="176"/>
      <c r="K2423" s="176"/>
      <c r="L2423" s="176" t="str">
        <f t="shared" si="3"/>
        <v>90min_IDA_HS_10uL_inj</v>
      </c>
      <c r="M2423" s="176" t="str">
        <f t="shared" si="1438"/>
        <v>\191028_SRL3-F3_00KX4_00L8H_M03_I_1</v>
      </c>
      <c r="N2423" s="174">
        <v>-1.0</v>
      </c>
      <c r="P2423" s="177" t="str">
        <f t="shared" si="5"/>
        <v>191028_SRL3-F3_00KX4_00L8H_M03_I_1</v>
      </c>
      <c r="Q2423" s="175"/>
      <c r="R2423" s="175" t="s">
        <v>1632</v>
      </c>
      <c r="S2423" s="175">
        <v>1.0</v>
      </c>
      <c r="T2423" s="175" t="s">
        <v>1633</v>
      </c>
      <c r="U2423" s="177" t="str">
        <f t="shared" si="1819"/>
        <v/>
      </c>
      <c r="V2423" s="177" t="str">
        <f t="shared" ref="V2423:W2423" si="2417">K2423</f>
        <v/>
      </c>
      <c r="W2423" s="177" t="str">
        <f t="shared" si="2417"/>
        <v>90min_IDA_HS_10uL_inj</v>
      </c>
      <c r="X2423" s="177" t="str">
        <f t="shared" si="1440"/>
        <v>\191028_SRL3-F3_00KX4_00L8H_M03_I_1</v>
      </c>
      <c r="Y2423" s="175">
        <v>-1.0</v>
      </c>
    </row>
    <row r="2424">
      <c r="A2424" s="172" t="str">
        <f>Tracking!A2415</f>
        <v>191028_SRL3-F4_00KX5_00L8I_M03_I_1</v>
      </c>
      <c r="C2424" t="str">
        <f>Tracking!M2415</f>
        <v>90min_IDA_HS_10uL_inj</v>
      </c>
      <c r="E2424" s="176" t="str">
        <f t="shared" si="2"/>
        <v>191028_SRL3-F4_00KX5_00L8I_M03_I_1</v>
      </c>
      <c r="F2424" s="174"/>
      <c r="G2424" s="174" t="s">
        <v>1632</v>
      </c>
      <c r="H2424" s="174">
        <v>1.0</v>
      </c>
      <c r="I2424" s="174" t="s">
        <v>1633</v>
      </c>
      <c r="J2424" s="176"/>
      <c r="K2424" s="176"/>
      <c r="L2424" s="176" t="str">
        <f t="shared" si="3"/>
        <v>90min_IDA_HS_10uL_inj</v>
      </c>
      <c r="M2424" s="176" t="str">
        <f t="shared" si="1438"/>
        <v>\191028_SRL3-F4_00KX5_00L8I_M03_I_1</v>
      </c>
      <c r="N2424" s="174">
        <v>-1.0</v>
      </c>
      <c r="P2424" s="177" t="str">
        <f t="shared" si="5"/>
        <v>191028_SRL3-F4_00KX5_00L8I_M03_I_1</v>
      </c>
      <c r="Q2424" s="175"/>
      <c r="R2424" s="175" t="s">
        <v>1632</v>
      </c>
      <c r="S2424" s="175">
        <v>1.0</v>
      </c>
      <c r="T2424" s="175" t="s">
        <v>1633</v>
      </c>
      <c r="U2424" s="177" t="str">
        <f t="shared" si="1819"/>
        <v/>
      </c>
      <c r="V2424" s="177" t="str">
        <f t="shared" ref="V2424:W2424" si="2418">K2424</f>
        <v/>
      </c>
      <c r="W2424" s="177" t="str">
        <f t="shared" si="2418"/>
        <v>90min_IDA_HS_10uL_inj</v>
      </c>
      <c r="X2424" s="177" t="str">
        <f t="shared" si="1440"/>
        <v>\191028_SRL3-F4_00KX5_00L8I_M03_I_1</v>
      </c>
      <c r="Y2424" s="175">
        <v>-1.0</v>
      </c>
    </row>
    <row r="2425">
      <c r="A2425" s="172" t="str">
        <f>Tracking!A2416</f>
        <v>191028_SRL3-F5_00KX6_00L8J_M03_I_1</v>
      </c>
      <c r="C2425" t="str">
        <f>Tracking!M2416</f>
        <v>90min_IDA_HS_10uL_inj</v>
      </c>
      <c r="E2425" s="176" t="str">
        <f t="shared" si="2"/>
        <v>191028_SRL3-F5_00KX6_00L8J_M03_I_1</v>
      </c>
      <c r="F2425" s="174"/>
      <c r="G2425" s="174" t="s">
        <v>1632</v>
      </c>
      <c r="H2425" s="174">
        <v>1.0</v>
      </c>
      <c r="I2425" s="174" t="s">
        <v>1633</v>
      </c>
      <c r="J2425" s="176"/>
      <c r="K2425" s="176"/>
      <c r="L2425" s="176" t="str">
        <f t="shared" si="3"/>
        <v>90min_IDA_HS_10uL_inj</v>
      </c>
      <c r="M2425" s="176" t="str">
        <f t="shared" si="1438"/>
        <v>\191028_SRL3-F5_00KX6_00L8J_M03_I_1</v>
      </c>
      <c r="N2425" s="174">
        <v>-1.0</v>
      </c>
      <c r="P2425" s="177" t="str">
        <f t="shared" si="5"/>
        <v>191028_SRL3-F5_00KX6_00L8J_M03_I_1</v>
      </c>
      <c r="Q2425" s="175"/>
      <c r="R2425" s="175" t="s">
        <v>1632</v>
      </c>
      <c r="S2425" s="175">
        <v>1.0</v>
      </c>
      <c r="T2425" s="175" t="s">
        <v>1633</v>
      </c>
      <c r="U2425" s="177" t="str">
        <f t="shared" si="1819"/>
        <v/>
      </c>
      <c r="V2425" s="177" t="str">
        <f t="shared" ref="V2425:W2425" si="2419">K2425</f>
        <v/>
      </c>
      <c r="W2425" s="177" t="str">
        <f t="shared" si="2419"/>
        <v>90min_IDA_HS_10uL_inj</v>
      </c>
      <c r="X2425" s="177" t="str">
        <f t="shared" si="1440"/>
        <v>\191028_SRL3-F5_00KX6_00L8J_M03_I_1</v>
      </c>
      <c r="Y2425" s="175">
        <v>-1.0</v>
      </c>
    </row>
    <row r="2426">
      <c r="A2426" s="172" t="str">
        <f>Tracking!A2417</f>
        <v>191028_SRL3-F6_00KX7_00L8K_M03_I_1</v>
      </c>
      <c r="C2426" t="str">
        <f>Tracking!M2417</f>
        <v>90min_IDA_HS_10uL_inj</v>
      </c>
      <c r="E2426" s="176" t="str">
        <f t="shared" si="2"/>
        <v>191028_SRL3-F6_00KX7_00L8K_M03_I_1</v>
      </c>
      <c r="F2426" s="174"/>
      <c r="G2426" s="174" t="s">
        <v>1632</v>
      </c>
      <c r="H2426" s="174">
        <v>1.0</v>
      </c>
      <c r="I2426" s="174" t="s">
        <v>1633</v>
      </c>
      <c r="J2426" s="176"/>
      <c r="K2426" s="176"/>
      <c r="L2426" s="176" t="str">
        <f t="shared" si="3"/>
        <v>90min_IDA_HS_10uL_inj</v>
      </c>
      <c r="M2426" s="176" t="str">
        <f t="shared" si="1438"/>
        <v>\191028_SRL3-F6_00KX7_00L8K_M03_I_1</v>
      </c>
      <c r="N2426" s="174">
        <v>-1.0</v>
      </c>
      <c r="P2426" s="177" t="str">
        <f t="shared" si="5"/>
        <v>191028_SRL3-F6_00KX7_00L8K_M03_I_1</v>
      </c>
      <c r="Q2426" s="175"/>
      <c r="R2426" s="175" t="s">
        <v>1632</v>
      </c>
      <c r="S2426" s="175">
        <v>1.0</v>
      </c>
      <c r="T2426" s="175" t="s">
        <v>1633</v>
      </c>
      <c r="U2426" s="177" t="str">
        <f t="shared" si="1819"/>
        <v/>
      </c>
      <c r="V2426" s="177" t="str">
        <f t="shared" ref="V2426:W2426" si="2420">K2426</f>
        <v/>
      </c>
      <c r="W2426" s="177" t="str">
        <f t="shared" si="2420"/>
        <v>90min_IDA_HS_10uL_inj</v>
      </c>
      <c r="X2426" s="177" t="str">
        <f t="shared" si="1440"/>
        <v>\191028_SRL3-F6_00KX7_00L8K_M03_I_1</v>
      </c>
      <c r="Y2426" s="175">
        <v>-1.0</v>
      </c>
    </row>
    <row r="2427">
      <c r="A2427" s="172" t="str">
        <f>Tracking!A2418</f>
        <v>191028_SRL3-F7_00KX8_00L8L_M03_I_1</v>
      </c>
      <c r="C2427" t="str">
        <f>Tracking!M2418</f>
        <v>90min_IDA_HS_10uL_inj</v>
      </c>
      <c r="E2427" s="176" t="str">
        <f t="shared" si="2"/>
        <v>191028_SRL3-F7_00KX8_00L8L_M03_I_1</v>
      </c>
      <c r="F2427" s="174"/>
      <c r="G2427" s="174" t="s">
        <v>1632</v>
      </c>
      <c r="H2427" s="174">
        <v>1.0</v>
      </c>
      <c r="I2427" s="174" t="s">
        <v>1633</v>
      </c>
      <c r="J2427" s="176"/>
      <c r="K2427" s="176"/>
      <c r="L2427" s="176" t="str">
        <f t="shared" si="3"/>
        <v>90min_IDA_HS_10uL_inj</v>
      </c>
      <c r="M2427" s="176" t="str">
        <f t="shared" si="1438"/>
        <v>\191028_SRL3-F7_00KX8_00L8L_M03_I_1</v>
      </c>
      <c r="N2427" s="174">
        <v>-1.0</v>
      </c>
      <c r="P2427" s="177" t="str">
        <f t="shared" si="5"/>
        <v>191028_SRL3-F7_00KX8_00L8L_M03_I_1</v>
      </c>
      <c r="Q2427" s="175"/>
      <c r="R2427" s="175" t="s">
        <v>1632</v>
      </c>
      <c r="S2427" s="175">
        <v>1.0</v>
      </c>
      <c r="T2427" s="175" t="s">
        <v>1633</v>
      </c>
      <c r="U2427" s="177" t="str">
        <f t="shared" si="1819"/>
        <v/>
      </c>
      <c r="V2427" s="177" t="str">
        <f t="shared" ref="V2427:W2427" si="2421">K2427</f>
        <v/>
      </c>
      <c r="W2427" s="177" t="str">
        <f t="shared" si="2421"/>
        <v>90min_IDA_HS_10uL_inj</v>
      </c>
      <c r="X2427" s="177" t="str">
        <f t="shared" si="1440"/>
        <v>\191028_SRL3-F7_00KX8_00L8L_M03_I_1</v>
      </c>
      <c r="Y2427" s="175">
        <v>-1.0</v>
      </c>
    </row>
    <row r="2428">
      <c r="A2428" s="172" t="str">
        <f>Tracking!A2419</f>
        <v>191028_SRL3-F8_00KX9_00L8M_M03_I_1</v>
      </c>
      <c r="C2428" t="str">
        <f>Tracking!M2419</f>
        <v>90min_IDA_HS_10uL_inj</v>
      </c>
      <c r="E2428" s="176" t="str">
        <f t="shared" si="2"/>
        <v>191028_SRL3-F8_00KX9_00L8M_M03_I_1</v>
      </c>
      <c r="F2428" s="174"/>
      <c r="G2428" s="174" t="s">
        <v>1632</v>
      </c>
      <c r="H2428" s="174">
        <v>1.0</v>
      </c>
      <c r="I2428" s="174" t="s">
        <v>1633</v>
      </c>
      <c r="J2428" s="176"/>
      <c r="K2428" s="176"/>
      <c r="L2428" s="176" t="str">
        <f t="shared" si="3"/>
        <v>90min_IDA_HS_10uL_inj</v>
      </c>
      <c r="M2428" s="176" t="str">
        <f t="shared" si="1438"/>
        <v>\191028_SRL3-F8_00KX9_00L8M_M03_I_1</v>
      </c>
      <c r="N2428" s="174">
        <v>-1.0</v>
      </c>
      <c r="P2428" s="177" t="str">
        <f t="shared" si="5"/>
        <v>191028_SRL3-F8_00KX9_00L8M_M03_I_1</v>
      </c>
      <c r="Q2428" s="175"/>
      <c r="R2428" s="175" t="s">
        <v>1632</v>
      </c>
      <c r="S2428" s="175">
        <v>1.0</v>
      </c>
      <c r="T2428" s="175" t="s">
        <v>1633</v>
      </c>
      <c r="U2428" s="177" t="str">
        <f t="shared" si="1819"/>
        <v/>
      </c>
      <c r="V2428" s="177" t="str">
        <f t="shared" ref="V2428:W2428" si="2422">K2428</f>
        <v/>
      </c>
      <c r="W2428" s="177" t="str">
        <f t="shared" si="2422"/>
        <v>90min_IDA_HS_10uL_inj</v>
      </c>
      <c r="X2428" s="177" t="str">
        <f t="shared" si="1440"/>
        <v>\191028_SRL3-F8_00KX9_00L8M_M03_I_1</v>
      </c>
      <c r="Y2428" s="175">
        <v>-1.0</v>
      </c>
    </row>
    <row r="2429">
      <c r="A2429" s="172" t="str">
        <f>Tracking!A2420</f>
        <v>191028_SRL3-F9_00KXA_00L8N_M03_I_1</v>
      </c>
      <c r="C2429" t="str">
        <f>Tracking!M2420</f>
        <v>90min_IDA_HS_10uL_inj</v>
      </c>
      <c r="E2429" s="176" t="str">
        <f t="shared" si="2"/>
        <v>191028_SRL3-F9_00KXA_00L8N_M03_I_1</v>
      </c>
      <c r="F2429" s="174"/>
      <c r="G2429" s="174" t="s">
        <v>1632</v>
      </c>
      <c r="H2429" s="174">
        <v>1.0</v>
      </c>
      <c r="I2429" s="174" t="s">
        <v>1633</v>
      </c>
      <c r="J2429" s="176"/>
      <c r="K2429" s="176"/>
      <c r="L2429" s="176" t="str">
        <f t="shared" si="3"/>
        <v>90min_IDA_HS_10uL_inj</v>
      </c>
      <c r="M2429" s="176" t="str">
        <f t="shared" si="1438"/>
        <v>\191028_SRL3-F9_00KXA_00L8N_M03_I_1</v>
      </c>
      <c r="N2429" s="174">
        <v>-1.0</v>
      </c>
      <c r="P2429" s="177" t="str">
        <f t="shared" si="5"/>
        <v>191028_SRL3-F9_00KXA_00L8N_M03_I_1</v>
      </c>
      <c r="Q2429" s="175"/>
      <c r="R2429" s="175" t="s">
        <v>1632</v>
      </c>
      <c r="S2429" s="175">
        <v>1.0</v>
      </c>
      <c r="T2429" s="175" t="s">
        <v>1633</v>
      </c>
      <c r="U2429" s="177" t="str">
        <f t="shared" si="1819"/>
        <v/>
      </c>
      <c r="V2429" s="177" t="str">
        <f t="shared" ref="V2429:W2429" si="2423">K2429</f>
        <v/>
      </c>
      <c r="W2429" s="177" t="str">
        <f t="shared" si="2423"/>
        <v>90min_IDA_HS_10uL_inj</v>
      </c>
      <c r="X2429" s="177" t="str">
        <f t="shared" si="1440"/>
        <v>\191028_SRL3-F9_00KXA_00L8N_M03_I_1</v>
      </c>
      <c r="Y2429" s="175">
        <v>-1.0</v>
      </c>
    </row>
    <row r="2430">
      <c r="A2430" s="172" t="str">
        <f>Tracking!A2421</f>
        <v>191028_SRL3-F10_00KXB_00L8O_M03_I_1</v>
      </c>
      <c r="C2430" t="str">
        <f>Tracking!M2421</f>
        <v>90min_IDA_HS_10uL_inj</v>
      </c>
      <c r="E2430" s="176" t="str">
        <f t="shared" si="2"/>
        <v>191028_SRL3-F10_00KXB_00L8O_M03_I_1</v>
      </c>
      <c r="F2430" s="174"/>
      <c r="G2430" s="174" t="s">
        <v>1632</v>
      </c>
      <c r="H2430" s="174">
        <v>1.0</v>
      </c>
      <c r="I2430" s="174" t="s">
        <v>1633</v>
      </c>
      <c r="J2430" s="176"/>
      <c r="K2430" s="176"/>
      <c r="L2430" s="176" t="str">
        <f t="shared" si="3"/>
        <v>90min_IDA_HS_10uL_inj</v>
      </c>
      <c r="M2430" s="176" t="str">
        <f t="shared" si="1438"/>
        <v>\191028_SRL3-F10_00KXB_00L8O_M03_I_1</v>
      </c>
      <c r="N2430" s="174">
        <v>-1.0</v>
      </c>
      <c r="P2430" s="177" t="str">
        <f t="shared" si="5"/>
        <v>191028_SRL3-F10_00KXB_00L8O_M03_I_1</v>
      </c>
      <c r="Q2430" s="175"/>
      <c r="R2430" s="175" t="s">
        <v>1632</v>
      </c>
      <c r="S2430" s="175">
        <v>1.0</v>
      </c>
      <c r="T2430" s="175" t="s">
        <v>1633</v>
      </c>
      <c r="U2430" s="177" t="str">
        <f t="shared" si="1819"/>
        <v/>
      </c>
      <c r="V2430" s="177" t="str">
        <f t="shared" ref="V2430:W2430" si="2424">K2430</f>
        <v/>
      </c>
      <c r="W2430" s="177" t="str">
        <f t="shared" si="2424"/>
        <v>90min_IDA_HS_10uL_inj</v>
      </c>
      <c r="X2430" s="177" t="str">
        <f t="shared" si="1440"/>
        <v>\191028_SRL3-F10_00KXB_00L8O_M03_I_1</v>
      </c>
      <c r="Y2430" s="175">
        <v>-1.0</v>
      </c>
    </row>
    <row r="2431">
      <c r="A2431" s="172" t="str">
        <f>Tracking!A2422</f>
        <v>191028_SRL3-F11_00KXC_00L8P_M03_I_1</v>
      </c>
      <c r="C2431" t="str">
        <f>Tracking!M2422</f>
        <v>90min_IDA_HS_10uL_inj</v>
      </c>
      <c r="E2431" s="176" t="str">
        <f t="shared" si="2"/>
        <v>191028_SRL3-F11_00KXC_00L8P_M03_I_1</v>
      </c>
      <c r="F2431" s="174"/>
      <c r="G2431" s="174" t="s">
        <v>1632</v>
      </c>
      <c r="H2431" s="174">
        <v>1.0</v>
      </c>
      <c r="I2431" s="174" t="s">
        <v>1633</v>
      </c>
      <c r="J2431" s="176"/>
      <c r="K2431" s="176"/>
      <c r="L2431" s="176" t="str">
        <f t="shared" si="3"/>
        <v>90min_IDA_HS_10uL_inj</v>
      </c>
      <c r="M2431" s="176" t="str">
        <f t="shared" si="1438"/>
        <v>\191028_SRL3-F11_00KXC_00L8P_M03_I_1</v>
      </c>
      <c r="N2431" s="174">
        <v>-1.0</v>
      </c>
      <c r="P2431" s="177" t="str">
        <f t="shared" si="5"/>
        <v>191028_SRL3-F11_00KXC_00L8P_M03_I_1</v>
      </c>
      <c r="Q2431" s="175"/>
      <c r="R2431" s="175" t="s">
        <v>1632</v>
      </c>
      <c r="S2431" s="175">
        <v>1.0</v>
      </c>
      <c r="T2431" s="175" t="s">
        <v>1633</v>
      </c>
      <c r="U2431" s="177" t="str">
        <f t="shared" si="1819"/>
        <v/>
      </c>
      <c r="V2431" s="177" t="str">
        <f t="shared" ref="V2431:W2431" si="2425">K2431</f>
        <v/>
      </c>
      <c r="W2431" s="177" t="str">
        <f t="shared" si="2425"/>
        <v>90min_IDA_HS_10uL_inj</v>
      </c>
      <c r="X2431" s="177" t="str">
        <f t="shared" si="1440"/>
        <v>\191028_SRL3-F11_00KXC_00L8P_M03_I_1</v>
      </c>
      <c r="Y2431" s="175">
        <v>-1.0</v>
      </c>
    </row>
    <row r="2432">
      <c r="A2432" s="172" t="str">
        <f>Tracking!A2423</f>
        <v>191028_SRL3-F12_00KXD_00L8Q_M03_I_1</v>
      </c>
      <c r="C2432" t="str">
        <f>Tracking!M2423</f>
        <v>90min_IDA_HS_10uL_inj</v>
      </c>
      <c r="E2432" s="176" t="str">
        <f t="shared" si="2"/>
        <v>191028_SRL3-F12_00KXD_00L8Q_M03_I_1</v>
      </c>
      <c r="F2432" s="174"/>
      <c r="G2432" s="174" t="s">
        <v>1632</v>
      </c>
      <c r="H2432" s="174">
        <v>1.0</v>
      </c>
      <c r="I2432" s="174" t="s">
        <v>1633</v>
      </c>
      <c r="J2432" s="176"/>
      <c r="K2432" s="176"/>
      <c r="L2432" s="176" t="str">
        <f t="shared" si="3"/>
        <v>90min_IDA_HS_10uL_inj</v>
      </c>
      <c r="M2432" s="176" t="str">
        <f t="shared" si="1438"/>
        <v>\191028_SRL3-F12_00KXD_00L8Q_M03_I_1</v>
      </c>
      <c r="N2432" s="174">
        <v>-1.0</v>
      </c>
      <c r="P2432" s="177" t="str">
        <f t="shared" si="5"/>
        <v>191028_SRL3-F12_00KXD_00L8Q_M03_I_1</v>
      </c>
      <c r="Q2432" s="175"/>
      <c r="R2432" s="175" t="s">
        <v>1632</v>
      </c>
      <c r="S2432" s="175">
        <v>1.0</v>
      </c>
      <c r="T2432" s="175" t="s">
        <v>1633</v>
      </c>
      <c r="U2432" s="177" t="str">
        <f t="shared" si="1819"/>
        <v/>
      </c>
      <c r="V2432" s="177" t="str">
        <f t="shared" ref="V2432:W2432" si="2426">K2432</f>
        <v/>
      </c>
      <c r="W2432" s="177" t="str">
        <f t="shared" si="2426"/>
        <v>90min_IDA_HS_10uL_inj</v>
      </c>
      <c r="X2432" s="177" t="str">
        <f t="shared" si="1440"/>
        <v>\191028_SRL3-F12_00KXD_00L8Q_M03_I_1</v>
      </c>
      <c r="Y2432" s="175">
        <v>-1.0</v>
      </c>
    </row>
    <row r="2433">
      <c r="A2433" s="172" t="str">
        <f>Tracking!A2424</f>
        <v>191028_SRL3-F13_00KXE_00L8R_M03_I_1</v>
      </c>
      <c r="C2433" t="str">
        <f>Tracking!M2424</f>
        <v>90min_IDA_HS_10uL_inj</v>
      </c>
      <c r="E2433" s="176" t="str">
        <f t="shared" si="2"/>
        <v>191028_SRL3-F13_00KXE_00L8R_M03_I_1</v>
      </c>
      <c r="F2433" s="174"/>
      <c r="G2433" s="174" t="s">
        <v>1632</v>
      </c>
      <c r="H2433" s="174">
        <v>1.0</v>
      </c>
      <c r="I2433" s="174" t="s">
        <v>1633</v>
      </c>
      <c r="J2433" s="176"/>
      <c r="K2433" s="176"/>
      <c r="L2433" s="176" t="str">
        <f t="shared" si="3"/>
        <v>90min_IDA_HS_10uL_inj</v>
      </c>
      <c r="M2433" s="176" t="str">
        <f t="shared" si="1438"/>
        <v>\191028_SRL3-F13_00KXE_00L8R_M03_I_1</v>
      </c>
      <c r="N2433" s="174">
        <v>-1.0</v>
      </c>
      <c r="P2433" s="177" t="str">
        <f t="shared" si="5"/>
        <v>191028_SRL3-F13_00KXE_00L8R_M03_I_1</v>
      </c>
      <c r="Q2433" s="175"/>
      <c r="R2433" s="175" t="s">
        <v>1632</v>
      </c>
      <c r="S2433" s="175">
        <v>1.0</v>
      </c>
      <c r="T2433" s="175" t="s">
        <v>1633</v>
      </c>
      <c r="U2433" s="177" t="str">
        <f t="shared" si="1819"/>
        <v/>
      </c>
      <c r="V2433" s="177" t="str">
        <f t="shared" ref="V2433:W2433" si="2427">K2433</f>
        <v/>
      </c>
      <c r="W2433" s="177" t="str">
        <f t="shared" si="2427"/>
        <v>90min_IDA_HS_10uL_inj</v>
      </c>
      <c r="X2433" s="177" t="str">
        <f t="shared" si="1440"/>
        <v>\191028_SRL3-F13_00KXE_00L8R_M03_I_1</v>
      </c>
      <c r="Y2433" s="175">
        <v>-1.0</v>
      </c>
    </row>
    <row r="2434">
      <c r="A2434" s="172" t="str">
        <f>Tracking!A2425</f>
        <v>191028_SRL3-F14_00KXF_00L8S_M03_I_1</v>
      </c>
      <c r="C2434" t="str">
        <f>Tracking!M2425</f>
        <v>90min_IDA_HS_10uL_inj</v>
      </c>
      <c r="E2434" s="176" t="str">
        <f t="shared" si="2"/>
        <v>191028_SRL3-F14_00KXF_00L8S_M03_I_1</v>
      </c>
      <c r="F2434" s="174"/>
      <c r="G2434" s="174" t="s">
        <v>1632</v>
      </c>
      <c r="H2434" s="174">
        <v>1.0</v>
      </c>
      <c r="I2434" s="174" t="s">
        <v>1633</v>
      </c>
      <c r="J2434" s="176"/>
      <c r="K2434" s="176"/>
      <c r="L2434" s="176" t="str">
        <f t="shared" si="3"/>
        <v>90min_IDA_HS_10uL_inj</v>
      </c>
      <c r="M2434" s="176" t="str">
        <f t="shared" si="1438"/>
        <v>\191028_SRL3-F14_00KXF_00L8S_M03_I_1</v>
      </c>
      <c r="N2434" s="174">
        <v>-1.0</v>
      </c>
      <c r="P2434" s="177" t="str">
        <f t="shared" si="5"/>
        <v>191028_SRL3-F14_00KXF_00L8S_M03_I_1</v>
      </c>
      <c r="Q2434" s="175"/>
      <c r="R2434" s="175" t="s">
        <v>1632</v>
      </c>
      <c r="S2434" s="175">
        <v>1.0</v>
      </c>
      <c r="T2434" s="175" t="s">
        <v>1633</v>
      </c>
      <c r="U2434" s="177" t="str">
        <f t="shared" si="1819"/>
        <v/>
      </c>
      <c r="V2434" s="177" t="str">
        <f t="shared" ref="V2434:W2434" si="2428">K2434</f>
        <v/>
      </c>
      <c r="W2434" s="177" t="str">
        <f t="shared" si="2428"/>
        <v>90min_IDA_HS_10uL_inj</v>
      </c>
      <c r="X2434" s="177" t="str">
        <f t="shared" si="1440"/>
        <v>\191028_SRL3-F14_00KXF_00L8S_M03_I_1</v>
      </c>
      <c r="Y2434" s="175">
        <v>-1.0</v>
      </c>
    </row>
    <row r="2435">
      <c r="A2435" s="172" t="str">
        <f>Tracking!A2426</f>
        <v>191028_SRL3-F15_00KXG_00L8T_M03_I_1</v>
      </c>
      <c r="C2435" t="str">
        <f>Tracking!M2426</f>
        <v>90min_IDA_HS_10uL_inj</v>
      </c>
      <c r="E2435" s="176" t="str">
        <f t="shared" si="2"/>
        <v>191028_SRL3-F15_00KXG_00L8T_M03_I_1</v>
      </c>
      <c r="F2435" s="174"/>
      <c r="G2435" s="174" t="s">
        <v>1632</v>
      </c>
      <c r="H2435" s="174">
        <v>1.0</v>
      </c>
      <c r="I2435" s="174" t="s">
        <v>1633</v>
      </c>
      <c r="J2435" s="176"/>
      <c r="K2435" s="176"/>
      <c r="L2435" s="176" t="str">
        <f t="shared" si="3"/>
        <v>90min_IDA_HS_10uL_inj</v>
      </c>
      <c r="M2435" s="176" t="str">
        <f t="shared" si="1438"/>
        <v>\191028_SRL3-F15_00KXG_00L8T_M03_I_1</v>
      </c>
      <c r="N2435" s="174">
        <v>-1.0</v>
      </c>
      <c r="P2435" s="177" t="str">
        <f t="shared" si="5"/>
        <v>191028_SRL3-F15_00KXG_00L8T_M03_I_1</v>
      </c>
      <c r="Q2435" s="175"/>
      <c r="R2435" s="175" t="s">
        <v>1632</v>
      </c>
      <c r="S2435" s="175">
        <v>1.0</v>
      </c>
      <c r="T2435" s="175" t="s">
        <v>1633</v>
      </c>
      <c r="U2435" s="177" t="str">
        <f t="shared" si="1819"/>
        <v/>
      </c>
      <c r="V2435" s="177" t="str">
        <f t="shared" ref="V2435:W2435" si="2429">K2435</f>
        <v/>
      </c>
      <c r="W2435" s="177" t="str">
        <f t="shared" si="2429"/>
        <v>90min_IDA_HS_10uL_inj</v>
      </c>
      <c r="X2435" s="177" t="str">
        <f t="shared" si="1440"/>
        <v>\191028_SRL3-F15_00KXG_00L8T_M03_I_1</v>
      </c>
      <c r="Y2435" s="175">
        <v>-1.0</v>
      </c>
    </row>
    <row r="2436">
      <c r="A2436" s="172" t="str">
        <f>Tracking!A2427</f>
        <v>191029_HEK-QCS_000F2_00L8U_M04_S_1</v>
      </c>
      <c r="C2436" t="str">
        <f>Tracking!M2427</f>
        <v>PC_90min_SWATH_100VW</v>
      </c>
      <c r="E2436" s="176" t="str">
        <f t="shared" si="2"/>
        <v>191029_HEK-QCS_000F2_00L8U_M04_S_1</v>
      </c>
      <c r="F2436" s="174"/>
      <c r="G2436" s="174" t="s">
        <v>1632</v>
      </c>
      <c r="H2436" s="174">
        <v>1.0</v>
      </c>
      <c r="I2436" s="174" t="s">
        <v>1633</v>
      </c>
      <c r="J2436" s="176"/>
      <c r="K2436" s="176"/>
      <c r="L2436" s="176" t="str">
        <f t="shared" si="3"/>
        <v>PC_90min_SWATH_100VW</v>
      </c>
      <c r="M2436" s="176" t="str">
        <f t="shared" si="1438"/>
        <v>\191029_HEK-QCS_000F2_00L8U_M04_S_1</v>
      </c>
      <c r="N2436" s="174">
        <v>-1.0</v>
      </c>
      <c r="P2436" s="177" t="str">
        <f t="shared" si="5"/>
        <v>191029_HEK-QCS_000F2_00L8U_M04_S_1</v>
      </c>
      <c r="Q2436" s="175"/>
      <c r="R2436" s="175" t="s">
        <v>1632</v>
      </c>
      <c r="S2436" s="175">
        <v>1.0</v>
      </c>
      <c r="T2436" s="175" t="s">
        <v>1633</v>
      </c>
      <c r="U2436" s="177" t="str">
        <f t="shared" si="1819"/>
        <v/>
      </c>
      <c r="V2436" s="177" t="str">
        <f t="shared" ref="V2436:W2436" si="2430">K2436</f>
        <v/>
      </c>
      <c r="W2436" s="177" t="str">
        <f t="shared" si="2430"/>
        <v>PC_90min_SWATH_100VW</v>
      </c>
      <c r="X2436" s="177" t="str">
        <f t="shared" si="1440"/>
        <v>\191029_HEK-QCS_000F2_00L8U_M04_S_1</v>
      </c>
      <c r="Y2436" s="175">
        <v>-1.0</v>
      </c>
    </row>
    <row r="2437">
      <c r="A2437" s="172" t="str">
        <f>Tracking!A2428</f>
        <v>191029_HEK-QCS_00J8W_00L8V_M04_S_1</v>
      </c>
      <c r="C2437" t="str">
        <f>Tracking!M2428</f>
        <v>PC_90min_SWATH_100VW</v>
      </c>
      <c r="E2437" s="176" t="str">
        <f t="shared" si="2"/>
        <v>191029_HEK-QCS_00J8W_00L8V_M04_S_1</v>
      </c>
      <c r="F2437" s="174"/>
      <c r="G2437" s="174" t="s">
        <v>1632</v>
      </c>
      <c r="H2437" s="174">
        <v>1.0</v>
      </c>
      <c r="I2437" s="174" t="s">
        <v>1633</v>
      </c>
      <c r="J2437" s="176"/>
      <c r="K2437" s="176"/>
      <c r="L2437" s="176" t="str">
        <f t="shared" si="3"/>
        <v>PC_90min_SWATH_100VW</v>
      </c>
      <c r="M2437" s="176" t="str">
        <f t="shared" si="1438"/>
        <v>\191029_HEK-QCS_00J8W_00L8V_M04_S_1</v>
      </c>
      <c r="N2437" s="174">
        <v>-1.0</v>
      </c>
      <c r="P2437" s="177" t="str">
        <f t="shared" si="5"/>
        <v>191029_HEK-QCS_00J8W_00L8V_M04_S_1</v>
      </c>
      <c r="Q2437" s="175"/>
      <c r="R2437" s="175" t="s">
        <v>1632</v>
      </c>
      <c r="S2437" s="175">
        <v>1.0</v>
      </c>
      <c r="T2437" s="175" t="s">
        <v>1633</v>
      </c>
      <c r="U2437" s="177" t="str">
        <f t="shared" si="1819"/>
        <v/>
      </c>
      <c r="V2437" s="177" t="str">
        <f t="shared" ref="V2437:W2437" si="2431">K2437</f>
        <v/>
      </c>
      <c r="W2437" s="177" t="str">
        <f t="shared" si="2431"/>
        <v>PC_90min_SWATH_100VW</v>
      </c>
      <c r="X2437" s="177" t="str">
        <f t="shared" si="1440"/>
        <v>\191029_HEK-QCS_00J8W_00L8V_M04_S_1</v>
      </c>
      <c r="Y2437" s="175">
        <v>-1.0</v>
      </c>
    </row>
    <row r="2438">
      <c r="A2438" s="172" t="str">
        <f>Tracking!A2429</f>
        <v>191029_B7-T3-1_00B7U_00L8W_M04_S_1</v>
      </c>
      <c r="C2438" t="str">
        <f>Tracking!M2429</f>
        <v>PC_90min_SWATH_100VW</v>
      </c>
      <c r="E2438" s="176" t="str">
        <f t="shared" si="2"/>
        <v>191029_B7-T3-1_00B7U_00L8W_M04_S_1</v>
      </c>
      <c r="F2438" s="174"/>
      <c r="G2438" s="174" t="s">
        <v>1632</v>
      </c>
      <c r="H2438" s="174">
        <v>1.0</v>
      </c>
      <c r="I2438" s="174" t="s">
        <v>1633</v>
      </c>
      <c r="J2438" s="176"/>
      <c r="K2438" s="176"/>
      <c r="L2438" s="176" t="str">
        <f t="shared" si="3"/>
        <v>PC_90min_SWATH_100VW</v>
      </c>
      <c r="M2438" s="176" t="str">
        <f t="shared" si="1438"/>
        <v>\191029_B7-T3-1_00B7U_00L8W_M04_S_1</v>
      </c>
      <c r="N2438" s="174">
        <v>-1.0</v>
      </c>
      <c r="P2438" s="177" t="str">
        <f t="shared" si="5"/>
        <v>191029_B7-T3-1_00B7U_00L8W_M04_S_1</v>
      </c>
      <c r="Q2438" s="175"/>
      <c r="R2438" s="175" t="s">
        <v>1632</v>
      </c>
      <c r="S2438" s="175">
        <v>1.0</v>
      </c>
      <c r="T2438" s="175" t="s">
        <v>1633</v>
      </c>
      <c r="U2438" s="177" t="str">
        <f t="shared" si="1819"/>
        <v/>
      </c>
      <c r="V2438" s="177" t="str">
        <f t="shared" ref="V2438:W2438" si="2432">K2438</f>
        <v/>
      </c>
      <c r="W2438" s="177" t="str">
        <f t="shared" si="2432"/>
        <v>PC_90min_SWATH_100VW</v>
      </c>
      <c r="X2438" s="177" t="str">
        <f t="shared" si="1440"/>
        <v>\191029_B7-T3-1_00B7U_00L8W_M04_S_1</v>
      </c>
      <c r="Y2438" s="175">
        <v>-1.0</v>
      </c>
    </row>
    <row r="2439">
      <c r="A2439" s="172" t="str">
        <f>Tracking!A2430</f>
        <v>191029_B7-T3-2_00B7V_00L8X_M04_S_1</v>
      </c>
      <c r="C2439" t="str">
        <f>Tracking!M2430</f>
        <v>PC_90min_SWATH_100VW</v>
      </c>
      <c r="E2439" s="176" t="str">
        <f t="shared" si="2"/>
        <v>191029_B7-T3-2_00B7V_00L8X_M04_S_1</v>
      </c>
      <c r="F2439" s="174"/>
      <c r="G2439" s="174" t="s">
        <v>1632</v>
      </c>
      <c r="H2439" s="174">
        <v>1.0</v>
      </c>
      <c r="I2439" s="174" t="s">
        <v>1633</v>
      </c>
      <c r="J2439" s="176"/>
      <c r="K2439" s="176"/>
      <c r="L2439" s="176" t="str">
        <f t="shared" si="3"/>
        <v>PC_90min_SWATH_100VW</v>
      </c>
      <c r="M2439" s="176" t="str">
        <f t="shared" si="1438"/>
        <v>\191029_B7-T3-2_00B7V_00L8X_M04_S_1</v>
      </c>
      <c r="N2439" s="174">
        <v>-1.0</v>
      </c>
      <c r="P2439" s="177" t="str">
        <f t="shared" si="5"/>
        <v>191029_B7-T3-2_00B7V_00L8X_M04_S_1</v>
      </c>
      <c r="Q2439" s="175"/>
      <c r="R2439" s="175" t="s">
        <v>1632</v>
      </c>
      <c r="S2439" s="175">
        <v>1.0</v>
      </c>
      <c r="T2439" s="175" t="s">
        <v>1633</v>
      </c>
      <c r="U2439" s="177" t="str">
        <f t="shared" si="1819"/>
        <v/>
      </c>
      <c r="V2439" s="177" t="str">
        <f t="shared" ref="V2439:W2439" si="2433">K2439</f>
        <v/>
      </c>
      <c r="W2439" s="177" t="str">
        <f t="shared" si="2433"/>
        <v>PC_90min_SWATH_100VW</v>
      </c>
      <c r="X2439" s="177" t="str">
        <f t="shared" si="1440"/>
        <v>\191029_B7-T3-2_00B7V_00L8X_M04_S_1</v>
      </c>
      <c r="Y2439" s="175">
        <v>-1.0</v>
      </c>
    </row>
    <row r="2440">
      <c r="A2440" s="172" t="str">
        <f>Tracking!A2431</f>
        <v>191029_B7-T3-3_00B7W_00L8Y_M04_S_1</v>
      </c>
      <c r="C2440" t="str">
        <f>Tracking!M2431</f>
        <v>PC_90min_SWATH_100VW</v>
      </c>
      <c r="E2440" s="176" t="str">
        <f t="shared" si="2"/>
        <v>191029_B7-T3-3_00B7W_00L8Y_M04_S_1</v>
      </c>
      <c r="F2440" s="174"/>
      <c r="G2440" s="174" t="s">
        <v>1632</v>
      </c>
      <c r="H2440" s="174">
        <v>1.0</v>
      </c>
      <c r="I2440" s="174" t="s">
        <v>1633</v>
      </c>
      <c r="J2440" s="176"/>
      <c r="K2440" s="176"/>
      <c r="L2440" s="176" t="str">
        <f t="shared" si="3"/>
        <v>PC_90min_SWATH_100VW</v>
      </c>
      <c r="M2440" s="176" t="str">
        <f t="shared" si="1438"/>
        <v>\191029_B7-T3-3_00B7W_00L8Y_M04_S_1</v>
      </c>
      <c r="N2440" s="174">
        <v>-1.0</v>
      </c>
      <c r="P2440" s="177" t="str">
        <f t="shared" si="5"/>
        <v>191029_B7-T3-3_00B7W_00L8Y_M04_S_1</v>
      </c>
      <c r="Q2440" s="175"/>
      <c r="R2440" s="175" t="s">
        <v>1632</v>
      </c>
      <c r="S2440" s="175">
        <v>1.0</v>
      </c>
      <c r="T2440" s="175" t="s">
        <v>1633</v>
      </c>
      <c r="U2440" s="177" t="str">
        <f t="shared" si="1819"/>
        <v/>
      </c>
      <c r="V2440" s="177" t="str">
        <f t="shared" ref="V2440:W2440" si="2434">K2440</f>
        <v/>
      </c>
      <c r="W2440" s="177" t="str">
        <f t="shared" si="2434"/>
        <v>PC_90min_SWATH_100VW</v>
      </c>
      <c r="X2440" s="177" t="str">
        <f t="shared" si="1440"/>
        <v>\191029_B7-T3-3_00B7W_00L8Y_M04_S_1</v>
      </c>
      <c r="Y2440" s="175">
        <v>-1.0</v>
      </c>
    </row>
    <row r="2441">
      <c r="A2441" s="172" t="str">
        <f>Tracking!A2432</f>
        <v>191029_B7-T3-4_00B7X_00L8Z_M04_S_1</v>
      </c>
      <c r="C2441" t="str">
        <f>Tracking!M2432</f>
        <v>PC_90min_SWATH_100VW</v>
      </c>
      <c r="E2441" s="176" t="str">
        <f t="shared" si="2"/>
        <v>191029_B7-T3-4_00B7X_00L8Z_M04_S_1</v>
      </c>
      <c r="F2441" s="174"/>
      <c r="G2441" s="174" t="s">
        <v>1632</v>
      </c>
      <c r="H2441" s="174">
        <v>1.0</v>
      </c>
      <c r="I2441" s="174" t="s">
        <v>1633</v>
      </c>
      <c r="J2441" s="176"/>
      <c r="K2441" s="176"/>
      <c r="L2441" s="176" t="str">
        <f t="shared" si="3"/>
        <v>PC_90min_SWATH_100VW</v>
      </c>
      <c r="M2441" s="176" t="str">
        <f t="shared" si="1438"/>
        <v>\191029_B7-T3-4_00B7X_00L8Z_M04_S_1</v>
      </c>
      <c r="N2441" s="174">
        <v>-1.0</v>
      </c>
      <c r="P2441" s="177" t="str">
        <f t="shared" si="5"/>
        <v>191029_B7-T3-4_00B7X_00L8Z_M04_S_1</v>
      </c>
      <c r="Q2441" s="175"/>
      <c r="R2441" s="175" t="s">
        <v>1632</v>
      </c>
      <c r="S2441" s="175">
        <v>1.0</v>
      </c>
      <c r="T2441" s="175" t="s">
        <v>1633</v>
      </c>
      <c r="U2441" s="177" t="str">
        <f t="shared" si="1819"/>
        <v/>
      </c>
      <c r="V2441" s="177" t="str">
        <f t="shared" ref="V2441:W2441" si="2435">K2441</f>
        <v/>
      </c>
      <c r="W2441" s="177" t="str">
        <f t="shared" si="2435"/>
        <v>PC_90min_SWATH_100VW</v>
      </c>
      <c r="X2441" s="177" t="str">
        <f t="shared" si="1440"/>
        <v>\191029_B7-T3-4_00B7X_00L8Z_M04_S_1</v>
      </c>
      <c r="Y2441" s="175">
        <v>-1.0</v>
      </c>
    </row>
    <row r="2442">
      <c r="A2442" s="172" t="str">
        <f>Tracking!A2433</f>
        <v>191029_B7-T3-5_00B7Y_00L90_M04_S_1</v>
      </c>
      <c r="C2442" t="str">
        <f>Tracking!M2433</f>
        <v>PC_90min_SWATH_100VW</v>
      </c>
      <c r="E2442" s="176" t="str">
        <f t="shared" si="2"/>
        <v>191029_B7-T3-5_00B7Y_00L90_M04_S_1</v>
      </c>
      <c r="F2442" s="174"/>
      <c r="G2442" s="174" t="s">
        <v>1632</v>
      </c>
      <c r="H2442" s="174">
        <v>1.0</v>
      </c>
      <c r="I2442" s="174" t="s">
        <v>1633</v>
      </c>
      <c r="J2442" s="176"/>
      <c r="K2442" s="176"/>
      <c r="L2442" s="176" t="str">
        <f t="shared" si="3"/>
        <v>PC_90min_SWATH_100VW</v>
      </c>
      <c r="M2442" s="176" t="str">
        <f t="shared" si="1438"/>
        <v>\191029_B7-T3-5_00B7Y_00L90_M04_S_1</v>
      </c>
      <c r="N2442" s="174">
        <v>-1.0</v>
      </c>
      <c r="P2442" s="177" t="str">
        <f t="shared" si="5"/>
        <v>191029_B7-T3-5_00B7Y_00L90_M04_S_1</v>
      </c>
      <c r="Q2442" s="175"/>
      <c r="R2442" s="175" t="s">
        <v>1632</v>
      </c>
      <c r="S2442" s="175">
        <v>1.0</v>
      </c>
      <c r="T2442" s="175" t="s">
        <v>1633</v>
      </c>
      <c r="U2442" s="177" t="str">
        <f t="shared" si="1819"/>
        <v/>
      </c>
      <c r="V2442" s="177" t="str">
        <f t="shared" ref="V2442:W2442" si="2436">K2442</f>
        <v/>
      </c>
      <c r="W2442" s="177" t="str">
        <f t="shared" si="2436"/>
        <v>PC_90min_SWATH_100VW</v>
      </c>
      <c r="X2442" s="177" t="str">
        <f t="shared" si="1440"/>
        <v>\191029_B7-T3-5_00B7Y_00L90_M04_S_1</v>
      </c>
      <c r="Y2442" s="175">
        <v>-1.0</v>
      </c>
    </row>
    <row r="2443">
      <c r="A2443" s="172" t="str">
        <f>Tracking!A2434</f>
        <v>191029_B7-T3-6_00B7Z_00L91_M04_S_1</v>
      </c>
      <c r="C2443" t="str">
        <f>Tracking!M2434</f>
        <v>PC_90min_SWATH_100VW</v>
      </c>
      <c r="E2443" s="176" t="str">
        <f t="shared" si="2"/>
        <v>191029_B7-T3-6_00B7Z_00L91_M04_S_1</v>
      </c>
      <c r="F2443" s="174"/>
      <c r="G2443" s="174" t="s">
        <v>1632</v>
      </c>
      <c r="H2443" s="174">
        <v>1.0</v>
      </c>
      <c r="I2443" s="174" t="s">
        <v>1633</v>
      </c>
      <c r="J2443" s="176"/>
      <c r="K2443" s="176"/>
      <c r="L2443" s="176" t="str">
        <f t="shared" si="3"/>
        <v>PC_90min_SWATH_100VW</v>
      </c>
      <c r="M2443" s="176" t="str">
        <f t="shared" si="1438"/>
        <v>\191029_B7-T3-6_00B7Z_00L91_M04_S_1</v>
      </c>
      <c r="N2443" s="174">
        <v>-1.0</v>
      </c>
      <c r="P2443" s="177" t="str">
        <f t="shared" si="5"/>
        <v>191029_B7-T3-6_00B7Z_00L91_M04_S_1</v>
      </c>
      <c r="Q2443" s="175"/>
      <c r="R2443" s="175" t="s">
        <v>1632</v>
      </c>
      <c r="S2443" s="175">
        <v>1.0</v>
      </c>
      <c r="T2443" s="175" t="s">
        <v>1633</v>
      </c>
      <c r="U2443" s="177" t="str">
        <f t="shared" si="1819"/>
        <v/>
      </c>
      <c r="V2443" s="177" t="str">
        <f t="shared" ref="V2443:W2443" si="2437">K2443</f>
        <v/>
      </c>
      <c r="W2443" s="177" t="str">
        <f t="shared" si="2437"/>
        <v>PC_90min_SWATH_100VW</v>
      </c>
      <c r="X2443" s="177" t="str">
        <f t="shared" si="1440"/>
        <v>\191029_B7-T3-6_00B7Z_00L91_M04_S_1</v>
      </c>
      <c r="Y2443" s="175">
        <v>-1.0</v>
      </c>
    </row>
    <row r="2444">
      <c r="A2444" s="172" t="str">
        <f>Tracking!A2435</f>
        <v>191029_B7-T3-7_00B80_00L92_M04_S_1</v>
      </c>
      <c r="C2444" t="str">
        <f>Tracking!M2435</f>
        <v>PC_90min_SWATH_100VW</v>
      </c>
      <c r="E2444" s="176" t="str">
        <f t="shared" si="2"/>
        <v>191029_B7-T3-7_00B80_00L92_M04_S_1</v>
      </c>
      <c r="F2444" s="174"/>
      <c r="G2444" s="174" t="s">
        <v>1632</v>
      </c>
      <c r="H2444" s="174">
        <v>1.0</v>
      </c>
      <c r="I2444" s="174" t="s">
        <v>1633</v>
      </c>
      <c r="J2444" s="176"/>
      <c r="K2444" s="176"/>
      <c r="L2444" s="176" t="str">
        <f t="shared" si="3"/>
        <v>PC_90min_SWATH_100VW</v>
      </c>
      <c r="M2444" s="176" t="str">
        <f t="shared" si="1438"/>
        <v>\191029_B7-T3-7_00B80_00L92_M04_S_1</v>
      </c>
      <c r="N2444" s="174">
        <v>-1.0</v>
      </c>
      <c r="P2444" s="177" t="str">
        <f t="shared" si="5"/>
        <v>191029_B7-T3-7_00B80_00L92_M04_S_1</v>
      </c>
      <c r="Q2444" s="175"/>
      <c r="R2444" s="175" t="s">
        <v>1632</v>
      </c>
      <c r="S2444" s="175">
        <v>1.0</v>
      </c>
      <c r="T2444" s="175" t="s">
        <v>1633</v>
      </c>
      <c r="U2444" s="177" t="str">
        <f t="shared" si="1819"/>
        <v/>
      </c>
      <c r="V2444" s="177" t="str">
        <f t="shared" ref="V2444:W2444" si="2438">K2444</f>
        <v/>
      </c>
      <c r="W2444" s="177" t="str">
        <f t="shared" si="2438"/>
        <v>PC_90min_SWATH_100VW</v>
      </c>
      <c r="X2444" s="177" t="str">
        <f t="shared" si="1440"/>
        <v>\191029_B7-T3-7_00B80_00L92_M04_S_1</v>
      </c>
      <c r="Y2444" s="175">
        <v>-1.0</v>
      </c>
    </row>
    <row r="2445">
      <c r="A2445" s="172" t="str">
        <f>Tracking!A2436</f>
        <v>191029_B7-T3-8_00B81_00L93_M04_S_1</v>
      </c>
      <c r="C2445" t="str">
        <f>Tracking!M2436</f>
        <v>PC_90min_SWATH_100VW</v>
      </c>
      <c r="E2445" s="176" t="str">
        <f t="shared" si="2"/>
        <v>191029_B7-T3-8_00B81_00L93_M04_S_1</v>
      </c>
      <c r="F2445" s="174"/>
      <c r="G2445" s="174" t="s">
        <v>1632</v>
      </c>
      <c r="H2445" s="174">
        <v>1.0</v>
      </c>
      <c r="I2445" s="174" t="s">
        <v>1633</v>
      </c>
      <c r="J2445" s="176"/>
      <c r="K2445" s="176"/>
      <c r="L2445" s="176" t="str">
        <f t="shared" si="3"/>
        <v>PC_90min_SWATH_100VW</v>
      </c>
      <c r="M2445" s="176" t="str">
        <f t="shared" si="1438"/>
        <v>\191029_B7-T3-8_00B81_00L93_M04_S_1</v>
      </c>
      <c r="N2445" s="174">
        <v>-1.0</v>
      </c>
      <c r="P2445" s="177" t="str">
        <f t="shared" si="5"/>
        <v>191029_B7-T3-8_00B81_00L93_M04_S_1</v>
      </c>
      <c r="Q2445" s="175"/>
      <c r="R2445" s="175" t="s">
        <v>1632</v>
      </c>
      <c r="S2445" s="175">
        <v>1.0</v>
      </c>
      <c r="T2445" s="175" t="s">
        <v>1633</v>
      </c>
      <c r="U2445" s="177" t="str">
        <f t="shared" si="1819"/>
        <v/>
      </c>
      <c r="V2445" s="177" t="str">
        <f t="shared" ref="V2445:W2445" si="2439">K2445</f>
        <v/>
      </c>
      <c r="W2445" s="177" t="str">
        <f t="shared" si="2439"/>
        <v>PC_90min_SWATH_100VW</v>
      </c>
      <c r="X2445" s="177" t="str">
        <f t="shared" si="1440"/>
        <v>\191029_B7-T3-8_00B81_00L93_M04_S_1</v>
      </c>
      <c r="Y2445" s="175">
        <v>-1.0</v>
      </c>
    </row>
    <row r="2446">
      <c r="A2446" s="172" t="str">
        <f>Tracking!A2437</f>
        <v>191029_B7-T3-9_00B82_00L94_M04_S_1</v>
      </c>
      <c r="C2446" t="str">
        <f>Tracking!M2437</f>
        <v>PC_90min_SWATH_100VW</v>
      </c>
      <c r="E2446" s="176" t="str">
        <f t="shared" si="2"/>
        <v>191029_B7-T3-9_00B82_00L94_M04_S_1</v>
      </c>
      <c r="F2446" s="174"/>
      <c r="G2446" s="174" t="s">
        <v>1632</v>
      </c>
      <c r="H2446" s="174">
        <v>1.0</v>
      </c>
      <c r="I2446" s="174" t="s">
        <v>1633</v>
      </c>
      <c r="J2446" s="176"/>
      <c r="K2446" s="176"/>
      <c r="L2446" s="176" t="str">
        <f t="shared" si="3"/>
        <v>PC_90min_SWATH_100VW</v>
      </c>
      <c r="M2446" s="176" t="str">
        <f t="shared" si="1438"/>
        <v>\191029_B7-T3-9_00B82_00L94_M04_S_1</v>
      </c>
      <c r="N2446" s="174">
        <v>-1.0</v>
      </c>
      <c r="P2446" s="177" t="str">
        <f t="shared" si="5"/>
        <v>191029_B7-T3-9_00B82_00L94_M04_S_1</v>
      </c>
      <c r="Q2446" s="175"/>
      <c r="R2446" s="175" t="s">
        <v>1632</v>
      </c>
      <c r="S2446" s="175">
        <v>1.0</v>
      </c>
      <c r="T2446" s="175" t="s">
        <v>1633</v>
      </c>
      <c r="U2446" s="177" t="str">
        <f t="shared" si="1819"/>
        <v/>
      </c>
      <c r="V2446" s="177" t="str">
        <f t="shared" ref="V2446:W2446" si="2440">K2446</f>
        <v/>
      </c>
      <c r="W2446" s="177" t="str">
        <f t="shared" si="2440"/>
        <v>PC_90min_SWATH_100VW</v>
      </c>
      <c r="X2446" s="177" t="str">
        <f t="shared" si="1440"/>
        <v>\191029_B7-T3-9_00B82_00L94_M04_S_1</v>
      </c>
      <c r="Y2446" s="175">
        <v>-1.0</v>
      </c>
    </row>
    <row r="2447">
      <c r="A2447" s="172" t="str">
        <f>Tracking!A2438</f>
        <v>191029_B7-T3-10_00B83_00L95_M04_S_1</v>
      </c>
      <c r="C2447" t="str">
        <f>Tracking!M2438</f>
        <v>PC_90min_SWATH_100VW</v>
      </c>
      <c r="E2447" s="176" t="str">
        <f t="shared" si="2"/>
        <v>191029_B7-T3-10_00B83_00L95_M04_S_1</v>
      </c>
      <c r="F2447" s="174"/>
      <c r="G2447" s="174" t="s">
        <v>1632</v>
      </c>
      <c r="H2447" s="174">
        <v>1.0</v>
      </c>
      <c r="I2447" s="174" t="s">
        <v>1633</v>
      </c>
      <c r="J2447" s="176"/>
      <c r="K2447" s="176"/>
      <c r="L2447" s="176" t="str">
        <f t="shared" si="3"/>
        <v>PC_90min_SWATH_100VW</v>
      </c>
      <c r="M2447" s="176" t="str">
        <f t="shared" si="1438"/>
        <v>\191029_B7-T3-10_00B83_00L95_M04_S_1</v>
      </c>
      <c r="N2447" s="174">
        <v>-1.0</v>
      </c>
      <c r="P2447" s="177" t="str">
        <f t="shared" si="5"/>
        <v>191029_B7-T3-10_00B83_00L95_M04_S_1</v>
      </c>
      <c r="Q2447" s="175"/>
      <c r="R2447" s="175" t="s">
        <v>1632</v>
      </c>
      <c r="S2447" s="175">
        <v>1.0</v>
      </c>
      <c r="T2447" s="175" t="s">
        <v>1633</v>
      </c>
      <c r="U2447" s="177" t="str">
        <f t="shared" si="1819"/>
        <v/>
      </c>
      <c r="V2447" s="177" t="str">
        <f t="shared" ref="V2447:W2447" si="2441">K2447</f>
        <v/>
      </c>
      <c r="W2447" s="177" t="str">
        <f t="shared" si="2441"/>
        <v>PC_90min_SWATH_100VW</v>
      </c>
      <c r="X2447" s="177" t="str">
        <f t="shared" si="1440"/>
        <v>\191029_B7-T3-10_00B83_00L95_M04_S_1</v>
      </c>
      <c r="Y2447" s="175">
        <v>-1.0</v>
      </c>
    </row>
    <row r="2448">
      <c r="A2448" s="172" t="str">
        <f>Tracking!A2439</f>
        <v>191029_B7-T3-11_00B84_00L96_M04_S_1</v>
      </c>
      <c r="C2448" t="str">
        <f>Tracking!M2439</f>
        <v>PC_90min_SWATH_100VW</v>
      </c>
      <c r="E2448" s="176" t="str">
        <f t="shared" si="2"/>
        <v>191029_B7-T3-11_00B84_00L96_M04_S_1</v>
      </c>
      <c r="F2448" s="174"/>
      <c r="G2448" s="174" t="s">
        <v>1632</v>
      </c>
      <c r="H2448" s="174">
        <v>1.0</v>
      </c>
      <c r="I2448" s="174" t="s">
        <v>1633</v>
      </c>
      <c r="J2448" s="176"/>
      <c r="K2448" s="176"/>
      <c r="L2448" s="176" t="str">
        <f t="shared" si="3"/>
        <v>PC_90min_SWATH_100VW</v>
      </c>
      <c r="M2448" s="176" t="str">
        <f t="shared" si="1438"/>
        <v>\191029_B7-T3-11_00B84_00L96_M04_S_1</v>
      </c>
      <c r="N2448" s="174">
        <v>-1.0</v>
      </c>
      <c r="P2448" s="177" t="str">
        <f t="shared" si="5"/>
        <v>191029_B7-T3-11_00B84_00L96_M04_S_1</v>
      </c>
      <c r="Q2448" s="175"/>
      <c r="R2448" s="175" t="s">
        <v>1632</v>
      </c>
      <c r="S2448" s="175">
        <v>1.0</v>
      </c>
      <c r="T2448" s="175" t="s">
        <v>1633</v>
      </c>
      <c r="U2448" s="177" t="str">
        <f t="shared" si="1819"/>
        <v/>
      </c>
      <c r="V2448" s="177" t="str">
        <f t="shared" ref="V2448:W2448" si="2442">K2448</f>
        <v/>
      </c>
      <c r="W2448" s="177" t="str">
        <f t="shared" si="2442"/>
        <v>PC_90min_SWATH_100VW</v>
      </c>
      <c r="X2448" s="177" t="str">
        <f t="shared" si="1440"/>
        <v>\191029_B7-T3-11_00B84_00L96_M04_S_1</v>
      </c>
      <c r="Y2448" s="175">
        <v>-1.0</v>
      </c>
    </row>
    <row r="2449">
      <c r="A2449" s="172" t="str">
        <f>Tracking!A2440</f>
        <v>191029_B7-T3-12_00B85_00L97_M04_S_1</v>
      </c>
      <c r="C2449" t="str">
        <f>Tracking!M2440</f>
        <v>PC_90min_SWATH_100VW</v>
      </c>
      <c r="E2449" s="176" t="str">
        <f t="shared" si="2"/>
        <v>191029_B7-T3-12_00B85_00L97_M04_S_1</v>
      </c>
      <c r="F2449" s="174"/>
      <c r="G2449" s="174" t="s">
        <v>1632</v>
      </c>
      <c r="H2449" s="174">
        <v>1.0</v>
      </c>
      <c r="I2449" s="174" t="s">
        <v>1633</v>
      </c>
      <c r="J2449" s="176"/>
      <c r="K2449" s="176"/>
      <c r="L2449" s="176" t="str">
        <f t="shared" si="3"/>
        <v>PC_90min_SWATH_100VW</v>
      </c>
      <c r="M2449" s="176" t="str">
        <f t="shared" si="1438"/>
        <v>\191029_B7-T3-12_00B85_00L97_M04_S_1</v>
      </c>
      <c r="N2449" s="174">
        <v>-1.0</v>
      </c>
      <c r="P2449" s="177" t="str">
        <f t="shared" si="5"/>
        <v>191029_B7-T3-12_00B85_00L97_M04_S_1</v>
      </c>
      <c r="Q2449" s="175"/>
      <c r="R2449" s="175" t="s">
        <v>1632</v>
      </c>
      <c r="S2449" s="175">
        <v>1.0</v>
      </c>
      <c r="T2449" s="175" t="s">
        <v>1633</v>
      </c>
      <c r="U2449" s="177" t="str">
        <f t="shared" si="1819"/>
        <v/>
      </c>
      <c r="V2449" s="177" t="str">
        <f t="shared" ref="V2449:W2449" si="2443">K2449</f>
        <v/>
      </c>
      <c r="W2449" s="177" t="str">
        <f t="shared" si="2443"/>
        <v>PC_90min_SWATH_100VW</v>
      </c>
      <c r="X2449" s="177" t="str">
        <f t="shared" si="1440"/>
        <v>\191029_B7-T3-12_00B85_00L97_M04_S_1</v>
      </c>
      <c r="Y2449" s="175">
        <v>-1.0</v>
      </c>
    </row>
    <row r="2450">
      <c r="A2450" s="172" t="str">
        <f>Tracking!A2441</f>
        <v>191029_B7-T3-13_00B86_00L98_M04_S_1</v>
      </c>
      <c r="C2450" t="str">
        <f>Tracking!M2441</f>
        <v>PC_90min_SWATH_100VW</v>
      </c>
      <c r="E2450" s="176" t="str">
        <f t="shared" si="2"/>
        <v>191029_B7-T3-13_00B86_00L98_M04_S_1</v>
      </c>
      <c r="F2450" s="174"/>
      <c r="G2450" s="174" t="s">
        <v>1632</v>
      </c>
      <c r="H2450" s="174">
        <v>1.0</v>
      </c>
      <c r="I2450" s="174" t="s">
        <v>1633</v>
      </c>
      <c r="J2450" s="176"/>
      <c r="K2450" s="176"/>
      <c r="L2450" s="176" t="str">
        <f t="shared" si="3"/>
        <v>PC_90min_SWATH_100VW</v>
      </c>
      <c r="M2450" s="176" t="str">
        <f t="shared" si="1438"/>
        <v>\191029_B7-T3-13_00B86_00L98_M04_S_1</v>
      </c>
      <c r="N2450" s="174">
        <v>-1.0</v>
      </c>
      <c r="P2450" s="177" t="str">
        <f t="shared" si="5"/>
        <v>191029_B7-T3-13_00B86_00L98_M04_S_1</v>
      </c>
      <c r="Q2450" s="175"/>
      <c r="R2450" s="175" t="s">
        <v>1632</v>
      </c>
      <c r="S2450" s="175">
        <v>1.0</v>
      </c>
      <c r="T2450" s="175" t="s">
        <v>1633</v>
      </c>
      <c r="U2450" s="177" t="str">
        <f t="shared" si="1819"/>
        <v/>
      </c>
      <c r="V2450" s="177" t="str">
        <f t="shared" ref="V2450:W2450" si="2444">K2450</f>
        <v/>
      </c>
      <c r="W2450" s="177" t="str">
        <f t="shared" si="2444"/>
        <v>PC_90min_SWATH_100VW</v>
      </c>
      <c r="X2450" s="177" t="str">
        <f t="shared" si="1440"/>
        <v>\191029_B7-T3-13_00B86_00L98_M04_S_1</v>
      </c>
      <c r="Y2450" s="175">
        <v>-1.0</v>
      </c>
    </row>
    <row r="2451">
      <c r="A2451" s="172" t="str">
        <f>Tracking!A2442</f>
        <v>191029_B7-T3-14_00B87_00L99_M04_S_1</v>
      </c>
      <c r="C2451" t="str">
        <f>Tracking!M2442</f>
        <v>PC_90min_SWATH_100VW</v>
      </c>
      <c r="E2451" s="176" t="str">
        <f t="shared" si="2"/>
        <v>191029_B7-T3-14_00B87_00L99_M04_S_1</v>
      </c>
      <c r="F2451" s="174"/>
      <c r="G2451" s="174" t="s">
        <v>1632</v>
      </c>
      <c r="H2451" s="174">
        <v>1.0</v>
      </c>
      <c r="I2451" s="174" t="s">
        <v>1633</v>
      </c>
      <c r="J2451" s="176"/>
      <c r="K2451" s="176"/>
      <c r="L2451" s="176" t="str">
        <f t="shared" si="3"/>
        <v>PC_90min_SWATH_100VW</v>
      </c>
      <c r="M2451" s="176" t="str">
        <f t="shared" si="1438"/>
        <v>\191029_B7-T3-14_00B87_00L99_M04_S_1</v>
      </c>
      <c r="N2451" s="174">
        <v>-1.0</v>
      </c>
      <c r="P2451" s="177" t="str">
        <f t="shared" si="5"/>
        <v>191029_B7-T3-14_00B87_00L99_M04_S_1</v>
      </c>
      <c r="Q2451" s="175"/>
      <c r="R2451" s="175" t="s">
        <v>1632</v>
      </c>
      <c r="S2451" s="175">
        <v>1.0</v>
      </c>
      <c r="T2451" s="175" t="s">
        <v>1633</v>
      </c>
      <c r="U2451" s="177" t="str">
        <f t="shared" si="1819"/>
        <v/>
      </c>
      <c r="V2451" s="177" t="str">
        <f t="shared" ref="V2451:W2451" si="2445">K2451</f>
        <v/>
      </c>
      <c r="W2451" s="177" t="str">
        <f t="shared" si="2445"/>
        <v>PC_90min_SWATH_100VW</v>
      </c>
      <c r="X2451" s="177" t="str">
        <f t="shared" si="1440"/>
        <v>\191029_B7-T3-14_00B87_00L99_M04_S_1</v>
      </c>
      <c r="Y2451" s="175">
        <v>-1.0</v>
      </c>
    </row>
    <row r="2452">
      <c r="A2452" s="172" t="str">
        <f>Tracking!A2443</f>
        <v>191029_B7-T3-15_00B88_00L9G_M04_S_1</v>
      </c>
      <c r="C2452" t="str">
        <f>Tracking!M2443</f>
        <v>PC_90min_SWATH_100VW</v>
      </c>
      <c r="E2452" s="176" t="str">
        <f t="shared" si="2"/>
        <v>191029_B7-T3-15_00B88_00L9G_M04_S_1</v>
      </c>
      <c r="F2452" s="174"/>
      <c r="G2452" s="174" t="s">
        <v>1632</v>
      </c>
      <c r="H2452" s="174">
        <v>1.0</v>
      </c>
      <c r="I2452" s="174" t="s">
        <v>1633</v>
      </c>
      <c r="J2452" s="176"/>
      <c r="K2452" s="176"/>
      <c r="L2452" s="176" t="str">
        <f t="shared" si="3"/>
        <v>PC_90min_SWATH_100VW</v>
      </c>
      <c r="M2452" s="176" t="str">
        <f t="shared" si="1438"/>
        <v>\191029_B7-T3-15_00B88_00L9G_M04_S_1</v>
      </c>
      <c r="N2452" s="174">
        <v>-1.0</v>
      </c>
      <c r="P2452" s="177" t="str">
        <f t="shared" si="5"/>
        <v>191029_B7-T3-15_00B88_00L9G_M04_S_1</v>
      </c>
      <c r="Q2452" s="175"/>
      <c r="R2452" s="175" t="s">
        <v>1632</v>
      </c>
      <c r="S2452" s="175">
        <v>1.0</v>
      </c>
      <c r="T2452" s="175" t="s">
        <v>1633</v>
      </c>
      <c r="U2452" s="177" t="str">
        <f t="shared" si="1819"/>
        <v/>
      </c>
      <c r="V2452" s="177" t="str">
        <f t="shared" ref="V2452:W2452" si="2446">K2452</f>
        <v/>
      </c>
      <c r="W2452" s="177" t="str">
        <f t="shared" si="2446"/>
        <v>PC_90min_SWATH_100VW</v>
      </c>
      <c r="X2452" s="177" t="str">
        <f t="shared" si="1440"/>
        <v>\191029_B7-T3-15_00B88_00L9G_M04_S_1</v>
      </c>
      <c r="Y2452" s="175">
        <v>-1.0</v>
      </c>
    </row>
    <row r="2453">
      <c r="A2453" s="172" t="str">
        <f>Tracking!A2444</f>
        <v>191029_B7-T3-16_00B89_00L9H_M04_S_1</v>
      </c>
      <c r="C2453" t="str">
        <f>Tracking!M2444</f>
        <v>PC_90min_SWATH_100VW</v>
      </c>
      <c r="E2453" s="176" t="str">
        <f t="shared" si="2"/>
        <v>191029_B7-T3-16_00B89_00L9H_M04_S_1</v>
      </c>
      <c r="F2453" s="174"/>
      <c r="G2453" s="174" t="s">
        <v>1632</v>
      </c>
      <c r="H2453" s="174">
        <v>1.0</v>
      </c>
      <c r="I2453" s="174" t="s">
        <v>1633</v>
      </c>
      <c r="J2453" s="176"/>
      <c r="K2453" s="176"/>
      <c r="L2453" s="176" t="str">
        <f t="shared" si="3"/>
        <v>PC_90min_SWATH_100VW</v>
      </c>
      <c r="M2453" s="176" t="str">
        <f t="shared" si="1438"/>
        <v>\191029_B7-T3-16_00B89_00L9H_M04_S_1</v>
      </c>
      <c r="N2453" s="174">
        <v>-1.0</v>
      </c>
      <c r="P2453" s="177" t="str">
        <f t="shared" si="5"/>
        <v>191029_B7-T3-16_00B89_00L9H_M04_S_1</v>
      </c>
      <c r="Q2453" s="175"/>
      <c r="R2453" s="175" t="s">
        <v>1632</v>
      </c>
      <c r="S2453" s="175">
        <v>1.0</v>
      </c>
      <c r="T2453" s="175" t="s">
        <v>1633</v>
      </c>
      <c r="U2453" s="177" t="str">
        <f t="shared" si="1819"/>
        <v/>
      </c>
      <c r="V2453" s="177" t="str">
        <f t="shared" ref="V2453:W2453" si="2447">K2453</f>
        <v/>
      </c>
      <c r="W2453" s="177" t="str">
        <f t="shared" si="2447"/>
        <v>PC_90min_SWATH_100VW</v>
      </c>
      <c r="X2453" s="177" t="str">
        <f t="shared" si="1440"/>
        <v>\191029_B7-T3-16_00B89_00L9H_M04_S_1</v>
      </c>
      <c r="Y2453" s="175">
        <v>-1.0</v>
      </c>
    </row>
    <row r="2454">
      <c r="A2454" s="172" t="str">
        <f>Tracking!A2445</f>
        <v>191029_HEK-QCI_000F2_00L9I_M03_I_1</v>
      </c>
      <c r="C2454" t="str">
        <f>Tracking!M2445</f>
        <v>90min_IDA_06</v>
      </c>
      <c r="E2454" s="176" t="str">
        <f t="shared" si="2"/>
        <v>191029_HEK-QCI_000F2_00L9I_M03_I_1</v>
      </c>
      <c r="F2454" s="174"/>
      <c r="G2454" s="174" t="s">
        <v>1632</v>
      </c>
      <c r="H2454" s="174">
        <v>1.0</v>
      </c>
      <c r="I2454" s="174" t="s">
        <v>1633</v>
      </c>
      <c r="J2454" s="176"/>
      <c r="K2454" s="176"/>
      <c r="L2454" s="176" t="str">
        <f t="shared" si="3"/>
        <v>90min_IDA_06</v>
      </c>
      <c r="M2454" s="176" t="str">
        <f t="shared" si="1438"/>
        <v>\191029_HEK-QCI_000F2_00L9I_M03_I_1</v>
      </c>
      <c r="N2454" s="174">
        <v>-1.0</v>
      </c>
      <c r="P2454" s="177" t="str">
        <f t="shared" si="5"/>
        <v>191029_HEK-QCI_000F2_00L9I_M03_I_1</v>
      </c>
      <c r="Q2454" s="175"/>
      <c r="R2454" s="175" t="s">
        <v>1632</v>
      </c>
      <c r="S2454" s="175">
        <v>1.0</v>
      </c>
      <c r="T2454" s="175" t="s">
        <v>1633</v>
      </c>
      <c r="U2454" s="177" t="str">
        <f t="shared" si="1819"/>
        <v/>
      </c>
      <c r="V2454" s="177" t="str">
        <f t="shared" ref="V2454:W2454" si="2448">K2454</f>
        <v/>
      </c>
      <c r="W2454" s="177" t="str">
        <f t="shared" si="2448"/>
        <v>90min_IDA_06</v>
      </c>
      <c r="X2454" s="177" t="str">
        <f t="shared" si="1440"/>
        <v>\191029_HEK-QCI_000F2_00L9I_M03_I_1</v>
      </c>
      <c r="Y2454" s="175">
        <v>-1.0</v>
      </c>
    </row>
    <row r="2455">
      <c r="A2455" s="172" t="str">
        <f>Tracking!A2446</f>
        <v>191029_SRL4-F1_00KXH_00L9J_M03_I_1</v>
      </c>
      <c r="C2455" t="str">
        <f>Tracking!M2446</f>
        <v>90min_IDA_HS_10uL_inj</v>
      </c>
      <c r="E2455" s="176" t="str">
        <f t="shared" si="2"/>
        <v>191029_SRL4-F1_00KXH_00L9J_M03_I_1</v>
      </c>
      <c r="F2455" s="174"/>
      <c r="G2455" s="174" t="s">
        <v>1632</v>
      </c>
      <c r="H2455" s="174">
        <v>1.0</v>
      </c>
      <c r="I2455" s="174" t="s">
        <v>1633</v>
      </c>
      <c r="J2455" s="176"/>
      <c r="K2455" s="176"/>
      <c r="L2455" s="176" t="str">
        <f t="shared" si="3"/>
        <v>90min_IDA_HS_10uL_inj</v>
      </c>
      <c r="M2455" s="176" t="str">
        <f t="shared" si="1438"/>
        <v>\191029_SRL4-F1_00KXH_00L9J_M03_I_1</v>
      </c>
      <c r="N2455" s="174">
        <v>-1.0</v>
      </c>
      <c r="P2455" s="177" t="str">
        <f t="shared" si="5"/>
        <v>191029_SRL4-F1_00KXH_00L9J_M03_I_1</v>
      </c>
      <c r="Q2455" s="175"/>
      <c r="R2455" s="175" t="s">
        <v>1632</v>
      </c>
      <c r="S2455" s="175">
        <v>1.0</v>
      </c>
      <c r="T2455" s="175" t="s">
        <v>1633</v>
      </c>
      <c r="U2455" s="177" t="str">
        <f t="shared" si="1819"/>
        <v/>
      </c>
      <c r="V2455" s="177" t="str">
        <f t="shared" ref="V2455:W2455" si="2449">K2455</f>
        <v/>
      </c>
      <c r="W2455" s="177" t="str">
        <f t="shared" si="2449"/>
        <v>90min_IDA_HS_10uL_inj</v>
      </c>
      <c r="X2455" s="177" t="str">
        <f t="shared" si="1440"/>
        <v>\191029_SRL4-F1_00KXH_00L9J_M03_I_1</v>
      </c>
      <c r="Y2455" s="175">
        <v>-1.0</v>
      </c>
    </row>
    <row r="2456">
      <c r="A2456" s="172" t="str">
        <f>Tracking!A2447</f>
        <v>191029_SRL4-F2_00KXI_00L9K_M03_I_1</v>
      </c>
      <c r="C2456" t="str">
        <f>Tracking!M2447</f>
        <v>90min_IDA_HS_10uL_inj</v>
      </c>
      <c r="E2456" s="176" t="str">
        <f t="shared" si="2"/>
        <v>191029_SRL4-F2_00KXI_00L9K_M03_I_1</v>
      </c>
      <c r="F2456" s="174"/>
      <c r="G2456" s="174" t="s">
        <v>1632</v>
      </c>
      <c r="H2456" s="174">
        <v>1.0</v>
      </c>
      <c r="I2456" s="174" t="s">
        <v>1633</v>
      </c>
      <c r="J2456" s="176"/>
      <c r="K2456" s="176"/>
      <c r="L2456" s="176" t="str">
        <f t="shared" si="3"/>
        <v>90min_IDA_HS_10uL_inj</v>
      </c>
      <c r="M2456" s="176" t="str">
        <f t="shared" si="1438"/>
        <v>\191029_SRL4-F2_00KXI_00L9K_M03_I_1</v>
      </c>
      <c r="N2456" s="174">
        <v>-1.0</v>
      </c>
      <c r="P2456" s="177" t="str">
        <f t="shared" si="5"/>
        <v>191029_SRL4-F2_00KXI_00L9K_M03_I_1</v>
      </c>
      <c r="Q2456" s="175"/>
      <c r="R2456" s="175" t="s">
        <v>1632</v>
      </c>
      <c r="S2456" s="175">
        <v>1.0</v>
      </c>
      <c r="T2456" s="175" t="s">
        <v>1633</v>
      </c>
      <c r="U2456" s="177" t="str">
        <f t="shared" si="1819"/>
        <v/>
      </c>
      <c r="V2456" s="177" t="str">
        <f t="shared" ref="V2456:W2456" si="2450">K2456</f>
        <v/>
      </c>
      <c r="W2456" s="177" t="str">
        <f t="shared" si="2450"/>
        <v>90min_IDA_HS_10uL_inj</v>
      </c>
      <c r="X2456" s="177" t="str">
        <f t="shared" si="1440"/>
        <v>\191029_SRL4-F2_00KXI_00L9K_M03_I_1</v>
      </c>
      <c r="Y2456" s="175">
        <v>-1.0</v>
      </c>
    </row>
    <row r="2457">
      <c r="A2457" s="172" t="str">
        <f>Tracking!A2448</f>
        <v>191029_SRL4-F3_00KXJ_00L9L_M03_I_1</v>
      </c>
      <c r="C2457" t="str">
        <f>Tracking!M2448</f>
        <v>90min_IDA_HS_10uL_inj</v>
      </c>
      <c r="E2457" s="176" t="str">
        <f t="shared" si="2"/>
        <v>191029_SRL4-F3_00KXJ_00L9L_M03_I_1</v>
      </c>
      <c r="F2457" s="174"/>
      <c r="G2457" s="174" t="s">
        <v>1632</v>
      </c>
      <c r="H2457" s="174">
        <v>1.0</v>
      </c>
      <c r="I2457" s="174" t="s">
        <v>1633</v>
      </c>
      <c r="J2457" s="176"/>
      <c r="K2457" s="176"/>
      <c r="L2457" s="176" t="str">
        <f t="shared" si="3"/>
        <v>90min_IDA_HS_10uL_inj</v>
      </c>
      <c r="M2457" s="176" t="str">
        <f t="shared" si="1438"/>
        <v>\191029_SRL4-F3_00KXJ_00L9L_M03_I_1</v>
      </c>
      <c r="N2457" s="174">
        <v>-1.0</v>
      </c>
      <c r="P2457" s="177" t="str">
        <f t="shared" si="5"/>
        <v>191029_SRL4-F3_00KXJ_00L9L_M03_I_1</v>
      </c>
      <c r="Q2457" s="175"/>
      <c r="R2457" s="175" t="s">
        <v>1632</v>
      </c>
      <c r="S2457" s="175">
        <v>1.0</v>
      </c>
      <c r="T2457" s="175" t="s">
        <v>1633</v>
      </c>
      <c r="U2457" s="177" t="str">
        <f t="shared" si="1819"/>
        <v/>
      </c>
      <c r="V2457" s="177" t="str">
        <f t="shared" ref="V2457:W2457" si="2451">K2457</f>
        <v/>
      </c>
      <c r="W2457" s="177" t="str">
        <f t="shared" si="2451"/>
        <v>90min_IDA_HS_10uL_inj</v>
      </c>
      <c r="X2457" s="177" t="str">
        <f t="shared" si="1440"/>
        <v>\191029_SRL4-F3_00KXJ_00L9L_M03_I_1</v>
      </c>
      <c r="Y2457" s="175">
        <v>-1.0</v>
      </c>
    </row>
    <row r="2458">
      <c r="A2458" s="172" t="str">
        <f>Tracking!A2449</f>
        <v>191029_SRL4-F4_00KXK_00L9M_M03_I_1</v>
      </c>
      <c r="C2458" t="str">
        <f>Tracking!M2449</f>
        <v>90min_IDA_HS_10uL_inj</v>
      </c>
      <c r="E2458" s="176" t="str">
        <f t="shared" si="2"/>
        <v>191029_SRL4-F4_00KXK_00L9M_M03_I_1</v>
      </c>
      <c r="F2458" s="174"/>
      <c r="G2458" s="174" t="s">
        <v>1632</v>
      </c>
      <c r="H2458" s="174">
        <v>1.0</v>
      </c>
      <c r="I2458" s="174" t="s">
        <v>1633</v>
      </c>
      <c r="J2458" s="176"/>
      <c r="K2458" s="176"/>
      <c r="L2458" s="176" t="str">
        <f t="shared" si="3"/>
        <v>90min_IDA_HS_10uL_inj</v>
      </c>
      <c r="M2458" s="176" t="str">
        <f t="shared" si="1438"/>
        <v>\191029_SRL4-F4_00KXK_00L9M_M03_I_1</v>
      </c>
      <c r="N2458" s="174">
        <v>-1.0</v>
      </c>
      <c r="P2458" s="177" t="str">
        <f t="shared" si="5"/>
        <v>191029_SRL4-F4_00KXK_00L9M_M03_I_1</v>
      </c>
      <c r="Q2458" s="175"/>
      <c r="R2458" s="175" t="s">
        <v>1632</v>
      </c>
      <c r="S2458" s="175">
        <v>1.0</v>
      </c>
      <c r="T2458" s="175" t="s">
        <v>1633</v>
      </c>
      <c r="U2458" s="177" t="str">
        <f t="shared" si="1819"/>
        <v/>
      </c>
      <c r="V2458" s="177" t="str">
        <f t="shared" ref="V2458:W2458" si="2452">K2458</f>
        <v/>
      </c>
      <c r="W2458" s="177" t="str">
        <f t="shared" si="2452"/>
        <v>90min_IDA_HS_10uL_inj</v>
      </c>
      <c r="X2458" s="177" t="str">
        <f t="shared" si="1440"/>
        <v>\191029_SRL4-F4_00KXK_00L9M_M03_I_1</v>
      </c>
      <c r="Y2458" s="175">
        <v>-1.0</v>
      </c>
    </row>
    <row r="2459">
      <c r="A2459" s="172" t="str">
        <f>Tracking!A2450</f>
        <v>191029_SRL4-F5_00KXL_00L9N_M03_I_1</v>
      </c>
      <c r="C2459" t="str">
        <f>Tracking!M2450</f>
        <v>90min_IDA_HS_10uL_inj</v>
      </c>
      <c r="E2459" s="176" t="str">
        <f t="shared" si="2"/>
        <v>191029_SRL4-F5_00KXL_00L9N_M03_I_1</v>
      </c>
      <c r="F2459" s="174"/>
      <c r="G2459" s="174" t="s">
        <v>1632</v>
      </c>
      <c r="H2459" s="174">
        <v>1.0</v>
      </c>
      <c r="I2459" s="174" t="s">
        <v>1633</v>
      </c>
      <c r="J2459" s="176"/>
      <c r="K2459" s="176"/>
      <c r="L2459" s="176" t="str">
        <f t="shared" si="3"/>
        <v>90min_IDA_HS_10uL_inj</v>
      </c>
      <c r="M2459" s="176" t="str">
        <f t="shared" si="1438"/>
        <v>\191029_SRL4-F5_00KXL_00L9N_M03_I_1</v>
      </c>
      <c r="N2459" s="174">
        <v>-1.0</v>
      </c>
      <c r="P2459" s="177" t="str">
        <f t="shared" si="5"/>
        <v>191029_SRL4-F5_00KXL_00L9N_M03_I_1</v>
      </c>
      <c r="Q2459" s="175"/>
      <c r="R2459" s="175" t="s">
        <v>1632</v>
      </c>
      <c r="S2459" s="175">
        <v>1.0</v>
      </c>
      <c r="T2459" s="175" t="s">
        <v>1633</v>
      </c>
      <c r="U2459" s="177" t="str">
        <f t="shared" si="1819"/>
        <v/>
      </c>
      <c r="V2459" s="177" t="str">
        <f t="shared" ref="V2459:W2459" si="2453">K2459</f>
        <v/>
      </c>
      <c r="W2459" s="177" t="str">
        <f t="shared" si="2453"/>
        <v>90min_IDA_HS_10uL_inj</v>
      </c>
      <c r="X2459" s="177" t="str">
        <f t="shared" si="1440"/>
        <v>\191029_SRL4-F5_00KXL_00L9N_M03_I_1</v>
      </c>
      <c r="Y2459" s="175">
        <v>-1.0</v>
      </c>
    </row>
    <row r="2460">
      <c r="A2460" s="172" t="str">
        <f>Tracking!A2451</f>
        <v>191029_SRL4-F6_00KXM_00L9O_M03_I_1</v>
      </c>
      <c r="C2460" t="str">
        <f>Tracking!M2451</f>
        <v>90min_IDA_HS_10uL_inj</v>
      </c>
      <c r="E2460" s="176" t="str">
        <f t="shared" si="2"/>
        <v>191029_SRL4-F6_00KXM_00L9O_M03_I_1</v>
      </c>
      <c r="F2460" s="174"/>
      <c r="G2460" s="174" t="s">
        <v>1632</v>
      </c>
      <c r="H2460" s="174">
        <v>1.0</v>
      </c>
      <c r="I2460" s="174" t="s">
        <v>1633</v>
      </c>
      <c r="J2460" s="176"/>
      <c r="K2460" s="176"/>
      <c r="L2460" s="176" t="str">
        <f t="shared" si="3"/>
        <v>90min_IDA_HS_10uL_inj</v>
      </c>
      <c r="M2460" s="176" t="str">
        <f t="shared" si="1438"/>
        <v>\191029_SRL4-F6_00KXM_00L9O_M03_I_1</v>
      </c>
      <c r="N2460" s="174">
        <v>-1.0</v>
      </c>
      <c r="P2460" s="177" t="str">
        <f t="shared" si="5"/>
        <v>191029_SRL4-F6_00KXM_00L9O_M03_I_1</v>
      </c>
      <c r="Q2460" s="175"/>
      <c r="R2460" s="175" t="s">
        <v>1632</v>
      </c>
      <c r="S2460" s="175">
        <v>1.0</v>
      </c>
      <c r="T2460" s="175" t="s">
        <v>1633</v>
      </c>
      <c r="U2460" s="177" t="str">
        <f t="shared" si="1819"/>
        <v/>
      </c>
      <c r="V2460" s="177" t="str">
        <f t="shared" ref="V2460:W2460" si="2454">K2460</f>
        <v/>
      </c>
      <c r="W2460" s="177" t="str">
        <f t="shared" si="2454"/>
        <v>90min_IDA_HS_10uL_inj</v>
      </c>
      <c r="X2460" s="177" t="str">
        <f t="shared" si="1440"/>
        <v>\191029_SRL4-F6_00KXM_00L9O_M03_I_1</v>
      </c>
      <c r="Y2460" s="175">
        <v>-1.0</v>
      </c>
    </row>
    <row r="2461">
      <c r="A2461" s="172" t="str">
        <f>Tracking!A2452</f>
        <v>191029_SRL4-F7_00KXN_00L9P_M03_I_1</v>
      </c>
      <c r="C2461" t="str">
        <f>Tracking!M2452</f>
        <v>90min_IDA_HS_10uL_inj</v>
      </c>
      <c r="E2461" s="176" t="str">
        <f t="shared" si="2"/>
        <v>191029_SRL4-F7_00KXN_00L9P_M03_I_1</v>
      </c>
      <c r="F2461" s="174"/>
      <c r="G2461" s="174" t="s">
        <v>1632</v>
      </c>
      <c r="H2461" s="174">
        <v>1.0</v>
      </c>
      <c r="I2461" s="174" t="s">
        <v>1633</v>
      </c>
      <c r="J2461" s="176"/>
      <c r="K2461" s="176"/>
      <c r="L2461" s="176" t="str">
        <f t="shared" si="3"/>
        <v>90min_IDA_HS_10uL_inj</v>
      </c>
      <c r="M2461" s="176" t="str">
        <f t="shared" si="1438"/>
        <v>\191029_SRL4-F7_00KXN_00L9P_M03_I_1</v>
      </c>
      <c r="N2461" s="174">
        <v>-1.0</v>
      </c>
      <c r="P2461" s="177" t="str">
        <f t="shared" si="5"/>
        <v>191029_SRL4-F7_00KXN_00L9P_M03_I_1</v>
      </c>
      <c r="Q2461" s="175"/>
      <c r="R2461" s="175" t="s">
        <v>1632</v>
      </c>
      <c r="S2461" s="175">
        <v>1.0</v>
      </c>
      <c r="T2461" s="175" t="s">
        <v>1633</v>
      </c>
      <c r="U2461" s="177" t="str">
        <f t="shared" si="1819"/>
        <v/>
      </c>
      <c r="V2461" s="177" t="str">
        <f t="shared" ref="V2461:W2461" si="2455">K2461</f>
        <v/>
      </c>
      <c r="W2461" s="177" t="str">
        <f t="shared" si="2455"/>
        <v>90min_IDA_HS_10uL_inj</v>
      </c>
      <c r="X2461" s="177" t="str">
        <f t="shared" si="1440"/>
        <v>\191029_SRL4-F7_00KXN_00L9P_M03_I_1</v>
      </c>
      <c r="Y2461" s="175">
        <v>-1.0</v>
      </c>
    </row>
    <row r="2462">
      <c r="A2462" s="172" t="str">
        <f>Tracking!A2453</f>
        <v>191029_SRL4-F8_00KXO_00L9Q_M03_I_1</v>
      </c>
      <c r="C2462" t="str">
        <f>Tracking!M2453</f>
        <v>90min_IDA_HS_10uL_inj</v>
      </c>
      <c r="E2462" s="176" t="str">
        <f t="shared" si="2"/>
        <v>191029_SRL4-F8_00KXO_00L9Q_M03_I_1</v>
      </c>
      <c r="F2462" s="174"/>
      <c r="G2462" s="174" t="s">
        <v>1632</v>
      </c>
      <c r="H2462" s="174">
        <v>1.0</v>
      </c>
      <c r="I2462" s="174" t="s">
        <v>1633</v>
      </c>
      <c r="J2462" s="176"/>
      <c r="K2462" s="176"/>
      <c r="L2462" s="176" t="str">
        <f t="shared" si="3"/>
        <v>90min_IDA_HS_10uL_inj</v>
      </c>
      <c r="M2462" s="176" t="str">
        <f t="shared" si="1438"/>
        <v>\191029_SRL4-F8_00KXO_00L9Q_M03_I_1</v>
      </c>
      <c r="N2462" s="174">
        <v>-1.0</v>
      </c>
      <c r="P2462" s="177" t="str">
        <f t="shared" si="5"/>
        <v>191029_SRL4-F8_00KXO_00L9Q_M03_I_1</v>
      </c>
      <c r="Q2462" s="175"/>
      <c r="R2462" s="175" t="s">
        <v>1632</v>
      </c>
      <c r="S2462" s="175">
        <v>1.0</v>
      </c>
      <c r="T2462" s="175" t="s">
        <v>1633</v>
      </c>
      <c r="U2462" s="177" t="str">
        <f t="shared" si="1819"/>
        <v/>
      </c>
      <c r="V2462" s="177" t="str">
        <f t="shared" ref="V2462:W2462" si="2456">K2462</f>
        <v/>
      </c>
      <c r="W2462" s="177" t="str">
        <f t="shared" si="2456"/>
        <v>90min_IDA_HS_10uL_inj</v>
      </c>
      <c r="X2462" s="177" t="str">
        <f t="shared" si="1440"/>
        <v>\191029_SRL4-F8_00KXO_00L9Q_M03_I_1</v>
      </c>
      <c r="Y2462" s="175">
        <v>-1.0</v>
      </c>
    </row>
    <row r="2463">
      <c r="A2463" s="172" t="str">
        <f>Tracking!A2454</f>
        <v>191029_SRL4-F9_00KXP_00L9R_M03_I_1</v>
      </c>
      <c r="C2463" t="str">
        <f>Tracking!M2454</f>
        <v>90min_IDA_HS_10uL_inj</v>
      </c>
      <c r="E2463" s="176" t="str">
        <f t="shared" si="2"/>
        <v>191029_SRL4-F9_00KXP_00L9R_M03_I_1</v>
      </c>
      <c r="F2463" s="174"/>
      <c r="G2463" s="174" t="s">
        <v>1632</v>
      </c>
      <c r="H2463" s="174">
        <v>1.0</v>
      </c>
      <c r="I2463" s="174" t="s">
        <v>1633</v>
      </c>
      <c r="J2463" s="176"/>
      <c r="K2463" s="176"/>
      <c r="L2463" s="176" t="str">
        <f t="shared" si="3"/>
        <v>90min_IDA_HS_10uL_inj</v>
      </c>
      <c r="M2463" s="176" t="str">
        <f t="shared" si="1438"/>
        <v>\191029_SRL4-F9_00KXP_00L9R_M03_I_1</v>
      </c>
      <c r="N2463" s="174">
        <v>-1.0</v>
      </c>
      <c r="P2463" s="177" t="str">
        <f t="shared" si="5"/>
        <v>191029_SRL4-F9_00KXP_00L9R_M03_I_1</v>
      </c>
      <c r="Q2463" s="175"/>
      <c r="R2463" s="175" t="s">
        <v>1632</v>
      </c>
      <c r="S2463" s="175">
        <v>1.0</v>
      </c>
      <c r="T2463" s="175" t="s">
        <v>1633</v>
      </c>
      <c r="U2463" s="177" t="str">
        <f t="shared" si="1819"/>
        <v/>
      </c>
      <c r="V2463" s="177" t="str">
        <f t="shared" ref="V2463:W2463" si="2457">K2463</f>
        <v/>
      </c>
      <c r="W2463" s="177" t="str">
        <f t="shared" si="2457"/>
        <v>90min_IDA_HS_10uL_inj</v>
      </c>
      <c r="X2463" s="177" t="str">
        <f t="shared" si="1440"/>
        <v>\191029_SRL4-F9_00KXP_00L9R_M03_I_1</v>
      </c>
      <c r="Y2463" s="175">
        <v>-1.0</v>
      </c>
    </row>
    <row r="2464">
      <c r="A2464" s="172" t="str">
        <f>Tracking!A2455</f>
        <v>191029_SRL4-F10_00KXQ_00L9S_M03_I_1</v>
      </c>
      <c r="C2464" t="str">
        <f>Tracking!M2455</f>
        <v>90min_IDA_HS_10uL_inj</v>
      </c>
      <c r="E2464" s="176" t="str">
        <f t="shared" si="2"/>
        <v>191029_SRL4-F10_00KXQ_00L9S_M03_I_1</v>
      </c>
      <c r="F2464" s="174"/>
      <c r="G2464" s="174" t="s">
        <v>1632</v>
      </c>
      <c r="H2464" s="174">
        <v>1.0</v>
      </c>
      <c r="I2464" s="174" t="s">
        <v>1633</v>
      </c>
      <c r="J2464" s="176"/>
      <c r="K2464" s="176"/>
      <c r="L2464" s="176" t="str">
        <f t="shared" si="3"/>
        <v>90min_IDA_HS_10uL_inj</v>
      </c>
      <c r="M2464" s="176" t="str">
        <f t="shared" si="1438"/>
        <v>\191029_SRL4-F10_00KXQ_00L9S_M03_I_1</v>
      </c>
      <c r="N2464" s="174">
        <v>-1.0</v>
      </c>
      <c r="P2464" s="177" t="str">
        <f t="shared" si="5"/>
        <v>191029_SRL4-F10_00KXQ_00L9S_M03_I_1</v>
      </c>
      <c r="Q2464" s="175"/>
      <c r="R2464" s="175" t="s">
        <v>1632</v>
      </c>
      <c r="S2464" s="175">
        <v>1.0</v>
      </c>
      <c r="T2464" s="175" t="s">
        <v>1633</v>
      </c>
      <c r="U2464" s="177" t="str">
        <f t="shared" si="1819"/>
        <v/>
      </c>
      <c r="V2464" s="177" t="str">
        <f t="shared" ref="V2464:W2464" si="2458">K2464</f>
        <v/>
      </c>
      <c r="W2464" s="177" t="str">
        <f t="shared" si="2458"/>
        <v>90min_IDA_HS_10uL_inj</v>
      </c>
      <c r="X2464" s="177" t="str">
        <f t="shared" si="1440"/>
        <v>\191029_SRL4-F10_00KXQ_00L9S_M03_I_1</v>
      </c>
      <c r="Y2464" s="175">
        <v>-1.0</v>
      </c>
    </row>
    <row r="2465">
      <c r="A2465" s="172" t="str">
        <f>Tracking!A2456</f>
        <v>191029_SRL4-F11_00KXR_00L9T_M03_I_1</v>
      </c>
      <c r="C2465" t="str">
        <f>Tracking!M2456</f>
        <v>90min_IDA_HS_10uL_inj</v>
      </c>
      <c r="E2465" s="176" t="str">
        <f t="shared" si="2"/>
        <v>191029_SRL4-F11_00KXR_00L9T_M03_I_1</v>
      </c>
      <c r="F2465" s="174"/>
      <c r="G2465" s="174" t="s">
        <v>1632</v>
      </c>
      <c r="H2465" s="174">
        <v>1.0</v>
      </c>
      <c r="I2465" s="174" t="s">
        <v>1633</v>
      </c>
      <c r="J2465" s="176"/>
      <c r="K2465" s="176"/>
      <c r="L2465" s="176" t="str">
        <f t="shared" si="3"/>
        <v>90min_IDA_HS_10uL_inj</v>
      </c>
      <c r="M2465" s="176" t="str">
        <f t="shared" si="1438"/>
        <v>\191029_SRL4-F11_00KXR_00L9T_M03_I_1</v>
      </c>
      <c r="N2465" s="174">
        <v>-1.0</v>
      </c>
      <c r="P2465" s="177" t="str">
        <f t="shared" si="5"/>
        <v>191029_SRL4-F11_00KXR_00L9T_M03_I_1</v>
      </c>
      <c r="Q2465" s="175"/>
      <c r="R2465" s="175" t="s">
        <v>1632</v>
      </c>
      <c r="S2465" s="175">
        <v>1.0</v>
      </c>
      <c r="T2465" s="175" t="s">
        <v>1633</v>
      </c>
      <c r="U2465" s="177" t="str">
        <f t="shared" si="1819"/>
        <v/>
      </c>
      <c r="V2465" s="177" t="str">
        <f t="shared" ref="V2465:W2465" si="2459">K2465</f>
        <v/>
      </c>
      <c r="W2465" s="177" t="str">
        <f t="shared" si="2459"/>
        <v>90min_IDA_HS_10uL_inj</v>
      </c>
      <c r="X2465" s="177" t="str">
        <f t="shared" si="1440"/>
        <v>\191029_SRL4-F11_00KXR_00L9T_M03_I_1</v>
      </c>
      <c r="Y2465" s="175">
        <v>-1.0</v>
      </c>
    </row>
    <row r="2466">
      <c r="A2466" s="172" t="str">
        <f>Tracking!A2457</f>
        <v>191029_SRL4-F12_00KXS_00L9U_M03_I_1</v>
      </c>
      <c r="C2466" t="str">
        <f>Tracking!M2457</f>
        <v>90min_IDA_HS_10uL_inj</v>
      </c>
      <c r="E2466" s="176" t="str">
        <f t="shared" si="2"/>
        <v>191029_SRL4-F12_00KXS_00L9U_M03_I_1</v>
      </c>
      <c r="F2466" s="174"/>
      <c r="G2466" s="174" t="s">
        <v>1632</v>
      </c>
      <c r="H2466" s="174">
        <v>1.0</v>
      </c>
      <c r="I2466" s="174" t="s">
        <v>1633</v>
      </c>
      <c r="J2466" s="176"/>
      <c r="K2466" s="176"/>
      <c r="L2466" s="176" t="str">
        <f t="shared" si="3"/>
        <v>90min_IDA_HS_10uL_inj</v>
      </c>
      <c r="M2466" s="176" t="str">
        <f t="shared" si="1438"/>
        <v>\191029_SRL4-F12_00KXS_00L9U_M03_I_1</v>
      </c>
      <c r="N2466" s="174">
        <v>-1.0</v>
      </c>
      <c r="P2466" s="177" t="str">
        <f t="shared" si="5"/>
        <v>191029_SRL4-F12_00KXS_00L9U_M03_I_1</v>
      </c>
      <c r="Q2466" s="175"/>
      <c r="R2466" s="175" t="s">
        <v>1632</v>
      </c>
      <c r="S2466" s="175">
        <v>1.0</v>
      </c>
      <c r="T2466" s="175" t="s">
        <v>1633</v>
      </c>
      <c r="U2466" s="177" t="str">
        <f t="shared" si="1819"/>
        <v/>
      </c>
      <c r="V2466" s="177" t="str">
        <f t="shared" ref="V2466:W2466" si="2460">K2466</f>
        <v/>
      </c>
      <c r="W2466" s="177" t="str">
        <f t="shared" si="2460"/>
        <v>90min_IDA_HS_10uL_inj</v>
      </c>
      <c r="X2466" s="177" t="str">
        <f t="shared" si="1440"/>
        <v>\191029_SRL4-F12_00KXS_00L9U_M03_I_1</v>
      </c>
      <c r="Y2466" s="175">
        <v>-1.0</v>
      </c>
    </row>
    <row r="2467">
      <c r="A2467" s="172" t="str">
        <f>Tracking!A2458</f>
        <v>191029_SRL4-F13_00KXT_00L9V_M03_I_1</v>
      </c>
      <c r="C2467" t="str">
        <f>Tracking!M2458</f>
        <v>90min_IDA_HS_10uL_inj</v>
      </c>
      <c r="E2467" s="176" t="str">
        <f t="shared" si="2"/>
        <v>191029_SRL4-F13_00KXT_00L9V_M03_I_1</v>
      </c>
      <c r="F2467" s="174"/>
      <c r="G2467" s="174" t="s">
        <v>1632</v>
      </c>
      <c r="H2467" s="174">
        <v>1.0</v>
      </c>
      <c r="I2467" s="174" t="s">
        <v>1633</v>
      </c>
      <c r="J2467" s="176"/>
      <c r="K2467" s="176"/>
      <c r="L2467" s="176" t="str">
        <f t="shared" si="3"/>
        <v>90min_IDA_HS_10uL_inj</v>
      </c>
      <c r="M2467" s="176" t="str">
        <f t="shared" si="1438"/>
        <v>\191029_SRL4-F13_00KXT_00L9V_M03_I_1</v>
      </c>
      <c r="N2467" s="174">
        <v>-1.0</v>
      </c>
      <c r="P2467" s="177" t="str">
        <f t="shared" si="5"/>
        <v>191029_SRL4-F13_00KXT_00L9V_M03_I_1</v>
      </c>
      <c r="Q2467" s="175"/>
      <c r="R2467" s="175" t="s">
        <v>1632</v>
      </c>
      <c r="S2467" s="175">
        <v>1.0</v>
      </c>
      <c r="T2467" s="175" t="s">
        <v>1633</v>
      </c>
      <c r="U2467" s="177" t="str">
        <f t="shared" si="1819"/>
        <v/>
      </c>
      <c r="V2467" s="177" t="str">
        <f t="shared" ref="V2467:W2467" si="2461">K2467</f>
        <v/>
      </c>
      <c r="W2467" s="177" t="str">
        <f t="shared" si="2461"/>
        <v>90min_IDA_HS_10uL_inj</v>
      </c>
      <c r="X2467" s="177" t="str">
        <f t="shared" si="1440"/>
        <v>\191029_SRL4-F13_00KXT_00L9V_M03_I_1</v>
      </c>
      <c r="Y2467" s="175">
        <v>-1.0</v>
      </c>
    </row>
    <row r="2468">
      <c r="A2468" s="172" t="str">
        <f>Tracking!A2459</f>
        <v>191029_SRL4-F14_00KXU_00L9W_M03_I_1</v>
      </c>
      <c r="C2468" t="str">
        <f>Tracking!M2459</f>
        <v>90min_IDA_HS_10uL_inj</v>
      </c>
      <c r="E2468" s="176" t="str">
        <f t="shared" si="2"/>
        <v>191029_SRL4-F14_00KXU_00L9W_M03_I_1</v>
      </c>
      <c r="F2468" s="174"/>
      <c r="G2468" s="174" t="s">
        <v>1632</v>
      </c>
      <c r="H2468" s="174">
        <v>1.0</v>
      </c>
      <c r="I2468" s="174" t="s">
        <v>1633</v>
      </c>
      <c r="J2468" s="176"/>
      <c r="K2468" s="176"/>
      <c r="L2468" s="176" t="str">
        <f t="shared" si="3"/>
        <v>90min_IDA_HS_10uL_inj</v>
      </c>
      <c r="M2468" s="176" t="str">
        <f t="shared" si="1438"/>
        <v>\191029_SRL4-F14_00KXU_00L9W_M03_I_1</v>
      </c>
      <c r="N2468" s="174">
        <v>-1.0</v>
      </c>
      <c r="P2468" s="177" t="str">
        <f t="shared" si="5"/>
        <v>191029_SRL4-F14_00KXU_00L9W_M03_I_1</v>
      </c>
      <c r="Q2468" s="175"/>
      <c r="R2468" s="175" t="s">
        <v>1632</v>
      </c>
      <c r="S2468" s="175">
        <v>1.0</v>
      </c>
      <c r="T2468" s="175" t="s">
        <v>1633</v>
      </c>
      <c r="U2468" s="177" t="str">
        <f t="shared" si="1819"/>
        <v/>
      </c>
      <c r="V2468" s="177" t="str">
        <f t="shared" ref="V2468:W2468" si="2462">K2468</f>
        <v/>
      </c>
      <c r="W2468" s="177" t="str">
        <f t="shared" si="2462"/>
        <v>90min_IDA_HS_10uL_inj</v>
      </c>
      <c r="X2468" s="177" t="str">
        <f t="shared" si="1440"/>
        <v>\191029_SRL4-F14_00KXU_00L9W_M03_I_1</v>
      </c>
      <c r="Y2468" s="175">
        <v>-1.0</v>
      </c>
    </row>
    <row r="2469">
      <c r="A2469" s="172" t="str">
        <f>Tracking!A2460</f>
        <v>191029_SRL4-F15_00KXV_00L9X_M03_I_1</v>
      </c>
      <c r="C2469" t="str">
        <f>Tracking!M2460</f>
        <v>90min_IDA_HS_10uL_inj</v>
      </c>
      <c r="E2469" s="176" t="str">
        <f t="shared" si="2"/>
        <v>191029_SRL4-F15_00KXV_00L9X_M03_I_1</v>
      </c>
      <c r="F2469" s="174"/>
      <c r="G2469" s="174" t="s">
        <v>1632</v>
      </c>
      <c r="H2469" s="174">
        <v>1.0</v>
      </c>
      <c r="I2469" s="174" t="s">
        <v>1633</v>
      </c>
      <c r="J2469" s="176"/>
      <c r="K2469" s="176"/>
      <c r="L2469" s="176" t="str">
        <f t="shared" si="3"/>
        <v>90min_IDA_HS_10uL_inj</v>
      </c>
      <c r="M2469" s="176" t="str">
        <f t="shared" si="1438"/>
        <v>\191029_SRL4-F15_00KXV_00L9X_M03_I_1</v>
      </c>
      <c r="N2469" s="174">
        <v>-1.0</v>
      </c>
      <c r="P2469" s="177" t="str">
        <f t="shared" si="5"/>
        <v>191029_SRL4-F15_00KXV_00L9X_M03_I_1</v>
      </c>
      <c r="Q2469" s="175"/>
      <c r="R2469" s="175" t="s">
        <v>1632</v>
      </c>
      <c r="S2469" s="175">
        <v>1.0</v>
      </c>
      <c r="T2469" s="175" t="s">
        <v>1633</v>
      </c>
      <c r="U2469" s="177" t="str">
        <f t="shared" si="1819"/>
        <v/>
      </c>
      <c r="V2469" s="177" t="str">
        <f t="shared" ref="V2469:W2469" si="2463">K2469</f>
        <v/>
      </c>
      <c r="W2469" s="177" t="str">
        <f t="shared" si="2463"/>
        <v>90min_IDA_HS_10uL_inj</v>
      </c>
      <c r="X2469" s="177" t="str">
        <f t="shared" si="1440"/>
        <v>\191029_SRL4-F15_00KXV_00L9X_M03_I_1</v>
      </c>
      <c r="Y2469" s="175">
        <v>-1.0</v>
      </c>
    </row>
    <row r="2470">
      <c r="A2470" s="172" t="str">
        <f>Tracking!A2461</f>
        <v>191031_HEK-QCI_000F2_00L9Y_M03_I_1</v>
      </c>
      <c r="C2470" t="str">
        <f>Tracking!M2461</f>
        <v>90min_IDA_06</v>
      </c>
      <c r="E2470" s="176" t="str">
        <f t="shared" si="2"/>
        <v>191031_HEK-QCI_000F2_00L9Y_M03_I_1</v>
      </c>
      <c r="F2470" s="174"/>
      <c r="G2470" s="174" t="s">
        <v>1632</v>
      </c>
      <c r="H2470" s="174">
        <v>1.0</v>
      </c>
      <c r="I2470" s="174" t="s">
        <v>1633</v>
      </c>
      <c r="J2470" s="176"/>
      <c r="K2470" s="176"/>
      <c r="L2470" s="176" t="str">
        <f t="shared" si="3"/>
        <v>90min_IDA_06</v>
      </c>
      <c r="M2470" s="176" t="str">
        <f t="shared" si="1438"/>
        <v>\191031_HEK-QCI_000F2_00L9Y_M03_I_1</v>
      </c>
      <c r="N2470" s="174">
        <v>-1.0</v>
      </c>
      <c r="P2470" s="177" t="str">
        <f t="shared" si="5"/>
        <v>191031_HEK-QCI_000F2_00L9Y_M03_I_1</v>
      </c>
      <c r="Q2470" s="175"/>
      <c r="R2470" s="175" t="s">
        <v>1632</v>
      </c>
      <c r="S2470" s="175">
        <v>1.0</v>
      </c>
      <c r="T2470" s="175" t="s">
        <v>1633</v>
      </c>
      <c r="U2470" s="177" t="str">
        <f t="shared" si="1819"/>
        <v/>
      </c>
      <c r="V2470" s="177" t="str">
        <f t="shared" ref="V2470:W2470" si="2464">K2470</f>
        <v/>
      </c>
      <c r="W2470" s="177" t="str">
        <f t="shared" si="2464"/>
        <v>90min_IDA_06</v>
      </c>
      <c r="X2470" s="177" t="str">
        <f t="shared" si="1440"/>
        <v>\191031_HEK-QCI_000F2_00L9Y_M03_I_1</v>
      </c>
      <c r="Y2470" s="175">
        <v>-1.0</v>
      </c>
    </row>
    <row r="2471">
      <c r="A2471" s="172" t="str">
        <f>Tracking!A2462</f>
        <v>191031_SRL5-F1_00KYG_00L9Z_M03_I_1</v>
      </c>
      <c r="C2471" t="str">
        <f>Tracking!M2462</f>
        <v>90min_IDA_HS_10uL_inj</v>
      </c>
      <c r="E2471" s="176" t="str">
        <f t="shared" si="2"/>
        <v>191031_SRL5-F1_00KYG_00L9Z_M03_I_1</v>
      </c>
      <c r="F2471" s="174"/>
      <c r="G2471" s="174" t="s">
        <v>1632</v>
      </c>
      <c r="H2471" s="174">
        <v>1.0</v>
      </c>
      <c r="I2471" s="174" t="s">
        <v>1633</v>
      </c>
      <c r="J2471" s="176"/>
      <c r="K2471" s="176"/>
      <c r="L2471" s="176" t="str">
        <f t="shared" si="3"/>
        <v>90min_IDA_HS_10uL_inj</v>
      </c>
      <c r="M2471" s="176" t="str">
        <f t="shared" si="1438"/>
        <v>\191031_SRL5-F1_00KYG_00L9Z_M03_I_1</v>
      </c>
      <c r="N2471" s="174">
        <v>-1.0</v>
      </c>
      <c r="P2471" s="177" t="str">
        <f t="shared" si="5"/>
        <v>191031_SRL5-F1_00KYG_00L9Z_M03_I_1</v>
      </c>
      <c r="Q2471" s="175"/>
      <c r="R2471" s="175" t="s">
        <v>1632</v>
      </c>
      <c r="S2471" s="175">
        <v>1.0</v>
      </c>
      <c r="T2471" s="175" t="s">
        <v>1633</v>
      </c>
      <c r="U2471" s="177" t="str">
        <f t="shared" si="1819"/>
        <v/>
      </c>
      <c r="V2471" s="177" t="str">
        <f t="shared" ref="V2471:W2471" si="2465">K2471</f>
        <v/>
      </c>
      <c r="W2471" s="177" t="str">
        <f t="shared" si="2465"/>
        <v>90min_IDA_HS_10uL_inj</v>
      </c>
      <c r="X2471" s="177" t="str">
        <f t="shared" si="1440"/>
        <v>\191031_SRL5-F1_00KYG_00L9Z_M03_I_1</v>
      </c>
      <c r="Y2471" s="175">
        <v>-1.0</v>
      </c>
    </row>
    <row r="2472">
      <c r="A2472" s="172" t="str">
        <f>Tracking!A2463</f>
        <v>191031_SRL5-F2_00KYH_00LA0_M03_I_1</v>
      </c>
      <c r="C2472" t="str">
        <f>Tracking!M2463</f>
        <v>90min_IDA_HS_10uL_inj</v>
      </c>
      <c r="E2472" s="176" t="str">
        <f t="shared" si="2"/>
        <v>191031_SRL5-F2_00KYH_00LA0_M03_I_1</v>
      </c>
      <c r="F2472" s="174"/>
      <c r="G2472" s="174" t="s">
        <v>1632</v>
      </c>
      <c r="H2472" s="174">
        <v>1.0</v>
      </c>
      <c r="I2472" s="174" t="s">
        <v>1633</v>
      </c>
      <c r="J2472" s="176"/>
      <c r="K2472" s="176"/>
      <c r="L2472" s="176" t="str">
        <f t="shared" si="3"/>
        <v>90min_IDA_HS_10uL_inj</v>
      </c>
      <c r="M2472" s="176" t="str">
        <f t="shared" si="1438"/>
        <v>\191031_SRL5-F2_00KYH_00LA0_M03_I_1</v>
      </c>
      <c r="N2472" s="174">
        <v>-1.0</v>
      </c>
      <c r="P2472" s="177" t="str">
        <f t="shared" si="5"/>
        <v>191031_SRL5-F2_00KYH_00LA0_M03_I_1</v>
      </c>
      <c r="Q2472" s="175"/>
      <c r="R2472" s="175" t="s">
        <v>1632</v>
      </c>
      <c r="S2472" s="175">
        <v>1.0</v>
      </c>
      <c r="T2472" s="175" t="s">
        <v>1633</v>
      </c>
      <c r="U2472" s="177" t="str">
        <f t="shared" si="1819"/>
        <v/>
      </c>
      <c r="V2472" s="177" t="str">
        <f t="shared" ref="V2472:W2472" si="2466">K2472</f>
        <v/>
      </c>
      <c r="W2472" s="177" t="str">
        <f t="shared" si="2466"/>
        <v>90min_IDA_HS_10uL_inj</v>
      </c>
      <c r="X2472" s="177" t="str">
        <f t="shared" si="1440"/>
        <v>\191031_SRL5-F2_00KYH_00LA0_M03_I_1</v>
      </c>
      <c r="Y2472" s="175">
        <v>-1.0</v>
      </c>
    </row>
    <row r="2473">
      <c r="A2473" s="172" t="str">
        <f>Tracking!A2464</f>
        <v>191031_SRL5-F3_00KYI_00LA1_M03_I_1</v>
      </c>
      <c r="C2473" t="str">
        <f>Tracking!M2464</f>
        <v>90min_IDA_HS_10uL_inj</v>
      </c>
      <c r="E2473" s="176" t="str">
        <f t="shared" si="2"/>
        <v>191031_SRL5-F3_00KYI_00LA1_M03_I_1</v>
      </c>
      <c r="F2473" s="174"/>
      <c r="G2473" s="174" t="s">
        <v>1632</v>
      </c>
      <c r="H2473" s="174">
        <v>1.0</v>
      </c>
      <c r="I2473" s="174" t="s">
        <v>1633</v>
      </c>
      <c r="J2473" s="176"/>
      <c r="K2473" s="176"/>
      <c r="L2473" s="176" t="str">
        <f t="shared" si="3"/>
        <v>90min_IDA_HS_10uL_inj</v>
      </c>
      <c r="M2473" s="176" t="str">
        <f t="shared" si="1438"/>
        <v>\191031_SRL5-F3_00KYI_00LA1_M03_I_1</v>
      </c>
      <c r="N2473" s="174">
        <v>-1.0</v>
      </c>
      <c r="P2473" s="177" t="str">
        <f t="shared" si="5"/>
        <v>191031_SRL5-F3_00KYI_00LA1_M03_I_1</v>
      </c>
      <c r="Q2473" s="175"/>
      <c r="R2473" s="175" t="s">
        <v>1632</v>
      </c>
      <c r="S2473" s="175">
        <v>1.0</v>
      </c>
      <c r="T2473" s="175" t="s">
        <v>1633</v>
      </c>
      <c r="U2473" s="177" t="str">
        <f t="shared" si="1819"/>
        <v/>
      </c>
      <c r="V2473" s="177" t="str">
        <f t="shared" ref="V2473:W2473" si="2467">K2473</f>
        <v/>
      </c>
      <c r="W2473" s="177" t="str">
        <f t="shared" si="2467"/>
        <v>90min_IDA_HS_10uL_inj</v>
      </c>
      <c r="X2473" s="177" t="str">
        <f t="shared" si="1440"/>
        <v>\191031_SRL5-F3_00KYI_00LA1_M03_I_1</v>
      </c>
      <c r="Y2473" s="175">
        <v>-1.0</v>
      </c>
    </row>
    <row r="2474">
      <c r="A2474" s="172" t="str">
        <f>Tracking!A2465</f>
        <v>191031_SRL5-F4_00KYJ_00LA2_M03_I_1</v>
      </c>
      <c r="C2474" t="str">
        <f>Tracking!M2465</f>
        <v>90min_IDA_HS_10uL_inj</v>
      </c>
      <c r="E2474" s="176" t="str">
        <f t="shared" si="2"/>
        <v>191031_SRL5-F4_00KYJ_00LA2_M03_I_1</v>
      </c>
      <c r="F2474" s="174"/>
      <c r="G2474" s="174" t="s">
        <v>1632</v>
      </c>
      <c r="H2474" s="174">
        <v>1.0</v>
      </c>
      <c r="I2474" s="174" t="s">
        <v>1633</v>
      </c>
      <c r="J2474" s="176"/>
      <c r="K2474" s="176"/>
      <c r="L2474" s="176" t="str">
        <f t="shared" si="3"/>
        <v>90min_IDA_HS_10uL_inj</v>
      </c>
      <c r="M2474" s="176" t="str">
        <f t="shared" si="1438"/>
        <v>\191031_SRL5-F4_00KYJ_00LA2_M03_I_1</v>
      </c>
      <c r="N2474" s="174">
        <v>-1.0</v>
      </c>
      <c r="P2474" s="177" t="str">
        <f t="shared" si="5"/>
        <v>191031_SRL5-F4_00KYJ_00LA2_M03_I_1</v>
      </c>
      <c r="Q2474" s="175"/>
      <c r="R2474" s="175" t="s">
        <v>1632</v>
      </c>
      <c r="S2474" s="175">
        <v>1.0</v>
      </c>
      <c r="T2474" s="175" t="s">
        <v>1633</v>
      </c>
      <c r="U2474" s="177" t="str">
        <f t="shared" si="1819"/>
        <v/>
      </c>
      <c r="V2474" s="177" t="str">
        <f t="shared" ref="V2474:W2474" si="2468">K2474</f>
        <v/>
      </c>
      <c r="W2474" s="177" t="str">
        <f t="shared" si="2468"/>
        <v>90min_IDA_HS_10uL_inj</v>
      </c>
      <c r="X2474" s="177" t="str">
        <f t="shared" si="1440"/>
        <v>\191031_SRL5-F4_00KYJ_00LA2_M03_I_1</v>
      </c>
      <c r="Y2474" s="175">
        <v>-1.0</v>
      </c>
    </row>
    <row r="2475">
      <c r="A2475" s="172" t="str">
        <f>Tracking!A2466</f>
        <v>191031_SRL5-F5_00KYK_00LA3_M03_I_1</v>
      </c>
      <c r="C2475" t="str">
        <f>Tracking!M2466</f>
        <v>90min_IDA_HS_10uL_inj</v>
      </c>
      <c r="E2475" s="176" t="str">
        <f t="shared" si="2"/>
        <v>191031_SRL5-F5_00KYK_00LA3_M03_I_1</v>
      </c>
      <c r="F2475" s="174"/>
      <c r="G2475" s="174" t="s">
        <v>1632</v>
      </c>
      <c r="H2475" s="174">
        <v>1.0</v>
      </c>
      <c r="I2475" s="174" t="s">
        <v>1633</v>
      </c>
      <c r="J2475" s="176"/>
      <c r="K2475" s="176"/>
      <c r="L2475" s="176" t="str">
        <f t="shared" si="3"/>
        <v>90min_IDA_HS_10uL_inj</v>
      </c>
      <c r="M2475" s="176" t="str">
        <f t="shared" si="1438"/>
        <v>\191031_SRL5-F5_00KYK_00LA3_M03_I_1</v>
      </c>
      <c r="N2475" s="174">
        <v>-1.0</v>
      </c>
      <c r="P2475" s="177" t="str">
        <f t="shared" si="5"/>
        <v>191031_SRL5-F5_00KYK_00LA3_M03_I_1</v>
      </c>
      <c r="Q2475" s="175"/>
      <c r="R2475" s="175" t="s">
        <v>1632</v>
      </c>
      <c r="S2475" s="175">
        <v>1.0</v>
      </c>
      <c r="T2475" s="175" t="s">
        <v>1633</v>
      </c>
      <c r="U2475" s="177" t="str">
        <f t="shared" si="1819"/>
        <v/>
      </c>
      <c r="V2475" s="177" t="str">
        <f t="shared" ref="V2475:W2475" si="2469">K2475</f>
        <v/>
      </c>
      <c r="W2475" s="177" t="str">
        <f t="shared" si="2469"/>
        <v>90min_IDA_HS_10uL_inj</v>
      </c>
      <c r="X2475" s="177" t="str">
        <f t="shared" si="1440"/>
        <v>\191031_SRL5-F5_00KYK_00LA3_M03_I_1</v>
      </c>
      <c r="Y2475" s="175">
        <v>-1.0</v>
      </c>
    </row>
    <row r="2476">
      <c r="A2476" s="172" t="str">
        <f>Tracking!A2467</f>
        <v>191031_SRL5-F6_00KYL_00LA4_M03_I_1</v>
      </c>
      <c r="C2476" t="str">
        <f>Tracking!M2467</f>
        <v>90min_IDA_HS_10uL_inj</v>
      </c>
      <c r="E2476" s="176" t="str">
        <f t="shared" si="2"/>
        <v>191031_SRL5-F6_00KYL_00LA4_M03_I_1</v>
      </c>
      <c r="F2476" s="174"/>
      <c r="G2476" s="174" t="s">
        <v>1632</v>
      </c>
      <c r="H2476" s="174">
        <v>1.0</v>
      </c>
      <c r="I2476" s="174" t="s">
        <v>1633</v>
      </c>
      <c r="J2476" s="176"/>
      <c r="K2476" s="176"/>
      <c r="L2476" s="176" t="str">
        <f t="shared" si="3"/>
        <v>90min_IDA_HS_10uL_inj</v>
      </c>
      <c r="M2476" s="176" t="str">
        <f t="shared" si="1438"/>
        <v>\191031_SRL5-F6_00KYL_00LA4_M03_I_1</v>
      </c>
      <c r="N2476" s="174">
        <v>-1.0</v>
      </c>
      <c r="P2476" s="177" t="str">
        <f t="shared" si="5"/>
        <v>191031_SRL5-F6_00KYL_00LA4_M03_I_1</v>
      </c>
      <c r="Q2476" s="175"/>
      <c r="R2476" s="175" t="s">
        <v>1632</v>
      </c>
      <c r="S2476" s="175">
        <v>1.0</v>
      </c>
      <c r="T2476" s="175" t="s">
        <v>1633</v>
      </c>
      <c r="U2476" s="177" t="str">
        <f t="shared" si="1819"/>
        <v/>
      </c>
      <c r="V2476" s="177" t="str">
        <f t="shared" ref="V2476:W2476" si="2470">K2476</f>
        <v/>
      </c>
      <c r="W2476" s="177" t="str">
        <f t="shared" si="2470"/>
        <v>90min_IDA_HS_10uL_inj</v>
      </c>
      <c r="X2476" s="177" t="str">
        <f t="shared" si="1440"/>
        <v>\191031_SRL5-F6_00KYL_00LA4_M03_I_1</v>
      </c>
      <c r="Y2476" s="175">
        <v>-1.0</v>
      </c>
    </row>
    <row r="2477">
      <c r="A2477" s="172" t="str">
        <f>Tracking!A2468</f>
        <v>191031_SRL5-F7_00KYM_00LA5_M03_I_1</v>
      </c>
      <c r="C2477" t="str">
        <f>Tracking!M2468</f>
        <v>90min_IDA_HS_10uL_inj</v>
      </c>
      <c r="E2477" s="176" t="str">
        <f t="shared" si="2"/>
        <v>191031_SRL5-F7_00KYM_00LA5_M03_I_1</v>
      </c>
      <c r="F2477" s="174"/>
      <c r="G2477" s="174" t="s">
        <v>1632</v>
      </c>
      <c r="H2477" s="174">
        <v>1.0</v>
      </c>
      <c r="I2477" s="174" t="s">
        <v>1633</v>
      </c>
      <c r="J2477" s="176"/>
      <c r="K2477" s="176"/>
      <c r="L2477" s="176" t="str">
        <f t="shared" si="3"/>
        <v>90min_IDA_HS_10uL_inj</v>
      </c>
      <c r="M2477" s="176" t="str">
        <f t="shared" si="1438"/>
        <v>\191031_SRL5-F7_00KYM_00LA5_M03_I_1</v>
      </c>
      <c r="N2477" s="174">
        <v>-1.0</v>
      </c>
      <c r="P2477" s="177" t="str">
        <f t="shared" si="5"/>
        <v>191031_SRL5-F7_00KYM_00LA5_M03_I_1</v>
      </c>
      <c r="Q2477" s="175"/>
      <c r="R2477" s="175" t="s">
        <v>1632</v>
      </c>
      <c r="S2477" s="175">
        <v>1.0</v>
      </c>
      <c r="T2477" s="175" t="s">
        <v>1633</v>
      </c>
      <c r="U2477" s="177" t="str">
        <f t="shared" si="1819"/>
        <v/>
      </c>
      <c r="V2477" s="177" t="str">
        <f t="shared" ref="V2477:W2477" si="2471">K2477</f>
        <v/>
      </c>
      <c r="W2477" s="177" t="str">
        <f t="shared" si="2471"/>
        <v>90min_IDA_HS_10uL_inj</v>
      </c>
      <c r="X2477" s="177" t="str">
        <f t="shared" si="1440"/>
        <v>\191031_SRL5-F7_00KYM_00LA5_M03_I_1</v>
      </c>
      <c r="Y2477" s="175">
        <v>-1.0</v>
      </c>
    </row>
    <row r="2478">
      <c r="A2478" s="172" t="str">
        <f>Tracking!A2469</f>
        <v>191031_SRL5-F8_00KYN_00LA6_M03_I_1</v>
      </c>
      <c r="C2478" t="str">
        <f>Tracking!M2469</f>
        <v>90min_IDA_HS_10uL_inj</v>
      </c>
      <c r="E2478" s="176" t="str">
        <f t="shared" si="2"/>
        <v>191031_SRL5-F8_00KYN_00LA6_M03_I_1</v>
      </c>
      <c r="F2478" s="174"/>
      <c r="G2478" s="174" t="s">
        <v>1632</v>
      </c>
      <c r="H2478" s="174">
        <v>1.0</v>
      </c>
      <c r="I2478" s="174" t="s">
        <v>1633</v>
      </c>
      <c r="J2478" s="176"/>
      <c r="K2478" s="176"/>
      <c r="L2478" s="176" t="str">
        <f t="shared" si="3"/>
        <v>90min_IDA_HS_10uL_inj</v>
      </c>
      <c r="M2478" s="176" t="str">
        <f t="shared" si="1438"/>
        <v>\191031_SRL5-F8_00KYN_00LA6_M03_I_1</v>
      </c>
      <c r="N2478" s="174">
        <v>-1.0</v>
      </c>
      <c r="P2478" s="177" t="str">
        <f t="shared" si="5"/>
        <v>191031_SRL5-F8_00KYN_00LA6_M03_I_1</v>
      </c>
      <c r="Q2478" s="175"/>
      <c r="R2478" s="175" t="s">
        <v>1632</v>
      </c>
      <c r="S2478" s="175">
        <v>1.0</v>
      </c>
      <c r="T2478" s="175" t="s">
        <v>1633</v>
      </c>
      <c r="U2478" s="177" t="str">
        <f t="shared" si="1819"/>
        <v/>
      </c>
      <c r="V2478" s="177" t="str">
        <f t="shared" ref="V2478:W2478" si="2472">K2478</f>
        <v/>
      </c>
      <c r="W2478" s="177" t="str">
        <f t="shared" si="2472"/>
        <v>90min_IDA_HS_10uL_inj</v>
      </c>
      <c r="X2478" s="177" t="str">
        <f t="shared" si="1440"/>
        <v>\191031_SRL5-F8_00KYN_00LA6_M03_I_1</v>
      </c>
      <c r="Y2478" s="175">
        <v>-1.0</v>
      </c>
    </row>
    <row r="2479">
      <c r="A2479" s="172" t="str">
        <f>Tracking!A2470</f>
        <v>191031_SRL5-F9_00KYO_00LA7_M03_I_1</v>
      </c>
      <c r="C2479" t="str">
        <f>Tracking!M2470</f>
        <v>90min_IDA_HS_10uL_inj</v>
      </c>
      <c r="E2479" s="176" t="str">
        <f t="shared" si="2"/>
        <v>191031_SRL5-F9_00KYO_00LA7_M03_I_1</v>
      </c>
      <c r="F2479" s="174"/>
      <c r="G2479" s="174" t="s">
        <v>1632</v>
      </c>
      <c r="H2479" s="174">
        <v>1.0</v>
      </c>
      <c r="I2479" s="174" t="s">
        <v>1633</v>
      </c>
      <c r="J2479" s="176"/>
      <c r="K2479" s="176"/>
      <c r="L2479" s="176" t="str">
        <f t="shared" si="3"/>
        <v>90min_IDA_HS_10uL_inj</v>
      </c>
      <c r="M2479" s="176" t="str">
        <f t="shared" si="1438"/>
        <v>\191031_SRL5-F9_00KYO_00LA7_M03_I_1</v>
      </c>
      <c r="N2479" s="174">
        <v>-1.0</v>
      </c>
      <c r="P2479" s="177" t="str">
        <f t="shared" si="5"/>
        <v>191031_SRL5-F9_00KYO_00LA7_M03_I_1</v>
      </c>
      <c r="Q2479" s="175"/>
      <c r="R2479" s="175" t="s">
        <v>1632</v>
      </c>
      <c r="S2479" s="175">
        <v>1.0</v>
      </c>
      <c r="T2479" s="175" t="s">
        <v>1633</v>
      </c>
      <c r="U2479" s="177" t="str">
        <f t="shared" si="1819"/>
        <v/>
      </c>
      <c r="V2479" s="177" t="str">
        <f t="shared" ref="V2479:W2479" si="2473">K2479</f>
        <v/>
      </c>
      <c r="W2479" s="177" t="str">
        <f t="shared" si="2473"/>
        <v>90min_IDA_HS_10uL_inj</v>
      </c>
      <c r="X2479" s="177" t="str">
        <f t="shared" si="1440"/>
        <v>\191031_SRL5-F9_00KYO_00LA7_M03_I_1</v>
      </c>
      <c r="Y2479" s="175">
        <v>-1.0</v>
      </c>
    </row>
    <row r="2480">
      <c r="A2480" s="172" t="str">
        <f>Tracking!A2471</f>
        <v>191031_SRL5-F10_00KYP_00LA8_M03_I_1</v>
      </c>
      <c r="C2480" t="str">
        <f>Tracking!M2471</f>
        <v>90min_IDA_HS_10uL_inj</v>
      </c>
      <c r="E2480" s="176" t="str">
        <f t="shared" si="2"/>
        <v>191031_SRL5-F10_00KYP_00LA8_M03_I_1</v>
      </c>
      <c r="F2480" s="174"/>
      <c r="G2480" s="174" t="s">
        <v>1632</v>
      </c>
      <c r="H2480" s="174">
        <v>1.0</v>
      </c>
      <c r="I2480" s="174" t="s">
        <v>1633</v>
      </c>
      <c r="J2480" s="176"/>
      <c r="K2480" s="176"/>
      <c r="L2480" s="176" t="str">
        <f t="shared" si="3"/>
        <v>90min_IDA_HS_10uL_inj</v>
      </c>
      <c r="M2480" s="176" t="str">
        <f t="shared" si="1438"/>
        <v>\191031_SRL5-F10_00KYP_00LA8_M03_I_1</v>
      </c>
      <c r="N2480" s="174">
        <v>-1.0</v>
      </c>
      <c r="P2480" s="177" t="str">
        <f t="shared" si="5"/>
        <v>191031_SRL5-F10_00KYP_00LA8_M03_I_1</v>
      </c>
      <c r="Q2480" s="175"/>
      <c r="R2480" s="175" t="s">
        <v>1632</v>
      </c>
      <c r="S2480" s="175">
        <v>1.0</v>
      </c>
      <c r="T2480" s="175" t="s">
        <v>1633</v>
      </c>
      <c r="U2480" s="177" t="str">
        <f t="shared" si="1819"/>
        <v/>
      </c>
      <c r="V2480" s="177" t="str">
        <f t="shared" ref="V2480:W2480" si="2474">K2480</f>
        <v/>
      </c>
      <c r="W2480" s="177" t="str">
        <f t="shared" si="2474"/>
        <v>90min_IDA_HS_10uL_inj</v>
      </c>
      <c r="X2480" s="177" t="str">
        <f t="shared" si="1440"/>
        <v>\191031_SRL5-F10_00KYP_00LA8_M03_I_1</v>
      </c>
      <c r="Y2480" s="175">
        <v>-1.0</v>
      </c>
    </row>
    <row r="2481">
      <c r="A2481" s="172" t="str">
        <f>Tracking!A2472</f>
        <v>191031_SRL5-F11_00KYQ_00LA9_M03_I_1</v>
      </c>
      <c r="C2481" t="str">
        <f>Tracking!M2472</f>
        <v>90min_IDA_HS_10uL_inj</v>
      </c>
      <c r="E2481" s="176" t="str">
        <f t="shared" si="2"/>
        <v>191031_SRL5-F11_00KYQ_00LA9_M03_I_1</v>
      </c>
      <c r="F2481" s="174"/>
      <c r="G2481" s="174" t="s">
        <v>1632</v>
      </c>
      <c r="H2481" s="174">
        <v>1.0</v>
      </c>
      <c r="I2481" s="174" t="s">
        <v>1633</v>
      </c>
      <c r="J2481" s="176"/>
      <c r="K2481" s="176"/>
      <c r="L2481" s="176" t="str">
        <f t="shared" si="3"/>
        <v>90min_IDA_HS_10uL_inj</v>
      </c>
      <c r="M2481" s="176" t="str">
        <f t="shared" si="1438"/>
        <v>\191031_SRL5-F11_00KYQ_00LA9_M03_I_1</v>
      </c>
      <c r="N2481" s="174">
        <v>-1.0</v>
      </c>
      <c r="P2481" s="177" t="str">
        <f t="shared" si="5"/>
        <v>191031_SRL5-F11_00KYQ_00LA9_M03_I_1</v>
      </c>
      <c r="Q2481" s="175"/>
      <c r="R2481" s="175" t="s">
        <v>1632</v>
      </c>
      <c r="S2481" s="175">
        <v>1.0</v>
      </c>
      <c r="T2481" s="175" t="s">
        <v>1633</v>
      </c>
      <c r="U2481" s="177" t="str">
        <f t="shared" si="1819"/>
        <v/>
      </c>
      <c r="V2481" s="177" t="str">
        <f t="shared" ref="V2481:W2481" si="2475">K2481</f>
        <v/>
      </c>
      <c r="W2481" s="177" t="str">
        <f t="shared" si="2475"/>
        <v>90min_IDA_HS_10uL_inj</v>
      </c>
      <c r="X2481" s="177" t="str">
        <f t="shared" si="1440"/>
        <v>\191031_SRL5-F11_00KYQ_00LA9_M03_I_1</v>
      </c>
      <c r="Y2481" s="175">
        <v>-1.0</v>
      </c>
    </row>
    <row r="2482">
      <c r="A2482" s="172" t="str">
        <f>Tracking!A2473</f>
        <v>191031_SRL5-F12_00KYR_00LAA_M03_I_1</v>
      </c>
      <c r="C2482" t="str">
        <f>Tracking!M2473</f>
        <v>90min_IDA_HS_10uL_inj</v>
      </c>
      <c r="E2482" s="176" t="str">
        <f t="shared" si="2"/>
        <v>191031_SRL5-F12_00KYR_00LAA_M03_I_1</v>
      </c>
      <c r="F2482" s="174"/>
      <c r="G2482" s="174" t="s">
        <v>1632</v>
      </c>
      <c r="H2482" s="174">
        <v>1.0</v>
      </c>
      <c r="I2482" s="174" t="s">
        <v>1633</v>
      </c>
      <c r="J2482" s="176"/>
      <c r="K2482" s="176"/>
      <c r="L2482" s="176" t="str">
        <f t="shared" si="3"/>
        <v>90min_IDA_HS_10uL_inj</v>
      </c>
      <c r="M2482" s="176" t="str">
        <f t="shared" si="1438"/>
        <v>\191031_SRL5-F12_00KYR_00LAA_M03_I_1</v>
      </c>
      <c r="N2482" s="174">
        <v>-1.0</v>
      </c>
      <c r="P2482" s="177" t="str">
        <f t="shared" si="5"/>
        <v>191031_SRL5-F12_00KYR_00LAA_M03_I_1</v>
      </c>
      <c r="Q2482" s="175"/>
      <c r="R2482" s="175" t="s">
        <v>1632</v>
      </c>
      <c r="S2482" s="175">
        <v>1.0</v>
      </c>
      <c r="T2482" s="175" t="s">
        <v>1633</v>
      </c>
      <c r="U2482" s="177" t="str">
        <f t="shared" si="1819"/>
        <v/>
      </c>
      <c r="V2482" s="177" t="str">
        <f t="shared" ref="V2482:W2482" si="2476">K2482</f>
        <v/>
      </c>
      <c r="W2482" s="177" t="str">
        <f t="shared" si="2476"/>
        <v>90min_IDA_HS_10uL_inj</v>
      </c>
      <c r="X2482" s="177" t="str">
        <f t="shared" si="1440"/>
        <v>\191031_SRL5-F12_00KYR_00LAA_M03_I_1</v>
      </c>
      <c r="Y2482" s="175">
        <v>-1.0</v>
      </c>
    </row>
    <row r="2483">
      <c r="A2483" s="172" t="str">
        <f>Tracking!A2474</f>
        <v>191031_SRL5-F13_00KYS_00LAB_M03_I_1</v>
      </c>
      <c r="C2483" t="str">
        <f>Tracking!M2474</f>
        <v>90min_IDA_HS_10uL_inj</v>
      </c>
      <c r="E2483" s="176" t="str">
        <f t="shared" si="2"/>
        <v>191031_SRL5-F13_00KYS_00LAB_M03_I_1</v>
      </c>
      <c r="F2483" s="174"/>
      <c r="G2483" s="174" t="s">
        <v>1632</v>
      </c>
      <c r="H2483" s="174">
        <v>1.0</v>
      </c>
      <c r="I2483" s="174" t="s">
        <v>1633</v>
      </c>
      <c r="J2483" s="176"/>
      <c r="K2483" s="176"/>
      <c r="L2483" s="176" t="str">
        <f t="shared" si="3"/>
        <v>90min_IDA_HS_10uL_inj</v>
      </c>
      <c r="M2483" s="176" t="str">
        <f t="shared" si="1438"/>
        <v>\191031_SRL5-F13_00KYS_00LAB_M03_I_1</v>
      </c>
      <c r="N2483" s="174">
        <v>-1.0</v>
      </c>
      <c r="P2483" s="177" t="str">
        <f t="shared" si="5"/>
        <v>191031_SRL5-F13_00KYS_00LAB_M03_I_1</v>
      </c>
      <c r="Q2483" s="175"/>
      <c r="R2483" s="175" t="s">
        <v>1632</v>
      </c>
      <c r="S2483" s="175">
        <v>1.0</v>
      </c>
      <c r="T2483" s="175" t="s">
        <v>1633</v>
      </c>
      <c r="U2483" s="177" t="str">
        <f t="shared" si="1819"/>
        <v/>
      </c>
      <c r="V2483" s="177" t="str">
        <f t="shared" ref="V2483:W2483" si="2477">K2483</f>
        <v/>
      </c>
      <c r="W2483" s="177" t="str">
        <f t="shared" si="2477"/>
        <v>90min_IDA_HS_10uL_inj</v>
      </c>
      <c r="X2483" s="177" t="str">
        <f t="shared" si="1440"/>
        <v>\191031_SRL5-F13_00KYS_00LAB_M03_I_1</v>
      </c>
      <c r="Y2483" s="175">
        <v>-1.0</v>
      </c>
    </row>
    <row r="2484">
      <c r="A2484" s="172" t="str">
        <f>Tracking!A2475</f>
        <v>191031_SRL5-F14_00KYT_00LAC_M03_I_1</v>
      </c>
      <c r="C2484" t="str">
        <f>Tracking!M2475</f>
        <v>90min_IDA_HS_10uL_inj</v>
      </c>
      <c r="E2484" s="176" t="str">
        <f t="shared" si="2"/>
        <v>191031_SRL5-F14_00KYT_00LAC_M03_I_1</v>
      </c>
      <c r="F2484" s="174"/>
      <c r="G2484" s="174" t="s">
        <v>1632</v>
      </c>
      <c r="H2484" s="174">
        <v>1.0</v>
      </c>
      <c r="I2484" s="174" t="s">
        <v>1633</v>
      </c>
      <c r="J2484" s="176"/>
      <c r="K2484" s="176"/>
      <c r="L2484" s="176" t="str">
        <f t="shared" si="3"/>
        <v>90min_IDA_HS_10uL_inj</v>
      </c>
      <c r="M2484" s="176" t="str">
        <f t="shared" si="1438"/>
        <v>\191031_SRL5-F14_00KYT_00LAC_M03_I_1</v>
      </c>
      <c r="N2484" s="174">
        <v>-1.0</v>
      </c>
      <c r="P2484" s="177" t="str">
        <f t="shared" si="5"/>
        <v>191031_SRL5-F14_00KYT_00LAC_M03_I_1</v>
      </c>
      <c r="Q2484" s="175"/>
      <c r="R2484" s="175" t="s">
        <v>1632</v>
      </c>
      <c r="S2484" s="175">
        <v>1.0</v>
      </c>
      <c r="T2484" s="175" t="s">
        <v>1633</v>
      </c>
      <c r="U2484" s="177" t="str">
        <f t="shared" si="1819"/>
        <v/>
      </c>
      <c r="V2484" s="177" t="str">
        <f t="shared" ref="V2484:W2484" si="2478">K2484</f>
        <v/>
      </c>
      <c r="W2484" s="177" t="str">
        <f t="shared" si="2478"/>
        <v>90min_IDA_HS_10uL_inj</v>
      </c>
      <c r="X2484" s="177" t="str">
        <f t="shared" si="1440"/>
        <v>\191031_SRL5-F14_00KYT_00LAC_M03_I_1</v>
      </c>
      <c r="Y2484" s="175">
        <v>-1.0</v>
      </c>
    </row>
    <row r="2485">
      <c r="A2485" s="172" t="str">
        <f>Tracking!A2476</f>
        <v>191031_SRL5-F15_00KYU_00LAD_M03_I_1</v>
      </c>
      <c r="C2485" t="str">
        <f>Tracking!M2476</f>
        <v>90min_IDA_HS_10uL_inj</v>
      </c>
      <c r="E2485" s="176" t="str">
        <f t="shared" si="2"/>
        <v>191031_SRL5-F15_00KYU_00LAD_M03_I_1</v>
      </c>
      <c r="F2485" s="174"/>
      <c r="G2485" s="174" t="s">
        <v>1632</v>
      </c>
      <c r="H2485" s="174">
        <v>1.0</v>
      </c>
      <c r="I2485" s="174" t="s">
        <v>1633</v>
      </c>
      <c r="J2485" s="176"/>
      <c r="K2485" s="176"/>
      <c r="L2485" s="176" t="str">
        <f t="shared" si="3"/>
        <v>90min_IDA_HS_10uL_inj</v>
      </c>
      <c r="M2485" s="176" t="str">
        <f t="shared" si="1438"/>
        <v>\191031_SRL5-F15_00KYU_00LAD_M03_I_1</v>
      </c>
      <c r="N2485" s="174">
        <v>-1.0</v>
      </c>
      <c r="P2485" s="177" t="str">
        <f t="shared" si="5"/>
        <v>191031_SRL5-F15_00KYU_00LAD_M03_I_1</v>
      </c>
      <c r="Q2485" s="175"/>
      <c r="R2485" s="175" t="s">
        <v>1632</v>
      </c>
      <c r="S2485" s="175">
        <v>1.0</v>
      </c>
      <c r="T2485" s="175" t="s">
        <v>1633</v>
      </c>
      <c r="U2485" s="177" t="str">
        <f t="shared" si="1819"/>
        <v/>
      </c>
      <c r="V2485" s="177" t="str">
        <f t="shared" ref="V2485:W2485" si="2479">K2485</f>
        <v/>
      </c>
      <c r="W2485" s="177" t="str">
        <f t="shared" si="2479"/>
        <v>90min_IDA_HS_10uL_inj</v>
      </c>
      <c r="X2485" s="177" t="str">
        <f t="shared" si="1440"/>
        <v>\191031_SRL5-F15_00KYU_00LAD_M03_I_1</v>
      </c>
      <c r="Y2485" s="175">
        <v>-1.0</v>
      </c>
    </row>
    <row r="2486">
      <c r="A2486" s="172" t="str">
        <f>Tracking!A2477</f>
        <v>191101_HEK-QCI_000F2_00LAE_M03_I_1</v>
      </c>
      <c r="C2486" t="str">
        <f>Tracking!M2477</f>
        <v>90min_IDA_06</v>
      </c>
      <c r="E2486" s="176" t="str">
        <f t="shared" si="2"/>
        <v>191101_HEK-QCI_000F2_00LAE_M03_I_1</v>
      </c>
      <c r="F2486" s="174"/>
      <c r="G2486" s="174" t="s">
        <v>1632</v>
      </c>
      <c r="H2486" s="174">
        <v>1.0</v>
      </c>
      <c r="I2486" s="174" t="s">
        <v>1633</v>
      </c>
      <c r="J2486" s="176"/>
      <c r="K2486" s="176"/>
      <c r="L2486" s="176" t="str">
        <f t="shared" si="3"/>
        <v>90min_IDA_06</v>
      </c>
      <c r="M2486" s="176" t="str">
        <f t="shared" si="1438"/>
        <v>\191101_HEK-QCI_000F2_00LAE_M03_I_1</v>
      </c>
      <c r="N2486" s="174">
        <v>-1.0</v>
      </c>
      <c r="P2486" s="177" t="str">
        <f t="shared" si="5"/>
        <v>191101_HEK-QCI_000F2_00LAE_M03_I_1</v>
      </c>
      <c r="Q2486" s="175"/>
      <c r="R2486" s="175" t="s">
        <v>1632</v>
      </c>
      <c r="S2486" s="175">
        <v>1.0</v>
      </c>
      <c r="T2486" s="175" t="s">
        <v>1633</v>
      </c>
      <c r="U2486" s="177" t="str">
        <f t="shared" si="1819"/>
        <v/>
      </c>
      <c r="V2486" s="177" t="str">
        <f t="shared" ref="V2486:W2486" si="2480">K2486</f>
        <v/>
      </c>
      <c r="W2486" s="177" t="str">
        <f t="shared" si="2480"/>
        <v>90min_IDA_06</v>
      </c>
      <c r="X2486" s="177" t="str">
        <f t="shared" si="1440"/>
        <v>\191101_HEK-QCI_000F2_00LAE_M03_I_1</v>
      </c>
      <c r="Y2486" s="175">
        <v>-1.0</v>
      </c>
    </row>
    <row r="2487">
      <c r="A2487" s="172" t="str">
        <f>Tracking!A2478</f>
        <v>191101_SRL6-F1_00KYV_00LAF_M03_I_1</v>
      </c>
      <c r="C2487" t="str">
        <f>Tracking!M2478</f>
        <v>90min_IDA_HS_10uL_inj</v>
      </c>
      <c r="E2487" s="176" t="str">
        <f t="shared" si="2"/>
        <v>191101_SRL6-F1_00KYV_00LAF_M03_I_1</v>
      </c>
      <c r="F2487" s="174"/>
      <c r="G2487" s="174" t="s">
        <v>1632</v>
      </c>
      <c r="H2487" s="174">
        <v>1.0</v>
      </c>
      <c r="I2487" s="174" t="s">
        <v>1633</v>
      </c>
      <c r="J2487" s="176"/>
      <c r="K2487" s="176"/>
      <c r="L2487" s="176" t="str">
        <f t="shared" si="3"/>
        <v>90min_IDA_HS_10uL_inj</v>
      </c>
      <c r="M2487" s="176" t="str">
        <f t="shared" si="1438"/>
        <v>\191101_SRL6-F1_00KYV_00LAF_M03_I_1</v>
      </c>
      <c r="N2487" s="174">
        <v>-1.0</v>
      </c>
      <c r="P2487" s="177" t="str">
        <f t="shared" si="5"/>
        <v>191101_SRL6-F1_00KYV_00LAF_M03_I_1</v>
      </c>
      <c r="Q2487" s="175"/>
      <c r="R2487" s="175" t="s">
        <v>1632</v>
      </c>
      <c r="S2487" s="175">
        <v>1.0</v>
      </c>
      <c r="T2487" s="175" t="s">
        <v>1633</v>
      </c>
      <c r="U2487" s="177" t="str">
        <f t="shared" si="1819"/>
        <v/>
      </c>
      <c r="V2487" s="177" t="str">
        <f t="shared" ref="V2487:W2487" si="2481">K2487</f>
        <v/>
      </c>
      <c r="W2487" s="177" t="str">
        <f t="shared" si="2481"/>
        <v>90min_IDA_HS_10uL_inj</v>
      </c>
      <c r="X2487" s="177" t="str">
        <f t="shared" si="1440"/>
        <v>\191101_SRL6-F1_00KYV_00LAF_M03_I_1</v>
      </c>
      <c r="Y2487" s="175">
        <v>-1.0</v>
      </c>
    </row>
    <row r="2488">
      <c r="A2488" s="172" t="str">
        <f>Tracking!A2479</f>
        <v>191101_SRL6-F2_00KYW_00LAG_M03_I_1</v>
      </c>
      <c r="C2488" t="str">
        <f>Tracking!M2479</f>
        <v>90min_IDA_HS_10uL_inj</v>
      </c>
      <c r="E2488" s="176" t="str">
        <f t="shared" si="2"/>
        <v>191101_SRL6-F2_00KYW_00LAG_M03_I_1</v>
      </c>
      <c r="F2488" s="174"/>
      <c r="G2488" s="174" t="s">
        <v>1632</v>
      </c>
      <c r="H2488" s="174">
        <v>1.0</v>
      </c>
      <c r="I2488" s="174" t="s">
        <v>1633</v>
      </c>
      <c r="J2488" s="176"/>
      <c r="K2488" s="176"/>
      <c r="L2488" s="176" t="str">
        <f t="shared" si="3"/>
        <v>90min_IDA_HS_10uL_inj</v>
      </c>
      <c r="M2488" s="176" t="str">
        <f t="shared" si="1438"/>
        <v>\191101_SRL6-F2_00KYW_00LAG_M03_I_1</v>
      </c>
      <c r="N2488" s="174">
        <v>-1.0</v>
      </c>
      <c r="P2488" s="177" t="str">
        <f t="shared" si="5"/>
        <v>191101_SRL6-F2_00KYW_00LAG_M03_I_1</v>
      </c>
      <c r="Q2488" s="175"/>
      <c r="R2488" s="175" t="s">
        <v>1632</v>
      </c>
      <c r="S2488" s="175">
        <v>1.0</v>
      </c>
      <c r="T2488" s="175" t="s">
        <v>1633</v>
      </c>
      <c r="U2488" s="177" t="str">
        <f t="shared" si="1819"/>
        <v/>
      </c>
      <c r="V2488" s="177" t="str">
        <f t="shared" ref="V2488:W2488" si="2482">K2488</f>
        <v/>
      </c>
      <c r="W2488" s="177" t="str">
        <f t="shared" si="2482"/>
        <v>90min_IDA_HS_10uL_inj</v>
      </c>
      <c r="X2488" s="177" t="str">
        <f t="shared" si="1440"/>
        <v>\191101_SRL6-F2_00KYW_00LAG_M03_I_1</v>
      </c>
      <c r="Y2488" s="175">
        <v>-1.0</v>
      </c>
    </row>
    <row r="2489">
      <c r="A2489" s="172" t="str">
        <f>Tracking!A2480</f>
        <v>191101_SRL6-F3_00KYX_00LAH_M03_I_1</v>
      </c>
      <c r="C2489" t="str">
        <f>Tracking!M2480</f>
        <v>90min_IDA_HS_10uL_inj</v>
      </c>
      <c r="E2489" s="176" t="str">
        <f t="shared" si="2"/>
        <v>191101_SRL6-F3_00KYX_00LAH_M03_I_1</v>
      </c>
      <c r="F2489" s="174"/>
      <c r="G2489" s="174" t="s">
        <v>1632</v>
      </c>
      <c r="H2489" s="174">
        <v>1.0</v>
      </c>
      <c r="I2489" s="174" t="s">
        <v>1633</v>
      </c>
      <c r="J2489" s="176"/>
      <c r="K2489" s="176"/>
      <c r="L2489" s="176" t="str">
        <f t="shared" si="3"/>
        <v>90min_IDA_HS_10uL_inj</v>
      </c>
      <c r="M2489" s="176" t="str">
        <f t="shared" si="1438"/>
        <v>\191101_SRL6-F3_00KYX_00LAH_M03_I_1</v>
      </c>
      <c r="N2489" s="174">
        <v>-1.0</v>
      </c>
      <c r="P2489" s="177" t="str">
        <f t="shared" si="5"/>
        <v>191101_SRL6-F3_00KYX_00LAH_M03_I_1</v>
      </c>
      <c r="Q2489" s="175"/>
      <c r="R2489" s="175" t="s">
        <v>1632</v>
      </c>
      <c r="S2489" s="175">
        <v>1.0</v>
      </c>
      <c r="T2489" s="175" t="s">
        <v>1633</v>
      </c>
      <c r="U2489" s="177" t="str">
        <f t="shared" si="1819"/>
        <v/>
      </c>
      <c r="V2489" s="177" t="str">
        <f t="shared" ref="V2489:W2489" si="2483">K2489</f>
        <v/>
      </c>
      <c r="W2489" s="177" t="str">
        <f t="shared" si="2483"/>
        <v>90min_IDA_HS_10uL_inj</v>
      </c>
      <c r="X2489" s="177" t="str">
        <f t="shared" si="1440"/>
        <v>\191101_SRL6-F3_00KYX_00LAH_M03_I_1</v>
      </c>
      <c r="Y2489" s="175">
        <v>-1.0</v>
      </c>
    </row>
    <row r="2490">
      <c r="A2490" s="172" t="str">
        <f>Tracking!A2481</f>
        <v>191101_SRL6-F4_00KYY_00LAI_M03_I_1</v>
      </c>
      <c r="C2490" t="str">
        <f>Tracking!M2481</f>
        <v>90min_IDA_HS_10uL_inj</v>
      </c>
      <c r="E2490" s="176" t="str">
        <f t="shared" si="2"/>
        <v>191101_SRL6-F4_00KYY_00LAI_M03_I_1</v>
      </c>
      <c r="F2490" s="174"/>
      <c r="G2490" s="174" t="s">
        <v>1632</v>
      </c>
      <c r="H2490" s="174">
        <v>1.0</v>
      </c>
      <c r="I2490" s="174" t="s">
        <v>1633</v>
      </c>
      <c r="J2490" s="176"/>
      <c r="K2490" s="176"/>
      <c r="L2490" s="176" t="str">
        <f t="shared" si="3"/>
        <v>90min_IDA_HS_10uL_inj</v>
      </c>
      <c r="M2490" s="176" t="str">
        <f t="shared" si="1438"/>
        <v>\191101_SRL6-F4_00KYY_00LAI_M03_I_1</v>
      </c>
      <c r="N2490" s="174">
        <v>-1.0</v>
      </c>
      <c r="P2490" s="177" t="str">
        <f t="shared" si="5"/>
        <v>191101_SRL6-F4_00KYY_00LAI_M03_I_1</v>
      </c>
      <c r="Q2490" s="175"/>
      <c r="R2490" s="175" t="s">
        <v>1632</v>
      </c>
      <c r="S2490" s="175">
        <v>1.0</v>
      </c>
      <c r="T2490" s="175" t="s">
        <v>1633</v>
      </c>
      <c r="U2490" s="177" t="str">
        <f t="shared" si="1819"/>
        <v/>
      </c>
      <c r="V2490" s="177" t="str">
        <f t="shared" ref="V2490:W2490" si="2484">K2490</f>
        <v/>
      </c>
      <c r="W2490" s="177" t="str">
        <f t="shared" si="2484"/>
        <v>90min_IDA_HS_10uL_inj</v>
      </c>
      <c r="X2490" s="177" t="str">
        <f t="shared" si="1440"/>
        <v>\191101_SRL6-F4_00KYY_00LAI_M03_I_1</v>
      </c>
      <c r="Y2490" s="175">
        <v>-1.0</v>
      </c>
    </row>
    <row r="2491">
      <c r="A2491" s="172" t="str">
        <f>Tracking!A2482</f>
        <v>191101_SRL6-F5_00KYZ_00LAJ_M03_I_1</v>
      </c>
      <c r="C2491" t="str">
        <f>Tracking!M2482</f>
        <v>90min_IDA_HS_10uL_inj</v>
      </c>
      <c r="E2491" s="176" t="str">
        <f t="shared" si="2"/>
        <v>191101_SRL6-F5_00KYZ_00LAJ_M03_I_1</v>
      </c>
      <c r="F2491" s="174"/>
      <c r="G2491" s="174" t="s">
        <v>1632</v>
      </c>
      <c r="H2491" s="174">
        <v>1.0</v>
      </c>
      <c r="I2491" s="174" t="s">
        <v>1633</v>
      </c>
      <c r="J2491" s="176"/>
      <c r="K2491" s="176"/>
      <c r="L2491" s="176" t="str">
        <f t="shared" si="3"/>
        <v>90min_IDA_HS_10uL_inj</v>
      </c>
      <c r="M2491" s="176" t="str">
        <f t="shared" si="1438"/>
        <v>\191101_SRL6-F5_00KYZ_00LAJ_M03_I_1</v>
      </c>
      <c r="N2491" s="174">
        <v>-1.0</v>
      </c>
      <c r="P2491" s="177" t="str">
        <f t="shared" si="5"/>
        <v>191101_SRL6-F5_00KYZ_00LAJ_M03_I_1</v>
      </c>
      <c r="Q2491" s="175"/>
      <c r="R2491" s="175" t="s">
        <v>1632</v>
      </c>
      <c r="S2491" s="175">
        <v>1.0</v>
      </c>
      <c r="T2491" s="175" t="s">
        <v>1633</v>
      </c>
      <c r="U2491" s="177" t="str">
        <f t="shared" si="1819"/>
        <v/>
      </c>
      <c r="V2491" s="177" t="str">
        <f t="shared" ref="V2491:W2491" si="2485">K2491</f>
        <v/>
      </c>
      <c r="W2491" s="177" t="str">
        <f t="shared" si="2485"/>
        <v>90min_IDA_HS_10uL_inj</v>
      </c>
      <c r="X2491" s="177" t="str">
        <f t="shared" si="1440"/>
        <v>\191101_SRL6-F5_00KYZ_00LAJ_M03_I_1</v>
      </c>
      <c r="Y2491" s="175">
        <v>-1.0</v>
      </c>
    </row>
    <row r="2492">
      <c r="A2492" s="172" t="str">
        <f>Tracking!A2483</f>
        <v>191101_SRL6-F6_00KZ0_00LAK_M03_I_1</v>
      </c>
      <c r="C2492" t="str">
        <f>Tracking!M2483</f>
        <v>90min_IDA_HS_10uL_inj</v>
      </c>
      <c r="E2492" s="176" t="str">
        <f t="shared" si="2"/>
        <v>191101_SRL6-F6_00KZ0_00LAK_M03_I_1</v>
      </c>
      <c r="F2492" s="174"/>
      <c r="G2492" s="174" t="s">
        <v>1632</v>
      </c>
      <c r="H2492" s="174">
        <v>1.0</v>
      </c>
      <c r="I2492" s="174" t="s">
        <v>1633</v>
      </c>
      <c r="J2492" s="176"/>
      <c r="K2492" s="176"/>
      <c r="L2492" s="176" t="str">
        <f t="shared" si="3"/>
        <v>90min_IDA_HS_10uL_inj</v>
      </c>
      <c r="M2492" s="176" t="str">
        <f t="shared" si="1438"/>
        <v>\191101_SRL6-F6_00KZ0_00LAK_M03_I_1</v>
      </c>
      <c r="N2492" s="174">
        <v>-1.0</v>
      </c>
      <c r="P2492" s="177" t="str">
        <f t="shared" si="5"/>
        <v>191101_SRL6-F6_00KZ0_00LAK_M03_I_1</v>
      </c>
      <c r="Q2492" s="175"/>
      <c r="R2492" s="175" t="s">
        <v>1632</v>
      </c>
      <c r="S2492" s="175">
        <v>1.0</v>
      </c>
      <c r="T2492" s="175" t="s">
        <v>1633</v>
      </c>
      <c r="U2492" s="177" t="str">
        <f t="shared" si="1819"/>
        <v/>
      </c>
      <c r="V2492" s="177" t="str">
        <f t="shared" ref="V2492:W2492" si="2486">K2492</f>
        <v/>
      </c>
      <c r="W2492" s="177" t="str">
        <f t="shared" si="2486"/>
        <v>90min_IDA_HS_10uL_inj</v>
      </c>
      <c r="X2492" s="177" t="str">
        <f t="shared" si="1440"/>
        <v>\191101_SRL6-F6_00KZ0_00LAK_M03_I_1</v>
      </c>
      <c r="Y2492" s="175">
        <v>-1.0</v>
      </c>
    </row>
    <row r="2493">
      <c r="A2493" s="172" t="str">
        <f>Tracking!A2484</f>
        <v>191101_SRL6-F7_00KZ1_00LAL_M03_I_1</v>
      </c>
      <c r="C2493" t="str">
        <f>Tracking!M2484</f>
        <v>90min_IDA_HS_10uL_inj</v>
      </c>
      <c r="E2493" s="176" t="str">
        <f t="shared" si="2"/>
        <v>191101_SRL6-F7_00KZ1_00LAL_M03_I_1</v>
      </c>
      <c r="F2493" s="174"/>
      <c r="G2493" s="174" t="s">
        <v>1632</v>
      </c>
      <c r="H2493" s="174">
        <v>1.0</v>
      </c>
      <c r="I2493" s="174" t="s">
        <v>1633</v>
      </c>
      <c r="J2493" s="176"/>
      <c r="K2493" s="176"/>
      <c r="L2493" s="176" t="str">
        <f t="shared" si="3"/>
        <v>90min_IDA_HS_10uL_inj</v>
      </c>
      <c r="M2493" s="176" t="str">
        <f t="shared" si="1438"/>
        <v>\191101_SRL6-F7_00KZ1_00LAL_M03_I_1</v>
      </c>
      <c r="N2493" s="174">
        <v>-1.0</v>
      </c>
      <c r="P2493" s="177" t="str">
        <f t="shared" si="5"/>
        <v>191101_SRL6-F7_00KZ1_00LAL_M03_I_1</v>
      </c>
      <c r="Q2493" s="175"/>
      <c r="R2493" s="175" t="s">
        <v>1632</v>
      </c>
      <c r="S2493" s="175">
        <v>1.0</v>
      </c>
      <c r="T2493" s="175" t="s">
        <v>1633</v>
      </c>
      <c r="U2493" s="177" t="str">
        <f t="shared" si="1819"/>
        <v/>
      </c>
      <c r="V2493" s="177" t="str">
        <f t="shared" ref="V2493:W2493" si="2487">K2493</f>
        <v/>
      </c>
      <c r="W2493" s="177" t="str">
        <f t="shared" si="2487"/>
        <v>90min_IDA_HS_10uL_inj</v>
      </c>
      <c r="X2493" s="177" t="str">
        <f t="shared" si="1440"/>
        <v>\191101_SRL6-F7_00KZ1_00LAL_M03_I_1</v>
      </c>
      <c r="Y2493" s="175">
        <v>-1.0</v>
      </c>
    </row>
    <row r="2494">
      <c r="A2494" s="172" t="str">
        <f>Tracking!A2485</f>
        <v>191101_SRL6-F8_00KZ2_00LAM_M03_I_1</v>
      </c>
      <c r="C2494" t="str">
        <f>Tracking!M2485</f>
        <v>90min_IDA_HS_10uL_inj</v>
      </c>
      <c r="E2494" s="176" t="str">
        <f t="shared" si="2"/>
        <v>191101_SRL6-F8_00KZ2_00LAM_M03_I_1</v>
      </c>
      <c r="F2494" s="174"/>
      <c r="G2494" s="174" t="s">
        <v>1632</v>
      </c>
      <c r="H2494" s="174">
        <v>1.0</v>
      </c>
      <c r="I2494" s="174" t="s">
        <v>1633</v>
      </c>
      <c r="J2494" s="176"/>
      <c r="K2494" s="176"/>
      <c r="L2494" s="176" t="str">
        <f t="shared" si="3"/>
        <v>90min_IDA_HS_10uL_inj</v>
      </c>
      <c r="M2494" s="176" t="str">
        <f t="shared" si="1438"/>
        <v>\191101_SRL6-F8_00KZ2_00LAM_M03_I_1</v>
      </c>
      <c r="N2494" s="174">
        <v>-1.0</v>
      </c>
      <c r="P2494" s="177" t="str">
        <f t="shared" si="5"/>
        <v>191101_SRL6-F8_00KZ2_00LAM_M03_I_1</v>
      </c>
      <c r="Q2494" s="175"/>
      <c r="R2494" s="175" t="s">
        <v>1632</v>
      </c>
      <c r="S2494" s="175">
        <v>1.0</v>
      </c>
      <c r="T2494" s="175" t="s">
        <v>1633</v>
      </c>
      <c r="U2494" s="177" t="str">
        <f t="shared" si="1819"/>
        <v/>
      </c>
      <c r="V2494" s="177" t="str">
        <f t="shared" ref="V2494:W2494" si="2488">K2494</f>
        <v/>
      </c>
      <c r="W2494" s="177" t="str">
        <f t="shared" si="2488"/>
        <v>90min_IDA_HS_10uL_inj</v>
      </c>
      <c r="X2494" s="177" t="str">
        <f t="shared" si="1440"/>
        <v>\191101_SRL6-F8_00KZ2_00LAM_M03_I_1</v>
      </c>
      <c r="Y2494" s="175">
        <v>-1.0</v>
      </c>
    </row>
    <row r="2495">
      <c r="A2495" s="172" t="str">
        <f>Tracking!A2486</f>
        <v>191101_SRL6-F9_00KZ3_00LAN_M03_I_1</v>
      </c>
      <c r="C2495" t="str">
        <f>Tracking!M2486</f>
        <v>90min_IDA_HS_10uL_inj</v>
      </c>
      <c r="E2495" s="176" t="str">
        <f t="shared" si="2"/>
        <v>191101_SRL6-F9_00KZ3_00LAN_M03_I_1</v>
      </c>
      <c r="F2495" s="174"/>
      <c r="G2495" s="174" t="s">
        <v>1632</v>
      </c>
      <c r="H2495" s="174">
        <v>1.0</v>
      </c>
      <c r="I2495" s="174" t="s">
        <v>1633</v>
      </c>
      <c r="J2495" s="176"/>
      <c r="K2495" s="176"/>
      <c r="L2495" s="176" t="str">
        <f t="shared" si="3"/>
        <v>90min_IDA_HS_10uL_inj</v>
      </c>
      <c r="M2495" s="176" t="str">
        <f t="shared" si="1438"/>
        <v>\191101_SRL6-F9_00KZ3_00LAN_M03_I_1</v>
      </c>
      <c r="N2495" s="174">
        <v>-1.0</v>
      </c>
      <c r="P2495" s="177" t="str">
        <f t="shared" si="5"/>
        <v>191101_SRL6-F9_00KZ3_00LAN_M03_I_1</v>
      </c>
      <c r="Q2495" s="175"/>
      <c r="R2495" s="175" t="s">
        <v>1632</v>
      </c>
      <c r="S2495" s="175">
        <v>1.0</v>
      </c>
      <c r="T2495" s="175" t="s">
        <v>1633</v>
      </c>
      <c r="U2495" s="177" t="str">
        <f t="shared" si="1819"/>
        <v/>
      </c>
      <c r="V2495" s="177" t="str">
        <f t="shared" ref="V2495:W2495" si="2489">K2495</f>
        <v/>
      </c>
      <c r="W2495" s="177" t="str">
        <f t="shared" si="2489"/>
        <v>90min_IDA_HS_10uL_inj</v>
      </c>
      <c r="X2495" s="177" t="str">
        <f t="shared" si="1440"/>
        <v>\191101_SRL6-F9_00KZ3_00LAN_M03_I_1</v>
      </c>
      <c r="Y2495" s="175">
        <v>-1.0</v>
      </c>
    </row>
    <row r="2496">
      <c r="A2496" s="172" t="str">
        <f>Tracking!A2487</f>
        <v>191101_SRL6-F10_00KZ4_00LAO_M03_I_1</v>
      </c>
      <c r="C2496" t="str">
        <f>Tracking!M2487</f>
        <v>90min_IDA_HS_10uL_inj</v>
      </c>
      <c r="E2496" s="176" t="str">
        <f t="shared" si="2"/>
        <v>191101_SRL6-F10_00KZ4_00LAO_M03_I_1</v>
      </c>
      <c r="F2496" s="174"/>
      <c r="G2496" s="174" t="s">
        <v>1632</v>
      </c>
      <c r="H2496" s="174">
        <v>1.0</v>
      </c>
      <c r="I2496" s="174" t="s">
        <v>1633</v>
      </c>
      <c r="J2496" s="176"/>
      <c r="K2496" s="176"/>
      <c r="L2496" s="176" t="str">
        <f t="shared" si="3"/>
        <v>90min_IDA_HS_10uL_inj</v>
      </c>
      <c r="M2496" s="176" t="str">
        <f t="shared" si="1438"/>
        <v>\191101_SRL6-F10_00KZ4_00LAO_M03_I_1</v>
      </c>
      <c r="N2496" s="174">
        <v>-1.0</v>
      </c>
      <c r="P2496" s="177" t="str">
        <f t="shared" si="5"/>
        <v>191101_SRL6-F10_00KZ4_00LAO_M03_I_1</v>
      </c>
      <c r="Q2496" s="175"/>
      <c r="R2496" s="175" t="s">
        <v>1632</v>
      </c>
      <c r="S2496" s="175">
        <v>1.0</v>
      </c>
      <c r="T2496" s="175" t="s">
        <v>1633</v>
      </c>
      <c r="U2496" s="177" t="str">
        <f t="shared" si="1819"/>
        <v/>
      </c>
      <c r="V2496" s="177" t="str">
        <f t="shared" ref="V2496:W2496" si="2490">K2496</f>
        <v/>
      </c>
      <c r="W2496" s="177" t="str">
        <f t="shared" si="2490"/>
        <v>90min_IDA_HS_10uL_inj</v>
      </c>
      <c r="X2496" s="177" t="str">
        <f t="shared" si="1440"/>
        <v>\191101_SRL6-F10_00KZ4_00LAO_M03_I_1</v>
      </c>
      <c r="Y2496" s="175">
        <v>-1.0</v>
      </c>
    </row>
    <row r="2497">
      <c r="A2497" s="172" t="str">
        <f>Tracking!A2488</f>
        <v>191101_SRL6-F11_00KZ5_00LAP_M03_I_1</v>
      </c>
      <c r="C2497" t="str">
        <f>Tracking!M2488</f>
        <v>90min_IDA_HS_10uL_inj</v>
      </c>
      <c r="E2497" s="176" t="str">
        <f t="shared" si="2"/>
        <v>191101_SRL6-F11_00KZ5_00LAP_M03_I_1</v>
      </c>
      <c r="F2497" s="174"/>
      <c r="G2497" s="174" t="s">
        <v>1632</v>
      </c>
      <c r="H2497" s="174">
        <v>1.0</v>
      </c>
      <c r="I2497" s="174" t="s">
        <v>1633</v>
      </c>
      <c r="J2497" s="176"/>
      <c r="K2497" s="176"/>
      <c r="L2497" s="176" t="str">
        <f t="shared" si="3"/>
        <v>90min_IDA_HS_10uL_inj</v>
      </c>
      <c r="M2497" s="176" t="str">
        <f t="shared" si="1438"/>
        <v>\191101_SRL6-F11_00KZ5_00LAP_M03_I_1</v>
      </c>
      <c r="N2497" s="174">
        <v>-1.0</v>
      </c>
      <c r="P2497" s="177" t="str">
        <f t="shared" si="5"/>
        <v>191101_SRL6-F11_00KZ5_00LAP_M03_I_1</v>
      </c>
      <c r="Q2497" s="175"/>
      <c r="R2497" s="175" t="s">
        <v>1632</v>
      </c>
      <c r="S2497" s="175">
        <v>1.0</v>
      </c>
      <c r="T2497" s="175" t="s">
        <v>1633</v>
      </c>
      <c r="U2497" s="177" t="str">
        <f t="shared" si="1819"/>
        <v/>
      </c>
      <c r="V2497" s="177" t="str">
        <f t="shared" ref="V2497:W2497" si="2491">K2497</f>
        <v/>
      </c>
      <c r="W2497" s="177" t="str">
        <f t="shared" si="2491"/>
        <v>90min_IDA_HS_10uL_inj</v>
      </c>
      <c r="X2497" s="177" t="str">
        <f t="shared" si="1440"/>
        <v>\191101_SRL6-F11_00KZ5_00LAP_M03_I_1</v>
      </c>
      <c r="Y2497" s="175">
        <v>-1.0</v>
      </c>
    </row>
    <row r="2498">
      <c r="A2498" s="172" t="str">
        <f>Tracking!A2489</f>
        <v>191101_SRL6-F12_00KZ6_00LAQ_M03_I_1</v>
      </c>
      <c r="C2498" t="str">
        <f>Tracking!M2489</f>
        <v>90min_IDA_HS_10uL_inj</v>
      </c>
      <c r="E2498" s="176" t="str">
        <f t="shared" si="2"/>
        <v>191101_SRL6-F12_00KZ6_00LAQ_M03_I_1</v>
      </c>
      <c r="F2498" s="174"/>
      <c r="G2498" s="174" t="s">
        <v>1632</v>
      </c>
      <c r="H2498" s="174">
        <v>1.0</v>
      </c>
      <c r="I2498" s="174" t="s">
        <v>1633</v>
      </c>
      <c r="J2498" s="176"/>
      <c r="K2498" s="176"/>
      <c r="L2498" s="176" t="str">
        <f t="shared" si="3"/>
        <v>90min_IDA_HS_10uL_inj</v>
      </c>
      <c r="M2498" s="176" t="str">
        <f t="shared" si="1438"/>
        <v>\191101_SRL6-F12_00KZ6_00LAQ_M03_I_1</v>
      </c>
      <c r="N2498" s="174">
        <v>-1.0</v>
      </c>
      <c r="P2498" s="177" t="str">
        <f t="shared" si="5"/>
        <v>191101_SRL6-F12_00KZ6_00LAQ_M03_I_1</v>
      </c>
      <c r="Q2498" s="175"/>
      <c r="R2498" s="175" t="s">
        <v>1632</v>
      </c>
      <c r="S2498" s="175">
        <v>1.0</v>
      </c>
      <c r="T2498" s="175" t="s">
        <v>1633</v>
      </c>
      <c r="U2498" s="177" t="str">
        <f t="shared" si="1819"/>
        <v/>
      </c>
      <c r="V2498" s="177" t="str">
        <f t="shared" ref="V2498:W2498" si="2492">K2498</f>
        <v/>
      </c>
      <c r="W2498" s="177" t="str">
        <f t="shared" si="2492"/>
        <v>90min_IDA_HS_10uL_inj</v>
      </c>
      <c r="X2498" s="177" t="str">
        <f t="shared" si="1440"/>
        <v>\191101_SRL6-F12_00KZ6_00LAQ_M03_I_1</v>
      </c>
      <c r="Y2498" s="175">
        <v>-1.0</v>
      </c>
    </row>
    <row r="2499">
      <c r="A2499" s="172" t="str">
        <f>Tracking!A2490</f>
        <v>191101_SRL6-F13_00KZ7_00LAR_M03_I_1</v>
      </c>
      <c r="C2499" t="str">
        <f>Tracking!M2490</f>
        <v>90min_IDA_HS_10uL_inj</v>
      </c>
      <c r="E2499" s="176" t="str">
        <f t="shared" si="2"/>
        <v>191101_SRL6-F13_00KZ7_00LAR_M03_I_1</v>
      </c>
      <c r="F2499" s="174"/>
      <c r="G2499" s="174" t="s">
        <v>1632</v>
      </c>
      <c r="H2499" s="174">
        <v>1.0</v>
      </c>
      <c r="I2499" s="174" t="s">
        <v>1633</v>
      </c>
      <c r="J2499" s="176"/>
      <c r="K2499" s="176"/>
      <c r="L2499" s="176" t="str">
        <f t="shared" si="3"/>
        <v>90min_IDA_HS_10uL_inj</v>
      </c>
      <c r="M2499" s="176" t="str">
        <f t="shared" si="1438"/>
        <v>\191101_SRL6-F13_00KZ7_00LAR_M03_I_1</v>
      </c>
      <c r="N2499" s="174">
        <v>-1.0</v>
      </c>
      <c r="P2499" s="177" t="str">
        <f t="shared" si="5"/>
        <v>191101_SRL6-F13_00KZ7_00LAR_M03_I_1</v>
      </c>
      <c r="Q2499" s="175"/>
      <c r="R2499" s="175" t="s">
        <v>1632</v>
      </c>
      <c r="S2499" s="175">
        <v>1.0</v>
      </c>
      <c r="T2499" s="175" t="s">
        <v>1633</v>
      </c>
      <c r="U2499" s="177" t="str">
        <f t="shared" si="1819"/>
        <v/>
      </c>
      <c r="V2499" s="177" t="str">
        <f t="shared" ref="V2499:W2499" si="2493">K2499</f>
        <v/>
      </c>
      <c r="W2499" s="177" t="str">
        <f t="shared" si="2493"/>
        <v>90min_IDA_HS_10uL_inj</v>
      </c>
      <c r="X2499" s="177" t="str">
        <f t="shared" si="1440"/>
        <v>\191101_SRL6-F13_00KZ7_00LAR_M03_I_1</v>
      </c>
      <c r="Y2499" s="175">
        <v>-1.0</v>
      </c>
    </row>
    <row r="2500">
      <c r="A2500" s="172" t="str">
        <f>Tracking!A2491</f>
        <v>191101_SRL6-F14_00KZ8_00LAS_M03_I_1</v>
      </c>
      <c r="C2500" t="str">
        <f>Tracking!M2491</f>
        <v>90min_IDA_HS_10uL_inj</v>
      </c>
      <c r="E2500" s="176" t="str">
        <f t="shared" si="2"/>
        <v>191101_SRL6-F14_00KZ8_00LAS_M03_I_1</v>
      </c>
      <c r="F2500" s="174"/>
      <c r="G2500" s="174" t="s">
        <v>1632</v>
      </c>
      <c r="H2500" s="174">
        <v>1.0</v>
      </c>
      <c r="I2500" s="174" t="s">
        <v>1633</v>
      </c>
      <c r="J2500" s="176"/>
      <c r="K2500" s="176"/>
      <c r="L2500" s="176" t="str">
        <f t="shared" si="3"/>
        <v>90min_IDA_HS_10uL_inj</v>
      </c>
      <c r="M2500" s="176" t="str">
        <f t="shared" si="1438"/>
        <v>\191101_SRL6-F14_00KZ8_00LAS_M03_I_1</v>
      </c>
      <c r="N2500" s="174">
        <v>-1.0</v>
      </c>
      <c r="P2500" s="177" t="str">
        <f t="shared" si="5"/>
        <v>191101_SRL6-F14_00KZ8_00LAS_M03_I_1</v>
      </c>
      <c r="Q2500" s="175"/>
      <c r="R2500" s="175" t="s">
        <v>1632</v>
      </c>
      <c r="S2500" s="175">
        <v>1.0</v>
      </c>
      <c r="T2500" s="175" t="s">
        <v>1633</v>
      </c>
      <c r="U2500" s="177" t="str">
        <f t="shared" si="1819"/>
        <v/>
      </c>
      <c r="V2500" s="177" t="str">
        <f t="shared" ref="V2500:W2500" si="2494">K2500</f>
        <v/>
      </c>
      <c r="W2500" s="177" t="str">
        <f t="shared" si="2494"/>
        <v>90min_IDA_HS_10uL_inj</v>
      </c>
      <c r="X2500" s="177" t="str">
        <f t="shared" si="1440"/>
        <v>\191101_SRL6-F14_00KZ8_00LAS_M03_I_1</v>
      </c>
      <c r="Y2500" s="175">
        <v>-1.0</v>
      </c>
    </row>
    <row r="2501">
      <c r="A2501" s="172" t="str">
        <f>Tracking!A2492</f>
        <v>191101_SRL6-F15_00KZ9_00LAT_M03_I_1</v>
      </c>
      <c r="C2501" t="str">
        <f>Tracking!M2492</f>
        <v>90min_IDA_HS_10uL_inj</v>
      </c>
      <c r="E2501" s="176" t="str">
        <f t="shared" si="2"/>
        <v>191101_SRL6-F15_00KZ9_00LAT_M03_I_1</v>
      </c>
      <c r="F2501" s="174"/>
      <c r="G2501" s="174" t="s">
        <v>1632</v>
      </c>
      <c r="H2501" s="174">
        <v>1.0</v>
      </c>
      <c r="I2501" s="174" t="s">
        <v>1633</v>
      </c>
      <c r="J2501" s="176"/>
      <c r="K2501" s="176"/>
      <c r="L2501" s="176" t="str">
        <f t="shared" si="3"/>
        <v>90min_IDA_HS_10uL_inj</v>
      </c>
      <c r="M2501" s="176" t="str">
        <f t="shared" si="1438"/>
        <v>\191101_SRL6-F15_00KZ9_00LAT_M03_I_1</v>
      </c>
      <c r="N2501" s="174">
        <v>-1.0</v>
      </c>
      <c r="P2501" s="177" t="str">
        <f t="shared" si="5"/>
        <v>191101_SRL6-F15_00KZ9_00LAT_M03_I_1</v>
      </c>
      <c r="Q2501" s="175"/>
      <c r="R2501" s="175" t="s">
        <v>1632</v>
      </c>
      <c r="S2501" s="175">
        <v>1.0</v>
      </c>
      <c r="T2501" s="175" t="s">
        <v>1633</v>
      </c>
      <c r="U2501" s="177" t="str">
        <f t="shared" si="1819"/>
        <v/>
      </c>
      <c r="V2501" s="177" t="str">
        <f t="shared" ref="V2501:W2501" si="2495">K2501</f>
        <v/>
      </c>
      <c r="W2501" s="177" t="str">
        <f t="shared" si="2495"/>
        <v>90min_IDA_HS_10uL_inj</v>
      </c>
      <c r="X2501" s="177" t="str">
        <f t="shared" si="1440"/>
        <v>\191101_SRL6-F15_00KZ9_00LAT_M03_I_1</v>
      </c>
      <c r="Y2501" s="175">
        <v>-1.0</v>
      </c>
    </row>
    <row r="2502">
      <c r="A2502" s="172" t="str">
        <f>Tracking!A2493</f>
        <v>191102_HEK-QCI_000F2_00LAU_M03_I_1</v>
      </c>
      <c r="C2502" t="str">
        <f>Tracking!M2493</f>
        <v>90min_IDA_06</v>
      </c>
      <c r="E2502" s="176" t="str">
        <f t="shared" si="2"/>
        <v>191102_HEK-QCI_000F2_00LAU_M03_I_1</v>
      </c>
      <c r="F2502" s="174"/>
      <c r="G2502" s="174" t="s">
        <v>1632</v>
      </c>
      <c r="H2502" s="174">
        <v>1.0</v>
      </c>
      <c r="I2502" s="174" t="s">
        <v>1633</v>
      </c>
      <c r="J2502" s="176"/>
      <c r="K2502" s="176"/>
      <c r="L2502" s="176" t="str">
        <f t="shared" si="3"/>
        <v>90min_IDA_06</v>
      </c>
      <c r="M2502" s="176" t="str">
        <f t="shared" si="1438"/>
        <v>\191102_HEK-QCI_000F2_00LAU_M03_I_1</v>
      </c>
      <c r="N2502" s="174">
        <v>-1.0</v>
      </c>
      <c r="P2502" s="177" t="str">
        <f t="shared" si="5"/>
        <v>191102_HEK-QCI_000F2_00LAU_M03_I_1</v>
      </c>
      <c r="Q2502" s="175"/>
      <c r="R2502" s="175" t="s">
        <v>1632</v>
      </c>
      <c r="S2502" s="175">
        <v>1.0</v>
      </c>
      <c r="T2502" s="175" t="s">
        <v>1633</v>
      </c>
      <c r="U2502" s="177" t="str">
        <f t="shared" si="1819"/>
        <v/>
      </c>
      <c r="V2502" s="177" t="str">
        <f t="shared" ref="V2502:W2502" si="2496">K2502</f>
        <v/>
      </c>
      <c r="W2502" s="177" t="str">
        <f t="shared" si="2496"/>
        <v>90min_IDA_06</v>
      </c>
      <c r="X2502" s="177" t="str">
        <f t="shared" si="1440"/>
        <v>\191102_HEK-QCI_000F2_00LAU_M03_I_1</v>
      </c>
      <c r="Y2502" s="175">
        <v>-1.0</v>
      </c>
    </row>
    <row r="2503">
      <c r="A2503" s="172" t="str">
        <f>Tracking!A2494</f>
        <v>191102_SRL7-F1_00LCU_00LAV_M03_I_1</v>
      </c>
      <c r="C2503" t="str">
        <f>Tracking!M2494</f>
        <v>90min_IDA_HS_10uL_inj</v>
      </c>
      <c r="E2503" s="176" t="str">
        <f t="shared" si="2"/>
        <v>191102_SRL7-F1_00LCU_00LAV_M03_I_1</v>
      </c>
      <c r="F2503" s="174"/>
      <c r="G2503" s="174" t="s">
        <v>1632</v>
      </c>
      <c r="H2503" s="174">
        <v>1.0</v>
      </c>
      <c r="I2503" s="174" t="s">
        <v>1633</v>
      </c>
      <c r="J2503" s="176"/>
      <c r="K2503" s="176"/>
      <c r="L2503" s="176" t="str">
        <f t="shared" si="3"/>
        <v>90min_IDA_HS_10uL_inj</v>
      </c>
      <c r="M2503" s="176" t="str">
        <f t="shared" si="1438"/>
        <v>\191102_SRL7-F1_00LCU_00LAV_M03_I_1</v>
      </c>
      <c r="N2503" s="174">
        <v>-1.0</v>
      </c>
      <c r="P2503" s="177" t="str">
        <f t="shared" si="5"/>
        <v>191102_SRL7-F1_00LCU_00LAV_M03_I_1</v>
      </c>
      <c r="Q2503" s="175"/>
      <c r="R2503" s="175" t="s">
        <v>1632</v>
      </c>
      <c r="S2503" s="175">
        <v>1.0</v>
      </c>
      <c r="T2503" s="175" t="s">
        <v>1633</v>
      </c>
      <c r="U2503" s="177" t="str">
        <f t="shared" si="1819"/>
        <v/>
      </c>
      <c r="V2503" s="177" t="str">
        <f t="shared" ref="V2503:W2503" si="2497">K2503</f>
        <v/>
      </c>
      <c r="W2503" s="177" t="str">
        <f t="shared" si="2497"/>
        <v>90min_IDA_HS_10uL_inj</v>
      </c>
      <c r="X2503" s="177" t="str">
        <f t="shared" si="1440"/>
        <v>\191102_SRL7-F1_00LCU_00LAV_M03_I_1</v>
      </c>
      <c r="Y2503" s="175">
        <v>-1.0</v>
      </c>
    </row>
    <row r="2504">
      <c r="A2504" s="172" t="str">
        <f>Tracking!A2495</f>
        <v>191102_SRL7-F2_00LCV_00LAW_M03_I_1</v>
      </c>
      <c r="C2504" t="str">
        <f>Tracking!M2495</f>
        <v>90min_IDA_HS_10uL_inj</v>
      </c>
      <c r="E2504" s="176" t="str">
        <f t="shared" si="2"/>
        <v>191102_SRL7-F2_00LCV_00LAW_M03_I_1</v>
      </c>
      <c r="F2504" s="174"/>
      <c r="G2504" s="174" t="s">
        <v>1632</v>
      </c>
      <c r="H2504" s="174">
        <v>1.0</v>
      </c>
      <c r="I2504" s="174" t="s">
        <v>1633</v>
      </c>
      <c r="J2504" s="176"/>
      <c r="K2504" s="176"/>
      <c r="L2504" s="176" t="str">
        <f t="shared" si="3"/>
        <v>90min_IDA_HS_10uL_inj</v>
      </c>
      <c r="M2504" s="176" t="str">
        <f t="shared" si="1438"/>
        <v>\191102_SRL7-F2_00LCV_00LAW_M03_I_1</v>
      </c>
      <c r="N2504" s="174">
        <v>-1.0</v>
      </c>
      <c r="P2504" s="177" t="str">
        <f t="shared" si="5"/>
        <v>191102_SRL7-F2_00LCV_00LAW_M03_I_1</v>
      </c>
      <c r="Q2504" s="175"/>
      <c r="R2504" s="175" t="s">
        <v>1632</v>
      </c>
      <c r="S2504" s="175">
        <v>1.0</v>
      </c>
      <c r="T2504" s="175" t="s">
        <v>1633</v>
      </c>
      <c r="U2504" s="177" t="str">
        <f t="shared" si="1819"/>
        <v/>
      </c>
      <c r="V2504" s="177" t="str">
        <f t="shared" ref="V2504:W2504" si="2498">K2504</f>
        <v/>
      </c>
      <c r="W2504" s="177" t="str">
        <f t="shared" si="2498"/>
        <v>90min_IDA_HS_10uL_inj</v>
      </c>
      <c r="X2504" s="177" t="str">
        <f t="shared" si="1440"/>
        <v>\191102_SRL7-F2_00LCV_00LAW_M03_I_1</v>
      </c>
      <c r="Y2504" s="175">
        <v>-1.0</v>
      </c>
    </row>
    <row r="2505">
      <c r="A2505" s="172" t="str">
        <f>Tracking!A2496</f>
        <v>191102_SRL7-F3_00LCW_00LAX_M03_I_1</v>
      </c>
      <c r="C2505" t="str">
        <f>Tracking!M2496</f>
        <v>90min_IDA_HS_10uL_inj</v>
      </c>
      <c r="E2505" s="176" t="str">
        <f t="shared" si="2"/>
        <v>191102_SRL7-F3_00LCW_00LAX_M03_I_1</v>
      </c>
      <c r="F2505" s="174"/>
      <c r="G2505" s="174" t="s">
        <v>1632</v>
      </c>
      <c r="H2505" s="174">
        <v>1.0</v>
      </c>
      <c r="I2505" s="174" t="s">
        <v>1633</v>
      </c>
      <c r="J2505" s="176"/>
      <c r="K2505" s="176"/>
      <c r="L2505" s="176" t="str">
        <f t="shared" si="3"/>
        <v>90min_IDA_HS_10uL_inj</v>
      </c>
      <c r="M2505" s="176" t="str">
        <f t="shared" si="1438"/>
        <v>\191102_SRL7-F3_00LCW_00LAX_M03_I_1</v>
      </c>
      <c r="N2505" s="174">
        <v>-1.0</v>
      </c>
      <c r="P2505" s="177" t="str">
        <f t="shared" si="5"/>
        <v>191102_SRL7-F3_00LCW_00LAX_M03_I_1</v>
      </c>
      <c r="Q2505" s="175"/>
      <c r="R2505" s="175" t="s">
        <v>1632</v>
      </c>
      <c r="S2505" s="175">
        <v>1.0</v>
      </c>
      <c r="T2505" s="175" t="s">
        <v>1633</v>
      </c>
      <c r="U2505" s="177" t="str">
        <f t="shared" si="1819"/>
        <v/>
      </c>
      <c r="V2505" s="177" t="str">
        <f t="shared" ref="V2505:W2505" si="2499">K2505</f>
        <v/>
      </c>
      <c r="W2505" s="177" t="str">
        <f t="shared" si="2499"/>
        <v>90min_IDA_HS_10uL_inj</v>
      </c>
      <c r="X2505" s="177" t="str">
        <f t="shared" si="1440"/>
        <v>\191102_SRL7-F3_00LCW_00LAX_M03_I_1</v>
      </c>
      <c r="Y2505" s="175">
        <v>-1.0</v>
      </c>
    </row>
    <row r="2506">
      <c r="A2506" s="172" t="str">
        <f>Tracking!A2497</f>
        <v>191102_SRL7-F4_00LCX_00LAY_M03_I_1</v>
      </c>
      <c r="C2506" t="str">
        <f>Tracking!M2497</f>
        <v>90min_IDA_HS_10uL_inj</v>
      </c>
      <c r="E2506" s="176" t="str">
        <f t="shared" si="2"/>
        <v>191102_SRL7-F4_00LCX_00LAY_M03_I_1</v>
      </c>
      <c r="F2506" s="174"/>
      <c r="G2506" s="174" t="s">
        <v>1632</v>
      </c>
      <c r="H2506" s="174">
        <v>1.0</v>
      </c>
      <c r="I2506" s="174" t="s">
        <v>1633</v>
      </c>
      <c r="J2506" s="176"/>
      <c r="K2506" s="176"/>
      <c r="L2506" s="176" t="str">
        <f t="shared" si="3"/>
        <v>90min_IDA_HS_10uL_inj</v>
      </c>
      <c r="M2506" s="176" t="str">
        <f t="shared" si="1438"/>
        <v>\191102_SRL7-F4_00LCX_00LAY_M03_I_1</v>
      </c>
      <c r="N2506" s="174">
        <v>-1.0</v>
      </c>
      <c r="P2506" s="177" t="str">
        <f t="shared" si="5"/>
        <v>191102_SRL7-F4_00LCX_00LAY_M03_I_1</v>
      </c>
      <c r="Q2506" s="175"/>
      <c r="R2506" s="175" t="s">
        <v>1632</v>
      </c>
      <c r="S2506" s="175">
        <v>1.0</v>
      </c>
      <c r="T2506" s="175" t="s">
        <v>1633</v>
      </c>
      <c r="U2506" s="177" t="str">
        <f t="shared" si="1819"/>
        <v/>
      </c>
      <c r="V2506" s="177" t="str">
        <f t="shared" ref="V2506:W2506" si="2500">K2506</f>
        <v/>
      </c>
      <c r="W2506" s="177" t="str">
        <f t="shared" si="2500"/>
        <v>90min_IDA_HS_10uL_inj</v>
      </c>
      <c r="X2506" s="177" t="str">
        <f t="shared" si="1440"/>
        <v>\191102_SRL7-F4_00LCX_00LAY_M03_I_1</v>
      </c>
      <c r="Y2506" s="175">
        <v>-1.0</v>
      </c>
    </row>
    <row r="2507">
      <c r="A2507" s="172" t="str">
        <f>Tracking!A2498</f>
        <v>191102_SRL7-F5_00LCY_00LAZ_M03_I_1</v>
      </c>
      <c r="C2507" t="str">
        <f>Tracking!M2498</f>
        <v>90min_IDA_HS_10uL_inj</v>
      </c>
      <c r="E2507" s="176" t="str">
        <f t="shared" si="2"/>
        <v>191102_SRL7-F5_00LCY_00LAZ_M03_I_1</v>
      </c>
      <c r="F2507" s="174"/>
      <c r="G2507" s="174" t="s">
        <v>1632</v>
      </c>
      <c r="H2507" s="174">
        <v>1.0</v>
      </c>
      <c r="I2507" s="174" t="s">
        <v>1633</v>
      </c>
      <c r="J2507" s="176"/>
      <c r="K2507" s="176"/>
      <c r="L2507" s="176" t="str">
        <f t="shared" si="3"/>
        <v>90min_IDA_HS_10uL_inj</v>
      </c>
      <c r="M2507" s="176" t="str">
        <f t="shared" si="1438"/>
        <v>\191102_SRL7-F5_00LCY_00LAZ_M03_I_1</v>
      </c>
      <c r="N2507" s="174">
        <v>-1.0</v>
      </c>
      <c r="P2507" s="177" t="str">
        <f t="shared" si="5"/>
        <v>191102_SRL7-F5_00LCY_00LAZ_M03_I_1</v>
      </c>
      <c r="Q2507" s="175"/>
      <c r="R2507" s="175" t="s">
        <v>1632</v>
      </c>
      <c r="S2507" s="175">
        <v>1.0</v>
      </c>
      <c r="T2507" s="175" t="s">
        <v>1633</v>
      </c>
      <c r="U2507" s="177" t="str">
        <f t="shared" si="1819"/>
        <v/>
      </c>
      <c r="V2507" s="177" t="str">
        <f t="shared" ref="V2507:W2507" si="2501">K2507</f>
        <v/>
      </c>
      <c r="W2507" s="177" t="str">
        <f t="shared" si="2501"/>
        <v>90min_IDA_HS_10uL_inj</v>
      </c>
      <c r="X2507" s="177" t="str">
        <f t="shared" si="1440"/>
        <v>\191102_SRL7-F5_00LCY_00LAZ_M03_I_1</v>
      </c>
      <c r="Y2507" s="175">
        <v>-1.0</v>
      </c>
    </row>
    <row r="2508">
      <c r="A2508" s="172" t="str">
        <f>Tracking!A2499</f>
        <v>191102_SRL7-F6_00LCZ_00LB0_M03_I_1</v>
      </c>
      <c r="C2508" t="str">
        <f>Tracking!M2499</f>
        <v>90min_IDA_HS_10uL_inj</v>
      </c>
      <c r="E2508" s="176" t="str">
        <f t="shared" si="2"/>
        <v>191102_SRL7-F6_00LCZ_00LB0_M03_I_1</v>
      </c>
      <c r="F2508" s="174"/>
      <c r="G2508" s="174" t="s">
        <v>1632</v>
      </c>
      <c r="H2508" s="174">
        <v>1.0</v>
      </c>
      <c r="I2508" s="174" t="s">
        <v>1633</v>
      </c>
      <c r="J2508" s="176"/>
      <c r="K2508" s="176"/>
      <c r="L2508" s="176" t="str">
        <f t="shared" si="3"/>
        <v>90min_IDA_HS_10uL_inj</v>
      </c>
      <c r="M2508" s="176" t="str">
        <f t="shared" si="1438"/>
        <v>\191102_SRL7-F6_00LCZ_00LB0_M03_I_1</v>
      </c>
      <c r="N2508" s="174">
        <v>-1.0</v>
      </c>
      <c r="P2508" s="177" t="str">
        <f t="shared" si="5"/>
        <v>191102_SRL7-F6_00LCZ_00LB0_M03_I_1</v>
      </c>
      <c r="Q2508" s="175"/>
      <c r="R2508" s="175" t="s">
        <v>1632</v>
      </c>
      <c r="S2508" s="175">
        <v>1.0</v>
      </c>
      <c r="T2508" s="175" t="s">
        <v>1633</v>
      </c>
      <c r="U2508" s="177" t="str">
        <f t="shared" si="1819"/>
        <v/>
      </c>
      <c r="V2508" s="177" t="str">
        <f t="shared" ref="V2508:W2508" si="2502">K2508</f>
        <v/>
      </c>
      <c r="W2508" s="177" t="str">
        <f t="shared" si="2502"/>
        <v>90min_IDA_HS_10uL_inj</v>
      </c>
      <c r="X2508" s="177" t="str">
        <f t="shared" si="1440"/>
        <v>\191102_SRL7-F6_00LCZ_00LB0_M03_I_1</v>
      </c>
      <c r="Y2508" s="175">
        <v>-1.0</v>
      </c>
    </row>
    <row r="2509">
      <c r="A2509" s="172" t="str">
        <f>Tracking!A2500</f>
        <v>191102_SRL7-F7_00LD0_00LB1_M03_I_1</v>
      </c>
      <c r="C2509" t="str">
        <f>Tracking!M2500</f>
        <v>90min_IDA_HS_10uL_inj</v>
      </c>
      <c r="E2509" s="176" t="str">
        <f t="shared" si="2"/>
        <v>191102_SRL7-F7_00LD0_00LB1_M03_I_1</v>
      </c>
      <c r="F2509" s="174"/>
      <c r="G2509" s="174" t="s">
        <v>1632</v>
      </c>
      <c r="H2509" s="174">
        <v>1.0</v>
      </c>
      <c r="I2509" s="174" t="s">
        <v>1633</v>
      </c>
      <c r="J2509" s="176"/>
      <c r="K2509" s="176"/>
      <c r="L2509" s="176" t="str">
        <f t="shared" si="3"/>
        <v>90min_IDA_HS_10uL_inj</v>
      </c>
      <c r="M2509" s="176" t="str">
        <f t="shared" si="1438"/>
        <v>\191102_SRL7-F7_00LD0_00LB1_M03_I_1</v>
      </c>
      <c r="N2509" s="174">
        <v>-1.0</v>
      </c>
      <c r="P2509" s="177" t="str">
        <f t="shared" si="5"/>
        <v>191102_SRL7-F7_00LD0_00LB1_M03_I_1</v>
      </c>
      <c r="Q2509" s="175"/>
      <c r="R2509" s="175" t="s">
        <v>1632</v>
      </c>
      <c r="S2509" s="175">
        <v>1.0</v>
      </c>
      <c r="T2509" s="175" t="s">
        <v>1633</v>
      </c>
      <c r="U2509" s="177" t="str">
        <f t="shared" si="1819"/>
        <v/>
      </c>
      <c r="V2509" s="177" t="str">
        <f t="shared" ref="V2509:W2509" si="2503">K2509</f>
        <v/>
      </c>
      <c r="W2509" s="177" t="str">
        <f t="shared" si="2503"/>
        <v>90min_IDA_HS_10uL_inj</v>
      </c>
      <c r="X2509" s="177" t="str">
        <f t="shared" si="1440"/>
        <v>\191102_SRL7-F7_00LD0_00LB1_M03_I_1</v>
      </c>
      <c r="Y2509" s="175">
        <v>-1.0</v>
      </c>
    </row>
    <row r="2510">
      <c r="A2510" s="172" t="str">
        <f>Tracking!A2501</f>
        <v>191102_SRL7-F8_00LD1_00LB2_M03_I_1</v>
      </c>
      <c r="C2510" t="str">
        <f>Tracking!M2501</f>
        <v>90min_IDA_HS_10uL_inj</v>
      </c>
      <c r="E2510" s="176" t="str">
        <f t="shared" si="2"/>
        <v>191102_SRL7-F8_00LD1_00LB2_M03_I_1</v>
      </c>
      <c r="F2510" s="174"/>
      <c r="G2510" s="174" t="s">
        <v>1632</v>
      </c>
      <c r="H2510" s="174">
        <v>1.0</v>
      </c>
      <c r="I2510" s="174" t="s">
        <v>1633</v>
      </c>
      <c r="J2510" s="176"/>
      <c r="K2510" s="176"/>
      <c r="L2510" s="176" t="str">
        <f t="shared" si="3"/>
        <v>90min_IDA_HS_10uL_inj</v>
      </c>
      <c r="M2510" s="176" t="str">
        <f t="shared" si="1438"/>
        <v>\191102_SRL7-F8_00LD1_00LB2_M03_I_1</v>
      </c>
      <c r="N2510" s="174">
        <v>-1.0</v>
      </c>
      <c r="P2510" s="177" t="str">
        <f t="shared" si="5"/>
        <v>191102_SRL7-F8_00LD1_00LB2_M03_I_1</v>
      </c>
      <c r="Q2510" s="175"/>
      <c r="R2510" s="175" t="s">
        <v>1632</v>
      </c>
      <c r="S2510" s="175">
        <v>1.0</v>
      </c>
      <c r="T2510" s="175" t="s">
        <v>1633</v>
      </c>
      <c r="U2510" s="177" t="str">
        <f t="shared" si="1819"/>
        <v/>
      </c>
      <c r="V2510" s="177" t="str">
        <f t="shared" ref="V2510:W2510" si="2504">K2510</f>
        <v/>
      </c>
      <c r="W2510" s="177" t="str">
        <f t="shared" si="2504"/>
        <v>90min_IDA_HS_10uL_inj</v>
      </c>
      <c r="X2510" s="177" t="str">
        <f t="shared" si="1440"/>
        <v>\191102_SRL7-F8_00LD1_00LB2_M03_I_1</v>
      </c>
      <c r="Y2510" s="175">
        <v>-1.0</v>
      </c>
    </row>
    <row r="2511">
      <c r="A2511" s="172" t="str">
        <f>Tracking!A2502</f>
        <v>191102_SRL7-F9_00LD2_00LB3_M03_I_1</v>
      </c>
      <c r="C2511" t="str">
        <f>Tracking!M2502</f>
        <v>90min_IDA_HS_10uL_inj</v>
      </c>
      <c r="E2511" s="176" t="str">
        <f t="shared" si="2"/>
        <v>191102_SRL7-F9_00LD2_00LB3_M03_I_1</v>
      </c>
      <c r="F2511" s="174"/>
      <c r="G2511" s="174" t="s">
        <v>1632</v>
      </c>
      <c r="H2511" s="174">
        <v>1.0</v>
      </c>
      <c r="I2511" s="174" t="s">
        <v>1633</v>
      </c>
      <c r="J2511" s="176"/>
      <c r="K2511" s="176"/>
      <c r="L2511" s="176" t="str">
        <f t="shared" si="3"/>
        <v>90min_IDA_HS_10uL_inj</v>
      </c>
      <c r="M2511" s="176" t="str">
        <f t="shared" si="1438"/>
        <v>\191102_SRL7-F9_00LD2_00LB3_M03_I_1</v>
      </c>
      <c r="N2511" s="174">
        <v>-1.0</v>
      </c>
      <c r="P2511" s="177" t="str">
        <f t="shared" si="5"/>
        <v>191102_SRL7-F9_00LD2_00LB3_M03_I_1</v>
      </c>
      <c r="Q2511" s="175"/>
      <c r="R2511" s="175" t="s">
        <v>1632</v>
      </c>
      <c r="S2511" s="175">
        <v>1.0</v>
      </c>
      <c r="T2511" s="175" t="s">
        <v>1633</v>
      </c>
      <c r="U2511" s="177" t="str">
        <f t="shared" si="1819"/>
        <v/>
      </c>
      <c r="V2511" s="177" t="str">
        <f t="shared" ref="V2511:W2511" si="2505">K2511</f>
        <v/>
      </c>
      <c r="W2511" s="177" t="str">
        <f t="shared" si="2505"/>
        <v>90min_IDA_HS_10uL_inj</v>
      </c>
      <c r="X2511" s="177" t="str">
        <f t="shared" si="1440"/>
        <v>\191102_SRL7-F9_00LD2_00LB3_M03_I_1</v>
      </c>
      <c r="Y2511" s="175">
        <v>-1.0</v>
      </c>
    </row>
    <row r="2512">
      <c r="A2512" s="172" t="str">
        <f>Tracking!A2503</f>
        <v>191102_SRL7-F10_00LD3_00LB4_M03_I_1</v>
      </c>
      <c r="C2512" t="str">
        <f>Tracking!M2503</f>
        <v>90min_IDA_HS_10uL_inj</v>
      </c>
      <c r="E2512" s="176" t="str">
        <f t="shared" si="2"/>
        <v>191102_SRL7-F10_00LD3_00LB4_M03_I_1</v>
      </c>
      <c r="F2512" s="174"/>
      <c r="G2512" s="174" t="s">
        <v>1632</v>
      </c>
      <c r="H2512" s="174">
        <v>1.0</v>
      </c>
      <c r="I2512" s="174" t="s">
        <v>1633</v>
      </c>
      <c r="J2512" s="176"/>
      <c r="K2512" s="176"/>
      <c r="L2512" s="176" t="str">
        <f t="shared" si="3"/>
        <v>90min_IDA_HS_10uL_inj</v>
      </c>
      <c r="M2512" s="176" t="str">
        <f t="shared" si="1438"/>
        <v>\191102_SRL7-F10_00LD3_00LB4_M03_I_1</v>
      </c>
      <c r="N2512" s="174">
        <v>-1.0</v>
      </c>
      <c r="P2512" s="177" t="str">
        <f t="shared" si="5"/>
        <v>191102_SRL7-F10_00LD3_00LB4_M03_I_1</v>
      </c>
      <c r="Q2512" s="175"/>
      <c r="R2512" s="175" t="s">
        <v>1632</v>
      </c>
      <c r="S2512" s="175">
        <v>1.0</v>
      </c>
      <c r="T2512" s="175" t="s">
        <v>1633</v>
      </c>
      <c r="U2512" s="177" t="str">
        <f t="shared" si="1819"/>
        <v/>
      </c>
      <c r="V2512" s="177" t="str">
        <f t="shared" ref="V2512:W2512" si="2506">K2512</f>
        <v/>
      </c>
      <c r="W2512" s="177" t="str">
        <f t="shared" si="2506"/>
        <v>90min_IDA_HS_10uL_inj</v>
      </c>
      <c r="X2512" s="177" t="str">
        <f t="shared" si="1440"/>
        <v>\191102_SRL7-F10_00LD3_00LB4_M03_I_1</v>
      </c>
      <c r="Y2512" s="175">
        <v>-1.0</v>
      </c>
    </row>
    <row r="2513">
      <c r="A2513" s="172" t="str">
        <f>Tracking!A2504</f>
        <v>191102_SRL7-F11_00LD4_00LB5_M03_I_1</v>
      </c>
      <c r="C2513" t="str">
        <f>Tracking!M2504</f>
        <v>90min_IDA_HS_10uL_inj</v>
      </c>
      <c r="E2513" s="176" t="str">
        <f t="shared" si="2"/>
        <v>191102_SRL7-F11_00LD4_00LB5_M03_I_1</v>
      </c>
      <c r="F2513" s="174"/>
      <c r="G2513" s="174" t="s">
        <v>1632</v>
      </c>
      <c r="H2513" s="174">
        <v>1.0</v>
      </c>
      <c r="I2513" s="174" t="s">
        <v>1633</v>
      </c>
      <c r="J2513" s="176"/>
      <c r="K2513" s="176"/>
      <c r="L2513" s="176" t="str">
        <f t="shared" si="3"/>
        <v>90min_IDA_HS_10uL_inj</v>
      </c>
      <c r="M2513" s="176" t="str">
        <f t="shared" si="1438"/>
        <v>\191102_SRL7-F11_00LD4_00LB5_M03_I_1</v>
      </c>
      <c r="N2513" s="174">
        <v>-1.0</v>
      </c>
      <c r="P2513" s="177" t="str">
        <f t="shared" si="5"/>
        <v>191102_SRL7-F11_00LD4_00LB5_M03_I_1</v>
      </c>
      <c r="Q2513" s="175"/>
      <c r="R2513" s="175" t="s">
        <v>1632</v>
      </c>
      <c r="S2513" s="175">
        <v>1.0</v>
      </c>
      <c r="T2513" s="175" t="s">
        <v>1633</v>
      </c>
      <c r="U2513" s="177" t="str">
        <f t="shared" si="1819"/>
        <v/>
      </c>
      <c r="V2513" s="177" t="str">
        <f t="shared" ref="V2513:W2513" si="2507">K2513</f>
        <v/>
      </c>
      <c r="W2513" s="177" t="str">
        <f t="shared" si="2507"/>
        <v>90min_IDA_HS_10uL_inj</v>
      </c>
      <c r="X2513" s="177" t="str">
        <f t="shared" si="1440"/>
        <v>\191102_SRL7-F11_00LD4_00LB5_M03_I_1</v>
      </c>
      <c r="Y2513" s="175">
        <v>-1.0</v>
      </c>
    </row>
    <row r="2514">
      <c r="A2514" s="172" t="str">
        <f>Tracking!A2505</f>
        <v>191102_SRL7-F12_00LD5_00LB6_M03_I_1</v>
      </c>
      <c r="C2514" t="str">
        <f>Tracking!M2505</f>
        <v>90min_IDA_HS_10uL_inj</v>
      </c>
      <c r="E2514" s="176" t="str">
        <f t="shared" si="2"/>
        <v>191102_SRL7-F12_00LD5_00LB6_M03_I_1</v>
      </c>
      <c r="F2514" s="174"/>
      <c r="G2514" s="174" t="s">
        <v>1632</v>
      </c>
      <c r="H2514" s="174">
        <v>1.0</v>
      </c>
      <c r="I2514" s="174" t="s">
        <v>1633</v>
      </c>
      <c r="J2514" s="176"/>
      <c r="K2514" s="176"/>
      <c r="L2514" s="176" t="str">
        <f t="shared" si="3"/>
        <v>90min_IDA_HS_10uL_inj</v>
      </c>
      <c r="M2514" s="176" t="str">
        <f t="shared" si="1438"/>
        <v>\191102_SRL7-F12_00LD5_00LB6_M03_I_1</v>
      </c>
      <c r="N2514" s="174">
        <v>-1.0</v>
      </c>
      <c r="P2514" s="177" t="str">
        <f t="shared" si="5"/>
        <v>191102_SRL7-F12_00LD5_00LB6_M03_I_1</v>
      </c>
      <c r="Q2514" s="175"/>
      <c r="R2514" s="175" t="s">
        <v>1632</v>
      </c>
      <c r="S2514" s="175">
        <v>1.0</v>
      </c>
      <c r="T2514" s="175" t="s">
        <v>1633</v>
      </c>
      <c r="U2514" s="177" t="str">
        <f t="shared" si="1819"/>
        <v/>
      </c>
      <c r="V2514" s="177" t="str">
        <f t="shared" ref="V2514:W2514" si="2508">K2514</f>
        <v/>
      </c>
      <c r="W2514" s="177" t="str">
        <f t="shared" si="2508"/>
        <v>90min_IDA_HS_10uL_inj</v>
      </c>
      <c r="X2514" s="177" t="str">
        <f t="shared" si="1440"/>
        <v>\191102_SRL7-F12_00LD5_00LB6_M03_I_1</v>
      </c>
      <c r="Y2514" s="175">
        <v>-1.0</v>
      </c>
    </row>
    <row r="2515">
      <c r="A2515" s="172" t="str">
        <f>Tracking!A2506</f>
        <v>191102_SRL7-F13_00LD6_00LB7_M03_I_1</v>
      </c>
      <c r="C2515" t="str">
        <f>Tracking!M2506</f>
        <v>90min_IDA_HS_10uL_inj</v>
      </c>
      <c r="E2515" s="176" t="str">
        <f t="shared" si="2"/>
        <v>191102_SRL7-F13_00LD6_00LB7_M03_I_1</v>
      </c>
      <c r="F2515" s="174"/>
      <c r="G2515" s="174" t="s">
        <v>1632</v>
      </c>
      <c r="H2515" s="174">
        <v>1.0</v>
      </c>
      <c r="I2515" s="174" t="s">
        <v>1633</v>
      </c>
      <c r="J2515" s="176"/>
      <c r="K2515" s="176"/>
      <c r="L2515" s="176" t="str">
        <f t="shared" si="3"/>
        <v>90min_IDA_HS_10uL_inj</v>
      </c>
      <c r="M2515" s="176" t="str">
        <f t="shared" si="1438"/>
        <v>\191102_SRL7-F13_00LD6_00LB7_M03_I_1</v>
      </c>
      <c r="N2515" s="174">
        <v>-1.0</v>
      </c>
      <c r="P2515" s="177" t="str">
        <f t="shared" si="5"/>
        <v>191102_SRL7-F13_00LD6_00LB7_M03_I_1</v>
      </c>
      <c r="Q2515" s="175"/>
      <c r="R2515" s="175" t="s">
        <v>1632</v>
      </c>
      <c r="S2515" s="175">
        <v>1.0</v>
      </c>
      <c r="T2515" s="175" t="s">
        <v>1633</v>
      </c>
      <c r="U2515" s="177" t="str">
        <f t="shared" si="1819"/>
        <v/>
      </c>
      <c r="V2515" s="177" t="str">
        <f t="shared" ref="V2515:W2515" si="2509">K2515</f>
        <v/>
      </c>
      <c r="W2515" s="177" t="str">
        <f t="shared" si="2509"/>
        <v>90min_IDA_HS_10uL_inj</v>
      </c>
      <c r="X2515" s="177" t="str">
        <f t="shared" si="1440"/>
        <v>\191102_SRL7-F13_00LD6_00LB7_M03_I_1</v>
      </c>
      <c r="Y2515" s="175">
        <v>-1.0</v>
      </c>
    </row>
    <row r="2516">
      <c r="A2516" s="172" t="str">
        <f>Tracking!A2507</f>
        <v>191102_SRL7-F14_00LD7_00LB8_M03_I_1</v>
      </c>
      <c r="C2516" t="str">
        <f>Tracking!M2507</f>
        <v>90min_IDA_HS_10uL_inj</v>
      </c>
      <c r="E2516" s="176" t="str">
        <f t="shared" si="2"/>
        <v>191102_SRL7-F14_00LD7_00LB8_M03_I_1</v>
      </c>
      <c r="F2516" s="174"/>
      <c r="G2516" s="174" t="s">
        <v>1632</v>
      </c>
      <c r="H2516" s="174">
        <v>1.0</v>
      </c>
      <c r="I2516" s="174" t="s">
        <v>1633</v>
      </c>
      <c r="J2516" s="176"/>
      <c r="K2516" s="176"/>
      <c r="L2516" s="176" t="str">
        <f t="shared" si="3"/>
        <v>90min_IDA_HS_10uL_inj</v>
      </c>
      <c r="M2516" s="176" t="str">
        <f t="shared" si="1438"/>
        <v>\191102_SRL7-F14_00LD7_00LB8_M03_I_1</v>
      </c>
      <c r="N2516" s="174">
        <v>-1.0</v>
      </c>
      <c r="P2516" s="177" t="str">
        <f t="shared" si="5"/>
        <v>191102_SRL7-F14_00LD7_00LB8_M03_I_1</v>
      </c>
      <c r="Q2516" s="175"/>
      <c r="R2516" s="175" t="s">
        <v>1632</v>
      </c>
      <c r="S2516" s="175">
        <v>1.0</v>
      </c>
      <c r="T2516" s="175" t="s">
        <v>1633</v>
      </c>
      <c r="U2516" s="177" t="str">
        <f t="shared" si="1819"/>
        <v/>
      </c>
      <c r="V2516" s="177" t="str">
        <f t="shared" ref="V2516:W2516" si="2510">K2516</f>
        <v/>
      </c>
      <c r="W2516" s="177" t="str">
        <f t="shared" si="2510"/>
        <v>90min_IDA_HS_10uL_inj</v>
      </c>
      <c r="X2516" s="177" t="str">
        <f t="shared" si="1440"/>
        <v>\191102_SRL7-F14_00LD7_00LB8_M03_I_1</v>
      </c>
      <c r="Y2516" s="175">
        <v>-1.0</v>
      </c>
    </row>
    <row r="2517">
      <c r="A2517" s="172" t="str">
        <f>Tracking!A2508</f>
        <v>191102_SRL7-F15_00LD8_00LB9_M03_I_1</v>
      </c>
      <c r="C2517" t="str">
        <f>Tracking!M2508</f>
        <v>90min_IDA_HS_10uL_inj</v>
      </c>
      <c r="E2517" s="176" t="str">
        <f t="shared" si="2"/>
        <v>191102_SRL7-F15_00LD8_00LB9_M03_I_1</v>
      </c>
      <c r="F2517" s="174"/>
      <c r="G2517" s="174" t="s">
        <v>1632</v>
      </c>
      <c r="H2517" s="174">
        <v>1.0</v>
      </c>
      <c r="I2517" s="174" t="s">
        <v>1633</v>
      </c>
      <c r="J2517" s="176"/>
      <c r="K2517" s="176"/>
      <c r="L2517" s="176" t="str">
        <f t="shared" si="3"/>
        <v>90min_IDA_HS_10uL_inj</v>
      </c>
      <c r="M2517" s="176" t="str">
        <f t="shared" si="1438"/>
        <v>\191102_SRL7-F15_00LD8_00LB9_M03_I_1</v>
      </c>
      <c r="N2517" s="174">
        <v>-1.0</v>
      </c>
      <c r="P2517" s="177" t="str">
        <f t="shared" si="5"/>
        <v>191102_SRL7-F15_00LD8_00LB9_M03_I_1</v>
      </c>
      <c r="Q2517" s="175"/>
      <c r="R2517" s="175" t="s">
        <v>1632</v>
      </c>
      <c r="S2517" s="175">
        <v>1.0</v>
      </c>
      <c r="T2517" s="175" t="s">
        <v>1633</v>
      </c>
      <c r="U2517" s="177" t="str">
        <f t="shared" si="1819"/>
        <v/>
      </c>
      <c r="V2517" s="177" t="str">
        <f t="shared" ref="V2517:W2517" si="2511">K2517</f>
        <v/>
      </c>
      <c r="W2517" s="177" t="str">
        <f t="shared" si="2511"/>
        <v>90min_IDA_HS_10uL_inj</v>
      </c>
      <c r="X2517" s="177" t="str">
        <f t="shared" si="1440"/>
        <v>\191102_SRL7-F15_00LD8_00LB9_M03_I_1</v>
      </c>
      <c r="Y2517" s="175">
        <v>-1.0</v>
      </c>
    </row>
    <row r="2518">
      <c r="A2518" s="172" t="str">
        <f>Tracking!A2509</f>
        <v>191104_HEK-QCI_000F2_00LBA_M03_I_1</v>
      </c>
      <c r="C2518" t="str">
        <f>Tracking!M2509</f>
        <v>90min_IDA_06</v>
      </c>
      <c r="E2518" s="176" t="str">
        <f t="shared" si="2"/>
        <v>191104_HEK-QCI_000F2_00LBA_M03_I_1</v>
      </c>
      <c r="F2518" s="174"/>
      <c r="G2518" s="174" t="s">
        <v>1632</v>
      </c>
      <c r="H2518" s="174">
        <v>1.0</v>
      </c>
      <c r="I2518" s="174" t="s">
        <v>1633</v>
      </c>
      <c r="J2518" s="176"/>
      <c r="K2518" s="176"/>
      <c r="L2518" s="176" t="str">
        <f t="shared" si="3"/>
        <v>90min_IDA_06</v>
      </c>
      <c r="M2518" s="176" t="str">
        <f t="shared" si="1438"/>
        <v>\191104_HEK-QCI_000F2_00LBA_M03_I_1</v>
      </c>
      <c r="N2518" s="174">
        <v>-1.0</v>
      </c>
      <c r="P2518" s="177" t="str">
        <f t="shared" si="5"/>
        <v>191104_HEK-QCI_000F2_00LBA_M03_I_1</v>
      </c>
      <c r="Q2518" s="175"/>
      <c r="R2518" s="175" t="s">
        <v>1632</v>
      </c>
      <c r="S2518" s="175">
        <v>1.0</v>
      </c>
      <c r="T2518" s="175" t="s">
        <v>1633</v>
      </c>
      <c r="U2518" s="177" t="str">
        <f t="shared" si="1819"/>
        <v/>
      </c>
      <c r="V2518" s="177" t="str">
        <f t="shared" ref="V2518:W2518" si="2512">K2518</f>
        <v/>
      </c>
      <c r="W2518" s="177" t="str">
        <f t="shared" si="2512"/>
        <v>90min_IDA_06</v>
      </c>
      <c r="X2518" s="177" t="str">
        <f t="shared" si="1440"/>
        <v>\191104_HEK-QCI_000F2_00LBA_M03_I_1</v>
      </c>
      <c r="Y2518" s="175">
        <v>-1.0</v>
      </c>
    </row>
    <row r="2519">
      <c r="A2519" s="172" t="str">
        <f>Tracking!A2510</f>
        <v>191104_SRL8-F1_00LD9_00LBB_M03_I_1</v>
      </c>
      <c r="C2519" t="str">
        <f>Tracking!M2510</f>
        <v>90min_IDA_HS_10uL_inj</v>
      </c>
      <c r="E2519" s="176" t="str">
        <f t="shared" si="2"/>
        <v>191104_SRL8-F1_00LD9_00LBB_M03_I_1</v>
      </c>
      <c r="F2519" s="174"/>
      <c r="G2519" s="174" t="s">
        <v>1632</v>
      </c>
      <c r="H2519" s="174">
        <v>1.0</v>
      </c>
      <c r="I2519" s="174" t="s">
        <v>1633</v>
      </c>
      <c r="J2519" s="176"/>
      <c r="K2519" s="176"/>
      <c r="L2519" s="176" t="str">
        <f t="shared" si="3"/>
        <v>90min_IDA_HS_10uL_inj</v>
      </c>
      <c r="M2519" s="176" t="str">
        <f t="shared" si="1438"/>
        <v>\191104_SRL8-F1_00LD9_00LBB_M03_I_1</v>
      </c>
      <c r="N2519" s="174">
        <v>-1.0</v>
      </c>
      <c r="P2519" s="177" t="str">
        <f t="shared" si="5"/>
        <v>191104_SRL8-F1_00LD9_00LBB_M03_I_1</v>
      </c>
      <c r="Q2519" s="175"/>
      <c r="R2519" s="175" t="s">
        <v>1632</v>
      </c>
      <c r="S2519" s="175">
        <v>1.0</v>
      </c>
      <c r="T2519" s="175" t="s">
        <v>1633</v>
      </c>
      <c r="U2519" s="177" t="str">
        <f t="shared" si="1819"/>
        <v/>
      </c>
      <c r="V2519" s="177" t="str">
        <f t="shared" ref="V2519:W2519" si="2513">K2519</f>
        <v/>
      </c>
      <c r="W2519" s="177" t="str">
        <f t="shared" si="2513"/>
        <v>90min_IDA_HS_10uL_inj</v>
      </c>
      <c r="X2519" s="177" t="str">
        <f t="shared" si="1440"/>
        <v>\191104_SRL8-F1_00LD9_00LBB_M03_I_1</v>
      </c>
      <c r="Y2519" s="175">
        <v>-1.0</v>
      </c>
    </row>
    <row r="2520">
      <c r="A2520" s="172" t="str">
        <f>Tracking!A2511</f>
        <v>191104_SRL8-F2_00LDA_00LBC_M03_I_1</v>
      </c>
      <c r="C2520" t="str">
        <f>Tracking!M2511</f>
        <v>90min_IDA_HS_10uL_inj</v>
      </c>
      <c r="E2520" s="176" t="str">
        <f t="shared" si="2"/>
        <v>191104_SRL8-F2_00LDA_00LBC_M03_I_1</v>
      </c>
      <c r="F2520" s="174"/>
      <c r="G2520" s="174" t="s">
        <v>1632</v>
      </c>
      <c r="H2520" s="174">
        <v>1.0</v>
      </c>
      <c r="I2520" s="174" t="s">
        <v>1633</v>
      </c>
      <c r="J2520" s="176"/>
      <c r="K2520" s="176"/>
      <c r="L2520" s="176" t="str">
        <f t="shared" si="3"/>
        <v>90min_IDA_HS_10uL_inj</v>
      </c>
      <c r="M2520" s="176" t="str">
        <f t="shared" si="1438"/>
        <v>\191104_SRL8-F2_00LDA_00LBC_M03_I_1</v>
      </c>
      <c r="N2520" s="174">
        <v>-1.0</v>
      </c>
      <c r="P2520" s="177" t="str">
        <f t="shared" si="5"/>
        <v>191104_SRL8-F2_00LDA_00LBC_M03_I_1</v>
      </c>
      <c r="Q2520" s="175"/>
      <c r="R2520" s="175" t="s">
        <v>1632</v>
      </c>
      <c r="S2520" s="175">
        <v>1.0</v>
      </c>
      <c r="T2520" s="175" t="s">
        <v>1633</v>
      </c>
      <c r="U2520" s="177" t="str">
        <f t="shared" si="1819"/>
        <v/>
      </c>
      <c r="V2520" s="177" t="str">
        <f t="shared" ref="V2520:W2520" si="2514">K2520</f>
        <v/>
      </c>
      <c r="W2520" s="177" t="str">
        <f t="shared" si="2514"/>
        <v>90min_IDA_HS_10uL_inj</v>
      </c>
      <c r="X2520" s="177" t="str">
        <f t="shared" si="1440"/>
        <v>\191104_SRL8-F2_00LDA_00LBC_M03_I_1</v>
      </c>
      <c r="Y2520" s="175">
        <v>-1.0</v>
      </c>
    </row>
    <row r="2521">
      <c r="A2521" s="172" t="str">
        <f>Tracking!A2512</f>
        <v>191104_SRL8-F3_00LDB_00LBD_M03_I_1</v>
      </c>
      <c r="C2521" t="str">
        <f>Tracking!M2512</f>
        <v>90min_IDA_HS_10uL_inj</v>
      </c>
      <c r="E2521" s="176" t="str">
        <f t="shared" si="2"/>
        <v>191104_SRL8-F3_00LDB_00LBD_M03_I_1</v>
      </c>
      <c r="F2521" s="174"/>
      <c r="G2521" s="174" t="s">
        <v>1632</v>
      </c>
      <c r="H2521" s="174">
        <v>1.0</v>
      </c>
      <c r="I2521" s="174" t="s">
        <v>1633</v>
      </c>
      <c r="J2521" s="176"/>
      <c r="K2521" s="176"/>
      <c r="L2521" s="176" t="str">
        <f t="shared" si="3"/>
        <v>90min_IDA_HS_10uL_inj</v>
      </c>
      <c r="M2521" s="176" t="str">
        <f t="shared" si="1438"/>
        <v>\191104_SRL8-F3_00LDB_00LBD_M03_I_1</v>
      </c>
      <c r="N2521" s="174">
        <v>-1.0</v>
      </c>
      <c r="P2521" s="177" t="str">
        <f t="shared" si="5"/>
        <v>191104_SRL8-F3_00LDB_00LBD_M03_I_1</v>
      </c>
      <c r="Q2521" s="175"/>
      <c r="R2521" s="175" t="s">
        <v>1632</v>
      </c>
      <c r="S2521" s="175">
        <v>1.0</v>
      </c>
      <c r="T2521" s="175" t="s">
        <v>1633</v>
      </c>
      <c r="U2521" s="177" t="str">
        <f t="shared" si="1819"/>
        <v/>
      </c>
      <c r="V2521" s="177" t="str">
        <f t="shared" ref="V2521:W2521" si="2515">K2521</f>
        <v/>
      </c>
      <c r="W2521" s="177" t="str">
        <f t="shared" si="2515"/>
        <v>90min_IDA_HS_10uL_inj</v>
      </c>
      <c r="X2521" s="177" t="str">
        <f t="shared" si="1440"/>
        <v>\191104_SRL8-F3_00LDB_00LBD_M03_I_1</v>
      </c>
      <c r="Y2521" s="175">
        <v>-1.0</v>
      </c>
    </row>
    <row r="2522">
      <c r="A2522" s="172" t="str">
        <f>Tracking!A2513</f>
        <v>191104_SRL8-F4_00LDC_00LBE_M03_I_1</v>
      </c>
      <c r="C2522" t="str">
        <f>Tracking!M2513</f>
        <v>90min_IDA_HS_10uL_inj</v>
      </c>
      <c r="E2522" s="176" t="str">
        <f t="shared" si="2"/>
        <v>191104_SRL8-F4_00LDC_00LBE_M03_I_1</v>
      </c>
      <c r="F2522" s="174"/>
      <c r="G2522" s="174" t="s">
        <v>1632</v>
      </c>
      <c r="H2522" s="174">
        <v>1.0</v>
      </c>
      <c r="I2522" s="174" t="s">
        <v>1633</v>
      </c>
      <c r="J2522" s="176"/>
      <c r="K2522" s="176"/>
      <c r="L2522" s="176" t="str">
        <f t="shared" si="3"/>
        <v>90min_IDA_HS_10uL_inj</v>
      </c>
      <c r="M2522" s="176" t="str">
        <f t="shared" si="1438"/>
        <v>\191104_SRL8-F4_00LDC_00LBE_M03_I_1</v>
      </c>
      <c r="N2522" s="174">
        <v>-1.0</v>
      </c>
      <c r="P2522" s="177" t="str">
        <f t="shared" si="5"/>
        <v>191104_SRL8-F4_00LDC_00LBE_M03_I_1</v>
      </c>
      <c r="Q2522" s="175"/>
      <c r="R2522" s="175" t="s">
        <v>1632</v>
      </c>
      <c r="S2522" s="175">
        <v>1.0</v>
      </c>
      <c r="T2522" s="175" t="s">
        <v>1633</v>
      </c>
      <c r="U2522" s="177" t="str">
        <f t="shared" si="1819"/>
        <v/>
      </c>
      <c r="V2522" s="177" t="str">
        <f t="shared" ref="V2522:W2522" si="2516">K2522</f>
        <v/>
      </c>
      <c r="W2522" s="177" t="str">
        <f t="shared" si="2516"/>
        <v>90min_IDA_HS_10uL_inj</v>
      </c>
      <c r="X2522" s="177" t="str">
        <f t="shared" si="1440"/>
        <v>\191104_SRL8-F4_00LDC_00LBE_M03_I_1</v>
      </c>
      <c r="Y2522" s="175">
        <v>-1.0</v>
      </c>
    </row>
    <row r="2523">
      <c r="A2523" s="172" t="str">
        <f>Tracking!A2514</f>
        <v>191104_SRL8-F5_00LDD_00LBF_M03_I_1</v>
      </c>
      <c r="C2523" t="str">
        <f>Tracking!M2514</f>
        <v>90min_IDA_HS_10uL_inj</v>
      </c>
      <c r="E2523" s="176" t="str">
        <f t="shared" si="2"/>
        <v>191104_SRL8-F5_00LDD_00LBF_M03_I_1</v>
      </c>
      <c r="F2523" s="174"/>
      <c r="G2523" s="174" t="s">
        <v>1632</v>
      </c>
      <c r="H2523" s="174">
        <v>1.0</v>
      </c>
      <c r="I2523" s="174" t="s">
        <v>1633</v>
      </c>
      <c r="J2523" s="176"/>
      <c r="K2523" s="176"/>
      <c r="L2523" s="176" t="str">
        <f t="shared" si="3"/>
        <v>90min_IDA_HS_10uL_inj</v>
      </c>
      <c r="M2523" s="176" t="str">
        <f t="shared" si="1438"/>
        <v>\191104_SRL8-F5_00LDD_00LBF_M03_I_1</v>
      </c>
      <c r="N2523" s="174">
        <v>-1.0</v>
      </c>
      <c r="P2523" s="177" t="str">
        <f t="shared" si="5"/>
        <v>191104_SRL8-F5_00LDD_00LBF_M03_I_1</v>
      </c>
      <c r="Q2523" s="175"/>
      <c r="R2523" s="175" t="s">
        <v>1632</v>
      </c>
      <c r="S2523" s="175">
        <v>1.0</v>
      </c>
      <c r="T2523" s="175" t="s">
        <v>1633</v>
      </c>
      <c r="U2523" s="177" t="str">
        <f t="shared" si="1819"/>
        <v/>
      </c>
      <c r="V2523" s="177" t="str">
        <f t="shared" ref="V2523:W2523" si="2517">K2523</f>
        <v/>
      </c>
      <c r="W2523" s="177" t="str">
        <f t="shared" si="2517"/>
        <v>90min_IDA_HS_10uL_inj</v>
      </c>
      <c r="X2523" s="177" t="str">
        <f t="shared" si="1440"/>
        <v>\191104_SRL8-F5_00LDD_00LBF_M03_I_1</v>
      </c>
      <c r="Y2523" s="175">
        <v>-1.0</v>
      </c>
    </row>
    <row r="2524">
      <c r="A2524" s="172" t="str">
        <f>Tracking!A2515</f>
        <v>191104_SRL8-F6_00LDE_00LBG_M03_I_1</v>
      </c>
      <c r="C2524" t="str">
        <f>Tracking!M2515</f>
        <v>90min_IDA_HS_10uL_inj</v>
      </c>
      <c r="E2524" s="176" t="str">
        <f t="shared" si="2"/>
        <v>191104_SRL8-F6_00LDE_00LBG_M03_I_1</v>
      </c>
      <c r="F2524" s="174"/>
      <c r="G2524" s="174" t="s">
        <v>1632</v>
      </c>
      <c r="H2524" s="174">
        <v>1.0</v>
      </c>
      <c r="I2524" s="174" t="s">
        <v>1633</v>
      </c>
      <c r="J2524" s="176"/>
      <c r="K2524" s="176"/>
      <c r="L2524" s="176" t="str">
        <f t="shared" si="3"/>
        <v>90min_IDA_HS_10uL_inj</v>
      </c>
      <c r="M2524" s="176" t="str">
        <f t="shared" si="1438"/>
        <v>\191104_SRL8-F6_00LDE_00LBG_M03_I_1</v>
      </c>
      <c r="N2524" s="174">
        <v>-1.0</v>
      </c>
      <c r="P2524" s="177" t="str">
        <f t="shared" si="5"/>
        <v>191104_SRL8-F6_00LDE_00LBG_M03_I_1</v>
      </c>
      <c r="Q2524" s="175"/>
      <c r="R2524" s="175" t="s">
        <v>1632</v>
      </c>
      <c r="S2524" s="175">
        <v>1.0</v>
      </c>
      <c r="T2524" s="175" t="s">
        <v>1633</v>
      </c>
      <c r="U2524" s="177" t="str">
        <f t="shared" si="1819"/>
        <v/>
      </c>
      <c r="V2524" s="177" t="str">
        <f t="shared" ref="V2524:W2524" si="2518">K2524</f>
        <v/>
      </c>
      <c r="W2524" s="177" t="str">
        <f t="shared" si="2518"/>
        <v>90min_IDA_HS_10uL_inj</v>
      </c>
      <c r="X2524" s="177" t="str">
        <f t="shared" si="1440"/>
        <v>\191104_SRL8-F6_00LDE_00LBG_M03_I_1</v>
      </c>
      <c r="Y2524" s="175">
        <v>-1.0</v>
      </c>
    </row>
    <row r="2525">
      <c r="A2525" s="172" t="str">
        <f>Tracking!A2516</f>
        <v>191104_SRL8-F7_00LDF_00LBH_M03_I_1</v>
      </c>
      <c r="C2525" t="str">
        <f>Tracking!M2516</f>
        <v>90min_IDA_HS_10uL_inj</v>
      </c>
      <c r="E2525" s="176" t="str">
        <f t="shared" si="2"/>
        <v>191104_SRL8-F7_00LDF_00LBH_M03_I_1</v>
      </c>
      <c r="F2525" s="174"/>
      <c r="G2525" s="174" t="s">
        <v>1632</v>
      </c>
      <c r="H2525" s="174">
        <v>1.0</v>
      </c>
      <c r="I2525" s="174" t="s">
        <v>1633</v>
      </c>
      <c r="J2525" s="176"/>
      <c r="K2525" s="176"/>
      <c r="L2525" s="176" t="str">
        <f t="shared" si="3"/>
        <v>90min_IDA_HS_10uL_inj</v>
      </c>
      <c r="M2525" s="176" t="str">
        <f t="shared" si="1438"/>
        <v>\191104_SRL8-F7_00LDF_00LBH_M03_I_1</v>
      </c>
      <c r="N2525" s="174">
        <v>-1.0</v>
      </c>
      <c r="P2525" s="177" t="str">
        <f t="shared" si="5"/>
        <v>191104_SRL8-F7_00LDF_00LBH_M03_I_1</v>
      </c>
      <c r="Q2525" s="175"/>
      <c r="R2525" s="175" t="s">
        <v>1632</v>
      </c>
      <c r="S2525" s="175">
        <v>1.0</v>
      </c>
      <c r="T2525" s="175" t="s">
        <v>1633</v>
      </c>
      <c r="U2525" s="177" t="str">
        <f t="shared" si="1819"/>
        <v/>
      </c>
      <c r="V2525" s="177" t="str">
        <f t="shared" ref="V2525:W2525" si="2519">K2525</f>
        <v/>
      </c>
      <c r="W2525" s="177" t="str">
        <f t="shared" si="2519"/>
        <v>90min_IDA_HS_10uL_inj</v>
      </c>
      <c r="X2525" s="177" t="str">
        <f t="shared" si="1440"/>
        <v>\191104_SRL8-F7_00LDF_00LBH_M03_I_1</v>
      </c>
      <c r="Y2525" s="175">
        <v>-1.0</v>
      </c>
    </row>
    <row r="2526">
      <c r="A2526" s="172" t="str">
        <f>Tracking!A2517</f>
        <v>191104_SRL8-F8_00LDG_00LGI_M03_I_1</v>
      </c>
      <c r="C2526" t="str">
        <f>Tracking!M2517</f>
        <v>90min_IDA_HS_10uL_inj</v>
      </c>
      <c r="E2526" s="176" t="str">
        <f t="shared" si="2"/>
        <v>191104_SRL8-F8_00LDG_00LGI_M03_I_1</v>
      </c>
      <c r="F2526" s="174"/>
      <c r="G2526" s="174" t="s">
        <v>1632</v>
      </c>
      <c r="H2526" s="174">
        <v>1.0</v>
      </c>
      <c r="I2526" s="174" t="s">
        <v>1633</v>
      </c>
      <c r="J2526" s="176"/>
      <c r="K2526" s="176"/>
      <c r="L2526" s="176" t="str">
        <f t="shared" si="3"/>
        <v>90min_IDA_HS_10uL_inj</v>
      </c>
      <c r="M2526" s="176" t="str">
        <f t="shared" si="1438"/>
        <v>\191104_SRL8-F8_00LDG_00LGI_M03_I_1</v>
      </c>
      <c r="N2526" s="174">
        <v>-1.0</v>
      </c>
      <c r="P2526" s="177" t="str">
        <f t="shared" si="5"/>
        <v>191104_SRL8-F8_00LDG_00LGI_M03_I_1</v>
      </c>
      <c r="Q2526" s="175"/>
      <c r="R2526" s="175" t="s">
        <v>1632</v>
      </c>
      <c r="S2526" s="175">
        <v>1.0</v>
      </c>
      <c r="T2526" s="175" t="s">
        <v>1633</v>
      </c>
      <c r="U2526" s="177" t="str">
        <f t="shared" si="1819"/>
        <v/>
      </c>
      <c r="V2526" s="177" t="str">
        <f t="shared" ref="V2526:W2526" si="2520">K2526</f>
        <v/>
      </c>
      <c r="W2526" s="177" t="str">
        <f t="shared" si="2520"/>
        <v>90min_IDA_HS_10uL_inj</v>
      </c>
      <c r="X2526" s="177" t="str">
        <f t="shared" si="1440"/>
        <v>\191104_SRL8-F8_00LDG_00LGI_M03_I_1</v>
      </c>
      <c r="Y2526" s="175">
        <v>-1.0</v>
      </c>
    </row>
    <row r="2527">
      <c r="A2527" s="172" t="str">
        <f>Tracking!A2518</f>
        <v>191104_SRL8-F9_00LDH_00LGJ_M03_I_1</v>
      </c>
      <c r="C2527" t="str">
        <f>Tracking!M2518</f>
        <v>90min_IDA_HS_10uL_inj</v>
      </c>
      <c r="E2527" s="176" t="str">
        <f t="shared" si="2"/>
        <v>191104_SRL8-F9_00LDH_00LGJ_M03_I_1</v>
      </c>
      <c r="F2527" s="174"/>
      <c r="G2527" s="174" t="s">
        <v>1632</v>
      </c>
      <c r="H2527" s="174">
        <v>1.0</v>
      </c>
      <c r="I2527" s="174" t="s">
        <v>1633</v>
      </c>
      <c r="J2527" s="176"/>
      <c r="K2527" s="176"/>
      <c r="L2527" s="176" t="str">
        <f t="shared" si="3"/>
        <v>90min_IDA_HS_10uL_inj</v>
      </c>
      <c r="M2527" s="176" t="str">
        <f t="shared" si="1438"/>
        <v>\191104_SRL8-F9_00LDH_00LGJ_M03_I_1</v>
      </c>
      <c r="N2527" s="174">
        <v>-1.0</v>
      </c>
      <c r="P2527" s="177" t="str">
        <f t="shared" si="5"/>
        <v>191104_SRL8-F9_00LDH_00LGJ_M03_I_1</v>
      </c>
      <c r="Q2527" s="175"/>
      <c r="R2527" s="175" t="s">
        <v>1632</v>
      </c>
      <c r="S2527" s="175">
        <v>1.0</v>
      </c>
      <c r="T2527" s="175" t="s">
        <v>1633</v>
      </c>
      <c r="U2527" s="177" t="str">
        <f t="shared" si="1819"/>
        <v/>
      </c>
      <c r="V2527" s="177" t="str">
        <f t="shared" ref="V2527:W2527" si="2521">K2527</f>
        <v/>
      </c>
      <c r="W2527" s="177" t="str">
        <f t="shared" si="2521"/>
        <v>90min_IDA_HS_10uL_inj</v>
      </c>
      <c r="X2527" s="177" t="str">
        <f t="shared" si="1440"/>
        <v>\191104_SRL8-F9_00LDH_00LGJ_M03_I_1</v>
      </c>
      <c r="Y2527" s="175">
        <v>-1.0</v>
      </c>
    </row>
    <row r="2528">
      <c r="A2528" s="172" t="str">
        <f>Tracking!A2519</f>
        <v>191104_SRL8-F10_00LDI_00LGK_M03_I_1</v>
      </c>
      <c r="C2528" t="str">
        <f>Tracking!M2519</f>
        <v>90min_IDA_HS_10uL_inj</v>
      </c>
      <c r="E2528" s="176" t="str">
        <f t="shared" si="2"/>
        <v>191104_SRL8-F10_00LDI_00LGK_M03_I_1</v>
      </c>
      <c r="F2528" s="174"/>
      <c r="G2528" s="174" t="s">
        <v>1632</v>
      </c>
      <c r="H2528" s="174">
        <v>1.0</v>
      </c>
      <c r="I2528" s="174" t="s">
        <v>1633</v>
      </c>
      <c r="J2528" s="176"/>
      <c r="K2528" s="176"/>
      <c r="L2528" s="176" t="str">
        <f t="shared" si="3"/>
        <v>90min_IDA_HS_10uL_inj</v>
      </c>
      <c r="M2528" s="176" t="str">
        <f t="shared" si="1438"/>
        <v>\191104_SRL8-F10_00LDI_00LGK_M03_I_1</v>
      </c>
      <c r="N2528" s="174">
        <v>-1.0</v>
      </c>
      <c r="P2528" s="177" t="str">
        <f t="shared" si="5"/>
        <v>191104_SRL8-F10_00LDI_00LGK_M03_I_1</v>
      </c>
      <c r="Q2528" s="175"/>
      <c r="R2528" s="175" t="s">
        <v>1632</v>
      </c>
      <c r="S2528" s="175">
        <v>1.0</v>
      </c>
      <c r="T2528" s="175" t="s">
        <v>1633</v>
      </c>
      <c r="U2528" s="177" t="str">
        <f t="shared" si="1819"/>
        <v/>
      </c>
      <c r="V2528" s="177" t="str">
        <f t="shared" ref="V2528:W2528" si="2522">K2528</f>
        <v/>
      </c>
      <c r="W2528" s="177" t="str">
        <f t="shared" si="2522"/>
        <v>90min_IDA_HS_10uL_inj</v>
      </c>
      <c r="X2528" s="177" t="str">
        <f t="shared" si="1440"/>
        <v>\191104_SRL8-F10_00LDI_00LGK_M03_I_1</v>
      </c>
      <c r="Y2528" s="175">
        <v>-1.0</v>
      </c>
    </row>
    <row r="2529">
      <c r="A2529" s="172" t="str">
        <f>Tracking!A2520</f>
        <v>191104_SRL8-F11_00LDJ_00LGL_M03_I_1</v>
      </c>
      <c r="C2529" t="str">
        <f>Tracking!M2520</f>
        <v>90min_IDA_HS_10uL_inj</v>
      </c>
      <c r="E2529" s="176" t="str">
        <f t="shared" si="2"/>
        <v>191104_SRL8-F11_00LDJ_00LGL_M03_I_1</v>
      </c>
      <c r="F2529" s="174"/>
      <c r="G2529" s="174" t="s">
        <v>1632</v>
      </c>
      <c r="H2529" s="174">
        <v>1.0</v>
      </c>
      <c r="I2529" s="174" t="s">
        <v>1633</v>
      </c>
      <c r="J2529" s="176"/>
      <c r="K2529" s="176"/>
      <c r="L2529" s="176" t="str">
        <f t="shared" si="3"/>
        <v>90min_IDA_HS_10uL_inj</v>
      </c>
      <c r="M2529" s="176" t="str">
        <f t="shared" si="1438"/>
        <v>\191104_SRL8-F11_00LDJ_00LGL_M03_I_1</v>
      </c>
      <c r="N2529" s="174">
        <v>-1.0</v>
      </c>
      <c r="P2529" s="177" t="str">
        <f t="shared" si="5"/>
        <v>191104_SRL8-F11_00LDJ_00LGL_M03_I_1</v>
      </c>
      <c r="Q2529" s="175"/>
      <c r="R2529" s="175" t="s">
        <v>1632</v>
      </c>
      <c r="S2529" s="175">
        <v>1.0</v>
      </c>
      <c r="T2529" s="175" t="s">
        <v>1633</v>
      </c>
      <c r="U2529" s="177" t="str">
        <f t="shared" si="1819"/>
        <v/>
      </c>
      <c r="V2529" s="177" t="str">
        <f t="shared" ref="V2529:W2529" si="2523">K2529</f>
        <v/>
      </c>
      <c r="W2529" s="177" t="str">
        <f t="shared" si="2523"/>
        <v>90min_IDA_HS_10uL_inj</v>
      </c>
      <c r="X2529" s="177" t="str">
        <f t="shared" si="1440"/>
        <v>\191104_SRL8-F11_00LDJ_00LGL_M03_I_1</v>
      </c>
      <c r="Y2529" s="175">
        <v>-1.0</v>
      </c>
    </row>
    <row r="2530">
      <c r="A2530" s="172" t="str">
        <f>Tracking!A2521</f>
        <v>191104_SRL8-F12_00LDK_00LGM_M03_I_1</v>
      </c>
      <c r="C2530" t="str">
        <f>Tracking!M2521</f>
        <v>90min_IDA_HS_10uL_inj</v>
      </c>
      <c r="E2530" s="176" t="str">
        <f t="shared" si="2"/>
        <v>191104_SRL8-F12_00LDK_00LGM_M03_I_1</v>
      </c>
      <c r="F2530" s="174"/>
      <c r="G2530" s="174" t="s">
        <v>1632</v>
      </c>
      <c r="H2530" s="174">
        <v>1.0</v>
      </c>
      <c r="I2530" s="174" t="s">
        <v>1633</v>
      </c>
      <c r="J2530" s="176"/>
      <c r="K2530" s="176"/>
      <c r="L2530" s="176" t="str">
        <f t="shared" si="3"/>
        <v>90min_IDA_HS_10uL_inj</v>
      </c>
      <c r="M2530" s="176" t="str">
        <f t="shared" si="1438"/>
        <v>\191104_SRL8-F12_00LDK_00LGM_M03_I_1</v>
      </c>
      <c r="N2530" s="174">
        <v>-1.0</v>
      </c>
      <c r="P2530" s="177" t="str">
        <f t="shared" si="5"/>
        <v>191104_SRL8-F12_00LDK_00LGM_M03_I_1</v>
      </c>
      <c r="Q2530" s="175"/>
      <c r="R2530" s="175" t="s">
        <v>1632</v>
      </c>
      <c r="S2530" s="175">
        <v>1.0</v>
      </c>
      <c r="T2530" s="175" t="s">
        <v>1633</v>
      </c>
      <c r="U2530" s="177" t="str">
        <f t="shared" si="1819"/>
        <v/>
      </c>
      <c r="V2530" s="177" t="str">
        <f t="shared" ref="V2530:W2530" si="2524">K2530</f>
        <v/>
      </c>
      <c r="W2530" s="177" t="str">
        <f t="shared" si="2524"/>
        <v>90min_IDA_HS_10uL_inj</v>
      </c>
      <c r="X2530" s="177" t="str">
        <f t="shared" si="1440"/>
        <v>\191104_SRL8-F12_00LDK_00LGM_M03_I_1</v>
      </c>
      <c r="Y2530" s="175">
        <v>-1.0</v>
      </c>
    </row>
    <row r="2531">
      <c r="A2531" s="172" t="str">
        <f>Tracking!A2522</f>
        <v>191104_SRL8-F13_00LDL_00LGN_M03_I_1</v>
      </c>
      <c r="C2531" t="str">
        <f>Tracking!M2522</f>
        <v>90min_IDA_HS_10uL_inj</v>
      </c>
      <c r="E2531" s="176" t="str">
        <f t="shared" si="2"/>
        <v>191104_SRL8-F13_00LDL_00LGN_M03_I_1</v>
      </c>
      <c r="F2531" s="174"/>
      <c r="G2531" s="174" t="s">
        <v>1632</v>
      </c>
      <c r="H2531" s="174">
        <v>1.0</v>
      </c>
      <c r="I2531" s="174" t="s">
        <v>1633</v>
      </c>
      <c r="J2531" s="176"/>
      <c r="K2531" s="176"/>
      <c r="L2531" s="176" t="str">
        <f t="shared" si="3"/>
        <v>90min_IDA_HS_10uL_inj</v>
      </c>
      <c r="M2531" s="176" t="str">
        <f t="shared" si="1438"/>
        <v>\191104_SRL8-F13_00LDL_00LGN_M03_I_1</v>
      </c>
      <c r="N2531" s="174">
        <v>-1.0</v>
      </c>
      <c r="P2531" s="177" t="str">
        <f t="shared" si="5"/>
        <v>191104_SRL8-F13_00LDL_00LGN_M03_I_1</v>
      </c>
      <c r="Q2531" s="175"/>
      <c r="R2531" s="175" t="s">
        <v>1632</v>
      </c>
      <c r="S2531" s="175">
        <v>1.0</v>
      </c>
      <c r="T2531" s="175" t="s">
        <v>1633</v>
      </c>
      <c r="U2531" s="177" t="str">
        <f t="shared" si="1819"/>
        <v/>
      </c>
      <c r="V2531" s="177" t="str">
        <f t="shared" ref="V2531:W2531" si="2525">K2531</f>
        <v/>
      </c>
      <c r="W2531" s="177" t="str">
        <f t="shared" si="2525"/>
        <v>90min_IDA_HS_10uL_inj</v>
      </c>
      <c r="X2531" s="177" t="str">
        <f t="shared" si="1440"/>
        <v>\191104_SRL8-F13_00LDL_00LGN_M03_I_1</v>
      </c>
      <c r="Y2531" s="175">
        <v>-1.0</v>
      </c>
    </row>
    <row r="2532">
      <c r="A2532" s="172" t="str">
        <f>Tracking!A2523</f>
        <v>191104_SRL8-F14_00LDM_00LGO_M03_I_1</v>
      </c>
      <c r="C2532" t="str">
        <f>Tracking!M2523</f>
        <v>90min_IDA_HS_10uL_inj</v>
      </c>
      <c r="E2532" s="176" t="str">
        <f t="shared" si="2"/>
        <v>191104_SRL8-F14_00LDM_00LGO_M03_I_1</v>
      </c>
      <c r="F2532" s="174"/>
      <c r="G2532" s="174" t="s">
        <v>1632</v>
      </c>
      <c r="H2532" s="174">
        <v>1.0</v>
      </c>
      <c r="I2532" s="174" t="s">
        <v>1633</v>
      </c>
      <c r="J2532" s="176"/>
      <c r="K2532" s="176"/>
      <c r="L2532" s="176" t="str">
        <f t="shared" si="3"/>
        <v>90min_IDA_HS_10uL_inj</v>
      </c>
      <c r="M2532" s="176" t="str">
        <f t="shared" si="1438"/>
        <v>\191104_SRL8-F14_00LDM_00LGO_M03_I_1</v>
      </c>
      <c r="N2532" s="174">
        <v>-1.0</v>
      </c>
      <c r="P2532" s="177" t="str">
        <f t="shared" si="5"/>
        <v>191104_SRL8-F14_00LDM_00LGO_M03_I_1</v>
      </c>
      <c r="Q2532" s="175"/>
      <c r="R2532" s="175" t="s">
        <v>1632</v>
      </c>
      <c r="S2532" s="175">
        <v>1.0</v>
      </c>
      <c r="T2532" s="175" t="s">
        <v>1633</v>
      </c>
      <c r="U2532" s="177" t="str">
        <f t="shared" si="1819"/>
        <v/>
      </c>
      <c r="V2532" s="177" t="str">
        <f t="shared" ref="V2532:W2532" si="2526">K2532</f>
        <v/>
      </c>
      <c r="W2532" s="177" t="str">
        <f t="shared" si="2526"/>
        <v>90min_IDA_HS_10uL_inj</v>
      </c>
      <c r="X2532" s="177" t="str">
        <f t="shared" si="1440"/>
        <v>\191104_SRL8-F14_00LDM_00LGO_M03_I_1</v>
      </c>
      <c r="Y2532" s="175">
        <v>-1.0</v>
      </c>
    </row>
    <row r="2533">
      <c r="A2533" s="172" t="str">
        <f>Tracking!A2524</f>
        <v>191104_SRL8-F15_00LDN_00LGP_M03_I_1</v>
      </c>
      <c r="C2533" t="str">
        <f>Tracking!M2524</f>
        <v>90min_IDA_HS_10uL_inj</v>
      </c>
      <c r="E2533" s="176" t="str">
        <f t="shared" si="2"/>
        <v>191104_SRL8-F15_00LDN_00LGP_M03_I_1</v>
      </c>
      <c r="F2533" s="174"/>
      <c r="G2533" s="174" t="s">
        <v>1632</v>
      </c>
      <c r="H2533" s="174">
        <v>1.0</v>
      </c>
      <c r="I2533" s="174" t="s">
        <v>1633</v>
      </c>
      <c r="J2533" s="176"/>
      <c r="K2533" s="176"/>
      <c r="L2533" s="176" t="str">
        <f t="shared" si="3"/>
        <v>90min_IDA_HS_10uL_inj</v>
      </c>
      <c r="M2533" s="176" t="str">
        <f t="shared" si="1438"/>
        <v>\191104_SRL8-F15_00LDN_00LGP_M03_I_1</v>
      </c>
      <c r="N2533" s="174">
        <v>-1.0</v>
      </c>
      <c r="P2533" s="177" t="str">
        <f t="shared" si="5"/>
        <v>191104_SRL8-F15_00LDN_00LGP_M03_I_1</v>
      </c>
      <c r="Q2533" s="175"/>
      <c r="R2533" s="175" t="s">
        <v>1632</v>
      </c>
      <c r="S2533" s="175">
        <v>1.0</v>
      </c>
      <c r="T2533" s="175" t="s">
        <v>1633</v>
      </c>
      <c r="U2533" s="177" t="str">
        <f t="shared" si="1819"/>
        <v/>
      </c>
      <c r="V2533" s="177" t="str">
        <f t="shared" ref="V2533:W2533" si="2527">K2533</f>
        <v/>
      </c>
      <c r="W2533" s="177" t="str">
        <f t="shared" si="2527"/>
        <v>90min_IDA_HS_10uL_inj</v>
      </c>
      <c r="X2533" s="177" t="str">
        <f t="shared" si="1440"/>
        <v>\191104_SRL8-F15_00LDN_00LGP_M03_I_1</v>
      </c>
      <c r="Y2533" s="175">
        <v>-1.0</v>
      </c>
    </row>
    <row r="2534">
      <c r="A2534" s="172" t="str">
        <f>Tracking!A2525</f>
        <v>191106_HEK-QCI_000F2_00LGQ_M03_I_1</v>
      </c>
      <c r="C2534" t="str">
        <f>Tracking!M2525</f>
        <v>90min_IDA_06</v>
      </c>
      <c r="E2534" s="176" t="str">
        <f t="shared" si="2"/>
        <v>191106_HEK-QCI_000F2_00LGQ_M03_I_1</v>
      </c>
      <c r="F2534" s="174"/>
      <c r="G2534" s="174" t="s">
        <v>1632</v>
      </c>
      <c r="H2534" s="174">
        <v>1.0</v>
      </c>
      <c r="I2534" s="174" t="s">
        <v>1633</v>
      </c>
      <c r="J2534" s="176"/>
      <c r="K2534" s="176"/>
      <c r="L2534" s="176" t="str">
        <f t="shared" si="3"/>
        <v>90min_IDA_06</v>
      </c>
      <c r="M2534" s="176" t="str">
        <f t="shared" si="1438"/>
        <v>\191106_HEK-QCI_000F2_00LGQ_M03_I_1</v>
      </c>
      <c r="N2534" s="174">
        <v>-1.0</v>
      </c>
      <c r="P2534" s="177" t="str">
        <f t="shared" si="5"/>
        <v>191106_HEK-QCI_000F2_00LGQ_M03_I_1</v>
      </c>
      <c r="Q2534" s="175"/>
      <c r="R2534" s="175" t="s">
        <v>1632</v>
      </c>
      <c r="S2534" s="175">
        <v>1.0</v>
      </c>
      <c r="T2534" s="175" t="s">
        <v>1633</v>
      </c>
      <c r="U2534" s="177" t="str">
        <f t="shared" si="1819"/>
        <v/>
      </c>
      <c r="V2534" s="177" t="str">
        <f t="shared" ref="V2534:W2534" si="2528">K2534</f>
        <v/>
      </c>
      <c r="W2534" s="177" t="str">
        <f t="shared" si="2528"/>
        <v>90min_IDA_06</v>
      </c>
      <c r="X2534" s="177" t="str">
        <f t="shared" si="1440"/>
        <v>\191106_HEK-QCI_000F2_00LGQ_M03_I_1</v>
      </c>
      <c r="Y2534" s="175">
        <v>-1.0</v>
      </c>
    </row>
    <row r="2535">
      <c r="A2535" s="172" t="str">
        <f>Tracking!A2526</f>
        <v>191106_SRL9-F1_00LFO_00LGR_M03_I_1</v>
      </c>
      <c r="C2535" t="str">
        <f>Tracking!M2526</f>
        <v>90min_IDA_HS_10uL_inj</v>
      </c>
      <c r="E2535" s="176" t="str">
        <f t="shared" si="2"/>
        <v>191106_SRL9-F1_00LFO_00LGR_M03_I_1</v>
      </c>
      <c r="F2535" s="174"/>
      <c r="G2535" s="174" t="s">
        <v>1632</v>
      </c>
      <c r="H2535" s="174">
        <v>1.0</v>
      </c>
      <c r="I2535" s="174" t="s">
        <v>1633</v>
      </c>
      <c r="J2535" s="176"/>
      <c r="K2535" s="176"/>
      <c r="L2535" s="176" t="str">
        <f t="shared" si="3"/>
        <v>90min_IDA_HS_10uL_inj</v>
      </c>
      <c r="M2535" s="176" t="str">
        <f t="shared" si="1438"/>
        <v>\191106_SRL9-F1_00LFO_00LGR_M03_I_1</v>
      </c>
      <c r="N2535" s="174">
        <v>-1.0</v>
      </c>
      <c r="P2535" s="177" t="str">
        <f t="shared" si="5"/>
        <v>191106_SRL9-F1_00LFO_00LGR_M03_I_1</v>
      </c>
      <c r="Q2535" s="175"/>
      <c r="R2535" s="175" t="s">
        <v>1632</v>
      </c>
      <c r="S2535" s="175">
        <v>1.0</v>
      </c>
      <c r="T2535" s="175" t="s">
        <v>1633</v>
      </c>
      <c r="U2535" s="177" t="str">
        <f t="shared" si="1819"/>
        <v/>
      </c>
      <c r="V2535" s="177" t="str">
        <f t="shared" ref="V2535:W2535" si="2529">K2535</f>
        <v/>
      </c>
      <c r="W2535" s="177" t="str">
        <f t="shared" si="2529"/>
        <v>90min_IDA_HS_10uL_inj</v>
      </c>
      <c r="X2535" s="177" t="str">
        <f t="shared" si="1440"/>
        <v>\191106_SRL9-F1_00LFO_00LGR_M03_I_1</v>
      </c>
      <c r="Y2535" s="175">
        <v>-1.0</v>
      </c>
    </row>
    <row r="2536">
      <c r="A2536" s="172" t="str">
        <f>Tracking!A2527</f>
        <v>191106_SRL9-F2_00LFP_00LGS_M03_I_1</v>
      </c>
      <c r="C2536" t="str">
        <f>Tracking!M2527</f>
        <v>90min_IDA_HS_10uL_inj</v>
      </c>
      <c r="E2536" s="176" t="str">
        <f t="shared" si="2"/>
        <v>191106_SRL9-F2_00LFP_00LGS_M03_I_1</v>
      </c>
      <c r="F2536" s="174"/>
      <c r="G2536" s="174" t="s">
        <v>1632</v>
      </c>
      <c r="H2536" s="174">
        <v>1.0</v>
      </c>
      <c r="I2536" s="174" t="s">
        <v>1633</v>
      </c>
      <c r="J2536" s="176"/>
      <c r="K2536" s="176"/>
      <c r="L2536" s="176" t="str">
        <f t="shared" si="3"/>
        <v>90min_IDA_HS_10uL_inj</v>
      </c>
      <c r="M2536" s="176" t="str">
        <f t="shared" si="1438"/>
        <v>\191106_SRL9-F2_00LFP_00LGS_M03_I_1</v>
      </c>
      <c r="N2536" s="174">
        <v>-1.0</v>
      </c>
      <c r="P2536" s="177" t="str">
        <f t="shared" si="5"/>
        <v>191106_SRL9-F2_00LFP_00LGS_M03_I_1</v>
      </c>
      <c r="Q2536" s="175"/>
      <c r="R2536" s="175" t="s">
        <v>1632</v>
      </c>
      <c r="S2536" s="175">
        <v>1.0</v>
      </c>
      <c r="T2536" s="175" t="s">
        <v>1633</v>
      </c>
      <c r="U2536" s="177" t="str">
        <f t="shared" si="1819"/>
        <v/>
      </c>
      <c r="V2536" s="177" t="str">
        <f t="shared" ref="V2536:W2536" si="2530">K2536</f>
        <v/>
      </c>
      <c r="W2536" s="177" t="str">
        <f t="shared" si="2530"/>
        <v>90min_IDA_HS_10uL_inj</v>
      </c>
      <c r="X2536" s="177" t="str">
        <f t="shared" si="1440"/>
        <v>\191106_SRL9-F2_00LFP_00LGS_M03_I_1</v>
      </c>
      <c r="Y2536" s="175">
        <v>-1.0</v>
      </c>
    </row>
    <row r="2537">
      <c r="A2537" s="172" t="str">
        <f>Tracking!A2528</f>
        <v>191106_SRL9-F3_00LFQ_00LGT_M03_I_1</v>
      </c>
      <c r="C2537" t="str">
        <f>Tracking!M2528</f>
        <v>90min_IDA_HS_10uL_inj</v>
      </c>
      <c r="E2537" s="176" t="str">
        <f t="shared" si="2"/>
        <v>191106_SRL9-F3_00LFQ_00LGT_M03_I_1</v>
      </c>
      <c r="F2537" s="174"/>
      <c r="G2537" s="174" t="s">
        <v>1632</v>
      </c>
      <c r="H2537" s="174">
        <v>1.0</v>
      </c>
      <c r="I2537" s="174" t="s">
        <v>1633</v>
      </c>
      <c r="J2537" s="176"/>
      <c r="K2537" s="176"/>
      <c r="L2537" s="176" t="str">
        <f t="shared" si="3"/>
        <v>90min_IDA_HS_10uL_inj</v>
      </c>
      <c r="M2537" s="176" t="str">
        <f t="shared" si="1438"/>
        <v>\191106_SRL9-F3_00LFQ_00LGT_M03_I_1</v>
      </c>
      <c r="N2537" s="174">
        <v>-1.0</v>
      </c>
      <c r="P2537" s="177" t="str">
        <f t="shared" si="5"/>
        <v>191106_SRL9-F3_00LFQ_00LGT_M03_I_1</v>
      </c>
      <c r="Q2537" s="175"/>
      <c r="R2537" s="175" t="s">
        <v>1632</v>
      </c>
      <c r="S2537" s="175">
        <v>1.0</v>
      </c>
      <c r="T2537" s="175" t="s">
        <v>1633</v>
      </c>
      <c r="U2537" s="177" t="str">
        <f t="shared" si="1819"/>
        <v/>
      </c>
      <c r="V2537" s="177" t="str">
        <f t="shared" ref="V2537:W2537" si="2531">K2537</f>
        <v/>
      </c>
      <c r="W2537" s="177" t="str">
        <f t="shared" si="2531"/>
        <v>90min_IDA_HS_10uL_inj</v>
      </c>
      <c r="X2537" s="177" t="str">
        <f t="shared" si="1440"/>
        <v>\191106_SRL9-F3_00LFQ_00LGT_M03_I_1</v>
      </c>
      <c r="Y2537" s="175">
        <v>-1.0</v>
      </c>
    </row>
    <row r="2538">
      <c r="A2538" s="172" t="str">
        <f>Tracking!A2529</f>
        <v>191106_SRL9-F4_00LFR_00LGU_M03_I_1</v>
      </c>
      <c r="C2538" t="str">
        <f>Tracking!M2529</f>
        <v>90min_IDA_HS_10uL_inj</v>
      </c>
      <c r="E2538" s="176" t="str">
        <f t="shared" si="2"/>
        <v>191106_SRL9-F4_00LFR_00LGU_M03_I_1</v>
      </c>
      <c r="F2538" s="174"/>
      <c r="G2538" s="174" t="s">
        <v>1632</v>
      </c>
      <c r="H2538" s="174">
        <v>1.0</v>
      </c>
      <c r="I2538" s="174" t="s">
        <v>1633</v>
      </c>
      <c r="J2538" s="176"/>
      <c r="K2538" s="176"/>
      <c r="L2538" s="176" t="str">
        <f t="shared" si="3"/>
        <v>90min_IDA_HS_10uL_inj</v>
      </c>
      <c r="M2538" s="176" t="str">
        <f t="shared" si="1438"/>
        <v>\191106_SRL9-F4_00LFR_00LGU_M03_I_1</v>
      </c>
      <c r="N2538" s="174">
        <v>-1.0</v>
      </c>
      <c r="P2538" s="177" t="str">
        <f t="shared" si="5"/>
        <v>191106_SRL9-F4_00LFR_00LGU_M03_I_1</v>
      </c>
      <c r="Q2538" s="175"/>
      <c r="R2538" s="175" t="s">
        <v>1632</v>
      </c>
      <c r="S2538" s="175">
        <v>1.0</v>
      </c>
      <c r="T2538" s="175" t="s">
        <v>1633</v>
      </c>
      <c r="U2538" s="177" t="str">
        <f t="shared" si="1819"/>
        <v/>
      </c>
      <c r="V2538" s="177" t="str">
        <f t="shared" ref="V2538:W2538" si="2532">K2538</f>
        <v/>
      </c>
      <c r="W2538" s="177" t="str">
        <f t="shared" si="2532"/>
        <v>90min_IDA_HS_10uL_inj</v>
      </c>
      <c r="X2538" s="177" t="str">
        <f t="shared" si="1440"/>
        <v>\191106_SRL9-F4_00LFR_00LGU_M03_I_1</v>
      </c>
      <c r="Y2538" s="175">
        <v>-1.0</v>
      </c>
    </row>
    <row r="2539">
      <c r="A2539" s="172" t="str">
        <f>Tracking!A2530</f>
        <v>191106_SRL9-F5_00LFS_00LGV_M03_I_1</v>
      </c>
      <c r="C2539" t="str">
        <f>Tracking!M2530</f>
        <v>90min_IDA_HS_10uL_inj</v>
      </c>
      <c r="E2539" s="176" t="str">
        <f t="shared" si="2"/>
        <v>191106_SRL9-F5_00LFS_00LGV_M03_I_1</v>
      </c>
      <c r="F2539" s="174"/>
      <c r="G2539" s="174" t="s">
        <v>1632</v>
      </c>
      <c r="H2539" s="174">
        <v>1.0</v>
      </c>
      <c r="I2539" s="174" t="s">
        <v>1633</v>
      </c>
      <c r="J2539" s="176"/>
      <c r="K2539" s="176"/>
      <c r="L2539" s="176" t="str">
        <f t="shared" si="3"/>
        <v>90min_IDA_HS_10uL_inj</v>
      </c>
      <c r="M2539" s="176" t="str">
        <f t="shared" si="1438"/>
        <v>\191106_SRL9-F5_00LFS_00LGV_M03_I_1</v>
      </c>
      <c r="N2539" s="174">
        <v>-1.0</v>
      </c>
      <c r="P2539" s="177" t="str">
        <f t="shared" si="5"/>
        <v>191106_SRL9-F5_00LFS_00LGV_M03_I_1</v>
      </c>
      <c r="Q2539" s="175"/>
      <c r="R2539" s="175" t="s">
        <v>1632</v>
      </c>
      <c r="S2539" s="175">
        <v>1.0</v>
      </c>
      <c r="T2539" s="175" t="s">
        <v>1633</v>
      </c>
      <c r="U2539" s="177" t="str">
        <f t="shared" si="1819"/>
        <v/>
      </c>
      <c r="V2539" s="177" t="str">
        <f t="shared" ref="V2539:W2539" si="2533">K2539</f>
        <v/>
      </c>
      <c r="W2539" s="177" t="str">
        <f t="shared" si="2533"/>
        <v>90min_IDA_HS_10uL_inj</v>
      </c>
      <c r="X2539" s="177" t="str">
        <f t="shared" si="1440"/>
        <v>\191106_SRL9-F5_00LFS_00LGV_M03_I_1</v>
      </c>
      <c r="Y2539" s="175">
        <v>-1.0</v>
      </c>
    </row>
    <row r="2540">
      <c r="A2540" s="172" t="str">
        <f>Tracking!A2531</f>
        <v>191106_SRL9-F6_00LFT_00LGW_M03_I_1</v>
      </c>
      <c r="C2540" t="str">
        <f>Tracking!M2531</f>
        <v>90min_IDA_HS_10uL_inj</v>
      </c>
      <c r="E2540" s="176" t="str">
        <f t="shared" si="2"/>
        <v>191106_SRL9-F6_00LFT_00LGW_M03_I_1</v>
      </c>
      <c r="F2540" s="174"/>
      <c r="G2540" s="174" t="s">
        <v>1632</v>
      </c>
      <c r="H2540" s="174">
        <v>1.0</v>
      </c>
      <c r="I2540" s="174" t="s">
        <v>1633</v>
      </c>
      <c r="J2540" s="176"/>
      <c r="K2540" s="176"/>
      <c r="L2540" s="176" t="str">
        <f t="shared" si="3"/>
        <v>90min_IDA_HS_10uL_inj</v>
      </c>
      <c r="M2540" s="176" t="str">
        <f t="shared" si="1438"/>
        <v>\191106_SRL9-F6_00LFT_00LGW_M03_I_1</v>
      </c>
      <c r="N2540" s="174">
        <v>-1.0</v>
      </c>
      <c r="P2540" s="177" t="str">
        <f t="shared" si="5"/>
        <v>191106_SRL9-F6_00LFT_00LGW_M03_I_1</v>
      </c>
      <c r="Q2540" s="175"/>
      <c r="R2540" s="175" t="s">
        <v>1632</v>
      </c>
      <c r="S2540" s="175">
        <v>1.0</v>
      </c>
      <c r="T2540" s="175" t="s">
        <v>1633</v>
      </c>
      <c r="U2540" s="177" t="str">
        <f t="shared" si="1819"/>
        <v/>
      </c>
      <c r="V2540" s="177" t="str">
        <f t="shared" ref="V2540:W2540" si="2534">K2540</f>
        <v/>
      </c>
      <c r="W2540" s="177" t="str">
        <f t="shared" si="2534"/>
        <v>90min_IDA_HS_10uL_inj</v>
      </c>
      <c r="X2540" s="177" t="str">
        <f t="shared" si="1440"/>
        <v>\191106_SRL9-F6_00LFT_00LGW_M03_I_1</v>
      </c>
      <c r="Y2540" s="175">
        <v>-1.0</v>
      </c>
    </row>
    <row r="2541">
      <c r="A2541" s="172" t="str">
        <f>Tracking!A2532</f>
        <v>191106_SRL9-F7_00LFU_00LGX_M03_I_1</v>
      </c>
      <c r="C2541" t="str">
        <f>Tracking!M2532</f>
        <v>90min_IDA_HS_10uL_inj</v>
      </c>
      <c r="E2541" s="176" t="str">
        <f t="shared" si="2"/>
        <v>191106_SRL9-F7_00LFU_00LGX_M03_I_1</v>
      </c>
      <c r="F2541" s="174"/>
      <c r="G2541" s="174" t="s">
        <v>1632</v>
      </c>
      <c r="H2541" s="174">
        <v>1.0</v>
      </c>
      <c r="I2541" s="174" t="s">
        <v>1633</v>
      </c>
      <c r="J2541" s="176"/>
      <c r="K2541" s="176"/>
      <c r="L2541" s="176" t="str">
        <f t="shared" si="3"/>
        <v>90min_IDA_HS_10uL_inj</v>
      </c>
      <c r="M2541" s="176" t="str">
        <f t="shared" si="1438"/>
        <v>\191106_SRL9-F7_00LFU_00LGX_M03_I_1</v>
      </c>
      <c r="N2541" s="174">
        <v>-1.0</v>
      </c>
      <c r="P2541" s="177" t="str">
        <f t="shared" si="5"/>
        <v>191106_SRL9-F7_00LFU_00LGX_M03_I_1</v>
      </c>
      <c r="Q2541" s="175"/>
      <c r="R2541" s="175" t="s">
        <v>1632</v>
      </c>
      <c r="S2541" s="175">
        <v>1.0</v>
      </c>
      <c r="T2541" s="175" t="s">
        <v>1633</v>
      </c>
      <c r="U2541" s="177" t="str">
        <f t="shared" si="1819"/>
        <v/>
      </c>
      <c r="V2541" s="177" t="str">
        <f t="shared" ref="V2541:W2541" si="2535">K2541</f>
        <v/>
      </c>
      <c r="W2541" s="177" t="str">
        <f t="shared" si="2535"/>
        <v>90min_IDA_HS_10uL_inj</v>
      </c>
      <c r="X2541" s="177" t="str">
        <f t="shared" si="1440"/>
        <v>\191106_SRL9-F7_00LFU_00LGX_M03_I_1</v>
      </c>
      <c r="Y2541" s="175">
        <v>-1.0</v>
      </c>
    </row>
    <row r="2542">
      <c r="A2542" s="172" t="str">
        <f>Tracking!A2533</f>
        <v>191106_SRL9-F8_00LFV_00LGY_M03_I_1</v>
      </c>
      <c r="C2542" t="str">
        <f>Tracking!M2533</f>
        <v>90min_IDA_HS_10uL_inj</v>
      </c>
      <c r="E2542" s="176" t="str">
        <f t="shared" si="2"/>
        <v>191106_SRL9-F8_00LFV_00LGY_M03_I_1</v>
      </c>
      <c r="F2542" s="174"/>
      <c r="G2542" s="174" t="s">
        <v>1632</v>
      </c>
      <c r="H2542" s="174">
        <v>1.0</v>
      </c>
      <c r="I2542" s="174" t="s">
        <v>1633</v>
      </c>
      <c r="J2542" s="176"/>
      <c r="K2542" s="176"/>
      <c r="L2542" s="176" t="str">
        <f t="shared" si="3"/>
        <v>90min_IDA_HS_10uL_inj</v>
      </c>
      <c r="M2542" s="176" t="str">
        <f t="shared" si="1438"/>
        <v>\191106_SRL9-F8_00LFV_00LGY_M03_I_1</v>
      </c>
      <c r="N2542" s="174">
        <v>-1.0</v>
      </c>
      <c r="P2542" s="177" t="str">
        <f t="shared" si="5"/>
        <v>191106_SRL9-F8_00LFV_00LGY_M03_I_1</v>
      </c>
      <c r="Q2542" s="175"/>
      <c r="R2542" s="175" t="s">
        <v>1632</v>
      </c>
      <c r="S2542" s="175">
        <v>1.0</v>
      </c>
      <c r="T2542" s="175" t="s">
        <v>1633</v>
      </c>
      <c r="U2542" s="177" t="str">
        <f t="shared" si="1819"/>
        <v/>
      </c>
      <c r="V2542" s="177" t="str">
        <f t="shared" ref="V2542:W2542" si="2536">K2542</f>
        <v/>
      </c>
      <c r="W2542" s="177" t="str">
        <f t="shared" si="2536"/>
        <v>90min_IDA_HS_10uL_inj</v>
      </c>
      <c r="X2542" s="177" t="str">
        <f t="shared" si="1440"/>
        <v>\191106_SRL9-F8_00LFV_00LGY_M03_I_1</v>
      </c>
      <c r="Y2542" s="175">
        <v>-1.0</v>
      </c>
    </row>
    <row r="2543">
      <c r="A2543" s="172" t="str">
        <f>Tracking!A2534</f>
        <v>191106_SRL9-F9_00LFW_00LGZ_M03_I_1</v>
      </c>
      <c r="C2543" t="str">
        <f>Tracking!M2534</f>
        <v>90min_IDA_HS_10uL_inj</v>
      </c>
      <c r="E2543" s="176" t="str">
        <f t="shared" si="2"/>
        <v>191106_SRL9-F9_00LFW_00LGZ_M03_I_1</v>
      </c>
      <c r="F2543" s="174"/>
      <c r="G2543" s="174" t="s">
        <v>1632</v>
      </c>
      <c r="H2543" s="174">
        <v>1.0</v>
      </c>
      <c r="I2543" s="174" t="s">
        <v>1633</v>
      </c>
      <c r="J2543" s="176"/>
      <c r="K2543" s="176"/>
      <c r="L2543" s="176" t="str">
        <f t="shared" si="3"/>
        <v>90min_IDA_HS_10uL_inj</v>
      </c>
      <c r="M2543" s="176" t="str">
        <f t="shared" si="1438"/>
        <v>\191106_SRL9-F9_00LFW_00LGZ_M03_I_1</v>
      </c>
      <c r="N2543" s="174">
        <v>-1.0</v>
      </c>
      <c r="P2543" s="177" t="str">
        <f t="shared" si="5"/>
        <v>191106_SRL9-F9_00LFW_00LGZ_M03_I_1</v>
      </c>
      <c r="Q2543" s="175"/>
      <c r="R2543" s="175" t="s">
        <v>1632</v>
      </c>
      <c r="S2543" s="175">
        <v>1.0</v>
      </c>
      <c r="T2543" s="175" t="s">
        <v>1633</v>
      </c>
      <c r="U2543" s="177" t="str">
        <f t="shared" si="1819"/>
        <v/>
      </c>
      <c r="V2543" s="177" t="str">
        <f t="shared" ref="V2543:W2543" si="2537">K2543</f>
        <v/>
      </c>
      <c r="W2543" s="177" t="str">
        <f t="shared" si="2537"/>
        <v>90min_IDA_HS_10uL_inj</v>
      </c>
      <c r="X2543" s="177" t="str">
        <f t="shared" si="1440"/>
        <v>\191106_SRL9-F9_00LFW_00LGZ_M03_I_1</v>
      </c>
      <c r="Y2543" s="175">
        <v>-1.0</v>
      </c>
    </row>
    <row r="2544">
      <c r="A2544" s="172" t="str">
        <f>Tracking!A2535</f>
        <v>191106_SRL9-F10_00LFX_00LH0_M03_I_1</v>
      </c>
      <c r="C2544" t="str">
        <f>Tracking!M2535</f>
        <v>90min_IDA_HS_10uL_inj</v>
      </c>
      <c r="E2544" s="176" t="str">
        <f t="shared" si="2"/>
        <v>191106_SRL9-F10_00LFX_00LH0_M03_I_1</v>
      </c>
      <c r="F2544" s="174"/>
      <c r="G2544" s="174" t="s">
        <v>1632</v>
      </c>
      <c r="H2544" s="174">
        <v>1.0</v>
      </c>
      <c r="I2544" s="174" t="s">
        <v>1633</v>
      </c>
      <c r="J2544" s="176"/>
      <c r="K2544" s="176"/>
      <c r="L2544" s="176" t="str">
        <f t="shared" si="3"/>
        <v>90min_IDA_HS_10uL_inj</v>
      </c>
      <c r="M2544" s="176" t="str">
        <f t="shared" si="1438"/>
        <v>\191106_SRL9-F10_00LFX_00LH0_M03_I_1</v>
      </c>
      <c r="N2544" s="174">
        <v>-1.0</v>
      </c>
      <c r="P2544" s="177" t="str">
        <f t="shared" si="5"/>
        <v>191106_SRL9-F10_00LFX_00LH0_M03_I_1</v>
      </c>
      <c r="Q2544" s="175"/>
      <c r="R2544" s="175" t="s">
        <v>1632</v>
      </c>
      <c r="S2544" s="175">
        <v>1.0</v>
      </c>
      <c r="T2544" s="175" t="s">
        <v>1633</v>
      </c>
      <c r="U2544" s="177" t="str">
        <f t="shared" si="1819"/>
        <v/>
      </c>
      <c r="V2544" s="177" t="str">
        <f t="shared" ref="V2544:W2544" si="2538">K2544</f>
        <v/>
      </c>
      <c r="W2544" s="177" t="str">
        <f t="shared" si="2538"/>
        <v>90min_IDA_HS_10uL_inj</v>
      </c>
      <c r="X2544" s="177" t="str">
        <f t="shared" si="1440"/>
        <v>\191106_SRL9-F10_00LFX_00LH0_M03_I_1</v>
      </c>
      <c r="Y2544" s="175">
        <v>-1.0</v>
      </c>
    </row>
    <row r="2545">
      <c r="A2545" s="172" t="str">
        <f>Tracking!A2536</f>
        <v>191106_SRL9-F11_00LFY_00LH1_M03_I_1</v>
      </c>
      <c r="C2545" t="str">
        <f>Tracking!M2536</f>
        <v>90min_IDA_HS_10uL_inj</v>
      </c>
      <c r="E2545" s="176" t="str">
        <f t="shared" si="2"/>
        <v>191106_SRL9-F11_00LFY_00LH1_M03_I_1</v>
      </c>
      <c r="F2545" s="174"/>
      <c r="G2545" s="174" t="s">
        <v>1632</v>
      </c>
      <c r="H2545" s="174">
        <v>1.0</v>
      </c>
      <c r="I2545" s="174" t="s">
        <v>1633</v>
      </c>
      <c r="J2545" s="176"/>
      <c r="K2545" s="176"/>
      <c r="L2545" s="176" t="str">
        <f t="shared" si="3"/>
        <v>90min_IDA_HS_10uL_inj</v>
      </c>
      <c r="M2545" s="176" t="str">
        <f t="shared" si="1438"/>
        <v>\191106_SRL9-F11_00LFY_00LH1_M03_I_1</v>
      </c>
      <c r="N2545" s="174">
        <v>-1.0</v>
      </c>
      <c r="P2545" s="177" t="str">
        <f t="shared" si="5"/>
        <v>191106_SRL9-F11_00LFY_00LH1_M03_I_1</v>
      </c>
      <c r="Q2545" s="175"/>
      <c r="R2545" s="175" t="s">
        <v>1632</v>
      </c>
      <c r="S2545" s="175">
        <v>1.0</v>
      </c>
      <c r="T2545" s="175" t="s">
        <v>1633</v>
      </c>
      <c r="U2545" s="177" t="str">
        <f t="shared" si="1819"/>
        <v/>
      </c>
      <c r="V2545" s="177" t="str">
        <f t="shared" ref="V2545:W2545" si="2539">K2545</f>
        <v/>
      </c>
      <c r="W2545" s="177" t="str">
        <f t="shared" si="2539"/>
        <v>90min_IDA_HS_10uL_inj</v>
      </c>
      <c r="X2545" s="177" t="str">
        <f t="shared" si="1440"/>
        <v>\191106_SRL9-F11_00LFY_00LH1_M03_I_1</v>
      </c>
      <c r="Y2545" s="175">
        <v>-1.0</v>
      </c>
    </row>
    <row r="2546">
      <c r="A2546" s="172" t="str">
        <f>Tracking!A2537</f>
        <v>191106_SRL9-F12_00LFZ_00LH2_M03_I_1</v>
      </c>
      <c r="C2546" t="str">
        <f>Tracking!M2537</f>
        <v>90min_IDA_HS_10uL_inj</v>
      </c>
      <c r="E2546" s="176" t="str">
        <f t="shared" si="2"/>
        <v>191106_SRL9-F12_00LFZ_00LH2_M03_I_1</v>
      </c>
      <c r="F2546" s="174"/>
      <c r="G2546" s="174" t="s">
        <v>1632</v>
      </c>
      <c r="H2546" s="174">
        <v>1.0</v>
      </c>
      <c r="I2546" s="174" t="s">
        <v>1633</v>
      </c>
      <c r="J2546" s="176"/>
      <c r="K2546" s="176"/>
      <c r="L2546" s="176" t="str">
        <f t="shared" si="3"/>
        <v>90min_IDA_HS_10uL_inj</v>
      </c>
      <c r="M2546" s="176" t="str">
        <f t="shared" si="1438"/>
        <v>\191106_SRL9-F12_00LFZ_00LH2_M03_I_1</v>
      </c>
      <c r="N2546" s="174">
        <v>-1.0</v>
      </c>
      <c r="P2546" s="177" t="str">
        <f t="shared" si="5"/>
        <v>191106_SRL9-F12_00LFZ_00LH2_M03_I_1</v>
      </c>
      <c r="Q2546" s="175"/>
      <c r="R2546" s="175" t="s">
        <v>1632</v>
      </c>
      <c r="S2546" s="175">
        <v>1.0</v>
      </c>
      <c r="T2546" s="175" t="s">
        <v>1633</v>
      </c>
      <c r="U2546" s="177" t="str">
        <f t="shared" si="1819"/>
        <v/>
      </c>
      <c r="V2546" s="177" t="str">
        <f t="shared" ref="V2546:W2546" si="2540">K2546</f>
        <v/>
      </c>
      <c r="W2546" s="177" t="str">
        <f t="shared" si="2540"/>
        <v>90min_IDA_HS_10uL_inj</v>
      </c>
      <c r="X2546" s="177" t="str">
        <f t="shared" si="1440"/>
        <v>\191106_SRL9-F12_00LFZ_00LH2_M03_I_1</v>
      </c>
      <c r="Y2546" s="175">
        <v>-1.0</v>
      </c>
    </row>
    <row r="2547">
      <c r="A2547" s="172" t="str">
        <f>Tracking!A2538</f>
        <v>191106_SRL9-F13_00LG0_00LH3_M03_I_1</v>
      </c>
      <c r="C2547" t="str">
        <f>Tracking!M2538</f>
        <v>90min_IDA_HS_10uL_inj</v>
      </c>
      <c r="E2547" s="176" t="str">
        <f t="shared" si="2"/>
        <v>191106_SRL9-F13_00LG0_00LH3_M03_I_1</v>
      </c>
      <c r="F2547" s="174"/>
      <c r="G2547" s="174" t="s">
        <v>1632</v>
      </c>
      <c r="H2547" s="174">
        <v>1.0</v>
      </c>
      <c r="I2547" s="174" t="s">
        <v>1633</v>
      </c>
      <c r="J2547" s="176"/>
      <c r="K2547" s="176"/>
      <c r="L2547" s="176" t="str">
        <f t="shared" si="3"/>
        <v>90min_IDA_HS_10uL_inj</v>
      </c>
      <c r="M2547" s="176" t="str">
        <f t="shared" si="1438"/>
        <v>\191106_SRL9-F13_00LG0_00LH3_M03_I_1</v>
      </c>
      <c r="N2547" s="174">
        <v>-1.0</v>
      </c>
      <c r="P2547" s="177" t="str">
        <f t="shared" si="5"/>
        <v>191106_SRL9-F13_00LG0_00LH3_M03_I_1</v>
      </c>
      <c r="Q2547" s="175"/>
      <c r="R2547" s="175" t="s">
        <v>1632</v>
      </c>
      <c r="S2547" s="175">
        <v>1.0</v>
      </c>
      <c r="T2547" s="175" t="s">
        <v>1633</v>
      </c>
      <c r="U2547" s="177" t="str">
        <f t="shared" si="1819"/>
        <v/>
      </c>
      <c r="V2547" s="177" t="str">
        <f t="shared" ref="V2547:W2547" si="2541">K2547</f>
        <v/>
      </c>
      <c r="W2547" s="177" t="str">
        <f t="shared" si="2541"/>
        <v>90min_IDA_HS_10uL_inj</v>
      </c>
      <c r="X2547" s="177" t="str">
        <f t="shared" si="1440"/>
        <v>\191106_SRL9-F13_00LG0_00LH3_M03_I_1</v>
      </c>
      <c r="Y2547" s="175">
        <v>-1.0</v>
      </c>
    </row>
    <row r="2548">
      <c r="A2548" s="172" t="str">
        <f>Tracking!A2539</f>
        <v>191106_SRL9-F14_00LG1_00LH4_M03_I_1</v>
      </c>
      <c r="C2548" t="str">
        <f>Tracking!M2539</f>
        <v>90min_IDA_HS_10uL_inj</v>
      </c>
      <c r="E2548" s="176" t="str">
        <f t="shared" si="2"/>
        <v>191106_SRL9-F14_00LG1_00LH4_M03_I_1</v>
      </c>
      <c r="F2548" s="174"/>
      <c r="G2548" s="174" t="s">
        <v>1632</v>
      </c>
      <c r="H2548" s="174">
        <v>1.0</v>
      </c>
      <c r="I2548" s="174" t="s">
        <v>1633</v>
      </c>
      <c r="J2548" s="176"/>
      <c r="K2548" s="176"/>
      <c r="L2548" s="176" t="str">
        <f t="shared" si="3"/>
        <v>90min_IDA_HS_10uL_inj</v>
      </c>
      <c r="M2548" s="176" t="str">
        <f t="shared" si="1438"/>
        <v>\191106_SRL9-F14_00LG1_00LH4_M03_I_1</v>
      </c>
      <c r="N2548" s="174">
        <v>-1.0</v>
      </c>
      <c r="P2548" s="177" t="str">
        <f t="shared" si="5"/>
        <v>191106_SRL9-F14_00LG1_00LH4_M03_I_1</v>
      </c>
      <c r="Q2548" s="175"/>
      <c r="R2548" s="175" t="s">
        <v>1632</v>
      </c>
      <c r="S2548" s="175">
        <v>1.0</v>
      </c>
      <c r="T2548" s="175" t="s">
        <v>1633</v>
      </c>
      <c r="U2548" s="177" t="str">
        <f t="shared" si="1819"/>
        <v/>
      </c>
      <c r="V2548" s="177" t="str">
        <f t="shared" ref="V2548:W2548" si="2542">K2548</f>
        <v/>
      </c>
      <c r="W2548" s="177" t="str">
        <f t="shared" si="2542"/>
        <v>90min_IDA_HS_10uL_inj</v>
      </c>
      <c r="X2548" s="177" t="str">
        <f t="shared" si="1440"/>
        <v>\191106_SRL9-F14_00LG1_00LH4_M03_I_1</v>
      </c>
      <c r="Y2548" s="175">
        <v>-1.0</v>
      </c>
    </row>
    <row r="2549">
      <c r="A2549" s="172" t="str">
        <f>Tracking!A2540</f>
        <v>191106_SRL9-F15_00LG2_00LH5_M03_I_1</v>
      </c>
      <c r="C2549" t="str">
        <f>Tracking!M2540</f>
        <v>90min_IDA_HS_10uL_inj</v>
      </c>
      <c r="E2549" s="176" t="str">
        <f t="shared" si="2"/>
        <v>191106_SRL9-F15_00LG2_00LH5_M03_I_1</v>
      </c>
      <c r="F2549" s="174"/>
      <c r="G2549" s="174" t="s">
        <v>1632</v>
      </c>
      <c r="H2549" s="174">
        <v>1.0</v>
      </c>
      <c r="I2549" s="174" t="s">
        <v>1633</v>
      </c>
      <c r="J2549" s="176"/>
      <c r="K2549" s="176"/>
      <c r="L2549" s="176" t="str">
        <f t="shared" si="3"/>
        <v>90min_IDA_HS_10uL_inj</v>
      </c>
      <c r="M2549" s="176" t="str">
        <f t="shared" si="1438"/>
        <v>\191106_SRL9-F15_00LG2_00LH5_M03_I_1</v>
      </c>
      <c r="N2549" s="174">
        <v>-1.0</v>
      </c>
      <c r="P2549" s="177" t="str">
        <f t="shared" si="5"/>
        <v>191106_SRL9-F15_00LG2_00LH5_M03_I_1</v>
      </c>
      <c r="Q2549" s="175"/>
      <c r="R2549" s="175" t="s">
        <v>1632</v>
      </c>
      <c r="S2549" s="175">
        <v>1.0</v>
      </c>
      <c r="T2549" s="175" t="s">
        <v>1633</v>
      </c>
      <c r="U2549" s="177" t="str">
        <f t="shared" si="1819"/>
        <v/>
      </c>
      <c r="V2549" s="177" t="str">
        <f t="shared" ref="V2549:W2549" si="2543">K2549</f>
        <v/>
      </c>
      <c r="W2549" s="177" t="str">
        <f t="shared" si="2543"/>
        <v>90min_IDA_HS_10uL_inj</v>
      </c>
      <c r="X2549" s="177" t="str">
        <f t="shared" si="1440"/>
        <v>\191106_SRL9-F15_00LG2_00LH5_M03_I_1</v>
      </c>
      <c r="Y2549" s="175">
        <v>-1.0</v>
      </c>
    </row>
    <row r="2550">
      <c r="A2550" s="172" t="str">
        <f>Tracking!A2541</f>
        <v>191107_HEK-QCI_000F2_00LH6_M03_I_1</v>
      </c>
      <c r="C2550" t="str">
        <f>Tracking!M2541</f>
        <v>90min_IDA_06</v>
      </c>
      <c r="E2550" s="176" t="str">
        <f t="shared" si="2"/>
        <v>191107_HEK-QCI_000F2_00LH6_M03_I_1</v>
      </c>
      <c r="F2550" s="174"/>
      <c r="G2550" s="174" t="s">
        <v>1632</v>
      </c>
      <c r="H2550" s="174">
        <v>1.0</v>
      </c>
      <c r="I2550" s="174" t="s">
        <v>1633</v>
      </c>
      <c r="J2550" s="176"/>
      <c r="K2550" s="176"/>
      <c r="L2550" s="176" t="str">
        <f t="shared" si="3"/>
        <v>90min_IDA_06</v>
      </c>
      <c r="M2550" s="176" t="str">
        <f t="shared" si="1438"/>
        <v>\191107_HEK-QCI_000F2_00LH6_M03_I_1</v>
      </c>
      <c r="N2550" s="174">
        <v>-1.0</v>
      </c>
      <c r="P2550" s="177" t="str">
        <f t="shared" si="5"/>
        <v>191107_HEK-QCI_000F2_00LH6_M03_I_1</v>
      </c>
      <c r="Q2550" s="175"/>
      <c r="R2550" s="175" t="s">
        <v>1632</v>
      </c>
      <c r="S2550" s="175">
        <v>1.0</v>
      </c>
      <c r="T2550" s="175" t="s">
        <v>1633</v>
      </c>
      <c r="U2550" s="177" t="str">
        <f t="shared" si="1819"/>
        <v/>
      </c>
      <c r="V2550" s="177" t="str">
        <f t="shared" ref="V2550:W2550" si="2544">K2550</f>
        <v/>
      </c>
      <c r="W2550" s="177" t="str">
        <f t="shared" si="2544"/>
        <v>90min_IDA_06</v>
      </c>
      <c r="X2550" s="177" t="str">
        <f t="shared" si="1440"/>
        <v>\191107_HEK-QCI_000F2_00LH6_M03_I_1</v>
      </c>
      <c r="Y2550" s="175">
        <v>-1.0</v>
      </c>
    </row>
    <row r="2551">
      <c r="A2551" s="172" t="str">
        <f>Tracking!A2542</f>
        <v>191107_SRL10-F1_00LG3_00LH7_M03_I_1</v>
      </c>
      <c r="C2551" t="str">
        <f>Tracking!M2542</f>
        <v>90min_IDA_HS_10uL_inj</v>
      </c>
      <c r="E2551" s="176" t="str">
        <f t="shared" si="2"/>
        <v>191107_SRL10-F1_00LG3_00LH7_M03_I_1</v>
      </c>
      <c r="F2551" s="174"/>
      <c r="G2551" s="174" t="s">
        <v>1632</v>
      </c>
      <c r="H2551" s="174">
        <v>1.0</v>
      </c>
      <c r="I2551" s="174" t="s">
        <v>1633</v>
      </c>
      <c r="J2551" s="176"/>
      <c r="K2551" s="176"/>
      <c r="L2551" s="176" t="str">
        <f t="shared" si="3"/>
        <v>90min_IDA_HS_10uL_inj</v>
      </c>
      <c r="M2551" s="176" t="str">
        <f t="shared" si="1438"/>
        <v>\191107_SRL10-F1_00LG3_00LH7_M03_I_1</v>
      </c>
      <c r="N2551" s="174">
        <v>-1.0</v>
      </c>
      <c r="P2551" s="177" t="str">
        <f t="shared" si="5"/>
        <v>191107_SRL10-F1_00LG3_00LH7_M03_I_1</v>
      </c>
      <c r="Q2551" s="175"/>
      <c r="R2551" s="175" t="s">
        <v>1632</v>
      </c>
      <c r="S2551" s="175">
        <v>1.0</v>
      </c>
      <c r="T2551" s="175" t="s">
        <v>1633</v>
      </c>
      <c r="U2551" s="177" t="str">
        <f t="shared" si="1819"/>
        <v/>
      </c>
      <c r="V2551" s="177" t="str">
        <f t="shared" ref="V2551:W2551" si="2545">K2551</f>
        <v/>
      </c>
      <c r="W2551" s="177" t="str">
        <f t="shared" si="2545"/>
        <v>90min_IDA_HS_10uL_inj</v>
      </c>
      <c r="X2551" s="177" t="str">
        <f t="shared" si="1440"/>
        <v>\191107_SRL10-F1_00LG3_00LH7_M03_I_1</v>
      </c>
      <c r="Y2551" s="175">
        <v>-1.0</v>
      </c>
    </row>
    <row r="2552">
      <c r="A2552" s="172" t="str">
        <f>Tracking!A2543</f>
        <v>191107_SRL10-F2_00LG4_00LH8_M03_I_1</v>
      </c>
      <c r="C2552" t="str">
        <f>Tracking!M2543</f>
        <v>90min_IDA_HS_10uL_inj</v>
      </c>
      <c r="E2552" s="176" t="str">
        <f t="shared" si="2"/>
        <v>191107_SRL10-F2_00LG4_00LH8_M03_I_1</v>
      </c>
      <c r="F2552" s="174"/>
      <c r="G2552" s="174" t="s">
        <v>1632</v>
      </c>
      <c r="H2552" s="174">
        <v>1.0</v>
      </c>
      <c r="I2552" s="174" t="s">
        <v>1633</v>
      </c>
      <c r="J2552" s="176"/>
      <c r="K2552" s="176"/>
      <c r="L2552" s="176" t="str">
        <f t="shared" si="3"/>
        <v>90min_IDA_HS_10uL_inj</v>
      </c>
      <c r="M2552" s="176" t="str">
        <f t="shared" si="1438"/>
        <v>\191107_SRL10-F2_00LG4_00LH8_M03_I_1</v>
      </c>
      <c r="N2552" s="174">
        <v>-1.0</v>
      </c>
      <c r="P2552" s="177" t="str">
        <f t="shared" si="5"/>
        <v>191107_SRL10-F2_00LG4_00LH8_M03_I_1</v>
      </c>
      <c r="Q2552" s="175"/>
      <c r="R2552" s="175" t="s">
        <v>1632</v>
      </c>
      <c r="S2552" s="175">
        <v>1.0</v>
      </c>
      <c r="T2552" s="175" t="s">
        <v>1633</v>
      </c>
      <c r="U2552" s="177" t="str">
        <f t="shared" si="1819"/>
        <v/>
      </c>
      <c r="V2552" s="177" t="str">
        <f t="shared" ref="V2552:W2552" si="2546">K2552</f>
        <v/>
      </c>
      <c r="W2552" s="177" t="str">
        <f t="shared" si="2546"/>
        <v>90min_IDA_HS_10uL_inj</v>
      </c>
      <c r="X2552" s="177" t="str">
        <f t="shared" si="1440"/>
        <v>\191107_SRL10-F2_00LG4_00LH8_M03_I_1</v>
      </c>
      <c r="Y2552" s="175">
        <v>-1.0</v>
      </c>
    </row>
    <row r="2553">
      <c r="A2553" s="172" t="str">
        <f>Tracking!A2544</f>
        <v>191107_SRL10-F3_00LG5_00LH9_M03_I_1</v>
      </c>
      <c r="C2553" t="str">
        <f>Tracking!M2544</f>
        <v>90min_IDA_HS_10uL_inj</v>
      </c>
      <c r="E2553" s="176" t="str">
        <f t="shared" si="2"/>
        <v>191107_SRL10-F3_00LG5_00LH9_M03_I_1</v>
      </c>
      <c r="F2553" s="174"/>
      <c r="G2553" s="174" t="s">
        <v>1632</v>
      </c>
      <c r="H2553" s="174">
        <v>1.0</v>
      </c>
      <c r="I2553" s="174" t="s">
        <v>1633</v>
      </c>
      <c r="J2553" s="176"/>
      <c r="K2553" s="176"/>
      <c r="L2553" s="176" t="str">
        <f t="shared" si="3"/>
        <v>90min_IDA_HS_10uL_inj</v>
      </c>
      <c r="M2553" s="176" t="str">
        <f t="shared" si="1438"/>
        <v>\191107_SRL10-F3_00LG5_00LH9_M03_I_1</v>
      </c>
      <c r="N2553" s="174">
        <v>-1.0</v>
      </c>
      <c r="P2553" s="177" t="str">
        <f t="shared" si="5"/>
        <v>191107_SRL10-F3_00LG5_00LH9_M03_I_1</v>
      </c>
      <c r="Q2553" s="175"/>
      <c r="R2553" s="175" t="s">
        <v>1632</v>
      </c>
      <c r="S2553" s="175">
        <v>1.0</v>
      </c>
      <c r="T2553" s="175" t="s">
        <v>1633</v>
      </c>
      <c r="U2553" s="177" t="str">
        <f t="shared" si="1819"/>
        <v/>
      </c>
      <c r="V2553" s="177" t="str">
        <f t="shared" ref="V2553:W2553" si="2547">K2553</f>
        <v/>
      </c>
      <c r="W2553" s="177" t="str">
        <f t="shared" si="2547"/>
        <v>90min_IDA_HS_10uL_inj</v>
      </c>
      <c r="X2553" s="177" t="str">
        <f t="shared" si="1440"/>
        <v>\191107_SRL10-F3_00LG5_00LH9_M03_I_1</v>
      </c>
      <c r="Y2553" s="175">
        <v>-1.0</v>
      </c>
    </row>
    <row r="2554">
      <c r="A2554" s="172" t="str">
        <f>Tracking!A2545</f>
        <v>191107_SRL10-F4_00LG6_00LHA_M03_I_1</v>
      </c>
      <c r="C2554" t="str">
        <f>Tracking!M2545</f>
        <v>90min_IDA_HS_10uL_inj</v>
      </c>
      <c r="E2554" s="176" t="str">
        <f t="shared" si="2"/>
        <v>191107_SRL10-F4_00LG6_00LHA_M03_I_1</v>
      </c>
      <c r="F2554" s="174"/>
      <c r="G2554" s="174" t="s">
        <v>1632</v>
      </c>
      <c r="H2554" s="174">
        <v>1.0</v>
      </c>
      <c r="I2554" s="174" t="s">
        <v>1633</v>
      </c>
      <c r="J2554" s="176"/>
      <c r="K2554" s="176"/>
      <c r="L2554" s="176" t="str">
        <f t="shared" si="3"/>
        <v>90min_IDA_HS_10uL_inj</v>
      </c>
      <c r="M2554" s="176" t="str">
        <f t="shared" si="1438"/>
        <v>\191107_SRL10-F4_00LG6_00LHA_M03_I_1</v>
      </c>
      <c r="N2554" s="174">
        <v>-1.0</v>
      </c>
      <c r="P2554" s="177" t="str">
        <f t="shared" si="5"/>
        <v>191107_SRL10-F4_00LG6_00LHA_M03_I_1</v>
      </c>
      <c r="Q2554" s="175"/>
      <c r="R2554" s="175" t="s">
        <v>1632</v>
      </c>
      <c r="S2554" s="175">
        <v>1.0</v>
      </c>
      <c r="T2554" s="175" t="s">
        <v>1633</v>
      </c>
      <c r="U2554" s="177" t="str">
        <f t="shared" si="1819"/>
        <v/>
      </c>
      <c r="V2554" s="177" t="str">
        <f t="shared" ref="V2554:W2554" si="2548">K2554</f>
        <v/>
      </c>
      <c r="W2554" s="177" t="str">
        <f t="shared" si="2548"/>
        <v>90min_IDA_HS_10uL_inj</v>
      </c>
      <c r="X2554" s="177" t="str">
        <f t="shared" si="1440"/>
        <v>\191107_SRL10-F4_00LG6_00LHA_M03_I_1</v>
      </c>
      <c r="Y2554" s="175">
        <v>-1.0</v>
      </c>
    </row>
    <row r="2555">
      <c r="A2555" s="172" t="str">
        <f>Tracking!A2546</f>
        <v>191107_SRL10-F5_00LG7_00LHB_M03_I_1</v>
      </c>
      <c r="C2555" t="str">
        <f>Tracking!M2546</f>
        <v>90min_IDA_HS_10uL_inj</v>
      </c>
      <c r="E2555" s="176" t="str">
        <f t="shared" si="2"/>
        <v>191107_SRL10-F5_00LG7_00LHB_M03_I_1</v>
      </c>
      <c r="F2555" s="174"/>
      <c r="G2555" s="174" t="s">
        <v>1632</v>
      </c>
      <c r="H2555" s="174">
        <v>1.0</v>
      </c>
      <c r="I2555" s="174" t="s">
        <v>1633</v>
      </c>
      <c r="J2555" s="176"/>
      <c r="K2555" s="176"/>
      <c r="L2555" s="176" t="str">
        <f t="shared" si="3"/>
        <v>90min_IDA_HS_10uL_inj</v>
      </c>
      <c r="M2555" s="176" t="str">
        <f t="shared" si="1438"/>
        <v>\191107_SRL10-F5_00LG7_00LHB_M03_I_1</v>
      </c>
      <c r="N2555" s="174">
        <v>-1.0</v>
      </c>
      <c r="P2555" s="177" t="str">
        <f t="shared" si="5"/>
        <v>191107_SRL10-F5_00LG7_00LHB_M03_I_1</v>
      </c>
      <c r="Q2555" s="175"/>
      <c r="R2555" s="175" t="s">
        <v>1632</v>
      </c>
      <c r="S2555" s="175">
        <v>1.0</v>
      </c>
      <c r="T2555" s="175" t="s">
        <v>1633</v>
      </c>
      <c r="U2555" s="177" t="str">
        <f t="shared" si="1819"/>
        <v/>
      </c>
      <c r="V2555" s="177" t="str">
        <f t="shared" ref="V2555:W2555" si="2549">K2555</f>
        <v/>
      </c>
      <c r="W2555" s="177" t="str">
        <f t="shared" si="2549"/>
        <v>90min_IDA_HS_10uL_inj</v>
      </c>
      <c r="X2555" s="177" t="str">
        <f t="shared" si="1440"/>
        <v>\191107_SRL10-F5_00LG7_00LHB_M03_I_1</v>
      </c>
      <c r="Y2555" s="175">
        <v>-1.0</v>
      </c>
    </row>
    <row r="2556">
      <c r="A2556" s="172" t="str">
        <f>Tracking!A2547</f>
        <v>191107_SRL10-F6_00LG8_00LHC_M03_I_1</v>
      </c>
      <c r="C2556" t="str">
        <f>Tracking!M2547</f>
        <v>90min_IDA_HS_10uL_inj</v>
      </c>
      <c r="E2556" s="176" t="str">
        <f t="shared" si="2"/>
        <v>191107_SRL10-F6_00LG8_00LHC_M03_I_1</v>
      </c>
      <c r="F2556" s="174"/>
      <c r="G2556" s="174" t="s">
        <v>1632</v>
      </c>
      <c r="H2556" s="174">
        <v>1.0</v>
      </c>
      <c r="I2556" s="174" t="s">
        <v>1633</v>
      </c>
      <c r="J2556" s="176"/>
      <c r="K2556" s="176"/>
      <c r="L2556" s="176" t="str">
        <f t="shared" si="3"/>
        <v>90min_IDA_HS_10uL_inj</v>
      </c>
      <c r="M2556" s="176" t="str">
        <f t="shared" si="1438"/>
        <v>\191107_SRL10-F6_00LG8_00LHC_M03_I_1</v>
      </c>
      <c r="N2556" s="174">
        <v>-1.0</v>
      </c>
      <c r="P2556" s="177" t="str">
        <f t="shared" si="5"/>
        <v>191107_SRL10-F6_00LG8_00LHC_M03_I_1</v>
      </c>
      <c r="Q2556" s="175"/>
      <c r="R2556" s="175" t="s">
        <v>1632</v>
      </c>
      <c r="S2556" s="175">
        <v>1.0</v>
      </c>
      <c r="T2556" s="175" t="s">
        <v>1633</v>
      </c>
      <c r="U2556" s="177" t="str">
        <f t="shared" si="1819"/>
        <v/>
      </c>
      <c r="V2556" s="177" t="str">
        <f t="shared" ref="V2556:W2556" si="2550">K2556</f>
        <v/>
      </c>
      <c r="W2556" s="177" t="str">
        <f t="shared" si="2550"/>
        <v>90min_IDA_HS_10uL_inj</v>
      </c>
      <c r="X2556" s="177" t="str">
        <f t="shared" si="1440"/>
        <v>\191107_SRL10-F6_00LG8_00LHC_M03_I_1</v>
      </c>
      <c r="Y2556" s="175">
        <v>-1.0</v>
      </c>
    </row>
    <row r="2557">
      <c r="A2557" s="172" t="str">
        <f>Tracking!A2548</f>
        <v>191107_SRL10-F7_00LG9_00LHD_M03_I_1</v>
      </c>
      <c r="C2557" t="str">
        <f>Tracking!M2548</f>
        <v>90min_IDA_HS_10uL_inj</v>
      </c>
      <c r="E2557" s="176" t="str">
        <f t="shared" si="2"/>
        <v>191107_SRL10-F7_00LG9_00LHD_M03_I_1</v>
      </c>
      <c r="F2557" s="174"/>
      <c r="G2557" s="174" t="s">
        <v>1632</v>
      </c>
      <c r="H2557" s="174">
        <v>1.0</v>
      </c>
      <c r="I2557" s="174" t="s">
        <v>1633</v>
      </c>
      <c r="J2557" s="176"/>
      <c r="K2557" s="176"/>
      <c r="L2557" s="176" t="str">
        <f t="shared" si="3"/>
        <v>90min_IDA_HS_10uL_inj</v>
      </c>
      <c r="M2557" s="176" t="str">
        <f t="shared" si="1438"/>
        <v>\191107_SRL10-F7_00LG9_00LHD_M03_I_1</v>
      </c>
      <c r="N2557" s="174">
        <v>-1.0</v>
      </c>
      <c r="P2557" s="177" t="str">
        <f t="shared" si="5"/>
        <v>191107_SRL10-F7_00LG9_00LHD_M03_I_1</v>
      </c>
      <c r="Q2557" s="175"/>
      <c r="R2557" s="175" t="s">
        <v>1632</v>
      </c>
      <c r="S2557" s="175">
        <v>1.0</v>
      </c>
      <c r="T2557" s="175" t="s">
        <v>1633</v>
      </c>
      <c r="U2557" s="177" t="str">
        <f t="shared" si="1819"/>
        <v/>
      </c>
      <c r="V2557" s="177" t="str">
        <f t="shared" ref="V2557:W2557" si="2551">K2557</f>
        <v/>
      </c>
      <c r="W2557" s="177" t="str">
        <f t="shared" si="2551"/>
        <v>90min_IDA_HS_10uL_inj</v>
      </c>
      <c r="X2557" s="177" t="str">
        <f t="shared" si="1440"/>
        <v>\191107_SRL10-F7_00LG9_00LHD_M03_I_1</v>
      </c>
      <c r="Y2557" s="175">
        <v>-1.0</v>
      </c>
    </row>
    <row r="2558">
      <c r="A2558" s="172" t="str">
        <f>Tracking!A2549</f>
        <v>191107_SRL10-F8_00LGA_00LHE_M03_I_1</v>
      </c>
      <c r="C2558" t="str">
        <f>Tracking!M2549</f>
        <v>90min_IDA_HS_10uL_inj</v>
      </c>
      <c r="E2558" s="176" t="str">
        <f t="shared" si="2"/>
        <v>191107_SRL10-F8_00LGA_00LHE_M03_I_1</v>
      </c>
      <c r="F2558" s="174"/>
      <c r="G2558" s="174" t="s">
        <v>1632</v>
      </c>
      <c r="H2558" s="174">
        <v>1.0</v>
      </c>
      <c r="I2558" s="174" t="s">
        <v>1633</v>
      </c>
      <c r="J2558" s="176"/>
      <c r="K2558" s="176"/>
      <c r="L2558" s="176" t="str">
        <f t="shared" si="3"/>
        <v>90min_IDA_HS_10uL_inj</v>
      </c>
      <c r="M2558" s="176" t="str">
        <f t="shared" si="1438"/>
        <v>\191107_SRL10-F8_00LGA_00LHE_M03_I_1</v>
      </c>
      <c r="N2558" s="174">
        <v>-1.0</v>
      </c>
      <c r="P2558" s="177" t="str">
        <f t="shared" si="5"/>
        <v>191107_SRL10-F8_00LGA_00LHE_M03_I_1</v>
      </c>
      <c r="Q2558" s="175"/>
      <c r="R2558" s="175" t="s">
        <v>1632</v>
      </c>
      <c r="S2558" s="175">
        <v>1.0</v>
      </c>
      <c r="T2558" s="175" t="s">
        <v>1633</v>
      </c>
      <c r="U2558" s="177" t="str">
        <f t="shared" si="1819"/>
        <v/>
      </c>
      <c r="V2558" s="177" t="str">
        <f t="shared" ref="V2558:W2558" si="2552">K2558</f>
        <v/>
      </c>
      <c r="W2558" s="177" t="str">
        <f t="shared" si="2552"/>
        <v>90min_IDA_HS_10uL_inj</v>
      </c>
      <c r="X2558" s="177" t="str">
        <f t="shared" si="1440"/>
        <v>\191107_SRL10-F8_00LGA_00LHE_M03_I_1</v>
      </c>
      <c r="Y2558" s="175">
        <v>-1.0</v>
      </c>
    </row>
    <row r="2559">
      <c r="A2559" s="172" t="str">
        <f>Tracking!A2550</f>
        <v>191107_SRL10-F9_00LGB_00LHF_M03_I_1</v>
      </c>
      <c r="C2559" t="str">
        <f>Tracking!M2550</f>
        <v>90min_IDA_HS_10uL_inj</v>
      </c>
      <c r="E2559" s="176" t="str">
        <f t="shared" si="2"/>
        <v>191107_SRL10-F9_00LGB_00LHF_M03_I_1</v>
      </c>
      <c r="F2559" s="174"/>
      <c r="G2559" s="174" t="s">
        <v>1632</v>
      </c>
      <c r="H2559" s="174">
        <v>1.0</v>
      </c>
      <c r="I2559" s="174" t="s">
        <v>1633</v>
      </c>
      <c r="J2559" s="176"/>
      <c r="K2559" s="176"/>
      <c r="L2559" s="176" t="str">
        <f t="shared" si="3"/>
        <v>90min_IDA_HS_10uL_inj</v>
      </c>
      <c r="M2559" s="176" t="str">
        <f t="shared" si="1438"/>
        <v>\191107_SRL10-F9_00LGB_00LHF_M03_I_1</v>
      </c>
      <c r="N2559" s="174">
        <v>-1.0</v>
      </c>
      <c r="P2559" s="177" t="str">
        <f t="shared" si="5"/>
        <v>191107_SRL10-F9_00LGB_00LHF_M03_I_1</v>
      </c>
      <c r="Q2559" s="175"/>
      <c r="R2559" s="175" t="s">
        <v>1632</v>
      </c>
      <c r="S2559" s="175">
        <v>1.0</v>
      </c>
      <c r="T2559" s="175" t="s">
        <v>1633</v>
      </c>
      <c r="U2559" s="177" t="str">
        <f t="shared" si="1819"/>
        <v/>
      </c>
      <c r="V2559" s="177" t="str">
        <f t="shared" ref="V2559:W2559" si="2553">K2559</f>
        <v/>
      </c>
      <c r="W2559" s="177" t="str">
        <f t="shared" si="2553"/>
        <v>90min_IDA_HS_10uL_inj</v>
      </c>
      <c r="X2559" s="177" t="str">
        <f t="shared" si="1440"/>
        <v>\191107_SRL10-F9_00LGB_00LHF_M03_I_1</v>
      </c>
      <c r="Y2559" s="175">
        <v>-1.0</v>
      </c>
    </row>
    <row r="2560">
      <c r="A2560" s="172" t="str">
        <f>Tracking!A2551</f>
        <v>191107_SRL10-F10_00LGC_00LHG_M03_I_1</v>
      </c>
      <c r="C2560" t="str">
        <f>Tracking!M2551</f>
        <v>90min_IDA_HS_10uL_inj</v>
      </c>
      <c r="E2560" s="176" t="str">
        <f t="shared" si="2"/>
        <v>191107_SRL10-F10_00LGC_00LHG_M03_I_1</v>
      </c>
      <c r="F2560" s="174"/>
      <c r="G2560" s="174" t="s">
        <v>1632</v>
      </c>
      <c r="H2560" s="174">
        <v>1.0</v>
      </c>
      <c r="I2560" s="174" t="s">
        <v>1633</v>
      </c>
      <c r="J2560" s="176"/>
      <c r="K2560" s="176"/>
      <c r="L2560" s="176" t="str">
        <f t="shared" si="3"/>
        <v>90min_IDA_HS_10uL_inj</v>
      </c>
      <c r="M2560" s="176" t="str">
        <f t="shared" si="1438"/>
        <v>\191107_SRL10-F10_00LGC_00LHG_M03_I_1</v>
      </c>
      <c r="N2560" s="174">
        <v>-1.0</v>
      </c>
      <c r="P2560" s="177" t="str">
        <f t="shared" si="5"/>
        <v>191107_SRL10-F10_00LGC_00LHG_M03_I_1</v>
      </c>
      <c r="Q2560" s="175"/>
      <c r="R2560" s="175" t="s">
        <v>1632</v>
      </c>
      <c r="S2560" s="175">
        <v>1.0</v>
      </c>
      <c r="T2560" s="175" t="s">
        <v>1633</v>
      </c>
      <c r="U2560" s="177" t="str">
        <f t="shared" si="1819"/>
        <v/>
      </c>
      <c r="V2560" s="177" t="str">
        <f t="shared" ref="V2560:W2560" si="2554">K2560</f>
        <v/>
      </c>
      <c r="W2560" s="177" t="str">
        <f t="shared" si="2554"/>
        <v>90min_IDA_HS_10uL_inj</v>
      </c>
      <c r="X2560" s="177" t="str">
        <f t="shared" si="1440"/>
        <v>\191107_SRL10-F10_00LGC_00LHG_M03_I_1</v>
      </c>
      <c r="Y2560" s="175">
        <v>-1.0</v>
      </c>
    </row>
    <row r="2561">
      <c r="A2561" s="172" t="str">
        <f>Tracking!A2552</f>
        <v>191107_SRL10-F11_00LGD_00LHH_M03_I_1</v>
      </c>
      <c r="C2561" t="str">
        <f>Tracking!M2552</f>
        <v>90min_IDA_HS_10uL_inj</v>
      </c>
      <c r="E2561" s="176" t="str">
        <f t="shared" si="2"/>
        <v>191107_SRL10-F11_00LGD_00LHH_M03_I_1</v>
      </c>
      <c r="F2561" s="174"/>
      <c r="G2561" s="174" t="s">
        <v>1632</v>
      </c>
      <c r="H2561" s="174">
        <v>1.0</v>
      </c>
      <c r="I2561" s="174" t="s">
        <v>1633</v>
      </c>
      <c r="J2561" s="176"/>
      <c r="K2561" s="176"/>
      <c r="L2561" s="176" t="str">
        <f t="shared" si="3"/>
        <v>90min_IDA_HS_10uL_inj</v>
      </c>
      <c r="M2561" s="176" t="str">
        <f t="shared" si="1438"/>
        <v>\191107_SRL10-F11_00LGD_00LHH_M03_I_1</v>
      </c>
      <c r="N2561" s="174">
        <v>-1.0</v>
      </c>
      <c r="P2561" s="177" t="str">
        <f t="shared" si="5"/>
        <v>191107_SRL10-F11_00LGD_00LHH_M03_I_1</v>
      </c>
      <c r="Q2561" s="175"/>
      <c r="R2561" s="175" t="s">
        <v>1632</v>
      </c>
      <c r="S2561" s="175">
        <v>1.0</v>
      </c>
      <c r="T2561" s="175" t="s">
        <v>1633</v>
      </c>
      <c r="U2561" s="177" t="str">
        <f t="shared" si="1819"/>
        <v/>
      </c>
      <c r="V2561" s="177" t="str">
        <f t="shared" ref="V2561:W2561" si="2555">K2561</f>
        <v/>
      </c>
      <c r="W2561" s="177" t="str">
        <f t="shared" si="2555"/>
        <v>90min_IDA_HS_10uL_inj</v>
      </c>
      <c r="X2561" s="177" t="str">
        <f t="shared" si="1440"/>
        <v>\191107_SRL10-F11_00LGD_00LHH_M03_I_1</v>
      </c>
      <c r="Y2561" s="175">
        <v>-1.0</v>
      </c>
    </row>
    <row r="2562">
      <c r="A2562" s="172" t="str">
        <f>Tracking!A2553</f>
        <v>191107_SRL10-F12_00LGE_00LHI_M03_I_1</v>
      </c>
      <c r="C2562" t="str">
        <f>Tracking!M2553</f>
        <v>90min_IDA_HS_10uL_inj</v>
      </c>
      <c r="E2562" s="176" t="str">
        <f t="shared" si="2"/>
        <v>191107_SRL10-F12_00LGE_00LHI_M03_I_1</v>
      </c>
      <c r="F2562" s="174"/>
      <c r="G2562" s="174" t="s">
        <v>1632</v>
      </c>
      <c r="H2562" s="174">
        <v>1.0</v>
      </c>
      <c r="I2562" s="174" t="s">
        <v>1633</v>
      </c>
      <c r="J2562" s="176"/>
      <c r="K2562" s="176"/>
      <c r="L2562" s="176" t="str">
        <f t="shared" si="3"/>
        <v>90min_IDA_HS_10uL_inj</v>
      </c>
      <c r="M2562" s="176" t="str">
        <f t="shared" si="1438"/>
        <v>\191107_SRL10-F12_00LGE_00LHI_M03_I_1</v>
      </c>
      <c r="N2562" s="174">
        <v>-1.0</v>
      </c>
      <c r="P2562" s="177" t="str">
        <f t="shared" si="5"/>
        <v>191107_SRL10-F12_00LGE_00LHI_M03_I_1</v>
      </c>
      <c r="Q2562" s="175"/>
      <c r="R2562" s="175" t="s">
        <v>1632</v>
      </c>
      <c r="S2562" s="175">
        <v>1.0</v>
      </c>
      <c r="T2562" s="175" t="s">
        <v>1633</v>
      </c>
      <c r="U2562" s="177" t="str">
        <f t="shared" si="1819"/>
        <v/>
      </c>
      <c r="V2562" s="177" t="str">
        <f t="shared" ref="V2562:W2562" si="2556">K2562</f>
        <v/>
      </c>
      <c r="W2562" s="177" t="str">
        <f t="shared" si="2556"/>
        <v>90min_IDA_HS_10uL_inj</v>
      </c>
      <c r="X2562" s="177" t="str">
        <f t="shared" si="1440"/>
        <v>\191107_SRL10-F12_00LGE_00LHI_M03_I_1</v>
      </c>
      <c r="Y2562" s="175">
        <v>-1.0</v>
      </c>
    </row>
    <row r="2563">
      <c r="A2563" s="172" t="str">
        <f>Tracking!A2554</f>
        <v>191107_SRL10-F13_00LGF_00LHJ_M03_I_1</v>
      </c>
      <c r="C2563" t="str">
        <f>Tracking!M2554</f>
        <v>90min_IDA_HS_10uL_inj</v>
      </c>
      <c r="E2563" s="176" t="str">
        <f t="shared" si="2"/>
        <v>191107_SRL10-F13_00LGF_00LHJ_M03_I_1</v>
      </c>
      <c r="F2563" s="174"/>
      <c r="G2563" s="174" t="s">
        <v>1632</v>
      </c>
      <c r="H2563" s="174">
        <v>1.0</v>
      </c>
      <c r="I2563" s="174" t="s">
        <v>1633</v>
      </c>
      <c r="J2563" s="176"/>
      <c r="K2563" s="176"/>
      <c r="L2563" s="176" t="str">
        <f t="shared" si="3"/>
        <v>90min_IDA_HS_10uL_inj</v>
      </c>
      <c r="M2563" s="176" t="str">
        <f t="shared" si="1438"/>
        <v>\191107_SRL10-F13_00LGF_00LHJ_M03_I_1</v>
      </c>
      <c r="N2563" s="174">
        <v>-1.0</v>
      </c>
      <c r="P2563" s="177" t="str">
        <f t="shared" si="5"/>
        <v>191107_SRL10-F13_00LGF_00LHJ_M03_I_1</v>
      </c>
      <c r="Q2563" s="175"/>
      <c r="R2563" s="175" t="s">
        <v>1632</v>
      </c>
      <c r="S2563" s="175">
        <v>1.0</v>
      </c>
      <c r="T2563" s="175" t="s">
        <v>1633</v>
      </c>
      <c r="U2563" s="177" t="str">
        <f t="shared" si="1819"/>
        <v/>
      </c>
      <c r="V2563" s="177" t="str">
        <f t="shared" ref="V2563:W2563" si="2557">K2563</f>
        <v/>
      </c>
      <c r="W2563" s="177" t="str">
        <f t="shared" si="2557"/>
        <v>90min_IDA_HS_10uL_inj</v>
      </c>
      <c r="X2563" s="177" t="str">
        <f t="shared" si="1440"/>
        <v>\191107_SRL10-F13_00LGF_00LHJ_M03_I_1</v>
      </c>
      <c r="Y2563" s="175">
        <v>-1.0</v>
      </c>
    </row>
    <row r="2564">
      <c r="A2564" s="172" t="str">
        <f>Tracking!A2555</f>
        <v>191107_SRL10-F14_00LGG_00LHK_M03_I_1</v>
      </c>
      <c r="C2564" t="str">
        <f>Tracking!M2555</f>
        <v>90min_IDA_HS_10uL_inj</v>
      </c>
      <c r="E2564" s="176" t="str">
        <f t="shared" si="2"/>
        <v>191107_SRL10-F14_00LGG_00LHK_M03_I_1</v>
      </c>
      <c r="F2564" s="174"/>
      <c r="G2564" s="174" t="s">
        <v>1632</v>
      </c>
      <c r="H2564" s="174">
        <v>1.0</v>
      </c>
      <c r="I2564" s="174" t="s">
        <v>1633</v>
      </c>
      <c r="J2564" s="176"/>
      <c r="K2564" s="176"/>
      <c r="L2564" s="176" t="str">
        <f t="shared" si="3"/>
        <v>90min_IDA_HS_10uL_inj</v>
      </c>
      <c r="M2564" s="176" t="str">
        <f t="shared" si="1438"/>
        <v>\191107_SRL10-F14_00LGG_00LHK_M03_I_1</v>
      </c>
      <c r="N2564" s="174">
        <v>-1.0</v>
      </c>
      <c r="P2564" s="177" t="str">
        <f t="shared" si="5"/>
        <v>191107_SRL10-F14_00LGG_00LHK_M03_I_1</v>
      </c>
      <c r="Q2564" s="175"/>
      <c r="R2564" s="175" t="s">
        <v>1632</v>
      </c>
      <c r="S2564" s="175">
        <v>1.0</v>
      </c>
      <c r="T2564" s="175" t="s">
        <v>1633</v>
      </c>
      <c r="U2564" s="177" t="str">
        <f t="shared" si="1819"/>
        <v/>
      </c>
      <c r="V2564" s="177" t="str">
        <f t="shared" ref="V2564:W2564" si="2558">K2564</f>
        <v/>
      </c>
      <c r="W2564" s="177" t="str">
        <f t="shared" si="2558"/>
        <v>90min_IDA_HS_10uL_inj</v>
      </c>
      <c r="X2564" s="177" t="str">
        <f t="shared" si="1440"/>
        <v>\191107_SRL10-F14_00LGG_00LHK_M03_I_1</v>
      </c>
      <c r="Y2564" s="175">
        <v>-1.0</v>
      </c>
    </row>
    <row r="2565">
      <c r="A2565" s="172" t="str">
        <f>Tracking!A2556</f>
        <v>191107_SRL10-F15_00LGH_00LHL_M03_I_1</v>
      </c>
      <c r="C2565" t="str">
        <f>Tracking!M2556</f>
        <v>90min_IDA_HS_10uL_inj</v>
      </c>
      <c r="E2565" s="176" t="str">
        <f t="shared" si="2"/>
        <v>191107_SRL10-F15_00LGH_00LHL_M03_I_1</v>
      </c>
      <c r="F2565" s="174"/>
      <c r="G2565" s="174" t="s">
        <v>1632</v>
      </c>
      <c r="H2565" s="174">
        <v>1.0</v>
      </c>
      <c r="I2565" s="174" t="s">
        <v>1633</v>
      </c>
      <c r="J2565" s="176"/>
      <c r="K2565" s="176"/>
      <c r="L2565" s="176" t="str">
        <f t="shared" si="3"/>
        <v>90min_IDA_HS_10uL_inj</v>
      </c>
      <c r="M2565" s="176" t="str">
        <f t="shared" si="1438"/>
        <v>\191107_SRL10-F15_00LGH_00LHL_M03_I_1</v>
      </c>
      <c r="N2565" s="174">
        <v>-1.0</v>
      </c>
      <c r="P2565" s="177" t="str">
        <f t="shared" si="5"/>
        <v>191107_SRL10-F15_00LGH_00LHL_M03_I_1</v>
      </c>
      <c r="Q2565" s="175"/>
      <c r="R2565" s="175" t="s">
        <v>1632</v>
      </c>
      <c r="S2565" s="175">
        <v>1.0</v>
      </c>
      <c r="T2565" s="175" t="s">
        <v>1633</v>
      </c>
      <c r="U2565" s="177" t="str">
        <f t="shared" si="1819"/>
        <v/>
      </c>
      <c r="V2565" s="177" t="str">
        <f t="shared" ref="V2565:W2565" si="2559">K2565</f>
        <v/>
      </c>
      <c r="W2565" s="177" t="str">
        <f t="shared" si="2559"/>
        <v>90min_IDA_HS_10uL_inj</v>
      </c>
      <c r="X2565" s="177" t="str">
        <f t="shared" si="1440"/>
        <v>\191107_SRL10-F15_00LGH_00LHL_M03_I_1</v>
      </c>
      <c r="Y2565" s="175">
        <v>-1.0</v>
      </c>
    </row>
    <row r="2566">
      <c r="A2566" s="172" t="str">
        <f>Tracking!A2557</f>
        <v>191113_HEK-QCS_000F2_00MN6_M05_S_1</v>
      </c>
      <c r="B2566" s="172" t="s">
        <v>1627</v>
      </c>
      <c r="C2566" t="str">
        <f>Tracking!M2557</f>
        <v>PC_90min_SWATH_100VW</v>
      </c>
      <c r="E2566" s="176" t="str">
        <f t="shared" si="2"/>
        <v>191113_HEK-QCS_000F2_00MN6_M05_S_1</v>
      </c>
      <c r="F2566" s="174"/>
      <c r="G2566" s="174" t="s">
        <v>1632</v>
      </c>
      <c r="H2566" s="174">
        <v>1.0</v>
      </c>
      <c r="I2566" s="174" t="s">
        <v>1633</v>
      </c>
      <c r="J2566" s="176"/>
      <c r="K2566" s="176"/>
      <c r="L2566" s="176" t="str">
        <f t="shared" si="3"/>
        <v>PC_90min_SWATH_100VW</v>
      </c>
      <c r="M2566" s="176" t="str">
        <f t="shared" si="1438"/>
        <v>HEK\191113_HEK-QCS_000F2_00MN6_M05_S_1</v>
      </c>
      <c r="N2566" s="174">
        <v>-1.0</v>
      </c>
      <c r="P2566" s="177" t="str">
        <f t="shared" si="5"/>
        <v>191113_HEK-QCS_000F2_00MN6_M05_S_1</v>
      </c>
      <c r="Q2566" s="175"/>
      <c r="R2566" s="175" t="s">
        <v>1632</v>
      </c>
      <c r="S2566" s="175">
        <v>1.0</v>
      </c>
      <c r="T2566" s="175" t="s">
        <v>1633</v>
      </c>
      <c r="U2566" s="177" t="str">
        <f t="shared" si="1819"/>
        <v/>
      </c>
      <c r="V2566" s="177" t="str">
        <f t="shared" ref="V2566:W2566" si="2560">K2566</f>
        <v/>
      </c>
      <c r="W2566" s="177" t="str">
        <f t="shared" si="2560"/>
        <v>PC_90min_SWATH_100VW</v>
      </c>
      <c r="X2566" s="177" t="str">
        <f t="shared" si="1440"/>
        <v>HEK\191113_HEK-QCS_000F2_00MN6_M05_S_1</v>
      </c>
      <c r="Y2566" s="175">
        <v>-1.0</v>
      </c>
    </row>
    <row r="2567">
      <c r="A2567" s="172" t="str">
        <f>Tracking!A2558</f>
        <v>191113_HEK-QCS_00J8W_00MN7_M05_S_1</v>
      </c>
      <c r="B2567" s="172" t="s">
        <v>1627</v>
      </c>
      <c r="C2567" t="str">
        <f>Tracking!M2558</f>
        <v>PC_90min_SWATH_100VW</v>
      </c>
      <c r="E2567" s="176" t="str">
        <f t="shared" si="2"/>
        <v>191113_HEK-QCS_00J8W_00MN7_M05_S_1</v>
      </c>
      <c r="F2567" s="174"/>
      <c r="G2567" s="174" t="s">
        <v>1632</v>
      </c>
      <c r="H2567" s="174">
        <v>1.0</v>
      </c>
      <c r="I2567" s="174" t="s">
        <v>1633</v>
      </c>
      <c r="J2567" s="176"/>
      <c r="K2567" s="176"/>
      <c r="L2567" s="176" t="str">
        <f t="shared" si="3"/>
        <v>PC_90min_SWATH_100VW</v>
      </c>
      <c r="M2567" s="176" t="str">
        <f t="shared" si="1438"/>
        <v>HEK\191113_HEK-QCS_00J8W_00MN7_M05_S_1</v>
      </c>
      <c r="N2567" s="174">
        <v>-1.0</v>
      </c>
      <c r="P2567" s="177" t="str">
        <f t="shared" si="5"/>
        <v>191113_HEK-QCS_00J8W_00MN7_M05_S_1</v>
      </c>
      <c r="Q2567" s="175"/>
      <c r="R2567" s="175" t="s">
        <v>1632</v>
      </c>
      <c r="S2567" s="175">
        <v>1.0</v>
      </c>
      <c r="T2567" s="175" t="s">
        <v>1633</v>
      </c>
      <c r="U2567" s="177" t="str">
        <f t="shared" si="1819"/>
        <v/>
      </c>
      <c r="V2567" s="177" t="str">
        <f t="shared" ref="V2567:W2567" si="2561">K2567</f>
        <v/>
      </c>
      <c r="W2567" s="177" t="str">
        <f t="shared" si="2561"/>
        <v>PC_90min_SWATH_100VW</v>
      </c>
      <c r="X2567" s="177" t="str">
        <f t="shared" si="1440"/>
        <v>HEK\191113_HEK-QCS_00J8W_00MN7_M05_S_1</v>
      </c>
      <c r="Y2567" s="175">
        <v>-1.0</v>
      </c>
    </row>
    <row r="2568">
      <c r="A2568" s="172" t="str">
        <f>Tracking!A2559</f>
        <v>191113_B19-T3-11_00DAP_00MN9_M05_S_1</v>
      </c>
      <c r="B2568" s="172" t="s">
        <v>0</v>
      </c>
      <c r="C2568" t="str">
        <f>Tracking!M2559</f>
        <v>PC_90min_SWATH_100VW</v>
      </c>
      <c r="E2568" s="176" t="str">
        <f t="shared" si="2"/>
        <v>191113_B19-T3-11_00DAP_00MN9_M05_S_1</v>
      </c>
      <c r="F2568" s="174"/>
      <c r="G2568" s="174" t="s">
        <v>1632</v>
      </c>
      <c r="H2568" s="174">
        <v>1.0</v>
      </c>
      <c r="I2568" s="174" t="s">
        <v>1633</v>
      </c>
      <c r="J2568" s="176"/>
      <c r="K2568" s="176"/>
      <c r="L2568" s="176" t="str">
        <f t="shared" si="3"/>
        <v>PC_90min_SWATH_100VW</v>
      </c>
      <c r="M2568" s="176" t="str">
        <f t="shared" si="1438"/>
        <v>E0022_P04\191113_B19-T3-11_00DAP_00MN9_M05_S_1</v>
      </c>
      <c r="N2568" s="174">
        <v>-1.0</v>
      </c>
      <c r="P2568" s="177" t="str">
        <f t="shared" si="5"/>
        <v>191113_B19-T3-11_00DAP_00MN9_M05_S_1</v>
      </c>
      <c r="Q2568" s="175"/>
      <c r="R2568" s="175" t="s">
        <v>1632</v>
      </c>
      <c r="S2568" s="175">
        <v>1.0</v>
      </c>
      <c r="T2568" s="175" t="s">
        <v>1633</v>
      </c>
      <c r="U2568" s="177" t="str">
        <f t="shared" si="1819"/>
        <v/>
      </c>
      <c r="V2568" s="177" t="str">
        <f t="shared" ref="V2568:W2568" si="2562">K2568</f>
        <v/>
      </c>
      <c r="W2568" s="177" t="str">
        <f t="shared" si="2562"/>
        <v>PC_90min_SWATH_100VW</v>
      </c>
      <c r="X2568" s="177" t="str">
        <f t="shared" si="1440"/>
        <v>E0022_P04\191113_B19-T3-11_00DAP_00MN9_M05_S_1</v>
      </c>
      <c r="Y2568" s="175">
        <v>-1.0</v>
      </c>
    </row>
    <row r="2569">
      <c r="A2569" s="172" t="str">
        <f>Tracking!A2560</f>
        <v>191113_B19-T3-12_00DAQ_00MNA_M05_S_1</v>
      </c>
      <c r="B2569" s="172" t="s">
        <v>0</v>
      </c>
      <c r="C2569" t="str">
        <f>Tracking!M2560</f>
        <v>PC_90min_SWATH_100VW</v>
      </c>
      <c r="E2569" s="176" t="str">
        <f t="shared" si="2"/>
        <v>191113_B19-T3-12_00DAQ_00MNA_M05_S_1</v>
      </c>
      <c r="F2569" s="174"/>
      <c r="G2569" s="174" t="s">
        <v>1632</v>
      </c>
      <c r="H2569" s="174">
        <v>1.0</v>
      </c>
      <c r="I2569" s="174" t="s">
        <v>1633</v>
      </c>
      <c r="J2569" s="176"/>
      <c r="K2569" s="176"/>
      <c r="L2569" s="176" t="str">
        <f t="shared" si="3"/>
        <v>PC_90min_SWATH_100VW</v>
      </c>
      <c r="M2569" s="176" t="str">
        <f t="shared" si="1438"/>
        <v>E0022_P04\191113_B19-T3-12_00DAQ_00MNA_M05_S_1</v>
      </c>
      <c r="N2569" s="174">
        <v>-1.0</v>
      </c>
      <c r="P2569" s="177" t="str">
        <f t="shared" si="5"/>
        <v>191113_B19-T3-12_00DAQ_00MNA_M05_S_1</v>
      </c>
      <c r="Q2569" s="175"/>
      <c r="R2569" s="175" t="s">
        <v>1632</v>
      </c>
      <c r="S2569" s="175">
        <v>1.0</v>
      </c>
      <c r="T2569" s="175" t="s">
        <v>1633</v>
      </c>
      <c r="U2569" s="177" t="str">
        <f t="shared" si="1819"/>
        <v/>
      </c>
      <c r="V2569" s="177" t="str">
        <f t="shared" ref="V2569:W2569" si="2563">K2569</f>
        <v/>
      </c>
      <c r="W2569" s="177" t="str">
        <f t="shared" si="2563"/>
        <v>PC_90min_SWATH_100VW</v>
      </c>
      <c r="X2569" s="177" t="str">
        <f t="shared" si="1440"/>
        <v>E0022_P04\191113_B19-T3-12_00DAQ_00MNA_M05_S_1</v>
      </c>
      <c r="Y2569" s="175">
        <v>-1.0</v>
      </c>
    </row>
    <row r="2570">
      <c r="A2570" s="172" t="str">
        <f>Tracking!A2561</f>
        <v>191113_B19-T3-13_00DAR_00MNB_M05_S_1</v>
      </c>
      <c r="B2570" s="172" t="s">
        <v>0</v>
      </c>
      <c r="C2570" t="str">
        <f>Tracking!M2561</f>
        <v>PC_90min_SWATH_100VW</v>
      </c>
      <c r="E2570" s="176" t="str">
        <f t="shared" si="2"/>
        <v>191113_B19-T3-13_00DAR_00MNB_M05_S_1</v>
      </c>
      <c r="F2570" s="174"/>
      <c r="G2570" s="174" t="s">
        <v>1632</v>
      </c>
      <c r="H2570" s="174">
        <v>1.0</v>
      </c>
      <c r="I2570" s="174" t="s">
        <v>1633</v>
      </c>
      <c r="J2570" s="176"/>
      <c r="K2570" s="176"/>
      <c r="L2570" s="176" t="str">
        <f t="shared" si="3"/>
        <v>PC_90min_SWATH_100VW</v>
      </c>
      <c r="M2570" s="176" t="str">
        <f t="shared" si="1438"/>
        <v>E0022_P04\191113_B19-T3-13_00DAR_00MNB_M05_S_1</v>
      </c>
      <c r="N2570" s="174">
        <v>-1.0</v>
      </c>
      <c r="P2570" s="177" t="str">
        <f t="shared" si="5"/>
        <v>191113_B19-T3-13_00DAR_00MNB_M05_S_1</v>
      </c>
      <c r="Q2570" s="175"/>
      <c r="R2570" s="175" t="s">
        <v>1632</v>
      </c>
      <c r="S2570" s="175">
        <v>1.0</v>
      </c>
      <c r="T2570" s="175" t="s">
        <v>1633</v>
      </c>
      <c r="U2570" s="177" t="str">
        <f t="shared" si="1819"/>
        <v/>
      </c>
      <c r="V2570" s="177" t="str">
        <f t="shared" ref="V2570:W2570" si="2564">K2570</f>
        <v/>
      </c>
      <c r="W2570" s="177" t="str">
        <f t="shared" si="2564"/>
        <v>PC_90min_SWATH_100VW</v>
      </c>
      <c r="X2570" s="177" t="str">
        <f t="shared" si="1440"/>
        <v>E0022_P04\191113_B19-T3-13_00DAR_00MNB_M05_S_1</v>
      </c>
      <c r="Y2570" s="175">
        <v>-1.0</v>
      </c>
    </row>
    <row r="2571">
      <c r="A2571" s="172" t="str">
        <f>Tracking!A2562</f>
        <v>191113_B19-T3-14_00DAS_00MNC_M05_S_1</v>
      </c>
      <c r="B2571" s="172" t="s">
        <v>0</v>
      </c>
      <c r="C2571" t="str">
        <f>Tracking!M2562</f>
        <v>PC_90min_SWATH_100VW</v>
      </c>
      <c r="E2571" s="176" t="str">
        <f t="shared" si="2"/>
        <v>191113_B19-T3-14_00DAS_00MNC_M05_S_1</v>
      </c>
      <c r="F2571" s="174"/>
      <c r="G2571" s="174" t="s">
        <v>1632</v>
      </c>
      <c r="H2571" s="174">
        <v>1.0</v>
      </c>
      <c r="I2571" s="174" t="s">
        <v>1633</v>
      </c>
      <c r="J2571" s="176"/>
      <c r="K2571" s="176"/>
      <c r="L2571" s="176" t="str">
        <f t="shared" si="3"/>
        <v>PC_90min_SWATH_100VW</v>
      </c>
      <c r="M2571" s="176" t="str">
        <f t="shared" si="1438"/>
        <v>E0022_P04\191113_B19-T3-14_00DAS_00MNC_M05_S_1</v>
      </c>
      <c r="N2571" s="174">
        <v>-1.0</v>
      </c>
      <c r="P2571" s="177" t="str">
        <f t="shared" si="5"/>
        <v>191113_B19-T3-14_00DAS_00MNC_M05_S_1</v>
      </c>
      <c r="Q2571" s="175"/>
      <c r="R2571" s="175" t="s">
        <v>1632</v>
      </c>
      <c r="S2571" s="175">
        <v>1.0</v>
      </c>
      <c r="T2571" s="175" t="s">
        <v>1633</v>
      </c>
      <c r="U2571" s="177" t="str">
        <f t="shared" si="1819"/>
        <v/>
      </c>
      <c r="V2571" s="177" t="str">
        <f t="shared" ref="V2571:W2571" si="2565">K2571</f>
        <v/>
      </c>
      <c r="W2571" s="177" t="str">
        <f t="shared" si="2565"/>
        <v>PC_90min_SWATH_100VW</v>
      </c>
      <c r="X2571" s="177" t="str">
        <f t="shared" si="1440"/>
        <v>E0022_P04\191113_B19-T3-14_00DAS_00MNC_M05_S_1</v>
      </c>
      <c r="Y2571" s="175">
        <v>-1.0</v>
      </c>
    </row>
    <row r="2572">
      <c r="A2572" s="172" t="str">
        <f>Tracking!A2563</f>
        <v>191113_B19-T3-15_00DAT_00MND_M05_S_1</v>
      </c>
      <c r="B2572" s="172" t="s">
        <v>0</v>
      </c>
      <c r="C2572" t="str">
        <f>Tracking!M2563</f>
        <v>PC_90min_SWATH_100VW</v>
      </c>
      <c r="E2572" s="176" t="str">
        <f t="shared" si="2"/>
        <v>191113_B19-T3-15_00DAT_00MND_M05_S_1</v>
      </c>
      <c r="F2572" s="174"/>
      <c r="G2572" s="174" t="s">
        <v>1632</v>
      </c>
      <c r="H2572" s="174">
        <v>1.0</v>
      </c>
      <c r="I2572" s="174" t="s">
        <v>1633</v>
      </c>
      <c r="J2572" s="176"/>
      <c r="K2572" s="176"/>
      <c r="L2572" s="176" t="str">
        <f t="shared" si="3"/>
        <v>PC_90min_SWATH_100VW</v>
      </c>
      <c r="M2572" s="176" t="str">
        <f t="shared" si="1438"/>
        <v>E0022_P04\191113_B19-T3-15_00DAT_00MND_M05_S_1</v>
      </c>
      <c r="N2572" s="174">
        <v>-1.0</v>
      </c>
      <c r="P2572" s="177" t="str">
        <f t="shared" si="5"/>
        <v>191113_B19-T3-15_00DAT_00MND_M05_S_1</v>
      </c>
      <c r="Q2572" s="175"/>
      <c r="R2572" s="175" t="s">
        <v>1632</v>
      </c>
      <c r="S2572" s="175">
        <v>1.0</v>
      </c>
      <c r="T2572" s="175" t="s">
        <v>1633</v>
      </c>
      <c r="U2572" s="177" t="str">
        <f t="shared" si="1819"/>
        <v/>
      </c>
      <c r="V2572" s="177" t="str">
        <f t="shared" ref="V2572:W2572" si="2566">K2572</f>
        <v/>
      </c>
      <c r="W2572" s="177" t="str">
        <f t="shared" si="2566"/>
        <v>PC_90min_SWATH_100VW</v>
      </c>
      <c r="X2572" s="177" t="str">
        <f t="shared" si="1440"/>
        <v>E0022_P04\191113_B19-T3-15_00DAT_00MND_M05_S_1</v>
      </c>
      <c r="Y2572" s="175">
        <v>-1.0</v>
      </c>
    </row>
    <row r="2573">
      <c r="A2573" s="172" t="str">
        <f>Tracking!A2564</f>
        <v>191113_B19-T3-16_00DAU_00MNE_M05_S_1</v>
      </c>
      <c r="B2573" s="172" t="s">
        <v>0</v>
      </c>
      <c r="C2573" t="str">
        <f>Tracking!M2564</f>
        <v>PC_90min_SWATH_100VW</v>
      </c>
      <c r="E2573" s="176" t="str">
        <f t="shared" si="2"/>
        <v>191113_B19-T3-16_00DAU_00MNE_M05_S_1</v>
      </c>
      <c r="F2573" s="174"/>
      <c r="G2573" s="174" t="s">
        <v>1632</v>
      </c>
      <c r="H2573" s="174">
        <v>1.0</v>
      </c>
      <c r="I2573" s="174" t="s">
        <v>1633</v>
      </c>
      <c r="J2573" s="176"/>
      <c r="K2573" s="176"/>
      <c r="L2573" s="176" t="str">
        <f t="shared" si="3"/>
        <v>PC_90min_SWATH_100VW</v>
      </c>
      <c r="M2573" s="176" t="str">
        <f t="shared" si="1438"/>
        <v>E0022_P04\191113_B19-T3-16_00DAU_00MNE_M05_S_1</v>
      </c>
      <c r="N2573" s="174">
        <v>-1.0</v>
      </c>
      <c r="P2573" s="177" t="str">
        <f t="shared" si="5"/>
        <v>191113_B19-T3-16_00DAU_00MNE_M05_S_1</v>
      </c>
      <c r="Q2573" s="175"/>
      <c r="R2573" s="175" t="s">
        <v>1632</v>
      </c>
      <c r="S2573" s="175">
        <v>1.0</v>
      </c>
      <c r="T2573" s="175" t="s">
        <v>1633</v>
      </c>
      <c r="U2573" s="177" t="str">
        <f t="shared" si="1819"/>
        <v/>
      </c>
      <c r="V2573" s="177" t="str">
        <f t="shared" ref="V2573:W2573" si="2567">K2573</f>
        <v/>
      </c>
      <c r="W2573" s="177" t="str">
        <f t="shared" si="2567"/>
        <v>PC_90min_SWATH_100VW</v>
      </c>
      <c r="X2573" s="177" t="str">
        <f t="shared" si="1440"/>
        <v>E0022_P04\191113_B19-T3-16_00DAU_00MNE_M05_S_1</v>
      </c>
      <c r="Y2573" s="175">
        <v>-1.0</v>
      </c>
    </row>
    <row r="2574">
      <c r="A2574" s="172" t="str">
        <f>Tracking!A2565</f>
        <v>191113_B36-T4-5_00DI3_00MNF_M05_S_1</v>
      </c>
      <c r="B2574" s="172" t="s">
        <v>0</v>
      </c>
      <c r="C2574" t="str">
        <f>Tracking!M2565</f>
        <v>PC_90min_SWATH_100VW</v>
      </c>
      <c r="E2574" s="176" t="str">
        <f t="shared" si="2"/>
        <v>191113_B36-T4-5_00DI3_00MNF_M05_S_1</v>
      </c>
      <c r="F2574" s="174"/>
      <c r="G2574" s="174" t="s">
        <v>1632</v>
      </c>
      <c r="H2574" s="174">
        <v>1.0</v>
      </c>
      <c r="I2574" s="174" t="s">
        <v>1633</v>
      </c>
      <c r="J2574" s="176"/>
      <c r="K2574" s="176"/>
      <c r="L2574" s="176" t="str">
        <f t="shared" si="3"/>
        <v>PC_90min_SWATH_100VW</v>
      </c>
      <c r="M2574" s="176" t="str">
        <f t="shared" si="1438"/>
        <v>E0022_P04\191113_B36-T4-5_00DI3_00MNF_M05_S_1</v>
      </c>
      <c r="N2574" s="174">
        <v>-1.0</v>
      </c>
      <c r="P2574" s="177" t="str">
        <f t="shared" si="5"/>
        <v>191113_B36-T4-5_00DI3_00MNF_M05_S_1</v>
      </c>
      <c r="Q2574" s="175"/>
      <c r="R2574" s="175" t="s">
        <v>1632</v>
      </c>
      <c r="S2574" s="175">
        <v>1.0</v>
      </c>
      <c r="T2574" s="175" t="s">
        <v>1633</v>
      </c>
      <c r="U2574" s="177" t="str">
        <f t="shared" si="1819"/>
        <v/>
      </c>
      <c r="V2574" s="177" t="str">
        <f t="shared" ref="V2574:W2574" si="2568">K2574</f>
        <v/>
      </c>
      <c r="W2574" s="177" t="str">
        <f t="shared" si="2568"/>
        <v>PC_90min_SWATH_100VW</v>
      </c>
      <c r="X2574" s="177" t="str">
        <f t="shared" si="1440"/>
        <v>E0022_P04\191113_B36-T4-5_00DI3_00MNF_M05_S_1</v>
      </c>
      <c r="Y2574" s="175">
        <v>-1.0</v>
      </c>
    </row>
    <row r="2575">
      <c r="A2575" s="172" t="str">
        <f>Tracking!A2566</f>
        <v>191113_B36-T4-11_00DI9_00MNG_M05_S_1</v>
      </c>
      <c r="B2575" s="172" t="s">
        <v>0</v>
      </c>
      <c r="C2575" t="str">
        <f>Tracking!M2566</f>
        <v>PC_90min_SWATH_100VW</v>
      </c>
      <c r="E2575" s="176" t="str">
        <f t="shared" si="2"/>
        <v>191113_B36-T4-11_00DI9_00MNG_M05_S_1</v>
      </c>
      <c r="F2575" s="174"/>
      <c r="G2575" s="174" t="s">
        <v>1632</v>
      </c>
      <c r="H2575" s="174">
        <v>1.0</v>
      </c>
      <c r="I2575" s="174" t="s">
        <v>1633</v>
      </c>
      <c r="J2575" s="176"/>
      <c r="K2575" s="176"/>
      <c r="L2575" s="176" t="str">
        <f t="shared" si="3"/>
        <v>PC_90min_SWATH_100VW</v>
      </c>
      <c r="M2575" s="176" t="str">
        <f t="shared" si="1438"/>
        <v>E0022_P04\191113_B36-T4-11_00DI9_00MNG_M05_S_1</v>
      </c>
      <c r="N2575" s="174">
        <v>-1.0</v>
      </c>
      <c r="P2575" s="177" t="str">
        <f t="shared" si="5"/>
        <v>191113_B36-T4-11_00DI9_00MNG_M05_S_1</v>
      </c>
      <c r="Q2575" s="175"/>
      <c r="R2575" s="175" t="s">
        <v>1632</v>
      </c>
      <c r="S2575" s="175">
        <v>1.0</v>
      </c>
      <c r="T2575" s="175" t="s">
        <v>1633</v>
      </c>
      <c r="U2575" s="177" t="str">
        <f t="shared" si="1819"/>
        <v/>
      </c>
      <c r="V2575" s="177" t="str">
        <f t="shared" ref="V2575:W2575" si="2569">K2575</f>
        <v/>
      </c>
      <c r="W2575" s="177" t="str">
        <f t="shared" si="2569"/>
        <v>PC_90min_SWATH_100VW</v>
      </c>
      <c r="X2575" s="177" t="str">
        <f t="shared" si="1440"/>
        <v>E0022_P04\191113_B36-T4-11_00DI9_00MNG_M05_S_1</v>
      </c>
      <c r="Y2575" s="175">
        <v>-1.0</v>
      </c>
    </row>
    <row r="2576">
      <c r="A2576" s="172" t="str">
        <f>Tracking!A2567</f>
        <v>191113_B36-T4-13_00DIB_00MNH_M05_S_1</v>
      </c>
      <c r="B2576" s="172" t="s">
        <v>0</v>
      </c>
      <c r="C2576" t="str">
        <f>Tracking!M2567</f>
        <v>PC_90min_SWATH_100VW</v>
      </c>
      <c r="E2576" s="176" t="str">
        <f t="shared" si="2"/>
        <v>191113_B36-T4-13_00DIB_00MNH_M05_S_1</v>
      </c>
      <c r="F2576" s="174"/>
      <c r="G2576" s="174" t="s">
        <v>1632</v>
      </c>
      <c r="H2576" s="174">
        <v>1.0</v>
      </c>
      <c r="I2576" s="174" t="s">
        <v>1633</v>
      </c>
      <c r="J2576" s="176"/>
      <c r="K2576" s="176"/>
      <c r="L2576" s="176" t="str">
        <f t="shared" si="3"/>
        <v>PC_90min_SWATH_100VW</v>
      </c>
      <c r="M2576" s="176" t="str">
        <f t="shared" si="1438"/>
        <v>E0022_P04\191113_B36-T4-13_00DIB_00MNH_M05_S_1</v>
      </c>
      <c r="N2576" s="174">
        <v>-1.0</v>
      </c>
      <c r="P2576" s="177" t="str">
        <f t="shared" si="5"/>
        <v>191113_B36-T4-13_00DIB_00MNH_M05_S_1</v>
      </c>
      <c r="Q2576" s="175"/>
      <c r="R2576" s="175" t="s">
        <v>1632</v>
      </c>
      <c r="S2576" s="175">
        <v>1.0</v>
      </c>
      <c r="T2576" s="175" t="s">
        <v>1633</v>
      </c>
      <c r="U2576" s="177" t="str">
        <f t="shared" si="1819"/>
        <v/>
      </c>
      <c r="V2576" s="177" t="str">
        <f t="shared" ref="V2576:W2576" si="2570">K2576</f>
        <v/>
      </c>
      <c r="W2576" s="177" t="str">
        <f t="shared" si="2570"/>
        <v>PC_90min_SWATH_100VW</v>
      </c>
      <c r="X2576" s="177" t="str">
        <f t="shared" si="1440"/>
        <v>E0022_P04\191113_B36-T4-13_00DIB_00MNH_M05_S_1</v>
      </c>
      <c r="Y2576" s="175">
        <v>-1.0</v>
      </c>
    </row>
    <row r="2577">
      <c r="A2577" s="172" t="str">
        <f>Tracking!A2568</f>
        <v>191113_B50-T3-16_00DOM_00MNI_M05_S_1</v>
      </c>
      <c r="B2577" s="172" t="s">
        <v>0</v>
      </c>
      <c r="C2577" t="str">
        <f>Tracking!M2568</f>
        <v>PC_90min_SWATH_100VW</v>
      </c>
      <c r="E2577" s="176" t="str">
        <f t="shared" si="2"/>
        <v>191113_B50-T3-16_00DOM_00MNI_M05_S_1</v>
      </c>
      <c r="F2577" s="174"/>
      <c r="G2577" s="174" t="s">
        <v>1632</v>
      </c>
      <c r="H2577" s="174">
        <v>1.0</v>
      </c>
      <c r="I2577" s="174" t="s">
        <v>1633</v>
      </c>
      <c r="J2577" s="176"/>
      <c r="K2577" s="176"/>
      <c r="L2577" s="176" t="str">
        <f t="shared" si="3"/>
        <v>PC_90min_SWATH_100VW</v>
      </c>
      <c r="M2577" s="176" t="str">
        <f t="shared" si="1438"/>
        <v>E0022_P04\191113_B50-T3-16_00DOM_00MNI_M05_S_1</v>
      </c>
      <c r="N2577" s="174">
        <v>-1.0</v>
      </c>
      <c r="P2577" s="177" t="str">
        <f t="shared" si="5"/>
        <v>191113_B50-T3-16_00DOM_00MNI_M05_S_1</v>
      </c>
      <c r="Q2577" s="175"/>
      <c r="R2577" s="175" t="s">
        <v>1632</v>
      </c>
      <c r="S2577" s="175">
        <v>1.0</v>
      </c>
      <c r="T2577" s="175" t="s">
        <v>1633</v>
      </c>
      <c r="U2577" s="177" t="str">
        <f t="shared" si="1819"/>
        <v/>
      </c>
      <c r="V2577" s="177" t="str">
        <f t="shared" ref="V2577:W2577" si="2571">K2577</f>
        <v/>
      </c>
      <c r="W2577" s="177" t="str">
        <f t="shared" si="2571"/>
        <v>PC_90min_SWATH_100VW</v>
      </c>
      <c r="X2577" s="177" t="str">
        <f t="shared" si="1440"/>
        <v>E0022_P04\191113_B50-T3-16_00DOM_00MNI_M05_S_1</v>
      </c>
      <c r="Y2577" s="175">
        <v>-1.0</v>
      </c>
    </row>
    <row r="2578">
      <c r="A2578" s="172" t="str">
        <f>Tracking!A2569</f>
        <v>191113_B54-T3-8_00DQ6_00MNJ_M05_S_1</v>
      </c>
      <c r="B2578" s="172" t="s">
        <v>0</v>
      </c>
      <c r="C2578" t="str">
        <f>Tracking!M2569</f>
        <v>PC_90min_SWATH_100VW</v>
      </c>
      <c r="E2578" s="176" t="str">
        <f t="shared" si="2"/>
        <v>191113_B54-T3-8_00DQ6_00MNJ_M05_S_1</v>
      </c>
      <c r="F2578" s="174"/>
      <c r="G2578" s="174" t="s">
        <v>1632</v>
      </c>
      <c r="H2578" s="174">
        <v>1.0</v>
      </c>
      <c r="I2578" s="174" t="s">
        <v>1633</v>
      </c>
      <c r="J2578" s="176"/>
      <c r="K2578" s="176"/>
      <c r="L2578" s="176" t="str">
        <f t="shared" si="3"/>
        <v>PC_90min_SWATH_100VW</v>
      </c>
      <c r="M2578" s="176" t="str">
        <f t="shared" si="1438"/>
        <v>E0022_P04\191113_B54-T3-8_00DQ6_00MNJ_M05_S_1</v>
      </c>
      <c r="N2578" s="174">
        <v>-1.0</v>
      </c>
      <c r="P2578" s="177" t="str">
        <f t="shared" si="5"/>
        <v>191113_B54-T3-8_00DQ6_00MNJ_M05_S_1</v>
      </c>
      <c r="Q2578" s="175"/>
      <c r="R2578" s="175" t="s">
        <v>1632</v>
      </c>
      <c r="S2578" s="175">
        <v>1.0</v>
      </c>
      <c r="T2578" s="175" t="s">
        <v>1633</v>
      </c>
      <c r="U2578" s="177" t="str">
        <f t="shared" si="1819"/>
        <v/>
      </c>
      <c r="V2578" s="177" t="str">
        <f t="shared" ref="V2578:W2578" si="2572">K2578</f>
        <v/>
      </c>
      <c r="W2578" s="177" t="str">
        <f t="shared" si="2572"/>
        <v>PC_90min_SWATH_100VW</v>
      </c>
      <c r="X2578" s="177" t="str">
        <f t="shared" si="1440"/>
        <v>E0022_P04\191113_B54-T3-8_00DQ6_00MNJ_M05_S_1</v>
      </c>
      <c r="Y2578" s="175">
        <v>-1.0</v>
      </c>
    </row>
    <row r="2579">
      <c r="A2579" s="172" t="str">
        <f>Tracking!A2570</f>
        <v>191113_HEK-QCS_000F2_00MNK_M02_S_1</v>
      </c>
      <c r="B2579" s="172" t="s">
        <v>1627</v>
      </c>
      <c r="C2579" t="str">
        <f>Tracking!M2570</f>
        <v>PC_90min_SWATH_100VW</v>
      </c>
      <c r="E2579" s="176" t="str">
        <f t="shared" si="2"/>
        <v>191113_HEK-QCS_000F2_00MNK_M02_S_1</v>
      </c>
      <c r="F2579" s="174"/>
      <c r="G2579" s="174" t="s">
        <v>1632</v>
      </c>
      <c r="H2579" s="174">
        <v>1.0</v>
      </c>
      <c r="I2579" s="174" t="s">
        <v>1633</v>
      </c>
      <c r="J2579" s="176"/>
      <c r="K2579" s="176"/>
      <c r="L2579" s="176" t="str">
        <f t="shared" si="3"/>
        <v>PC_90min_SWATH_100VW</v>
      </c>
      <c r="M2579" s="176" t="str">
        <f t="shared" si="1438"/>
        <v>HEK\191113_HEK-QCS_000F2_00MNK_M02_S_1</v>
      </c>
      <c r="N2579" s="174">
        <v>-1.0</v>
      </c>
      <c r="P2579" s="177" t="str">
        <f t="shared" si="5"/>
        <v>191113_HEK-QCS_000F2_00MNK_M02_S_1</v>
      </c>
      <c r="Q2579" s="175"/>
      <c r="R2579" s="175" t="s">
        <v>1632</v>
      </c>
      <c r="S2579" s="175">
        <v>1.0</v>
      </c>
      <c r="T2579" s="175" t="s">
        <v>1633</v>
      </c>
      <c r="U2579" s="177" t="str">
        <f t="shared" si="1819"/>
        <v/>
      </c>
      <c r="V2579" s="177" t="str">
        <f t="shared" ref="V2579:W2579" si="2573">K2579</f>
        <v/>
      </c>
      <c r="W2579" s="177" t="str">
        <f t="shared" si="2573"/>
        <v>PC_90min_SWATH_100VW</v>
      </c>
      <c r="X2579" s="177" t="str">
        <f t="shared" si="1440"/>
        <v>HEK\191113_HEK-QCS_000F2_00MNK_M02_S_1</v>
      </c>
      <c r="Y2579" s="175">
        <v>-1.0</v>
      </c>
    </row>
    <row r="2580">
      <c r="A2580" s="172" t="str">
        <f>Tracking!A2571</f>
        <v>191113_HEK-QCS_00J8W_00MNL_M02_S_1</v>
      </c>
      <c r="B2580" s="172" t="s">
        <v>1627</v>
      </c>
      <c r="C2580" t="str">
        <f>Tracking!M2571</f>
        <v>PC_90min_SWATH_100VW</v>
      </c>
      <c r="E2580" s="176" t="str">
        <f t="shared" si="2"/>
        <v>191113_HEK-QCS_00J8W_00MNL_M02_S_1</v>
      </c>
      <c r="F2580" s="174"/>
      <c r="G2580" s="174" t="s">
        <v>1632</v>
      </c>
      <c r="H2580" s="174">
        <v>1.0</v>
      </c>
      <c r="I2580" s="174" t="s">
        <v>1633</v>
      </c>
      <c r="J2580" s="176"/>
      <c r="K2580" s="176"/>
      <c r="L2580" s="176" t="str">
        <f t="shared" si="3"/>
        <v>PC_90min_SWATH_100VW</v>
      </c>
      <c r="M2580" s="176" t="str">
        <f t="shared" si="1438"/>
        <v>HEK\191113_HEK-QCS_00J8W_00MNL_M02_S_1</v>
      </c>
      <c r="N2580" s="174">
        <v>-1.0</v>
      </c>
      <c r="P2580" s="177" t="str">
        <f t="shared" si="5"/>
        <v>191113_HEK-QCS_00J8W_00MNL_M02_S_1</v>
      </c>
      <c r="Q2580" s="175"/>
      <c r="R2580" s="175" t="s">
        <v>1632</v>
      </c>
      <c r="S2580" s="175">
        <v>1.0</v>
      </c>
      <c r="T2580" s="175" t="s">
        <v>1633</v>
      </c>
      <c r="U2580" s="177" t="str">
        <f t="shared" si="1819"/>
        <v/>
      </c>
      <c r="V2580" s="177" t="str">
        <f t="shared" ref="V2580:W2580" si="2574">K2580</f>
        <v/>
      </c>
      <c r="W2580" s="177" t="str">
        <f t="shared" si="2574"/>
        <v>PC_90min_SWATH_100VW</v>
      </c>
      <c r="X2580" s="177" t="str">
        <f t="shared" si="1440"/>
        <v>HEK\191113_HEK-QCS_00J8W_00MNL_M02_S_1</v>
      </c>
      <c r="Y2580" s="175">
        <v>-1.0</v>
      </c>
    </row>
    <row r="2581">
      <c r="A2581" s="172" t="str">
        <f>Tracking!A2572</f>
        <v>191113_HEK-QCS_00J8W_00MNM_M02_S_1</v>
      </c>
      <c r="B2581" s="172" t="s">
        <v>1627</v>
      </c>
      <c r="C2581" t="str">
        <f>Tracking!M2572</f>
        <v>PC_90min_SWATH_100VW</v>
      </c>
      <c r="E2581" s="176" t="str">
        <f t="shared" si="2"/>
        <v>191113_HEK-QCS_00J8W_00MNM_M02_S_1</v>
      </c>
      <c r="F2581" s="174"/>
      <c r="G2581" s="174" t="s">
        <v>1632</v>
      </c>
      <c r="H2581" s="174">
        <v>1.0</v>
      </c>
      <c r="I2581" s="174" t="s">
        <v>1633</v>
      </c>
      <c r="J2581" s="176"/>
      <c r="K2581" s="176"/>
      <c r="L2581" s="176" t="str">
        <f t="shared" si="3"/>
        <v>PC_90min_SWATH_100VW</v>
      </c>
      <c r="M2581" s="176" t="str">
        <f t="shared" si="1438"/>
        <v>HEK\191113_HEK-QCS_00J8W_00MNM_M02_S_1</v>
      </c>
      <c r="N2581" s="174">
        <v>-1.0</v>
      </c>
      <c r="P2581" s="177" t="str">
        <f t="shared" si="5"/>
        <v>191113_HEK-QCS_00J8W_00MNM_M02_S_1</v>
      </c>
      <c r="Q2581" s="175"/>
      <c r="R2581" s="175" t="s">
        <v>1632</v>
      </c>
      <c r="S2581" s="175">
        <v>1.0</v>
      </c>
      <c r="T2581" s="175" t="s">
        <v>1633</v>
      </c>
      <c r="U2581" s="177" t="str">
        <f t="shared" si="1819"/>
        <v/>
      </c>
      <c r="V2581" s="177" t="str">
        <f t="shared" ref="V2581:W2581" si="2575">K2581</f>
        <v/>
      </c>
      <c r="W2581" s="177" t="str">
        <f t="shared" si="2575"/>
        <v>PC_90min_SWATH_100VW</v>
      </c>
      <c r="X2581" s="177" t="str">
        <f t="shared" si="1440"/>
        <v>HEK\191113_HEK-QCS_00J8W_00MNM_M02_S_1</v>
      </c>
      <c r="Y2581" s="175">
        <v>-1.0</v>
      </c>
    </row>
    <row r="2582">
      <c r="A2582" s="172" t="str">
        <f>Tracking!A2573</f>
        <v>191113_B52-T3-1_00DP3_00MNN_M02_S_1</v>
      </c>
      <c r="B2582" s="172" t="s">
        <v>0</v>
      </c>
      <c r="C2582" t="str">
        <f>Tracking!M2573</f>
        <v>PC_90min_SWATH_100VW</v>
      </c>
      <c r="E2582" s="176" t="str">
        <f t="shared" si="2"/>
        <v>191113_B52-T3-1_00DP3_00MNN_M02_S_1</v>
      </c>
      <c r="F2582" s="174"/>
      <c r="G2582" s="174" t="s">
        <v>1632</v>
      </c>
      <c r="H2582" s="174">
        <v>1.0</v>
      </c>
      <c r="I2582" s="174" t="s">
        <v>1633</v>
      </c>
      <c r="J2582" s="176"/>
      <c r="K2582" s="176"/>
      <c r="L2582" s="176" t="str">
        <f t="shared" si="3"/>
        <v>PC_90min_SWATH_100VW</v>
      </c>
      <c r="M2582" s="176" t="str">
        <f t="shared" si="1438"/>
        <v>E0022_P04\191113_B52-T3-1_00DP3_00MNN_M02_S_1</v>
      </c>
      <c r="N2582" s="174">
        <v>-1.0</v>
      </c>
      <c r="P2582" s="177" t="str">
        <f t="shared" si="5"/>
        <v>191113_B52-T3-1_00DP3_00MNN_M02_S_1</v>
      </c>
      <c r="Q2582" s="175"/>
      <c r="R2582" s="175" t="s">
        <v>1632</v>
      </c>
      <c r="S2582" s="175">
        <v>1.0</v>
      </c>
      <c r="T2582" s="175" t="s">
        <v>1633</v>
      </c>
      <c r="U2582" s="177" t="str">
        <f t="shared" si="1819"/>
        <v/>
      </c>
      <c r="V2582" s="177" t="str">
        <f t="shared" ref="V2582:W2582" si="2576">K2582</f>
        <v/>
      </c>
      <c r="W2582" s="177" t="str">
        <f t="shared" si="2576"/>
        <v>PC_90min_SWATH_100VW</v>
      </c>
      <c r="X2582" s="177" t="str">
        <f t="shared" si="1440"/>
        <v>E0022_P04\191113_B52-T3-1_00DP3_00MNN_M02_S_1</v>
      </c>
      <c r="Y2582" s="175">
        <v>-1.0</v>
      </c>
    </row>
    <row r="2583">
      <c r="A2583" s="172" t="str">
        <f>Tracking!A2574</f>
        <v>191113_B52-T3-2_00DP4_00MNO_M02_S_1</v>
      </c>
      <c r="B2583" s="172" t="s">
        <v>0</v>
      </c>
      <c r="C2583" t="str">
        <f>Tracking!M2574</f>
        <v>PC_90min_SWATH_100VW</v>
      </c>
      <c r="E2583" s="176" t="str">
        <f t="shared" si="2"/>
        <v>191113_B52-T3-2_00DP4_00MNO_M02_S_1</v>
      </c>
      <c r="F2583" s="174"/>
      <c r="G2583" s="174" t="s">
        <v>1632</v>
      </c>
      <c r="H2583" s="174">
        <v>1.0</v>
      </c>
      <c r="I2583" s="174" t="s">
        <v>1633</v>
      </c>
      <c r="J2583" s="176"/>
      <c r="K2583" s="176"/>
      <c r="L2583" s="176" t="str">
        <f t="shared" si="3"/>
        <v>PC_90min_SWATH_100VW</v>
      </c>
      <c r="M2583" s="176" t="str">
        <f t="shared" si="1438"/>
        <v>E0022_P04\191113_B52-T3-2_00DP4_00MNO_M02_S_1</v>
      </c>
      <c r="N2583" s="174">
        <v>-1.0</v>
      </c>
      <c r="P2583" s="177" t="str">
        <f t="shared" si="5"/>
        <v>191113_B52-T3-2_00DP4_00MNO_M02_S_1</v>
      </c>
      <c r="Q2583" s="175"/>
      <c r="R2583" s="175" t="s">
        <v>1632</v>
      </c>
      <c r="S2583" s="175">
        <v>1.0</v>
      </c>
      <c r="T2583" s="175" t="s">
        <v>1633</v>
      </c>
      <c r="U2583" s="177" t="str">
        <f t="shared" si="1819"/>
        <v/>
      </c>
      <c r="V2583" s="177" t="str">
        <f t="shared" ref="V2583:W2583" si="2577">K2583</f>
        <v/>
      </c>
      <c r="W2583" s="177" t="str">
        <f t="shared" si="2577"/>
        <v>PC_90min_SWATH_100VW</v>
      </c>
      <c r="X2583" s="177" t="str">
        <f t="shared" si="1440"/>
        <v>E0022_P04\191113_B52-T3-2_00DP4_00MNO_M02_S_1</v>
      </c>
      <c r="Y2583" s="175">
        <v>-1.0</v>
      </c>
    </row>
    <row r="2584">
      <c r="A2584" s="172" t="str">
        <f>Tracking!A2575</f>
        <v>191113_B52-T3-3_00DP5_00MNP_M02_S_1</v>
      </c>
      <c r="B2584" s="172" t="s">
        <v>0</v>
      </c>
      <c r="C2584" t="str">
        <f>Tracking!M2575</f>
        <v>PC_90min_SWATH_100VW</v>
      </c>
      <c r="E2584" s="176" t="str">
        <f t="shared" si="2"/>
        <v>191113_B52-T3-3_00DP5_00MNP_M02_S_1</v>
      </c>
      <c r="F2584" s="174"/>
      <c r="G2584" s="174" t="s">
        <v>1632</v>
      </c>
      <c r="H2584" s="174">
        <v>1.0</v>
      </c>
      <c r="I2584" s="174" t="s">
        <v>1633</v>
      </c>
      <c r="J2584" s="176"/>
      <c r="K2584" s="176"/>
      <c r="L2584" s="176" t="str">
        <f t="shared" si="3"/>
        <v>PC_90min_SWATH_100VW</v>
      </c>
      <c r="M2584" s="176" t="str">
        <f t="shared" si="1438"/>
        <v>E0022_P04\191113_B52-T3-3_00DP5_00MNP_M02_S_1</v>
      </c>
      <c r="N2584" s="174">
        <v>-1.0</v>
      </c>
      <c r="P2584" s="177" t="str">
        <f t="shared" si="5"/>
        <v>191113_B52-T3-3_00DP5_00MNP_M02_S_1</v>
      </c>
      <c r="Q2584" s="175"/>
      <c r="R2584" s="175" t="s">
        <v>1632</v>
      </c>
      <c r="S2584" s="175">
        <v>1.0</v>
      </c>
      <c r="T2584" s="175" t="s">
        <v>1633</v>
      </c>
      <c r="U2584" s="177" t="str">
        <f t="shared" si="1819"/>
        <v/>
      </c>
      <c r="V2584" s="177" t="str">
        <f t="shared" ref="V2584:W2584" si="2578">K2584</f>
        <v/>
      </c>
      <c r="W2584" s="177" t="str">
        <f t="shared" si="2578"/>
        <v>PC_90min_SWATH_100VW</v>
      </c>
      <c r="X2584" s="177" t="str">
        <f t="shared" si="1440"/>
        <v>E0022_P04\191113_B52-T3-3_00DP5_00MNP_M02_S_1</v>
      </c>
      <c r="Y2584" s="175">
        <v>-1.0</v>
      </c>
    </row>
    <row r="2585">
      <c r="A2585" s="172" t="str">
        <f>Tracking!A2576</f>
        <v>191113_B52-T3-4_00DP6_00MNQ_M02_S_1</v>
      </c>
      <c r="B2585" s="172" t="s">
        <v>0</v>
      </c>
      <c r="C2585" t="str">
        <f>Tracking!M2576</f>
        <v>PC_90min_SWATH_100VW</v>
      </c>
      <c r="E2585" s="176" t="str">
        <f t="shared" si="2"/>
        <v>191113_B52-T3-4_00DP6_00MNQ_M02_S_1</v>
      </c>
      <c r="F2585" s="174"/>
      <c r="G2585" s="174" t="s">
        <v>1632</v>
      </c>
      <c r="H2585" s="174">
        <v>1.0</v>
      </c>
      <c r="I2585" s="174" t="s">
        <v>1633</v>
      </c>
      <c r="J2585" s="176"/>
      <c r="K2585" s="176"/>
      <c r="L2585" s="176" t="str">
        <f t="shared" si="3"/>
        <v>PC_90min_SWATH_100VW</v>
      </c>
      <c r="M2585" s="176" t="str">
        <f t="shared" si="1438"/>
        <v>E0022_P04\191113_B52-T3-4_00DP6_00MNQ_M02_S_1</v>
      </c>
      <c r="N2585" s="174">
        <v>-1.0</v>
      </c>
      <c r="P2585" s="177" t="str">
        <f t="shared" si="5"/>
        <v>191113_B52-T3-4_00DP6_00MNQ_M02_S_1</v>
      </c>
      <c r="Q2585" s="175"/>
      <c r="R2585" s="175" t="s">
        <v>1632</v>
      </c>
      <c r="S2585" s="175">
        <v>1.0</v>
      </c>
      <c r="T2585" s="175" t="s">
        <v>1633</v>
      </c>
      <c r="U2585" s="177" t="str">
        <f t="shared" si="1819"/>
        <v/>
      </c>
      <c r="V2585" s="177" t="str">
        <f t="shared" ref="V2585:W2585" si="2579">K2585</f>
        <v/>
      </c>
      <c r="W2585" s="177" t="str">
        <f t="shared" si="2579"/>
        <v>PC_90min_SWATH_100VW</v>
      </c>
      <c r="X2585" s="177" t="str">
        <f t="shared" si="1440"/>
        <v>E0022_P04\191113_B52-T3-4_00DP6_00MNQ_M02_S_1</v>
      </c>
      <c r="Y2585" s="175">
        <v>-1.0</v>
      </c>
    </row>
    <row r="2586">
      <c r="A2586" s="172" t="str">
        <f>Tracking!A2577</f>
        <v>191113_B52-T3-5_00DP7_00MNR_M02_S_1</v>
      </c>
      <c r="B2586" s="172" t="s">
        <v>0</v>
      </c>
      <c r="C2586" t="str">
        <f>Tracking!M2577</f>
        <v>PC_90min_SWATH_100VW</v>
      </c>
      <c r="E2586" s="176" t="str">
        <f t="shared" si="2"/>
        <v>191113_B52-T3-5_00DP7_00MNR_M02_S_1</v>
      </c>
      <c r="F2586" s="174"/>
      <c r="G2586" s="174" t="s">
        <v>1632</v>
      </c>
      <c r="H2586" s="174">
        <v>1.0</v>
      </c>
      <c r="I2586" s="174" t="s">
        <v>1633</v>
      </c>
      <c r="J2586" s="176"/>
      <c r="K2586" s="176"/>
      <c r="L2586" s="176" t="str">
        <f t="shared" si="3"/>
        <v>PC_90min_SWATH_100VW</v>
      </c>
      <c r="M2586" s="176" t="str">
        <f t="shared" si="1438"/>
        <v>E0022_P04\191113_B52-T3-5_00DP7_00MNR_M02_S_1</v>
      </c>
      <c r="N2586" s="174">
        <v>-1.0</v>
      </c>
      <c r="P2586" s="177" t="str">
        <f t="shared" si="5"/>
        <v>191113_B52-T3-5_00DP7_00MNR_M02_S_1</v>
      </c>
      <c r="Q2586" s="175"/>
      <c r="R2586" s="175" t="s">
        <v>1632</v>
      </c>
      <c r="S2586" s="175">
        <v>1.0</v>
      </c>
      <c r="T2586" s="175" t="s">
        <v>1633</v>
      </c>
      <c r="U2586" s="177" t="str">
        <f t="shared" si="1819"/>
        <v/>
      </c>
      <c r="V2586" s="177" t="str">
        <f t="shared" ref="V2586:W2586" si="2580">K2586</f>
        <v/>
      </c>
      <c r="W2586" s="177" t="str">
        <f t="shared" si="2580"/>
        <v>PC_90min_SWATH_100VW</v>
      </c>
      <c r="X2586" s="177" t="str">
        <f t="shared" si="1440"/>
        <v>E0022_P04\191113_B52-T3-5_00DP7_00MNR_M02_S_1</v>
      </c>
      <c r="Y2586" s="175">
        <v>-1.0</v>
      </c>
    </row>
    <row r="2587">
      <c r="A2587" s="172" t="str">
        <f>Tracking!A2578</f>
        <v>191113_B54-T4-8_00DQ6_00MNS_M02_S_1</v>
      </c>
      <c r="B2587" s="172" t="s">
        <v>0</v>
      </c>
      <c r="C2587" t="str">
        <f>Tracking!M2578</f>
        <v>PC_90min_SWATH_100VW</v>
      </c>
      <c r="E2587" s="176" t="str">
        <f t="shared" si="2"/>
        <v>191113_B54-T4-8_00DQ6_00MNS_M02_S_1</v>
      </c>
      <c r="F2587" s="174"/>
      <c r="G2587" s="174" t="s">
        <v>1632</v>
      </c>
      <c r="H2587" s="174">
        <v>1.0</v>
      </c>
      <c r="I2587" s="174" t="s">
        <v>1633</v>
      </c>
      <c r="J2587" s="176"/>
      <c r="K2587" s="176"/>
      <c r="L2587" s="176" t="str">
        <f t="shared" si="3"/>
        <v>PC_90min_SWATH_100VW</v>
      </c>
      <c r="M2587" s="176" t="str">
        <f t="shared" si="1438"/>
        <v>E0022_P04\191113_B54-T4-8_00DQ6_00MNS_M02_S_1</v>
      </c>
      <c r="N2587" s="174">
        <v>-1.0</v>
      </c>
      <c r="P2587" s="177" t="str">
        <f t="shared" si="5"/>
        <v>191113_B54-T4-8_00DQ6_00MNS_M02_S_1</v>
      </c>
      <c r="Q2587" s="175"/>
      <c r="R2587" s="175" t="s">
        <v>1632</v>
      </c>
      <c r="S2587" s="175">
        <v>1.0</v>
      </c>
      <c r="T2587" s="175" t="s">
        <v>1633</v>
      </c>
      <c r="U2587" s="177" t="str">
        <f t="shared" si="1819"/>
        <v/>
      </c>
      <c r="V2587" s="177" t="str">
        <f t="shared" ref="V2587:W2587" si="2581">K2587</f>
        <v/>
      </c>
      <c r="W2587" s="177" t="str">
        <f t="shared" si="2581"/>
        <v>PC_90min_SWATH_100VW</v>
      </c>
      <c r="X2587" s="177" t="str">
        <f t="shared" si="1440"/>
        <v>E0022_P04\191113_B54-T4-8_00DQ6_00MNS_M02_S_1</v>
      </c>
      <c r="Y2587" s="175">
        <v>-1.0</v>
      </c>
    </row>
    <row r="2588">
      <c r="A2588" s="172" t="str">
        <f>Tracking!A2579</f>
        <v>191122_HEK-QCS_000F2_00N04_M03_S_1</v>
      </c>
      <c r="B2588" s="172" t="s">
        <v>1627</v>
      </c>
      <c r="C2588" t="str">
        <f>Tracking!M2579</f>
        <v>PC_90min_SWATH_100VW</v>
      </c>
      <c r="E2588" s="176" t="str">
        <f t="shared" si="2"/>
        <v>191122_HEK-QCS_000F2_00N04_M03_S_1</v>
      </c>
      <c r="F2588" s="174"/>
      <c r="G2588" s="174" t="s">
        <v>1632</v>
      </c>
      <c r="H2588" s="174">
        <v>1.0</v>
      </c>
      <c r="I2588" s="174" t="s">
        <v>1633</v>
      </c>
      <c r="J2588" s="176"/>
      <c r="K2588" s="176"/>
      <c r="L2588" s="176" t="str">
        <f t="shared" si="3"/>
        <v>PC_90min_SWATH_100VW</v>
      </c>
      <c r="M2588" s="176" t="str">
        <f t="shared" si="1438"/>
        <v>HEK\191122_HEK-QCS_000F2_00N04_M03_S_1</v>
      </c>
      <c r="N2588" s="174">
        <v>-1.0</v>
      </c>
      <c r="P2588" s="177" t="str">
        <f t="shared" si="5"/>
        <v>191122_HEK-QCS_000F2_00N04_M03_S_1</v>
      </c>
      <c r="Q2588" s="175"/>
      <c r="R2588" s="175" t="s">
        <v>1632</v>
      </c>
      <c r="S2588" s="175">
        <v>1.0</v>
      </c>
      <c r="T2588" s="175" t="s">
        <v>1633</v>
      </c>
      <c r="U2588" s="177" t="str">
        <f t="shared" si="1819"/>
        <v/>
      </c>
      <c r="V2588" s="177" t="str">
        <f t="shared" ref="V2588:W2588" si="2582">K2588</f>
        <v/>
      </c>
      <c r="W2588" s="177" t="str">
        <f t="shared" si="2582"/>
        <v>PC_90min_SWATH_100VW</v>
      </c>
      <c r="X2588" s="177" t="str">
        <f t="shared" si="1440"/>
        <v>HEK\191122_HEK-QCS_000F2_00N04_M03_S_1</v>
      </c>
      <c r="Y2588" s="175">
        <v>-1.0</v>
      </c>
    </row>
    <row r="2589">
      <c r="A2589" s="172" t="str">
        <f>Tracking!A2580</f>
        <v>191122_HEK-QCS_00J8W_00N05_M03_S_1</v>
      </c>
      <c r="B2589" s="172" t="s">
        <v>1627</v>
      </c>
      <c r="C2589" t="str">
        <f>Tracking!M2580</f>
        <v>PC_90min_SWATH_100VW</v>
      </c>
      <c r="E2589" s="176" t="str">
        <f t="shared" si="2"/>
        <v>191122_HEK-QCS_00J8W_00N05_M03_S_1</v>
      </c>
      <c r="F2589" s="174"/>
      <c r="G2589" s="174" t="s">
        <v>1632</v>
      </c>
      <c r="H2589" s="174">
        <v>1.0</v>
      </c>
      <c r="I2589" s="174" t="s">
        <v>1633</v>
      </c>
      <c r="J2589" s="176"/>
      <c r="K2589" s="176"/>
      <c r="L2589" s="176" t="str">
        <f t="shared" si="3"/>
        <v>PC_90min_SWATH_100VW</v>
      </c>
      <c r="M2589" s="176" t="str">
        <f t="shared" si="1438"/>
        <v>HEK\191122_HEK-QCS_00J8W_00N05_M03_S_1</v>
      </c>
      <c r="N2589" s="174">
        <v>-1.0</v>
      </c>
      <c r="P2589" s="177" t="str">
        <f t="shared" si="5"/>
        <v>191122_HEK-QCS_00J8W_00N05_M03_S_1</v>
      </c>
      <c r="Q2589" s="175"/>
      <c r="R2589" s="175" t="s">
        <v>1632</v>
      </c>
      <c r="S2589" s="175">
        <v>1.0</v>
      </c>
      <c r="T2589" s="175" t="s">
        <v>1633</v>
      </c>
      <c r="U2589" s="177" t="str">
        <f t="shared" si="1819"/>
        <v/>
      </c>
      <c r="V2589" s="177" t="str">
        <f t="shared" ref="V2589:W2589" si="2583">K2589</f>
        <v/>
      </c>
      <c r="W2589" s="177" t="str">
        <f t="shared" si="2583"/>
        <v>PC_90min_SWATH_100VW</v>
      </c>
      <c r="X2589" s="177" t="str">
        <f t="shared" si="1440"/>
        <v>HEK\191122_HEK-QCS_00J8W_00N05_M03_S_1</v>
      </c>
      <c r="Y2589" s="175">
        <v>-1.0</v>
      </c>
    </row>
    <row r="2590">
      <c r="A2590" s="172" t="str">
        <f>Tracking!A2581</f>
        <v>191122_B16-T3-1_00BBU_00N06_M03_S_1</v>
      </c>
      <c r="B2590" s="172" t="s">
        <v>0</v>
      </c>
      <c r="C2590" t="str">
        <f>Tracking!M2581</f>
        <v>PC_90min_SWATH_100VW</v>
      </c>
      <c r="E2590" s="176" t="str">
        <f t="shared" si="2"/>
        <v>191122_B16-T3-1_00BBU_00N06_M03_S_1</v>
      </c>
      <c r="F2590" s="174"/>
      <c r="G2590" s="174" t="s">
        <v>1632</v>
      </c>
      <c r="H2590" s="174">
        <v>1.0</v>
      </c>
      <c r="I2590" s="174" t="s">
        <v>1633</v>
      </c>
      <c r="J2590" s="176"/>
      <c r="K2590" s="176"/>
      <c r="L2590" s="176" t="str">
        <f t="shared" si="3"/>
        <v>PC_90min_SWATH_100VW</v>
      </c>
      <c r="M2590" s="176" t="str">
        <f t="shared" si="1438"/>
        <v>E0022_P04\191122_B16-T3-1_00BBU_00N06_M03_S_1</v>
      </c>
      <c r="N2590" s="174">
        <v>-1.0</v>
      </c>
      <c r="P2590" s="177" t="str">
        <f t="shared" si="5"/>
        <v>191122_B16-T3-1_00BBU_00N06_M03_S_1</v>
      </c>
      <c r="Q2590" s="175"/>
      <c r="R2590" s="175" t="s">
        <v>1632</v>
      </c>
      <c r="S2590" s="175">
        <v>1.0</v>
      </c>
      <c r="T2590" s="175" t="s">
        <v>1633</v>
      </c>
      <c r="U2590" s="177" t="str">
        <f t="shared" si="1819"/>
        <v/>
      </c>
      <c r="V2590" s="177" t="str">
        <f t="shared" ref="V2590:W2590" si="2584">K2590</f>
        <v/>
      </c>
      <c r="W2590" s="177" t="str">
        <f t="shared" si="2584"/>
        <v>PC_90min_SWATH_100VW</v>
      </c>
      <c r="X2590" s="177" t="str">
        <f t="shared" si="1440"/>
        <v>E0022_P04\191122_B16-T3-1_00BBU_00N06_M03_S_1</v>
      </c>
      <c r="Y2590" s="175">
        <v>-1.0</v>
      </c>
    </row>
    <row r="2591">
      <c r="A2591" s="172" t="str">
        <f>Tracking!A2582</f>
        <v>191122_B16-T3-2_00BBV_00N07_M03_S_1</v>
      </c>
      <c r="B2591" s="172" t="s">
        <v>0</v>
      </c>
      <c r="C2591" t="str">
        <f>Tracking!M2582</f>
        <v>PC_90min_SWATH_100VW</v>
      </c>
      <c r="E2591" s="176" t="str">
        <f t="shared" si="2"/>
        <v>191122_B16-T3-2_00BBV_00N07_M03_S_1</v>
      </c>
      <c r="F2591" s="174"/>
      <c r="G2591" s="174" t="s">
        <v>1632</v>
      </c>
      <c r="H2591" s="174">
        <v>1.0</v>
      </c>
      <c r="I2591" s="174" t="s">
        <v>1633</v>
      </c>
      <c r="J2591" s="176"/>
      <c r="K2591" s="176"/>
      <c r="L2591" s="176" t="str">
        <f t="shared" si="3"/>
        <v>PC_90min_SWATH_100VW</v>
      </c>
      <c r="M2591" s="176" t="str">
        <f t="shared" si="1438"/>
        <v>E0022_P04\191122_B16-T3-2_00BBV_00N07_M03_S_1</v>
      </c>
      <c r="N2591" s="174">
        <v>-1.0</v>
      </c>
      <c r="P2591" s="177" t="str">
        <f t="shared" si="5"/>
        <v>191122_B16-T3-2_00BBV_00N07_M03_S_1</v>
      </c>
      <c r="Q2591" s="175"/>
      <c r="R2591" s="175" t="s">
        <v>1632</v>
      </c>
      <c r="S2591" s="175">
        <v>1.0</v>
      </c>
      <c r="T2591" s="175" t="s">
        <v>1633</v>
      </c>
      <c r="U2591" s="177" t="str">
        <f t="shared" si="1819"/>
        <v/>
      </c>
      <c r="V2591" s="177" t="str">
        <f t="shared" ref="V2591:W2591" si="2585">K2591</f>
        <v/>
      </c>
      <c r="W2591" s="177" t="str">
        <f t="shared" si="2585"/>
        <v>PC_90min_SWATH_100VW</v>
      </c>
      <c r="X2591" s="177" t="str">
        <f t="shared" si="1440"/>
        <v>E0022_P04\191122_B16-T3-2_00BBV_00N07_M03_S_1</v>
      </c>
      <c r="Y2591" s="175">
        <v>-1.0</v>
      </c>
    </row>
    <row r="2592">
      <c r="A2592" s="172" t="str">
        <f>Tracking!A2583</f>
        <v>191122_B16-T3-3_00BBW_00N08_M03_S_1</v>
      </c>
      <c r="B2592" s="172" t="s">
        <v>0</v>
      </c>
      <c r="C2592" t="str">
        <f>Tracking!M2583</f>
        <v>PC_90min_SWATH_100VW</v>
      </c>
      <c r="E2592" s="176" t="str">
        <f t="shared" si="2"/>
        <v>191122_B16-T3-3_00BBW_00N08_M03_S_1</v>
      </c>
      <c r="F2592" s="174"/>
      <c r="G2592" s="174" t="s">
        <v>1632</v>
      </c>
      <c r="H2592" s="174">
        <v>1.0</v>
      </c>
      <c r="I2592" s="174" t="s">
        <v>1633</v>
      </c>
      <c r="J2592" s="176"/>
      <c r="K2592" s="176"/>
      <c r="L2592" s="176" t="str">
        <f t="shared" si="3"/>
        <v>PC_90min_SWATH_100VW</v>
      </c>
      <c r="M2592" s="176" t="str">
        <f t="shared" si="1438"/>
        <v>E0022_P04\191122_B16-T3-3_00BBW_00N08_M03_S_1</v>
      </c>
      <c r="N2592" s="174">
        <v>-1.0</v>
      </c>
      <c r="P2592" s="177" t="str">
        <f t="shared" si="5"/>
        <v>191122_B16-T3-3_00BBW_00N08_M03_S_1</v>
      </c>
      <c r="Q2592" s="175"/>
      <c r="R2592" s="175" t="s">
        <v>1632</v>
      </c>
      <c r="S2592" s="175">
        <v>1.0</v>
      </c>
      <c r="T2592" s="175" t="s">
        <v>1633</v>
      </c>
      <c r="U2592" s="177" t="str">
        <f t="shared" si="1819"/>
        <v/>
      </c>
      <c r="V2592" s="177" t="str">
        <f t="shared" ref="V2592:W2592" si="2586">K2592</f>
        <v/>
      </c>
      <c r="W2592" s="177" t="str">
        <f t="shared" si="2586"/>
        <v>PC_90min_SWATH_100VW</v>
      </c>
      <c r="X2592" s="177" t="str">
        <f t="shared" si="1440"/>
        <v>E0022_P04\191122_B16-T3-3_00BBW_00N08_M03_S_1</v>
      </c>
      <c r="Y2592" s="175">
        <v>-1.0</v>
      </c>
    </row>
    <row r="2593">
      <c r="A2593" s="172" t="str">
        <f>Tracking!A2584</f>
        <v>191122_B16-T3-4_00BBX_00N09_M03_S_1</v>
      </c>
      <c r="B2593" s="172" t="s">
        <v>0</v>
      </c>
      <c r="C2593" t="str">
        <f>Tracking!M2584</f>
        <v>PC_90min_SWATH_100VW</v>
      </c>
      <c r="E2593" s="176" t="str">
        <f t="shared" si="2"/>
        <v>191122_B16-T3-4_00BBX_00N09_M03_S_1</v>
      </c>
      <c r="F2593" s="174"/>
      <c r="G2593" s="174" t="s">
        <v>1632</v>
      </c>
      <c r="H2593" s="174">
        <v>1.0</v>
      </c>
      <c r="I2593" s="174" t="s">
        <v>1633</v>
      </c>
      <c r="J2593" s="176"/>
      <c r="K2593" s="176"/>
      <c r="L2593" s="176" t="str">
        <f t="shared" si="3"/>
        <v>PC_90min_SWATH_100VW</v>
      </c>
      <c r="M2593" s="176" t="str">
        <f t="shared" si="1438"/>
        <v>E0022_P04\191122_B16-T3-4_00BBX_00N09_M03_S_1</v>
      </c>
      <c r="N2593" s="174">
        <v>-1.0</v>
      </c>
      <c r="P2593" s="177" t="str">
        <f t="shared" si="5"/>
        <v>191122_B16-T3-4_00BBX_00N09_M03_S_1</v>
      </c>
      <c r="Q2593" s="175"/>
      <c r="R2593" s="175" t="s">
        <v>1632</v>
      </c>
      <c r="S2593" s="175">
        <v>1.0</v>
      </c>
      <c r="T2593" s="175" t="s">
        <v>1633</v>
      </c>
      <c r="U2593" s="177" t="str">
        <f t="shared" si="1819"/>
        <v/>
      </c>
      <c r="V2593" s="177" t="str">
        <f t="shared" ref="V2593:W2593" si="2587">K2593</f>
        <v/>
      </c>
      <c r="W2593" s="177" t="str">
        <f t="shared" si="2587"/>
        <v>PC_90min_SWATH_100VW</v>
      </c>
      <c r="X2593" s="177" t="str">
        <f t="shared" si="1440"/>
        <v>E0022_P04\191122_B16-T3-4_00BBX_00N09_M03_S_1</v>
      </c>
      <c r="Y2593" s="175">
        <v>-1.0</v>
      </c>
    </row>
    <row r="2594">
      <c r="A2594" s="172" t="str">
        <f>Tracking!A2585</f>
        <v>191122_B16-T3-5_00BBY_00N0A_M03_S_1</v>
      </c>
      <c r="B2594" s="172" t="s">
        <v>0</v>
      </c>
      <c r="C2594" t="str">
        <f>Tracking!M2585</f>
        <v>PC_90min_SWATH_100VW</v>
      </c>
      <c r="E2594" s="176" t="str">
        <f t="shared" si="2"/>
        <v>191122_B16-T3-5_00BBY_00N0A_M03_S_1</v>
      </c>
      <c r="F2594" s="174"/>
      <c r="G2594" s="174" t="s">
        <v>1632</v>
      </c>
      <c r="H2594" s="174">
        <v>1.0</v>
      </c>
      <c r="I2594" s="174" t="s">
        <v>1633</v>
      </c>
      <c r="J2594" s="176"/>
      <c r="K2594" s="176"/>
      <c r="L2594" s="176" t="str">
        <f t="shared" si="3"/>
        <v>PC_90min_SWATH_100VW</v>
      </c>
      <c r="M2594" s="176" t="str">
        <f t="shared" si="1438"/>
        <v>E0022_P04\191122_B16-T3-5_00BBY_00N0A_M03_S_1</v>
      </c>
      <c r="N2594" s="174">
        <v>-1.0</v>
      </c>
      <c r="P2594" s="177" t="str">
        <f t="shared" si="5"/>
        <v>191122_B16-T3-5_00BBY_00N0A_M03_S_1</v>
      </c>
      <c r="Q2594" s="175"/>
      <c r="R2594" s="175" t="s">
        <v>1632</v>
      </c>
      <c r="S2594" s="175">
        <v>1.0</v>
      </c>
      <c r="T2594" s="175" t="s">
        <v>1633</v>
      </c>
      <c r="U2594" s="177" t="str">
        <f t="shared" si="1819"/>
        <v/>
      </c>
      <c r="V2594" s="177" t="str">
        <f t="shared" ref="V2594:W2594" si="2588">K2594</f>
        <v/>
      </c>
      <c r="W2594" s="177" t="str">
        <f t="shared" si="2588"/>
        <v>PC_90min_SWATH_100VW</v>
      </c>
      <c r="X2594" s="177" t="str">
        <f t="shared" si="1440"/>
        <v>E0022_P04\191122_B16-T3-5_00BBY_00N0A_M03_S_1</v>
      </c>
      <c r="Y2594" s="175">
        <v>-1.0</v>
      </c>
    </row>
    <row r="2595">
      <c r="A2595" s="172" t="str">
        <f>Tracking!A2586</f>
        <v>191122_B16-T3-6_00BBZ_00N0B_M03_S_1</v>
      </c>
      <c r="B2595" s="172" t="s">
        <v>0</v>
      </c>
      <c r="C2595" t="str">
        <f>Tracking!M2586</f>
        <v>PC_90min_SWATH_100VW</v>
      </c>
      <c r="E2595" s="176" t="str">
        <f t="shared" si="2"/>
        <v>191122_B16-T3-6_00BBZ_00N0B_M03_S_1</v>
      </c>
      <c r="F2595" s="174"/>
      <c r="G2595" s="174" t="s">
        <v>1632</v>
      </c>
      <c r="H2595" s="174">
        <v>1.0</v>
      </c>
      <c r="I2595" s="174" t="s">
        <v>1633</v>
      </c>
      <c r="J2595" s="176"/>
      <c r="K2595" s="176"/>
      <c r="L2595" s="176" t="str">
        <f t="shared" si="3"/>
        <v>PC_90min_SWATH_100VW</v>
      </c>
      <c r="M2595" s="176" t="str">
        <f t="shared" si="1438"/>
        <v>E0022_P04\191122_B16-T3-6_00BBZ_00N0B_M03_S_1</v>
      </c>
      <c r="N2595" s="174">
        <v>-1.0</v>
      </c>
      <c r="P2595" s="177" t="str">
        <f t="shared" si="5"/>
        <v>191122_B16-T3-6_00BBZ_00N0B_M03_S_1</v>
      </c>
      <c r="Q2595" s="175"/>
      <c r="R2595" s="175" t="s">
        <v>1632</v>
      </c>
      <c r="S2595" s="175">
        <v>1.0</v>
      </c>
      <c r="T2595" s="175" t="s">
        <v>1633</v>
      </c>
      <c r="U2595" s="177" t="str">
        <f t="shared" si="1819"/>
        <v/>
      </c>
      <c r="V2595" s="177" t="str">
        <f t="shared" ref="V2595:W2595" si="2589">K2595</f>
        <v/>
      </c>
      <c r="W2595" s="177" t="str">
        <f t="shared" si="2589"/>
        <v>PC_90min_SWATH_100VW</v>
      </c>
      <c r="X2595" s="177" t="str">
        <f t="shared" si="1440"/>
        <v>E0022_P04\191122_B16-T3-6_00BBZ_00N0B_M03_S_1</v>
      </c>
      <c r="Y2595" s="175">
        <v>-1.0</v>
      </c>
    </row>
    <row r="2596">
      <c r="A2596" s="172" t="str">
        <f>Tracking!A2587</f>
        <v>191122_B16-T3-7_00BC0_00N0C_M03_S_1</v>
      </c>
      <c r="B2596" s="172" t="s">
        <v>0</v>
      </c>
      <c r="C2596" t="str">
        <f>Tracking!M2587</f>
        <v>PC_90min_SWATH_100VW</v>
      </c>
      <c r="E2596" s="176" t="str">
        <f t="shared" si="2"/>
        <v>191122_B16-T3-7_00BC0_00N0C_M03_S_1</v>
      </c>
      <c r="F2596" s="174"/>
      <c r="G2596" s="174" t="s">
        <v>1632</v>
      </c>
      <c r="H2596" s="174">
        <v>1.0</v>
      </c>
      <c r="I2596" s="174" t="s">
        <v>1633</v>
      </c>
      <c r="J2596" s="176"/>
      <c r="K2596" s="176"/>
      <c r="L2596" s="176" t="str">
        <f t="shared" si="3"/>
        <v>PC_90min_SWATH_100VW</v>
      </c>
      <c r="M2596" s="176" t="str">
        <f t="shared" si="1438"/>
        <v>E0022_P04\191122_B16-T3-7_00BC0_00N0C_M03_S_1</v>
      </c>
      <c r="N2596" s="174">
        <v>-1.0</v>
      </c>
      <c r="P2596" s="177" t="str">
        <f t="shared" si="5"/>
        <v>191122_B16-T3-7_00BC0_00N0C_M03_S_1</v>
      </c>
      <c r="Q2596" s="175"/>
      <c r="R2596" s="175" t="s">
        <v>1632</v>
      </c>
      <c r="S2596" s="175">
        <v>1.0</v>
      </c>
      <c r="T2596" s="175" t="s">
        <v>1633</v>
      </c>
      <c r="U2596" s="177" t="str">
        <f t="shared" si="1819"/>
        <v/>
      </c>
      <c r="V2596" s="177" t="str">
        <f t="shared" ref="V2596:W2596" si="2590">K2596</f>
        <v/>
      </c>
      <c r="W2596" s="177" t="str">
        <f t="shared" si="2590"/>
        <v>PC_90min_SWATH_100VW</v>
      </c>
      <c r="X2596" s="177" t="str">
        <f t="shared" si="1440"/>
        <v>E0022_P04\191122_B16-T3-7_00BC0_00N0C_M03_S_1</v>
      </c>
      <c r="Y2596" s="175">
        <v>-1.0</v>
      </c>
    </row>
    <row r="2597">
      <c r="A2597" s="172" t="str">
        <f>Tracking!A2588</f>
        <v>191122_B16-T3-8_00BC1_00N0D_M03_S_1</v>
      </c>
      <c r="B2597" s="172" t="s">
        <v>0</v>
      </c>
      <c r="C2597" t="str">
        <f>Tracking!M2588</f>
        <v>PC_90min_SWATH_100VW</v>
      </c>
      <c r="E2597" s="176" t="str">
        <f t="shared" si="2"/>
        <v>191122_B16-T3-8_00BC1_00N0D_M03_S_1</v>
      </c>
      <c r="F2597" s="174"/>
      <c r="G2597" s="174" t="s">
        <v>1632</v>
      </c>
      <c r="H2597" s="174">
        <v>1.0</v>
      </c>
      <c r="I2597" s="174" t="s">
        <v>1633</v>
      </c>
      <c r="J2597" s="176"/>
      <c r="K2597" s="176"/>
      <c r="L2597" s="176" t="str">
        <f t="shared" si="3"/>
        <v>PC_90min_SWATH_100VW</v>
      </c>
      <c r="M2597" s="176" t="str">
        <f t="shared" si="1438"/>
        <v>E0022_P04\191122_B16-T3-8_00BC1_00N0D_M03_S_1</v>
      </c>
      <c r="N2597" s="174">
        <v>-1.0</v>
      </c>
      <c r="P2597" s="177" t="str">
        <f t="shared" si="5"/>
        <v>191122_B16-T3-8_00BC1_00N0D_M03_S_1</v>
      </c>
      <c r="Q2597" s="175"/>
      <c r="R2597" s="175" t="s">
        <v>1632</v>
      </c>
      <c r="S2597" s="175">
        <v>1.0</v>
      </c>
      <c r="T2597" s="175" t="s">
        <v>1633</v>
      </c>
      <c r="U2597" s="177" t="str">
        <f t="shared" si="1819"/>
        <v/>
      </c>
      <c r="V2597" s="177" t="str">
        <f t="shared" ref="V2597:W2597" si="2591">K2597</f>
        <v/>
      </c>
      <c r="W2597" s="177" t="str">
        <f t="shared" si="2591"/>
        <v>PC_90min_SWATH_100VW</v>
      </c>
      <c r="X2597" s="177" t="str">
        <f t="shared" si="1440"/>
        <v>E0022_P04\191122_B16-T3-8_00BC1_00N0D_M03_S_1</v>
      </c>
      <c r="Y2597" s="175">
        <v>-1.0</v>
      </c>
    </row>
    <row r="2598">
      <c r="A2598" s="172" t="str">
        <f>Tracking!A2589</f>
        <v>191122_B16-T3-9_00BC2_00N0E_M03_S_1</v>
      </c>
      <c r="B2598" s="172" t="s">
        <v>0</v>
      </c>
      <c r="C2598" t="str">
        <f>Tracking!M2589</f>
        <v>PC_90min_SWATH_100VW</v>
      </c>
      <c r="E2598" s="176" t="str">
        <f t="shared" si="2"/>
        <v>191122_B16-T3-9_00BC2_00N0E_M03_S_1</v>
      </c>
      <c r="F2598" s="174"/>
      <c r="G2598" s="174" t="s">
        <v>1632</v>
      </c>
      <c r="H2598" s="174">
        <v>1.0</v>
      </c>
      <c r="I2598" s="174" t="s">
        <v>1633</v>
      </c>
      <c r="J2598" s="176"/>
      <c r="K2598" s="176"/>
      <c r="L2598" s="176" t="str">
        <f t="shared" si="3"/>
        <v>PC_90min_SWATH_100VW</v>
      </c>
      <c r="M2598" s="176" t="str">
        <f t="shared" si="1438"/>
        <v>E0022_P04\191122_B16-T3-9_00BC2_00N0E_M03_S_1</v>
      </c>
      <c r="N2598" s="174">
        <v>-1.0</v>
      </c>
      <c r="P2598" s="177" t="str">
        <f t="shared" si="5"/>
        <v>191122_B16-T3-9_00BC2_00N0E_M03_S_1</v>
      </c>
      <c r="Q2598" s="175"/>
      <c r="R2598" s="175" t="s">
        <v>1632</v>
      </c>
      <c r="S2598" s="175">
        <v>1.0</v>
      </c>
      <c r="T2598" s="175" t="s">
        <v>1633</v>
      </c>
      <c r="U2598" s="177" t="str">
        <f t="shared" si="1819"/>
        <v/>
      </c>
      <c r="V2598" s="177" t="str">
        <f t="shared" ref="V2598:W2598" si="2592">K2598</f>
        <v/>
      </c>
      <c r="W2598" s="177" t="str">
        <f t="shared" si="2592"/>
        <v>PC_90min_SWATH_100VW</v>
      </c>
      <c r="X2598" s="177" t="str">
        <f t="shared" si="1440"/>
        <v>E0022_P04\191122_B16-T3-9_00BC2_00N0E_M03_S_1</v>
      </c>
      <c r="Y2598" s="175">
        <v>-1.0</v>
      </c>
    </row>
    <row r="2599">
      <c r="A2599" s="172" t="str">
        <f>Tracking!A2590</f>
        <v>191122_B16-T3-10_00BC3_00N0F_M03_S_1</v>
      </c>
      <c r="B2599" s="172" t="s">
        <v>0</v>
      </c>
      <c r="C2599" t="str">
        <f>Tracking!M2590</f>
        <v>PC_90min_SWATH_100VW</v>
      </c>
      <c r="E2599" s="176" t="str">
        <f t="shared" si="2"/>
        <v>191122_B16-T3-10_00BC3_00N0F_M03_S_1</v>
      </c>
      <c r="F2599" s="174"/>
      <c r="G2599" s="174" t="s">
        <v>1632</v>
      </c>
      <c r="H2599" s="174">
        <v>1.0</v>
      </c>
      <c r="I2599" s="174" t="s">
        <v>1633</v>
      </c>
      <c r="J2599" s="176"/>
      <c r="K2599" s="176"/>
      <c r="L2599" s="176" t="str">
        <f t="shared" si="3"/>
        <v>PC_90min_SWATH_100VW</v>
      </c>
      <c r="M2599" s="176" t="str">
        <f t="shared" si="1438"/>
        <v>E0022_P04\191122_B16-T3-10_00BC3_00N0F_M03_S_1</v>
      </c>
      <c r="N2599" s="174">
        <v>-1.0</v>
      </c>
      <c r="P2599" s="177" t="str">
        <f t="shared" si="5"/>
        <v>191122_B16-T3-10_00BC3_00N0F_M03_S_1</v>
      </c>
      <c r="Q2599" s="175"/>
      <c r="R2599" s="175" t="s">
        <v>1632</v>
      </c>
      <c r="S2599" s="175">
        <v>1.0</v>
      </c>
      <c r="T2599" s="175" t="s">
        <v>1633</v>
      </c>
      <c r="U2599" s="177" t="str">
        <f t="shared" si="1819"/>
        <v/>
      </c>
      <c r="V2599" s="177" t="str">
        <f t="shared" ref="V2599:W2599" si="2593">K2599</f>
        <v/>
      </c>
      <c r="W2599" s="177" t="str">
        <f t="shared" si="2593"/>
        <v>PC_90min_SWATH_100VW</v>
      </c>
      <c r="X2599" s="177" t="str">
        <f t="shared" si="1440"/>
        <v>E0022_P04\191122_B16-T3-10_00BC3_00N0F_M03_S_1</v>
      </c>
      <c r="Y2599" s="175">
        <v>-1.0</v>
      </c>
    </row>
    <row r="2600">
      <c r="A2600" s="172" t="str">
        <f>Tracking!A2591</f>
        <v>191122_B16-T3-11_00BC4_00N0G_M03_S_1</v>
      </c>
      <c r="B2600" s="172" t="s">
        <v>0</v>
      </c>
      <c r="C2600" t="str">
        <f>Tracking!M2591</f>
        <v>PC_90min_SWATH_100VW</v>
      </c>
      <c r="E2600" s="176" t="str">
        <f t="shared" si="2"/>
        <v>191122_B16-T3-11_00BC4_00N0G_M03_S_1</v>
      </c>
      <c r="F2600" s="174"/>
      <c r="G2600" s="174" t="s">
        <v>1632</v>
      </c>
      <c r="H2600" s="174">
        <v>1.0</v>
      </c>
      <c r="I2600" s="174" t="s">
        <v>1633</v>
      </c>
      <c r="J2600" s="176"/>
      <c r="K2600" s="176"/>
      <c r="L2600" s="176" t="str">
        <f t="shared" si="3"/>
        <v>PC_90min_SWATH_100VW</v>
      </c>
      <c r="M2600" s="176" t="str">
        <f t="shared" si="1438"/>
        <v>E0022_P04\191122_B16-T3-11_00BC4_00N0G_M03_S_1</v>
      </c>
      <c r="N2600" s="174">
        <v>-1.0</v>
      </c>
      <c r="P2600" s="177" t="str">
        <f t="shared" si="5"/>
        <v>191122_B16-T3-11_00BC4_00N0G_M03_S_1</v>
      </c>
      <c r="Q2600" s="175"/>
      <c r="R2600" s="175" t="s">
        <v>1632</v>
      </c>
      <c r="S2600" s="175">
        <v>1.0</v>
      </c>
      <c r="T2600" s="175" t="s">
        <v>1633</v>
      </c>
      <c r="U2600" s="177" t="str">
        <f t="shared" si="1819"/>
        <v/>
      </c>
      <c r="V2600" s="177" t="str">
        <f t="shared" ref="V2600:W2600" si="2594">K2600</f>
        <v/>
      </c>
      <c r="W2600" s="177" t="str">
        <f t="shared" si="2594"/>
        <v>PC_90min_SWATH_100VW</v>
      </c>
      <c r="X2600" s="177" t="str">
        <f t="shared" si="1440"/>
        <v>E0022_P04\191122_B16-T3-11_00BC4_00N0G_M03_S_1</v>
      </c>
      <c r="Y2600" s="175">
        <v>-1.0</v>
      </c>
    </row>
    <row r="2601">
      <c r="A2601" s="172" t="str">
        <f>Tracking!A2592</f>
        <v>191122_B16-T3-12_00BC5_00N0H_M03_S_1</v>
      </c>
      <c r="B2601" s="172" t="s">
        <v>0</v>
      </c>
      <c r="C2601" t="str">
        <f>Tracking!M2592</f>
        <v>PC_90min_SWATH_100VW</v>
      </c>
      <c r="E2601" s="176" t="str">
        <f t="shared" si="2"/>
        <v>191122_B16-T3-12_00BC5_00N0H_M03_S_1</v>
      </c>
      <c r="F2601" s="174"/>
      <c r="G2601" s="174" t="s">
        <v>1632</v>
      </c>
      <c r="H2601" s="174">
        <v>1.0</v>
      </c>
      <c r="I2601" s="174" t="s">
        <v>1633</v>
      </c>
      <c r="J2601" s="176"/>
      <c r="K2601" s="176"/>
      <c r="L2601" s="176" t="str">
        <f t="shared" si="3"/>
        <v>PC_90min_SWATH_100VW</v>
      </c>
      <c r="M2601" s="176" t="str">
        <f t="shared" si="1438"/>
        <v>E0022_P04\191122_B16-T3-12_00BC5_00N0H_M03_S_1</v>
      </c>
      <c r="N2601" s="174">
        <v>-1.0</v>
      </c>
      <c r="P2601" s="177" t="str">
        <f t="shared" si="5"/>
        <v>191122_B16-T3-12_00BC5_00N0H_M03_S_1</v>
      </c>
      <c r="Q2601" s="175"/>
      <c r="R2601" s="175" t="s">
        <v>1632</v>
      </c>
      <c r="S2601" s="175">
        <v>1.0</v>
      </c>
      <c r="T2601" s="175" t="s">
        <v>1633</v>
      </c>
      <c r="U2601" s="177" t="str">
        <f t="shared" si="1819"/>
        <v/>
      </c>
      <c r="V2601" s="177" t="str">
        <f t="shared" ref="V2601:W2601" si="2595">K2601</f>
        <v/>
      </c>
      <c r="W2601" s="177" t="str">
        <f t="shared" si="2595"/>
        <v>PC_90min_SWATH_100VW</v>
      </c>
      <c r="X2601" s="177" t="str">
        <f t="shared" si="1440"/>
        <v>E0022_P04\191122_B16-T3-12_00BC5_00N0H_M03_S_1</v>
      </c>
      <c r="Y2601" s="175">
        <v>-1.0</v>
      </c>
    </row>
    <row r="2602">
      <c r="A2602" s="172" t="str">
        <f>Tracking!A2593</f>
        <v>191122_B16-T3-13_00BC6_00N0I_M03_S_1</v>
      </c>
      <c r="B2602" s="172" t="s">
        <v>0</v>
      </c>
      <c r="C2602" t="str">
        <f>Tracking!M2593</f>
        <v>PC_90min_SWATH_100VW</v>
      </c>
      <c r="E2602" s="176" t="str">
        <f t="shared" si="2"/>
        <v>191122_B16-T3-13_00BC6_00N0I_M03_S_1</v>
      </c>
      <c r="F2602" s="174"/>
      <c r="G2602" s="174" t="s">
        <v>1632</v>
      </c>
      <c r="H2602" s="174">
        <v>1.0</v>
      </c>
      <c r="I2602" s="174" t="s">
        <v>1633</v>
      </c>
      <c r="J2602" s="176"/>
      <c r="K2602" s="176"/>
      <c r="L2602" s="176" t="str">
        <f t="shared" si="3"/>
        <v>PC_90min_SWATH_100VW</v>
      </c>
      <c r="M2602" s="176" t="str">
        <f t="shared" si="1438"/>
        <v>E0022_P04\191122_B16-T3-13_00BC6_00N0I_M03_S_1</v>
      </c>
      <c r="N2602" s="174">
        <v>-1.0</v>
      </c>
      <c r="P2602" s="177" t="str">
        <f t="shared" si="5"/>
        <v>191122_B16-T3-13_00BC6_00N0I_M03_S_1</v>
      </c>
      <c r="Q2602" s="175"/>
      <c r="R2602" s="175" t="s">
        <v>1632</v>
      </c>
      <c r="S2602" s="175">
        <v>1.0</v>
      </c>
      <c r="T2602" s="175" t="s">
        <v>1633</v>
      </c>
      <c r="U2602" s="177" t="str">
        <f t="shared" si="1819"/>
        <v/>
      </c>
      <c r="V2602" s="177" t="str">
        <f t="shared" ref="V2602:W2602" si="2596">K2602</f>
        <v/>
      </c>
      <c r="W2602" s="177" t="str">
        <f t="shared" si="2596"/>
        <v>PC_90min_SWATH_100VW</v>
      </c>
      <c r="X2602" s="177" t="str">
        <f t="shared" si="1440"/>
        <v>E0022_P04\191122_B16-T3-13_00BC6_00N0I_M03_S_1</v>
      </c>
      <c r="Y2602" s="175">
        <v>-1.0</v>
      </c>
    </row>
    <row r="2603">
      <c r="A2603" s="172" t="str">
        <f>Tracking!A2594</f>
        <v>191122_B16-T3-14_00BC7_00N0J_M03_S_1</v>
      </c>
      <c r="B2603" s="172" t="s">
        <v>0</v>
      </c>
      <c r="C2603" t="str">
        <f>Tracking!M2594</f>
        <v>PC_90min_SWATH_100VW</v>
      </c>
      <c r="E2603" s="176" t="str">
        <f t="shared" si="2"/>
        <v>191122_B16-T3-14_00BC7_00N0J_M03_S_1</v>
      </c>
      <c r="F2603" s="174"/>
      <c r="G2603" s="174" t="s">
        <v>1632</v>
      </c>
      <c r="H2603" s="174">
        <v>1.0</v>
      </c>
      <c r="I2603" s="174" t="s">
        <v>1633</v>
      </c>
      <c r="J2603" s="176"/>
      <c r="K2603" s="176"/>
      <c r="L2603" s="176" t="str">
        <f t="shared" si="3"/>
        <v>PC_90min_SWATH_100VW</v>
      </c>
      <c r="M2603" s="176" t="str">
        <f t="shared" si="1438"/>
        <v>E0022_P04\191122_B16-T3-14_00BC7_00N0J_M03_S_1</v>
      </c>
      <c r="N2603" s="174">
        <v>-1.0</v>
      </c>
      <c r="P2603" s="177" t="str">
        <f t="shared" si="5"/>
        <v>191122_B16-T3-14_00BC7_00N0J_M03_S_1</v>
      </c>
      <c r="Q2603" s="175"/>
      <c r="R2603" s="175" t="s">
        <v>1632</v>
      </c>
      <c r="S2603" s="175">
        <v>1.0</v>
      </c>
      <c r="T2603" s="175" t="s">
        <v>1633</v>
      </c>
      <c r="U2603" s="177" t="str">
        <f t="shared" si="1819"/>
        <v/>
      </c>
      <c r="V2603" s="177" t="str">
        <f t="shared" ref="V2603:W2603" si="2597">K2603</f>
        <v/>
      </c>
      <c r="W2603" s="177" t="str">
        <f t="shared" si="2597"/>
        <v>PC_90min_SWATH_100VW</v>
      </c>
      <c r="X2603" s="177" t="str">
        <f t="shared" si="1440"/>
        <v>E0022_P04\191122_B16-T3-14_00BC7_00N0J_M03_S_1</v>
      </c>
      <c r="Y2603" s="175">
        <v>-1.0</v>
      </c>
    </row>
    <row r="2604">
      <c r="A2604" s="172" t="str">
        <f>Tracking!A2595</f>
        <v>191122_B16-T3-15_00BC8_00N0K_M03_S_1</v>
      </c>
      <c r="B2604" s="172" t="s">
        <v>0</v>
      </c>
      <c r="C2604" t="str">
        <f>Tracking!M2595</f>
        <v>PC_90min_SWATH_100VW</v>
      </c>
      <c r="E2604" s="176" t="str">
        <f t="shared" si="2"/>
        <v>191122_B16-T3-15_00BC8_00N0K_M03_S_1</v>
      </c>
      <c r="F2604" s="174"/>
      <c r="G2604" s="174" t="s">
        <v>1632</v>
      </c>
      <c r="H2604" s="174">
        <v>1.0</v>
      </c>
      <c r="I2604" s="174" t="s">
        <v>1633</v>
      </c>
      <c r="J2604" s="176"/>
      <c r="K2604" s="176"/>
      <c r="L2604" s="176" t="str">
        <f t="shared" si="3"/>
        <v>PC_90min_SWATH_100VW</v>
      </c>
      <c r="M2604" s="176" t="str">
        <f t="shared" si="1438"/>
        <v>E0022_P04\191122_B16-T3-15_00BC8_00N0K_M03_S_1</v>
      </c>
      <c r="N2604" s="174">
        <v>-1.0</v>
      </c>
      <c r="P2604" s="177" t="str">
        <f t="shared" si="5"/>
        <v>191122_B16-T3-15_00BC8_00N0K_M03_S_1</v>
      </c>
      <c r="Q2604" s="175"/>
      <c r="R2604" s="175" t="s">
        <v>1632</v>
      </c>
      <c r="S2604" s="175">
        <v>1.0</v>
      </c>
      <c r="T2604" s="175" t="s">
        <v>1633</v>
      </c>
      <c r="U2604" s="177" t="str">
        <f t="shared" si="1819"/>
        <v/>
      </c>
      <c r="V2604" s="177" t="str">
        <f t="shared" ref="V2604:W2604" si="2598">K2604</f>
        <v/>
      </c>
      <c r="W2604" s="177" t="str">
        <f t="shared" si="2598"/>
        <v>PC_90min_SWATH_100VW</v>
      </c>
      <c r="X2604" s="177" t="str">
        <f t="shared" si="1440"/>
        <v>E0022_P04\191122_B16-T3-15_00BC8_00N0K_M03_S_1</v>
      </c>
      <c r="Y2604" s="175">
        <v>-1.0</v>
      </c>
    </row>
    <row r="2605">
      <c r="A2605" s="172" t="str">
        <f>Tracking!A2596</f>
        <v>191122_B16-T3-16_00BC9_00N0L_M03_S_1</v>
      </c>
      <c r="B2605" s="172" t="s">
        <v>0</v>
      </c>
      <c r="C2605" t="str">
        <f>Tracking!M2596</f>
        <v>PC_90min_SWATH_100VW</v>
      </c>
      <c r="E2605" s="176" t="str">
        <f t="shared" si="2"/>
        <v>191122_B16-T3-16_00BC9_00N0L_M03_S_1</v>
      </c>
      <c r="F2605" s="174"/>
      <c r="G2605" s="174" t="s">
        <v>1632</v>
      </c>
      <c r="H2605" s="174">
        <v>1.0</v>
      </c>
      <c r="I2605" s="174" t="s">
        <v>1633</v>
      </c>
      <c r="J2605" s="176"/>
      <c r="K2605" s="176"/>
      <c r="L2605" s="176" t="str">
        <f t="shared" si="3"/>
        <v>PC_90min_SWATH_100VW</v>
      </c>
      <c r="M2605" s="176" t="str">
        <f t="shared" si="1438"/>
        <v>E0022_P04\191122_B16-T3-16_00BC9_00N0L_M03_S_1</v>
      </c>
      <c r="N2605" s="174">
        <v>-1.0</v>
      </c>
      <c r="P2605" s="177" t="str">
        <f t="shared" si="5"/>
        <v>191122_B16-T3-16_00BC9_00N0L_M03_S_1</v>
      </c>
      <c r="Q2605" s="175"/>
      <c r="R2605" s="175" t="s">
        <v>1632</v>
      </c>
      <c r="S2605" s="175">
        <v>1.0</v>
      </c>
      <c r="T2605" s="175" t="s">
        <v>1633</v>
      </c>
      <c r="U2605" s="177" t="str">
        <f t="shared" si="1819"/>
        <v/>
      </c>
      <c r="V2605" s="177" t="str">
        <f t="shared" ref="V2605:W2605" si="2599">K2605</f>
        <v/>
      </c>
      <c r="W2605" s="177" t="str">
        <f t="shared" si="2599"/>
        <v>PC_90min_SWATH_100VW</v>
      </c>
      <c r="X2605" s="177" t="str">
        <f t="shared" si="1440"/>
        <v>E0022_P04\191122_B16-T3-16_00BC9_00N0L_M03_S_1</v>
      </c>
      <c r="Y2605" s="175">
        <v>-1.0</v>
      </c>
    </row>
    <row r="2606">
      <c r="A2606" s="172" t="str">
        <f>Tracking!A2597</f>
        <v>191122_HEK-QCS_000F2_00N0M_M03_S_1</v>
      </c>
      <c r="B2606" s="172" t="s">
        <v>1627</v>
      </c>
      <c r="C2606" t="str">
        <f>Tracking!M2597</f>
        <v>PC_90min_SWATH_100VW</v>
      </c>
      <c r="E2606" s="176" t="str">
        <f t="shared" si="2"/>
        <v>191122_HEK-QCS_000F2_00N0M_M03_S_1</v>
      </c>
      <c r="F2606" s="174"/>
      <c r="G2606" s="174" t="s">
        <v>1632</v>
      </c>
      <c r="H2606" s="174">
        <v>1.0</v>
      </c>
      <c r="I2606" s="174" t="s">
        <v>1633</v>
      </c>
      <c r="J2606" s="176"/>
      <c r="K2606" s="176"/>
      <c r="L2606" s="176" t="str">
        <f t="shared" si="3"/>
        <v>PC_90min_SWATH_100VW</v>
      </c>
      <c r="M2606" s="176" t="str">
        <f t="shared" si="1438"/>
        <v>HEK\191122_HEK-QCS_000F2_00N0M_M03_S_1</v>
      </c>
      <c r="N2606" s="174">
        <v>-1.0</v>
      </c>
      <c r="P2606" s="177" t="str">
        <f t="shared" si="5"/>
        <v>191122_HEK-QCS_000F2_00N0M_M03_S_1</v>
      </c>
      <c r="Q2606" s="175"/>
      <c r="R2606" s="175" t="s">
        <v>1632</v>
      </c>
      <c r="S2606" s="175">
        <v>1.0</v>
      </c>
      <c r="T2606" s="175" t="s">
        <v>1633</v>
      </c>
      <c r="U2606" s="177" t="str">
        <f t="shared" si="1819"/>
        <v/>
      </c>
      <c r="V2606" s="177" t="str">
        <f t="shared" ref="V2606:W2606" si="2600">K2606</f>
        <v/>
      </c>
      <c r="W2606" s="177" t="str">
        <f t="shared" si="2600"/>
        <v>PC_90min_SWATH_100VW</v>
      </c>
      <c r="X2606" s="177" t="str">
        <f t="shared" si="1440"/>
        <v>HEK\191122_HEK-QCS_000F2_00N0M_M03_S_1</v>
      </c>
      <c r="Y2606" s="175">
        <v>-1.0</v>
      </c>
    </row>
    <row r="2607">
      <c r="A2607" s="172" t="str">
        <f>Tracking!A2598</f>
        <v>191122_HEK-QCS_00J8W_00N0N_M03_S_1</v>
      </c>
      <c r="B2607" s="172" t="s">
        <v>1627</v>
      </c>
      <c r="C2607" t="str">
        <f>Tracking!M2598</f>
        <v>PC_90min_SWATH_100VW</v>
      </c>
      <c r="E2607" s="176" t="str">
        <f t="shared" si="2"/>
        <v>191122_HEK-QCS_00J8W_00N0N_M03_S_1</v>
      </c>
      <c r="F2607" s="174"/>
      <c r="G2607" s="174" t="s">
        <v>1632</v>
      </c>
      <c r="H2607" s="174">
        <v>1.0</v>
      </c>
      <c r="I2607" s="174" t="s">
        <v>1633</v>
      </c>
      <c r="J2607" s="176"/>
      <c r="K2607" s="176"/>
      <c r="L2607" s="176" t="str">
        <f t="shared" si="3"/>
        <v>PC_90min_SWATH_100VW</v>
      </c>
      <c r="M2607" s="176" t="str">
        <f t="shared" si="1438"/>
        <v>HEK\191122_HEK-QCS_00J8W_00N0N_M03_S_1</v>
      </c>
      <c r="N2607" s="174">
        <v>-1.0</v>
      </c>
      <c r="P2607" s="177" t="str">
        <f t="shared" si="5"/>
        <v>191122_HEK-QCS_00J8W_00N0N_M03_S_1</v>
      </c>
      <c r="Q2607" s="175"/>
      <c r="R2607" s="175" t="s">
        <v>1632</v>
      </c>
      <c r="S2607" s="175">
        <v>1.0</v>
      </c>
      <c r="T2607" s="175" t="s">
        <v>1633</v>
      </c>
      <c r="U2607" s="177" t="str">
        <f t="shared" si="1819"/>
        <v/>
      </c>
      <c r="V2607" s="177" t="str">
        <f t="shared" ref="V2607:W2607" si="2601">K2607</f>
        <v/>
      </c>
      <c r="W2607" s="177" t="str">
        <f t="shared" si="2601"/>
        <v>PC_90min_SWATH_100VW</v>
      </c>
      <c r="X2607" s="177" t="str">
        <f t="shared" si="1440"/>
        <v>HEK\191122_HEK-QCS_00J8W_00N0N_M03_S_1</v>
      </c>
      <c r="Y2607" s="175">
        <v>-1.0</v>
      </c>
    </row>
    <row r="2608">
      <c r="A2608" s="172" t="str">
        <f>Tracking!A2599</f>
        <v>191122_B17-T3-1_00BCA_00N0O_M03_S_1</v>
      </c>
      <c r="B2608" s="172" t="s">
        <v>0</v>
      </c>
      <c r="C2608" t="str">
        <f>Tracking!M2599</f>
        <v>PC_90min_SWATH_100VW</v>
      </c>
      <c r="E2608" s="176" t="str">
        <f t="shared" si="2"/>
        <v>191122_B17-T3-1_00BCA_00N0O_M03_S_1</v>
      </c>
      <c r="F2608" s="174"/>
      <c r="G2608" s="174" t="s">
        <v>1632</v>
      </c>
      <c r="H2608" s="174">
        <v>1.0</v>
      </c>
      <c r="I2608" s="174" t="s">
        <v>1633</v>
      </c>
      <c r="J2608" s="176"/>
      <c r="K2608" s="176"/>
      <c r="L2608" s="176" t="str">
        <f t="shared" si="3"/>
        <v>PC_90min_SWATH_100VW</v>
      </c>
      <c r="M2608" s="176" t="str">
        <f t="shared" si="1438"/>
        <v>E0022_P04\191122_B17-T3-1_00BCA_00N0O_M03_S_1</v>
      </c>
      <c r="N2608" s="174">
        <v>-1.0</v>
      </c>
      <c r="P2608" s="177" t="str">
        <f t="shared" si="5"/>
        <v>191122_B17-T3-1_00BCA_00N0O_M03_S_1</v>
      </c>
      <c r="Q2608" s="175"/>
      <c r="R2608" s="175" t="s">
        <v>1632</v>
      </c>
      <c r="S2608" s="175">
        <v>1.0</v>
      </c>
      <c r="T2608" s="175" t="s">
        <v>1633</v>
      </c>
      <c r="U2608" s="177" t="str">
        <f t="shared" si="1819"/>
        <v/>
      </c>
      <c r="V2608" s="177" t="str">
        <f t="shared" ref="V2608:W2608" si="2602">K2608</f>
        <v/>
      </c>
      <c r="W2608" s="177" t="str">
        <f t="shared" si="2602"/>
        <v>PC_90min_SWATH_100VW</v>
      </c>
      <c r="X2608" s="177" t="str">
        <f t="shared" si="1440"/>
        <v>E0022_P04\191122_B17-T3-1_00BCA_00N0O_M03_S_1</v>
      </c>
      <c r="Y2608" s="175">
        <v>-1.0</v>
      </c>
    </row>
    <row r="2609">
      <c r="A2609" s="172" t="str">
        <f>Tracking!A2600</f>
        <v>191122_B17-T3-2_00BCB_00N0P_M03_S_1</v>
      </c>
      <c r="B2609" s="172" t="s">
        <v>0</v>
      </c>
      <c r="C2609" t="str">
        <f>Tracking!M2600</f>
        <v>PC_90min_SWATH_100VW</v>
      </c>
      <c r="E2609" s="176" t="str">
        <f t="shared" si="2"/>
        <v>191122_B17-T3-2_00BCB_00N0P_M03_S_1</v>
      </c>
      <c r="F2609" s="174"/>
      <c r="G2609" s="174" t="s">
        <v>1632</v>
      </c>
      <c r="H2609" s="174">
        <v>1.0</v>
      </c>
      <c r="I2609" s="174" t="s">
        <v>1633</v>
      </c>
      <c r="J2609" s="176"/>
      <c r="K2609" s="176"/>
      <c r="L2609" s="176" t="str">
        <f t="shared" si="3"/>
        <v>PC_90min_SWATH_100VW</v>
      </c>
      <c r="M2609" s="176" t="str">
        <f t="shared" si="1438"/>
        <v>E0022_P04\191122_B17-T3-2_00BCB_00N0P_M03_S_1</v>
      </c>
      <c r="N2609" s="174">
        <v>-1.0</v>
      </c>
      <c r="P2609" s="177" t="str">
        <f t="shared" si="5"/>
        <v>191122_B17-T3-2_00BCB_00N0P_M03_S_1</v>
      </c>
      <c r="Q2609" s="175"/>
      <c r="R2609" s="175" t="s">
        <v>1632</v>
      </c>
      <c r="S2609" s="175">
        <v>1.0</v>
      </c>
      <c r="T2609" s="175" t="s">
        <v>1633</v>
      </c>
      <c r="U2609" s="177" t="str">
        <f t="shared" si="1819"/>
        <v/>
      </c>
      <c r="V2609" s="177" t="str">
        <f t="shared" ref="V2609:W2609" si="2603">K2609</f>
        <v/>
      </c>
      <c r="W2609" s="177" t="str">
        <f t="shared" si="2603"/>
        <v>PC_90min_SWATH_100VW</v>
      </c>
      <c r="X2609" s="177" t="str">
        <f t="shared" si="1440"/>
        <v>E0022_P04\191122_B17-T3-2_00BCB_00N0P_M03_S_1</v>
      </c>
      <c r="Y2609" s="175">
        <v>-1.0</v>
      </c>
    </row>
    <row r="2610">
      <c r="A2610" s="172" t="str">
        <f>Tracking!A2601</f>
        <v>191122_B17-T3-3_00BCC_00N0Q_M03_S_1</v>
      </c>
      <c r="B2610" s="172" t="s">
        <v>0</v>
      </c>
      <c r="C2610" t="str">
        <f>Tracking!M2601</f>
        <v>PC_90min_SWATH_100VW</v>
      </c>
      <c r="E2610" s="176" t="str">
        <f t="shared" si="2"/>
        <v>191122_B17-T3-3_00BCC_00N0Q_M03_S_1</v>
      </c>
      <c r="F2610" s="174"/>
      <c r="G2610" s="174" t="s">
        <v>1632</v>
      </c>
      <c r="H2610" s="174">
        <v>1.0</v>
      </c>
      <c r="I2610" s="174" t="s">
        <v>1633</v>
      </c>
      <c r="J2610" s="176"/>
      <c r="K2610" s="176"/>
      <c r="L2610" s="176" t="str">
        <f t="shared" si="3"/>
        <v>PC_90min_SWATH_100VW</v>
      </c>
      <c r="M2610" s="176" t="str">
        <f t="shared" si="1438"/>
        <v>E0022_P04\191122_B17-T3-3_00BCC_00N0Q_M03_S_1</v>
      </c>
      <c r="N2610" s="174">
        <v>-1.0</v>
      </c>
      <c r="P2610" s="177" t="str">
        <f t="shared" si="5"/>
        <v>191122_B17-T3-3_00BCC_00N0Q_M03_S_1</v>
      </c>
      <c r="Q2610" s="175"/>
      <c r="R2610" s="175" t="s">
        <v>1632</v>
      </c>
      <c r="S2610" s="175">
        <v>1.0</v>
      </c>
      <c r="T2610" s="175" t="s">
        <v>1633</v>
      </c>
      <c r="U2610" s="177" t="str">
        <f t="shared" si="1819"/>
        <v/>
      </c>
      <c r="V2610" s="177" t="str">
        <f t="shared" ref="V2610:W2610" si="2604">K2610</f>
        <v/>
      </c>
      <c r="W2610" s="177" t="str">
        <f t="shared" si="2604"/>
        <v>PC_90min_SWATH_100VW</v>
      </c>
      <c r="X2610" s="177" t="str">
        <f t="shared" si="1440"/>
        <v>E0022_P04\191122_B17-T3-3_00BCC_00N0Q_M03_S_1</v>
      </c>
      <c r="Y2610" s="175">
        <v>-1.0</v>
      </c>
    </row>
    <row r="2611">
      <c r="A2611" s="172" t="str">
        <f>Tracking!A2602</f>
        <v>191122_B17-T3-4_00BCD_00N0R_M03_S_1</v>
      </c>
      <c r="B2611" s="172" t="s">
        <v>0</v>
      </c>
      <c r="C2611" t="str">
        <f>Tracking!M2602</f>
        <v>PC_90min_SWATH_100VW</v>
      </c>
      <c r="E2611" s="176" t="str">
        <f t="shared" si="2"/>
        <v>191122_B17-T3-4_00BCD_00N0R_M03_S_1</v>
      </c>
      <c r="F2611" s="174"/>
      <c r="G2611" s="174" t="s">
        <v>1632</v>
      </c>
      <c r="H2611" s="174">
        <v>1.0</v>
      </c>
      <c r="I2611" s="174" t="s">
        <v>1633</v>
      </c>
      <c r="J2611" s="176"/>
      <c r="K2611" s="176"/>
      <c r="L2611" s="176" t="str">
        <f t="shared" si="3"/>
        <v>PC_90min_SWATH_100VW</v>
      </c>
      <c r="M2611" s="176" t="str">
        <f t="shared" si="1438"/>
        <v>E0022_P04\191122_B17-T3-4_00BCD_00N0R_M03_S_1</v>
      </c>
      <c r="N2611" s="174">
        <v>-1.0</v>
      </c>
      <c r="P2611" s="177" t="str">
        <f t="shared" si="5"/>
        <v>191122_B17-T3-4_00BCD_00N0R_M03_S_1</v>
      </c>
      <c r="Q2611" s="175"/>
      <c r="R2611" s="175" t="s">
        <v>1632</v>
      </c>
      <c r="S2611" s="175">
        <v>1.0</v>
      </c>
      <c r="T2611" s="175" t="s">
        <v>1633</v>
      </c>
      <c r="U2611" s="177" t="str">
        <f t="shared" si="1819"/>
        <v/>
      </c>
      <c r="V2611" s="177" t="str">
        <f t="shared" ref="V2611:W2611" si="2605">K2611</f>
        <v/>
      </c>
      <c r="W2611" s="177" t="str">
        <f t="shared" si="2605"/>
        <v>PC_90min_SWATH_100VW</v>
      </c>
      <c r="X2611" s="177" t="str">
        <f t="shared" si="1440"/>
        <v>E0022_P04\191122_B17-T3-4_00BCD_00N0R_M03_S_1</v>
      </c>
      <c r="Y2611" s="175">
        <v>-1.0</v>
      </c>
    </row>
    <row r="2612">
      <c r="A2612" s="172" t="str">
        <f>Tracking!A2603</f>
        <v>191122_B17-T3-5_00BCE_00N0S_M03_S_1</v>
      </c>
      <c r="B2612" s="172" t="s">
        <v>0</v>
      </c>
      <c r="C2612" t="str">
        <f>Tracking!M2603</f>
        <v>PC_90min_SWATH_100VW</v>
      </c>
      <c r="E2612" s="176" t="str">
        <f t="shared" si="2"/>
        <v>191122_B17-T3-5_00BCE_00N0S_M03_S_1</v>
      </c>
      <c r="F2612" s="174"/>
      <c r="G2612" s="174" t="s">
        <v>1632</v>
      </c>
      <c r="H2612" s="174">
        <v>1.0</v>
      </c>
      <c r="I2612" s="174" t="s">
        <v>1633</v>
      </c>
      <c r="J2612" s="176"/>
      <c r="K2612" s="176"/>
      <c r="L2612" s="176" t="str">
        <f t="shared" si="3"/>
        <v>PC_90min_SWATH_100VW</v>
      </c>
      <c r="M2612" s="176" t="str">
        <f t="shared" si="1438"/>
        <v>E0022_P04\191122_B17-T3-5_00BCE_00N0S_M03_S_1</v>
      </c>
      <c r="N2612" s="174">
        <v>-1.0</v>
      </c>
      <c r="P2612" s="177" t="str">
        <f t="shared" si="5"/>
        <v>191122_B17-T3-5_00BCE_00N0S_M03_S_1</v>
      </c>
      <c r="Q2612" s="175"/>
      <c r="R2612" s="175" t="s">
        <v>1632</v>
      </c>
      <c r="S2612" s="175">
        <v>1.0</v>
      </c>
      <c r="T2612" s="175" t="s">
        <v>1633</v>
      </c>
      <c r="U2612" s="177" t="str">
        <f t="shared" si="1819"/>
        <v/>
      </c>
      <c r="V2612" s="177" t="str">
        <f t="shared" ref="V2612:W2612" si="2606">K2612</f>
        <v/>
      </c>
      <c r="W2612" s="177" t="str">
        <f t="shared" si="2606"/>
        <v>PC_90min_SWATH_100VW</v>
      </c>
      <c r="X2612" s="177" t="str">
        <f t="shared" si="1440"/>
        <v>E0022_P04\191122_B17-T3-5_00BCE_00N0S_M03_S_1</v>
      </c>
      <c r="Y2612" s="175">
        <v>-1.0</v>
      </c>
    </row>
    <row r="2613">
      <c r="A2613" s="172" t="str">
        <f>Tracking!A2604</f>
        <v>191122_B17-T3-6_00BCF_00N0T_M03_S_1</v>
      </c>
      <c r="B2613" s="172" t="s">
        <v>0</v>
      </c>
      <c r="C2613" t="str">
        <f>Tracking!M2604</f>
        <v>PC_90min_SWATH_100VW</v>
      </c>
      <c r="E2613" s="176" t="str">
        <f t="shared" si="2"/>
        <v>191122_B17-T3-6_00BCF_00N0T_M03_S_1</v>
      </c>
      <c r="F2613" s="174"/>
      <c r="G2613" s="174" t="s">
        <v>1632</v>
      </c>
      <c r="H2613" s="174">
        <v>1.0</v>
      </c>
      <c r="I2613" s="174" t="s">
        <v>1633</v>
      </c>
      <c r="J2613" s="176"/>
      <c r="K2613" s="176"/>
      <c r="L2613" s="176" t="str">
        <f t="shared" si="3"/>
        <v>PC_90min_SWATH_100VW</v>
      </c>
      <c r="M2613" s="176" t="str">
        <f t="shared" si="1438"/>
        <v>E0022_P04\191122_B17-T3-6_00BCF_00N0T_M03_S_1</v>
      </c>
      <c r="N2613" s="174">
        <v>-1.0</v>
      </c>
      <c r="P2613" s="177" t="str">
        <f t="shared" si="5"/>
        <v>191122_B17-T3-6_00BCF_00N0T_M03_S_1</v>
      </c>
      <c r="Q2613" s="175"/>
      <c r="R2613" s="175" t="s">
        <v>1632</v>
      </c>
      <c r="S2613" s="175">
        <v>1.0</v>
      </c>
      <c r="T2613" s="175" t="s">
        <v>1633</v>
      </c>
      <c r="U2613" s="177" t="str">
        <f t="shared" si="1819"/>
        <v/>
      </c>
      <c r="V2613" s="177" t="str">
        <f t="shared" ref="V2613:W2613" si="2607">K2613</f>
        <v/>
      </c>
      <c r="W2613" s="177" t="str">
        <f t="shared" si="2607"/>
        <v>PC_90min_SWATH_100VW</v>
      </c>
      <c r="X2613" s="177" t="str">
        <f t="shared" si="1440"/>
        <v>E0022_P04\191122_B17-T3-6_00BCF_00N0T_M03_S_1</v>
      </c>
      <c r="Y2613" s="175">
        <v>-1.0</v>
      </c>
    </row>
    <row r="2614">
      <c r="A2614" s="172" t="str">
        <f>Tracking!A2605</f>
        <v>191122_B17-T3-7_00BCG_00N0U_M03_S_1</v>
      </c>
      <c r="B2614" s="172" t="s">
        <v>0</v>
      </c>
      <c r="C2614" t="str">
        <f>Tracking!M2605</f>
        <v>PC_90min_SWATH_100VW</v>
      </c>
      <c r="E2614" s="176" t="str">
        <f t="shared" si="2"/>
        <v>191122_B17-T3-7_00BCG_00N0U_M03_S_1</v>
      </c>
      <c r="F2614" s="174"/>
      <c r="G2614" s="174" t="s">
        <v>1632</v>
      </c>
      <c r="H2614" s="174">
        <v>1.0</v>
      </c>
      <c r="I2614" s="174" t="s">
        <v>1633</v>
      </c>
      <c r="J2614" s="176"/>
      <c r="K2614" s="176"/>
      <c r="L2614" s="176" t="str">
        <f t="shared" si="3"/>
        <v>PC_90min_SWATH_100VW</v>
      </c>
      <c r="M2614" s="176" t="str">
        <f t="shared" si="1438"/>
        <v>E0022_P04\191122_B17-T3-7_00BCG_00N0U_M03_S_1</v>
      </c>
      <c r="N2614" s="174">
        <v>-1.0</v>
      </c>
      <c r="P2614" s="177" t="str">
        <f t="shared" si="5"/>
        <v>191122_B17-T3-7_00BCG_00N0U_M03_S_1</v>
      </c>
      <c r="Q2614" s="175"/>
      <c r="R2614" s="175" t="s">
        <v>1632</v>
      </c>
      <c r="S2614" s="175">
        <v>1.0</v>
      </c>
      <c r="T2614" s="175" t="s">
        <v>1633</v>
      </c>
      <c r="U2614" s="177" t="str">
        <f t="shared" si="1819"/>
        <v/>
      </c>
      <c r="V2614" s="177" t="str">
        <f t="shared" ref="V2614:W2614" si="2608">K2614</f>
        <v/>
      </c>
      <c r="W2614" s="177" t="str">
        <f t="shared" si="2608"/>
        <v>PC_90min_SWATH_100VW</v>
      </c>
      <c r="X2614" s="177" t="str">
        <f t="shared" si="1440"/>
        <v>E0022_P04\191122_B17-T3-7_00BCG_00N0U_M03_S_1</v>
      </c>
      <c r="Y2614" s="175">
        <v>-1.0</v>
      </c>
    </row>
    <row r="2615">
      <c r="A2615" s="172" t="str">
        <f>Tracking!A2606</f>
        <v>191122_B17-T3-8_00BCH_00N0V_M03_S_1</v>
      </c>
      <c r="B2615" s="172" t="s">
        <v>0</v>
      </c>
      <c r="C2615" t="str">
        <f>Tracking!M2606</f>
        <v>PC_90min_SWATH_100VW</v>
      </c>
      <c r="E2615" s="176" t="str">
        <f t="shared" si="2"/>
        <v>191122_B17-T3-8_00BCH_00N0V_M03_S_1</v>
      </c>
      <c r="F2615" s="174"/>
      <c r="G2615" s="174" t="s">
        <v>1632</v>
      </c>
      <c r="H2615" s="174">
        <v>1.0</v>
      </c>
      <c r="I2615" s="174" t="s">
        <v>1633</v>
      </c>
      <c r="J2615" s="176"/>
      <c r="K2615" s="176"/>
      <c r="L2615" s="176" t="str">
        <f t="shared" si="3"/>
        <v>PC_90min_SWATH_100VW</v>
      </c>
      <c r="M2615" s="176" t="str">
        <f t="shared" si="1438"/>
        <v>E0022_P04\191122_B17-T3-8_00BCH_00N0V_M03_S_1</v>
      </c>
      <c r="N2615" s="174">
        <v>-1.0</v>
      </c>
      <c r="P2615" s="177" t="str">
        <f t="shared" si="5"/>
        <v>191122_B17-T3-8_00BCH_00N0V_M03_S_1</v>
      </c>
      <c r="Q2615" s="175"/>
      <c r="R2615" s="175" t="s">
        <v>1632</v>
      </c>
      <c r="S2615" s="175">
        <v>1.0</v>
      </c>
      <c r="T2615" s="175" t="s">
        <v>1633</v>
      </c>
      <c r="U2615" s="177" t="str">
        <f t="shared" si="1819"/>
        <v/>
      </c>
      <c r="V2615" s="177" t="str">
        <f t="shared" ref="V2615:W2615" si="2609">K2615</f>
        <v/>
      </c>
      <c r="W2615" s="177" t="str">
        <f t="shared" si="2609"/>
        <v>PC_90min_SWATH_100VW</v>
      </c>
      <c r="X2615" s="177" t="str">
        <f t="shared" si="1440"/>
        <v>E0022_P04\191122_B17-T3-8_00BCH_00N0V_M03_S_1</v>
      </c>
      <c r="Y2615" s="175">
        <v>-1.0</v>
      </c>
    </row>
    <row r="2616">
      <c r="A2616" s="172" t="str">
        <f>Tracking!A2607</f>
        <v>191122_B17-T3-9_00D9R_00N0W_M03_S_1</v>
      </c>
      <c r="B2616" s="172" t="s">
        <v>0</v>
      </c>
      <c r="C2616" t="str">
        <f>Tracking!M2607</f>
        <v>PC_90min_SWATH_100VW</v>
      </c>
      <c r="E2616" s="176" t="str">
        <f t="shared" si="2"/>
        <v>191122_B17-T3-9_00D9R_00N0W_M03_S_1</v>
      </c>
      <c r="F2616" s="174"/>
      <c r="G2616" s="174" t="s">
        <v>1632</v>
      </c>
      <c r="H2616" s="174">
        <v>1.0</v>
      </c>
      <c r="I2616" s="174" t="s">
        <v>1633</v>
      </c>
      <c r="J2616" s="176"/>
      <c r="K2616" s="176"/>
      <c r="L2616" s="176" t="str">
        <f t="shared" si="3"/>
        <v>PC_90min_SWATH_100VW</v>
      </c>
      <c r="M2616" s="176" t="str">
        <f t="shared" si="1438"/>
        <v>E0022_P04\191122_B17-T3-9_00D9R_00N0W_M03_S_1</v>
      </c>
      <c r="N2616" s="174">
        <v>-1.0</v>
      </c>
      <c r="P2616" s="177" t="str">
        <f t="shared" si="5"/>
        <v>191122_B17-T3-9_00D9R_00N0W_M03_S_1</v>
      </c>
      <c r="Q2616" s="175"/>
      <c r="R2616" s="175" t="s">
        <v>1632</v>
      </c>
      <c r="S2616" s="175">
        <v>1.0</v>
      </c>
      <c r="T2616" s="175" t="s">
        <v>1633</v>
      </c>
      <c r="U2616" s="177" t="str">
        <f t="shared" si="1819"/>
        <v/>
      </c>
      <c r="V2616" s="177" t="str">
        <f t="shared" ref="V2616:W2616" si="2610">K2616</f>
        <v/>
      </c>
      <c r="W2616" s="177" t="str">
        <f t="shared" si="2610"/>
        <v>PC_90min_SWATH_100VW</v>
      </c>
      <c r="X2616" s="177" t="str">
        <f t="shared" si="1440"/>
        <v>E0022_P04\191122_B17-T3-9_00D9R_00N0W_M03_S_1</v>
      </c>
      <c r="Y2616" s="175">
        <v>-1.0</v>
      </c>
    </row>
    <row r="2617">
      <c r="A2617" s="172" t="str">
        <f>Tracking!A2608</f>
        <v>191122_B17-T3-10_00D9S_00N0X_M03_S_1</v>
      </c>
      <c r="B2617" s="172" t="s">
        <v>0</v>
      </c>
      <c r="C2617" t="str">
        <f>Tracking!M2608</f>
        <v>PC_90min_SWATH_100VW</v>
      </c>
      <c r="E2617" s="176" t="str">
        <f t="shared" si="2"/>
        <v>191122_B17-T3-10_00D9S_00N0X_M03_S_1</v>
      </c>
      <c r="F2617" s="174"/>
      <c r="G2617" s="174" t="s">
        <v>1632</v>
      </c>
      <c r="H2617" s="174">
        <v>1.0</v>
      </c>
      <c r="I2617" s="174" t="s">
        <v>1633</v>
      </c>
      <c r="J2617" s="176"/>
      <c r="K2617" s="176"/>
      <c r="L2617" s="176" t="str">
        <f t="shared" si="3"/>
        <v>PC_90min_SWATH_100VW</v>
      </c>
      <c r="M2617" s="176" t="str">
        <f t="shared" si="1438"/>
        <v>E0022_P04\191122_B17-T3-10_00D9S_00N0X_M03_S_1</v>
      </c>
      <c r="N2617" s="174">
        <v>-1.0</v>
      </c>
      <c r="P2617" s="177" t="str">
        <f t="shared" si="5"/>
        <v>191122_B17-T3-10_00D9S_00N0X_M03_S_1</v>
      </c>
      <c r="Q2617" s="175"/>
      <c r="R2617" s="175" t="s">
        <v>1632</v>
      </c>
      <c r="S2617" s="175">
        <v>1.0</v>
      </c>
      <c r="T2617" s="175" t="s">
        <v>1633</v>
      </c>
      <c r="U2617" s="177" t="str">
        <f t="shared" si="1819"/>
        <v/>
      </c>
      <c r="V2617" s="177" t="str">
        <f t="shared" ref="V2617:W2617" si="2611">K2617</f>
        <v/>
      </c>
      <c r="W2617" s="177" t="str">
        <f t="shared" si="2611"/>
        <v>PC_90min_SWATH_100VW</v>
      </c>
      <c r="X2617" s="177" t="str">
        <f t="shared" si="1440"/>
        <v>E0022_P04\191122_B17-T3-10_00D9S_00N0X_M03_S_1</v>
      </c>
      <c r="Y2617" s="175">
        <v>-1.0</v>
      </c>
    </row>
    <row r="2618">
      <c r="A2618" s="172" t="str">
        <f>Tracking!A2609</f>
        <v>191122_B17-T3-11_00D9T_00N0Y_M03_S_1</v>
      </c>
      <c r="B2618" s="172" t="s">
        <v>0</v>
      </c>
      <c r="C2618" t="str">
        <f>Tracking!M2609</f>
        <v>PC_90min_SWATH_100VW</v>
      </c>
      <c r="E2618" s="176" t="str">
        <f t="shared" si="2"/>
        <v>191122_B17-T3-11_00D9T_00N0Y_M03_S_1</v>
      </c>
      <c r="F2618" s="174"/>
      <c r="G2618" s="174" t="s">
        <v>1632</v>
      </c>
      <c r="H2618" s="174">
        <v>1.0</v>
      </c>
      <c r="I2618" s="174" t="s">
        <v>1633</v>
      </c>
      <c r="J2618" s="176"/>
      <c r="K2618" s="176"/>
      <c r="L2618" s="176" t="str">
        <f t="shared" si="3"/>
        <v>PC_90min_SWATH_100VW</v>
      </c>
      <c r="M2618" s="176" t="str">
        <f t="shared" si="1438"/>
        <v>E0022_P04\191122_B17-T3-11_00D9T_00N0Y_M03_S_1</v>
      </c>
      <c r="N2618" s="174">
        <v>-1.0</v>
      </c>
      <c r="P2618" s="177" t="str">
        <f t="shared" si="5"/>
        <v>191122_B17-T3-11_00D9T_00N0Y_M03_S_1</v>
      </c>
      <c r="Q2618" s="175"/>
      <c r="R2618" s="175" t="s">
        <v>1632</v>
      </c>
      <c r="S2618" s="175">
        <v>1.0</v>
      </c>
      <c r="T2618" s="175" t="s">
        <v>1633</v>
      </c>
      <c r="U2618" s="177" t="str">
        <f t="shared" si="1819"/>
        <v/>
      </c>
      <c r="V2618" s="177" t="str">
        <f t="shared" ref="V2618:W2618" si="2612">K2618</f>
        <v/>
      </c>
      <c r="W2618" s="177" t="str">
        <f t="shared" si="2612"/>
        <v>PC_90min_SWATH_100VW</v>
      </c>
      <c r="X2618" s="177" t="str">
        <f t="shared" si="1440"/>
        <v>E0022_P04\191122_B17-T3-11_00D9T_00N0Y_M03_S_1</v>
      </c>
      <c r="Y2618" s="175">
        <v>-1.0</v>
      </c>
    </row>
    <row r="2619">
      <c r="A2619" s="172" t="str">
        <f>Tracking!A2610</f>
        <v>191122_B17-T3-12_00D9U_00N0Z_M03_S_1</v>
      </c>
      <c r="B2619" s="172" t="s">
        <v>0</v>
      </c>
      <c r="C2619" t="str">
        <f>Tracking!M2610</f>
        <v>PC_90min_SWATH_100VW</v>
      </c>
      <c r="E2619" s="176" t="str">
        <f t="shared" si="2"/>
        <v>191122_B17-T3-12_00D9U_00N0Z_M03_S_1</v>
      </c>
      <c r="F2619" s="174"/>
      <c r="G2619" s="174" t="s">
        <v>1632</v>
      </c>
      <c r="H2619" s="174">
        <v>1.0</v>
      </c>
      <c r="I2619" s="174" t="s">
        <v>1633</v>
      </c>
      <c r="J2619" s="176"/>
      <c r="K2619" s="176"/>
      <c r="L2619" s="176" t="str">
        <f t="shared" si="3"/>
        <v>PC_90min_SWATH_100VW</v>
      </c>
      <c r="M2619" s="176" t="str">
        <f t="shared" si="1438"/>
        <v>E0022_P04\191122_B17-T3-12_00D9U_00N0Z_M03_S_1</v>
      </c>
      <c r="N2619" s="174">
        <v>-1.0</v>
      </c>
      <c r="P2619" s="177" t="str">
        <f t="shared" si="5"/>
        <v>191122_B17-T3-12_00D9U_00N0Z_M03_S_1</v>
      </c>
      <c r="Q2619" s="175"/>
      <c r="R2619" s="175" t="s">
        <v>1632</v>
      </c>
      <c r="S2619" s="175">
        <v>1.0</v>
      </c>
      <c r="T2619" s="175" t="s">
        <v>1633</v>
      </c>
      <c r="U2619" s="177" t="str">
        <f t="shared" si="1819"/>
        <v/>
      </c>
      <c r="V2619" s="177" t="str">
        <f t="shared" ref="V2619:W2619" si="2613">K2619</f>
        <v/>
      </c>
      <c r="W2619" s="177" t="str">
        <f t="shared" si="2613"/>
        <v>PC_90min_SWATH_100VW</v>
      </c>
      <c r="X2619" s="177" t="str">
        <f t="shared" si="1440"/>
        <v>E0022_P04\191122_B17-T3-12_00D9U_00N0Z_M03_S_1</v>
      </c>
      <c r="Y2619" s="175">
        <v>-1.0</v>
      </c>
    </row>
    <row r="2620">
      <c r="A2620" s="172" t="str">
        <f>Tracking!A2611</f>
        <v>191122_B17-T3-13_00D9V_00N10_M03_S_1</v>
      </c>
      <c r="B2620" s="172" t="s">
        <v>0</v>
      </c>
      <c r="C2620" t="str">
        <f>Tracking!M2611</f>
        <v>PC_90min_SWATH_100VW</v>
      </c>
      <c r="E2620" s="176" t="str">
        <f t="shared" si="2"/>
        <v>191122_B17-T3-13_00D9V_00N10_M03_S_1</v>
      </c>
      <c r="F2620" s="174"/>
      <c r="G2620" s="174" t="s">
        <v>1632</v>
      </c>
      <c r="H2620" s="174">
        <v>1.0</v>
      </c>
      <c r="I2620" s="174" t="s">
        <v>1633</v>
      </c>
      <c r="J2620" s="176"/>
      <c r="K2620" s="176"/>
      <c r="L2620" s="176" t="str">
        <f t="shared" si="3"/>
        <v>PC_90min_SWATH_100VW</v>
      </c>
      <c r="M2620" s="176" t="str">
        <f t="shared" si="1438"/>
        <v>E0022_P04\191122_B17-T3-13_00D9V_00N10_M03_S_1</v>
      </c>
      <c r="N2620" s="174">
        <v>-1.0</v>
      </c>
      <c r="P2620" s="177" t="str">
        <f t="shared" si="5"/>
        <v>191122_B17-T3-13_00D9V_00N10_M03_S_1</v>
      </c>
      <c r="Q2620" s="175"/>
      <c r="R2620" s="175" t="s">
        <v>1632</v>
      </c>
      <c r="S2620" s="175">
        <v>1.0</v>
      </c>
      <c r="T2620" s="175" t="s">
        <v>1633</v>
      </c>
      <c r="U2620" s="177" t="str">
        <f t="shared" si="1819"/>
        <v/>
      </c>
      <c r="V2620" s="177" t="str">
        <f t="shared" ref="V2620:W2620" si="2614">K2620</f>
        <v/>
      </c>
      <c r="W2620" s="177" t="str">
        <f t="shared" si="2614"/>
        <v>PC_90min_SWATH_100VW</v>
      </c>
      <c r="X2620" s="177" t="str">
        <f t="shared" si="1440"/>
        <v>E0022_P04\191122_B17-T3-13_00D9V_00N10_M03_S_1</v>
      </c>
      <c r="Y2620" s="175">
        <v>-1.0</v>
      </c>
    </row>
    <row r="2621">
      <c r="A2621" s="172" t="str">
        <f>Tracking!A2612</f>
        <v>191122_B17-T3-14_00D9W_00N11_M03_S_1</v>
      </c>
      <c r="B2621" s="172" t="s">
        <v>0</v>
      </c>
      <c r="C2621" t="str">
        <f>Tracking!M2612</f>
        <v>PC_90min_SWATH_100VW</v>
      </c>
      <c r="E2621" s="176" t="str">
        <f t="shared" si="2"/>
        <v>191122_B17-T3-14_00D9W_00N11_M03_S_1</v>
      </c>
      <c r="F2621" s="174"/>
      <c r="G2621" s="174" t="s">
        <v>1632</v>
      </c>
      <c r="H2621" s="174">
        <v>1.0</v>
      </c>
      <c r="I2621" s="174" t="s">
        <v>1633</v>
      </c>
      <c r="J2621" s="176"/>
      <c r="K2621" s="176"/>
      <c r="L2621" s="176" t="str">
        <f t="shared" si="3"/>
        <v>PC_90min_SWATH_100VW</v>
      </c>
      <c r="M2621" s="176" t="str">
        <f t="shared" si="1438"/>
        <v>E0022_P04\191122_B17-T3-14_00D9W_00N11_M03_S_1</v>
      </c>
      <c r="N2621" s="174">
        <v>-1.0</v>
      </c>
      <c r="P2621" s="177" t="str">
        <f t="shared" si="5"/>
        <v>191122_B17-T3-14_00D9W_00N11_M03_S_1</v>
      </c>
      <c r="Q2621" s="175"/>
      <c r="R2621" s="175" t="s">
        <v>1632</v>
      </c>
      <c r="S2621" s="175">
        <v>1.0</v>
      </c>
      <c r="T2621" s="175" t="s">
        <v>1633</v>
      </c>
      <c r="U2621" s="177" t="str">
        <f t="shared" si="1819"/>
        <v/>
      </c>
      <c r="V2621" s="177" t="str">
        <f t="shared" ref="V2621:W2621" si="2615">K2621</f>
        <v/>
      </c>
      <c r="W2621" s="177" t="str">
        <f t="shared" si="2615"/>
        <v>PC_90min_SWATH_100VW</v>
      </c>
      <c r="X2621" s="177" t="str">
        <f t="shared" si="1440"/>
        <v>E0022_P04\191122_B17-T3-14_00D9W_00N11_M03_S_1</v>
      </c>
      <c r="Y2621" s="175">
        <v>-1.0</v>
      </c>
    </row>
    <row r="2622">
      <c r="A2622" s="172" t="str">
        <f>Tracking!A2613</f>
        <v>191122_B17-T3-15_00D9X_00N12_M03_S_1</v>
      </c>
      <c r="B2622" s="172" t="s">
        <v>0</v>
      </c>
      <c r="C2622" t="str">
        <f>Tracking!M2613</f>
        <v>PC_90min_SWATH_100VW</v>
      </c>
      <c r="E2622" s="176" t="str">
        <f t="shared" si="2"/>
        <v>191122_B17-T3-15_00D9X_00N12_M03_S_1</v>
      </c>
      <c r="F2622" s="174"/>
      <c r="G2622" s="174" t="s">
        <v>1632</v>
      </c>
      <c r="H2622" s="174">
        <v>1.0</v>
      </c>
      <c r="I2622" s="174" t="s">
        <v>1633</v>
      </c>
      <c r="J2622" s="176"/>
      <c r="K2622" s="176"/>
      <c r="L2622" s="176" t="str">
        <f t="shared" si="3"/>
        <v>PC_90min_SWATH_100VW</v>
      </c>
      <c r="M2622" s="176" t="str">
        <f t="shared" si="1438"/>
        <v>E0022_P04\191122_B17-T3-15_00D9X_00N12_M03_S_1</v>
      </c>
      <c r="N2622" s="174">
        <v>-1.0</v>
      </c>
      <c r="P2622" s="177" t="str">
        <f t="shared" si="5"/>
        <v>191122_B17-T3-15_00D9X_00N12_M03_S_1</v>
      </c>
      <c r="Q2622" s="175"/>
      <c r="R2622" s="175" t="s">
        <v>1632</v>
      </c>
      <c r="S2622" s="175">
        <v>1.0</v>
      </c>
      <c r="T2622" s="175" t="s">
        <v>1633</v>
      </c>
      <c r="U2622" s="177" t="str">
        <f t="shared" si="1819"/>
        <v/>
      </c>
      <c r="V2622" s="177" t="str">
        <f t="shared" ref="V2622:W2622" si="2616">K2622</f>
        <v/>
      </c>
      <c r="W2622" s="177" t="str">
        <f t="shared" si="2616"/>
        <v>PC_90min_SWATH_100VW</v>
      </c>
      <c r="X2622" s="177" t="str">
        <f t="shared" si="1440"/>
        <v>E0022_P04\191122_B17-T3-15_00D9X_00N12_M03_S_1</v>
      </c>
      <c r="Y2622" s="175">
        <v>-1.0</v>
      </c>
    </row>
    <row r="2623">
      <c r="A2623" s="172" t="str">
        <f>Tracking!A2614</f>
        <v>191122_B17-T3-16_00D9Y_00N13_M03_S_1</v>
      </c>
      <c r="B2623" s="172" t="s">
        <v>0</v>
      </c>
      <c r="C2623" t="str">
        <f>Tracking!M2614</f>
        <v>PC_90min_SWATH_100VW</v>
      </c>
      <c r="E2623" s="176" t="str">
        <f t="shared" si="2"/>
        <v>191122_B17-T3-16_00D9Y_00N13_M03_S_1</v>
      </c>
      <c r="F2623" s="174"/>
      <c r="G2623" s="174" t="s">
        <v>1632</v>
      </c>
      <c r="H2623" s="174">
        <v>1.0</v>
      </c>
      <c r="I2623" s="174" t="s">
        <v>1633</v>
      </c>
      <c r="J2623" s="176"/>
      <c r="K2623" s="176"/>
      <c r="L2623" s="176" t="str">
        <f t="shared" si="3"/>
        <v>PC_90min_SWATH_100VW</v>
      </c>
      <c r="M2623" s="176" t="str">
        <f t="shared" si="1438"/>
        <v>E0022_P04\191122_B17-T3-16_00D9Y_00N13_M03_S_1</v>
      </c>
      <c r="N2623" s="174">
        <v>-1.0</v>
      </c>
      <c r="P2623" s="177" t="str">
        <f t="shared" si="5"/>
        <v>191122_B17-T3-16_00D9Y_00N13_M03_S_1</v>
      </c>
      <c r="Q2623" s="175"/>
      <c r="R2623" s="175" t="s">
        <v>1632</v>
      </c>
      <c r="S2623" s="175">
        <v>1.0</v>
      </c>
      <c r="T2623" s="175" t="s">
        <v>1633</v>
      </c>
      <c r="U2623" s="177" t="str">
        <f t="shared" si="1819"/>
        <v/>
      </c>
      <c r="V2623" s="177" t="str">
        <f t="shared" ref="V2623:W2623" si="2617">K2623</f>
        <v/>
      </c>
      <c r="W2623" s="177" t="str">
        <f t="shared" si="2617"/>
        <v>PC_90min_SWATH_100VW</v>
      </c>
      <c r="X2623" s="177" t="str">
        <f t="shared" si="1440"/>
        <v>E0022_P04\191122_B17-T3-16_00D9Y_00N13_M03_S_1</v>
      </c>
      <c r="Y2623" s="175">
        <v>-1.0</v>
      </c>
    </row>
    <row r="2624">
      <c r="A2624" s="172" t="str">
        <f>Tracking!A2615</f>
        <v>191125_HEK-QCS_000F2_00N14_M03_S_1</v>
      </c>
      <c r="B2624" s="172" t="s">
        <v>1627</v>
      </c>
      <c r="C2624" t="str">
        <f>Tracking!M2615</f>
        <v>PC_90min_SWATH_100VW</v>
      </c>
      <c r="E2624" s="176" t="str">
        <f t="shared" si="2"/>
        <v>191125_HEK-QCS_000F2_00N14_M03_S_1</v>
      </c>
      <c r="F2624" s="174"/>
      <c r="G2624" s="174" t="s">
        <v>1632</v>
      </c>
      <c r="H2624" s="174">
        <v>1.0</v>
      </c>
      <c r="I2624" s="174" t="s">
        <v>1633</v>
      </c>
      <c r="J2624" s="174">
        <v>1.0</v>
      </c>
      <c r="K2624" s="174">
        <v>54.0</v>
      </c>
      <c r="L2624" s="176" t="str">
        <f t="shared" si="3"/>
        <v>PC_90min_SWATH_100VW</v>
      </c>
      <c r="M2624" s="176" t="str">
        <f t="shared" si="1438"/>
        <v>HEK\191125_HEK-QCS_000F2_00N14_M03_S_1</v>
      </c>
      <c r="N2624" s="174">
        <v>-1.0</v>
      </c>
      <c r="P2624" s="177" t="str">
        <f t="shared" si="5"/>
        <v>191125_HEK-QCS_000F2_00N14_M03_S_1</v>
      </c>
      <c r="Q2624" s="175"/>
      <c r="R2624" s="175" t="s">
        <v>1632</v>
      </c>
      <c r="S2624" s="175">
        <v>1.0</v>
      </c>
      <c r="T2624" s="175" t="s">
        <v>1633</v>
      </c>
      <c r="U2624" s="177">
        <f t="shared" si="1819"/>
        <v>1</v>
      </c>
      <c r="V2624" s="177">
        <f t="shared" ref="V2624:W2624" si="2618">K2624</f>
        <v>54</v>
      </c>
      <c r="W2624" s="177" t="str">
        <f t="shared" si="2618"/>
        <v>PC_90min_SWATH_100VW</v>
      </c>
      <c r="X2624" s="177" t="str">
        <f t="shared" si="1440"/>
        <v>HEK\191125_HEK-QCS_000F2_00N14_M03_S_1</v>
      </c>
      <c r="Y2624" s="175">
        <v>-1.0</v>
      </c>
    </row>
    <row r="2625">
      <c r="A2625" s="172" t="str">
        <f>Tracking!A2616</f>
        <v>191125_HEK-QCS_00J8W_00N15_M03_S_1</v>
      </c>
      <c r="B2625" s="172" t="s">
        <v>1627</v>
      </c>
      <c r="C2625" t="str">
        <f>Tracking!M2616</f>
        <v>PC_90min_SWATH_100VW</v>
      </c>
      <c r="E2625" s="176" t="str">
        <f t="shared" si="2"/>
        <v>191125_HEK-QCS_00J8W_00N15_M03_S_1</v>
      </c>
      <c r="F2625" s="174"/>
      <c r="G2625" s="174" t="s">
        <v>1632</v>
      </c>
      <c r="H2625" s="174">
        <v>1.0</v>
      </c>
      <c r="I2625" s="174" t="s">
        <v>1633</v>
      </c>
      <c r="J2625" s="174">
        <v>1.0</v>
      </c>
      <c r="K2625" s="174">
        <v>55.0</v>
      </c>
      <c r="L2625" s="176" t="str">
        <f t="shared" si="3"/>
        <v>PC_90min_SWATH_100VW</v>
      </c>
      <c r="M2625" s="176" t="str">
        <f t="shared" si="1438"/>
        <v>HEK\191125_HEK-QCS_00J8W_00N15_M03_S_1</v>
      </c>
      <c r="N2625" s="174">
        <v>-1.0</v>
      </c>
      <c r="P2625" s="177" t="str">
        <f t="shared" si="5"/>
        <v>191125_HEK-QCS_00J8W_00N15_M03_S_1</v>
      </c>
      <c r="Q2625" s="175"/>
      <c r="R2625" s="175" t="s">
        <v>1632</v>
      </c>
      <c r="S2625" s="175">
        <v>1.0</v>
      </c>
      <c r="T2625" s="175" t="s">
        <v>1633</v>
      </c>
      <c r="U2625" s="177">
        <f t="shared" si="1819"/>
        <v>1</v>
      </c>
      <c r="V2625" s="177">
        <f t="shared" ref="V2625:W2625" si="2619">K2625</f>
        <v>55</v>
      </c>
      <c r="W2625" s="177" t="str">
        <f t="shared" si="2619"/>
        <v>PC_90min_SWATH_100VW</v>
      </c>
      <c r="X2625" s="177" t="str">
        <f t="shared" si="1440"/>
        <v>HEK\191125_HEK-QCS_00J8W_00N15_M03_S_1</v>
      </c>
      <c r="Y2625" s="175">
        <v>-1.0</v>
      </c>
    </row>
    <row r="2626">
      <c r="A2626" s="172" t="str">
        <f>Tracking!A2617</f>
        <v>191125_B32-T4-1_00DG7_00N16_M03_S_1</v>
      </c>
      <c r="B2626" s="172" t="s">
        <v>0</v>
      </c>
      <c r="C2626" t="str">
        <f>Tracking!M2617</f>
        <v>PC_90min_SWATH_100VW</v>
      </c>
      <c r="E2626" s="176" t="str">
        <f t="shared" si="2"/>
        <v>191125_B32-T4-1_00DG7_00N16_M03_S_1</v>
      </c>
      <c r="F2626" s="174"/>
      <c r="G2626" s="174" t="s">
        <v>1632</v>
      </c>
      <c r="H2626" s="174">
        <v>1.0</v>
      </c>
      <c r="I2626" s="174" t="s">
        <v>1633</v>
      </c>
      <c r="J2626" s="174">
        <v>1.0</v>
      </c>
      <c r="K2626" s="174">
        <v>56.0</v>
      </c>
      <c r="L2626" s="176" t="str">
        <f t="shared" si="3"/>
        <v>PC_90min_SWATH_100VW</v>
      </c>
      <c r="M2626" s="176" t="str">
        <f t="shared" si="1438"/>
        <v>E0022_P04\191125_B32-T4-1_00DG7_00N16_M03_S_1</v>
      </c>
      <c r="N2626" s="174">
        <v>-1.0</v>
      </c>
      <c r="P2626" s="177" t="str">
        <f t="shared" si="5"/>
        <v>191125_B32-T4-1_00DG7_00N16_M03_S_1</v>
      </c>
      <c r="Q2626" s="175"/>
      <c r="R2626" s="175" t="s">
        <v>1632</v>
      </c>
      <c r="S2626" s="175">
        <v>1.0</v>
      </c>
      <c r="T2626" s="175" t="s">
        <v>1633</v>
      </c>
      <c r="U2626" s="177">
        <f t="shared" si="1819"/>
        <v>1</v>
      </c>
      <c r="V2626" s="177">
        <f t="shared" ref="V2626:W2626" si="2620">K2626</f>
        <v>56</v>
      </c>
      <c r="W2626" s="177" t="str">
        <f t="shared" si="2620"/>
        <v>PC_90min_SWATH_100VW</v>
      </c>
      <c r="X2626" s="177" t="str">
        <f t="shared" si="1440"/>
        <v>E0022_P04\191125_B32-T4-1_00DG7_00N16_M03_S_1</v>
      </c>
      <c r="Y2626" s="175">
        <v>-1.0</v>
      </c>
    </row>
    <row r="2627">
      <c r="A2627" s="172" t="str">
        <f>Tracking!A2618</f>
        <v>191125_B32-T4-2_00DG8_00N17_M03_S_1</v>
      </c>
      <c r="B2627" s="172" t="s">
        <v>0</v>
      </c>
      <c r="C2627" t="str">
        <f>Tracking!M2618</f>
        <v>PC_90min_SWATH_100VW</v>
      </c>
      <c r="E2627" s="176" t="str">
        <f t="shared" si="2"/>
        <v>191125_B32-T4-2_00DG8_00N17_M03_S_1</v>
      </c>
      <c r="F2627" s="174"/>
      <c r="G2627" s="174" t="s">
        <v>1632</v>
      </c>
      <c r="H2627" s="174">
        <v>1.0</v>
      </c>
      <c r="I2627" s="174" t="s">
        <v>1633</v>
      </c>
      <c r="J2627" s="174">
        <v>1.0</v>
      </c>
      <c r="K2627" s="174">
        <v>57.0</v>
      </c>
      <c r="L2627" s="176" t="str">
        <f t="shared" si="3"/>
        <v>PC_90min_SWATH_100VW</v>
      </c>
      <c r="M2627" s="176" t="str">
        <f t="shared" si="1438"/>
        <v>E0022_P04\191125_B32-T4-2_00DG8_00N17_M03_S_1</v>
      </c>
      <c r="N2627" s="174">
        <v>-1.0</v>
      </c>
      <c r="P2627" s="177" t="str">
        <f t="shared" si="5"/>
        <v>191125_B32-T4-2_00DG8_00N17_M03_S_1</v>
      </c>
      <c r="Q2627" s="175"/>
      <c r="R2627" s="175" t="s">
        <v>1632</v>
      </c>
      <c r="S2627" s="175">
        <v>1.0</v>
      </c>
      <c r="T2627" s="175" t="s">
        <v>1633</v>
      </c>
      <c r="U2627" s="177">
        <f t="shared" si="1819"/>
        <v>1</v>
      </c>
      <c r="V2627" s="177">
        <f t="shared" ref="V2627:W2627" si="2621">K2627</f>
        <v>57</v>
      </c>
      <c r="W2627" s="177" t="str">
        <f t="shared" si="2621"/>
        <v>PC_90min_SWATH_100VW</v>
      </c>
      <c r="X2627" s="177" t="str">
        <f t="shared" si="1440"/>
        <v>E0022_P04\191125_B32-T4-2_00DG8_00N17_M03_S_1</v>
      </c>
      <c r="Y2627" s="175">
        <v>-1.0</v>
      </c>
    </row>
    <row r="2628">
      <c r="A2628" s="172" t="str">
        <f>Tracking!A2619</f>
        <v>191125_B32-T4-3_00DG9_00N18_M03_S_1</v>
      </c>
      <c r="B2628" s="172" t="s">
        <v>0</v>
      </c>
      <c r="C2628" t="str">
        <f>Tracking!M2619</f>
        <v>PC_90min_SWATH_100VW</v>
      </c>
      <c r="E2628" s="176" t="str">
        <f t="shared" si="2"/>
        <v>191125_B32-T4-3_00DG9_00N18_M03_S_1</v>
      </c>
      <c r="F2628" s="174"/>
      <c r="G2628" s="174" t="s">
        <v>1632</v>
      </c>
      <c r="H2628" s="174">
        <v>1.0</v>
      </c>
      <c r="I2628" s="174" t="s">
        <v>1633</v>
      </c>
      <c r="J2628" s="174">
        <v>1.0</v>
      </c>
      <c r="K2628" s="174">
        <v>58.0</v>
      </c>
      <c r="L2628" s="176" t="str">
        <f t="shared" si="3"/>
        <v>PC_90min_SWATH_100VW</v>
      </c>
      <c r="M2628" s="176" t="str">
        <f t="shared" si="1438"/>
        <v>E0022_P04\191125_B32-T4-3_00DG9_00N18_M03_S_1</v>
      </c>
      <c r="N2628" s="174">
        <v>-1.0</v>
      </c>
      <c r="P2628" s="177" t="str">
        <f t="shared" si="5"/>
        <v>191125_B32-T4-3_00DG9_00N18_M03_S_1</v>
      </c>
      <c r="Q2628" s="175"/>
      <c r="R2628" s="175" t="s">
        <v>1632</v>
      </c>
      <c r="S2628" s="175">
        <v>1.0</v>
      </c>
      <c r="T2628" s="175" t="s">
        <v>1633</v>
      </c>
      <c r="U2628" s="177">
        <f t="shared" si="1819"/>
        <v>1</v>
      </c>
      <c r="V2628" s="177">
        <f t="shared" ref="V2628:W2628" si="2622">K2628</f>
        <v>58</v>
      </c>
      <c r="W2628" s="177" t="str">
        <f t="shared" si="2622"/>
        <v>PC_90min_SWATH_100VW</v>
      </c>
      <c r="X2628" s="177" t="str">
        <f t="shared" si="1440"/>
        <v>E0022_P04\191125_B32-T4-3_00DG9_00N18_M03_S_1</v>
      </c>
      <c r="Y2628" s="175">
        <v>-1.0</v>
      </c>
    </row>
    <row r="2629">
      <c r="A2629" s="172" t="str">
        <f>Tracking!A2620</f>
        <v>191125_B32-T4-4_00DGA_00N19_M03_S_1</v>
      </c>
      <c r="B2629" s="172" t="s">
        <v>0</v>
      </c>
      <c r="C2629" t="str">
        <f>Tracking!M2620</f>
        <v>PC_90min_SWATH_100VW</v>
      </c>
      <c r="E2629" s="176" t="str">
        <f t="shared" si="2"/>
        <v>191125_B32-T4-4_00DGA_00N19_M03_S_1</v>
      </c>
      <c r="F2629" s="174"/>
      <c r="G2629" s="174" t="s">
        <v>1632</v>
      </c>
      <c r="H2629" s="174">
        <v>1.0</v>
      </c>
      <c r="I2629" s="174" t="s">
        <v>1633</v>
      </c>
      <c r="J2629" s="174">
        <v>1.0</v>
      </c>
      <c r="K2629" s="174">
        <v>59.0</v>
      </c>
      <c r="L2629" s="176" t="str">
        <f t="shared" si="3"/>
        <v>PC_90min_SWATH_100VW</v>
      </c>
      <c r="M2629" s="176" t="str">
        <f t="shared" si="1438"/>
        <v>E0022_P04\191125_B32-T4-4_00DGA_00N19_M03_S_1</v>
      </c>
      <c r="N2629" s="174">
        <v>-1.0</v>
      </c>
      <c r="P2629" s="177" t="str">
        <f t="shared" si="5"/>
        <v>191125_B32-T4-4_00DGA_00N19_M03_S_1</v>
      </c>
      <c r="Q2629" s="175"/>
      <c r="R2629" s="175" t="s">
        <v>1632</v>
      </c>
      <c r="S2629" s="175">
        <v>1.0</v>
      </c>
      <c r="T2629" s="175" t="s">
        <v>1633</v>
      </c>
      <c r="U2629" s="177">
        <f t="shared" si="1819"/>
        <v>1</v>
      </c>
      <c r="V2629" s="177">
        <f t="shared" ref="V2629:W2629" si="2623">K2629</f>
        <v>59</v>
      </c>
      <c r="W2629" s="177" t="str">
        <f t="shared" si="2623"/>
        <v>PC_90min_SWATH_100VW</v>
      </c>
      <c r="X2629" s="177" t="str">
        <f t="shared" si="1440"/>
        <v>E0022_P04\191125_B32-T4-4_00DGA_00N19_M03_S_1</v>
      </c>
      <c r="Y2629" s="175">
        <v>-1.0</v>
      </c>
    </row>
    <row r="2630">
      <c r="A2630" s="172" t="str">
        <f>Tracking!A2621</f>
        <v>191125_B32-T4-5_00DGB_00N1A_M03_S_1</v>
      </c>
      <c r="B2630" s="172" t="s">
        <v>0</v>
      </c>
      <c r="C2630" t="str">
        <f>Tracking!M2621</f>
        <v>PC_90min_SWATH_100VW</v>
      </c>
      <c r="E2630" s="176" t="str">
        <f t="shared" si="2"/>
        <v>191125_B32-T4-5_00DGB_00N1A_M03_S_1</v>
      </c>
      <c r="F2630" s="174"/>
      <c r="G2630" s="174" t="s">
        <v>1632</v>
      </c>
      <c r="H2630" s="174">
        <v>1.0</v>
      </c>
      <c r="I2630" s="174" t="s">
        <v>1633</v>
      </c>
      <c r="J2630" s="174">
        <v>1.0</v>
      </c>
      <c r="K2630" s="174">
        <v>60.0</v>
      </c>
      <c r="L2630" s="176" t="str">
        <f t="shared" si="3"/>
        <v>PC_90min_SWATH_100VW</v>
      </c>
      <c r="M2630" s="176" t="str">
        <f t="shared" si="1438"/>
        <v>E0022_P04\191125_B32-T4-5_00DGB_00N1A_M03_S_1</v>
      </c>
      <c r="N2630" s="174">
        <v>-1.0</v>
      </c>
      <c r="P2630" s="177" t="str">
        <f t="shared" si="5"/>
        <v>191125_B32-T4-5_00DGB_00N1A_M03_S_1</v>
      </c>
      <c r="Q2630" s="175"/>
      <c r="R2630" s="175" t="s">
        <v>1632</v>
      </c>
      <c r="S2630" s="175">
        <v>1.0</v>
      </c>
      <c r="T2630" s="175" t="s">
        <v>1633</v>
      </c>
      <c r="U2630" s="177">
        <f t="shared" si="1819"/>
        <v>1</v>
      </c>
      <c r="V2630" s="177">
        <f t="shared" ref="V2630:W2630" si="2624">K2630</f>
        <v>60</v>
      </c>
      <c r="W2630" s="177" t="str">
        <f t="shared" si="2624"/>
        <v>PC_90min_SWATH_100VW</v>
      </c>
      <c r="X2630" s="177" t="str">
        <f t="shared" si="1440"/>
        <v>E0022_P04\191125_B32-T4-5_00DGB_00N1A_M03_S_1</v>
      </c>
      <c r="Y2630" s="175">
        <v>-1.0</v>
      </c>
    </row>
    <row r="2631">
      <c r="A2631" s="172" t="str">
        <f>Tracking!A2622</f>
        <v>191125_B32-T4-6_00DGC_00N1B_M03_S_1</v>
      </c>
      <c r="B2631" s="172" t="s">
        <v>0</v>
      </c>
      <c r="C2631" t="str">
        <f>Tracking!M2622</f>
        <v>PC_90min_SWATH_100VW</v>
      </c>
      <c r="E2631" s="176" t="str">
        <f t="shared" si="2"/>
        <v>191125_B32-T4-6_00DGC_00N1B_M03_S_1</v>
      </c>
      <c r="F2631" s="174"/>
      <c r="G2631" s="174" t="s">
        <v>1632</v>
      </c>
      <c r="H2631" s="174">
        <v>1.0</v>
      </c>
      <c r="I2631" s="174" t="s">
        <v>1633</v>
      </c>
      <c r="J2631" s="174">
        <v>1.0</v>
      </c>
      <c r="K2631" s="174">
        <v>61.0</v>
      </c>
      <c r="L2631" s="176" t="str">
        <f t="shared" si="3"/>
        <v>PC_90min_SWATH_100VW</v>
      </c>
      <c r="M2631" s="176" t="str">
        <f t="shared" si="1438"/>
        <v>E0022_P04\191125_B32-T4-6_00DGC_00N1B_M03_S_1</v>
      </c>
      <c r="N2631" s="174">
        <v>-1.0</v>
      </c>
      <c r="P2631" s="177" t="str">
        <f t="shared" si="5"/>
        <v>191125_B32-T4-6_00DGC_00N1B_M03_S_1</v>
      </c>
      <c r="Q2631" s="175"/>
      <c r="R2631" s="175" t="s">
        <v>1632</v>
      </c>
      <c r="S2631" s="175">
        <v>1.0</v>
      </c>
      <c r="T2631" s="175" t="s">
        <v>1633</v>
      </c>
      <c r="U2631" s="177">
        <f t="shared" si="1819"/>
        <v>1</v>
      </c>
      <c r="V2631" s="177">
        <f t="shared" ref="V2631:W2631" si="2625">K2631</f>
        <v>61</v>
      </c>
      <c r="W2631" s="177" t="str">
        <f t="shared" si="2625"/>
        <v>PC_90min_SWATH_100VW</v>
      </c>
      <c r="X2631" s="177" t="str">
        <f t="shared" si="1440"/>
        <v>E0022_P04\191125_B32-T4-6_00DGC_00N1B_M03_S_1</v>
      </c>
      <c r="Y2631" s="175">
        <v>-1.0</v>
      </c>
    </row>
    <row r="2632">
      <c r="A2632" s="172" t="str">
        <f>Tracking!A2623</f>
        <v>191125_B32-T4-7_00DGD_00N1C_M03_S_1</v>
      </c>
      <c r="B2632" s="172" t="s">
        <v>0</v>
      </c>
      <c r="C2632" t="str">
        <f>Tracking!M2623</f>
        <v>PC_90min_SWATH_100VW</v>
      </c>
      <c r="E2632" s="176" t="str">
        <f t="shared" si="2"/>
        <v>191125_B32-T4-7_00DGD_00N1C_M03_S_1</v>
      </c>
      <c r="F2632" s="174"/>
      <c r="G2632" s="174" t="s">
        <v>1632</v>
      </c>
      <c r="H2632" s="174">
        <v>1.0</v>
      </c>
      <c r="I2632" s="174" t="s">
        <v>1633</v>
      </c>
      <c r="J2632" s="174">
        <v>1.0</v>
      </c>
      <c r="K2632" s="174">
        <v>62.0</v>
      </c>
      <c r="L2632" s="176" t="str">
        <f t="shared" si="3"/>
        <v>PC_90min_SWATH_100VW</v>
      </c>
      <c r="M2632" s="176" t="str">
        <f t="shared" si="1438"/>
        <v>E0022_P04\191125_B32-T4-7_00DGD_00N1C_M03_S_1</v>
      </c>
      <c r="N2632" s="174">
        <v>-1.0</v>
      </c>
      <c r="P2632" s="177" t="str">
        <f t="shared" si="5"/>
        <v>191125_B32-T4-7_00DGD_00N1C_M03_S_1</v>
      </c>
      <c r="Q2632" s="175"/>
      <c r="R2632" s="175" t="s">
        <v>1632</v>
      </c>
      <c r="S2632" s="175">
        <v>1.0</v>
      </c>
      <c r="T2632" s="175" t="s">
        <v>1633</v>
      </c>
      <c r="U2632" s="177">
        <f t="shared" si="1819"/>
        <v>1</v>
      </c>
      <c r="V2632" s="177">
        <f t="shared" ref="V2632:W2632" si="2626">K2632</f>
        <v>62</v>
      </c>
      <c r="W2632" s="177" t="str">
        <f t="shared" si="2626"/>
        <v>PC_90min_SWATH_100VW</v>
      </c>
      <c r="X2632" s="177" t="str">
        <f t="shared" si="1440"/>
        <v>E0022_P04\191125_B32-T4-7_00DGD_00N1C_M03_S_1</v>
      </c>
      <c r="Y2632" s="175">
        <v>-1.0</v>
      </c>
    </row>
    <row r="2633">
      <c r="A2633" s="172" t="str">
        <f>Tracking!A2624</f>
        <v>191125_B32-T4-8_00DGE_00N1D_M03_S_1</v>
      </c>
      <c r="B2633" s="172" t="s">
        <v>0</v>
      </c>
      <c r="C2633" t="str">
        <f>Tracking!M2624</f>
        <v>PC_90min_SWATH_100VW</v>
      </c>
      <c r="E2633" s="176" t="str">
        <f t="shared" si="2"/>
        <v>191125_B32-T4-8_00DGE_00N1D_M03_S_1</v>
      </c>
      <c r="F2633" s="174"/>
      <c r="G2633" s="174" t="s">
        <v>1632</v>
      </c>
      <c r="H2633" s="174">
        <v>1.0</v>
      </c>
      <c r="I2633" s="174" t="s">
        <v>1633</v>
      </c>
      <c r="J2633" s="174">
        <v>1.0</v>
      </c>
      <c r="K2633" s="174">
        <v>63.0</v>
      </c>
      <c r="L2633" s="176" t="str">
        <f t="shared" si="3"/>
        <v>PC_90min_SWATH_100VW</v>
      </c>
      <c r="M2633" s="176" t="str">
        <f t="shared" si="1438"/>
        <v>E0022_P04\191125_B32-T4-8_00DGE_00N1D_M03_S_1</v>
      </c>
      <c r="N2633" s="174">
        <v>-1.0</v>
      </c>
      <c r="P2633" s="177" t="str">
        <f t="shared" si="5"/>
        <v>191125_B32-T4-8_00DGE_00N1D_M03_S_1</v>
      </c>
      <c r="Q2633" s="175"/>
      <c r="R2633" s="175" t="s">
        <v>1632</v>
      </c>
      <c r="S2633" s="175">
        <v>1.0</v>
      </c>
      <c r="T2633" s="175" t="s">
        <v>1633</v>
      </c>
      <c r="U2633" s="177">
        <f t="shared" si="1819"/>
        <v>1</v>
      </c>
      <c r="V2633" s="177">
        <f t="shared" ref="V2633:W2633" si="2627">K2633</f>
        <v>63</v>
      </c>
      <c r="W2633" s="177" t="str">
        <f t="shared" si="2627"/>
        <v>PC_90min_SWATH_100VW</v>
      </c>
      <c r="X2633" s="177" t="str">
        <f t="shared" si="1440"/>
        <v>E0022_P04\191125_B32-T4-8_00DGE_00N1D_M03_S_1</v>
      </c>
      <c r="Y2633" s="175">
        <v>-1.0</v>
      </c>
    </row>
    <row r="2634">
      <c r="A2634" s="172" t="str">
        <f>Tracking!A2625</f>
        <v>191125_B32-T4-9_00DGF_00N1E_M03_S_1</v>
      </c>
      <c r="B2634" s="172" t="s">
        <v>0</v>
      </c>
      <c r="C2634" t="str">
        <f>Tracking!M2625</f>
        <v>PC_90min_SWATH_100VW</v>
      </c>
      <c r="E2634" s="176" t="str">
        <f t="shared" si="2"/>
        <v>191125_B32-T4-9_00DGF_00N1E_M03_S_1</v>
      </c>
      <c r="F2634" s="174"/>
      <c r="G2634" s="174" t="s">
        <v>1632</v>
      </c>
      <c r="H2634" s="174">
        <v>1.0</v>
      </c>
      <c r="I2634" s="174" t="s">
        <v>1633</v>
      </c>
      <c r="J2634" s="174">
        <v>1.0</v>
      </c>
      <c r="K2634" s="174">
        <v>64.0</v>
      </c>
      <c r="L2634" s="176" t="str">
        <f t="shared" si="3"/>
        <v>PC_90min_SWATH_100VW</v>
      </c>
      <c r="M2634" s="176" t="str">
        <f t="shared" si="1438"/>
        <v>E0022_P04\191125_B32-T4-9_00DGF_00N1E_M03_S_1</v>
      </c>
      <c r="N2634" s="174">
        <v>-1.0</v>
      </c>
      <c r="P2634" s="177" t="str">
        <f t="shared" si="5"/>
        <v>191125_B32-T4-9_00DGF_00N1E_M03_S_1</v>
      </c>
      <c r="Q2634" s="175"/>
      <c r="R2634" s="175" t="s">
        <v>1632</v>
      </c>
      <c r="S2634" s="175">
        <v>1.0</v>
      </c>
      <c r="T2634" s="175" t="s">
        <v>1633</v>
      </c>
      <c r="U2634" s="177">
        <f t="shared" si="1819"/>
        <v>1</v>
      </c>
      <c r="V2634" s="177">
        <f t="shared" ref="V2634:W2634" si="2628">K2634</f>
        <v>64</v>
      </c>
      <c r="W2634" s="177" t="str">
        <f t="shared" si="2628"/>
        <v>PC_90min_SWATH_100VW</v>
      </c>
      <c r="X2634" s="177" t="str">
        <f t="shared" si="1440"/>
        <v>E0022_P04\191125_B32-T4-9_00DGF_00N1E_M03_S_1</v>
      </c>
      <c r="Y2634" s="175">
        <v>-1.0</v>
      </c>
    </row>
    <row r="2635">
      <c r="A2635" s="172" t="str">
        <f>Tracking!A2626</f>
        <v>191125_B32-T4-10_00DGG_00N1F_M03_S_1</v>
      </c>
      <c r="B2635" s="172" t="s">
        <v>0</v>
      </c>
      <c r="C2635" t="str">
        <f>Tracking!M2626</f>
        <v>PC_90min_SWATH_100VW</v>
      </c>
      <c r="E2635" s="176" t="str">
        <f t="shared" si="2"/>
        <v>191125_B32-T4-10_00DGG_00N1F_M03_S_1</v>
      </c>
      <c r="F2635" s="174"/>
      <c r="G2635" s="174" t="s">
        <v>1632</v>
      </c>
      <c r="H2635" s="174">
        <v>1.0</v>
      </c>
      <c r="I2635" s="174" t="s">
        <v>1633</v>
      </c>
      <c r="J2635" s="174">
        <v>1.0</v>
      </c>
      <c r="K2635" s="174">
        <v>65.0</v>
      </c>
      <c r="L2635" s="176" t="str">
        <f t="shared" si="3"/>
        <v>PC_90min_SWATH_100VW</v>
      </c>
      <c r="M2635" s="176" t="str">
        <f t="shared" si="1438"/>
        <v>E0022_P04\191125_B32-T4-10_00DGG_00N1F_M03_S_1</v>
      </c>
      <c r="N2635" s="174">
        <v>-1.0</v>
      </c>
      <c r="P2635" s="177" t="str">
        <f t="shared" si="5"/>
        <v>191125_B32-T4-10_00DGG_00N1F_M03_S_1</v>
      </c>
      <c r="Q2635" s="175"/>
      <c r="R2635" s="175" t="s">
        <v>1632</v>
      </c>
      <c r="S2635" s="175">
        <v>1.0</v>
      </c>
      <c r="T2635" s="175" t="s">
        <v>1633</v>
      </c>
      <c r="U2635" s="177">
        <f t="shared" si="1819"/>
        <v>1</v>
      </c>
      <c r="V2635" s="177">
        <f t="shared" ref="V2635:W2635" si="2629">K2635</f>
        <v>65</v>
      </c>
      <c r="W2635" s="177" t="str">
        <f t="shared" si="2629"/>
        <v>PC_90min_SWATH_100VW</v>
      </c>
      <c r="X2635" s="177" t="str">
        <f t="shared" si="1440"/>
        <v>E0022_P04\191125_B32-T4-10_00DGG_00N1F_M03_S_1</v>
      </c>
      <c r="Y2635" s="175">
        <v>-1.0</v>
      </c>
    </row>
    <row r="2636">
      <c r="A2636" s="172" t="str">
        <f>Tracking!A2627</f>
        <v>191125_B32-T4-11_00DGH_00N1G_M03_S_1</v>
      </c>
      <c r="B2636" s="172" t="s">
        <v>0</v>
      </c>
      <c r="C2636" t="str">
        <f>Tracking!M2627</f>
        <v>PC_90min_SWATH_100VW</v>
      </c>
      <c r="E2636" s="176" t="str">
        <f t="shared" si="2"/>
        <v>191125_B32-T4-11_00DGH_00N1G_M03_S_1</v>
      </c>
      <c r="F2636" s="174"/>
      <c r="G2636" s="174" t="s">
        <v>1632</v>
      </c>
      <c r="H2636" s="174">
        <v>1.0</v>
      </c>
      <c r="I2636" s="174" t="s">
        <v>1633</v>
      </c>
      <c r="J2636" s="174">
        <v>1.0</v>
      </c>
      <c r="K2636" s="174">
        <v>66.0</v>
      </c>
      <c r="L2636" s="176" t="str">
        <f t="shared" si="3"/>
        <v>PC_90min_SWATH_100VW</v>
      </c>
      <c r="M2636" s="176" t="str">
        <f t="shared" si="1438"/>
        <v>E0022_P04\191125_B32-T4-11_00DGH_00N1G_M03_S_1</v>
      </c>
      <c r="N2636" s="174">
        <v>-1.0</v>
      </c>
      <c r="P2636" s="177" t="str">
        <f t="shared" si="5"/>
        <v>191125_B32-T4-11_00DGH_00N1G_M03_S_1</v>
      </c>
      <c r="Q2636" s="175"/>
      <c r="R2636" s="175" t="s">
        <v>1632</v>
      </c>
      <c r="S2636" s="175">
        <v>1.0</v>
      </c>
      <c r="T2636" s="175" t="s">
        <v>1633</v>
      </c>
      <c r="U2636" s="177">
        <f t="shared" si="1819"/>
        <v>1</v>
      </c>
      <c r="V2636" s="177">
        <f t="shared" ref="V2636:W2636" si="2630">K2636</f>
        <v>66</v>
      </c>
      <c r="W2636" s="177" t="str">
        <f t="shared" si="2630"/>
        <v>PC_90min_SWATH_100VW</v>
      </c>
      <c r="X2636" s="177" t="str">
        <f t="shared" si="1440"/>
        <v>E0022_P04\191125_B32-T4-11_00DGH_00N1G_M03_S_1</v>
      </c>
      <c r="Y2636" s="175">
        <v>-1.0</v>
      </c>
    </row>
    <row r="2637">
      <c r="A2637" s="172" t="str">
        <f>Tracking!A2628</f>
        <v>191125_B32-T4-12_00DGI_00N1H_M03_S_1</v>
      </c>
      <c r="B2637" s="172" t="s">
        <v>0</v>
      </c>
      <c r="C2637" t="str">
        <f>Tracking!M2628</f>
        <v>PC_90min_SWATH_100VW</v>
      </c>
      <c r="E2637" s="176" t="str">
        <f t="shared" si="2"/>
        <v>191125_B32-T4-12_00DGI_00N1H_M03_S_1</v>
      </c>
      <c r="F2637" s="174"/>
      <c r="G2637" s="174" t="s">
        <v>1632</v>
      </c>
      <c r="H2637" s="174">
        <v>1.0</v>
      </c>
      <c r="I2637" s="174" t="s">
        <v>1633</v>
      </c>
      <c r="J2637" s="174">
        <v>1.0</v>
      </c>
      <c r="K2637" s="174">
        <v>67.0</v>
      </c>
      <c r="L2637" s="176" t="str">
        <f t="shared" si="3"/>
        <v>PC_90min_SWATH_100VW</v>
      </c>
      <c r="M2637" s="176" t="str">
        <f t="shared" si="1438"/>
        <v>E0022_P04\191125_B32-T4-12_00DGI_00N1H_M03_S_1</v>
      </c>
      <c r="N2637" s="174">
        <v>-1.0</v>
      </c>
      <c r="P2637" s="177" t="str">
        <f t="shared" si="5"/>
        <v>191125_B32-T4-12_00DGI_00N1H_M03_S_1</v>
      </c>
      <c r="Q2637" s="175"/>
      <c r="R2637" s="175" t="s">
        <v>1632</v>
      </c>
      <c r="S2637" s="175">
        <v>1.0</v>
      </c>
      <c r="T2637" s="175" t="s">
        <v>1633</v>
      </c>
      <c r="U2637" s="177">
        <f t="shared" si="1819"/>
        <v>1</v>
      </c>
      <c r="V2637" s="177">
        <f t="shared" ref="V2637:W2637" si="2631">K2637</f>
        <v>67</v>
      </c>
      <c r="W2637" s="177" t="str">
        <f t="shared" si="2631"/>
        <v>PC_90min_SWATH_100VW</v>
      </c>
      <c r="X2637" s="177" t="str">
        <f t="shared" si="1440"/>
        <v>E0022_P04\191125_B32-T4-12_00DGI_00N1H_M03_S_1</v>
      </c>
      <c r="Y2637" s="175">
        <v>-1.0</v>
      </c>
    </row>
    <row r="2638">
      <c r="A2638" s="172" t="str">
        <f>Tracking!A2629</f>
        <v>191125_B32-T4-13_00DGJ_00N1I_M03_S_1</v>
      </c>
      <c r="B2638" s="172" t="s">
        <v>0</v>
      </c>
      <c r="C2638" t="str">
        <f>Tracking!M2629</f>
        <v>PC_90min_SWATH_100VW</v>
      </c>
      <c r="E2638" s="176" t="str">
        <f t="shared" si="2"/>
        <v>191125_B32-T4-13_00DGJ_00N1I_M03_S_1</v>
      </c>
      <c r="F2638" s="174"/>
      <c r="G2638" s="174" t="s">
        <v>1632</v>
      </c>
      <c r="H2638" s="174">
        <v>1.0</v>
      </c>
      <c r="I2638" s="174" t="s">
        <v>1633</v>
      </c>
      <c r="J2638" s="174">
        <v>1.0</v>
      </c>
      <c r="K2638" s="174">
        <v>68.0</v>
      </c>
      <c r="L2638" s="176" t="str">
        <f t="shared" si="3"/>
        <v>PC_90min_SWATH_100VW</v>
      </c>
      <c r="M2638" s="176" t="str">
        <f t="shared" si="1438"/>
        <v>E0022_P04\191125_B32-T4-13_00DGJ_00N1I_M03_S_1</v>
      </c>
      <c r="N2638" s="174">
        <v>-1.0</v>
      </c>
      <c r="P2638" s="177" t="str">
        <f t="shared" si="5"/>
        <v>191125_B32-T4-13_00DGJ_00N1I_M03_S_1</v>
      </c>
      <c r="Q2638" s="175"/>
      <c r="R2638" s="175" t="s">
        <v>1632</v>
      </c>
      <c r="S2638" s="175">
        <v>1.0</v>
      </c>
      <c r="T2638" s="175" t="s">
        <v>1633</v>
      </c>
      <c r="U2638" s="177">
        <f t="shared" si="1819"/>
        <v>1</v>
      </c>
      <c r="V2638" s="177">
        <f t="shared" ref="V2638:W2638" si="2632">K2638</f>
        <v>68</v>
      </c>
      <c r="W2638" s="177" t="str">
        <f t="shared" si="2632"/>
        <v>PC_90min_SWATH_100VW</v>
      </c>
      <c r="X2638" s="177" t="str">
        <f t="shared" si="1440"/>
        <v>E0022_P04\191125_B32-T4-13_00DGJ_00N1I_M03_S_1</v>
      </c>
      <c r="Y2638" s="175">
        <v>-1.0</v>
      </c>
    </row>
    <row r="2639">
      <c r="A2639" s="172" t="str">
        <f>Tracking!A2630</f>
        <v>191125_B32-T4-14_00DGK_00N1J_M03_S_1</v>
      </c>
      <c r="B2639" s="172" t="s">
        <v>0</v>
      </c>
      <c r="C2639" t="str">
        <f>Tracking!M2630</f>
        <v>PC_90min_SWATH_100VW</v>
      </c>
      <c r="E2639" s="176" t="str">
        <f t="shared" si="2"/>
        <v>191125_B32-T4-14_00DGK_00N1J_M03_S_1</v>
      </c>
      <c r="F2639" s="174"/>
      <c r="G2639" s="174" t="s">
        <v>1632</v>
      </c>
      <c r="H2639" s="174">
        <v>1.0</v>
      </c>
      <c r="I2639" s="174" t="s">
        <v>1633</v>
      </c>
      <c r="J2639" s="174">
        <v>1.0</v>
      </c>
      <c r="K2639" s="174">
        <v>69.0</v>
      </c>
      <c r="L2639" s="176" t="str">
        <f t="shared" si="3"/>
        <v>PC_90min_SWATH_100VW</v>
      </c>
      <c r="M2639" s="176" t="str">
        <f t="shared" si="1438"/>
        <v>E0022_P04\191125_B32-T4-14_00DGK_00N1J_M03_S_1</v>
      </c>
      <c r="N2639" s="174">
        <v>-1.0</v>
      </c>
      <c r="P2639" s="177" t="str">
        <f t="shared" si="5"/>
        <v>191125_B32-T4-14_00DGK_00N1J_M03_S_1</v>
      </c>
      <c r="Q2639" s="175"/>
      <c r="R2639" s="175" t="s">
        <v>1632</v>
      </c>
      <c r="S2639" s="175">
        <v>1.0</v>
      </c>
      <c r="T2639" s="175" t="s">
        <v>1633</v>
      </c>
      <c r="U2639" s="177">
        <f t="shared" si="1819"/>
        <v>1</v>
      </c>
      <c r="V2639" s="177">
        <f t="shared" ref="V2639:W2639" si="2633">K2639</f>
        <v>69</v>
      </c>
      <c r="W2639" s="177" t="str">
        <f t="shared" si="2633"/>
        <v>PC_90min_SWATH_100VW</v>
      </c>
      <c r="X2639" s="177" t="str">
        <f t="shared" si="1440"/>
        <v>E0022_P04\191125_B32-T4-14_00DGK_00N1J_M03_S_1</v>
      </c>
      <c r="Y2639" s="175">
        <v>-1.0</v>
      </c>
    </row>
    <row r="2640">
      <c r="A2640" s="172" t="str">
        <f>Tracking!A2631</f>
        <v>191125_B32-T4-15_00DGL_00N1K_M03_S_1</v>
      </c>
      <c r="B2640" s="172" t="s">
        <v>0</v>
      </c>
      <c r="C2640" t="str">
        <f>Tracking!M2631</f>
        <v>PC_90min_SWATH_100VW</v>
      </c>
      <c r="E2640" s="176" t="str">
        <f t="shared" si="2"/>
        <v>191125_B32-T4-15_00DGL_00N1K_M03_S_1</v>
      </c>
      <c r="F2640" s="174"/>
      <c r="G2640" s="174" t="s">
        <v>1632</v>
      </c>
      <c r="H2640" s="174">
        <v>1.0</v>
      </c>
      <c r="I2640" s="174" t="s">
        <v>1633</v>
      </c>
      <c r="J2640" s="174">
        <v>1.0</v>
      </c>
      <c r="K2640" s="174">
        <v>70.0</v>
      </c>
      <c r="L2640" s="176" t="str">
        <f t="shared" si="3"/>
        <v>PC_90min_SWATH_100VW</v>
      </c>
      <c r="M2640" s="176" t="str">
        <f t="shared" si="1438"/>
        <v>E0022_P04\191125_B32-T4-15_00DGL_00N1K_M03_S_1</v>
      </c>
      <c r="N2640" s="174">
        <v>-1.0</v>
      </c>
      <c r="P2640" s="177" t="str">
        <f t="shared" si="5"/>
        <v>191125_B32-T4-15_00DGL_00N1K_M03_S_1</v>
      </c>
      <c r="Q2640" s="175"/>
      <c r="R2640" s="175" t="s">
        <v>1632</v>
      </c>
      <c r="S2640" s="175">
        <v>1.0</v>
      </c>
      <c r="T2640" s="175" t="s">
        <v>1633</v>
      </c>
      <c r="U2640" s="177">
        <f t="shared" si="1819"/>
        <v>1</v>
      </c>
      <c r="V2640" s="177">
        <f t="shared" ref="V2640:W2640" si="2634">K2640</f>
        <v>70</v>
      </c>
      <c r="W2640" s="177" t="str">
        <f t="shared" si="2634"/>
        <v>PC_90min_SWATH_100VW</v>
      </c>
      <c r="X2640" s="177" t="str">
        <f t="shared" si="1440"/>
        <v>E0022_P04\191125_B32-T4-15_00DGL_00N1K_M03_S_1</v>
      </c>
      <c r="Y2640" s="175">
        <v>-1.0</v>
      </c>
    </row>
    <row r="2641">
      <c r="A2641" s="172" t="str">
        <f>Tracking!A2632</f>
        <v>191125_B32-T4-16_00DGM_00N1L_M03_S_1</v>
      </c>
      <c r="B2641" s="172" t="s">
        <v>0</v>
      </c>
      <c r="C2641" t="str">
        <f>Tracking!M2632</f>
        <v>PC_90min_SWATH_100VW</v>
      </c>
      <c r="E2641" s="176" t="str">
        <f t="shared" si="2"/>
        <v>191125_B32-T4-16_00DGM_00N1L_M03_S_1</v>
      </c>
      <c r="F2641" s="174"/>
      <c r="G2641" s="174" t="s">
        <v>1632</v>
      </c>
      <c r="H2641" s="174">
        <v>1.0</v>
      </c>
      <c r="I2641" s="174" t="s">
        <v>1633</v>
      </c>
      <c r="J2641" s="174">
        <v>1.0</v>
      </c>
      <c r="K2641" s="174">
        <v>71.0</v>
      </c>
      <c r="L2641" s="176" t="str">
        <f t="shared" si="3"/>
        <v>PC_90min_SWATH_100VW</v>
      </c>
      <c r="M2641" s="176" t="str">
        <f t="shared" si="1438"/>
        <v>E0022_P04\191125_B32-T4-16_00DGM_00N1L_M03_S_1</v>
      </c>
      <c r="N2641" s="174">
        <v>-1.0</v>
      </c>
      <c r="P2641" s="177" t="str">
        <f t="shared" si="5"/>
        <v>191125_B32-T4-16_00DGM_00N1L_M03_S_1</v>
      </c>
      <c r="Q2641" s="175"/>
      <c r="R2641" s="175" t="s">
        <v>1632</v>
      </c>
      <c r="S2641" s="175">
        <v>1.0</v>
      </c>
      <c r="T2641" s="175" t="s">
        <v>1633</v>
      </c>
      <c r="U2641" s="177">
        <f t="shared" si="1819"/>
        <v>1</v>
      </c>
      <c r="V2641" s="177">
        <f t="shared" ref="V2641:W2641" si="2635">K2641</f>
        <v>71</v>
      </c>
      <c r="W2641" s="177" t="str">
        <f t="shared" si="2635"/>
        <v>PC_90min_SWATH_100VW</v>
      </c>
      <c r="X2641" s="177" t="str">
        <f t="shared" si="1440"/>
        <v>E0022_P04\191125_B32-T4-16_00DGM_00N1L_M03_S_1</v>
      </c>
      <c r="Y2641" s="175">
        <v>-1.0</v>
      </c>
    </row>
    <row r="2642">
      <c r="A2642" s="172" t="str">
        <f>Tracking!A2633</f>
        <v>191126_HEK-QCS_000F2_00N2E_M03_S_1</v>
      </c>
      <c r="B2642" s="172" t="s">
        <v>1627</v>
      </c>
      <c r="C2642" t="str">
        <f>Tracking!M2633</f>
        <v>PC_90min_SWATH_100VW</v>
      </c>
      <c r="E2642" s="176" t="str">
        <f t="shared" si="2"/>
        <v>191126_HEK-QCS_000F2_00N2E_M03_S_1</v>
      </c>
      <c r="F2642" s="174"/>
      <c r="G2642" s="174" t="s">
        <v>1632</v>
      </c>
      <c r="H2642" s="174">
        <v>1.0</v>
      </c>
      <c r="I2642" s="174" t="s">
        <v>1633</v>
      </c>
      <c r="J2642" s="174">
        <v>1.0</v>
      </c>
      <c r="K2642" s="174">
        <v>72.0</v>
      </c>
      <c r="L2642" s="176" t="str">
        <f t="shared" si="3"/>
        <v>PC_90min_SWATH_100VW</v>
      </c>
      <c r="M2642" s="176" t="str">
        <f t="shared" si="1438"/>
        <v>HEK\191126_HEK-QCS_000F2_00N2E_M03_S_1</v>
      </c>
      <c r="N2642" s="174">
        <v>-1.0</v>
      </c>
      <c r="P2642" s="177" t="str">
        <f t="shared" si="5"/>
        <v>191126_HEK-QCS_000F2_00N2E_M03_S_1</v>
      </c>
      <c r="Q2642" s="175"/>
      <c r="R2642" s="175" t="s">
        <v>1632</v>
      </c>
      <c r="S2642" s="175">
        <v>1.0</v>
      </c>
      <c r="T2642" s="175" t="s">
        <v>1633</v>
      </c>
      <c r="U2642" s="177">
        <f t="shared" si="1819"/>
        <v>1</v>
      </c>
      <c r="V2642" s="177">
        <f t="shared" ref="V2642:W2642" si="2636">K2642</f>
        <v>72</v>
      </c>
      <c r="W2642" s="177" t="str">
        <f t="shared" si="2636"/>
        <v>PC_90min_SWATH_100VW</v>
      </c>
      <c r="X2642" s="177" t="str">
        <f t="shared" si="1440"/>
        <v>HEK\191126_HEK-QCS_000F2_00N2E_M03_S_1</v>
      </c>
      <c r="Y2642" s="175">
        <v>-1.0</v>
      </c>
    </row>
    <row r="2643">
      <c r="A2643" s="172" t="str">
        <f>Tracking!A2634</f>
        <v>191126_HEK-QCS_00J8W_00N2F_M03_S_1</v>
      </c>
      <c r="B2643" s="172" t="s">
        <v>1627</v>
      </c>
      <c r="C2643" t="str">
        <f>Tracking!M2634</f>
        <v>PC_90min_SWATH_100VW</v>
      </c>
      <c r="E2643" s="176" t="str">
        <f t="shared" si="2"/>
        <v>191126_HEK-QCS_00J8W_00N2F_M03_S_1</v>
      </c>
      <c r="F2643" s="174"/>
      <c r="G2643" s="174" t="s">
        <v>1632</v>
      </c>
      <c r="H2643" s="174">
        <v>1.0</v>
      </c>
      <c r="I2643" s="174" t="s">
        <v>1633</v>
      </c>
      <c r="J2643" s="174">
        <v>1.0</v>
      </c>
      <c r="K2643" s="174">
        <v>73.0</v>
      </c>
      <c r="L2643" s="176" t="str">
        <f t="shared" si="3"/>
        <v>PC_90min_SWATH_100VW</v>
      </c>
      <c r="M2643" s="176" t="str">
        <f t="shared" si="1438"/>
        <v>HEK\191126_HEK-QCS_00J8W_00N2F_M03_S_1</v>
      </c>
      <c r="N2643" s="174">
        <v>-1.0</v>
      </c>
      <c r="P2643" s="177" t="str">
        <f t="shared" si="5"/>
        <v>191126_HEK-QCS_00J8W_00N2F_M03_S_1</v>
      </c>
      <c r="Q2643" s="175"/>
      <c r="R2643" s="175" t="s">
        <v>1632</v>
      </c>
      <c r="S2643" s="175">
        <v>1.0</v>
      </c>
      <c r="T2643" s="175" t="s">
        <v>1633</v>
      </c>
      <c r="U2643" s="177">
        <f t="shared" si="1819"/>
        <v>1</v>
      </c>
      <c r="V2643" s="177">
        <f t="shared" ref="V2643:W2643" si="2637">K2643</f>
        <v>73</v>
      </c>
      <c r="W2643" s="177" t="str">
        <f t="shared" si="2637"/>
        <v>PC_90min_SWATH_100VW</v>
      </c>
      <c r="X2643" s="177" t="str">
        <f t="shared" si="1440"/>
        <v>HEK\191126_HEK-QCS_00J8W_00N2F_M03_S_1</v>
      </c>
      <c r="Y2643" s="175">
        <v>-1.0</v>
      </c>
    </row>
    <row r="2644">
      <c r="A2644" s="172" t="str">
        <f>Tracking!A2635</f>
        <v>191126_B25-T3-1_00DD3_00N2G_M03_S_1</v>
      </c>
      <c r="B2644" s="172" t="s">
        <v>0</v>
      </c>
      <c r="C2644" t="str">
        <f>Tracking!M2635</f>
        <v>PC_90min_SWATH_100VW</v>
      </c>
      <c r="E2644" s="176" t="str">
        <f t="shared" si="2"/>
        <v>191126_B25-T3-1_00DD3_00N2G_M03_S_1</v>
      </c>
      <c r="F2644" s="174"/>
      <c r="G2644" s="174" t="s">
        <v>1632</v>
      </c>
      <c r="H2644" s="174">
        <v>1.0</v>
      </c>
      <c r="I2644" s="174" t="s">
        <v>1633</v>
      </c>
      <c r="J2644" s="174">
        <v>1.0</v>
      </c>
      <c r="K2644" s="174">
        <v>74.0</v>
      </c>
      <c r="L2644" s="176" t="str">
        <f t="shared" si="3"/>
        <v>PC_90min_SWATH_100VW</v>
      </c>
      <c r="M2644" s="176" t="str">
        <f t="shared" si="1438"/>
        <v>E0022_P04\191126_B25-T3-1_00DD3_00N2G_M03_S_1</v>
      </c>
      <c r="N2644" s="174">
        <v>-1.0</v>
      </c>
      <c r="P2644" s="177" t="str">
        <f t="shared" si="5"/>
        <v>191126_B25-T3-1_00DD3_00N2G_M03_S_1</v>
      </c>
      <c r="Q2644" s="175"/>
      <c r="R2644" s="175" t="s">
        <v>1632</v>
      </c>
      <c r="S2644" s="175">
        <v>1.0</v>
      </c>
      <c r="T2644" s="175" t="s">
        <v>1633</v>
      </c>
      <c r="U2644" s="177">
        <f t="shared" si="1819"/>
        <v>1</v>
      </c>
      <c r="V2644" s="177">
        <f t="shared" ref="V2644:W2644" si="2638">K2644</f>
        <v>74</v>
      </c>
      <c r="W2644" s="177" t="str">
        <f t="shared" si="2638"/>
        <v>PC_90min_SWATH_100VW</v>
      </c>
      <c r="X2644" s="177" t="str">
        <f t="shared" si="1440"/>
        <v>E0022_P04\191126_B25-T3-1_00DD3_00N2G_M03_S_1</v>
      </c>
      <c r="Y2644" s="175">
        <v>-1.0</v>
      </c>
    </row>
    <row r="2645">
      <c r="A2645" s="172" t="str">
        <f>Tracking!A2636</f>
        <v>191126_B25-T3-2_00DD4_00N2H_M03_S_1</v>
      </c>
      <c r="B2645" s="172" t="s">
        <v>0</v>
      </c>
      <c r="C2645" t="str">
        <f>Tracking!M2636</f>
        <v>PC_90min_SWATH_100VW</v>
      </c>
      <c r="E2645" s="176" t="str">
        <f t="shared" si="2"/>
        <v>191126_B25-T3-2_00DD4_00N2H_M03_S_1</v>
      </c>
      <c r="F2645" s="174"/>
      <c r="G2645" s="174" t="s">
        <v>1632</v>
      </c>
      <c r="H2645" s="174">
        <v>1.0</v>
      </c>
      <c r="I2645" s="174" t="s">
        <v>1633</v>
      </c>
      <c r="J2645" s="174">
        <v>1.0</v>
      </c>
      <c r="K2645" s="174">
        <v>75.0</v>
      </c>
      <c r="L2645" s="176" t="str">
        <f t="shared" si="3"/>
        <v>PC_90min_SWATH_100VW</v>
      </c>
      <c r="M2645" s="176" t="str">
        <f t="shared" si="1438"/>
        <v>E0022_P04\191126_B25-T3-2_00DD4_00N2H_M03_S_1</v>
      </c>
      <c r="N2645" s="174">
        <v>-1.0</v>
      </c>
      <c r="P2645" s="177" t="str">
        <f t="shared" si="5"/>
        <v>191126_B25-T3-2_00DD4_00N2H_M03_S_1</v>
      </c>
      <c r="Q2645" s="175"/>
      <c r="R2645" s="175" t="s">
        <v>1632</v>
      </c>
      <c r="S2645" s="175">
        <v>1.0</v>
      </c>
      <c r="T2645" s="175" t="s">
        <v>1633</v>
      </c>
      <c r="U2645" s="177">
        <f t="shared" si="1819"/>
        <v>1</v>
      </c>
      <c r="V2645" s="177">
        <f t="shared" ref="V2645:W2645" si="2639">K2645</f>
        <v>75</v>
      </c>
      <c r="W2645" s="177" t="str">
        <f t="shared" si="2639"/>
        <v>PC_90min_SWATH_100VW</v>
      </c>
      <c r="X2645" s="177" t="str">
        <f t="shared" si="1440"/>
        <v>E0022_P04\191126_B25-T3-2_00DD4_00N2H_M03_S_1</v>
      </c>
      <c r="Y2645" s="175">
        <v>-1.0</v>
      </c>
    </row>
    <row r="2646">
      <c r="A2646" s="172" t="str">
        <f>Tracking!A2637</f>
        <v>191126_B25-T3-3_00DD5_00N2I_M03_S_1</v>
      </c>
      <c r="B2646" s="172" t="s">
        <v>0</v>
      </c>
      <c r="C2646" t="str">
        <f>Tracking!M2637</f>
        <v>PC_90min_SWATH_100VW</v>
      </c>
      <c r="E2646" s="176" t="str">
        <f t="shared" si="2"/>
        <v>191126_B25-T3-3_00DD5_00N2I_M03_S_1</v>
      </c>
      <c r="F2646" s="174"/>
      <c r="G2646" s="174" t="s">
        <v>1632</v>
      </c>
      <c r="H2646" s="174">
        <v>1.0</v>
      </c>
      <c r="I2646" s="174" t="s">
        <v>1633</v>
      </c>
      <c r="J2646" s="174">
        <v>1.0</v>
      </c>
      <c r="K2646" s="174">
        <v>76.0</v>
      </c>
      <c r="L2646" s="176" t="str">
        <f t="shared" si="3"/>
        <v>PC_90min_SWATH_100VW</v>
      </c>
      <c r="M2646" s="176" t="str">
        <f t="shared" si="1438"/>
        <v>E0022_P04\191126_B25-T3-3_00DD5_00N2I_M03_S_1</v>
      </c>
      <c r="N2646" s="174">
        <v>-1.0</v>
      </c>
      <c r="P2646" s="177" t="str">
        <f t="shared" si="5"/>
        <v>191126_B25-T3-3_00DD5_00N2I_M03_S_1</v>
      </c>
      <c r="Q2646" s="175"/>
      <c r="R2646" s="175" t="s">
        <v>1632</v>
      </c>
      <c r="S2646" s="175">
        <v>1.0</v>
      </c>
      <c r="T2646" s="175" t="s">
        <v>1633</v>
      </c>
      <c r="U2646" s="177">
        <f t="shared" si="1819"/>
        <v>1</v>
      </c>
      <c r="V2646" s="177">
        <f t="shared" ref="V2646:W2646" si="2640">K2646</f>
        <v>76</v>
      </c>
      <c r="W2646" s="177" t="str">
        <f t="shared" si="2640"/>
        <v>PC_90min_SWATH_100VW</v>
      </c>
      <c r="X2646" s="177" t="str">
        <f t="shared" si="1440"/>
        <v>E0022_P04\191126_B25-T3-3_00DD5_00N2I_M03_S_1</v>
      </c>
      <c r="Y2646" s="175">
        <v>-1.0</v>
      </c>
    </row>
    <row r="2647">
      <c r="A2647" s="172" t="str">
        <f>Tracking!A2638</f>
        <v>191126_B25-T3-4_00DD6_00N2J_M03_S_1</v>
      </c>
      <c r="B2647" s="172" t="s">
        <v>0</v>
      </c>
      <c r="C2647" t="str">
        <f>Tracking!M2638</f>
        <v>PC_90min_SWATH_100VW</v>
      </c>
      <c r="E2647" s="176" t="str">
        <f t="shared" si="2"/>
        <v>191126_B25-T3-4_00DD6_00N2J_M03_S_1</v>
      </c>
      <c r="F2647" s="174"/>
      <c r="G2647" s="174" t="s">
        <v>1632</v>
      </c>
      <c r="H2647" s="174">
        <v>1.0</v>
      </c>
      <c r="I2647" s="174" t="s">
        <v>1633</v>
      </c>
      <c r="J2647" s="174">
        <v>1.0</v>
      </c>
      <c r="K2647" s="174">
        <v>77.0</v>
      </c>
      <c r="L2647" s="176" t="str">
        <f t="shared" si="3"/>
        <v>PC_90min_SWATH_100VW</v>
      </c>
      <c r="M2647" s="176" t="str">
        <f t="shared" si="1438"/>
        <v>E0022_P04\191126_B25-T3-4_00DD6_00N2J_M03_S_1</v>
      </c>
      <c r="N2647" s="174">
        <v>-1.0</v>
      </c>
      <c r="P2647" s="177" t="str">
        <f t="shared" si="5"/>
        <v>191126_B25-T3-4_00DD6_00N2J_M03_S_1</v>
      </c>
      <c r="Q2647" s="175"/>
      <c r="R2647" s="175" t="s">
        <v>1632</v>
      </c>
      <c r="S2647" s="175">
        <v>1.0</v>
      </c>
      <c r="T2647" s="175" t="s">
        <v>1633</v>
      </c>
      <c r="U2647" s="177">
        <f t="shared" si="1819"/>
        <v>1</v>
      </c>
      <c r="V2647" s="177">
        <f t="shared" ref="V2647:W2647" si="2641">K2647</f>
        <v>77</v>
      </c>
      <c r="W2647" s="177" t="str">
        <f t="shared" si="2641"/>
        <v>PC_90min_SWATH_100VW</v>
      </c>
      <c r="X2647" s="177" t="str">
        <f t="shared" si="1440"/>
        <v>E0022_P04\191126_B25-T3-4_00DD6_00N2J_M03_S_1</v>
      </c>
      <c r="Y2647" s="175">
        <v>-1.0</v>
      </c>
    </row>
    <row r="2648">
      <c r="A2648" s="172" t="str">
        <f>Tracking!A2639</f>
        <v>191126_B25-T3-5_00DD7_00N2K_M03_S_1</v>
      </c>
      <c r="B2648" s="172" t="s">
        <v>0</v>
      </c>
      <c r="C2648" t="str">
        <f>Tracking!M2639</f>
        <v>PC_90min_SWATH_100VW</v>
      </c>
      <c r="E2648" s="176" t="str">
        <f t="shared" si="2"/>
        <v>191126_B25-T3-5_00DD7_00N2K_M03_S_1</v>
      </c>
      <c r="F2648" s="174"/>
      <c r="G2648" s="174" t="s">
        <v>1632</v>
      </c>
      <c r="H2648" s="174">
        <v>1.0</v>
      </c>
      <c r="I2648" s="174" t="s">
        <v>1633</v>
      </c>
      <c r="J2648" s="174">
        <v>1.0</v>
      </c>
      <c r="K2648" s="174">
        <v>78.0</v>
      </c>
      <c r="L2648" s="176" t="str">
        <f t="shared" si="3"/>
        <v>PC_90min_SWATH_100VW</v>
      </c>
      <c r="M2648" s="176" t="str">
        <f t="shared" si="1438"/>
        <v>E0022_P04\191126_B25-T3-5_00DD7_00N2K_M03_S_1</v>
      </c>
      <c r="N2648" s="174">
        <v>-1.0</v>
      </c>
      <c r="P2648" s="177" t="str">
        <f t="shared" si="5"/>
        <v>191126_B25-T3-5_00DD7_00N2K_M03_S_1</v>
      </c>
      <c r="Q2648" s="175"/>
      <c r="R2648" s="175" t="s">
        <v>1632</v>
      </c>
      <c r="S2648" s="175">
        <v>1.0</v>
      </c>
      <c r="T2648" s="175" t="s">
        <v>1633</v>
      </c>
      <c r="U2648" s="177">
        <f t="shared" si="1819"/>
        <v>1</v>
      </c>
      <c r="V2648" s="177">
        <f t="shared" ref="V2648:W2648" si="2642">K2648</f>
        <v>78</v>
      </c>
      <c r="W2648" s="177" t="str">
        <f t="shared" si="2642"/>
        <v>PC_90min_SWATH_100VW</v>
      </c>
      <c r="X2648" s="177" t="str">
        <f t="shared" si="1440"/>
        <v>E0022_P04\191126_B25-T3-5_00DD7_00N2K_M03_S_1</v>
      </c>
      <c r="Y2648" s="175">
        <v>-1.0</v>
      </c>
    </row>
    <row r="2649">
      <c r="A2649" s="172" t="str">
        <f>Tracking!A2640</f>
        <v>191126_B25-T3-6_00DD8_00N2L_M03_S_1</v>
      </c>
      <c r="B2649" s="172" t="s">
        <v>0</v>
      </c>
      <c r="C2649" t="str">
        <f>Tracking!M2640</f>
        <v>PC_90min_SWATH_100VW</v>
      </c>
      <c r="E2649" s="176" t="str">
        <f t="shared" si="2"/>
        <v>191126_B25-T3-6_00DD8_00N2L_M03_S_1</v>
      </c>
      <c r="F2649" s="174"/>
      <c r="G2649" s="174" t="s">
        <v>1632</v>
      </c>
      <c r="H2649" s="174">
        <v>1.0</v>
      </c>
      <c r="I2649" s="174" t="s">
        <v>1633</v>
      </c>
      <c r="J2649" s="174">
        <v>1.0</v>
      </c>
      <c r="K2649" s="174">
        <v>79.0</v>
      </c>
      <c r="L2649" s="176" t="str">
        <f t="shared" si="3"/>
        <v>PC_90min_SWATH_100VW</v>
      </c>
      <c r="M2649" s="176" t="str">
        <f t="shared" si="1438"/>
        <v>E0022_P04\191126_B25-T3-6_00DD8_00N2L_M03_S_1</v>
      </c>
      <c r="N2649" s="174">
        <v>-1.0</v>
      </c>
      <c r="P2649" s="177" t="str">
        <f t="shared" si="5"/>
        <v>191126_B25-T3-6_00DD8_00N2L_M03_S_1</v>
      </c>
      <c r="Q2649" s="175"/>
      <c r="R2649" s="175" t="s">
        <v>1632</v>
      </c>
      <c r="S2649" s="175">
        <v>1.0</v>
      </c>
      <c r="T2649" s="175" t="s">
        <v>1633</v>
      </c>
      <c r="U2649" s="177">
        <f t="shared" si="1819"/>
        <v>1</v>
      </c>
      <c r="V2649" s="177">
        <f t="shared" ref="V2649:W2649" si="2643">K2649</f>
        <v>79</v>
      </c>
      <c r="W2649" s="177" t="str">
        <f t="shared" si="2643"/>
        <v>PC_90min_SWATH_100VW</v>
      </c>
      <c r="X2649" s="177" t="str">
        <f t="shared" si="1440"/>
        <v>E0022_P04\191126_B25-T3-6_00DD8_00N2L_M03_S_1</v>
      </c>
      <c r="Y2649" s="175">
        <v>-1.0</v>
      </c>
    </row>
    <row r="2650">
      <c r="A2650" s="172" t="str">
        <f>Tracking!A2641</f>
        <v>191126_B25-T3-7_00DD9_00N2M_M03_S_1</v>
      </c>
      <c r="B2650" s="172" t="s">
        <v>0</v>
      </c>
      <c r="C2650" t="str">
        <f>Tracking!M2641</f>
        <v>PC_90min_SWATH_100VW</v>
      </c>
      <c r="E2650" s="176" t="str">
        <f t="shared" si="2"/>
        <v>191126_B25-T3-7_00DD9_00N2M_M03_S_1</v>
      </c>
      <c r="F2650" s="174"/>
      <c r="G2650" s="174" t="s">
        <v>1632</v>
      </c>
      <c r="H2650" s="174">
        <v>1.0</v>
      </c>
      <c r="I2650" s="174" t="s">
        <v>1633</v>
      </c>
      <c r="J2650" s="174">
        <v>1.0</v>
      </c>
      <c r="K2650" s="174">
        <v>80.0</v>
      </c>
      <c r="L2650" s="176" t="str">
        <f t="shared" si="3"/>
        <v>PC_90min_SWATH_100VW</v>
      </c>
      <c r="M2650" s="176" t="str">
        <f t="shared" si="1438"/>
        <v>E0022_P04\191126_B25-T3-7_00DD9_00N2M_M03_S_1</v>
      </c>
      <c r="N2650" s="174">
        <v>-1.0</v>
      </c>
      <c r="P2650" s="177" t="str">
        <f t="shared" si="5"/>
        <v>191126_B25-T3-7_00DD9_00N2M_M03_S_1</v>
      </c>
      <c r="Q2650" s="175"/>
      <c r="R2650" s="175" t="s">
        <v>1632</v>
      </c>
      <c r="S2650" s="175">
        <v>1.0</v>
      </c>
      <c r="T2650" s="175" t="s">
        <v>1633</v>
      </c>
      <c r="U2650" s="177">
        <f t="shared" si="1819"/>
        <v>1</v>
      </c>
      <c r="V2650" s="177">
        <f t="shared" ref="V2650:W2650" si="2644">K2650</f>
        <v>80</v>
      </c>
      <c r="W2650" s="177" t="str">
        <f t="shared" si="2644"/>
        <v>PC_90min_SWATH_100VW</v>
      </c>
      <c r="X2650" s="177" t="str">
        <f t="shared" si="1440"/>
        <v>E0022_P04\191126_B25-T3-7_00DD9_00N2M_M03_S_1</v>
      </c>
      <c r="Y2650" s="175">
        <v>-1.0</v>
      </c>
    </row>
    <row r="2651">
      <c r="A2651" s="172" t="str">
        <f>Tracking!A2642</f>
        <v>191126_B25-T3-8_00DDA_00N2N_M03_S_1</v>
      </c>
      <c r="B2651" s="172" t="s">
        <v>0</v>
      </c>
      <c r="C2651" t="str">
        <f>Tracking!M2642</f>
        <v>PC_90min_SWATH_100VW</v>
      </c>
      <c r="E2651" s="176" t="str">
        <f t="shared" si="2"/>
        <v>191126_B25-T3-8_00DDA_00N2N_M03_S_1</v>
      </c>
      <c r="F2651" s="174"/>
      <c r="G2651" s="174" t="s">
        <v>1632</v>
      </c>
      <c r="H2651" s="174">
        <v>1.0</v>
      </c>
      <c r="I2651" s="174" t="s">
        <v>1633</v>
      </c>
      <c r="J2651" s="174">
        <v>1.0</v>
      </c>
      <c r="K2651" s="174">
        <v>81.0</v>
      </c>
      <c r="L2651" s="176" t="str">
        <f t="shared" si="3"/>
        <v>PC_90min_SWATH_100VW</v>
      </c>
      <c r="M2651" s="176" t="str">
        <f t="shared" si="1438"/>
        <v>E0022_P04\191126_B25-T3-8_00DDA_00N2N_M03_S_1</v>
      </c>
      <c r="N2651" s="174">
        <v>-1.0</v>
      </c>
      <c r="P2651" s="177" t="str">
        <f t="shared" si="5"/>
        <v>191126_B25-T3-8_00DDA_00N2N_M03_S_1</v>
      </c>
      <c r="Q2651" s="175"/>
      <c r="R2651" s="175" t="s">
        <v>1632</v>
      </c>
      <c r="S2651" s="175">
        <v>1.0</v>
      </c>
      <c r="T2651" s="175" t="s">
        <v>1633</v>
      </c>
      <c r="U2651" s="177">
        <f t="shared" si="1819"/>
        <v>1</v>
      </c>
      <c r="V2651" s="177">
        <f t="shared" ref="V2651:W2651" si="2645">K2651</f>
        <v>81</v>
      </c>
      <c r="W2651" s="177" t="str">
        <f t="shared" si="2645"/>
        <v>PC_90min_SWATH_100VW</v>
      </c>
      <c r="X2651" s="177" t="str">
        <f t="shared" si="1440"/>
        <v>E0022_P04\191126_B25-T3-8_00DDA_00N2N_M03_S_1</v>
      </c>
      <c r="Y2651" s="175">
        <v>-1.0</v>
      </c>
    </row>
    <row r="2652">
      <c r="A2652" s="172" t="str">
        <f>Tracking!A2643</f>
        <v>191126_B25-T3-9_00DDB_00N2O_M03_S_1</v>
      </c>
      <c r="B2652" s="172" t="s">
        <v>0</v>
      </c>
      <c r="C2652" t="str">
        <f>Tracking!M2643</f>
        <v>PC_90min_SWATH_100VW</v>
      </c>
      <c r="E2652" s="176" t="str">
        <f t="shared" si="2"/>
        <v>191126_B25-T3-9_00DDB_00N2O_M03_S_1</v>
      </c>
      <c r="F2652" s="174"/>
      <c r="G2652" s="174" t="s">
        <v>1632</v>
      </c>
      <c r="H2652" s="174">
        <v>1.0</v>
      </c>
      <c r="I2652" s="174" t="s">
        <v>1633</v>
      </c>
      <c r="J2652" s="174">
        <v>1.0</v>
      </c>
      <c r="K2652" s="174">
        <v>82.0</v>
      </c>
      <c r="L2652" s="176" t="str">
        <f t="shared" si="3"/>
        <v>PC_90min_SWATH_100VW</v>
      </c>
      <c r="M2652" s="176" t="str">
        <f t="shared" si="1438"/>
        <v>E0022_P04\191126_B25-T3-9_00DDB_00N2O_M03_S_1</v>
      </c>
      <c r="N2652" s="174">
        <v>-1.0</v>
      </c>
      <c r="P2652" s="177" t="str">
        <f t="shared" si="5"/>
        <v>191126_B25-T3-9_00DDB_00N2O_M03_S_1</v>
      </c>
      <c r="Q2652" s="175"/>
      <c r="R2652" s="175" t="s">
        <v>1632</v>
      </c>
      <c r="S2652" s="175">
        <v>1.0</v>
      </c>
      <c r="T2652" s="175" t="s">
        <v>1633</v>
      </c>
      <c r="U2652" s="177">
        <f t="shared" si="1819"/>
        <v>1</v>
      </c>
      <c r="V2652" s="177">
        <f t="shared" ref="V2652:W2652" si="2646">K2652</f>
        <v>82</v>
      </c>
      <c r="W2652" s="177" t="str">
        <f t="shared" si="2646"/>
        <v>PC_90min_SWATH_100VW</v>
      </c>
      <c r="X2652" s="177" t="str">
        <f t="shared" si="1440"/>
        <v>E0022_P04\191126_B25-T3-9_00DDB_00N2O_M03_S_1</v>
      </c>
      <c r="Y2652" s="175">
        <v>-1.0</v>
      </c>
    </row>
    <row r="2653">
      <c r="A2653" s="172" t="str">
        <f>Tracking!A2644</f>
        <v>191126_B25-T3-10_00DDC_00N2P_M03_S_1</v>
      </c>
      <c r="B2653" s="172" t="s">
        <v>0</v>
      </c>
      <c r="C2653" t="str">
        <f>Tracking!M2644</f>
        <v>PC_90min_SWATH_100VW</v>
      </c>
      <c r="E2653" s="176" t="str">
        <f t="shared" si="2"/>
        <v>191126_B25-T3-10_00DDC_00N2P_M03_S_1</v>
      </c>
      <c r="F2653" s="174"/>
      <c r="G2653" s="174" t="s">
        <v>1632</v>
      </c>
      <c r="H2653" s="174">
        <v>1.0</v>
      </c>
      <c r="I2653" s="174" t="s">
        <v>1633</v>
      </c>
      <c r="J2653" s="174">
        <v>1.0</v>
      </c>
      <c r="K2653" s="174">
        <v>83.0</v>
      </c>
      <c r="L2653" s="176" t="str">
        <f t="shared" si="3"/>
        <v>PC_90min_SWATH_100VW</v>
      </c>
      <c r="M2653" s="176" t="str">
        <f t="shared" si="1438"/>
        <v>E0022_P04\191126_B25-T3-10_00DDC_00N2P_M03_S_1</v>
      </c>
      <c r="N2653" s="174">
        <v>-1.0</v>
      </c>
      <c r="P2653" s="177" t="str">
        <f t="shared" si="5"/>
        <v>191126_B25-T3-10_00DDC_00N2P_M03_S_1</v>
      </c>
      <c r="Q2653" s="175"/>
      <c r="R2653" s="175" t="s">
        <v>1632</v>
      </c>
      <c r="S2653" s="175">
        <v>1.0</v>
      </c>
      <c r="T2653" s="175" t="s">
        <v>1633</v>
      </c>
      <c r="U2653" s="177">
        <f t="shared" si="1819"/>
        <v>1</v>
      </c>
      <c r="V2653" s="177">
        <f t="shared" ref="V2653:W2653" si="2647">K2653</f>
        <v>83</v>
      </c>
      <c r="W2653" s="177" t="str">
        <f t="shared" si="2647"/>
        <v>PC_90min_SWATH_100VW</v>
      </c>
      <c r="X2653" s="177" t="str">
        <f t="shared" si="1440"/>
        <v>E0022_P04\191126_B25-T3-10_00DDC_00N2P_M03_S_1</v>
      </c>
      <c r="Y2653" s="175">
        <v>-1.0</v>
      </c>
    </row>
    <row r="2654">
      <c r="A2654" s="172" t="str">
        <f>Tracking!A2645</f>
        <v>191126_B25-T3-11_00DDD_00N2Q_M03_S_1</v>
      </c>
      <c r="B2654" s="172" t="s">
        <v>0</v>
      </c>
      <c r="C2654" t="str">
        <f>Tracking!M2645</f>
        <v>PC_90min_SWATH_100VW</v>
      </c>
      <c r="E2654" s="176" t="str">
        <f t="shared" si="2"/>
        <v>191126_B25-T3-11_00DDD_00N2Q_M03_S_1</v>
      </c>
      <c r="F2654" s="174"/>
      <c r="G2654" s="174" t="s">
        <v>1632</v>
      </c>
      <c r="H2654" s="174">
        <v>1.0</v>
      </c>
      <c r="I2654" s="174" t="s">
        <v>1633</v>
      </c>
      <c r="J2654" s="174">
        <v>1.0</v>
      </c>
      <c r="K2654" s="174">
        <v>84.0</v>
      </c>
      <c r="L2654" s="176" t="str">
        <f t="shared" si="3"/>
        <v>PC_90min_SWATH_100VW</v>
      </c>
      <c r="M2654" s="176" t="str">
        <f t="shared" si="1438"/>
        <v>E0022_P04\191126_B25-T3-11_00DDD_00N2Q_M03_S_1</v>
      </c>
      <c r="N2654" s="174">
        <v>-1.0</v>
      </c>
      <c r="P2654" s="177" t="str">
        <f t="shared" si="5"/>
        <v>191126_B25-T3-11_00DDD_00N2Q_M03_S_1</v>
      </c>
      <c r="Q2654" s="175"/>
      <c r="R2654" s="175" t="s">
        <v>1632</v>
      </c>
      <c r="S2654" s="175">
        <v>1.0</v>
      </c>
      <c r="T2654" s="175" t="s">
        <v>1633</v>
      </c>
      <c r="U2654" s="177">
        <f t="shared" si="1819"/>
        <v>1</v>
      </c>
      <c r="V2654" s="177">
        <f t="shared" ref="V2654:W2654" si="2648">K2654</f>
        <v>84</v>
      </c>
      <c r="W2654" s="177" t="str">
        <f t="shared" si="2648"/>
        <v>PC_90min_SWATH_100VW</v>
      </c>
      <c r="X2654" s="177" t="str">
        <f t="shared" si="1440"/>
        <v>E0022_P04\191126_B25-T3-11_00DDD_00N2Q_M03_S_1</v>
      </c>
      <c r="Y2654" s="175">
        <v>-1.0</v>
      </c>
    </row>
    <row r="2655">
      <c r="A2655" s="172" t="str">
        <f>Tracking!A2646</f>
        <v>191126_B25-T3-12_00DDE_00N2R_M03_S_1</v>
      </c>
      <c r="B2655" s="172" t="s">
        <v>0</v>
      </c>
      <c r="C2655" t="str">
        <f>Tracking!M2646</f>
        <v>PC_90min_SWATH_100VW</v>
      </c>
      <c r="E2655" s="176" t="str">
        <f t="shared" si="2"/>
        <v>191126_B25-T3-12_00DDE_00N2R_M03_S_1</v>
      </c>
      <c r="F2655" s="174"/>
      <c r="G2655" s="174" t="s">
        <v>1632</v>
      </c>
      <c r="H2655" s="174">
        <v>1.0</v>
      </c>
      <c r="I2655" s="174" t="s">
        <v>1633</v>
      </c>
      <c r="J2655" s="174">
        <v>1.0</v>
      </c>
      <c r="K2655" s="174">
        <v>85.0</v>
      </c>
      <c r="L2655" s="176" t="str">
        <f t="shared" si="3"/>
        <v>PC_90min_SWATH_100VW</v>
      </c>
      <c r="M2655" s="176" t="str">
        <f t="shared" si="1438"/>
        <v>E0022_P04\191126_B25-T3-12_00DDE_00N2R_M03_S_1</v>
      </c>
      <c r="N2655" s="174">
        <v>-1.0</v>
      </c>
      <c r="P2655" s="177" t="str">
        <f t="shared" si="5"/>
        <v>191126_B25-T3-12_00DDE_00N2R_M03_S_1</v>
      </c>
      <c r="Q2655" s="175"/>
      <c r="R2655" s="175" t="s">
        <v>1632</v>
      </c>
      <c r="S2655" s="175">
        <v>1.0</v>
      </c>
      <c r="T2655" s="175" t="s">
        <v>1633</v>
      </c>
      <c r="U2655" s="177">
        <f t="shared" si="1819"/>
        <v>1</v>
      </c>
      <c r="V2655" s="177">
        <f t="shared" ref="V2655:W2655" si="2649">K2655</f>
        <v>85</v>
      </c>
      <c r="W2655" s="177" t="str">
        <f t="shared" si="2649"/>
        <v>PC_90min_SWATH_100VW</v>
      </c>
      <c r="X2655" s="177" t="str">
        <f t="shared" si="1440"/>
        <v>E0022_P04\191126_B25-T3-12_00DDE_00N2R_M03_S_1</v>
      </c>
      <c r="Y2655" s="175">
        <v>-1.0</v>
      </c>
    </row>
    <row r="2656">
      <c r="A2656" s="172" t="str">
        <f>Tracking!A2647</f>
        <v>191126_B25-T3-13_00DDF_00N2S_M03_S_1</v>
      </c>
      <c r="B2656" s="172" t="s">
        <v>0</v>
      </c>
      <c r="C2656" t="str">
        <f>Tracking!M2647</f>
        <v>PC_90min_SWATH_100VW</v>
      </c>
      <c r="E2656" s="176" t="str">
        <f t="shared" si="2"/>
        <v>191126_B25-T3-13_00DDF_00N2S_M03_S_1</v>
      </c>
      <c r="F2656" s="174"/>
      <c r="G2656" s="174" t="s">
        <v>1632</v>
      </c>
      <c r="H2656" s="174">
        <v>1.0</v>
      </c>
      <c r="I2656" s="174" t="s">
        <v>1633</v>
      </c>
      <c r="J2656" s="174">
        <v>1.0</v>
      </c>
      <c r="K2656" s="174">
        <v>86.0</v>
      </c>
      <c r="L2656" s="176" t="str">
        <f t="shared" si="3"/>
        <v>PC_90min_SWATH_100VW</v>
      </c>
      <c r="M2656" s="176" t="str">
        <f t="shared" si="1438"/>
        <v>E0022_P04\191126_B25-T3-13_00DDF_00N2S_M03_S_1</v>
      </c>
      <c r="N2656" s="174">
        <v>-1.0</v>
      </c>
      <c r="P2656" s="177" t="str">
        <f t="shared" si="5"/>
        <v>191126_B25-T3-13_00DDF_00N2S_M03_S_1</v>
      </c>
      <c r="Q2656" s="175"/>
      <c r="R2656" s="175" t="s">
        <v>1632</v>
      </c>
      <c r="S2656" s="175">
        <v>1.0</v>
      </c>
      <c r="T2656" s="175" t="s">
        <v>1633</v>
      </c>
      <c r="U2656" s="177">
        <f t="shared" si="1819"/>
        <v>1</v>
      </c>
      <c r="V2656" s="177">
        <f t="shared" ref="V2656:W2656" si="2650">K2656</f>
        <v>86</v>
      </c>
      <c r="W2656" s="177" t="str">
        <f t="shared" si="2650"/>
        <v>PC_90min_SWATH_100VW</v>
      </c>
      <c r="X2656" s="177" t="str">
        <f t="shared" si="1440"/>
        <v>E0022_P04\191126_B25-T3-13_00DDF_00N2S_M03_S_1</v>
      </c>
      <c r="Y2656" s="175">
        <v>-1.0</v>
      </c>
    </row>
    <row r="2657">
      <c r="A2657" s="172" t="str">
        <f>Tracking!A2648</f>
        <v>191126_B25-T3-14_00DDG_00N2T_M03_S_1</v>
      </c>
      <c r="B2657" s="172" t="s">
        <v>0</v>
      </c>
      <c r="C2657" t="str">
        <f>Tracking!M2648</f>
        <v>PC_90min_SWATH_100VW</v>
      </c>
      <c r="E2657" s="176" t="str">
        <f t="shared" si="2"/>
        <v>191126_B25-T3-14_00DDG_00N2T_M03_S_1</v>
      </c>
      <c r="F2657" s="174"/>
      <c r="G2657" s="174" t="s">
        <v>1632</v>
      </c>
      <c r="H2657" s="174">
        <v>1.0</v>
      </c>
      <c r="I2657" s="174" t="s">
        <v>1633</v>
      </c>
      <c r="J2657" s="174">
        <v>1.0</v>
      </c>
      <c r="K2657" s="174">
        <v>87.0</v>
      </c>
      <c r="L2657" s="176" t="str">
        <f t="shared" si="3"/>
        <v>PC_90min_SWATH_100VW</v>
      </c>
      <c r="M2657" s="176" t="str">
        <f t="shared" si="1438"/>
        <v>E0022_P04\191126_B25-T3-14_00DDG_00N2T_M03_S_1</v>
      </c>
      <c r="N2657" s="174">
        <v>-1.0</v>
      </c>
      <c r="P2657" s="177" t="str">
        <f t="shared" si="5"/>
        <v>191126_B25-T3-14_00DDG_00N2T_M03_S_1</v>
      </c>
      <c r="Q2657" s="175"/>
      <c r="R2657" s="175" t="s">
        <v>1632</v>
      </c>
      <c r="S2657" s="175">
        <v>1.0</v>
      </c>
      <c r="T2657" s="175" t="s">
        <v>1633</v>
      </c>
      <c r="U2657" s="177">
        <f t="shared" si="1819"/>
        <v>1</v>
      </c>
      <c r="V2657" s="177">
        <f t="shared" ref="V2657:W2657" si="2651">K2657</f>
        <v>87</v>
      </c>
      <c r="W2657" s="177" t="str">
        <f t="shared" si="2651"/>
        <v>PC_90min_SWATH_100VW</v>
      </c>
      <c r="X2657" s="177" t="str">
        <f t="shared" si="1440"/>
        <v>E0022_P04\191126_B25-T3-14_00DDG_00N2T_M03_S_1</v>
      </c>
      <c r="Y2657" s="175">
        <v>-1.0</v>
      </c>
    </row>
    <row r="2658">
      <c r="A2658" s="172" t="str">
        <f>Tracking!A2649</f>
        <v>191126_B25-T3-15_00DDH_00N2U_M03_S_1</v>
      </c>
      <c r="B2658" s="172" t="s">
        <v>0</v>
      </c>
      <c r="C2658" t="str">
        <f>Tracking!M2649</f>
        <v>PC_90min_SWATH_100VW</v>
      </c>
      <c r="E2658" s="176" t="str">
        <f t="shared" si="2"/>
        <v>191126_B25-T3-15_00DDH_00N2U_M03_S_1</v>
      </c>
      <c r="F2658" s="174"/>
      <c r="G2658" s="174" t="s">
        <v>1632</v>
      </c>
      <c r="H2658" s="174">
        <v>1.0</v>
      </c>
      <c r="I2658" s="174" t="s">
        <v>1633</v>
      </c>
      <c r="J2658" s="174">
        <v>1.0</v>
      </c>
      <c r="K2658" s="174">
        <v>88.0</v>
      </c>
      <c r="L2658" s="176" t="str">
        <f t="shared" si="3"/>
        <v>PC_90min_SWATH_100VW</v>
      </c>
      <c r="M2658" s="176" t="str">
        <f t="shared" si="1438"/>
        <v>E0022_P04\191126_B25-T3-15_00DDH_00N2U_M03_S_1</v>
      </c>
      <c r="N2658" s="174">
        <v>-1.0</v>
      </c>
      <c r="P2658" s="177" t="str">
        <f t="shared" si="5"/>
        <v>191126_B25-T3-15_00DDH_00N2U_M03_S_1</v>
      </c>
      <c r="Q2658" s="175"/>
      <c r="R2658" s="175" t="s">
        <v>1632</v>
      </c>
      <c r="S2658" s="175">
        <v>1.0</v>
      </c>
      <c r="T2658" s="175" t="s">
        <v>1633</v>
      </c>
      <c r="U2658" s="177">
        <f t="shared" si="1819"/>
        <v>1</v>
      </c>
      <c r="V2658" s="177">
        <f t="shared" ref="V2658:W2658" si="2652">K2658</f>
        <v>88</v>
      </c>
      <c r="W2658" s="177" t="str">
        <f t="shared" si="2652"/>
        <v>PC_90min_SWATH_100VW</v>
      </c>
      <c r="X2658" s="177" t="str">
        <f t="shared" si="1440"/>
        <v>E0022_P04\191126_B25-T3-15_00DDH_00N2U_M03_S_1</v>
      </c>
      <c r="Y2658" s="175">
        <v>-1.0</v>
      </c>
    </row>
    <row r="2659">
      <c r="A2659" s="172" t="str">
        <f>Tracking!A2650</f>
        <v>191126_B25-T3-16_00DDI_00N2V_M03_S_1</v>
      </c>
      <c r="B2659" s="172" t="s">
        <v>0</v>
      </c>
      <c r="C2659" t="str">
        <f>Tracking!M2650</f>
        <v>PC_90min_SWATH_100VW</v>
      </c>
      <c r="E2659" s="176" t="str">
        <f t="shared" si="2"/>
        <v>191126_B25-T3-16_00DDI_00N2V_M03_S_1</v>
      </c>
      <c r="F2659" s="174"/>
      <c r="G2659" s="174" t="s">
        <v>1632</v>
      </c>
      <c r="H2659" s="174">
        <v>1.0</v>
      </c>
      <c r="I2659" s="174" t="s">
        <v>1633</v>
      </c>
      <c r="J2659" s="174">
        <v>1.0</v>
      </c>
      <c r="K2659" s="174">
        <v>89.0</v>
      </c>
      <c r="L2659" s="176" t="str">
        <f t="shared" si="3"/>
        <v>PC_90min_SWATH_100VW</v>
      </c>
      <c r="M2659" s="176" t="str">
        <f t="shared" si="1438"/>
        <v>E0022_P04\191126_B25-T3-16_00DDI_00N2V_M03_S_1</v>
      </c>
      <c r="N2659" s="174">
        <v>-1.0</v>
      </c>
      <c r="P2659" s="177" t="str">
        <f t="shared" si="5"/>
        <v>191126_B25-T3-16_00DDI_00N2V_M03_S_1</v>
      </c>
      <c r="Q2659" s="175"/>
      <c r="R2659" s="175" t="s">
        <v>1632</v>
      </c>
      <c r="S2659" s="175">
        <v>1.0</v>
      </c>
      <c r="T2659" s="175" t="s">
        <v>1633</v>
      </c>
      <c r="U2659" s="177">
        <f t="shared" si="1819"/>
        <v>1</v>
      </c>
      <c r="V2659" s="177">
        <f t="shared" ref="V2659:W2659" si="2653">K2659</f>
        <v>89</v>
      </c>
      <c r="W2659" s="177" t="str">
        <f t="shared" si="2653"/>
        <v>PC_90min_SWATH_100VW</v>
      </c>
      <c r="X2659" s="177" t="str">
        <f t="shared" si="1440"/>
        <v>E0022_P04\191126_B25-T3-16_00DDI_00N2V_M03_S_1</v>
      </c>
      <c r="Y2659" s="175">
        <v>-1.0</v>
      </c>
    </row>
    <row r="2660">
      <c r="A2660" s="172" t="str">
        <f>Tracking!A2651</f>
        <v>191128_HEK-QCS_000F2_00N2W_M03_S_1</v>
      </c>
      <c r="B2660" s="172" t="s">
        <v>1627</v>
      </c>
      <c r="C2660" t="str">
        <f>Tracking!M2651</f>
        <v>PC_90min_SWATH_100VW</v>
      </c>
      <c r="E2660" s="176" t="str">
        <f t="shared" si="2"/>
        <v>191128_HEK-QCS_000F2_00N2W_M03_S_1</v>
      </c>
      <c r="F2660" s="174"/>
      <c r="G2660" s="174" t="s">
        <v>1632</v>
      </c>
      <c r="H2660" s="174">
        <v>1.0</v>
      </c>
      <c r="I2660" s="174" t="s">
        <v>1633</v>
      </c>
      <c r="J2660" s="174">
        <v>1.0</v>
      </c>
      <c r="K2660" s="174">
        <v>1.0</v>
      </c>
      <c r="L2660" s="176" t="str">
        <f t="shared" si="3"/>
        <v>PC_90min_SWATH_100VW</v>
      </c>
      <c r="M2660" s="176" t="str">
        <f t="shared" si="1438"/>
        <v>HEK\191128_HEK-QCS_000F2_00N2W_M03_S_1</v>
      </c>
      <c r="N2660" s="174">
        <v>-1.0</v>
      </c>
      <c r="P2660" s="177" t="str">
        <f t="shared" si="5"/>
        <v>191128_HEK-QCS_000F2_00N2W_M03_S_1</v>
      </c>
      <c r="Q2660" s="175"/>
      <c r="R2660" s="175" t="s">
        <v>1632</v>
      </c>
      <c r="S2660" s="175">
        <v>1.0</v>
      </c>
      <c r="T2660" s="175" t="s">
        <v>1633</v>
      </c>
      <c r="U2660" s="177">
        <f t="shared" si="1819"/>
        <v>1</v>
      </c>
      <c r="V2660" s="177">
        <f t="shared" ref="V2660:W2660" si="2654">K2660</f>
        <v>1</v>
      </c>
      <c r="W2660" s="177" t="str">
        <f t="shared" si="2654"/>
        <v>PC_90min_SWATH_100VW</v>
      </c>
      <c r="X2660" s="177" t="str">
        <f t="shared" si="1440"/>
        <v>HEK\191128_HEK-QCS_000F2_00N2W_M03_S_1</v>
      </c>
      <c r="Y2660" s="175">
        <v>-1.0</v>
      </c>
    </row>
    <row r="2661">
      <c r="A2661" s="172" t="str">
        <f>Tracking!A2652</f>
        <v>191128_HEK-QCS_00J8W_00N2X_M03_S_1</v>
      </c>
      <c r="B2661" s="172" t="s">
        <v>1627</v>
      </c>
      <c r="C2661" t="str">
        <f>Tracking!M2652</f>
        <v>PC_90min_SWATH_100VW</v>
      </c>
      <c r="E2661" s="176" t="str">
        <f t="shared" si="2"/>
        <v>191128_HEK-QCS_00J8W_00N2X_M03_S_1</v>
      </c>
      <c r="F2661" s="174"/>
      <c r="G2661" s="174" t="s">
        <v>1632</v>
      </c>
      <c r="H2661" s="174">
        <v>1.0</v>
      </c>
      <c r="I2661" s="174" t="s">
        <v>1633</v>
      </c>
      <c r="J2661" s="174">
        <v>1.0</v>
      </c>
      <c r="K2661" s="174">
        <v>2.0</v>
      </c>
      <c r="L2661" s="176" t="str">
        <f t="shared" si="3"/>
        <v>PC_90min_SWATH_100VW</v>
      </c>
      <c r="M2661" s="176" t="str">
        <f t="shared" si="1438"/>
        <v>HEK\191128_HEK-QCS_00J8W_00N2X_M03_S_1</v>
      </c>
      <c r="N2661" s="174">
        <v>-1.0</v>
      </c>
      <c r="P2661" s="177" t="str">
        <f t="shared" si="5"/>
        <v>191128_HEK-QCS_00J8W_00N2X_M03_S_1</v>
      </c>
      <c r="Q2661" s="175"/>
      <c r="R2661" s="175" t="s">
        <v>1632</v>
      </c>
      <c r="S2661" s="175">
        <v>1.0</v>
      </c>
      <c r="T2661" s="175" t="s">
        <v>1633</v>
      </c>
      <c r="U2661" s="177">
        <f t="shared" si="1819"/>
        <v>1</v>
      </c>
      <c r="V2661" s="177">
        <f t="shared" ref="V2661:W2661" si="2655">K2661</f>
        <v>2</v>
      </c>
      <c r="W2661" s="177" t="str">
        <f t="shared" si="2655"/>
        <v>PC_90min_SWATH_100VW</v>
      </c>
      <c r="X2661" s="177" t="str">
        <f t="shared" si="1440"/>
        <v>HEK\191128_HEK-QCS_00J8W_00N2X_M03_S_1</v>
      </c>
      <c r="Y2661" s="175">
        <v>-1.0</v>
      </c>
    </row>
    <row r="2662">
      <c r="A2662" s="172" t="str">
        <f>Tracking!A2653</f>
        <v>191128_B26-T3-1_00DDJ_00N2Y_M03_S_1</v>
      </c>
      <c r="B2662" s="172" t="s">
        <v>0</v>
      </c>
      <c r="C2662" t="str">
        <f>Tracking!M2653</f>
        <v>PC_90min_SWATH_100VW</v>
      </c>
      <c r="E2662" s="176" t="str">
        <f t="shared" si="2"/>
        <v>191128_B26-T3-1_00DDJ_00N2Y_M03_S_1</v>
      </c>
      <c r="F2662" s="174"/>
      <c r="G2662" s="174" t="s">
        <v>1632</v>
      </c>
      <c r="H2662" s="174">
        <v>1.0</v>
      </c>
      <c r="I2662" s="174" t="s">
        <v>1633</v>
      </c>
      <c r="J2662" s="174">
        <v>1.0</v>
      </c>
      <c r="K2662" s="174">
        <v>3.0</v>
      </c>
      <c r="L2662" s="176" t="str">
        <f t="shared" si="3"/>
        <v>PC_90min_SWATH_100VW</v>
      </c>
      <c r="M2662" s="176" t="str">
        <f t="shared" si="1438"/>
        <v>E0022_P04\191128_B26-T3-1_00DDJ_00N2Y_M03_S_1</v>
      </c>
      <c r="N2662" s="174">
        <v>-1.0</v>
      </c>
      <c r="P2662" s="177" t="str">
        <f t="shared" si="5"/>
        <v>191128_B26-T3-1_00DDJ_00N2Y_M03_S_1</v>
      </c>
      <c r="Q2662" s="175"/>
      <c r="R2662" s="175" t="s">
        <v>1632</v>
      </c>
      <c r="S2662" s="175">
        <v>1.0</v>
      </c>
      <c r="T2662" s="175" t="s">
        <v>1633</v>
      </c>
      <c r="U2662" s="177">
        <f t="shared" si="1819"/>
        <v>1</v>
      </c>
      <c r="V2662" s="177">
        <f t="shared" ref="V2662:W2662" si="2656">K2662</f>
        <v>3</v>
      </c>
      <c r="W2662" s="177" t="str">
        <f t="shared" si="2656"/>
        <v>PC_90min_SWATH_100VW</v>
      </c>
      <c r="X2662" s="177" t="str">
        <f t="shared" si="1440"/>
        <v>E0022_P04\191128_B26-T3-1_00DDJ_00N2Y_M03_S_1</v>
      </c>
      <c r="Y2662" s="175">
        <v>-1.0</v>
      </c>
    </row>
    <row r="2663">
      <c r="A2663" s="172" t="str">
        <f>Tracking!A2654</f>
        <v>191128_B26-T3-2_00DDK_00N2Z_M03_S_1</v>
      </c>
      <c r="B2663" s="172" t="s">
        <v>0</v>
      </c>
      <c r="C2663" t="str">
        <f>Tracking!M2654</f>
        <v>PC_90min_SWATH_100VW</v>
      </c>
      <c r="E2663" s="176" t="str">
        <f t="shared" si="2"/>
        <v>191128_B26-T3-2_00DDK_00N2Z_M03_S_1</v>
      </c>
      <c r="F2663" s="174"/>
      <c r="G2663" s="174" t="s">
        <v>1632</v>
      </c>
      <c r="H2663" s="174">
        <v>1.0</v>
      </c>
      <c r="I2663" s="174" t="s">
        <v>1633</v>
      </c>
      <c r="J2663" s="174">
        <v>1.0</v>
      </c>
      <c r="K2663" s="174">
        <v>4.0</v>
      </c>
      <c r="L2663" s="176" t="str">
        <f t="shared" si="3"/>
        <v>PC_90min_SWATH_100VW</v>
      </c>
      <c r="M2663" s="176" t="str">
        <f t="shared" si="1438"/>
        <v>E0022_P04\191128_B26-T3-2_00DDK_00N2Z_M03_S_1</v>
      </c>
      <c r="N2663" s="174">
        <v>-1.0</v>
      </c>
      <c r="P2663" s="177" t="str">
        <f t="shared" si="5"/>
        <v>191128_B26-T3-2_00DDK_00N2Z_M03_S_1</v>
      </c>
      <c r="Q2663" s="175"/>
      <c r="R2663" s="175" t="s">
        <v>1632</v>
      </c>
      <c r="S2663" s="175">
        <v>1.0</v>
      </c>
      <c r="T2663" s="175" t="s">
        <v>1633</v>
      </c>
      <c r="U2663" s="177">
        <f t="shared" si="1819"/>
        <v>1</v>
      </c>
      <c r="V2663" s="177">
        <f t="shared" ref="V2663:W2663" si="2657">K2663</f>
        <v>4</v>
      </c>
      <c r="W2663" s="177" t="str">
        <f t="shared" si="2657"/>
        <v>PC_90min_SWATH_100VW</v>
      </c>
      <c r="X2663" s="177" t="str">
        <f t="shared" si="1440"/>
        <v>E0022_P04\191128_B26-T3-2_00DDK_00N2Z_M03_S_1</v>
      </c>
      <c r="Y2663" s="175">
        <v>-1.0</v>
      </c>
    </row>
    <row r="2664">
      <c r="A2664" s="172" t="str">
        <f>Tracking!A2655</f>
        <v>191128_B26-T3-3_00DDL_00N30_M03_S_1</v>
      </c>
      <c r="B2664" s="172" t="s">
        <v>0</v>
      </c>
      <c r="C2664" t="str">
        <f>Tracking!M2655</f>
        <v>PC_90min_SWATH_100VW</v>
      </c>
      <c r="E2664" s="176" t="str">
        <f t="shared" si="2"/>
        <v>191128_B26-T3-3_00DDL_00N30_M03_S_1</v>
      </c>
      <c r="F2664" s="174"/>
      <c r="G2664" s="174" t="s">
        <v>1632</v>
      </c>
      <c r="H2664" s="174">
        <v>1.0</v>
      </c>
      <c r="I2664" s="174" t="s">
        <v>1633</v>
      </c>
      <c r="J2664" s="174">
        <v>1.0</v>
      </c>
      <c r="K2664" s="174">
        <v>5.0</v>
      </c>
      <c r="L2664" s="176" t="str">
        <f t="shared" si="3"/>
        <v>PC_90min_SWATH_100VW</v>
      </c>
      <c r="M2664" s="176" t="str">
        <f t="shared" si="1438"/>
        <v>E0022_P04\191128_B26-T3-3_00DDL_00N30_M03_S_1</v>
      </c>
      <c r="N2664" s="174">
        <v>-1.0</v>
      </c>
      <c r="P2664" s="177" t="str">
        <f t="shared" si="5"/>
        <v>191128_B26-T3-3_00DDL_00N30_M03_S_1</v>
      </c>
      <c r="Q2664" s="175"/>
      <c r="R2664" s="175" t="s">
        <v>1632</v>
      </c>
      <c r="S2664" s="175">
        <v>1.0</v>
      </c>
      <c r="T2664" s="175" t="s">
        <v>1633</v>
      </c>
      <c r="U2664" s="177">
        <f t="shared" si="1819"/>
        <v>1</v>
      </c>
      <c r="V2664" s="177">
        <f t="shared" ref="V2664:W2664" si="2658">K2664</f>
        <v>5</v>
      </c>
      <c r="W2664" s="177" t="str">
        <f t="shared" si="2658"/>
        <v>PC_90min_SWATH_100VW</v>
      </c>
      <c r="X2664" s="177" t="str">
        <f t="shared" si="1440"/>
        <v>E0022_P04\191128_B26-T3-3_00DDL_00N30_M03_S_1</v>
      </c>
      <c r="Y2664" s="175">
        <v>-1.0</v>
      </c>
    </row>
    <row r="2665">
      <c r="A2665" s="172" t="str">
        <f>Tracking!A2656</f>
        <v>191128_B26-T3-4_00DDM_00N31_M03_S_1</v>
      </c>
      <c r="B2665" s="172" t="s">
        <v>0</v>
      </c>
      <c r="C2665" t="str">
        <f>Tracking!M2656</f>
        <v>PC_90min_SWATH_100VW</v>
      </c>
      <c r="E2665" s="176" t="str">
        <f t="shared" si="2"/>
        <v>191128_B26-T3-4_00DDM_00N31_M03_S_1</v>
      </c>
      <c r="F2665" s="174"/>
      <c r="G2665" s="174" t="s">
        <v>1632</v>
      </c>
      <c r="H2665" s="174">
        <v>1.0</v>
      </c>
      <c r="I2665" s="174" t="s">
        <v>1633</v>
      </c>
      <c r="J2665" s="174">
        <v>1.0</v>
      </c>
      <c r="K2665" s="174">
        <v>6.0</v>
      </c>
      <c r="L2665" s="176" t="str">
        <f t="shared" si="3"/>
        <v>PC_90min_SWATH_100VW</v>
      </c>
      <c r="M2665" s="176" t="str">
        <f t="shared" si="1438"/>
        <v>E0022_P04\191128_B26-T3-4_00DDM_00N31_M03_S_1</v>
      </c>
      <c r="N2665" s="174">
        <v>-1.0</v>
      </c>
      <c r="P2665" s="177" t="str">
        <f t="shared" si="5"/>
        <v>191128_B26-T3-4_00DDM_00N31_M03_S_1</v>
      </c>
      <c r="Q2665" s="175"/>
      <c r="R2665" s="175" t="s">
        <v>1632</v>
      </c>
      <c r="S2665" s="175">
        <v>1.0</v>
      </c>
      <c r="T2665" s="175" t="s">
        <v>1633</v>
      </c>
      <c r="U2665" s="177">
        <f t="shared" si="1819"/>
        <v>1</v>
      </c>
      <c r="V2665" s="177">
        <f t="shared" ref="V2665:W2665" si="2659">K2665</f>
        <v>6</v>
      </c>
      <c r="W2665" s="177" t="str">
        <f t="shared" si="2659"/>
        <v>PC_90min_SWATH_100VW</v>
      </c>
      <c r="X2665" s="177" t="str">
        <f t="shared" si="1440"/>
        <v>E0022_P04\191128_B26-T3-4_00DDM_00N31_M03_S_1</v>
      </c>
      <c r="Y2665" s="175">
        <v>-1.0</v>
      </c>
    </row>
    <row r="2666">
      <c r="A2666" s="172" t="str">
        <f>Tracking!A2657</f>
        <v>191128_B26-T3-5_00DDN_00N32_M03_S_1</v>
      </c>
      <c r="B2666" s="172" t="s">
        <v>0</v>
      </c>
      <c r="C2666" t="str">
        <f>Tracking!M2657</f>
        <v>PC_90min_SWATH_100VW</v>
      </c>
      <c r="E2666" s="176" t="str">
        <f t="shared" si="2"/>
        <v>191128_B26-T3-5_00DDN_00N32_M03_S_1</v>
      </c>
      <c r="F2666" s="174"/>
      <c r="G2666" s="174" t="s">
        <v>1632</v>
      </c>
      <c r="H2666" s="174">
        <v>1.0</v>
      </c>
      <c r="I2666" s="174" t="s">
        <v>1633</v>
      </c>
      <c r="J2666" s="174">
        <v>1.0</v>
      </c>
      <c r="K2666" s="174">
        <v>7.0</v>
      </c>
      <c r="L2666" s="176" t="str">
        <f t="shared" si="3"/>
        <v>PC_90min_SWATH_100VW</v>
      </c>
      <c r="M2666" s="176" t="str">
        <f t="shared" si="1438"/>
        <v>E0022_P04\191128_B26-T3-5_00DDN_00N32_M03_S_1</v>
      </c>
      <c r="N2666" s="174">
        <v>-1.0</v>
      </c>
      <c r="P2666" s="177" t="str">
        <f t="shared" si="5"/>
        <v>191128_B26-T3-5_00DDN_00N32_M03_S_1</v>
      </c>
      <c r="Q2666" s="175"/>
      <c r="R2666" s="175" t="s">
        <v>1632</v>
      </c>
      <c r="S2666" s="175">
        <v>1.0</v>
      </c>
      <c r="T2666" s="175" t="s">
        <v>1633</v>
      </c>
      <c r="U2666" s="177">
        <f t="shared" si="1819"/>
        <v>1</v>
      </c>
      <c r="V2666" s="177">
        <f t="shared" ref="V2666:W2666" si="2660">K2666</f>
        <v>7</v>
      </c>
      <c r="W2666" s="177" t="str">
        <f t="shared" si="2660"/>
        <v>PC_90min_SWATH_100VW</v>
      </c>
      <c r="X2666" s="177" t="str">
        <f t="shared" si="1440"/>
        <v>E0022_P04\191128_B26-T3-5_00DDN_00N32_M03_S_1</v>
      </c>
      <c r="Y2666" s="175">
        <v>-1.0</v>
      </c>
    </row>
    <row r="2667">
      <c r="A2667" s="172" t="str">
        <f>Tracking!A2658</f>
        <v>191128_B26-T3-6_00DDO_00N33_M03_S_1</v>
      </c>
      <c r="B2667" s="172" t="s">
        <v>0</v>
      </c>
      <c r="C2667" t="str">
        <f>Tracking!M2658</f>
        <v>PC_90min_SWATH_100VW</v>
      </c>
      <c r="E2667" s="176" t="str">
        <f t="shared" si="2"/>
        <v>191128_B26-T3-6_00DDO_00N33_M03_S_1</v>
      </c>
      <c r="F2667" s="174"/>
      <c r="G2667" s="174" t="s">
        <v>1632</v>
      </c>
      <c r="H2667" s="174">
        <v>1.0</v>
      </c>
      <c r="I2667" s="174" t="s">
        <v>1633</v>
      </c>
      <c r="J2667" s="174">
        <v>1.0</v>
      </c>
      <c r="K2667" s="174">
        <v>8.0</v>
      </c>
      <c r="L2667" s="176" t="str">
        <f t="shared" si="3"/>
        <v>PC_90min_SWATH_100VW</v>
      </c>
      <c r="M2667" s="176" t="str">
        <f t="shared" si="1438"/>
        <v>E0022_P04\191128_B26-T3-6_00DDO_00N33_M03_S_1</v>
      </c>
      <c r="N2667" s="174">
        <v>-1.0</v>
      </c>
      <c r="P2667" s="177" t="str">
        <f t="shared" si="5"/>
        <v>191128_B26-T3-6_00DDO_00N33_M03_S_1</v>
      </c>
      <c r="Q2667" s="175"/>
      <c r="R2667" s="175" t="s">
        <v>1632</v>
      </c>
      <c r="S2667" s="175">
        <v>1.0</v>
      </c>
      <c r="T2667" s="175" t="s">
        <v>1633</v>
      </c>
      <c r="U2667" s="177">
        <f t="shared" si="1819"/>
        <v>1</v>
      </c>
      <c r="V2667" s="177">
        <f t="shared" ref="V2667:W2667" si="2661">K2667</f>
        <v>8</v>
      </c>
      <c r="W2667" s="177" t="str">
        <f t="shared" si="2661"/>
        <v>PC_90min_SWATH_100VW</v>
      </c>
      <c r="X2667" s="177" t="str">
        <f t="shared" si="1440"/>
        <v>E0022_P04\191128_B26-T3-6_00DDO_00N33_M03_S_1</v>
      </c>
      <c r="Y2667" s="175">
        <v>-1.0</v>
      </c>
    </row>
    <row r="2668">
      <c r="A2668" s="172" t="str">
        <f>Tracking!A2659</f>
        <v>191128_B26-T3-7_00DDP_00N34_M03_S_1</v>
      </c>
      <c r="B2668" s="172" t="s">
        <v>0</v>
      </c>
      <c r="C2668" t="str">
        <f>Tracking!M2659</f>
        <v>PC_90min_SWATH_100VW</v>
      </c>
      <c r="E2668" s="176" t="str">
        <f t="shared" si="2"/>
        <v>191128_B26-T3-7_00DDP_00N34_M03_S_1</v>
      </c>
      <c r="F2668" s="174"/>
      <c r="G2668" s="174" t="s">
        <v>1632</v>
      </c>
      <c r="H2668" s="174">
        <v>1.0</v>
      </c>
      <c r="I2668" s="174" t="s">
        <v>1633</v>
      </c>
      <c r="J2668" s="174">
        <v>1.0</v>
      </c>
      <c r="K2668" s="174">
        <v>9.0</v>
      </c>
      <c r="L2668" s="176" t="str">
        <f t="shared" si="3"/>
        <v>PC_90min_SWATH_100VW</v>
      </c>
      <c r="M2668" s="176" t="str">
        <f t="shared" si="1438"/>
        <v>E0022_P04\191128_B26-T3-7_00DDP_00N34_M03_S_1</v>
      </c>
      <c r="N2668" s="174">
        <v>-1.0</v>
      </c>
      <c r="P2668" s="177" t="str">
        <f t="shared" si="5"/>
        <v>191128_B26-T3-7_00DDP_00N34_M03_S_1</v>
      </c>
      <c r="Q2668" s="175"/>
      <c r="R2668" s="175" t="s">
        <v>1632</v>
      </c>
      <c r="S2668" s="175">
        <v>1.0</v>
      </c>
      <c r="T2668" s="175" t="s">
        <v>1633</v>
      </c>
      <c r="U2668" s="177">
        <f t="shared" si="1819"/>
        <v>1</v>
      </c>
      <c r="V2668" s="177">
        <f t="shared" ref="V2668:W2668" si="2662">K2668</f>
        <v>9</v>
      </c>
      <c r="W2668" s="177" t="str">
        <f t="shared" si="2662"/>
        <v>PC_90min_SWATH_100VW</v>
      </c>
      <c r="X2668" s="177" t="str">
        <f t="shared" si="1440"/>
        <v>E0022_P04\191128_B26-T3-7_00DDP_00N34_M03_S_1</v>
      </c>
      <c r="Y2668" s="175">
        <v>-1.0</v>
      </c>
    </row>
    <row r="2669">
      <c r="A2669" s="172" t="str">
        <f>Tracking!A2660</f>
        <v>191128_B26-T3-8_00DDQ_00N35_M03_S_1</v>
      </c>
      <c r="B2669" s="172" t="s">
        <v>0</v>
      </c>
      <c r="C2669" t="str">
        <f>Tracking!M2660</f>
        <v>PC_90min_SWATH_100VW</v>
      </c>
      <c r="E2669" s="176" t="str">
        <f t="shared" si="2"/>
        <v>191128_B26-T3-8_00DDQ_00N35_M03_S_1</v>
      </c>
      <c r="F2669" s="174"/>
      <c r="G2669" s="174" t="s">
        <v>1632</v>
      </c>
      <c r="H2669" s="174">
        <v>1.0</v>
      </c>
      <c r="I2669" s="174" t="s">
        <v>1633</v>
      </c>
      <c r="J2669" s="174">
        <v>1.0</v>
      </c>
      <c r="K2669" s="174">
        <v>10.0</v>
      </c>
      <c r="L2669" s="176" t="str">
        <f t="shared" si="3"/>
        <v>PC_90min_SWATH_100VW</v>
      </c>
      <c r="M2669" s="176" t="str">
        <f t="shared" si="1438"/>
        <v>E0022_P04\191128_B26-T3-8_00DDQ_00N35_M03_S_1</v>
      </c>
      <c r="N2669" s="174">
        <v>-1.0</v>
      </c>
      <c r="P2669" s="177" t="str">
        <f t="shared" si="5"/>
        <v>191128_B26-T3-8_00DDQ_00N35_M03_S_1</v>
      </c>
      <c r="Q2669" s="175"/>
      <c r="R2669" s="175" t="s">
        <v>1632</v>
      </c>
      <c r="S2669" s="175">
        <v>1.0</v>
      </c>
      <c r="T2669" s="175" t="s">
        <v>1633</v>
      </c>
      <c r="U2669" s="177">
        <f t="shared" si="1819"/>
        <v>1</v>
      </c>
      <c r="V2669" s="177">
        <f t="shared" ref="V2669:W2669" si="2663">K2669</f>
        <v>10</v>
      </c>
      <c r="W2669" s="177" t="str">
        <f t="shared" si="2663"/>
        <v>PC_90min_SWATH_100VW</v>
      </c>
      <c r="X2669" s="177" t="str">
        <f t="shared" si="1440"/>
        <v>E0022_P04\191128_B26-T3-8_00DDQ_00N35_M03_S_1</v>
      </c>
      <c r="Y2669" s="175">
        <v>-1.0</v>
      </c>
    </row>
    <row r="2670">
      <c r="A2670" s="172" t="str">
        <f>Tracking!A2661</f>
        <v>191128_B26-T3-9_00DDR_00N36_M03_S_1</v>
      </c>
      <c r="B2670" s="172" t="s">
        <v>0</v>
      </c>
      <c r="C2670" t="str">
        <f>Tracking!M2661</f>
        <v>PC_90min_SWATH_100VW</v>
      </c>
      <c r="E2670" s="176" t="str">
        <f t="shared" si="2"/>
        <v>191128_B26-T3-9_00DDR_00N36_M03_S_1</v>
      </c>
      <c r="F2670" s="174"/>
      <c r="G2670" s="174" t="s">
        <v>1632</v>
      </c>
      <c r="H2670" s="174">
        <v>1.0</v>
      </c>
      <c r="I2670" s="174" t="s">
        <v>1633</v>
      </c>
      <c r="J2670" s="174">
        <v>1.0</v>
      </c>
      <c r="K2670" s="174">
        <v>11.0</v>
      </c>
      <c r="L2670" s="176" t="str">
        <f t="shared" si="3"/>
        <v>PC_90min_SWATH_100VW</v>
      </c>
      <c r="M2670" s="176" t="str">
        <f t="shared" si="1438"/>
        <v>E0022_P04\191128_B26-T3-9_00DDR_00N36_M03_S_1</v>
      </c>
      <c r="N2670" s="174">
        <v>-1.0</v>
      </c>
      <c r="P2670" s="177" t="str">
        <f t="shared" si="5"/>
        <v>191128_B26-T3-9_00DDR_00N36_M03_S_1</v>
      </c>
      <c r="Q2670" s="175"/>
      <c r="R2670" s="175" t="s">
        <v>1632</v>
      </c>
      <c r="S2670" s="175">
        <v>1.0</v>
      </c>
      <c r="T2670" s="175" t="s">
        <v>1633</v>
      </c>
      <c r="U2670" s="177">
        <f t="shared" si="1819"/>
        <v>1</v>
      </c>
      <c r="V2670" s="177">
        <f t="shared" ref="V2670:W2670" si="2664">K2670</f>
        <v>11</v>
      </c>
      <c r="W2670" s="177" t="str">
        <f t="shared" si="2664"/>
        <v>PC_90min_SWATH_100VW</v>
      </c>
      <c r="X2670" s="177" t="str">
        <f t="shared" si="1440"/>
        <v>E0022_P04\191128_B26-T3-9_00DDR_00N36_M03_S_1</v>
      </c>
      <c r="Y2670" s="175">
        <v>-1.0</v>
      </c>
    </row>
    <row r="2671">
      <c r="A2671" s="172" t="str">
        <f>Tracking!A2662</f>
        <v>191128_B26-T3-10_00DDS_00N37_M03_S_1</v>
      </c>
      <c r="B2671" s="172" t="s">
        <v>0</v>
      </c>
      <c r="C2671" t="str">
        <f>Tracking!M2662</f>
        <v>PC_90min_SWATH_100VW</v>
      </c>
      <c r="E2671" s="176" t="str">
        <f t="shared" si="2"/>
        <v>191128_B26-T3-10_00DDS_00N37_M03_S_1</v>
      </c>
      <c r="F2671" s="174"/>
      <c r="G2671" s="174" t="s">
        <v>1632</v>
      </c>
      <c r="H2671" s="174">
        <v>1.0</v>
      </c>
      <c r="I2671" s="174" t="s">
        <v>1633</v>
      </c>
      <c r="J2671" s="174">
        <v>1.0</v>
      </c>
      <c r="K2671" s="174">
        <v>12.0</v>
      </c>
      <c r="L2671" s="176" t="str">
        <f t="shared" si="3"/>
        <v>PC_90min_SWATH_100VW</v>
      </c>
      <c r="M2671" s="176" t="str">
        <f t="shared" si="1438"/>
        <v>E0022_P04\191128_B26-T3-10_00DDS_00N37_M03_S_1</v>
      </c>
      <c r="N2671" s="174">
        <v>-1.0</v>
      </c>
      <c r="P2671" s="177" t="str">
        <f t="shared" si="5"/>
        <v>191128_B26-T3-10_00DDS_00N37_M03_S_1</v>
      </c>
      <c r="Q2671" s="175"/>
      <c r="R2671" s="175" t="s">
        <v>1632</v>
      </c>
      <c r="S2671" s="175">
        <v>1.0</v>
      </c>
      <c r="T2671" s="175" t="s">
        <v>1633</v>
      </c>
      <c r="U2671" s="177">
        <f t="shared" si="1819"/>
        <v>1</v>
      </c>
      <c r="V2671" s="177">
        <f t="shared" ref="V2671:W2671" si="2665">K2671</f>
        <v>12</v>
      </c>
      <c r="W2671" s="177" t="str">
        <f t="shared" si="2665"/>
        <v>PC_90min_SWATH_100VW</v>
      </c>
      <c r="X2671" s="177" t="str">
        <f t="shared" si="1440"/>
        <v>E0022_P04\191128_B26-T3-10_00DDS_00N37_M03_S_1</v>
      </c>
      <c r="Y2671" s="175">
        <v>-1.0</v>
      </c>
    </row>
    <row r="2672">
      <c r="A2672" s="172" t="str">
        <f>Tracking!A2663</f>
        <v>191128_B26-T3-11_00DDT_00N38_M03_S_1</v>
      </c>
      <c r="B2672" s="172" t="s">
        <v>0</v>
      </c>
      <c r="C2672" t="str">
        <f>Tracking!M2663</f>
        <v>PC_90min_SWATH_100VW</v>
      </c>
      <c r="E2672" s="176" t="str">
        <f t="shared" si="2"/>
        <v>191128_B26-T3-11_00DDT_00N38_M03_S_1</v>
      </c>
      <c r="F2672" s="174"/>
      <c r="G2672" s="174" t="s">
        <v>1632</v>
      </c>
      <c r="H2672" s="174">
        <v>1.0</v>
      </c>
      <c r="I2672" s="174" t="s">
        <v>1633</v>
      </c>
      <c r="J2672" s="174">
        <v>1.0</v>
      </c>
      <c r="K2672" s="174">
        <v>13.0</v>
      </c>
      <c r="L2672" s="176" t="str">
        <f t="shared" si="3"/>
        <v>PC_90min_SWATH_100VW</v>
      </c>
      <c r="M2672" s="176" t="str">
        <f t="shared" si="1438"/>
        <v>E0022_P04\191128_B26-T3-11_00DDT_00N38_M03_S_1</v>
      </c>
      <c r="N2672" s="174">
        <v>-1.0</v>
      </c>
      <c r="P2672" s="177" t="str">
        <f t="shared" si="5"/>
        <v>191128_B26-T3-11_00DDT_00N38_M03_S_1</v>
      </c>
      <c r="Q2672" s="175"/>
      <c r="R2672" s="175" t="s">
        <v>1632</v>
      </c>
      <c r="S2672" s="175">
        <v>1.0</v>
      </c>
      <c r="T2672" s="175" t="s">
        <v>1633</v>
      </c>
      <c r="U2672" s="177">
        <f t="shared" si="1819"/>
        <v>1</v>
      </c>
      <c r="V2672" s="177">
        <f t="shared" ref="V2672:W2672" si="2666">K2672</f>
        <v>13</v>
      </c>
      <c r="W2672" s="177" t="str">
        <f t="shared" si="2666"/>
        <v>PC_90min_SWATH_100VW</v>
      </c>
      <c r="X2672" s="177" t="str">
        <f t="shared" si="1440"/>
        <v>E0022_P04\191128_B26-T3-11_00DDT_00N38_M03_S_1</v>
      </c>
      <c r="Y2672" s="175">
        <v>-1.0</v>
      </c>
    </row>
    <row r="2673">
      <c r="A2673" s="172" t="str">
        <f>Tracking!A2664</f>
        <v>191128_B26-T3-12_00DDU_00N39_M03_S_1</v>
      </c>
      <c r="B2673" s="172" t="s">
        <v>0</v>
      </c>
      <c r="C2673" t="str">
        <f>Tracking!M2664</f>
        <v>PC_90min_SWATH_100VW</v>
      </c>
      <c r="E2673" s="176" t="str">
        <f t="shared" si="2"/>
        <v>191128_B26-T3-12_00DDU_00N39_M03_S_1</v>
      </c>
      <c r="F2673" s="174"/>
      <c r="G2673" s="174" t="s">
        <v>1632</v>
      </c>
      <c r="H2673" s="174">
        <v>1.0</v>
      </c>
      <c r="I2673" s="174" t="s">
        <v>1633</v>
      </c>
      <c r="J2673" s="174">
        <v>1.0</v>
      </c>
      <c r="K2673" s="174">
        <v>14.0</v>
      </c>
      <c r="L2673" s="176" t="str">
        <f t="shared" si="3"/>
        <v>PC_90min_SWATH_100VW</v>
      </c>
      <c r="M2673" s="176" t="str">
        <f t="shared" si="1438"/>
        <v>E0022_P04\191128_B26-T3-12_00DDU_00N39_M03_S_1</v>
      </c>
      <c r="N2673" s="174">
        <v>-1.0</v>
      </c>
      <c r="P2673" s="177" t="str">
        <f t="shared" si="5"/>
        <v>191128_B26-T3-12_00DDU_00N39_M03_S_1</v>
      </c>
      <c r="Q2673" s="175"/>
      <c r="R2673" s="175" t="s">
        <v>1632</v>
      </c>
      <c r="S2673" s="175">
        <v>1.0</v>
      </c>
      <c r="T2673" s="175" t="s">
        <v>1633</v>
      </c>
      <c r="U2673" s="177">
        <f t="shared" si="1819"/>
        <v>1</v>
      </c>
      <c r="V2673" s="177">
        <f t="shared" ref="V2673:W2673" si="2667">K2673</f>
        <v>14</v>
      </c>
      <c r="W2673" s="177" t="str">
        <f t="shared" si="2667"/>
        <v>PC_90min_SWATH_100VW</v>
      </c>
      <c r="X2673" s="177" t="str">
        <f t="shared" si="1440"/>
        <v>E0022_P04\191128_B26-T3-12_00DDU_00N39_M03_S_1</v>
      </c>
      <c r="Y2673" s="175">
        <v>-1.0</v>
      </c>
    </row>
    <row r="2674">
      <c r="A2674" s="172" t="str">
        <f>Tracking!A2665</f>
        <v>191128_B26-T3-13_00DDV_00N3A_M03_S_1</v>
      </c>
      <c r="B2674" s="172" t="s">
        <v>0</v>
      </c>
      <c r="C2674" t="str">
        <f>Tracking!M2665</f>
        <v>PC_90min_SWATH_100VW</v>
      </c>
      <c r="E2674" s="176" t="str">
        <f t="shared" si="2"/>
        <v>191128_B26-T3-13_00DDV_00N3A_M03_S_1</v>
      </c>
      <c r="F2674" s="174"/>
      <c r="G2674" s="174" t="s">
        <v>1632</v>
      </c>
      <c r="H2674" s="174">
        <v>1.0</v>
      </c>
      <c r="I2674" s="174" t="s">
        <v>1633</v>
      </c>
      <c r="J2674" s="174">
        <v>1.0</v>
      </c>
      <c r="K2674" s="174">
        <v>15.0</v>
      </c>
      <c r="L2674" s="176" t="str">
        <f t="shared" si="3"/>
        <v>PC_90min_SWATH_100VW</v>
      </c>
      <c r="M2674" s="176" t="str">
        <f t="shared" si="1438"/>
        <v>E0022_P04\191128_B26-T3-13_00DDV_00N3A_M03_S_1</v>
      </c>
      <c r="N2674" s="174">
        <v>-1.0</v>
      </c>
      <c r="P2674" s="177" t="str">
        <f t="shared" si="5"/>
        <v>191128_B26-T3-13_00DDV_00N3A_M03_S_1</v>
      </c>
      <c r="Q2674" s="175"/>
      <c r="R2674" s="175" t="s">
        <v>1632</v>
      </c>
      <c r="S2674" s="175">
        <v>1.0</v>
      </c>
      <c r="T2674" s="175" t="s">
        <v>1633</v>
      </c>
      <c r="U2674" s="177">
        <f t="shared" si="1819"/>
        <v>1</v>
      </c>
      <c r="V2674" s="177">
        <f t="shared" ref="V2674:W2674" si="2668">K2674</f>
        <v>15</v>
      </c>
      <c r="W2674" s="177" t="str">
        <f t="shared" si="2668"/>
        <v>PC_90min_SWATH_100VW</v>
      </c>
      <c r="X2674" s="177" t="str">
        <f t="shared" si="1440"/>
        <v>E0022_P04\191128_B26-T3-13_00DDV_00N3A_M03_S_1</v>
      </c>
      <c r="Y2674" s="175">
        <v>-1.0</v>
      </c>
    </row>
    <row r="2675">
      <c r="A2675" s="172" t="str">
        <f>Tracking!A2666</f>
        <v>191128_B26-T3-14_00DDW_00N3B_M03_S_1</v>
      </c>
      <c r="B2675" s="172" t="s">
        <v>0</v>
      </c>
      <c r="C2675" t="str">
        <f>Tracking!M2666</f>
        <v>PC_90min_SWATH_100VW</v>
      </c>
      <c r="E2675" s="176" t="str">
        <f t="shared" si="2"/>
        <v>191128_B26-T3-14_00DDW_00N3B_M03_S_1</v>
      </c>
      <c r="F2675" s="174"/>
      <c r="G2675" s="174" t="s">
        <v>1632</v>
      </c>
      <c r="H2675" s="174">
        <v>1.0</v>
      </c>
      <c r="I2675" s="174" t="s">
        <v>1633</v>
      </c>
      <c r="J2675" s="174">
        <v>1.0</v>
      </c>
      <c r="K2675" s="174">
        <v>16.0</v>
      </c>
      <c r="L2675" s="176" t="str">
        <f t="shared" si="3"/>
        <v>PC_90min_SWATH_100VW</v>
      </c>
      <c r="M2675" s="176" t="str">
        <f t="shared" si="1438"/>
        <v>E0022_P04\191128_B26-T3-14_00DDW_00N3B_M03_S_1</v>
      </c>
      <c r="N2675" s="174">
        <v>-1.0</v>
      </c>
      <c r="P2675" s="177" t="str">
        <f t="shared" si="5"/>
        <v>191128_B26-T3-14_00DDW_00N3B_M03_S_1</v>
      </c>
      <c r="Q2675" s="175"/>
      <c r="R2675" s="175" t="s">
        <v>1632</v>
      </c>
      <c r="S2675" s="175">
        <v>1.0</v>
      </c>
      <c r="T2675" s="175" t="s">
        <v>1633</v>
      </c>
      <c r="U2675" s="177">
        <f t="shared" si="1819"/>
        <v>1</v>
      </c>
      <c r="V2675" s="177">
        <f t="shared" ref="V2675:W2675" si="2669">K2675</f>
        <v>16</v>
      </c>
      <c r="W2675" s="177" t="str">
        <f t="shared" si="2669"/>
        <v>PC_90min_SWATH_100VW</v>
      </c>
      <c r="X2675" s="177" t="str">
        <f t="shared" si="1440"/>
        <v>E0022_P04\191128_B26-T3-14_00DDW_00N3B_M03_S_1</v>
      </c>
      <c r="Y2675" s="175">
        <v>-1.0</v>
      </c>
    </row>
    <row r="2676">
      <c r="A2676" s="172" t="str">
        <f>Tracking!A2667</f>
        <v>191128_B26-T3-15_00DDX_00N3C_M03_S_1</v>
      </c>
      <c r="B2676" s="172" t="s">
        <v>0</v>
      </c>
      <c r="C2676" t="str">
        <f>Tracking!M2667</f>
        <v>PC_90min_SWATH_100VW</v>
      </c>
      <c r="E2676" s="176" t="str">
        <f t="shared" si="2"/>
        <v>191128_B26-T3-15_00DDX_00N3C_M03_S_1</v>
      </c>
      <c r="F2676" s="174"/>
      <c r="G2676" s="174" t="s">
        <v>1632</v>
      </c>
      <c r="H2676" s="174">
        <v>1.0</v>
      </c>
      <c r="I2676" s="174" t="s">
        <v>1633</v>
      </c>
      <c r="J2676" s="174">
        <v>1.0</v>
      </c>
      <c r="K2676" s="174">
        <v>17.0</v>
      </c>
      <c r="L2676" s="176" t="str">
        <f t="shared" si="3"/>
        <v>PC_90min_SWATH_100VW</v>
      </c>
      <c r="M2676" s="176" t="str">
        <f t="shared" si="1438"/>
        <v>E0022_P04\191128_B26-T3-15_00DDX_00N3C_M03_S_1</v>
      </c>
      <c r="N2676" s="174">
        <v>-1.0</v>
      </c>
      <c r="P2676" s="177" t="str">
        <f t="shared" si="5"/>
        <v>191128_B26-T3-15_00DDX_00N3C_M03_S_1</v>
      </c>
      <c r="Q2676" s="175"/>
      <c r="R2676" s="175" t="s">
        <v>1632</v>
      </c>
      <c r="S2676" s="175">
        <v>1.0</v>
      </c>
      <c r="T2676" s="175" t="s">
        <v>1633</v>
      </c>
      <c r="U2676" s="177">
        <f t="shared" si="1819"/>
        <v>1</v>
      </c>
      <c r="V2676" s="177">
        <f t="shared" ref="V2676:W2676" si="2670">K2676</f>
        <v>17</v>
      </c>
      <c r="W2676" s="177" t="str">
        <f t="shared" si="2670"/>
        <v>PC_90min_SWATH_100VW</v>
      </c>
      <c r="X2676" s="177" t="str">
        <f t="shared" si="1440"/>
        <v>E0022_P04\191128_B26-T3-15_00DDX_00N3C_M03_S_1</v>
      </c>
      <c r="Y2676" s="175">
        <v>-1.0</v>
      </c>
    </row>
    <row r="2677">
      <c r="A2677" s="172" t="str">
        <f>Tracking!A2668</f>
        <v>191128_B26-T3-16_00DDY_00N3D_M03_S_1</v>
      </c>
      <c r="B2677" s="172" t="s">
        <v>0</v>
      </c>
      <c r="C2677" t="str">
        <f>Tracking!M2668</f>
        <v>PC_90min_SWATH_100VW</v>
      </c>
      <c r="E2677" s="176" t="str">
        <f t="shared" si="2"/>
        <v>191128_B26-T3-16_00DDY_00N3D_M03_S_1</v>
      </c>
      <c r="F2677" s="174"/>
      <c r="G2677" s="174" t="s">
        <v>1632</v>
      </c>
      <c r="H2677" s="174">
        <v>1.0</v>
      </c>
      <c r="I2677" s="174" t="s">
        <v>1633</v>
      </c>
      <c r="J2677" s="174">
        <v>1.0</v>
      </c>
      <c r="K2677" s="174">
        <v>18.0</v>
      </c>
      <c r="L2677" s="176" t="str">
        <f t="shared" si="3"/>
        <v>PC_90min_SWATH_100VW</v>
      </c>
      <c r="M2677" s="176" t="str">
        <f t="shared" si="1438"/>
        <v>E0022_P04\191128_B26-T3-16_00DDY_00N3D_M03_S_1</v>
      </c>
      <c r="N2677" s="174">
        <v>-1.0</v>
      </c>
      <c r="P2677" s="177" t="str">
        <f t="shared" si="5"/>
        <v>191128_B26-T3-16_00DDY_00N3D_M03_S_1</v>
      </c>
      <c r="Q2677" s="175"/>
      <c r="R2677" s="175" t="s">
        <v>1632</v>
      </c>
      <c r="S2677" s="175">
        <v>1.0</v>
      </c>
      <c r="T2677" s="175" t="s">
        <v>1633</v>
      </c>
      <c r="U2677" s="177">
        <f t="shared" si="1819"/>
        <v>1</v>
      </c>
      <c r="V2677" s="177">
        <f t="shared" ref="V2677:W2677" si="2671">K2677</f>
        <v>18</v>
      </c>
      <c r="W2677" s="177" t="str">
        <f t="shared" si="2671"/>
        <v>PC_90min_SWATH_100VW</v>
      </c>
      <c r="X2677" s="177" t="str">
        <f t="shared" si="1440"/>
        <v>E0022_P04\191128_B26-T3-16_00DDY_00N3D_M03_S_1</v>
      </c>
      <c r="Y2677" s="175">
        <v>-1.0</v>
      </c>
    </row>
    <row r="2678">
      <c r="A2678" s="172" t="str">
        <f>Tracking!A2669</f>
        <v>191130_HEK-QCS_000F2_00N3E_M01_S_1</v>
      </c>
      <c r="B2678" s="172" t="s">
        <v>1627</v>
      </c>
      <c r="C2678" t="str">
        <f>Tracking!M2669</f>
        <v>PC_90min_SWATH_100VW</v>
      </c>
      <c r="E2678" s="176" t="str">
        <f t="shared" si="2"/>
        <v>191130_HEK-QCS_000F2_00N3E_M01_S_1</v>
      </c>
      <c r="F2678" s="174"/>
      <c r="G2678" s="174" t="s">
        <v>1632</v>
      </c>
      <c r="H2678" s="174">
        <v>1.0</v>
      </c>
      <c r="I2678" s="174" t="s">
        <v>1633</v>
      </c>
      <c r="J2678" s="176"/>
      <c r="K2678" s="176"/>
      <c r="L2678" s="176" t="str">
        <f t="shared" si="3"/>
        <v>PC_90min_SWATH_100VW</v>
      </c>
      <c r="M2678" s="176" t="str">
        <f t="shared" si="1438"/>
        <v>HEK\191130_HEK-QCS_000F2_00N3E_M01_S_1</v>
      </c>
      <c r="N2678" s="174">
        <v>-1.0</v>
      </c>
      <c r="P2678" s="177" t="str">
        <f t="shared" si="5"/>
        <v>191130_HEK-QCS_000F2_00N3E_M01_S_1</v>
      </c>
      <c r="Q2678" s="175"/>
      <c r="R2678" s="175" t="s">
        <v>1632</v>
      </c>
      <c r="S2678" s="175">
        <v>1.0</v>
      </c>
      <c r="T2678" s="175" t="s">
        <v>1633</v>
      </c>
      <c r="U2678" s="177" t="str">
        <f t="shared" si="1819"/>
        <v/>
      </c>
      <c r="V2678" s="177" t="str">
        <f t="shared" ref="V2678:W2678" si="2672">K2678</f>
        <v/>
      </c>
      <c r="W2678" s="177" t="str">
        <f t="shared" si="2672"/>
        <v>PC_90min_SWATH_100VW</v>
      </c>
      <c r="X2678" s="177" t="str">
        <f t="shared" si="1440"/>
        <v>HEK\191130_HEK-QCS_000F2_00N3E_M01_S_1</v>
      </c>
      <c r="Y2678" s="175">
        <v>-1.0</v>
      </c>
    </row>
    <row r="2679">
      <c r="A2679" s="172" t="str">
        <f>Tracking!A2670</f>
        <v>191130_HEK-QCS_00J8W_00N3F_M01_S_1</v>
      </c>
      <c r="B2679" s="172" t="s">
        <v>1627</v>
      </c>
      <c r="C2679" t="str">
        <f>Tracking!M2670</f>
        <v>PC_90min_SWATH_100VW</v>
      </c>
      <c r="E2679" s="176" t="str">
        <f t="shared" si="2"/>
        <v>191130_HEK-QCS_00J8W_00N3F_M01_S_1</v>
      </c>
      <c r="F2679" s="174"/>
      <c r="G2679" s="174" t="s">
        <v>1632</v>
      </c>
      <c r="H2679" s="174">
        <v>1.0</v>
      </c>
      <c r="I2679" s="174" t="s">
        <v>1633</v>
      </c>
      <c r="J2679" s="176"/>
      <c r="K2679" s="176"/>
      <c r="L2679" s="176" t="str">
        <f t="shared" si="3"/>
        <v>PC_90min_SWATH_100VW</v>
      </c>
      <c r="M2679" s="176" t="str">
        <f t="shared" si="1438"/>
        <v>HEK\191130_HEK-QCS_00J8W_00N3F_M01_S_1</v>
      </c>
      <c r="N2679" s="174">
        <v>-1.0</v>
      </c>
      <c r="P2679" s="177" t="str">
        <f t="shared" si="5"/>
        <v>191130_HEK-QCS_00J8W_00N3F_M01_S_1</v>
      </c>
      <c r="Q2679" s="175"/>
      <c r="R2679" s="175" t="s">
        <v>1632</v>
      </c>
      <c r="S2679" s="175">
        <v>1.0</v>
      </c>
      <c r="T2679" s="175" t="s">
        <v>1633</v>
      </c>
      <c r="U2679" s="177" t="str">
        <f t="shared" si="1819"/>
        <v/>
      </c>
      <c r="V2679" s="177" t="str">
        <f t="shared" ref="V2679:W2679" si="2673">K2679</f>
        <v/>
      </c>
      <c r="W2679" s="177" t="str">
        <f t="shared" si="2673"/>
        <v>PC_90min_SWATH_100VW</v>
      </c>
      <c r="X2679" s="177" t="str">
        <f t="shared" si="1440"/>
        <v>HEK\191130_HEK-QCS_00J8W_00N3F_M01_S_1</v>
      </c>
      <c r="Y2679" s="175">
        <v>-1.0</v>
      </c>
    </row>
    <row r="2680">
      <c r="A2680" s="172" t="str">
        <f>Tracking!A2671</f>
        <v>191130_B25-T4-1_00DD3_00N3G_M01_S_1</v>
      </c>
      <c r="B2680" s="172" t="s">
        <v>0</v>
      </c>
      <c r="C2680" t="str">
        <f>Tracking!M2671</f>
        <v>PC_90min_SWATH_100VW</v>
      </c>
      <c r="E2680" s="176" t="str">
        <f t="shared" si="2"/>
        <v>191130_B25-T4-1_00DD3_00N3G_M01_S_1</v>
      </c>
      <c r="F2680" s="174"/>
      <c r="G2680" s="174" t="s">
        <v>1632</v>
      </c>
      <c r="H2680" s="174">
        <v>1.0</v>
      </c>
      <c r="I2680" s="174" t="s">
        <v>1633</v>
      </c>
      <c r="J2680" s="176"/>
      <c r="K2680" s="176"/>
      <c r="L2680" s="176" t="str">
        <f t="shared" si="3"/>
        <v>PC_90min_SWATH_100VW</v>
      </c>
      <c r="M2680" s="176" t="str">
        <f t="shared" si="1438"/>
        <v>E0022_P04\191130_B25-T4-1_00DD3_00N3G_M01_S_1</v>
      </c>
      <c r="N2680" s="174">
        <v>-1.0</v>
      </c>
      <c r="P2680" s="177" t="str">
        <f t="shared" si="5"/>
        <v>191130_B25-T4-1_00DD3_00N3G_M01_S_1</v>
      </c>
      <c r="Q2680" s="175"/>
      <c r="R2680" s="175" t="s">
        <v>1632</v>
      </c>
      <c r="S2680" s="175">
        <v>1.0</v>
      </c>
      <c r="T2680" s="175" t="s">
        <v>1633</v>
      </c>
      <c r="U2680" s="177" t="str">
        <f t="shared" si="1819"/>
        <v/>
      </c>
      <c r="V2680" s="177" t="str">
        <f t="shared" ref="V2680:W2680" si="2674">K2680</f>
        <v/>
      </c>
      <c r="W2680" s="177" t="str">
        <f t="shared" si="2674"/>
        <v>PC_90min_SWATH_100VW</v>
      </c>
      <c r="X2680" s="177" t="str">
        <f t="shared" si="1440"/>
        <v>E0022_P04\191130_B25-T4-1_00DD3_00N3G_M01_S_1</v>
      </c>
      <c r="Y2680" s="175">
        <v>-1.0</v>
      </c>
    </row>
    <row r="2681">
      <c r="A2681" s="172" t="str">
        <f>Tracking!A2672</f>
        <v>191130_B25-T4-2_00DD4_00N3H_M01_S_1</v>
      </c>
      <c r="B2681" s="172" t="s">
        <v>0</v>
      </c>
      <c r="C2681" t="str">
        <f>Tracking!M2672</f>
        <v>PC_90min_SWATH_100VW</v>
      </c>
      <c r="E2681" s="176" t="str">
        <f t="shared" si="2"/>
        <v>191130_B25-T4-2_00DD4_00N3H_M01_S_1</v>
      </c>
      <c r="F2681" s="174"/>
      <c r="G2681" s="174" t="s">
        <v>1632</v>
      </c>
      <c r="H2681" s="174">
        <v>1.0</v>
      </c>
      <c r="I2681" s="174" t="s">
        <v>1633</v>
      </c>
      <c r="J2681" s="176"/>
      <c r="K2681" s="176"/>
      <c r="L2681" s="176" t="str">
        <f t="shared" si="3"/>
        <v>PC_90min_SWATH_100VW</v>
      </c>
      <c r="M2681" s="176" t="str">
        <f t="shared" si="1438"/>
        <v>E0022_P04\191130_B25-T4-2_00DD4_00N3H_M01_S_1</v>
      </c>
      <c r="N2681" s="174">
        <v>-1.0</v>
      </c>
      <c r="P2681" s="177" t="str">
        <f t="shared" si="5"/>
        <v>191130_B25-T4-2_00DD4_00N3H_M01_S_1</v>
      </c>
      <c r="Q2681" s="175"/>
      <c r="R2681" s="175" t="s">
        <v>1632</v>
      </c>
      <c r="S2681" s="175">
        <v>1.0</v>
      </c>
      <c r="T2681" s="175" t="s">
        <v>1633</v>
      </c>
      <c r="U2681" s="177" t="str">
        <f t="shared" si="1819"/>
        <v/>
      </c>
      <c r="V2681" s="177" t="str">
        <f t="shared" ref="V2681:W2681" si="2675">K2681</f>
        <v/>
      </c>
      <c r="W2681" s="177" t="str">
        <f t="shared" si="2675"/>
        <v>PC_90min_SWATH_100VW</v>
      </c>
      <c r="X2681" s="177" t="str">
        <f t="shared" si="1440"/>
        <v>E0022_P04\191130_B25-T4-2_00DD4_00N3H_M01_S_1</v>
      </c>
      <c r="Y2681" s="175">
        <v>-1.0</v>
      </c>
    </row>
    <row r="2682">
      <c r="A2682" s="172" t="str">
        <f>Tracking!A2673</f>
        <v>191130_B25-T4-3_00DD5_00N3I_M01_S_1</v>
      </c>
      <c r="B2682" s="172" t="s">
        <v>0</v>
      </c>
      <c r="C2682" t="str">
        <f>Tracking!M2673</f>
        <v>PC_90min_SWATH_100VW</v>
      </c>
      <c r="E2682" s="176" t="str">
        <f t="shared" si="2"/>
        <v>191130_B25-T4-3_00DD5_00N3I_M01_S_1</v>
      </c>
      <c r="F2682" s="174"/>
      <c r="G2682" s="174" t="s">
        <v>1632</v>
      </c>
      <c r="H2682" s="174">
        <v>1.0</v>
      </c>
      <c r="I2682" s="174" t="s">
        <v>1633</v>
      </c>
      <c r="J2682" s="176"/>
      <c r="K2682" s="176"/>
      <c r="L2682" s="176" t="str">
        <f t="shared" si="3"/>
        <v>PC_90min_SWATH_100VW</v>
      </c>
      <c r="M2682" s="176" t="str">
        <f t="shared" si="1438"/>
        <v>E0022_P04\191130_B25-T4-3_00DD5_00N3I_M01_S_1</v>
      </c>
      <c r="N2682" s="174">
        <v>-1.0</v>
      </c>
      <c r="P2682" s="177" t="str">
        <f t="shared" si="5"/>
        <v>191130_B25-T4-3_00DD5_00N3I_M01_S_1</v>
      </c>
      <c r="Q2682" s="175"/>
      <c r="R2682" s="175" t="s">
        <v>1632</v>
      </c>
      <c r="S2682" s="175">
        <v>1.0</v>
      </c>
      <c r="T2682" s="175" t="s">
        <v>1633</v>
      </c>
      <c r="U2682" s="177" t="str">
        <f t="shared" si="1819"/>
        <v/>
      </c>
      <c r="V2682" s="177" t="str">
        <f t="shared" ref="V2682:W2682" si="2676">K2682</f>
        <v/>
      </c>
      <c r="W2682" s="177" t="str">
        <f t="shared" si="2676"/>
        <v>PC_90min_SWATH_100VW</v>
      </c>
      <c r="X2682" s="177" t="str">
        <f t="shared" si="1440"/>
        <v>E0022_P04\191130_B25-T4-3_00DD5_00N3I_M01_S_1</v>
      </c>
      <c r="Y2682" s="175">
        <v>-1.0</v>
      </c>
    </row>
    <row r="2683">
      <c r="A2683" s="172" t="str">
        <f>Tracking!A2674</f>
        <v>191130_B25-T4-4_00DD6_00N3J_M01_S_1</v>
      </c>
      <c r="B2683" s="172" t="s">
        <v>0</v>
      </c>
      <c r="C2683" t="str">
        <f>Tracking!M2674</f>
        <v>PC_90min_SWATH_100VW</v>
      </c>
      <c r="E2683" s="176" t="str">
        <f t="shared" si="2"/>
        <v>191130_B25-T4-4_00DD6_00N3J_M01_S_1</v>
      </c>
      <c r="F2683" s="174"/>
      <c r="G2683" s="174" t="s">
        <v>1632</v>
      </c>
      <c r="H2683" s="174">
        <v>1.0</v>
      </c>
      <c r="I2683" s="174" t="s">
        <v>1633</v>
      </c>
      <c r="J2683" s="176"/>
      <c r="K2683" s="176"/>
      <c r="L2683" s="176" t="str">
        <f t="shared" si="3"/>
        <v>PC_90min_SWATH_100VW</v>
      </c>
      <c r="M2683" s="176" t="str">
        <f t="shared" si="1438"/>
        <v>E0022_P04\191130_B25-T4-4_00DD6_00N3J_M01_S_1</v>
      </c>
      <c r="N2683" s="174">
        <v>-1.0</v>
      </c>
      <c r="P2683" s="177" t="str">
        <f t="shared" si="5"/>
        <v>191130_B25-T4-4_00DD6_00N3J_M01_S_1</v>
      </c>
      <c r="Q2683" s="175"/>
      <c r="R2683" s="175" t="s">
        <v>1632</v>
      </c>
      <c r="S2683" s="175">
        <v>1.0</v>
      </c>
      <c r="T2683" s="175" t="s">
        <v>1633</v>
      </c>
      <c r="U2683" s="177" t="str">
        <f t="shared" si="1819"/>
        <v/>
      </c>
      <c r="V2683" s="177" t="str">
        <f t="shared" ref="V2683:W2683" si="2677">K2683</f>
        <v/>
      </c>
      <c r="W2683" s="177" t="str">
        <f t="shared" si="2677"/>
        <v>PC_90min_SWATH_100VW</v>
      </c>
      <c r="X2683" s="177" t="str">
        <f t="shared" si="1440"/>
        <v>E0022_P04\191130_B25-T4-4_00DD6_00N3J_M01_S_1</v>
      </c>
      <c r="Y2683" s="175">
        <v>-1.0</v>
      </c>
    </row>
    <row r="2684">
      <c r="A2684" s="172" t="str">
        <f>Tracking!A2675</f>
        <v>191130_B25-T4-5_00DD7_00N3K_M01_S_1</v>
      </c>
      <c r="B2684" s="172" t="s">
        <v>0</v>
      </c>
      <c r="C2684" t="str">
        <f>Tracking!M2675</f>
        <v>PC_90min_SWATH_100VW</v>
      </c>
      <c r="E2684" s="176" t="str">
        <f t="shared" si="2"/>
        <v>191130_B25-T4-5_00DD7_00N3K_M01_S_1</v>
      </c>
      <c r="F2684" s="174"/>
      <c r="G2684" s="174" t="s">
        <v>1632</v>
      </c>
      <c r="H2684" s="174">
        <v>1.0</v>
      </c>
      <c r="I2684" s="174" t="s">
        <v>1633</v>
      </c>
      <c r="J2684" s="176"/>
      <c r="K2684" s="176"/>
      <c r="L2684" s="176" t="str">
        <f t="shared" si="3"/>
        <v>PC_90min_SWATH_100VW</v>
      </c>
      <c r="M2684" s="176" t="str">
        <f t="shared" si="1438"/>
        <v>E0022_P04\191130_B25-T4-5_00DD7_00N3K_M01_S_1</v>
      </c>
      <c r="N2684" s="174">
        <v>-1.0</v>
      </c>
      <c r="P2684" s="177" t="str">
        <f t="shared" si="5"/>
        <v>191130_B25-T4-5_00DD7_00N3K_M01_S_1</v>
      </c>
      <c r="Q2684" s="175"/>
      <c r="R2684" s="175" t="s">
        <v>1632</v>
      </c>
      <c r="S2684" s="175">
        <v>1.0</v>
      </c>
      <c r="T2684" s="175" t="s">
        <v>1633</v>
      </c>
      <c r="U2684" s="177" t="str">
        <f t="shared" si="1819"/>
        <v/>
      </c>
      <c r="V2684" s="177" t="str">
        <f t="shared" ref="V2684:W2684" si="2678">K2684</f>
        <v/>
      </c>
      <c r="W2684" s="177" t="str">
        <f t="shared" si="2678"/>
        <v>PC_90min_SWATH_100VW</v>
      </c>
      <c r="X2684" s="177" t="str">
        <f t="shared" si="1440"/>
        <v>E0022_P04\191130_B25-T4-5_00DD7_00N3K_M01_S_1</v>
      </c>
      <c r="Y2684" s="175">
        <v>-1.0</v>
      </c>
    </row>
    <row r="2685">
      <c r="A2685" s="172" t="str">
        <f>Tracking!A2676</f>
        <v>191130_B25-T4-6_00DD8_00N3L_M01_S_1</v>
      </c>
      <c r="B2685" s="172" t="s">
        <v>0</v>
      </c>
      <c r="C2685" t="str">
        <f>Tracking!M2676</f>
        <v>PC_90min_SWATH_100VW</v>
      </c>
      <c r="E2685" s="176" t="str">
        <f t="shared" si="2"/>
        <v>191130_B25-T4-6_00DD8_00N3L_M01_S_1</v>
      </c>
      <c r="F2685" s="174"/>
      <c r="G2685" s="174" t="s">
        <v>1632</v>
      </c>
      <c r="H2685" s="174">
        <v>1.0</v>
      </c>
      <c r="I2685" s="174" t="s">
        <v>1633</v>
      </c>
      <c r="J2685" s="176"/>
      <c r="K2685" s="176"/>
      <c r="L2685" s="176" t="str">
        <f t="shared" si="3"/>
        <v>PC_90min_SWATH_100VW</v>
      </c>
      <c r="M2685" s="176" t="str">
        <f t="shared" si="1438"/>
        <v>E0022_P04\191130_B25-T4-6_00DD8_00N3L_M01_S_1</v>
      </c>
      <c r="N2685" s="174">
        <v>-1.0</v>
      </c>
      <c r="P2685" s="177" t="str">
        <f t="shared" si="5"/>
        <v>191130_B25-T4-6_00DD8_00N3L_M01_S_1</v>
      </c>
      <c r="Q2685" s="175"/>
      <c r="R2685" s="175" t="s">
        <v>1632</v>
      </c>
      <c r="S2685" s="175">
        <v>1.0</v>
      </c>
      <c r="T2685" s="175" t="s">
        <v>1633</v>
      </c>
      <c r="U2685" s="177" t="str">
        <f t="shared" si="1819"/>
        <v/>
      </c>
      <c r="V2685" s="177" t="str">
        <f t="shared" ref="V2685:W2685" si="2679">K2685</f>
        <v/>
      </c>
      <c r="W2685" s="177" t="str">
        <f t="shared" si="2679"/>
        <v>PC_90min_SWATH_100VW</v>
      </c>
      <c r="X2685" s="177" t="str">
        <f t="shared" si="1440"/>
        <v>E0022_P04\191130_B25-T4-6_00DD8_00N3L_M01_S_1</v>
      </c>
      <c r="Y2685" s="175">
        <v>-1.0</v>
      </c>
    </row>
    <row r="2686">
      <c r="A2686" s="172" t="str">
        <f>Tracking!A2677</f>
        <v>191130_B25-T4-7_00DD9_00NGA_M01_S_1</v>
      </c>
      <c r="B2686" s="172" t="s">
        <v>0</v>
      </c>
      <c r="C2686" t="str">
        <f>Tracking!M2677</f>
        <v>PC_90min_SWATH_100VW</v>
      </c>
      <c r="E2686" s="176" t="str">
        <f t="shared" si="2"/>
        <v>191130_B25-T4-7_00DD9_00NGA_M01_S_1</v>
      </c>
      <c r="F2686" s="174"/>
      <c r="G2686" s="174" t="s">
        <v>1632</v>
      </c>
      <c r="H2686" s="174">
        <v>1.0</v>
      </c>
      <c r="I2686" s="174" t="s">
        <v>1633</v>
      </c>
      <c r="J2686" s="176"/>
      <c r="K2686" s="176"/>
      <c r="L2686" s="176" t="str">
        <f t="shared" si="3"/>
        <v>PC_90min_SWATH_100VW</v>
      </c>
      <c r="M2686" s="176" t="str">
        <f t="shared" si="1438"/>
        <v>E0022_P04\191130_B25-T4-7_00DD9_00NGA_M01_S_1</v>
      </c>
      <c r="N2686" s="174">
        <v>-1.0</v>
      </c>
      <c r="P2686" s="177" t="str">
        <f t="shared" si="5"/>
        <v>191130_B25-T4-7_00DD9_00NGA_M01_S_1</v>
      </c>
      <c r="Q2686" s="175"/>
      <c r="R2686" s="175" t="s">
        <v>1632</v>
      </c>
      <c r="S2686" s="175">
        <v>1.0</v>
      </c>
      <c r="T2686" s="175" t="s">
        <v>1633</v>
      </c>
      <c r="U2686" s="177" t="str">
        <f t="shared" si="1819"/>
        <v/>
      </c>
      <c r="V2686" s="177" t="str">
        <f t="shared" ref="V2686:W2686" si="2680">K2686</f>
        <v/>
      </c>
      <c r="W2686" s="177" t="str">
        <f t="shared" si="2680"/>
        <v>PC_90min_SWATH_100VW</v>
      </c>
      <c r="X2686" s="177" t="str">
        <f t="shared" si="1440"/>
        <v>E0022_P04\191130_B25-T4-7_00DD9_00NGA_M01_S_1</v>
      </c>
      <c r="Y2686" s="175">
        <v>-1.0</v>
      </c>
    </row>
    <row r="2687">
      <c r="A2687" s="172" t="str">
        <f>Tracking!A2678</f>
        <v>191130_B25-T4-8_00DDA_00NGB_M01_S_1</v>
      </c>
      <c r="B2687" s="172" t="s">
        <v>0</v>
      </c>
      <c r="C2687" t="str">
        <f>Tracking!M2678</f>
        <v>PC_90min_SWATH_100VW</v>
      </c>
      <c r="E2687" s="176" t="str">
        <f t="shared" si="2"/>
        <v>191130_B25-T4-8_00DDA_00NGB_M01_S_1</v>
      </c>
      <c r="F2687" s="174"/>
      <c r="G2687" s="174" t="s">
        <v>1632</v>
      </c>
      <c r="H2687" s="174">
        <v>1.0</v>
      </c>
      <c r="I2687" s="174" t="s">
        <v>1633</v>
      </c>
      <c r="J2687" s="176"/>
      <c r="K2687" s="176"/>
      <c r="L2687" s="176" t="str">
        <f t="shared" si="3"/>
        <v>PC_90min_SWATH_100VW</v>
      </c>
      <c r="M2687" s="176" t="str">
        <f t="shared" si="1438"/>
        <v>E0022_P04\191130_B25-T4-8_00DDA_00NGB_M01_S_1</v>
      </c>
      <c r="N2687" s="174">
        <v>-1.0</v>
      </c>
      <c r="P2687" s="177" t="str">
        <f t="shared" si="5"/>
        <v>191130_B25-T4-8_00DDA_00NGB_M01_S_1</v>
      </c>
      <c r="Q2687" s="175"/>
      <c r="R2687" s="175" t="s">
        <v>1632</v>
      </c>
      <c r="S2687" s="175">
        <v>1.0</v>
      </c>
      <c r="T2687" s="175" t="s">
        <v>1633</v>
      </c>
      <c r="U2687" s="177" t="str">
        <f t="shared" si="1819"/>
        <v/>
      </c>
      <c r="V2687" s="177" t="str">
        <f t="shared" ref="V2687:W2687" si="2681">K2687</f>
        <v/>
      </c>
      <c r="W2687" s="177" t="str">
        <f t="shared" si="2681"/>
        <v>PC_90min_SWATH_100VW</v>
      </c>
      <c r="X2687" s="177" t="str">
        <f t="shared" si="1440"/>
        <v>E0022_P04\191130_B25-T4-8_00DDA_00NGB_M01_S_1</v>
      </c>
      <c r="Y2687" s="175">
        <v>-1.0</v>
      </c>
    </row>
    <row r="2688">
      <c r="A2688" s="172" t="str">
        <f>Tracking!A2679</f>
        <v>191130_B25-T4-9_00DDB_00NGC_M01_S_1</v>
      </c>
      <c r="B2688" s="172" t="s">
        <v>0</v>
      </c>
      <c r="C2688" t="str">
        <f>Tracking!M2679</f>
        <v>PC_90min_SWATH_100VW</v>
      </c>
      <c r="E2688" s="176" t="str">
        <f t="shared" si="2"/>
        <v>191130_B25-T4-9_00DDB_00NGC_M01_S_1</v>
      </c>
      <c r="F2688" s="174"/>
      <c r="G2688" s="174" t="s">
        <v>1632</v>
      </c>
      <c r="H2688" s="174">
        <v>1.0</v>
      </c>
      <c r="I2688" s="174" t="s">
        <v>1633</v>
      </c>
      <c r="J2688" s="176"/>
      <c r="K2688" s="176"/>
      <c r="L2688" s="176" t="str">
        <f t="shared" si="3"/>
        <v>PC_90min_SWATH_100VW</v>
      </c>
      <c r="M2688" s="176" t="str">
        <f t="shared" si="1438"/>
        <v>E0022_P04\191130_B25-T4-9_00DDB_00NGC_M01_S_1</v>
      </c>
      <c r="N2688" s="174">
        <v>-1.0</v>
      </c>
      <c r="P2688" s="177" t="str">
        <f t="shared" si="5"/>
        <v>191130_B25-T4-9_00DDB_00NGC_M01_S_1</v>
      </c>
      <c r="Q2688" s="175"/>
      <c r="R2688" s="175" t="s">
        <v>1632</v>
      </c>
      <c r="S2688" s="175">
        <v>1.0</v>
      </c>
      <c r="T2688" s="175" t="s">
        <v>1633</v>
      </c>
      <c r="U2688" s="177" t="str">
        <f t="shared" si="1819"/>
        <v/>
      </c>
      <c r="V2688" s="177" t="str">
        <f t="shared" ref="V2688:W2688" si="2682">K2688</f>
        <v/>
      </c>
      <c r="W2688" s="177" t="str">
        <f t="shared" si="2682"/>
        <v>PC_90min_SWATH_100VW</v>
      </c>
      <c r="X2688" s="177" t="str">
        <f t="shared" si="1440"/>
        <v>E0022_P04\191130_B25-T4-9_00DDB_00NGC_M01_S_1</v>
      </c>
      <c r="Y2688" s="175">
        <v>-1.0</v>
      </c>
    </row>
    <row r="2689">
      <c r="A2689" s="172" t="str">
        <f>Tracking!A2680</f>
        <v>191130_B25-T4-10_00DDC_00NGD_M01_S_1</v>
      </c>
      <c r="B2689" s="172" t="s">
        <v>0</v>
      </c>
      <c r="C2689" t="str">
        <f>Tracking!M2680</f>
        <v>PC_90min_SWATH_100VW</v>
      </c>
      <c r="E2689" s="176" t="str">
        <f t="shared" si="2"/>
        <v>191130_B25-T4-10_00DDC_00NGD_M01_S_1</v>
      </c>
      <c r="F2689" s="174"/>
      <c r="G2689" s="174" t="s">
        <v>1632</v>
      </c>
      <c r="H2689" s="174">
        <v>1.0</v>
      </c>
      <c r="I2689" s="174" t="s">
        <v>1633</v>
      </c>
      <c r="J2689" s="176"/>
      <c r="K2689" s="176"/>
      <c r="L2689" s="176" t="str">
        <f t="shared" si="3"/>
        <v>PC_90min_SWATH_100VW</v>
      </c>
      <c r="M2689" s="176" t="str">
        <f t="shared" si="1438"/>
        <v>E0022_P04\191130_B25-T4-10_00DDC_00NGD_M01_S_1</v>
      </c>
      <c r="N2689" s="174">
        <v>-1.0</v>
      </c>
      <c r="P2689" s="177" t="str">
        <f t="shared" si="5"/>
        <v>191130_B25-T4-10_00DDC_00NGD_M01_S_1</v>
      </c>
      <c r="Q2689" s="175"/>
      <c r="R2689" s="175" t="s">
        <v>1632</v>
      </c>
      <c r="S2689" s="175">
        <v>1.0</v>
      </c>
      <c r="T2689" s="175" t="s">
        <v>1633</v>
      </c>
      <c r="U2689" s="177" t="str">
        <f t="shared" si="1819"/>
        <v/>
      </c>
      <c r="V2689" s="177" t="str">
        <f t="shared" ref="V2689:W2689" si="2683">K2689</f>
        <v/>
      </c>
      <c r="W2689" s="177" t="str">
        <f t="shared" si="2683"/>
        <v>PC_90min_SWATH_100VW</v>
      </c>
      <c r="X2689" s="177" t="str">
        <f t="shared" si="1440"/>
        <v>E0022_P04\191130_B25-T4-10_00DDC_00NGD_M01_S_1</v>
      </c>
      <c r="Y2689" s="175">
        <v>-1.0</v>
      </c>
    </row>
    <row r="2690">
      <c r="A2690" s="172" t="str">
        <f>Tracking!A2681</f>
        <v>191130_B25-T4-11_00DDD_00NGE_M01_S_1</v>
      </c>
      <c r="B2690" s="172" t="s">
        <v>0</v>
      </c>
      <c r="C2690" t="str">
        <f>Tracking!M2681</f>
        <v>PC_90min_SWATH_100VW</v>
      </c>
      <c r="E2690" s="176" t="str">
        <f t="shared" si="2"/>
        <v>191130_B25-T4-11_00DDD_00NGE_M01_S_1</v>
      </c>
      <c r="F2690" s="174"/>
      <c r="G2690" s="174" t="s">
        <v>1632</v>
      </c>
      <c r="H2690" s="174">
        <v>1.0</v>
      </c>
      <c r="I2690" s="174" t="s">
        <v>1633</v>
      </c>
      <c r="J2690" s="176"/>
      <c r="K2690" s="176"/>
      <c r="L2690" s="176" t="str">
        <f t="shared" si="3"/>
        <v>PC_90min_SWATH_100VW</v>
      </c>
      <c r="M2690" s="176" t="str">
        <f t="shared" si="1438"/>
        <v>E0022_P04\191130_B25-T4-11_00DDD_00NGE_M01_S_1</v>
      </c>
      <c r="N2690" s="174">
        <v>-1.0</v>
      </c>
      <c r="P2690" s="177" t="str">
        <f t="shared" si="5"/>
        <v>191130_B25-T4-11_00DDD_00NGE_M01_S_1</v>
      </c>
      <c r="Q2690" s="175"/>
      <c r="R2690" s="175" t="s">
        <v>1632</v>
      </c>
      <c r="S2690" s="175">
        <v>1.0</v>
      </c>
      <c r="T2690" s="175" t="s">
        <v>1633</v>
      </c>
      <c r="U2690" s="177" t="str">
        <f t="shared" si="1819"/>
        <v/>
      </c>
      <c r="V2690" s="177" t="str">
        <f t="shared" ref="V2690:W2690" si="2684">K2690</f>
        <v/>
      </c>
      <c r="W2690" s="177" t="str">
        <f t="shared" si="2684"/>
        <v>PC_90min_SWATH_100VW</v>
      </c>
      <c r="X2690" s="177" t="str">
        <f t="shared" si="1440"/>
        <v>E0022_P04\191130_B25-T4-11_00DDD_00NGE_M01_S_1</v>
      </c>
      <c r="Y2690" s="175">
        <v>-1.0</v>
      </c>
    </row>
    <row r="2691">
      <c r="A2691" s="172" t="str">
        <f>Tracking!A2682</f>
        <v>191130_B25-T4-12_00DDE_00NGF_M01_S_1</v>
      </c>
      <c r="B2691" s="172" t="s">
        <v>0</v>
      </c>
      <c r="C2691" t="str">
        <f>Tracking!M2682</f>
        <v>PC_90min_SWATH_100VW</v>
      </c>
      <c r="E2691" s="176" t="str">
        <f t="shared" si="2"/>
        <v>191130_B25-T4-12_00DDE_00NGF_M01_S_1</v>
      </c>
      <c r="F2691" s="174"/>
      <c r="G2691" s="174" t="s">
        <v>1632</v>
      </c>
      <c r="H2691" s="174">
        <v>1.0</v>
      </c>
      <c r="I2691" s="174" t="s">
        <v>1633</v>
      </c>
      <c r="J2691" s="176"/>
      <c r="K2691" s="176"/>
      <c r="L2691" s="176" t="str">
        <f t="shared" si="3"/>
        <v>PC_90min_SWATH_100VW</v>
      </c>
      <c r="M2691" s="176" t="str">
        <f t="shared" si="1438"/>
        <v>E0022_P04\191130_B25-T4-12_00DDE_00NGF_M01_S_1</v>
      </c>
      <c r="N2691" s="174">
        <v>-1.0</v>
      </c>
      <c r="P2691" s="177" t="str">
        <f t="shared" si="5"/>
        <v>191130_B25-T4-12_00DDE_00NGF_M01_S_1</v>
      </c>
      <c r="Q2691" s="175"/>
      <c r="R2691" s="175" t="s">
        <v>1632</v>
      </c>
      <c r="S2691" s="175">
        <v>1.0</v>
      </c>
      <c r="T2691" s="175" t="s">
        <v>1633</v>
      </c>
      <c r="U2691" s="177" t="str">
        <f t="shared" si="1819"/>
        <v/>
      </c>
      <c r="V2691" s="177" t="str">
        <f t="shared" ref="V2691:W2691" si="2685">K2691</f>
        <v/>
      </c>
      <c r="W2691" s="177" t="str">
        <f t="shared" si="2685"/>
        <v>PC_90min_SWATH_100VW</v>
      </c>
      <c r="X2691" s="177" t="str">
        <f t="shared" si="1440"/>
        <v>E0022_P04\191130_B25-T4-12_00DDE_00NGF_M01_S_1</v>
      </c>
      <c r="Y2691" s="175">
        <v>-1.0</v>
      </c>
    </row>
    <row r="2692">
      <c r="A2692" s="172" t="str">
        <f>Tracking!A2683</f>
        <v>191130_B25-T4-13_00DDF_00NGG_M01_S_1</v>
      </c>
      <c r="B2692" s="172" t="s">
        <v>0</v>
      </c>
      <c r="C2692" t="str">
        <f>Tracking!M2683</f>
        <v>PC_90min_SWATH_100VW</v>
      </c>
      <c r="E2692" s="176" t="str">
        <f t="shared" si="2"/>
        <v>191130_B25-T4-13_00DDF_00NGG_M01_S_1</v>
      </c>
      <c r="F2692" s="174"/>
      <c r="G2692" s="174" t="s">
        <v>1632</v>
      </c>
      <c r="H2692" s="174">
        <v>1.0</v>
      </c>
      <c r="I2692" s="174" t="s">
        <v>1633</v>
      </c>
      <c r="J2692" s="176"/>
      <c r="K2692" s="176"/>
      <c r="L2692" s="176" t="str">
        <f t="shared" si="3"/>
        <v>PC_90min_SWATH_100VW</v>
      </c>
      <c r="M2692" s="176" t="str">
        <f t="shared" si="1438"/>
        <v>E0022_P04\191130_B25-T4-13_00DDF_00NGG_M01_S_1</v>
      </c>
      <c r="N2692" s="174">
        <v>-1.0</v>
      </c>
      <c r="P2692" s="177" t="str">
        <f t="shared" si="5"/>
        <v>191130_B25-T4-13_00DDF_00NGG_M01_S_1</v>
      </c>
      <c r="Q2692" s="175"/>
      <c r="R2692" s="175" t="s">
        <v>1632</v>
      </c>
      <c r="S2692" s="175">
        <v>1.0</v>
      </c>
      <c r="T2692" s="175" t="s">
        <v>1633</v>
      </c>
      <c r="U2692" s="177" t="str">
        <f t="shared" si="1819"/>
        <v/>
      </c>
      <c r="V2692" s="177" t="str">
        <f t="shared" ref="V2692:W2692" si="2686">K2692</f>
        <v/>
      </c>
      <c r="W2692" s="177" t="str">
        <f t="shared" si="2686"/>
        <v>PC_90min_SWATH_100VW</v>
      </c>
      <c r="X2692" s="177" t="str">
        <f t="shared" si="1440"/>
        <v>E0022_P04\191130_B25-T4-13_00DDF_00NGG_M01_S_1</v>
      </c>
      <c r="Y2692" s="175">
        <v>-1.0</v>
      </c>
    </row>
    <row r="2693">
      <c r="A2693" s="172" t="str">
        <f>Tracking!A2684</f>
        <v>191130_B25-T4-14_00DDG_00NGH_M01_S_1</v>
      </c>
      <c r="B2693" s="172" t="s">
        <v>0</v>
      </c>
      <c r="C2693" t="str">
        <f>Tracking!M2684</f>
        <v>PC_90min_SWATH_100VW</v>
      </c>
      <c r="E2693" s="176" t="str">
        <f t="shared" si="2"/>
        <v>191130_B25-T4-14_00DDG_00NGH_M01_S_1</v>
      </c>
      <c r="F2693" s="174"/>
      <c r="G2693" s="174" t="s">
        <v>1632</v>
      </c>
      <c r="H2693" s="174">
        <v>1.0</v>
      </c>
      <c r="I2693" s="174" t="s">
        <v>1633</v>
      </c>
      <c r="J2693" s="176"/>
      <c r="K2693" s="176"/>
      <c r="L2693" s="176" t="str">
        <f t="shared" si="3"/>
        <v>PC_90min_SWATH_100VW</v>
      </c>
      <c r="M2693" s="176" t="str">
        <f t="shared" si="1438"/>
        <v>E0022_P04\191130_B25-T4-14_00DDG_00NGH_M01_S_1</v>
      </c>
      <c r="N2693" s="174">
        <v>-1.0</v>
      </c>
      <c r="P2693" s="177" t="str">
        <f t="shared" si="5"/>
        <v>191130_B25-T4-14_00DDG_00NGH_M01_S_1</v>
      </c>
      <c r="Q2693" s="175"/>
      <c r="R2693" s="175" t="s">
        <v>1632</v>
      </c>
      <c r="S2693" s="175">
        <v>1.0</v>
      </c>
      <c r="T2693" s="175" t="s">
        <v>1633</v>
      </c>
      <c r="U2693" s="177" t="str">
        <f t="shared" si="1819"/>
        <v/>
      </c>
      <c r="V2693" s="177" t="str">
        <f t="shared" ref="V2693:W2693" si="2687">K2693</f>
        <v/>
      </c>
      <c r="W2693" s="177" t="str">
        <f t="shared" si="2687"/>
        <v>PC_90min_SWATH_100VW</v>
      </c>
      <c r="X2693" s="177" t="str">
        <f t="shared" si="1440"/>
        <v>E0022_P04\191130_B25-T4-14_00DDG_00NGH_M01_S_1</v>
      </c>
      <c r="Y2693" s="175">
        <v>-1.0</v>
      </c>
    </row>
    <row r="2694">
      <c r="A2694" s="172" t="str">
        <f>Tracking!A2685</f>
        <v>191130_B25-T4-15_00DDH_00NGI_M01_S_1</v>
      </c>
      <c r="B2694" s="172" t="s">
        <v>0</v>
      </c>
      <c r="C2694" t="str">
        <f>Tracking!M2685</f>
        <v>PC_90min_SWATH_100VW</v>
      </c>
      <c r="E2694" s="176" t="str">
        <f t="shared" si="2"/>
        <v>191130_B25-T4-15_00DDH_00NGI_M01_S_1</v>
      </c>
      <c r="F2694" s="174"/>
      <c r="G2694" s="174" t="s">
        <v>1632</v>
      </c>
      <c r="H2694" s="174">
        <v>1.0</v>
      </c>
      <c r="I2694" s="174" t="s">
        <v>1633</v>
      </c>
      <c r="J2694" s="176"/>
      <c r="K2694" s="176"/>
      <c r="L2694" s="176" t="str">
        <f t="shared" si="3"/>
        <v>PC_90min_SWATH_100VW</v>
      </c>
      <c r="M2694" s="176" t="str">
        <f t="shared" si="1438"/>
        <v>E0022_P04\191130_B25-T4-15_00DDH_00NGI_M01_S_1</v>
      </c>
      <c r="N2694" s="174">
        <v>-1.0</v>
      </c>
      <c r="P2694" s="177" t="str">
        <f t="shared" si="5"/>
        <v>191130_B25-T4-15_00DDH_00NGI_M01_S_1</v>
      </c>
      <c r="Q2694" s="175"/>
      <c r="R2694" s="175" t="s">
        <v>1632</v>
      </c>
      <c r="S2694" s="175">
        <v>1.0</v>
      </c>
      <c r="T2694" s="175" t="s">
        <v>1633</v>
      </c>
      <c r="U2694" s="177" t="str">
        <f t="shared" si="1819"/>
        <v/>
      </c>
      <c r="V2694" s="177" t="str">
        <f t="shared" ref="V2694:W2694" si="2688">K2694</f>
        <v/>
      </c>
      <c r="W2694" s="177" t="str">
        <f t="shared" si="2688"/>
        <v>PC_90min_SWATH_100VW</v>
      </c>
      <c r="X2694" s="177" t="str">
        <f t="shared" si="1440"/>
        <v>E0022_P04\191130_B25-T4-15_00DDH_00NGI_M01_S_1</v>
      </c>
      <c r="Y2694" s="175">
        <v>-1.0</v>
      </c>
    </row>
    <row r="2695">
      <c r="A2695" s="172" t="str">
        <f>Tracking!A2686</f>
        <v>191130_B25-T4-16_00DDI_00NGJ_M01_S_1</v>
      </c>
      <c r="B2695" s="172" t="s">
        <v>0</v>
      </c>
      <c r="C2695" t="str">
        <f>Tracking!M2686</f>
        <v>PC_90min_SWATH_100VW</v>
      </c>
      <c r="E2695" s="176" t="str">
        <f t="shared" si="2"/>
        <v>191130_B25-T4-16_00DDI_00NGJ_M01_S_1</v>
      </c>
      <c r="F2695" s="174"/>
      <c r="G2695" s="174" t="s">
        <v>1632</v>
      </c>
      <c r="H2695" s="174">
        <v>1.0</v>
      </c>
      <c r="I2695" s="174" t="s">
        <v>1633</v>
      </c>
      <c r="J2695" s="176"/>
      <c r="K2695" s="176"/>
      <c r="L2695" s="176" t="str">
        <f t="shared" si="3"/>
        <v>PC_90min_SWATH_100VW</v>
      </c>
      <c r="M2695" s="176" t="str">
        <f t="shared" si="1438"/>
        <v>E0022_P04\191130_B25-T4-16_00DDI_00NGJ_M01_S_1</v>
      </c>
      <c r="N2695" s="174">
        <v>-1.0</v>
      </c>
      <c r="P2695" s="177" t="str">
        <f t="shared" si="5"/>
        <v>191130_B25-T4-16_00DDI_00NGJ_M01_S_1</v>
      </c>
      <c r="Q2695" s="175"/>
      <c r="R2695" s="175" t="s">
        <v>1632</v>
      </c>
      <c r="S2695" s="175">
        <v>1.0</v>
      </c>
      <c r="T2695" s="175" t="s">
        <v>1633</v>
      </c>
      <c r="U2695" s="177" t="str">
        <f t="shared" si="1819"/>
        <v/>
      </c>
      <c r="V2695" s="177" t="str">
        <f t="shared" ref="V2695:W2695" si="2689">K2695</f>
        <v/>
      </c>
      <c r="W2695" s="177" t="str">
        <f t="shared" si="2689"/>
        <v>PC_90min_SWATH_100VW</v>
      </c>
      <c r="X2695" s="177" t="str">
        <f t="shared" si="1440"/>
        <v>E0022_P04\191130_B25-T4-16_00DDI_00NGJ_M01_S_1</v>
      </c>
      <c r="Y2695" s="175">
        <v>-1.0</v>
      </c>
    </row>
    <row r="2696">
      <c r="A2696" s="172" t="str">
        <f>Tracking!A2687</f>
        <v>191201_HEK-QCS_000F2_00NGK_M01_S_1</v>
      </c>
      <c r="B2696" s="172" t="s">
        <v>1627</v>
      </c>
      <c r="C2696" t="str">
        <f>Tracking!M2687</f>
        <v>PC_90min_SWATH_100VW</v>
      </c>
      <c r="E2696" s="176" t="str">
        <f t="shared" si="2"/>
        <v>191201_HEK-QCS_000F2_00NGK_M01_S_1</v>
      </c>
      <c r="F2696" s="174"/>
      <c r="G2696" s="174" t="s">
        <v>1632</v>
      </c>
      <c r="H2696" s="174">
        <v>1.0</v>
      </c>
      <c r="I2696" s="174" t="s">
        <v>1633</v>
      </c>
      <c r="J2696" s="176"/>
      <c r="K2696" s="176"/>
      <c r="L2696" s="176" t="str">
        <f t="shared" si="3"/>
        <v>PC_90min_SWATH_100VW</v>
      </c>
      <c r="M2696" s="176" t="str">
        <f t="shared" si="1438"/>
        <v>HEK\191201_HEK-QCS_000F2_00NGK_M01_S_1</v>
      </c>
      <c r="N2696" s="174">
        <v>-1.0</v>
      </c>
      <c r="P2696" s="177" t="str">
        <f t="shared" si="5"/>
        <v>191201_HEK-QCS_000F2_00NGK_M01_S_1</v>
      </c>
      <c r="Q2696" s="175"/>
      <c r="R2696" s="175" t="s">
        <v>1632</v>
      </c>
      <c r="S2696" s="175">
        <v>1.0</v>
      </c>
      <c r="T2696" s="175" t="s">
        <v>1633</v>
      </c>
      <c r="U2696" s="177" t="str">
        <f t="shared" si="1819"/>
        <v/>
      </c>
      <c r="V2696" s="177" t="str">
        <f t="shared" ref="V2696:W2696" si="2690">K2696</f>
        <v/>
      </c>
      <c r="W2696" s="177" t="str">
        <f t="shared" si="2690"/>
        <v>PC_90min_SWATH_100VW</v>
      </c>
      <c r="X2696" s="177" t="str">
        <f t="shared" si="1440"/>
        <v>HEK\191201_HEK-QCS_000F2_00NGK_M01_S_1</v>
      </c>
      <c r="Y2696" s="175">
        <v>-1.0</v>
      </c>
    </row>
    <row r="2697">
      <c r="A2697" s="172" t="str">
        <f>Tracking!A2688</f>
        <v>191201_HEK-QCS_00J8W_00NGL_M01_S_1</v>
      </c>
      <c r="B2697" s="172" t="s">
        <v>1627</v>
      </c>
      <c r="C2697" t="str">
        <f>Tracking!M2688</f>
        <v>PC_90min_SWATH_100VW</v>
      </c>
      <c r="E2697" s="176" t="str">
        <f t="shared" si="2"/>
        <v>191201_HEK-QCS_00J8W_00NGL_M01_S_1</v>
      </c>
      <c r="F2697" s="174"/>
      <c r="G2697" s="174" t="s">
        <v>1632</v>
      </c>
      <c r="H2697" s="174">
        <v>1.0</v>
      </c>
      <c r="I2697" s="174" t="s">
        <v>1633</v>
      </c>
      <c r="J2697" s="176"/>
      <c r="K2697" s="176"/>
      <c r="L2697" s="176" t="str">
        <f t="shared" si="3"/>
        <v>PC_90min_SWATH_100VW</v>
      </c>
      <c r="M2697" s="176" t="str">
        <f t="shared" si="1438"/>
        <v>HEK\191201_HEK-QCS_00J8W_00NGL_M01_S_1</v>
      </c>
      <c r="N2697" s="174">
        <v>-1.0</v>
      </c>
      <c r="P2697" s="177" t="str">
        <f t="shared" si="5"/>
        <v>191201_HEK-QCS_00J8W_00NGL_M01_S_1</v>
      </c>
      <c r="Q2697" s="175"/>
      <c r="R2697" s="175" t="s">
        <v>1632</v>
      </c>
      <c r="S2697" s="175">
        <v>1.0</v>
      </c>
      <c r="T2697" s="175" t="s">
        <v>1633</v>
      </c>
      <c r="U2697" s="177" t="str">
        <f t="shared" si="1819"/>
        <v/>
      </c>
      <c r="V2697" s="177" t="str">
        <f t="shared" ref="V2697:W2697" si="2691">K2697</f>
        <v/>
      </c>
      <c r="W2697" s="177" t="str">
        <f t="shared" si="2691"/>
        <v>PC_90min_SWATH_100VW</v>
      </c>
      <c r="X2697" s="177" t="str">
        <f t="shared" si="1440"/>
        <v>HEK\191201_HEK-QCS_00J8W_00NGL_M01_S_1</v>
      </c>
      <c r="Y2697" s="175">
        <v>-1.0</v>
      </c>
    </row>
    <row r="2698">
      <c r="A2698" s="172" t="str">
        <f>Tracking!A2689</f>
        <v>191201_B26-T4-1_00DDJ_00NGM_M01_S_1</v>
      </c>
      <c r="B2698" s="172" t="s">
        <v>0</v>
      </c>
      <c r="C2698" t="str">
        <f>Tracking!M2689</f>
        <v>PC_90min_SWATH_100VW</v>
      </c>
      <c r="E2698" s="176" t="str">
        <f t="shared" si="2"/>
        <v>191201_B26-T4-1_00DDJ_00NGM_M01_S_1</v>
      </c>
      <c r="F2698" s="174"/>
      <c r="G2698" s="174" t="s">
        <v>1632</v>
      </c>
      <c r="H2698" s="174">
        <v>1.0</v>
      </c>
      <c r="I2698" s="174" t="s">
        <v>1633</v>
      </c>
      <c r="J2698" s="176"/>
      <c r="K2698" s="176"/>
      <c r="L2698" s="176" t="str">
        <f t="shared" si="3"/>
        <v>PC_90min_SWATH_100VW</v>
      </c>
      <c r="M2698" s="176" t="str">
        <f t="shared" si="1438"/>
        <v>E0022_P04\191201_B26-T4-1_00DDJ_00NGM_M01_S_1</v>
      </c>
      <c r="N2698" s="174">
        <v>-1.0</v>
      </c>
      <c r="P2698" s="177" t="str">
        <f t="shared" si="5"/>
        <v>191201_B26-T4-1_00DDJ_00NGM_M01_S_1</v>
      </c>
      <c r="Q2698" s="175"/>
      <c r="R2698" s="175" t="s">
        <v>1632</v>
      </c>
      <c r="S2698" s="175">
        <v>1.0</v>
      </c>
      <c r="T2698" s="175" t="s">
        <v>1633</v>
      </c>
      <c r="U2698" s="177" t="str">
        <f t="shared" si="1819"/>
        <v/>
      </c>
      <c r="V2698" s="177" t="str">
        <f t="shared" ref="V2698:W2698" si="2692">K2698</f>
        <v/>
      </c>
      <c r="W2698" s="177" t="str">
        <f t="shared" si="2692"/>
        <v>PC_90min_SWATH_100VW</v>
      </c>
      <c r="X2698" s="177" t="str">
        <f t="shared" si="1440"/>
        <v>E0022_P04\191201_B26-T4-1_00DDJ_00NGM_M01_S_1</v>
      </c>
      <c r="Y2698" s="175">
        <v>-1.0</v>
      </c>
    </row>
    <row r="2699">
      <c r="A2699" s="172" t="str">
        <f>Tracking!A2690</f>
        <v>191201_B26-T4-2_00DDK_00NGN_M01_S_1</v>
      </c>
      <c r="B2699" s="172" t="s">
        <v>0</v>
      </c>
      <c r="C2699" t="str">
        <f>Tracking!M2690</f>
        <v>PC_90min_SWATH_100VW</v>
      </c>
      <c r="E2699" s="176" t="str">
        <f t="shared" si="2"/>
        <v>191201_B26-T4-2_00DDK_00NGN_M01_S_1</v>
      </c>
      <c r="F2699" s="174"/>
      <c r="G2699" s="174" t="s">
        <v>1632</v>
      </c>
      <c r="H2699" s="174">
        <v>1.0</v>
      </c>
      <c r="I2699" s="174" t="s">
        <v>1633</v>
      </c>
      <c r="J2699" s="176"/>
      <c r="K2699" s="176"/>
      <c r="L2699" s="176" t="str">
        <f t="shared" si="3"/>
        <v>PC_90min_SWATH_100VW</v>
      </c>
      <c r="M2699" s="176" t="str">
        <f t="shared" si="1438"/>
        <v>E0022_P04\191201_B26-T4-2_00DDK_00NGN_M01_S_1</v>
      </c>
      <c r="N2699" s="174">
        <v>-1.0</v>
      </c>
      <c r="P2699" s="177" t="str">
        <f t="shared" si="5"/>
        <v>191201_B26-T4-2_00DDK_00NGN_M01_S_1</v>
      </c>
      <c r="Q2699" s="175"/>
      <c r="R2699" s="175" t="s">
        <v>1632</v>
      </c>
      <c r="S2699" s="175">
        <v>1.0</v>
      </c>
      <c r="T2699" s="175" t="s">
        <v>1633</v>
      </c>
      <c r="U2699" s="177" t="str">
        <f t="shared" si="1819"/>
        <v/>
      </c>
      <c r="V2699" s="177" t="str">
        <f t="shared" ref="V2699:W2699" si="2693">K2699</f>
        <v/>
      </c>
      <c r="W2699" s="177" t="str">
        <f t="shared" si="2693"/>
        <v>PC_90min_SWATH_100VW</v>
      </c>
      <c r="X2699" s="177" t="str">
        <f t="shared" si="1440"/>
        <v>E0022_P04\191201_B26-T4-2_00DDK_00NGN_M01_S_1</v>
      </c>
      <c r="Y2699" s="175">
        <v>-1.0</v>
      </c>
    </row>
    <row r="2700">
      <c r="A2700" s="172" t="str">
        <f>Tracking!A2691</f>
        <v>191201_B26-T4-3_00DDL_00NGO_M01_S_1</v>
      </c>
      <c r="B2700" s="172" t="s">
        <v>0</v>
      </c>
      <c r="C2700" t="str">
        <f>Tracking!M2691</f>
        <v>PC_90min_SWATH_100VW</v>
      </c>
      <c r="E2700" s="176" t="str">
        <f t="shared" si="2"/>
        <v>191201_B26-T4-3_00DDL_00NGO_M01_S_1</v>
      </c>
      <c r="F2700" s="174"/>
      <c r="G2700" s="174" t="s">
        <v>1632</v>
      </c>
      <c r="H2700" s="174">
        <v>1.0</v>
      </c>
      <c r="I2700" s="174" t="s">
        <v>1633</v>
      </c>
      <c r="J2700" s="176"/>
      <c r="K2700" s="176"/>
      <c r="L2700" s="176" t="str">
        <f t="shared" si="3"/>
        <v>PC_90min_SWATH_100VW</v>
      </c>
      <c r="M2700" s="176" t="str">
        <f t="shared" si="1438"/>
        <v>E0022_P04\191201_B26-T4-3_00DDL_00NGO_M01_S_1</v>
      </c>
      <c r="N2700" s="174">
        <v>-1.0</v>
      </c>
      <c r="P2700" s="177" t="str">
        <f t="shared" si="5"/>
        <v>191201_B26-T4-3_00DDL_00NGO_M01_S_1</v>
      </c>
      <c r="Q2700" s="175"/>
      <c r="R2700" s="175" t="s">
        <v>1632</v>
      </c>
      <c r="S2700" s="175">
        <v>1.0</v>
      </c>
      <c r="T2700" s="175" t="s">
        <v>1633</v>
      </c>
      <c r="U2700" s="177" t="str">
        <f t="shared" si="1819"/>
        <v/>
      </c>
      <c r="V2700" s="177" t="str">
        <f t="shared" ref="V2700:W2700" si="2694">K2700</f>
        <v/>
      </c>
      <c r="W2700" s="177" t="str">
        <f t="shared" si="2694"/>
        <v>PC_90min_SWATH_100VW</v>
      </c>
      <c r="X2700" s="177" t="str">
        <f t="shared" si="1440"/>
        <v>E0022_P04\191201_B26-T4-3_00DDL_00NGO_M01_S_1</v>
      </c>
      <c r="Y2700" s="175">
        <v>-1.0</v>
      </c>
    </row>
    <row r="2701">
      <c r="A2701" s="172" t="str">
        <f>Tracking!A2692</f>
        <v>191201_B26-T4-4_00DDM_00NGP_M01_S_1</v>
      </c>
      <c r="B2701" s="172" t="s">
        <v>0</v>
      </c>
      <c r="C2701" t="str">
        <f>Tracking!M2692</f>
        <v>PC_90min_SWATH_100VW</v>
      </c>
      <c r="E2701" s="176" t="str">
        <f t="shared" si="2"/>
        <v>191201_B26-T4-4_00DDM_00NGP_M01_S_1</v>
      </c>
      <c r="F2701" s="174"/>
      <c r="G2701" s="174" t="s">
        <v>1632</v>
      </c>
      <c r="H2701" s="174">
        <v>1.0</v>
      </c>
      <c r="I2701" s="174" t="s">
        <v>1633</v>
      </c>
      <c r="J2701" s="176"/>
      <c r="K2701" s="176"/>
      <c r="L2701" s="176" t="str">
        <f t="shared" si="3"/>
        <v>PC_90min_SWATH_100VW</v>
      </c>
      <c r="M2701" s="176" t="str">
        <f t="shared" si="1438"/>
        <v>E0022_P04\191201_B26-T4-4_00DDM_00NGP_M01_S_1</v>
      </c>
      <c r="N2701" s="174">
        <v>-1.0</v>
      </c>
      <c r="P2701" s="177" t="str">
        <f t="shared" si="5"/>
        <v>191201_B26-T4-4_00DDM_00NGP_M01_S_1</v>
      </c>
      <c r="Q2701" s="175"/>
      <c r="R2701" s="175" t="s">
        <v>1632</v>
      </c>
      <c r="S2701" s="175">
        <v>1.0</v>
      </c>
      <c r="T2701" s="175" t="s">
        <v>1633</v>
      </c>
      <c r="U2701" s="177" t="str">
        <f t="shared" si="1819"/>
        <v/>
      </c>
      <c r="V2701" s="177" t="str">
        <f t="shared" ref="V2701:W2701" si="2695">K2701</f>
        <v/>
      </c>
      <c r="W2701" s="177" t="str">
        <f t="shared" si="2695"/>
        <v>PC_90min_SWATH_100VW</v>
      </c>
      <c r="X2701" s="177" t="str">
        <f t="shared" si="1440"/>
        <v>E0022_P04\191201_B26-T4-4_00DDM_00NGP_M01_S_1</v>
      </c>
      <c r="Y2701" s="175">
        <v>-1.0</v>
      </c>
    </row>
    <row r="2702">
      <c r="A2702" s="172" t="str">
        <f>Tracking!A2693</f>
        <v>191201_B26-T4-5_00DDN_00NGQ_M01_S_1</v>
      </c>
      <c r="B2702" s="172" t="s">
        <v>0</v>
      </c>
      <c r="C2702" t="str">
        <f>Tracking!M2693</f>
        <v>PC_90min_SWATH_100VW</v>
      </c>
      <c r="E2702" s="176" t="str">
        <f t="shared" si="2"/>
        <v>191201_B26-T4-5_00DDN_00NGQ_M01_S_1</v>
      </c>
      <c r="F2702" s="174"/>
      <c r="G2702" s="174" t="s">
        <v>1632</v>
      </c>
      <c r="H2702" s="174">
        <v>1.0</v>
      </c>
      <c r="I2702" s="174" t="s">
        <v>1633</v>
      </c>
      <c r="J2702" s="176"/>
      <c r="K2702" s="176"/>
      <c r="L2702" s="176" t="str">
        <f t="shared" si="3"/>
        <v>PC_90min_SWATH_100VW</v>
      </c>
      <c r="M2702" s="176" t="str">
        <f t="shared" si="1438"/>
        <v>E0022_P04\191201_B26-T4-5_00DDN_00NGQ_M01_S_1</v>
      </c>
      <c r="N2702" s="174">
        <v>-1.0</v>
      </c>
      <c r="P2702" s="177" t="str">
        <f t="shared" si="5"/>
        <v>191201_B26-T4-5_00DDN_00NGQ_M01_S_1</v>
      </c>
      <c r="Q2702" s="175"/>
      <c r="R2702" s="175" t="s">
        <v>1632</v>
      </c>
      <c r="S2702" s="175">
        <v>1.0</v>
      </c>
      <c r="T2702" s="175" t="s">
        <v>1633</v>
      </c>
      <c r="U2702" s="177" t="str">
        <f t="shared" si="1819"/>
        <v/>
      </c>
      <c r="V2702" s="177" t="str">
        <f t="shared" ref="V2702:W2702" si="2696">K2702</f>
        <v/>
      </c>
      <c r="W2702" s="177" t="str">
        <f t="shared" si="2696"/>
        <v>PC_90min_SWATH_100VW</v>
      </c>
      <c r="X2702" s="177" t="str">
        <f t="shared" si="1440"/>
        <v>E0022_P04\191201_B26-T4-5_00DDN_00NGQ_M01_S_1</v>
      </c>
      <c r="Y2702" s="175">
        <v>-1.0</v>
      </c>
    </row>
    <row r="2703">
      <c r="A2703" s="172" t="str">
        <f>Tracking!A2694</f>
        <v>191201_B26-T4-6_00DDO_00NGR_M01_S_1</v>
      </c>
      <c r="B2703" s="172" t="s">
        <v>0</v>
      </c>
      <c r="C2703" t="str">
        <f>Tracking!M2694</f>
        <v>PC_90min_SWATH_100VW</v>
      </c>
      <c r="E2703" s="176" t="str">
        <f t="shared" si="2"/>
        <v>191201_B26-T4-6_00DDO_00NGR_M01_S_1</v>
      </c>
      <c r="F2703" s="174"/>
      <c r="G2703" s="174" t="s">
        <v>1632</v>
      </c>
      <c r="H2703" s="174">
        <v>1.0</v>
      </c>
      <c r="I2703" s="174" t="s">
        <v>1633</v>
      </c>
      <c r="J2703" s="176"/>
      <c r="K2703" s="176"/>
      <c r="L2703" s="176" t="str">
        <f t="shared" si="3"/>
        <v>PC_90min_SWATH_100VW</v>
      </c>
      <c r="M2703" s="176" t="str">
        <f t="shared" si="1438"/>
        <v>E0022_P04\191201_B26-T4-6_00DDO_00NGR_M01_S_1</v>
      </c>
      <c r="N2703" s="174">
        <v>-1.0</v>
      </c>
      <c r="P2703" s="177" t="str">
        <f t="shared" si="5"/>
        <v>191201_B26-T4-6_00DDO_00NGR_M01_S_1</v>
      </c>
      <c r="Q2703" s="175"/>
      <c r="R2703" s="175" t="s">
        <v>1632</v>
      </c>
      <c r="S2703" s="175">
        <v>1.0</v>
      </c>
      <c r="T2703" s="175" t="s">
        <v>1633</v>
      </c>
      <c r="U2703" s="177" t="str">
        <f t="shared" si="1819"/>
        <v/>
      </c>
      <c r="V2703" s="177" t="str">
        <f t="shared" ref="V2703:W2703" si="2697">K2703</f>
        <v/>
      </c>
      <c r="W2703" s="177" t="str">
        <f t="shared" si="2697"/>
        <v>PC_90min_SWATH_100VW</v>
      </c>
      <c r="X2703" s="177" t="str">
        <f t="shared" si="1440"/>
        <v>E0022_P04\191201_B26-T4-6_00DDO_00NGR_M01_S_1</v>
      </c>
      <c r="Y2703" s="175">
        <v>-1.0</v>
      </c>
    </row>
    <row r="2704">
      <c r="A2704" s="172" t="str">
        <f>Tracking!A2695</f>
        <v>191201_B26-T4-7_00DDP_00NGS_M01_S_1</v>
      </c>
      <c r="B2704" s="172" t="s">
        <v>0</v>
      </c>
      <c r="C2704" t="str">
        <f>Tracking!M2695</f>
        <v>PC_90min_SWATH_100VW</v>
      </c>
      <c r="E2704" s="176" t="str">
        <f t="shared" si="2"/>
        <v>191201_B26-T4-7_00DDP_00NGS_M01_S_1</v>
      </c>
      <c r="F2704" s="174"/>
      <c r="G2704" s="174" t="s">
        <v>1632</v>
      </c>
      <c r="H2704" s="174">
        <v>1.0</v>
      </c>
      <c r="I2704" s="174" t="s">
        <v>1633</v>
      </c>
      <c r="J2704" s="176"/>
      <c r="K2704" s="176"/>
      <c r="L2704" s="176" t="str">
        <f t="shared" si="3"/>
        <v>PC_90min_SWATH_100VW</v>
      </c>
      <c r="M2704" s="176" t="str">
        <f t="shared" si="1438"/>
        <v>E0022_P04\191201_B26-T4-7_00DDP_00NGS_M01_S_1</v>
      </c>
      <c r="N2704" s="174">
        <v>-1.0</v>
      </c>
      <c r="P2704" s="177" t="str">
        <f t="shared" si="5"/>
        <v>191201_B26-T4-7_00DDP_00NGS_M01_S_1</v>
      </c>
      <c r="Q2704" s="175"/>
      <c r="R2704" s="175" t="s">
        <v>1632</v>
      </c>
      <c r="S2704" s="175">
        <v>1.0</v>
      </c>
      <c r="T2704" s="175" t="s">
        <v>1633</v>
      </c>
      <c r="U2704" s="177" t="str">
        <f t="shared" si="1819"/>
        <v/>
      </c>
      <c r="V2704" s="177" t="str">
        <f t="shared" ref="V2704:W2704" si="2698">K2704</f>
        <v/>
      </c>
      <c r="W2704" s="177" t="str">
        <f t="shared" si="2698"/>
        <v>PC_90min_SWATH_100VW</v>
      </c>
      <c r="X2704" s="177" t="str">
        <f t="shared" si="1440"/>
        <v>E0022_P04\191201_B26-T4-7_00DDP_00NGS_M01_S_1</v>
      </c>
      <c r="Y2704" s="175">
        <v>-1.0</v>
      </c>
    </row>
    <row r="2705">
      <c r="A2705" s="172" t="str">
        <f>Tracking!A2696</f>
        <v>191201_B26-T4-8_00DDQ_00NGT_M01_S_1</v>
      </c>
      <c r="B2705" s="172" t="s">
        <v>0</v>
      </c>
      <c r="C2705" t="str">
        <f>Tracking!M2696</f>
        <v>PC_90min_SWATH_100VW</v>
      </c>
      <c r="E2705" s="176" t="str">
        <f t="shared" si="2"/>
        <v>191201_B26-T4-8_00DDQ_00NGT_M01_S_1</v>
      </c>
      <c r="F2705" s="174"/>
      <c r="G2705" s="174" t="s">
        <v>1632</v>
      </c>
      <c r="H2705" s="174">
        <v>1.0</v>
      </c>
      <c r="I2705" s="174" t="s">
        <v>1633</v>
      </c>
      <c r="J2705" s="176"/>
      <c r="K2705" s="176"/>
      <c r="L2705" s="176" t="str">
        <f t="shared" si="3"/>
        <v>PC_90min_SWATH_100VW</v>
      </c>
      <c r="M2705" s="176" t="str">
        <f t="shared" si="1438"/>
        <v>E0022_P04\191201_B26-T4-8_00DDQ_00NGT_M01_S_1</v>
      </c>
      <c r="N2705" s="174">
        <v>-1.0</v>
      </c>
      <c r="P2705" s="177" t="str">
        <f t="shared" si="5"/>
        <v>191201_B26-T4-8_00DDQ_00NGT_M01_S_1</v>
      </c>
      <c r="Q2705" s="175"/>
      <c r="R2705" s="175" t="s">
        <v>1632</v>
      </c>
      <c r="S2705" s="175">
        <v>1.0</v>
      </c>
      <c r="T2705" s="175" t="s">
        <v>1633</v>
      </c>
      <c r="U2705" s="177" t="str">
        <f t="shared" si="1819"/>
        <v/>
      </c>
      <c r="V2705" s="177" t="str">
        <f t="shared" ref="V2705:W2705" si="2699">K2705</f>
        <v/>
      </c>
      <c r="W2705" s="177" t="str">
        <f t="shared" si="2699"/>
        <v>PC_90min_SWATH_100VW</v>
      </c>
      <c r="X2705" s="177" t="str">
        <f t="shared" si="1440"/>
        <v>E0022_P04\191201_B26-T4-8_00DDQ_00NGT_M01_S_1</v>
      </c>
      <c r="Y2705" s="175">
        <v>-1.0</v>
      </c>
    </row>
    <row r="2706">
      <c r="A2706" s="172" t="str">
        <f>Tracking!A2697</f>
        <v>191201_B26-T4-9_00DDR_00NGU_M01_S_1</v>
      </c>
      <c r="B2706" s="172" t="s">
        <v>0</v>
      </c>
      <c r="C2706" t="str">
        <f>Tracking!M2697</f>
        <v>PC_90min_SWATH_100VW</v>
      </c>
      <c r="E2706" s="176" t="str">
        <f t="shared" si="2"/>
        <v>191201_B26-T4-9_00DDR_00NGU_M01_S_1</v>
      </c>
      <c r="F2706" s="174"/>
      <c r="G2706" s="174" t="s">
        <v>1632</v>
      </c>
      <c r="H2706" s="174">
        <v>1.0</v>
      </c>
      <c r="I2706" s="174" t="s">
        <v>1633</v>
      </c>
      <c r="J2706" s="176"/>
      <c r="K2706" s="176"/>
      <c r="L2706" s="176" t="str">
        <f t="shared" si="3"/>
        <v>PC_90min_SWATH_100VW</v>
      </c>
      <c r="M2706" s="176" t="str">
        <f t="shared" si="1438"/>
        <v>E0022_P04\191201_B26-T4-9_00DDR_00NGU_M01_S_1</v>
      </c>
      <c r="N2706" s="174">
        <v>-1.0</v>
      </c>
      <c r="P2706" s="177" t="str">
        <f t="shared" si="5"/>
        <v>191201_B26-T4-9_00DDR_00NGU_M01_S_1</v>
      </c>
      <c r="Q2706" s="175"/>
      <c r="R2706" s="175" t="s">
        <v>1632</v>
      </c>
      <c r="S2706" s="175">
        <v>1.0</v>
      </c>
      <c r="T2706" s="175" t="s">
        <v>1633</v>
      </c>
      <c r="U2706" s="177" t="str">
        <f t="shared" si="1819"/>
        <v/>
      </c>
      <c r="V2706" s="177" t="str">
        <f t="shared" ref="V2706:W2706" si="2700">K2706</f>
        <v/>
      </c>
      <c r="W2706" s="177" t="str">
        <f t="shared" si="2700"/>
        <v>PC_90min_SWATH_100VW</v>
      </c>
      <c r="X2706" s="177" t="str">
        <f t="shared" si="1440"/>
        <v>E0022_P04\191201_B26-T4-9_00DDR_00NGU_M01_S_1</v>
      </c>
      <c r="Y2706" s="175">
        <v>-1.0</v>
      </c>
    </row>
    <row r="2707">
      <c r="A2707" s="172" t="str">
        <f>Tracking!A2698</f>
        <v>191201_B26-T4-10_00DDS_00NGV_M01_S_1</v>
      </c>
      <c r="B2707" s="172" t="s">
        <v>0</v>
      </c>
      <c r="C2707" t="str">
        <f>Tracking!M2698</f>
        <v>PC_90min_SWATH_100VW</v>
      </c>
      <c r="E2707" s="176" t="str">
        <f t="shared" si="2"/>
        <v>191201_B26-T4-10_00DDS_00NGV_M01_S_1</v>
      </c>
      <c r="F2707" s="174"/>
      <c r="G2707" s="174" t="s">
        <v>1632</v>
      </c>
      <c r="H2707" s="174">
        <v>1.0</v>
      </c>
      <c r="I2707" s="174" t="s">
        <v>1633</v>
      </c>
      <c r="J2707" s="176"/>
      <c r="K2707" s="176"/>
      <c r="L2707" s="176" t="str">
        <f t="shared" si="3"/>
        <v>PC_90min_SWATH_100VW</v>
      </c>
      <c r="M2707" s="176" t="str">
        <f t="shared" si="1438"/>
        <v>E0022_P04\191201_B26-T4-10_00DDS_00NGV_M01_S_1</v>
      </c>
      <c r="N2707" s="174">
        <v>-1.0</v>
      </c>
      <c r="P2707" s="177" t="str">
        <f t="shared" si="5"/>
        <v>191201_B26-T4-10_00DDS_00NGV_M01_S_1</v>
      </c>
      <c r="Q2707" s="175"/>
      <c r="R2707" s="175" t="s">
        <v>1632</v>
      </c>
      <c r="S2707" s="175">
        <v>1.0</v>
      </c>
      <c r="T2707" s="175" t="s">
        <v>1633</v>
      </c>
      <c r="U2707" s="177" t="str">
        <f t="shared" si="1819"/>
        <v/>
      </c>
      <c r="V2707" s="177" t="str">
        <f t="shared" ref="V2707:W2707" si="2701">K2707</f>
        <v/>
      </c>
      <c r="W2707" s="177" t="str">
        <f t="shared" si="2701"/>
        <v>PC_90min_SWATH_100VW</v>
      </c>
      <c r="X2707" s="177" t="str">
        <f t="shared" si="1440"/>
        <v>E0022_P04\191201_B26-T4-10_00DDS_00NGV_M01_S_1</v>
      </c>
      <c r="Y2707" s="175">
        <v>-1.0</v>
      </c>
    </row>
    <row r="2708">
      <c r="A2708" s="172" t="str">
        <f>Tracking!A2699</f>
        <v>191201_B26-T4-11_00DDT_00NGW_M01_S_1</v>
      </c>
      <c r="B2708" s="172" t="s">
        <v>0</v>
      </c>
      <c r="C2708" t="str">
        <f>Tracking!M2699</f>
        <v>PC_90min_SWATH_100VW</v>
      </c>
      <c r="E2708" s="176" t="str">
        <f t="shared" si="2"/>
        <v>191201_B26-T4-11_00DDT_00NGW_M01_S_1</v>
      </c>
      <c r="F2708" s="174"/>
      <c r="G2708" s="174" t="s">
        <v>1632</v>
      </c>
      <c r="H2708" s="174">
        <v>1.0</v>
      </c>
      <c r="I2708" s="174" t="s">
        <v>1633</v>
      </c>
      <c r="J2708" s="176"/>
      <c r="K2708" s="176"/>
      <c r="L2708" s="176" t="str">
        <f t="shared" si="3"/>
        <v>PC_90min_SWATH_100VW</v>
      </c>
      <c r="M2708" s="176" t="str">
        <f t="shared" si="1438"/>
        <v>E0022_P04\191201_B26-T4-11_00DDT_00NGW_M01_S_1</v>
      </c>
      <c r="N2708" s="174">
        <v>-1.0</v>
      </c>
      <c r="P2708" s="177" t="str">
        <f t="shared" si="5"/>
        <v>191201_B26-T4-11_00DDT_00NGW_M01_S_1</v>
      </c>
      <c r="Q2708" s="175"/>
      <c r="R2708" s="175" t="s">
        <v>1632</v>
      </c>
      <c r="S2708" s="175">
        <v>1.0</v>
      </c>
      <c r="T2708" s="175" t="s">
        <v>1633</v>
      </c>
      <c r="U2708" s="177" t="str">
        <f t="shared" si="1819"/>
        <v/>
      </c>
      <c r="V2708" s="177" t="str">
        <f t="shared" ref="V2708:W2708" si="2702">K2708</f>
        <v/>
      </c>
      <c r="W2708" s="177" t="str">
        <f t="shared" si="2702"/>
        <v>PC_90min_SWATH_100VW</v>
      </c>
      <c r="X2708" s="177" t="str">
        <f t="shared" si="1440"/>
        <v>E0022_P04\191201_B26-T4-11_00DDT_00NGW_M01_S_1</v>
      </c>
      <c r="Y2708" s="175">
        <v>-1.0</v>
      </c>
    </row>
    <row r="2709">
      <c r="A2709" s="172" t="str">
        <f>Tracking!A2700</f>
        <v>191201_B26-T4-12_00DDU_00NGX_M01_S_1</v>
      </c>
      <c r="B2709" s="172" t="s">
        <v>0</v>
      </c>
      <c r="C2709" t="str">
        <f>Tracking!M2700</f>
        <v>PC_90min_SWATH_100VW</v>
      </c>
      <c r="E2709" s="176" t="str">
        <f t="shared" si="2"/>
        <v>191201_B26-T4-12_00DDU_00NGX_M01_S_1</v>
      </c>
      <c r="F2709" s="174"/>
      <c r="G2709" s="174" t="s">
        <v>1632</v>
      </c>
      <c r="H2709" s="174">
        <v>1.0</v>
      </c>
      <c r="I2709" s="174" t="s">
        <v>1633</v>
      </c>
      <c r="J2709" s="176"/>
      <c r="K2709" s="176"/>
      <c r="L2709" s="176" t="str">
        <f t="shared" si="3"/>
        <v>PC_90min_SWATH_100VW</v>
      </c>
      <c r="M2709" s="176" t="str">
        <f t="shared" si="1438"/>
        <v>E0022_P04\191201_B26-T4-12_00DDU_00NGX_M01_S_1</v>
      </c>
      <c r="N2709" s="174">
        <v>-1.0</v>
      </c>
      <c r="P2709" s="177" t="str">
        <f t="shared" si="5"/>
        <v>191201_B26-T4-12_00DDU_00NGX_M01_S_1</v>
      </c>
      <c r="Q2709" s="175"/>
      <c r="R2709" s="175" t="s">
        <v>1632</v>
      </c>
      <c r="S2709" s="175">
        <v>1.0</v>
      </c>
      <c r="T2709" s="175" t="s">
        <v>1633</v>
      </c>
      <c r="U2709" s="177" t="str">
        <f t="shared" si="1819"/>
        <v/>
      </c>
      <c r="V2709" s="177" t="str">
        <f t="shared" ref="V2709:W2709" si="2703">K2709</f>
        <v/>
      </c>
      <c r="W2709" s="177" t="str">
        <f t="shared" si="2703"/>
        <v>PC_90min_SWATH_100VW</v>
      </c>
      <c r="X2709" s="177" t="str">
        <f t="shared" si="1440"/>
        <v>E0022_P04\191201_B26-T4-12_00DDU_00NGX_M01_S_1</v>
      </c>
      <c r="Y2709" s="175">
        <v>-1.0</v>
      </c>
    </row>
    <row r="2710">
      <c r="A2710" s="172" t="str">
        <f>Tracking!A2701</f>
        <v>191201_B26-T4-13_00DDV_00NGY_M01_S_1</v>
      </c>
      <c r="B2710" s="172" t="s">
        <v>0</v>
      </c>
      <c r="C2710" t="str">
        <f>Tracking!M2701</f>
        <v>PC_90min_SWATH_100VW</v>
      </c>
      <c r="E2710" s="176" t="str">
        <f t="shared" si="2"/>
        <v>191201_B26-T4-13_00DDV_00NGY_M01_S_1</v>
      </c>
      <c r="F2710" s="174"/>
      <c r="G2710" s="174" t="s">
        <v>1632</v>
      </c>
      <c r="H2710" s="174">
        <v>1.0</v>
      </c>
      <c r="I2710" s="174" t="s">
        <v>1633</v>
      </c>
      <c r="J2710" s="176"/>
      <c r="K2710" s="176"/>
      <c r="L2710" s="176" t="str">
        <f t="shared" si="3"/>
        <v>PC_90min_SWATH_100VW</v>
      </c>
      <c r="M2710" s="176" t="str">
        <f t="shared" si="1438"/>
        <v>E0022_P04\191201_B26-T4-13_00DDV_00NGY_M01_S_1</v>
      </c>
      <c r="N2710" s="174">
        <v>-1.0</v>
      </c>
      <c r="P2710" s="177" t="str">
        <f t="shared" si="5"/>
        <v>191201_B26-T4-13_00DDV_00NGY_M01_S_1</v>
      </c>
      <c r="Q2710" s="175"/>
      <c r="R2710" s="175" t="s">
        <v>1632</v>
      </c>
      <c r="S2710" s="175">
        <v>1.0</v>
      </c>
      <c r="T2710" s="175" t="s">
        <v>1633</v>
      </c>
      <c r="U2710" s="177" t="str">
        <f t="shared" si="1819"/>
        <v/>
      </c>
      <c r="V2710" s="177" t="str">
        <f t="shared" ref="V2710:W2710" si="2704">K2710</f>
        <v/>
      </c>
      <c r="W2710" s="177" t="str">
        <f t="shared" si="2704"/>
        <v>PC_90min_SWATH_100VW</v>
      </c>
      <c r="X2710" s="177" t="str">
        <f t="shared" si="1440"/>
        <v>E0022_P04\191201_B26-T4-13_00DDV_00NGY_M01_S_1</v>
      </c>
      <c r="Y2710" s="175">
        <v>-1.0</v>
      </c>
    </row>
    <row r="2711">
      <c r="A2711" s="172" t="str">
        <f>Tracking!A2702</f>
        <v>191201_B26-T4-14_00DDW_00NGZ_M01_S_1</v>
      </c>
      <c r="B2711" s="172" t="s">
        <v>0</v>
      </c>
      <c r="C2711" t="str">
        <f>Tracking!M2702</f>
        <v>PC_90min_SWATH_100VW</v>
      </c>
      <c r="E2711" s="176" t="str">
        <f t="shared" si="2"/>
        <v>191201_B26-T4-14_00DDW_00NGZ_M01_S_1</v>
      </c>
      <c r="F2711" s="174"/>
      <c r="G2711" s="174" t="s">
        <v>1632</v>
      </c>
      <c r="H2711" s="174">
        <v>1.0</v>
      </c>
      <c r="I2711" s="174" t="s">
        <v>1633</v>
      </c>
      <c r="J2711" s="176"/>
      <c r="K2711" s="176"/>
      <c r="L2711" s="176" t="str">
        <f t="shared" si="3"/>
        <v>PC_90min_SWATH_100VW</v>
      </c>
      <c r="M2711" s="176" t="str">
        <f t="shared" si="1438"/>
        <v>E0022_P04\191201_B26-T4-14_00DDW_00NGZ_M01_S_1</v>
      </c>
      <c r="N2711" s="174">
        <v>-1.0</v>
      </c>
      <c r="P2711" s="177" t="str">
        <f t="shared" si="5"/>
        <v>191201_B26-T4-14_00DDW_00NGZ_M01_S_1</v>
      </c>
      <c r="Q2711" s="175"/>
      <c r="R2711" s="175" t="s">
        <v>1632</v>
      </c>
      <c r="S2711" s="175">
        <v>1.0</v>
      </c>
      <c r="T2711" s="175" t="s">
        <v>1633</v>
      </c>
      <c r="U2711" s="177" t="str">
        <f t="shared" si="1819"/>
        <v/>
      </c>
      <c r="V2711" s="177" t="str">
        <f t="shared" ref="V2711:W2711" si="2705">K2711</f>
        <v/>
      </c>
      <c r="W2711" s="177" t="str">
        <f t="shared" si="2705"/>
        <v>PC_90min_SWATH_100VW</v>
      </c>
      <c r="X2711" s="177" t="str">
        <f t="shared" si="1440"/>
        <v>E0022_P04\191201_B26-T4-14_00DDW_00NGZ_M01_S_1</v>
      </c>
      <c r="Y2711" s="175">
        <v>-1.0</v>
      </c>
    </row>
    <row r="2712">
      <c r="A2712" s="172" t="str">
        <f>Tracking!A2703</f>
        <v>191201_B26-T4-15_00DDX_00NH0_M01_S_1</v>
      </c>
      <c r="B2712" s="172" t="s">
        <v>0</v>
      </c>
      <c r="C2712" t="str">
        <f>Tracking!M2703</f>
        <v>PC_90min_SWATH_100VW</v>
      </c>
      <c r="E2712" s="176" t="str">
        <f t="shared" si="2"/>
        <v>191201_B26-T4-15_00DDX_00NH0_M01_S_1</v>
      </c>
      <c r="F2712" s="174"/>
      <c r="G2712" s="174" t="s">
        <v>1632</v>
      </c>
      <c r="H2712" s="174">
        <v>1.0</v>
      </c>
      <c r="I2712" s="174" t="s">
        <v>1633</v>
      </c>
      <c r="J2712" s="176"/>
      <c r="K2712" s="176"/>
      <c r="L2712" s="176" t="str">
        <f t="shared" si="3"/>
        <v>PC_90min_SWATH_100VW</v>
      </c>
      <c r="M2712" s="176" t="str">
        <f t="shared" si="1438"/>
        <v>E0022_P04\191201_B26-T4-15_00DDX_00NH0_M01_S_1</v>
      </c>
      <c r="N2712" s="174">
        <v>-1.0</v>
      </c>
      <c r="P2712" s="177" t="str">
        <f t="shared" si="5"/>
        <v>191201_B26-T4-15_00DDX_00NH0_M01_S_1</v>
      </c>
      <c r="Q2712" s="175"/>
      <c r="R2712" s="175" t="s">
        <v>1632</v>
      </c>
      <c r="S2712" s="175">
        <v>1.0</v>
      </c>
      <c r="T2712" s="175" t="s">
        <v>1633</v>
      </c>
      <c r="U2712" s="177" t="str">
        <f t="shared" si="1819"/>
        <v/>
      </c>
      <c r="V2712" s="177" t="str">
        <f t="shared" ref="V2712:W2712" si="2706">K2712</f>
        <v/>
      </c>
      <c r="W2712" s="177" t="str">
        <f t="shared" si="2706"/>
        <v>PC_90min_SWATH_100VW</v>
      </c>
      <c r="X2712" s="177" t="str">
        <f t="shared" si="1440"/>
        <v>E0022_P04\191201_B26-T4-15_00DDX_00NH0_M01_S_1</v>
      </c>
      <c r="Y2712" s="175">
        <v>-1.0</v>
      </c>
    </row>
    <row r="2713">
      <c r="A2713" s="172" t="str">
        <f>Tracking!A2704</f>
        <v>191201_B26-T4-16_00DDY_00NH1_M01_S_1</v>
      </c>
      <c r="B2713" s="172" t="s">
        <v>0</v>
      </c>
      <c r="C2713" t="str">
        <f>Tracking!M2704</f>
        <v>PC_90min_SWATH_100VW</v>
      </c>
      <c r="E2713" s="176" t="str">
        <f t="shared" si="2"/>
        <v>191201_B26-T4-16_00DDY_00NH1_M01_S_1</v>
      </c>
      <c r="F2713" s="174"/>
      <c r="G2713" s="174" t="s">
        <v>1632</v>
      </c>
      <c r="H2713" s="174">
        <v>1.0</v>
      </c>
      <c r="I2713" s="174" t="s">
        <v>1633</v>
      </c>
      <c r="J2713" s="176"/>
      <c r="K2713" s="176"/>
      <c r="L2713" s="176" t="str">
        <f t="shared" si="3"/>
        <v>PC_90min_SWATH_100VW</v>
      </c>
      <c r="M2713" s="176" t="str">
        <f t="shared" si="1438"/>
        <v>E0022_P04\191201_B26-T4-16_00DDY_00NH1_M01_S_1</v>
      </c>
      <c r="N2713" s="174">
        <v>-1.0</v>
      </c>
      <c r="P2713" s="177" t="str">
        <f t="shared" si="5"/>
        <v>191201_B26-T4-16_00DDY_00NH1_M01_S_1</v>
      </c>
      <c r="Q2713" s="175"/>
      <c r="R2713" s="175" t="s">
        <v>1632</v>
      </c>
      <c r="S2713" s="175">
        <v>1.0</v>
      </c>
      <c r="T2713" s="175" t="s">
        <v>1633</v>
      </c>
      <c r="U2713" s="177" t="str">
        <f t="shared" si="1819"/>
        <v/>
      </c>
      <c r="V2713" s="177" t="str">
        <f t="shared" ref="V2713:W2713" si="2707">K2713</f>
        <v/>
      </c>
      <c r="W2713" s="177" t="str">
        <f t="shared" si="2707"/>
        <v>PC_90min_SWATH_100VW</v>
      </c>
      <c r="X2713" s="177" t="str">
        <f t="shared" si="1440"/>
        <v>E0022_P04\191201_B26-T4-16_00DDY_00NH1_M01_S_1</v>
      </c>
      <c r="Y2713" s="175">
        <v>-1.0</v>
      </c>
    </row>
    <row r="2714">
      <c r="A2714" s="172" t="str">
        <f>Tracking!A2705</f>
        <v>191202_HEK-QCS_000F2_00NHQ_M03_S_1</v>
      </c>
      <c r="B2714" s="172" t="s">
        <v>1627</v>
      </c>
      <c r="C2714" t="str">
        <f>Tracking!M2705</f>
        <v>PC_90min_SWATH_100VW</v>
      </c>
      <c r="E2714" s="176" t="str">
        <f t="shared" si="2"/>
        <v>191202_HEK-QCS_000F2_00NHQ_M03_S_1</v>
      </c>
      <c r="F2714" s="174"/>
      <c r="G2714" s="174" t="s">
        <v>1632</v>
      </c>
      <c r="H2714" s="174">
        <v>1.0</v>
      </c>
      <c r="I2714" s="174" t="s">
        <v>1633</v>
      </c>
      <c r="J2714" s="176"/>
      <c r="K2714" s="176"/>
      <c r="L2714" s="176" t="str">
        <f t="shared" si="3"/>
        <v>PC_90min_SWATH_100VW</v>
      </c>
      <c r="M2714" s="176" t="str">
        <f t="shared" si="1438"/>
        <v>HEK\191202_HEK-QCS_000F2_00NHQ_M03_S_1</v>
      </c>
      <c r="N2714" s="174">
        <v>-1.0</v>
      </c>
      <c r="P2714" s="177" t="str">
        <f t="shared" si="5"/>
        <v>191202_HEK-QCS_000F2_00NHQ_M03_S_1</v>
      </c>
      <c r="Q2714" s="175"/>
      <c r="R2714" s="175" t="s">
        <v>1632</v>
      </c>
      <c r="S2714" s="175">
        <v>1.0</v>
      </c>
      <c r="T2714" s="175" t="s">
        <v>1633</v>
      </c>
      <c r="U2714" s="177" t="str">
        <f t="shared" si="1819"/>
        <v/>
      </c>
      <c r="V2714" s="177" t="str">
        <f t="shared" ref="V2714:W2714" si="2708">K2714</f>
        <v/>
      </c>
      <c r="W2714" s="177" t="str">
        <f t="shared" si="2708"/>
        <v>PC_90min_SWATH_100VW</v>
      </c>
      <c r="X2714" s="177" t="str">
        <f t="shared" si="1440"/>
        <v>HEK\191202_HEK-QCS_000F2_00NHQ_M03_S_1</v>
      </c>
      <c r="Y2714" s="175">
        <v>-1.0</v>
      </c>
    </row>
    <row r="2715">
      <c r="A2715" s="172" t="str">
        <f>Tracking!A2706</f>
        <v>191202_HEK-QCS_00J8W_00NHR_M03_S_1</v>
      </c>
      <c r="B2715" s="172" t="s">
        <v>1627</v>
      </c>
      <c r="C2715" t="str">
        <f>Tracking!M2706</f>
        <v>PC_90min_SWATH_100VW</v>
      </c>
      <c r="E2715" s="176" t="str">
        <f t="shared" si="2"/>
        <v>191202_HEK-QCS_00J8W_00NHR_M03_S_1</v>
      </c>
      <c r="F2715" s="174"/>
      <c r="G2715" s="174" t="s">
        <v>1632</v>
      </c>
      <c r="H2715" s="174">
        <v>1.0</v>
      </c>
      <c r="I2715" s="174" t="s">
        <v>1633</v>
      </c>
      <c r="J2715" s="176"/>
      <c r="K2715" s="176"/>
      <c r="L2715" s="176" t="str">
        <f t="shared" si="3"/>
        <v>PC_90min_SWATH_100VW</v>
      </c>
      <c r="M2715" s="176" t="str">
        <f t="shared" si="1438"/>
        <v>HEK\191202_HEK-QCS_00J8W_00NHR_M03_S_1</v>
      </c>
      <c r="N2715" s="174">
        <v>-1.0</v>
      </c>
      <c r="P2715" s="177" t="str">
        <f t="shared" si="5"/>
        <v>191202_HEK-QCS_00J8W_00NHR_M03_S_1</v>
      </c>
      <c r="Q2715" s="175"/>
      <c r="R2715" s="175" t="s">
        <v>1632</v>
      </c>
      <c r="S2715" s="175">
        <v>1.0</v>
      </c>
      <c r="T2715" s="175" t="s">
        <v>1633</v>
      </c>
      <c r="U2715" s="177" t="str">
        <f t="shared" si="1819"/>
        <v/>
      </c>
      <c r="V2715" s="177" t="str">
        <f t="shared" ref="V2715:W2715" si="2709">K2715</f>
        <v/>
      </c>
      <c r="W2715" s="177" t="str">
        <f t="shared" si="2709"/>
        <v>PC_90min_SWATH_100VW</v>
      </c>
      <c r="X2715" s="177" t="str">
        <f t="shared" si="1440"/>
        <v>HEK\191202_HEK-QCS_00J8W_00NHR_M03_S_1</v>
      </c>
      <c r="Y2715" s="175">
        <v>-1.0</v>
      </c>
    </row>
    <row r="2716">
      <c r="A2716" s="172" t="str">
        <f>Tracking!A2707</f>
        <v>191202_B6-T3-10_00B7M_00NH2_M03_S_1</v>
      </c>
      <c r="B2716" s="172" t="s">
        <v>0</v>
      </c>
      <c r="C2716" t="str">
        <f>Tracking!M2707</f>
        <v>PC_90min_SWATH_100VW</v>
      </c>
      <c r="E2716" s="176" t="str">
        <f t="shared" si="2"/>
        <v>191202_B6-T3-10_00B7M_00NH2_M03_S_1</v>
      </c>
      <c r="F2716" s="174"/>
      <c r="G2716" s="174" t="s">
        <v>1632</v>
      </c>
      <c r="H2716" s="174">
        <v>1.0</v>
      </c>
      <c r="I2716" s="174" t="s">
        <v>1633</v>
      </c>
      <c r="J2716" s="176"/>
      <c r="K2716" s="176"/>
      <c r="L2716" s="176" t="str">
        <f t="shared" si="3"/>
        <v>PC_90min_SWATH_100VW</v>
      </c>
      <c r="M2716" s="176" t="str">
        <f t="shared" si="1438"/>
        <v>E0022_P04\191202_B6-T3-10_00B7M_00NH2_M03_S_1</v>
      </c>
      <c r="N2716" s="174">
        <v>-1.0</v>
      </c>
      <c r="P2716" s="177" t="str">
        <f t="shared" si="5"/>
        <v>191202_B6-T3-10_00B7M_00NH2_M03_S_1</v>
      </c>
      <c r="Q2716" s="175"/>
      <c r="R2716" s="175" t="s">
        <v>1632</v>
      </c>
      <c r="S2716" s="175">
        <v>1.0</v>
      </c>
      <c r="T2716" s="175" t="s">
        <v>1633</v>
      </c>
      <c r="U2716" s="177" t="str">
        <f t="shared" si="1819"/>
        <v/>
      </c>
      <c r="V2716" s="177" t="str">
        <f t="shared" ref="V2716:W2716" si="2710">K2716</f>
        <v/>
      </c>
      <c r="W2716" s="177" t="str">
        <f t="shared" si="2710"/>
        <v>PC_90min_SWATH_100VW</v>
      </c>
      <c r="X2716" s="177" t="str">
        <f t="shared" si="1440"/>
        <v>E0022_P04\191202_B6-T3-10_00B7M_00NH2_M03_S_1</v>
      </c>
      <c r="Y2716" s="175">
        <v>-1.0</v>
      </c>
    </row>
    <row r="2717">
      <c r="A2717" s="172" t="str">
        <f>Tracking!A2708</f>
        <v>191202_B10-T3-2_00B97_00NH3_M03_S_1</v>
      </c>
      <c r="B2717" s="172" t="s">
        <v>0</v>
      </c>
      <c r="C2717" t="str">
        <f>Tracking!M2708</f>
        <v>PC_90min_SWATH_100VW</v>
      </c>
      <c r="E2717" s="176" t="str">
        <f t="shared" si="2"/>
        <v>191202_B10-T3-2_00B97_00NH3_M03_S_1</v>
      </c>
      <c r="F2717" s="174"/>
      <c r="G2717" s="174" t="s">
        <v>1632</v>
      </c>
      <c r="H2717" s="174">
        <v>1.0</v>
      </c>
      <c r="I2717" s="174" t="s">
        <v>1633</v>
      </c>
      <c r="J2717" s="176"/>
      <c r="K2717" s="176"/>
      <c r="L2717" s="176" t="str">
        <f t="shared" si="3"/>
        <v>PC_90min_SWATH_100VW</v>
      </c>
      <c r="M2717" s="176" t="str">
        <f t="shared" si="1438"/>
        <v>E0022_P04\191202_B10-T3-2_00B97_00NH3_M03_S_1</v>
      </c>
      <c r="N2717" s="174">
        <v>-1.0</v>
      </c>
      <c r="P2717" s="177" t="str">
        <f t="shared" si="5"/>
        <v>191202_B10-T3-2_00B97_00NH3_M03_S_1</v>
      </c>
      <c r="Q2717" s="175"/>
      <c r="R2717" s="175" t="s">
        <v>1632</v>
      </c>
      <c r="S2717" s="175">
        <v>1.0</v>
      </c>
      <c r="T2717" s="175" t="s">
        <v>1633</v>
      </c>
      <c r="U2717" s="177" t="str">
        <f t="shared" si="1819"/>
        <v/>
      </c>
      <c r="V2717" s="177" t="str">
        <f t="shared" ref="V2717:W2717" si="2711">K2717</f>
        <v/>
      </c>
      <c r="W2717" s="177" t="str">
        <f t="shared" si="2711"/>
        <v>PC_90min_SWATH_100VW</v>
      </c>
      <c r="X2717" s="177" t="str">
        <f t="shared" si="1440"/>
        <v>E0022_P04\191202_B10-T3-2_00B97_00NH3_M03_S_1</v>
      </c>
      <c r="Y2717" s="175">
        <v>-1.0</v>
      </c>
    </row>
    <row r="2718">
      <c r="A2718" s="172" t="str">
        <f>Tracking!A2709</f>
        <v>191202_B9-T3-15_00B94_00NH4_M03_S_1</v>
      </c>
      <c r="B2718" s="172" t="s">
        <v>0</v>
      </c>
      <c r="C2718" t="str">
        <f>Tracking!M2709</f>
        <v>PC_90min_SWATH_100VW</v>
      </c>
      <c r="E2718" s="176" t="str">
        <f t="shared" si="2"/>
        <v>191202_B9-T3-15_00B94_00NH4_M03_S_1</v>
      </c>
      <c r="F2718" s="174"/>
      <c r="G2718" s="174" t="s">
        <v>1632</v>
      </c>
      <c r="H2718" s="174">
        <v>1.0</v>
      </c>
      <c r="I2718" s="174" t="s">
        <v>1633</v>
      </c>
      <c r="J2718" s="176"/>
      <c r="K2718" s="176"/>
      <c r="L2718" s="176" t="str">
        <f t="shared" si="3"/>
        <v>PC_90min_SWATH_100VW</v>
      </c>
      <c r="M2718" s="176" t="str">
        <f t="shared" si="1438"/>
        <v>E0022_P04\191202_B9-T3-15_00B94_00NH4_M03_S_1</v>
      </c>
      <c r="N2718" s="174">
        <v>-1.0</v>
      </c>
      <c r="P2718" s="177" t="str">
        <f t="shared" si="5"/>
        <v>191202_B9-T3-15_00B94_00NH4_M03_S_1</v>
      </c>
      <c r="Q2718" s="175"/>
      <c r="R2718" s="175" t="s">
        <v>1632</v>
      </c>
      <c r="S2718" s="175">
        <v>1.0</v>
      </c>
      <c r="T2718" s="175" t="s">
        <v>1633</v>
      </c>
      <c r="U2718" s="177" t="str">
        <f t="shared" si="1819"/>
        <v/>
      </c>
      <c r="V2718" s="177" t="str">
        <f t="shared" ref="V2718:W2718" si="2712">K2718</f>
        <v/>
      </c>
      <c r="W2718" s="177" t="str">
        <f t="shared" si="2712"/>
        <v>PC_90min_SWATH_100VW</v>
      </c>
      <c r="X2718" s="177" t="str">
        <f t="shared" si="1440"/>
        <v>E0022_P04\191202_B9-T3-15_00B94_00NH4_M03_S_1</v>
      </c>
      <c r="Y2718" s="175">
        <v>-1.0</v>
      </c>
    </row>
    <row r="2719">
      <c r="A2719" s="172" t="str">
        <f>Tracking!A2710</f>
        <v>191202_B20-T4-10_00DB4_00NH5_M03_S_1</v>
      </c>
      <c r="B2719" s="172" t="s">
        <v>0</v>
      </c>
      <c r="C2719" t="str">
        <f>Tracking!M2710</f>
        <v>PC_90min_SWATH_100VW</v>
      </c>
      <c r="E2719" s="176" t="str">
        <f t="shared" si="2"/>
        <v>191202_B20-T4-10_00DB4_00NH5_M03_S_1</v>
      </c>
      <c r="F2719" s="174"/>
      <c r="G2719" s="174" t="s">
        <v>1632</v>
      </c>
      <c r="H2719" s="174">
        <v>1.0</v>
      </c>
      <c r="I2719" s="174" t="s">
        <v>1633</v>
      </c>
      <c r="J2719" s="176"/>
      <c r="K2719" s="176"/>
      <c r="L2719" s="176" t="str">
        <f t="shared" si="3"/>
        <v>PC_90min_SWATH_100VW</v>
      </c>
      <c r="M2719" s="176" t="str">
        <f t="shared" si="1438"/>
        <v>E0022_P04\191202_B20-T4-10_00DB4_00NH5_M03_S_1</v>
      </c>
      <c r="N2719" s="174">
        <v>-1.0</v>
      </c>
      <c r="P2719" s="177" t="str">
        <f t="shared" si="5"/>
        <v>191202_B20-T4-10_00DB4_00NH5_M03_S_1</v>
      </c>
      <c r="Q2719" s="175"/>
      <c r="R2719" s="175" t="s">
        <v>1632</v>
      </c>
      <c r="S2719" s="175">
        <v>1.0</v>
      </c>
      <c r="T2719" s="175" t="s">
        <v>1633</v>
      </c>
      <c r="U2719" s="177" t="str">
        <f t="shared" si="1819"/>
        <v/>
      </c>
      <c r="V2719" s="177" t="str">
        <f t="shared" ref="V2719:W2719" si="2713">K2719</f>
        <v/>
      </c>
      <c r="W2719" s="177" t="str">
        <f t="shared" si="2713"/>
        <v>PC_90min_SWATH_100VW</v>
      </c>
      <c r="X2719" s="177" t="str">
        <f t="shared" si="1440"/>
        <v>E0022_P04\191202_B20-T4-10_00DB4_00NH5_M03_S_1</v>
      </c>
      <c r="Y2719" s="175">
        <v>-1.0</v>
      </c>
    </row>
    <row r="2720">
      <c r="A2720" s="172" t="str">
        <f>Tracking!A2711</f>
        <v>191202_B24-T3-16_00DD2_00NH6_M03_S_1</v>
      </c>
      <c r="B2720" s="172" t="s">
        <v>0</v>
      </c>
      <c r="C2720" t="str">
        <f>Tracking!M2711</f>
        <v>PC_90min_SWATH_100VW</v>
      </c>
      <c r="E2720" s="176" t="str">
        <f t="shared" si="2"/>
        <v>191202_B24-T3-16_00DD2_00NH6_M03_S_1</v>
      </c>
      <c r="F2720" s="174"/>
      <c r="G2720" s="174" t="s">
        <v>1632</v>
      </c>
      <c r="H2720" s="174">
        <v>1.0</v>
      </c>
      <c r="I2720" s="174" t="s">
        <v>1633</v>
      </c>
      <c r="J2720" s="176"/>
      <c r="K2720" s="176"/>
      <c r="L2720" s="176" t="str">
        <f t="shared" si="3"/>
        <v>PC_90min_SWATH_100VW</v>
      </c>
      <c r="M2720" s="176" t="str">
        <f t="shared" si="1438"/>
        <v>E0022_P04\191202_B24-T3-16_00DD2_00NH6_M03_S_1</v>
      </c>
      <c r="N2720" s="174">
        <v>-1.0</v>
      </c>
      <c r="P2720" s="177" t="str">
        <f t="shared" si="5"/>
        <v>191202_B24-T3-16_00DD2_00NH6_M03_S_1</v>
      </c>
      <c r="Q2720" s="175"/>
      <c r="R2720" s="175" t="s">
        <v>1632</v>
      </c>
      <c r="S2720" s="175">
        <v>1.0</v>
      </c>
      <c r="T2720" s="175" t="s">
        <v>1633</v>
      </c>
      <c r="U2720" s="177" t="str">
        <f t="shared" si="1819"/>
        <v/>
      </c>
      <c r="V2720" s="177" t="str">
        <f t="shared" ref="V2720:W2720" si="2714">K2720</f>
        <v/>
      </c>
      <c r="W2720" s="177" t="str">
        <f t="shared" si="2714"/>
        <v>PC_90min_SWATH_100VW</v>
      </c>
      <c r="X2720" s="177" t="str">
        <f t="shared" si="1440"/>
        <v>E0022_P04\191202_B24-T3-16_00DD2_00NH6_M03_S_1</v>
      </c>
      <c r="Y2720" s="175">
        <v>-1.0</v>
      </c>
    </row>
    <row r="2721">
      <c r="A2721" s="172" t="str">
        <f>Tracking!A2712</f>
        <v>191202_B28-T3-9_00DEN_00NH7_M03_S_1</v>
      </c>
      <c r="B2721" s="172" t="s">
        <v>0</v>
      </c>
      <c r="C2721" t="str">
        <f>Tracking!M2712</f>
        <v>PC_90min_SWATH_100VW</v>
      </c>
      <c r="E2721" s="176" t="str">
        <f t="shared" si="2"/>
        <v>191202_B28-T3-9_00DEN_00NH7_M03_S_1</v>
      </c>
      <c r="F2721" s="174"/>
      <c r="G2721" s="174" t="s">
        <v>1632</v>
      </c>
      <c r="H2721" s="174">
        <v>1.0</v>
      </c>
      <c r="I2721" s="174" t="s">
        <v>1633</v>
      </c>
      <c r="J2721" s="176"/>
      <c r="K2721" s="176"/>
      <c r="L2721" s="176" t="str">
        <f t="shared" si="3"/>
        <v>PC_90min_SWATH_100VW</v>
      </c>
      <c r="M2721" s="176" t="str">
        <f t="shared" si="1438"/>
        <v>E0022_P04\191202_B28-T3-9_00DEN_00NH7_M03_S_1</v>
      </c>
      <c r="N2721" s="174">
        <v>-1.0</v>
      </c>
      <c r="P2721" s="177" t="str">
        <f t="shared" si="5"/>
        <v>191202_B28-T3-9_00DEN_00NH7_M03_S_1</v>
      </c>
      <c r="Q2721" s="175"/>
      <c r="R2721" s="175" t="s">
        <v>1632</v>
      </c>
      <c r="S2721" s="175">
        <v>1.0</v>
      </c>
      <c r="T2721" s="175" t="s">
        <v>1633</v>
      </c>
      <c r="U2721" s="177" t="str">
        <f t="shared" si="1819"/>
        <v/>
      </c>
      <c r="V2721" s="177" t="str">
        <f t="shared" ref="V2721:W2721" si="2715">K2721</f>
        <v/>
      </c>
      <c r="W2721" s="177" t="str">
        <f t="shared" si="2715"/>
        <v>PC_90min_SWATH_100VW</v>
      </c>
      <c r="X2721" s="177" t="str">
        <f t="shared" si="1440"/>
        <v>E0022_P04\191202_B28-T3-9_00DEN_00NH7_M03_S_1</v>
      </c>
      <c r="Y2721" s="175">
        <v>-1.0</v>
      </c>
    </row>
    <row r="2722">
      <c r="A2722" s="172" t="str">
        <f>Tracking!A2713</f>
        <v>191202_B34-T3-1_00DH3_00NH8_M03_S_1</v>
      </c>
      <c r="B2722" s="172" t="s">
        <v>0</v>
      </c>
      <c r="C2722" t="str">
        <f>Tracking!M2713</f>
        <v>PC_90min_SWATH_100VW</v>
      </c>
      <c r="E2722" s="176" t="str">
        <f t="shared" si="2"/>
        <v>191202_B34-T3-1_00DH3_00NH8_M03_S_1</v>
      </c>
      <c r="F2722" s="174"/>
      <c r="G2722" s="174" t="s">
        <v>1632</v>
      </c>
      <c r="H2722" s="174">
        <v>1.0</v>
      </c>
      <c r="I2722" s="174" t="s">
        <v>1633</v>
      </c>
      <c r="J2722" s="176"/>
      <c r="K2722" s="176"/>
      <c r="L2722" s="176" t="str">
        <f t="shared" si="3"/>
        <v>PC_90min_SWATH_100VW</v>
      </c>
      <c r="M2722" s="176" t="str">
        <f t="shared" si="1438"/>
        <v>E0022_P04\191202_B34-T3-1_00DH3_00NH8_M03_S_1</v>
      </c>
      <c r="N2722" s="174">
        <v>-1.0</v>
      </c>
      <c r="P2722" s="177" t="str">
        <f t="shared" si="5"/>
        <v>191202_B34-T3-1_00DH3_00NH8_M03_S_1</v>
      </c>
      <c r="Q2722" s="175"/>
      <c r="R2722" s="175" t="s">
        <v>1632</v>
      </c>
      <c r="S2722" s="175">
        <v>1.0</v>
      </c>
      <c r="T2722" s="175" t="s">
        <v>1633</v>
      </c>
      <c r="U2722" s="177" t="str">
        <f t="shared" si="1819"/>
        <v/>
      </c>
      <c r="V2722" s="177" t="str">
        <f t="shared" ref="V2722:W2722" si="2716">K2722</f>
        <v/>
      </c>
      <c r="W2722" s="177" t="str">
        <f t="shared" si="2716"/>
        <v>PC_90min_SWATH_100VW</v>
      </c>
      <c r="X2722" s="177" t="str">
        <f t="shared" si="1440"/>
        <v>E0022_P04\191202_B34-T3-1_00DH3_00NH8_M03_S_1</v>
      </c>
      <c r="Y2722" s="175">
        <v>-1.0</v>
      </c>
    </row>
    <row r="2723">
      <c r="A2723" s="172" t="str">
        <f>Tracking!A2714</f>
        <v>191202_B34-T3-2_00DH4_00NH9_M03_S_1</v>
      </c>
      <c r="B2723" s="172" t="s">
        <v>0</v>
      </c>
      <c r="C2723" t="str">
        <f>Tracking!M2714</f>
        <v>PC_90min_SWATH_100VW</v>
      </c>
      <c r="E2723" s="176" t="str">
        <f t="shared" si="2"/>
        <v>191202_B34-T3-2_00DH4_00NH9_M03_S_1</v>
      </c>
      <c r="F2723" s="174"/>
      <c r="G2723" s="174" t="s">
        <v>1632</v>
      </c>
      <c r="H2723" s="174">
        <v>1.0</v>
      </c>
      <c r="I2723" s="174" t="s">
        <v>1633</v>
      </c>
      <c r="J2723" s="176"/>
      <c r="K2723" s="176"/>
      <c r="L2723" s="176" t="str">
        <f t="shared" si="3"/>
        <v>PC_90min_SWATH_100VW</v>
      </c>
      <c r="M2723" s="176" t="str">
        <f t="shared" si="1438"/>
        <v>E0022_P04\191202_B34-T3-2_00DH4_00NH9_M03_S_1</v>
      </c>
      <c r="N2723" s="174">
        <v>-1.0</v>
      </c>
      <c r="P2723" s="177" t="str">
        <f t="shared" si="5"/>
        <v>191202_B34-T3-2_00DH4_00NH9_M03_S_1</v>
      </c>
      <c r="Q2723" s="175"/>
      <c r="R2723" s="175" t="s">
        <v>1632</v>
      </c>
      <c r="S2723" s="175">
        <v>1.0</v>
      </c>
      <c r="T2723" s="175" t="s">
        <v>1633</v>
      </c>
      <c r="U2723" s="177" t="str">
        <f t="shared" si="1819"/>
        <v/>
      </c>
      <c r="V2723" s="177" t="str">
        <f t="shared" ref="V2723:W2723" si="2717">K2723</f>
        <v/>
      </c>
      <c r="W2723" s="177" t="str">
        <f t="shared" si="2717"/>
        <v>PC_90min_SWATH_100VW</v>
      </c>
      <c r="X2723" s="177" t="str">
        <f t="shared" si="1440"/>
        <v>E0022_P04\191202_B34-T3-2_00DH4_00NH9_M03_S_1</v>
      </c>
      <c r="Y2723" s="175">
        <v>-1.0</v>
      </c>
    </row>
    <row r="2724">
      <c r="A2724" s="172" t="str">
        <f>Tracking!A2715</f>
        <v>191202_B34-T3-3_00DH5_00NHA_M03_S_1</v>
      </c>
      <c r="B2724" s="172" t="s">
        <v>0</v>
      </c>
      <c r="C2724" t="str">
        <f>Tracking!M2715</f>
        <v>PC_90min_SWATH_100VW</v>
      </c>
      <c r="E2724" s="176" t="str">
        <f t="shared" si="2"/>
        <v>191202_B34-T3-3_00DH5_00NHA_M03_S_1</v>
      </c>
      <c r="F2724" s="174"/>
      <c r="G2724" s="174" t="s">
        <v>1632</v>
      </c>
      <c r="H2724" s="174">
        <v>1.0</v>
      </c>
      <c r="I2724" s="174" t="s">
        <v>1633</v>
      </c>
      <c r="J2724" s="176"/>
      <c r="K2724" s="176"/>
      <c r="L2724" s="176" t="str">
        <f t="shared" si="3"/>
        <v>PC_90min_SWATH_100VW</v>
      </c>
      <c r="M2724" s="176" t="str">
        <f t="shared" si="1438"/>
        <v>E0022_P04\191202_B34-T3-3_00DH5_00NHA_M03_S_1</v>
      </c>
      <c r="N2724" s="174">
        <v>-1.0</v>
      </c>
      <c r="P2724" s="177" t="str">
        <f t="shared" si="5"/>
        <v>191202_B34-T3-3_00DH5_00NHA_M03_S_1</v>
      </c>
      <c r="Q2724" s="175"/>
      <c r="R2724" s="175" t="s">
        <v>1632</v>
      </c>
      <c r="S2724" s="175">
        <v>1.0</v>
      </c>
      <c r="T2724" s="175" t="s">
        <v>1633</v>
      </c>
      <c r="U2724" s="177" t="str">
        <f t="shared" si="1819"/>
        <v/>
      </c>
      <c r="V2724" s="177" t="str">
        <f t="shared" ref="V2724:W2724" si="2718">K2724</f>
        <v/>
      </c>
      <c r="W2724" s="177" t="str">
        <f t="shared" si="2718"/>
        <v>PC_90min_SWATH_100VW</v>
      </c>
      <c r="X2724" s="177" t="str">
        <f t="shared" si="1440"/>
        <v>E0022_P04\191202_B34-T3-3_00DH5_00NHA_M03_S_1</v>
      </c>
      <c r="Y2724" s="175">
        <v>-1.0</v>
      </c>
    </row>
    <row r="2725">
      <c r="A2725" s="172" t="str">
        <f>Tracking!A2716</f>
        <v>191202_B34-T3-4_00DH6_00NHB_M03_S_1</v>
      </c>
      <c r="B2725" s="172" t="s">
        <v>0</v>
      </c>
      <c r="C2725" t="str">
        <f>Tracking!M2716</f>
        <v>PC_90min_SWATH_100VW</v>
      </c>
      <c r="E2725" s="176" t="str">
        <f t="shared" si="2"/>
        <v>191202_B34-T3-4_00DH6_00NHB_M03_S_1</v>
      </c>
      <c r="F2725" s="174"/>
      <c r="G2725" s="174" t="s">
        <v>1632</v>
      </c>
      <c r="H2725" s="174">
        <v>1.0</v>
      </c>
      <c r="I2725" s="174" t="s">
        <v>1633</v>
      </c>
      <c r="J2725" s="176"/>
      <c r="K2725" s="176"/>
      <c r="L2725" s="176" t="str">
        <f t="shared" si="3"/>
        <v>PC_90min_SWATH_100VW</v>
      </c>
      <c r="M2725" s="176" t="str">
        <f t="shared" si="1438"/>
        <v>E0022_P04\191202_B34-T3-4_00DH6_00NHB_M03_S_1</v>
      </c>
      <c r="N2725" s="174">
        <v>-1.0</v>
      </c>
      <c r="P2725" s="177" t="str">
        <f t="shared" si="5"/>
        <v>191202_B34-T3-4_00DH6_00NHB_M03_S_1</v>
      </c>
      <c r="Q2725" s="175"/>
      <c r="R2725" s="175" t="s">
        <v>1632</v>
      </c>
      <c r="S2725" s="175">
        <v>1.0</v>
      </c>
      <c r="T2725" s="175" t="s">
        <v>1633</v>
      </c>
      <c r="U2725" s="177" t="str">
        <f t="shared" si="1819"/>
        <v/>
      </c>
      <c r="V2725" s="177" t="str">
        <f t="shared" ref="V2725:W2725" si="2719">K2725</f>
        <v/>
      </c>
      <c r="W2725" s="177" t="str">
        <f t="shared" si="2719"/>
        <v>PC_90min_SWATH_100VW</v>
      </c>
      <c r="X2725" s="177" t="str">
        <f t="shared" si="1440"/>
        <v>E0022_P04\191202_B34-T3-4_00DH6_00NHB_M03_S_1</v>
      </c>
      <c r="Y2725" s="175">
        <v>-1.0</v>
      </c>
    </row>
    <row r="2726">
      <c r="A2726" s="172" t="str">
        <f>Tracking!A2717</f>
        <v>191202_B34-T3-5_00DH7_00NHC_M03_S_1</v>
      </c>
      <c r="B2726" s="172" t="s">
        <v>0</v>
      </c>
      <c r="C2726" t="str">
        <f>Tracking!M2717</f>
        <v>PC_90min_SWATH_100VW</v>
      </c>
      <c r="E2726" s="176" t="str">
        <f t="shared" si="2"/>
        <v>191202_B34-T3-5_00DH7_00NHC_M03_S_1</v>
      </c>
      <c r="F2726" s="174"/>
      <c r="G2726" s="174" t="s">
        <v>1632</v>
      </c>
      <c r="H2726" s="174">
        <v>1.0</v>
      </c>
      <c r="I2726" s="174" t="s">
        <v>1633</v>
      </c>
      <c r="J2726" s="176"/>
      <c r="K2726" s="176"/>
      <c r="L2726" s="176" t="str">
        <f t="shared" si="3"/>
        <v>PC_90min_SWATH_100VW</v>
      </c>
      <c r="M2726" s="176" t="str">
        <f t="shared" si="1438"/>
        <v>E0022_P04\191202_B34-T3-5_00DH7_00NHC_M03_S_1</v>
      </c>
      <c r="N2726" s="174">
        <v>-1.0</v>
      </c>
      <c r="P2726" s="177" t="str">
        <f t="shared" si="5"/>
        <v>191202_B34-T3-5_00DH7_00NHC_M03_S_1</v>
      </c>
      <c r="Q2726" s="175"/>
      <c r="R2726" s="175" t="s">
        <v>1632</v>
      </c>
      <c r="S2726" s="175">
        <v>1.0</v>
      </c>
      <c r="T2726" s="175" t="s">
        <v>1633</v>
      </c>
      <c r="U2726" s="177" t="str">
        <f t="shared" si="1819"/>
        <v/>
      </c>
      <c r="V2726" s="177" t="str">
        <f t="shared" ref="V2726:W2726" si="2720">K2726</f>
        <v/>
      </c>
      <c r="W2726" s="177" t="str">
        <f t="shared" si="2720"/>
        <v>PC_90min_SWATH_100VW</v>
      </c>
      <c r="X2726" s="177" t="str">
        <f t="shared" si="1440"/>
        <v>E0022_P04\191202_B34-T3-5_00DH7_00NHC_M03_S_1</v>
      </c>
      <c r="Y2726" s="175">
        <v>-1.0</v>
      </c>
    </row>
    <row r="2727">
      <c r="A2727" s="172" t="str">
        <f>Tracking!A2718</f>
        <v>191202_B34-T3-6_00DH8_00NHD_M03_S_1</v>
      </c>
      <c r="B2727" s="172" t="s">
        <v>0</v>
      </c>
      <c r="C2727" t="str">
        <f>Tracking!M2718</f>
        <v>PC_90min_SWATH_100VW</v>
      </c>
      <c r="E2727" s="176" t="str">
        <f t="shared" si="2"/>
        <v>191202_B34-T3-6_00DH8_00NHD_M03_S_1</v>
      </c>
      <c r="F2727" s="174"/>
      <c r="G2727" s="174" t="s">
        <v>1632</v>
      </c>
      <c r="H2727" s="174">
        <v>1.0</v>
      </c>
      <c r="I2727" s="174" t="s">
        <v>1633</v>
      </c>
      <c r="J2727" s="176"/>
      <c r="K2727" s="176"/>
      <c r="L2727" s="176" t="str">
        <f t="shared" si="3"/>
        <v>PC_90min_SWATH_100VW</v>
      </c>
      <c r="M2727" s="176" t="str">
        <f t="shared" si="1438"/>
        <v>E0022_P04\191202_B34-T3-6_00DH8_00NHD_M03_S_1</v>
      </c>
      <c r="N2727" s="174">
        <v>-1.0</v>
      </c>
      <c r="P2727" s="177" t="str">
        <f t="shared" si="5"/>
        <v>191202_B34-T3-6_00DH8_00NHD_M03_S_1</v>
      </c>
      <c r="Q2727" s="175"/>
      <c r="R2727" s="175" t="s">
        <v>1632</v>
      </c>
      <c r="S2727" s="175">
        <v>1.0</v>
      </c>
      <c r="T2727" s="175" t="s">
        <v>1633</v>
      </c>
      <c r="U2727" s="177" t="str">
        <f t="shared" si="1819"/>
        <v/>
      </c>
      <c r="V2727" s="177" t="str">
        <f t="shared" ref="V2727:W2727" si="2721">K2727</f>
        <v/>
      </c>
      <c r="W2727" s="177" t="str">
        <f t="shared" si="2721"/>
        <v>PC_90min_SWATH_100VW</v>
      </c>
      <c r="X2727" s="177" t="str">
        <f t="shared" si="1440"/>
        <v>E0022_P04\191202_B34-T3-6_00DH8_00NHD_M03_S_1</v>
      </c>
      <c r="Y2727" s="175">
        <v>-1.0</v>
      </c>
    </row>
    <row r="2728">
      <c r="A2728" s="172" t="str">
        <f>Tracking!A2719</f>
        <v>191202_B34-T3-7_00DH9_00NHE_M03_S_1</v>
      </c>
      <c r="B2728" s="172" t="s">
        <v>0</v>
      </c>
      <c r="C2728" t="str">
        <f>Tracking!M2719</f>
        <v>PC_90min_SWATH_100VW</v>
      </c>
      <c r="E2728" s="176" t="str">
        <f t="shared" si="2"/>
        <v>191202_B34-T3-7_00DH9_00NHE_M03_S_1</v>
      </c>
      <c r="F2728" s="174"/>
      <c r="G2728" s="174" t="s">
        <v>1632</v>
      </c>
      <c r="H2728" s="174">
        <v>1.0</v>
      </c>
      <c r="I2728" s="174" t="s">
        <v>1633</v>
      </c>
      <c r="J2728" s="176"/>
      <c r="K2728" s="176"/>
      <c r="L2728" s="176" t="str">
        <f t="shared" si="3"/>
        <v>PC_90min_SWATH_100VW</v>
      </c>
      <c r="M2728" s="176" t="str">
        <f t="shared" si="1438"/>
        <v>E0022_P04\191202_B34-T3-7_00DH9_00NHE_M03_S_1</v>
      </c>
      <c r="N2728" s="174">
        <v>-1.0</v>
      </c>
      <c r="P2728" s="177" t="str">
        <f t="shared" si="5"/>
        <v>191202_B34-T3-7_00DH9_00NHE_M03_S_1</v>
      </c>
      <c r="Q2728" s="175"/>
      <c r="R2728" s="175" t="s">
        <v>1632</v>
      </c>
      <c r="S2728" s="175">
        <v>1.0</v>
      </c>
      <c r="T2728" s="175" t="s">
        <v>1633</v>
      </c>
      <c r="U2728" s="177" t="str">
        <f t="shared" si="1819"/>
        <v/>
      </c>
      <c r="V2728" s="177" t="str">
        <f t="shared" ref="V2728:W2728" si="2722">K2728</f>
        <v/>
      </c>
      <c r="W2728" s="177" t="str">
        <f t="shared" si="2722"/>
        <v>PC_90min_SWATH_100VW</v>
      </c>
      <c r="X2728" s="177" t="str">
        <f t="shared" si="1440"/>
        <v>E0022_P04\191202_B34-T3-7_00DH9_00NHE_M03_S_1</v>
      </c>
      <c r="Y2728" s="175">
        <v>-1.0</v>
      </c>
    </row>
    <row r="2729">
      <c r="A2729" s="172" t="str">
        <f>Tracking!A2720</f>
        <v>191202_B34-T3-13_00DHF_00NHF_M03_S_1</v>
      </c>
      <c r="B2729" s="172" t="s">
        <v>0</v>
      </c>
      <c r="C2729" t="str">
        <f>Tracking!M2720</f>
        <v>PC_90min_SWATH_100VW</v>
      </c>
      <c r="E2729" s="176" t="str">
        <f t="shared" si="2"/>
        <v>191202_B34-T3-13_00DHF_00NHF_M03_S_1</v>
      </c>
      <c r="F2729" s="174"/>
      <c r="G2729" s="174" t="s">
        <v>1632</v>
      </c>
      <c r="H2729" s="174">
        <v>1.0</v>
      </c>
      <c r="I2729" s="174" t="s">
        <v>1633</v>
      </c>
      <c r="J2729" s="176"/>
      <c r="K2729" s="176"/>
      <c r="L2729" s="176" t="str">
        <f t="shared" si="3"/>
        <v>PC_90min_SWATH_100VW</v>
      </c>
      <c r="M2729" s="176" t="str">
        <f t="shared" si="1438"/>
        <v>E0022_P04\191202_B34-T3-13_00DHF_00NHF_M03_S_1</v>
      </c>
      <c r="N2729" s="174">
        <v>-1.0</v>
      </c>
      <c r="P2729" s="177" t="str">
        <f t="shared" si="5"/>
        <v>191202_B34-T3-13_00DHF_00NHF_M03_S_1</v>
      </c>
      <c r="Q2729" s="175"/>
      <c r="R2729" s="175" t="s">
        <v>1632</v>
      </c>
      <c r="S2729" s="175">
        <v>1.0</v>
      </c>
      <c r="T2729" s="175" t="s">
        <v>1633</v>
      </c>
      <c r="U2729" s="177" t="str">
        <f t="shared" si="1819"/>
        <v/>
      </c>
      <c r="V2729" s="177" t="str">
        <f t="shared" ref="V2729:W2729" si="2723">K2729</f>
        <v/>
      </c>
      <c r="W2729" s="177" t="str">
        <f t="shared" si="2723"/>
        <v>PC_90min_SWATH_100VW</v>
      </c>
      <c r="X2729" s="177" t="str">
        <f t="shared" si="1440"/>
        <v>E0022_P04\191202_B34-T3-13_00DHF_00NHF_M03_S_1</v>
      </c>
      <c r="Y2729" s="175">
        <v>-1.0</v>
      </c>
    </row>
    <row r="2730">
      <c r="A2730" s="172" t="str">
        <f>Tracking!A2721</f>
        <v>191202_B34-T3-14_00DHG_00NHG_M03_S_1</v>
      </c>
      <c r="B2730" s="172" t="s">
        <v>0</v>
      </c>
      <c r="C2730" t="str">
        <f>Tracking!M2721</f>
        <v>PC_90min_SWATH_100VW</v>
      </c>
      <c r="E2730" s="176" t="str">
        <f t="shared" si="2"/>
        <v>191202_B34-T3-14_00DHG_00NHG_M03_S_1</v>
      </c>
      <c r="F2730" s="174"/>
      <c r="G2730" s="174" t="s">
        <v>1632</v>
      </c>
      <c r="H2730" s="174">
        <v>1.0</v>
      </c>
      <c r="I2730" s="174" t="s">
        <v>1633</v>
      </c>
      <c r="J2730" s="176"/>
      <c r="K2730" s="176"/>
      <c r="L2730" s="176" t="str">
        <f t="shared" si="3"/>
        <v>PC_90min_SWATH_100VW</v>
      </c>
      <c r="M2730" s="176" t="str">
        <f t="shared" si="1438"/>
        <v>E0022_P04\191202_B34-T3-14_00DHG_00NHG_M03_S_1</v>
      </c>
      <c r="N2730" s="174">
        <v>-1.0</v>
      </c>
      <c r="P2730" s="177" t="str">
        <f t="shared" si="5"/>
        <v>191202_B34-T3-14_00DHG_00NHG_M03_S_1</v>
      </c>
      <c r="Q2730" s="175"/>
      <c r="R2730" s="175" t="s">
        <v>1632</v>
      </c>
      <c r="S2730" s="175">
        <v>1.0</v>
      </c>
      <c r="T2730" s="175" t="s">
        <v>1633</v>
      </c>
      <c r="U2730" s="177" t="str">
        <f t="shared" si="1819"/>
        <v/>
      </c>
      <c r="V2730" s="177" t="str">
        <f t="shared" ref="V2730:W2730" si="2724">K2730</f>
        <v/>
      </c>
      <c r="W2730" s="177" t="str">
        <f t="shared" si="2724"/>
        <v>PC_90min_SWATH_100VW</v>
      </c>
      <c r="X2730" s="177" t="str">
        <f t="shared" si="1440"/>
        <v>E0022_P04\191202_B34-T3-14_00DHG_00NHG_M03_S_1</v>
      </c>
      <c r="Y2730" s="175">
        <v>-1.0</v>
      </c>
    </row>
    <row r="2731">
      <c r="A2731" s="172" t="str">
        <f>Tracking!A2722</f>
        <v>191202_B34-T3-16_00DHI_00NHH_M03_S_1</v>
      </c>
      <c r="B2731" s="172" t="s">
        <v>0</v>
      </c>
      <c r="C2731" t="str">
        <f>Tracking!M2722</f>
        <v>PC_90min_SWATH_100VW</v>
      </c>
      <c r="E2731" s="176" t="str">
        <f t="shared" si="2"/>
        <v>191202_B34-T3-16_00DHI_00NHH_M03_S_1</v>
      </c>
      <c r="F2731" s="174"/>
      <c r="G2731" s="174" t="s">
        <v>1632</v>
      </c>
      <c r="H2731" s="174">
        <v>1.0</v>
      </c>
      <c r="I2731" s="174" t="s">
        <v>1633</v>
      </c>
      <c r="J2731" s="176"/>
      <c r="K2731" s="176"/>
      <c r="L2731" s="176" t="str">
        <f t="shared" si="3"/>
        <v>PC_90min_SWATH_100VW</v>
      </c>
      <c r="M2731" s="176" t="str">
        <f t="shared" si="1438"/>
        <v>E0022_P04\191202_B34-T3-16_00DHI_00NHH_M03_S_1</v>
      </c>
      <c r="N2731" s="174">
        <v>-1.0</v>
      </c>
      <c r="P2731" s="177" t="str">
        <f t="shared" si="5"/>
        <v>191202_B34-T3-16_00DHI_00NHH_M03_S_1</v>
      </c>
      <c r="Q2731" s="175"/>
      <c r="R2731" s="175" t="s">
        <v>1632</v>
      </c>
      <c r="S2731" s="175">
        <v>1.0</v>
      </c>
      <c r="T2731" s="175" t="s">
        <v>1633</v>
      </c>
      <c r="U2731" s="177" t="str">
        <f t="shared" si="1819"/>
        <v/>
      </c>
      <c r="V2731" s="177" t="str">
        <f t="shared" ref="V2731:W2731" si="2725">K2731</f>
        <v/>
      </c>
      <c r="W2731" s="177" t="str">
        <f t="shared" si="2725"/>
        <v>PC_90min_SWATH_100VW</v>
      </c>
      <c r="X2731" s="177" t="str">
        <f t="shared" si="1440"/>
        <v>E0022_P04\191202_B34-T3-16_00DHI_00NHH_M03_S_1</v>
      </c>
      <c r="Y2731" s="175">
        <v>-1.0</v>
      </c>
    </row>
    <row r="2732">
      <c r="A2732" s="172" t="str">
        <f>Tracking!A2723</f>
        <v>191202_B27-T3-1_00DDZ_00NHI_M03_S_1</v>
      </c>
      <c r="B2732" s="172" t="s">
        <v>0</v>
      </c>
      <c r="C2732" t="str">
        <f>Tracking!M2723</f>
        <v>PC_90min_SWATH_100VW</v>
      </c>
      <c r="E2732" s="176" t="str">
        <f t="shared" si="2"/>
        <v>191202_B27-T3-1_00DDZ_00NHI_M03_S_1</v>
      </c>
      <c r="F2732" s="174"/>
      <c r="G2732" s="174" t="s">
        <v>1632</v>
      </c>
      <c r="H2732" s="174">
        <v>1.0</v>
      </c>
      <c r="I2732" s="174" t="s">
        <v>1633</v>
      </c>
      <c r="J2732" s="176"/>
      <c r="K2732" s="176"/>
      <c r="L2732" s="176" t="str">
        <f t="shared" si="3"/>
        <v>PC_90min_SWATH_100VW</v>
      </c>
      <c r="M2732" s="176" t="str">
        <f t="shared" si="1438"/>
        <v>E0022_P04\191202_B27-T3-1_00DDZ_00NHI_M03_S_1</v>
      </c>
      <c r="N2732" s="174">
        <v>-1.0</v>
      </c>
      <c r="P2732" s="177" t="str">
        <f t="shared" si="5"/>
        <v>191202_B27-T3-1_00DDZ_00NHI_M03_S_1</v>
      </c>
      <c r="Q2732" s="175"/>
      <c r="R2732" s="175" t="s">
        <v>1632</v>
      </c>
      <c r="S2732" s="175">
        <v>1.0</v>
      </c>
      <c r="T2732" s="175" t="s">
        <v>1633</v>
      </c>
      <c r="U2732" s="177" t="str">
        <f t="shared" si="1819"/>
        <v/>
      </c>
      <c r="V2732" s="177" t="str">
        <f t="shared" ref="V2732:W2732" si="2726">K2732</f>
        <v/>
      </c>
      <c r="W2732" s="177" t="str">
        <f t="shared" si="2726"/>
        <v>PC_90min_SWATH_100VW</v>
      </c>
      <c r="X2732" s="177" t="str">
        <f t="shared" si="1440"/>
        <v>E0022_P04\191202_B27-T3-1_00DDZ_00NHI_M03_S_1</v>
      </c>
      <c r="Y2732" s="175">
        <v>-1.0</v>
      </c>
    </row>
    <row r="2733">
      <c r="A2733" s="172" t="str">
        <f>Tracking!A2724</f>
        <v>191202_B27-T3-5_00DE3_00NHJ_M03_S_1</v>
      </c>
      <c r="B2733" s="172" t="s">
        <v>0</v>
      </c>
      <c r="C2733" t="str">
        <f>Tracking!M2724</f>
        <v>PC_90min_SWATH_100VW</v>
      </c>
      <c r="E2733" s="176" t="str">
        <f t="shared" si="2"/>
        <v>191202_B27-T3-5_00DE3_00NHJ_M03_S_1</v>
      </c>
      <c r="F2733" s="174"/>
      <c r="G2733" s="174" t="s">
        <v>1632</v>
      </c>
      <c r="H2733" s="174">
        <v>1.0</v>
      </c>
      <c r="I2733" s="174" t="s">
        <v>1633</v>
      </c>
      <c r="J2733" s="176"/>
      <c r="K2733" s="176"/>
      <c r="L2733" s="176" t="str">
        <f t="shared" si="3"/>
        <v>PC_90min_SWATH_100VW</v>
      </c>
      <c r="M2733" s="176" t="str">
        <f t="shared" si="1438"/>
        <v>E0022_P04\191202_B27-T3-5_00DE3_00NHJ_M03_S_1</v>
      </c>
      <c r="N2733" s="174">
        <v>-1.0</v>
      </c>
      <c r="P2733" s="177" t="str">
        <f t="shared" si="5"/>
        <v>191202_B27-T3-5_00DE3_00NHJ_M03_S_1</v>
      </c>
      <c r="Q2733" s="175"/>
      <c r="R2733" s="175" t="s">
        <v>1632</v>
      </c>
      <c r="S2733" s="175">
        <v>1.0</v>
      </c>
      <c r="T2733" s="175" t="s">
        <v>1633</v>
      </c>
      <c r="U2733" s="177" t="str">
        <f t="shared" si="1819"/>
        <v/>
      </c>
      <c r="V2733" s="177" t="str">
        <f t="shared" ref="V2733:W2733" si="2727">K2733</f>
        <v/>
      </c>
      <c r="W2733" s="177" t="str">
        <f t="shared" si="2727"/>
        <v>PC_90min_SWATH_100VW</v>
      </c>
      <c r="X2733" s="177" t="str">
        <f t="shared" si="1440"/>
        <v>E0022_P04\191202_B27-T3-5_00DE3_00NHJ_M03_S_1</v>
      </c>
      <c r="Y2733" s="175">
        <v>-1.0</v>
      </c>
    </row>
    <row r="2734">
      <c r="A2734" s="172" t="str">
        <f>Tracking!A2725</f>
        <v>191202_B27-T3-16_00DEE_00NHK_M03_S_1</v>
      </c>
      <c r="B2734" s="172" t="s">
        <v>0</v>
      </c>
      <c r="C2734" t="str">
        <f>Tracking!M2725</f>
        <v>PC_90min_SWATH_100VW</v>
      </c>
      <c r="E2734" s="176" t="str">
        <f t="shared" si="2"/>
        <v>191202_B27-T3-16_00DEE_00NHK_M03_S_1</v>
      </c>
      <c r="F2734" s="174"/>
      <c r="G2734" s="174" t="s">
        <v>1632</v>
      </c>
      <c r="H2734" s="174">
        <v>1.0</v>
      </c>
      <c r="I2734" s="174" t="s">
        <v>1633</v>
      </c>
      <c r="J2734" s="176"/>
      <c r="K2734" s="176"/>
      <c r="L2734" s="176" t="str">
        <f t="shared" si="3"/>
        <v>PC_90min_SWATH_100VW</v>
      </c>
      <c r="M2734" s="176" t="str">
        <f t="shared" si="1438"/>
        <v>E0022_P04\191202_B27-T3-16_00DEE_00NHK_M03_S_1</v>
      </c>
      <c r="N2734" s="174">
        <v>-1.0</v>
      </c>
      <c r="P2734" s="177" t="str">
        <f t="shared" si="5"/>
        <v>191202_B27-T3-16_00DEE_00NHK_M03_S_1</v>
      </c>
      <c r="Q2734" s="175"/>
      <c r="R2734" s="175" t="s">
        <v>1632</v>
      </c>
      <c r="S2734" s="175">
        <v>1.0</v>
      </c>
      <c r="T2734" s="175" t="s">
        <v>1633</v>
      </c>
      <c r="U2734" s="177" t="str">
        <f t="shared" si="1819"/>
        <v/>
      </c>
      <c r="V2734" s="177" t="str">
        <f t="shared" ref="V2734:W2734" si="2728">K2734</f>
        <v/>
      </c>
      <c r="W2734" s="177" t="str">
        <f t="shared" si="2728"/>
        <v>PC_90min_SWATH_100VW</v>
      </c>
      <c r="X2734" s="177" t="str">
        <f t="shared" si="1440"/>
        <v>E0022_P04\191202_B27-T3-16_00DEE_00NHK_M03_S_1</v>
      </c>
      <c r="Y2734" s="175">
        <v>-1.0</v>
      </c>
    </row>
    <row r="2735">
      <c r="A2735" s="172" t="str">
        <f>Tracking!A2726</f>
        <v>191202_B33-T3-13_00DGZ_00NHL_M01_S_1</v>
      </c>
      <c r="B2735" s="172" t="s">
        <v>0</v>
      </c>
      <c r="C2735" t="str">
        <f>Tracking!M2726</f>
        <v>PC_90min_SWATH_100VW</v>
      </c>
      <c r="E2735" s="176" t="str">
        <f t="shared" si="2"/>
        <v>191202_B33-T3-13_00DGZ_00NHL_M01_S_1</v>
      </c>
      <c r="F2735" s="174"/>
      <c r="G2735" s="174" t="s">
        <v>1632</v>
      </c>
      <c r="H2735" s="174">
        <v>1.0</v>
      </c>
      <c r="I2735" s="174" t="s">
        <v>1633</v>
      </c>
      <c r="J2735" s="176"/>
      <c r="K2735" s="176"/>
      <c r="L2735" s="176" t="str">
        <f t="shared" si="3"/>
        <v>PC_90min_SWATH_100VW</v>
      </c>
      <c r="M2735" s="176" t="str">
        <f t="shared" si="1438"/>
        <v>E0022_P04\191202_B33-T3-13_00DGZ_00NHL_M01_S_1</v>
      </c>
      <c r="N2735" s="174">
        <v>-1.0</v>
      </c>
      <c r="P2735" s="177" t="str">
        <f t="shared" si="5"/>
        <v>191202_B33-T3-13_00DGZ_00NHL_M01_S_1</v>
      </c>
      <c r="Q2735" s="175"/>
      <c r="R2735" s="175" t="s">
        <v>1632</v>
      </c>
      <c r="S2735" s="175">
        <v>1.0</v>
      </c>
      <c r="T2735" s="175" t="s">
        <v>1633</v>
      </c>
      <c r="U2735" s="177" t="str">
        <f t="shared" si="1819"/>
        <v/>
      </c>
      <c r="V2735" s="177" t="str">
        <f t="shared" ref="V2735:W2735" si="2729">K2735</f>
        <v/>
      </c>
      <c r="W2735" s="177" t="str">
        <f t="shared" si="2729"/>
        <v>PC_90min_SWATH_100VW</v>
      </c>
      <c r="X2735" s="177" t="str">
        <f t="shared" si="1440"/>
        <v>E0022_P04\191202_B33-T3-13_00DGZ_00NHL_M01_S_1</v>
      </c>
      <c r="Y2735" s="175">
        <v>-1.0</v>
      </c>
    </row>
    <row r="2736">
      <c r="A2736" s="172" t="str">
        <f>Tracking!A2727</f>
        <v>191202_B38-T4-13_00DJ7_00NHM_M03_S_1</v>
      </c>
      <c r="B2736" s="172" t="s">
        <v>0</v>
      </c>
      <c r="C2736" t="str">
        <f>Tracking!M2727</f>
        <v>PC_90min_SWATH_100VW</v>
      </c>
      <c r="E2736" s="176" t="str">
        <f t="shared" si="2"/>
        <v>191202_B38-T4-13_00DJ7_00NHM_M03_S_1</v>
      </c>
      <c r="F2736" s="174"/>
      <c r="G2736" s="174" t="s">
        <v>1632</v>
      </c>
      <c r="H2736" s="174">
        <v>1.0</v>
      </c>
      <c r="I2736" s="174" t="s">
        <v>1633</v>
      </c>
      <c r="J2736" s="176"/>
      <c r="K2736" s="176"/>
      <c r="L2736" s="176" t="str">
        <f t="shared" si="3"/>
        <v>PC_90min_SWATH_100VW</v>
      </c>
      <c r="M2736" s="176" t="str">
        <f t="shared" si="1438"/>
        <v>E0022_P04\191202_B38-T4-13_00DJ7_00NHM_M03_S_1</v>
      </c>
      <c r="N2736" s="174">
        <v>-1.0</v>
      </c>
      <c r="P2736" s="177" t="str">
        <f t="shared" si="5"/>
        <v>191202_B38-T4-13_00DJ7_00NHM_M03_S_1</v>
      </c>
      <c r="Q2736" s="175"/>
      <c r="R2736" s="175" t="s">
        <v>1632</v>
      </c>
      <c r="S2736" s="175">
        <v>1.0</v>
      </c>
      <c r="T2736" s="175" t="s">
        <v>1633</v>
      </c>
      <c r="U2736" s="177" t="str">
        <f t="shared" si="1819"/>
        <v/>
      </c>
      <c r="V2736" s="177" t="str">
        <f t="shared" ref="V2736:W2736" si="2730">K2736</f>
        <v/>
      </c>
      <c r="W2736" s="177" t="str">
        <f t="shared" si="2730"/>
        <v>PC_90min_SWATH_100VW</v>
      </c>
      <c r="X2736" s="177" t="str">
        <f t="shared" si="1440"/>
        <v>E0022_P04\191202_B38-T4-13_00DJ7_00NHM_M03_S_1</v>
      </c>
      <c r="Y2736" s="175">
        <v>-1.0</v>
      </c>
    </row>
    <row r="2737">
      <c r="A2737" s="172" t="str">
        <f>Tracking!A2728</f>
        <v>191202_B47-T4-9_00DN3_00NHN_M03_S_1</v>
      </c>
      <c r="B2737" s="172" t="s">
        <v>0</v>
      </c>
      <c r="C2737" t="str">
        <f>Tracking!M2728</f>
        <v>PC_90min_SWATH_100VW</v>
      </c>
      <c r="E2737" s="176" t="str">
        <f t="shared" si="2"/>
        <v>191202_B47-T4-9_00DN3_00NHN_M03_S_1</v>
      </c>
      <c r="F2737" s="174"/>
      <c r="G2737" s="174" t="s">
        <v>1632</v>
      </c>
      <c r="H2737" s="174">
        <v>1.0</v>
      </c>
      <c r="I2737" s="174" t="s">
        <v>1633</v>
      </c>
      <c r="J2737" s="176"/>
      <c r="K2737" s="176"/>
      <c r="L2737" s="176" t="str">
        <f t="shared" si="3"/>
        <v>PC_90min_SWATH_100VW</v>
      </c>
      <c r="M2737" s="176" t="str">
        <f t="shared" si="1438"/>
        <v>E0022_P04\191202_B47-T4-9_00DN3_00NHN_M03_S_1</v>
      </c>
      <c r="N2737" s="174">
        <v>-1.0</v>
      </c>
      <c r="P2737" s="177" t="str">
        <f t="shared" si="5"/>
        <v>191202_B47-T4-9_00DN3_00NHN_M03_S_1</v>
      </c>
      <c r="Q2737" s="175"/>
      <c r="R2737" s="175" t="s">
        <v>1632</v>
      </c>
      <c r="S2737" s="175">
        <v>1.0</v>
      </c>
      <c r="T2737" s="175" t="s">
        <v>1633</v>
      </c>
      <c r="U2737" s="177" t="str">
        <f t="shared" si="1819"/>
        <v/>
      </c>
      <c r="V2737" s="177" t="str">
        <f t="shared" ref="V2737:W2737" si="2731">K2737</f>
        <v/>
      </c>
      <c r="W2737" s="177" t="str">
        <f t="shared" si="2731"/>
        <v>PC_90min_SWATH_100VW</v>
      </c>
      <c r="X2737" s="177" t="str">
        <f t="shared" si="1440"/>
        <v>E0022_P04\191202_B47-T4-9_00DN3_00NHN_M03_S_1</v>
      </c>
      <c r="Y2737" s="175">
        <v>-1.0</v>
      </c>
    </row>
    <row r="2738">
      <c r="A2738" s="172" t="str">
        <f>Tracking!A2729</f>
        <v>191202_B60-T3-12_00DSS_00NHO_M03_S_1</v>
      </c>
      <c r="B2738" s="172" t="s">
        <v>0</v>
      </c>
      <c r="C2738" t="str">
        <f>Tracking!M2729</f>
        <v>PC_90min_SWATH_100VW</v>
      </c>
      <c r="E2738" s="176" t="str">
        <f t="shared" si="2"/>
        <v>191202_B60-T3-12_00DSS_00NHO_M03_S_1</v>
      </c>
      <c r="F2738" s="174"/>
      <c r="G2738" s="174" t="s">
        <v>1632</v>
      </c>
      <c r="H2738" s="174">
        <v>1.0</v>
      </c>
      <c r="I2738" s="174" t="s">
        <v>1633</v>
      </c>
      <c r="J2738" s="176"/>
      <c r="K2738" s="176"/>
      <c r="L2738" s="176" t="str">
        <f t="shared" si="3"/>
        <v>PC_90min_SWATH_100VW</v>
      </c>
      <c r="M2738" s="176" t="str">
        <f t="shared" si="1438"/>
        <v>E0022_P04\191202_B60-T3-12_00DSS_00NHO_M03_S_1</v>
      </c>
      <c r="N2738" s="174">
        <v>-1.0</v>
      </c>
      <c r="P2738" s="177" t="str">
        <f t="shared" si="5"/>
        <v>191202_B60-T3-12_00DSS_00NHO_M03_S_1</v>
      </c>
      <c r="Q2738" s="175"/>
      <c r="R2738" s="175" t="s">
        <v>1632</v>
      </c>
      <c r="S2738" s="175">
        <v>1.0</v>
      </c>
      <c r="T2738" s="175" t="s">
        <v>1633</v>
      </c>
      <c r="U2738" s="177" t="str">
        <f t="shared" si="1819"/>
        <v/>
      </c>
      <c r="V2738" s="177" t="str">
        <f t="shared" ref="V2738:W2738" si="2732">K2738</f>
        <v/>
      </c>
      <c r="W2738" s="177" t="str">
        <f t="shared" si="2732"/>
        <v>PC_90min_SWATH_100VW</v>
      </c>
      <c r="X2738" s="177" t="str">
        <f t="shared" si="1440"/>
        <v>E0022_P04\191202_B60-T3-12_00DSS_00NHO_M03_S_1</v>
      </c>
      <c r="Y2738" s="175">
        <v>-1.0</v>
      </c>
    </row>
    <row r="2739">
      <c r="A2739" s="172" t="str">
        <f>Tracking!A2730</f>
        <v>191202_B50-T4-16_00DOM_00NHP_M03_S_1</v>
      </c>
      <c r="B2739" s="172" t="s">
        <v>0</v>
      </c>
      <c r="C2739" t="str">
        <f>Tracking!M2730</f>
        <v>PC_90min_SWATH_100VW</v>
      </c>
      <c r="E2739" s="176" t="str">
        <f t="shared" si="2"/>
        <v>191202_B50-T4-16_00DOM_00NHP_M03_S_1</v>
      </c>
      <c r="F2739" s="174"/>
      <c r="G2739" s="174" t="s">
        <v>1632</v>
      </c>
      <c r="H2739" s="174">
        <v>1.0</v>
      </c>
      <c r="I2739" s="174" t="s">
        <v>1633</v>
      </c>
      <c r="J2739" s="176"/>
      <c r="K2739" s="176"/>
      <c r="L2739" s="176" t="str">
        <f t="shared" si="3"/>
        <v>PC_90min_SWATH_100VW</v>
      </c>
      <c r="M2739" s="176" t="str">
        <f t="shared" si="1438"/>
        <v>E0022_P04\191202_B50-T4-16_00DOM_00NHP_M03_S_1</v>
      </c>
      <c r="N2739" s="174">
        <v>-1.0</v>
      </c>
      <c r="P2739" s="177" t="str">
        <f t="shared" si="5"/>
        <v>191202_B50-T4-16_00DOM_00NHP_M03_S_1</v>
      </c>
      <c r="Q2739" s="175"/>
      <c r="R2739" s="175" t="s">
        <v>1632</v>
      </c>
      <c r="S2739" s="175">
        <v>1.0</v>
      </c>
      <c r="T2739" s="175" t="s">
        <v>1633</v>
      </c>
      <c r="U2739" s="177" t="str">
        <f t="shared" si="1819"/>
        <v/>
      </c>
      <c r="V2739" s="177" t="str">
        <f t="shared" ref="V2739:W2739" si="2733">K2739</f>
        <v/>
      </c>
      <c r="W2739" s="177" t="str">
        <f t="shared" si="2733"/>
        <v>PC_90min_SWATH_100VW</v>
      </c>
      <c r="X2739" s="177" t="str">
        <f t="shared" si="1440"/>
        <v>E0022_P04\191202_B50-T4-16_00DOM_00NHP_M03_S_1</v>
      </c>
      <c r="Y2739" s="175">
        <v>-1.0</v>
      </c>
    </row>
    <row r="2740">
      <c r="A2740" s="172" t="str">
        <f>Tracking!A2731</f>
        <v/>
      </c>
      <c r="C2740" t="str">
        <f>Tracking!M2731</f>
        <v/>
      </c>
      <c r="E2740" s="176" t="str">
        <f t="shared" si="2"/>
        <v/>
      </c>
      <c r="F2740" s="174"/>
      <c r="G2740" s="174" t="s">
        <v>1632</v>
      </c>
      <c r="H2740" s="174">
        <v>1.0</v>
      </c>
      <c r="I2740" s="174" t="s">
        <v>1633</v>
      </c>
      <c r="J2740" s="176"/>
      <c r="K2740" s="176"/>
      <c r="L2740" s="176" t="str">
        <f t="shared" si="3"/>
        <v/>
      </c>
      <c r="M2740" s="176" t="str">
        <f t="shared" si="1438"/>
        <v>\</v>
      </c>
      <c r="N2740" s="174">
        <v>-1.0</v>
      </c>
      <c r="P2740" s="177" t="str">
        <f t="shared" si="5"/>
        <v/>
      </c>
      <c r="Q2740" s="175"/>
      <c r="R2740" s="175" t="s">
        <v>1632</v>
      </c>
      <c r="S2740" s="175">
        <v>1.0</v>
      </c>
      <c r="T2740" s="175" t="s">
        <v>1633</v>
      </c>
      <c r="U2740" s="177" t="str">
        <f t="shared" si="1819"/>
        <v/>
      </c>
      <c r="V2740" s="177" t="str">
        <f t="shared" ref="V2740:W2740" si="2734">K2740</f>
        <v/>
      </c>
      <c r="W2740" s="177" t="str">
        <f t="shared" si="2734"/>
        <v/>
      </c>
      <c r="X2740" s="177" t="str">
        <f t="shared" si="1440"/>
        <v>\</v>
      </c>
      <c r="Y2740" s="175">
        <v>-1.0</v>
      </c>
    </row>
    <row r="2741">
      <c r="A2741" s="172" t="str">
        <f>Tracking!A2732</f>
        <v/>
      </c>
      <c r="C2741" t="str">
        <f>Tracking!M2732</f>
        <v/>
      </c>
      <c r="E2741" s="176" t="str">
        <f t="shared" si="2"/>
        <v/>
      </c>
      <c r="F2741" s="174"/>
      <c r="G2741" s="174" t="s">
        <v>1632</v>
      </c>
      <c r="H2741" s="174">
        <v>1.0</v>
      </c>
      <c r="I2741" s="174" t="s">
        <v>1633</v>
      </c>
      <c r="J2741" s="176"/>
      <c r="K2741" s="176"/>
      <c r="L2741" s="176" t="str">
        <f t="shared" si="3"/>
        <v/>
      </c>
      <c r="M2741" s="176" t="str">
        <f t="shared" si="1438"/>
        <v>\</v>
      </c>
      <c r="N2741" s="174">
        <v>-1.0</v>
      </c>
      <c r="P2741" s="177" t="str">
        <f t="shared" si="5"/>
        <v/>
      </c>
      <c r="Q2741" s="175"/>
      <c r="R2741" s="175" t="s">
        <v>1632</v>
      </c>
      <c r="S2741" s="175">
        <v>1.0</v>
      </c>
      <c r="T2741" s="175" t="s">
        <v>1633</v>
      </c>
      <c r="U2741" s="177" t="str">
        <f t="shared" si="1819"/>
        <v/>
      </c>
      <c r="V2741" s="177" t="str">
        <f t="shared" ref="V2741:W2741" si="2735">K2741</f>
        <v/>
      </c>
      <c r="W2741" s="177" t="str">
        <f t="shared" si="2735"/>
        <v/>
      </c>
      <c r="X2741" s="177" t="str">
        <f t="shared" si="1440"/>
        <v>\</v>
      </c>
      <c r="Y2741" s="175">
        <v>-1.0</v>
      </c>
    </row>
    <row r="2742">
      <c r="A2742" s="172" t="str">
        <f>Tracking!A2733</f>
        <v/>
      </c>
      <c r="C2742" t="str">
        <f>Tracking!M2733</f>
        <v/>
      </c>
      <c r="E2742" s="176" t="str">
        <f t="shared" si="2"/>
        <v/>
      </c>
      <c r="F2742" s="174"/>
      <c r="G2742" s="174" t="s">
        <v>1632</v>
      </c>
      <c r="H2742" s="174">
        <v>1.0</v>
      </c>
      <c r="I2742" s="174" t="s">
        <v>1633</v>
      </c>
      <c r="J2742" s="176"/>
      <c r="K2742" s="176"/>
      <c r="L2742" s="176" t="str">
        <f t="shared" si="3"/>
        <v/>
      </c>
      <c r="M2742" s="176" t="str">
        <f t="shared" si="1438"/>
        <v>\</v>
      </c>
      <c r="N2742" s="174">
        <v>-1.0</v>
      </c>
      <c r="P2742" s="177" t="str">
        <f t="shared" si="5"/>
        <v/>
      </c>
      <c r="Q2742" s="175"/>
      <c r="R2742" s="175" t="s">
        <v>1632</v>
      </c>
      <c r="S2742" s="175">
        <v>1.0</v>
      </c>
      <c r="T2742" s="175" t="s">
        <v>1633</v>
      </c>
      <c r="U2742" s="177" t="str">
        <f t="shared" si="1819"/>
        <v/>
      </c>
      <c r="V2742" s="177" t="str">
        <f t="shared" ref="V2742:W2742" si="2736">K2742</f>
        <v/>
      </c>
      <c r="W2742" s="177" t="str">
        <f t="shared" si="2736"/>
        <v/>
      </c>
      <c r="X2742" s="177" t="str">
        <f t="shared" si="1440"/>
        <v>\</v>
      </c>
      <c r="Y2742" s="175">
        <v>-1.0</v>
      </c>
    </row>
    <row r="2743">
      <c r="A2743" s="172" t="str">
        <f>Tracking!A2734</f>
        <v/>
      </c>
      <c r="C2743" t="str">
        <f>Tracking!M2734</f>
        <v/>
      </c>
      <c r="E2743" s="176" t="str">
        <f t="shared" si="2"/>
        <v/>
      </c>
      <c r="F2743" s="174"/>
      <c r="G2743" s="174" t="s">
        <v>1632</v>
      </c>
      <c r="H2743" s="174">
        <v>1.0</v>
      </c>
      <c r="I2743" s="174" t="s">
        <v>1633</v>
      </c>
      <c r="J2743" s="176"/>
      <c r="K2743" s="176"/>
      <c r="L2743" s="176" t="str">
        <f t="shared" si="3"/>
        <v/>
      </c>
      <c r="M2743" s="176" t="str">
        <f t="shared" si="1438"/>
        <v>\</v>
      </c>
      <c r="N2743" s="174">
        <v>-1.0</v>
      </c>
      <c r="P2743" s="177" t="str">
        <f t="shared" si="5"/>
        <v/>
      </c>
      <c r="Q2743" s="175"/>
      <c r="R2743" s="175" t="s">
        <v>1632</v>
      </c>
      <c r="S2743" s="175">
        <v>1.0</v>
      </c>
      <c r="T2743" s="175" t="s">
        <v>1633</v>
      </c>
      <c r="U2743" s="177" t="str">
        <f t="shared" si="1819"/>
        <v/>
      </c>
      <c r="V2743" s="177" t="str">
        <f t="shared" ref="V2743:W2743" si="2737">K2743</f>
        <v/>
      </c>
      <c r="W2743" s="177" t="str">
        <f t="shared" si="2737"/>
        <v/>
      </c>
      <c r="X2743" s="177" t="str">
        <f t="shared" si="1440"/>
        <v>\</v>
      </c>
      <c r="Y2743" s="175">
        <v>-1.0</v>
      </c>
    </row>
    <row r="2744">
      <c r="A2744" s="172" t="str">
        <f>Tracking!A2735</f>
        <v/>
      </c>
      <c r="C2744" t="str">
        <f>Tracking!M2735</f>
        <v/>
      </c>
      <c r="E2744" s="176" t="str">
        <f t="shared" si="2"/>
        <v/>
      </c>
      <c r="F2744" s="174"/>
      <c r="G2744" s="174" t="s">
        <v>1632</v>
      </c>
      <c r="H2744" s="174">
        <v>1.0</v>
      </c>
      <c r="I2744" s="174" t="s">
        <v>1633</v>
      </c>
      <c r="J2744" s="176"/>
      <c r="K2744" s="176"/>
      <c r="L2744" s="176" t="str">
        <f t="shared" si="3"/>
        <v/>
      </c>
      <c r="M2744" s="176" t="str">
        <f t="shared" si="1438"/>
        <v>\</v>
      </c>
      <c r="N2744" s="174">
        <v>-1.0</v>
      </c>
      <c r="P2744" s="177" t="str">
        <f t="shared" si="5"/>
        <v/>
      </c>
      <c r="Q2744" s="175"/>
      <c r="R2744" s="175" t="s">
        <v>1632</v>
      </c>
      <c r="S2744" s="175">
        <v>1.0</v>
      </c>
      <c r="T2744" s="175" t="s">
        <v>1633</v>
      </c>
      <c r="U2744" s="177" t="str">
        <f t="shared" si="1819"/>
        <v/>
      </c>
      <c r="V2744" s="177" t="str">
        <f t="shared" ref="V2744:W2744" si="2738">K2744</f>
        <v/>
      </c>
      <c r="W2744" s="177" t="str">
        <f t="shared" si="2738"/>
        <v/>
      </c>
      <c r="X2744" s="177" t="str">
        <f t="shared" si="1440"/>
        <v>\</v>
      </c>
      <c r="Y2744" s="175">
        <v>-1.0</v>
      </c>
    </row>
    <row r="2745">
      <c r="A2745" s="172" t="str">
        <f>Tracking!A2736</f>
        <v/>
      </c>
      <c r="C2745" t="str">
        <f>Tracking!M2736</f>
        <v/>
      </c>
      <c r="E2745" s="176" t="str">
        <f t="shared" si="2"/>
        <v/>
      </c>
      <c r="F2745" s="174"/>
      <c r="G2745" s="174" t="s">
        <v>1632</v>
      </c>
      <c r="H2745" s="174">
        <v>1.0</v>
      </c>
      <c r="I2745" s="174" t="s">
        <v>1633</v>
      </c>
      <c r="J2745" s="176"/>
      <c r="K2745" s="176"/>
      <c r="L2745" s="176" t="str">
        <f t="shared" si="3"/>
        <v/>
      </c>
      <c r="M2745" s="176" t="str">
        <f t="shared" si="1438"/>
        <v>\</v>
      </c>
      <c r="N2745" s="174">
        <v>-1.0</v>
      </c>
      <c r="P2745" s="177" t="str">
        <f t="shared" si="5"/>
        <v/>
      </c>
      <c r="Q2745" s="175"/>
      <c r="R2745" s="175" t="s">
        <v>1632</v>
      </c>
      <c r="S2745" s="175">
        <v>1.0</v>
      </c>
      <c r="T2745" s="175" t="s">
        <v>1633</v>
      </c>
      <c r="U2745" s="177" t="str">
        <f t="shared" si="1819"/>
        <v/>
      </c>
      <c r="V2745" s="177" t="str">
        <f t="shared" ref="V2745:W2745" si="2739">K2745</f>
        <v/>
      </c>
      <c r="W2745" s="177" t="str">
        <f t="shared" si="2739"/>
        <v/>
      </c>
      <c r="X2745" s="177" t="str">
        <f t="shared" si="1440"/>
        <v>\</v>
      </c>
      <c r="Y2745" s="175">
        <v>-1.0</v>
      </c>
    </row>
    <row r="2746">
      <c r="A2746" s="172" t="str">
        <f>Tracking!A2737</f>
        <v/>
      </c>
      <c r="C2746" t="str">
        <f>Tracking!M2737</f>
        <v/>
      </c>
      <c r="E2746" s="176" t="str">
        <f t="shared" si="2"/>
        <v/>
      </c>
      <c r="F2746" s="174"/>
      <c r="G2746" s="174" t="s">
        <v>1632</v>
      </c>
      <c r="H2746" s="174">
        <v>1.0</v>
      </c>
      <c r="I2746" s="174" t="s">
        <v>1633</v>
      </c>
      <c r="J2746" s="176"/>
      <c r="K2746" s="176"/>
      <c r="L2746" s="176" t="str">
        <f t="shared" si="3"/>
        <v/>
      </c>
      <c r="M2746" s="176" t="str">
        <f t="shared" si="1438"/>
        <v>\</v>
      </c>
      <c r="N2746" s="174">
        <v>-1.0</v>
      </c>
      <c r="P2746" s="177" t="str">
        <f t="shared" si="5"/>
        <v/>
      </c>
      <c r="Q2746" s="175"/>
      <c r="R2746" s="175" t="s">
        <v>1632</v>
      </c>
      <c r="S2746" s="175">
        <v>1.0</v>
      </c>
      <c r="T2746" s="175" t="s">
        <v>1633</v>
      </c>
      <c r="U2746" s="177" t="str">
        <f t="shared" si="1819"/>
        <v/>
      </c>
      <c r="V2746" s="177" t="str">
        <f t="shared" ref="V2746:W2746" si="2740">K2746</f>
        <v/>
      </c>
      <c r="W2746" s="177" t="str">
        <f t="shared" si="2740"/>
        <v/>
      </c>
      <c r="X2746" s="177" t="str">
        <f t="shared" si="1440"/>
        <v>\</v>
      </c>
      <c r="Y2746" s="175">
        <v>-1.0</v>
      </c>
    </row>
    <row r="2747">
      <c r="A2747" s="172" t="str">
        <f>Tracking!A2738</f>
        <v/>
      </c>
      <c r="C2747" t="str">
        <f>Tracking!M2738</f>
        <v/>
      </c>
      <c r="E2747" s="176" t="str">
        <f t="shared" si="2"/>
        <v/>
      </c>
      <c r="F2747" s="174"/>
      <c r="G2747" s="174" t="s">
        <v>1632</v>
      </c>
      <c r="H2747" s="174">
        <v>1.0</v>
      </c>
      <c r="I2747" s="174" t="s">
        <v>1633</v>
      </c>
      <c r="J2747" s="176"/>
      <c r="K2747" s="176"/>
      <c r="L2747" s="176" t="str">
        <f t="shared" si="3"/>
        <v/>
      </c>
      <c r="M2747" s="176" t="str">
        <f t="shared" si="1438"/>
        <v>\</v>
      </c>
      <c r="N2747" s="174">
        <v>-1.0</v>
      </c>
      <c r="P2747" s="177" t="str">
        <f t="shared" si="5"/>
        <v/>
      </c>
      <c r="Q2747" s="175"/>
      <c r="R2747" s="175" t="s">
        <v>1632</v>
      </c>
      <c r="S2747" s="175">
        <v>1.0</v>
      </c>
      <c r="T2747" s="175" t="s">
        <v>1633</v>
      </c>
      <c r="U2747" s="177" t="str">
        <f t="shared" si="1819"/>
        <v/>
      </c>
      <c r="V2747" s="177" t="str">
        <f t="shared" ref="V2747:W2747" si="2741">K2747</f>
        <v/>
      </c>
      <c r="W2747" s="177" t="str">
        <f t="shared" si="2741"/>
        <v/>
      </c>
      <c r="X2747" s="177" t="str">
        <f t="shared" si="1440"/>
        <v>\</v>
      </c>
      <c r="Y2747" s="175">
        <v>-1.0</v>
      </c>
    </row>
    <row r="2748">
      <c r="A2748" s="172" t="str">
        <f>Tracking!A2739</f>
        <v/>
      </c>
      <c r="C2748" t="str">
        <f>Tracking!M2739</f>
        <v/>
      </c>
      <c r="E2748" s="176" t="str">
        <f t="shared" si="2"/>
        <v/>
      </c>
      <c r="F2748" s="174"/>
      <c r="G2748" s="174" t="s">
        <v>1632</v>
      </c>
      <c r="H2748" s="174">
        <v>1.0</v>
      </c>
      <c r="I2748" s="174" t="s">
        <v>1633</v>
      </c>
      <c r="J2748" s="176"/>
      <c r="K2748" s="176"/>
      <c r="L2748" s="176" t="str">
        <f t="shared" si="3"/>
        <v/>
      </c>
      <c r="M2748" s="176" t="str">
        <f t="shared" si="1438"/>
        <v>\</v>
      </c>
      <c r="N2748" s="174">
        <v>-1.0</v>
      </c>
      <c r="P2748" s="177" t="str">
        <f t="shared" si="5"/>
        <v/>
      </c>
      <c r="Q2748" s="175"/>
      <c r="R2748" s="175" t="s">
        <v>1632</v>
      </c>
      <c r="S2748" s="175">
        <v>1.0</v>
      </c>
      <c r="T2748" s="175" t="s">
        <v>1633</v>
      </c>
      <c r="U2748" s="177" t="str">
        <f t="shared" si="1819"/>
        <v/>
      </c>
      <c r="V2748" s="177" t="str">
        <f t="shared" ref="V2748:W2748" si="2742">K2748</f>
        <v/>
      </c>
      <c r="W2748" s="177" t="str">
        <f t="shared" si="2742"/>
        <v/>
      </c>
      <c r="X2748" s="177" t="str">
        <f t="shared" si="1440"/>
        <v>\</v>
      </c>
      <c r="Y2748" s="175">
        <v>-1.0</v>
      </c>
    </row>
    <row r="2749">
      <c r="A2749" s="172" t="str">
        <f>Tracking!A2740</f>
        <v/>
      </c>
      <c r="C2749" t="str">
        <f>Tracking!M2740</f>
        <v/>
      </c>
      <c r="E2749" s="176" t="str">
        <f t="shared" si="2"/>
        <v/>
      </c>
      <c r="F2749" s="174"/>
      <c r="G2749" s="174" t="s">
        <v>1632</v>
      </c>
      <c r="H2749" s="174">
        <v>1.0</v>
      </c>
      <c r="I2749" s="174" t="s">
        <v>1633</v>
      </c>
      <c r="J2749" s="176"/>
      <c r="K2749" s="176"/>
      <c r="L2749" s="176" t="str">
        <f t="shared" si="3"/>
        <v/>
      </c>
      <c r="M2749" s="176" t="str">
        <f t="shared" si="1438"/>
        <v>\</v>
      </c>
      <c r="N2749" s="174">
        <v>-1.0</v>
      </c>
      <c r="P2749" s="177" t="str">
        <f t="shared" si="5"/>
        <v/>
      </c>
      <c r="Q2749" s="175"/>
      <c r="R2749" s="175" t="s">
        <v>1632</v>
      </c>
      <c r="S2749" s="175">
        <v>1.0</v>
      </c>
      <c r="T2749" s="175" t="s">
        <v>1633</v>
      </c>
      <c r="U2749" s="177" t="str">
        <f t="shared" si="1819"/>
        <v/>
      </c>
      <c r="V2749" s="177" t="str">
        <f t="shared" ref="V2749:W2749" si="2743">K2749</f>
        <v/>
      </c>
      <c r="W2749" s="177" t="str">
        <f t="shared" si="2743"/>
        <v/>
      </c>
      <c r="X2749" s="177" t="str">
        <f t="shared" si="1440"/>
        <v>\</v>
      </c>
      <c r="Y2749" s="175">
        <v>-1.0</v>
      </c>
    </row>
    <row r="2750">
      <c r="A2750" s="172" t="str">
        <f>Tracking!A2741</f>
        <v/>
      </c>
      <c r="C2750" t="str">
        <f>Tracking!M2741</f>
        <v/>
      </c>
      <c r="E2750" s="176" t="str">
        <f t="shared" si="2"/>
        <v/>
      </c>
      <c r="F2750" s="174"/>
      <c r="G2750" s="174" t="s">
        <v>1632</v>
      </c>
      <c r="H2750" s="174">
        <v>1.0</v>
      </c>
      <c r="I2750" s="174" t="s">
        <v>1633</v>
      </c>
      <c r="J2750" s="176"/>
      <c r="K2750" s="176"/>
      <c r="L2750" s="176" t="str">
        <f t="shared" si="3"/>
        <v/>
      </c>
      <c r="M2750" s="176" t="str">
        <f t="shared" si="1438"/>
        <v>\</v>
      </c>
      <c r="N2750" s="174">
        <v>-1.0</v>
      </c>
      <c r="P2750" s="177" t="str">
        <f t="shared" si="5"/>
        <v/>
      </c>
      <c r="Q2750" s="175"/>
      <c r="R2750" s="175" t="s">
        <v>1632</v>
      </c>
      <c r="S2750" s="175">
        <v>1.0</v>
      </c>
      <c r="T2750" s="175" t="s">
        <v>1633</v>
      </c>
      <c r="U2750" s="177" t="str">
        <f t="shared" si="1819"/>
        <v/>
      </c>
      <c r="V2750" s="177" t="str">
        <f t="shared" ref="V2750:W2750" si="2744">K2750</f>
        <v/>
      </c>
      <c r="W2750" s="177" t="str">
        <f t="shared" si="2744"/>
        <v/>
      </c>
      <c r="X2750" s="177" t="str">
        <f t="shared" si="1440"/>
        <v>\</v>
      </c>
      <c r="Y2750" s="175">
        <v>-1.0</v>
      </c>
    </row>
    <row r="2751">
      <c r="A2751" s="172" t="str">
        <f>Tracking!A2742</f>
        <v/>
      </c>
      <c r="C2751" t="str">
        <f>Tracking!M2742</f>
        <v/>
      </c>
      <c r="E2751" s="176" t="str">
        <f t="shared" si="2"/>
        <v/>
      </c>
      <c r="F2751" s="174"/>
      <c r="G2751" s="174" t="s">
        <v>1632</v>
      </c>
      <c r="H2751" s="174">
        <v>1.0</v>
      </c>
      <c r="I2751" s="174" t="s">
        <v>1633</v>
      </c>
      <c r="J2751" s="176"/>
      <c r="K2751" s="176"/>
      <c r="L2751" s="176" t="str">
        <f t="shared" si="3"/>
        <v/>
      </c>
      <c r="M2751" s="176" t="str">
        <f t="shared" si="1438"/>
        <v>\</v>
      </c>
      <c r="N2751" s="174">
        <v>-1.0</v>
      </c>
      <c r="P2751" s="177" t="str">
        <f t="shared" si="5"/>
        <v/>
      </c>
      <c r="Q2751" s="175"/>
      <c r="R2751" s="175" t="s">
        <v>1632</v>
      </c>
      <c r="S2751" s="175">
        <v>1.0</v>
      </c>
      <c r="T2751" s="175" t="s">
        <v>1633</v>
      </c>
      <c r="U2751" s="177" t="str">
        <f t="shared" si="1819"/>
        <v/>
      </c>
      <c r="V2751" s="177" t="str">
        <f t="shared" ref="V2751:W2751" si="2745">K2751</f>
        <v/>
      </c>
      <c r="W2751" s="177" t="str">
        <f t="shared" si="2745"/>
        <v/>
      </c>
      <c r="X2751" s="177" t="str">
        <f t="shared" si="1440"/>
        <v>\</v>
      </c>
      <c r="Y2751" s="175">
        <v>-1.0</v>
      </c>
    </row>
    <row r="2752">
      <c r="A2752" s="172" t="str">
        <f>Tracking!A2743</f>
        <v/>
      </c>
      <c r="C2752" t="str">
        <f>Tracking!M2743</f>
        <v/>
      </c>
      <c r="E2752" s="176" t="str">
        <f t="shared" si="2"/>
        <v/>
      </c>
      <c r="F2752" s="174"/>
      <c r="G2752" s="174" t="s">
        <v>1632</v>
      </c>
      <c r="H2752" s="174">
        <v>1.0</v>
      </c>
      <c r="I2752" s="174" t="s">
        <v>1633</v>
      </c>
      <c r="J2752" s="176"/>
      <c r="K2752" s="176"/>
      <c r="L2752" s="176" t="str">
        <f t="shared" si="3"/>
        <v/>
      </c>
      <c r="M2752" s="176" t="str">
        <f t="shared" si="1438"/>
        <v>\</v>
      </c>
      <c r="N2752" s="174">
        <v>-1.0</v>
      </c>
      <c r="P2752" s="177" t="str">
        <f t="shared" si="5"/>
        <v/>
      </c>
      <c r="Q2752" s="175"/>
      <c r="R2752" s="175" t="s">
        <v>1632</v>
      </c>
      <c r="S2752" s="175">
        <v>1.0</v>
      </c>
      <c r="T2752" s="175" t="s">
        <v>1633</v>
      </c>
      <c r="U2752" s="177" t="str">
        <f t="shared" si="1819"/>
        <v/>
      </c>
      <c r="V2752" s="177" t="str">
        <f t="shared" ref="V2752:W2752" si="2746">K2752</f>
        <v/>
      </c>
      <c r="W2752" s="177" t="str">
        <f t="shared" si="2746"/>
        <v/>
      </c>
      <c r="X2752" s="177" t="str">
        <f t="shared" si="1440"/>
        <v>\</v>
      </c>
      <c r="Y2752" s="175">
        <v>-1.0</v>
      </c>
    </row>
    <row r="2753">
      <c r="A2753" s="172" t="str">
        <f>Tracking!A2744</f>
        <v/>
      </c>
      <c r="C2753" t="str">
        <f>Tracking!M2744</f>
        <v/>
      </c>
      <c r="E2753" s="176" t="str">
        <f t="shared" si="2"/>
        <v/>
      </c>
      <c r="F2753" s="174"/>
      <c r="G2753" s="174" t="s">
        <v>1632</v>
      </c>
      <c r="H2753" s="174">
        <v>1.0</v>
      </c>
      <c r="I2753" s="174" t="s">
        <v>1633</v>
      </c>
      <c r="J2753" s="176"/>
      <c r="K2753" s="176"/>
      <c r="L2753" s="176" t="str">
        <f t="shared" si="3"/>
        <v/>
      </c>
      <c r="M2753" s="176" t="str">
        <f t="shared" si="1438"/>
        <v>\</v>
      </c>
      <c r="N2753" s="174">
        <v>-1.0</v>
      </c>
      <c r="P2753" s="177" t="str">
        <f t="shared" si="5"/>
        <v/>
      </c>
      <c r="Q2753" s="175"/>
      <c r="R2753" s="175" t="s">
        <v>1632</v>
      </c>
      <c r="S2753" s="175">
        <v>1.0</v>
      </c>
      <c r="T2753" s="175" t="s">
        <v>1633</v>
      </c>
      <c r="U2753" s="177" t="str">
        <f t="shared" si="1819"/>
        <v/>
      </c>
      <c r="V2753" s="177" t="str">
        <f t="shared" ref="V2753:W2753" si="2747">K2753</f>
        <v/>
      </c>
      <c r="W2753" s="177" t="str">
        <f t="shared" si="2747"/>
        <v/>
      </c>
      <c r="X2753" s="177" t="str">
        <f t="shared" si="1440"/>
        <v>\</v>
      </c>
      <c r="Y2753" s="175">
        <v>-1.0</v>
      </c>
    </row>
    <row r="2754">
      <c r="A2754" s="172" t="str">
        <f>Tracking!A2745</f>
        <v/>
      </c>
      <c r="C2754" t="str">
        <f>Tracking!M2745</f>
        <v/>
      </c>
      <c r="E2754" s="176" t="str">
        <f t="shared" si="2"/>
        <v/>
      </c>
      <c r="F2754" s="174"/>
      <c r="G2754" s="174" t="s">
        <v>1632</v>
      </c>
      <c r="H2754" s="174">
        <v>1.0</v>
      </c>
      <c r="I2754" s="174" t="s">
        <v>1633</v>
      </c>
      <c r="J2754" s="176"/>
      <c r="K2754" s="176"/>
      <c r="L2754" s="176" t="str">
        <f t="shared" si="3"/>
        <v/>
      </c>
      <c r="M2754" s="176" t="str">
        <f t="shared" si="1438"/>
        <v>\</v>
      </c>
      <c r="N2754" s="174">
        <v>-1.0</v>
      </c>
      <c r="P2754" s="177" t="str">
        <f t="shared" si="5"/>
        <v/>
      </c>
      <c r="Q2754" s="175"/>
      <c r="R2754" s="175" t="s">
        <v>1632</v>
      </c>
      <c r="S2754" s="175">
        <v>1.0</v>
      </c>
      <c r="T2754" s="175" t="s">
        <v>1633</v>
      </c>
      <c r="U2754" s="177" t="str">
        <f t="shared" si="1819"/>
        <v/>
      </c>
      <c r="V2754" s="177" t="str">
        <f t="shared" ref="V2754:W2754" si="2748">K2754</f>
        <v/>
      </c>
      <c r="W2754" s="177" t="str">
        <f t="shared" si="2748"/>
        <v/>
      </c>
      <c r="X2754" s="177" t="str">
        <f t="shared" si="1440"/>
        <v>\</v>
      </c>
      <c r="Y2754" s="175">
        <v>-1.0</v>
      </c>
    </row>
    <row r="2755">
      <c r="A2755" s="172" t="str">
        <f>Tracking!A2746</f>
        <v/>
      </c>
      <c r="C2755" t="str">
        <f>Tracking!M2746</f>
        <v/>
      </c>
      <c r="E2755" s="176" t="str">
        <f t="shared" si="2"/>
        <v/>
      </c>
      <c r="F2755" s="174"/>
      <c r="G2755" s="174" t="s">
        <v>1632</v>
      </c>
      <c r="H2755" s="174">
        <v>1.0</v>
      </c>
      <c r="I2755" s="174" t="s">
        <v>1633</v>
      </c>
      <c r="J2755" s="176"/>
      <c r="K2755" s="176"/>
      <c r="L2755" s="176" t="str">
        <f t="shared" si="3"/>
        <v/>
      </c>
      <c r="M2755" s="176" t="str">
        <f t="shared" si="1438"/>
        <v>\</v>
      </c>
      <c r="N2755" s="174">
        <v>-1.0</v>
      </c>
      <c r="P2755" s="177" t="str">
        <f t="shared" si="5"/>
        <v/>
      </c>
      <c r="Q2755" s="175"/>
      <c r="R2755" s="175" t="s">
        <v>1632</v>
      </c>
      <c r="S2755" s="175">
        <v>1.0</v>
      </c>
      <c r="T2755" s="175" t="s">
        <v>1633</v>
      </c>
      <c r="U2755" s="177" t="str">
        <f t="shared" si="1819"/>
        <v/>
      </c>
      <c r="V2755" s="177" t="str">
        <f t="shared" ref="V2755:W2755" si="2749">K2755</f>
        <v/>
      </c>
      <c r="W2755" s="177" t="str">
        <f t="shared" si="2749"/>
        <v/>
      </c>
      <c r="X2755" s="177" t="str">
        <f t="shared" si="1440"/>
        <v>\</v>
      </c>
      <c r="Y2755" s="175">
        <v>-1.0</v>
      </c>
    </row>
    <row r="2756">
      <c r="A2756" s="172" t="str">
        <f>Tracking!A2747</f>
        <v/>
      </c>
      <c r="C2756" t="str">
        <f>Tracking!M2747</f>
        <v/>
      </c>
      <c r="E2756" s="176" t="str">
        <f t="shared" si="2"/>
        <v/>
      </c>
      <c r="F2756" s="174"/>
      <c r="G2756" s="174" t="s">
        <v>1632</v>
      </c>
      <c r="H2756" s="174">
        <v>1.0</v>
      </c>
      <c r="I2756" s="174" t="s">
        <v>1633</v>
      </c>
      <c r="J2756" s="176"/>
      <c r="K2756" s="176"/>
      <c r="L2756" s="176" t="str">
        <f t="shared" si="3"/>
        <v/>
      </c>
      <c r="M2756" s="176" t="str">
        <f t="shared" si="1438"/>
        <v>\</v>
      </c>
      <c r="N2756" s="174">
        <v>-1.0</v>
      </c>
      <c r="P2756" s="177" t="str">
        <f t="shared" si="5"/>
        <v/>
      </c>
      <c r="Q2756" s="175"/>
      <c r="R2756" s="175" t="s">
        <v>1632</v>
      </c>
      <c r="S2756" s="175">
        <v>1.0</v>
      </c>
      <c r="T2756" s="175" t="s">
        <v>1633</v>
      </c>
      <c r="U2756" s="177" t="str">
        <f t="shared" si="1819"/>
        <v/>
      </c>
      <c r="V2756" s="177" t="str">
        <f t="shared" ref="V2756:W2756" si="2750">K2756</f>
        <v/>
      </c>
      <c r="W2756" s="177" t="str">
        <f t="shared" si="2750"/>
        <v/>
      </c>
      <c r="X2756" s="177" t="str">
        <f t="shared" si="1440"/>
        <v>\</v>
      </c>
      <c r="Y2756" s="175">
        <v>-1.0</v>
      </c>
    </row>
    <row r="2757">
      <c r="A2757" s="172" t="str">
        <f>Tracking!A2748</f>
        <v/>
      </c>
      <c r="C2757" t="str">
        <f>Tracking!M2748</f>
        <v/>
      </c>
      <c r="E2757" s="176" t="str">
        <f t="shared" si="2"/>
        <v/>
      </c>
      <c r="F2757" s="174"/>
      <c r="G2757" s="174" t="s">
        <v>1632</v>
      </c>
      <c r="H2757" s="174">
        <v>1.0</v>
      </c>
      <c r="I2757" s="174" t="s">
        <v>1633</v>
      </c>
      <c r="J2757" s="176"/>
      <c r="K2757" s="176"/>
      <c r="L2757" s="176" t="str">
        <f t="shared" si="3"/>
        <v/>
      </c>
      <c r="M2757" s="176" t="str">
        <f t="shared" si="1438"/>
        <v>\</v>
      </c>
      <c r="N2757" s="174">
        <v>-1.0</v>
      </c>
      <c r="P2757" s="177" t="str">
        <f t="shared" si="5"/>
        <v/>
      </c>
      <c r="Q2757" s="175"/>
      <c r="R2757" s="175" t="s">
        <v>1632</v>
      </c>
      <c r="S2757" s="175">
        <v>1.0</v>
      </c>
      <c r="T2757" s="175" t="s">
        <v>1633</v>
      </c>
      <c r="U2757" s="177" t="str">
        <f t="shared" si="1819"/>
        <v/>
      </c>
      <c r="V2757" s="177" t="str">
        <f t="shared" ref="V2757:W2757" si="2751">K2757</f>
        <v/>
      </c>
      <c r="W2757" s="177" t="str">
        <f t="shared" si="2751"/>
        <v/>
      </c>
      <c r="X2757" s="177" t="str">
        <f t="shared" si="1440"/>
        <v>\</v>
      </c>
      <c r="Y2757" s="175">
        <v>-1.0</v>
      </c>
    </row>
    <row r="2758">
      <c r="A2758" s="172" t="str">
        <f>Tracking!A2749</f>
        <v/>
      </c>
      <c r="C2758" t="str">
        <f>Tracking!M2749</f>
        <v/>
      </c>
      <c r="E2758" s="176" t="str">
        <f t="shared" si="2"/>
        <v/>
      </c>
      <c r="F2758" s="174"/>
      <c r="G2758" s="174" t="s">
        <v>1632</v>
      </c>
      <c r="H2758" s="174">
        <v>1.0</v>
      </c>
      <c r="I2758" s="174" t="s">
        <v>1633</v>
      </c>
      <c r="J2758" s="176"/>
      <c r="K2758" s="176"/>
      <c r="L2758" s="176" t="str">
        <f t="shared" si="3"/>
        <v/>
      </c>
      <c r="M2758" s="176" t="str">
        <f t="shared" si="1438"/>
        <v>\</v>
      </c>
      <c r="N2758" s="174">
        <v>-1.0</v>
      </c>
      <c r="P2758" s="177" t="str">
        <f t="shared" si="5"/>
        <v/>
      </c>
      <c r="Q2758" s="175"/>
      <c r="R2758" s="175" t="s">
        <v>1632</v>
      </c>
      <c r="S2758" s="175">
        <v>1.0</v>
      </c>
      <c r="T2758" s="175" t="s">
        <v>1633</v>
      </c>
      <c r="U2758" s="177" t="str">
        <f t="shared" si="1819"/>
        <v/>
      </c>
      <c r="V2758" s="177" t="str">
        <f t="shared" ref="V2758:W2758" si="2752">K2758</f>
        <v/>
      </c>
      <c r="W2758" s="177" t="str">
        <f t="shared" si="2752"/>
        <v/>
      </c>
      <c r="X2758" s="177" t="str">
        <f t="shared" si="1440"/>
        <v>\</v>
      </c>
      <c r="Y2758" s="175">
        <v>-1.0</v>
      </c>
    </row>
    <row r="2759">
      <c r="A2759" s="172" t="str">
        <f>Tracking!A2750</f>
        <v/>
      </c>
      <c r="C2759" t="str">
        <f>Tracking!M2750</f>
        <v/>
      </c>
      <c r="E2759" s="176" t="str">
        <f t="shared" si="2"/>
        <v/>
      </c>
      <c r="F2759" s="174"/>
      <c r="G2759" s="174" t="s">
        <v>1632</v>
      </c>
      <c r="H2759" s="174">
        <v>1.0</v>
      </c>
      <c r="I2759" s="174" t="s">
        <v>1633</v>
      </c>
      <c r="J2759" s="176"/>
      <c r="K2759" s="176"/>
      <c r="L2759" s="176" t="str">
        <f t="shared" si="3"/>
        <v/>
      </c>
      <c r="M2759" s="176" t="str">
        <f t="shared" si="1438"/>
        <v>\</v>
      </c>
      <c r="N2759" s="174">
        <v>-1.0</v>
      </c>
      <c r="P2759" s="177" t="str">
        <f t="shared" si="5"/>
        <v/>
      </c>
      <c r="Q2759" s="175"/>
      <c r="R2759" s="175" t="s">
        <v>1632</v>
      </c>
      <c r="S2759" s="175">
        <v>1.0</v>
      </c>
      <c r="T2759" s="175" t="s">
        <v>1633</v>
      </c>
      <c r="U2759" s="177" t="str">
        <f t="shared" si="1819"/>
        <v/>
      </c>
      <c r="V2759" s="177" t="str">
        <f t="shared" ref="V2759:W2759" si="2753">K2759</f>
        <v/>
      </c>
      <c r="W2759" s="177" t="str">
        <f t="shared" si="2753"/>
        <v/>
      </c>
      <c r="X2759" s="177" t="str">
        <f t="shared" si="1440"/>
        <v>\</v>
      </c>
      <c r="Y2759" s="175">
        <v>-1.0</v>
      </c>
    </row>
    <row r="2760">
      <c r="A2760" s="172" t="str">
        <f>Tracking!A2751</f>
        <v/>
      </c>
      <c r="C2760" t="str">
        <f>Tracking!M2751</f>
        <v/>
      </c>
      <c r="E2760" s="176" t="str">
        <f t="shared" si="2"/>
        <v/>
      </c>
      <c r="F2760" s="174"/>
      <c r="G2760" s="174" t="s">
        <v>1632</v>
      </c>
      <c r="H2760" s="174">
        <v>1.0</v>
      </c>
      <c r="I2760" s="174" t="s">
        <v>1633</v>
      </c>
      <c r="J2760" s="176"/>
      <c r="K2760" s="176"/>
      <c r="L2760" s="176" t="str">
        <f t="shared" si="3"/>
        <v/>
      </c>
      <c r="M2760" s="176" t="str">
        <f t="shared" si="1438"/>
        <v>\</v>
      </c>
      <c r="N2760" s="174">
        <v>-1.0</v>
      </c>
      <c r="P2760" s="177" t="str">
        <f t="shared" si="5"/>
        <v/>
      </c>
      <c r="Q2760" s="175"/>
      <c r="R2760" s="175" t="s">
        <v>1632</v>
      </c>
      <c r="S2760" s="175">
        <v>1.0</v>
      </c>
      <c r="T2760" s="175" t="s">
        <v>1633</v>
      </c>
      <c r="U2760" s="177" t="str">
        <f t="shared" si="1819"/>
        <v/>
      </c>
      <c r="V2760" s="177" t="str">
        <f t="shared" ref="V2760:W2760" si="2754">K2760</f>
        <v/>
      </c>
      <c r="W2760" s="177" t="str">
        <f t="shared" si="2754"/>
        <v/>
      </c>
      <c r="X2760" s="177" t="str">
        <f t="shared" si="1440"/>
        <v>\</v>
      </c>
      <c r="Y2760" s="175">
        <v>-1.0</v>
      </c>
    </row>
    <row r="2761">
      <c r="A2761" s="172" t="str">
        <f>Tracking!A2752</f>
        <v/>
      </c>
      <c r="C2761" t="str">
        <f>Tracking!M2752</f>
        <v/>
      </c>
      <c r="E2761" s="176" t="str">
        <f t="shared" si="2"/>
        <v/>
      </c>
      <c r="F2761" s="174"/>
      <c r="G2761" s="174" t="s">
        <v>1632</v>
      </c>
      <c r="H2761" s="174">
        <v>1.0</v>
      </c>
      <c r="I2761" s="174" t="s">
        <v>1633</v>
      </c>
      <c r="J2761" s="176"/>
      <c r="K2761" s="176"/>
      <c r="L2761" s="176" t="str">
        <f t="shared" si="3"/>
        <v/>
      </c>
      <c r="M2761" s="176" t="str">
        <f t="shared" si="1438"/>
        <v>\</v>
      </c>
      <c r="N2761" s="174">
        <v>-1.0</v>
      </c>
      <c r="P2761" s="177" t="str">
        <f t="shared" si="5"/>
        <v/>
      </c>
      <c r="Q2761" s="175"/>
      <c r="R2761" s="175" t="s">
        <v>1632</v>
      </c>
      <c r="S2761" s="175">
        <v>1.0</v>
      </c>
      <c r="T2761" s="175" t="s">
        <v>1633</v>
      </c>
      <c r="U2761" s="177" t="str">
        <f t="shared" si="1819"/>
        <v/>
      </c>
      <c r="V2761" s="177" t="str">
        <f t="shared" ref="V2761:W2761" si="2755">K2761</f>
        <v/>
      </c>
      <c r="W2761" s="177" t="str">
        <f t="shared" si="2755"/>
        <v/>
      </c>
      <c r="X2761" s="177" t="str">
        <f t="shared" si="1440"/>
        <v>\</v>
      </c>
      <c r="Y2761" s="175">
        <v>-1.0</v>
      </c>
    </row>
    <row r="2762">
      <c r="A2762" s="172" t="str">
        <f>Tracking!A2753</f>
        <v/>
      </c>
      <c r="C2762" t="str">
        <f>Tracking!M2753</f>
        <v/>
      </c>
      <c r="E2762" s="176" t="str">
        <f t="shared" si="2"/>
        <v/>
      </c>
      <c r="F2762" s="174"/>
      <c r="G2762" s="174" t="s">
        <v>1632</v>
      </c>
      <c r="H2762" s="174">
        <v>1.0</v>
      </c>
      <c r="I2762" s="174" t="s">
        <v>1633</v>
      </c>
      <c r="J2762" s="176"/>
      <c r="K2762" s="176"/>
      <c r="L2762" s="176" t="str">
        <f t="shared" si="3"/>
        <v/>
      </c>
      <c r="M2762" s="176" t="str">
        <f t="shared" si="1438"/>
        <v>\</v>
      </c>
      <c r="N2762" s="174">
        <v>-1.0</v>
      </c>
      <c r="P2762" s="177" t="str">
        <f t="shared" si="5"/>
        <v/>
      </c>
      <c r="Q2762" s="175"/>
      <c r="R2762" s="175" t="s">
        <v>1632</v>
      </c>
      <c r="S2762" s="175">
        <v>1.0</v>
      </c>
      <c r="T2762" s="175" t="s">
        <v>1633</v>
      </c>
      <c r="U2762" s="177" t="str">
        <f t="shared" si="1819"/>
        <v/>
      </c>
      <c r="V2762" s="177" t="str">
        <f t="shared" ref="V2762:W2762" si="2756">K2762</f>
        <v/>
      </c>
      <c r="W2762" s="177" t="str">
        <f t="shared" si="2756"/>
        <v/>
      </c>
      <c r="X2762" s="177" t="str">
        <f t="shared" si="1440"/>
        <v>\</v>
      </c>
      <c r="Y2762" s="175">
        <v>-1.0</v>
      </c>
    </row>
    <row r="2763">
      <c r="A2763" s="172" t="str">
        <f>Tracking!A2754</f>
        <v/>
      </c>
      <c r="C2763" t="str">
        <f>Tracking!M2754</f>
        <v/>
      </c>
      <c r="E2763" s="176" t="str">
        <f t="shared" si="2"/>
        <v/>
      </c>
      <c r="F2763" s="174"/>
      <c r="G2763" s="174" t="s">
        <v>1632</v>
      </c>
      <c r="H2763" s="174">
        <v>1.0</v>
      </c>
      <c r="I2763" s="174" t="s">
        <v>1633</v>
      </c>
      <c r="J2763" s="176"/>
      <c r="K2763" s="176"/>
      <c r="L2763" s="176" t="str">
        <f t="shared" si="3"/>
        <v/>
      </c>
      <c r="M2763" s="176" t="str">
        <f t="shared" si="1438"/>
        <v>\</v>
      </c>
      <c r="N2763" s="174">
        <v>-1.0</v>
      </c>
      <c r="P2763" s="177" t="str">
        <f t="shared" si="5"/>
        <v/>
      </c>
      <c r="Q2763" s="175"/>
      <c r="R2763" s="175" t="s">
        <v>1632</v>
      </c>
      <c r="S2763" s="175">
        <v>1.0</v>
      </c>
      <c r="T2763" s="175" t="s">
        <v>1633</v>
      </c>
      <c r="U2763" s="177" t="str">
        <f t="shared" si="1819"/>
        <v/>
      </c>
      <c r="V2763" s="177" t="str">
        <f t="shared" ref="V2763:W2763" si="2757">K2763</f>
        <v/>
      </c>
      <c r="W2763" s="177" t="str">
        <f t="shared" si="2757"/>
        <v/>
      </c>
      <c r="X2763" s="177" t="str">
        <f t="shared" si="1440"/>
        <v>\</v>
      </c>
      <c r="Y2763" s="175">
        <v>-1.0</v>
      </c>
    </row>
    <row r="2764">
      <c r="A2764" s="172" t="str">
        <f>Tracking!A2755</f>
        <v/>
      </c>
      <c r="C2764" t="str">
        <f>Tracking!M2755</f>
        <v/>
      </c>
      <c r="E2764" s="176" t="str">
        <f t="shared" si="2"/>
        <v/>
      </c>
      <c r="F2764" s="174"/>
      <c r="G2764" s="174" t="s">
        <v>1632</v>
      </c>
      <c r="H2764" s="174">
        <v>1.0</v>
      </c>
      <c r="I2764" s="174" t="s">
        <v>1633</v>
      </c>
      <c r="J2764" s="176"/>
      <c r="K2764" s="176"/>
      <c r="L2764" s="176" t="str">
        <f t="shared" si="3"/>
        <v/>
      </c>
      <c r="M2764" s="176" t="str">
        <f t="shared" si="1438"/>
        <v>\</v>
      </c>
      <c r="N2764" s="174">
        <v>-1.0</v>
      </c>
      <c r="P2764" s="177" t="str">
        <f t="shared" si="5"/>
        <v/>
      </c>
      <c r="Q2764" s="175"/>
      <c r="R2764" s="175" t="s">
        <v>1632</v>
      </c>
      <c r="S2764" s="175">
        <v>1.0</v>
      </c>
      <c r="T2764" s="175" t="s">
        <v>1633</v>
      </c>
      <c r="U2764" s="177" t="str">
        <f t="shared" si="1819"/>
        <v/>
      </c>
      <c r="V2764" s="177" t="str">
        <f t="shared" ref="V2764:W2764" si="2758">K2764</f>
        <v/>
      </c>
      <c r="W2764" s="177" t="str">
        <f t="shared" si="2758"/>
        <v/>
      </c>
      <c r="X2764" s="177" t="str">
        <f t="shared" si="1440"/>
        <v>\</v>
      </c>
      <c r="Y2764" s="175">
        <v>-1.0</v>
      </c>
    </row>
    <row r="2765">
      <c r="A2765" s="172" t="str">
        <f>Tracking!A2756</f>
        <v/>
      </c>
      <c r="C2765" t="str">
        <f>Tracking!M2756</f>
        <v/>
      </c>
      <c r="E2765" s="176" t="str">
        <f t="shared" si="2"/>
        <v/>
      </c>
      <c r="F2765" s="174"/>
      <c r="G2765" s="174" t="s">
        <v>1632</v>
      </c>
      <c r="H2765" s="174">
        <v>1.0</v>
      </c>
      <c r="I2765" s="174" t="s">
        <v>1633</v>
      </c>
      <c r="J2765" s="176"/>
      <c r="K2765" s="176"/>
      <c r="L2765" s="176" t="str">
        <f t="shared" si="3"/>
        <v/>
      </c>
      <c r="M2765" s="176" t="str">
        <f t="shared" si="1438"/>
        <v>\</v>
      </c>
      <c r="N2765" s="174">
        <v>-1.0</v>
      </c>
      <c r="P2765" s="177" t="str">
        <f t="shared" si="5"/>
        <v/>
      </c>
      <c r="Q2765" s="175"/>
      <c r="R2765" s="175" t="s">
        <v>1632</v>
      </c>
      <c r="S2765" s="175">
        <v>1.0</v>
      </c>
      <c r="T2765" s="175" t="s">
        <v>1633</v>
      </c>
      <c r="U2765" s="177" t="str">
        <f t="shared" si="1819"/>
        <v/>
      </c>
      <c r="V2765" s="177" t="str">
        <f t="shared" ref="V2765:W2765" si="2759">K2765</f>
        <v/>
      </c>
      <c r="W2765" s="177" t="str">
        <f t="shared" si="2759"/>
        <v/>
      </c>
      <c r="X2765" s="177" t="str">
        <f t="shared" si="1440"/>
        <v>\</v>
      </c>
      <c r="Y2765" s="175">
        <v>-1.0</v>
      </c>
    </row>
    <row r="2766">
      <c r="A2766" s="172" t="str">
        <f>Tracking!A2757</f>
        <v/>
      </c>
      <c r="C2766" t="str">
        <f>Tracking!M2757</f>
        <v/>
      </c>
      <c r="E2766" s="176" t="str">
        <f t="shared" si="2"/>
        <v/>
      </c>
      <c r="F2766" s="174"/>
      <c r="G2766" s="174" t="s">
        <v>1632</v>
      </c>
      <c r="H2766" s="174">
        <v>1.0</v>
      </c>
      <c r="I2766" s="174" t="s">
        <v>1633</v>
      </c>
      <c r="J2766" s="176"/>
      <c r="K2766" s="176"/>
      <c r="L2766" s="176" t="str">
        <f t="shared" si="3"/>
        <v/>
      </c>
      <c r="M2766" s="176" t="str">
        <f t="shared" si="1438"/>
        <v>\</v>
      </c>
      <c r="N2766" s="174">
        <v>-1.0</v>
      </c>
      <c r="P2766" s="177" t="str">
        <f t="shared" si="5"/>
        <v/>
      </c>
      <c r="Q2766" s="175"/>
      <c r="R2766" s="175" t="s">
        <v>1632</v>
      </c>
      <c r="S2766" s="175">
        <v>1.0</v>
      </c>
      <c r="T2766" s="175" t="s">
        <v>1633</v>
      </c>
      <c r="U2766" s="177" t="str">
        <f t="shared" si="1819"/>
        <v/>
      </c>
      <c r="V2766" s="177" t="str">
        <f t="shared" ref="V2766:W2766" si="2760">K2766</f>
        <v/>
      </c>
      <c r="W2766" s="177" t="str">
        <f t="shared" si="2760"/>
        <v/>
      </c>
      <c r="X2766" s="177" t="str">
        <f t="shared" si="1440"/>
        <v>\</v>
      </c>
      <c r="Y2766" s="175">
        <v>-1.0</v>
      </c>
    </row>
    <row r="2767">
      <c r="A2767" s="172" t="str">
        <f>Tracking!A2758</f>
        <v/>
      </c>
      <c r="C2767" t="str">
        <f>Tracking!M2758</f>
        <v/>
      </c>
      <c r="E2767" s="176" t="str">
        <f t="shared" si="2"/>
        <v/>
      </c>
      <c r="F2767" s="174"/>
      <c r="G2767" s="174" t="s">
        <v>1632</v>
      </c>
      <c r="H2767" s="174">
        <v>1.0</v>
      </c>
      <c r="I2767" s="174" t="s">
        <v>1633</v>
      </c>
      <c r="J2767" s="176"/>
      <c r="K2767" s="176"/>
      <c r="L2767" s="176" t="str">
        <f t="shared" si="3"/>
        <v/>
      </c>
      <c r="M2767" s="176" t="str">
        <f t="shared" si="1438"/>
        <v>\</v>
      </c>
      <c r="N2767" s="174">
        <v>-1.0</v>
      </c>
      <c r="P2767" s="177" t="str">
        <f t="shared" si="5"/>
        <v/>
      </c>
      <c r="Q2767" s="175"/>
      <c r="R2767" s="175" t="s">
        <v>1632</v>
      </c>
      <c r="S2767" s="175">
        <v>1.0</v>
      </c>
      <c r="T2767" s="175" t="s">
        <v>1633</v>
      </c>
      <c r="U2767" s="177" t="str">
        <f t="shared" si="1819"/>
        <v/>
      </c>
      <c r="V2767" s="177" t="str">
        <f t="shared" ref="V2767:W2767" si="2761">K2767</f>
        <v/>
      </c>
      <c r="W2767" s="177" t="str">
        <f t="shared" si="2761"/>
        <v/>
      </c>
      <c r="X2767" s="177" t="str">
        <f t="shared" si="1440"/>
        <v>\</v>
      </c>
      <c r="Y2767" s="175">
        <v>-1.0</v>
      </c>
    </row>
    <row r="2768">
      <c r="A2768" s="172" t="str">
        <f>Tracking!A2759</f>
        <v/>
      </c>
      <c r="C2768" t="str">
        <f>Tracking!M2759</f>
        <v/>
      </c>
      <c r="E2768" s="176" t="str">
        <f t="shared" si="2"/>
        <v/>
      </c>
      <c r="F2768" s="174"/>
      <c r="G2768" s="174" t="s">
        <v>1632</v>
      </c>
      <c r="H2768" s="174">
        <v>1.0</v>
      </c>
      <c r="I2768" s="174" t="s">
        <v>1633</v>
      </c>
      <c r="J2768" s="176"/>
      <c r="K2768" s="176"/>
      <c r="L2768" s="176" t="str">
        <f t="shared" si="3"/>
        <v/>
      </c>
      <c r="M2768" s="176" t="str">
        <f t="shared" si="1438"/>
        <v>\</v>
      </c>
      <c r="N2768" s="174">
        <v>-1.0</v>
      </c>
      <c r="P2768" s="177" t="str">
        <f t="shared" si="5"/>
        <v/>
      </c>
      <c r="Q2768" s="175"/>
      <c r="R2768" s="175" t="s">
        <v>1632</v>
      </c>
      <c r="S2768" s="175">
        <v>1.0</v>
      </c>
      <c r="T2768" s="175" t="s">
        <v>1633</v>
      </c>
      <c r="U2768" s="177" t="str">
        <f t="shared" si="1819"/>
        <v/>
      </c>
      <c r="V2768" s="177" t="str">
        <f t="shared" ref="V2768:W2768" si="2762">K2768</f>
        <v/>
      </c>
      <c r="W2768" s="177" t="str">
        <f t="shared" si="2762"/>
        <v/>
      </c>
      <c r="X2768" s="177" t="str">
        <f t="shared" si="1440"/>
        <v>\</v>
      </c>
      <c r="Y2768" s="175">
        <v>-1.0</v>
      </c>
    </row>
    <row r="2769">
      <c r="A2769" s="172" t="str">
        <f>Tracking!A2760</f>
        <v/>
      </c>
      <c r="C2769" t="str">
        <f>Tracking!M2760</f>
        <v/>
      </c>
      <c r="E2769" s="176" t="str">
        <f t="shared" si="2"/>
        <v/>
      </c>
      <c r="F2769" s="174"/>
      <c r="G2769" s="174" t="s">
        <v>1632</v>
      </c>
      <c r="H2769" s="174">
        <v>1.0</v>
      </c>
      <c r="I2769" s="174" t="s">
        <v>1633</v>
      </c>
      <c r="J2769" s="176"/>
      <c r="K2769" s="176"/>
      <c r="L2769" s="176" t="str">
        <f t="shared" si="3"/>
        <v/>
      </c>
      <c r="M2769" s="176" t="str">
        <f t="shared" si="1438"/>
        <v>\</v>
      </c>
      <c r="N2769" s="174">
        <v>-1.0</v>
      </c>
      <c r="P2769" s="177" t="str">
        <f t="shared" si="5"/>
        <v/>
      </c>
      <c r="Q2769" s="175"/>
      <c r="R2769" s="175" t="s">
        <v>1632</v>
      </c>
      <c r="S2769" s="175">
        <v>1.0</v>
      </c>
      <c r="T2769" s="175" t="s">
        <v>1633</v>
      </c>
      <c r="U2769" s="177" t="str">
        <f t="shared" si="1819"/>
        <v/>
      </c>
      <c r="V2769" s="177" t="str">
        <f t="shared" ref="V2769:W2769" si="2763">K2769</f>
        <v/>
      </c>
      <c r="W2769" s="177" t="str">
        <f t="shared" si="2763"/>
        <v/>
      </c>
      <c r="X2769" s="177" t="str">
        <f t="shared" si="1440"/>
        <v>\</v>
      </c>
      <c r="Y2769" s="175">
        <v>-1.0</v>
      </c>
    </row>
    <row r="2770">
      <c r="A2770" s="172" t="str">
        <f>Tracking!A2761</f>
        <v/>
      </c>
      <c r="C2770" t="str">
        <f>Tracking!M2761</f>
        <v/>
      </c>
      <c r="E2770" s="176" t="str">
        <f t="shared" si="2"/>
        <v/>
      </c>
      <c r="F2770" s="174"/>
      <c r="G2770" s="174" t="s">
        <v>1632</v>
      </c>
      <c r="H2770" s="174">
        <v>1.0</v>
      </c>
      <c r="I2770" s="174" t="s">
        <v>1633</v>
      </c>
      <c r="J2770" s="176"/>
      <c r="K2770" s="176"/>
      <c r="L2770" s="176" t="str">
        <f t="shared" si="3"/>
        <v/>
      </c>
      <c r="M2770" s="176" t="str">
        <f t="shared" si="1438"/>
        <v>\</v>
      </c>
      <c r="N2770" s="174">
        <v>-1.0</v>
      </c>
      <c r="P2770" s="177" t="str">
        <f t="shared" si="5"/>
        <v/>
      </c>
      <c r="Q2770" s="175"/>
      <c r="R2770" s="175" t="s">
        <v>1632</v>
      </c>
      <c r="S2770" s="175">
        <v>1.0</v>
      </c>
      <c r="T2770" s="175" t="s">
        <v>1633</v>
      </c>
      <c r="U2770" s="177" t="str">
        <f t="shared" si="1819"/>
        <v/>
      </c>
      <c r="V2770" s="177" t="str">
        <f t="shared" ref="V2770:W2770" si="2764">K2770</f>
        <v/>
      </c>
      <c r="W2770" s="177" t="str">
        <f t="shared" si="2764"/>
        <v/>
      </c>
      <c r="X2770" s="177" t="str">
        <f t="shared" si="1440"/>
        <v>\</v>
      </c>
      <c r="Y2770" s="175">
        <v>-1.0</v>
      </c>
    </row>
    <row r="2771">
      <c r="A2771" s="172" t="str">
        <f>Tracking!A2762</f>
        <v/>
      </c>
      <c r="C2771" t="str">
        <f>Tracking!M2762</f>
        <v/>
      </c>
      <c r="E2771" s="176" t="str">
        <f t="shared" si="2"/>
        <v/>
      </c>
      <c r="F2771" s="174"/>
      <c r="G2771" s="174" t="s">
        <v>1632</v>
      </c>
      <c r="H2771" s="174">
        <v>1.0</v>
      </c>
      <c r="I2771" s="174" t="s">
        <v>1633</v>
      </c>
      <c r="J2771" s="176"/>
      <c r="K2771" s="176"/>
      <c r="L2771" s="176" t="str">
        <f t="shared" si="3"/>
        <v/>
      </c>
      <c r="M2771" s="176" t="str">
        <f t="shared" si="1438"/>
        <v>\</v>
      </c>
      <c r="N2771" s="174">
        <v>-1.0</v>
      </c>
      <c r="P2771" s="177" t="str">
        <f t="shared" si="5"/>
        <v/>
      </c>
      <c r="Q2771" s="175"/>
      <c r="R2771" s="175" t="s">
        <v>1632</v>
      </c>
      <c r="S2771" s="175">
        <v>1.0</v>
      </c>
      <c r="T2771" s="175" t="s">
        <v>1633</v>
      </c>
      <c r="U2771" s="177" t="str">
        <f t="shared" si="1819"/>
        <v/>
      </c>
      <c r="V2771" s="177" t="str">
        <f t="shared" ref="V2771:W2771" si="2765">K2771</f>
        <v/>
      </c>
      <c r="W2771" s="177" t="str">
        <f t="shared" si="2765"/>
        <v/>
      </c>
      <c r="X2771" s="177" t="str">
        <f t="shared" si="1440"/>
        <v>\</v>
      </c>
      <c r="Y2771" s="175">
        <v>-1.0</v>
      </c>
    </row>
    <row r="2772">
      <c r="A2772" s="172" t="str">
        <f>Tracking!A2763</f>
        <v/>
      </c>
      <c r="C2772" t="str">
        <f>Tracking!M2763</f>
        <v/>
      </c>
      <c r="E2772" s="176" t="str">
        <f t="shared" si="2"/>
        <v/>
      </c>
      <c r="F2772" s="174"/>
      <c r="G2772" s="174" t="s">
        <v>1632</v>
      </c>
      <c r="H2772" s="174">
        <v>1.0</v>
      </c>
      <c r="I2772" s="174" t="s">
        <v>1633</v>
      </c>
      <c r="J2772" s="176"/>
      <c r="K2772" s="176"/>
      <c r="L2772" s="176" t="str">
        <f t="shared" si="3"/>
        <v/>
      </c>
      <c r="M2772" s="176" t="str">
        <f t="shared" si="1438"/>
        <v>\</v>
      </c>
      <c r="N2772" s="174">
        <v>-1.0</v>
      </c>
      <c r="P2772" s="177" t="str">
        <f t="shared" si="5"/>
        <v/>
      </c>
      <c r="Q2772" s="175"/>
      <c r="R2772" s="175" t="s">
        <v>1632</v>
      </c>
      <c r="S2772" s="175">
        <v>1.0</v>
      </c>
      <c r="T2772" s="175" t="s">
        <v>1633</v>
      </c>
      <c r="U2772" s="177" t="str">
        <f t="shared" si="1819"/>
        <v/>
      </c>
      <c r="V2772" s="177" t="str">
        <f t="shared" ref="V2772:W2772" si="2766">K2772</f>
        <v/>
      </c>
      <c r="W2772" s="177" t="str">
        <f t="shared" si="2766"/>
        <v/>
      </c>
      <c r="X2772" s="177" t="str">
        <f t="shared" si="1440"/>
        <v>\</v>
      </c>
      <c r="Y2772" s="175">
        <v>-1.0</v>
      </c>
    </row>
    <row r="2773">
      <c r="A2773" s="172" t="str">
        <f>Tracking!A2764</f>
        <v/>
      </c>
      <c r="C2773" t="str">
        <f>Tracking!M2764</f>
        <v/>
      </c>
      <c r="E2773" s="176" t="str">
        <f t="shared" si="2"/>
        <v/>
      </c>
      <c r="F2773" s="174"/>
      <c r="G2773" s="174" t="s">
        <v>1632</v>
      </c>
      <c r="H2773" s="174">
        <v>1.0</v>
      </c>
      <c r="I2773" s="174" t="s">
        <v>1633</v>
      </c>
      <c r="J2773" s="176"/>
      <c r="K2773" s="176"/>
      <c r="L2773" s="176" t="str">
        <f t="shared" si="3"/>
        <v/>
      </c>
      <c r="M2773" s="176" t="str">
        <f t="shared" si="1438"/>
        <v>\</v>
      </c>
      <c r="N2773" s="174">
        <v>-1.0</v>
      </c>
      <c r="P2773" s="177" t="str">
        <f t="shared" si="5"/>
        <v/>
      </c>
      <c r="Q2773" s="175"/>
      <c r="R2773" s="175" t="s">
        <v>1632</v>
      </c>
      <c r="S2773" s="175">
        <v>1.0</v>
      </c>
      <c r="T2773" s="175" t="s">
        <v>1633</v>
      </c>
      <c r="U2773" s="177" t="str">
        <f t="shared" si="1819"/>
        <v/>
      </c>
      <c r="V2773" s="177" t="str">
        <f t="shared" ref="V2773:W2773" si="2767">K2773</f>
        <v/>
      </c>
      <c r="W2773" s="177" t="str">
        <f t="shared" si="2767"/>
        <v/>
      </c>
      <c r="X2773" s="177" t="str">
        <f t="shared" si="1440"/>
        <v>\</v>
      </c>
      <c r="Y2773" s="175">
        <v>-1.0</v>
      </c>
    </row>
    <row r="2774">
      <c r="A2774" s="172" t="str">
        <f>Tracking!A2765</f>
        <v/>
      </c>
      <c r="C2774" t="str">
        <f>Tracking!M2765</f>
        <v/>
      </c>
      <c r="E2774" s="176" t="str">
        <f t="shared" si="2"/>
        <v/>
      </c>
      <c r="F2774" s="174"/>
      <c r="G2774" s="174" t="s">
        <v>1632</v>
      </c>
      <c r="H2774" s="174">
        <v>1.0</v>
      </c>
      <c r="I2774" s="174" t="s">
        <v>1633</v>
      </c>
      <c r="J2774" s="176"/>
      <c r="K2774" s="176"/>
      <c r="L2774" s="176" t="str">
        <f t="shared" si="3"/>
        <v/>
      </c>
      <c r="M2774" s="176" t="str">
        <f t="shared" si="1438"/>
        <v>\</v>
      </c>
      <c r="N2774" s="174">
        <v>-1.0</v>
      </c>
      <c r="P2774" s="177" t="str">
        <f t="shared" si="5"/>
        <v/>
      </c>
      <c r="Q2774" s="175"/>
      <c r="R2774" s="175" t="s">
        <v>1632</v>
      </c>
      <c r="S2774" s="175">
        <v>1.0</v>
      </c>
      <c r="T2774" s="175" t="s">
        <v>1633</v>
      </c>
      <c r="U2774" s="177" t="str">
        <f t="shared" si="1819"/>
        <v/>
      </c>
      <c r="V2774" s="177" t="str">
        <f t="shared" ref="V2774:W2774" si="2768">K2774</f>
        <v/>
      </c>
      <c r="W2774" s="177" t="str">
        <f t="shared" si="2768"/>
        <v/>
      </c>
      <c r="X2774" s="177" t="str">
        <f t="shared" si="1440"/>
        <v>\</v>
      </c>
      <c r="Y2774" s="175">
        <v>-1.0</v>
      </c>
    </row>
    <row r="2775">
      <c r="A2775" s="172" t="str">
        <f>Tracking!A2766</f>
        <v/>
      </c>
      <c r="C2775" t="str">
        <f>Tracking!M2766</f>
        <v/>
      </c>
      <c r="E2775" s="176" t="str">
        <f t="shared" si="2"/>
        <v/>
      </c>
      <c r="F2775" s="174"/>
      <c r="G2775" s="174" t="s">
        <v>1632</v>
      </c>
      <c r="H2775" s="174">
        <v>1.0</v>
      </c>
      <c r="I2775" s="174" t="s">
        <v>1633</v>
      </c>
      <c r="J2775" s="176"/>
      <c r="K2775" s="176"/>
      <c r="L2775" s="176" t="str">
        <f t="shared" si="3"/>
        <v/>
      </c>
      <c r="M2775" s="176" t="str">
        <f t="shared" si="1438"/>
        <v>\</v>
      </c>
      <c r="N2775" s="174">
        <v>-1.0</v>
      </c>
      <c r="P2775" s="177" t="str">
        <f t="shared" si="5"/>
        <v/>
      </c>
      <c r="Q2775" s="175"/>
      <c r="R2775" s="175" t="s">
        <v>1632</v>
      </c>
      <c r="S2775" s="175">
        <v>1.0</v>
      </c>
      <c r="T2775" s="175" t="s">
        <v>1633</v>
      </c>
      <c r="U2775" s="177" t="str">
        <f t="shared" si="1819"/>
        <v/>
      </c>
      <c r="V2775" s="177" t="str">
        <f t="shared" ref="V2775:W2775" si="2769">K2775</f>
        <v/>
      </c>
      <c r="W2775" s="177" t="str">
        <f t="shared" si="2769"/>
        <v/>
      </c>
      <c r="X2775" s="177" t="str">
        <f t="shared" si="1440"/>
        <v>\</v>
      </c>
      <c r="Y2775" s="175">
        <v>-1.0</v>
      </c>
    </row>
    <row r="2776">
      <c r="A2776" s="172" t="str">
        <f>Tracking!A2767</f>
        <v/>
      </c>
      <c r="C2776" t="str">
        <f>Tracking!M2767</f>
        <v/>
      </c>
      <c r="E2776" s="176" t="str">
        <f t="shared" si="2"/>
        <v/>
      </c>
      <c r="F2776" s="174"/>
      <c r="G2776" s="174" t="s">
        <v>1632</v>
      </c>
      <c r="H2776" s="174">
        <v>1.0</v>
      </c>
      <c r="I2776" s="174" t="s">
        <v>1633</v>
      </c>
      <c r="J2776" s="176"/>
      <c r="K2776" s="176"/>
      <c r="L2776" s="176" t="str">
        <f t="shared" si="3"/>
        <v/>
      </c>
      <c r="M2776" s="176" t="str">
        <f t="shared" si="1438"/>
        <v>\</v>
      </c>
      <c r="N2776" s="174">
        <v>-1.0</v>
      </c>
      <c r="P2776" s="177" t="str">
        <f t="shared" si="5"/>
        <v/>
      </c>
      <c r="Q2776" s="175"/>
      <c r="R2776" s="175" t="s">
        <v>1632</v>
      </c>
      <c r="S2776" s="175">
        <v>1.0</v>
      </c>
      <c r="T2776" s="175" t="s">
        <v>1633</v>
      </c>
      <c r="U2776" s="177" t="str">
        <f t="shared" si="1819"/>
        <v/>
      </c>
      <c r="V2776" s="177" t="str">
        <f t="shared" ref="V2776:W2776" si="2770">K2776</f>
        <v/>
      </c>
      <c r="W2776" s="177" t="str">
        <f t="shared" si="2770"/>
        <v/>
      </c>
      <c r="X2776" s="177" t="str">
        <f t="shared" si="1440"/>
        <v>\</v>
      </c>
      <c r="Y2776" s="175">
        <v>-1.0</v>
      </c>
    </row>
    <row r="2777">
      <c r="A2777" s="172" t="str">
        <f>Tracking!A2768</f>
        <v/>
      </c>
      <c r="C2777" t="str">
        <f>Tracking!M2768</f>
        <v/>
      </c>
      <c r="E2777" s="176" t="str">
        <f t="shared" si="2"/>
        <v/>
      </c>
      <c r="F2777" s="174"/>
      <c r="G2777" s="174" t="s">
        <v>1632</v>
      </c>
      <c r="H2777" s="174">
        <v>1.0</v>
      </c>
      <c r="I2777" s="174" t="s">
        <v>1633</v>
      </c>
      <c r="J2777" s="176"/>
      <c r="K2777" s="176"/>
      <c r="L2777" s="176" t="str">
        <f t="shared" si="3"/>
        <v/>
      </c>
      <c r="M2777" s="176" t="str">
        <f t="shared" si="1438"/>
        <v>\</v>
      </c>
      <c r="N2777" s="174">
        <v>-1.0</v>
      </c>
      <c r="P2777" s="177" t="str">
        <f t="shared" si="5"/>
        <v/>
      </c>
      <c r="Q2777" s="175"/>
      <c r="R2777" s="175" t="s">
        <v>1632</v>
      </c>
      <c r="S2777" s="175">
        <v>1.0</v>
      </c>
      <c r="T2777" s="175" t="s">
        <v>1633</v>
      </c>
      <c r="U2777" s="177" t="str">
        <f t="shared" si="1819"/>
        <v/>
      </c>
      <c r="V2777" s="177" t="str">
        <f t="shared" ref="V2777:W2777" si="2771">K2777</f>
        <v/>
      </c>
      <c r="W2777" s="177" t="str">
        <f t="shared" si="2771"/>
        <v/>
      </c>
      <c r="X2777" s="177" t="str">
        <f t="shared" si="1440"/>
        <v>\</v>
      </c>
      <c r="Y2777" s="175">
        <v>-1.0</v>
      </c>
    </row>
    <row r="2778">
      <c r="A2778" s="172" t="str">
        <f>Tracking!A2769</f>
        <v/>
      </c>
      <c r="C2778" t="str">
        <f>Tracking!M2769</f>
        <v/>
      </c>
      <c r="E2778" s="176" t="str">
        <f t="shared" si="2"/>
        <v/>
      </c>
      <c r="F2778" s="174"/>
      <c r="G2778" s="174" t="s">
        <v>1632</v>
      </c>
      <c r="H2778" s="174">
        <v>1.0</v>
      </c>
      <c r="I2778" s="174" t="s">
        <v>1633</v>
      </c>
      <c r="J2778" s="176"/>
      <c r="K2778" s="176"/>
      <c r="L2778" s="176" t="str">
        <f t="shared" si="3"/>
        <v/>
      </c>
      <c r="M2778" s="176" t="str">
        <f t="shared" si="1438"/>
        <v>\</v>
      </c>
      <c r="N2778" s="174">
        <v>-1.0</v>
      </c>
      <c r="P2778" s="177" t="str">
        <f t="shared" si="5"/>
        <v/>
      </c>
      <c r="Q2778" s="175"/>
      <c r="R2778" s="175" t="s">
        <v>1632</v>
      </c>
      <c r="S2778" s="175">
        <v>1.0</v>
      </c>
      <c r="T2778" s="175" t="s">
        <v>1633</v>
      </c>
      <c r="U2778" s="177" t="str">
        <f t="shared" si="1819"/>
        <v/>
      </c>
      <c r="V2778" s="177" t="str">
        <f t="shared" ref="V2778:W2778" si="2772">K2778</f>
        <v/>
      </c>
      <c r="W2778" s="177" t="str">
        <f t="shared" si="2772"/>
        <v/>
      </c>
      <c r="X2778" s="177" t="str">
        <f t="shared" si="1440"/>
        <v>\</v>
      </c>
      <c r="Y2778" s="175">
        <v>-1.0</v>
      </c>
    </row>
    <row r="2779">
      <c r="A2779" s="172" t="str">
        <f>Tracking!A2770</f>
        <v/>
      </c>
      <c r="C2779" t="str">
        <f>Tracking!M2770</f>
        <v/>
      </c>
      <c r="E2779" s="176" t="str">
        <f t="shared" si="2"/>
        <v/>
      </c>
      <c r="F2779" s="174"/>
      <c r="G2779" s="174" t="s">
        <v>1632</v>
      </c>
      <c r="H2779" s="174">
        <v>1.0</v>
      </c>
      <c r="I2779" s="174" t="s">
        <v>1633</v>
      </c>
      <c r="J2779" s="176"/>
      <c r="K2779" s="176"/>
      <c r="L2779" s="176" t="str">
        <f t="shared" si="3"/>
        <v/>
      </c>
      <c r="M2779" s="176" t="str">
        <f t="shared" si="1438"/>
        <v>\</v>
      </c>
      <c r="N2779" s="174">
        <v>-1.0</v>
      </c>
      <c r="P2779" s="177" t="str">
        <f t="shared" si="5"/>
        <v/>
      </c>
      <c r="Q2779" s="175"/>
      <c r="R2779" s="175" t="s">
        <v>1632</v>
      </c>
      <c r="S2779" s="175">
        <v>1.0</v>
      </c>
      <c r="T2779" s="175" t="s">
        <v>1633</v>
      </c>
      <c r="U2779" s="177" t="str">
        <f t="shared" si="1819"/>
        <v/>
      </c>
      <c r="V2779" s="177" t="str">
        <f t="shared" ref="V2779:W2779" si="2773">K2779</f>
        <v/>
      </c>
      <c r="W2779" s="177" t="str">
        <f t="shared" si="2773"/>
        <v/>
      </c>
      <c r="X2779" s="177" t="str">
        <f t="shared" si="1440"/>
        <v>\</v>
      </c>
      <c r="Y2779" s="175">
        <v>-1.0</v>
      </c>
    </row>
    <row r="2780">
      <c r="A2780" s="172" t="str">
        <f>Tracking!A2771</f>
        <v/>
      </c>
      <c r="C2780" t="str">
        <f>Tracking!M2771</f>
        <v/>
      </c>
      <c r="E2780" s="176" t="str">
        <f t="shared" si="2"/>
        <v/>
      </c>
      <c r="F2780" s="174"/>
      <c r="G2780" s="174" t="s">
        <v>1632</v>
      </c>
      <c r="H2780" s="174">
        <v>1.0</v>
      </c>
      <c r="I2780" s="174" t="s">
        <v>1633</v>
      </c>
      <c r="J2780" s="176"/>
      <c r="K2780" s="176"/>
      <c r="L2780" s="176" t="str">
        <f t="shared" si="3"/>
        <v/>
      </c>
      <c r="M2780" s="176" t="str">
        <f t="shared" si="1438"/>
        <v>\</v>
      </c>
      <c r="N2780" s="174">
        <v>-1.0</v>
      </c>
      <c r="P2780" s="177" t="str">
        <f t="shared" si="5"/>
        <v/>
      </c>
      <c r="Q2780" s="175"/>
      <c r="R2780" s="175" t="s">
        <v>1632</v>
      </c>
      <c r="S2780" s="175">
        <v>1.0</v>
      </c>
      <c r="T2780" s="175" t="s">
        <v>1633</v>
      </c>
      <c r="U2780" s="177" t="str">
        <f t="shared" si="1819"/>
        <v/>
      </c>
      <c r="V2780" s="177" t="str">
        <f t="shared" ref="V2780:W2780" si="2774">K2780</f>
        <v/>
      </c>
      <c r="W2780" s="177" t="str">
        <f t="shared" si="2774"/>
        <v/>
      </c>
      <c r="X2780" s="177" t="str">
        <f t="shared" si="1440"/>
        <v>\</v>
      </c>
      <c r="Y2780" s="175">
        <v>-1.0</v>
      </c>
    </row>
    <row r="2781">
      <c r="A2781" s="172" t="str">
        <f>Tracking!A2772</f>
        <v/>
      </c>
      <c r="C2781" t="str">
        <f>Tracking!M2772</f>
        <v/>
      </c>
      <c r="E2781" s="176" t="str">
        <f t="shared" si="2"/>
        <v/>
      </c>
      <c r="F2781" s="174"/>
      <c r="G2781" s="174" t="s">
        <v>1632</v>
      </c>
      <c r="H2781" s="174">
        <v>1.0</v>
      </c>
      <c r="I2781" s="174" t="s">
        <v>1633</v>
      </c>
      <c r="J2781" s="176"/>
      <c r="K2781" s="176"/>
      <c r="L2781" s="176" t="str">
        <f t="shared" si="3"/>
        <v/>
      </c>
      <c r="M2781" s="176" t="str">
        <f t="shared" si="1438"/>
        <v>\</v>
      </c>
      <c r="N2781" s="174">
        <v>-1.0</v>
      </c>
      <c r="P2781" s="177" t="str">
        <f t="shared" si="5"/>
        <v/>
      </c>
      <c r="Q2781" s="175"/>
      <c r="R2781" s="175" t="s">
        <v>1632</v>
      </c>
      <c r="S2781" s="175">
        <v>1.0</v>
      </c>
      <c r="T2781" s="175" t="s">
        <v>1633</v>
      </c>
      <c r="U2781" s="177" t="str">
        <f t="shared" si="1819"/>
        <v/>
      </c>
      <c r="V2781" s="177" t="str">
        <f t="shared" ref="V2781:W2781" si="2775">K2781</f>
        <v/>
      </c>
      <c r="W2781" s="177" t="str">
        <f t="shared" si="2775"/>
        <v/>
      </c>
      <c r="X2781" s="177" t="str">
        <f t="shared" si="1440"/>
        <v>\</v>
      </c>
      <c r="Y2781" s="175">
        <v>-1.0</v>
      </c>
    </row>
    <row r="2782">
      <c r="A2782" s="172" t="str">
        <f>Tracking!A2773</f>
        <v/>
      </c>
      <c r="C2782" t="str">
        <f>Tracking!M2773</f>
        <v/>
      </c>
      <c r="E2782" s="176" t="str">
        <f t="shared" si="2"/>
        <v/>
      </c>
      <c r="F2782" s="174"/>
      <c r="G2782" s="174" t="s">
        <v>1632</v>
      </c>
      <c r="H2782" s="174">
        <v>1.0</v>
      </c>
      <c r="I2782" s="174" t="s">
        <v>1633</v>
      </c>
      <c r="J2782" s="176"/>
      <c r="K2782" s="176"/>
      <c r="L2782" s="176" t="str">
        <f t="shared" si="3"/>
        <v/>
      </c>
      <c r="M2782" s="176" t="str">
        <f t="shared" si="1438"/>
        <v>\</v>
      </c>
      <c r="N2782" s="174">
        <v>-1.0</v>
      </c>
      <c r="P2782" s="177" t="str">
        <f t="shared" si="5"/>
        <v/>
      </c>
      <c r="Q2782" s="175"/>
      <c r="R2782" s="175" t="s">
        <v>1632</v>
      </c>
      <c r="S2782" s="175">
        <v>1.0</v>
      </c>
      <c r="T2782" s="175" t="s">
        <v>1633</v>
      </c>
      <c r="U2782" s="177" t="str">
        <f t="shared" si="1819"/>
        <v/>
      </c>
      <c r="V2782" s="177" t="str">
        <f t="shared" ref="V2782:W2782" si="2776">K2782</f>
        <v/>
      </c>
      <c r="W2782" s="177" t="str">
        <f t="shared" si="2776"/>
        <v/>
      </c>
      <c r="X2782" s="177" t="str">
        <f t="shared" si="1440"/>
        <v>\</v>
      </c>
      <c r="Y2782" s="175">
        <v>-1.0</v>
      </c>
    </row>
    <row r="2783">
      <c r="A2783" s="172" t="str">
        <f>Tracking!A2774</f>
        <v/>
      </c>
      <c r="C2783" t="str">
        <f>Tracking!M2774</f>
        <v/>
      </c>
      <c r="E2783" s="176" t="str">
        <f t="shared" si="2"/>
        <v/>
      </c>
      <c r="F2783" s="174"/>
      <c r="G2783" s="174" t="s">
        <v>1632</v>
      </c>
      <c r="H2783" s="174">
        <v>1.0</v>
      </c>
      <c r="I2783" s="174" t="s">
        <v>1633</v>
      </c>
      <c r="J2783" s="176"/>
      <c r="K2783" s="176"/>
      <c r="L2783" s="176" t="str">
        <f t="shared" si="3"/>
        <v/>
      </c>
      <c r="M2783" s="176" t="str">
        <f t="shared" si="1438"/>
        <v>\</v>
      </c>
      <c r="N2783" s="174">
        <v>-1.0</v>
      </c>
      <c r="P2783" s="177" t="str">
        <f t="shared" si="5"/>
        <v/>
      </c>
      <c r="Q2783" s="175"/>
      <c r="R2783" s="175" t="s">
        <v>1632</v>
      </c>
      <c r="S2783" s="175">
        <v>1.0</v>
      </c>
      <c r="T2783" s="175" t="s">
        <v>1633</v>
      </c>
      <c r="U2783" s="177" t="str">
        <f t="shared" si="1819"/>
        <v/>
      </c>
      <c r="V2783" s="177" t="str">
        <f t="shared" ref="V2783:W2783" si="2777">K2783</f>
        <v/>
      </c>
      <c r="W2783" s="177" t="str">
        <f t="shared" si="2777"/>
        <v/>
      </c>
      <c r="X2783" s="177" t="str">
        <f t="shared" si="1440"/>
        <v>\</v>
      </c>
      <c r="Y2783" s="175">
        <v>-1.0</v>
      </c>
    </row>
    <row r="2784">
      <c r="A2784" s="172" t="str">
        <f>Tracking!A2775</f>
        <v/>
      </c>
      <c r="C2784" t="str">
        <f>Tracking!M2775</f>
        <v/>
      </c>
      <c r="E2784" s="176" t="str">
        <f t="shared" si="2"/>
        <v/>
      </c>
      <c r="F2784" s="174"/>
      <c r="G2784" s="174" t="s">
        <v>1632</v>
      </c>
      <c r="H2784" s="174">
        <v>1.0</v>
      </c>
      <c r="I2784" s="174" t="s">
        <v>1633</v>
      </c>
      <c r="J2784" s="176"/>
      <c r="K2784" s="176"/>
      <c r="L2784" s="176" t="str">
        <f t="shared" si="3"/>
        <v/>
      </c>
      <c r="M2784" s="176" t="str">
        <f t="shared" si="1438"/>
        <v>\</v>
      </c>
      <c r="N2784" s="174">
        <v>-1.0</v>
      </c>
      <c r="P2784" s="177" t="str">
        <f t="shared" si="5"/>
        <v/>
      </c>
      <c r="Q2784" s="175"/>
      <c r="R2784" s="175" t="s">
        <v>1632</v>
      </c>
      <c r="S2784" s="175">
        <v>1.0</v>
      </c>
      <c r="T2784" s="175" t="s">
        <v>1633</v>
      </c>
      <c r="U2784" s="177" t="str">
        <f t="shared" si="1819"/>
        <v/>
      </c>
      <c r="V2784" s="177" t="str">
        <f t="shared" ref="V2784:W2784" si="2778">K2784</f>
        <v/>
      </c>
      <c r="W2784" s="177" t="str">
        <f t="shared" si="2778"/>
        <v/>
      </c>
      <c r="X2784" s="177" t="str">
        <f t="shared" si="1440"/>
        <v>\</v>
      </c>
      <c r="Y2784" s="175">
        <v>-1.0</v>
      </c>
    </row>
    <row r="2785">
      <c r="A2785" s="172" t="str">
        <f>Tracking!A2776</f>
        <v/>
      </c>
      <c r="C2785" t="str">
        <f>Tracking!M2776</f>
        <v/>
      </c>
      <c r="E2785" s="176" t="str">
        <f t="shared" si="2"/>
        <v/>
      </c>
      <c r="F2785" s="174"/>
      <c r="G2785" s="174" t="s">
        <v>1632</v>
      </c>
      <c r="H2785" s="174">
        <v>1.0</v>
      </c>
      <c r="I2785" s="174" t="s">
        <v>1633</v>
      </c>
      <c r="J2785" s="176"/>
      <c r="K2785" s="176"/>
      <c r="L2785" s="176" t="str">
        <f t="shared" si="3"/>
        <v/>
      </c>
      <c r="M2785" s="176" t="str">
        <f t="shared" si="1438"/>
        <v>\</v>
      </c>
      <c r="N2785" s="174">
        <v>-1.0</v>
      </c>
      <c r="P2785" s="177" t="str">
        <f t="shared" si="5"/>
        <v/>
      </c>
      <c r="Q2785" s="175"/>
      <c r="R2785" s="175" t="s">
        <v>1632</v>
      </c>
      <c r="S2785" s="175">
        <v>1.0</v>
      </c>
      <c r="T2785" s="175" t="s">
        <v>1633</v>
      </c>
      <c r="U2785" s="177" t="str">
        <f t="shared" si="1819"/>
        <v/>
      </c>
      <c r="V2785" s="177" t="str">
        <f t="shared" ref="V2785:W2785" si="2779">K2785</f>
        <v/>
      </c>
      <c r="W2785" s="177" t="str">
        <f t="shared" si="2779"/>
        <v/>
      </c>
      <c r="X2785" s="177" t="str">
        <f t="shared" si="1440"/>
        <v>\</v>
      </c>
      <c r="Y2785" s="175">
        <v>-1.0</v>
      </c>
    </row>
    <row r="2786">
      <c r="A2786" s="172" t="str">
        <f>Tracking!A2777</f>
        <v/>
      </c>
      <c r="C2786" t="str">
        <f>Tracking!M2777</f>
        <v/>
      </c>
      <c r="E2786" s="176" t="str">
        <f t="shared" si="2"/>
        <v/>
      </c>
      <c r="F2786" s="174"/>
      <c r="G2786" s="174" t="s">
        <v>1632</v>
      </c>
      <c r="H2786" s="174">
        <v>1.0</v>
      </c>
      <c r="I2786" s="174" t="s">
        <v>1633</v>
      </c>
      <c r="J2786" s="176"/>
      <c r="K2786" s="176"/>
      <c r="L2786" s="176" t="str">
        <f t="shared" si="3"/>
        <v/>
      </c>
      <c r="M2786" s="176" t="str">
        <f t="shared" si="1438"/>
        <v>\</v>
      </c>
      <c r="N2786" s="174">
        <v>-1.0</v>
      </c>
      <c r="P2786" s="177" t="str">
        <f t="shared" si="5"/>
        <v/>
      </c>
      <c r="Q2786" s="175"/>
      <c r="R2786" s="175" t="s">
        <v>1632</v>
      </c>
      <c r="S2786" s="175">
        <v>1.0</v>
      </c>
      <c r="T2786" s="175" t="s">
        <v>1633</v>
      </c>
      <c r="U2786" s="177" t="str">
        <f t="shared" si="1819"/>
        <v/>
      </c>
      <c r="V2786" s="177" t="str">
        <f t="shared" ref="V2786:W2786" si="2780">K2786</f>
        <v/>
      </c>
      <c r="W2786" s="177" t="str">
        <f t="shared" si="2780"/>
        <v/>
      </c>
      <c r="X2786" s="177" t="str">
        <f t="shared" si="1440"/>
        <v>\</v>
      </c>
      <c r="Y2786" s="175">
        <v>-1.0</v>
      </c>
    </row>
    <row r="2787">
      <c r="A2787" s="172" t="str">
        <f>Tracking!A2778</f>
        <v/>
      </c>
      <c r="C2787" t="str">
        <f>Tracking!M2778</f>
        <v/>
      </c>
      <c r="E2787" s="176" t="str">
        <f t="shared" si="2"/>
        <v/>
      </c>
      <c r="F2787" s="174"/>
      <c r="G2787" s="174" t="s">
        <v>1632</v>
      </c>
      <c r="H2787" s="174">
        <v>1.0</v>
      </c>
      <c r="I2787" s="174" t="s">
        <v>1633</v>
      </c>
      <c r="J2787" s="176"/>
      <c r="K2787" s="176"/>
      <c r="L2787" s="176" t="str">
        <f t="shared" si="3"/>
        <v/>
      </c>
      <c r="M2787" s="176" t="str">
        <f t="shared" si="1438"/>
        <v>\</v>
      </c>
      <c r="N2787" s="174">
        <v>-1.0</v>
      </c>
      <c r="P2787" s="177" t="str">
        <f t="shared" si="5"/>
        <v/>
      </c>
      <c r="Q2787" s="175"/>
      <c r="R2787" s="175" t="s">
        <v>1632</v>
      </c>
      <c r="S2787" s="175">
        <v>1.0</v>
      </c>
      <c r="T2787" s="175" t="s">
        <v>1633</v>
      </c>
      <c r="U2787" s="177" t="str">
        <f t="shared" si="1819"/>
        <v/>
      </c>
      <c r="V2787" s="177" t="str">
        <f t="shared" ref="V2787:W2787" si="2781">K2787</f>
        <v/>
      </c>
      <c r="W2787" s="177" t="str">
        <f t="shared" si="2781"/>
        <v/>
      </c>
      <c r="X2787" s="177" t="str">
        <f t="shared" si="1440"/>
        <v>\</v>
      </c>
      <c r="Y2787" s="175">
        <v>-1.0</v>
      </c>
    </row>
    <row r="2788">
      <c r="A2788" s="172" t="str">
        <f>Tracking!A2779</f>
        <v/>
      </c>
      <c r="C2788" t="str">
        <f>Tracking!M2779</f>
        <v/>
      </c>
      <c r="E2788" s="176" t="str">
        <f t="shared" si="2"/>
        <v/>
      </c>
      <c r="F2788" s="174"/>
      <c r="G2788" s="174" t="s">
        <v>1632</v>
      </c>
      <c r="H2788" s="174">
        <v>1.0</v>
      </c>
      <c r="I2788" s="174" t="s">
        <v>1633</v>
      </c>
      <c r="J2788" s="176"/>
      <c r="K2788" s="176"/>
      <c r="L2788" s="176" t="str">
        <f t="shared" si="3"/>
        <v/>
      </c>
      <c r="M2788" s="176" t="str">
        <f t="shared" si="1438"/>
        <v>\</v>
      </c>
      <c r="N2788" s="174">
        <v>-1.0</v>
      </c>
      <c r="P2788" s="177" t="str">
        <f t="shared" si="5"/>
        <v/>
      </c>
      <c r="Q2788" s="175"/>
      <c r="R2788" s="175" t="s">
        <v>1632</v>
      </c>
      <c r="S2788" s="175">
        <v>1.0</v>
      </c>
      <c r="T2788" s="175" t="s">
        <v>1633</v>
      </c>
      <c r="U2788" s="177" t="str">
        <f t="shared" si="1819"/>
        <v/>
      </c>
      <c r="V2788" s="177" t="str">
        <f t="shared" ref="V2788:W2788" si="2782">K2788</f>
        <v/>
      </c>
      <c r="W2788" s="177" t="str">
        <f t="shared" si="2782"/>
        <v/>
      </c>
      <c r="X2788" s="177" t="str">
        <f t="shared" si="1440"/>
        <v>\</v>
      </c>
      <c r="Y2788" s="175">
        <v>-1.0</v>
      </c>
    </row>
    <row r="2789">
      <c r="A2789" s="172" t="str">
        <f>Tracking!A2780</f>
        <v/>
      </c>
      <c r="C2789" t="str">
        <f>Tracking!M2780</f>
        <v/>
      </c>
      <c r="E2789" s="176" t="str">
        <f t="shared" si="2"/>
        <v/>
      </c>
      <c r="F2789" s="174"/>
      <c r="G2789" s="174" t="s">
        <v>1632</v>
      </c>
      <c r="H2789" s="174">
        <v>1.0</v>
      </c>
      <c r="I2789" s="174" t="s">
        <v>1633</v>
      </c>
      <c r="J2789" s="176"/>
      <c r="K2789" s="176"/>
      <c r="L2789" s="176" t="str">
        <f t="shared" si="3"/>
        <v/>
      </c>
      <c r="M2789" s="176" t="str">
        <f t="shared" si="1438"/>
        <v>\</v>
      </c>
      <c r="N2789" s="174">
        <v>-1.0</v>
      </c>
      <c r="P2789" s="177" t="str">
        <f t="shared" si="5"/>
        <v/>
      </c>
      <c r="Q2789" s="175"/>
      <c r="R2789" s="175" t="s">
        <v>1632</v>
      </c>
      <c r="S2789" s="175">
        <v>1.0</v>
      </c>
      <c r="T2789" s="175" t="s">
        <v>1633</v>
      </c>
      <c r="U2789" s="177" t="str">
        <f t="shared" si="1819"/>
        <v/>
      </c>
      <c r="V2789" s="177" t="str">
        <f t="shared" ref="V2789:W2789" si="2783">K2789</f>
        <v/>
      </c>
      <c r="W2789" s="177" t="str">
        <f t="shared" si="2783"/>
        <v/>
      </c>
      <c r="X2789" s="177" t="str">
        <f t="shared" si="1440"/>
        <v>\</v>
      </c>
      <c r="Y2789" s="175">
        <v>-1.0</v>
      </c>
    </row>
    <row r="2790">
      <c r="A2790" s="172" t="str">
        <f>Tracking!A2781</f>
        <v/>
      </c>
      <c r="C2790" t="str">
        <f>Tracking!M2781</f>
        <v/>
      </c>
      <c r="E2790" s="176" t="str">
        <f t="shared" si="2"/>
        <v/>
      </c>
      <c r="F2790" s="174"/>
      <c r="G2790" s="174" t="s">
        <v>1632</v>
      </c>
      <c r="H2790" s="174">
        <v>1.0</v>
      </c>
      <c r="I2790" s="174" t="s">
        <v>1633</v>
      </c>
      <c r="J2790" s="176"/>
      <c r="K2790" s="176"/>
      <c r="L2790" s="176" t="str">
        <f t="shared" si="3"/>
        <v/>
      </c>
      <c r="M2790" s="176" t="str">
        <f t="shared" si="1438"/>
        <v>\</v>
      </c>
      <c r="N2790" s="174">
        <v>-1.0</v>
      </c>
      <c r="P2790" s="177" t="str">
        <f t="shared" si="5"/>
        <v/>
      </c>
      <c r="Q2790" s="175"/>
      <c r="R2790" s="175" t="s">
        <v>1632</v>
      </c>
      <c r="S2790" s="175">
        <v>1.0</v>
      </c>
      <c r="T2790" s="175" t="s">
        <v>1633</v>
      </c>
      <c r="U2790" s="177" t="str">
        <f t="shared" si="1819"/>
        <v/>
      </c>
      <c r="V2790" s="177" t="str">
        <f t="shared" ref="V2790:W2790" si="2784">K2790</f>
        <v/>
      </c>
      <c r="W2790" s="177" t="str">
        <f t="shared" si="2784"/>
        <v/>
      </c>
      <c r="X2790" s="177" t="str">
        <f t="shared" si="1440"/>
        <v>\</v>
      </c>
      <c r="Y2790" s="175">
        <v>-1.0</v>
      </c>
    </row>
    <row r="2791">
      <c r="A2791" s="172" t="str">
        <f>Tracking!A2782</f>
        <v/>
      </c>
      <c r="C2791" t="str">
        <f>Tracking!M2782</f>
        <v/>
      </c>
      <c r="E2791" s="176" t="str">
        <f t="shared" si="2"/>
        <v/>
      </c>
      <c r="F2791" s="174"/>
      <c r="G2791" s="174" t="s">
        <v>1632</v>
      </c>
      <c r="H2791" s="174">
        <v>1.0</v>
      </c>
      <c r="I2791" s="174" t="s">
        <v>1633</v>
      </c>
      <c r="J2791" s="176"/>
      <c r="K2791" s="176"/>
      <c r="L2791" s="176" t="str">
        <f t="shared" si="3"/>
        <v/>
      </c>
      <c r="M2791" s="176" t="str">
        <f t="shared" si="1438"/>
        <v>\</v>
      </c>
      <c r="N2791" s="174">
        <v>-1.0</v>
      </c>
      <c r="P2791" s="177" t="str">
        <f t="shared" si="5"/>
        <v/>
      </c>
      <c r="Q2791" s="175"/>
      <c r="R2791" s="175" t="s">
        <v>1632</v>
      </c>
      <c r="S2791" s="175">
        <v>1.0</v>
      </c>
      <c r="T2791" s="175" t="s">
        <v>1633</v>
      </c>
      <c r="U2791" s="177" t="str">
        <f t="shared" si="1819"/>
        <v/>
      </c>
      <c r="V2791" s="177" t="str">
        <f t="shared" ref="V2791:W2791" si="2785">K2791</f>
        <v/>
      </c>
      <c r="W2791" s="177" t="str">
        <f t="shared" si="2785"/>
        <v/>
      </c>
      <c r="X2791" s="177" t="str">
        <f t="shared" si="1440"/>
        <v>\</v>
      </c>
      <c r="Y2791" s="175">
        <v>-1.0</v>
      </c>
    </row>
    <row r="2792">
      <c r="A2792" s="172" t="str">
        <f>Tracking!A2783</f>
        <v/>
      </c>
      <c r="C2792" t="str">
        <f>Tracking!M2783</f>
        <v/>
      </c>
      <c r="E2792" s="176" t="str">
        <f t="shared" si="2"/>
        <v/>
      </c>
      <c r="F2792" s="174"/>
      <c r="G2792" s="174" t="s">
        <v>1632</v>
      </c>
      <c r="H2792" s="174">
        <v>1.0</v>
      </c>
      <c r="I2792" s="174" t="s">
        <v>1633</v>
      </c>
      <c r="J2792" s="176"/>
      <c r="K2792" s="176"/>
      <c r="L2792" s="176" t="str">
        <f t="shared" si="3"/>
        <v/>
      </c>
      <c r="M2792" s="176" t="str">
        <f t="shared" si="1438"/>
        <v>\</v>
      </c>
      <c r="N2792" s="174">
        <v>-1.0</v>
      </c>
      <c r="P2792" s="177" t="str">
        <f t="shared" si="5"/>
        <v/>
      </c>
      <c r="Q2792" s="175"/>
      <c r="R2792" s="175" t="s">
        <v>1632</v>
      </c>
      <c r="S2792" s="175">
        <v>1.0</v>
      </c>
      <c r="T2792" s="175" t="s">
        <v>1633</v>
      </c>
      <c r="U2792" s="177" t="str">
        <f t="shared" si="1819"/>
        <v/>
      </c>
      <c r="V2792" s="177" t="str">
        <f t="shared" ref="V2792:W2792" si="2786">K2792</f>
        <v/>
      </c>
      <c r="W2792" s="177" t="str">
        <f t="shared" si="2786"/>
        <v/>
      </c>
      <c r="X2792" s="177" t="str">
        <f t="shared" si="1440"/>
        <v>\</v>
      </c>
      <c r="Y2792" s="175">
        <v>-1.0</v>
      </c>
    </row>
    <row r="2793">
      <c r="A2793" s="172" t="str">
        <f>Tracking!A2784</f>
        <v/>
      </c>
      <c r="C2793" t="str">
        <f>Tracking!M2784</f>
        <v/>
      </c>
      <c r="E2793" s="176" t="str">
        <f t="shared" si="2"/>
        <v/>
      </c>
      <c r="F2793" s="174"/>
      <c r="G2793" s="174" t="s">
        <v>1632</v>
      </c>
      <c r="H2793" s="174">
        <v>1.0</v>
      </c>
      <c r="I2793" s="174" t="s">
        <v>1633</v>
      </c>
      <c r="J2793" s="176"/>
      <c r="K2793" s="176"/>
      <c r="L2793" s="176" t="str">
        <f t="shared" si="3"/>
        <v/>
      </c>
      <c r="M2793" s="176" t="str">
        <f t="shared" si="1438"/>
        <v>\</v>
      </c>
      <c r="N2793" s="174">
        <v>-1.0</v>
      </c>
      <c r="P2793" s="177" t="str">
        <f t="shared" si="5"/>
        <v/>
      </c>
      <c r="Q2793" s="175"/>
      <c r="R2793" s="175" t="s">
        <v>1632</v>
      </c>
      <c r="S2793" s="175">
        <v>1.0</v>
      </c>
      <c r="T2793" s="175" t="s">
        <v>1633</v>
      </c>
      <c r="U2793" s="177" t="str">
        <f t="shared" si="1819"/>
        <v/>
      </c>
      <c r="V2793" s="177" t="str">
        <f t="shared" ref="V2793:W2793" si="2787">K2793</f>
        <v/>
      </c>
      <c r="W2793" s="177" t="str">
        <f t="shared" si="2787"/>
        <v/>
      </c>
      <c r="X2793" s="177" t="str">
        <f t="shared" si="1440"/>
        <v>\</v>
      </c>
      <c r="Y2793" s="175">
        <v>-1.0</v>
      </c>
    </row>
    <row r="2794">
      <c r="A2794" s="172" t="str">
        <f>Tracking!A2785</f>
        <v/>
      </c>
      <c r="C2794" t="str">
        <f>Tracking!M2785</f>
        <v/>
      </c>
      <c r="E2794" s="176" t="str">
        <f t="shared" si="2"/>
        <v/>
      </c>
      <c r="F2794" s="174"/>
      <c r="G2794" s="174" t="s">
        <v>1632</v>
      </c>
      <c r="H2794" s="174">
        <v>1.0</v>
      </c>
      <c r="I2794" s="174" t="s">
        <v>1633</v>
      </c>
      <c r="J2794" s="176"/>
      <c r="K2794" s="176"/>
      <c r="L2794" s="176" t="str">
        <f t="shared" si="3"/>
        <v/>
      </c>
      <c r="M2794" s="176" t="str">
        <f t="shared" si="1438"/>
        <v>\</v>
      </c>
      <c r="N2794" s="174">
        <v>-1.0</v>
      </c>
      <c r="P2794" s="177" t="str">
        <f t="shared" si="5"/>
        <v/>
      </c>
      <c r="Q2794" s="175"/>
      <c r="R2794" s="175" t="s">
        <v>1632</v>
      </c>
      <c r="S2794" s="175">
        <v>1.0</v>
      </c>
      <c r="T2794" s="175" t="s">
        <v>1633</v>
      </c>
      <c r="U2794" s="177" t="str">
        <f t="shared" si="1819"/>
        <v/>
      </c>
      <c r="V2794" s="177" t="str">
        <f t="shared" ref="V2794:W2794" si="2788">K2794</f>
        <v/>
      </c>
      <c r="W2794" s="177" t="str">
        <f t="shared" si="2788"/>
        <v/>
      </c>
      <c r="X2794" s="177" t="str">
        <f t="shared" si="1440"/>
        <v>\</v>
      </c>
      <c r="Y2794" s="175">
        <v>-1.0</v>
      </c>
    </row>
    <row r="2795">
      <c r="A2795" s="172" t="str">
        <f>Tracking!A2786</f>
        <v/>
      </c>
      <c r="C2795" t="str">
        <f>Tracking!M2786</f>
        <v/>
      </c>
      <c r="E2795" s="176" t="str">
        <f t="shared" si="2"/>
        <v/>
      </c>
      <c r="F2795" s="174"/>
      <c r="G2795" s="174" t="s">
        <v>1632</v>
      </c>
      <c r="H2795" s="174">
        <v>1.0</v>
      </c>
      <c r="I2795" s="174" t="s">
        <v>1633</v>
      </c>
      <c r="J2795" s="176"/>
      <c r="K2795" s="176"/>
      <c r="L2795" s="176" t="str">
        <f t="shared" si="3"/>
        <v/>
      </c>
      <c r="M2795" s="176" t="str">
        <f t="shared" si="1438"/>
        <v>\</v>
      </c>
      <c r="N2795" s="174">
        <v>-1.0</v>
      </c>
      <c r="P2795" s="177" t="str">
        <f t="shared" si="5"/>
        <v/>
      </c>
      <c r="Q2795" s="175"/>
      <c r="R2795" s="175" t="s">
        <v>1632</v>
      </c>
      <c r="S2795" s="175">
        <v>1.0</v>
      </c>
      <c r="T2795" s="175" t="s">
        <v>1633</v>
      </c>
      <c r="U2795" s="177" t="str">
        <f t="shared" si="1819"/>
        <v/>
      </c>
      <c r="V2795" s="177" t="str">
        <f t="shared" ref="V2795:W2795" si="2789">K2795</f>
        <v/>
      </c>
      <c r="W2795" s="177" t="str">
        <f t="shared" si="2789"/>
        <v/>
      </c>
      <c r="X2795" s="177" t="str">
        <f t="shared" si="1440"/>
        <v>\</v>
      </c>
      <c r="Y2795" s="175">
        <v>-1.0</v>
      </c>
    </row>
    <row r="2796">
      <c r="A2796" s="172" t="str">
        <f>Tracking!A2787</f>
        <v/>
      </c>
      <c r="C2796" t="str">
        <f>Tracking!M2787</f>
        <v/>
      </c>
      <c r="E2796" s="176" t="str">
        <f t="shared" si="2"/>
        <v/>
      </c>
      <c r="F2796" s="174"/>
      <c r="G2796" s="174" t="s">
        <v>1632</v>
      </c>
      <c r="H2796" s="174">
        <v>1.0</v>
      </c>
      <c r="I2796" s="174" t="s">
        <v>1633</v>
      </c>
      <c r="J2796" s="176"/>
      <c r="K2796" s="176"/>
      <c r="L2796" s="176" t="str">
        <f t="shared" si="3"/>
        <v/>
      </c>
      <c r="M2796" s="176" t="str">
        <f t="shared" si="1438"/>
        <v>\</v>
      </c>
      <c r="N2796" s="174">
        <v>-1.0</v>
      </c>
      <c r="P2796" s="177" t="str">
        <f t="shared" si="5"/>
        <v/>
      </c>
      <c r="Q2796" s="175"/>
      <c r="R2796" s="175" t="s">
        <v>1632</v>
      </c>
      <c r="S2796" s="175">
        <v>1.0</v>
      </c>
      <c r="T2796" s="175" t="s">
        <v>1633</v>
      </c>
      <c r="U2796" s="177" t="str">
        <f t="shared" si="1819"/>
        <v/>
      </c>
      <c r="V2796" s="177" t="str">
        <f t="shared" ref="V2796:W2796" si="2790">K2796</f>
        <v/>
      </c>
      <c r="W2796" s="177" t="str">
        <f t="shared" si="2790"/>
        <v/>
      </c>
      <c r="X2796" s="177" t="str">
        <f t="shared" si="1440"/>
        <v>\</v>
      </c>
      <c r="Y2796" s="175">
        <v>-1.0</v>
      </c>
    </row>
    <row r="2797">
      <c r="A2797" s="172" t="str">
        <f>Tracking!A2788</f>
        <v/>
      </c>
      <c r="C2797" t="str">
        <f>Tracking!M2788</f>
        <v/>
      </c>
      <c r="E2797" s="176" t="str">
        <f t="shared" si="2"/>
        <v/>
      </c>
      <c r="F2797" s="174"/>
      <c r="G2797" s="174" t="s">
        <v>1632</v>
      </c>
      <c r="H2797" s="174">
        <v>1.0</v>
      </c>
      <c r="I2797" s="174" t="s">
        <v>1633</v>
      </c>
      <c r="J2797" s="176"/>
      <c r="K2797" s="176"/>
      <c r="L2797" s="176" t="str">
        <f t="shared" si="3"/>
        <v/>
      </c>
      <c r="M2797" s="176" t="str">
        <f t="shared" si="1438"/>
        <v>\</v>
      </c>
      <c r="N2797" s="174">
        <v>-1.0</v>
      </c>
      <c r="P2797" s="177" t="str">
        <f t="shared" si="5"/>
        <v/>
      </c>
      <c r="Q2797" s="175"/>
      <c r="R2797" s="175" t="s">
        <v>1632</v>
      </c>
      <c r="S2797" s="175">
        <v>1.0</v>
      </c>
      <c r="T2797" s="175" t="s">
        <v>1633</v>
      </c>
      <c r="U2797" s="177" t="str">
        <f t="shared" si="1819"/>
        <v/>
      </c>
      <c r="V2797" s="177" t="str">
        <f t="shared" ref="V2797:W2797" si="2791">K2797</f>
        <v/>
      </c>
      <c r="W2797" s="177" t="str">
        <f t="shared" si="2791"/>
        <v/>
      </c>
      <c r="X2797" s="177" t="str">
        <f t="shared" si="1440"/>
        <v>\</v>
      </c>
      <c r="Y2797" s="175">
        <v>-1.0</v>
      </c>
    </row>
    <row r="2798">
      <c r="A2798" s="172" t="str">
        <f>Tracking!A2789</f>
        <v/>
      </c>
      <c r="C2798" t="str">
        <f>Tracking!M2789</f>
        <v/>
      </c>
      <c r="E2798" s="176" t="str">
        <f t="shared" si="2"/>
        <v/>
      </c>
      <c r="F2798" s="174"/>
      <c r="G2798" s="174" t="s">
        <v>1632</v>
      </c>
      <c r="H2798" s="174">
        <v>1.0</v>
      </c>
      <c r="I2798" s="174" t="s">
        <v>1633</v>
      </c>
      <c r="J2798" s="176"/>
      <c r="K2798" s="176"/>
      <c r="L2798" s="176" t="str">
        <f t="shared" si="3"/>
        <v/>
      </c>
      <c r="M2798" s="176" t="str">
        <f t="shared" si="1438"/>
        <v>\</v>
      </c>
      <c r="N2798" s="174">
        <v>-1.0</v>
      </c>
      <c r="P2798" s="177" t="str">
        <f t="shared" si="5"/>
        <v/>
      </c>
      <c r="Q2798" s="175"/>
      <c r="R2798" s="175" t="s">
        <v>1632</v>
      </c>
      <c r="S2798" s="175">
        <v>1.0</v>
      </c>
      <c r="T2798" s="175" t="s">
        <v>1633</v>
      </c>
      <c r="U2798" s="177" t="str">
        <f t="shared" si="1819"/>
        <v/>
      </c>
      <c r="V2798" s="177" t="str">
        <f t="shared" ref="V2798:W2798" si="2792">K2798</f>
        <v/>
      </c>
      <c r="W2798" s="177" t="str">
        <f t="shared" si="2792"/>
        <v/>
      </c>
      <c r="X2798" s="177" t="str">
        <f t="shared" si="1440"/>
        <v>\</v>
      </c>
      <c r="Y2798" s="175">
        <v>-1.0</v>
      </c>
    </row>
    <row r="2799">
      <c r="A2799" s="172" t="str">
        <f>Tracking!A2790</f>
        <v/>
      </c>
      <c r="C2799" t="str">
        <f>Tracking!M2790</f>
        <v/>
      </c>
      <c r="E2799" s="176" t="str">
        <f t="shared" si="2"/>
        <v/>
      </c>
      <c r="F2799" s="174"/>
      <c r="G2799" s="174" t="s">
        <v>1632</v>
      </c>
      <c r="H2799" s="174">
        <v>1.0</v>
      </c>
      <c r="I2799" s="174" t="s">
        <v>1633</v>
      </c>
      <c r="J2799" s="176"/>
      <c r="K2799" s="176"/>
      <c r="L2799" s="176" t="str">
        <f t="shared" si="3"/>
        <v/>
      </c>
      <c r="M2799" s="176" t="str">
        <f t="shared" si="1438"/>
        <v>\</v>
      </c>
      <c r="N2799" s="174">
        <v>-1.0</v>
      </c>
      <c r="P2799" s="177" t="str">
        <f t="shared" si="5"/>
        <v/>
      </c>
      <c r="Q2799" s="175"/>
      <c r="R2799" s="175" t="s">
        <v>1632</v>
      </c>
      <c r="S2799" s="175">
        <v>1.0</v>
      </c>
      <c r="T2799" s="175" t="s">
        <v>1633</v>
      </c>
      <c r="U2799" s="177" t="str">
        <f t="shared" si="1819"/>
        <v/>
      </c>
      <c r="V2799" s="177" t="str">
        <f t="shared" ref="V2799:W2799" si="2793">K2799</f>
        <v/>
      </c>
      <c r="W2799" s="177" t="str">
        <f t="shared" si="2793"/>
        <v/>
      </c>
      <c r="X2799" s="177" t="str">
        <f t="shared" si="1440"/>
        <v>\</v>
      </c>
      <c r="Y2799" s="175">
        <v>-1.0</v>
      </c>
    </row>
    <row r="2800">
      <c r="A2800" s="172" t="str">
        <f>Tracking!A2791</f>
        <v/>
      </c>
      <c r="C2800" t="str">
        <f>Tracking!M2791</f>
        <v/>
      </c>
      <c r="E2800" s="176" t="str">
        <f t="shared" si="2"/>
        <v/>
      </c>
      <c r="F2800" s="174"/>
      <c r="G2800" s="174" t="s">
        <v>1632</v>
      </c>
      <c r="H2800" s="174">
        <v>1.0</v>
      </c>
      <c r="I2800" s="174" t="s">
        <v>1633</v>
      </c>
      <c r="J2800" s="176"/>
      <c r="K2800" s="176"/>
      <c r="L2800" s="176" t="str">
        <f t="shared" si="3"/>
        <v/>
      </c>
      <c r="M2800" s="176" t="str">
        <f t="shared" si="1438"/>
        <v>\</v>
      </c>
      <c r="N2800" s="174">
        <v>-1.0</v>
      </c>
      <c r="P2800" s="177" t="str">
        <f t="shared" si="5"/>
        <v/>
      </c>
      <c r="Q2800" s="175"/>
      <c r="R2800" s="175" t="s">
        <v>1632</v>
      </c>
      <c r="S2800" s="175">
        <v>1.0</v>
      </c>
      <c r="T2800" s="175" t="s">
        <v>1633</v>
      </c>
      <c r="U2800" s="177" t="str">
        <f t="shared" si="1819"/>
        <v/>
      </c>
      <c r="V2800" s="177" t="str">
        <f t="shared" ref="V2800:W2800" si="2794">K2800</f>
        <v/>
      </c>
      <c r="W2800" s="177" t="str">
        <f t="shared" si="2794"/>
        <v/>
      </c>
      <c r="X2800" s="177" t="str">
        <f t="shared" si="1440"/>
        <v>\</v>
      </c>
      <c r="Y2800" s="175">
        <v>-1.0</v>
      </c>
    </row>
    <row r="2801">
      <c r="A2801" s="172" t="str">
        <f>Tracking!A2792</f>
        <v/>
      </c>
      <c r="C2801" t="str">
        <f>Tracking!M2792</f>
        <v/>
      </c>
      <c r="E2801" s="176" t="str">
        <f t="shared" si="2"/>
        <v/>
      </c>
      <c r="F2801" s="174"/>
      <c r="G2801" s="174" t="s">
        <v>1632</v>
      </c>
      <c r="H2801" s="174">
        <v>1.0</v>
      </c>
      <c r="I2801" s="174" t="s">
        <v>1633</v>
      </c>
      <c r="J2801" s="176"/>
      <c r="K2801" s="176"/>
      <c r="L2801" s="176" t="str">
        <f t="shared" si="3"/>
        <v/>
      </c>
      <c r="M2801" s="176" t="str">
        <f t="shared" si="1438"/>
        <v>\</v>
      </c>
      <c r="N2801" s="174">
        <v>-1.0</v>
      </c>
      <c r="P2801" s="177" t="str">
        <f t="shared" si="5"/>
        <v/>
      </c>
      <c r="Q2801" s="175"/>
      <c r="R2801" s="175" t="s">
        <v>1632</v>
      </c>
      <c r="S2801" s="175">
        <v>1.0</v>
      </c>
      <c r="T2801" s="175" t="s">
        <v>1633</v>
      </c>
      <c r="U2801" s="177" t="str">
        <f t="shared" si="1819"/>
        <v/>
      </c>
      <c r="V2801" s="177" t="str">
        <f t="shared" ref="V2801:W2801" si="2795">K2801</f>
        <v/>
      </c>
      <c r="W2801" s="177" t="str">
        <f t="shared" si="2795"/>
        <v/>
      </c>
      <c r="X2801" s="177" t="str">
        <f t="shared" si="1440"/>
        <v>\</v>
      </c>
      <c r="Y2801" s="175">
        <v>-1.0</v>
      </c>
    </row>
    <row r="2802">
      <c r="A2802" s="172" t="str">
        <f>Tracking!A2793</f>
        <v/>
      </c>
      <c r="C2802" t="str">
        <f>Tracking!M2793</f>
        <v/>
      </c>
      <c r="E2802" s="176" t="str">
        <f t="shared" si="2"/>
        <v/>
      </c>
      <c r="F2802" s="174"/>
      <c r="G2802" s="174" t="s">
        <v>1632</v>
      </c>
      <c r="H2802" s="174">
        <v>1.0</v>
      </c>
      <c r="I2802" s="174" t="s">
        <v>1633</v>
      </c>
      <c r="J2802" s="176"/>
      <c r="K2802" s="176"/>
      <c r="L2802" s="176" t="str">
        <f t="shared" si="3"/>
        <v/>
      </c>
      <c r="M2802" s="176" t="str">
        <f t="shared" si="1438"/>
        <v>\</v>
      </c>
      <c r="N2802" s="174">
        <v>-1.0</v>
      </c>
      <c r="P2802" s="177" t="str">
        <f t="shared" si="5"/>
        <v/>
      </c>
      <c r="Q2802" s="175"/>
      <c r="R2802" s="175" t="s">
        <v>1632</v>
      </c>
      <c r="S2802" s="175">
        <v>1.0</v>
      </c>
      <c r="T2802" s="175" t="s">
        <v>1633</v>
      </c>
      <c r="U2802" s="177" t="str">
        <f t="shared" si="1819"/>
        <v/>
      </c>
      <c r="V2802" s="177" t="str">
        <f t="shared" ref="V2802:W2802" si="2796">K2802</f>
        <v/>
      </c>
      <c r="W2802" s="177" t="str">
        <f t="shared" si="2796"/>
        <v/>
      </c>
      <c r="X2802" s="177" t="str">
        <f t="shared" si="1440"/>
        <v>\</v>
      </c>
      <c r="Y2802" s="175">
        <v>-1.0</v>
      </c>
    </row>
    <row r="2803">
      <c r="A2803" s="172" t="str">
        <f>Tracking!A2794</f>
        <v/>
      </c>
      <c r="C2803" t="str">
        <f>Tracking!M2794</f>
        <v/>
      </c>
      <c r="E2803" s="176" t="str">
        <f t="shared" si="2"/>
        <v/>
      </c>
      <c r="F2803" s="174"/>
      <c r="G2803" s="174" t="s">
        <v>1632</v>
      </c>
      <c r="H2803" s="174">
        <v>1.0</v>
      </c>
      <c r="I2803" s="174" t="s">
        <v>1633</v>
      </c>
      <c r="J2803" s="176"/>
      <c r="K2803" s="176"/>
      <c r="L2803" s="176" t="str">
        <f t="shared" si="3"/>
        <v/>
      </c>
      <c r="M2803" s="176" t="str">
        <f t="shared" si="1438"/>
        <v>\</v>
      </c>
      <c r="N2803" s="174">
        <v>-1.0</v>
      </c>
      <c r="P2803" s="177" t="str">
        <f t="shared" si="5"/>
        <v/>
      </c>
      <c r="Q2803" s="175"/>
      <c r="R2803" s="175" t="s">
        <v>1632</v>
      </c>
      <c r="S2803" s="175">
        <v>1.0</v>
      </c>
      <c r="T2803" s="175" t="s">
        <v>1633</v>
      </c>
      <c r="U2803" s="177" t="str">
        <f t="shared" si="1819"/>
        <v/>
      </c>
      <c r="V2803" s="177" t="str">
        <f t="shared" ref="V2803:W2803" si="2797">K2803</f>
        <v/>
      </c>
      <c r="W2803" s="177" t="str">
        <f t="shared" si="2797"/>
        <v/>
      </c>
      <c r="X2803" s="177" t="str">
        <f t="shared" si="1440"/>
        <v>\</v>
      </c>
      <c r="Y2803" s="175">
        <v>-1.0</v>
      </c>
    </row>
    <row r="2804">
      <c r="A2804" s="172" t="str">
        <f>Tracking!A2795</f>
        <v/>
      </c>
      <c r="C2804" t="str">
        <f>Tracking!M2795</f>
        <v/>
      </c>
      <c r="E2804" s="176" t="str">
        <f t="shared" si="2"/>
        <v/>
      </c>
      <c r="F2804" s="174"/>
      <c r="G2804" s="174" t="s">
        <v>1632</v>
      </c>
      <c r="H2804" s="174">
        <v>1.0</v>
      </c>
      <c r="I2804" s="174" t="s">
        <v>1633</v>
      </c>
      <c r="J2804" s="176"/>
      <c r="K2804" s="176"/>
      <c r="L2804" s="176" t="str">
        <f t="shared" si="3"/>
        <v/>
      </c>
      <c r="M2804" s="176" t="str">
        <f t="shared" si="1438"/>
        <v>\</v>
      </c>
      <c r="N2804" s="174">
        <v>-1.0</v>
      </c>
      <c r="P2804" s="177" t="str">
        <f t="shared" si="5"/>
        <v/>
      </c>
      <c r="Q2804" s="175"/>
      <c r="R2804" s="175" t="s">
        <v>1632</v>
      </c>
      <c r="S2804" s="175">
        <v>1.0</v>
      </c>
      <c r="T2804" s="175" t="s">
        <v>1633</v>
      </c>
      <c r="U2804" s="177" t="str">
        <f t="shared" si="1819"/>
        <v/>
      </c>
      <c r="V2804" s="177" t="str">
        <f t="shared" ref="V2804:W2804" si="2798">K2804</f>
        <v/>
      </c>
      <c r="W2804" s="177" t="str">
        <f t="shared" si="2798"/>
        <v/>
      </c>
      <c r="X2804" s="177" t="str">
        <f t="shared" si="1440"/>
        <v>\</v>
      </c>
      <c r="Y2804" s="175">
        <v>-1.0</v>
      </c>
    </row>
    <row r="2805">
      <c r="A2805" s="172" t="str">
        <f>Tracking!A2796</f>
        <v/>
      </c>
      <c r="C2805" t="str">
        <f>Tracking!M2796</f>
        <v/>
      </c>
      <c r="E2805" s="176" t="str">
        <f t="shared" si="2"/>
        <v/>
      </c>
      <c r="F2805" s="174"/>
      <c r="G2805" s="174" t="s">
        <v>1632</v>
      </c>
      <c r="H2805" s="174">
        <v>1.0</v>
      </c>
      <c r="I2805" s="174" t="s">
        <v>1633</v>
      </c>
      <c r="J2805" s="176"/>
      <c r="K2805" s="176"/>
      <c r="L2805" s="176" t="str">
        <f t="shared" si="3"/>
        <v/>
      </c>
      <c r="M2805" s="176" t="str">
        <f t="shared" si="1438"/>
        <v>\</v>
      </c>
      <c r="N2805" s="174">
        <v>-1.0</v>
      </c>
      <c r="P2805" s="177" t="str">
        <f t="shared" si="5"/>
        <v/>
      </c>
      <c r="Q2805" s="175"/>
      <c r="R2805" s="175" t="s">
        <v>1632</v>
      </c>
      <c r="S2805" s="175">
        <v>1.0</v>
      </c>
      <c r="T2805" s="175" t="s">
        <v>1633</v>
      </c>
      <c r="U2805" s="177" t="str">
        <f t="shared" si="1819"/>
        <v/>
      </c>
      <c r="V2805" s="177" t="str">
        <f t="shared" ref="V2805:W2805" si="2799">K2805</f>
        <v/>
      </c>
      <c r="W2805" s="177" t="str">
        <f t="shared" si="2799"/>
        <v/>
      </c>
      <c r="X2805" s="177" t="str">
        <f t="shared" si="1440"/>
        <v>\</v>
      </c>
      <c r="Y2805" s="175">
        <v>-1.0</v>
      </c>
    </row>
    <row r="2806">
      <c r="A2806" s="172" t="str">
        <f>Tracking!A2797</f>
        <v/>
      </c>
      <c r="C2806" t="str">
        <f>Tracking!M2797</f>
        <v/>
      </c>
      <c r="E2806" s="176" t="str">
        <f t="shared" si="2"/>
        <v/>
      </c>
      <c r="F2806" s="174"/>
      <c r="G2806" s="174" t="s">
        <v>1632</v>
      </c>
      <c r="H2806" s="174">
        <v>1.0</v>
      </c>
      <c r="I2806" s="174" t="s">
        <v>1633</v>
      </c>
      <c r="J2806" s="176"/>
      <c r="K2806" s="176"/>
      <c r="L2806" s="176" t="str">
        <f t="shared" si="3"/>
        <v/>
      </c>
      <c r="M2806" s="176" t="str">
        <f t="shared" si="1438"/>
        <v>\</v>
      </c>
      <c r="N2806" s="174">
        <v>-1.0</v>
      </c>
      <c r="P2806" s="177" t="str">
        <f t="shared" si="5"/>
        <v/>
      </c>
      <c r="Q2806" s="175"/>
      <c r="R2806" s="175" t="s">
        <v>1632</v>
      </c>
      <c r="S2806" s="175">
        <v>1.0</v>
      </c>
      <c r="T2806" s="175" t="s">
        <v>1633</v>
      </c>
      <c r="U2806" s="177" t="str">
        <f t="shared" si="1819"/>
        <v/>
      </c>
      <c r="V2806" s="177" t="str">
        <f t="shared" ref="V2806:W2806" si="2800">K2806</f>
        <v/>
      </c>
      <c r="W2806" s="177" t="str">
        <f t="shared" si="2800"/>
        <v/>
      </c>
      <c r="X2806" s="177" t="str">
        <f t="shared" si="1440"/>
        <v>\</v>
      </c>
      <c r="Y2806" s="175">
        <v>-1.0</v>
      </c>
    </row>
    <row r="2807">
      <c r="A2807" s="172" t="str">
        <f>Tracking!A2798</f>
        <v/>
      </c>
      <c r="C2807" t="str">
        <f>Tracking!M2798</f>
        <v/>
      </c>
      <c r="E2807" s="176" t="str">
        <f t="shared" si="2"/>
        <v/>
      </c>
      <c r="F2807" s="174"/>
      <c r="G2807" s="174" t="s">
        <v>1632</v>
      </c>
      <c r="H2807" s="174">
        <v>1.0</v>
      </c>
      <c r="I2807" s="174" t="s">
        <v>1633</v>
      </c>
      <c r="J2807" s="176"/>
      <c r="K2807" s="176"/>
      <c r="L2807" s="176" t="str">
        <f t="shared" si="3"/>
        <v/>
      </c>
      <c r="M2807" s="176" t="str">
        <f t="shared" si="1438"/>
        <v>\</v>
      </c>
      <c r="N2807" s="174">
        <v>-1.0</v>
      </c>
      <c r="P2807" s="177" t="str">
        <f t="shared" si="5"/>
        <v/>
      </c>
      <c r="Q2807" s="175"/>
      <c r="R2807" s="175" t="s">
        <v>1632</v>
      </c>
      <c r="S2807" s="175">
        <v>1.0</v>
      </c>
      <c r="T2807" s="175" t="s">
        <v>1633</v>
      </c>
      <c r="U2807" s="177" t="str">
        <f t="shared" si="1819"/>
        <v/>
      </c>
      <c r="V2807" s="177" t="str">
        <f t="shared" ref="V2807:W2807" si="2801">K2807</f>
        <v/>
      </c>
      <c r="W2807" s="177" t="str">
        <f t="shared" si="2801"/>
        <v/>
      </c>
      <c r="X2807" s="177" t="str">
        <f t="shared" si="1440"/>
        <v>\</v>
      </c>
      <c r="Y2807" s="175">
        <v>-1.0</v>
      </c>
    </row>
    <row r="2808">
      <c r="A2808" s="172" t="str">
        <f>Tracking!A2799</f>
        <v/>
      </c>
      <c r="C2808" t="str">
        <f>Tracking!M2799</f>
        <v/>
      </c>
      <c r="E2808" s="176" t="str">
        <f t="shared" si="2"/>
        <v/>
      </c>
      <c r="F2808" s="174"/>
      <c r="G2808" s="174" t="s">
        <v>1632</v>
      </c>
      <c r="H2808" s="174">
        <v>1.0</v>
      </c>
      <c r="I2808" s="174" t="s">
        <v>1633</v>
      </c>
      <c r="J2808" s="176"/>
      <c r="K2808" s="176"/>
      <c r="L2808" s="176" t="str">
        <f t="shared" si="3"/>
        <v/>
      </c>
      <c r="M2808" s="176" t="str">
        <f t="shared" si="1438"/>
        <v>\</v>
      </c>
      <c r="N2808" s="174">
        <v>-1.0</v>
      </c>
      <c r="P2808" s="177" t="str">
        <f t="shared" si="5"/>
        <v/>
      </c>
      <c r="Q2808" s="175"/>
      <c r="R2808" s="175" t="s">
        <v>1632</v>
      </c>
      <c r="S2808" s="175">
        <v>1.0</v>
      </c>
      <c r="T2808" s="175" t="s">
        <v>1633</v>
      </c>
      <c r="U2808" s="177" t="str">
        <f t="shared" si="1819"/>
        <v/>
      </c>
      <c r="V2808" s="177" t="str">
        <f t="shared" ref="V2808:W2808" si="2802">K2808</f>
        <v/>
      </c>
      <c r="W2808" s="177" t="str">
        <f t="shared" si="2802"/>
        <v/>
      </c>
      <c r="X2808" s="177" t="str">
        <f t="shared" si="1440"/>
        <v>\</v>
      </c>
      <c r="Y2808" s="175">
        <v>-1.0</v>
      </c>
    </row>
    <row r="2809">
      <c r="A2809" s="172" t="str">
        <f>Tracking!A2800</f>
        <v/>
      </c>
      <c r="C2809" t="str">
        <f>Tracking!M2800</f>
        <v/>
      </c>
      <c r="E2809" s="176" t="str">
        <f t="shared" si="2"/>
        <v/>
      </c>
      <c r="F2809" s="174"/>
      <c r="G2809" s="174" t="s">
        <v>1632</v>
      </c>
      <c r="H2809" s="174">
        <v>1.0</v>
      </c>
      <c r="I2809" s="174" t="s">
        <v>1633</v>
      </c>
      <c r="J2809" s="176"/>
      <c r="K2809" s="176"/>
      <c r="L2809" s="176" t="str">
        <f t="shared" si="3"/>
        <v/>
      </c>
      <c r="M2809" s="176" t="str">
        <f t="shared" si="1438"/>
        <v>\</v>
      </c>
      <c r="N2809" s="174">
        <v>-1.0</v>
      </c>
      <c r="P2809" s="177" t="str">
        <f t="shared" si="5"/>
        <v/>
      </c>
      <c r="Q2809" s="175"/>
      <c r="R2809" s="175" t="s">
        <v>1632</v>
      </c>
      <c r="S2809" s="175">
        <v>1.0</v>
      </c>
      <c r="T2809" s="175" t="s">
        <v>1633</v>
      </c>
      <c r="U2809" s="177" t="str">
        <f t="shared" si="1819"/>
        <v/>
      </c>
      <c r="V2809" s="177" t="str">
        <f t="shared" ref="V2809:W2809" si="2803">K2809</f>
        <v/>
      </c>
      <c r="W2809" s="177" t="str">
        <f t="shared" si="2803"/>
        <v/>
      </c>
      <c r="X2809" s="177" t="str">
        <f t="shared" si="1440"/>
        <v>\</v>
      </c>
      <c r="Y2809" s="175">
        <v>-1.0</v>
      </c>
    </row>
    <row r="2810">
      <c r="A2810" s="172" t="str">
        <f>Tracking!A2801</f>
        <v/>
      </c>
      <c r="C2810" t="str">
        <f>Tracking!M2801</f>
        <v/>
      </c>
      <c r="E2810" s="176" t="str">
        <f t="shared" si="2"/>
        <v/>
      </c>
      <c r="F2810" s="174"/>
      <c r="G2810" s="174" t="s">
        <v>1632</v>
      </c>
      <c r="H2810" s="174">
        <v>1.0</v>
      </c>
      <c r="I2810" s="174" t="s">
        <v>1633</v>
      </c>
      <c r="J2810" s="176"/>
      <c r="K2810" s="176"/>
      <c r="L2810" s="176" t="str">
        <f t="shared" si="3"/>
        <v/>
      </c>
      <c r="M2810" s="176" t="str">
        <f t="shared" si="1438"/>
        <v>\</v>
      </c>
      <c r="N2810" s="174">
        <v>-1.0</v>
      </c>
      <c r="P2810" s="177" t="str">
        <f t="shared" si="5"/>
        <v/>
      </c>
      <c r="Q2810" s="175"/>
      <c r="R2810" s="175" t="s">
        <v>1632</v>
      </c>
      <c r="S2810" s="175">
        <v>1.0</v>
      </c>
      <c r="T2810" s="175" t="s">
        <v>1633</v>
      </c>
      <c r="U2810" s="177" t="str">
        <f t="shared" si="1819"/>
        <v/>
      </c>
      <c r="V2810" s="177" t="str">
        <f t="shared" ref="V2810:W2810" si="2804">K2810</f>
        <v/>
      </c>
      <c r="W2810" s="177" t="str">
        <f t="shared" si="2804"/>
        <v/>
      </c>
      <c r="X2810" s="177" t="str">
        <f t="shared" si="1440"/>
        <v>\</v>
      </c>
      <c r="Y2810" s="175">
        <v>-1.0</v>
      </c>
    </row>
    <row r="2811">
      <c r="A2811" s="172" t="str">
        <f>Tracking!A2802</f>
        <v/>
      </c>
      <c r="C2811" t="str">
        <f>Tracking!M2802</f>
        <v/>
      </c>
      <c r="E2811" s="176" t="str">
        <f t="shared" si="2"/>
        <v/>
      </c>
      <c r="F2811" s="174"/>
      <c r="G2811" s="174" t="s">
        <v>1632</v>
      </c>
      <c r="H2811" s="174">
        <v>1.0</v>
      </c>
      <c r="I2811" s="174" t="s">
        <v>1633</v>
      </c>
      <c r="J2811" s="176"/>
      <c r="K2811" s="176"/>
      <c r="L2811" s="176" t="str">
        <f t="shared" si="3"/>
        <v/>
      </c>
      <c r="M2811" s="176" t="str">
        <f t="shared" si="1438"/>
        <v>\</v>
      </c>
      <c r="N2811" s="174">
        <v>-1.0</v>
      </c>
      <c r="P2811" s="177" t="str">
        <f t="shared" si="5"/>
        <v/>
      </c>
      <c r="Q2811" s="175"/>
      <c r="R2811" s="175" t="s">
        <v>1632</v>
      </c>
      <c r="S2811" s="175">
        <v>1.0</v>
      </c>
      <c r="T2811" s="175" t="s">
        <v>1633</v>
      </c>
      <c r="U2811" s="177" t="str">
        <f t="shared" si="1819"/>
        <v/>
      </c>
      <c r="V2811" s="177" t="str">
        <f t="shared" ref="V2811:W2811" si="2805">K2811</f>
        <v/>
      </c>
      <c r="W2811" s="177" t="str">
        <f t="shared" si="2805"/>
        <v/>
      </c>
      <c r="X2811" s="177" t="str">
        <f t="shared" si="1440"/>
        <v>\</v>
      </c>
      <c r="Y2811" s="175">
        <v>-1.0</v>
      </c>
    </row>
    <row r="2812">
      <c r="A2812" s="172" t="str">
        <f>Tracking!A2803</f>
        <v/>
      </c>
      <c r="C2812" t="str">
        <f>Tracking!M2803</f>
        <v/>
      </c>
      <c r="E2812" s="176" t="str">
        <f t="shared" si="2"/>
        <v/>
      </c>
      <c r="F2812" s="174"/>
      <c r="G2812" s="174" t="s">
        <v>1632</v>
      </c>
      <c r="H2812" s="174">
        <v>1.0</v>
      </c>
      <c r="I2812" s="174" t="s">
        <v>1633</v>
      </c>
      <c r="J2812" s="176"/>
      <c r="K2812" s="176"/>
      <c r="L2812" s="176" t="str">
        <f t="shared" si="3"/>
        <v/>
      </c>
      <c r="M2812" s="176" t="str">
        <f t="shared" si="1438"/>
        <v>\</v>
      </c>
      <c r="N2812" s="174">
        <v>-1.0</v>
      </c>
      <c r="P2812" s="177" t="str">
        <f t="shared" si="5"/>
        <v/>
      </c>
      <c r="Q2812" s="175"/>
      <c r="R2812" s="175" t="s">
        <v>1632</v>
      </c>
      <c r="S2812" s="175">
        <v>1.0</v>
      </c>
      <c r="T2812" s="175" t="s">
        <v>1633</v>
      </c>
      <c r="U2812" s="177" t="str">
        <f t="shared" si="1819"/>
        <v/>
      </c>
      <c r="V2812" s="177" t="str">
        <f t="shared" ref="V2812:W2812" si="2806">K2812</f>
        <v/>
      </c>
      <c r="W2812" s="177" t="str">
        <f t="shared" si="2806"/>
        <v/>
      </c>
      <c r="X2812" s="177" t="str">
        <f t="shared" si="1440"/>
        <v>\</v>
      </c>
      <c r="Y2812" s="175">
        <v>-1.0</v>
      </c>
    </row>
    <row r="2813">
      <c r="A2813" s="172" t="str">
        <f>Tracking!A2804</f>
        <v/>
      </c>
      <c r="C2813" t="str">
        <f>Tracking!M2804</f>
        <v/>
      </c>
      <c r="E2813" s="176" t="str">
        <f t="shared" si="2"/>
        <v/>
      </c>
      <c r="F2813" s="174"/>
      <c r="G2813" s="174" t="s">
        <v>1632</v>
      </c>
      <c r="H2813" s="174">
        <v>1.0</v>
      </c>
      <c r="I2813" s="174" t="s">
        <v>1633</v>
      </c>
      <c r="J2813" s="176"/>
      <c r="K2813" s="176"/>
      <c r="L2813" s="176" t="str">
        <f t="shared" si="3"/>
        <v/>
      </c>
      <c r="M2813" s="176" t="str">
        <f t="shared" si="1438"/>
        <v>\</v>
      </c>
      <c r="N2813" s="174">
        <v>-1.0</v>
      </c>
      <c r="P2813" s="177" t="str">
        <f t="shared" si="5"/>
        <v/>
      </c>
      <c r="Q2813" s="175"/>
      <c r="R2813" s="175" t="s">
        <v>1632</v>
      </c>
      <c r="S2813" s="175">
        <v>1.0</v>
      </c>
      <c r="T2813" s="175" t="s">
        <v>1633</v>
      </c>
      <c r="U2813" s="177" t="str">
        <f t="shared" si="1819"/>
        <v/>
      </c>
      <c r="V2813" s="177" t="str">
        <f t="shared" ref="V2813:W2813" si="2807">K2813</f>
        <v/>
      </c>
      <c r="W2813" s="177" t="str">
        <f t="shared" si="2807"/>
        <v/>
      </c>
      <c r="X2813" s="177" t="str">
        <f t="shared" si="1440"/>
        <v>\</v>
      </c>
      <c r="Y2813" s="175">
        <v>-1.0</v>
      </c>
    </row>
    <row r="2814">
      <c r="A2814" s="172" t="str">
        <f>Tracking!A2805</f>
        <v/>
      </c>
      <c r="C2814" t="str">
        <f>Tracking!M2805</f>
        <v/>
      </c>
      <c r="E2814" s="176" t="str">
        <f t="shared" si="2"/>
        <v/>
      </c>
      <c r="F2814" s="174"/>
      <c r="G2814" s="174" t="s">
        <v>1632</v>
      </c>
      <c r="H2814" s="174">
        <v>1.0</v>
      </c>
      <c r="I2814" s="174" t="s">
        <v>1633</v>
      </c>
      <c r="J2814" s="176"/>
      <c r="K2814" s="176"/>
      <c r="L2814" s="176" t="str">
        <f t="shared" si="3"/>
        <v/>
      </c>
      <c r="M2814" s="176" t="str">
        <f t="shared" si="1438"/>
        <v>\</v>
      </c>
      <c r="N2814" s="174">
        <v>-1.0</v>
      </c>
      <c r="P2814" s="177" t="str">
        <f t="shared" si="5"/>
        <v/>
      </c>
      <c r="Q2814" s="175"/>
      <c r="R2814" s="175" t="s">
        <v>1632</v>
      </c>
      <c r="S2814" s="175">
        <v>1.0</v>
      </c>
      <c r="T2814" s="175" t="s">
        <v>1633</v>
      </c>
      <c r="U2814" s="177" t="str">
        <f t="shared" si="1819"/>
        <v/>
      </c>
      <c r="V2814" s="177" t="str">
        <f t="shared" ref="V2814:W2814" si="2808">K2814</f>
        <v/>
      </c>
      <c r="W2814" s="177" t="str">
        <f t="shared" si="2808"/>
        <v/>
      </c>
      <c r="X2814" s="177" t="str">
        <f t="shared" si="1440"/>
        <v>\</v>
      </c>
      <c r="Y2814" s="175">
        <v>-1.0</v>
      </c>
    </row>
    <row r="2815">
      <c r="A2815" s="172" t="str">
        <f>Tracking!A2806</f>
        <v/>
      </c>
      <c r="C2815" t="str">
        <f>Tracking!M2806</f>
        <v/>
      </c>
      <c r="E2815" s="176" t="str">
        <f t="shared" si="2"/>
        <v/>
      </c>
      <c r="F2815" s="174"/>
      <c r="G2815" s="174" t="s">
        <v>1632</v>
      </c>
      <c r="H2815" s="174">
        <v>1.0</v>
      </c>
      <c r="I2815" s="174" t="s">
        <v>1633</v>
      </c>
      <c r="J2815" s="176"/>
      <c r="K2815" s="176"/>
      <c r="L2815" s="176" t="str">
        <f t="shared" si="3"/>
        <v/>
      </c>
      <c r="M2815" s="176" t="str">
        <f t="shared" si="1438"/>
        <v>\</v>
      </c>
      <c r="N2815" s="174">
        <v>-1.0</v>
      </c>
      <c r="P2815" s="177" t="str">
        <f t="shared" si="5"/>
        <v/>
      </c>
      <c r="Q2815" s="175"/>
      <c r="R2815" s="175" t="s">
        <v>1632</v>
      </c>
      <c r="S2815" s="175">
        <v>1.0</v>
      </c>
      <c r="T2815" s="175" t="s">
        <v>1633</v>
      </c>
      <c r="U2815" s="177" t="str">
        <f t="shared" si="1819"/>
        <v/>
      </c>
      <c r="V2815" s="177" t="str">
        <f t="shared" ref="V2815:W2815" si="2809">K2815</f>
        <v/>
      </c>
      <c r="W2815" s="177" t="str">
        <f t="shared" si="2809"/>
        <v/>
      </c>
      <c r="X2815" s="177" t="str">
        <f t="shared" si="1440"/>
        <v>\</v>
      </c>
      <c r="Y2815" s="175">
        <v>-1.0</v>
      </c>
    </row>
    <row r="2816">
      <c r="A2816" s="172" t="str">
        <f>Tracking!A2807</f>
        <v/>
      </c>
      <c r="C2816" t="str">
        <f>Tracking!M2807</f>
        <v/>
      </c>
      <c r="E2816" s="176" t="str">
        <f t="shared" si="2"/>
        <v/>
      </c>
      <c r="F2816" s="174"/>
      <c r="G2816" s="174" t="s">
        <v>1632</v>
      </c>
      <c r="H2816" s="174">
        <v>1.0</v>
      </c>
      <c r="I2816" s="174" t="s">
        <v>1633</v>
      </c>
      <c r="J2816" s="176"/>
      <c r="K2816" s="176"/>
      <c r="L2816" s="176" t="str">
        <f t="shared" si="3"/>
        <v/>
      </c>
      <c r="M2816" s="176" t="str">
        <f t="shared" si="1438"/>
        <v>\</v>
      </c>
      <c r="N2816" s="174">
        <v>-1.0</v>
      </c>
      <c r="P2816" s="177" t="str">
        <f t="shared" si="5"/>
        <v/>
      </c>
      <c r="Q2816" s="175"/>
      <c r="R2816" s="175" t="s">
        <v>1632</v>
      </c>
      <c r="S2816" s="175">
        <v>1.0</v>
      </c>
      <c r="T2816" s="175" t="s">
        <v>1633</v>
      </c>
      <c r="U2816" s="177" t="str">
        <f t="shared" si="1819"/>
        <v/>
      </c>
      <c r="V2816" s="177" t="str">
        <f t="shared" ref="V2816:W2816" si="2810">K2816</f>
        <v/>
      </c>
      <c r="W2816" s="177" t="str">
        <f t="shared" si="2810"/>
        <v/>
      </c>
      <c r="X2816" s="177" t="str">
        <f t="shared" si="1440"/>
        <v>\</v>
      </c>
      <c r="Y2816" s="175">
        <v>-1.0</v>
      </c>
    </row>
    <row r="2817">
      <c r="A2817" s="172" t="str">
        <f>Tracking!A2808</f>
        <v/>
      </c>
      <c r="C2817" t="str">
        <f>Tracking!M2808</f>
        <v/>
      </c>
      <c r="E2817" s="176" t="str">
        <f t="shared" si="2"/>
        <v/>
      </c>
      <c r="F2817" s="174"/>
      <c r="G2817" s="174" t="s">
        <v>1632</v>
      </c>
      <c r="H2817" s="174">
        <v>1.0</v>
      </c>
      <c r="I2817" s="174" t="s">
        <v>1633</v>
      </c>
      <c r="J2817" s="176"/>
      <c r="K2817" s="176"/>
      <c r="L2817" s="176" t="str">
        <f t="shared" si="3"/>
        <v/>
      </c>
      <c r="M2817" s="176" t="str">
        <f t="shared" si="1438"/>
        <v>\</v>
      </c>
      <c r="N2817" s="174">
        <v>-1.0</v>
      </c>
      <c r="P2817" s="177" t="str">
        <f t="shared" si="5"/>
        <v/>
      </c>
      <c r="Q2817" s="175"/>
      <c r="R2817" s="175" t="s">
        <v>1632</v>
      </c>
      <c r="S2817" s="175">
        <v>1.0</v>
      </c>
      <c r="T2817" s="175" t="s">
        <v>1633</v>
      </c>
      <c r="U2817" s="177" t="str">
        <f t="shared" si="1819"/>
        <v/>
      </c>
      <c r="V2817" s="177" t="str">
        <f t="shared" ref="V2817:W2817" si="2811">K2817</f>
        <v/>
      </c>
      <c r="W2817" s="177" t="str">
        <f t="shared" si="2811"/>
        <v/>
      </c>
      <c r="X2817" s="177" t="str">
        <f t="shared" si="1440"/>
        <v>\</v>
      </c>
      <c r="Y2817" s="175">
        <v>-1.0</v>
      </c>
    </row>
    <row r="2818">
      <c r="A2818" s="172" t="str">
        <f>Tracking!A2809</f>
        <v/>
      </c>
      <c r="C2818" t="str">
        <f>Tracking!M2809</f>
        <v/>
      </c>
      <c r="E2818" s="176" t="str">
        <f t="shared" si="2"/>
        <v/>
      </c>
      <c r="F2818" s="174"/>
      <c r="G2818" s="174" t="s">
        <v>1632</v>
      </c>
      <c r="H2818" s="174">
        <v>1.0</v>
      </c>
      <c r="I2818" s="174" t="s">
        <v>1633</v>
      </c>
      <c r="J2818" s="176"/>
      <c r="K2818" s="176"/>
      <c r="L2818" s="176" t="str">
        <f t="shared" si="3"/>
        <v/>
      </c>
      <c r="M2818" s="176" t="str">
        <f t="shared" si="1438"/>
        <v>\</v>
      </c>
      <c r="N2818" s="174">
        <v>-1.0</v>
      </c>
      <c r="P2818" s="177" t="str">
        <f t="shared" si="5"/>
        <v/>
      </c>
      <c r="Q2818" s="175"/>
      <c r="R2818" s="175" t="s">
        <v>1632</v>
      </c>
      <c r="S2818" s="175">
        <v>1.0</v>
      </c>
      <c r="T2818" s="175" t="s">
        <v>1633</v>
      </c>
      <c r="U2818" s="177" t="str">
        <f t="shared" si="1819"/>
        <v/>
      </c>
      <c r="V2818" s="177" t="str">
        <f t="shared" ref="V2818:W2818" si="2812">K2818</f>
        <v/>
      </c>
      <c r="W2818" s="177" t="str">
        <f t="shared" si="2812"/>
        <v/>
      </c>
      <c r="X2818" s="177" t="str">
        <f t="shared" si="1440"/>
        <v>\</v>
      </c>
      <c r="Y2818" s="175">
        <v>-1.0</v>
      </c>
    </row>
    <row r="2819">
      <c r="A2819" s="172" t="str">
        <f>Tracking!A2810</f>
        <v/>
      </c>
      <c r="C2819" t="str">
        <f>Tracking!M2810</f>
        <v/>
      </c>
      <c r="E2819" s="176" t="str">
        <f t="shared" si="2"/>
        <v/>
      </c>
      <c r="F2819" s="174"/>
      <c r="G2819" s="174" t="s">
        <v>1632</v>
      </c>
      <c r="H2819" s="174">
        <v>1.0</v>
      </c>
      <c r="I2819" s="174" t="s">
        <v>1633</v>
      </c>
      <c r="J2819" s="176"/>
      <c r="K2819" s="176"/>
      <c r="L2819" s="176" t="str">
        <f t="shared" si="3"/>
        <v/>
      </c>
      <c r="M2819" s="176" t="str">
        <f t="shared" si="1438"/>
        <v>\</v>
      </c>
      <c r="N2819" s="174">
        <v>-1.0</v>
      </c>
      <c r="P2819" s="177" t="str">
        <f t="shared" si="5"/>
        <v/>
      </c>
      <c r="Q2819" s="175"/>
      <c r="R2819" s="175" t="s">
        <v>1632</v>
      </c>
      <c r="S2819" s="175">
        <v>1.0</v>
      </c>
      <c r="T2819" s="175" t="s">
        <v>1633</v>
      </c>
      <c r="U2819" s="177" t="str">
        <f t="shared" si="1819"/>
        <v/>
      </c>
      <c r="V2819" s="177" t="str">
        <f t="shared" ref="V2819:W2819" si="2813">K2819</f>
        <v/>
      </c>
      <c r="W2819" s="177" t="str">
        <f t="shared" si="2813"/>
        <v/>
      </c>
      <c r="X2819" s="177" t="str">
        <f t="shared" si="1440"/>
        <v>\</v>
      </c>
      <c r="Y2819" s="175">
        <v>-1.0</v>
      </c>
    </row>
    <row r="2820">
      <c r="A2820" s="172" t="str">
        <f>Tracking!A2811</f>
        <v/>
      </c>
      <c r="C2820" t="str">
        <f>Tracking!M2811</f>
        <v/>
      </c>
      <c r="E2820" s="176" t="str">
        <f t="shared" si="2"/>
        <v/>
      </c>
      <c r="F2820" s="174"/>
      <c r="G2820" s="174" t="s">
        <v>1632</v>
      </c>
      <c r="H2820" s="174">
        <v>1.0</v>
      </c>
      <c r="I2820" s="174" t="s">
        <v>1633</v>
      </c>
      <c r="J2820" s="176"/>
      <c r="K2820" s="176"/>
      <c r="L2820" s="176" t="str">
        <f t="shared" si="3"/>
        <v/>
      </c>
      <c r="M2820" s="176" t="str">
        <f t="shared" si="1438"/>
        <v>\</v>
      </c>
      <c r="N2820" s="174">
        <v>-1.0</v>
      </c>
      <c r="P2820" s="177" t="str">
        <f t="shared" si="5"/>
        <v/>
      </c>
      <c r="Q2820" s="175"/>
      <c r="R2820" s="175" t="s">
        <v>1632</v>
      </c>
      <c r="S2820" s="175">
        <v>1.0</v>
      </c>
      <c r="T2820" s="175" t="s">
        <v>1633</v>
      </c>
      <c r="U2820" s="177" t="str">
        <f t="shared" si="1819"/>
        <v/>
      </c>
      <c r="V2820" s="177" t="str">
        <f t="shared" ref="V2820:W2820" si="2814">K2820</f>
        <v/>
      </c>
      <c r="W2820" s="177" t="str">
        <f t="shared" si="2814"/>
        <v/>
      </c>
      <c r="X2820" s="177" t="str">
        <f t="shared" si="1440"/>
        <v>\</v>
      </c>
      <c r="Y2820" s="175">
        <v>-1.0</v>
      </c>
    </row>
    <row r="2821">
      <c r="A2821" s="172" t="str">
        <f>Tracking!A2812</f>
        <v/>
      </c>
      <c r="C2821" t="str">
        <f>Tracking!M2812</f>
        <v/>
      </c>
      <c r="E2821" s="176" t="str">
        <f t="shared" si="2"/>
        <v/>
      </c>
      <c r="F2821" s="174"/>
      <c r="G2821" s="174" t="s">
        <v>1632</v>
      </c>
      <c r="H2821" s="174">
        <v>1.0</v>
      </c>
      <c r="I2821" s="174" t="s">
        <v>1633</v>
      </c>
      <c r="J2821" s="176"/>
      <c r="K2821" s="176"/>
      <c r="L2821" s="176" t="str">
        <f t="shared" si="3"/>
        <v/>
      </c>
      <c r="M2821" s="176" t="str">
        <f t="shared" si="1438"/>
        <v>\</v>
      </c>
      <c r="N2821" s="174">
        <v>-1.0</v>
      </c>
      <c r="P2821" s="177" t="str">
        <f t="shared" si="5"/>
        <v/>
      </c>
      <c r="Q2821" s="175"/>
      <c r="R2821" s="175" t="s">
        <v>1632</v>
      </c>
      <c r="S2821" s="175">
        <v>1.0</v>
      </c>
      <c r="T2821" s="175" t="s">
        <v>1633</v>
      </c>
      <c r="U2821" s="177" t="str">
        <f t="shared" si="1819"/>
        <v/>
      </c>
      <c r="V2821" s="177" t="str">
        <f t="shared" ref="V2821:W2821" si="2815">K2821</f>
        <v/>
      </c>
      <c r="W2821" s="177" t="str">
        <f t="shared" si="2815"/>
        <v/>
      </c>
      <c r="X2821" s="177" t="str">
        <f t="shared" si="1440"/>
        <v>\</v>
      </c>
      <c r="Y2821" s="175">
        <v>-1.0</v>
      </c>
    </row>
    <row r="2822">
      <c r="A2822" s="172" t="str">
        <f>Tracking!A2813</f>
        <v/>
      </c>
      <c r="C2822" t="str">
        <f>Tracking!M2813</f>
        <v/>
      </c>
      <c r="E2822" s="176" t="str">
        <f t="shared" si="2"/>
        <v/>
      </c>
      <c r="F2822" s="174"/>
      <c r="G2822" s="174" t="s">
        <v>1632</v>
      </c>
      <c r="H2822" s="174">
        <v>1.0</v>
      </c>
      <c r="I2822" s="174" t="s">
        <v>1633</v>
      </c>
      <c r="J2822" s="176"/>
      <c r="K2822" s="176"/>
      <c r="L2822" s="176" t="str">
        <f t="shared" si="3"/>
        <v/>
      </c>
      <c r="M2822" s="176" t="str">
        <f t="shared" si="1438"/>
        <v>\</v>
      </c>
      <c r="N2822" s="174">
        <v>-1.0</v>
      </c>
      <c r="P2822" s="177" t="str">
        <f t="shared" si="5"/>
        <v/>
      </c>
      <c r="Q2822" s="175"/>
      <c r="R2822" s="175" t="s">
        <v>1632</v>
      </c>
      <c r="S2822" s="175">
        <v>1.0</v>
      </c>
      <c r="T2822" s="175" t="s">
        <v>1633</v>
      </c>
      <c r="U2822" s="177" t="str">
        <f t="shared" si="1819"/>
        <v/>
      </c>
      <c r="V2822" s="177" t="str">
        <f t="shared" ref="V2822:W2822" si="2816">K2822</f>
        <v/>
      </c>
      <c r="W2822" s="177" t="str">
        <f t="shared" si="2816"/>
        <v/>
      </c>
      <c r="X2822" s="177" t="str">
        <f t="shared" si="1440"/>
        <v>\</v>
      </c>
      <c r="Y2822" s="175">
        <v>-1.0</v>
      </c>
    </row>
    <row r="2823">
      <c r="A2823" s="172" t="str">
        <f>Tracking!A2814</f>
        <v/>
      </c>
      <c r="C2823" t="str">
        <f>Tracking!M2814</f>
        <v/>
      </c>
      <c r="E2823" s="176" t="str">
        <f t="shared" si="2"/>
        <v/>
      </c>
      <c r="F2823" s="174"/>
      <c r="G2823" s="174" t="s">
        <v>1632</v>
      </c>
      <c r="H2823" s="174">
        <v>1.0</v>
      </c>
      <c r="I2823" s="174" t="s">
        <v>1633</v>
      </c>
      <c r="J2823" s="176"/>
      <c r="K2823" s="176"/>
      <c r="L2823" s="176" t="str">
        <f t="shared" si="3"/>
        <v/>
      </c>
      <c r="M2823" s="176" t="str">
        <f t="shared" si="1438"/>
        <v>\</v>
      </c>
      <c r="N2823" s="174">
        <v>-1.0</v>
      </c>
      <c r="P2823" s="177" t="str">
        <f t="shared" si="5"/>
        <v/>
      </c>
      <c r="Q2823" s="175"/>
      <c r="R2823" s="175" t="s">
        <v>1632</v>
      </c>
      <c r="S2823" s="175">
        <v>1.0</v>
      </c>
      <c r="T2823" s="175" t="s">
        <v>1633</v>
      </c>
      <c r="U2823" s="177" t="str">
        <f t="shared" si="1819"/>
        <v/>
      </c>
      <c r="V2823" s="177" t="str">
        <f t="shared" ref="V2823:W2823" si="2817">K2823</f>
        <v/>
      </c>
      <c r="W2823" s="177" t="str">
        <f t="shared" si="2817"/>
        <v/>
      </c>
      <c r="X2823" s="177" t="str">
        <f t="shared" si="1440"/>
        <v>\</v>
      </c>
      <c r="Y2823" s="175">
        <v>-1.0</v>
      </c>
    </row>
    <row r="2824">
      <c r="A2824" s="172" t="str">
        <f>Tracking!A2815</f>
        <v/>
      </c>
      <c r="C2824" t="str">
        <f>Tracking!M2815</f>
        <v/>
      </c>
      <c r="E2824" s="176" t="str">
        <f t="shared" si="2"/>
        <v/>
      </c>
      <c r="F2824" s="174"/>
      <c r="G2824" s="174" t="s">
        <v>1632</v>
      </c>
      <c r="H2824" s="174">
        <v>1.0</v>
      </c>
      <c r="I2824" s="174" t="s">
        <v>1633</v>
      </c>
      <c r="J2824" s="176"/>
      <c r="K2824" s="176"/>
      <c r="L2824" s="176" t="str">
        <f t="shared" si="3"/>
        <v/>
      </c>
      <c r="M2824" s="176" t="str">
        <f t="shared" si="1438"/>
        <v>\</v>
      </c>
      <c r="N2824" s="174">
        <v>-1.0</v>
      </c>
      <c r="P2824" s="177" t="str">
        <f t="shared" si="5"/>
        <v/>
      </c>
      <c r="Q2824" s="175"/>
      <c r="R2824" s="175" t="s">
        <v>1632</v>
      </c>
      <c r="S2824" s="175">
        <v>1.0</v>
      </c>
      <c r="T2824" s="175" t="s">
        <v>1633</v>
      </c>
      <c r="U2824" s="177" t="str">
        <f t="shared" si="1819"/>
        <v/>
      </c>
      <c r="V2824" s="177" t="str">
        <f t="shared" ref="V2824:W2824" si="2818">K2824</f>
        <v/>
      </c>
      <c r="W2824" s="177" t="str">
        <f t="shared" si="2818"/>
        <v/>
      </c>
      <c r="X2824" s="177" t="str">
        <f t="shared" si="1440"/>
        <v>\</v>
      </c>
      <c r="Y2824" s="175">
        <v>-1.0</v>
      </c>
    </row>
    <row r="2825">
      <c r="A2825" s="172" t="str">
        <f>Tracking!A2816</f>
        <v/>
      </c>
      <c r="C2825" t="str">
        <f>Tracking!M2816</f>
        <v/>
      </c>
      <c r="E2825" s="176" t="str">
        <f t="shared" si="2"/>
        <v/>
      </c>
      <c r="F2825" s="174"/>
      <c r="G2825" s="174" t="s">
        <v>1632</v>
      </c>
      <c r="H2825" s="174">
        <v>1.0</v>
      </c>
      <c r="I2825" s="174" t="s">
        <v>1633</v>
      </c>
      <c r="J2825" s="176"/>
      <c r="K2825" s="176"/>
      <c r="L2825" s="176" t="str">
        <f t="shared" si="3"/>
        <v/>
      </c>
      <c r="M2825" s="176" t="str">
        <f t="shared" si="1438"/>
        <v>\</v>
      </c>
      <c r="N2825" s="174">
        <v>-1.0</v>
      </c>
      <c r="P2825" s="177" t="str">
        <f t="shared" si="5"/>
        <v/>
      </c>
      <c r="Q2825" s="175"/>
      <c r="R2825" s="175" t="s">
        <v>1632</v>
      </c>
      <c r="S2825" s="175">
        <v>1.0</v>
      </c>
      <c r="T2825" s="175" t="s">
        <v>1633</v>
      </c>
      <c r="U2825" s="177" t="str">
        <f t="shared" si="1819"/>
        <v/>
      </c>
      <c r="V2825" s="177" t="str">
        <f t="shared" ref="V2825:W2825" si="2819">K2825</f>
        <v/>
      </c>
      <c r="W2825" s="177" t="str">
        <f t="shared" si="2819"/>
        <v/>
      </c>
      <c r="X2825" s="177" t="str">
        <f t="shared" si="1440"/>
        <v>\</v>
      </c>
      <c r="Y2825" s="175">
        <v>-1.0</v>
      </c>
    </row>
    <row r="2826">
      <c r="A2826" s="172" t="str">
        <f>Tracking!A2817</f>
        <v/>
      </c>
      <c r="C2826" t="str">
        <f>Tracking!M2817</f>
        <v/>
      </c>
      <c r="E2826" s="176" t="str">
        <f t="shared" si="2"/>
        <v/>
      </c>
      <c r="F2826" s="174"/>
      <c r="G2826" s="174" t="s">
        <v>1632</v>
      </c>
      <c r="H2826" s="174">
        <v>1.0</v>
      </c>
      <c r="I2826" s="174" t="s">
        <v>1633</v>
      </c>
      <c r="J2826" s="176"/>
      <c r="K2826" s="176"/>
      <c r="L2826" s="176" t="str">
        <f t="shared" si="3"/>
        <v/>
      </c>
      <c r="M2826" s="176" t="str">
        <f t="shared" si="1438"/>
        <v>\</v>
      </c>
      <c r="N2826" s="174">
        <v>-1.0</v>
      </c>
      <c r="P2826" s="177" t="str">
        <f t="shared" si="5"/>
        <v/>
      </c>
      <c r="Q2826" s="175"/>
      <c r="R2826" s="175" t="s">
        <v>1632</v>
      </c>
      <c r="S2826" s="175">
        <v>1.0</v>
      </c>
      <c r="T2826" s="175" t="s">
        <v>1633</v>
      </c>
      <c r="U2826" s="177" t="str">
        <f t="shared" si="1819"/>
        <v/>
      </c>
      <c r="V2826" s="177" t="str">
        <f t="shared" ref="V2826:W2826" si="2820">K2826</f>
        <v/>
      </c>
      <c r="W2826" s="177" t="str">
        <f t="shared" si="2820"/>
        <v/>
      </c>
      <c r="X2826" s="177" t="str">
        <f t="shared" si="1440"/>
        <v>\</v>
      </c>
      <c r="Y2826" s="175">
        <v>-1.0</v>
      </c>
    </row>
    <row r="2827">
      <c r="A2827" s="172" t="str">
        <f>Tracking!A2818</f>
        <v/>
      </c>
      <c r="C2827" t="str">
        <f>Tracking!M2818</f>
        <v/>
      </c>
      <c r="E2827" s="176" t="str">
        <f t="shared" si="2"/>
        <v/>
      </c>
      <c r="F2827" s="174"/>
      <c r="G2827" s="174" t="s">
        <v>1632</v>
      </c>
      <c r="H2827" s="174">
        <v>1.0</v>
      </c>
      <c r="I2827" s="174" t="s">
        <v>1633</v>
      </c>
      <c r="J2827" s="176"/>
      <c r="K2827" s="176"/>
      <c r="L2827" s="176" t="str">
        <f t="shared" si="3"/>
        <v/>
      </c>
      <c r="M2827" s="176" t="str">
        <f t="shared" si="1438"/>
        <v>\</v>
      </c>
      <c r="N2827" s="174">
        <v>-1.0</v>
      </c>
      <c r="P2827" s="177" t="str">
        <f t="shared" si="5"/>
        <v/>
      </c>
      <c r="Q2827" s="175"/>
      <c r="R2827" s="175" t="s">
        <v>1632</v>
      </c>
      <c r="S2827" s="175">
        <v>1.0</v>
      </c>
      <c r="T2827" s="175" t="s">
        <v>1633</v>
      </c>
      <c r="U2827" s="177" t="str">
        <f t="shared" si="1819"/>
        <v/>
      </c>
      <c r="V2827" s="177" t="str">
        <f t="shared" ref="V2827:W2827" si="2821">K2827</f>
        <v/>
      </c>
      <c r="W2827" s="177" t="str">
        <f t="shared" si="2821"/>
        <v/>
      </c>
      <c r="X2827" s="177" t="str">
        <f t="shared" si="1440"/>
        <v>\</v>
      </c>
      <c r="Y2827" s="175">
        <v>-1.0</v>
      </c>
    </row>
    <row r="2828">
      <c r="A2828" s="172" t="str">
        <f>Tracking!A2819</f>
        <v/>
      </c>
      <c r="C2828" t="str">
        <f>Tracking!M2819</f>
        <v/>
      </c>
      <c r="E2828" s="176" t="str">
        <f t="shared" si="2"/>
        <v/>
      </c>
      <c r="F2828" s="174"/>
      <c r="G2828" s="174" t="s">
        <v>1632</v>
      </c>
      <c r="H2828" s="174">
        <v>1.0</v>
      </c>
      <c r="I2828" s="174" t="s">
        <v>1633</v>
      </c>
      <c r="J2828" s="176"/>
      <c r="K2828" s="176"/>
      <c r="L2828" s="176" t="str">
        <f t="shared" si="3"/>
        <v/>
      </c>
      <c r="M2828" s="176" t="str">
        <f t="shared" si="1438"/>
        <v>\</v>
      </c>
      <c r="N2828" s="174">
        <v>-1.0</v>
      </c>
      <c r="P2828" s="177" t="str">
        <f t="shared" si="5"/>
        <v/>
      </c>
      <c r="Q2828" s="175"/>
      <c r="R2828" s="175" t="s">
        <v>1632</v>
      </c>
      <c r="S2828" s="175">
        <v>1.0</v>
      </c>
      <c r="T2828" s="175" t="s">
        <v>1633</v>
      </c>
      <c r="U2828" s="177" t="str">
        <f t="shared" si="1819"/>
        <v/>
      </c>
      <c r="V2828" s="177" t="str">
        <f t="shared" ref="V2828:W2828" si="2822">K2828</f>
        <v/>
      </c>
      <c r="W2828" s="177" t="str">
        <f t="shared" si="2822"/>
        <v/>
      </c>
      <c r="X2828" s="177" t="str">
        <f t="shared" si="1440"/>
        <v>\</v>
      </c>
      <c r="Y2828" s="175">
        <v>-1.0</v>
      </c>
    </row>
    <row r="2829">
      <c r="A2829" s="172" t="str">
        <f>Tracking!A2820</f>
        <v/>
      </c>
      <c r="C2829" t="str">
        <f>Tracking!M2820</f>
        <v/>
      </c>
      <c r="E2829" s="176" t="str">
        <f t="shared" si="2"/>
        <v/>
      </c>
      <c r="F2829" s="174"/>
      <c r="G2829" s="174" t="s">
        <v>1632</v>
      </c>
      <c r="H2829" s="174">
        <v>1.0</v>
      </c>
      <c r="I2829" s="174" t="s">
        <v>1633</v>
      </c>
      <c r="J2829" s="176"/>
      <c r="K2829" s="176"/>
      <c r="L2829" s="176" t="str">
        <f t="shared" si="3"/>
        <v/>
      </c>
      <c r="M2829" s="176" t="str">
        <f t="shared" si="1438"/>
        <v>\</v>
      </c>
      <c r="N2829" s="174">
        <v>-1.0</v>
      </c>
      <c r="P2829" s="177" t="str">
        <f t="shared" si="5"/>
        <v/>
      </c>
      <c r="Q2829" s="175"/>
      <c r="R2829" s="175" t="s">
        <v>1632</v>
      </c>
      <c r="S2829" s="175">
        <v>1.0</v>
      </c>
      <c r="T2829" s="175" t="s">
        <v>1633</v>
      </c>
      <c r="U2829" s="177" t="str">
        <f t="shared" si="1819"/>
        <v/>
      </c>
      <c r="V2829" s="177" t="str">
        <f t="shared" ref="V2829:W2829" si="2823">K2829</f>
        <v/>
      </c>
      <c r="W2829" s="177" t="str">
        <f t="shared" si="2823"/>
        <v/>
      </c>
      <c r="X2829" s="177" t="str">
        <f t="shared" si="1440"/>
        <v>\</v>
      </c>
      <c r="Y2829" s="175">
        <v>-1.0</v>
      </c>
    </row>
    <row r="2830">
      <c r="A2830" s="172" t="str">
        <f>Tracking!A2821</f>
        <v/>
      </c>
      <c r="C2830" t="str">
        <f>Tracking!M2821</f>
        <v/>
      </c>
      <c r="E2830" s="176" t="str">
        <f t="shared" si="2"/>
        <v/>
      </c>
      <c r="F2830" s="174"/>
      <c r="G2830" s="174" t="s">
        <v>1632</v>
      </c>
      <c r="H2830" s="174">
        <v>1.0</v>
      </c>
      <c r="I2830" s="174" t="s">
        <v>1633</v>
      </c>
      <c r="J2830" s="176"/>
      <c r="K2830" s="176"/>
      <c r="L2830" s="176" t="str">
        <f t="shared" si="3"/>
        <v/>
      </c>
      <c r="M2830" s="176" t="str">
        <f t="shared" si="1438"/>
        <v>\</v>
      </c>
      <c r="N2830" s="174">
        <v>-1.0</v>
      </c>
      <c r="P2830" s="177" t="str">
        <f t="shared" si="5"/>
        <v/>
      </c>
      <c r="Q2830" s="175"/>
      <c r="R2830" s="175" t="s">
        <v>1632</v>
      </c>
      <c r="S2830" s="175">
        <v>1.0</v>
      </c>
      <c r="T2830" s="175" t="s">
        <v>1633</v>
      </c>
      <c r="U2830" s="177" t="str">
        <f t="shared" si="1819"/>
        <v/>
      </c>
      <c r="V2830" s="177" t="str">
        <f t="shared" ref="V2830:W2830" si="2824">K2830</f>
        <v/>
      </c>
      <c r="W2830" s="177" t="str">
        <f t="shared" si="2824"/>
        <v/>
      </c>
      <c r="X2830" s="177" t="str">
        <f t="shared" si="1440"/>
        <v>\</v>
      </c>
      <c r="Y2830" s="175">
        <v>-1.0</v>
      </c>
    </row>
    <row r="2831">
      <c r="A2831" s="172" t="str">
        <f>Tracking!A2822</f>
        <v/>
      </c>
      <c r="C2831" t="str">
        <f>Tracking!M2822</f>
        <v/>
      </c>
      <c r="E2831" s="176" t="str">
        <f t="shared" si="2"/>
        <v/>
      </c>
      <c r="F2831" s="174"/>
      <c r="G2831" s="174" t="s">
        <v>1632</v>
      </c>
      <c r="H2831" s="174">
        <v>1.0</v>
      </c>
      <c r="I2831" s="174" t="s">
        <v>1633</v>
      </c>
      <c r="J2831" s="176"/>
      <c r="K2831" s="176"/>
      <c r="L2831" s="176" t="str">
        <f t="shared" si="3"/>
        <v/>
      </c>
      <c r="M2831" s="176" t="str">
        <f t="shared" si="1438"/>
        <v>\</v>
      </c>
      <c r="N2831" s="174">
        <v>-1.0</v>
      </c>
      <c r="P2831" s="177" t="str">
        <f t="shared" si="5"/>
        <v/>
      </c>
      <c r="Q2831" s="175"/>
      <c r="R2831" s="175" t="s">
        <v>1632</v>
      </c>
      <c r="S2831" s="175">
        <v>1.0</v>
      </c>
      <c r="T2831" s="175" t="s">
        <v>1633</v>
      </c>
      <c r="U2831" s="177" t="str">
        <f t="shared" si="1819"/>
        <v/>
      </c>
      <c r="V2831" s="177" t="str">
        <f t="shared" ref="V2831:W2831" si="2825">K2831</f>
        <v/>
      </c>
      <c r="W2831" s="177" t="str">
        <f t="shared" si="2825"/>
        <v/>
      </c>
      <c r="X2831" s="177" t="str">
        <f t="shared" si="1440"/>
        <v>\</v>
      </c>
      <c r="Y2831" s="175">
        <v>-1.0</v>
      </c>
    </row>
    <row r="2832">
      <c r="A2832" s="172" t="str">
        <f>Tracking!A2823</f>
        <v/>
      </c>
      <c r="C2832" t="str">
        <f>Tracking!M2823</f>
        <v/>
      </c>
      <c r="E2832" s="176" t="str">
        <f t="shared" si="2"/>
        <v/>
      </c>
      <c r="F2832" s="174"/>
      <c r="G2832" s="174" t="s">
        <v>1632</v>
      </c>
      <c r="H2832" s="174">
        <v>1.0</v>
      </c>
      <c r="I2832" s="174" t="s">
        <v>1633</v>
      </c>
      <c r="J2832" s="176"/>
      <c r="K2832" s="176"/>
      <c r="L2832" s="176" t="str">
        <f t="shared" si="3"/>
        <v/>
      </c>
      <c r="M2832" s="176" t="str">
        <f t="shared" si="1438"/>
        <v>\</v>
      </c>
      <c r="N2832" s="174">
        <v>-1.0</v>
      </c>
      <c r="P2832" s="177" t="str">
        <f t="shared" si="5"/>
        <v/>
      </c>
      <c r="Q2832" s="175"/>
      <c r="R2832" s="175" t="s">
        <v>1632</v>
      </c>
      <c r="S2832" s="175">
        <v>1.0</v>
      </c>
      <c r="T2832" s="175" t="s">
        <v>1633</v>
      </c>
      <c r="U2832" s="177" t="str">
        <f t="shared" si="1819"/>
        <v/>
      </c>
      <c r="V2832" s="177" t="str">
        <f t="shared" ref="V2832:W2832" si="2826">K2832</f>
        <v/>
      </c>
      <c r="W2832" s="177" t="str">
        <f t="shared" si="2826"/>
        <v/>
      </c>
      <c r="X2832" s="177" t="str">
        <f t="shared" si="1440"/>
        <v>\</v>
      </c>
      <c r="Y2832" s="175">
        <v>-1.0</v>
      </c>
    </row>
    <row r="2833">
      <c r="A2833" s="172" t="str">
        <f>Tracking!A2824</f>
        <v/>
      </c>
      <c r="C2833" t="str">
        <f>Tracking!M2824</f>
        <v/>
      </c>
      <c r="E2833" s="176" t="str">
        <f t="shared" si="2"/>
        <v/>
      </c>
      <c r="F2833" s="174"/>
      <c r="G2833" s="174" t="s">
        <v>1632</v>
      </c>
      <c r="H2833" s="174">
        <v>1.0</v>
      </c>
      <c r="I2833" s="174" t="s">
        <v>1633</v>
      </c>
      <c r="J2833" s="176"/>
      <c r="K2833" s="176"/>
      <c r="L2833" s="176" t="str">
        <f t="shared" si="3"/>
        <v/>
      </c>
      <c r="M2833" s="176" t="str">
        <f t="shared" si="1438"/>
        <v>\</v>
      </c>
      <c r="N2833" s="174">
        <v>-1.0</v>
      </c>
      <c r="P2833" s="177" t="str">
        <f t="shared" si="5"/>
        <v/>
      </c>
      <c r="Q2833" s="175"/>
      <c r="R2833" s="175" t="s">
        <v>1632</v>
      </c>
      <c r="S2833" s="175">
        <v>1.0</v>
      </c>
      <c r="T2833" s="175" t="s">
        <v>1633</v>
      </c>
      <c r="U2833" s="177" t="str">
        <f t="shared" si="1819"/>
        <v/>
      </c>
      <c r="V2833" s="177" t="str">
        <f t="shared" ref="V2833:W2833" si="2827">K2833</f>
        <v/>
      </c>
      <c r="W2833" s="177" t="str">
        <f t="shared" si="2827"/>
        <v/>
      </c>
      <c r="X2833" s="177" t="str">
        <f t="shared" si="1440"/>
        <v>\</v>
      </c>
      <c r="Y2833" s="175">
        <v>-1.0</v>
      </c>
    </row>
    <row r="2834">
      <c r="A2834" s="172" t="str">
        <f>Tracking!A2825</f>
        <v/>
      </c>
      <c r="C2834" t="str">
        <f>Tracking!M2825</f>
        <v/>
      </c>
      <c r="E2834" s="176" t="str">
        <f t="shared" si="2"/>
        <v/>
      </c>
      <c r="F2834" s="174"/>
      <c r="G2834" s="174" t="s">
        <v>1632</v>
      </c>
      <c r="H2834" s="174">
        <v>1.0</v>
      </c>
      <c r="I2834" s="174" t="s">
        <v>1633</v>
      </c>
      <c r="J2834" s="176"/>
      <c r="K2834" s="176"/>
      <c r="L2834" s="176" t="str">
        <f t="shared" si="3"/>
        <v/>
      </c>
      <c r="M2834" s="176" t="str">
        <f t="shared" si="1438"/>
        <v>\</v>
      </c>
      <c r="N2834" s="174">
        <v>-1.0</v>
      </c>
      <c r="P2834" s="177" t="str">
        <f t="shared" si="5"/>
        <v/>
      </c>
      <c r="Q2834" s="175"/>
      <c r="R2834" s="175" t="s">
        <v>1632</v>
      </c>
      <c r="S2834" s="175">
        <v>1.0</v>
      </c>
      <c r="T2834" s="175" t="s">
        <v>1633</v>
      </c>
      <c r="U2834" s="177" t="str">
        <f t="shared" si="1819"/>
        <v/>
      </c>
      <c r="V2834" s="177" t="str">
        <f t="shared" ref="V2834:W2834" si="2828">K2834</f>
        <v/>
      </c>
      <c r="W2834" s="177" t="str">
        <f t="shared" si="2828"/>
        <v/>
      </c>
      <c r="X2834" s="177" t="str">
        <f t="shared" si="1440"/>
        <v>\</v>
      </c>
      <c r="Y2834" s="175">
        <v>-1.0</v>
      </c>
    </row>
    <row r="2835">
      <c r="A2835" s="172" t="str">
        <f>Tracking!A2826</f>
        <v/>
      </c>
      <c r="C2835" t="str">
        <f>Tracking!M2826</f>
        <v/>
      </c>
      <c r="E2835" s="176" t="str">
        <f t="shared" si="2"/>
        <v/>
      </c>
      <c r="F2835" s="174"/>
      <c r="G2835" s="174" t="s">
        <v>1632</v>
      </c>
      <c r="H2835" s="174">
        <v>1.0</v>
      </c>
      <c r="I2835" s="174" t="s">
        <v>1633</v>
      </c>
      <c r="J2835" s="176"/>
      <c r="K2835" s="176"/>
      <c r="L2835" s="176" t="str">
        <f t="shared" si="3"/>
        <v/>
      </c>
      <c r="M2835" s="176" t="str">
        <f t="shared" si="1438"/>
        <v>\</v>
      </c>
      <c r="N2835" s="174">
        <v>-1.0</v>
      </c>
      <c r="P2835" s="177" t="str">
        <f t="shared" si="5"/>
        <v/>
      </c>
      <c r="Q2835" s="175"/>
      <c r="R2835" s="175" t="s">
        <v>1632</v>
      </c>
      <c r="S2835" s="175">
        <v>1.0</v>
      </c>
      <c r="T2835" s="175" t="s">
        <v>1633</v>
      </c>
      <c r="U2835" s="177" t="str">
        <f t="shared" si="1819"/>
        <v/>
      </c>
      <c r="V2835" s="177" t="str">
        <f t="shared" ref="V2835:W2835" si="2829">K2835</f>
        <v/>
      </c>
      <c r="W2835" s="177" t="str">
        <f t="shared" si="2829"/>
        <v/>
      </c>
      <c r="X2835" s="177" t="str">
        <f t="shared" si="1440"/>
        <v>\</v>
      </c>
      <c r="Y2835" s="175">
        <v>-1.0</v>
      </c>
    </row>
    <row r="2836">
      <c r="A2836" s="172" t="str">
        <f>Tracking!A2827</f>
        <v/>
      </c>
      <c r="C2836" t="str">
        <f>Tracking!M2827</f>
        <v/>
      </c>
      <c r="E2836" s="176" t="str">
        <f t="shared" si="2"/>
        <v/>
      </c>
      <c r="F2836" s="174"/>
      <c r="G2836" s="174" t="s">
        <v>1632</v>
      </c>
      <c r="H2836" s="174">
        <v>1.0</v>
      </c>
      <c r="I2836" s="174" t="s">
        <v>1633</v>
      </c>
      <c r="J2836" s="176"/>
      <c r="K2836" s="176"/>
      <c r="L2836" s="176" t="str">
        <f t="shared" si="3"/>
        <v/>
      </c>
      <c r="M2836" s="176" t="str">
        <f t="shared" si="1438"/>
        <v>\</v>
      </c>
      <c r="N2836" s="174">
        <v>-1.0</v>
      </c>
      <c r="P2836" s="177" t="str">
        <f t="shared" si="5"/>
        <v/>
      </c>
      <c r="Q2836" s="175"/>
      <c r="R2836" s="175" t="s">
        <v>1632</v>
      </c>
      <c r="S2836" s="175">
        <v>1.0</v>
      </c>
      <c r="T2836" s="175" t="s">
        <v>1633</v>
      </c>
      <c r="U2836" s="177" t="str">
        <f t="shared" si="1819"/>
        <v/>
      </c>
      <c r="V2836" s="177" t="str">
        <f t="shared" ref="V2836:W2836" si="2830">K2836</f>
        <v/>
      </c>
      <c r="W2836" s="177" t="str">
        <f t="shared" si="2830"/>
        <v/>
      </c>
      <c r="X2836" s="177" t="str">
        <f t="shared" si="1440"/>
        <v>\</v>
      </c>
      <c r="Y2836" s="175">
        <v>-1.0</v>
      </c>
    </row>
    <row r="2837">
      <c r="A2837" s="172" t="str">
        <f>Tracking!A2828</f>
        <v/>
      </c>
      <c r="C2837" t="str">
        <f>Tracking!M2828</f>
        <v/>
      </c>
      <c r="E2837" s="176" t="str">
        <f t="shared" si="2"/>
        <v/>
      </c>
      <c r="F2837" s="174"/>
      <c r="G2837" s="174" t="s">
        <v>1632</v>
      </c>
      <c r="H2837" s="174">
        <v>1.0</v>
      </c>
      <c r="I2837" s="174" t="s">
        <v>1633</v>
      </c>
      <c r="J2837" s="176"/>
      <c r="K2837" s="176"/>
      <c r="L2837" s="176" t="str">
        <f t="shared" si="3"/>
        <v/>
      </c>
      <c r="M2837" s="176" t="str">
        <f t="shared" si="1438"/>
        <v>\</v>
      </c>
      <c r="N2837" s="174">
        <v>-1.0</v>
      </c>
      <c r="P2837" s="177" t="str">
        <f t="shared" si="5"/>
        <v/>
      </c>
      <c r="Q2837" s="175"/>
      <c r="R2837" s="175" t="s">
        <v>1632</v>
      </c>
      <c r="S2837" s="175">
        <v>1.0</v>
      </c>
      <c r="T2837" s="175" t="s">
        <v>1633</v>
      </c>
      <c r="U2837" s="177" t="str">
        <f t="shared" si="1819"/>
        <v/>
      </c>
      <c r="V2837" s="177" t="str">
        <f t="shared" ref="V2837:W2837" si="2831">K2837</f>
        <v/>
      </c>
      <c r="W2837" s="177" t="str">
        <f t="shared" si="2831"/>
        <v/>
      </c>
      <c r="X2837" s="177" t="str">
        <f t="shared" si="1440"/>
        <v>\</v>
      </c>
      <c r="Y2837" s="175">
        <v>-1.0</v>
      </c>
    </row>
    <row r="2838">
      <c r="A2838" s="172" t="str">
        <f>Tracking!A2829</f>
        <v/>
      </c>
      <c r="C2838" t="str">
        <f>Tracking!M2829</f>
        <v/>
      </c>
      <c r="E2838" s="176" t="str">
        <f t="shared" si="2"/>
        <v/>
      </c>
      <c r="F2838" s="174"/>
      <c r="G2838" s="174" t="s">
        <v>1632</v>
      </c>
      <c r="H2838" s="174">
        <v>1.0</v>
      </c>
      <c r="I2838" s="174" t="s">
        <v>1633</v>
      </c>
      <c r="J2838" s="176"/>
      <c r="K2838" s="176"/>
      <c r="L2838" s="176" t="str">
        <f t="shared" si="3"/>
        <v/>
      </c>
      <c r="M2838" s="176" t="str">
        <f t="shared" si="1438"/>
        <v>\</v>
      </c>
      <c r="N2838" s="174">
        <v>-1.0</v>
      </c>
      <c r="P2838" s="177" t="str">
        <f t="shared" si="5"/>
        <v/>
      </c>
      <c r="Q2838" s="175"/>
      <c r="R2838" s="175" t="s">
        <v>1632</v>
      </c>
      <c r="S2838" s="175">
        <v>1.0</v>
      </c>
      <c r="T2838" s="175" t="s">
        <v>1633</v>
      </c>
      <c r="U2838" s="177" t="str">
        <f t="shared" si="1819"/>
        <v/>
      </c>
      <c r="V2838" s="177" t="str">
        <f t="shared" ref="V2838:W2838" si="2832">K2838</f>
        <v/>
      </c>
      <c r="W2838" s="177" t="str">
        <f t="shared" si="2832"/>
        <v/>
      </c>
      <c r="X2838" s="177" t="str">
        <f t="shared" si="1440"/>
        <v>\</v>
      </c>
      <c r="Y2838" s="175">
        <v>-1.0</v>
      </c>
    </row>
    <row r="2839">
      <c r="A2839" s="172" t="str">
        <f>Tracking!A2830</f>
        <v/>
      </c>
      <c r="C2839" t="str">
        <f>Tracking!M2830</f>
        <v/>
      </c>
      <c r="E2839" s="176" t="str">
        <f t="shared" si="2"/>
        <v/>
      </c>
      <c r="F2839" s="174"/>
      <c r="G2839" s="174" t="s">
        <v>1632</v>
      </c>
      <c r="H2839" s="174">
        <v>1.0</v>
      </c>
      <c r="I2839" s="174" t="s">
        <v>1633</v>
      </c>
      <c r="J2839" s="176"/>
      <c r="K2839" s="176"/>
      <c r="L2839" s="176" t="str">
        <f t="shared" si="3"/>
        <v/>
      </c>
      <c r="M2839" s="176" t="str">
        <f t="shared" si="1438"/>
        <v>\</v>
      </c>
      <c r="N2839" s="174">
        <v>-1.0</v>
      </c>
      <c r="P2839" s="177" t="str">
        <f t="shared" si="5"/>
        <v/>
      </c>
      <c r="Q2839" s="175"/>
      <c r="R2839" s="175" t="s">
        <v>1632</v>
      </c>
      <c r="S2839" s="175">
        <v>1.0</v>
      </c>
      <c r="T2839" s="175" t="s">
        <v>1633</v>
      </c>
      <c r="U2839" s="177" t="str">
        <f t="shared" si="1819"/>
        <v/>
      </c>
      <c r="V2839" s="177" t="str">
        <f t="shared" ref="V2839:W2839" si="2833">K2839</f>
        <v/>
      </c>
      <c r="W2839" s="177" t="str">
        <f t="shared" si="2833"/>
        <v/>
      </c>
      <c r="X2839" s="177" t="str">
        <f t="shared" si="1440"/>
        <v>\</v>
      </c>
      <c r="Y2839" s="175">
        <v>-1.0</v>
      </c>
    </row>
    <row r="2840">
      <c r="A2840" s="172" t="str">
        <f>Tracking!A2831</f>
        <v/>
      </c>
      <c r="C2840" t="str">
        <f>Tracking!M2831</f>
        <v/>
      </c>
      <c r="E2840" s="176" t="str">
        <f t="shared" si="2"/>
        <v/>
      </c>
      <c r="F2840" s="174"/>
      <c r="G2840" s="174" t="s">
        <v>1632</v>
      </c>
      <c r="H2840" s="174">
        <v>1.0</v>
      </c>
      <c r="I2840" s="174" t="s">
        <v>1633</v>
      </c>
      <c r="J2840" s="176"/>
      <c r="K2840" s="176"/>
      <c r="L2840" s="176" t="str">
        <f t="shared" si="3"/>
        <v/>
      </c>
      <c r="M2840" s="176" t="str">
        <f t="shared" si="1438"/>
        <v>\</v>
      </c>
      <c r="N2840" s="174">
        <v>-1.0</v>
      </c>
      <c r="P2840" s="177" t="str">
        <f t="shared" si="5"/>
        <v/>
      </c>
      <c r="Q2840" s="175"/>
      <c r="R2840" s="175" t="s">
        <v>1632</v>
      </c>
      <c r="S2840" s="175">
        <v>1.0</v>
      </c>
      <c r="T2840" s="175" t="s">
        <v>1633</v>
      </c>
      <c r="U2840" s="177" t="str">
        <f t="shared" si="1819"/>
        <v/>
      </c>
      <c r="V2840" s="177" t="str">
        <f t="shared" ref="V2840:W2840" si="2834">K2840</f>
        <v/>
      </c>
      <c r="W2840" s="177" t="str">
        <f t="shared" si="2834"/>
        <v/>
      </c>
      <c r="X2840" s="177" t="str">
        <f t="shared" si="1440"/>
        <v>\</v>
      </c>
      <c r="Y2840" s="175">
        <v>-1.0</v>
      </c>
    </row>
    <row r="2841">
      <c r="A2841" s="172" t="str">
        <f>Tracking!A2832</f>
        <v/>
      </c>
      <c r="C2841" t="str">
        <f>Tracking!M2832</f>
        <v/>
      </c>
      <c r="E2841" s="176" t="str">
        <f t="shared" si="2"/>
        <v/>
      </c>
      <c r="F2841" s="174"/>
      <c r="G2841" s="174" t="s">
        <v>1632</v>
      </c>
      <c r="H2841" s="174">
        <v>1.0</v>
      </c>
      <c r="I2841" s="174" t="s">
        <v>1633</v>
      </c>
      <c r="J2841" s="176"/>
      <c r="K2841" s="176"/>
      <c r="L2841" s="176" t="str">
        <f t="shared" si="3"/>
        <v/>
      </c>
      <c r="M2841" s="176" t="str">
        <f t="shared" si="1438"/>
        <v>\</v>
      </c>
      <c r="N2841" s="174">
        <v>-1.0</v>
      </c>
      <c r="P2841" s="177" t="str">
        <f t="shared" si="5"/>
        <v/>
      </c>
      <c r="Q2841" s="175"/>
      <c r="R2841" s="175" t="s">
        <v>1632</v>
      </c>
      <c r="S2841" s="175">
        <v>1.0</v>
      </c>
      <c r="T2841" s="175" t="s">
        <v>1633</v>
      </c>
      <c r="U2841" s="177" t="str">
        <f t="shared" si="1819"/>
        <v/>
      </c>
      <c r="V2841" s="177" t="str">
        <f t="shared" ref="V2841:W2841" si="2835">K2841</f>
        <v/>
      </c>
      <c r="W2841" s="177" t="str">
        <f t="shared" si="2835"/>
        <v/>
      </c>
      <c r="X2841" s="177" t="str">
        <f t="shared" si="1440"/>
        <v>\</v>
      </c>
      <c r="Y2841" s="175">
        <v>-1.0</v>
      </c>
    </row>
    <row r="2842">
      <c r="A2842" s="172" t="str">
        <f>Tracking!A2833</f>
        <v/>
      </c>
      <c r="C2842" t="str">
        <f>Tracking!M2833</f>
        <v/>
      </c>
      <c r="E2842" s="176" t="str">
        <f t="shared" si="2"/>
        <v/>
      </c>
      <c r="F2842" s="174"/>
      <c r="G2842" s="174" t="s">
        <v>1632</v>
      </c>
      <c r="H2842" s="174">
        <v>1.0</v>
      </c>
      <c r="I2842" s="174" t="s">
        <v>1633</v>
      </c>
      <c r="J2842" s="176"/>
      <c r="K2842" s="176"/>
      <c r="L2842" s="176" t="str">
        <f t="shared" si="3"/>
        <v/>
      </c>
      <c r="M2842" s="176" t="str">
        <f t="shared" si="1438"/>
        <v>\</v>
      </c>
      <c r="N2842" s="174">
        <v>-1.0</v>
      </c>
      <c r="P2842" s="177" t="str">
        <f t="shared" si="5"/>
        <v/>
      </c>
      <c r="Q2842" s="175"/>
      <c r="R2842" s="175" t="s">
        <v>1632</v>
      </c>
      <c r="S2842" s="175">
        <v>1.0</v>
      </c>
      <c r="T2842" s="175" t="s">
        <v>1633</v>
      </c>
      <c r="U2842" s="177" t="str">
        <f t="shared" si="1819"/>
        <v/>
      </c>
      <c r="V2842" s="177" t="str">
        <f t="shared" ref="V2842:W2842" si="2836">K2842</f>
        <v/>
      </c>
      <c r="W2842" s="177" t="str">
        <f t="shared" si="2836"/>
        <v/>
      </c>
      <c r="X2842" s="177" t="str">
        <f t="shared" si="1440"/>
        <v>\</v>
      </c>
      <c r="Y2842" s="175">
        <v>-1.0</v>
      </c>
    </row>
    <row r="2843">
      <c r="A2843" s="172" t="str">
        <f>Tracking!A2834</f>
        <v/>
      </c>
      <c r="C2843" t="str">
        <f>Tracking!M2834</f>
        <v/>
      </c>
      <c r="E2843" s="176" t="str">
        <f t="shared" si="2"/>
        <v/>
      </c>
      <c r="F2843" s="174"/>
      <c r="G2843" s="174" t="s">
        <v>1632</v>
      </c>
      <c r="H2843" s="174">
        <v>1.0</v>
      </c>
      <c r="I2843" s="174" t="s">
        <v>1633</v>
      </c>
      <c r="J2843" s="176"/>
      <c r="K2843" s="176"/>
      <c r="L2843" s="176" t="str">
        <f t="shared" si="3"/>
        <v/>
      </c>
      <c r="M2843" s="176" t="str">
        <f t="shared" si="1438"/>
        <v>\</v>
      </c>
      <c r="N2843" s="174">
        <v>-1.0</v>
      </c>
      <c r="P2843" s="177" t="str">
        <f t="shared" si="5"/>
        <v/>
      </c>
      <c r="Q2843" s="175"/>
      <c r="R2843" s="175" t="s">
        <v>1632</v>
      </c>
      <c r="S2843" s="175">
        <v>1.0</v>
      </c>
      <c r="T2843" s="175" t="s">
        <v>1633</v>
      </c>
      <c r="U2843" s="177" t="str">
        <f t="shared" si="1819"/>
        <v/>
      </c>
      <c r="V2843" s="177" t="str">
        <f t="shared" ref="V2843:W2843" si="2837">K2843</f>
        <v/>
      </c>
      <c r="W2843" s="177" t="str">
        <f t="shared" si="2837"/>
        <v/>
      </c>
      <c r="X2843" s="177" t="str">
        <f t="shared" si="1440"/>
        <v>\</v>
      </c>
      <c r="Y2843" s="175">
        <v>-1.0</v>
      </c>
    </row>
    <row r="2844">
      <c r="A2844" s="172" t="str">
        <f>Tracking!A2835</f>
        <v/>
      </c>
      <c r="C2844" t="str">
        <f>Tracking!M2835</f>
        <v/>
      </c>
      <c r="E2844" s="176" t="str">
        <f t="shared" si="2"/>
        <v/>
      </c>
      <c r="F2844" s="174"/>
      <c r="G2844" s="174" t="s">
        <v>1632</v>
      </c>
      <c r="H2844" s="174">
        <v>1.0</v>
      </c>
      <c r="I2844" s="174" t="s">
        <v>1633</v>
      </c>
      <c r="J2844" s="176"/>
      <c r="K2844" s="176"/>
      <c r="L2844" s="176" t="str">
        <f t="shared" si="3"/>
        <v/>
      </c>
      <c r="M2844" s="176" t="str">
        <f t="shared" si="1438"/>
        <v>\</v>
      </c>
      <c r="N2844" s="174">
        <v>-1.0</v>
      </c>
      <c r="P2844" s="177" t="str">
        <f t="shared" si="5"/>
        <v/>
      </c>
      <c r="Q2844" s="175"/>
      <c r="R2844" s="175" t="s">
        <v>1632</v>
      </c>
      <c r="S2844" s="175">
        <v>1.0</v>
      </c>
      <c r="T2844" s="175" t="s">
        <v>1633</v>
      </c>
      <c r="U2844" s="177" t="str">
        <f t="shared" si="1819"/>
        <v/>
      </c>
      <c r="V2844" s="177" t="str">
        <f t="shared" ref="V2844:W2844" si="2838">K2844</f>
        <v/>
      </c>
      <c r="W2844" s="177" t="str">
        <f t="shared" si="2838"/>
        <v/>
      </c>
      <c r="X2844" s="177" t="str">
        <f t="shared" si="1440"/>
        <v>\</v>
      </c>
      <c r="Y2844" s="175">
        <v>-1.0</v>
      </c>
    </row>
    <row r="2845">
      <c r="A2845" s="172" t="str">
        <f>Tracking!A2836</f>
        <v/>
      </c>
      <c r="C2845" t="str">
        <f>Tracking!M2836</f>
        <v/>
      </c>
      <c r="E2845" s="176" t="str">
        <f t="shared" si="2"/>
        <v/>
      </c>
      <c r="F2845" s="174"/>
      <c r="G2845" s="174" t="s">
        <v>1632</v>
      </c>
      <c r="H2845" s="174">
        <v>1.0</v>
      </c>
      <c r="I2845" s="174" t="s">
        <v>1633</v>
      </c>
      <c r="J2845" s="176"/>
      <c r="K2845" s="176"/>
      <c r="L2845" s="176" t="str">
        <f t="shared" si="3"/>
        <v/>
      </c>
      <c r="M2845" s="176" t="str">
        <f t="shared" si="1438"/>
        <v>\</v>
      </c>
      <c r="N2845" s="174">
        <v>-1.0</v>
      </c>
      <c r="P2845" s="177" t="str">
        <f t="shared" si="5"/>
        <v/>
      </c>
      <c r="Q2845" s="175"/>
      <c r="R2845" s="175" t="s">
        <v>1632</v>
      </c>
      <c r="S2845" s="175">
        <v>1.0</v>
      </c>
      <c r="T2845" s="175" t="s">
        <v>1633</v>
      </c>
      <c r="U2845" s="177" t="str">
        <f t="shared" si="1819"/>
        <v/>
      </c>
      <c r="V2845" s="177" t="str">
        <f t="shared" ref="V2845:W2845" si="2839">K2845</f>
        <v/>
      </c>
      <c r="W2845" s="177" t="str">
        <f t="shared" si="2839"/>
        <v/>
      </c>
      <c r="X2845" s="177" t="str">
        <f t="shared" si="1440"/>
        <v>\</v>
      </c>
      <c r="Y2845" s="175">
        <v>-1.0</v>
      </c>
    </row>
    <row r="2846">
      <c r="A2846" s="172" t="str">
        <f>Tracking!A2837</f>
        <v/>
      </c>
      <c r="C2846" t="str">
        <f>Tracking!M2837</f>
        <v/>
      </c>
      <c r="E2846" s="176" t="str">
        <f t="shared" si="2"/>
        <v/>
      </c>
      <c r="F2846" s="174"/>
      <c r="G2846" s="174" t="s">
        <v>1632</v>
      </c>
      <c r="H2846" s="174">
        <v>1.0</v>
      </c>
      <c r="I2846" s="174" t="s">
        <v>1633</v>
      </c>
      <c r="J2846" s="176"/>
      <c r="K2846" s="176"/>
      <c r="L2846" s="176" t="str">
        <f t="shared" si="3"/>
        <v/>
      </c>
      <c r="M2846" s="176" t="str">
        <f t="shared" si="1438"/>
        <v>\</v>
      </c>
      <c r="N2846" s="174">
        <v>-1.0</v>
      </c>
      <c r="P2846" s="177" t="str">
        <f t="shared" si="5"/>
        <v/>
      </c>
      <c r="Q2846" s="175"/>
      <c r="R2846" s="175" t="s">
        <v>1632</v>
      </c>
      <c r="S2846" s="175">
        <v>1.0</v>
      </c>
      <c r="T2846" s="175" t="s">
        <v>1633</v>
      </c>
      <c r="U2846" s="177" t="str">
        <f t="shared" si="1819"/>
        <v/>
      </c>
      <c r="V2846" s="177" t="str">
        <f t="shared" ref="V2846:W2846" si="2840">K2846</f>
        <v/>
      </c>
      <c r="W2846" s="177" t="str">
        <f t="shared" si="2840"/>
        <v/>
      </c>
      <c r="X2846" s="177" t="str">
        <f t="shared" si="1440"/>
        <v>\</v>
      </c>
      <c r="Y2846" s="175">
        <v>-1.0</v>
      </c>
    </row>
    <row r="2847">
      <c r="A2847" s="172" t="str">
        <f>Tracking!A2838</f>
        <v/>
      </c>
      <c r="C2847" t="str">
        <f>Tracking!M2838</f>
        <v/>
      </c>
      <c r="E2847" s="176" t="str">
        <f t="shared" si="2"/>
        <v/>
      </c>
      <c r="F2847" s="174"/>
      <c r="G2847" s="174" t="s">
        <v>1632</v>
      </c>
      <c r="H2847" s="174">
        <v>1.0</v>
      </c>
      <c r="I2847" s="174" t="s">
        <v>1633</v>
      </c>
      <c r="J2847" s="176"/>
      <c r="K2847" s="176"/>
      <c r="L2847" s="176" t="str">
        <f t="shared" si="3"/>
        <v/>
      </c>
      <c r="M2847" s="176" t="str">
        <f t="shared" si="1438"/>
        <v>\</v>
      </c>
      <c r="N2847" s="174">
        <v>-1.0</v>
      </c>
      <c r="P2847" s="177" t="str">
        <f t="shared" si="5"/>
        <v/>
      </c>
      <c r="Q2847" s="175"/>
      <c r="R2847" s="175" t="s">
        <v>1632</v>
      </c>
      <c r="S2847" s="175">
        <v>1.0</v>
      </c>
      <c r="T2847" s="175" t="s">
        <v>1633</v>
      </c>
      <c r="U2847" s="177" t="str">
        <f t="shared" si="1819"/>
        <v/>
      </c>
      <c r="V2847" s="177" t="str">
        <f t="shared" ref="V2847:W2847" si="2841">K2847</f>
        <v/>
      </c>
      <c r="W2847" s="177" t="str">
        <f t="shared" si="2841"/>
        <v/>
      </c>
      <c r="X2847" s="177" t="str">
        <f t="shared" si="1440"/>
        <v>\</v>
      </c>
      <c r="Y2847" s="175">
        <v>-1.0</v>
      </c>
    </row>
    <row r="2848">
      <c r="A2848" s="172" t="str">
        <f>Tracking!A2839</f>
        <v/>
      </c>
      <c r="C2848" t="str">
        <f>Tracking!M2839</f>
        <v/>
      </c>
      <c r="E2848" s="176" t="str">
        <f t="shared" si="2"/>
        <v/>
      </c>
      <c r="F2848" s="174"/>
      <c r="G2848" s="174" t="s">
        <v>1632</v>
      </c>
      <c r="H2848" s="174">
        <v>1.0</v>
      </c>
      <c r="I2848" s="174" t="s">
        <v>1633</v>
      </c>
      <c r="J2848" s="176"/>
      <c r="K2848" s="176"/>
      <c r="L2848" s="176" t="str">
        <f t="shared" si="3"/>
        <v/>
      </c>
      <c r="M2848" s="176" t="str">
        <f t="shared" si="1438"/>
        <v>\</v>
      </c>
      <c r="N2848" s="174">
        <v>-1.0</v>
      </c>
      <c r="P2848" s="177" t="str">
        <f t="shared" si="5"/>
        <v/>
      </c>
      <c r="Q2848" s="175"/>
      <c r="R2848" s="175" t="s">
        <v>1632</v>
      </c>
      <c r="S2848" s="175">
        <v>1.0</v>
      </c>
      <c r="T2848" s="175" t="s">
        <v>1633</v>
      </c>
      <c r="U2848" s="177" t="str">
        <f t="shared" si="1819"/>
        <v/>
      </c>
      <c r="V2848" s="177" t="str">
        <f t="shared" ref="V2848:W2848" si="2842">K2848</f>
        <v/>
      </c>
      <c r="W2848" s="177" t="str">
        <f t="shared" si="2842"/>
        <v/>
      </c>
      <c r="X2848" s="177" t="str">
        <f t="shared" si="1440"/>
        <v>\</v>
      </c>
      <c r="Y2848" s="175">
        <v>-1.0</v>
      </c>
    </row>
    <row r="2849">
      <c r="A2849" s="172" t="str">
        <f>Tracking!A2840</f>
        <v/>
      </c>
      <c r="C2849" t="str">
        <f>Tracking!M2840</f>
        <v/>
      </c>
      <c r="E2849" s="176" t="str">
        <f t="shared" si="2"/>
        <v/>
      </c>
      <c r="F2849" s="174"/>
      <c r="G2849" s="174" t="s">
        <v>1632</v>
      </c>
      <c r="H2849" s="174">
        <v>1.0</v>
      </c>
      <c r="I2849" s="174" t="s">
        <v>1633</v>
      </c>
      <c r="J2849" s="176"/>
      <c r="K2849" s="176"/>
      <c r="L2849" s="176" t="str">
        <f t="shared" si="3"/>
        <v/>
      </c>
      <c r="M2849" s="176" t="str">
        <f t="shared" si="1438"/>
        <v>\</v>
      </c>
      <c r="N2849" s="174">
        <v>-1.0</v>
      </c>
      <c r="P2849" s="177" t="str">
        <f t="shared" si="5"/>
        <v/>
      </c>
      <c r="Q2849" s="175"/>
      <c r="R2849" s="175" t="s">
        <v>1632</v>
      </c>
      <c r="S2849" s="175">
        <v>1.0</v>
      </c>
      <c r="T2849" s="175" t="s">
        <v>1633</v>
      </c>
      <c r="U2849" s="177" t="str">
        <f t="shared" si="1819"/>
        <v/>
      </c>
      <c r="V2849" s="177" t="str">
        <f t="shared" ref="V2849:W2849" si="2843">K2849</f>
        <v/>
      </c>
      <c r="W2849" s="177" t="str">
        <f t="shared" si="2843"/>
        <v/>
      </c>
      <c r="X2849" s="177" t="str">
        <f t="shared" si="1440"/>
        <v>\</v>
      </c>
      <c r="Y2849" s="175">
        <v>-1.0</v>
      </c>
    </row>
    <row r="2850">
      <c r="A2850" s="172" t="str">
        <f>Tracking!A2841</f>
        <v/>
      </c>
      <c r="C2850" t="str">
        <f>Tracking!M2841</f>
        <v/>
      </c>
      <c r="E2850" s="176" t="str">
        <f t="shared" si="2"/>
        <v/>
      </c>
      <c r="F2850" s="174"/>
      <c r="G2850" s="174" t="s">
        <v>1632</v>
      </c>
      <c r="H2850" s="174">
        <v>1.0</v>
      </c>
      <c r="I2850" s="174" t="s">
        <v>1633</v>
      </c>
      <c r="J2850" s="176"/>
      <c r="K2850" s="176"/>
      <c r="L2850" s="176" t="str">
        <f t="shared" si="3"/>
        <v/>
      </c>
      <c r="M2850" s="176" t="str">
        <f t="shared" si="1438"/>
        <v>\</v>
      </c>
      <c r="N2850" s="174">
        <v>-1.0</v>
      </c>
      <c r="P2850" s="177" t="str">
        <f t="shared" si="5"/>
        <v/>
      </c>
      <c r="Q2850" s="175"/>
      <c r="R2850" s="175" t="s">
        <v>1632</v>
      </c>
      <c r="S2850" s="175">
        <v>1.0</v>
      </c>
      <c r="T2850" s="175" t="s">
        <v>1633</v>
      </c>
      <c r="U2850" s="177" t="str">
        <f t="shared" si="1819"/>
        <v/>
      </c>
      <c r="V2850" s="177" t="str">
        <f t="shared" ref="V2850:W2850" si="2844">K2850</f>
        <v/>
      </c>
      <c r="W2850" s="177" t="str">
        <f t="shared" si="2844"/>
        <v/>
      </c>
      <c r="X2850" s="177" t="str">
        <f t="shared" si="1440"/>
        <v>\</v>
      </c>
      <c r="Y2850" s="175">
        <v>-1.0</v>
      </c>
    </row>
    <row r="2851">
      <c r="A2851" s="172" t="str">
        <f>Tracking!A2842</f>
        <v/>
      </c>
      <c r="C2851" t="str">
        <f>Tracking!M2842</f>
        <v/>
      </c>
      <c r="E2851" s="176" t="str">
        <f t="shared" si="2"/>
        <v/>
      </c>
      <c r="F2851" s="174"/>
      <c r="G2851" s="174" t="s">
        <v>1632</v>
      </c>
      <c r="H2851" s="174">
        <v>1.0</v>
      </c>
      <c r="I2851" s="174" t="s">
        <v>1633</v>
      </c>
      <c r="J2851" s="176"/>
      <c r="K2851" s="176"/>
      <c r="L2851" s="176" t="str">
        <f t="shared" si="3"/>
        <v/>
      </c>
      <c r="M2851" s="176" t="str">
        <f t="shared" si="1438"/>
        <v>\</v>
      </c>
      <c r="N2851" s="174">
        <v>-1.0</v>
      </c>
      <c r="P2851" s="177" t="str">
        <f t="shared" si="5"/>
        <v/>
      </c>
      <c r="Q2851" s="175"/>
      <c r="R2851" s="175" t="s">
        <v>1632</v>
      </c>
      <c r="S2851" s="175">
        <v>1.0</v>
      </c>
      <c r="T2851" s="175" t="s">
        <v>1633</v>
      </c>
      <c r="U2851" s="177" t="str">
        <f t="shared" si="1819"/>
        <v/>
      </c>
      <c r="V2851" s="177" t="str">
        <f t="shared" ref="V2851:W2851" si="2845">K2851</f>
        <v/>
      </c>
      <c r="W2851" s="177" t="str">
        <f t="shared" si="2845"/>
        <v/>
      </c>
      <c r="X2851" s="177" t="str">
        <f t="shared" si="1440"/>
        <v>\</v>
      </c>
      <c r="Y2851" s="175">
        <v>-1.0</v>
      </c>
    </row>
    <row r="2852">
      <c r="A2852" s="172" t="str">
        <f>Tracking!A2843</f>
        <v/>
      </c>
      <c r="C2852" t="str">
        <f>Tracking!M2843</f>
        <v/>
      </c>
      <c r="E2852" s="176" t="str">
        <f t="shared" si="2"/>
        <v/>
      </c>
      <c r="F2852" s="174"/>
      <c r="G2852" s="174" t="s">
        <v>1632</v>
      </c>
      <c r="H2852" s="174">
        <v>1.0</v>
      </c>
      <c r="I2852" s="174" t="s">
        <v>1633</v>
      </c>
      <c r="J2852" s="176"/>
      <c r="K2852" s="176"/>
      <c r="L2852" s="176" t="str">
        <f t="shared" si="3"/>
        <v/>
      </c>
      <c r="M2852" s="176" t="str">
        <f t="shared" si="1438"/>
        <v>\</v>
      </c>
      <c r="N2852" s="174">
        <v>-1.0</v>
      </c>
      <c r="P2852" s="177" t="str">
        <f t="shared" si="5"/>
        <v/>
      </c>
      <c r="Q2852" s="175"/>
      <c r="R2852" s="175" t="s">
        <v>1632</v>
      </c>
      <c r="S2852" s="175">
        <v>1.0</v>
      </c>
      <c r="T2852" s="175" t="s">
        <v>1633</v>
      </c>
      <c r="U2852" s="177" t="str">
        <f t="shared" si="1819"/>
        <v/>
      </c>
      <c r="V2852" s="177" t="str">
        <f t="shared" ref="V2852:W2852" si="2846">K2852</f>
        <v/>
      </c>
      <c r="W2852" s="177" t="str">
        <f t="shared" si="2846"/>
        <v/>
      </c>
      <c r="X2852" s="177" t="str">
        <f t="shared" si="1440"/>
        <v>\</v>
      </c>
      <c r="Y2852" s="175">
        <v>-1.0</v>
      </c>
    </row>
    <row r="2853">
      <c r="A2853" s="172" t="str">
        <f>Tracking!A2844</f>
        <v/>
      </c>
      <c r="C2853" t="str">
        <f>Tracking!M2844</f>
        <v/>
      </c>
      <c r="E2853" s="176" t="str">
        <f t="shared" si="2"/>
        <v/>
      </c>
      <c r="F2853" s="174"/>
      <c r="G2853" s="174" t="s">
        <v>1632</v>
      </c>
      <c r="H2853" s="174">
        <v>1.0</v>
      </c>
      <c r="I2853" s="174" t="s">
        <v>1633</v>
      </c>
      <c r="J2853" s="176"/>
      <c r="K2853" s="176"/>
      <c r="L2853" s="176" t="str">
        <f t="shared" si="3"/>
        <v/>
      </c>
      <c r="M2853" s="176" t="str">
        <f t="shared" si="1438"/>
        <v>\</v>
      </c>
      <c r="N2853" s="174">
        <v>-1.0</v>
      </c>
      <c r="P2853" s="177" t="str">
        <f t="shared" si="5"/>
        <v/>
      </c>
      <c r="Q2853" s="175"/>
      <c r="R2853" s="175" t="s">
        <v>1632</v>
      </c>
      <c r="S2853" s="175">
        <v>1.0</v>
      </c>
      <c r="T2853" s="175" t="s">
        <v>1633</v>
      </c>
      <c r="U2853" s="177" t="str">
        <f t="shared" si="1819"/>
        <v/>
      </c>
      <c r="V2853" s="177" t="str">
        <f t="shared" ref="V2853:W2853" si="2847">K2853</f>
        <v/>
      </c>
      <c r="W2853" s="177" t="str">
        <f t="shared" si="2847"/>
        <v/>
      </c>
      <c r="X2853" s="177" t="str">
        <f t="shared" si="1440"/>
        <v>\</v>
      </c>
      <c r="Y2853" s="175">
        <v>-1.0</v>
      </c>
    </row>
    <row r="2854">
      <c r="A2854" s="172" t="str">
        <f>Tracking!A2845</f>
        <v/>
      </c>
      <c r="C2854" t="str">
        <f>Tracking!M2845</f>
        <v/>
      </c>
      <c r="E2854" s="176" t="str">
        <f t="shared" si="2"/>
        <v/>
      </c>
      <c r="F2854" s="174"/>
      <c r="G2854" s="174" t="s">
        <v>1632</v>
      </c>
      <c r="H2854" s="174">
        <v>1.0</v>
      </c>
      <c r="I2854" s="174" t="s">
        <v>1633</v>
      </c>
      <c r="J2854" s="176"/>
      <c r="K2854" s="176"/>
      <c r="L2854" s="176" t="str">
        <f t="shared" si="3"/>
        <v/>
      </c>
      <c r="M2854" s="176" t="str">
        <f t="shared" si="1438"/>
        <v>\</v>
      </c>
      <c r="N2854" s="174">
        <v>-1.0</v>
      </c>
      <c r="P2854" s="177" t="str">
        <f t="shared" si="5"/>
        <v/>
      </c>
      <c r="Q2854" s="175"/>
      <c r="R2854" s="175" t="s">
        <v>1632</v>
      </c>
      <c r="S2854" s="175">
        <v>1.0</v>
      </c>
      <c r="T2854" s="175" t="s">
        <v>1633</v>
      </c>
      <c r="U2854" s="177" t="str">
        <f t="shared" si="1819"/>
        <v/>
      </c>
      <c r="V2854" s="177" t="str">
        <f t="shared" ref="V2854:W2854" si="2848">K2854</f>
        <v/>
      </c>
      <c r="W2854" s="177" t="str">
        <f t="shared" si="2848"/>
        <v/>
      </c>
      <c r="X2854" s="177" t="str">
        <f t="shared" si="1440"/>
        <v>\</v>
      </c>
      <c r="Y2854" s="175">
        <v>-1.0</v>
      </c>
    </row>
    <row r="2855">
      <c r="A2855" s="172" t="str">
        <f>Tracking!A2846</f>
        <v/>
      </c>
      <c r="C2855" t="str">
        <f>Tracking!M2846</f>
        <v/>
      </c>
      <c r="E2855" s="176" t="str">
        <f t="shared" si="2"/>
        <v/>
      </c>
      <c r="F2855" s="174"/>
      <c r="G2855" s="174" t="s">
        <v>1632</v>
      </c>
      <c r="H2855" s="174">
        <v>1.0</v>
      </c>
      <c r="I2855" s="174" t="s">
        <v>1633</v>
      </c>
      <c r="J2855" s="176"/>
      <c r="K2855" s="176"/>
      <c r="L2855" s="176" t="str">
        <f t="shared" si="3"/>
        <v/>
      </c>
      <c r="M2855" s="176" t="str">
        <f t="shared" si="1438"/>
        <v>\</v>
      </c>
      <c r="N2855" s="174">
        <v>-1.0</v>
      </c>
      <c r="P2855" s="177" t="str">
        <f t="shared" si="5"/>
        <v/>
      </c>
      <c r="Q2855" s="175"/>
      <c r="R2855" s="175" t="s">
        <v>1632</v>
      </c>
      <c r="S2855" s="175">
        <v>1.0</v>
      </c>
      <c r="T2855" s="175" t="s">
        <v>1633</v>
      </c>
      <c r="U2855" s="177" t="str">
        <f t="shared" si="1819"/>
        <v/>
      </c>
      <c r="V2855" s="177" t="str">
        <f t="shared" ref="V2855:W2855" si="2849">K2855</f>
        <v/>
      </c>
      <c r="W2855" s="177" t="str">
        <f t="shared" si="2849"/>
        <v/>
      </c>
      <c r="X2855" s="177" t="str">
        <f t="shared" si="1440"/>
        <v>\</v>
      </c>
      <c r="Y2855" s="175">
        <v>-1.0</v>
      </c>
    </row>
    <row r="2856">
      <c r="A2856" s="172" t="str">
        <f>Tracking!A2847</f>
        <v/>
      </c>
      <c r="C2856" t="str">
        <f>Tracking!M2847</f>
        <v/>
      </c>
      <c r="E2856" s="176" t="str">
        <f t="shared" si="2"/>
        <v/>
      </c>
      <c r="F2856" s="174"/>
      <c r="G2856" s="174" t="s">
        <v>1632</v>
      </c>
      <c r="H2856" s="174">
        <v>1.0</v>
      </c>
      <c r="I2856" s="174" t="s">
        <v>1633</v>
      </c>
      <c r="J2856" s="176"/>
      <c r="K2856" s="176"/>
      <c r="L2856" s="176" t="str">
        <f t="shared" si="3"/>
        <v/>
      </c>
      <c r="M2856" s="176" t="str">
        <f t="shared" si="1438"/>
        <v>\</v>
      </c>
      <c r="N2856" s="174">
        <v>-1.0</v>
      </c>
      <c r="P2856" s="177" t="str">
        <f t="shared" si="5"/>
        <v/>
      </c>
      <c r="Q2856" s="175"/>
      <c r="R2856" s="175" t="s">
        <v>1632</v>
      </c>
      <c r="S2856" s="175">
        <v>1.0</v>
      </c>
      <c r="T2856" s="175" t="s">
        <v>1633</v>
      </c>
      <c r="U2856" s="177" t="str">
        <f t="shared" si="1819"/>
        <v/>
      </c>
      <c r="V2856" s="177" t="str">
        <f t="shared" ref="V2856:W2856" si="2850">K2856</f>
        <v/>
      </c>
      <c r="W2856" s="177" t="str">
        <f t="shared" si="2850"/>
        <v/>
      </c>
      <c r="X2856" s="177" t="str">
        <f t="shared" si="1440"/>
        <v>\</v>
      </c>
      <c r="Y2856" s="175">
        <v>-1.0</v>
      </c>
    </row>
    <row r="2857">
      <c r="A2857" s="172" t="str">
        <f>Tracking!A2848</f>
        <v/>
      </c>
      <c r="C2857" t="str">
        <f>Tracking!M2848</f>
        <v/>
      </c>
      <c r="E2857" s="176" t="str">
        <f t="shared" si="2"/>
        <v/>
      </c>
      <c r="F2857" s="174"/>
      <c r="G2857" s="174" t="s">
        <v>1632</v>
      </c>
      <c r="H2857" s="174">
        <v>1.0</v>
      </c>
      <c r="I2857" s="174" t="s">
        <v>1633</v>
      </c>
      <c r="J2857" s="176"/>
      <c r="K2857" s="176"/>
      <c r="L2857" s="176" t="str">
        <f t="shared" si="3"/>
        <v/>
      </c>
      <c r="M2857" s="176" t="str">
        <f t="shared" si="1438"/>
        <v>\</v>
      </c>
      <c r="N2857" s="174">
        <v>-1.0</v>
      </c>
      <c r="P2857" s="177" t="str">
        <f t="shared" si="5"/>
        <v/>
      </c>
      <c r="Q2857" s="175"/>
      <c r="R2857" s="175" t="s">
        <v>1632</v>
      </c>
      <c r="S2857" s="175">
        <v>1.0</v>
      </c>
      <c r="T2857" s="175" t="s">
        <v>1633</v>
      </c>
      <c r="U2857" s="177" t="str">
        <f t="shared" si="1819"/>
        <v/>
      </c>
      <c r="V2857" s="177" t="str">
        <f t="shared" ref="V2857:W2857" si="2851">K2857</f>
        <v/>
      </c>
      <c r="W2857" s="177" t="str">
        <f t="shared" si="2851"/>
        <v/>
      </c>
      <c r="X2857" s="177" t="str">
        <f t="shared" si="1440"/>
        <v>\</v>
      </c>
      <c r="Y2857" s="175">
        <v>-1.0</v>
      </c>
    </row>
    <row r="2858">
      <c r="A2858" s="172" t="str">
        <f>Tracking!A2849</f>
        <v/>
      </c>
      <c r="C2858" t="str">
        <f>Tracking!M2849</f>
        <v/>
      </c>
      <c r="E2858" s="176" t="str">
        <f t="shared" si="2"/>
        <v/>
      </c>
      <c r="F2858" s="174"/>
      <c r="G2858" s="174" t="s">
        <v>1632</v>
      </c>
      <c r="H2858" s="174">
        <v>1.0</v>
      </c>
      <c r="I2858" s="174" t="s">
        <v>1633</v>
      </c>
      <c r="J2858" s="176"/>
      <c r="K2858" s="176"/>
      <c r="L2858" s="176" t="str">
        <f t="shared" si="3"/>
        <v/>
      </c>
      <c r="M2858" s="176" t="str">
        <f t="shared" si="1438"/>
        <v>\</v>
      </c>
      <c r="N2858" s="174">
        <v>-1.0</v>
      </c>
      <c r="P2858" s="177" t="str">
        <f t="shared" si="5"/>
        <v/>
      </c>
      <c r="Q2858" s="175"/>
      <c r="R2858" s="175" t="s">
        <v>1632</v>
      </c>
      <c r="S2858" s="175">
        <v>1.0</v>
      </c>
      <c r="T2858" s="175" t="s">
        <v>1633</v>
      </c>
      <c r="U2858" s="177" t="str">
        <f t="shared" si="1819"/>
        <v/>
      </c>
      <c r="V2858" s="177" t="str">
        <f t="shared" ref="V2858:W2858" si="2852">K2858</f>
        <v/>
      </c>
      <c r="W2858" s="177" t="str">
        <f t="shared" si="2852"/>
        <v/>
      </c>
      <c r="X2858" s="177" t="str">
        <f t="shared" si="1440"/>
        <v>\</v>
      </c>
      <c r="Y2858" s="175">
        <v>-1.0</v>
      </c>
    </row>
    <row r="2859">
      <c r="A2859" s="172" t="str">
        <f>Tracking!A2850</f>
        <v/>
      </c>
      <c r="C2859" t="str">
        <f>Tracking!M2850</f>
        <v/>
      </c>
      <c r="E2859" s="176" t="str">
        <f t="shared" si="2"/>
        <v/>
      </c>
      <c r="F2859" s="174"/>
      <c r="G2859" s="174" t="s">
        <v>1632</v>
      </c>
      <c r="H2859" s="174">
        <v>1.0</v>
      </c>
      <c r="I2859" s="174" t="s">
        <v>1633</v>
      </c>
      <c r="J2859" s="176"/>
      <c r="K2859" s="176"/>
      <c r="L2859" s="176" t="str">
        <f t="shared" si="3"/>
        <v/>
      </c>
      <c r="M2859" s="176" t="str">
        <f t="shared" si="1438"/>
        <v>\</v>
      </c>
      <c r="N2859" s="174">
        <v>-1.0</v>
      </c>
      <c r="P2859" s="177" t="str">
        <f t="shared" si="5"/>
        <v/>
      </c>
      <c r="Q2859" s="175"/>
      <c r="R2859" s="175" t="s">
        <v>1632</v>
      </c>
      <c r="S2859" s="175">
        <v>1.0</v>
      </c>
      <c r="T2859" s="175" t="s">
        <v>1633</v>
      </c>
      <c r="U2859" s="177" t="str">
        <f t="shared" si="1819"/>
        <v/>
      </c>
      <c r="V2859" s="177" t="str">
        <f t="shared" ref="V2859:W2859" si="2853">K2859</f>
        <v/>
      </c>
      <c r="W2859" s="177" t="str">
        <f t="shared" si="2853"/>
        <v/>
      </c>
      <c r="X2859" s="177" t="str">
        <f t="shared" si="1440"/>
        <v>\</v>
      </c>
      <c r="Y2859" s="175">
        <v>-1.0</v>
      </c>
    </row>
    <row r="2860">
      <c r="A2860" s="172" t="str">
        <f>Tracking!A2851</f>
        <v/>
      </c>
      <c r="C2860" t="str">
        <f>Tracking!M2851</f>
        <v/>
      </c>
      <c r="E2860" s="176" t="str">
        <f t="shared" si="2"/>
        <v/>
      </c>
      <c r="F2860" s="174"/>
      <c r="G2860" s="174" t="s">
        <v>1632</v>
      </c>
      <c r="H2860" s="174">
        <v>1.0</v>
      </c>
      <c r="I2860" s="174" t="s">
        <v>1633</v>
      </c>
      <c r="J2860" s="176"/>
      <c r="K2860" s="176"/>
      <c r="L2860" s="176" t="str">
        <f t="shared" si="3"/>
        <v/>
      </c>
      <c r="M2860" s="176" t="str">
        <f t="shared" si="1438"/>
        <v>\</v>
      </c>
      <c r="N2860" s="174">
        <v>-1.0</v>
      </c>
      <c r="P2860" s="177" t="str">
        <f t="shared" si="5"/>
        <v/>
      </c>
      <c r="Q2860" s="175"/>
      <c r="R2860" s="175" t="s">
        <v>1632</v>
      </c>
      <c r="S2860" s="175">
        <v>1.0</v>
      </c>
      <c r="T2860" s="175" t="s">
        <v>1633</v>
      </c>
      <c r="U2860" s="177" t="str">
        <f t="shared" si="1819"/>
        <v/>
      </c>
      <c r="V2860" s="177" t="str">
        <f t="shared" ref="V2860:W2860" si="2854">K2860</f>
        <v/>
      </c>
      <c r="W2860" s="177" t="str">
        <f t="shared" si="2854"/>
        <v/>
      </c>
      <c r="X2860" s="177" t="str">
        <f t="shared" si="1440"/>
        <v>\</v>
      </c>
      <c r="Y2860" s="175">
        <v>-1.0</v>
      </c>
    </row>
    <row r="2861">
      <c r="A2861" s="172" t="str">
        <f>Tracking!A2852</f>
        <v/>
      </c>
      <c r="C2861" t="str">
        <f>Tracking!M2852</f>
        <v/>
      </c>
      <c r="E2861" s="176" t="str">
        <f t="shared" si="2"/>
        <v/>
      </c>
      <c r="F2861" s="174"/>
      <c r="G2861" s="174" t="s">
        <v>1632</v>
      </c>
      <c r="H2861" s="174">
        <v>1.0</v>
      </c>
      <c r="I2861" s="174" t="s">
        <v>1633</v>
      </c>
      <c r="J2861" s="176"/>
      <c r="K2861" s="176"/>
      <c r="L2861" s="176" t="str">
        <f t="shared" si="3"/>
        <v/>
      </c>
      <c r="M2861" s="176" t="str">
        <f t="shared" si="1438"/>
        <v>\</v>
      </c>
      <c r="N2861" s="174">
        <v>-1.0</v>
      </c>
      <c r="P2861" s="177" t="str">
        <f t="shared" si="5"/>
        <v/>
      </c>
      <c r="Q2861" s="175"/>
      <c r="R2861" s="175" t="s">
        <v>1632</v>
      </c>
      <c r="S2861" s="175">
        <v>1.0</v>
      </c>
      <c r="T2861" s="175" t="s">
        <v>1633</v>
      </c>
      <c r="U2861" s="177" t="str">
        <f t="shared" si="1819"/>
        <v/>
      </c>
      <c r="V2861" s="177" t="str">
        <f t="shared" ref="V2861:W2861" si="2855">K2861</f>
        <v/>
      </c>
      <c r="W2861" s="177" t="str">
        <f t="shared" si="2855"/>
        <v/>
      </c>
      <c r="X2861" s="177" t="str">
        <f t="shared" si="1440"/>
        <v>\</v>
      </c>
      <c r="Y2861" s="175">
        <v>-1.0</v>
      </c>
    </row>
    <row r="2862">
      <c r="A2862" s="172" t="str">
        <f>Tracking!A2853</f>
        <v/>
      </c>
      <c r="C2862" t="str">
        <f>Tracking!M2853</f>
        <v/>
      </c>
      <c r="E2862" s="176" t="str">
        <f t="shared" si="2"/>
        <v/>
      </c>
      <c r="F2862" s="174"/>
      <c r="G2862" s="174" t="s">
        <v>1632</v>
      </c>
      <c r="H2862" s="174">
        <v>1.0</v>
      </c>
      <c r="I2862" s="174" t="s">
        <v>1633</v>
      </c>
      <c r="J2862" s="176"/>
      <c r="K2862" s="176"/>
      <c r="L2862" s="176" t="str">
        <f t="shared" si="3"/>
        <v/>
      </c>
      <c r="M2862" s="176" t="str">
        <f t="shared" si="1438"/>
        <v>\</v>
      </c>
      <c r="N2862" s="174">
        <v>-1.0</v>
      </c>
      <c r="P2862" s="177" t="str">
        <f t="shared" si="5"/>
        <v/>
      </c>
      <c r="Q2862" s="175"/>
      <c r="R2862" s="175" t="s">
        <v>1632</v>
      </c>
      <c r="S2862" s="175">
        <v>1.0</v>
      </c>
      <c r="T2862" s="175" t="s">
        <v>1633</v>
      </c>
      <c r="U2862" s="177" t="str">
        <f t="shared" si="1819"/>
        <v/>
      </c>
      <c r="V2862" s="177" t="str">
        <f t="shared" ref="V2862:W2862" si="2856">K2862</f>
        <v/>
      </c>
      <c r="W2862" s="177" t="str">
        <f t="shared" si="2856"/>
        <v/>
      </c>
      <c r="X2862" s="177" t="str">
        <f t="shared" si="1440"/>
        <v>\</v>
      </c>
      <c r="Y2862" s="175">
        <v>-1.0</v>
      </c>
    </row>
    <row r="2863">
      <c r="A2863" s="172" t="str">
        <f>Tracking!A2854</f>
        <v/>
      </c>
      <c r="C2863" t="str">
        <f>Tracking!M2854</f>
        <v/>
      </c>
      <c r="E2863" s="176" t="str">
        <f t="shared" si="2"/>
        <v/>
      </c>
      <c r="F2863" s="174"/>
      <c r="G2863" s="174" t="s">
        <v>1632</v>
      </c>
      <c r="H2863" s="174">
        <v>1.0</v>
      </c>
      <c r="I2863" s="174" t="s">
        <v>1633</v>
      </c>
      <c r="J2863" s="176"/>
      <c r="K2863" s="176"/>
      <c r="L2863" s="176" t="str">
        <f t="shared" si="3"/>
        <v/>
      </c>
      <c r="M2863" s="176" t="str">
        <f t="shared" si="1438"/>
        <v>\</v>
      </c>
      <c r="N2863" s="174">
        <v>-1.0</v>
      </c>
      <c r="P2863" s="177" t="str">
        <f t="shared" si="5"/>
        <v/>
      </c>
      <c r="Q2863" s="175"/>
      <c r="R2863" s="175" t="s">
        <v>1632</v>
      </c>
      <c r="S2863" s="175">
        <v>1.0</v>
      </c>
      <c r="T2863" s="175" t="s">
        <v>1633</v>
      </c>
      <c r="U2863" s="177" t="str">
        <f t="shared" si="1819"/>
        <v/>
      </c>
      <c r="V2863" s="177" t="str">
        <f t="shared" ref="V2863:W2863" si="2857">K2863</f>
        <v/>
      </c>
      <c r="W2863" s="177" t="str">
        <f t="shared" si="2857"/>
        <v/>
      </c>
      <c r="X2863" s="177" t="str">
        <f t="shared" si="1440"/>
        <v>\</v>
      </c>
      <c r="Y2863" s="175">
        <v>-1.0</v>
      </c>
    </row>
    <row r="2864">
      <c r="A2864" s="172" t="str">
        <f>Tracking!A2855</f>
        <v/>
      </c>
      <c r="C2864" t="str">
        <f>Tracking!M2855</f>
        <v/>
      </c>
      <c r="E2864" s="176" t="str">
        <f t="shared" si="2"/>
        <v/>
      </c>
      <c r="F2864" s="174"/>
      <c r="G2864" s="174" t="s">
        <v>1632</v>
      </c>
      <c r="H2864" s="174">
        <v>1.0</v>
      </c>
      <c r="I2864" s="174" t="s">
        <v>1633</v>
      </c>
      <c r="J2864" s="176"/>
      <c r="K2864" s="176"/>
      <c r="L2864" s="176" t="str">
        <f t="shared" si="3"/>
        <v/>
      </c>
      <c r="M2864" s="176" t="str">
        <f t="shared" si="1438"/>
        <v>\</v>
      </c>
      <c r="N2864" s="174">
        <v>-1.0</v>
      </c>
      <c r="P2864" s="177" t="str">
        <f t="shared" si="5"/>
        <v/>
      </c>
      <c r="Q2864" s="175"/>
      <c r="R2864" s="175" t="s">
        <v>1632</v>
      </c>
      <c r="S2864" s="175">
        <v>1.0</v>
      </c>
      <c r="T2864" s="175" t="s">
        <v>1633</v>
      </c>
      <c r="U2864" s="177" t="str">
        <f t="shared" si="1819"/>
        <v/>
      </c>
      <c r="V2864" s="177" t="str">
        <f t="shared" ref="V2864:W2864" si="2858">K2864</f>
        <v/>
      </c>
      <c r="W2864" s="177" t="str">
        <f t="shared" si="2858"/>
        <v/>
      </c>
      <c r="X2864" s="177" t="str">
        <f t="shared" si="1440"/>
        <v>\</v>
      </c>
      <c r="Y2864" s="175">
        <v>-1.0</v>
      </c>
    </row>
    <row r="2865">
      <c r="A2865" s="172" t="str">
        <f>Tracking!A2856</f>
        <v/>
      </c>
      <c r="C2865" t="str">
        <f>Tracking!M2856</f>
        <v/>
      </c>
      <c r="E2865" s="176" t="str">
        <f t="shared" si="2"/>
        <v/>
      </c>
      <c r="F2865" s="174"/>
      <c r="G2865" s="174" t="s">
        <v>1632</v>
      </c>
      <c r="H2865" s="174">
        <v>1.0</v>
      </c>
      <c r="I2865" s="174" t="s">
        <v>1633</v>
      </c>
      <c r="J2865" s="176"/>
      <c r="K2865" s="176"/>
      <c r="L2865" s="176" t="str">
        <f t="shared" si="3"/>
        <v/>
      </c>
      <c r="M2865" s="176" t="str">
        <f t="shared" si="1438"/>
        <v>\</v>
      </c>
      <c r="N2865" s="174">
        <v>-1.0</v>
      </c>
      <c r="P2865" s="177" t="str">
        <f t="shared" si="5"/>
        <v/>
      </c>
      <c r="Q2865" s="175"/>
      <c r="R2865" s="175" t="s">
        <v>1632</v>
      </c>
      <c r="S2865" s="175">
        <v>1.0</v>
      </c>
      <c r="T2865" s="175" t="s">
        <v>1633</v>
      </c>
      <c r="U2865" s="177" t="str">
        <f t="shared" si="1819"/>
        <v/>
      </c>
      <c r="V2865" s="177" t="str">
        <f t="shared" ref="V2865:W2865" si="2859">K2865</f>
        <v/>
      </c>
      <c r="W2865" s="177" t="str">
        <f t="shared" si="2859"/>
        <v/>
      </c>
      <c r="X2865" s="177" t="str">
        <f t="shared" si="1440"/>
        <v>\</v>
      </c>
      <c r="Y2865" s="175">
        <v>-1.0</v>
      </c>
    </row>
    <row r="2866">
      <c r="A2866" s="172" t="str">
        <f>Tracking!A2857</f>
        <v/>
      </c>
      <c r="C2866" t="str">
        <f>Tracking!M2857</f>
        <v/>
      </c>
      <c r="E2866" s="176" t="str">
        <f t="shared" si="2"/>
        <v/>
      </c>
      <c r="F2866" s="174"/>
      <c r="G2866" s="174" t="s">
        <v>1632</v>
      </c>
      <c r="H2866" s="174">
        <v>1.0</v>
      </c>
      <c r="I2866" s="174" t="s">
        <v>1633</v>
      </c>
      <c r="J2866" s="176"/>
      <c r="K2866" s="176"/>
      <c r="L2866" s="176" t="str">
        <f t="shared" si="3"/>
        <v/>
      </c>
      <c r="M2866" s="176" t="str">
        <f t="shared" si="1438"/>
        <v>\</v>
      </c>
      <c r="N2866" s="174">
        <v>-1.0</v>
      </c>
      <c r="P2866" s="177" t="str">
        <f t="shared" si="5"/>
        <v/>
      </c>
      <c r="Q2866" s="175"/>
      <c r="R2866" s="175" t="s">
        <v>1632</v>
      </c>
      <c r="S2866" s="175">
        <v>1.0</v>
      </c>
      <c r="T2866" s="175" t="s">
        <v>1633</v>
      </c>
      <c r="U2866" s="177" t="str">
        <f t="shared" si="1819"/>
        <v/>
      </c>
      <c r="V2866" s="177" t="str">
        <f t="shared" ref="V2866:W2866" si="2860">K2866</f>
        <v/>
      </c>
      <c r="W2866" s="177" t="str">
        <f t="shared" si="2860"/>
        <v/>
      </c>
      <c r="X2866" s="177" t="str">
        <f t="shared" si="1440"/>
        <v>\</v>
      </c>
      <c r="Y2866" s="175">
        <v>-1.0</v>
      </c>
    </row>
    <row r="2867">
      <c r="A2867" s="172" t="str">
        <f>Tracking!A2858</f>
        <v/>
      </c>
      <c r="C2867" t="str">
        <f>Tracking!M2858</f>
        <v/>
      </c>
      <c r="E2867" s="176" t="str">
        <f t="shared" si="2"/>
        <v/>
      </c>
      <c r="F2867" s="174"/>
      <c r="G2867" s="174" t="s">
        <v>1632</v>
      </c>
      <c r="H2867" s="174">
        <v>1.0</v>
      </c>
      <c r="I2867" s="174" t="s">
        <v>1633</v>
      </c>
      <c r="J2867" s="176"/>
      <c r="K2867" s="176"/>
      <c r="L2867" s="176" t="str">
        <f t="shared" si="3"/>
        <v/>
      </c>
      <c r="M2867" s="176" t="str">
        <f t="shared" si="1438"/>
        <v>\</v>
      </c>
      <c r="N2867" s="174">
        <v>-1.0</v>
      </c>
      <c r="P2867" s="177" t="str">
        <f t="shared" si="5"/>
        <v/>
      </c>
      <c r="Q2867" s="175"/>
      <c r="R2867" s="175" t="s">
        <v>1632</v>
      </c>
      <c r="S2867" s="175">
        <v>1.0</v>
      </c>
      <c r="T2867" s="175" t="s">
        <v>1633</v>
      </c>
      <c r="U2867" s="177" t="str">
        <f t="shared" si="1819"/>
        <v/>
      </c>
      <c r="V2867" s="177" t="str">
        <f t="shared" ref="V2867:W2867" si="2861">K2867</f>
        <v/>
      </c>
      <c r="W2867" s="177" t="str">
        <f t="shared" si="2861"/>
        <v/>
      </c>
      <c r="X2867" s="177" t="str">
        <f t="shared" si="1440"/>
        <v>\</v>
      </c>
      <c r="Y2867" s="175">
        <v>-1.0</v>
      </c>
    </row>
    <row r="2868">
      <c r="A2868" s="172" t="str">
        <f>Tracking!A2859</f>
        <v/>
      </c>
      <c r="C2868" t="str">
        <f>Tracking!M2859</f>
        <v/>
      </c>
      <c r="E2868" s="176" t="str">
        <f t="shared" si="2"/>
        <v/>
      </c>
      <c r="F2868" s="174"/>
      <c r="G2868" s="174" t="s">
        <v>1632</v>
      </c>
      <c r="H2868" s="174">
        <v>1.0</v>
      </c>
      <c r="I2868" s="174" t="s">
        <v>1633</v>
      </c>
      <c r="J2868" s="176"/>
      <c r="K2868" s="176"/>
      <c r="L2868" s="176" t="str">
        <f t="shared" si="3"/>
        <v/>
      </c>
      <c r="M2868" s="176" t="str">
        <f t="shared" si="1438"/>
        <v>\</v>
      </c>
      <c r="N2868" s="174">
        <v>-1.0</v>
      </c>
      <c r="P2868" s="177" t="str">
        <f t="shared" si="5"/>
        <v/>
      </c>
      <c r="Q2868" s="175"/>
      <c r="R2868" s="175" t="s">
        <v>1632</v>
      </c>
      <c r="S2868" s="175">
        <v>1.0</v>
      </c>
      <c r="T2868" s="175" t="s">
        <v>1633</v>
      </c>
      <c r="U2868" s="177" t="str">
        <f t="shared" si="1819"/>
        <v/>
      </c>
      <c r="V2868" s="177" t="str">
        <f t="shared" ref="V2868:W2868" si="2862">K2868</f>
        <v/>
      </c>
      <c r="W2868" s="177" t="str">
        <f t="shared" si="2862"/>
        <v/>
      </c>
      <c r="X2868" s="177" t="str">
        <f t="shared" si="1440"/>
        <v>\</v>
      </c>
      <c r="Y2868" s="175">
        <v>-1.0</v>
      </c>
    </row>
    <row r="2869">
      <c r="A2869" s="172" t="str">
        <f>Tracking!A2860</f>
        <v/>
      </c>
      <c r="C2869" t="str">
        <f>Tracking!M2860</f>
        <v/>
      </c>
      <c r="E2869" s="176" t="str">
        <f t="shared" si="2"/>
        <v/>
      </c>
      <c r="F2869" s="174"/>
      <c r="G2869" s="174" t="s">
        <v>1632</v>
      </c>
      <c r="H2869" s="174">
        <v>1.0</v>
      </c>
      <c r="I2869" s="174" t="s">
        <v>1633</v>
      </c>
      <c r="J2869" s="176"/>
      <c r="K2869" s="176"/>
      <c r="L2869" s="176" t="str">
        <f t="shared" si="3"/>
        <v/>
      </c>
      <c r="M2869" s="176" t="str">
        <f t="shared" si="1438"/>
        <v>\</v>
      </c>
      <c r="N2869" s="174">
        <v>-1.0</v>
      </c>
      <c r="P2869" s="177" t="str">
        <f t="shared" si="5"/>
        <v/>
      </c>
      <c r="Q2869" s="175"/>
      <c r="R2869" s="175" t="s">
        <v>1632</v>
      </c>
      <c r="S2869" s="175">
        <v>1.0</v>
      </c>
      <c r="T2869" s="175" t="s">
        <v>1633</v>
      </c>
      <c r="U2869" s="177" t="str">
        <f t="shared" si="1819"/>
        <v/>
      </c>
      <c r="V2869" s="177" t="str">
        <f t="shared" ref="V2869:W2869" si="2863">K2869</f>
        <v/>
      </c>
      <c r="W2869" s="177" t="str">
        <f t="shared" si="2863"/>
        <v/>
      </c>
      <c r="X2869" s="177" t="str">
        <f t="shared" si="1440"/>
        <v>\</v>
      </c>
      <c r="Y2869" s="175">
        <v>-1.0</v>
      </c>
    </row>
    <row r="2870">
      <c r="A2870" s="172" t="str">
        <f>Tracking!A2861</f>
        <v/>
      </c>
      <c r="C2870" t="str">
        <f>Tracking!M2861</f>
        <v/>
      </c>
      <c r="E2870" s="176" t="str">
        <f t="shared" si="2"/>
        <v/>
      </c>
      <c r="F2870" s="174"/>
      <c r="G2870" s="174" t="s">
        <v>1632</v>
      </c>
      <c r="H2870" s="174">
        <v>1.0</v>
      </c>
      <c r="I2870" s="174" t="s">
        <v>1633</v>
      </c>
      <c r="J2870" s="176"/>
      <c r="K2870" s="176"/>
      <c r="L2870" s="176" t="str">
        <f t="shared" si="3"/>
        <v/>
      </c>
      <c r="M2870" s="176" t="str">
        <f t="shared" si="1438"/>
        <v>\</v>
      </c>
      <c r="N2870" s="174">
        <v>-1.0</v>
      </c>
      <c r="P2870" s="177" t="str">
        <f t="shared" si="5"/>
        <v/>
      </c>
      <c r="Q2870" s="175"/>
      <c r="R2870" s="175" t="s">
        <v>1632</v>
      </c>
      <c r="S2870" s="175">
        <v>1.0</v>
      </c>
      <c r="T2870" s="175" t="s">
        <v>1633</v>
      </c>
      <c r="U2870" s="177" t="str">
        <f t="shared" si="1819"/>
        <v/>
      </c>
      <c r="V2870" s="177" t="str">
        <f t="shared" ref="V2870:W2870" si="2864">K2870</f>
        <v/>
      </c>
      <c r="W2870" s="177" t="str">
        <f t="shared" si="2864"/>
        <v/>
      </c>
      <c r="X2870" s="177" t="str">
        <f t="shared" si="1440"/>
        <v>\</v>
      </c>
      <c r="Y2870" s="175">
        <v>-1.0</v>
      </c>
    </row>
    <row r="2871">
      <c r="A2871" s="172" t="str">
        <f>Tracking!A2862</f>
        <v/>
      </c>
      <c r="C2871" t="str">
        <f>Tracking!M2862</f>
        <v/>
      </c>
      <c r="E2871" s="176" t="str">
        <f t="shared" si="2"/>
        <v/>
      </c>
      <c r="F2871" s="174"/>
      <c r="G2871" s="174" t="s">
        <v>1632</v>
      </c>
      <c r="H2871" s="174">
        <v>1.0</v>
      </c>
      <c r="I2871" s="174" t="s">
        <v>1633</v>
      </c>
      <c r="J2871" s="176"/>
      <c r="K2871" s="176"/>
      <c r="L2871" s="176" t="str">
        <f t="shared" si="3"/>
        <v/>
      </c>
      <c r="M2871" s="176" t="str">
        <f t="shared" si="1438"/>
        <v>\</v>
      </c>
      <c r="N2871" s="174">
        <v>-1.0</v>
      </c>
      <c r="P2871" s="177" t="str">
        <f t="shared" si="5"/>
        <v/>
      </c>
      <c r="Q2871" s="175"/>
      <c r="R2871" s="175" t="s">
        <v>1632</v>
      </c>
      <c r="S2871" s="175">
        <v>1.0</v>
      </c>
      <c r="T2871" s="175" t="s">
        <v>1633</v>
      </c>
      <c r="U2871" s="177" t="str">
        <f t="shared" si="1819"/>
        <v/>
      </c>
      <c r="V2871" s="177" t="str">
        <f t="shared" ref="V2871:W2871" si="2865">K2871</f>
        <v/>
      </c>
      <c r="W2871" s="177" t="str">
        <f t="shared" si="2865"/>
        <v/>
      </c>
      <c r="X2871" s="177" t="str">
        <f t="shared" si="1440"/>
        <v>\</v>
      </c>
      <c r="Y2871" s="175">
        <v>-1.0</v>
      </c>
    </row>
    <row r="2872">
      <c r="A2872" s="172" t="str">
        <f>Tracking!A2863</f>
        <v/>
      </c>
      <c r="C2872" t="str">
        <f>Tracking!M2863</f>
        <v/>
      </c>
      <c r="E2872" s="176" t="str">
        <f t="shared" si="2"/>
        <v/>
      </c>
      <c r="F2872" s="174"/>
      <c r="G2872" s="174" t="s">
        <v>1632</v>
      </c>
      <c r="H2872" s="174">
        <v>1.0</v>
      </c>
      <c r="I2872" s="174" t="s">
        <v>1633</v>
      </c>
      <c r="J2872" s="176"/>
      <c r="K2872" s="176"/>
      <c r="L2872" s="176" t="str">
        <f t="shared" si="3"/>
        <v/>
      </c>
      <c r="M2872" s="176" t="str">
        <f t="shared" si="1438"/>
        <v>\</v>
      </c>
      <c r="N2872" s="174">
        <v>-1.0</v>
      </c>
      <c r="P2872" s="177" t="str">
        <f t="shared" si="5"/>
        <v/>
      </c>
      <c r="Q2872" s="175"/>
      <c r="R2872" s="175" t="s">
        <v>1632</v>
      </c>
      <c r="S2872" s="175">
        <v>1.0</v>
      </c>
      <c r="T2872" s="175" t="s">
        <v>1633</v>
      </c>
      <c r="U2872" s="177" t="str">
        <f t="shared" si="1819"/>
        <v/>
      </c>
      <c r="V2872" s="177" t="str">
        <f t="shared" ref="V2872:W2872" si="2866">K2872</f>
        <v/>
      </c>
      <c r="W2872" s="177" t="str">
        <f t="shared" si="2866"/>
        <v/>
      </c>
      <c r="X2872" s="177" t="str">
        <f t="shared" si="1440"/>
        <v>\</v>
      </c>
      <c r="Y2872" s="175">
        <v>-1.0</v>
      </c>
    </row>
    <row r="2873">
      <c r="A2873" s="172" t="str">
        <f>Tracking!A2864</f>
        <v/>
      </c>
      <c r="C2873" t="str">
        <f>Tracking!M2864</f>
        <v/>
      </c>
      <c r="E2873" s="176" t="str">
        <f t="shared" si="2"/>
        <v/>
      </c>
      <c r="F2873" s="174"/>
      <c r="G2873" s="174" t="s">
        <v>1632</v>
      </c>
      <c r="H2873" s="174">
        <v>1.0</v>
      </c>
      <c r="I2873" s="174" t="s">
        <v>1633</v>
      </c>
      <c r="J2873" s="176"/>
      <c r="K2873" s="176"/>
      <c r="L2873" s="176" t="str">
        <f t="shared" si="3"/>
        <v/>
      </c>
      <c r="M2873" s="176" t="str">
        <f t="shared" si="1438"/>
        <v>\</v>
      </c>
      <c r="N2873" s="174">
        <v>-1.0</v>
      </c>
      <c r="P2873" s="177" t="str">
        <f t="shared" si="5"/>
        <v/>
      </c>
      <c r="Q2873" s="175"/>
      <c r="R2873" s="175" t="s">
        <v>1632</v>
      </c>
      <c r="S2873" s="175">
        <v>1.0</v>
      </c>
      <c r="T2873" s="175" t="s">
        <v>1633</v>
      </c>
      <c r="U2873" s="177" t="str">
        <f t="shared" si="1819"/>
        <v/>
      </c>
      <c r="V2873" s="177" t="str">
        <f t="shared" ref="V2873:W2873" si="2867">K2873</f>
        <v/>
      </c>
      <c r="W2873" s="177" t="str">
        <f t="shared" si="2867"/>
        <v/>
      </c>
      <c r="X2873" s="177" t="str">
        <f t="shared" si="1440"/>
        <v>\</v>
      </c>
      <c r="Y2873" s="175">
        <v>-1.0</v>
      </c>
    </row>
    <row r="2874">
      <c r="A2874" s="172" t="str">
        <f>Tracking!A2865</f>
        <v/>
      </c>
      <c r="C2874" t="str">
        <f>Tracking!M2865</f>
        <v/>
      </c>
      <c r="E2874" s="176" t="str">
        <f t="shared" si="2"/>
        <v/>
      </c>
      <c r="F2874" s="174"/>
      <c r="G2874" s="174" t="s">
        <v>1632</v>
      </c>
      <c r="H2874" s="174">
        <v>1.0</v>
      </c>
      <c r="I2874" s="174" t="s">
        <v>1633</v>
      </c>
      <c r="J2874" s="176"/>
      <c r="K2874" s="176"/>
      <c r="L2874" s="176" t="str">
        <f t="shared" si="3"/>
        <v/>
      </c>
      <c r="M2874" s="176" t="str">
        <f t="shared" si="1438"/>
        <v>\</v>
      </c>
      <c r="N2874" s="174">
        <v>-1.0</v>
      </c>
      <c r="P2874" s="177" t="str">
        <f t="shared" si="5"/>
        <v/>
      </c>
      <c r="Q2874" s="175"/>
      <c r="R2874" s="175" t="s">
        <v>1632</v>
      </c>
      <c r="S2874" s="175">
        <v>1.0</v>
      </c>
      <c r="T2874" s="175" t="s">
        <v>1633</v>
      </c>
      <c r="U2874" s="177" t="str">
        <f t="shared" si="1819"/>
        <v/>
      </c>
      <c r="V2874" s="177" t="str">
        <f t="shared" ref="V2874:W2874" si="2868">K2874</f>
        <v/>
      </c>
      <c r="W2874" s="177" t="str">
        <f t="shared" si="2868"/>
        <v/>
      </c>
      <c r="X2874" s="177" t="str">
        <f t="shared" si="1440"/>
        <v>\</v>
      </c>
      <c r="Y2874" s="175">
        <v>-1.0</v>
      </c>
    </row>
    <row r="2875">
      <c r="A2875" s="172" t="str">
        <f>Tracking!A2866</f>
        <v/>
      </c>
      <c r="C2875" t="str">
        <f>Tracking!M2866</f>
        <v/>
      </c>
      <c r="E2875" s="176" t="str">
        <f t="shared" si="2"/>
        <v/>
      </c>
      <c r="F2875" s="174"/>
      <c r="G2875" s="174" t="s">
        <v>1632</v>
      </c>
      <c r="H2875" s="174">
        <v>1.0</v>
      </c>
      <c r="I2875" s="174" t="s">
        <v>1633</v>
      </c>
      <c r="J2875" s="176"/>
      <c r="K2875" s="176"/>
      <c r="L2875" s="176" t="str">
        <f t="shared" si="3"/>
        <v/>
      </c>
      <c r="M2875" s="176" t="str">
        <f t="shared" si="1438"/>
        <v>\</v>
      </c>
      <c r="N2875" s="174">
        <v>-1.0</v>
      </c>
      <c r="P2875" s="177" t="str">
        <f t="shared" si="5"/>
        <v/>
      </c>
      <c r="Q2875" s="175"/>
      <c r="R2875" s="175" t="s">
        <v>1632</v>
      </c>
      <c r="S2875" s="175">
        <v>1.0</v>
      </c>
      <c r="T2875" s="175" t="s">
        <v>1633</v>
      </c>
      <c r="U2875" s="177" t="str">
        <f t="shared" si="1819"/>
        <v/>
      </c>
      <c r="V2875" s="177" t="str">
        <f t="shared" ref="V2875:W2875" si="2869">K2875</f>
        <v/>
      </c>
      <c r="W2875" s="177" t="str">
        <f t="shared" si="2869"/>
        <v/>
      </c>
      <c r="X2875" s="177" t="str">
        <f t="shared" si="1440"/>
        <v>\</v>
      </c>
      <c r="Y2875" s="175">
        <v>-1.0</v>
      </c>
    </row>
    <row r="2876">
      <c r="A2876" s="172" t="str">
        <f>Tracking!A2867</f>
        <v/>
      </c>
      <c r="C2876" t="str">
        <f>Tracking!M2867</f>
        <v/>
      </c>
      <c r="E2876" s="176" t="str">
        <f t="shared" si="2"/>
        <v/>
      </c>
      <c r="F2876" s="174"/>
      <c r="G2876" s="174" t="s">
        <v>1632</v>
      </c>
      <c r="H2876" s="174">
        <v>1.0</v>
      </c>
      <c r="I2876" s="174" t="s">
        <v>1633</v>
      </c>
      <c r="J2876" s="176"/>
      <c r="K2876" s="176"/>
      <c r="L2876" s="176" t="str">
        <f t="shared" si="3"/>
        <v/>
      </c>
      <c r="M2876" s="176" t="str">
        <f t="shared" si="1438"/>
        <v>\</v>
      </c>
      <c r="N2876" s="174">
        <v>-1.0</v>
      </c>
      <c r="P2876" s="177" t="str">
        <f t="shared" si="5"/>
        <v/>
      </c>
      <c r="Q2876" s="175"/>
      <c r="R2876" s="175" t="s">
        <v>1632</v>
      </c>
      <c r="S2876" s="175">
        <v>1.0</v>
      </c>
      <c r="T2876" s="175" t="s">
        <v>1633</v>
      </c>
      <c r="U2876" s="177" t="str">
        <f t="shared" si="1819"/>
        <v/>
      </c>
      <c r="V2876" s="177" t="str">
        <f t="shared" ref="V2876:W2876" si="2870">K2876</f>
        <v/>
      </c>
      <c r="W2876" s="177" t="str">
        <f t="shared" si="2870"/>
        <v/>
      </c>
      <c r="X2876" s="177" t="str">
        <f t="shared" si="1440"/>
        <v>\</v>
      </c>
      <c r="Y2876" s="175">
        <v>-1.0</v>
      </c>
    </row>
    <row r="2877">
      <c r="A2877" s="172" t="str">
        <f>Tracking!A2868</f>
        <v/>
      </c>
      <c r="C2877" t="str">
        <f>Tracking!M2868</f>
        <v/>
      </c>
      <c r="E2877" s="176" t="str">
        <f t="shared" si="2"/>
        <v/>
      </c>
      <c r="F2877" s="174"/>
      <c r="G2877" s="174" t="s">
        <v>1632</v>
      </c>
      <c r="H2877" s="174">
        <v>1.0</v>
      </c>
      <c r="I2877" s="174" t="s">
        <v>1633</v>
      </c>
      <c r="J2877" s="176"/>
      <c r="K2877" s="176"/>
      <c r="L2877" s="176" t="str">
        <f t="shared" si="3"/>
        <v/>
      </c>
      <c r="M2877" s="176" t="str">
        <f t="shared" si="1438"/>
        <v>\</v>
      </c>
      <c r="N2877" s="174">
        <v>-1.0</v>
      </c>
      <c r="P2877" s="177" t="str">
        <f t="shared" si="5"/>
        <v/>
      </c>
      <c r="Q2877" s="175"/>
      <c r="R2877" s="175" t="s">
        <v>1632</v>
      </c>
      <c r="S2877" s="175">
        <v>1.0</v>
      </c>
      <c r="T2877" s="175" t="s">
        <v>1633</v>
      </c>
      <c r="U2877" s="177" t="str">
        <f t="shared" si="1819"/>
        <v/>
      </c>
      <c r="V2877" s="177" t="str">
        <f t="shared" ref="V2877:W2877" si="2871">K2877</f>
        <v/>
      </c>
      <c r="W2877" s="177" t="str">
        <f t="shared" si="2871"/>
        <v/>
      </c>
      <c r="X2877" s="177" t="str">
        <f t="shared" si="1440"/>
        <v>\</v>
      </c>
      <c r="Y2877" s="175">
        <v>-1.0</v>
      </c>
    </row>
    <row r="2878">
      <c r="A2878" s="172" t="str">
        <f>Tracking!A2869</f>
        <v/>
      </c>
      <c r="C2878" t="str">
        <f>Tracking!M2869</f>
        <v/>
      </c>
      <c r="E2878" s="176" t="str">
        <f t="shared" si="2"/>
        <v/>
      </c>
      <c r="F2878" s="174"/>
      <c r="G2878" s="174" t="s">
        <v>1632</v>
      </c>
      <c r="H2878" s="174">
        <v>1.0</v>
      </c>
      <c r="I2878" s="174" t="s">
        <v>1633</v>
      </c>
      <c r="J2878" s="176"/>
      <c r="K2878" s="176"/>
      <c r="L2878" s="176" t="str">
        <f t="shared" si="3"/>
        <v/>
      </c>
      <c r="M2878" s="176" t="str">
        <f t="shared" si="1438"/>
        <v>\</v>
      </c>
      <c r="N2878" s="174">
        <v>-1.0</v>
      </c>
      <c r="P2878" s="177" t="str">
        <f t="shared" si="5"/>
        <v/>
      </c>
      <c r="Q2878" s="175"/>
      <c r="R2878" s="175" t="s">
        <v>1632</v>
      </c>
      <c r="S2878" s="175">
        <v>1.0</v>
      </c>
      <c r="T2878" s="175" t="s">
        <v>1633</v>
      </c>
      <c r="U2878" s="177" t="str">
        <f t="shared" si="1819"/>
        <v/>
      </c>
      <c r="V2878" s="177" t="str">
        <f t="shared" ref="V2878:W2878" si="2872">K2878</f>
        <v/>
      </c>
      <c r="W2878" s="177" t="str">
        <f t="shared" si="2872"/>
        <v/>
      </c>
      <c r="X2878" s="177" t="str">
        <f t="shared" si="1440"/>
        <v>\</v>
      </c>
      <c r="Y2878" s="175">
        <v>-1.0</v>
      </c>
    </row>
    <row r="2879">
      <c r="A2879" s="172" t="str">
        <f>Tracking!A2870</f>
        <v/>
      </c>
      <c r="C2879" t="str">
        <f>Tracking!M2870</f>
        <v/>
      </c>
      <c r="E2879" s="176" t="str">
        <f t="shared" si="2"/>
        <v/>
      </c>
      <c r="F2879" s="174"/>
      <c r="G2879" s="174" t="s">
        <v>1632</v>
      </c>
      <c r="H2879" s="174">
        <v>1.0</v>
      </c>
      <c r="I2879" s="174" t="s">
        <v>1633</v>
      </c>
      <c r="J2879" s="176"/>
      <c r="K2879" s="176"/>
      <c r="L2879" s="176" t="str">
        <f t="shared" si="3"/>
        <v/>
      </c>
      <c r="M2879" s="176" t="str">
        <f t="shared" si="1438"/>
        <v>\</v>
      </c>
      <c r="N2879" s="174">
        <v>-1.0</v>
      </c>
      <c r="P2879" s="177" t="str">
        <f t="shared" si="5"/>
        <v/>
      </c>
      <c r="Q2879" s="175"/>
      <c r="R2879" s="175" t="s">
        <v>1632</v>
      </c>
      <c r="S2879" s="175">
        <v>1.0</v>
      </c>
      <c r="T2879" s="175" t="s">
        <v>1633</v>
      </c>
      <c r="U2879" s="177" t="str">
        <f t="shared" si="1819"/>
        <v/>
      </c>
      <c r="V2879" s="177" t="str">
        <f t="shared" ref="V2879:W2879" si="2873">K2879</f>
        <v/>
      </c>
      <c r="W2879" s="177" t="str">
        <f t="shared" si="2873"/>
        <v/>
      </c>
      <c r="X2879" s="177" t="str">
        <f t="shared" si="1440"/>
        <v>\</v>
      </c>
      <c r="Y2879" s="175">
        <v>-1.0</v>
      </c>
    </row>
    <row r="2880">
      <c r="A2880" s="172" t="str">
        <f>Tracking!A2871</f>
        <v/>
      </c>
      <c r="C2880" t="str">
        <f>Tracking!M2871</f>
        <v/>
      </c>
      <c r="E2880" s="176" t="str">
        <f t="shared" si="2"/>
        <v/>
      </c>
      <c r="F2880" s="174"/>
      <c r="G2880" s="174" t="s">
        <v>1632</v>
      </c>
      <c r="H2880" s="174">
        <v>1.0</v>
      </c>
      <c r="I2880" s="174" t="s">
        <v>1633</v>
      </c>
      <c r="J2880" s="176"/>
      <c r="K2880" s="176"/>
      <c r="L2880" s="176" t="str">
        <f t="shared" si="3"/>
        <v/>
      </c>
      <c r="M2880" s="176" t="str">
        <f t="shared" si="1438"/>
        <v>\</v>
      </c>
      <c r="N2880" s="174">
        <v>-1.0</v>
      </c>
      <c r="P2880" s="177" t="str">
        <f t="shared" si="5"/>
        <v/>
      </c>
      <c r="Q2880" s="175"/>
      <c r="R2880" s="175" t="s">
        <v>1632</v>
      </c>
      <c r="S2880" s="175">
        <v>1.0</v>
      </c>
      <c r="T2880" s="175" t="s">
        <v>1633</v>
      </c>
      <c r="U2880" s="177" t="str">
        <f t="shared" si="1819"/>
        <v/>
      </c>
      <c r="V2880" s="177" t="str">
        <f t="shared" ref="V2880:W2880" si="2874">K2880</f>
        <v/>
      </c>
      <c r="W2880" s="177" t="str">
        <f t="shared" si="2874"/>
        <v/>
      </c>
      <c r="X2880" s="177" t="str">
        <f t="shared" si="1440"/>
        <v>\</v>
      </c>
      <c r="Y2880" s="175">
        <v>-1.0</v>
      </c>
    </row>
    <row r="2881">
      <c r="A2881" s="172" t="str">
        <f>Tracking!A2872</f>
        <v/>
      </c>
      <c r="C2881" t="str">
        <f>Tracking!M2872</f>
        <v/>
      </c>
      <c r="E2881" s="176" t="str">
        <f t="shared" si="2"/>
        <v/>
      </c>
      <c r="F2881" s="174"/>
      <c r="G2881" s="174" t="s">
        <v>1632</v>
      </c>
      <c r="H2881" s="174">
        <v>1.0</v>
      </c>
      <c r="I2881" s="174" t="s">
        <v>1633</v>
      </c>
      <c r="J2881" s="176"/>
      <c r="K2881" s="176"/>
      <c r="L2881" s="176" t="str">
        <f t="shared" si="3"/>
        <v/>
      </c>
      <c r="M2881" s="176" t="str">
        <f t="shared" si="1438"/>
        <v>\</v>
      </c>
      <c r="N2881" s="174">
        <v>-1.0</v>
      </c>
      <c r="P2881" s="177" t="str">
        <f t="shared" si="5"/>
        <v/>
      </c>
      <c r="Q2881" s="175"/>
      <c r="R2881" s="175" t="s">
        <v>1632</v>
      </c>
      <c r="S2881" s="175">
        <v>1.0</v>
      </c>
      <c r="T2881" s="175" t="s">
        <v>1633</v>
      </c>
      <c r="U2881" s="177" t="str">
        <f t="shared" si="1819"/>
        <v/>
      </c>
      <c r="V2881" s="177" t="str">
        <f t="shared" ref="V2881:W2881" si="2875">K2881</f>
        <v/>
      </c>
      <c r="W2881" s="177" t="str">
        <f t="shared" si="2875"/>
        <v/>
      </c>
      <c r="X2881" s="177" t="str">
        <f t="shared" si="1440"/>
        <v>\</v>
      </c>
      <c r="Y2881" s="175">
        <v>-1.0</v>
      </c>
    </row>
    <row r="2882">
      <c r="A2882" s="172" t="str">
        <f>Tracking!A2873</f>
        <v/>
      </c>
      <c r="C2882" t="str">
        <f>Tracking!M2873</f>
        <v/>
      </c>
      <c r="E2882" s="176" t="str">
        <f t="shared" si="2"/>
        <v/>
      </c>
      <c r="F2882" s="174"/>
      <c r="G2882" s="174" t="s">
        <v>1632</v>
      </c>
      <c r="H2882" s="174">
        <v>1.0</v>
      </c>
      <c r="I2882" s="174" t="s">
        <v>1633</v>
      </c>
      <c r="J2882" s="176"/>
      <c r="K2882" s="176"/>
      <c r="L2882" s="176" t="str">
        <f t="shared" si="3"/>
        <v/>
      </c>
      <c r="M2882" s="176" t="str">
        <f t="shared" si="1438"/>
        <v>\</v>
      </c>
      <c r="N2882" s="174">
        <v>-1.0</v>
      </c>
      <c r="P2882" s="177" t="str">
        <f t="shared" si="5"/>
        <v/>
      </c>
      <c r="Q2882" s="175"/>
      <c r="R2882" s="175" t="s">
        <v>1632</v>
      </c>
      <c r="S2882" s="175">
        <v>1.0</v>
      </c>
      <c r="T2882" s="175" t="s">
        <v>1633</v>
      </c>
      <c r="U2882" s="177" t="str">
        <f t="shared" si="1819"/>
        <v/>
      </c>
      <c r="V2882" s="177" t="str">
        <f t="shared" ref="V2882:W2882" si="2876">K2882</f>
        <v/>
      </c>
      <c r="W2882" s="177" t="str">
        <f t="shared" si="2876"/>
        <v/>
      </c>
      <c r="X2882" s="177" t="str">
        <f t="shared" si="1440"/>
        <v>\</v>
      </c>
      <c r="Y2882" s="175">
        <v>-1.0</v>
      </c>
    </row>
    <row r="2883">
      <c r="A2883" s="172" t="str">
        <f>Tracking!A2874</f>
        <v/>
      </c>
      <c r="C2883" t="str">
        <f>Tracking!M2874</f>
        <v/>
      </c>
      <c r="E2883" s="176" t="str">
        <f t="shared" si="2"/>
        <v/>
      </c>
      <c r="F2883" s="174"/>
      <c r="G2883" s="174" t="s">
        <v>1632</v>
      </c>
      <c r="H2883" s="174">
        <v>1.0</v>
      </c>
      <c r="I2883" s="174" t="s">
        <v>1633</v>
      </c>
      <c r="J2883" s="176"/>
      <c r="K2883" s="176"/>
      <c r="L2883" s="176" t="str">
        <f t="shared" si="3"/>
        <v/>
      </c>
      <c r="M2883" s="176" t="str">
        <f t="shared" si="1438"/>
        <v>\</v>
      </c>
      <c r="N2883" s="174">
        <v>-1.0</v>
      </c>
      <c r="P2883" s="177" t="str">
        <f t="shared" si="5"/>
        <v/>
      </c>
      <c r="Q2883" s="175"/>
      <c r="R2883" s="175" t="s">
        <v>1632</v>
      </c>
      <c r="S2883" s="175">
        <v>1.0</v>
      </c>
      <c r="T2883" s="175" t="s">
        <v>1633</v>
      </c>
      <c r="U2883" s="177" t="str">
        <f t="shared" si="1819"/>
        <v/>
      </c>
      <c r="V2883" s="177" t="str">
        <f t="shared" ref="V2883:W2883" si="2877">K2883</f>
        <v/>
      </c>
      <c r="W2883" s="177" t="str">
        <f t="shared" si="2877"/>
        <v/>
      </c>
      <c r="X2883" s="177" t="str">
        <f t="shared" si="1440"/>
        <v>\</v>
      </c>
      <c r="Y2883" s="175">
        <v>-1.0</v>
      </c>
    </row>
    <row r="2884">
      <c r="A2884" s="172" t="str">
        <f>Tracking!A2875</f>
        <v/>
      </c>
      <c r="C2884" t="str">
        <f>Tracking!M2875</f>
        <v/>
      </c>
      <c r="E2884" s="176" t="str">
        <f t="shared" si="2"/>
        <v/>
      </c>
      <c r="F2884" s="174"/>
      <c r="G2884" s="174" t="s">
        <v>1632</v>
      </c>
      <c r="H2884" s="174">
        <v>1.0</v>
      </c>
      <c r="I2884" s="174" t="s">
        <v>1633</v>
      </c>
      <c r="J2884" s="176"/>
      <c r="K2884" s="176"/>
      <c r="L2884" s="176" t="str">
        <f t="shared" si="3"/>
        <v/>
      </c>
      <c r="M2884" s="176" t="str">
        <f t="shared" si="1438"/>
        <v>\</v>
      </c>
      <c r="N2884" s="174">
        <v>-1.0</v>
      </c>
      <c r="P2884" s="177" t="str">
        <f t="shared" si="5"/>
        <v/>
      </c>
      <c r="Q2884" s="175"/>
      <c r="R2884" s="175" t="s">
        <v>1632</v>
      </c>
      <c r="S2884" s="175">
        <v>1.0</v>
      </c>
      <c r="T2884" s="175" t="s">
        <v>1633</v>
      </c>
      <c r="U2884" s="177" t="str">
        <f t="shared" si="1819"/>
        <v/>
      </c>
      <c r="V2884" s="177" t="str">
        <f t="shared" ref="V2884:W2884" si="2878">K2884</f>
        <v/>
      </c>
      <c r="W2884" s="177" t="str">
        <f t="shared" si="2878"/>
        <v/>
      </c>
      <c r="X2884" s="177" t="str">
        <f t="shared" si="1440"/>
        <v>\</v>
      </c>
      <c r="Y2884" s="175">
        <v>-1.0</v>
      </c>
    </row>
    <row r="2885">
      <c r="A2885" s="172" t="str">
        <f>Tracking!A2876</f>
        <v/>
      </c>
      <c r="C2885" t="str">
        <f>Tracking!M2876</f>
        <v/>
      </c>
      <c r="E2885" s="176" t="str">
        <f t="shared" si="2"/>
        <v/>
      </c>
      <c r="F2885" s="174"/>
      <c r="G2885" s="174" t="s">
        <v>1632</v>
      </c>
      <c r="H2885" s="174">
        <v>1.0</v>
      </c>
      <c r="I2885" s="174" t="s">
        <v>1633</v>
      </c>
      <c r="J2885" s="176"/>
      <c r="K2885" s="176"/>
      <c r="L2885" s="176" t="str">
        <f t="shared" si="3"/>
        <v/>
      </c>
      <c r="M2885" s="176" t="str">
        <f t="shared" si="1438"/>
        <v>\</v>
      </c>
      <c r="N2885" s="174">
        <v>-1.0</v>
      </c>
      <c r="P2885" s="177" t="str">
        <f t="shared" si="5"/>
        <v/>
      </c>
      <c r="Q2885" s="175"/>
      <c r="R2885" s="175" t="s">
        <v>1632</v>
      </c>
      <c r="S2885" s="175">
        <v>1.0</v>
      </c>
      <c r="T2885" s="175" t="s">
        <v>1633</v>
      </c>
      <c r="U2885" s="177" t="str">
        <f t="shared" si="1819"/>
        <v/>
      </c>
      <c r="V2885" s="177" t="str">
        <f t="shared" ref="V2885:W2885" si="2879">K2885</f>
        <v/>
      </c>
      <c r="W2885" s="177" t="str">
        <f t="shared" si="2879"/>
        <v/>
      </c>
      <c r="X2885" s="177" t="str">
        <f t="shared" si="1440"/>
        <v>\</v>
      </c>
      <c r="Y2885" s="175">
        <v>-1.0</v>
      </c>
    </row>
    <row r="2886">
      <c r="A2886" s="172" t="str">
        <f>Tracking!A2877</f>
        <v/>
      </c>
      <c r="C2886" t="str">
        <f>Tracking!M2877</f>
        <v/>
      </c>
      <c r="E2886" s="176" t="str">
        <f t="shared" si="2"/>
        <v/>
      </c>
      <c r="F2886" s="174"/>
      <c r="G2886" s="174" t="s">
        <v>1632</v>
      </c>
      <c r="H2886" s="174">
        <v>1.0</v>
      </c>
      <c r="I2886" s="174" t="s">
        <v>1633</v>
      </c>
      <c r="J2886" s="176"/>
      <c r="K2886" s="176"/>
      <c r="L2886" s="176" t="str">
        <f t="shared" si="3"/>
        <v/>
      </c>
      <c r="M2886" s="176" t="str">
        <f t="shared" si="1438"/>
        <v>\</v>
      </c>
      <c r="N2886" s="174">
        <v>-1.0</v>
      </c>
      <c r="P2886" s="177" t="str">
        <f t="shared" si="5"/>
        <v/>
      </c>
      <c r="Q2886" s="175"/>
      <c r="R2886" s="175" t="s">
        <v>1632</v>
      </c>
      <c r="S2886" s="175">
        <v>1.0</v>
      </c>
      <c r="T2886" s="175" t="s">
        <v>1633</v>
      </c>
      <c r="U2886" s="177" t="str">
        <f t="shared" si="1819"/>
        <v/>
      </c>
      <c r="V2886" s="177" t="str">
        <f t="shared" ref="V2886:W2886" si="2880">K2886</f>
        <v/>
      </c>
      <c r="W2886" s="177" t="str">
        <f t="shared" si="2880"/>
        <v/>
      </c>
      <c r="X2886" s="177" t="str">
        <f t="shared" si="1440"/>
        <v>\</v>
      </c>
      <c r="Y2886" s="175">
        <v>-1.0</v>
      </c>
    </row>
    <row r="2887">
      <c r="A2887" s="172" t="str">
        <f>Tracking!A2878</f>
        <v/>
      </c>
      <c r="C2887" t="str">
        <f>Tracking!M2878</f>
        <v/>
      </c>
      <c r="E2887" s="176" t="str">
        <f t="shared" si="2"/>
        <v/>
      </c>
      <c r="F2887" s="174"/>
      <c r="G2887" s="174" t="s">
        <v>1632</v>
      </c>
      <c r="H2887" s="174">
        <v>1.0</v>
      </c>
      <c r="I2887" s="174" t="s">
        <v>1633</v>
      </c>
      <c r="J2887" s="176"/>
      <c r="K2887" s="176"/>
      <c r="L2887" s="176" t="str">
        <f t="shared" si="3"/>
        <v/>
      </c>
      <c r="M2887" s="176" t="str">
        <f t="shared" si="1438"/>
        <v>\</v>
      </c>
      <c r="N2887" s="174">
        <v>-1.0</v>
      </c>
      <c r="P2887" s="177" t="str">
        <f t="shared" si="5"/>
        <v/>
      </c>
      <c r="Q2887" s="175"/>
      <c r="R2887" s="175" t="s">
        <v>1632</v>
      </c>
      <c r="S2887" s="175">
        <v>1.0</v>
      </c>
      <c r="T2887" s="175" t="s">
        <v>1633</v>
      </c>
      <c r="U2887" s="177" t="str">
        <f t="shared" si="1819"/>
        <v/>
      </c>
      <c r="V2887" s="177" t="str">
        <f t="shared" ref="V2887:W2887" si="2881">K2887</f>
        <v/>
      </c>
      <c r="W2887" s="177" t="str">
        <f t="shared" si="2881"/>
        <v/>
      </c>
      <c r="X2887" s="177" t="str">
        <f t="shared" si="1440"/>
        <v>\</v>
      </c>
      <c r="Y2887" s="175">
        <v>-1.0</v>
      </c>
    </row>
    <row r="2888">
      <c r="A2888" s="172" t="str">
        <f>Tracking!A2879</f>
        <v/>
      </c>
      <c r="C2888" t="str">
        <f>Tracking!M2879</f>
        <v/>
      </c>
      <c r="E2888" s="176" t="str">
        <f t="shared" si="2"/>
        <v/>
      </c>
      <c r="F2888" s="174"/>
      <c r="G2888" s="174" t="s">
        <v>1632</v>
      </c>
      <c r="H2888" s="174">
        <v>1.0</v>
      </c>
      <c r="I2888" s="174" t="s">
        <v>1633</v>
      </c>
      <c r="J2888" s="176"/>
      <c r="K2888" s="176"/>
      <c r="L2888" s="176" t="str">
        <f t="shared" si="3"/>
        <v/>
      </c>
      <c r="M2888" s="176" t="str">
        <f t="shared" si="1438"/>
        <v>\</v>
      </c>
      <c r="N2888" s="174">
        <v>-1.0</v>
      </c>
      <c r="P2888" s="177" t="str">
        <f t="shared" si="5"/>
        <v/>
      </c>
      <c r="Q2888" s="175"/>
      <c r="R2888" s="175" t="s">
        <v>1632</v>
      </c>
      <c r="S2888" s="175">
        <v>1.0</v>
      </c>
      <c r="T2888" s="175" t="s">
        <v>1633</v>
      </c>
      <c r="U2888" s="177" t="str">
        <f t="shared" si="1819"/>
        <v/>
      </c>
      <c r="V2888" s="177" t="str">
        <f t="shared" ref="V2888:W2888" si="2882">K2888</f>
        <v/>
      </c>
      <c r="W2888" s="177" t="str">
        <f t="shared" si="2882"/>
        <v/>
      </c>
      <c r="X2888" s="177" t="str">
        <f t="shared" si="1440"/>
        <v>\</v>
      </c>
      <c r="Y2888" s="175">
        <v>-1.0</v>
      </c>
    </row>
    <row r="2889">
      <c r="A2889" s="172" t="str">
        <f>Tracking!A2880</f>
        <v/>
      </c>
      <c r="C2889" t="str">
        <f>Tracking!M2880</f>
        <v/>
      </c>
      <c r="E2889" s="176" t="str">
        <f t="shared" si="2"/>
        <v/>
      </c>
      <c r="F2889" s="174"/>
      <c r="G2889" s="174" t="s">
        <v>1632</v>
      </c>
      <c r="H2889" s="174">
        <v>1.0</v>
      </c>
      <c r="I2889" s="174" t="s">
        <v>1633</v>
      </c>
      <c r="J2889" s="176"/>
      <c r="K2889" s="176"/>
      <c r="L2889" s="176" t="str">
        <f t="shared" si="3"/>
        <v/>
      </c>
      <c r="M2889" s="176" t="str">
        <f t="shared" si="1438"/>
        <v>\</v>
      </c>
      <c r="N2889" s="174">
        <v>-1.0</v>
      </c>
      <c r="P2889" s="177" t="str">
        <f t="shared" si="5"/>
        <v/>
      </c>
      <c r="Q2889" s="175"/>
      <c r="R2889" s="175" t="s">
        <v>1632</v>
      </c>
      <c r="S2889" s="175">
        <v>1.0</v>
      </c>
      <c r="T2889" s="175" t="s">
        <v>1633</v>
      </c>
      <c r="U2889" s="177" t="str">
        <f t="shared" si="1819"/>
        <v/>
      </c>
      <c r="V2889" s="177" t="str">
        <f t="shared" ref="V2889:W2889" si="2883">K2889</f>
        <v/>
      </c>
      <c r="W2889" s="177" t="str">
        <f t="shared" si="2883"/>
        <v/>
      </c>
      <c r="X2889" s="177" t="str">
        <f t="shared" si="1440"/>
        <v>\</v>
      </c>
      <c r="Y2889" s="175">
        <v>-1.0</v>
      </c>
    </row>
    <row r="2890">
      <c r="A2890" s="172" t="str">
        <f>Tracking!A2881</f>
        <v/>
      </c>
      <c r="C2890" t="str">
        <f>Tracking!M2881</f>
        <v/>
      </c>
      <c r="E2890" s="176" t="str">
        <f t="shared" si="2"/>
        <v/>
      </c>
      <c r="F2890" s="174"/>
      <c r="G2890" s="174" t="s">
        <v>1632</v>
      </c>
      <c r="H2890" s="174">
        <v>1.0</v>
      </c>
      <c r="I2890" s="174" t="s">
        <v>1633</v>
      </c>
      <c r="J2890" s="176"/>
      <c r="K2890" s="176"/>
      <c r="L2890" s="176" t="str">
        <f t="shared" si="3"/>
        <v/>
      </c>
      <c r="M2890" s="176" t="str">
        <f t="shared" si="1438"/>
        <v>\</v>
      </c>
      <c r="N2890" s="174">
        <v>-1.0</v>
      </c>
      <c r="P2890" s="177" t="str">
        <f t="shared" si="5"/>
        <v/>
      </c>
      <c r="Q2890" s="175"/>
      <c r="R2890" s="175" t="s">
        <v>1632</v>
      </c>
      <c r="S2890" s="175">
        <v>1.0</v>
      </c>
      <c r="T2890" s="175" t="s">
        <v>1633</v>
      </c>
      <c r="U2890" s="177" t="str">
        <f t="shared" si="1819"/>
        <v/>
      </c>
      <c r="V2890" s="177" t="str">
        <f t="shared" ref="V2890:W2890" si="2884">K2890</f>
        <v/>
      </c>
      <c r="W2890" s="177" t="str">
        <f t="shared" si="2884"/>
        <v/>
      </c>
      <c r="X2890" s="177" t="str">
        <f t="shared" si="1440"/>
        <v>\</v>
      </c>
      <c r="Y2890" s="175">
        <v>-1.0</v>
      </c>
    </row>
    <row r="2891">
      <c r="A2891" s="172" t="str">
        <f>Tracking!A2882</f>
        <v/>
      </c>
      <c r="C2891" t="str">
        <f>Tracking!M2882</f>
        <v/>
      </c>
      <c r="E2891" s="176" t="str">
        <f t="shared" si="2"/>
        <v/>
      </c>
      <c r="F2891" s="174"/>
      <c r="G2891" s="174" t="s">
        <v>1632</v>
      </c>
      <c r="H2891" s="174">
        <v>1.0</v>
      </c>
      <c r="I2891" s="174" t="s">
        <v>1633</v>
      </c>
      <c r="J2891" s="176"/>
      <c r="K2891" s="176"/>
      <c r="L2891" s="176" t="str">
        <f t="shared" si="3"/>
        <v/>
      </c>
      <c r="M2891" s="176" t="str">
        <f t="shared" si="1438"/>
        <v>\</v>
      </c>
      <c r="N2891" s="174">
        <v>-1.0</v>
      </c>
      <c r="P2891" s="177" t="str">
        <f t="shared" si="5"/>
        <v/>
      </c>
      <c r="Q2891" s="175"/>
      <c r="R2891" s="175" t="s">
        <v>1632</v>
      </c>
      <c r="S2891" s="175">
        <v>1.0</v>
      </c>
      <c r="T2891" s="175" t="s">
        <v>1633</v>
      </c>
      <c r="U2891" s="177" t="str">
        <f t="shared" si="1819"/>
        <v/>
      </c>
      <c r="V2891" s="177" t="str">
        <f t="shared" ref="V2891:W2891" si="2885">K2891</f>
        <v/>
      </c>
      <c r="W2891" s="177" t="str">
        <f t="shared" si="2885"/>
        <v/>
      </c>
      <c r="X2891" s="177" t="str">
        <f t="shared" si="1440"/>
        <v>\</v>
      </c>
      <c r="Y2891" s="175">
        <v>-1.0</v>
      </c>
    </row>
    <row r="2892">
      <c r="A2892" s="172" t="str">
        <f>Tracking!A2883</f>
        <v/>
      </c>
      <c r="C2892" t="str">
        <f>Tracking!M2883</f>
        <v/>
      </c>
      <c r="E2892" s="176" t="str">
        <f t="shared" si="2"/>
        <v/>
      </c>
      <c r="F2892" s="174"/>
      <c r="G2892" s="174" t="s">
        <v>1632</v>
      </c>
      <c r="H2892" s="174">
        <v>1.0</v>
      </c>
      <c r="I2892" s="174" t="s">
        <v>1633</v>
      </c>
      <c r="J2892" s="176"/>
      <c r="K2892" s="176"/>
      <c r="L2892" s="176" t="str">
        <f t="shared" si="3"/>
        <v/>
      </c>
      <c r="M2892" s="176" t="str">
        <f t="shared" si="1438"/>
        <v>\</v>
      </c>
      <c r="N2892" s="174">
        <v>-1.0</v>
      </c>
      <c r="P2892" s="177" t="str">
        <f t="shared" si="5"/>
        <v/>
      </c>
      <c r="Q2892" s="175"/>
      <c r="R2892" s="175" t="s">
        <v>1632</v>
      </c>
      <c r="S2892" s="175">
        <v>1.0</v>
      </c>
      <c r="T2892" s="175" t="s">
        <v>1633</v>
      </c>
      <c r="U2892" s="177" t="str">
        <f t="shared" si="1819"/>
        <v/>
      </c>
      <c r="V2892" s="177" t="str">
        <f t="shared" ref="V2892:W2892" si="2886">K2892</f>
        <v/>
      </c>
      <c r="W2892" s="177" t="str">
        <f t="shared" si="2886"/>
        <v/>
      </c>
      <c r="X2892" s="177" t="str">
        <f t="shared" si="1440"/>
        <v>\</v>
      </c>
      <c r="Y2892" s="175">
        <v>-1.0</v>
      </c>
    </row>
    <row r="2893">
      <c r="A2893" s="172" t="str">
        <f>Tracking!A2884</f>
        <v/>
      </c>
      <c r="C2893" t="str">
        <f>Tracking!M2884</f>
        <v/>
      </c>
      <c r="E2893" s="176" t="str">
        <f t="shared" si="2"/>
        <v/>
      </c>
      <c r="F2893" s="174"/>
      <c r="G2893" s="174" t="s">
        <v>1632</v>
      </c>
      <c r="H2893" s="174">
        <v>1.0</v>
      </c>
      <c r="I2893" s="174" t="s">
        <v>1633</v>
      </c>
      <c r="J2893" s="176"/>
      <c r="K2893" s="176"/>
      <c r="L2893" s="176" t="str">
        <f t="shared" si="3"/>
        <v/>
      </c>
      <c r="M2893" s="176" t="str">
        <f t="shared" si="1438"/>
        <v>\</v>
      </c>
      <c r="N2893" s="174">
        <v>-1.0</v>
      </c>
      <c r="P2893" s="177" t="str">
        <f t="shared" si="5"/>
        <v/>
      </c>
      <c r="Q2893" s="175"/>
      <c r="R2893" s="175" t="s">
        <v>1632</v>
      </c>
      <c r="S2893" s="175">
        <v>1.0</v>
      </c>
      <c r="T2893" s="175" t="s">
        <v>1633</v>
      </c>
      <c r="U2893" s="177" t="str">
        <f t="shared" si="1819"/>
        <v/>
      </c>
      <c r="V2893" s="177" t="str">
        <f t="shared" ref="V2893:W2893" si="2887">K2893</f>
        <v/>
      </c>
      <c r="W2893" s="177" t="str">
        <f t="shared" si="2887"/>
        <v/>
      </c>
      <c r="X2893" s="177" t="str">
        <f t="shared" si="1440"/>
        <v>\</v>
      </c>
      <c r="Y2893" s="175">
        <v>-1.0</v>
      </c>
    </row>
    <row r="2894">
      <c r="A2894" s="172" t="str">
        <f>Tracking!A2885</f>
        <v/>
      </c>
      <c r="C2894" t="str">
        <f>Tracking!M2885</f>
        <v/>
      </c>
      <c r="E2894" s="176" t="str">
        <f t="shared" si="2"/>
        <v/>
      </c>
      <c r="F2894" s="174"/>
      <c r="G2894" s="174" t="s">
        <v>1632</v>
      </c>
      <c r="H2894" s="174">
        <v>1.0</v>
      </c>
      <c r="I2894" s="174" t="s">
        <v>1633</v>
      </c>
      <c r="J2894" s="176"/>
      <c r="K2894" s="176"/>
      <c r="L2894" s="176" t="str">
        <f t="shared" si="3"/>
        <v/>
      </c>
      <c r="M2894" s="176" t="str">
        <f t="shared" si="1438"/>
        <v>\</v>
      </c>
      <c r="N2894" s="174">
        <v>-1.0</v>
      </c>
      <c r="P2894" s="177" t="str">
        <f t="shared" si="5"/>
        <v/>
      </c>
      <c r="Q2894" s="175"/>
      <c r="R2894" s="175" t="s">
        <v>1632</v>
      </c>
      <c r="S2894" s="175">
        <v>1.0</v>
      </c>
      <c r="T2894" s="175" t="s">
        <v>1633</v>
      </c>
      <c r="U2894" s="177" t="str">
        <f t="shared" si="1819"/>
        <v/>
      </c>
      <c r="V2894" s="177" t="str">
        <f t="shared" ref="V2894:W2894" si="2888">K2894</f>
        <v/>
      </c>
      <c r="W2894" s="177" t="str">
        <f t="shared" si="2888"/>
        <v/>
      </c>
      <c r="X2894" s="177" t="str">
        <f t="shared" si="1440"/>
        <v>\</v>
      </c>
      <c r="Y2894" s="175">
        <v>-1.0</v>
      </c>
    </row>
    <row r="2895">
      <c r="A2895" s="172" t="str">
        <f>Tracking!A2886</f>
        <v/>
      </c>
      <c r="C2895" t="str">
        <f>Tracking!M2886</f>
        <v/>
      </c>
      <c r="E2895" s="176" t="str">
        <f t="shared" si="2"/>
        <v/>
      </c>
      <c r="F2895" s="174"/>
      <c r="G2895" s="174" t="s">
        <v>1632</v>
      </c>
      <c r="H2895" s="174">
        <v>1.0</v>
      </c>
      <c r="I2895" s="174" t="s">
        <v>1633</v>
      </c>
      <c r="J2895" s="176"/>
      <c r="K2895" s="176"/>
      <c r="L2895" s="176" t="str">
        <f t="shared" si="3"/>
        <v/>
      </c>
      <c r="M2895" s="176" t="str">
        <f t="shared" si="1438"/>
        <v>\</v>
      </c>
      <c r="N2895" s="174">
        <v>-1.0</v>
      </c>
      <c r="P2895" s="177" t="str">
        <f t="shared" si="5"/>
        <v/>
      </c>
      <c r="Q2895" s="175"/>
      <c r="R2895" s="175" t="s">
        <v>1632</v>
      </c>
      <c r="S2895" s="175">
        <v>1.0</v>
      </c>
      <c r="T2895" s="175" t="s">
        <v>1633</v>
      </c>
      <c r="U2895" s="177" t="str">
        <f t="shared" si="1819"/>
        <v/>
      </c>
      <c r="V2895" s="177" t="str">
        <f t="shared" ref="V2895:W2895" si="2889">K2895</f>
        <v/>
      </c>
      <c r="W2895" s="177" t="str">
        <f t="shared" si="2889"/>
        <v/>
      </c>
      <c r="X2895" s="177" t="str">
        <f t="shared" si="1440"/>
        <v>\</v>
      </c>
      <c r="Y2895" s="175">
        <v>-1.0</v>
      </c>
    </row>
    <row r="2896">
      <c r="A2896" s="172" t="str">
        <f>Tracking!A2887</f>
        <v/>
      </c>
      <c r="C2896" t="str">
        <f>Tracking!M2887</f>
        <v/>
      </c>
      <c r="E2896" s="176" t="str">
        <f t="shared" si="2"/>
        <v/>
      </c>
      <c r="F2896" s="174"/>
      <c r="G2896" s="174" t="s">
        <v>1632</v>
      </c>
      <c r="H2896" s="174">
        <v>1.0</v>
      </c>
      <c r="I2896" s="174" t="s">
        <v>1633</v>
      </c>
      <c r="J2896" s="176"/>
      <c r="K2896" s="176"/>
      <c r="L2896" s="176" t="str">
        <f t="shared" si="3"/>
        <v/>
      </c>
      <c r="M2896" s="176" t="str">
        <f t="shared" si="1438"/>
        <v>\</v>
      </c>
      <c r="N2896" s="174">
        <v>-1.0</v>
      </c>
      <c r="P2896" s="177" t="str">
        <f t="shared" si="5"/>
        <v/>
      </c>
      <c r="Q2896" s="175"/>
      <c r="R2896" s="175" t="s">
        <v>1632</v>
      </c>
      <c r="S2896" s="175">
        <v>1.0</v>
      </c>
      <c r="T2896" s="175" t="s">
        <v>1633</v>
      </c>
      <c r="U2896" s="177" t="str">
        <f t="shared" si="1819"/>
        <v/>
      </c>
      <c r="V2896" s="177" t="str">
        <f t="shared" ref="V2896:W2896" si="2890">K2896</f>
        <v/>
      </c>
      <c r="W2896" s="177" t="str">
        <f t="shared" si="2890"/>
        <v/>
      </c>
      <c r="X2896" s="177" t="str">
        <f t="shared" si="1440"/>
        <v>\</v>
      </c>
      <c r="Y2896" s="175">
        <v>-1.0</v>
      </c>
    </row>
    <row r="2897">
      <c r="A2897" s="172" t="str">
        <f>Tracking!A2888</f>
        <v/>
      </c>
      <c r="C2897" t="str">
        <f>Tracking!M2888</f>
        <v/>
      </c>
      <c r="E2897" s="176" t="str">
        <f t="shared" si="2"/>
        <v/>
      </c>
      <c r="F2897" s="174"/>
      <c r="G2897" s="174" t="s">
        <v>1632</v>
      </c>
      <c r="H2897" s="174">
        <v>1.0</v>
      </c>
      <c r="I2897" s="174" t="s">
        <v>1633</v>
      </c>
      <c r="J2897" s="176"/>
      <c r="K2897" s="176"/>
      <c r="L2897" s="176" t="str">
        <f t="shared" si="3"/>
        <v/>
      </c>
      <c r="M2897" s="176" t="str">
        <f t="shared" si="1438"/>
        <v>\</v>
      </c>
      <c r="N2897" s="174">
        <v>-1.0</v>
      </c>
      <c r="P2897" s="177" t="str">
        <f t="shared" si="5"/>
        <v/>
      </c>
      <c r="Q2897" s="175"/>
      <c r="R2897" s="175" t="s">
        <v>1632</v>
      </c>
      <c r="S2897" s="175">
        <v>1.0</v>
      </c>
      <c r="T2897" s="175" t="s">
        <v>1633</v>
      </c>
      <c r="U2897" s="177" t="str">
        <f t="shared" si="1819"/>
        <v/>
      </c>
      <c r="V2897" s="177" t="str">
        <f t="shared" ref="V2897:W2897" si="2891">K2897</f>
        <v/>
      </c>
      <c r="W2897" s="177" t="str">
        <f t="shared" si="2891"/>
        <v/>
      </c>
      <c r="X2897" s="177" t="str">
        <f t="shared" si="1440"/>
        <v>\</v>
      </c>
      <c r="Y2897" s="175">
        <v>-1.0</v>
      </c>
    </row>
    <row r="2898">
      <c r="A2898" s="172" t="str">
        <f>Tracking!A2889</f>
        <v/>
      </c>
      <c r="C2898" t="str">
        <f>Tracking!M2889</f>
        <v/>
      </c>
      <c r="E2898" s="176" t="str">
        <f t="shared" si="2"/>
        <v/>
      </c>
      <c r="F2898" s="174"/>
      <c r="G2898" s="174" t="s">
        <v>1632</v>
      </c>
      <c r="H2898" s="174">
        <v>1.0</v>
      </c>
      <c r="I2898" s="174" t="s">
        <v>1633</v>
      </c>
      <c r="J2898" s="176"/>
      <c r="K2898" s="176"/>
      <c r="L2898" s="176" t="str">
        <f t="shared" si="3"/>
        <v/>
      </c>
      <c r="M2898" s="176" t="str">
        <f t="shared" si="1438"/>
        <v>\</v>
      </c>
      <c r="N2898" s="174">
        <v>-1.0</v>
      </c>
      <c r="P2898" s="177" t="str">
        <f t="shared" si="5"/>
        <v/>
      </c>
      <c r="Q2898" s="175"/>
      <c r="R2898" s="175" t="s">
        <v>1632</v>
      </c>
      <c r="S2898" s="175">
        <v>1.0</v>
      </c>
      <c r="T2898" s="175" t="s">
        <v>1633</v>
      </c>
      <c r="U2898" s="177" t="str">
        <f t="shared" si="1819"/>
        <v/>
      </c>
      <c r="V2898" s="177" t="str">
        <f t="shared" ref="V2898:W2898" si="2892">K2898</f>
        <v/>
      </c>
      <c r="W2898" s="177" t="str">
        <f t="shared" si="2892"/>
        <v/>
      </c>
      <c r="X2898" s="177" t="str">
        <f t="shared" si="1440"/>
        <v>\</v>
      </c>
      <c r="Y2898" s="175">
        <v>-1.0</v>
      </c>
    </row>
    <row r="2899">
      <c r="A2899" s="172" t="str">
        <f>Tracking!A2890</f>
        <v/>
      </c>
      <c r="C2899" t="str">
        <f>Tracking!M2890</f>
        <v/>
      </c>
      <c r="E2899" s="176" t="str">
        <f t="shared" si="2"/>
        <v/>
      </c>
      <c r="F2899" s="174"/>
      <c r="G2899" s="174" t="s">
        <v>1632</v>
      </c>
      <c r="H2899" s="174">
        <v>1.0</v>
      </c>
      <c r="I2899" s="174" t="s">
        <v>1633</v>
      </c>
      <c r="J2899" s="176"/>
      <c r="K2899" s="176"/>
      <c r="L2899" s="176" t="str">
        <f t="shared" si="3"/>
        <v/>
      </c>
      <c r="M2899" s="176" t="str">
        <f t="shared" si="1438"/>
        <v>\</v>
      </c>
      <c r="N2899" s="174">
        <v>-1.0</v>
      </c>
      <c r="P2899" s="177" t="str">
        <f t="shared" si="5"/>
        <v/>
      </c>
      <c r="Q2899" s="175"/>
      <c r="R2899" s="175" t="s">
        <v>1632</v>
      </c>
      <c r="S2899" s="175">
        <v>1.0</v>
      </c>
      <c r="T2899" s="175" t="s">
        <v>1633</v>
      </c>
      <c r="U2899" s="177" t="str">
        <f t="shared" si="1819"/>
        <v/>
      </c>
      <c r="V2899" s="177" t="str">
        <f t="shared" ref="V2899:W2899" si="2893">K2899</f>
        <v/>
      </c>
      <c r="W2899" s="177" t="str">
        <f t="shared" si="2893"/>
        <v/>
      </c>
      <c r="X2899" s="177" t="str">
        <f t="shared" si="1440"/>
        <v>\</v>
      </c>
      <c r="Y2899" s="175">
        <v>-1.0</v>
      </c>
    </row>
    <row r="2900">
      <c r="A2900" s="172" t="str">
        <f>Tracking!A2891</f>
        <v/>
      </c>
      <c r="C2900" t="str">
        <f>Tracking!M2891</f>
        <v/>
      </c>
      <c r="E2900" s="176" t="str">
        <f t="shared" si="2"/>
        <v/>
      </c>
      <c r="F2900" s="174"/>
      <c r="G2900" s="174" t="s">
        <v>1632</v>
      </c>
      <c r="H2900" s="174">
        <v>1.0</v>
      </c>
      <c r="I2900" s="174" t="s">
        <v>1633</v>
      </c>
      <c r="J2900" s="176"/>
      <c r="K2900" s="176"/>
      <c r="L2900" s="176" t="str">
        <f t="shared" si="3"/>
        <v/>
      </c>
      <c r="M2900" s="176" t="str">
        <f t="shared" si="1438"/>
        <v>\</v>
      </c>
      <c r="N2900" s="174">
        <v>-1.0</v>
      </c>
      <c r="P2900" s="177" t="str">
        <f t="shared" si="5"/>
        <v/>
      </c>
      <c r="Q2900" s="175"/>
      <c r="R2900" s="175" t="s">
        <v>1632</v>
      </c>
      <c r="S2900" s="175">
        <v>1.0</v>
      </c>
      <c r="T2900" s="175" t="s">
        <v>1633</v>
      </c>
      <c r="U2900" s="177" t="str">
        <f t="shared" si="1819"/>
        <v/>
      </c>
      <c r="V2900" s="177" t="str">
        <f t="shared" ref="V2900:W2900" si="2894">K2900</f>
        <v/>
      </c>
      <c r="W2900" s="177" t="str">
        <f t="shared" si="2894"/>
        <v/>
      </c>
      <c r="X2900" s="177" t="str">
        <f t="shared" si="1440"/>
        <v>\</v>
      </c>
      <c r="Y2900" s="175">
        <v>-1.0</v>
      </c>
    </row>
    <row r="2901">
      <c r="A2901" s="172" t="str">
        <f>Tracking!A2892</f>
        <v/>
      </c>
      <c r="C2901" t="str">
        <f>Tracking!M2892</f>
        <v/>
      </c>
      <c r="E2901" s="176" t="str">
        <f t="shared" si="2"/>
        <v/>
      </c>
      <c r="F2901" s="174"/>
      <c r="G2901" s="174" t="s">
        <v>1632</v>
      </c>
      <c r="H2901" s="174">
        <v>1.0</v>
      </c>
      <c r="I2901" s="174" t="s">
        <v>1633</v>
      </c>
      <c r="J2901" s="176"/>
      <c r="K2901" s="176"/>
      <c r="L2901" s="176" t="str">
        <f t="shared" si="3"/>
        <v/>
      </c>
      <c r="M2901" s="176" t="str">
        <f t="shared" si="1438"/>
        <v>\</v>
      </c>
      <c r="N2901" s="174">
        <v>-1.0</v>
      </c>
      <c r="P2901" s="177" t="str">
        <f t="shared" si="5"/>
        <v/>
      </c>
      <c r="Q2901" s="175"/>
      <c r="R2901" s="175" t="s">
        <v>1632</v>
      </c>
      <c r="S2901" s="175">
        <v>1.0</v>
      </c>
      <c r="T2901" s="175" t="s">
        <v>1633</v>
      </c>
      <c r="U2901" s="177" t="str">
        <f t="shared" si="1819"/>
        <v/>
      </c>
      <c r="V2901" s="177" t="str">
        <f t="shared" ref="V2901:W2901" si="2895">K2901</f>
        <v/>
      </c>
      <c r="W2901" s="177" t="str">
        <f t="shared" si="2895"/>
        <v/>
      </c>
      <c r="X2901" s="177" t="str">
        <f t="shared" si="1440"/>
        <v>\</v>
      </c>
      <c r="Y2901" s="175">
        <v>-1.0</v>
      </c>
    </row>
    <row r="2902">
      <c r="A2902" s="172" t="str">
        <f>Tracking!A2893</f>
        <v/>
      </c>
      <c r="C2902" t="str">
        <f>Tracking!M2893</f>
        <v/>
      </c>
      <c r="E2902" s="176" t="str">
        <f t="shared" si="2"/>
        <v/>
      </c>
      <c r="F2902" s="174"/>
      <c r="G2902" s="174" t="s">
        <v>1632</v>
      </c>
      <c r="H2902" s="174">
        <v>1.0</v>
      </c>
      <c r="I2902" s="174" t="s">
        <v>1633</v>
      </c>
      <c r="J2902" s="176"/>
      <c r="K2902" s="176"/>
      <c r="L2902" s="176" t="str">
        <f t="shared" si="3"/>
        <v/>
      </c>
      <c r="M2902" s="176" t="str">
        <f t="shared" si="1438"/>
        <v>\</v>
      </c>
      <c r="N2902" s="174">
        <v>-1.0</v>
      </c>
      <c r="P2902" s="177" t="str">
        <f t="shared" si="5"/>
        <v/>
      </c>
      <c r="Q2902" s="175"/>
      <c r="R2902" s="175" t="s">
        <v>1632</v>
      </c>
      <c r="S2902" s="175">
        <v>1.0</v>
      </c>
      <c r="T2902" s="175" t="s">
        <v>1633</v>
      </c>
      <c r="U2902" s="177" t="str">
        <f t="shared" si="1819"/>
        <v/>
      </c>
      <c r="V2902" s="177" t="str">
        <f t="shared" ref="V2902:W2902" si="2896">K2902</f>
        <v/>
      </c>
      <c r="W2902" s="177" t="str">
        <f t="shared" si="2896"/>
        <v/>
      </c>
      <c r="X2902" s="177" t="str">
        <f t="shared" si="1440"/>
        <v>\</v>
      </c>
      <c r="Y2902" s="175">
        <v>-1.0</v>
      </c>
    </row>
    <row r="2903">
      <c r="A2903" s="172" t="str">
        <f>Tracking!A2894</f>
        <v/>
      </c>
      <c r="C2903" t="str">
        <f>Tracking!M2894</f>
        <v/>
      </c>
      <c r="E2903" s="176" t="str">
        <f t="shared" si="2"/>
        <v/>
      </c>
      <c r="F2903" s="174"/>
      <c r="G2903" s="174" t="s">
        <v>1632</v>
      </c>
      <c r="H2903" s="174">
        <v>1.0</v>
      </c>
      <c r="I2903" s="174" t="s">
        <v>1633</v>
      </c>
      <c r="J2903" s="176"/>
      <c r="K2903" s="176"/>
      <c r="L2903" s="176" t="str">
        <f t="shared" si="3"/>
        <v/>
      </c>
      <c r="M2903" s="176" t="str">
        <f t="shared" si="1438"/>
        <v>\</v>
      </c>
      <c r="N2903" s="174">
        <v>-1.0</v>
      </c>
      <c r="P2903" s="177" t="str">
        <f t="shared" si="5"/>
        <v/>
      </c>
      <c r="Q2903" s="175"/>
      <c r="R2903" s="175" t="s">
        <v>1632</v>
      </c>
      <c r="S2903" s="175">
        <v>1.0</v>
      </c>
      <c r="T2903" s="175" t="s">
        <v>1633</v>
      </c>
      <c r="U2903" s="177" t="str">
        <f t="shared" si="1819"/>
        <v/>
      </c>
      <c r="V2903" s="177" t="str">
        <f t="shared" ref="V2903:W2903" si="2897">K2903</f>
        <v/>
      </c>
      <c r="W2903" s="177" t="str">
        <f t="shared" si="2897"/>
        <v/>
      </c>
      <c r="X2903" s="177" t="str">
        <f t="shared" si="1440"/>
        <v>\</v>
      </c>
      <c r="Y2903" s="175">
        <v>-1.0</v>
      </c>
    </row>
    <row r="2904">
      <c r="A2904" s="172" t="str">
        <f>Tracking!A2895</f>
        <v/>
      </c>
      <c r="C2904" t="str">
        <f>Tracking!M2895</f>
        <v/>
      </c>
      <c r="E2904" s="176" t="str">
        <f t="shared" si="2"/>
        <v/>
      </c>
      <c r="F2904" s="174"/>
      <c r="G2904" s="174" t="s">
        <v>1632</v>
      </c>
      <c r="H2904" s="174">
        <v>1.0</v>
      </c>
      <c r="I2904" s="174" t="s">
        <v>1633</v>
      </c>
      <c r="J2904" s="176"/>
      <c r="K2904" s="176"/>
      <c r="L2904" s="176" t="str">
        <f t="shared" si="3"/>
        <v/>
      </c>
      <c r="M2904" s="176" t="str">
        <f t="shared" si="1438"/>
        <v>\</v>
      </c>
      <c r="N2904" s="174">
        <v>-1.0</v>
      </c>
      <c r="P2904" s="177" t="str">
        <f t="shared" si="5"/>
        <v/>
      </c>
      <c r="Q2904" s="175"/>
      <c r="R2904" s="175" t="s">
        <v>1632</v>
      </c>
      <c r="S2904" s="175">
        <v>1.0</v>
      </c>
      <c r="T2904" s="175" t="s">
        <v>1633</v>
      </c>
      <c r="U2904" s="177" t="str">
        <f t="shared" si="1819"/>
        <v/>
      </c>
      <c r="V2904" s="177" t="str">
        <f t="shared" ref="V2904:W2904" si="2898">K2904</f>
        <v/>
      </c>
      <c r="W2904" s="177" t="str">
        <f t="shared" si="2898"/>
        <v/>
      </c>
      <c r="X2904" s="177" t="str">
        <f t="shared" si="1440"/>
        <v>\</v>
      </c>
      <c r="Y2904" s="175">
        <v>-1.0</v>
      </c>
    </row>
    <row r="2905">
      <c r="A2905" s="172" t="str">
        <f>Tracking!A2896</f>
        <v/>
      </c>
      <c r="C2905" t="str">
        <f>Tracking!M2896</f>
        <v/>
      </c>
      <c r="E2905" s="176" t="str">
        <f t="shared" si="2"/>
        <v/>
      </c>
      <c r="F2905" s="174"/>
      <c r="G2905" s="174" t="s">
        <v>1632</v>
      </c>
      <c r="H2905" s="174">
        <v>1.0</v>
      </c>
      <c r="I2905" s="174" t="s">
        <v>1633</v>
      </c>
      <c r="J2905" s="176"/>
      <c r="K2905" s="176"/>
      <c r="L2905" s="176" t="str">
        <f t="shared" si="3"/>
        <v/>
      </c>
      <c r="M2905" s="176" t="str">
        <f t="shared" si="1438"/>
        <v>\</v>
      </c>
      <c r="N2905" s="174">
        <v>-1.0</v>
      </c>
      <c r="P2905" s="177" t="str">
        <f t="shared" si="5"/>
        <v/>
      </c>
      <c r="Q2905" s="175"/>
      <c r="R2905" s="175" t="s">
        <v>1632</v>
      </c>
      <c r="S2905" s="175">
        <v>1.0</v>
      </c>
      <c r="T2905" s="175" t="s">
        <v>1633</v>
      </c>
      <c r="U2905" s="177" t="str">
        <f t="shared" si="1819"/>
        <v/>
      </c>
      <c r="V2905" s="177" t="str">
        <f t="shared" ref="V2905:W2905" si="2899">K2905</f>
        <v/>
      </c>
      <c r="W2905" s="177" t="str">
        <f t="shared" si="2899"/>
        <v/>
      </c>
      <c r="X2905" s="177" t="str">
        <f t="shared" si="1440"/>
        <v>\</v>
      </c>
      <c r="Y2905" s="175">
        <v>-1.0</v>
      </c>
    </row>
    <row r="2906">
      <c r="A2906" s="172" t="str">
        <f>Tracking!A2897</f>
        <v/>
      </c>
      <c r="C2906" t="str">
        <f>Tracking!M2897</f>
        <v/>
      </c>
      <c r="E2906" s="176" t="str">
        <f t="shared" si="2"/>
        <v/>
      </c>
      <c r="F2906" s="174"/>
      <c r="G2906" s="174" t="s">
        <v>1632</v>
      </c>
      <c r="H2906" s="174">
        <v>1.0</v>
      </c>
      <c r="I2906" s="174" t="s">
        <v>1633</v>
      </c>
      <c r="J2906" s="176"/>
      <c r="K2906" s="176"/>
      <c r="L2906" s="176" t="str">
        <f t="shared" si="3"/>
        <v/>
      </c>
      <c r="M2906" s="176" t="str">
        <f t="shared" si="1438"/>
        <v>\</v>
      </c>
      <c r="N2906" s="174">
        <v>-1.0</v>
      </c>
      <c r="P2906" s="177" t="str">
        <f t="shared" si="5"/>
        <v/>
      </c>
      <c r="Q2906" s="175"/>
      <c r="R2906" s="175" t="s">
        <v>1632</v>
      </c>
      <c r="S2906" s="175">
        <v>1.0</v>
      </c>
      <c r="T2906" s="175" t="s">
        <v>1633</v>
      </c>
      <c r="U2906" s="177" t="str">
        <f t="shared" si="1819"/>
        <v/>
      </c>
      <c r="V2906" s="177" t="str">
        <f t="shared" ref="V2906:W2906" si="2900">K2906</f>
        <v/>
      </c>
      <c r="W2906" s="177" t="str">
        <f t="shared" si="2900"/>
        <v/>
      </c>
      <c r="X2906" s="177" t="str">
        <f t="shared" si="1440"/>
        <v>\</v>
      </c>
      <c r="Y2906" s="175">
        <v>-1.0</v>
      </c>
    </row>
    <row r="2907">
      <c r="A2907" s="172" t="str">
        <f>Tracking!A2898</f>
        <v/>
      </c>
      <c r="C2907" t="str">
        <f>Tracking!M2898</f>
        <v/>
      </c>
      <c r="E2907" s="176" t="str">
        <f t="shared" si="2"/>
        <v/>
      </c>
      <c r="F2907" s="174"/>
      <c r="G2907" s="174" t="s">
        <v>1632</v>
      </c>
      <c r="H2907" s="174">
        <v>1.0</v>
      </c>
      <c r="I2907" s="174" t="s">
        <v>1633</v>
      </c>
      <c r="J2907" s="176"/>
      <c r="K2907" s="176"/>
      <c r="L2907" s="176" t="str">
        <f t="shared" si="3"/>
        <v/>
      </c>
      <c r="M2907" s="176" t="str">
        <f t="shared" si="1438"/>
        <v>\</v>
      </c>
      <c r="N2907" s="174">
        <v>-1.0</v>
      </c>
      <c r="P2907" s="177" t="str">
        <f t="shared" si="5"/>
        <v/>
      </c>
      <c r="Q2907" s="175"/>
      <c r="R2907" s="175" t="s">
        <v>1632</v>
      </c>
      <c r="S2907" s="175">
        <v>1.0</v>
      </c>
      <c r="T2907" s="175" t="s">
        <v>1633</v>
      </c>
      <c r="U2907" s="177" t="str">
        <f t="shared" si="1819"/>
        <v/>
      </c>
      <c r="V2907" s="177" t="str">
        <f t="shared" ref="V2907:W2907" si="2901">K2907</f>
        <v/>
      </c>
      <c r="W2907" s="177" t="str">
        <f t="shared" si="2901"/>
        <v/>
      </c>
      <c r="X2907" s="177" t="str">
        <f t="shared" si="1440"/>
        <v>\</v>
      </c>
      <c r="Y2907" s="175">
        <v>-1.0</v>
      </c>
    </row>
    <row r="2908">
      <c r="A2908" s="172" t="str">
        <f>Tracking!A2899</f>
        <v/>
      </c>
      <c r="C2908" t="str">
        <f>Tracking!M2899</f>
        <v/>
      </c>
      <c r="E2908" s="176" t="str">
        <f t="shared" si="2"/>
        <v/>
      </c>
      <c r="F2908" s="174"/>
      <c r="G2908" s="174" t="s">
        <v>1632</v>
      </c>
      <c r="H2908" s="174">
        <v>1.0</v>
      </c>
      <c r="I2908" s="174" t="s">
        <v>1633</v>
      </c>
      <c r="J2908" s="176"/>
      <c r="K2908" s="176"/>
      <c r="L2908" s="176" t="str">
        <f t="shared" si="3"/>
        <v/>
      </c>
      <c r="M2908" s="176" t="str">
        <f t="shared" si="1438"/>
        <v>\</v>
      </c>
      <c r="N2908" s="174">
        <v>-1.0</v>
      </c>
      <c r="P2908" s="177" t="str">
        <f t="shared" si="5"/>
        <v/>
      </c>
      <c r="Q2908" s="175"/>
      <c r="R2908" s="175" t="s">
        <v>1632</v>
      </c>
      <c r="S2908" s="175">
        <v>1.0</v>
      </c>
      <c r="T2908" s="175" t="s">
        <v>1633</v>
      </c>
      <c r="U2908" s="177" t="str">
        <f t="shared" si="1819"/>
        <v/>
      </c>
      <c r="V2908" s="177" t="str">
        <f t="shared" ref="V2908:W2908" si="2902">K2908</f>
        <v/>
      </c>
      <c r="W2908" s="177" t="str">
        <f t="shared" si="2902"/>
        <v/>
      </c>
      <c r="X2908" s="177" t="str">
        <f t="shared" si="1440"/>
        <v>\</v>
      </c>
      <c r="Y2908" s="175">
        <v>-1.0</v>
      </c>
    </row>
    <row r="2909">
      <c r="A2909" s="172" t="str">
        <f>Tracking!A2900</f>
        <v/>
      </c>
      <c r="C2909" t="str">
        <f>Tracking!M2900</f>
        <v/>
      </c>
      <c r="E2909" s="176" t="str">
        <f t="shared" si="2"/>
        <v/>
      </c>
      <c r="F2909" s="174"/>
      <c r="G2909" s="174" t="s">
        <v>1632</v>
      </c>
      <c r="H2909" s="174">
        <v>1.0</v>
      </c>
      <c r="I2909" s="174" t="s">
        <v>1633</v>
      </c>
      <c r="J2909" s="176"/>
      <c r="K2909" s="176"/>
      <c r="L2909" s="176" t="str">
        <f t="shared" si="3"/>
        <v/>
      </c>
      <c r="M2909" s="176" t="str">
        <f t="shared" si="1438"/>
        <v>\</v>
      </c>
      <c r="N2909" s="174">
        <v>-1.0</v>
      </c>
      <c r="P2909" s="177" t="str">
        <f t="shared" si="5"/>
        <v/>
      </c>
      <c r="Q2909" s="175"/>
      <c r="R2909" s="175" t="s">
        <v>1632</v>
      </c>
      <c r="S2909" s="175">
        <v>1.0</v>
      </c>
      <c r="T2909" s="175" t="s">
        <v>1633</v>
      </c>
      <c r="U2909" s="177" t="str">
        <f t="shared" si="1819"/>
        <v/>
      </c>
      <c r="V2909" s="177" t="str">
        <f t="shared" ref="V2909:W2909" si="2903">K2909</f>
        <v/>
      </c>
      <c r="W2909" s="177" t="str">
        <f t="shared" si="2903"/>
        <v/>
      </c>
      <c r="X2909" s="177" t="str">
        <f t="shared" si="1440"/>
        <v>\</v>
      </c>
      <c r="Y2909" s="175">
        <v>-1.0</v>
      </c>
    </row>
    <row r="2910">
      <c r="A2910" s="172" t="str">
        <f>Tracking!A2901</f>
        <v/>
      </c>
      <c r="C2910" t="str">
        <f>Tracking!M2901</f>
        <v/>
      </c>
      <c r="E2910" s="176" t="str">
        <f t="shared" si="2"/>
        <v/>
      </c>
      <c r="F2910" s="174"/>
      <c r="G2910" s="174" t="s">
        <v>1632</v>
      </c>
      <c r="H2910" s="174">
        <v>1.0</v>
      </c>
      <c r="I2910" s="174" t="s">
        <v>1633</v>
      </c>
      <c r="J2910" s="176"/>
      <c r="K2910" s="176"/>
      <c r="L2910" s="176" t="str">
        <f t="shared" si="3"/>
        <v/>
      </c>
      <c r="M2910" s="176" t="str">
        <f t="shared" si="1438"/>
        <v>\</v>
      </c>
      <c r="N2910" s="174">
        <v>-1.0</v>
      </c>
      <c r="P2910" s="177" t="str">
        <f t="shared" si="5"/>
        <v/>
      </c>
      <c r="Q2910" s="175"/>
      <c r="R2910" s="175" t="s">
        <v>1632</v>
      </c>
      <c r="S2910" s="175">
        <v>1.0</v>
      </c>
      <c r="T2910" s="175" t="s">
        <v>1633</v>
      </c>
      <c r="U2910" s="177" t="str">
        <f t="shared" si="1819"/>
        <v/>
      </c>
      <c r="V2910" s="177" t="str">
        <f t="shared" ref="V2910:W2910" si="2904">K2910</f>
        <v/>
      </c>
      <c r="W2910" s="177" t="str">
        <f t="shared" si="2904"/>
        <v/>
      </c>
      <c r="X2910" s="177" t="str">
        <f t="shared" si="1440"/>
        <v>\</v>
      </c>
      <c r="Y2910" s="175">
        <v>-1.0</v>
      </c>
    </row>
    <row r="2911">
      <c r="A2911" s="172" t="str">
        <f>Tracking!A2902</f>
        <v/>
      </c>
      <c r="C2911" t="str">
        <f>Tracking!M2902</f>
        <v/>
      </c>
      <c r="E2911" s="176" t="str">
        <f t="shared" si="2"/>
        <v/>
      </c>
      <c r="F2911" s="174"/>
      <c r="G2911" s="174" t="s">
        <v>1632</v>
      </c>
      <c r="H2911" s="174">
        <v>1.0</v>
      </c>
      <c r="I2911" s="174" t="s">
        <v>1633</v>
      </c>
      <c r="J2911" s="176"/>
      <c r="K2911" s="176"/>
      <c r="L2911" s="176" t="str">
        <f t="shared" si="3"/>
        <v/>
      </c>
      <c r="M2911" s="176" t="str">
        <f t="shared" si="1438"/>
        <v>\</v>
      </c>
      <c r="N2911" s="174">
        <v>-1.0</v>
      </c>
      <c r="P2911" s="177" t="str">
        <f t="shared" si="5"/>
        <v/>
      </c>
      <c r="Q2911" s="175"/>
      <c r="R2911" s="175" t="s">
        <v>1632</v>
      </c>
      <c r="S2911" s="175">
        <v>1.0</v>
      </c>
      <c r="T2911" s="175" t="s">
        <v>1633</v>
      </c>
      <c r="U2911" s="177" t="str">
        <f t="shared" si="1819"/>
        <v/>
      </c>
      <c r="V2911" s="177" t="str">
        <f t="shared" ref="V2911:W2911" si="2905">K2911</f>
        <v/>
      </c>
      <c r="W2911" s="177" t="str">
        <f t="shared" si="2905"/>
        <v/>
      </c>
      <c r="X2911" s="177" t="str">
        <f t="shared" si="1440"/>
        <v>\</v>
      </c>
      <c r="Y2911" s="175">
        <v>-1.0</v>
      </c>
    </row>
    <row r="2912">
      <c r="A2912" s="172" t="str">
        <f>Tracking!A2903</f>
        <v/>
      </c>
      <c r="C2912" t="str">
        <f>Tracking!M2903</f>
        <v/>
      </c>
      <c r="E2912" s="176" t="str">
        <f t="shared" si="2"/>
        <v/>
      </c>
      <c r="F2912" s="174"/>
      <c r="G2912" s="174" t="s">
        <v>1632</v>
      </c>
      <c r="H2912" s="174">
        <v>1.0</v>
      </c>
      <c r="I2912" s="174" t="s">
        <v>1633</v>
      </c>
      <c r="J2912" s="176"/>
      <c r="K2912" s="176"/>
      <c r="L2912" s="176" t="str">
        <f t="shared" si="3"/>
        <v/>
      </c>
      <c r="M2912" s="176" t="str">
        <f t="shared" si="1438"/>
        <v>\</v>
      </c>
      <c r="N2912" s="174">
        <v>-1.0</v>
      </c>
      <c r="P2912" s="177" t="str">
        <f t="shared" si="5"/>
        <v/>
      </c>
      <c r="Q2912" s="175"/>
      <c r="R2912" s="175" t="s">
        <v>1632</v>
      </c>
      <c r="S2912" s="175">
        <v>1.0</v>
      </c>
      <c r="T2912" s="175" t="s">
        <v>1633</v>
      </c>
      <c r="U2912" s="177" t="str">
        <f t="shared" si="1819"/>
        <v/>
      </c>
      <c r="V2912" s="177" t="str">
        <f t="shared" ref="V2912:W2912" si="2906">K2912</f>
        <v/>
      </c>
      <c r="W2912" s="177" t="str">
        <f t="shared" si="2906"/>
        <v/>
      </c>
      <c r="X2912" s="177" t="str">
        <f t="shared" si="1440"/>
        <v>\</v>
      </c>
      <c r="Y2912" s="175">
        <v>-1.0</v>
      </c>
    </row>
    <row r="2913">
      <c r="A2913" s="172" t="str">
        <f>Tracking!A2904</f>
        <v/>
      </c>
      <c r="C2913" t="str">
        <f>Tracking!M2904</f>
        <v/>
      </c>
      <c r="E2913" s="176" t="str">
        <f t="shared" si="2"/>
        <v/>
      </c>
      <c r="F2913" s="174"/>
      <c r="G2913" s="174" t="s">
        <v>1632</v>
      </c>
      <c r="H2913" s="174">
        <v>1.0</v>
      </c>
      <c r="I2913" s="174" t="s">
        <v>1633</v>
      </c>
      <c r="J2913" s="176"/>
      <c r="K2913" s="176"/>
      <c r="L2913" s="176" t="str">
        <f t="shared" si="3"/>
        <v/>
      </c>
      <c r="M2913" s="176" t="str">
        <f t="shared" si="1438"/>
        <v>\</v>
      </c>
      <c r="N2913" s="174">
        <v>-1.0</v>
      </c>
      <c r="P2913" s="177" t="str">
        <f t="shared" si="5"/>
        <v/>
      </c>
      <c r="Q2913" s="175"/>
      <c r="R2913" s="175" t="s">
        <v>1632</v>
      </c>
      <c r="S2913" s="175">
        <v>1.0</v>
      </c>
      <c r="T2913" s="175" t="s">
        <v>1633</v>
      </c>
      <c r="U2913" s="177" t="str">
        <f t="shared" si="1819"/>
        <v/>
      </c>
      <c r="V2913" s="177" t="str">
        <f t="shared" ref="V2913:W2913" si="2907">K2913</f>
        <v/>
      </c>
      <c r="W2913" s="177" t="str">
        <f t="shared" si="2907"/>
        <v/>
      </c>
      <c r="X2913" s="177" t="str">
        <f t="shared" si="1440"/>
        <v>\</v>
      </c>
      <c r="Y2913" s="175">
        <v>-1.0</v>
      </c>
    </row>
    <row r="2914">
      <c r="A2914" s="172" t="str">
        <f>Tracking!A2905</f>
        <v/>
      </c>
      <c r="C2914" t="str">
        <f>Tracking!M2905</f>
        <v/>
      </c>
      <c r="E2914" s="176" t="str">
        <f t="shared" si="2"/>
        <v/>
      </c>
      <c r="F2914" s="174"/>
      <c r="G2914" s="174" t="s">
        <v>1632</v>
      </c>
      <c r="H2914" s="174">
        <v>1.0</v>
      </c>
      <c r="I2914" s="174" t="s">
        <v>1633</v>
      </c>
      <c r="J2914" s="176"/>
      <c r="K2914" s="176"/>
      <c r="L2914" s="176" t="str">
        <f t="shared" si="3"/>
        <v/>
      </c>
      <c r="M2914" s="176" t="str">
        <f t="shared" si="1438"/>
        <v>\</v>
      </c>
      <c r="N2914" s="174">
        <v>-1.0</v>
      </c>
      <c r="P2914" s="177" t="str">
        <f t="shared" si="5"/>
        <v/>
      </c>
      <c r="Q2914" s="175"/>
      <c r="R2914" s="175" t="s">
        <v>1632</v>
      </c>
      <c r="S2914" s="175">
        <v>1.0</v>
      </c>
      <c r="T2914" s="175" t="s">
        <v>1633</v>
      </c>
      <c r="U2914" s="177" t="str">
        <f t="shared" si="1819"/>
        <v/>
      </c>
      <c r="V2914" s="177" t="str">
        <f t="shared" ref="V2914:W2914" si="2908">K2914</f>
        <v/>
      </c>
      <c r="W2914" s="177" t="str">
        <f t="shared" si="2908"/>
        <v/>
      </c>
      <c r="X2914" s="177" t="str">
        <f t="shared" si="1440"/>
        <v>\</v>
      </c>
      <c r="Y2914" s="175">
        <v>-1.0</v>
      </c>
    </row>
    <row r="2915">
      <c r="A2915" s="172" t="str">
        <f>Tracking!A2906</f>
        <v/>
      </c>
      <c r="C2915" t="str">
        <f>Tracking!M2906</f>
        <v/>
      </c>
      <c r="E2915" s="176" t="str">
        <f t="shared" si="2"/>
        <v/>
      </c>
      <c r="F2915" s="174"/>
      <c r="G2915" s="174" t="s">
        <v>1632</v>
      </c>
      <c r="H2915" s="174">
        <v>1.0</v>
      </c>
      <c r="I2915" s="174" t="s">
        <v>1633</v>
      </c>
      <c r="J2915" s="176"/>
      <c r="K2915" s="176"/>
      <c r="L2915" s="176" t="str">
        <f t="shared" si="3"/>
        <v/>
      </c>
      <c r="M2915" s="176" t="str">
        <f t="shared" si="1438"/>
        <v>\</v>
      </c>
      <c r="N2915" s="174">
        <v>-1.0</v>
      </c>
      <c r="P2915" s="177" t="str">
        <f t="shared" si="5"/>
        <v/>
      </c>
      <c r="Q2915" s="175"/>
      <c r="R2915" s="175" t="s">
        <v>1632</v>
      </c>
      <c r="S2915" s="175">
        <v>1.0</v>
      </c>
      <c r="T2915" s="175" t="s">
        <v>1633</v>
      </c>
      <c r="U2915" s="177" t="str">
        <f t="shared" si="1819"/>
        <v/>
      </c>
      <c r="V2915" s="177" t="str">
        <f t="shared" ref="V2915:W2915" si="2909">K2915</f>
        <v/>
      </c>
      <c r="W2915" s="177" t="str">
        <f t="shared" si="2909"/>
        <v/>
      </c>
      <c r="X2915" s="177" t="str">
        <f t="shared" si="1440"/>
        <v>\</v>
      </c>
      <c r="Y2915" s="175">
        <v>-1.0</v>
      </c>
    </row>
    <row r="2916">
      <c r="A2916" s="172" t="str">
        <f>Tracking!A2907</f>
        <v/>
      </c>
      <c r="C2916" t="str">
        <f>Tracking!M2907</f>
        <v/>
      </c>
      <c r="E2916" s="176" t="str">
        <f t="shared" si="2"/>
        <v/>
      </c>
      <c r="F2916" s="174"/>
      <c r="G2916" s="174" t="s">
        <v>1632</v>
      </c>
      <c r="H2916" s="174">
        <v>1.0</v>
      </c>
      <c r="I2916" s="174" t="s">
        <v>1633</v>
      </c>
      <c r="J2916" s="176"/>
      <c r="K2916" s="176"/>
      <c r="L2916" s="176" t="str">
        <f t="shared" si="3"/>
        <v/>
      </c>
      <c r="M2916" s="176" t="str">
        <f t="shared" si="1438"/>
        <v>\</v>
      </c>
      <c r="N2916" s="174">
        <v>-1.0</v>
      </c>
      <c r="P2916" s="177" t="str">
        <f t="shared" si="5"/>
        <v/>
      </c>
      <c r="Q2916" s="175"/>
      <c r="R2916" s="175" t="s">
        <v>1632</v>
      </c>
      <c r="S2916" s="175">
        <v>1.0</v>
      </c>
      <c r="T2916" s="175" t="s">
        <v>1633</v>
      </c>
      <c r="U2916" s="177" t="str">
        <f t="shared" si="1819"/>
        <v/>
      </c>
      <c r="V2916" s="177" t="str">
        <f t="shared" ref="V2916:W2916" si="2910">K2916</f>
        <v/>
      </c>
      <c r="W2916" s="177" t="str">
        <f t="shared" si="2910"/>
        <v/>
      </c>
      <c r="X2916" s="177" t="str">
        <f t="shared" si="1440"/>
        <v>\</v>
      </c>
      <c r="Y2916" s="175">
        <v>-1.0</v>
      </c>
    </row>
    <row r="2917">
      <c r="A2917" s="172" t="str">
        <f>Tracking!A2908</f>
        <v/>
      </c>
      <c r="C2917" t="str">
        <f>Tracking!M2908</f>
        <v/>
      </c>
      <c r="E2917" s="176" t="str">
        <f t="shared" si="2"/>
        <v/>
      </c>
      <c r="F2917" s="174"/>
      <c r="G2917" s="174" t="s">
        <v>1632</v>
      </c>
      <c r="H2917" s="174">
        <v>1.0</v>
      </c>
      <c r="I2917" s="174" t="s">
        <v>1633</v>
      </c>
      <c r="J2917" s="176"/>
      <c r="K2917" s="176"/>
      <c r="L2917" s="176" t="str">
        <f t="shared" si="3"/>
        <v/>
      </c>
      <c r="M2917" s="176" t="str">
        <f t="shared" si="1438"/>
        <v>\</v>
      </c>
      <c r="N2917" s="174">
        <v>-1.0</v>
      </c>
      <c r="P2917" s="177" t="str">
        <f t="shared" si="5"/>
        <v/>
      </c>
      <c r="Q2917" s="175"/>
      <c r="R2917" s="175" t="s">
        <v>1632</v>
      </c>
      <c r="S2917" s="175">
        <v>1.0</v>
      </c>
      <c r="T2917" s="175" t="s">
        <v>1633</v>
      </c>
      <c r="U2917" s="177" t="str">
        <f t="shared" si="1819"/>
        <v/>
      </c>
      <c r="V2917" s="177" t="str">
        <f t="shared" ref="V2917:W2917" si="2911">K2917</f>
        <v/>
      </c>
      <c r="W2917" s="177" t="str">
        <f t="shared" si="2911"/>
        <v/>
      </c>
      <c r="X2917" s="177" t="str">
        <f t="shared" si="1440"/>
        <v>\</v>
      </c>
      <c r="Y2917" s="175">
        <v>-1.0</v>
      </c>
    </row>
    <row r="2918">
      <c r="A2918" s="172" t="str">
        <f>Tracking!A2909</f>
        <v/>
      </c>
      <c r="C2918" t="str">
        <f>Tracking!M2909</f>
        <v/>
      </c>
      <c r="E2918" s="176" t="str">
        <f t="shared" si="2"/>
        <v/>
      </c>
      <c r="F2918" s="174"/>
      <c r="G2918" s="174" t="s">
        <v>1632</v>
      </c>
      <c r="H2918" s="174">
        <v>1.0</v>
      </c>
      <c r="I2918" s="174" t="s">
        <v>1633</v>
      </c>
      <c r="J2918" s="176"/>
      <c r="K2918" s="176"/>
      <c r="L2918" s="176" t="str">
        <f t="shared" si="3"/>
        <v/>
      </c>
      <c r="M2918" s="176" t="str">
        <f t="shared" si="1438"/>
        <v>\</v>
      </c>
      <c r="N2918" s="174">
        <v>-1.0</v>
      </c>
      <c r="P2918" s="177" t="str">
        <f t="shared" si="5"/>
        <v/>
      </c>
      <c r="Q2918" s="175"/>
      <c r="R2918" s="175" t="s">
        <v>1632</v>
      </c>
      <c r="S2918" s="175">
        <v>1.0</v>
      </c>
      <c r="T2918" s="175" t="s">
        <v>1633</v>
      </c>
      <c r="U2918" s="177" t="str">
        <f t="shared" si="1819"/>
        <v/>
      </c>
      <c r="V2918" s="177" t="str">
        <f t="shared" ref="V2918:W2918" si="2912">K2918</f>
        <v/>
      </c>
      <c r="W2918" s="177" t="str">
        <f t="shared" si="2912"/>
        <v/>
      </c>
      <c r="X2918" s="177" t="str">
        <f t="shared" si="1440"/>
        <v>\</v>
      </c>
      <c r="Y2918" s="175">
        <v>-1.0</v>
      </c>
    </row>
    <row r="2919">
      <c r="A2919" s="172" t="str">
        <f>Tracking!A2910</f>
        <v/>
      </c>
      <c r="C2919" t="str">
        <f>Tracking!M2910</f>
        <v/>
      </c>
      <c r="E2919" s="176" t="str">
        <f t="shared" si="2"/>
        <v/>
      </c>
      <c r="F2919" s="174"/>
      <c r="G2919" s="174" t="s">
        <v>1632</v>
      </c>
      <c r="H2919" s="174">
        <v>1.0</v>
      </c>
      <c r="I2919" s="174" t="s">
        <v>1633</v>
      </c>
      <c r="J2919" s="176"/>
      <c r="K2919" s="176"/>
      <c r="L2919" s="176" t="str">
        <f t="shared" si="3"/>
        <v/>
      </c>
      <c r="M2919" s="176" t="str">
        <f t="shared" si="1438"/>
        <v>\</v>
      </c>
      <c r="N2919" s="174">
        <v>-1.0</v>
      </c>
      <c r="P2919" s="177" t="str">
        <f t="shared" si="5"/>
        <v/>
      </c>
      <c r="Q2919" s="175"/>
      <c r="R2919" s="175" t="s">
        <v>1632</v>
      </c>
      <c r="S2919" s="175">
        <v>1.0</v>
      </c>
      <c r="T2919" s="175" t="s">
        <v>1633</v>
      </c>
      <c r="U2919" s="177" t="str">
        <f t="shared" si="1819"/>
        <v/>
      </c>
      <c r="V2919" s="177" t="str">
        <f t="shared" ref="V2919:W2919" si="2913">K2919</f>
        <v/>
      </c>
      <c r="W2919" s="177" t="str">
        <f t="shared" si="2913"/>
        <v/>
      </c>
      <c r="X2919" s="177" t="str">
        <f t="shared" si="1440"/>
        <v>\</v>
      </c>
      <c r="Y2919" s="175">
        <v>-1.0</v>
      </c>
    </row>
    <row r="2920">
      <c r="A2920" s="172" t="str">
        <f>Tracking!A2911</f>
        <v/>
      </c>
      <c r="C2920" t="str">
        <f>Tracking!M2911</f>
        <v/>
      </c>
      <c r="E2920" s="176" t="str">
        <f t="shared" si="2"/>
        <v/>
      </c>
      <c r="F2920" s="174"/>
      <c r="G2920" s="174" t="s">
        <v>1632</v>
      </c>
      <c r="H2920" s="174">
        <v>1.0</v>
      </c>
      <c r="I2920" s="174" t="s">
        <v>1633</v>
      </c>
      <c r="J2920" s="176"/>
      <c r="K2920" s="176"/>
      <c r="L2920" s="176" t="str">
        <f t="shared" si="3"/>
        <v/>
      </c>
      <c r="M2920" s="176" t="str">
        <f t="shared" si="1438"/>
        <v>\</v>
      </c>
      <c r="N2920" s="174">
        <v>-1.0</v>
      </c>
      <c r="P2920" s="177" t="str">
        <f t="shared" si="5"/>
        <v/>
      </c>
      <c r="Q2920" s="175"/>
      <c r="R2920" s="175" t="s">
        <v>1632</v>
      </c>
      <c r="S2920" s="175">
        <v>1.0</v>
      </c>
      <c r="T2920" s="175" t="s">
        <v>1633</v>
      </c>
      <c r="U2920" s="177" t="str">
        <f t="shared" si="1819"/>
        <v/>
      </c>
      <c r="V2920" s="177" t="str">
        <f t="shared" ref="V2920:W2920" si="2914">K2920</f>
        <v/>
      </c>
      <c r="W2920" s="177" t="str">
        <f t="shared" si="2914"/>
        <v/>
      </c>
      <c r="X2920" s="177" t="str">
        <f t="shared" si="1440"/>
        <v>\</v>
      </c>
      <c r="Y2920" s="175">
        <v>-1.0</v>
      </c>
    </row>
    <row r="2921">
      <c r="A2921" s="172" t="str">
        <f>Tracking!A2912</f>
        <v/>
      </c>
      <c r="C2921" t="str">
        <f>Tracking!M2912</f>
        <v/>
      </c>
      <c r="E2921" s="176" t="str">
        <f t="shared" si="2"/>
        <v/>
      </c>
      <c r="F2921" s="174"/>
      <c r="G2921" s="174" t="s">
        <v>1632</v>
      </c>
      <c r="H2921" s="174">
        <v>1.0</v>
      </c>
      <c r="I2921" s="174" t="s">
        <v>1633</v>
      </c>
      <c r="J2921" s="176"/>
      <c r="K2921" s="176"/>
      <c r="L2921" s="176" t="str">
        <f t="shared" si="3"/>
        <v/>
      </c>
      <c r="M2921" s="176" t="str">
        <f t="shared" si="1438"/>
        <v>\</v>
      </c>
      <c r="N2921" s="174">
        <v>-1.0</v>
      </c>
      <c r="P2921" s="177" t="str">
        <f t="shared" si="5"/>
        <v/>
      </c>
      <c r="Q2921" s="175"/>
      <c r="R2921" s="175" t="s">
        <v>1632</v>
      </c>
      <c r="S2921" s="175">
        <v>1.0</v>
      </c>
      <c r="T2921" s="175" t="s">
        <v>1633</v>
      </c>
      <c r="U2921" s="177" t="str">
        <f t="shared" si="1819"/>
        <v/>
      </c>
      <c r="V2921" s="177" t="str">
        <f t="shared" ref="V2921:W2921" si="2915">K2921</f>
        <v/>
      </c>
      <c r="W2921" s="177" t="str">
        <f t="shared" si="2915"/>
        <v/>
      </c>
      <c r="X2921" s="177" t="str">
        <f t="shared" si="1440"/>
        <v>\</v>
      </c>
      <c r="Y2921" s="175">
        <v>-1.0</v>
      </c>
    </row>
    <row r="2922">
      <c r="A2922" s="172" t="str">
        <f>Tracking!A2913</f>
        <v/>
      </c>
      <c r="C2922" t="str">
        <f>Tracking!M2913</f>
        <v/>
      </c>
      <c r="E2922" s="176" t="str">
        <f t="shared" si="2"/>
        <v/>
      </c>
      <c r="F2922" s="174"/>
      <c r="G2922" s="174" t="s">
        <v>1632</v>
      </c>
      <c r="H2922" s="174">
        <v>1.0</v>
      </c>
      <c r="I2922" s="174" t="s">
        <v>1633</v>
      </c>
      <c r="J2922" s="176"/>
      <c r="K2922" s="176"/>
      <c r="L2922" s="176" t="str">
        <f t="shared" si="3"/>
        <v/>
      </c>
      <c r="M2922" s="176" t="str">
        <f t="shared" si="1438"/>
        <v>\</v>
      </c>
      <c r="N2922" s="174">
        <v>-1.0</v>
      </c>
      <c r="P2922" s="177" t="str">
        <f t="shared" si="5"/>
        <v/>
      </c>
      <c r="Q2922" s="175"/>
      <c r="R2922" s="175" t="s">
        <v>1632</v>
      </c>
      <c r="S2922" s="175">
        <v>1.0</v>
      </c>
      <c r="T2922" s="175" t="s">
        <v>1633</v>
      </c>
      <c r="U2922" s="177" t="str">
        <f t="shared" si="1819"/>
        <v/>
      </c>
      <c r="V2922" s="177" t="str">
        <f t="shared" ref="V2922:W2922" si="2916">K2922</f>
        <v/>
      </c>
      <c r="W2922" s="177" t="str">
        <f t="shared" si="2916"/>
        <v/>
      </c>
      <c r="X2922" s="177" t="str">
        <f t="shared" si="1440"/>
        <v>\</v>
      </c>
      <c r="Y2922" s="175">
        <v>-1.0</v>
      </c>
    </row>
    <row r="2923">
      <c r="A2923" s="172" t="str">
        <f>Tracking!A2914</f>
        <v/>
      </c>
      <c r="C2923" t="str">
        <f>Tracking!M2914</f>
        <v/>
      </c>
      <c r="E2923" s="176" t="str">
        <f t="shared" si="2"/>
        <v/>
      </c>
      <c r="F2923" s="174"/>
      <c r="G2923" s="174" t="s">
        <v>1632</v>
      </c>
      <c r="H2923" s="174">
        <v>1.0</v>
      </c>
      <c r="I2923" s="174" t="s">
        <v>1633</v>
      </c>
      <c r="J2923" s="176"/>
      <c r="K2923" s="176"/>
      <c r="L2923" s="176" t="str">
        <f t="shared" si="3"/>
        <v/>
      </c>
      <c r="M2923" s="176" t="str">
        <f t="shared" si="1438"/>
        <v>\</v>
      </c>
      <c r="N2923" s="174">
        <v>-1.0</v>
      </c>
      <c r="P2923" s="177" t="str">
        <f t="shared" si="5"/>
        <v/>
      </c>
      <c r="Q2923" s="175"/>
      <c r="R2923" s="175" t="s">
        <v>1632</v>
      </c>
      <c r="S2923" s="175">
        <v>1.0</v>
      </c>
      <c r="T2923" s="175" t="s">
        <v>1633</v>
      </c>
      <c r="U2923" s="177" t="str">
        <f t="shared" si="1819"/>
        <v/>
      </c>
      <c r="V2923" s="177" t="str">
        <f t="shared" ref="V2923:W2923" si="2917">K2923</f>
        <v/>
      </c>
      <c r="W2923" s="177" t="str">
        <f t="shared" si="2917"/>
        <v/>
      </c>
      <c r="X2923" s="177" t="str">
        <f t="shared" si="1440"/>
        <v>\</v>
      </c>
      <c r="Y2923" s="175">
        <v>-1.0</v>
      </c>
    </row>
    <row r="2924">
      <c r="A2924" s="172" t="str">
        <f>Tracking!A2915</f>
        <v/>
      </c>
      <c r="C2924" t="str">
        <f>Tracking!M2915</f>
        <v/>
      </c>
      <c r="E2924" s="176" t="str">
        <f t="shared" si="2"/>
        <v/>
      </c>
      <c r="F2924" s="174"/>
      <c r="G2924" s="174" t="s">
        <v>1632</v>
      </c>
      <c r="H2924" s="174">
        <v>1.0</v>
      </c>
      <c r="I2924" s="174" t="s">
        <v>1633</v>
      </c>
      <c r="J2924" s="176"/>
      <c r="K2924" s="176"/>
      <c r="L2924" s="176" t="str">
        <f t="shared" si="3"/>
        <v/>
      </c>
      <c r="M2924" s="176" t="str">
        <f t="shared" si="1438"/>
        <v>\</v>
      </c>
      <c r="N2924" s="174">
        <v>-1.0</v>
      </c>
      <c r="P2924" s="177" t="str">
        <f t="shared" si="5"/>
        <v/>
      </c>
      <c r="Q2924" s="175"/>
      <c r="R2924" s="175" t="s">
        <v>1632</v>
      </c>
      <c r="S2924" s="175">
        <v>1.0</v>
      </c>
      <c r="T2924" s="175" t="s">
        <v>1633</v>
      </c>
      <c r="U2924" s="177" t="str">
        <f t="shared" si="1819"/>
        <v/>
      </c>
      <c r="V2924" s="177" t="str">
        <f t="shared" ref="V2924:W2924" si="2918">K2924</f>
        <v/>
      </c>
      <c r="W2924" s="177" t="str">
        <f t="shared" si="2918"/>
        <v/>
      </c>
      <c r="X2924" s="177" t="str">
        <f t="shared" si="1440"/>
        <v>\</v>
      </c>
      <c r="Y2924" s="175">
        <v>-1.0</v>
      </c>
    </row>
    <row r="2925">
      <c r="A2925" s="172" t="str">
        <f>Tracking!A2916</f>
        <v/>
      </c>
      <c r="C2925" t="str">
        <f>Tracking!M2916</f>
        <v/>
      </c>
      <c r="E2925" s="176" t="str">
        <f t="shared" si="2"/>
        <v/>
      </c>
      <c r="F2925" s="174"/>
      <c r="G2925" s="174" t="s">
        <v>1632</v>
      </c>
      <c r="H2925" s="174">
        <v>1.0</v>
      </c>
      <c r="I2925" s="174" t="s">
        <v>1633</v>
      </c>
      <c r="J2925" s="176"/>
      <c r="K2925" s="176"/>
      <c r="L2925" s="176" t="str">
        <f t="shared" si="3"/>
        <v/>
      </c>
      <c r="M2925" s="176" t="str">
        <f t="shared" si="1438"/>
        <v>\</v>
      </c>
      <c r="N2925" s="174">
        <v>-1.0</v>
      </c>
      <c r="P2925" s="177" t="str">
        <f t="shared" si="5"/>
        <v/>
      </c>
      <c r="Q2925" s="175"/>
      <c r="R2925" s="175" t="s">
        <v>1632</v>
      </c>
      <c r="S2925" s="175">
        <v>1.0</v>
      </c>
      <c r="T2925" s="175" t="s">
        <v>1633</v>
      </c>
      <c r="U2925" s="177" t="str">
        <f t="shared" si="1819"/>
        <v/>
      </c>
      <c r="V2925" s="177" t="str">
        <f t="shared" ref="V2925:W2925" si="2919">K2925</f>
        <v/>
      </c>
      <c r="W2925" s="177" t="str">
        <f t="shared" si="2919"/>
        <v/>
      </c>
      <c r="X2925" s="177" t="str">
        <f t="shared" si="1440"/>
        <v>\</v>
      </c>
      <c r="Y2925" s="175">
        <v>-1.0</v>
      </c>
    </row>
    <row r="2926">
      <c r="A2926" s="172" t="str">
        <f>Tracking!A2917</f>
        <v/>
      </c>
      <c r="C2926" t="str">
        <f>Tracking!M2917</f>
        <v/>
      </c>
      <c r="E2926" s="176" t="str">
        <f t="shared" si="2"/>
        <v/>
      </c>
      <c r="F2926" s="174"/>
      <c r="G2926" s="174" t="s">
        <v>1632</v>
      </c>
      <c r="H2926" s="174">
        <v>1.0</v>
      </c>
      <c r="I2926" s="174" t="s">
        <v>1633</v>
      </c>
      <c r="J2926" s="176"/>
      <c r="K2926" s="176"/>
      <c r="L2926" s="176" t="str">
        <f t="shared" si="3"/>
        <v/>
      </c>
      <c r="M2926" s="176" t="str">
        <f t="shared" si="1438"/>
        <v>\</v>
      </c>
      <c r="N2926" s="174">
        <v>-1.0</v>
      </c>
      <c r="P2926" s="177" t="str">
        <f t="shared" si="5"/>
        <v/>
      </c>
      <c r="Q2926" s="175"/>
      <c r="R2926" s="175" t="s">
        <v>1632</v>
      </c>
      <c r="S2926" s="175">
        <v>1.0</v>
      </c>
      <c r="T2926" s="175" t="s">
        <v>1633</v>
      </c>
      <c r="U2926" s="177" t="str">
        <f t="shared" si="1819"/>
        <v/>
      </c>
      <c r="V2926" s="177" t="str">
        <f t="shared" ref="V2926:W2926" si="2920">K2926</f>
        <v/>
      </c>
      <c r="W2926" s="177" t="str">
        <f t="shared" si="2920"/>
        <v/>
      </c>
      <c r="X2926" s="177" t="str">
        <f t="shared" si="1440"/>
        <v>\</v>
      </c>
      <c r="Y2926" s="175">
        <v>-1.0</v>
      </c>
    </row>
    <row r="2927">
      <c r="A2927" s="172" t="str">
        <f>Tracking!A2918</f>
        <v/>
      </c>
      <c r="C2927" t="str">
        <f>Tracking!M2918</f>
        <v/>
      </c>
      <c r="E2927" s="176" t="str">
        <f t="shared" si="2"/>
        <v/>
      </c>
      <c r="F2927" s="174"/>
      <c r="G2927" s="174" t="s">
        <v>1632</v>
      </c>
      <c r="H2927" s="174">
        <v>1.0</v>
      </c>
      <c r="I2927" s="174" t="s">
        <v>1633</v>
      </c>
      <c r="J2927" s="176"/>
      <c r="K2927" s="176"/>
      <c r="L2927" s="176" t="str">
        <f t="shared" si="3"/>
        <v/>
      </c>
      <c r="M2927" s="176" t="str">
        <f t="shared" si="1438"/>
        <v>\</v>
      </c>
      <c r="N2927" s="174">
        <v>-1.0</v>
      </c>
      <c r="P2927" s="177" t="str">
        <f t="shared" si="5"/>
        <v/>
      </c>
      <c r="Q2927" s="175"/>
      <c r="R2927" s="175" t="s">
        <v>1632</v>
      </c>
      <c r="S2927" s="175">
        <v>1.0</v>
      </c>
      <c r="T2927" s="175" t="s">
        <v>1633</v>
      </c>
      <c r="U2927" s="177" t="str">
        <f t="shared" si="1819"/>
        <v/>
      </c>
      <c r="V2927" s="177" t="str">
        <f t="shared" ref="V2927:W2927" si="2921">K2927</f>
        <v/>
      </c>
      <c r="W2927" s="177" t="str">
        <f t="shared" si="2921"/>
        <v/>
      </c>
      <c r="X2927" s="177" t="str">
        <f t="shared" si="1440"/>
        <v>\</v>
      </c>
      <c r="Y2927" s="175">
        <v>-1.0</v>
      </c>
    </row>
    <row r="2928">
      <c r="A2928" s="172" t="str">
        <f>Tracking!A2919</f>
        <v/>
      </c>
      <c r="C2928" t="str">
        <f>Tracking!M2919</f>
        <v/>
      </c>
      <c r="E2928" s="176" t="str">
        <f t="shared" si="2"/>
        <v/>
      </c>
      <c r="F2928" s="174"/>
      <c r="G2928" s="174" t="s">
        <v>1632</v>
      </c>
      <c r="H2928" s="174">
        <v>1.0</v>
      </c>
      <c r="I2928" s="174" t="s">
        <v>1633</v>
      </c>
      <c r="J2928" s="176"/>
      <c r="K2928" s="176"/>
      <c r="L2928" s="176" t="str">
        <f t="shared" si="3"/>
        <v/>
      </c>
      <c r="M2928" s="176" t="str">
        <f t="shared" si="1438"/>
        <v>\</v>
      </c>
      <c r="N2928" s="174">
        <v>-1.0</v>
      </c>
      <c r="P2928" s="177" t="str">
        <f t="shared" si="5"/>
        <v/>
      </c>
      <c r="Q2928" s="175"/>
      <c r="R2928" s="175" t="s">
        <v>1632</v>
      </c>
      <c r="S2928" s="175">
        <v>1.0</v>
      </c>
      <c r="T2928" s="175" t="s">
        <v>1633</v>
      </c>
      <c r="U2928" s="177" t="str">
        <f t="shared" si="1819"/>
        <v/>
      </c>
      <c r="V2928" s="177" t="str">
        <f t="shared" ref="V2928:W2928" si="2922">K2928</f>
        <v/>
      </c>
      <c r="W2928" s="177" t="str">
        <f t="shared" si="2922"/>
        <v/>
      </c>
      <c r="X2928" s="177" t="str">
        <f t="shared" si="1440"/>
        <v>\</v>
      </c>
      <c r="Y2928" s="175">
        <v>-1.0</v>
      </c>
    </row>
    <row r="2929">
      <c r="A2929" s="172" t="str">
        <f>Tracking!A2920</f>
        <v/>
      </c>
      <c r="C2929" t="str">
        <f>Tracking!M2920</f>
        <v/>
      </c>
      <c r="E2929" s="176" t="str">
        <f t="shared" si="2"/>
        <v/>
      </c>
      <c r="F2929" s="174"/>
      <c r="G2929" s="174" t="s">
        <v>1632</v>
      </c>
      <c r="H2929" s="174">
        <v>1.0</v>
      </c>
      <c r="I2929" s="174" t="s">
        <v>1633</v>
      </c>
      <c r="J2929" s="176"/>
      <c r="K2929" s="176"/>
      <c r="L2929" s="176" t="str">
        <f t="shared" si="3"/>
        <v/>
      </c>
      <c r="M2929" s="176" t="str">
        <f t="shared" si="1438"/>
        <v>\</v>
      </c>
      <c r="N2929" s="174">
        <v>-1.0</v>
      </c>
      <c r="P2929" s="177" t="str">
        <f t="shared" si="5"/>
        <v/>
      </c>
      <c r="Q2929" s="175"/>
      <c r="R2929" s="175" t="s">
        <v>1632</v>
      </c>
      <c r="S2929" s="175">
        <v>1.0</v>
      </c>
      <c r="T2929" s="175" t="s">
        <v>1633</v>
      </c>
      <c r="U2929" s="177" t="str">
        <f t="shared" si="1819"/>
        <v/>
      </c>
      <c r="V2929" s="177" t="str">
        <f t="shared" ref="V2929:W2929" si="2923">K2929</f>
        <v/>
      </c>
      <c r="W2929" s="177" t="str">
        <f t="shared" si="2923"/>
        <v/>
      </c>
      <c r="X2929" s="177" t="str">
        <f t="shared" si="1440"/>
        <v>\</v>
      </c>
      <c r="Y2929" s="175">
        <v>-1.0</v>
      </c>
    </row>
    <row r="2930">
      <c r="A2930" s="172" t="str">
        <f>Tracking!A2921</f>
        <v/>
      </c>
      <c r="C2930" t="str">
        <f>Tracking!M2921</f>
        <v/>
      </c>
      <c r="E2930" s="176" t="str">
        <f t="shared" si="2"/>
        <v/>
      </c>
      <c r="F2930" s="174"/>
      <c r="G2930" s="174" t="s">
        <v>1632</v>
      </c>
      <c r="H2930" s="174">
        <v>1.0</v>
      </c>
      <c r="I2930" s="174" t="s">
        <v>1633</v>
      </c>
      <c r="J2930" s="176"/>
      <c r="K2930" s="176"/>
      <c r="L2930" s="176" t="str">
        <f t="shared" si="3"/>
        <v/>
      </c>
      <c r="M2930" s="176" t="str">
        <f t="shared" si="1438"/>
        <v>\</v>
      </c>
      <c r="N2930" s="174">
        <v>-1.0</v>
      </c>
      <c r="P2930" s="177" t="str">
        <f t="shared" si="5"/>
        <v/>
      </c>
      <c r="Q2930" s="175"/>
      <c r="R2930" s="175" t="s">
        <v>1632</v>
      </c>
      <c r="S2930" s="175">
        <v>1.0</v>
      </c>
      <c r="T2930" s="175" t="s">
        <v>1633</v>
      </c>
      <c r="U2930" s="177" t="str">
        <f t="shared" si="1819"/>
        <v/>
      </c>
      <c r="V2930" s="177" t="str">
        <f t="shared" ref="V2930:W2930" si="2924">K2930</f>
        <v/>
      </c>
      <c r="W2930" s="177" t="str">
        <f t="shared" si="2924"/>
        <v/>
      </c>
      <c r="X2930" s="177" t="str">
        <f t="shared" si="1440"/>
        <v>\</v>
      </c>
      <c r="Y2930" s="175">
        <v>-1.0</v>
      </c>
    </row>
    <row r="2931">
      <c r="A2931" s="172" t="str">
        <f>Tracking!A2922</f>
        <v/>
      </c>
      <c r="C2931" t="str">
        <f>Tracking!M2922</f>
        <v/>
      </c>
      <c r="E2931" s="176" t="str">
        <f t="shared" si="2"/>
        <v/>
      </c>
      <c r="F2931" s="174"/>
      <c r="G2931" s="174" t="s">
        <v>1632</v>
      </c>
      <c r="H2931" s="174">
        <v>1.0</v>
      </c>
      <c r="I2931" s="174" t="s">
        <v>1633</v>
      </c>
      <c r="J2931" s="176"/>
      <c r="K2931" s="176"/>
      <c r="L2931" s="176" t="str">
        <f t="shared" si="3"/>
        <v/>
      </c>
      <c r="M2931" s="176" t="str">
        <f t="shared" si="1438"/>
        <v>\</v>
      </c>
      <c r="N2931" s="174">
        <v>-1.0</v>
      </c>
      <c r="P2931" s="177" t="str">
        <f t="shared" si="5"/>
        <v/>
      </c>
      <c r="Q2931" s="175"/>
      <c r="R2931" s="175" t="s">
        <v>1632</v>
      </c>
      <c r="S2931" s="175">
        <v>1.0</v>
      </c>
      <c r="T2931" s="175" t="s">
        <v>1633</v>
      </c>
      <c r="U2931" s="177" t="str">
        <f t="shared" si="1819"/>
        <v/>
      </c>
      <c r="V2931" s="177" t="str">
        <f t="shared" ref="V2931:W2931" si="2925">K2931</f>
        <v/>
      </c>
      <c r="W2931" s="177" t="str">
        <f t="shared" si="2925"/>
        <v/>
      </c>
      <c r="X2931" s="177" t="str">
        <f t="shared" si="1440"/>
        <v>\</v>
      </c>
      <c r="Y2931" s="175">
        <v>-1.0</v>
      </c>
    </row>
    <row r="2932">
      <c r="A2932" s="172" t="str">
        <f>Tracking!A2923</f>
        <v/>
      </c>
      <c r="C2932" t="str">
        <f>Tracking!M2923</f>
        <v/>
      </c>
      <c r="E2932" s="176" t="str">
        <f t="shared" si="2"/>
        <v/>
      </c>
      <c r="F2932" s="174"/>
      <c r="G2932" s="174" t="s">
        <v>1632</v>
      </c>
      <c r="H2932" s="174">
        <v>1.0</v>
      </c>
      <c r="I2932" s="174" t="s">
        <v>1633</v>
      </c>
      <c r="J2932" s="176"/>
      <c r="K2932" s="176"/>
      <c r="L2932" s="176" t="str">
        <f t="shared" si="3"/>
        <v/>
      </c>
      <c r="M2932" s="176" t="str">
        <f t="shared" si="1438"/>
        <v>\</v>
      </c>
      <c r="N2932" s="174">
        <v>-1.0</v>
      </c>
      <c r="P2932" s="177" t="str">
        <f t="shared" si="5"/>
        <v/>
      </c>
      <c r="Q2932" s="175"/>
      <c r="R2932" s="175" t="s">
        <v>1632</v>
      </c>
      <c r="S2932" s="175">
        <v>1.0</v>
      </c>
      <c r="T2932" s="175" t="s">
        <v>1633</v>
      </c>
      <c r="U2932" s="177" t="str">
        <f t="shared" si="1819"/>
        <v/>
      </c>
      <c r="V2932" s="177" t="str">
        <f t="shared" ref="V2932:W2932" si="2926">K2932</f>
        <v/>
      </c>
      <c r="W2932" s="177" t="str">
        <f t="shared" si="2926"/>
        <v/>
      </c>
      <c r="X2932" s="177" t="str">
        <f t="shared" si="1440"/>
        <v>\</v>
      </c>
      <c r="Y2932" s="175">
        <v>-1.0</v>
      </c>
    </row>
    <row r="2933">
      <c r="A2933" s="172" t="str">
        <f>Tracking!A2924</f>
        <v/>
      </c>
      <c r="C2933" t="str">
        <f>Tracking!M2924</f>
        <v/>
      </c>
      <c r="E2933" s="176" t="str">
        <f t="shared" si="2"/>
        <v/>
      </c>
      <c r="F2933" s="174"/>
      <c r="G2933" s="174" t="s">
        <v>1632</v>
      </c>
      <c r="H2933" s="174">
        <v>1.0</v>
      </c>
      <c r="I2933" s="174" t="s">
        <v>1633</v>
      </c>
      <c r="J2933" s="176"/>
      <c r="K2933" s="176"/>
      <c r="L2933" s="176" t="str">
        <f t="shared" si="3"/>
        <v/>
      </c>
      <c r="M2933" s="176" t="str">
        <f t="shared" si="1438"/>
        <v>\</v>
      </c>
      <c r="N2933" s="174">
        <v>-1.0</v>
      </c>
      <c r="P2933" s="177" t="str">
        <f t="shared" si="5"/>
        <v/>
      </c>
      <c r="Q2933" s="175"/>
      <c r="R2933" s="175" t="s">
        <v>1632</v>
      </c>
      <c r="S2933" s="175">
        <v>1.0</v>
      </c>
      <c r="T2933" s="175" t="s">
        <v>1633</v>
      </c>
      <c r="U2933" s="177" t="str">
        <f t="shared" si="1819"/>
        <v/>
      </c>
      <c r="V2933" s="177" t="str">
        <f t="shared" ref="V2933:W2933" si="2927">K2933</f>
        <v/>
      </c>
      <c r="W2933" s="177" t="str">
        <f t="shared" si="2927"/>
        <v/>
      </c>
      <c r="X2933" s="177" t="str">
        <f t="shared" si="1440"/>
        <v>\</v>
      </c>
      <c r="Y2933" s="175">
        <v>-1.0</v>
      </c>
    </row>
    <row r="2934">
      <c r="A2934" s="172" t="str">
        <f>Tracking!A2925</f>
        <v/>
      </c>
      <c r="C2934" t="str">
        <f>Tracking!M2925</f>
        <v/>
      </c>
      <c r="E2934" s="176" t="str">
        <f t="shared" si="2"/>
        <v/>
      </c>
      <c r="F2934" s="174"/>
      <c r="G2934" s="174" t="s">
        <v>1632</v>
      </c>
      <c r="H2934" s="174">
        <v>1.0</v>
      </c>
      <c r="I2934" s="174" t="s">
        <v>1633</v>
      </c>
      <c r="J2934" s="176"/>
      <c r="K2934" s="176"/>
      <c r="L2934" s="176" t="str">
        <f t="shared" si="3"/>
        <v/>
      </c>
      <c r="M2934" s="176" t="str">
        <f t="shared" si="1438"/>
        <v>\</v>
      </c>
      <c r="N2934" s="174">
        <v>-1.0</v>
      </c>
      <c r="P2934" s="177" t="str">
        <f t="shared" si="5"/>
        <v/>
      </c>
      <c r="Q2934" s="175"/>
      <c r="R2934" s="175" t="s">
        <v>1632</v>
      </c>
      <c r="S2934" s="175">
        <v>1.0</v>
      </c>
      <c r="T2934" s="175" t="s">
        <v>1633</v>
      </c>
      <c r="U2934" s="177" t="str">
        <f t="shared" si="1819"/>
        <v/>
      </c>
      <c r="V2934" s="177" t="str">
        <f t="shared" ref="V2934:W2934" si="2928">K2934</f>
        <v/>
      </c>
      <c r="W2934" s="177" t="str">
        <f t="shared" si="2928"/>
        <v/>
      </c>
      <c r="X2934" s="177" t="str">
        <f t="shared" si="1440"/>
        <v>\</v>
      </c>
      <c r="Y2934" s="175">
        <v>-1.0</v>
      </c>
    </row>
    <row r="2935">
      <c r="A2935" s="172" t="str">
        <f>Tracking!A2926</f>
        <v/>
      </c>
      <c r="C2935" t="str">
        <f>Tracking!M2926</f>
        <v/>
      </c>
      <c r="E2935" s="176" t="str">
        <f t="shared" si="2"/>
        <v/>
      </c>
      <c r="F2935" s="174"/>
      <c r="G2935" s="174" t="s">
        <v>1632</v>
      </c>
      <c r="H2935" s="174">
        <v>1.0</v>
      </c>
      <c r="I2935" s="174" t="s">
        <v>1633</v>
      </c>
      <c r="J2935" s="176"/>
      <c r="K2935" s="176"/>
      <c r="L2935" s="176" t="str">
        <f t="shared" si="3"/>
        <v/>
      </c>
      <c r="M2935" s="176" t="str">
        <f t="shared" si="1438"/>
        <v>\</v>
      </c>
      <c r="N2935" s="174">
        <v>-1.0</v>
      </c>
      <c r="P2935" s="177" t="str">
        <f t="shared" si="5"/>
        <v/>
      </c>
      <c r="Q2935" s="175"/>
      <c r="R2935" s="175" t="s">
        <v>1632</v>
      </c>
      <c r="S2935" s="175">
        <v>1.0</v>
      </c>
      <c r="T2935" s="175" t="s">
        <v>1633</v>
      </c>
      <c r="U2935" s="177" t="str">
        <f t="shared" si="1819"/>
        <v/>
      </c>
      <c r="V2935" s="177" t="str">
        <f t="shared" ref="V2935:W2935" si="2929">K2935</f>
        <v/>
      </c>
      <c r="W2935" s="177" t="str">
        <f t="shared" si="2929"/>
        <v/>
      </c>
      <c r="X2935" s="177" t="str">
        <f t="shared" si="1440"/>
        <v>\</v>
      </c>
      <c r="Y2935" s="175">
        <v>-1.0</v>
      </c>
    </row>
    <row r="2936">
      <c r="A2936" s="172" t="str">
        <f>Tracking!A2927</f>
        <v/>
      </c>
      <c r="C2936" t="str">
        <f>Tracking!M2927</f>
        <v/>
      </c>
      <c r="E2936" s="176" t="str">
        <f t="shared" si="2"/>
        <v/>
      </c>
      <c r="F2936" s="174"/>
      <c r="G2936" s="174" t="s">
        <v>1632</v>
      </c>
      <c r="H2936" s="174">
        <v>1.0</v>
      </c>
      <c r="I2936" s="174" t="s">
        <v>1633</v>
      </c>
      <c r="J2936" s="176"/>
      <c r="K2936" s="176"/>
      <c r="L2936" s="176" t="str">
        <f t="shared" si="3"/>
        <v/>
      </c>
      <c r="M2936" s="176" t="str">
        <f t="shared" si="1438"/>
        <v>\</v>
      </c>
      <c r="N2936" s="174">
        <v>-1.0</v>
      </c>
      <c r="P2936" s="177" t="str">
        <f t="shared" si="5"/>
        <v/>
      </c>
      <c r="Q2936" s="175"/>
      <c r="R2936" s="175" t="s">
        <v>1632</v>
      </c>
      <c r="S2936" s="175">
        <v>1.0</v>
      </c>
      <c r="T2936" s="175" t="s">
        <v>1633</v>
      </c>
      <c r="U2936" s="177" t="str">
        <f t="shared" si="1819"/>
        <v/>
      </c>
      <c r="V2936" s="177" t="str">
        <f t="shared" ref="V2936:W2936" si="2930">K2936</f>
        <v/>
      </c>
      <c r="W2936" s="177" t="str">
        <f t="shared" si="2930"/>
        <v/>
      </c>
      <c r="X2936" s="177" t="str">
        <f t="shared" si="1440"/>
        <v>\</v>
      </c>
      <c r="Y2936" s="175">
        <v>-1.0</v>
      </c>
    </row>
    <row r="2937">
      <c r="A2937" s="172" t="str">
        <f>Tracking!A2928</f>
        <v/>
      </c>
      <c r="C2937" t="str">
        <f>Tracking!M2928</f>
        <v/>
      </c>
      <c r="E2937" s="176" t="str">
        <f t="shared" si="2"/>
        <v/>
      </c>
      <c r="F2937" s="174"/>
      <c r="G2937" s="174" t="s">
        <v>1632</v>
      </c>
      <c r="H2937" s="174">
        <v>1.0</v>
      </c>
      <c r="I2937" s="174" t="s">
        <v>1633</v>
      </c>
      <c r="J2937" s="176"/>
      <c r="K2937" s="176"/>
      <c r="L2937" s="176" t="str">
        <f t="shared" si="3"/>
        <v/>
      </c>
      <c r="M2937" s="176" t="str">
        <f t="shared" si="1438"/>
        <v>\</v>
      </c>
      <c r="N2937" s="174">
        <v>-1.0</v>
      </c>
      <c r="P2937" s="177" t="str">
        <f t="shared" si="5"/>
        <v/>
      </c>
      <c r="Q2937" s="175"/>
      <c r="R2937" s="175" t="s">
        <v>1632</v>
      </c>
      <c r="S2937" s="175">
        <v>1.0</v>
      </c>
      <c r="T2937" s="175" t="s">
        <v>1633</v>
      </c>
      <c r="U2937" s="177" t="str">
        <f t="shared" si="1819"/>
        <v/>
      </c>
      <c r="V2937" s="177" t="str">
        <f t="shared" ref="V2937:W2937" si="2931">K2937</f>
        <v/>
      </c>
      <c r="W2937" s="177" t="str">
        <f t="shared" si="2931"/>
        <v/>
      </c>
      <c r="X2937" s="177" t="str">
        <f t="shared" si="1440"/>
        <v>\</v>
      </c>
      <c r="Y2937" s="175">
        <v>-1.0</v>
      </c>
    </row>
    <row r="2938">
      <c r="A2938" s="172" t="str">
        <f>Tracking!A2929</f>
        <v/>
      </c>
      <c r="C2938" t="str">
        <f>Tracking!M2929</f>
        <v/>
      </c>
      <c r="E2938" s="176" t="str">
        <f t="shared" si="2"/>
        <v/>
      </c>
      <c r="F2938" s="174"/>
      <c r="G2938" s="174" t="s">
        <v>1632</v>
      </c>
      <c r="H2938" s="174">
        <v>1.0</v>
      </c>
      <c r="I2938" s="174" t="s">
        <v>1633</v>
      </c>
      <c r="J2938" s="176"/>
      <c r="K2938" s="176"/>
      <c r="L2938" s="176" t="str">
        <f t="shared" si="3"/>
        <v/>
      </c>
      <c r="M2938" s="176" t="str">
        <f t="shared" si="1438"/>
        <v>\</v>
      </c>
      <c r="N2938" s="174">
        <v>-1.0</v>
      </c>
      <c r="P2938" s="177" t="str">
        <f t="shared" si="5"/>
        <v/>
      </c>
      <c r="Q2938" s="175"/>
      <c r="R2938" s="175" t="s">
        <v>1632</v>
      </c>
      <c r="S2938" s="175">
        <v>1.0</v>
      </c>
      <c r="T2938" s="175" t="s">
        <v>1633</v>
      </c>
      <c r="U2938" s="177" t="str">
        <f t="shared" si="1819"/>
        <v/>
      </c>
      <c r="V2938" s="177" t="str">
        <f t="shared" ref="V2938:W2938" si="2932">K2938</f>
        <v/>
      </c>
      <c r="W2938" s="177" t="str">
        <f t="shared" si="2932"/>
        <v/>
      </c>
      <c r="X2938" s="177" t="str">
        <f t="shared" si="1440"/>
        <v>\</v>
      </c>
      <c r="Y2938" s="175">
        <v>-1.0</v>
      </c>
    </row>
    <row r="2939">
      <c r="A2939" s="172" t="str">
        <f>Tracking!A2930</f>
        <v/>
      </c>
      <c r="C2939" t="str">
        <f>Tracking!M2930</f>
        <v/>
      </c>
      <c r="E2939" s="176" t="str">
        <f t="shared" si="2"/>
        <v/>
      </c>
      <c r="F2939" s="174"/>
      <c r="G2939" s="174" t="s">
        <v>1632</v>
      </c>
      <c r="H2939" s="174">
        <v>1.0</v>
      </c>
      <c r="I2939" s="174" t="s">
        <v>1633</v>
      </c>
      <c r="J2939" s="176"/>
      <c r="K2939" s="176"/>
      <c r="L2939" s="176" t="str">
        <f t="shared" si="3"/>
        <v/>
      </c>
      <c r="M2939" s="176" t="str">
        <f t="shared" si="1438"/>
        <v>\</v>
      </c>
      <c r="N2939" s="174">
        <v>-1.0</v>
      </c>
      <c r="P2939" s="177" t="str">
        <f t="shared" si="5"/>
        <v/>
      </c>
      <c r="Q2939" s="175"/>
      <c r="R2939" s="175" t="s">
        <v>1632</v>
      </c>
      <c r="S2939" s="175">
        <v>1.0</v>
      </c>
      <c r="T2939" s="175" t="s">
        <v>1633</v>
      </c>
      <c r="U2939" s="177" t="str">
        <f t="shared" si="1819"/>
        <v/>
      </c>
      <c r="V2939" s="177" t="str">
        <f t="shared" ref="V2939:W2939" si="2933">K2939</f>
        <v/>
      </c>
      <c r="W2939" s="177" t="str">
        <f t="shared" si="2933"/>
        <v/>
      </c>
      <c r="X2939" s="177" t="str">
        <f t="shared" si="1440"/>
        <v>\</v>
      </c>
      <c r="Y2939" s="175">
        <v>-1.0</v>
      </c>
    </row>
    <row r="2940">
      <c r="A2940" s="172" t="str">
        <f>Tracking!A2931</f>
        <v/>
      </c>
      <c r="C2940" t="str">
        <f>Tracking!M2931</f>
        <v/>
      </c>
      <c r="E2940" s="176" t="str">
        <f t="shared" si="2"/>
        <v/>
      </c>
      <c r="F2940" s="174"/>
      <c r="G2940" s="174" t="s">
        <v>1632</v>
      </c>
      <c r="H2940" s="174">
        <v>1.0</v>
      </c>
      <c r="I2940" s="174" t="s">
        <v>1633</v>
      </c>
      <c r="J2940" s="176"/>
      <c r="K2940" s="176"/>
      <c r="L2940" s="176" t="str">
        <f t="shared" si="3"/>
        <v/>
      </c>
      <c r="M2940" s="176" t="str">
        <f t="shared" si="1438"/>
        <v>\</v>
      </c>
      <c r="N2940" s="174">
        <v>-1.0</v>
      </c>
      <c r="P2940" s="177" t="str">
        <f t="shared" si="5"/>
        <v/>
      </c>
      <c r="Q2940" s="175"/>
      <c r="R2940" s="175" t="s">
        <v>1632</v>
      </c>
      <c r="S2940" s="175">
        <v>1.0</v>
      </c>
      <c r="T2940" s="175" t="s">
        <v>1633</v>
      </c>
      <c r="U2940" s="177" t="str">
        <f t="shared" si="1819"/>
        <v/>
      </c>
      <c r="V2940" s="177" t="str">
        <f t="shared" ref="V2940:W2940" si="2934">K2940</f>
        <v/>
      </c>
      <c r="W2940" s="177" t="str">
        <f t="shared" si="2934"/>
        <v/>
      </c>
      <c r="X2940" s="177" t="str">
        <f t="shared" si="1440"/>
        <v>\</v>
      </c>
      <c r="Y2940" s="175">
        <v>-1.0</v>
      </c>
    </row>
    <row r="2941">
      <c r="A2941" s="172" t="str">
        <f>Tracking!A2932</f>
        <v/>
      </c>
      <c r="C2941" t="str">
        <f>Tracking!M2932</f>
        <v/>
      </c>
      <c r="E2941" s="176" t="str">
        <f t="shared" si="2"/>
        <v/>
      </c>
      <c r="F2941" s="174"/>
      <c r="G2941" s="174" t="s">
        <v>1632</v>
      </c>
      <c r="H2941" s="174">
        <v>1.0</v>
      </c>
      <c r="I2941" s="174" t="s">
        <v>1633</v>
      </c>
      <c r="J2941" s="176"/>
      <c r="K2941" s="176"/>
      <c r="L2941" s="176" t="str">
        <f t="shared" si="3"/>
        <v/>
      </c>
      <c r="M2941" s="176" t="str">
        <f t="shared" si="1438"/>
        <v>\</v>
      </c>
      <c r="N2941" s="174">
        <v>-1.0</v>
      </c>
      <c r="P2941" s="177" t="str">
        <f t="shared" si="5"/>
        <v/>
      </c>
      <c r="Q2941" s="175"/>
      <c r="R2941" s="175" t="s">
        <v>1632</v>
      </c>
      <c r="S2941" s="175">
        <v>1.0</v>
      </c>
      <c r="T2941" s="175" t="s">
        <v>1633</v>
      </c>
      <c r="U2941" s="177" t="str">
        <f t="shared" si="1819"/>
        <v/>
      </c>
      <c r="V2941" s="177" t="str">
        <f t="shared" ref="V2941:W2941" si="2935">K2941</f>
        <v/>
      </c>
      <c r="W2941" s="177" t="str">
        <f t="shared" si="2935"/>
        <v/>
      </c>
      <c r="X2941" s="177" t="str">
        <f t="shared" si="1440"/>
        <v>\</v>
      </c>
      <c r="Y2941" s="175">
        <v>-1.0</v>
      </c>
    </row>
    <row r="2942">
      <c r="A2942" s="172" t="str">
        <f>Tracking!A2933</f>
        <v/>
      </c>
      <c r="C2942" t="str">
        <f>Tracking!M2933</f>
        <v/>
      </c>
      <c r="E2942" s="176" t="str">
        <f t="shared" si="2"/>
        <v/>
      </c>
      <c r="F2942" s="174"/>
      <c r="G2942" s="174" t="s">
        <v>1632</v>
      </c>
      <c r="H2942" s="174">
        <v>1.0</v>
      </c>
      <c r="I2942" s="174" t="s">
        <v>1633</v>
      </c>
      <c r="J2942" s="176"/>
      <c r="K2942" s="176"/>
      <c r="L2942" s="176" t="str">
        <f t="shared" si="3"/>
        <v/>
      </c>
      <c r="M2942" s="176" t="str">
        <f t="shared" si="1438"/>
        <v>\</v>
      </c>
      <c r="N2942" s="174">
        <v>-1.0</v>
      </c>
      <c r="P2942" s="177" t="str">
        <f t="shared" si="5"/>
        <v/>
      </c>
      <c r="Q2942" s="175"/>
      <c r="R2942" s="175" t="s">
        <v>1632</v>
      </c>
      <c r="S2942" s="175">
        <v>1.0</v>
      </c>
      <c r="T2942" s="175" t="s">
        <v>1633</v>
      </c>
      <c r="U2942" s="177" t="str">
        <f t="shared" si="1819"/>
        <v/>
      </c>
      <c r="V2942" s="177" t="str">
        <f t="shared" ref="V2942:W2942" si="2936">K2942</f>
        <v/>
      </c>
      <c r="W2942" s="177" t="str">
        <f t="shared" si="2936"/>
        <v/>
      </c>
      <c r="X2942" s="177" t="str">
        <f t="shared" si="1440"/>
        <v>\</v>
      </c>
      <c r="Y2942" s="175">
        <v>-1.0</v>
      </c>
    </row>
    <row r="2943">
      <c r="A2943" s="172" t="str">
        <f>Tracking!A2934</f>
        <v/>
      </c>
      <c r="C2943" t="str">
        <f>Tracking!M2934</f>
        <v/>
      </c>
      <c r="E2943" s="176" t="str">
        <f t="shared" si="2"/>
        <v/>
      </c>
      <c r="F2943" s="174"/>
      <c r="G2943" s="174" t="s">
        <v>1632</v>
      </c>
      <c r="H2943" s="174">
        <v>1.0</v>
      </c>
      <c r="I2943" s="174" t="s">
        <v>1633</v>
      </c>
      <c r="J2943" s="176"/>
      <c r="K2943" s="176"/>
      <c r="L2943" s="176" t="str">
        <f t="shared" si="3"/>
        <v/>
      </c>
      <c r="M2943" s="176" t="str">
        <f t="shared" si="1438"/>
        <v>\</v>
      </c>
      <c r="N2943" s="174">
        <v>-1.0</v>
      </c>
      <c r="P2943" s="177" t="str">
        <f t="shared" si="5"/>
        <v/>
      </c>
      <c r="Q2943" s="175"/>
      <c r="R2943" s="175" t="s">
        <v>1632</v>
      </c>
      <c r="S2943" s="175">
        <v>1.0</v>
      </c>
      <c r="T2943" s="175" t="s">
        <v>1633</v>
      </c>
      <c r="U2943" s="177" t="str">
        <f t="shared" si="1819"/>
        <v/>
      </c>
      <c r="V2943" s="177" t="str">
        <f t="shared" ref="V2943:W2943" si="2937">K2943</f>
        <v/>
      </c>
      <c r="W2943" s="177" t="str">
        <f t="shared" si="2937"/>
        <v/>
      </c>
      <c r="X2943" s="177" t="str">
        <f t="shared" si="1440"/>
        <v>\</v>
      </c>
      <c r="Y2943" s="175">
        <v>-1.0</v>
      </c>
    </row>
    <row r="2944">
      <c r="A2944" s="172" t="str">
        <f>Tracking!A2935</f>
        <v/>
      </c>
      <c r="C2944" t="str">
        <f>Tracking!M2935</f>
        <v/>
      </c>
      <c r="E2944" s="176" t="str">
        <f t="shared" si="2"/>
        <v/>
      </c>
      <c r="F2944" s="174"/>
      <c r="G2944" s="174" t="s">
        <v>1632</v>
      </c>
      <c r="H2944" s="174">
        <v>1.0</v>
      </c>
      <c r="I2944" s="174" t="s">
        <v>1633</v>
      </c>
      <c r="J2944" s="176"/>
      <c r="K2944" s="176"/>
      <c r="L2944" s="176" t="str">
        <f t="shared" si="3"/>
        <v/>
      </c>
      <c r="M2944" s="176" t="str">
        <f t="shared" si="1438"/>
        <v>\</v>
      </c>
      <c r="N2944" s="174">
        <v>-1.0</v>
      </c>
      <c r="P2944" s="177" t="str">
        <f t="shared" si="5"/>
        <v/>
      </c>
      <c r="Q2944" s="175"/>
      <c r="R2944" s="175" t="s">
        <v>1632</v>
      </c>
      <c r="S2944" s="175">
        <v>1.0</v>
      </c>
      <c r="T2944" s="175" t="s">
        <v>1633</v>
      </c>
      <c r="U2944" s="177" t="str">
        <f t="shared" si="1819"/>
        <v/>
      </c>
      <c r="V2944" s="177" t="str">
        <f t="shared" ref="V2944:W2944" si="2938">K2944</f>
        <v/>
      </c>
      <c r="W2944" s="177" t="str">
        <f t="shared" si="2938"/>
        <v/>
      </c>
      <c r="X2944" s="177" t="str">
        <f t="shared" si="1440"/>
        <v>\</v>
      </c>
      <c r="Y2944" s="175">
        <v>-1.0</v>
      </c>
    </row>
    <row r="2945">
      <c r="A2945" s="172" t="str">
        <f>Tracking!A2936</f>
        <v/>
      </c>
      <c r="C2945" t="str">
        <f>Tracking!M2936</f>
        <v/>
      </c>
      <c r="E2945" s="176" t="str">
        <f t="shared" si="2"/>
        <v/>
      </c>
      <c r="F2945" s="174"/>
      <c r="G2945" s="174" t="s">
        <v>1632</v>
      </c>
      <c r="H2945" s="174">
        <v>1.0</v>
      </c>
      <c r="I2945" s="174" t="s">
        <v>1633</v>
      </c>
      <c r="J2945" s="176"/>
      <c r="K2945" s="176"/>
      <c r="L2945" s="176" t="str">
        <f t="shared" si="3"/>
        <v/>
      </c>
      <c r="M2945" s="176" t="str">
        <f t="shared" si="1438"/>
        <v>\</v>
      </c>
      <c r="N2945" s="174">
        <v>-1.0</v>
      </c>
      <c r="P2945" s="177" t="str">
        <f t="shared" si="5"/>
        <v/>
      </c>
      <c r="Q2945" s="175"/>
      <c r="R2945" s="175" t="s">
        <v>1632</v>
      </c>
      <c r="S2945" s="175">
        <v>1.0</v>
      </c>
      <c r="T2945" s="175" t="s">
        <v>1633</v>
      </c>
      <c r="U2945" s="177" t="str">
        <f t="shared" si="1819"/>
        <v/>
      </c>
      <c r="V2945" s="177" t="str">
        <f t="shared" ref="V2945:W2945" si="2939">K2945</f>
        <v/>
      </c>
      <c r="W2945" s="177" t="str">
        <f t="shared" si="2939"/>
        <v/>
      </c>
      <c r="X2945" s="177" t="str">
        <f t="shared" si="1440"/>
        <v>\</v>
      </c>
      <c r="Y2945" s="175">
        <v>-1.0</v>
      </c>
    </row>
    <row r="2946">
      <c r="A2946" s="172" t="str">
        <f>Tracking!A2937</f>
        <v/>
      </c>
      <c r="C2946" t="str">
        <f>Tracking!M2937</f>
        <v/>
      </c>
      <c r="E2946" s="176" t="str">
        <f t="shared" si="2"/>
        <v/>
      </c>
      <c r="F2946" s="174"/>
      <c r="G2946" s="174" t="s">
        <v>1632</v>
      </c>
      <c r="H2946" s="174">
        <v>1.0</v>
      </c>
      <c r="I2946" s="174" t="s">
        <v>1633</v>
      </c>
      <c r="J2946" s="176"/>
      <c r="K2946" s="176"/>
      <c r="L2946" s="176" t="str">
        <f t="shared" si="3"/>
        <v/>
      </c>
      <c r="M2946" s="176" t="str">
        <f t="shared" si="1438"/>
        <v>\</v>
      </c>
      <c r="N2946" s="174">
        <v>-1.0</v>
      </c>
      <c r="P2946" s="177" t="str">
        <f t="shared" si="5"/>
        <v/>
      </c>
      <c r="Q2946" s="175"/>
      <c r="R2946" s="175" t="s">
        <v>1632</v>
      </c>
      <c r="S2946" s="175">
        <v>1.0</v>
      </c>
      <c r="T2946" s="175" t="s">
        <v>1633</v>
      </c>
      <c r="U2946" s="177" t="str">
        <f t="shared" si="1819"/>
        <v/>
      </c>
      <c r="V2946" s="177" t="str">
        <f t="shared" ref="V2946:W2946" si="2940">K2946</f>
        <v/>
      </c>
      <c r="W2946" s="177" t="str">
        <f t="shared" si="2940"/>
        <v/>
      </c>
      <c r="X2946" s="177" t="str">
        <f t="shared" si="1440"/>
        <v>\</v>
      </c>
      <c r="Y2946" s="175">
        <v>-1.0</v>
      </c>
    </row>
    <row r="2947">
      <c r="A2947" s="172" t="str">
        <f>Tracking!A2938</f>
        <v/>
      </c>
      <c r="C2947" t="str">
        <f>Tracking!M2938</f>
        <v/>
      </c>
      <c r="E2947" s="176" t="str">
        <f t="shared" si="2"/>
        <v/>
      </c>
      <c r="F2947" s="174"/>
      <c r="G2947" s="174" t="s">
        <v>1632</v>
      </c>
      <c r="H2947" s="174">
        <v>1.0</v>
      </c>
      <c r="I2947" s="174" t="s">
        <v>1633</v>
      </c>
      <c r="J2947" s="176"/>
      <c r="K2947" s="176"/>
      <c r="L2947" s="176" t="str">
        <f t="shared" si="3"/>
        <v/>
      </c>
      <c r="M2947" s="176" t="str">
        <f t="shared" si="1438"/>
        <v>\</v>
      </c>
      <c r="N2947" s="174">
        <v>-1.0</v>
      </c>
      <c r="P2947" s="177" t="str">
        <f t="shared" si="5"/>
        <v/>
      </c>
      <c r="Q2947" s="175"/>
      <c r="R2947" s="175" t="s">
        <v>1632</v>
      </c>
      <c r="S2947" s="175">
        <v>1.0</v>
      </c>
      <c r="T2947" s="175" t="s">
        <v>1633</v>
      </c>
      <c r="U2947" s="177" t="str">
        <f t="shared" si="1819"/>
        <v/>
      </c>
      <c r="V2947" s="177" t="str">
        <f t="shared" ref="V2947:W2947" si="2941">K2947</f>
        <v/>
      </c>
      <c r="W2947" s="177" t="str">
        <f t="shared" si="2941"/>
        <v/>
      </c>
      <c r="X2947" s="177" t="str">
        <f t="shared" si="1440"/>
        <v>\</v>
      </c>
      <c r="Y2947" s="175">
        <v>-1.0</v>
      </c>
    </row>
    <row r="2948">
      <c r="A2948" s="172" t="str">
        <f>Tracking!A2939</f>
        <v/>
      </c>
      <c r="C2948" t="str">
        <f>Tracking!M2939</f>
        <v/>
      </c>
      <c r="E2948" s="176" t="str">
        <f t="shared" si="2"/>
        <v/>
      </c>
      <c r="F2948" s="174"/>
      <c r="G2948" s="174" t="s">
        <v>1632</v>
      </c>
      <c r="H2948" s="174">
        <v>1.0</v>
      </c>
      <c r="I2948" s="174" t="s">
        <v>1633</v>
      </c>
      <c r="J2948" s="176"/>
      <c r="K2948" s="176"/>
      <c r="L2948" s="176" t="str">
        <f t="shared" si="3"/>
        <v/>
      </c>
      <c r="M2948" s="176" t="str">
        <f t="shared" si="1438"/>
        <v>\</v>
      </c>
      <c r="N2948" s="174">
        <v>-1.0</v>
      </c>
      <c r="P2948" s="177" t="str">
        <f t="shared" si="5"/>
        <v/>
      </c>
      <c r="Q2948" s="175"/>
      <c r="R2948" s="175" t="s">
        <v>1632</v>
      </c>
      <c r="S2948" s="175">
        <v>1.0</v>
      </c>
      <c r="T2948" s="175" t="s">
        <v>1633</v>
      </c>
      <c r="U2948" s="177" t="str">
        <f t="shared" si="1819"/>
        <v/>
      </c>
      <c r="V2948" s="177" t="str">
        <f t="shared" ref="V2948:W2948" si="2942">K2948</f>
        <v/>
      </c>
      <c r="W2948" s="177" t="str">
        <f t="shared" si="2942"/>
        <v/>
      </c>
      <c r="X2948" s="177" t="str">
        <f t="shared" si="1440"/>
        <v>\</v>
      </c>
      <c r="Y2948" s="175">
        <v>-1.0</v>
      </c>
    </row>
    <row r="2949">
      <c r="A2949" s="172" t="str">
        <f>Tracking!A2940</f>
        <v/>
      </c>
      <c r="C2949" t="str">
        <f>Tracking!M2940</f>
        <v/>
      </c>
      <c r="E2949" s="176" t="str">
        <f t="shared" si="2"/>
        <v/>
      </c>
      <c r="F2949" s="174"/>
      <c r="G2949" s="174" t="s">
        <v>1632</v>
      </c>
      <c r="H2949" s="174">
        <v>1.0</v>
      </c>
      <c r="I2949" s="174" t="s">
        <v>1633</v>
      </c>
      <c r="J2949" s="176"/>
      <c r="K2949" s="176"/>
      <c r="L2949" s="176" t="str">
        <f t="shared" si="3"/>
        <v/>
      </c>
      <c r="M2949" s="176" t="str">
        <f t="shared" si="1438"/>
        <v>\</v>
      </c>
      <c r="N2949" s="174">
        <v>-1.0</v>
      </c>
      <c r="P2949" s="177" t="str">
        <f t="shared" si="5"/>
        <v/>
      </c>
      <c r="Q2949" s="175"/>
      <c r="R2949" s="175" t="s">
        <v>1632</v>
      </c>
      <c r="S2949" s="175">
        <v>1.0</v>
      </c>
      <c r="T2949" s="175" t="s">
        <v>1633</v>
      </c>
      <c r="U2949" s="177" t="str">
        <f t="shared" si="1819"/>
        <v/>
      </c>
      <c r="V2949" s="177" t="str">
        <f t="shared" ref="V2949:W2949" si="2943">K2949</f>
        <v/>
      </c>
      <c r="W2949" s="177" t="str">
        <f t="shared" si="2943"/>
        <v/>
      </c>
      <c r="X2949" s="177" t="str">
        <f t="shared" si="1440"/>
        <v>\</v>
      </c>
      <c r="Y2949" s="175">
        <v>-1.0</v>
      </c>
    </row>
    <row r="2950">
      <c r="A2950" s="172" t="str">
        <f>Tracking!A2941</f>
        <v/>
      </c>
      <c r="C2950" t="str">
        <f>Tracking!M2941</f>
        <v/>
      </c>
      <c r="E2950" s="176" t="str">
        <f t="shared" si="2"/>
        <v/>
      </c>
      <c r="F2950" s="174"/>
      <c r="G2950" s="174" t="s">
        <v>1632</v>
      </c>
      <c r="H2950" s="174">
        <v>1.0</v>
      </c>
      <c r="I2950" s="174" t="s">
        <v>1633</v>
      </c>
      <c r="J2950" s="176"/>
      <c r="K2950" s="176"/>
      <c r="L2950" s="176" t="str">
        <f t="shared" si="3"/>
        <v/>
      </c>
      <c r="M2950" s="176" t="str">
        <f t="shared" si="1438"/>
        <v>\</v>
      </c>
      <c r="N2950" s="174">
        <v>-1.0</v>
      </c>
      <c r="P2950" s="177" t="str">
        <f t="shared" si="5"/>
        <v/>
      </c>
      <c r="Q2950" s="175"/>
      <c r="R2950" s="175" t="s">
        <v>1632</v>
      </c>
      <c r="S2950" s="175">
        <v>1.0</v>
      </c>
      <c r="T2950" s="175" t="s">
        <v>1633</v>
      </c>
      <c r="U2950" s="177" t="str">
        <f t="shared" si="1819"/>
        <v/>
      </c>
      <c r="V2950" s="177" t="str">
        <f t="shared" ref="V2950:W2950" si="2944">K2950</f>
        <v/>
      </c>
      <c r="W2950" s="177" t="str">
        <f t="shared" si="2944"/>
        <v/>
      </c>
      <c r="X2950" s="177" t="str">
        <f t="shared" si="1440"/>
        <v>\</v>
      </c>
      <c r="Y2950" s="175">
        <v>-1.0</v>
      </c>
    </row>
    <row r="2951">
      <c r="A2951" s="172" t="str">
        <f>Tracking!A2942</f>
        <v/>
      </c>
      <c r="C2951" t="str">
        <f>Tracking!M2942</f>
        <v/>
      </c>
      <c r="E2951" s="176" t="str">
        <f t="shared" si="2"/>
        <v/>
      </c>
      <c r="F2951" s="174"/>
      <c r="G2951" s="174" t="s">
        <v>1632</v>
      </c>
      <c r="H2951" s="174">
        <v>1.0</v>
      </c>
      <c r="I2951" s="174" t="s">
        <v>1633</v>
      </c>
      <c r="J2951" s="176"/>
      <c r="K2951" s="176"/>
      <c r="L2951" s="176" t="str">
        <f t="shared" si="3"/>
        <v/>
      </c>
      <c r="M2951" s="176" t="str">
        <f t="shared" si="1438"/>
        <v>\</v>
      </c>
      <c r="N2951" s="174">
        <v>-1.0</v>
      </c>
      <c r="P2951" s="177" t="str">
        <f t="shared" si="5"/>
        <v/>
      </c>
      <c r="Q2951" s="175"/>
      <c r="R2951" s="175" t="s">
        <v>1632</v>
      </c>
      <c r="S2951" s="175">
        <v>1.0</v>
      </c>
      <c r="T2951" s="175" t="s">
        <v>1633</v>
      </c>
      <c r="U2951" s="177" t="str">
        <f t="shared" si="1819"/>
        <v/>
      </c>
      <c r="V2951" s="177" t="str">
        <f t="shared" ref="V2951:W2951" si="2945">K2951</f>
        <v/>
      </c>
      <c r="W2951" s="177" t="str">
        <f t="shared" si="2945"/>
        <v/>
      </c>
      <c r="X2951" s="177" t="str">
        <f t="shared" si="1440"/>
        <v>\</v>
      </c>
      <c r="Y2951" s="175">
        <v>-1.0</v>
      </c>
    </row>
    <row r="2952">
      <c r="A2952" s="172" t="str">
        <f>Tracking!A2943</f>
        <v/>
      </c>
      <c r="C2952" t="str">
        <f>Tracking!M2943</f>
        <v/>
      </c>
      <c r="E2952" s="176" t="str">
        <f t="shared" si="2"/>
        <v/>
      </c>
      <c r="F2952" s="174"/>
      <c r="G2952" s="174" t="s">
        <v>1632</v>
      </c>
      <c r="H2952" s="174">
        <v>1.0</v>
      </c>
      <c r="I2952" s="174" t="s">
        <v>1633</v>
      </c>
      <c r="J2952" s="176"/>
      <c r="K2952" s="176"/>
      <c r="L2952" s="176" t="str">
        <f t="shared" si="3"/>
        <v/>
      </c>
      <c r="M2952" s="176" t="str">
        <f t="shared" si="1438"/>
        <v>\</v>
      </c>
      <c r="N2952" s="174">
        <v>-1.0</v>
      </c>
      <c r="P2952" s="177" t="str">
        <f t="shared" si="5"/>
        <v/>
      </c>
      <c r="Q2952" s="175"/>
      <c r="R2952" s="175" t="s">
        <v>1632</v>
      </c>
      <c r="S2952" s="175">
        <v>1.0</v>
      </c>
      <c r="T2952" s="175" t="s">
        <v>1633</v>
      </c>
      <c r="U2952" s="177" t="str">
        <f t="shared" si="1819"/>
        <v/>
      </c>
      <c r="V2952" s="177" t="str">
        <f t="shared" ref="V2952:W2952" si="2946">K2952</f>
        <v/>
      </c>
      <c r="W2952" s="177" t="str">
        <f t="shared" si="2946"/>
        <v/>
      </c>
      <c r="X2952" s="177" t="str">
        <f t="shared" si="1440"/>
        <v>\</v>
      </c>
      <c r="Y2952" s="175">
        <v>-1.0</v>
      </c>
    </row>
    <row r="2953">
      <c r="A2953" s="172" t="str">
        <f>Tracking!A2944</f>
        <v/>
      </c>
      <c r="C2953" t="str">
        <f>Tracking!M2944</f>
        <v/>
      </c>
      <c r="E2953" s="176" t="str">
        <f t="shared" si="2"/>
        <v/>
      </c>
      <c r="F2953" s="174"/>
      <c r="G2953" s="174" t="s">
        <v>1632</v>
      </c>
      <c r="H2953" s="174">
        <v>1.0</v>
      </c>
      <c r="I2953" s="174" t="s">
        <v>1633</v>
      </c>
      <c r="J2953" s="176"/>
      <c r="K2953" s="176"/>
      <c r="L2953" s="176" t="str">
        <f t="shared" si="3"/>
        <v/>
      </c>
      <c r="M2953" s="176" t="str">
        <f t="shared" si="1438"/>
        <v>\</v>
      </c>
      <c r="N2953" s="174">
        <v>-1.0</v>
      </c>
      <c r="P2953" s="177" t="str">
        <f t="shared" si="5"/>
        <v/>
      </c>
      <c r="Q2953" s="175"/>
      <c r="R2953" s="175" t="s">
        <v>1632</v>
      </c>
      <c r="S2953" s="175">
        <v>1.0</v>
      </c>
      <c r="T2953" s="175" t="s">
        <v>1633</v>
      </c>
      <c r="U2953" s="177" t="str">
        <f t="shared" si="1819"/>
        <v/>
      </c>
      <c r="V2953" s="177" t="str">
        <f t="shared" ref="V2953:W2953" si="2947">K2953</f>
        <v/>
      </c>
      <c r="W2953" s="177" t="str">
        <f t="shared" si="2947"/>
        <v/>
      </c>
      <c r="X2953" s="177" t="str">
        <f t="shared" si="1440"/>
        <v>\</v>
      </c>
      <c r="Y2953" s="175">
        <v>-1.0</v>
      </c>
    </row>
    <row r="2954">
      <c r="A2954" s="172" t="str">
        <f>Tracking!A2945</f>
        <v/>
      </c>
      <c r="C2954" t="str">
        <f>Tracking!M2945</f>
        <v/>
      </c>
      <c r="E2954" s="176" t="str">
        <f t="shared" si="2"/>
        <v/>
      </c>
      <c r="F2954" s="174"/>
      <c r="G2954" s="174" t="s">
        <v>1632</v>
      </c>
      <c r="H2954" s="174">
        <v>1.0</v>
      </c>
      <c r="I2954" s="174" t="s">
        <v>1633</v>
      </c>
      <c r="J2954" s="176"/>
      <c r="K2954" s="176"/>
      <c r="L2954" s="176" t="str">
        <f t="shared" si="3"/>
        <v/>
      </c>
      <c r="M2954" s="176" t="str">
        <f t="shared" si="1438"/>
        <v>\</v>
      </c>
      <c r="N2954" s="174">
        <v>-1.0</v>
      </c>
      <c r="P2954" s="177" t="str">
        <f t="shared" si="5"/>
        <v/>
      </c>
      <c r="Q2954" s="175"/>
      <c r="R2954" s="175" t="s">
        <v>1632</v>
      </c>
      <c r="S2954" s="175">
        <v>1.0</v>
      </c>
      <c r="T2954" s="175" t="s">
        <v>1633</v>
      </c>
      <c r="U2954" s="177" t="str">
        <f t="shared" si="1819"/>
        <v/>
      </c>
      <c r="V2954" s="177" t="str">
        <f t="shared" ref="V2954:W2954" si="2948">K2954</f>
        <v/>
      </c>
      <c r="W2954" s="177" t="str">
        <f t="shared" si="2948"/>
        <v/>
      </c>
      <c r="X2954" s="177" t="str">
        <f t="shared" si="1440"/>
        <v>\</v>
      </c>
      <c r="Y2954" s="175">
        <v>-1.0</v>
      </c>
    </row>
    <row r="2955">
      <c r="A2955" s="172" t="str">
        <f>Tracking!A2946</f>
        <v/>
      </c>
      <c r="C2955" t="str">
        <f>Tracking!M2946</f>
        <v/>
      </c>
      <c r="E2955" s="176" t="str">
        <f t="shared" si="2"/>
        <v/>
      </c>
      <c r="F2955" s="174"/>
      <c r="G2955" s="174" t="s">
        <v>1632</v>
      </c>
      <c r="H2955" s="174">
        <v>1.0</v>
      </c>
      <c r="I2955" s="174" t="s">
        <v>1633</v>
      </c>
      <c r="J2955" s="176"/>
      <c r="K2955" s="176"/>
      <c r="L2955" s="176" t="str">
        <f t="shared" si="3"/>
        <v/>
      </c>
      <c r="M2955" s="176" t="str">
        <f t="shared" si="1438"/>
        <v>\</v>
      </c>
      <c r="N2955" s="174">
        <v>-1.0</v>
      </c>
      <c r="P2955" s="177" t="str">
        <f t="shared" si="5"/>
        <v/>
      </c>
      <c r="Q2955" s="175"/>
      <c r="R2955" s="175" t="s">
        <v>1632</v>
      </c>
      <c r="S2955" s="175">
        <v>1.0</v>
      </c>
      <c r="T2955" s="175" t="s">
        <v>1633</v>
      </c>
      <c r="U2955" s="177" t="str">
        <f t="shared" si="1819"/>
        <v/>
      </c>
      <c r="V2955" s="177" t="str">
        <f t="shared" ref="V2955:W2955" si="2949">K2955</f>
        <v/>
      </c>
      <c r="W2955" s="177" t="str">
        <f t="shared" si="2949"/>
        <v/>
      </c>
      <c r="X2955" s="177" t="str">
        <f t="shared" si="1440"/>
        <v>\</v>
      </c>
      <c r="Y2955" s="175">
        <v>-1.0</v>
      </c>
    </row>
    <row r="2956">
      <c r="A2956" s="172" t="str">
        <f>Tracking!A2947</f>
        <v/>
      </c>
      <c r="C2956" t="str">
        <f>Tracking!M2947</f>
        <v/>
      </c>
      <c r="E2956" s="176" t="str">
        <f t="shared" si="2"/>
        <v/>
      </c>
      <c r="F2956" s="174"/>
      <c r="G2956" s="174" t="s">
        <v>1632</v>
      </c>
      <c r="H2956" s="174">
        <v>1.0</v>
      </c>
      <c r="I2956" s="174" t="s">
        <v>1633</v>
      </c>
      <c r="J2956" s="176"/>
      <c r="K2956" s="176"/>
      <c r="L2956" s="176" t="str">
        <f t="shared" si="3"/>
        <v/>
      </c>
      <c r="M2956" s="176" t="str">
        <f t="shared" si="1438"/>
        <v>\</v>
      </c>
      <c r="N2956" s="174">
        <v>-1.0</v>
      </c>
      <c r="P2956" s="177" t="str">
        <f t="shared" si="5"/>
        <v/>
      </c>
      <c r="Q2956" s="175"/>
      <c r="R2956" s="175" t="s">
        <v>1632</v>
      </c>
      <c r="S2956" s="175">
        <v>1.0</v>
      </c>
      <c r="T2956" s="175" t="s">
        <v>1633</v>
      </c>
      <c r="U2956" s="177" t="str">
        <f t="shared" si="1819"/>
        <v/>
      </c>
      <c r="V2956" s="177" t="str">
        <f t="shared" ref="V2956:W2956" si="2950">K2956</f>
        <v/>
      </c>
      <c r="W2956" s="177" t="str">
        <f t="shared" si="2950"/>
        <v/>
      </c>
      <c r="X2956" s="177" t="str">
        <f t="shared" si="1440"/>
        <v>\</v>
      </c>
      <c r="Y2956" s="175">
        <v>-1.0</v>
      </c>
    </row>
    <row r="2957">
      <c r="A2957" s="172" t="str">
        <f>Tracking!A2948</f>
        <v/>
      </c>
      <c r="C2957" t="str">
        <f>Tracking!M2948</f>
        <v/>
      </c>
      <c r="E2957" s="176" t="str">
        <f t="shared" si="2"/>
        <v/>
      </c>
      <c r="F2957" s="174"/>
      <c r="G2957" s="174" t="s">
        <v>1632</v>
      </c>
      <c r="H2957" s="174">
        <v>1.0</v>
      </c>
      <c r="I2957" s="174" t="s">
        <v>1633</v>
      </c>
      <c r="J2957" s="176"/>
      <c r="K2957" s="176"/>
      <c r="L2957" s="176" t="str">
        <f t="shared" si="3"/>
        <v/>
      </c>
      <c r="M2957" s="176" t="str">
        <f t="shared" si="1438"/>
        <v>\</v>
      </c>
      <c r="N2957" s="174">
        <v>-1.0</v>
      </c>
      <c r="P2957" s="177" t="str">
        <f t="shared" si="5"/>
        <v/>
      </c>
      <c r="Q2957" s="175"/>
      <c r="R2957" s="175" t="s">
        <v>1632</v>
      </c>
      <c r="S2957" s="175">
        <v>1.0</v>
      </c>
      <c r="T2957" s="175" t="s">
        <v>1633</v>
      </c>
      <c r="U2957" s="177" t="str">
        <f t="shared" si="1819"/>
        <v/>
      </c>
      <c r="V2957" s="177" t="str">
        <f t="shared" ref="V2957:W2957" si="2951">K2957</f>
        <v/>
      </c>
      <c r="W2957" s="177" t="str">
        <f t="shared" si="2951"/>
        <v/>
      </c>
      <c r="X2957" s="177" t="str">
        <f t="shared" si="1440"/>
        <v>\</v>
      </c>
      <c r="Y2957" s="175">
        <v>-1.0</v>
      </c>
    </row>
    <row r="2958">
      <c r="A2958" s="172" t="str">
        <f>Tracking!A2949</f>
        <v/>
      </c>
      <c r="C2958" t="str">
        <f>Tracking!M2949</f>
        <v/>
      </c>
      <c r="E2958" s="176" t="str">
        <f t="shared" si="2"/>
        <v/>
      </c>
      <c r="F2958" s="174"/>
      <c r="G2958" s="174" t="s">
        <v>1632</v>
      </c>
      <c r="H2958" s="174">
        <v>1.0</v>
      </c>
      <c r="I2958" s="174" t="s">
        <v>1633</v>
      </c>
      <c r="J2958" s="176"/>
      <c r="K2958" s="176"/>
      <c r="L2958" s="176" t="str">
        <f t="shared" si="3"/>
        <v/>
      </c>
      <c r="M2958" s="176" t="str">
        <f t="shared" si="1438"/>
        <v>\</v>
      </c>
      <c r="N2958" s="174">
        <v>-1.0</v>
      </c>
      <c r="P2958" s="177" t="str">
        <f t="shared" si="5"/>
        <v/>
      </c>
      <c r="Q2958" s="175"/>
      <c r="R2958" s="175" t="s">
        <v>1632</v>
      </c>
      <c r="S2958" s="175">
        <v>1.0</v>
      </c>
      <c r="T2958" s="175" t="s">
        <v>1633</v>
      </c>
      <c r="U2958" s="177" t="str">
        <f t="shared" si="1819"/>
        <v/>
      </c>
      <c r="V2958" s="177" t="str">
        <f t="shared" ref="V2958:W2958" si="2952">K2958</f>
        <v/>
      </c>
      <c r="W2958" s="177" t="str">
        <f t="shared" si="2952"/>
        <v/>
      </c>
      <c r="X2958" s="177" t="str">
        <f t="shared" si="1440"/>
        <v>\</v>
      </c>
      <c r="Y2958" s="175">
        <v>-1.0</v>
      </c>
    </row>
    <row r="2959">
      <c r="A2959" s="172" t="str">
        <f>Tracking!A2950</f>
        <v/>
      </c>
      <c r="C2959" t="str">
        <f>Tracking!M2950</f>
        <v/>
      </c>
      <c r="E2959" s="176" t="str">
        <f t="shared" si="2"/>
        <v/>
      </c>
      <c r="F2959" s="174"/>
      <c r="G2959" s="174" t="s">
        <v>1632</v>
      </c>
      <c r="H2959" s="174">
        <v>1.0</v>
      </c>
      <c r="I2959" s="174" t="s">
        <v>1633</v>
      </c>
      <c r="J2959" s="176"/>
      <c r="K2959" s="176"/>
      <c r="L2959" s="176" t="str">
        <f t="shared" si="3"/>
        <v/>
      </c>
      <c r="M2959" s="176" t="str">
        <f t="shared" si="1438"/>
        <v>\</v>
      </c>
      <c r="N2959" s="174">
        <v>-1.0</v>
      </c>
      <c r="P2959" s="177" t="str">
        <f t="shared" si="5"/>
        <v/>
      </c>
      <c r="Q2959" s="175"/>
      <c r="R2959" s="175" t="s">
        <v>1632</v>
      </c>
      <c r="S2959" s="175">
        <v>1.0</v>
      </c>
      <c r="T2959" s="175" t="s">
        <v>1633</v>
      </c>
      <c r="U2959" s="177" t="str">
        <f t="shared" si="1819"/>
        <v/>
      </c>
      <c r="V2959" s="177" t="str">
        <f t="shared" ref="V2959:W2959" si="2953">K2959</f>
        <v/>
      </c>
      <c r="W2959" s="177" t="str">
        <f t="shared" si="2953"/>
        <v/>
      </c>
      <c r="X2959" s="177" t="str">
        <f t="shared" si="1440"/>
        <v>\</v>
      </c>
      <c r="Y2959" s="175">
        <v>-1.0</v>
      </c>
    </row>
    <row r="2960">
      <c r="A2960" s="172" t="str">
        <f>Tracking!A2951</f>
        <v/>
      </c>
      <c r="C2960" t="str">
        <f>Tracking!M2951</f>
        <v/>
      </c>
      <c r="E2960" s="176" t="str">
        <f t="shared" si="2"/>
        <v/>
      </c>
      <c r="F2960" s="174"/>
      <c r="G2960" s="174" t="s">
        <v>1632</v>
      </c>
      <c r="H2960" s="174">
        <v>1.0</v>
      </c>
      <c r="I2960" s="174" t="s">
        <v>1633</v>
      </c>
      <c r="J2960" s="176"/>
      <c r="K2960" s="176"/>
      <c r="L2960" s="176" t="str">
        <f t="shared" si="3"/>
        <v/>
      </c>
      <c r="M2960" s="176" t="str">
        <f t="shared" si="1438"/>
        <v>\</v>
      </c>
      <c r="N2960" s="174">
        <v>-1.0</v>
      </c>
      <c r="P2960" s="177" t="str">
        <f t="shared" si="5"/>
        <v/>
      </c>
      <c r="Q2960" s="175"/>
      <c r="R2960" s="175" t="s">
        <v>1632</v>
      </c>
      <c r="S2960" s="175">
        <v>1.0</v>
      </c>
      <c r="T2960" s="175" t="s">
        <v>1633</v>
      </c>
      <c r="U2960" s="177" t="str">
        <f t="shared" si="1819"/>
        <v/>
      </c>
      <c r="V2960" s="177" t="str">
        <f t="shared" ref="V2960:W2960" si="2954">K2960</f>
        <v/>
      </c>
      <c r="W2960" s="177" t="str">
        <f t="shared" si="2954"/>
        <v/>
      </c>
      <c r="X2960" s="177" t="str">
        <f t="shared" si="1440"/>
        <v>\</v>
      </c>
      <c r="Y2960" s="175">
        <v>-1.0</v>
      </c>
    </row>
    <row r="2961">
      <c r="A2961" s="172" t="str">
        <f>Tracking!A2952</f>
        <v/>
      </c>
      <c r="C2961" t="str">
        <f>Tracking!M2952</f>
        <v/>
      </c>
      <c r="E2961" s="176" t="str">
        <f t="shared" si="2"/>
        <v/>
      </c>
      <c r="F2961" s="174"/>
      <c r="G2961" s="174" t="s">
        <v>1632</v>
      </c>
      <c r="H2961" s="174">
        <v>1.0</v>
      </c>
      <c r="I2961" s="174" t="s">
        <v>1633</v>
      </c>
      <c r="J2961" s="176"/>
      <c r="K2961" s="176"/>
      <c r="L2961" s="176" t="str">
        <f t="shared" si="3"/>
        <v/>
      </c>
      <c r="M2961" s="176" t="str">
        <f t="shared" si="1438"/>
        <v>\</v>
      </c>
      <c r="N2961" s="174">
        <v>-1.0</v>
      </c>
      <c r="P2961" s="177" t="str">
        <f t="shared" si="5"/>
        <v/>
      </c>
      <c r="Q2961" s="175"/>
      <c r="R2961" s="175" t="s">
        <v>1632</v>
      </c>
      <c r="S2961" s="175">
        <v>1.0</v>
      </c>
      <c r="T2961" s="175" t="s">
        <v>1633</v>
      </c>
      <c r="U2961" s="177" t="str">
        <f t="shared" si="1819"/>
        <v/>
      </c>
      <c r="V2961" s="177" t="str">
        <f t="shared" ref="V2961:W2961" si="2955">K2961</f>
        <v/>
      </c>
      <c r="W2961" s="177" t="str">
        <f t="shared" si="2955"/>
        <v/>
      </c>
      <c r="X2961" s="177" t="str">
        <f t="shared" si="1440"/>
        <v>\</v>
      </c>
      <c r="Y2961" s="175">
        <v>-1.0</v>
      </c>
    </row>
    <row r="2962">
      <c r="A2962" s="172" t="str">
        <f>Tracking!A2953</f>
        <v/>
      </c>
      <c r="C2962" t="str">
        <f>Tracking!M2953</f>
        <v/>
      </c>
      <c r="E2962" s="176" t="str">
        <f t="shared" si="2"/>
        <v/>
      </c>
      <c r="F2962" s="174"/>
      <c r="G2962" s="174" t="s">
        <v>1632</v>
      </c>
      <c r="H2962" s="174">
        <v>1.0</v>
      </c>
      <c r="I2962" s="174" t="s">
        <v>1633</v>
      </c>
      <c r="J2962" s="176"/>
      <c r="K2962" s="176"/>
      <c r="L2962" s="176" t="str">
        <f t="shared" si="3"/>
        <v/>
      </c>
      <c r="M2962" s="176" t="str">
        <f t="shared" si="1438"/>
        <v>\</v>
      </c>
      <c r="N2962" s="174">
        <v>-1.0</v>
      </c>
      <c r="P2962" s="177" t="str">
        <f t="shared" si="5"/>
        <v/>
      </c>
      <c r="Q2962" s="175"/>
      <c r="R2962" s="175" t="s">
        <v>1632</v>
      </c>
      <c r="S2962" s="175">
        <v>1.0</v>
      </c>
      <c r="T2962" s="175" t="s">
        <v>1633</v>
      </c>
      <c r="U2962" s="177" t="str">
        <f t="shared" si="1819"/>
        <v/>
      </c>
      <c r="V2962" s="177" t="str">
        <f t="shared" ref="V2962:W2962" si="2956">K2962</f>
        <v/>
      </c>
      <c r="W2962" s="177" t="str">
        <f t="shared" si="2956"/>
        <v/>
      </c>
      <c r="X2962" s="177" t="str">
        <f t="shared" si="1440"/>
        <v>\</v>
      </c>
      <c r="Y2962" s="175">
        <v>-1.0</v>
      </c>
    </row>
    <row r="2963">
      <c r="A2963" s="172" t="str">
        <f>Tracking!A2954</f>
        <v/>
      </c>
      <c r="C2963" t="str">
        <f>Tracking!M2954</f>
        <v/>
      </c>
      <c r="E2963" s="176" t="str">
        <f t="shared" si="2"/>
        <v/>
      </c>
      <c r="F2963" s="174"/>
      <c r="G2963" s="174" t="s">
        <v>1632</v>
      </c>
      <c r="H2963" s="174">
        <v>1.0</v>
      </c>
      <c r="I2963" s="174" t="s">
        <v>1633</v>
      </c>
      <c r="J2963" s="176"/>
      <c r="K2963" s="176"/>
      <c r="L2963" s="176" t="str">
        <f t="shared" si="3"/>
        <v/>
      </c>
      <c r="M2963" s="176" t="str">
        <f t="shared" si="1438"/>
        <v>\</v>
      </c>
      <c r="N2963" s="174">
        <v>-1.0</v>
      </c>
      <c r="P2963" s="177" t="str">
        <f t="shared" si="5"/>
        <v/>
      </c>
      <c r="Q2963" s="175"/>
      <c r="R2963" s="175" t="s">
        <v>1632</v>
      </c>
      <c r="S2963" s="175">
        <v>1.0</v>
      </c>
      <c r="T2963" s="175" t="s">
        <v>1633</v>
      </c>
      <c r="U2963" s="177" t="str">
        <f t="shared" si="1819"/>
        <v/>
      </c>
      <c r="V2963" s="177" t="str">
        <f t="shared" ref="V2963:W2963" si="2957">K2963</f>
        <v/>
      </c>
      <c r="W2963" s="177" t="str">
        <f t="shared" si="2957"/>
        <v/>
      </c>
      <c r="X2963" s="177" t="str">
        <f t="shared" si="1440"/>
        <v>\</v>
      </c>
      <c r="Y2963" s="175">
        <v>-1.0</v>
      </c>
    </row>
    <row r="2964">
      <c r="A2964" s="172" t="str">
        <f>Tracking!A2955</f>
        <v/>
      </c>
      <c r="C2964" t="str">
        <f>Tracking!M2955</f>
        <v/>
      </c>
      <c r="E2964" s="176" t="str">
        <f t="shared" si="2"/>
        <v/>
      </c>
      <c r="F2964" s="174"/>
      <c r="G2964" s="174" t="s">
        <v>1632</v>
      </c>
      <c r="H2964" s="174">
        <v>1.0</v>
      </c>
      <c r="I2964" s="174" t="s">
        <v>1633</v>
      </c>
      <c r="J2964" s="176"/>
      <c r="K2964" s="176"/>
      <c r="L2964" s="176" t="str">
        <f t="shared" si="3"/>
        <v/>
      </c>
      <c r="M2964" s="176" t="str">
        <f t="shared" si="1438"/>
        <v>\</v>
      </c>
      <c r="N2964" s="174">
        <v>-1.0</v>
      </c>
      <c r="P2964" s="177" t="str">
        <f t="shared" si="5"/>
        <v/>
      </c>
      <c r="Q2964" s="175"/>
      <c r="R2964" s="175" t="s">
        <v>1632</v>
      </c>
      <c r="S2964" s="175">
        <v>1.0</v>
      </c>
      <c r="T2964" s="175" t="s">
        <v>1633</v>
      </c>
      <c r="U2964" s="177" t="str">
        <f t="shared" si="1819"/>
        <v/>
      </c>
      <c r="V2964" s="177" t="str">
        <f t="shared" ref="V2964:W2964" si="2958">K2964</f>
        <v/>
      </c>
      <c r="W2964" s="177" t="str">
        <f t="shared" si="2958"/>
        <v/>
      </c>
      <c r="X2964" s="177" t="str">
        <f t="shared" si="1440"/>
        <v>\</v>
      </c>
      <c r="Y2964" s="175">
        <v>-1.0</v>
      </c>
    </row>
    <row r="2965">
      <c r="A2965" s="172" t="str">
        <f>Tracking!A2956</f>
        <v/>
      </c>
      <c r="C2965" t="str">
        <f>Tracking!M2956</f>
        <v/>
      </c>
      <c r="E2965" s="176" t="str">
        <f t="shared" si="2"/>
        <v/>
      </c>
      <c r="F2965" s="174"/>
      <c r="G2965" s="174" t="s">
        <v>1632</v>
      </c>
      <c r="H2965" s="174">
        <v>1.0</v>
      </c>
      <c r="I2965" s="174" t="s">
        <v>1633</v>
      </c>
      <c r="J2965" s="176"/>
      <c r="K2965" s="176"/>
      <c r="L2965" s="176" t="str">
        <f t="shared" si="3"/>
        <v/>
      </c>
      <c r="M2965" s="176" t="str">
        <f t="shared" si="1438"/>
        <v>\</v>
      </c>
      <c r="N2965" s="174">
        <v>-1.0</v>
      </c>
      <c r="P2965" s="177" t="str">
        <f t="shared" si="5"/>
        <v/>
      </c>
      <c r="Q2965" s="175"/>
      <c r="R2965" s="175" t="s">
        <v>1632</v>
      </c>
      <c r="S2965" s="175">
        <v>1.0</v>
      </c>
      <c r="T2965" s="175" t="s">
        <v>1633</v>
      </c>
      <c r="U2965" s="177" t="str">
        <f t="shared" si="1819"/>
        <v/>
      </c>
      <c r="V2965" s="177" t="str">
        <f t="shared" ref="V2965:W2965" si="2959">K2965</f>
        <v/>
      </c>
      <c r="W2965" s="177" t="str">
        <f t="shared" si="2959"/>
        <v/>
      </c>
      <c r="X2965" s="177" t="str">
        <f t="shared" si="1440"/>
        <v>\</v>
      </c>
      <c r="Y2965" s="175">
        <v>-1.0</v>
      </c>
    </row>
    <row r="2966">
      <c r="A2966" s="172" t="str">
        <f>Tracking!A2957</f>
        <v/>
      </c>
      <c r="C2966" t="str">
        <f>Tracking!M2957</f>
        <v/>
      </c>
      <c r="E2966" s="176" t="str">
        <f t="shared" si="2"/>
        <v/>
      </c>
      <c r="F2966" s="174"/>
      <c r="G2966" s="174" t="s">
        <v>1632</v>
      </c>
      <c r="H2966" s="174">
        <v>1.0</v>
      </c>
      <c r="I2966" s="174" t="s">
        <v>1633</v>
      </c>
      <c r="J2966" s="176"/>
      <c r="K2966" s="176"/>
      <c r="L2966" s="176" t="str">
        <f t="shared" si="3"/>
        <v/>
      </c>
      <c r="M2966" s="176" t="str">
        <f t="shared" si="1438"/>
        <v>\</v>
      </c>
      <c r="N2966" s="174">
        <v>-1.0</v>
      </c>
      <c r="P2966" s="177" t="str">
        <f t="shared" si="5"/>
        <v/>
      </c>
      <c r="Q2966" s="175"/>
      <c r="R2966" s="175" t="s">
        <v>1632</v>
      </c>
      <c r="S2966" s="175">
        <v>1.0</v>
      </c>
      <c r="T2966" s="175" t="s">
        <v>1633</v>
      </c>
      <c r="U2966" s="177" t="str">
        <f t="shared" si="1819"/>
        <v/>
      </c>
      <c r="V2966" s="177" t="str">
        <f t="shared" ref="V2966:W2966" si="2960">K2966</f>
        <v/>
      </c>
      <c r="W2966" s="177" t="str">
        <f t="shared" si="2960"/>
        <v/>
      </c>
      <c r="X2966" s="177" t="str">
        <f t="shared" si="1440"/>
        <v>\</v>
      </c>
      <c r="Y2966" s="175">
        <v>-1.0</v>
      </c>
    </row>
    <row r="2967">
      <c r="A2967" s="172" t="str">
        <f>Tracking!A2958</f>
        <v/>
      </c>
      <c r="C2967" t="str">
        <f>Tracking!M2958</f>
        <v/>
      </c>
      <c r="E2967" s="176" t="str">
        <f t="shared" si="2"/>
        <v/>
      </c>
      <c r="F2967" s="174"/>
      <c r="G2967" s="174" t="s">
        <v>1632</v>
      </c>
      <c r="H2967" s="174">
        <v>1.0</v>
      </c>
      <c r="I2967" s="174" t="s">
        <v>1633</v>
      </c>
      <c r="J2967" s="176"/>
      <c r="K2967" s="176"/>
      <c r="L2967" s="176" t="str">
        <f t="shared" si="3"/>
        <v/>
      </c>
      <c r="M2967" s="176" t="str">
        <f t="shared" si="1438"/>
        <v>\</v>
      </c>
      <c r="N2967" s="174">
        <v>-1.0</v>
      </c>
      <c r="P2967" s="177" t="str">
        <f t="shared" si="5"/>
        <v/>
      </c>
      <c r="Q2967" s="175"/>
      <c r="R2967" s="175" t="s">
        <v>1632</v>
      </c>
      <c r="S2967" s="175">
        <v>1.0</v>
      </c>
      <c r="T2967" s="175" t="s">
        <v>1633</v>
      </c>
      <c r="U2967" s="177" t="str">
        <f t="shared" si="1819"/>
        <v/>
      </c>
      <c r="V2967" s="177" t="str">
        <f t="shared" ref="V2967:W2967" si="2961">K2967</f>
        <v/>
      </c>
      <c r="W2967" s="177" t="str">
        <f t="shared" si="2961"/>
        <v/>
      </c>
      <c r="X2967" s="177" t="str">
        <f t="shared" si="1440"/>
        <v>\</v>
      </c>
      <c r="Y2967" s="175">
        <v>-1.0</v>
      </c>
    </row>
    <row r="2968">
      <c r="A2968" s="172" t="str">
        <f>Tracking!A2959</f>
        <v/>
      </c>
      <c r="C2968" t="str">
        <f>Tracking!M2959</f>
        <v/>
      </c>
      <c r="E2968" s="176" t="str">
        <f t="shared" si="2"/>
        <v/>
      </c>
      <c r="F2968" s="174"/>
      <c r="G2968" s="174" t="s">
        <v>1632</v>
      </c>
      <c r="H2968" s="174">
        <v>1.0</v>
      </c>
      <c r="I2968" s="174" t="s">
        <v>1633</v>
      </c>
      <c r="J2968" s="176"/>
      <c r="K2968" s="176"/>
      <c r="L2968" s="176" t="str">
        <f t="shared" si="3"/>
        <v/>
      </c>
      <c r="M2968" s="176" t="str">
        <f t="shared" si="1438"/>
        <v>\</v>
      </c>
      <c r="N2968" s="174">
        <v>-1.0</v>
      </c>
      <c r="P2968" s="177" t="str">
        <f t="shared" si="5"/>
        <v/>
      </c>
      <c r="Q2968" s="175"/>
      <c r="R2968" s="175" t="s">
        <v>1632</v>
      </c>
      <c r="S2968" s="175">
        <v>1.0</v>
      </c>
      <c r="T2968" s="175" t="s">
        <v>1633</v>
      </c>
      <c r="U2968" s="177" t="str">
        <f t="shared" si="1819"/>
        <v/>
      </c>
      <c r="V2968" s="177" t="str">
        <f t="shared" ref="V2968:W2968" si="2962">K2968</f>
        <v/>
      </c>
      <c r="W2968" s="177" t="str">
        <f t="shared" si="2962"/>
        <v/>
      </c>
      <c r="X2968" s="177" t="str">
        <f t="shared" si="1440"/>
        <v>\</v>
      </c>
      <c r="Y2968" s="175">
        <v>-1.0</v>
      </c>
    </row>
    <row r="2969">
      <c r="A2969" s="172" t="str">
        <f>Tracking!A2960</f>
        <v/>
      </c>
      <c r="C2969" t="str">
        <f>Tracking!M2960</f>
        <v/>
      </c>
      <c r="E2969" s="176" t="str">
        <f t="shared" si="2"/>
        <v/>
      </c>
      <c r="F2969" s="174"/>
      <c r="G2969" s="174" t="s">
        <v>1632</v>
      </c>
      <c r="H2969" s="174">
        <v>1.0</v>
      </c>
      <c r="I2969" s="174" t="s">
        <v>1633</v>
      </c>
      <c r="J2969" s="176"/>
      <c r="K2969" s="176"/>
      <c r="L2969" s="176" t="str">
        <f t="shared" si="3"/>
        <v/>
      </c>
      <c r="M2969" s="176" t="str">
        <f t="shared" si="1438"/>
        <v>\</v>
      </c>
      <c r="N2969" s="174">
        <v>-1.0</v>
      </c>
      <c r="P2969" s="177" t="str">
        <f t="shared" si="5"/>
        <v/>
      </c>
      <c r="Q2969" s="175"/>
      <c r="R2969" s="175" t="s">
        <v>1632</v>
      </c>
      <c r="S2969" s="175">
        <v>1.0</v>
      </c>
      <c r="T2969" s="175" t="s">
        <v>1633</v>
      </c>
      <c r="U2969" s="177" t="str">
        <f t="shared" si="1819"/>
        <v/>
      </c>
      <c r="V2969" s="177" t="str">
        <f t="shared" ref="V2969:W2969" si="2963">K2969</f>
        <v/>
      </c>
      <c r="W2969" s="177" t="str">
        <f t="shared" si="2963"/>
        <v/>
      </c>
      <c r="X2969" s="177" t="str">
        <f t="shared" si="1440"/>
        <v>\</v>
      </c>
      <c r="Y2969" s="175">
        <v>-1.0</v>
      </c>
    </row>
    <row r="2970">
      <c r="A2970" s="172" t="str">
        <f>Tracking!A2961</f>
        <v/>
      </c>
      <c r="C2970" t="str">
        <f>Tracking!M2961</f>
        <v/>
      </c>
      <c r="E2970" s="176" t="str">
        <f t="shared" si="2"/>
        <v/>
      </c>
      <c r="F2970" s="174"/>
      <c r="G2970" s="174" t="s">
        <v>1632</v>
      </c>
      <c r="H2970" s="174">
        <v>1.0</v>
      </c>
      <c r="I2970" s="174" t="s">
        <v>1633</v>
      </c>
      <c r="J2970" s="176"/>
      <c r="K2970" s="176"/>
      <c r="L2970" s="176" t="str">
        <f t="shared" si="3"/>
        <v/>
      </c>
      <c r="M2970" s="176" t="str">
        <f t="shared" si="1438"/>
        <v>\</v>
      </c>
      <c r="N2970" s="174">
        <v>-1.0</v>
      </c>
      <c r="P2970" s="177" t="str">
        <f t="shared" si="5"/>
        <v/>
      </c>
      <c r="Q2970" s="175"/>
      <c r="R2970" s="175" t="s">
        <v>1632</v>
      </c>
      <c r="S2970" s="175">
        <v>1.0</v>
      </c>
      <c r="T2970" s="175" t="s">
        <v>1633</v>
      </c>
      <c r="U2970" s="177" t="str">
        <f t="shared" si="1819"/>
        <v/>
      </c>
      <c r="V2970" s="177" t="str">
        <f t="shared" ref="V2970:W2970" si="2964">K2970</f>
        <v/>
      </c>
      <c r="W2970" s="177" t="str">
        <f t="shared" si="2964"/>
        <v/>
      </c>
      <c r="X2970" s="177" t="str">
        <f t="shared" si="1440"/>
        <v>\</v>
      </c>
      <c r="Y2970" s="175">
        <v>-1.0</v>
      </c>
    </row>
    <row r="2971">
      <c r="A2971" s="172" t="str">
        <f>Tracking!A2962</f>
        <v/>
      </c>
      <c r="C2971" t="str">
        <f>Tracking!M2962</f>
        <v/>
      </c>
      <c r="E2971" s="176" t="str">
        <f t="shared" si="2"/>
        <v/>
      </c>
      <c r="F2971" s="174"/>
      <c r="G2971" s="174" t="s">
        <v>1632</v>
      </c>
      <c r="H2971" s="174">
        <v>1.0</v>
      </c>
      <c r="I2971" s="174" t="s">
        <v>1633</v>
      </c>
      <c r="J2971" s="176"/>
      <c r="K2971" s="176"/>
      <c r="L2971" s="176" t="str">
        <f t="shared" si="3"/>
        <v/>
      </c>
      <c r="M2971" s="176" t="str">
        <f t="shared" si="1438"/>
        <v>\</v>
      </c>
      <c r="N2971" s="174">
        <v>-1.0</v>
      </c>
      <c r="P2971" s="177" t="str">
        <f t="shared" si="5"/>
        <v/>
      </c>
      <c r="Q2971" s="175"/>
      <c r="R2971" s="175" t="s">
        <v>1632</v>
      </c>
      <c r="S2971" s="175">
        <v>1.0</v>
      </c>
      <c r="T2971" s="175" t="s">
        <v>1633</v>
      </c>
      <c r="U2971" s="177" t="str">
        <f t="shared" si="1819"/>
        <v/>
      </c>
      <c r="V2971" s="177" t="str">
        <f t="shared" ref="V2971:W2971" si="2965">K2971</f>
        <v/>
      </c>
      <c r="W2971" s="177" t="str">
        <f t="shared" si="2965"/>
        <v/>
      </c>
      <c r="X2971" s="177" t="str">
        <f t="shared" si="1440"/>
        <v>\</v>
      </c>
      <c r="Y2971" s="175">
        <v>-1.0</v>
      </c>
    </row>
    <row r="2972">
      <c r="A2972" s="172" t="str">
        <f>Tracking!A2963</f>
        <v/>
      </c>
      <c r="C2972" t="str">
        <f>Tracking!M2963</f>
        <v/>
      </c>
      <c r="E2972" s="176" t="str">
        <f t="shared" si="2"/>
        <v/>
      </c>
      <c r="F2972" s="174"/>
      <c r="G2972" s="174" t="s">
        <v>1632</v>
      </c>
      <c r="H2972" s="174">
        <v>1.0</v>
      </c>
      <c r="I2972" s="174" t="s">
        <v>1633</v>
      </c>
      <c r="J2972" s="176"/>
      <c r="K2972" s="176"/>
      <c r="L2972" s="176" t="str">
        <f t="shared" si="3"/>
        <v/>
      </c>
      <c r="M2972" s="176" t="str">
        <f t="shared" si="1438"/>
        <v>\</v>
      </c>
      <c r="N2972" s="174">
        <v>-1.0</v>
      </c>
      <c r="P2972" s="177" t="str">
        <f t="shared" si="5"/>
        <v/>
      </c>
      <c r="Q2972" s="175"/>
      <c r="R2972" s="175" t="s">
        <v>1632</v>
      </c>
      <c r="S2972" s="175">
        <v>1.0</v>
      </c>
      <c r="T2972" s="175" t="s">
        <v>1633</v>
      </c>
      <c r="U2972" s="177" t="str">
        <f t="shared" si="1819"/>
        <v/>
      </c>
      <c r="V2972" s="177" t="str">
        <f t="shared" ref="V2972:W2972" si="2966">K2972</f>
        <v/>
      </c>
      <c r="W2972" s="177" t="str">
        <f t="shared" si="2966"/>
        <v/>
      </c>
      <c r="X2972" s="177" t="str">
        <f t="shared" si="1440"/>
        <v>\</v>
      </c>
      <c r="Y2972" s="175">
        <v>-1.0</v>
      </c>
    </row>
    <row r="2973">
      <c r="A2973" s="172" t="str">
        <f>Tracking!A2964</f>
        <v/>
      </c>
      <c r="C2973" t="str">
        <f>Tracking!M2964</f>
        <v/>
      </c>
      <c r="E2973" s="176" t="str">
        <f t="shared" si="2"/>
        <v/>
      </c>
      <c r="F2973" s="174"/>
      <c r="G2973" s="174" t="s">
        <v>1632</v>
      </c>
      <c r="H2973" s="174">
        <v>1.0</v>
      </c>
      <c r="I2973" s="174" t="s">
        <v>1633</v>
      </c>
      <c r="J2973" s="176"/>
      <c r="K2973" s="176"/>
      <c r="L2973" s="176" t="str">
        <f t="shared" si="3"/>
        <v/>
      </c>
      <c r="M2973" s="176" t="str">
        <f t="shared" si="1438"/>
        <v>\</v>
      </c>
      <c r="N2973" s="174">
        <v>-1.0</v>
      </c>
      <c r="P2973" s="177" t="str">
        <f t="shared" si="5"/>
        <v/>
      </c>
      <c r="Q2973" s="175"/>
      <c r="R2973" s="175" t="s">
        <v>1632</v>
      </c>
      <c r="S2973" s="175">
        <v>1.0</v>
      </c>
      <c r="T2973" s="175" t="s">
        <v>1633</v>
      </c>
      <c r="U2973" s="177" t="str">
        <f t="shared" si="1819"/>
        <v/>
      </c>
      <c r="V2973" s="177" t="str">
        <f t="shared" ref="V2973:W2973" si="2967">K2973</f>
        <v/>
      </c>
      <c r="W2973" s="177" t="str">
        <f t="shared" si="2967"/>
        <v/>
      </c>
      <c r="X2973" s="177" t="str">
        <f t="shared" si="1440"/>
        <v>\</v>
      </c>
      <c r="Y2973" s="175">
        <v>-1.0</v>
      </c>
    </row>
    <row r="2974">
      <c r="A2974" s="172" t="str">
        <f>Tracking!A2965</f>
        <v/>
      </c>
      <c r="C2974" t="str">
        <f>Tracking!M2965</f>
        <v/>
      </c>
      <c r="E2974" s="176" t="str">
        <f t="shared" si="2"/>
        <v/>
      </c>
      <c r="F2974" s="174"/>
      <c r="G2974" s="174" t="s">
        <v>1632</v>
      </c>
      <c r="H2974" s="174">
        <v>1.0</v>
      </c>
      <c r="I2974" s="174" t="s">
        <v>1633</v>
      </c>
      <c r="J2974" s="176"/>
      <c r="K2974" s="176"/>
      <c r="L2974" s="176" t="str">
        <f t="shared" si="3"/>
        <v/>
      </c>
      <c r="M2974" s="176" t="str">
        <f t="shared" si="1438"/>
        <v>\</v>
      </c>
      <c r="N2974" s="174">
        <v>-1.0</v>
      </c>
      <c r="P2974" s="177" t="str">
        <f t="shared" si="5"/>
        <v/>
      </c>
      <c r="Q2974" s="175"/>
      <c r="R2974" s="175" t="s">
        <v>1632</v>
      </c>
      <c r="S2974" s="175">
        <v>1.0</v>
      </c>
      <c r="T2974" s="175" t="s">
        <v>1633</v>
      </c>
      <c r="U2974" s="177" t="str">
        <f t="shared" si="1819"/>
        <v/>
      </c>
      <c r="V2974" s="177" t="str">
        <f t="shared" ref="V2974:W2974" si="2968">K2974</f>
        <v/>
      </c>
      <c r="W2974" s="177" t="str">
        <f t="shared" si="2968"/>
        <v/>
      </c>
      <c r="X2974" s="177" t="str">
        <f t="shared" si="1440"/>
        <v>\</v>
      </c>
      <c r="Y2974" s="175">
        <v>-1.0</v>
      </c>
    </row>
    <row r="2975">
      <c r="A2975" s="172" t="str">
        <f>Tracking!A2966</f>
        <v/>
      </c>
      <c r="C2975" t="str">
        <f>Tracking!M2966</f>
        <v/>
      </c>
      <c r="E2975" s="176" t="str">
        <f t="shared" si="2"/>
        <v/>
      </c>
      <c r="F2975" s="174"/>
      <c r="G2975" s="174" t="s">
        <v>1632</v>
      </c>
      <c r="H2975" s="174">
        <v>1.0</v>
      </c>
      <c r="I2975" s="174" t="s">
        <v>1633</v>
      </c>
      <c r="J2975" s="176"/>
      <c r="K2975" s="176"/>
      <c r="L2975" s="176" t="str">
        <f t="shared" si="3"/>
        <v/>
      </c>
      <c r="M2975" s="176" t="str">
        <f t="shared" si="1438"/>
        <v>\</v>
      </c>
      <c r="N2975" s="174">
        <v>-1.0</v>
      </c>
      <c r="P2975" s="177" t="str">
        <f t="shared" si="5"/>
        <v/>
      </c>
      <c r="Q2975" s="175"/>
      <c r="R2975" s="175" t="s">
        <v>1632</v>
      </c>
      <c r="S2975" s="175">
        <v>1.0</v>
      </c>
      <c r="T2975" s="175" t="s">
        <v>1633</v>
      </c>
      <c r="U2975" s="177" t="str">
        <f t="shared" si="1819"/>
        <v/>
      </c>
      <c r="V2975" s="177" t="str">
        <f t="shared" ref="V2975:W2975" si="2969">K2975</f>
        <v/>
      </c>
      <c r="W2975" s="177" t="str">
        <f t="shared" si="2969"/>
        <v/>
      </c>
      <c r="X2975" s="177" t="str">
        <f t="shared" si="1440"/>
        <v>\</v>
      </c>
      <c r="Y2975" s="175">
        <v>-1.0</v>
      </c>
    </row>
    <row r="2976">
      <c r="A2976" s="172" t="str">
        <f>Tracking!A2967</f>
        <v/>
      </c>
      <c r="C2976" t="str">
        <f>Tracking!M2967</f>
        <v/>
      </c>
      <c r="E2976" s="176" t="str">
        <f t="shared" si="2"/>
        <v/>
      </c>
      <c r="F2976" s="174"/>
      <c r="G2976" s="174" t="s">
        <v>1632</v>
      </c>
      <c r="H2976" s="174">
        <v>1.0</v>
      </c>
      <c r="I2976" s="174" t="s">
        <v>1633</v>
      </c>
      <c r="J2976" s="176"/>
      <c r="K2976" s="176"/>
      <c r="L2976" s="176" t="str">
        <f t="shared" si="3"/>
        <v/>
      </c>
      <c r="M2976" s="176" t="str">
        <f t="shared" si="1438"/>
        <v>\</v>
      </c>
      <c r="N2976" s="174">
        <v>-1.0</v>
      </c>
      <c r="P2976" s="177" t="str">
        <f t="shared" si="5"/>
        <v/>
      </c>
      <c r="Q2976" s="175"/>
      <c r="R2976" s="175" t="s">
        <v>1632</v>
      </c>
      <c r="S2976" s="175">
        <v>1.0</v>
      </c>
      <c r="T2976" s="175" t="s">
        <v>1633</v>
      </c>
      <c r="U2976" s="177" t="str">
        <f t="shared" si="1819"/>
        <v/>
      </c>
      <c r="V2976" s="177" t="str">
        <f t="shared" ref="V2976:W2976" si="2970">K2976</f>
        <v/>
      </c>
      <c r="W2976" s="177" t="str">
        <f t="shared" si="2970"/>
        <v/>
      </c>
      <c r="X2976" s="177" t="str">
        <f t="shared" si="1440"/>
        <v>\</v>
      </c>
      <c r="Y2976" s="175">
        <v>-1.0</v>
      </c>
    </row>
    <row r="2977">
      <c r="A2977" s="172" t="str">
        <f>Tracking!A2968</f>
        <v/>
      </c>
      <c r="C2977" t="str">
        <f>Tracking!M2968</f>
        <v/>
      </c>
      <c r="E2977" s="176" t="str">
        <f t="shared" si="2"/>
        <v/>
      </c>
      <c r="F2977" s="174"/>
      <c r="G2977" s="174" t="s">
        <v>1632</v>
      </c>
      <c r="H2977" s="174">
        <v>1.0</v>
      </c>
      <c r="I2977" s="174" t="s">
        <v>1633</v>
      </c>
      <c r="J2977" s="176"/>
      <c r="K2977" s="176"/>
      <c r="L2977" s="176" t="str">
        <f t="shared" si="3"/>
        <v/>
      </c>
      <c r="M2977" s="176" t="str">
        <f t="shared" si="1438"/>
        <v>\</v>
      </c>
      <c r="N2977" s="174">
        <v>-1.0</v>
      </c>
      <c r="P2977" s="177" t="str">
        <f t="shared" si="5"/>
        <v/>
      </c>
      <c r="Q2977" s="175"/>
      <c r="R2977" s="175" t="s">
        <v>1632</v>
      </c>
      <c r="S2977" s="175">
        <v>1.0</v>
      </c>
      <c r="T2977" s="175" t="s">
        <v>1633</v>
      </c>
      <c r="U2977" s="177" t="str">
        <f t="shared" si="1819"/>
        <v/>
      </c>
      <c r="V2977" s="177" t="str">
        <f t="shared" ref="V2977:W2977" si="2971">K2977</f>
        <v/>
      </c>
      <c r="W2977" s="177" t="str">
        <f t="shared" si="2971"/>
        <v/>
      </c>
      <c r="X2977" s="177" t="str">
        <f t="shared" si="1440"/>
        <v>\</v>
      </c>
      <c r="Y2977" s="175">
        <v>-1.0</v>
      </c>
    </row>
    <row r="2978">
      <c r="A2978" s="172" t="str">
        <f>Tracking!A2969</f>
        <v/>
      </c>
      <c r="C2978" t="str">
        <f>Tracking!M2969</f>
        <v/>
      </c>
      <c r="E2978" s="176" t="str">
        <f t="shared" si="2"/>
        <v/>
      </c>
      <c r="F2978" s="174"/>
      <c r="G2978" s="174" t="s">
        <v>1632</v>
      </c>
      <c r="H2978" s="174">
        <v>1.0</v>
      </c>
      <c r="I2978" s="174" t="s">
        <v>1633</v>
      </c>
      <c r="J2978" s="176"/>
      <c r="K2978" s="176"/>
      <c r="L2978" s="176" t="str">
        <f t="shared" si="3"/>
        <v/>
      </c>
      <c r="M2978" s="176" t="str">
        <f t="shared" si="1438"/>
        <v>\</v>
      </c>
      <c r="N2978" s="174">
        <v>-1.0</v>
      </c>
      <c r="P2978" s="177" t="str">
        <f t="shared" si="5"/>
        <v/>
      </c>
      <c r="Q2978" s="175"/>
      <c r="R2978" s="175" t="s">
        <v>1632</v>
      </c>
      <c r="S2978" s="175">
        <v>1.0</v>
      </c>
      <c r="T2978" s="175" t="s">
        <v>1633</v>
      </c>
      <c r="U2978" s="177" t="str">
        <f t="shared" si="1819"/>
        <v/>
      </c>
      <c r="V2978" s="177" t="str">
        <f t="shared" ref="V2978:W2978" si="2972">K2978</f>
        <v/>
      </c>
      <c r="W2978" s="177" t="str">
        <f t="shared" si="2972"/>
        <v/>
      </c>
      <c r="X2978" s="177" t="str">
        <f t="shared" si="1440"/>
        <v>\</v>
      </c>
      <c r="Y2978" s="175">
        <v>-1.0</v>
      </c>
    </row>
    <row r="2979">
      <c r="A2979" s="172" t="str">
        <f>Tracking!A2970</f>
        <v/>
      </c>
      <c r="C2979" t="str">
        <f>Tracking!M2970</f>
        <v/>
      </c>
      <c r="E2979" s="176" t="str">
        <f t="shared" si="2"/>
        <v/>
      </c>
      <c r="F2979" s="174"/>
      <c r="G2979" s="174" t="s">
        <v>1632</v>
      </c>
      <c r="H2979" s="174">
        <v>1.0</v>
      </c>
      <c r="I2979" s="174" t="s">
        <v>1633</v>
      </c>
      <c r="J2979" s="176"/>
      <c r="K2979" s="176"/>
      <c r="L2979" s="176" t="str">
        <f t="shared" si="3"/>
        <v/>
      </c>
      <c r="M2979" s="176" t="str">
        <f t="shared" si="1438"/>
        <v>\</v>
      </c>
      <c r="N2979" s="174">
        <v>-1.0</v>
      </c>
      <c r="P2979" s="177" t="str">
        <f t="shared" si="5"/>
        <v/>
      </c>
      <c r="Q2979" s="175"/>
      <c r="R2979" s="175" t="s">
        <v>1632</v>
      </c>
      <c r="S2979" s="175">
        <v>1.0</v>
      </c>
      <c r="T2979" s="175" t="s">
        <v>1633</v>
      </c>
      <c r="U2979" s="177" t="str">
        <f t="shared" si="1819"/>
        <v/>
      </c>
      <c r="V2979" s="177" t="str">
        <f t="shared" ref="V2979:W2979" si="2973">K2979</f>
        <v/>
      </c>
      <c r="W2979" s="177" t="str">
        <f t="shared" si="2973"/>
        <v/>
      </c>
      <c r="X2979" s="177" t="str">
        <f t="shared" si="1440"/>
        <v>\</v>
      </c>
      <c r="Y2979" s="175">
        <v>-1.0</v>
      </c>
    </row>
    <row r="2980">
      <c r="A2980" s="172" t="str">
        <f>Tracking!A2971</f>
        <v/>
      </c>
      <c r="C2980" t="str">
        <f>Tracking!M2971</f>
        <v/>
      </c>
      <c r="E2980" s="176" t="str">
        <f t="shared" si="2"/>
        <v/>
      </c>
      <c r="F2980" s="174"/>
      <c r="G2980" s="174" t="s">
        <v>1632</v>
      </c>
      <c r="H2980" s="174">
        <v>1.0</v>
      </c>
      <c r="I2980" s="174" t="s">
        <v>1633</v>
      </c>
      <c r="J2980" s="176"/>
      <c r="K2980" s="176"/>
      <c r="L2980" s="176" t="str">
        <f t="shared" si="3"/>
        <v/>
      </c>
      <c r="M2980" s="176" t="str">
        <f t="shared" si="1438"/>
        <v>\</v>
      </c>
      <c r="N2980" s="174">
        <v>-1.0</v>
      </c>
      <c r="P2980" s="177" t="str">
        <f t="shared" si="5"/>
        <v/>
      </c>
      <c r="Q2980" s="175"/>
      <c r="R2980" s="175" t="s">
        <v>1632</v>
      </c>
      <c r="S2980" s="175">
        <v>1.0</v>
      </c>
      <c r="T2980" s="175" t="s">
        <v>1633</v>
      </c>
      <c r="U2980" s="177" t="str">
        <f t="shared" si="1819"/>
        <v/>
      </c>
      <c r="V2980" s="177" t="str">
        <f t="shared" ref="V2980:W2980" si="2974">K2980</f>
        <v/>
      </c>
      <c r="W2980" s="177" t="str">
        <f t="shared" si="2974"/>
        <v/>
      </c>
      <c r="X2980" s="177" t="str">
        <f t="shared" si="1440"/>
        <v>\</v>
      </c>
      <c r="Y2980" s="175">
        <v>-1.0</v>
      </c>
    </row>
    <row r="2981">
      <c r="A2981" s="172" t="str">
        <f>Tracking!A2972</f>
        <v/>
      </c>
      <c r="C2981" t="str">
        <f>Tracking!M2972</f>
        <v/>
      </c>
      <c r="E2981" s="176" t="str">
        <f t="shared" si="2"/>
        <v/>
      </c>
      <c r="F2981" s="174"/>
      <c r="G2981" s="174" t="s">
        <v>1632</v>
      </c>
      <c r="H2981" s="174">
        <v>1.0</v>
      </c>
      <c r="I2981" s="174" t="s">
        <v>1633</v>
      </c>
      <c r="J2981" s="176"/>
      <c r="K2981" s="176"/>
      <c r="L2981" s="176" t="str">
        <f t="shared" si="3"/>
        <v/>
      </c>
      <c r="M2981" s="176" t="str">
        <f t="shared" si="1438"/>
        <v>\</v>
      </c>
      <c r="N2981" s="174">
        <v>-1.0</v>
      </c>
      <c r="P2981" s="177" t="str">
        <f t="shared" si="5"/>
        <v/>
      </c>
      <c r="Q2981" s="175"/>
      <c r="R2981" s="175" t="s">
        <v>1632</v>
      </c>
      <c r="S2981" s="175">
        <v>1.0</v>
      </c>
      <c r="T2981" s="175" t="s">
        <v>1633</v>
      </c>
      <c r="U2981" s="177" t="str">
        <f t="shared" si="1819"/>
        <v/>
      </c>
      <c r="V2981" s="177" t="str">
        <f t="shared" ref="V2981:W2981" si="2975">K2981</f>
        <v/>
      </c>
      <c r="W2981" s="177" t="str">
        <f t="shared" si="2975"/>
        <v/>
      </c>
      <c r="X2981" s="177" t="str">
        <f t="shared" si="1440"/>
        <v>\</v>
      </c>
      <c r="Y2981" s="175">
        <v>-1.0</v>
      </c>
    </row>
    <row r="2982">
      <c r="A2982" s="172" t="str">
        <f>Tracking!A2973</f>
        <v/>
      </c>
      <c r="C2982" t="str">
        <f>Tracking!M2973</f>
        <v/>
      </c>
      <c r="E2982" s="176" t="str">
        <f t="shared" si="2"/>
        <v/>
      </c>
      <c r="F2982" s="174"/>
      <c r="G2982" s="174" t="s">
        <v>1632</v>
      </c>
      <c r="H2982" s="174">
        <v>1.0</v>
      </c>
      <c r="I2982" s="174" t="s">
        <v>1633</v>
      </c>
      <c r="J2982" s="176"/>
      <c r="K2982" s="176"/>
      <c r="L2982" s="176" t="str">
        <f t="shared" si="3"/>
        <v/>
      </c>
      <c r="M2982" s="176" t="str">
        <f t="shared" si="1438"/>
        <v>\</v>
      </c>
      <c r="N2982" s="174">
        <v>-1.0</v>
      </c>
      <c r="P2982" s="177" t="str">
        <f t="shared" si="5"/>
        <v/>
      </c>
      <c r="Q2982" s="175"/>
      <c r="R2982" s="175" t="s">
        <v>1632</v>
      </c>
      <c r="S2982" s="175">
        <v>1.0</v>
      </c>
      <c r="T2982" s="175" t="s">
        <v>1633</v>
      </c>
      <c r="U2982" s="177" t="str">
        <f t="shared" si="1819"/>
        <v/>
      </c>
      <c r="V2982" s="177" t="str">
        <f t="shared" ref="V2982:W2982" si="2976">K2982</f>
        <v/>
      </c>
      <c r="W2982" s="177" t="str">
        <f t="shared" si="2976"/>
        <v/>
      </c>
      <c r="X2982" s="177" t="str">
        <f t="shared" si="1440"/>
        <v>\</v>
      </c>
      <c r="Y2982" s="175">
        <v>-1.0</v>
      </c>
    </row>
    <row r="2983">
      <c r="A2983" s="172" t="str">
        <f>Tracking!A2974</f>
        <v/>
      </c>
      <c r="C2983" t="str">
        <f>Tracking!M2974</f>
        <v/>
      </c>
      <c r="E2983" s="176" t="str">
        <f t="shared" si="2"/>
        <v/>
      </c>
      <c r="F2983" s="174"/>
      <c r="G2983" s="174" t="s">
        <v>1632</v>
      </c>
      <c r="H2983" s="174">
        <v>1.0</v>
      </c>
      <c r="I2983" s="174" t="s">
        <v>1633</v>
      </c>
      <c r="J2983" s="176"/>
      <c r="K2983" s="176"/>
      <c r="L2983" s="176" t="str">
        <f t="shared" si="3"/>
        <v/>
      </c>
      <c r="M2983" s="176" t="str">
        <f t="shared" si="1438"/>
        <v>\</v>
      </c>
      <c r="N2983" s="174">
        <v>-1.0</v>
      </c>
      <c r="P2983" s="177" t="str">
        <f t="shared" si="5"/>
        <v/>
      </c>
      <c r="Q2983" s="175"/>
      <c r="R2983" s="175" t="s">
        <v>1632</v>
      </c>
      <c r="S2983" s="175">
        <v>1.0</v>
      </c>
      <c r="T2983" s="175" t="s">
        <v>1633</v>
      </c>
      <c r="U2983" s="177" t="str">
        <f t="shared" si="1819"/>
        <v/>
      </c>
      <c r="V2983" s="177" t="str">
        <f t="shared" ref="V2983:W2983" si="2977">K2983</f>
        <v/>
      </c>
      <c r="W2983" s="177" t="str">
        <f t="shared" si="2977"/>
        <v/>
      </c>
      <c r="X2983" s="177" t="str">
        <f t="shared" si="1440"/>
        <v>\</v>
      </c>
      <c r="Y2983" s="175">
        <v>-1.0</v>
      </c>
    </row>
    <row r="2984">
      <c r="A2984" s="172" t="str">
        <f>Tracking!A2975</f>
        <v/>
      </c>
      <c r="C2984" t="str">
        <f>Tracking!M2975</f>
        <v/>
      </c>
      <c r="E2984" s="176" t="str">
        <f t="shared" si="2"/>
        <v/>
      </c>
      <c r="F2984" s="174"/>
      <c r="G2984" s="174" t="s">
        <v>1632</v>
      </c>
      <c r="H2984" s="174">
        <v>1.0</v>
      </c>
      <c r="I2984" s="174" t="s">
        <v>1633</v>
      </c>
      <c r="J2984" s="176"/>
      <c r="K2984" s="176"/>
      <c r="L2984" s="176" t="str">
        <f t="shared" si="3"/>
        <v/>
      </c>
      <c r="M2984" s="176" t="str">
        <f t="shared" si="1438"/>
        <v>\</v>
      </c>
      <c r="N2984" s="174">
        <v>-1.0</v>
      </c>
      <c r="P2984" s="177" t="str">
        <f t="shared" si="5"/>
        <v/>
      </c>
      <c r="Q2984" s="175"/>
      <c r="R2984" s="175" t="s">
        <v>1632</v>
      </c>
      <c r="S2984" s="175">
        <v>1.0</v>
      </c>
      <c r="T2984" s="175" t="s">
        <v>1633</v>
      </c>
      <c r="U2984" s="177" t="str">
        <f t="shared" si="1819"/>
        <v/>
      </c>
      <c r="V2984" s="177" t="str">
        <f t="shared" ref="V2984:W2984" si="2978">K2984</f>
        <v/>
      </c>
      <c r="W2984" s="177" t="str">
        <f t="shared" si="2978"/>
        <v/>
      </c>
      <c r="X2984" s="177" t="str">
        <f t="shared" si="1440"/>
        <v>\</v>
      </c>
      <c r="Y2984" s="175">
        <v>-1.0</v>
      </c>
    </row>
    <row r="2985">
      <c r="A2985" s="172" t="str">
        <f>Tracking!A2976</f>
        <v/>
      </c>
      <c r="C2985" t="str">
        <f>Tracking!M2976</f>
        <v/>
      </c>
      <c r="E2985" s="176" t="str">
        <f t="shared" si="2"/>
        <v/>
      </c>
      <c r="F2985" s="174"/>
      <c r="G2985" s="174" t="s">
        <v>1632</v>
      </c>
      <c r="H2985" s="174">
        <v>1.0</v>
      </c>
      <c r="I2985" s="174" t="s">
        <v>1633</v>
      </c>
      <c r="J2985" s="176"/>
      <c r="K2985" s="176"/>
      <c r="L2985" s="176" t="str">
        <f t="shared" si="3"/>
        <v/>
      </c>
      <c r="M2985" s="176" t="str">
        <f t="shared" si="1438"/>
        <v>\</v>
      </c>
      <c r="N2985" s="174">
        <v>-1.0</v>
      </c>
      <c r="P2985" s="177" t="str">
        <f t="shared" si="5"/>
        <v/>
      </c>
      <c r="Q2985" s="175"/>
      <c r="R2985" s="175" t="s">
        <v>1632</v>
      </c>
      <c r="S2985" s="175">
        <v>1.0</v>
      </c>
      <c r="T2985" s="175" t="s">
        <v>1633</v>
      </c>
      <c r="U2985" s="177" t="str">
        <f t="shared" si="1819"/>
        <v/>
      </c>
      <c r="V2985" s="177" t="str">
        <f t="shared" ref="V2985:W2985" si="2979">K2985</f>
        <v/>
      </c>
      <c r="W2985" s="177" t="str">
        <f t="shared" si="2979"/>
        <v/>
      </c>
      <c r="X2985" s="177" t="str">
        <f t="shared" si="1440"/>
        <v>\</v>
      </c>
      <c r="Y2985" s="175">
        <v>-1.0</v>
      </c>
    </row>
    <row r="2986">
      <c r="A2986" s="172" t="str">
        <f>Tracking!A2977</f>
        <v/>
      </c>
      <c r="C2986" t="str">
        <f>Tracking!M2977</f>
        <v/>
      </c>
      <c r="E2986" s="176" t="str">
        <f t="shared" si="2"/>
        <v/>
      </c>
      <c r="F2986" s="174"/>
      <c r="G2986" s="174" t="s">
        <v>1632</v>
      </c>
      <c r="H2986" s="174">
        <v>1.0</v>
      </c>
      <c r="I2986" s="174" t="s">
        <v>1633</v>
      </c>
      <c r="J2986" s="176"/>
      <c r="K2986" s="176"/>
      <c r="L2986" s="176" t="str">
        <f t="shared" si="3"/>
        <v/>
      </c>
      <c r="M2986" s="176" t="str">
        <f t="shared" si="1438"/>
        <v>\</v>
      </c>
      <c r="N2986" s="174">
        <v>-1.0</v>
      </c>
      <c r="P2986" s="177" t="str">
        <f t="shared" si="5"/>
        <v/>
      </c>
      <c r="Q2986" s="175"/>
      <c r="R2986" s="175" t="s">
        <v>1632</v>
      </c>
      <c r="S2986" s="175">
        <v>1.0</v>
      </c>
      <c r="T2986" s="175" t="s">
        <v>1633</v>
      </c>
      <c r="U2986" s="177" t="str">
        <f t="shared" si="1819"/>
        <v/>
      </c>
      <c r="V2986" s="177" t="str">
        <f t="shared" ref="V2986:W2986" si="2980">K2986</f>
        <v/>
      </c>
      <c r="W2986" s="177" t="str">
        <f t="shared" si="2980"/>
        <v/>
      </c>
      <c r="X2986" s="177" t="str">
        <f t="shared" si="1440"/>
        <v>\</v>
      </c>
      <c r="Y2986" s="175">
        <v>-1.0</v>
      </c>
    </row>
    <row r="2987">
      <c r="A2987" s="172" t="str">
        <f>Tracking!A2978</f>
        <v/>
      </c>
      <c r="C2987" t="str">
        <f>Tracking!M2978</f>
        <v/>
      </c>
      <c r="E2987" s="176" t="str">
        <f t="shared" si="2"/>
        <v/>
      </c>
      <c r="F2987" s="174"/>
      <c r="G2987" s="174" t="s">
        <v>1632</v>
      </c>
      <c r="H2987" s="174">
        <v>1.0</v>
      </c>
      <c r="I2987" s="174" t="s">
        <v>1633</v>
      </c>
      <c r="J2987" s="176"/>
      <c r="K2987" s="176"/>
      <c r="L2987" s="176" t="str">
        <f t="shared" si="3"/>
        <v/>
      </c>
      <c r="M2987" s="176" t="str">
        <f t="shared" si="1438"/>
        <v>\</v>
      </c>
      <c r="N2987" s="174">
        <v>-1.0</v>
      </c>
      <c r="P2987" s="177" t="str">
        <f t="shared" si="5"/>
        <v/>
      </c>
      <c r="Q2987" s="175"/>
      <c r="R2987" s="175" t="s">
        <v>1632</v>
      </c>
      <c r="S2987" s="175">
        <v>1.0</v>
      </c>
      <c r="T2987" s="175" t="s">
        <v>1633</v>
      </c>
      <c r="U2987" s="177" t="str">
        <f t="shared" si="1819"/>
        <v/>
      </c>
      <c r="V2987" s="177" t="str">
        <f t="shared" ref="V2987:W2987" si="2981">K2987</f>
        <v/>
      </c>
      <c r="W2987" s="177" t="str">
        <f t="shared" si="2981"/>
        <v/>
      </c>
      <c r="X2987" s="177" t="str">
        <f t="shared" si="1440"/>
        <v>\</v>
      </c>
      <c r="Y2987" s="175">
        <v>-1.0</v>
      </c>
    </row>
    <row r="2988">
      <c r="A2988" s="172" t="str">
        <f>Tracking!A2979</f>
        <v/>
      </c>
      <c r="C2988" t="str">
        <f>Tracking!M2979</f>
        <v/>
      </c>
      <c r="E2988" s="176" t="str">
        <f t="shared" si="2"/>
        <v/>
      </c>
      <c r="F2988" s="174"/>
      <c r="G2988" s="174" t="s">
        <v>1632</v>
      </c>
      <c r="H2988" s="174">
        <v>1.0</v>
      </c>
      <c r="I2988" s="174" t="s">
        <v>1633</v>
      </c>
      <c r="J2988" s="176"/>
      <c r="K2988" s="176"/>
      <c r="L2988" s="176" t="str">
        <f t="shared" si="3"/>
        <v/>
      </c>
      <c r="M2988" s="176" t="str">
        <f t="shared" si="1438"/>
        <v>\</v>
      </c>
      <c r="N2988" s="174">
        <v>-1.0</v>
      </c>
      <c r="P2988" s="177" t="str">
        <f t="shared" si="5"/>
        <v/>
      </c>
      <c r="Q2988" s="175"/>
      <c r="R2988" s="175" t="s">
        <v>1632</v>
      </c>
      <c r="S2988" s="175">
        <v>1.0</v>
      </c>
      <c r="T2988" s="175" t="s">
        <v>1633</v>
      </c>
      <c r="U2988" s="177" t="str">
        <f t="shared" si="1819"/>
        <v/>
      </c>
      <c r="V2988" s="177" t="str">
        <f t="shared" ref="V2988:W2988" si="2982">K2988</f>
        <v/>
      </c>
      <c r="W2988" s="177" t="str">
        <f t="shared" si="2982"/>
        <v/>
      </c>
      <c r="X2988" s="177" t="str">
        <f t="shared" si="1440"/>
        <v>\</v>
      </c>
      <c r="Y2988" s="175">
        <v>-1.0</v>
      </c>
    </row>
    <row r="2989">
      <c r="A2989" s="172" t="str">
        <f>Tracking!A2980</f>
        <v/>
      </c>
      <c r="C2989" t="str">
        <f>Tracking!M2980</f>
        <v/>
      </c>
      <c r="E2989" s="176" t="str">
        <f t="shared" si="2"/>
        <v/>
      </c>
      <c r="F2989" s="174"/>
      <c r="G2989" s="174" t="s">
        <v>1632</v>
      </c>
      <c r="H2989" s="174">
        <v>1.0</v>
      </c>
      <c r="I2989" s="174" t="s">
        <v>1633</v>
      </c>
      <c r="J2989" s="176"/>
      <c r="K2989" s="176"/>
      <c r="L2989" s="176" t="str">
        <f t="shared" si="3"/>
        <v/>
      </c>
      <c r="M2989" s="176" t="str">
        <f t="shared" si="1438"/>
        <v>\</v>
      </c>
      <c r="N2989" s="174">
        <v>-1.0</v>
      </c>
      <c r="P2989" s="177" t="str">
        <f t="shared" si="5"/>
        <v/>
      </c>
      <c r="Q2989" s="175"/>
      <c r="R2989" s="175" t="s">
        <v>1632</v>
      </c>
      <c r="S2989" s="175">
        <v>1.0</v>
      </c>
      <c r="T2989" s="175" t="s">
        <v>1633</v>
      </c>
      <c r="U2989" s="177" t="str">
        <f t="shared" si="1819"/>
        <v/>
      </c>
      <c r="V2989" s="177" t="str">
        <f t="shared" ref="V2989:W2989" si="2983">K2989</f>
        <v/>
      </c>
      <c r="W2989" s="177" t="str">
        <f t="shared" si="2983"/>
        <v/>
      </c>
      <c r="X2989" s="177" t="str">
        <f t="shared" si="1440"/>
        <v>\</v>
      </c>
      <c r="Y2989" s="175">
        <v>-1.0</v>
      </c>
    </row>
    <row r="2990">
      <c r="A2990" s="172" t="str">
        <f>Tracking!A2981</f>
        <v/>
      </c>
      <c r="C2990" t="str">
        <f>Tracking!M2981</f>
        <v/>
      </c>
      <c r="E2990" s="176" t="str">
        <f t="shared" si="2"/>
        <v/>
      </c>
      <c r="F2990" s="174"/>
      <c r="G2990" s="174" t="s">
        <v>1632</v>
      </c>
      <c r="H2990" s="174">
        <v>1.0</v>
      </c>
      <c r="I2990" s="174" t="s">
        <v>1633</v>
      </c>
      <c r="J2990" s="176"/>
      <c r="K2990" s="176"/>
      <c r="L2990" s="176" t="str">
        <f t="shared" si="3"/>
        <v/>
      </c>
      <c r="M2990" s="176" t="str">
        <f t="shared" si="1438"/>
        <v>\</v>
      </c>
      <c r="N2990" s="174">
        <v>-1.0</v>
      </c>
      <c r="P2990" s="177" t="str">
        <f t="shared" si="5"/>
        <v/>
      </c>
      <c r="Q2990" s="175"/>
      <c r="R2990" s="175" t="s">
        <v>1632</v>
      </c>
      <c r="S2990" s="175">
        <v>1.0</v>
      </c>
      <c r="T2990" s="175" t="s">
        <v>1633</v>
      </c>
      <c r="U2990" s="177" t="str">
        <f t="shared" si="1819"/>
        <v/>
      </c>
      <c r="V2990" s="177" t="str">
        <f t="shared" ref="V2990:W2990" si="2984">K2990</f>
        <v/>
      </c>
      <c r="W2990" s="177" t="str">
        <f t="shared" si="2984"/>
        <v/>
      </c>
      <c r="X2990" s="177" t="str">
        <f t="shared" si="1440"/>
        <v>\</v>
      </c>
      <c r="Y2990" s="175">
        <v>-1.0</v>
      </c>
    </row>
    <row r="2991">
      <c r="A2991" s="172" t="str">
        <f>Tracking!A2982</f>
        <v/>
      </c>
      <c r="C2991" t="str">
        <f>Tracking!M2982</f>
        <v/>
      </c>
      <c r="E2991" s="176" t="str">
        <f t="shared" si="2"/>
        <v/>
      </c>
      <c r="F2991" s="174"/>
      <c r="G2991" s="174" t="s">
        <v>1632</v>
      </c>
      <c r="H2991" s="174">
        <v>1.0</v>
      </c>
      <c r="I2991" s="174" t="s">
        <v>1633</v>
      </c>
      <c r="J2991" s="176"/>
      <c r="K2991" s="176"/>
      <c r="L2991" s="176" t="str">
        <f t="shared" si="3"/>
        <v/>
      </c>
      <c r="M2991" s="176" t="str">
        <f t="shared" si="1438"/>
        <v>\</v>
      </c>
      <c r="N2991" s="174">
        <v>-1.0</v>
      </c>
      <c r="P2991" s="177" t="str">
        <f t="shared" si="5"/>
        <v/>
      </c>
      <c r="Q2991" s="175"/>
      <c r="R2991" s="175" t="s">
        <v>1632</v>
      </c>
      <c r="S2991" s="175">
        <v>1.0</v>
      </c>
      <c r="T2991" s="175" t="s">
        <v>1633</v>
      </c>
      <c r="U2991" s="177" t="str">
        <f t="shared" si="1819"/>
        <v/>
      </c>
      <c r="V2991" s="177" t="str">
        <f t="shared" ref="V2991:W2991" si="2985">K2991</f>
        <v/>
      </c>
      <c r="W2991" s="177" t="str">
        <f t="shared" si="2985"/>
        <v/>
      </c>
      <c r="X2991" s="177" t="str">
        <f t="shared" si="1440"/>
        <v>\</v>
      </c>
      <c r="Y2991" s="175">
        <v>-1.0</v>
      </c>
    </row>
    <row r="2992">
      <c r="A2992" s="172" t="str">
        <f>Tracking!A2983</f>
        <v/>
      </c>
      <c r="C2992" t="str">
        <f>Tracking!M2983</f>
        <v/>
      </c>
      <c r="E2992" s="176" t="str">
        <f t="shared" si="2"/>
        <v/>
      </c>
      <c r="F2992" s="174"/>
      <c r="G2992" s="174" t="s">
        <v>1632</v>
      </c>
      <c r="H2992" s="174">
        <v>1.0</v>
      </c>
      <c r="I2992" s="174" t="s">
        <v>1633</v>
      </c>
      <c r="J2992" s="176"/>
      <c r="K2992" s="176"/>
      <c r="L2992" s="176" t="str">
        <f t="shared" si="3"/>
        <v/>
      </c>
      <c r="M2992" s="176" t="str">
        <f t="shared" si="1438"/>
        <v>\</v>
      </c>
      <c r="N2992" s="174">
        <v>-1.0</v>
      </c>
      <c r="P2992" s="177" t="str">
        <f t="shared" si="5"/>
        <v/>
      </c>
      <c r="Q2992" s="175"/>
      <c r="R2992" s="175" t="s">
        <v>1632</v>
      </c>
      <c r="S2992" s="175">
        <v>1.0</v>
      </c>
      <c r="T2992" s="175" t="s">
        <v>1633</v>
      </c>
      <c r="U2992" s="177" t="str">
        <f t="shared" si="1819"/>
        <v/>
      </c>
      <c r="V2992" s="177" t="str">
        <f t="shared" ref="V2992:W2992" si="2986">K2992</f>
        <v/>
      </c>
      <c r="W2992" s="177" t="str">
        <f t="shared" si="2986"/>
        <v/>
      </c>
      <c r="X2992" s="177" t="str">
        <f t="shared" si="1440"/>
        <v>\</v>
      </c>
      <c r="Y2992" s="175">
        <v>-1.0</v>
      </c>
    </row>
    <row r="2993">
      <c r="A2993" s="172" t="str">
        <f>Tracking!A2984</f>
        <v/>
      </c>
      <c r="C2993" t="str">
        <f>Tracking!M2984</f>
        <v/>
      </c>
      <c r="E2993" s="176" t="str">
        <f t="shared" si="2"/>
        <v/>
      </c>
      <c r="F2993" s="174"/>
      <c r="G2993" s="174" t="s">
        <v>1632</v>
      </c>
      <c r="H2993" s="174">
        <v>1.0</v>
      </c>
      <c r="I2993" s="174" t="s">
        <v>1633</v>
      </c>
      <c r="J2993" s="176"/>
      <c r="K2993" s="176"/>
      <c r="L2993" s="176" t="str">
        <f t="shared" si="3"/>
        <v/>
      </c>
      <c r="M2993" s="176" t="str">
        <f t="shared" si="1438"/>
        <v>\</v>
      </c>
      <c r="N2993" s="174">
        <v>-1.0</v>
      </c>
      <c r="P2993" s="177" t="str">
        <f t="shared" si="5"/>
        <v/>
      </c>
      <c r="Q2993" s="175"/>
      <c r="R2993" s="175" t="s">
        <v>1632</v>
      </c>
      <c r="S2993" s="175">
        <v>1.0</v>
      </c>
      <c r="T2993" s="175" t="s">
        <v>1633</v>
      </c>
      <c r="U2993" s="177" t="str">
        <f t="shared" si="1819"/>
        <v/>
      </c>
      <c r="V2993" s="177" t="str">
        <f t="shared" ref="V2993:W2993" si="2987">K2993</f>
        <v/>
      </c>
      <c r="W2993" s="177" t="str">
        <f t="shared" si="2987"/>
        <v/>
      </c>
      <c r="X2993" s="177" t="str">
        <f t="shared" si="1440"/>
        <v>\</v>
      </c>
      <c r="Y2993" s="175">
        <v>-1.0</v>
      </c>
    </row>
    <row r="2994">
      <c r="A2994" s="172" t="str">
        <f>Tracking!A2985</f>
        <v/>
      </c>
      <c r="C2994" t="str">
        <f>Tracking!M2985</f>
        <v/>
      </c>
      <c r="E2994" s="176" t="str">
        <f t="shared" si="2"/>
        <v/>
      </c>
      <c r="F2994" s="174"/>
      <c r="G2994" s="174" t="s">
        <v>1632</v>
      </c>
      <c r="H2994" s="174">
        <v>1.0</v>
      </c>
      <c r="I2994" s="174" t="s">
        <v>1633</v>
      </c>
      <c r="J2994" s="176"/>
      <c r="K2994" s="176"/>
      <c r="L2994" s="176" t="str">
        <f t="shared" si="3"/>
        <v/>
      </c>
      <c r="M2994" s="176" t="str">
        <f t="shared" si="1438"/>
        <v>\</v>
      </c>
      <c r="N2994" s="174">
        <v>-1.0</v>
      </c>
      <c r="P2994" s="177" t="str">
        <f t="shared" si="5"/>
        <v/>
      </c>
      <c r="Q2994" s="175"/>
      <c r="R2994" s="175" t="s">
        <v>1632</v>
      </c>
      <c r="S2994" s="175">
        <v>1.0</v>
      </c>
      <c r="T2994" s="175" t="s">
        <v>1633</v>
      </c>
      <c r="U2994" s="177" t="str">
        <f t="shared" si="1819"/>
        <v/>
      </c>
      <c r="V2994" s="177" t="str">
        <f t="shared" ref="V2994:W2994" si="2988">K2994</f>
        <v/>
      </c>
      <c r="W2994" s="177" t="str">
        <f t="shared" si="2988"/>
        <v/>
      </c>
      <c r="X2994" s="177" t="str">
        <f t="shared" si="1440"/>
        <v>\</v>
      </c>
      <c r="Y2994" s="175">
        <v>-1.0</v>
      </c>
    </row>
    <row r="2995">
      <c r="A2995" s="172" t="str">
        <f>Tracking!A2986</f>
        <v/>
      </c>
      <c r="C2995" t="str">
        <f>Tracking!M2986</f>
        <v/>
      </c>
      <c r="E2995" s="176" t="str">
        <f t="shared" si="2"/>
        <v/>
      </c>
      <c r="F2995" s="174"/>
      <c r="G2995" s="174" t="s">
        <v>1632</v>
      </c>
      <c r="H2995" s="174">
        <v>1.0</v>
      </c>
      <c r="I2995" s="174" t="s">
        <v>1633</v>
      </c>
      <c r="J2995" s="176"/>
      <c r="K2995" s="176"/>
      <c r="L2995" s="176" t="str">
        <f t="shared" si="3"/>
        <v/>
      </c>
      <c r="M2995" s="176" t="str">
        <f t="shared" si="1438"/>
        <v>\</v>
      </c>
      <c r="N2995" s="174">
        <v>-1.0</v>
      </c>
      <c r="P2995" s="177" t="str">
        <f t="shared" si="5"/>
        <v/>
      </c>
      <c r="Q2995" s="175"/>
      <c r="R2995" s="175" t="s">
        <v>1632</v>
      </c>
      <c r="S2995" s="175">
        <v>1.0</v>
      </c>
      <c r="T2995" s="175" t="s">
        <v>1633</v>
      </c>
      <c r="U2995" s="177" t="str">
        <f t="shared" si="1819"/>
        <v/>
      </c>
      <c r="V2995" s="177" t="str">
        <f t="shared" ref="V2995:W2995" si="2989">K2995</f>
        <v/>
      </c>
      <c r="W2995" s="177" t="str">
        <f t="shared" si="2989"/>
        <v/>
      </c>
      <c r="X2995" s="177" t="str">
        <f t="shared" si="1440"/>
        <v>\</v>
      </c>
      <c r="Y2995" s="175">
        <v>-1.0</v>
      </c>
    </row>
    <row r="2996">
      <c r="A2996" s="172" t="str">
        <f>Tracking!A2987</f>
        <v/>
      </c>
      <c r="C2996" t="str">
        <f>Tracking!M2987</f>
        <v/>
      </c>
      <c r="E2996" s="176" t="str">
        <f t="shared" si="2"/>
        <v/>
      </c>
      <c r="F2996" s="174"/>
      <c r="G2996" s="174" t="s">
        <v>1632</v>
      </c>
      <c r="H2996" s="174">
        <v>1.0</v>
      </c>
      <c r="I2996" s="174" t="s">
        <v>1633</v>
      </c>
      <c r="J2996" s="176"/>
      <c r="K2996" s="176"/>
      <c r="L2996" s="176" t="str">
        <f t="shared" si="3"/>
        <v/>
      </c>
      <c r="M2996" s="176" t="str">
        <f t="shared" si="1438"/>
        <v>\</v>
      </c>
      <c r="N2996" s="174">
        <v>-1.0</v>
      </c>
      <c r="P2996" s="177" t="str">
        <f t="shared" si="5"/>
        <v/>
      </c>
      <c r="Q2996" s="175"/>
      <c r="R2996" s="175" t="s">
        <v>1632</v>
      </c>
      <c r="S2996" s="175">
        <v>1.0</v>
      </c>
      <c r="T2996" s="175" t="s">
        <v>1633</v>
      </c>
      <c r="U2996" s="177" t="str">
        <f t="shared" si="1819"/>
        <v/>
      </c>
      <c r="V2996" s="177" t="str">
        <f t="shared" ref="V2996:W2996" si="2990">K2996</f>
        <v/>
      </c>
      <c r="W2996" s="177" t="str">
        <f t="shared" si="2990"/>
        <v/>
      </c>
      <c r="X2996" s="177" t="str">
        <f t="shared" si="1440"/>
        <v>\</v>
      </c>
      <c r="Y2996" s="175">
        <v>-1.0</v>
      </c>
    </row>
    <row r="2997">
      <c r="A2997" s="172" t="str">
        <f>Tracking!A2988</f>
        <v/>
      </c>
      <c r="C2997" t="str">
        <f>Tracking!M2988</f>
        <v/>
      </c>
      <c r="E2997" s="176" t="str">
        <f t="shared" si="2"/>
        <v/>
      </c>
      <c r="F2997" s="174"/>
      <c r="G2997" s="174" t="s">
        <v>1632</v>
      </c>
      <c r="H2997" s="174">
        <v>1.0</v>
      </c>
      <c r="I2997" s="174" t="s">
        <v>1633</v>
      </c>
      <c r="J2997" s="176"/>
      <c r="K2997" s="176"/>
      <c r="L2997" s="176" t="str">
        <f t="shared" si="3"/>
        <v/>
      </c>
      <c r="M2997" s="176" t="str">
        <f t="shared" si="1438"/>
        <v>\</v>
      </c>
      <c r="N2997" s="174">
        <v>-1.0</v>
      </c>
      <c r="P2997" s="177" t="str">
        <f t="shared" si="5"/>
        <v/>
      </c>
      <c r="Q2997" s="175"/>
      <c r="R2997" s="175" t="s">
        <v>1632</v>
      </c>
      <c r="S2997" s="175">
        <v>1.0</v>
      </c>
      <c r="T2997" s="175" t="s">
        <v>1633</v>
      </c>
      <c r="U2997" s="177" t="str">
        <f t="shared" si="1819"/>
        <v/>
      </c>
      <c r="V2997" s="177" t="str">
        <f t="shared" ref="V2997:W2997" si="2991">K2997</f>
        <v/>
      </c>
      <c r="W2997" s="177" t="str">
        <f t="shared" si="2991"/>
        <v/>
      </c>
      <c r="X2997" s="177" t="str">
        <f t="shared" si="1440"/>
        <v>\</v>
      </c>
      <c r="Y2997" s="175">
        <v>-1.0</v>
      </c>
    </row>
    <row r="2998">
      <c r="A2998" s="172" t="str">
        <f>Tracking!A2989</f>
        <v/>
      </c>
      <c r="C2998" t="str">
        <f>Tracking!M2989</f>
        <v/>
      </c>
      <c r="E2998" s="176" t="str">
        <f t="shared" si="2"/>
        <v/>
      </c>
      <c r="F2998" s="174"/>
      <c r="G2998" s="174" t="s">
        <v>1632</v>
      </c>
      <c r="H2998" s="174">
        <v>1.0</v>
      </c>
      <c r="I2998" s="174" t="s">
        <v>1633</v>
      </c>
      <c r="J2998" s="176"/>
      <c r="K2998" s="176"/>
      <c r="L2998" s="176" t="str">
        <f t="shared" si="3"/>
        <v/>
      </c>
      <c r="M2998" s="176" t="str">
        <f t="shared" si="1438"/>
        <v>\</v>
      </c>
      <c r="N2998" s="174">
        <v>-1.0</v>
      </c>
      <c r="P2998" s="177" t="str">
        <f t="shared" si="5"/>
        <v/>
      </c>
      <c r="Q2998" s="175"/>
      <c r="R2998" s="175" t="s">
        <v>1632</v>
      </c>
      <c r="S2998" s="175">
        <v>1.0</v>
      </c>
      <c r="T2998" s="175" t="s">
        <v>1633</v>
      </c>
      <c r="U2998" s="177" t="str">
        <f t="shared" si="1819"/>
        <v/>
      </c>
      <c r="V2998" s="177" t="str">
        <f t="shared" ref="V2998:W2998" si="2992">K2998</f>
        <v/>
      </c>
      <c r="W2998" s="177" t="str">
        <f t="shared" si="2992"/>
        <v/>
      </c>
      <c r="X2998" s="177" t="str">
        <f t="shared" si="1440"/>
        <v>\</v>
      </c>
      <c r="Y2998" s="175">
        <v>-1.0</v>
      </c>
    </row>
    <row r="2999">
      <c r="A2999" s="172" t="str">
        <f>Tracking!A2990</f>
        <v/>
      </c>
      <c r="C2999" t="str">
        <f>Tracking!M2990</f>
        <v/>
      </c>
      <c r="E2999" s="176" t="str">
        <f t="shared" si="2"/>
        <v/>
      </c>
      <c r="F2999" s="174"/>
      <c r="G2999" s="174" t="s">
        <v>1632</v>
      </c>
      <c r="H2999" s="174">
        <v>1.0</v>
      </c>
      <c r="I2999" s="174" t="s">
        <v>1633</v>
      </c>
      <c r="J2999" s="176"/>
      <c r="K2999" s="176"/>
      <c r="L2999" s="176" t="str">
        <f t="shared" si="3"/>
        <v/>
      </c>
      <c r="M2999" s="176" t="str">
        <f t="shared" si="1438"/>
        <v>\</v>
      </c>
      <c r="N2999" s="174">
        <v>-1.0</v>
      </c>
      <c r="P2999" s="177" t="str">
        <f t="shared" si="5"/>
        <v/>
      </c>
      <c r="Q2999" s="175"/>
      <c r="R2999" s="175" t="s">
        <v>1632</v>
      </c>
      <c r="S2999" s="175">
        <v>1.0</v>
      </c>
      <c r="T2999" s="175" t="s">
        <v>1633</v>
      </c>
      <c r="U2999" s="177" t="str">
        <f t="shared" si="1819"/>
        <v/>
      </c>
      <c r="V2999" s="177" t="str">
        <f t="shared" ref="V2999:W2999" si="2993">K2999</f>
        <v/>
      </c>
      <c r="W2999" s="177" t="str">
        <f t="shared" si="2993"/>
        <v/>
      </c>
      <c r="X2999" s="177" t="str">
        <f t="shared" si="1440"/>
        <v>\</v>
      </c>
      <c r="Y2999" s="175">
        <v>-1.0</v>
      </c>
    </row>
    <row r="3000">
      <c r="A3000" s="172" t="str">
        <f>Tracking!A2991</f>
        <v/>
      </c>
      <c r="C3000" t="str">
        <f>Tracking!M2991</f>
        <v/>
      </c>
      <c r="E3000" s="176" t="str">
        <f t="shared" si="2"/>
        <v/>
      </c>
      <c r="F3000" s="174"/>
      <c r="G3000" s="174" t="s">
        <v>1632</v>
      </c>
      <c r="H3000" s="174">
        <v>1.0</v>
      </c>
      <c r="I3000" s="174" t="s">
        <v>1633</v>
      </c>
      <c r="J3000" s="176"/>
      <c r="K3000" s="176"/>
      <c r="L3000" s="176" t="str">
        <f t="shared" si="3"/>
        <v/>
      </c>
      <c r="M3000" s="176" t="str">
        <f t="shared" si="1438"/>
        <v>\</v>
      </c>
      <c r="N3000" s="174">
        <v>-1.0</v>
      </c>
      <c r="P3000" s="177" t="str">
        <f t="shared" si="5"/>
        <v/>
      </c>
      <c r="Q3000" s="175"/>
      <c r="R3000" s="175" t="s">
        <v>1632</v>
      </c>
      <c r="S3000" s="175">
        <v>1.0</v>
      </c>
      <c r="T3000" s="175" t="s">
        <v>1633</v>
      </c>
      <c r="U3000" s="177" t="str">
        <f t="shared" si="1819"/>
        <v/>
      </c>
      <c r="V3000" s="177" t="str">
        <f t="shared" ref="V3000:W3000" si="2994">K3000</f>
        <v/>
      </c>
      <c r="W3000" s="177" t="str">
        <f t="shared" si="2994"/>
        <v/>
      </c>
      <c r="X3000" s="177" t="str">
        <f t="shared" si="1440"/>
        <v>\</v>
      </c>
      <c r="Y3000" s="175">
        <v>-1.0</v>
      </c>
    </row>
    <row r="3001">
      <c r="A3001" s="172" t="str">
        <f>Tracking!A2992</f>
        <v/>
      </c>
      <c r="C3001" t="str">
        <f>Tracking!M2992</f>
        <v/>
      </c>
      <c r="E3001" s="176" t="str">
        <f t="shared" si="2"/>
        <v/>
      </c>
      <c r="F3001" s="174"/>
      <c r="G3001" s="174" t="s">
        <v>1632</v>
      </c>
      <c r="H3001" s="174">
        <v>1.0</v>
      </c>
      <c r="I3001" s="174" t="s">
        <v>1633</v>
      </c>
      <c r="J3001" s="176"/>
      <c r="K3001" s="176"/>
      <c r="L3001" s="176" t="str">
        <f t="shared" si="3"/>
        <v/>
      </c>
      <c r="M3001" s="176" t="str">
        <f t="shared" si="1438"/>
        <v>\</v>
      </c>
      <c r="N3001" s="174">
        <v>-1.0</v>
      </c>
      <c r="P3001" s="177" t="str">
        <f t="shared" si="5"/>
        <v/>
      </c>
      <c r="Q3001" s="175"/>
      <c r="R3001" s="175" t="s">
        <v>1632</v>
      </c>
      <c r="S3001" s="175">
        <v>1.0</v>
      </c>
      <c r="T3001" s="175" t="s">
        <v>1633</v>
      </c>
      <c r="U3001" s="177" t="str">
        <f t="shared" si="1819"/>
        <v/>
      </c>
      <c r="V3001" s="177" t="str">
        <f t="shared" ref="V3001:W3001" si="2995">K3001</f>
        <v/>
      </c>
      <c r="W3001" s="177" t="str">
        <f t="shared" si="2995"/>
        <v/>
      </c>
      <c r="X3001" s="177" t="str">
        <f t="shared" si="1440"/>
        <v>\</v>
      </c>
      <c r="Y3001" s="175">
        <v>-1.0</v>
      </c>
    </row>
    <row r="3002">
      <c r="A3002" s="172" t="str">
        <f>Tracking!A2993</f>
        <v/>
      </c>
      <c r="C3002" t="str">
        <f>Tracking!M2993</f>
        <v/>
      </c>
      <c r="E3002" s="176" t="str">
        <f t="shared" si="2"/>
        <v/>
      </c>
      <c r="F3002" s="174"/>
      <c r="G3002" s="174" t="s">
        <v>1632</v>
      </c>
      <c r="H3002" s="174">
        <v>1.0</v>
      </c>
      <c r="I3002" s="174" t="s">
        <v>1633</v>
      </c>
      <c r="J3002" s="176"/>
      <c r="K3002" s="176"/>
      <c r="L3002" s="176" t="str">
        <f t="shared" si="3"/>
        <v/>
      </c>
      <c r="M3002" s="176" t="str">
        <f t="shared" si="1438"/>
        <v>\</v>
      </c>
      <c r="N3002" s="174">
        <v>-1.0</v>
      </c>
      <c r="P3002" s="177" t="str">
        <f t="shared" si="5"/>
        <v/>
      </c>
      <c r="Q3002" s="175"/>
      <c r="R3002" s="175" t="s">
        <v>1632</v>
      </c>
      <c r="S3002" s="175">
        <v>1.0</v>
      </c>
      <c r="T3002" s="175" t="s">
        <v>1633</v>
      </c>
      <c r="U3002" s="177" t="str">
        <f t="shared" si="1819"/>
        <v/>
      </c>
      <c r="V3002" s="177" t="str">
        <f t="shared" ref="V3002:W3002" si="2996">K3002</f>
        <v/>
      </c>
      <c r="W3002" s="177" t="str">
        <f t="shared" si="2996"/>
        <v/>
      </c>
      <c r="X3002" s="177" t="str">
        <f t="shared" si="1440"/>
        <v>\</v>
      </c>
      <c r="Y3002" s="175">
        <v>-1.0</v>
      </c>
    </row>
    <row r="3003">
      <c r="A3003" s="172" t="str">
        <f>Tracking!A2994</f>
        <v/>
      </c>
      <c r="C3003" t="str">
        <f>Tracking!M2994</f>
        <v/>
      </c>
      <c r="E3003" s="176" t="str">
        <f t="shared" si="2"/>
        <v/>
      </c>
      <c r="F3003" s="174"/>
      <c r="G3003" s="174" t="s">
        <v>1632</v>
      </c>
      <c r="H3003" s="174">
        <v>1.0</v>
      </c>
      <c r="I3003" s="174" t="s">
        <v>1633</v>
      </c>
      <c r="J3003" s="176"/>
      <c r="K3003" s="176"/>
      <c r="L3003" s="176" t="str">
        <f t="shared" si="3"/>
        <v/>
      </c>
      <c r="M3003" s="176" t="str">
        <f t="shared" si="1438"/>
        <v>\</v>
      </c>
      <c r="N3003" s="174">
        <v>-1.0</v>
      </c>
      <c r="P3003" s="177" t="str">
        <f t="shared" si="5"/>
        <v/>
      </c>
      <c r="Q3003" s="175"/>
      <c r="R3003" s="175" t="s">
        <v>1632</v>
      </c>
      <c r="S3003" s="175">
        <v>1.0</v>
      </c>
      <c r="T3003" s="175" t="s">
        <v>1633</v>
      </c>
      <c r="U3003" s="177" t="str">
        <f t="shared" si="1819"/>
        <v/>
      </c>
      <c r="V3003" s="177" t="str">
        <f t="shared" ref="V3003:W3003" si="2997">K3003</f>
        <v/>
      </c>
      <c r="W3003" s="177" t="str">
        <f t="shared" si="2997"/>
        <v/>
      </c>
      <c r="X3003" s="177" t="str">
        <f t="shared" si="1440"/>
        <v>\</v>
      </c>
      <c r="Y3003" s="175">
        <v>-1.0</v>
      </c>
    </row>
    <row r="3004">
      <c r="A3004" s="172" t="str">
        <f>Tracking!A2995</f>
        <v/>
      </c>
      <c r="C3004" t="str">
        <f>Tracking!M2995</f>
        <v/>
      </c>
      <c r="E3004" s="176" t="str">
        <f t="shared" si="2"/>
        <v/>
      </c>
      <c r="F3004" s="174"/>
      <c r="G3004" s="174" t="s">
        <v>1632</v>
      </c>
      <c r="H3004" s="174">
        <v>1.0</v>
      </c>
      <c r="I3004" s="174" t="s">
        <v>1633</v>
      </c>
      <c r="J3004" s="176"/>
      <c r="K3004" s="176"/>
      <c r="L3004" s="176" t="str">
        <f t="shared" si="3"/>
        <v/>
      </c>
      <c r="M3004" s="176" t="str">
        <f t="shared" si="1438"/>
        <v>\</v>
      </c>
      <c r="N3004" s="174">
        <v>-1.0</v>
      </c>
      <c r="P3004" s="177" t="str">
        <f t="shared" si="5"/>
        <v/>
      </c>
      <c r="Q3004" s="175"/>
      <c r="R3004" s="175" t="s">
        <v>1632</v>
      </c>
      <c r="S3004" s="175">
        <v>1.0</v>
      </c>
      <c r="T3004" s="175" t="s">
        <v>1633</v>
      </c>
      <c r="U3004" s="177" t="str">
        <f t="shared" si="1819"/>
        <v/>
      </c>
      <c r="V3004" s="177" t="str">
        <f t="shared" ref="V3004:W3004" si="2998">K3004</f>
        <v/>
      </c>
      <c r="W3004" s="177" t="str">
        <f t="shared" si="2998"/>
        <v/>
      </c>
      <c r="X3004" s="177" t="str">
        <f t="shared" si="1440"/>
        <v>\</v>
      </c>
      <c r="Y3004" s="175">
        <v>-1.0</v>
      </c>
    </row>
    <row r="3005">
      <c r="A3005" s="172" t="str">
        <f>Tracking!A2996</f>
        <v/>
      </c>
      <c r="C3005" t="str">
        <f>Tracking!M2996</f>
        <v/>
      </c>
      <c r="E3005" s="176" t="str">
        <f t="shared" si="2"/>
        <v/>
      </c>
      <c r="F3005" s="174"/>
      <c r="G3005" s="174" t="s">
        <v>1632</v>
      </c>
      <c r="H3005" s="174">
        <v>1.0</v>
      </c>
      <c r="I3005" s="174" t="s">
        <v>1633</v>
      </c>
      <c r="J3005" s="176"/>
      <c r="K3005" s="176"/>
      <c r="L3005" s="176" t="str">
        <f t="shared" si="3"/>
        <v/>
      </c>
      <c r="M3005" s="176" t="str">
        <f t="shared" si="1438"/>
        <v>\</v>
      </c>
      <c r="N3005" s="174">
        <v>-1.0</v>
      </c>
      <c r="P3005" s="177" t="str">
        <f t="shared" si="5"/>
        <v/>
      </c>
      <c r="Q3005" s="175"/>
      <c r="R3005" s="175" t="s">
        <v>1632</v>
      </c>
      <c r="S3005" s="175">
        <v>1.0</v>
      </c>
      <c r="T3005" s="175" t="s">
        <v>1633</v>
      </c>
      <c r="U3005" s="177" t="str">
        <f t="shared" si="1819"/>
        <v/>
      </c>
      <c r="V3005" s="177" t="str">
        <f t="shared" ref="V3005:W3005" si="2999">K3005</f>
        <v/>
      </c>
      <c r="W3005" s="177" t="str">
        <f t="shared" si="2999"/>
        <v/>
      </c>
      <c r="X3005" s="177" t="str">
        <f t="shared" si="1440"/>
        <v>\</v>
      </c>
      <c r="Y3005" s="175">
        <v>-1.0</v>
      </c>
    </row>
    <row r="3006">
      <c r="A3006" s="172" t="str">
        <f>Tracking!A2997</f>
        <v/>
      </c>
      <c r="C3006" t="str">
        <f>Tracking!M2997</f>
        <v/>
      </c>
      <c r="E3006" s="176" t="str">
        <f t="shared" si="2"/>
        <v/>
      </c>
      <c r="F3006" s="174"/>
      <c r="G3006" s="174" t="s">
        <v>1632</v>
      </c>
      <c r="H3006" s="174">
        <v>1.0</v>
      </c>
      <c r="I3006" s="174" t="s">
        <v>1633</v>
      </c>
      <c r="J3006" s="176"/>
      <c r="K3006" s="176"/>
      <c r="L3006" s="176" t="str">
        <f t="shared" si="3"/>
        <v/>
      </c>
      <c r="M3006" s="176" t="str">
        <f t="shared" si="1438"/>
        <v>\</v>
      </c>
      <c r="N3006" s="174">
        <v>-1.0</v>
      </c>
      <c r="P3006" s="177" t="str">
        <f t="shared" si="5"/>
        <v/>
      </c>
      <c r="Q3006" s="175"/>
      <c r="R3006" s="175" t="s">
        <v>1632</v>
      </c>
      <c r="S3006" s="175">
        <v>1.0</v>
      </c>
      <c r="T3006" s="175" t="s">
        <v>1633</v>
      </c>
      <c r="U3006" s="177" t="str">
        <f t="shared" si="1819"/>
        <v/>
      </c>
      <c r="V3006" s="177" t="str">
        <f t="shared" ref="V3006:W3006" si="3000">K3006</f>
        <v/>
      </c>
      <c r="W3006" s="177" t="str">
        <f t="shared" si="3000"/>
        <v/>
      </c>
      <c r="X3006" s="177" t="str">
        <f t="shared" si="1440"/>
        <v>\</v>
      </c>
      <c r="Y3006" s="175">
        <v>-1.0</v>
      </c>
    </row>
    <row r="3007">
      <c r="A3007" s="172" t="str">
        <f>Tracking!A2998</f>
        <v/>
      </c>
      <c r="C3007" t="str">
        <f>Tracking!M2998</f>
        <v/>
      </c>
      <c r="E3007" s="176" t="str">
        <f t="shared" si="2"/>
        <v/>
      </c>
      <c r="F3007" s="174"/>
      <c r="G3007" s="174" t="s">
        <v>1632</v>
      </c>
      <c r="H3007" s="174">
        <v>1.0</v>
      </c>
      <c r="I3007" s="174" t="s">
        <v>1633</v>
      </c>
      <c r="J3007" s="176"/>
      <c r="K3007" s="176"/>
      <c r="L3007" s="176" t="str">
        <f t="shared" si="3"/>
        <v/>
      </c>
      <c r="M3007" s="176" t="str">
        <f t="shared" si="1438"/>
        <v>\</v>
      </c>
      <c r="N3007" s="174">
        <v>-1.0</v>
      </c>
      <c r="P3007" s="177" t="str">
        <f t="shared" si="5"/>
        <v/>
      </c>
      <c r="Q3007" s="175"/>
      <c r="R3007" s="175" t="s">
        <v>1632</v>
      </c>
      <c r="S3007" s="175">
        <v>1.0</v>
      </c>
      <c r="T3007" s="175" t="s">
        <v>1633</v>
      </c>
      <c r="U3007" s="177" t="str">
        <f t="shared" si="1819"/>
        <v/>
      </c>
      <c r="V3007" s="177" t="str">
        <f t="shared" ref="V3007:W3007" si="3001">K3007</f>
        <v/>
      </c>
      <c r="W3007" s="177" t="str">
        <f t="shared" si="3001"/>
        <v/>
      </c>
      <c r="X3007" s="177" t="str">
        <f t="shared" si="1440"/>
        <v>\</v>
      </c>
      <c r="Y3007" s="175">
        <v>-1.0</v>
      </c>
    </row>
    <row r="3008">
      <c r="A3008" s="172" t="str">
        <f>Tracking!A2999</f>
        <v/>
      </c>
      <c r="C3008" t="str">
        <f>Tracking!M2999</f>
        <v/>
      </c>
      <c r="E3008" s="176" t="str">
        <f t="shared" si="2"/>
        <v/>
      </c>
      <c r="F3008" s="174"/>
      <c r="G3008" s="174" t="s">
        <v>1632</v>
      </c>
      <c r="H3008" s="174">
        <v>1.0</v>
      </c>
      <c r="I3008" s="174" t="s">
        <v>1633</v>
      </c>
      <c r="J3008" s="176"/>
      <c r="K3008" s="176"/>
      <c r="L3008" s="176" t="str">
        <f t="shared" si="3"/>
        <v/>
      </c>
      <c r="M3008" s="176" t="str">
        <f t="shared" si="1438"/>
        <v>\</v>
      </c>
      <c r="N3008" s="174">
        <v>-1.0</v>
      </c>
      <c r="P3008" s="177" t="str">
        <f t="shared" si="5"/>
        <v/>
      </c>
      <c r="Q3008" s="175"/>
      <c r="R3008" s="175" t="s">
        <v>1632</v>
      </c>
      <c r="S3008" s="175">
        <v>1.0</v>
      </c>
      <c r="T3008" s="175" t="s">
        <v>1633</v>
      </c>
      <c r="U3008" s="177" t="str">
        <f t="shared" si="1819"/>
        <v/>
      </c>
      <c r="V3008" s="177" t="str">
        <f t="shared" ref="V3008:W3008" si="3002">K3008</f>
        <v/>
      </c>
      <c r="W3008" s="177" t="str">
        <f t="shared" si="3002"/>
        <v/>
      </c>
      <c r="X3008" s="177" t="str">
        <f t="shared" si="1440"/>
        <v>\</v>
      </c>
      <c r="Y3008" s="175">
        <v>-1.0</v>
      </c>
    </row>
  </sheetData>
  <conditionalFormatting sqref="C11:C3008">
    <cfRule type="notContainsBlanks" dxfId="6" priority="1">
      <formula>LEN(TRIM(C11))&gt;0</formula>
    </cfRule>
  </conditionalFormatting>
  <dataValidations>
    <dataValidation type="list" allowBlank="1" sqref="J11:J3008">
      <formula1>"1,2"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4.14"/>
    <col customWidth="1" min="2" max="2" width="21.29"/>
    <col customWidth="1" min="3" max="3" width="54.14"/>
    <col customWidth="1" min="4" max="4" width="36.86"/>
    <col customWidth="1" min="5" max="5" width="51.14"/>
    <col customWidth="1" min="6" max="6" width="33.86"/>
    <col customWidth="1" min="7" max="7" width="25.14"/>
    <col customWidth="1" min="8" max="8" width="32.14"/>
    <col customWidth="1" min="9" max="9" width="36.0"/>
    <col customWidth="1" min="10" max="10" width="30.57"/>
    <col customWidth="1" min="11" max="20" width="11.57"/>
    <col customWidth="1" min="21" max="26" width="9.0"/>
  </cols>
  <sheetData>
    <row r="1" ht="14.25" customHeight="1">
      <c r="A1" s="241" t="s">
        <v>977</v>
      </c>
      <c r="B1" s="22" t="s">
        <v>29</v>
      </c>
      <c r="C1" s="20" t="s">
        <v>8107</v>
      </c>
      <c r="D1" s="20" t="s">
        <v>8108</v>
      </c>
      <c r="E1" s="20" t="s">
        <v>8109</v>
      </c>
      <c r="F1" s="20" t="s">
        <v>8110</v>
      </c>
      <c r="G1" s="20" t="s">
        <v>8111</v>
      </c>
      <c r="H1" s="20" t="s">
        <v>8112</v>
      </c>
      <c r="I1" s="20" t="s">
        <v>8113</v>
      </c>
      <c r="J1" s="20" t="s">
        <v>21</v>
      </c>
      <c r="K1" s="53"/>
      <c r="L1" s="53"/>
      <c r="M1" s="53"/>
      <c r="N1" s="53"/>
      <c r="O1" s="53"/>
      <c r="P1" s="53"/>
      <c r="Q1" s="53"/>
      <c r="R1" s="53"/>
      <c r="S1" s="53"/>
      <c r="T1" s="53"/>
      <c r="U1" s="53"/>
      <c r="V1" s="53"/>
      <c r="W1" s="53"/>
      <c r="X1" s="53"/>
      <c r="Y1" s="53"/>
      <c r="Z1" s="53"/>
    </row>
    <row r="2" ht="14.25" customHeight="1">
      <c r="A2" s="242" t="s">
        <v>8115</v>
      </c>
      <c r="B2" s="32" t="s">
        <v>82</v>
      </c>
      <c r="C2" s="32" t="s">
        <v>8119</v>
      </c>
      <c r="D2" s="32" t="s">
        <v>8120</v>
      </c>
      <c r="E2" s="32" t="s">
        <v>8121</v>
      </c>
      <c r="F2" s="32" t="s">
        <v>8122</v>
      </c>
      <c r="G2" s="32"/>
      <c r="H2" s="32"/>
      <c r="I2" s="32"/>
      <c r="J2" s="32"/>
      <c r="K2" s="53"/>
      <c r="L2" s="53"/>
      <c r="M2" s="53"/>
      <c r="N2" s="53"/>
      <c r="O2" s="53"/>
      <c r="P2" s="53"/>
      <c r="Q2" s="53"/>
      <c r="R2" s="53"/>
      <c r="S2" s="53"/>
      <c r="T2" s="53"/>
      <c r="U2" s="53"/>
      <c r="V2" s="53"/>
      <c r="W2" s="53"/>
      <c r="X2" s="53"/>
      <c r="Y2" s="53"/>
      <c r="Z2" s="53"/>
    </row>
    <row r="3" ht="14.25" customHeight="1">
      <c r="A3" s="244" t="s">
        <v>8123</v>
      </c>
      <c r="B3" s="123" t="s">
        <v>8116</v>
      </c>
      <c r="C3" s="33" t="s">
        <v>8129</v>
      </c>
      <c r="D3" s="33" t="s">
        <v>8130</v>
      </c>
      <c r="E3" s="243"/>
      <c r="F3" s="32"/>
      <c r="G3" s="32"/>
      <c r="H3" s="32"/>
      <c r="I3" s="245"/>
      <c r="J3" s="33" t="s">
        <v>8131</v>
      </c>
      <c r="K3" s="53"/>
      <c r="L3" s="53"/>
      <c r="M3" s="53"/>
      <c r="N3" s="53"/>
      <c r="O3" s="53"/>
      <c r="P3" s="53"/>
      <c r="Q3" s="53"/>
      <c r="R3" s="53"/>
      <c r="S3" s="53"/>
      <c r="T3" s="53"/>
      <c r="U3" s="53"/>
      <c r="V3" s="53"/>
      <c r="W3" s="53"/>
      <c r="X3" s="53"/>
      <c r="Y3" s="53"/>
      <c r="Z3" s="53"/>
    </row>
    <row r="4" ht="14.25" customHeight="1">
      <c r="A4" s="244" t="s">
        <v>8132</v>
      </c>
      <c r="B4" s="33" t="s">
        <v>5571</v>
      </c>
      <c r="C4" s="33" t="s">
        <v>8129</v>
      </c>
      <c r="D4" s="33" t="s">
        <v>8130</v>
      </c>
      <c r="E4" s="243" t="s">
        <v>8118</v>
      </c>
      <c r="F4" s="32"/>
      <c r="G4" s="32"/>
      <c r="H4" s="33" t="s">
        <v>8134</v>
      </c>
      <c r="I4" s="245" t="s">
        <v>8118</v>
      </c>
      <c r="J4" s="33" t="s">
        <v>8135</v>
      </c>
      <c r="K4" s="53"/>
      <c r="L4" s="53"/>
      <c r="M4" s="53"/>
      <c r="N4" s="53"/>
      <c r="O4" s="53"/>
      <c r="P4" s="53"/>
      <c r="Q4" s="53"/>
      <c r="R4" s="53"/>
      <c r="S4" s="53"/>
      <c r="T4" s="53"/>
      <c r="U4" s="53"/>
      <c r="V4" s="53"/>
      <c r="W4" s="53"/>
      <c r="X4" s="53"/>
      <c r="Y4" s="53"/>
      <c r="Z4" s="53"/>
    </row>
    <row r="5" ht="14.25" customHeight="1">
      <c r="A5" s="244" t="s">
        <v>8136</v>
      </c>
      <c r="B5" s="33" t="s">
        <v>5576</v>
      </c>
      <c r="C5" s="33" t="s">
        <v>8129</v>
      </c>
      <c r="D5" s="33" t="s">
        <v>8130</v>
      </c>
      <c r="E5" s="243" t="s">
        <v>8118</v>
      </c>
      <c r="F5" s="32"/>
      <c r="G5" s="32"/>
      <c r="H5" s="33" t="s">
        <v>8134</v>
      </c>
      <c r="I5" s="245" t="s">
        <v>8118</v>
      </c>
      <c r="J5" s="33" t="s">
        <v>8135</v>
      </c>
      <c r="K5" s="53"/>
      <c r="L5" s="53"/>
      <c r="M5" s="53"/>
      <c r="N5" s="53"/>
      <c r="O5" s="53"/>
      <c r="P5" s="53"/>
      <c r="Q5" s="53"/>
      <c r="R5" s="53"/>
      <c r="S5" s="53"/>
      <c r="T5" s="53"/>
      <c r="U5" s="53"/>
      <c r="V5" s="53"/>
      <c r="W5" s="53"/>
      <c r="X5" s="53"/>
      <c r="Y5" s="53"/>
      <c r="Z5" s="53"/>
    </row>
    <row r="6" ht="14.25" customHeight="1">
      <c r="A6" s="244" t="s">
        <v>8137</v>
      </c>
      <c r="B6" s="33" t="s">
        <v>5581</v>
      </c>
      <c r="C6" s="33" t="s">
        <v>8129</v>
      </c>
      <c r="D6" s="33" t="s">
        <v>8130</v>
      </c>
      <c r="E6" s="243" t="s">
        <v>8118</v>
      </c>
      <c r="F6" s="32"/>
      <c r="G6" s="32"/>
      <c r="H6" s="33" t="s">
        <v>8134</v>
      </c>
      <c r="I6" s="245" t="s">
        <v>8118</v>
      </c>
      <c r="J6" s="33" t="s">
        <v>8135</v>
      </c>
      <c r="K6" s="53"/>
      <c r="L6" s="53"/>
      <c r="M6" s="53"/>
      <c r="N6" s="53"/>
      <c r="O6" s="53"/>
      <c r="P6" s="53"/>
      <c r="Q6" s="53"/>
      <c r="R6" s="53"/>
      <c r="S6" s="53"/>
      <c r="T6" s="53"/>
      <c r="U6" s="53"/>
      <c r="V6" s="53"/>
      <c r="W6" s="53"/>
      <c r="X6" s="53"/>
      <c r="Y6" s="53"/>
      <c r="Z6" s="53"/>
    </row>
    <row r="7" ht="14.25" customHeight="1">
      <c r="A7" s="244" t="s">
        <v>8138</v>
      </c>
      <c r="B7" s="33" t="s">
        <v>5586</v>
      </c>
      <c r="C7" s="33" t="s">
        <v>8129</v>
      </c>
      <c r="D7" s="33" t="s">
        <v>8130</v>
      </c>
      <c r="E7" s="243" t="s">
        <v>8118</v>
      </c>
      <c r="F7" s="32"/>
      <c r="G7" s="32"/>
      <c r="H7" s="33" t="s">
        <v>8134</v>
      </c>
      <c r="I7" s="245" t="s">
        <v>8118</v>
      </c>
      <c r="J7" s="33" t="s">
        <v>8135</v>
      </c>
      <c r="K7" s="53"/>
      <c r="L7" s="53"/>
      <c r="M7" s="53"/>
      <c r="N7" s="53"/>
      <c r="O7" s="53"/>
      <c r="P7" s="53"/>
      <c r="Q7" s="53"/>
      <c r="R7" s="53"/>
      <c r="S7" s="53"/>
      <c r="T7" s="53"/>
      <c r="U7" s="53"/>
      <c r="V7" s="53"/>
      <c r="W7" s="53"/>
      <c r="X7" s="53"/>
      <c r="Y7" s="53"/>
      <c r="Z7" s="53"/>
    </row>
    <row r="8" ht="14.25" customHeight="1">
      <c r="A8" s="244" t="s">
        <v>8140</v>
      </c>
      <c r="B8" s="33" t="s">
        <v>5593</v>
      </c>
      <c r="C8" s="33" t="s">
        <v>8129</v>
      </c>
      <c r="D8" s="33" t="s">
        <v>8130</v>
      </c>
      <c r="E8" s="243" t="s">
        <v>8118</v>
      </c>
      <c r="F8" s="32"/>
      <c r="G8" s="32"/>
      <c r="H8" s="33" t="s">
        <v>8134</v>
      </c>
      <c r="I8" s="245" t="s">
        <v>8118</v>
      </c>
      <c r="J8" s="33" t="s">
        <v>8135</v>
      </c>
      <c r="K8" s="53"/>
      <c r="L8" s="53"/>
      <c r="M8" s="53"/>
      <c r="N8" s="53"/>
      <c r="O8" s="53"/>
      <c r="P8" s="53"/>
      <c r="Q8" s="53"/>
      <c r="R8" s="53"/>
      <c r="S8" s="53"/>
      <c r="T8" s="53"/>
      <c r="U8" s="53"/>
      <c r="V8" s="53"/>
      <c r="W8" s="53"/>
      <c r="X8" s="53"/>
      <c r="Y8" s="53"/>
      <c r="Z8" s="53"/>
    </row>
    <row r="9" ht="14.25" customHeight="1">
      <c r="A9" s="244" t="s">
        <v>8141</v>
      </c>
      <c r="B9" s="33" t="s">
        <v>5598</v>
      </c>
      <c r="C9" s="33" t="s">
        <v>8129</v>
      </c>
      <c r="D9" s="33" t="s">
        <v>8130</v>
      </c>
      <c r="E9" s="243" t="s">
        <v>8118</v>
      </c>
      <c r="F9" s="32"/>
      <c r="G9" s="32"/>
      <c r="H9" s="33" t="s">
        <v>8134</v>
      </c>
      <c r="I9" s="245" t="s">
        <v>8118</v>
      </c>
      <c r="J9" s="33" t="s">
        <v>8135</v>
      </c>
      <c r="K9" s="53"/>
      <c r="L9" s="53"/>
      <c r="M9" s="53"/>
      <c r="N9" s="53"/>
      <c r="O9" s="53"/>
      <c r="P9" s="53"/>
      <c r="Q9" s="53"/>
      <c r="R9" s="53"/>
      <c r="S9" s="53"/>
      <c r="T9" s="53"/>
      <c r="U9" s="53"/>
      <c r="V9" s="53"/>
      <c r="W9" s="53"/>
      <c r="X9" s="53"/>
      <c r="Y9" s="53"/>
      <c r="Z9" s="53"/>
    </row>
    <row r="10" ht="14.25" customHeight="1">
      <c r="A10" s="244" t="s">
        <v>8142</v>
      </c>
      <c r="B10" s="33" t="s">
        <v>5601</v>
      </c>
      <c r="C10" s="33" t="s">
        <v>8129</v>
      </c>
      <c r="D10" s="33" t="s">
        <v>8130</v>
      </c>
      <c r="E10" s="243" t="s">
        <v>8118</v>
      </c>
      <c r="F10" s="32"/>
      <c r="G10" s="32"/>
      <c r="H10" s="33" t="s">
        <v>8134</v>
      </c>
      <c r="I10" s="245" t="s">
        <v>8118</v>
      </c>
      <c r="J10" s="33" t="s">
        <v>8135</v>
      </c>
      <c r="K10" s="53"/>
      <c r="L10" s="53"/>
      <c r="M10" s="53"/>
      <c r="N10" s="53"/>
      <c r="O10" s="53"/>
      <c r="P10" s="53"/>
      <c r="Q10" s="53"/>
      <c r="R10" s="53"/>
      <c r="S10" s="53"/>
      <c r="T10" s="53"/>
      <c r="U10" s="53"/>
      <c r="V10" s="53"/>
      <c r="W10" s="53"/>
      <c r="X10" s="53"/>
      <c r="Y10" s="53"/>
      <c r="Z10" s="53"/>
    </row>
    <row r="11" ht="14.25" customHeight="1">
      <c r="A11" s="244" t="s">
        <v>8144</v>
      </c>
      <c r="B11" s="33" t="s">
        <v>5606</v>
      </c>
      <c r="C11" s="33" t="s">
        <v>8129</v>
      </c>
      <c r="D11" s="33" t="s">
        <v>8130</v>
      </c>
      <c r="E11" s="243" t="s">
        <v>8118</v>
      </c>
      <c r="F11" s="32"/>
      <c r="G11" s="32"/>
      <c r="H11" s="33" t="s">
        <v>8134</v>
      </c>
      <c r="I11" s="245" t="s">
        <v>8118</v>
      </c>
      <c r="J11" s="33" t="s">
        <v>8135</v>
      </c>
      <c r="K11" s="53"/>
      <c r="L11" s="53"/>
      <c r="M11" s="53"/>
      <c r="N11" s="53"/>
      <c r="O11" s="53"/>
      <c r="P11" s="53"/>
      <c r="Q11" s="53"/>
      <c r="R11" s="53"/>
      <c r="S11" s="53"/>
      <c r="T11" s="53"/>
      <c r="U11" s="53"/>
      <c r="V11" s="53"/>
      <c r="W11" s="53"/>
      <c r="X11" s="53"/>
      <c r="Y11" s="53"/>
      <c r="Z11" s="53"/>
    </row>
    <row r="12" ht="14.25" customHeight="1">
      <c r="A12" s="244" t="s">
        <v>8145</v>
      </c>
      <c r="B12" s="33" t="s">
        <v>5611</v>
      </c>
      <c r="C12" s="33" t="s">
        <v>8129</v>
      </c>
      <c r="D12" s="33" t="s">
        <v>8130</v>
      </c>
      <c r="E12" s="243" t="s">
        <v>8118</v>
      </c>
      <c r="F12" s="32"/>
      <c r="G12" s="32"/>
      <c r="H12" s="33" t="s">
        <v>8134</v>
      </c>
      <c r="I12" s="245" t="s">
        <v>8118</v>
      </c>
      <c r="J12" s="33" t="s">
        <v>8135</v>
      </c>
      <c r="K12" s="53"/>
      <c r="L12" s="53"/>
      <c r="M12" s="53"/>
      <c r="N12" s="53"/>
      <c r="O12" s="53"/>
      <c r="P12" s="53"/>
      <c r="Q12" s="53"/>
      <c r="R12" s="53"/>
      <c r="S12" s="53"/>
      <c r="T12" s="53"/>
      <c r="U12" s="53"/>
      <c r="V12" s="53"/>
      <c r="W12" s="53"/>
      <c r="X12" s="53"/>
      <c r="Y12" s="53"/>
      <c r="Z12" s="53"/>
    </row>
    <row r="13" ht="14.25" customHeight="1">
      <c r="A13" s="244" t="s">
        <v>8147</v>
      </c>
      <c r="B13" s="33" t="s">
        <v>5616</v>
      </c>
      <c r="C13" s="33" t="s">
        <v>8129</v>
      </c>
      <c r="D13" s="33" t="s">
        <v>8130</v>
      </c>
      <c r="E13" s="243" t="s">
        <v>8118</v>
      </c>
      <c r="F13" s="32"/>
      <c r="G13" s="32"/>
      <c r="H13" s="33" t="s">
        <v>8134</v>
      </c>
      <c r="I13" s="245" t="s">
        <v>8118</v>
      </c>
      <c r="J13" s="33" t="s">
        <v>8135</v>
      </c>
      <c r="K13" s="53"/>
      <c r="L13" s="53"/>
      <c r="M13" s="53"/>
      <c r="N13" s="53"/>
      <c r="O13" s="53"/>
      <c r="P13" s="53"/>
      <c r="Q13" s="53"/>
      <c r="R13" s="53"/>
      <c r="S13" s="53"/>
      <c r="T13" s="53"/>
      <c r="U13" s="53"/>
      <c r="V13" s="53"/>
      <c r="W13" s="53"/>
      <c r="X13" s="53"/>
      <c r="Y13" s="53"/>
      <c r="Z13" s="53"/>
    </row>
    <row r="14" ht="14.25" customHeight="1">
      <c r="A14" s="244" t="s">
        <v>8148</v>
      </c>
      <c r="B14" s="33" t="s">
        <v>5621</v>
      </c>
      <c r="C14" s="33" t="s">
        <v>8129</v>
      </c>
      <c r="D14" s="33" t="s">
        <v>8130</v>
      </c>
      <c r="E14" s="243" t="s">
        <v>8118</v>
      </c>
      <c r="F14" s="32"/>
      <c r="G14" s="32"/>
      <c r="H14" s="33" t="s">
        <v>8134</v>
      </c>
      <c r="I14" s="245" t="s">
        <v>8118</v>
      </c>
      <c r="J14" s="33" t="s">
        <v>8135</v>
      </c>
      <c r="K14" s="53"/>
      <c r="L14" s="53"/>
      <c r="M14" s="53"/>
      <c r="N14" s="53"/>
      <c r="O14" s="53"/>
      <c r="P14" s="53"/>
      <c r="Q14" s="53"/>
      <c r="R14" s="53"/>
      <c r="S14" s="53"/>
      <c r="T14" s="53"/>
      <c r="U14" s="53"/>
      <c r="V14" s="53"/>
      <c r="W14" s="53"/>
      <c r="X14" s="53"/>
      <c r="Y14" s="53"/>
      <c r="Z14" s="53"/>
    </row>
    <row r="15" ht="14.25" customHeight="1">
      <c r="A15" s="244" t="s">
        <v>8149</v>
      </c>
      <c r="B15" s="33" t="s">
        <v>5624</v>
      </c>
      <c r="C15" s="33" t="s">
        <v>8129</v>
      </c>
      <c r="D15" s="33" t="s">
        <v>8130</v>
      </c>
      <c r="E15" s="243" t="s">
        <v>8118</v>
      </c>
      <c r="F15" s="32"/>
      <c r="G15" s="32"/>
      <c r="H15" s="33" t="s">
        <v>8134</v>
      </c>
      <c r="I15" s="245" t="s">
        <v>8118</v>
      </c>
      <c r="J15" s="33" t="s">
        <v>8135</v>
      </c>
      <c r="K15" s="53"/>
      <c r="L15" s="53"/>
      <c r="M15" s="53"/>
      <c r="N15" s="53"/>
      <c r="O15" s="53"/>
      <c r="P15" s="53"/>
      <c r="Q15" s="53"/>
      <c r="R15" s="53"/>
      <c r="S15" s="53"/>
      <c r="T15" s="53"/>
      <c r="U15" s="53"/>
      <c r="V15" s="53"/>
      <c r="W15" s="53"/>
      <c r="X15" s="53"/>
      <c r="Y15" s="53"/>
      <c r="Z15" s="53"/>
    </row>
    <row r="16" ht="14.25" customHeight="1">
      <c r="A16" s="244" t="s">
        <v>8151</v>
      </c>
      <c r="B16" s="33" t="s">
        <v>5629</v>
      </c>
      <c r="C16" s="33" t="s">
        <v>8129</v>
      </c>
      <c r="D16" s="33" t="s">
        <v>8130</v>
      </c>
      <c r="E16" s="243" t="s">
        <v>8118</v>
      </c>
      <c r="F16" s="32"/>
      <c r="G16" s="32"/>
      <c r="H16" s="33" t="s">
        <v>8134</v>
      </c>
      <c r="I16" s="245" t="s">
        <v>8118</v>
      </c>
      <c r="J16" s="33" t="s">
        <v>8135</v>
      </c>
      <c r="K16" s="53"/>
      <c r="L16" s="53"/>
      <c r="M16" s="53"/>
      <c r="N16" s="53"/>
      <c r="O16" s="53"/>
      <c r="P16" s="53"/>
      <c r="Q16" s="53"/>
      <c r="R16" s="53"/>
      <c r="S16" s="53"/>
      <c r="T16" s="53"/>
      <c r="U16" s="53"/>
      <c r="V16" s="53"/>
      <c r="W16" s="53"/>
      <c r="X16" s="53"/>
      <c r="Y16" s="53"/>
      <c r="Z16" s="53"/>
    </row>
    <row r="17" ht="14.25" customHeight="1">
      <c r="A17" s="244" t="s">
        <v>8152</v>
      </c>
      <c r="B17" s="33" t="s">
        <v>5634</v>
      </c>
      <c r="C17" s="33" t="s">
        <v>8129</v>
      </c>
      <c r="D17" s="33" t="s">
        <v>8130</v>
      </c>
      <c r="E17" s="243" t="s">
        <v>8118</v>
      </c>
      <c r="F17" s="32"/>
      <c r="G17" s="32"/>
      <c r="H17" s="33" t="s">
        <v>8134</v>
      </c>
      <c r="I17" s="245" t="s">
        <v>8118</v>
      </c>
      <c r="J17" s="33" t="s">
        <v>8135</v>
      </c>
      <c r="K17" s="53"/>
      <c r="L17" s="53"/>
      <c r="M17" s="53"/>
      <c r="N17" s="53"/>
      <c r="O17" s="53"/>
      <c r="P17" s="53"/>
      <c r="Q17" s="53"/>
      <c r="R17" s="53"/>
      <c r="S17" s="53"/>
      <c r="T17" s="53"/>
      <c r="U17" s="53"/>
      <c r="V17" s="53"/>
      <c r="W17" s="53"/>
      <c r="X17" s="53"/>
      <c r="Y17" s="53"/>
      <c r="Z17" s="53"/>
    </row>
    <row r="18" ht="14.25" customHeight="1">
      <c r="A18" s="244" t="s">
        <v>8153</v>
      </c>
      <c r="B18" s="33" t="s">
        <v>5639</v>
      </c>
      <c r="C18" s="33" t="s">
        <v>8129</v>
      </c>
      <c r="D18" s="33" t="s">
        <v>8130</v>
      </c>
      <c r="E18" s="243" t="s">
        <v>8118</v>
      </c>
      <c r="F18" s="32"/>
      <c r="G18" s="32"/>
      <c r="H18" s="33" t="s">
        <v>8134</v>
      </c>
      <c r="I18" s="245" t="s">
        <v>8118</v>
      </c>
      <c r="J18" s="33" t="s">
        <v>8135</v>
      </c>
      <c r="K18" s="53"/>
      <c r="L18" s="53"/>
      <c r="M18" s="53"/>
      <c r="N18" s="53"/>
      <c r="O18" s="53"/>
      <c r="P18" s="53"/>
      <c r="Q18" s="53"/>
      <c r="R18" s="53"/>
      <c r="S18" s="53"/>
      <c r="T18" s="53"/>
      <c r="U18" s="53"/>
      <c r="V18" s="53"/>
      <c r="W18" s="53"/>
      <c r="X18" s="53"/>
      <c r="Y18" s="53"/>
      <c r="Z18" s="53"/>
    </row>
    <row r="19" ht="14.25" customHeight="1">
      <c r="A19" s="244" t="s">
        <v>8154</v>
      </c>
      <c r="B19" s="123" t="s">
        <v>8116</v>
      </c>
      <c r="C19" s="33" t="s">
        <v>8129</v>
      </c>
      <c r="D19" s="33" t="s">
        <v>8130</v>
      </c>
      <c r="E19" s="243"/>
      <c r="F19" s="32"/>
      <c r="G19" s="32"/>
      <c r="H19" s="32"/>
      <c r="I19" s="245"/>
      <c r="J19" s="33" t="s">
        <v>8155</v>
      </c>
      <c r="K19" s="53"/>
      <c r="L19" s="53"/>
      <c r="M19" s="53"/>
      <c r="N19" s="53"/>
      <c r="O19" s="53"/>
      <c r="P19" s="53"/>
      <c r="Q19" s="53"/>
      <c r="R19" s="53"/>
      <c r="S19" s="53"/>
      <c r="T19" s="53"/>
      <c r="U19" s="53"/>
      <c r="V19" s="53"/>
      <c r="W19" s="53"/>
      <c r="X19" s="53"/>
      <c r="Y19" s="53"/>
      <c r="Z19" s="53"/>
    </row>
    <row r="20" ht="14.25" customHeight="1">
      <c r="A20" s="244" t="s">
        <v>8157</v>
      </c>
      <c r="B20" s="33" t="s">
        <v>5642</v>
      </c>
      <c r="C20" s="33" t="s">
        <v>8129</v>
      </c>
      <c r="D20" s="33" t="s">
        <v>8130</v>
      </c>
      <c r="E20" s="243" t="s">
        <v>8118</v>
      </c>
      <c r="F20" s="32"/>
      <c r="G20" s="32"/>
      <c r="H20" s="33" t="s">
        <v>8158</v>
      </c>
      <c r="I20" s="245" t="s">
        <v>8118</v>
      </c>
      <c r="J20" s="33" t="s">
        <v>8159</v>
      </c>
      <c r="K20" s="53"/>
      <c r="L20" s="53"/>
      <c r="M20" s="53"/>
      <c r="N20" s="53"/>
      <c r="O20" s="53"/>
      <c r="P20" s="53"/>
      <c r="Q20" s="53"/>
      <c r="R20" s="53"/>
      <c r="S20" s="53"/>
      <c r="T20" s="53"/>
      <c r="U20" s="53"/>
      <c r="V20" s="53"/>
      <c r="W20" s="53"/>
      <c r="X20" s="53"/>
      <c r="Y20" s="53"/>
      <c r="Z20" s="53"/>
    </row>
    <row r="21" ht="14.25" customHeight="1">
      <c r="A21" s="244" t="s">
        <v>8160</v>
      </c>
      <c r="B21" s="33" t="s">
        <v>5647</v>
      </c>
      <c r="C21" s="33" t="s">
        <v>8129</v>
      </c>
      <c r="D21" s="33" t="s">
        <v>8130</v>
      </c>
      <c r="E21" s="243" t="s">
        <v>8118</v>
      </c>
      <c r="F21" s="32"/>
      <c r="G21" s="32"/>
      <c r="H21" s="33" t="s">
        <v>8158</v>
      </c>
      <c r="I21" s="245" t="s">
        <v>8118</v>
      </c>
      <c r="J21" s="33" t="s">
        <v>8159</v>
      </c>
      <c r="K21" s="53"/>
      <c r="L21" s="53"/>
      <c r="M21" s="53"/>
      <c r="N21" s="53"/>
      <c r="O21" s="53"/>
      <c r="P21" s="53"/>
      <c r="Q21" s="53"/>
      <c r="R21" s="53"/>
      <c r="S21" s="53"/>
      <c r="T21" s="53"/>
      <c r="U21" s="53"/>
      <c r="V21" s="53"/>
      <c r="W21" s="53"/>
      <c r="X21" s="53"/>
      <c r="Y21" s="53"/>
      <c r="Z21" s="53"/>
    </row>
    <row r="22" ht="14.25" customHeight="1">
      <c r="A22" s="244" t="s">
        <v>8161</v>
      </c>
      <c r="B22" s="33" t="s">
        <v>5650</v>
      </c>
      <c r="C22" s="33" t="s">
        <v>8129</v>
      </c>
      <c r="D22" s="33" t="s">
        <v>8130</v>
      </c>
      <c r="E22" s="243" t="s">
        <v>8118</v>
      </c>
      <c r="F22" s="32"/>
      <c r="G22" s="32"/>
      <c r="H22" s="33" t="s">
        <v>8158</v>
      </c>
      <c r="I22" s="245" t="s">
        <v>8118</v>
      </c>
      <c r="J22" s="33" t="s">
        <v>8159</v>
      </c>
      <c r="K22" s="53"/>
      <c r="L22" s="53"/>
      <c r="M22" s="53"/>
      <c r="N22" s="53"/>
      <c r="O22" s="53"/>
      <c r="P22" s="53"/>
      <c r="Q22" s="53"/>
      <c r="R22" s="53"/>
      <c r="S22" s="53"/>
      <c r="T22" s="53"/>
      <c r="U22" s="53"/>
      <c r="V22" s="53"/>
      <c r="W22" s="53"/>
      <c r="X22" s="53"/>
      <c r="Y22" s="53"/>
      <c r="Z22" s="53"/>
    </row>
    <row r="23" ht="14.25" customHeight="1">
      <c r="A23" s="244" t="s">
        <v>8162</v>
      </c>
      <c r="B23" s="33" t="s">
        <v>5655</v>
      </c>
      <c r="C23" s="33" t="s">
        <v>8129</v>
      </c>
      <c r="D23" s="33" t="s">
        <v>8130</v>
      </c>
      <c r="E23" s="243" t="s">
        <v>8118</v>
      </c>
      <c r="F23" s="32"/>
      <c r="G23" s="32"/>
      <c r="H23" s="33" t="s">
        <v>8158</v>
      </c>
      <c r="I23" s="245" t="s">
        <v>8118</v>
      </c>
      <c r="J23" s="33" t="s">
        <v>8159</v>
      </c>
      <c r="K23" s="53"/>
      <c r="L23" s="53"/>
      <c r="M23" s="53"/>
      <c r="N23" s="53"/>
      <c r="O23" s="53"/>
      <c r="P23" s="53"/>
      <c r="Q23" s="53"/>
      <c r="R23" s="53"/>
      <c r="S23" s="53"/>
      <c r="T23" s="53"/>
      <c r="U23" s="53"/>
      <c r="V23" s="53"/>
      <c r="W23" s="53"/>
      <c r="X23" s="53"/>
      <c r="Y23" s="53"/>
      <c r="Z23" s="53"/>
    </row>
    <row r="24" ht="14.25" customHeight="1">
      <c r="A24" s="244" t="s">
        <v>8164</v>
      </c>
      <c r="B24" s="33" t="s">
        <v>5660</v>
      </c>
      <c r="C24" s="33" t="s">
        <v>8129</v>
      </c>
      <c r="D24" s="33" t="s">
        <v>8130</v>
      </c>
      <c r="E24" s="243" t="s">
        <v>8118</v>
      </c>
      <c r="F24" s="32"/>
      <c r="G24" s="32"/>
      <c r="H24" s="33" t="s">
        <v>8158</v>
      </c>
      <c r="I24" s="245" t="s">
        <v>8118</v>
      </c>
      <c r="J24" s="33" t="s">
        <v>8159</v>
      </c>
      <c r="K24" s="53"/>
      <c r="L24" s="53"/>
      <c r="M24" s="53"/>
      <c r="N24" s="53"/>
      <c r="O24" s="53"/>
      <c r="P24" s="53"/>
      <c r="Q24" s="53"/>
      <c r="R24" s="53"/>
      <c r="S24" s="53"/>
      <c r="T24" s="53"/>
      <c r="U24" s="53"/>
      <c r="V24" s="53"/>
      <c r="W24" s="53"/>
      <c r="X24" s="53"/>
      <c r="Y24" s="53"/>
      <c r="Z24" s="53"/>
    </row>
    <row r="25" ht="14.25" customHeight="1">
      <c r="A25" s="244" t="s">
        <v>8165</v>
      </c>
      <c r="B25" s="33" t="s">
        <v>5663</v>
      </c>
      <c r="C25" s="33" t="s">
        <v>8129</v>
      </c>
      <c r="D25" s="33" t="s">
        <v>8130</v>
      </c>
      <c r="E25" s="243" t="s">
        <v>8118</v>
      </c>
      <c r="F25" s="32"/>
      <c r="G25" s="32"/>
      <c r="H25" s="33" t="s">
        <v>8158</v>
      </c>
      <c r="I25" s="245" t="s">
        <v>8118</v>
      </c>
      <c r="J25" s="33" t="s">
        <v>8159</v>
      </c>
      <c r="K25" s="53"/>
      <c r="L25" s="53"/>
      <c r="M25" s="53"/>
      <c r="N25" s="53"/>
      <c r="O25" s="53"/>
      <c r="P25" s="53"/>
      <c r="Q25" s="53"/>
      <c r="R25" s="53"/>
      <c r="S25" s="53"/>
      <c r="T25" s="53"/>
      <c r="U25" s="53"/>
      <c r="V25" s="53"/>
      <c r="W25" s="53"/>
      <c r="X25" s="53"/>
      <c r="Y25" s="53"/>
      <c r="Z25" s="53"/>
    </row>
    <row r="26" ht="14.25" customHeight="1">
      <c r="A26" s="244" t="s">
        <v>8166</v>
      </c>
      <c r="B26" s="33" t="s">
        <v>5666</v>
      </c>
      <c r="C26" s="33" t="s">
        <v>8129</v>
      </c>
      <c r="D26" s="33" t="s">
        <v>8130</v>
      </c>
      <c r="E26" s="243" t="s">
        <v>8118</v>
      </c>
      <c r="F26" s="32"/>
      <c r="G26" s="32"/>
      <c r="H26" s="33" t="s">
        <v>8158</v>
      </c>
      <c r="I26" s="245" t="s">
        <v>8118</v>
      </c>
      <c r="J26" s="33" t="s">
        <v>8159</v>
      </c>
      <c r="K26" s="53"/>
      <c r="L26" s="53"/>
      <c r="M26" s="53"/>
      <c r="N26" s="53"/>
      <c r="O26" s="53"/>
      <c r="P26" s="53"/>
      <c r="Q26" s="53"/>
      <c r="R26" s="53"/>
      <c r="S26" s="53"/>
      <c r="T26" s="53"/>
      <c r="U26" s="53"/>
      <c r="V26" s="53"/>
      <c r="W26" s="53"/>
      <c r="X26" s="53"/>
      <c r="Y26" s="53"/>
      <c r="Z26" s="53"/>
    </row>
    <row r="27" ht="14.25" customHeight="1">
      <c r="A27" s="244" t="s">
        <v>8168</v>
      </c>
      <c r="B27" s="33" t="s">
        <v>5671</v>
      </c>
      <c r="C27" s="33" t="s">
        <v>8129</v>
      </c>
      <c r="D27" s="33" t="s">
        <v>8130</v>
      </c>
      <c r="E27" s="243" t="s">
        <v>8118</v>
      </c>
      <c r="F27" s="32"/>
      <c r="G27" s="32"/>
      <c r="H27" s="33" t="s">
        <v>8158</v>
      </c>
      <c r="I27" s="245" t="s">
        <v>8118</v>
      </c>
      <c r="J27" s="33" t="s">
        <v>8159</v>
      </c>
      <c r="K27" s="53"/>
      <c r="L27" s="53"/>
      <c r="M27" s="53"/>
      <c r="N27" s="53"/>
      <c r="O27" s="53"/>
      <c r="P27" s="53"/>
      <c r="Q27" s="53"/>
      <c r="R27" s="53"/>
      <c r="S27" s="53"/>
      <c r="T27" s="53"/>
      <c r="U27" s="53"/>
      <c r="V27" s="53"/>
      <c r="W27" s="53"/>
      <c r="X27" s="53"/>
      <c r="Y27" s="53"/>
      <c r="Z27" s="53"/>
    </row>
    <row r="28" ht="14.25" customHeight="1">
      <c r="A28" s="244" t="s">
        <v>8169</v>
      </c>
      <c r="B28" s="33" t="s">
        <v>5674</v>
      </c>
      <c r="C28" s="33" t="s">
        <v>8129</v>
      </c>
      <c r="D28" s="33" t="s">
        <v>8130</v>
      </c>
      <c r="E28" s="243" t="s">
        <v>8118</v>
      </c>
      <c r="F28" s="32"/>
      <c r="G28" s="32"/>
      <c r="H28" s="33" t="s">
        <v>8158</v>
      </c>
      <c r="I28" s="245" t="s">
        <v>8118</v>
      </c>
      <c r="J28" s="33" t="s">
        <v>8159</v>
      </c>
      <c r="K28" s="53"/>
      <c r="L28" s="53"/>
      <c r="M28" s="53"/>
      <c r="N28" s="53"/>
      <c r="O28" s="53"/>
      <c r="P28" s="53"/>
      <c r="Q28" s="53"/>
      <c r="R28" s="53"/>
      <c r="S28" s="53"/>
      <c r="T28" s="53"/>
      <c r="U28" s="53"/>
      <c r="V28" s="53"/>
      <c r="W28" s="53"/>
      <c r="X28" s="53"/>
      <c r="Y28" s="53"/>
      <c r="Z28" s="53"/>
    </row>
    <row r="29" ht="14.25" customHeight="1">
      <c r="A29" s="244" t="s">
        <v>8170</v>
      </c>
      <c r="B29" s="33" t="s">
        <v>5678</v>
      </c>
      <c r="C29" s="33" t="s">
        <v>8129</v>
      </c>
      <c r="D29" s="33" t="s">
        <v>8130</v>
      </c>
      <c r="E29" s="243" t="s">
        <v>8118</v>
      </c>
      <c r="F29" s="32"/>
      <c r="G29" s="32"/>
      <c r="H29" s="33" t="s">
        <v>8158</v>
      </c>
      <c r="I29" s="245" t="s">
        <v>8118</v>
      </c>
      <c r="J29" s="33" t="s">
        <v>8159</v>
      </c>
      <c r="K29" s="53"/>
      <c r="L29" s="53"/>
      <c r="M29" s="53"/>
      <c r="N29" s="53"/>
      <c r="O29" s="53"/>
      <c r="P29" s="53"/>
      <c r="Q29" s="53"/>
      <c r="R29" s="53"/>
      <c r="S29" s="53"/>
      <c r="T29" s="53"/>
      <c r="U29" s="53"/>
      <c r="V29" s="53"/>
      <c r="W29" s="53"/>
      <c r="X29" s="53"/>
      <c r="Y29" s="53"/>
      <c r="Z29" s="53"/>
    </row>
    <row r="30" ht="14.25" customHeight="1">
      <c r="A30" s="244" t="s">
        <v>8172</v>
      </c>
      <c r="B30" s="33" t="s">
        <v>5683</v>
      </c>
      <c r="C30" s="33" t="s">
        <v>8129</v>
      </c>
      <c r="D30" s="33" t="s">
        <v>8130</v>
      </c>
      <c r="E30" s="243" t="s">
        <v>8118</v>
      </c>
      <c r="F30" s="32"/>
      <c r="G30" s="32"/>
      <c r="H30" s="33" t="s">
        <v>8158</v>
      </c>
      <c r="I30" s="245" t="s">
        <v>8118</v>
      </c>
      <c r="J30" s="33" t="s">
        <v>8159</v>
      </c>
      <c r="K30" s="53"/>
      <c r="L30" s="53"/>
      <c r="M30" s="53"/>
      <c r="N30" s="53"/>
      <c r="O30" s="53"/>
      <c r="P30" s="53"/>
      <c r="Q30" s="53"/>
      <c r="R30" s="53"/>
      <c r="S30" s="53"/>
      <c r="T30" s="53"/>
      <c r="U30" s="53"/>
      <c r="V30" s="53"/>
      <c r="W30" s="53"/>
      <c r="X30" s="53"/>
      <c r="Y30" s="53"/>
      <c r="Z30" s="53"/>
    </row>
    <row r="31" ht="14.25" customHeight="1">
      <c r="A31" s="244" t="s">
        <v>8173</v>
      </c>
      <c r="B31" s="33" t="s">
        <v>5689</v>
      </c>
      <c r="C31" s="33" t="s">
        <v>8129</v>
      </c>
      <c r="D31" s="33" t="s">
        <v>8130</v>
      </c>
      <c r="E31" s="243" t="s">
        <v>8118</v>
      </c>
      <c r="F31" s="32"/>
      <c r="G31" s="32"/>
      <c r="H31" s="33" t="s">
        <v>8158</v>
      </c>
      <c r="I31" s="245" t="s">
        <v>8118</v>
      </c>
      <c r="J31" s="33" t="s">
        <v>8159</v>
      </c>
      <c r="K31" s="53"/>
      <c r="L31" s="53"/>
      <c r="M31" s="53"/>
      <c r="N31" s="53"/>
      <c r="O31" s="53"/>
      <c r="P31" s="53"/>
      <c r="Q31" s="53"/>
      <c r="R31" s="53"/>
      <c r="S31" s="53"/>
      <c r="T31" s="53"/>
      <c r="U31" s="53"/>
      <c r="V31" s="53"/>
      <c r="W31" s="53"/>
      <c r="X31" s="53"/>
      <c r="Y31" s="53"/>
      <c r="Z31" s="53"/>
    </row>
    <row r="32" ht="14.25" customHeight="1">
      <c r="A32" s="244" t="s">
        <v>8175</v>
      </c>
      <c r="B32" s="33" t="s">
        <v>5692</v>
      </c>
      <c r="C32" s="33" t="s">
        <v>8129</v>
      </c>
      <c r="D32" s="33" t="s">
        <v>8130</v>
      </c>
      <c r="E32" s="243" t="s">
        <v>8118</v>
      </c>
      <c r="F32" s="32"/>
      <c r="G32" s="32"/>
      <c r="H32" s="33" t="s">
        <v>8158</v>
      </c>
      <c r="I32" s="245" t="s">
        <v>8118</v>
      </c>
      <c r="J32" s="33" t="s">
        <v>8159</v>
      </c>
      <c r="K32" s="53"/>
      <c r="L32" s="53"/>
      <c r="M32" s="53"/>
      <c r="N32" s="53"/>
      <c r="O32" s="53"/>
      <c r="P32" s="53"/>
      <c r="Q32" s="53"/>
      <c r="R32" s="53"/>
      <c r="S32" s="53"/>
      <c r="T32" s="53"/>
      <c r="U32" s="53"/>
      <c r="V32" s="53"/>
      <c r="W32" s="53"/>
      <c r="X32" s="53"/>
      <c r="Y32" s="53"/>
      <c r="Z32" s="53"/>
    </row>
    <row r="33" ht="14.25" customHeight="1">
      <c r="A33" s="244" t="s">
        <v>8176</v>
      </c>
      <c r="B33" s="33" t="s">
        <v>5697</v>
      </c>
      <c r="C33" s="33" t="s">
        <v>8129</v>
      </c>
      <c r="D33" s="33" t="s">
        <v>8130</v>
      </c>
      <c r="E33" s="243" t="s">
        <v>8118</v>
      </c>
      <c r="F33" s="32"/>
      <c r="G33" s="32"/>
      <c r="H33" s="33" t="s">
        <v>8158</v>
      </c>
      <c r="I33" s="245" t="s">
        <v>8118</v>
      </c>
      <c r="J33" s="33" t="s">
        <v>8159</v>
      </c>
      <c r="K33" s="53"/>
      <c r="L33" s="53"/>
      <c r="M33" s="53"/>
      <c r="N33" s="53"/>
      <c r="O33" s="53"/>
      <c r="P33" s="53"/>
      <c r="Q33" s="53"/>
      <c r="R33" s="53"/>
      <c r="S33" s="53"/>
      <c r="T33" s="53"/>
      <c r="U33" s="53"/>
      <c r="V33" s="53"/>
      <c r="W33" s="53"/>
      <c r="X33" s="53"/>
      <c r="Y33" s="53"/>
      <c r="Z33" s="53"/>
    </row>
    <row r="34" ht="14.25" customHeight="1">
      <c r="A34" s="244" t="s">
        <v>8178</v>
      </c>
      <c r="B34" s="33" t="s">
        <v>5702</v>
      </c>
      <c r="C34" s="33" t="s">
        <v>8129</v>
      </c>
      <c r="D34" s="33" t="s">
        <v>8130</v>
      </c>
      <c r="E34" s="243" t="s">
        <v>8118</v>
      </c>
      <c r="F34" s="32"/>
      <c r="G34" s="32"/>
      <c r="H34" s="33" t="s">
        <v>8158</v>
      </c>
      <c r="I34" s="245" t="s">
        <v>8118</v>
      </c>
      <c r="J34" s="33" t="s">
        <v>8159</v>
      </c>
      <c r="K34" s="53"/>
      <c r="L34" s="53"/>
      <c r="M34" s="53"/>
      <c r="N34" s="53"/>
      <c r="O34" s="53"/>
      <c r="P34" s="53"/>
      <c r="Q34" s="53"/>
      <c r="R34" s="53"/>
      <c r="S34" s="53"/>
      <c r="T34" s="53"/>
      <c r="U34" s="53"/>
      <c r="V34" s="53"/>
      <c r="W34" s="53"/>
      <c r="X34" s="53"/>
      <c r="Y34" s="53"/>
      <c r="Z34" s="53"/>
    </row>
    <row r="35" ht="14.25" customHeight="1">
      <c r="A35" s="244" t="s">
        <v>8179</v>
      </c>
      <c r="B35" s="33" t="s">
        <v>8180</v>
      </c>
      <c r="C35" s="33" t="s">
        <v>8129</v>
      </c>
      <c r="D35" s="33" t="s">
        <v>8130</v>
      </c>
      <c r="E35" s="243"/>
      <c r="F35" s="32"/>
      <c r="G35" s="32"/>
      <c r="H35" s="33"/>
      <c r="I35" s="245"/>
      <c r="J35" s="33" t="s">
        <v>8181</v>
      </c>
      <c r="K35" s="53"/>
      <c r="L35" s="53"/>
      <c r="M35" s="53"/>
      <c r="N35" s="53"/>
      <c r="O35" s="53"/>
      <c r="P35" s="53"/>
      <c r="Q35" s="53"/>
      <c r="R35" s="53"/>
      <c r="S35" s="53"/>
      <c r="T35" s="53"/>
      <c r="U35" s="53"/>
      <c r="V35" s="53"/>
      <c r="W35" s="53"/>
      <c r="X35" s="53"/>
      <c r="Y35" s="53"/>
      <c r="Z35" s="53"/>
    </row>
    <row r="36" ht="14.25" customHeight="1">
      <c r="A36" s="244" t="s">
        <v>8182</v>
      </c>
      <c r="B36" s="33" t="s">
        <v>5707</v>
      </c>
      <c r="C36" s="33" t="s">
        <v>8129</v>
      </c>
      <c r="D36" s="33" t="s">
        <v>8130</v>
      </c>
      <c r="E36" s="243" t="s">
        <v>8118</v>
      </c>
      <c r="F36" s="32"/>
      <c r="G36" s="32"/>
      <c r="H36" s="33" t="s">
        <v>8184</v>
      </c>
      <c r="I36" s="245" t="s">
        <v>8118</v>
      </c>
      <c r="J36" s="33" t="s">
        <v>8185</v>
      </c>
      <c r="K36" s="53"/>
      <c r="L36" s="53"/>
      <c r="M36" s="53"/>
      <c r="N36" s="53"/>
      <c r="O36" s="53"/>
      <c r="P36" s="53"/>
      <c r="Q36" s="53"/>
      <c r="R36" s="53"/>
      <c r="S36" s="53"/>
      <c r="T36" s="53"/>
      <c r="U36" s="53"/>
      <c r="V36" s="53"/>
      <c r="W36" s="53"/>
      <c r="X36" s="53"/>
      <c r="Y36" s="53"/>
      <c r="Z36" s="53"/>
    </row>
    <row r="37" ht="14.25" customHeight="1">
      <c r="A37" s="244" t="s">
        <v>8186</v>
      </c>
      <c r="B37" s="33" t="s">
        <v>5716</v>
      </c>
      <c r="C37" s="33" t="s">
        <v>8129</v>
      </c>
      <c r="D37" s="33" t="s">
        <v>8130</v>
      </c>
      <c r="E37" s="243" t="s">
        <v>8118</v>
      </c>
      <c r="F37" s="32"/>
      <c r="G37" s="32"/>
      <c r="H37" s="33" t="s">
        <v>8184</v>
      </c>
      <c r="I37" s="245" t="s">
        <v>8118</v>
      </c>
      <c r="J37" s="33" t="s">
        <v>8185</v>
      </c>
      <c r="K37" s="53"/>
      <c r="L37" s="53"/>
      <c r="M37" s="53"/>
      <c r="N37" s="53"/>
      <c r="O37" s="53"/>
      <c r="P37" s="53"/>
      <c r="Q37" s="53"/>
      <c r="R37" s="53"/>
      <c r="S37" s="53"/>
      <c r="T37" s="53"/>
      <c r="U37" s="53"/>
      <c r="V37" s="53"/>
      <c r="W37" s="53"/>
      <c r="X37" s="53"/>
      <c r="Y37" s="53"/>
      <c r="Z37" s="53"/>
    </row>
    <row r="38" ht="14.25" customHeight="1">
      <c r="A38" s="244" t="s">
        <v>8187</v>
      </c>
      <c r="B38" s="33" t="s">
        <v>5719</v>
      </c>
      <c r="C38" s="33" t="s">
        <v>8129</v>
      </c>
      <c r="D38" s="33" t="s">
        <v>8130</v>
      </c>
      <c r="E38" s="243" t="s">
        <v>8118</v>
      </c>
      <c r="F38" s="32"/>
      <c r="G38" s="32"/>
      <c r="H38" s="33" t="s">
        <v>8184</v>
      </c>
      <c r="I38" s="245" t="s">
        <v>8118</v>
      </c>
      <c r="J38" s="33" t="s">
        <v>8185</v>
      </c>
      <c r="K38" s="53"/>
      <c r="L38" s="53"/>
      <c r="M38" s="53"/>
      <c r="N38" s="53"/>
      <c r="O38" s="53"/>
      <c r="P38" s="53"/>
      <c r="Q38" s="53"/>
      <c r="R38" s="53"/>
      <c r="S38" s="53"/>
      <c r="T38" s="53"/>
      <c r="U38" s="53"/>
      <c r="V38" s="53"/>
      <c r="W38" s="53"/>
      <c r="X38" s="53"/>
      <c r="Y38" s="53"/>
      <c r="Z38" s="53"/>
    </row>
    <row r="39" ht="14.25" customHeight="1">
      <c r="A39" s="244" t="s">
        <v>8188</v>
      </c>
      <c r="B39" s="33" t="s">
        <v>5724</v>
      </c>
      <c r="C39" s="33" t="s">
        <v>8129</v>
      </c>
      <c r="D39" s="33" t="s">
        <v>8130</v>
      </c>
      <c r="E39" s="243" t="s">
        <v>8118</v>
      </c>
      <c r="F39" s="32"/>
      <c r="G39" s="32"/>
      <c r="H39" s="33" t="s">
        <v>8184</v>
      </c>
      <c r="I39" s="245" t="s">
        <v>8118</v>
      </c>
      <c r="J39" s="33" t="s">
        <v>8185</v>
      </c>
      <c r="K39" s="53"/>
      <c r="L39" s="53"/>
      <c r="M39" s="53"/>
      <c r="N39" s="53"/>
      <c r="O39" s="53"/>
      <c r="P39" s="53"/>
      <c r="Q39" s="53"/>
      <c r="R39" s="53"/>
      <c r="S39" s="53"/>
      <c r="T39" s="53"/>
      <c r="U39" s="53"/>
      <c r="V39" s="53"/>
      <c r="W39" s="53"/>
      <c r="X39" s="53"/>
      <c r="Y39" s="53"/>
      <c r="Z39" s="53"/>
    </row>
    <row r="40" ht="14.25" customHeight="1">
      <c r="A40" s="244" t="s">
        <v>8190</v>
      </c>
      <c r="B40" s="33" t="s">
        <v>5729</v>
      </c>
      <c r="C40" s="33" t="s">
        <v>8129</v>
      </c>
      <c r="D40" s="33" t="s">
        <v>8130</v>
      </c>
      <c r="E40" s="243" t="s">
        <v>8118</v>
      </c>
      <c r="F40" s="32"/>
      <c r="G40" s="32"/>
      <c r="H40" s="33" t="s">
        <v>8184</v>
      </c>
      <c r="I40" s="245" t="s">
        <v>8118</v>
      </c>
      <c r="J40" s="33" t="s">
        <v>8185</v>
      </c>
      <c r="K40" s="53"/>
      <c r="L40" s="53"/>
      <c r="M40" s="53"/>
      <c r="N40" s="53"/>
      <c r="O40" s="53"/>
      <c r="P40" s="53"/>
      <c r="Q40" s="53"/>
      <c r="R40" s="53"/>
      <c r="S40" s="53"/>
      <c r="T40" s="53"/>
      <c r="U40" s="53"/>
      <c r="V40" s="53"/>
      <c r="W40" s="53"/>
      <c r="X40" s="53"/>
      <c r="Y40" s="53"/>
      <c r="Z40" s="53"/>
    </row>
    <row r="41" ht="14.25" customHeight="1">
      <c r="A41" s="244" t="s">
        <v>8191</v>
      </c>
      <c r="B41" s="33" t="s">
        <v>5734</v>
      </c>
      <c r="C41" s="33" t="s">
        <v>8129</v>
      </c>
      <c r="D41" s="33" t="s">
        <v>8130</v>
      </c>
      <c r="E41" s="243" t="s">
        <v>8118</v>
      </c>
      <c r="F41" s="32"/>
      <c r="G41" s="32"/>
      <c r="H41" s="33" t="s">
        <v>8184</v>
      </c>
      <c r="I41" s="245" t="s">
        <v>8118</v>
      </c>
      <c r="J41" s="33" t="s">
        <v>8185</v>
      </c>
      <c r="K41" s="53"/>
      <c r="L41" s="53"/>
      <c r="M41" s="53"/>
      <c r="N41" s="53"/>
      <c r="O41" s="53"/>
      <c r="P41" s="53"/>
      <c r="Q41" s="53"/>
      <c r="R41" s="53"/>
      <c r="S41" s="53"/>
      <c r="T41" s="53"/>
      <c r="U41" s="53"/>
      <c r="V41" s="53"/>
      <c r="W41" s="53"/>
      <c r="X41" s="53"/>
      <c r="Y41" s="53"/>
      <c r="Z41" s="53"/>
    </row>
    <row r="42" ht="14.25" customHeight="1">
      <c r="A42" s="244" t="s">
        <v>8192</v>
      </c>
      <c r="B42" s="33" t="s">
        <v>5739</v>
      </c>
      <c r="C42" s="33" t="s">
        <v>8129</v>
      </c>
      <c r="D42" s="33" t="s">
        <v>8130</v>
      </c>
      <c r="E42" s="243" t="s">
        <v>8118</v>
      </c>
      <c r="F42" s="32"/>
      <c r="G42" s="32"/>
      <c r="H42" s="33" t="s">
        <v>8184</v>
      </c>
      <c r="I42" s="245" t="s">
        <v>8118</v>
      </c>
      <c r="J42" s="33" t="s">
        <v>8185</v>
      </c>
      <c r="K42" s="53"/>
      <c r="L42" s="53"/>
      <c r="M42" s="53"/>
      <c r="N42" s="53"/>
      <c r="O42" s="53"/>
      <c r="P42" s="53"/>
      <c r="Q42" s="53"/>
      <c r="R42" s="53"/>
      <c r="S42" s="53"/>
      <c r="T42" s="53"/>
      <c r="U42" s="53"/>
      <c r="V42" s="53"/>
      <c r="W42" s="53"/>
      <c r="X42" s="53"/>
      <c r="Y42" s="53"/>
      <c r="Z42" s="53"/>
    </row>
    <row r="43" ht="14.25" customHeight="1">
      <c r="A43" s="244" t="s">
        <v>8193</v>
      </c>
      <c r="B43" s="33" t="s">
        <v>5745</v>
      </c>
      <c r="C43" s="33" t="s">
        <v>8129</v>
      </c>
      <c r="D43" s="33" t="s">
        <v>8130</v>
      </c>
      <c r="E43" s="243" t="s">
        <v>8118</v>
      </c>
      <c r="F43" s="32"/>
      <c r="G43" s="32"/>
      <c r="H43" s="33" t="s">
        <v>8184</v>
      </c>
      <c r="I43" s="245" t="s">
        <v>8118</v>
      </c>
      <c r="J43" s="33" t="s">
        <v>8185</v>
      </c>
      <c r="K43" s="53"/>
      <c r="L43" s="53"/>
      <c r="M43" s="53"/>
      <c r="N43" s="53"/>
      <c r="O43" s="53"/>
      <c r="P43" s="53"/>
      <c r="Q43" s="53"/>
      <c r="R43" s="53"/>
      <c r="S43" s="53"/>
      <c r="T43" s="53"/>
      <c r="U43" s="53"/>
      <c r="V43" s="53"/>
      <c r="W43" s="53"/>
      <c r="X43" s="53"/>
      <c r="Y43" s="53"/>
      <c r="Z43" s="53"/>
    </row>
    <row r="44" ht="14.25" customHeight="1">
      <c r="A44" s="244" t="s">
        <v>8195</v>
      </c>
      <c r="B44" s="33" t="s">
        <v>5748</v>
      </c>
      <c r="C44" s="33" t="s">
        <v>8129</v>
      </c>
      <c r="D44" s="33" t="s">
        <v>8130</v>
      </c>
      <c r="E44" s="243" t="s">
        <v>8118</v>
      </c>
      <c r="F44" s="32"/>
      <c r="G44" s="32"/>
      <c r="H44" s="33" t="s">
        <v>8184</v>
      </c>
      <c r="I44" s="245" t="s">
        <v>8118</v>
      </c>
      <c r="J44" s="33" t="s">
        <v>8185</v>
      </c>
      <c r="K44" s="53"/>
      <c r="L44" s="53"/>
      <c r="M44" s="53"/>
      <c r="N44" s="53"/>
      <c r="O44" s="53"/>
      <c r="P44" s="53"/>
      <c r="Q44" s="53"/>
      <c r="R44" s="53"/>
      <c r="S44" s="53"/>
      <c r="T44" s="53"/>
      <c r="U44" s="53"/>
      <c r="V44" s="53"/>
      <c r="W44" s="53"/>
      <c r="X44" s="53"/>
      <c r="Y44" s="53"/>
      <c r="Z44" s="53"/>
    </row>
    <row r="45" ht="14.25" customHeight="1">
      <c r="A45" s="244" t="s">
        <v>8196</v>
      </c>
      <c r="B45" s="33" t="s">
        <v>5753</v>
      </c>
      <c r="C45" s="33" t="s">
        <v>8129</v>
      </c>
      <c r="D45" s="33" t="s">
        <v>8130</v>
      </c>
      <c r="E45" s="243" t="s">
        <v>8118</v>
      </c>
      <c r="F45" s="32"/>
      <c r="G45" s="32"/>
      <c r="H45" s="33" t="s">
        <v>8184</v>
      </c>
      <c r="I45" s="245" t="s">
        <v>8118</v>
      </c>
      <c r="J45" s="33" t="s">
        <v>8185</v>
      </c>
      <c r="K45" s="53"/>
      <c r="L45" s="53"/>
      <c r="M45" s="53"/>
      <c r="N45" s="53"/>
      <c r="O45" s="53"/>
      <c r="P45" s="53"/>
      <c r="Q45" s="53"/>
      <c r="R45" s="53"/>
      <c r="S45" s="53"/>
      <c r="T45" s="53"/>
      <c r="U45" s="53"/>
      <c r="V45" s="53"/>
      <c r="W45" s="53"/>
      <c r="X45" s="53"/>
      <c r="Y45" s="53"/>
      <c r="Z45" s="53"/>
    </row>
    <row r="46" ht="14.25" customHeight="1">
      <c r="A46" s="244" t="s">
        <v>8197</v>
      </c>
      <c r="B46" s="33" t="s">
        <v>5758</v>
      </c>
      <c r="C46" s="33" t="s">
        <v>8129</v>
      </c>
      <c r="D46" s="33" t="s">
        <v>8130</v>
      </c>
      <c r="E46" s="243" t="s">
        <v>8118</v>
      </c>
      <c r="F46" s="32"/>
      <c r="G46" s="32"/>
      <c r="H46" s="33" t="s">
        <v>8184</v>
      </c>
      <c r="I46" s="245" t="s">
        <v>8118</v>
      </c>
      <c r="J46" s="33" t="s">
        <v>8185</v>
      </c>
      <c r="K46" s="53"/>
      <c r="L46" s="53"/>
      <c r="M46" s="53"/>
      <c r="N46" s="53"/>
      <c r="O46" s="53"/>
      <c r="P46" s="53"/>
      <c r="Q46" s="53"/>
      <c r="R46" s="53"/>
      <c r="S46" s="53"/>
      <c r="T46" s="53"/>
      <c r="U46" s="53"/>
      <c r="V46" s="53"/>
      <c r="W46" s="53"/>
      <c r="X46" s="53"/>
      <c r="Y46" s="53"/>
      <c r="Z46" s="53"/>
    </row>
    <row r="47" ht="14.25" customHeight="1">
      <c r="A47" s="244" t="s">
        <v>8199</v>
      </c>
      <c r="B47" s="33" t="s">
        <v>5763</v>
      </c>
      <c r="C47" s="33" t="s">
        <v>8129</v>
      </c>
      <c r="D47" s="33" t="s">
        <v>8130</v>
      </c>
      <c r="E47" s="243" t="s">
        <v>8118</v>
      </c>
      <c r="F47" s="32"/>
      <c r="G47" s="32"/>
      <c r="H47" s="33" t="s">
        <v>8184</v>
      </c>
      <c r="I47" s="245" t="s">
        <v>8118</v>
      </c>
      <c r="J47" s="33" t="s">
        <v>8185</v>
      </c>
      <c r="K47" s="53"/>
      <c r="L47" s="53"/>
      <c r="M47" s="53"/>
      <c r="N47" s="53"/>
      <c r="O47" s="53"/>
      <c r="P47" s="53"/>
      <c r="Q47" s="53"/>
      <c r="R47" s="53"/>
      <c r="S47" s="53"/>
      <c r="T47" s="53"/>
      <c r="U47" s="53"/>
      <c r="V47" s="53"/>
      <c r="W47" s="53"/>
      <c r="X47" s="53"/>
      <c r="Y47" s="53"/>
      <c r="Z47" s="53"/>
    </row>
    <row r="48" ht="14.25" customHeight="1">
      <c r="A48" s="244" t="s">
        <v>8200</v>
      </c>
      <c r="B48" s="33" t="s">
        <v>5767</v>
      </c>
      <c r="C48" s="33" t="s">
        <v>8129</v>
      </c>
      <c r="D48" s="33" t="s">
        <v>8130</v>
      </c>
      <c r="E48" s="243" t="s">
        <v>8118</v>
      </c>
      <c r="F48" s="32"/>
      <c r="G48" s="32"/>
      <c r="H48" s="33" t="s">
        <v>8184</v>
      </c>
      <c r="I48" s="245" t="s">
        <v>8118</v>
      </c>
      <c r="J48" s="33" t="s">
        <v>8185</v>
      </c>
      <c r="K48" s="53"/>
      <c r="L48" s="53"/>
      <c r="M48" s="53"/>
      <c r="N48" s="53"/>
      <c r="O48" s="53"/>
      <c r="P48" s="53"/>
      <c r="Q48" s="53"/>
      <c r="R48" s="53"/>
      <c r="S48" s="53"/>
      <c r="T48" s="53"/>
      <c r="U48" s="53"/>
      <c r="V48" s="53"/>
      <c r="W48" s="53"/>
      <c r="X48" s="53"/>
      <c r="Y48" s="53"/>
      <c r="Z48" s="53"/>
    </row>
    <row r="49" ht="14.25" customHeight="1">
      <c r="A49" s="244" t="s">
        <v>8202</v>
      </c>
      <c r="B49" s="33" t="s">
        <v>5772</v>
      </c>
      <c r="C49" s="33" t="s">
        <v>8129</v>
      </c>
      <c r="D49" s="33" t="s">
        <v>8130</v>
      </c>
      <c r="E49" s="243" t="s">
        <v>8118</v>
      </c>
      <c r="F49" s="32"/>
      <c r="G49" s="32"/>
      <c r="H49" s="33" t="s">
        <v>8184</v>
      </c>
      <c r="I49" s="245" t="s">
        <v>8118</v>
      </c>
      <c r="J49" s="33" t="s">
        <v>8185</v>
      </c>
      <c r="K49" s="53"/>
      <c r="L49" s="53"/>
      <c r="M49" s="53"/>
      <c r="N49" s="53"/>
      <c r="O49" s="53"/>
      <c r="P49" s="53"/>
      <c r="Q49" s="53"/>
      <c r="R49" s="53"/>
      <c r="S49" s="53"/>
      <c r="T49" s="53"/>
      <c r="U49" s="53"/>
      <c r="V49" s="53"/>
      <c r="W49" s="53"/>
      <c r="X49" s="53"/>
      <c r="Y49" s="53"/>
      <c r="Z49" s="53"/>
    </row>
    <row r="50" ht="14.25" customHeight="1">
      <c r="A50" s="244" t="s">
        <v>8203</v>
      </c>
      <c r="B50" s="33" t="s">
        <v>5779</v>
      </c>
      <c r="C50" s="33" t="s">
        <v>8129</v>
      </c>
      <c r="D50" s="33" t="s">
        <v>8130</v>
      </c>
      <c r="E50" s="243" t="s">
        <v>8118</v>
      </c>
      <c r="F50" s="32"/>
      <c r="G50" s="32"/>
      <c r="H50" s="33" t="s">
        <v>8184</v>
      </c>
      <c r="I50" s="245" t="s">
        <v>8118</v>
      </c>
      <c r="J50" s="33" t="s">
        <v>8185</v>
      </c>
      <c r="K50" s="53"/>
      <c r="L50" s="53"/>
      <c r="M50" s="53"/>
      <c r="N50" s="53"/>
      <c r="O50" s="53"/>
      <c r="P50" s="53"/>
      <c r="Q50" s="53"/>
      <c r="R50" s="53"/>
      <c r="S50" s="53"/>
      <c r="T50" s="53"/>
      <c r="U50" s="53"/>
      <c r="V50" s="53"/>
      <c r="W50" s="53"/>
      <c r="X50" s="53"/>
      <c r="Y50" s="53"/>
      <c r="Z50" s="53"/>
    </row>
    <row r="51" ht="14.25" customHeight="1">
      <c r="A51" s="244" t="s">
        <v>8204</v>
      </c>
      <c r="B51" s="33" t="s">
        <v>8180</v>
      </c>
      <c r="C51" s="33" t="s">
        <v>8129</v>
      </c>
      <c r="D51" s="33" t="s">
        <v>8130</v>
      </c>
      <c r="E51" s="32"/>
      <c r="F51" s="32"/>
      <c r="G51" s="32"/>
      <c r="H51" s="32"/>
      <c r="I51" s="245"/>
      <c r="J51" s="33" t="s">
        <v>8205</v>
      </c>
      <c r="K51" s="53"/>
      <c r="L51" s="53"/>
      <c r="M51" s="53"/>
      <c r="N51" s="53"/>
      <c r="O51" s="53"/>
      <c r="P51" s="53"/>
      <c r="Q51" s="53"/>
      <c r="R51" s="53"/>
      <c r="S51" s="53"/>
      <c r="T51" s="53"/>
      <c r="U51" s="53"/>
      <c r="V51" s="53"/>
      <c r="W51" s="53"/>
      <c r="X51" s="53"/>
      <c r="Y51" s="53"/>
      <c r="Z51" s="53"/>
    </row>
    <row r="52" ht="14.25" customHeight="1">
      <c r="A52" s="244" t="s">
        <v>8206</v>
      </c>
      <c r="B52" s="33" t="s">
        <v>5784</v>
      </c>
      <c r="C52" s="33" t="s">
        <v>8129</v>
      </c>
      <c r="D52" s="33" t="s">
        <v>8130</v>
      </c>
      <c r="E52" s="243" t="s">
        <v>8118</v>
      </c>
      <c r="F52" s="32"/>
      <c r="G52" s="32"/>
      <c r="H52" s="33" t="s">
        <v>8208</v>
      </c>
      <c r="I52" s="245" t="s">
        <v>8118</v>
      </c>
      <c r="J52" s="33" t="s">
        <v>8209</v>
      </c>
      <c r="K52" s="53"/>
      <c r="L52" s="53"/>
      <c r="M52" s="53"/>
      <c r="N52" s="53"/>
      <c r="O52" s="53"/>
      <c r="P52" s="53"/>
      <c r="Q52" s="53"/>
      <c r="R52" s="53"/>
      <c r="S52" s="53"/>
      <c r="T52" s="53"/>
      <c r="U52" s="53"/>
      <c r="V52" s="53"/>
      <c r="W52" s="53"/>
      <c r="X52" s="53"/>
      <c r="Y52" s="53"/>
      <c r="Z52" s="53"/>
    </row>
    <row r="53" ht="14.25" customHeight="1">
      <c r="A53" s="244" t="s">
        <v>8210</v>
      </c>
      <c r="B53" s="33" t="s">
        <v>5790</v>
      </c>
      <c r="C53" s="33" t="s">
        <v>8129</v>
      </c>
      <c r="D53" s="33" t="s">
        <v>8130</v>
      </c>
      <c r="E53" s="243" t="s">
        <v>8118</v>
      </c>
      <c r="F53" s="32"/>
      <c r="G53" s="32"/>
      <c r="H53" s="33" t="s">
        <v>8208</v>
      </c>
      <c r="I53" s="245" t="s">
        <v>8118</v>
      </c>
      <c r="J53" s="33" t="s">
        <v>8209</v>
      </c>
      <c r="K53" s="53"/>
      <c r="L53" s="53"/>
      <c r="M53" s="53"/>
      <c r="N53" s="53"/>
      <c r="O53" s="53"/>
      <c r="P53" s="53"/>
      <c r="Q53" s="53"/>
      <c r="R53" s="53"/>
      <c r="S53" s="53"/>
      <c r="T53" s="53"/>
      <c r="U53" s="53"/>
      <c r="V53" s="53"/>
      <c r="W53" s="53"/>
      <c r="X53" s="53"/>
      <c r="Y53" s="53"/>
      <c r="Z53" s="53"/>
    </row>
    <row r="54" ht="14.25" customHeight="1">
      <c r="A54" s="244" t="s">
        <v>8211</v>
      </c>
      <c r="B54" s="33" t="s">
        <v>5794</v>
      </c>
      <c r="C54" s="33" t="s">
        <v>8129</v>
      </c>
      <c r="D54" s="33" t="s">
        <v>8130</v>
      </c>
      <c r="E54" s="243" t="s">
        <v>8118</v>
      </c>
      <c r="F54" s="32"/>
      <c r="G54" s="32"/>
      <c r="H54" s="33" t="s">
        <v>8208</v>
      </c>
      <c r="I54" s="245" t="s">
        <v>8118</v>
      </c>
      <c r="J54" s="33" t="s">
        <v>8209</v>
      </c>
      <c r="K54" s="53"/>
      <c r="L54" s="53"/>
      <c r="M54" s="53"/>
      <c r="N54" s="53"/>
      <c r="O54" s="53"/>
      <c r="P54" s="53"/>
      <c r="Q54" s="53"/>
      <c r="R54" s="53"/>
      <c r="S54" s="53"/>
      <c r="T54" s="53"/>
      <c r="U54" s="53"/>
      <c r="V54" s="53"/>
      <c r="W54" s="53"/>
      <c r="X54" s="53"/>
      <c r="Y54" s="53"/>
      <c r="Z54" s="53"/>
    </row>
    <row r="55" ht="14.25" customHeight="1">
      <c r="A55" s="244" t="s">
        <v>8212</v>
      </c>
      <c r="B55" s="33" t="s">
        <v>5799</v>
      </c>
      <c r="C55" s="33" t="s">
        <v>8129</v>
      </c>
      <c r="D55" s="33" t="s">
        <v>8130</v>
      </c>
      <c r="E55" s="243" t="s">
        <v>8118</v>
      </c>
      <c r="F55" s="32"/>
      <c r="G55" s="32"/>
      <c r="H55" s="33" t="s">
        <v>8208</v>
      </c>
      <c r="I55" s="245" t="s">
        <v>8118</v>
      </c>
      <c r="J55" s="33" t="s">
        <v>8209</v>
      </c>
      <c r="K55" s="53"/>
      <c r="L55" s="53"/>
      <c r="M55" s="53"/>
      <c r="N55" s="53"/>
      <c r="O55" s="53"/>
      <c r="P55" s="53"/>
      <c r="Q55" s="53"/>
      <c r="R55" s="53"/>
      <c r="S55" s="53"/>
      <c r="T55" s="53"/>
      <c r="U55" s="53"/>
      <c r="V55" s="53"/>
      <c r="W55" s="53"/>
      <c r="X55" s="53"/>
      <c r="Y55" s="53"/>
      <c r="Z55" s="53"/>
    </row>
    <row r="56" ht="14.25" customHeight="1">
      <c r="A56" s="244" t="s">
        <v>8214</v>
      </c>
      <c r="B56" s="33" t="s">
        <v>5805</v>
      </c>
      <c r="C56" s="33" t="s">
        <v>8129</v>
      </c>
      <c r="D56" s="33" t="s">
        <v>8130</v>
      </c>
      <c r="E56" s="243" t="s">
        <v>8118</v>
      </c>
      <c r="F56" s="32"/>
      <c r="G56" s="32"/>
      <c r="H56" s="33" t="s">
        <v>8208</v>
      </c>
      <c r="I56" s="245" t="s">
        <v>8118</v>
      </c>
      <c r="J56" s="33" t="s">
        <v>8209</v>
      </c>
      <c r="K56" s="53"/>
      <c r="L56" s="53"/>
      <c r="M56" s="53"/>
      <c r="N56" s="53"/>
      <c r="O56" s="53"/>
      <c r="P56" s="53"/>
      <c r="Q56" s="53"/>
      <c r="R56" s="53"/>
      <c r="S56" s="53"/>
      <c r="T56" s="53"/>
      <c r="U56" s="53"/>
      <c r="V56" s="53"/>
      <c r="W56" s="53"/>
      <c r="X56" s="53"/>
      <c r="Y56" s="53"/>
      <c r="Z56" s="53"/>
    </row>
    <row r="57" ht="14.25" customHeight="1">
      <c r="A57" s="244" t="s">
        <v>8215</v>
      </c>
      <c r="B57" s="33" t="s">
        <v>5809</v>
      </c>
      <c r="C57" s="33" t="s">
        <v>8129</v>
      </c>
      <c r="D57" s="33" t="s">
        <v>8130</v>
      </c>
      <c r="E57" s="243" t="s">
        <v>8118</v>
      </c>
      <c r="F57" s="32"/>
      <c r="G57" s="32"/>
      <c r="H57" s="33" t="s">
        <v>8208</v>
      </c>
      <c r="I57" s="245" t="s">
        <v>8118</v>
      </c>
      <c r="J57" s="33" t="s">
        <v>8209</v>
      </c>
      <c r="K57" s="53"/>
      <c r="L57" s="53"/>
      <c r="M57" s="53"/>
      <c r="N57" s="53"/>
      <c r="O57" s="53"/>
      <c r="P57" s="53"/>
      <c r="Q57" s="53"/>
      <c r="R57" s="53"/>
      <c r="S57" s="53"/>
      <c r="T57" s="53"/>
      <c r="U57" s="53"/>
      <c r="V57" s="53"/>
      <c r="W57" s="53"/>
      <c r="X57" s="53"/>
      <c r="Y57" s="53"/>
      <c r="Z57" s="53"/>
    </row>
    <row r="58" ht="14.25" customHeight="1">
      <c r="A58" s="244" t="s">
        <v>8216</v>
      </c>
      <c r="B58" s="33" t="s">
        <v>5815</v>
      </c>
      <c r="C58" s="33" t="s">
        <v>8129</v>
      </c>
      <c r="D58" s="33" t="s">
        <v>8130</v>
      </c>
      <c r="E58" s="243" t="s">
        <v>8118</v>
      </c>
      <c r="F58" s="32"/>
      <c r="G58" s="32"/>
      <c r="H58" s="33" t="s">
        <v>8208</v>
      </c>
      <c r="I58" s="245" t="s">
        <v>8118</v>
      </c>
      <c r="J58" s="33" t="s">
        <v>8209</v>
      </c>
      <c r="K58" s="53"/>
      <c r="L58" s="53"/>
      <c r="M58" s="53"/>
      <c r="N58" s="53"/>
      <c r="O58" s="53"/>
      <c r="P58" s="53"/>
      <c r="Q58" s="53"/>
      <c r="R58" s="53"/>
      <c r="S58" s="53"/>
      <c r="T58" s="53"/>
      <c r="U58" s="53"/>
      <c r="V58" s="53"/>
      <c r="W58" s="53"/>
      <c r="X58" s="53"/>
      <c r="Y58" s="53"/>
      <c r="Z58" s="53"/>
    </row>
    <row r="59" ht="14.25" customHeight="1">
      <c r="A59" s="244" t="s">
        <v>8217</v>
      </c>
      <c r="B59" s="33" t="s">
        <v>5820</v>
      </c>
      <c r="C59" s="33" t="s">
        <v>8129</v>
      </c>
      <c r="D59" s="33" t="s">
        <v>8130</v>
      </c>
      <c r="E59" s="243" t="s">
        <v>8118</v>
      </c>
      <c r="F59" s="32"/>
      <c r="G59" s="32"/>
      <c r="H59" s="33" t="s">
        <v>8208</v>
      </c>
      <c r="I59" s="245" t="s">
        <v>8118</v>
      </c>
      <c r="J59" s="33" t="s">
        <v>8209</v>
      </c>
      <c r="K59" s="53"/>
      <c r="L59" s="53"/>
      <c r="M59" s="53"/>
      <c r="N59" s="53"/>
      <c r="O59" s="53"/>
      <c r="P59" s="53"/>
      <c r="Q59" s="53"/>
      <c r="R59" s="53"/>
      <c r="S59" s="53"/>
      <c r="T59" s="53"/>
      <c r="U59" s="53"/>
      <c r="V59" s="53"/>
      <c r="W59" s="53"/>
      <c r="X59" s="53"/>
      <c r="Y59" s="53"/>
      <c r="Z59" s="53"/>
    </row>
    <row r="60" ht="14.25" customHeight="1">
      <c r="A60" s="244" t="s">
        <v>8219</v>
      </c>
      <c r="B60" s="33" t="s">
        <v>5826</v>
      </c>
      <c r="C60" s="33" t="s">
        <v>8129</v>
      </c>
      <c r="D60" s="33" t="s">
        <v>8130</v>
      </c>
      <c r="E60" s="243" t="s">
        <v>8118</v>
      </c>
      <c r="F60" s="32"/>
      <c r="G60" s="32"/>
      <c r="H60" s="33" t="s">
        <v>8208</v>
      </c>
      <c r="I60" s="245" t="s">
        <v>8118</v>
      </c>
      <c r="J60" s="33" t="s">
        <v>8209</v>
      </c>
      <c r="K60" s="53"/>
      <c r="L60" s="53"/>
      <c r="M60" s="53"/>
      <c r="N60" s="53"/>
      <c r="O60" s="53"/>
      <c r="P60" s="53"/>
      <c r="Q60" s="53"/>
      <c r="R60" s="53"/>
      <c r="S60" s="53"/>
      <c r="T60" s="53"/>
      <c r="U60" s="53"/>
      <c r="V60" s="53"/>
      <c r="W60" s="53"/>
      <c r="X60" s="53"/>
      <c r="Y60" s="53"/>
      <c r="Z60" s="53"/>
    </row>
    <row r="61" ht="14.25" customHeight="1">
      <c r="A61" s="244" t="s">
        <v>8220</v>
      </c>
      <c r="B61" s="33" t="s">
        <v>5830</v>
      </c>
      <c r="C61" s="33" t="s">
        <v>8129</v>
      </c>
      <c r="D61" s="33" t="s">
        <v>8130</v>
      </c>
      <c r="E61" s="243" t="s">
        <v>8118</v>
      </c>
      <c r="F61" s="32"/>
      <c r="G61" s="32"/>
      <c r="H61" s="33" t="s">
        <v>8208</v>
      </c>
      <c r="I61" s="245" t="s">
        <v>8118</v>
      </c>
      <c r="J61" s="33" t="s">
        <v>8209</v>
      </c>
      <c r="K61" s="53"/>
      <c r="L61" s="53"/>
      <c r="M61" s="53"/>
      <c r="N61" s="53"/>
      <c r="O61" s="53"/>
      <c r="P61" s="53"/>
      <c r="Q61" s="53"/>
      <c r="R61" s="53"/>
      <c r="S61" s="53"/>
      <c r="T61" s="53"/>
      <c r="U61" s="53"/>
      <c r="V61" s="53"/>
      <c r="W61" s="53"/>
      <c r="X61" s="53"/>
      <c r="Y61" s="53"/>
      <c r="Z61" s="53"/>
    </row>
    <row r="62" ht="14.25" customHeight="1">
      <c r="A62" s="244" t="s">
        <v>8221</v>
      </c>
      <c r="B62" s="33" t="s">
        <v>5835</v>
      </c>
      <c r="C62" s="33" t="s">
        <v>8129</v>
      </c>
      <c r="D62" s="33" t="s">
        <v>8130</v>
      </c>
      <c r="E62" s="243" t="s">
        <v>8118</v>
      </c>
      <c r="F62" s="32"/>
      <c r="G62" s="32"/>
      <c r="H62" s="33" t="s">
        <v>8208</v>
      </c>
      <c r="I62" s="245" t="s">
        <v>8118</v>
      </c>
      <c r="J62" s="33" t="s">
        <v>8209</v>
      </c>
      <c r="K62" s="53"/>
      <c r="L62" s="53"/>
      <c r="M62" s="53"/>
      <c r="N62" s="53"/>
      <c r="O62" s="53"/>
      <c r="P62" s="53"/>
      <c r="Q62" s="53"/>
      <c r="R62" s="53"/>
      <c r="S62" s="53"/>
      <c r="T62" s="53"/>
      <c r="U62" s="53"/>
      <c r="V62" s="53"/>
      <c r="W62" s="53"/>
      <c r="X62" s="53"/>
      <c r="Y62" s="53"/>
      <c r="Z62" s="53"/>
    </row>
    <row r="63" ht="14.25" customHeight="1">
      <c r="A63" s="244" t="s">
        <v>8223</v>
      </c>
      <c r="B63" s="33" t="s">
        <v>5841</v>
      </c>
      <c r="C63" s="33" t="s">
        <v>8129</v>
      </c>
      <c r="D63" s="33" t="s">
        <v>8130</v>
      </c>
      <c r="E63" s="243" t="s">
        <v>8118</v>
      </c>
      <c r="F63" s="32"/>
      <c r="G63" s="32"/>
      <c r="H63" s="33" t="s">
        <v>8208</v>
      </c>
      <c r="I63" s="245" t="s">
        <v>8118</v>
      </c>
      <c r="J63" s="33" t="s">
        <v>8209</v>
      </c>
      <c r="K63" s="53"/>
      <c r="L63" s="53"/>
      <c r="M63" s="53"/>
      <c r="N63" s="53"/>
      <c r="O63" s="53"/>
      <c r="P63" s="53"/>
      <c r="Q63" s="53"/>
      <c r="R63" s="53"/>
      <c r="S63" s="53"/>
      <c r="T63" s="53"/>
      <c r="U63" s="53"/>
      <c r="V63" s="53"/>
      <c r="W63" s="53"/>
      <c r="X63" s="53"/>
      <c r="Y63" s="53"/>
      <c r="Z63" s="53"/>
    </row>
    <row r="64" ht="14.25" customHeight="1">
      <c r="A64" s="244" t="s">
        <v>8224</v>
      </c>
      <c r="B64" s="33" t="s">
        <v>5847</v>
      </c>
      <c r="C64" s="33" t="s">
        <v>8129</v>
      </c>
      <c r="D64" s="33" t="s">
        <v>8130</v>
      </c>
      <c r="E64" s="243" t="s">
        <v>8118</v>
      </c>
      <c r="F64" s="32"/>
      <c r="G64" s="32"/>
      <c r="H64" s="33" t="s">
        <v>8208</v>
      </c>
      <c r="I64" s="245" t="s">
        <v>8118</v>
      </c>
      <c r="J64" s="33" t="s">
        <v>8209</v>
      </c>
      <c r="K64" s="53"/>
      <c r="L64" s="53"/>
      <c r="M64" s="53"/>
      <c r="N64" s="53"/>
      <c r="O64" s="53"/>
      <c r="P64" s="53"/>
      <c r="Q64" s="53"/>
      <c r="R64" s="53"/>
      <c r="S64" s="53"/>
      <c r="T64" s="53"/>
      <c r="U64" s="53"/>
      <c r="V64" s="53"/>
      <c r="W64" s="53"/>
      <c r="X64" s="53"/>
      <c r="Y64" s="53"/>
      <c r="Z64" s="53"/>
    </row>
    <row r="65" ht="14.25" customHeight="1">
      <c r="A65" s="244" t="s">
        <v>8225</v>
      </c>
      <c r="B65" s="33" t="s">
        <v>5851</v>
      </c>
      <c r="C65" s="33" t="s">
        <v>8129</v>
      </c>
      <c r="D65" s="33" t="s">
        <v>8130</v>
      </c>
      <c r="E65" s="243" t="s">
        <v>8118</v>
      </c>
      <c r="F65" s="32"/>
      <c r="G65" s="32"/>
      <c r="H65" s="33" t="s">
        <v>8208</v>
      </c>
      <c r="I65" s="245" t="s">
        <v>8118</v>
      </c>
      <c r="J65" s="33" t="s">
        <v>8209</v>
      </c>
      <c r="K65" s="53"/>
      <c r="L65" s="53"/>
      <c r="M65" s="53"/>
      <c r="N65" s="53"/>
      <c r="O65" s="53"/>
      <c r="P65" s="53"/>
      <c r="Q65" s="53"/>
      <c r="R65" s="53"/>
      <c r="S65" s="53"/>
      <c r="T65" s="53"/>
      <c r="U65" s="53"/>
      <c r="V65" s="53"/>
      <c r="W65" s="53"/>
      <c r="X65" s="53"/>
      <c r="Y65" s="53"/>
      <c r="Z65" s="53"/>
    </row>
    <row r="66" ht="14.25" customHeight="1">
      <c r="A66" s="244" t="s">
        <v>8227</v>
      </c>
      <c r="B66" s="33" t="s">
        <v>5856</v>
      </c>
      <c r="C66" s="33" t="s">
        <v>8129</v>
      </c>
      <c r="D66" s="33" t="s">
        <v>8130</v>
      </c>
      <c r="E66" s="243" t="s">
        <v>8118</v>
      </c>
      <c r="F66" s="32"/>
      <c r="G66" s="32"/>
      <c r="H66" s="33" t="s">
        <v>8208</v>
      </c>
      <c r="I66" s="245" t="s">
        <v>8118</v>
      </c>
      <c r="J66" s="33" t="s">
        <v>8209</v>
      </c>
      <c r="K66" s="53"/>
      <c r="L66" s="53"/>
      <c r="M66" s="53"/>
      <c r="N66" s="53"/>
      <c r="O66" s="53"/>
      <c r="P66" s="53"/>
      <c r="Q66" s="53"/>
      <c r="R66" s="53"/>
      <c r="S66" s="53"/>
      <c r="T66" s="53"/>
      <c r="U66" s="53"/>
      <c r="V66" s="53"/>
      <c r="W66" s="53"/>
      <c r="X66" s="53"/>
      <c r="Y66" s="53"/>
      <c r="Z66" s="53"/>
    </row>
    <row r="67" ht="14.25" customHeight="1">
      <c r="A67" s="244" t="s">
        <v>8228</v>
      </c>
      <c r="B67" s="33" t="s">
        <v>8180</v>
      </c>
      <c r="C67" s="33" t="s">
        <v>8129</v>
      </c>
      <c r="D67" s="33" t="s">
        <v>8130</v>
      </c>
      <c r="E67" s="243"/>
      <c r="F67" s="32"/>
      <c r="G67" s="32"/>
      <c r="H67" s="33"/>
      <c r="I67" s="245"/>
      <c r="J67" s="33" t="s">
        <v>8229</v>
      </c>
      <c r="K67" s="53"/>
      <c r="L67" s="53"/>
      <c r="M67" s="53"/>
      <c r="N67" s="53"/>
      <c r="O67" s="53"/>
      <c r="P67" s="53"/>
      <c r="Q67" s="53"/>
      <c r="R67" s="53"/>
      <c r="S67" s="53"/>
      <c r="T67" s="53"/>
      <c r="U67" s="53"/>
      <c r="V67" s="53"/>
      <c r="W67" s="53"/>
      <c r="X67" s="53"/>
      <c r="Y67" s="53"/>
      <c r="Z67" s="53"/>
    </row>
    <row r="68" ht="14.25" customHeight="1">
      <c r="A68" s="244" t="s">
        <v>8230</v>
      </c>
      <c r="B68" s="33" t="s">
        <v>5862</v>
      </c>
      <c r="C68" s="33" t="s">
        <v>8129</v>
      </c>
      <c r="D68" s="33" t="s">
        <v>8130</v>
      </c>
      <c r="E68" s="243" t="s">
        <v>8118</v>
      </c>
      <c r="F68" s="32"/>
      <c r="G68" s="32"/>
      <c r="H68" s="33" t="s">
        <v>8231</v>
      </c>
      <c r="I68" s="245" t="s">
        <v>8118</v>
      </c>
      <c r="J68" s="33" t="s">
        <v>8232</v>
      </c>
      <c r="K68" s="53"/>
      <c r="L68" s="53"/>
      <c r="M68" s="53"/>
      <c r="N68" s="53"/>
      <c r="O68" s="53"/>
      <c r="P68" s="53"/>
      <c r="Q68" s="53"/>
      <c r="R68" s="53"/>
      <c r="S68" s="53"/>
      <c r="T68" s="53"/>
      <c r="U68" s="53"/>
      <c r="V68" s="53"/>
      <c r="W68" s="53"/>
      <c r="X68" s="53"/>
      <c r="Y68" s="53"/>
      <c r="Z68" s="53"/>
    </row>
    <row r="69" ht="14.25" customHeight="1">
      <c r="A69" s="244" t="s">
        <v>8233</v>
      </c>
      <c r="B69" s="33" t="s">
        <v>5868</v>
      </c>
      <c r="C69" s="33" t="s">
        <v>8129</v>
      </c>
      <c r="D69" s="33" t="s">
        <v>8130</v>
      </c>
      <c r="E69" s="243" t="s">
        <v>8118</v>
      </c>
      <c r="F69" s="32"/>
      <c r="G69" s="32"/>
      <c r="H69" s="33" t="s">
        <v>8231</v>
      </c>
      <c r="I69" s="245" t="s">
        <v>8118</v>
      </c>
      <c r="J69" s="33" t="s">
        <v>8232</v>
      </c>
      <c r="K69" s="53"/>
      <c r="L69" s="53"/>
      <c r="M69" s="53"/>
      <c r="N69" s="53"/>
      <c r="O69" s="53"/>
      <c r="P69" s="53"/>
      <c r="Q69" s="53"/>
      <c r="R69" s="53"/>
      <c r="S69" s="53"/>
      <c r="T69" s="53"/>
      <c r="U69" s="53"/>
      <c r="V69" s="53"/>
      <c r="W69" s="53"/>
      <c r="X69" s="53"/>
      <c r="Y69" s="53"/>
      <c r="Z69" s="53"/>
    </row>
    <row r="70" ht="14.25" customHeight="1">
      <c r="A70" s="244" t="s">
        <v>8235</v>
      </c>
      <c r="B70" s="33" t="s">
        <v>5872</v>
      </c>
      <c r="C70" s="33" t="s">
        <v>8129</v>
      </c>
      <c r="D70" s="33" t="s">
        <v>8130</v>
      </c>
      <c r="E70" s="243" t="s">
        <v>8118</v>
      </c>
      <c r="F70" s="32"/>
      <c r="G70" s="32"/>
      <c r="H70" s="33" t="s">
        <v>8231</v>
      </c>
      <c r="I70" s="245" t="s">
        <v>8118</v>
      </c>
      <c r="J70" s="33" t="s">
        <v>8232</v>
      </c>
      <c r="K70" s="53"/>
      <c r="L70" s="53"/>
      <c r="M70" s="53"/>
      <c r="N70" s="53"/>
      <c r="O70" s="53"/>
      <c r="P70" s="53"/>
      <c r="Q70" s="53"/>
      <c r="R70" s="53"/>
      <c r="S70" s="53"/>
      <c r="T70" s="53"/>
      <c r="U70" s="53"/>
      <c r="V70" s="53"/>
      <c r="W70" s="53"/>
      <c r="X70" s="53"/>
      <c r="Y70" s="53"/>
      <c r="Z70" s="53"/>
    </row>
    <row r="71" ht="14.25" customHeight="1">
      <c r="A71" s="244" t="s">
        <v>8236</v>
      </c>
      <c r="B71" s="33" t="s">
        <v>5877</v>
      </c>
      <c r="C71" s="33" t="s">
        <v>8129</v>
      </c>
      <c r="D71" s="33" t="s">
        <v>8130</v>
      </c>
      <c r="E71" s="243" t="s">
        <v>8118</v>
      </c>
      <c r="F71" s="32"/>
      <c r="G71" s="32"/>
      <c r="H71" s="33" t="s">
        <v>8231</v>
      </c>
      <c r="I71" s="245" t="s">
        <v>8118</v>
      </c>
      <c r="J71" s="33" t="s">
        <v>8232</v>
      </c>
      <c r="K71" s="53"/>
      <c r="L71" s="53"/>
      <c r="M71" s="53"/>
      <c r="N71" s="53"/>
      <c r="O71" s="53"/>
      <c r="P71" s="53"/>
      <c r="Q71" s="53"/>
      <c r="R71" s="53"/>
      <c r="S71" s="53"/>
      <c r="T71" s="53"/>
      <c r="U71" s="53"/>
      <c r="V71" s="53"/>
      <c r="W71" s="53"/>
      <c r="X71" s="53"/>
      <c r="Y71" s="53"/>
      <c r="Z71" s="53"/>
    </row>
    <row r="72" ht="14.25" customHeight="1">
      <c r="A72" s="244" t="s">
        <v>8237</v>
      </c>
      <c r="B72" s="33" t="s">
        <v>5881</v>
      </c>
      <c r="C72" s="33" t="s">
        <v>8129</v>
      </c>
      <c r="D72" s="33" t="s">
        <v>8130</v>
      </c>
      <c r="E72" s="243" t="s">
        <v>8118</v>
      </c>
      <c r="F72" s="32"/>
      <c r="G72" s="32"/>
      <c r="H72" s="33" t="s">
        <v>8231</v>
      </c>
      <c r="I72" s="245" t="s">
        <v>8118</v>
      </c>
      <c r="J72" s="33" t="s">
        <v>8232</v>
      </c>
      <c r="K72" s="53"/>
      <c r="L72" s="53"/>
      <c r="M72" s="53"/>
      <c r="N72" s="53"/>
      <c r="O72" s="53"/>
      <c r="P72" s="53"/>
      <c r="Q72" s="53"/>
      <c r="R72" s="53"/>
      <c r="S72" s="53"/>
      <c r="T72" s="53"/>
      <c r="U72" s="53"/>
      <c r="V72" s="53"/>
      <c r="W72" s="53"/>
      <c r="X72" s="53"/>
      <c r="Y72" s="53"/>
      <c r="Z72" s="53"/>
    </row>
    <row r="73" ht="14.25" customHeight="1">
      <c r="A73" s="244" t="s">
        <v>8239</v>
      </c>
      <c r="B73" s="33" t="s">
        <v>5887</v>
      </c>
      <c r="C73" s="33" t="s">
        <v>8129</v>
      </c>
      <c r="D73" s="33" t="s">
        <v>8130</v>
      </c>
      <c r="E73" s="243" t="s">
        <v>8118</v>
      </c>
      <c r="F73" s="32"/>
      <c r="G73" s="32"/>
      <c r="H73" s="33" t="s">
        <v>8231</v>
      </c>
      <c r="I73" s="245" t="s">
        <v>8118</v>
      </c>
      <c r="J73" s="33" t="s">
        <v>8232</v>
      </c>
      <c r="K73" s="53"/>
      <c r="L73" s="53"/>
      <c r="M73" s="53"/>
      <c r="N73" s="53"/>
      <c r="O73" s="53"/>
      <c r="P73" s="53"/>
      <c r="Q73" s="53"/>
      <c r="R73" s="53"/>
      <c r="S73" s="53"/>
      <c r="T73" s="53"/>
      <c r="U73" s="53"/>
      <c r="V73" s="53"/>
      <c r="W73" s="53"/>
      <c r="X73" s="53"/>
      <c r="Y73" s="53"/>
      <c r="Z73" s="53"/>
    </row>
    <row r="74" ht="14.25" customHeight="1">
      <c r="A74" s="244" t="s">
        <v>8240</v>
      </c>
      <c r="B74" s="33" t="s">
        <v>5892</v>
      </c>
      <c r="C74" s="33" t="s">
        <v>8129</v>
      </c>
      <c r="D74" s="33" t="s">
        <v>8130</v>
      </c>
      <c r="E74" s="243" t="s">
        <v>8118</v>
      </c>
      <c r="F74" s="32"/>
      <c r="G74" s="32"/>
      <c r="H74" s="33" t="s">
        <v>8231</v>
      </c>
      <c r="I74" s="245" t="s">
        <v>8118</v>
      </c>
      <c r="J74" s="33" t="s">
        <v>8232</v>
      </c>
      <c r="K74" s="53"/>
      <c r="L74" s="53"/>
      <c r="M74" s="53"/>
      <c r="N74" s="53"/>
      <c r="O74" s="53"/>
      <c r="P74" s="53"/>
      <c r="Q74" s="53"/>
      <c r="R74" s="53"/>
      <c r="S74" s="53"/>
      <c r="T74" s="53"/>
      <c r="U74" s="53"/>
      <c r="V74" s="53"/>
      <c r="W74" s="53"/>
      <c r="X74" s="53"/>
      <c r="Y74" s="53"/>
      <c r="Z74" s="53"/>
    </row>
    <row r="75" ht="14.25" customHeight="1">
      <c r="A75" s="244" t="s">
        <v>8241</v>
      </c>
      <c r="B75" s="33" t="s">
        <v>5895</v>
      </c>
      <c r="C75" s="33" t="s">
        <v>8129</v>
      </c>
      <c r="D75" s="33" t="s">
        <v>8130</v>
      </c>
      <c r="E75" s="243" t="s">
        <v>8118</v>
      </c>
      <c r="F75" s="32"/>
      <c r="G75" s="32"/>
      <c r="H75" s="33" t="s">
        <v>8231</v>
      </c>
      <c r="I75" s="245" t="s">
        <v>8118</v>
      </c>
      <c r="J75" s="33" t="s">
        <v>8232</v>
      </c>
      <c r="K75" s="53"/>
      <c r="L75" s="53"/>
      <c r="M75" s="53"/>
      <c r="N75" s="53"/>
      <c r="O75" s="53"/>
      <c r="P75" s="53"/>
      <c r="Q75" s="53"/>
      <c r="R75" s="53"/>
      <c r="S75" s="53"/>
      <c r="T75" s="53"/>
      <c r="U75" s="53"/>
      <c r="V75" s="53"/>
      <c r="W75" s="53"/>
      <c r="X75" s="53"/>
      <c r="Y75" s="53"/>
      <c r="Z75" s="53"/>
    </row>
    <row r="76" ht="14.25" customHeight="1">
      <c r="A76" s="244" t="s">
        <v>8243</v>
      </c>
      <c r="B76" s="33" t="s">
        <v>5903</v>
      </c>
      <c r="C76" s="33" t="s">
        <v>8129</v>
      </c>
      <c r="D76" s="33" t="s">
        <v>8130</v>
      </c>
      <c r="E76" s="243" t="s">
        <v>8118</v>
      </c>
      <c r="F76" s="32"/>
      <c r="G76" s="32"/>
      <c r="H76" s="33" t="s">
        <v>8231</v>
      </c>
      <c r="I76" s="245" t="s">
        <v>8118</v>
      </c>
      <c r="J76" s="33" t="s">
        <v>8232</v>
      </c>
      <c r="K76" s="53"/>
      <c r="L76" s="53"/>
      <c r="M76" s="53"/>
      <c r="N76" s="53"/>
      <c r="O76" s="53"/>
      <c r="P76" s="53"/>
      <c r="Q76" s="53"/>
      <c r="R76" s="53"/>
      <c r="S76" s="53"/>
      <c r="T76" s="53"/>
      <c r="U76" s="53"/>
      <c r="V76" s="53"/>
      <c r="W76" s="53"/>
      <c r="X76" s="53"/>
      <c r="Y76" s="53"/>
      <c r="Z76" s="53"/>
    </row>
    <row r="77" ht="14.25" customHeight="1">
      <c r="A77" s="244" t="s">
        <v>8244</v>
      </c>
      <c r="B77" s="33" t="s">
        <v>5909</v>
      </c>
      <c r="C77" s="33" t="s">
        <v>8129</v>
      </c>
      <c r="D77" s="33" t="s">
        <v>8130</v>
      </c>
      <c r="E77" s="243" t="s">
        <v>8118</v>
      </c>
      <c r="F77" s="32"/>
      <c r="G77" s="32"/>
      <c r="H77" s="33" t="s">
        <v>8231</v>
      </c>
      <c r="I77" s="245" t="s">
        <v>8118</v>
      </c>
      <c r="J77" s="33" t="s">
        <v>8232</v>
      </c>
      <c r="K77" s="53"/>
      <c r="L77" s="53"/>
      <c r="M77" s="53"/>
      <c r="N77" s="53"/>
      <c r="O77" s="53"/>
      <c r="P77" s="53"/>
      <c r="Q77" s="53"/>
      <c r="R77" s="53"/>
      <c r="S77" s="53"/>
      <c r="T77" s="53"/>
      <c r="U77" s="53"/>
      <c r="V77" s="53"/>
      <c r="W77" s="53"/>
      <c r="X77" s="53"/>
      <c r="Y77" s="53"/>
      <c r="Z77" s="53"/>
    </row>
    <row r="78" ht="14.25" customHeight="1">
      <c r="A78" s="244" t="s">
        <v>8245</v>
      </c>
      <c r="B78" s="33" t="s">
        <v>5915</v>
      </c>
      <c r="C78" s="33" t="s">
        <v>8129</v>
      </c>
      <c r="D78" s="33" t="s">
        <v>8130</v>
      </c>
      <c r="E78" s="243" t="s">
        <v>8118</v>
      </c>
      <c r="F78" s="32"/>
      <c r="G78" s="32"/>
      <c r="H78" s="33" t="s">
        <v>8231</v>
      </c>
      <c r="I78" s="245" t="s">
        <v>8118</v>
      </c>
      <c r="J78" s="33" t="s">
        <v>8232</v>
      </c>
      <c r="K78" s="53"/>
      <c r="L78" s="53"/>
      <c r="M78" s="53"/>
      <c r="N78" s="53"/>
      <c r="O78" s="53"/>
      <c r="P78" s="53"/>
      <c r="Q78" s="53"/>
      <c r="R78" s="53"/>
      <c r="S78" s="53"/>
      <c r="T78" s="53"/>
      <c r="U78" s="53"/>
      <c r="V78" s="53"/>
      <c r="W78" s="53"/>
      <c r="X78" s="53"/>
      <c r="Y78" s="53"/>
      <c r="Z78" s="53"/>
    </row>
    <row r="79" ht="14.25" customHeight="1">
      <c r="A79" s="244" t="s">
        <v>8247</v>
      </c>
      <c r="B79" s="33" t="s">
        <v>5921</v>
      </c>
      <c r="C79" s="33" t="s">
        <v>8129</v>
      </c>
      <c r="D79" s="33" t="s">
        <v>8130</v>
      </c>
      <c r="E79" s="243" t="s">
        <v>8118</v>
      </c>
      <c r="F79" s="32"/>
      <c r="G79" s="32"/>
      <c r="H79" s="33" t="s">
        <v>8231</v>
      </c>
      <c r="I79" s="245" t="s">
        <v>8118</v>
      </c>
      <c r="J79" s="33" t="s">
        <v>8232</v>
      </c>
      <c r="K79" s="53"/>
      <c r="L79" s="53"/>
      <c r="M79" s="53"/>
      <c r="N79" s="53"/>
      <c r="O79" s="53"/>
      <c r="P79" s="53"/>
      <c r="Q79" s="53"/>
      <c r="R79" s="53"/>
      <c r="S79" s="53"/>
      <c r="T79" s="53"/>
      <c r="U79" s="53"/>
      <c r="V79" s="53"/>
      <c r="W79" s="53"/>
      <c r="X79" s="53"/>
      <c r="Y79" s="53"/>
      <c r="Z79" s="53"/>
    </row>
    <row r="80" ht="14.25" customHeight="1">
      <c r="A80" s="244" t="s">
        <v>8249</v>
      </c>
      <c r="B80" s="33" t="s">
        <v>5927</v>
      </c>
      <c r="C80" s="33" t="s">
        <v>8129</v>
      </c>
      <c r="D80" s="33" t="s">
        <v>8130</v>
      </c>
      <c r="E80" s="243" t="s">
        <v>8118</v>
      </c>
      <c r="F80" s="32"/>
      <c r="G80" s="32"/>
      <c r="H80" s="33" t="s">
        <v>8231</v>
      </c>
      <c r="I80" s="245" t="s">
        <v>8118</v>
      </c>
      <c r="J80" s="33" t="s">
        <v>8232</v>
      </c>
      <c r="K80" s="53"/>
      <c r="L80" s="53"/>
      <c r="M80" s="53"/>
      <c r="N80" s="53"/>
      <c r="O80" s="53"/>
      <c r="P80" s="53"/>
      <c r="Q80" s="53"/>
      <c r="R80" s="53"/>
      <c r="S80" s="53"/>
      <c r="T80" s="53"/>
      <c r="U80" s="53"/>
      <c r="V80" s="53"/>
      <c r="W80" s="53"/>
      <c r="X80" s="53"/>
      <c r="Y80" s="53"/>
      <c r="Z80" s="53"/>
    </row>
    <row r="81" ht="14.25" customHeight="1">
      <c r="A81" s="244" t="s">
        <v>8250</v>
      </c>
      <c r="B81" s="33" t="s">
        <v>5934</v>
      </c>
      <c r="C81" s="33" t="s">
        <v>8129</v>
      </c>
      <c r="D81" s="33" t="s">
        <v>8130</v>
      </c>
      <c r="E81" s="243" t="s">
        <v>8118</v>
      </c>
      <c r="F81" s="32"/>
      <c r="G81" s="32"/>
      <c r="H81" s="33" t="s">
        <v>8231</v>
      </c>
      <c r="I81" s="245" t="s">
        <v>8118</v>
      </c>
      <c r="J81" s="33" t="s">
        <v>8232</v>
      </c>
      <c r="K81" s="53"/>
      <c r="L81" s="53"/>
      <c r="M81" s="53"/>
      <c r="N81" s="53"/>
      <c r="O81" s="53"/>
      <c r="P81" s="53"/>
      <c r="Q81" s="53"/>
      <c r="R81" s="53"/>
      <c r="S81" s="53"/>
      <c r="T81" s="53"/>
      <c r="U81" s="53"/>
      <c r="V81" s="53"/>
      <c r="W81" s="53"/>
      <c r="X81" s="53"/>
      <c r="Y81" s="53"/>
      <c r="Z81" s="53"/>
    </row>
    <row r="82" ht="14.25" customHeight="1">
      <c r="A82" s="244" t="s">
        <v>8252</v>
      </c>
      <c r="B82" s="33" t="s">
        <v>5941</v>
      </c>
      <c r="C82" s="33" t="s">
        <v>8129</v>
      </c>
      <c r="D82" s="33" t="s">
        <v>8130</v>
      </c>
      <c r="E82" s="243" t="s">
        <v>8118</v>
      </c>
      <c r="F82" s="32"/>
      <c r="G82" s="32"/>
      <c r="H82" s="33" t="s">
        <v>8231</v>
      </c>
      <c r="I82" s="245" t="s">
        <v>8118</v>
      </c>
      <c r="J82" s="33" t="s">
        <v>8232</v>
      </c>
      <c r="K82" s="53"/>
      <c r="L82" s="53"/>
      <c r="M82" s="53"/>
      <c r="N82" s="53"/>
      <c r="O82" s="53"/>
      <c r="P82" s="53"/>
      <c r="Q82" s="53"/>
      <c r="R82" s="53"/>
      <c r="S82" s="53"/>
      <c r="T82" s="53"/>
      <c r="U82" s="53"/>
      <c r="V82" s="53"/>
      <c r="W82" s="53"/>
      <c r="X82" s="53"/>
      <c r="Y82" s="53"/>
      <c r="Z82" s="53"/>
    </row>
    <row r="83" ht="14.25" customHeight="1">
      <c r="A83" s="244" t="s">
        <v>8254</v>
      </c>
      <c r="B83" s="33" t="s">
        <v>8116</v>
      </c>
      <c r="C83" s="33" t="s">
        <v>8129</v>
      </c>
      <c r="D83" s="33" t="s">
        <v>8130</v>
      </c>
      <c r="E83" s="32"/>
      <c r="F83" s="32"/>
      <c r="G83" s="32"/>
      <c r="H83" s="32"/>
      <c r="I83" s="245"/>
      <c r="J83" s="33" t="s">
        <v>8255</v>
      </c>
      <c r="K83" s="53"/>
      <c r="L83" s="53"/>
      <c r="M83" s="53"/>
      <c r="N83" s="53"/>
      <c r="O83" s="53"/>
      <c r="P83" s="53"/>
      <c r="Q83" s="53"/>
      <c r="R83" s="53"/>
      <c r="S83" s="53"/>
      <c r="T83" s="53"/>
      <c r="U83" s="53"/>
      <c r="V83" s="53"/>
      <c r="W83" s="53"/>
      <c r="X83" s="53"/>
      <c r="Y83" s="53"/>
      <c r="Z83" s="53"/>
    </row>
    <row r="84" ht="14.25" customHeight="1">
      <c r="A84" s="244" t="s">
        <v>8256</v>
      </c>
      <c r="B84" s="246" t="s">
        <v>5947</v>
      </c>
      <c r="C84" s="33" t="s">
        <v>8129</v>
      </c>
      <c r="D84" s="33" t="s">
        <v>8130</v>
      </c>
      <c r="E84" s="243" t="s">
        <v>8118</v>
      </c>
      <c r="F84" s="32"/>
      <c r="G84" s="32"/>
      <c r="H84" s="33" t="s">
        <v>8259</v>
      </c>
      <c r="I84" s="245" t="s">
        <v>8118</v>
      </c>
      <c r="J84" s="33" t="s">
        <v>8261</v>
      </c>
      <c r="K84" s="53"/>
      <c r="L84" s="53"/>
      <c r="M84" s="53"/>
      <c r="N84" s="53"/>
      <c r="O84" s="53"/>
      <c r="P84" s="53"/>
      <c r="Q84" s="53"/>
      <c r="R84" s="53"/>
      <c r="S84" s="53"/>
      <c r="T84" s="53"/>
      <c r="U84" s="53"/>
      <c r="V84" s="53"/>
      <c r="W84" s="53"/>
      <c r="X84" s="53"/>
      <c r="Y84" s="53"/>
      <c r="Z84" s="53"/>
    </row>
    <row r="85" ht="14.25" customHeight="1">
      <c r="A85" s="244" t="s">
        <v>8263</v>
      </c>
      <c r="B85" s="246" t="s">
        <v>5953</v>
      </c>
      <c r="C85" s="33" t="s">
        <v>8129</v>
      </c>
      <c r="D85" s="33" t="s">
        <v>8130</v>
      </c>
      <c r="E85" s="243" t="s">
        <v>8118</v>
      </c>
      <c r="F85" s="32"/>
      <c r="G85" s="32"/>
      <c r="H85" s="33" t="s">
        <v>8259</v>
      </c>
      <c r="I85" s="245" t="s">
        <v>8118</v>
      </c>
      <c r="J85" s="33" t="s">
        <v>8261</v>
      </c>
      <c r="K85" s="53"/>
      <c r="L85" s="53"/>
      <c r="M85" s="53"/>
      <c r="N85" s="53"/>
      <c r="O85" s="53"/>
      <c r="P85" s="53"/>
      <c r="Q85" s="53"/>
      <c r="R85" s="53"/>
      <c r="S85" s="53"/>
      <c r="T85" s="53"/>
      <c r="U85" s="53"/>
      <c r="V85" s="53"/>
      <c r="W85" s="53"/>
      <c r="X85" s="53"/>
      <c r="Y85" s="53"/>
      <c r="Z85" s="53"/>
    </row>
    <row r="86" ht="14.25" customHeight="1">
      <c r="A86" s="244" t="s">
        <v>8264</v>
      </c>
      <c r="B86" s="246" t="s">
        <v>5961</v>
      </c>
      <c r="C86" s="33" t="s">
        <v>8129</v>
      </c>
      <c r="D86" s="33" t="s">
        <v>8130</v>
      </c>
      <c r="E86" s="243" t="s">
        <v>8118</v>
      </c>
      <c r="F86" s="32"/>
      <c r="G86" s="32"/>
      <c r="H86" s="33" t="s">
        <v>8259</v>
      </c>
      <c r="I86" s="245" t="s">
        <v>8118</v>
      </c>
      <c r="J86" s="33" t="s">
        <v>8261</v>
      </c>
      <c r="K86" s="53"/>
      <c r="L86" s="53"/>
      <c r="M86" s="53"/>
      <c r="N86" s="53"/>
      <c r="O86" s="53"/>
      <c r="P86" s="53"/>
      <c r="Q86" s="53"/>
      <c r="R86" s="53"/>
      <c r="S86" s="53"/>
      <c r="T86" s="53"/>
      <c r="U86" s="53"/>
      <c r="V86" s="53"/>
      <c r="W86" s="53"/>
      <c r="X86" s="53"/>
      <c r="Y86" s="53"/>
      <c r="Z86" s="53"/>
    </row>
    <row r="87" ht="14.25" customHeight="1">
      <c r="A87" s="244" t="s">
        <v>8267</v>
      </c>
      <c r="B87" s="246" t="s">
        <v>5967</v>
      </c>
      <c r="C87" s="33" t="s">
        <v>8129</v>
      </c>
      <c r="D87" s="33" t="s">
        <v>8130</v>
      </c>
      <c r="E87" s="243" t="s">
        <v>8118</v>
      </c>
      <c r="F87" s="32"/>
      <c r="G87" s="32"/>
      <c r="H87" s="33" t="s">
        <v>8259</v>
      </c>
      <c r="I87" s="245" t="s">
        <v>8118</v>
      </c>
      <c r="J87" s="33" t="s">
        <v>8261</v>
      </c>
      <c r="K87" s="53"/>
      <c r="L87" s="53"/>
      <c r="M87" s="53"/>
      <c r="N87" s="53"/>
      <c r="O87" s="53"/>
      <c r="P87" s="53"/>
      <c r="Q87" s="53"/>
      <c r="R87" s="53"/>
      <c r="S87" s="53"/>
      <c r="T87" s="53"/>
      <c r="U87" s="53"/>
      <c r="V87" s="53"/>
      <c r="W87" s="53"/>
      <c r="X87" s="53"/>
      <c r="Y87" s="53"/>
      <c r="Z87" s="53"/>
    </row>
    <row r="88" ht="14.25" customHeight="1">
      <c r="A88" s="244" t="s">
        <v>8268</v>
      </c>
      <c r="B88" s="246" t="s">
        <v>5973</v>
      </c>
      <c r="C88" s="33" t="s">
        <v>8129</v>
      </c>
      <c r="D88" s="33" t="s">
        <v>8130</v>
      </c>
      <c r="E88" s="243" t="s">
        <v>8118</v>
      </c>
      <c r="F88" s="32"/>
      <c r="G88" s="32"/>
      <c r="H88" s="33" t="s">
        <v>8259</v>
      </c>
      <c r="I88" s="245" t="s">
        <v>8118</v>
      </c>
      <c r="J88" s="33" t="s">
        <v>8261</v>
      </c>
      <c r="K88" s="53"/>
      <c r="L88" s="53"/>
      <c r="M88" s="53"/>
      <c r="N88" s="53"/>
      <c r="O88" s="53"/>
      <c r="P88" s="53"/>
      <c r="Q88" s="53"/>
      <c r="R88" s="53"/>
      <c r="S88" s="53"/>
      <c r="T88" s="53"/>
      <c r="U88" s="53"/>
      <c r="V88" s="53"/>
      <c r="W88" s="53"/>
      <c r="X88" s="53"/>
      <c r="Y88" s="53"/>
      <c r="Z88" s="53"/>
    </row>
    <row r="89" ht="14.25" customHeight="1">
      <c r="A89" s="244" t="s">
        <v>8269</v>
      </c>
      <c r="B89" s="246" t="s">
        <v>5979</v>
      </c>
      <c r="C89" s="33" t="s">
        <v>8129</v>
      </c>
      <c r="D89" s="33" t="s">
        <v>8130</v>
      </c>
      <c r="E89" s="243" t="s">
        <v>8118</v>
      </c>
      <c r="F89" s="32"/>
      <c r="G89" s="32"/>
      <c r="H89" s="33" t="s">
        <v>8259</v>
      </c>
      <c r="I89" s="245" t="s">
        <v>8118</v>
      </c>
      <c r="J89" s="33" t="s">
        <v>8261</v>
      </c>
      <c r="K89" s="53"/>
      <c r="L89" s="53"/>
      <c r="M89" s="53"/>
      <c r="N89" s="53"/>
      <c r="O89" s="53"/>
      <c r="P89" s="53"/>
      <c r="Q89" s="53"/>
      <c r="R89" s="53"/>
      <c r="S89" s="53"/>
      <c r="T89" s="53"/>
      <c r="U89" s="53"/>
      <c r="V89" s="53"/>
      <c r="W89" s="53"/>
      <c r="X89" s="53"/>
      <c r="Y89" s="53"/>
      <c r="Z89" s="53"/>
    </row>
    <row r="90" ht="14.25" customHeight="1">
      <c r="A90" s="244" t="s">
        <v>8272</v>
      </c>
      <c r="B90" s="246" t="s">
        <v>5986</v>
      </c>
      <c r="C90" s="33" t="s">
        <v>8129</v>
      </c>
      <c r="D90" s="33" t="s">
        <v>8130</v>
      </c>
      <c r="E90" s="243" t="s">
        <v>8118</v>
      </c>
      <c r="F90" s="32"/>
      <c r="G90" s="32"/>
      <c r="H90" s="33" t="s">
        <v>8259</v>
      </c>
      <c r="I90" s="245" t="s">
        <v>8118</v>
      </c>
      <c r="J90" s="33" t="s">
        <v>8261</v>
      </c>
      <c r="K90" s="53"/>
      <c r="L90" s="53"/>
      <c r="M90" s="53"/>
      <c r="N90" s="53"/>
      <c r="O90" s="53"/>
      <c r="P90" s="53"/>
      <c r="Q90" s="53"/>
      <c r="R90" s="53"/>
      <c r="S90" s="53"/>
      <c r="T90" s="53"/>
      <c r="U90" s="53"/>
      <c r="V90" s="53"/>
      <c r="W90" s="53"/>
      <c r="X90" s="53"/>
      <c r="Y90" s="53"/>
      <c r="Z90" s="53"/>
    </row>
    <row r="91" ht="14.25" customHeight="1">
      <c r="A91" s="244" t="s">
        <v>8273</v>
      </c>
      <c r="B91" s="246" t="s">
        <v>5990</v>
      </c>
      <c r="C91" s="33" t="s">
        <v>8129</v>
      </c>
      <c r="D91" s="33" t="s">
        <v>8130</v>
      </c>
      <c r="E91" s="243" t="s">
        <v>8118</v>
      </c>
      <c r="F91" s="32"/>
      <c r="G91" s="32"/>
      <c r="H91" s="33" t="s">
        <v>8259</v>
      </c>
      <c r="I91" s="245" t="s">
        <v>8118</v>
      </c>
      <c r="J91" s="33" t="s">
        <v>8261</v>
      </c>
      <c r="K91" s="53"/>
      <c r="L91" s="53"/>
      <c r="M91" s="53"/>
      <c r="N91" s="53"/>
      <c r="O91" s="53"/>
      <c r="P91" s="53"/>
      <c r="Q91" s="53"/>
      <c r="R91" s="53"/>
      <c r="S91" s="53"/>
      <c r="T91" s="53"/>
      <c r="U91" s="53"/>
      <c r="V91" s="53"/>
      <c r="W91" s="53"/>
      <c r="X91" s="53"/>
      <c r="Y91" s="53"/>
      <c r="Z91" s="53"/>
    </row>
    <row r="92" ht="14.25" customHeight="1">
      <c r="A92" s="244" t="s">
        <v>8276</v>
      </c>
      <c r="B92" s="246" t="s">
        <v>5995</v>
      </c>
      <c r="C92" s="33" t="s">
        <v>8129</v>
      </c>
      <c r="D92" s="33" t="s">
        <v>8130</v>
      </c>
      <c r="E92" s="243" t="s">
        <v>8118</v>
      </c>
      <c r="F92" s="32"/>
      <c r="G92" s="32"/>
      <c r="H92" s="33" t="s">
        <v>8259</v>
      </c>
      <c r="I92" s="245" t="s">
        <v>8118</v>
      </c>
      <c r="J92" s="33" t="s">
        <v>8261</v>
      </c>
      <c r="K92" s="53"/>
      <c r="L92" s="53"/>
      <c r="M92" s="53"/>
      <c r="N92" s="53"/>
      <c r="O92" s="53"/>
      <c r="P92" s="53"/>
      <c r="Q92" s="53"/>
      <c r="R92" s="53"/>
      <c r="S92" s="53"/>
      <c r="T92" s="53"/>
      <c r="U92" s="53"/>
      <c r="V92" s="53"/>
      <c r="W92" s="53"/>
      <c r="X92" s="53"/>
      <c r="Y92" s="53"/>
      <c r="Z92" s="53"/>
    </row>
    <row r="93" ht="14.25" customHeight="1">
      <c r="A93" s="244" t="s">
        <v>8277</v>
      </c>
      <c r="B93" s="246" t="s">
        <v>5998</v>
      </c>
      <c r="C93" s="33" t="s">
        <v>8129</v>
      </c>
      <c r="D93" s="33" t="s">
        <v>8130</v>
      </c>
      <c r="E93" s="243" t="s">
        <v>8118</v>
      </c>
      <c r="F93" s="32"/>
      <c r="G93" s="32"/>
      <c r="H93" s="33" t="s">
        <v>8259</v>
      </c>
      <c r="I93" s="245" t="s">
        <v>8118</v>
      </c>
      <c r="J93" s="33" t="s">
        <v>8261</v>
      </c>
      <c r="K93" s="53"/>
      <c r="L93" s="53"/>
      <c r="M93" s="53"/>
      <c r="N93" s="53"/>
      <c r="O93" s="53"/>
      <c r="P93" s="53"/>
      <c r="Q93" s="53"/>
      <c r="R93" s="53"/>
      <c r="S93" s="53"/>
      <c r="T93" s="53"/>
      <c r="U93" s="53"/>
      <c r="V93" s="53"/>
      <c r="W93" s="53"/>
      <c r="X93" s="53"/>
      <c r="Y93" s="53"/>
      <c r="Z93" s="53"/>
    </row>
    <row r="94" ht="14.25" customHeight="1">
      <c r="A94" s="244" t="s">
        <v>8279</v>
      </c>
      <c r="B94" s="246" t="s">
        <v>6003</v>
      </c>
      <c r="C94" s="33" t="s">
        <v>8129</v>
      </c>
      <c r="D94" s="33" t="s">
        <v>8130</v>
      </c>
      <c r="E94" s="243" t="s">
        <v>8118</v>
      </c>
      <c r="F94" s="32"/>
      <c r="G94" s="32"/>
      <c r="H94" s="33" t="s">
        <v>8259</v>
      </c>
      <c r="I94" s="245" t="s">
        <v>8118</v>
      </c>
      <c r="J94" s="33" t="s">
        <v>8261</v>
      </c>
      <c r="K94" s="53"/>
      <c r="L94" s="53"/>
      <c r="M94" s="53"/>
      <c r="N94" s="53"/>
      <c r="O94" s="53"/>
      <c r="P94" s="53"/>
      <c r="Q94" s="53"/>
      <c r="R94" s="53"/>
      <c r="S94" s="53"/>
      <c r="T94" s="53"/>
      <c r="U94" s="53"/>
      <c r="V94" s="53"/>
      <c r="W94" s="53"/>
      <c r="X94" s="53"/>
      <c r="Y94" s="53"/>
      <c r="Z94" s="53"/>
    </row>
    <row r="95" ht="14.25" customHeight="1">
      <c r="A95" s="244" t="s">
        <v>8281</v>
      </c>
      <c r="B95" s="246" t="s">
        <v>6007</v>
      </c>
      <c r="C95" s="33" t="s">
        <v>8129</v>
      </c>
      <c r="D95" s="33" t="s">
        <v>8130</v>
      </c>
      <c r="E95" s="243" t="s">
        <v>8118</v>
      </c>
      <c r="F95" s="32"/>
      <c r="G95" s="32"/>
      <c r="H95" s="33" t="s">
        <v>8259</v>
      </c>
      <c r="I95" s="245" t="s">
        <v>8118</v>
      </c>
      <c r="J95" s="33" t="s">
        <v>8261</v>
      </c>
      <c r="K95" s="53"/>
      <c r="L95" s="53"/>
      <c r="M95" s="53"/>
      <c r="N95" s="53"/>
      <c r="O95" s="53"/>
      <c r="P95" s="53"/>
      <c r="Q95" s="53"/>
      <c r="R95" s="53"/>
      <c r="S95" s="53"/>
      <c r="T95" s="53"/>
      <c r="U95" s="53"/>
      <c r="V95" s="53"/>
      <c r="W95" s="53"/>
      <c r="X95" s="53"/>
      <c r="Y95" s="53"/>
      <c r="Z95" s="53"/>
    </row>
    <row r="96" ht="14.25" customHeight="1">
      <c r="A96" s="244" t="s">
        <v>8282</v>
      </c>
      <c r="B96" s="246" t="s">
        <v>6012</v>
      </c>
      <c r="C96" s="33" t="s">
        <v>8129</v>
      </c>
      <c r="D96" s="33" t="s">
        <v>8130</v>
      </c>
      <c r="E96" s="243" t="s">
        <v>8118</v>
      </c>
      <c r="F96" s="32"/>
      <c r="G96" s="32"/>
      <c r="H96" s="33" t="s">
        <v>8259</v>
      </c>
      <c r="I96" s="245" t="s">
        <v>8118</v>
      </c>
      <c r="J96" s="33" t="s">
        <v>8261</v>
      </c>
      <c r="K96" s="53"/>
      <c r="L96" s="53"/>
      <c r="M96" s="53"/>
      <c r="N96" s="53"/>
      <c r="O96" s="53"/>
      <c r="P96" s="53"/>
      <c r="Q96" s="53"/>
      <c r="R96" s="53"/>
      <c r="S96" s="53"/>
      <c r="T96" s="53"/>
      <c r="U96" s="53"/>
      <c r="V96" s="53"/>
      <c r="W96" s="53"/>
      <c r="X96" s="53"/>
      <c r="Y96" s="53"/>
      <c r="Z96" s="53"/>
    </row>
    <row r="97" ht="14.25" customHeight="1">
      <c r="A97" s="244" t="s">
        <v>8285</v>
      </c>
      <c r="B97" s="246" t="s">
        <v>6017</v>
      </c>
      <c r="C97" s="33" t="s">
        <v>8129</v>
      </c>
      <c r="D97" s="33" t="s">
        <v>8130</v>
      </c>
      <c r="E97" s="243" t="s">
        <v>8118</v>
      </c>
      <c r="F97" s="32"/>
      <c r="G97" s="32"/>
      <c r="H97" s="33" t="s">
        <v>8259</v>
      </c>
      <c r="I97" s="245" t="s">
        <v>8118</v>
      </c>
      <c r="J97" s="33" t="s">
        <v>8261</v>
      </c>
      <c r="K97" s="53"/>
      <c r="L97" s="53"/>
      <c r="M97" s="53"/>
      <c r="N97" s="53"/>
      <c r="O97" s="53"/>
      <c r="P97" s="53"/>
      <c r="Q97" s="53"/>
      <c r="R97" s="53"/>
      <c r="S97" s="53"/>
      <c r="T97" s="53"/>
      <c r="U97" s="53"/>
      <c r="V97" s="53"/>
      <c r="W97" s="53"/>
      <c r="X97" s="53"/>
      <c r="Y97" s="53"/>
      <c r="Z97" s="53"/>
    </row>
    <row r="98" ht="14.25" customHeight="1">
      <c r="A98" s="244" t="s">
        <v>8286</v>
      </c>
      <c r="B98" s="246" t="s">
        <v>6020</v>
      </c>
      <c r="C98" s="33" t="s">
        <v>8129</v>
      </c>
      <c r="D98" s="33" t="s">
        <v>8130</v>
      </c>
      <c r="E98" s="243" t="s">
        <v>8118</v>
      </c>
      <c r="F98" s="32"/>
      <c r="G98" s="32"/>
      <c r="H98" s="33" t="s">
        <v>8259</v>
      </c>
      <c r="I98" s="245" t="s">
        <v>8118</v>
      </c>
      <c r="J98" s="33" t="s">
        <v>8261</v>
      </c>
      <c r="K98" s="53"/>
      <c r="L98" s="53"/>
      <c r="M98" s="53"/>
      <c r="N98" s="53"/>
      <c r="O98" s="53"/>
      <c r="P98" s="53"/>
      <c r="Q98" s="53"/>
      <c r="R98" s="53"/>
      <c r="S98" s="53"/>
      <c r="T98" s="53"/>
      <c r="U98" s="53"/>
      <c r="V98" s="53"/>
      <c r="W98" s="53"/>
      <c r="X98" s="53"/>
      <c r="Y98" s="53"/>
      <c r="Z98" s="53"/>
    </row>
    <row r="99" ht="14.25" customHeight="1">
      <c r="A99" s="244" t="s">
        <v>8289</v>
      </c>
      <c r="B99" s="247" t="s">
        <v>8116</v>
      </c>
      <c r="C99" s="33" t="s">
        <v>8129</v>
      </c>
      <c r="D99" s="33" t="s">
        <v>8130</v>
      </c>
      <c r="E99" s="32"/>
      <c r="F99" s="32"/>
      <c r="G99" s="32"/>
      <c r="H99" s="32"/>
      <c r="I99" s="37"/>
      <c r="J99" s="33" t="s">
        <v>8292</v>
      </c>
      <c r="K99" s="53"/>
      <c r="L99" s="53"/>
      <c r="M99" s="53"/>
      <c r="N99" s="53"/>
      <c r="O99" s="53"/>
      <c r="P99" s="53"/>
      <c r="Q99" s="53"/>
      <c r="R99" s="53"/>
      <c r="S99" s="53"/>
      <c r="T99" s="53"/>
      <c r="U99" s="53"/>
      <c r="V99" s="53"/>
      <c r="W99" s="53"/>
      <c r="X99" s="53"/>
      <c r="Y99" s="53"/>
      <c r="Z99" s="53"/>
    </row>
    <row r="100" ht="14.25" customHeight="1">
      <c r="A100" s="244" t="s">
        <v>8293</v>
      </c>
      <c r="B100" s="246" t="s">
        <v>6033</v>
      </c>
      <c r="C100" s="33" t="s">
        <v>8129</v>
      </c>
      <c r="D100" s="33" t="s">
        <v>8130</v>
      </c>
      <c r="E100" s="243" t="s">
        <v>8118</v>
      </c>
      <c r="F100" s="32"/>
      <c r="G100" s="32"/>
      <c r="H100" s="33" t="s">
        <v>8294</v>
      </c>
      <c r="I100" s="245" t="s">
        <v>8118</v>
      </c>
      <c r="J100" s="33" t="s">
        <v>8295</v>
      </c>
      <c r="K100" s="53"/>
      <c r="L100" s="53"/>
      <c r="M100" s="53"/>
      <c r="N100" s="53"/>
      <c r="O100" s="53"/>
      <c r="P100" s="53"/>
      <c r="Q100" s="53"/>
      <c r="R100" s="53"/>
      <c r="S100" s="53"/>
      <c r="T100" s="53"/>
      <c r="U100" s="53"/>
      <c r="V100" s="53"/>
      <c r="W100" s="53"/>
      <c r="X100" s="53"/>
      <c r="Y100" s="53"/>
      <c r="Z100" s="53"/>
    </row>
    <row r="101" ht="14.25" customHeight="1">
      <c r="A101" s="244" t="s">
        <v>8296</v>
      </c>
      <c r="B101" s="246" t="s">
        <v>6038</v>
      </c>
      <c r="C101" s="33" t="s">
        <v>8129</v>
      </c>
      <c r="D101" s="33" t="s">
        <v>8130</v>
      </c>
      <c r="E101" s="243" t="s">
        <v>8118</v>
      </c>
      <c r="F101" s="32"/>
      <c r="G101" s="32"/>
      <c r="H101" s="33" t="s">
        <v>8294</v>
      </c>
      <c r="I101" s="245" t="s">
        <v>8118</v>
      </c>
      <c r="J101" s="33" t="s">
        <v>8295</v>
      </c>
      <c r="K101" s="53"/>
      <c r="L101" s="53"/>
      <c r="M101" s="53"/>
      <c r="N101" s="53"/>
      <c r="O101" s="53"/>
      <c r="P101" s="53"/>
      <c r="Q101" s="53"/>
      <c r="R101" s="53"/>
      <c r="S101" s="53"/>
      <c r="T101" s="53"/>
      <c r="U101" s="53"/>
      <c r="V101" s="53"/>
      <c r="W101" s="53"/>
      <c r="X101" s="53"/>
      <c r="Y101" s="53"/>
      <c r="Z101" s="53"/>
    </row>
    <row r="102" ht="14.25" customHeight="1">
      <c r="A102" s="244" t="s">
        <v>8299</v>
      </c>
      <c r="B102" s="246" t="s">
        <v>6043</v>
      </c>
      <c r="C102" s="33" t="s">
        <v>8129</v>
      </c>
      <c r="D102" s="33" t="s">
        <v>8130</v>
      </c>
      <c r="E102" s="243" t="s">
        <v>8118</v>
      </c>
      <c r="F102" s="32"/>
      <c r="G102" s="32"/>
      <c r="H102" s="33" t="s">
        <v>8294</v>
      </c>
      <c r="I102" s="245" t="s">
        <v>8118</v>
      </c>
      <c r="J102" s="33" t="s">
        <v>8295</v>
      </c>
      <c r="K102" s="53"/>
      <c r="L102" s="53"/>
      <c r="M102" s="53"/>
      <c r="N102" s="53"/>
      <c r="O102" s="53"/>
      <c r="P102" s="53"/>
      <c r="Q102" s="53"/>
      <c r="R102" s="53"/>
      <c r="S102" s="53"/>
      <c r="T102" s="53"/>
      <c r="U102" s="53"/>
      <c r="V102" s="53"/>
      <c r="W102" s="53"/>
      <c r="X102" s="53"/>
      <c r="Y102" s="53"/>
      <c r="Z102" s="53"/>
    </row>
    <row r="103" ht="14.25" customHeight="1">
      <c r="A103" s="244" t="s">
        <v>8300</v>
      </c>
      <c r="B103" s="246" t="s">
        <v>6046</v>
      </c>
      <c r="C103" s="33" t="s">
        <v>8129</v>
      </c>
      <c r="D103" s="33" t="s">
        <v>8130</v>
      </c>
      <c r="E103" s="243" t="s">
        <v>8118</v>
      </c>
      <c r="F103" s="32"/>
      <c r="G103" s="32"/>
      <c r="H103" s="33" t="s">
        <v>8294</v>
      </c>
      <c r="I103" s="245" t="s">
        <v>8118</v>
      </c>
      <c r="J103" s="33" t="s">
        <v>8295</v>
      </c>
      <c r="K103" s="53"/>
      <c r="L103" s="53"/>
      <c r="M103" s="53"/>
      <c r="N103" s="53"/>
      <c r="O103" s="53"/>
      <c r="P103" s="53"/>
      <c r="Q103" s="53"/>
      <c r="R103" s="53"/>
      <c r="S103" s="53"/>
      <c r="T103" s="53"/>
      <c r="U103" s="53"/>
      <c r="V103" s="53"/>
      <c r="W103" s="53"/>
      <c r="X103" s="53"/>
      <c r="Y103" s="53"/>
      <c r="Z103" s="53"/>
    </row>
    <row r="104" ht="14.25" customHeight="1">
      <c r="A104" s="244" t="s">
        <v>8301</v>
      </c>
      <c r="B104" s="246" t="s">
        <v>6051</v>
      </c>
      <c r="C104" s="33" t="s">
        <v>8129</v>
      </c>
      <c r="D104" s="33" t="s">
        <v>8130</v>
      </c>
      <c r="E104" s="243" t="s">
        <v>8118</v>
      </c>
      <c r="F104" s="32"/>
      <c r="G104" s="32"/>
      <c r="H104" s="33" t="s">
        <v>8294</v>
      </c>
      <c r="I104" s="245" t="s">
        <v>8118</v>
      </c>
      <c r="J104" s="33" t="s">
        <v>8295</v>
      </c>
      <c r="K104" s="53"/>
      <c r="L104" s="53"/>
      <c r="M104" s="53"/>
      <c r="N104" s="53"/>
      <c r="O104" s="53"/>
      <c r="P104" s="53"/>
      <c r="Q104" s="53"/>
      <c r="R104" s="53"/>
      <c r="S104" s="53"/>
      <c r="T104" s="53"/>
      <c r="U104" s="53"/>
      <c r="V104" s="53"/>
      <c r="W104" s="53"/>
      <c r="X104" s="53"/>
      <c r="Y104" s="53"/>
      <c r="Z104" s="53"/>
    </row>
    <row r="105" ht="14.25" customHeight="1">
      <c r="A105" s="244" t="s">
        <v>8302</v>
      </c>
      <c r="B105" s="246" t="s">
        <v>6056</v>
      </c>
      <c r="C105" s="33" t="s">
        <v>8129</v>
      </c>
      <c r="D105" s="33" t="s">
        <v>8130</v>
      </c>
      <c r="E105" s="243" t="s">
        <v>8118</v>
      </c>
      <c r="F105" s="32"/>
      <c r="G105" s="32"/>
      <c r="H105" s="33" t="s">
        <v>8294</v>
      </c>
      <c r="I105" s="245" t="s">
        <v>8118</v>
      </c>
      <c r="J105" s="33" t="s">
        <v>8295</v>
      </c>
      <c r="K105" s="53"/>
      <c r="L105" s="53"/>
      <c r="M105" s="53"/>
      <c r="N105" s="53"/>
      <c r="O105" s="53"/>
      <c r="P105" s="53"/>
      <c r="Q105" s="53"/>
      <c r="R105" s="53"/>
      <c r="S105" s="53"/>
      <c r="T105" s="53"/>
      <c r="U105" s="53"/>
      <c r="V105" s="53"/>
      <c r="W105" s="53"/>
      <c r="X105" s="53"/>
      <c r="Y105" s="53"/>
      <c r="Z105" s="53"/>
    </row>
    <row r="106" ht="14.25" customHeight="1">
      <c r="A106" s="244" t="s">
        <v>8305</v>
      </c>
      <c r="B106" s="246" t="s">
        <v>6061</v>
      </c>
      <c r="C106" s="33" t="s">
        <v>8129</v>
      </c>
      <c r="D106" s="33" t="s">
        <v>8130</v>
      </c>
      <c r="E106" s="243" t="s">
        <v>8118</v>
      </c>
      <c r="F106" s="32"/>
      <c r="G106" s="32"/>
      <c r="H106" s="33" t="s">
        <v>8294</v>
      </c>
      <c r="I106" s="245" t="s">
        <v>8118</v>
      </c>
      <c r="J106" s="33" t="s">
        <v>8295</v>
      </c>
      <c r="K106" s="53"/>
      <c r="L106" s="53"/>
      <c r="M106" s="53"/>
      <c r="N106" s="53"/>
      <c r="O106" s="53"/>
      <c r="P106" s="53"/>
      <c r="Q106" s="53"/>
      <c r="R106" s="53"/>
      <c r="S106" s="53"/>
      <c r="T106" s="53"/>
      <c r="U106" s="53"/>
      <c r="V106" s="53"/>
      <c r="W106" s="53"/>
      <c r="X106" s="53"/>
      <c r="Y106" s="53"/>
      <c r="Z106" s="53"/>
    </row>
    <row r="107" ht="14.25" customHeight="1">
      <c r="A107" s="244" t="s">
        <v>8306</v>
      </c>
      <c r="B107" s="246" t="s">
        <v>6064</v>
      </c>
      <c r="C107" s="33" t="s">
        <v>8129</v>
      </c>
      <c r="D107" s="33" t="s">
        <v>8130</v>
      </c>
      <c r="E107" s="243" t="s">
        <v>8118</v>
      </c>
      <c r="F107" s="32"/>
      <c r="G107" s="32"/>
      <c r="H107" s="33" t="s">
        <v>8294</v>
      </c>
      <c r="I107" s="245" t="s">
        <v>8118</v>
      </c>
      <c r="J107" s="33" t="s">
        <v>8295</v>
      </c>
      <c r="K107" s="53"/>
      <c r="L107" s="53"/>
      <c r="M107" s="53"/>
      <c r="N107" s="53"/>
      <c r="O107" s="53"/>
      <c r="P107" s="53"/>
      <c r="Q107" s="53"/>
      <c r="R107" s="53"/>
      <c r="S107" s="53"/>
      <c r="T107" s="53"/>
      <c r="U107" s="53"/>
      <c r="V107" s="53"/>
      <c r="W107" s="53"/>
      <c r="X107" s="53"/>
      <c r="Y107" s="53"/>
      <c r="Z107" s="53"/>
    </row>
    <row r="108" ht="14.25" customHeight="1">
      <c r="A108" s="244" t="s">
        <v>8307</v>
      </c>
      <c r="B108" s="246" t="s">
        <v>6069</v>
      </c>
      <c r="C108" s="33" t="s">
        <v>8129</v>
      </c>
      <c r="D108" s="33" t="s">
        <v>8130</v>
      </c>
      <c r="E108" s="243" t="s">
        <v>8118</v>
      </c>
      <c r="F108" s="32"/>
      <c r="G108" s="32"/>
      <c r="H108" s="33" t="s">
        <v>8294</v>
      </c>
      <c r="I108" s="245" t="s">
        <v>8118</v>
      </c>
      <c r="J108" s="33" t="s">
        <v>8295</v>
      </c>
      <c r="K108" s="53"/>
      <c r="L108" s="53"/>
      <c r="M108" s="53"/>
      <c r="N108" s="53"/>
      <c r="O108" s="53"/>
      <c r="P108" s="53"/>
      <c r="Q108" s="53"/>
      <c r="R108" s="53"/>
      <c r="S108" s="53"/>
      <c r="T108" s="53"/>
      <c r="U108" s="53"/>
      <c r="V108" s="53"/>
      <c r="W108" s="53"/>
      <c r="X108" s="53"/>
      <c r="Y108" s="53"/>
      <c r="Z108" s="53"/>
    </row>
    <row r="109" ht="14.25" customHeight="1">
      <c r="A109" s="244" t="s">
        <v>8309</v>
      </c>
      <c r="B109" s="246" t="s">
        <v>6074</v>
      </c>
      <c r="C109" s="33" t="s">
        <v>8129</v>
      </c>
      <c r="D109" s="33" t="s">
        <v>8130</v>
      </c>
      <c r="E109" s="243" t="s">
        <v>8118</v>
      </c>
      <c r="F109" s="32"/>
      <c r="G109" s="32"/>
      <c r="H109" s="33" t="s">
        <v>8294</v>
      </c>
      <c r="I109" s="245" t="s">
        <v>8118</v>
      </c>
      <c r="J109" s="33" t="s">
        <v>8295</v>
      </c>
      <c r="K109" s="53"/>
      <c r="L109" s="53"/>
      <c r="M109" s="53"/>
      <c r="N109" s="53"/>
      <c r="O109" s="53"/>
      <c r="P109" s="53"/>
      <c r="Q109" s="53"/>
      <c r="R109" s="53"/>
      <c r="S109" s="53"/>
      <c r="T109" s="53"/>
      <c r="U109" s="53"/>
      <c r="V109" s="53"/>
      <c r="W109" s="53"/>
      <c r="X109" s="53"/>
      <c r="Y109" s="53"/>
      <c r="Z109" s="53"/>
    </row>
    <row r="110" ht="14.25" customHeight="1">
      <c r="A110" s="244" t="s">
        <v>8311</v>
      </c>
      <c r="B110" s="246" t="s">
        <v>6078</v>
      </c>
      <c r="C110" s="33" t="s">
        <v>8129</v>
      </c>
      <c r="D110" s="33" t="s">
        <v>8130</v>
      </c>
      <c r="E110" s="243" t="s">
        <v>8118</v>
      </c>
      <c r="F110" s="32"/>
      <c r="G110" s="32"/>
      <c r="H110" s="33" t="s">
        <v>8294</v>
      </c>
      <c r="I110" s="245" t="s">
        <v>8118</v>
      </c>
      <c r="J110" s="33" t="s">
        <v>8295</v>
      </c>
      <c r="K110" s="53"/>
      <c r="L110" s="53"/>
      <c r="M110" s="53"/>
      <c r="N110" s="53"/>
      <c r="O110" s="53"/>
      <c r="P110" s="53"/>
      <c r="Q110" s="53"/>
      <c r="R110" s="53"/>
      <c r="S110" s="53"/>
      <c r="T110" s="53"/>
      <c r="U110" s="53"/>
      <c r="V110" s="53"/>
      <c r="W110" s="53"/>
      <c r="X110" s="53"/>
      <c r="Y110" s="53"/>
      <c r="Z110" s="53"/>
    </row>
    <row r="111" ht="14.25" customHeight="1">
      <c r="A111" s="244" t="s">
        <v>8312</v>
      </c>
      <c r="B111" s="246" t="s">
        <v>6082</v>
      </c>
      <c r="C111" s="33" t="s">
        <v>8129</v>
      </c>
      <c r="D111" s="33" t="s">
        <v>8130</v>
      </c>
      <c r="E111" s="243" t="s">
        <v>8118</v>
      </c>
      <c r="F111" s="32"/>
      <c r="G111" s="32"/>
      <c r="H111" s="33" t="s">
        <v>8294</v>
      </c>
      <c r="I111" s="245" t="s">
        <v>8118</v>
      </c>
      <c r="J111" s="33" t="s">
        <v>8295</v>
      </c>
      <c r="K111" s="53"/>
      <c r="L111" s="53"/>
      <c r="M111" s="53"/>
      <c r="N111" s="53"/>
      <c r="O111" s="53"/>
      <c r="P111" s="53"/>
      <c r="Q111" s="53"/>
      <c r="R111" s="53"/>
      <c r="S111" s="53"/>
      <c r="T111" s="53"/>
      <c r="U111" s="53"/>
      <c r="V111" s="53"/>
      <c r="W111" s="53"/>
      <c r="X111" s="53"/>
      <c r="Y111" s="53"/>
      <c r="Z111" s="53"/>
    </row>
    <row r="112" ht="14.25" customHeight="1">
      <c r="A112" s="244" t="s">
        <v>8313</v>
      </c>
      <c r="B112" s="246" t="s">
        <v>6087</v>
      </c>
      <c r="C112" s="33" t="s">
        <v>8129</v>
      </c>
      <c r="D112" s="33" t="s">
        <v>8130</v>
      </c>
      <c r="E112" s="243" t="s">
        <v>8118</v>
      </c>
      <c r="F112" s="32"/>
      <c r="G112" s="32"/>
      <c r="H112" s="33" t="s">
        <v>8294</v>
      </c>
      <c r="I112" s="245" t="s">
        <v>8118</v>
      </c>
      <c r="J112" s="33" t="s">
        <v>8295</v>
      </c>
      <c r="K112" s="53"/>
      <c r="L112" s="53"/>
      <c r="M112" s="53"/>
      <c r="N112" s="53"/>
      <c r="O112" s="53"/>
      <c r="P112" s="53"/>
      <c r="Q112" s="53"/>
      <c r="R112" s="53"/>
      <c r="S112" s="53"/>
      <c r="T112" s="53"/>
      <c r="U112" s="53"/>
      <c r="V112" s="53"/>
      <c r="W112" s="53"/>
      <c r="X112" s="53"/>
      <c r="Y112" s="53"/>
      <c r="Z112" s="53"/>
    </row>
    <row r="113" ht="14.25" customHeight="1">
      <c r="A113" s="244" t="s">
        <v>8315</v>
      </c>
      <c r="B113" s="246" t="s">
        <v>6091</v>
      </c>
      <c r="C113" s="33" t="s">
        <v>8129</v>
      </c>
      <c r="D113" s="33" t="s">
        <v>8130</v>
      </c>
      <c r="E113" s="243" t="s">
        <v>8118</v>
      </c>
      <c r="F113" s="32"/>
      <c r="G113" s="32"/>
      <c r="H113" s="33" t="s">
        <v>8294</v>
      </c>
      <c r="I113" s="245" t="s">
        <v>8118</v>
      </c>
      <c r="J113" s="33" t="s">
        <v>8295</v>
      </c>
      <c r="K113" s="53"/>
      <c r="L113" s="53"/>
      <c r="M113" s="53"/>
      <c r="N113" s="53"/>
      <c r="O113" s="53"/>
      <c r="P113" s="53"/>
      <c r="Q113" s="53"/>
      <c r="R113" s="53"/>
      <c r="S113" s="53"/>
      <c r="T113" s="53"/>
      <c r="U113" s="53"/>
      <c r="V113" s="53"/>
      <c r="W113" s="53"/>
      <c r="X113" s="53"/>
      <c r="Y113" s="53"/>
      <c r="Z113" s="53"/>
    </row>
    <row r="114" ht="14.25" customHeight="1">
      <c r="A114" s="244" t="s">
        <v>8317</v>
      </c>
      <c r="B114" s="246" t="s">
        <v>6094</v>
      </c>
      <c r="C114" s="33" t="s">
        <v>8129</v>
      </c>
      <c r="D114" s="33" t="s">
        <v>8130</v>
      </c>
      <c r="E114" s="243" t="s">
        <v>8118</v>
      </c>
      <c r="F114" s="32"/>
      <c r="G114" s="32"/>
      <c r="H114" s="33" t="s">
        <v>8294</v>
      </c>
      <c r="I114" s="245" t="s">
        <v>8118</v>
      </c>
      <c r="J114" s="33" t="s">
        <v>8295</v>
      </c>
      <c r="K114" s="53"/>
      <c r="L114" s="53"/>
      <c r="M114" s="53"/>
      <c r="N114" s="53"/>
      <c r="O114" s="53"/>
      <c r="P114" s="53"/>
      <c r="Q114" s="53"/>
      <c r="R114" s="53"/>
      <c r="S114" s="53"/>
      <c r="T114" s="53"/>
      <c r="U114" s="53"/>
      <c r="V114" s="53"/>
      <c r="W114" s="53"/>
      <c r="X114" s="53"/>
      <c r="Y114" s="53"/>
      <c r="Z114" s="53"/>
    </row>
    <row r="115" ht="14.25" customHeight="1">
      <c r="A115" s="244" t="s">
        <v>8318</v>
      </c>
      <c r="B115" s="33" t="s">
        <v>8116</v>
      </c>
      <c r="C115" s="33" t="s">
        <v>8129</v>
      </c>
      <c r="D115" s="33" t="s">
        <v>8130</v>
      </c>
      <c r="E115" s="243"/>
      <c r="F115" s="32"/>
      <c r="G115" s="32"/>
      <c r="H115" s="32"/>
      <c r="I115" s="37"/>
      <c r="J115" s="33" t="s">
        <v>8319</v>
      </c>
      <c r="K115" s="53"/>
      <c r="L115" s="53"/>
      <c r="M115" s="53"/>
      <c r="N115" s="53"/>
      <c r="O115" s="53"/>
      <c r="P115" s="53"/>
      <c r="Q115" s="53"/>
      <c r="R115" s="53"/>
      <c r="S115" s="53"/>
      <c r="T115" s="53"/>
      <c r="U115" s="53"/>
      <c r="V115" s="53"/>
      <c r="W115" s="53"/>
      <c r="X115" s="53"/>
      <c r="Y115" s="53"/>
      <c r="Z115" s="53"/>
    </row>
    <row r="116" ht="14.25" customHeight="1">
      <c r="A116" s="244" t="s">
        <v>8320</v>
      </c>
      <c r="B116" s="33" t="s">
        <v>6100</v>
      </c>
      <c r="C116" s="33" t="s">
        <v>8129</v>
      </c>
      <c r="D116" s="33" t="s">
        <v>8130</v>
      </c>
      <c r="E116" s="243" t="s">
        <v>8118</v>
      </c>
      <c r="F116" s="32"/>
      <c r="G116" s="32"/>
      <c r="H116" s="33" t="s">
        <v>8323</v>
      </c>
      <c r="I116" s="245" t="s">
        <v>8118</v>
      </c>
      <c r="J116" s="33" t="s">
        <v>8324</v>
      </c>
      <c r="K116" s="53"/>
      <c r="L116" s="53"/>
      <c r="M116" s="53"/>
      <c r="N116" s="53"/>
      <c r="O116" s="53"/>
      <c r="P116" s="53"/>
      <c r="Q116" s="53"/>
      <c r="R116" s="53"/>
      <c r="S116" s="53"/>
      <c r="T116" s="53"/>
      <c r="U116" s="53"/>
      <c r="V116" s="53"/>
      <c r="W116" s="53"/>
      <c r="X116" s="53"/>
      <c r="Y116" s="53"/>
      <c r="Z116" s="53"/>
    </row>
    <row r="117" ht="14.25" customHeight="1">
      <c r="A117" s="244" t="s">
        <v>8325</v>
      </c>
      <c r="B117" s="33" t="s">
        <v>6103</v>
      </c>
      <c r="C117" s="33" t="s">
        <v>8129</v>
      </c>
      <c r="D117" s="33" t="s">
        <v>8130</v>
      </c>
      <c r="E117" s="243" t="s">
        <v>8118</v>
      </c>
      <c r="F117" s="32"/>
      <c r="G117" s="32"/>
      <c r="H117" s="33" t="s">
        <v>8323</v>
      </c>
      <c r="I117" s="245" t="s">
        <v>8118</v>
      </c>
      <c r="J117" s="33" t="s">
        <v>8324</v>
      </c>
      <c r="K117" s="53"/>
      <c r="L117" s="53"/>
      <c r="M117" s="53"/>
      <c r="N117" s="53"/>
      <c r="O117" s="53"/>
      <c r="P117" s="53"/>
      <c r="Q117" s="53"/>
      <c r="R117" s="53"/>
      <c r="S117" s="53"/>
      <c r="T117" s="53"/>
      <c r="U117" s="53"/>
      <c r="V117" s="53"/>
      <c r="W117" s="53"/>
      <c r="X117" s="53"/>
      <c r="Y117" s="53"/>
      <c r="Z117" s="53"/>
    </row>
    <row r="118" ht="14.25" customHeight="1">
      <c r="A118" s="244" t="s">
        <v>8326</v>
      </c>
      <c r="B118" s="33" t="s">
        <v>6108</v>
      </c>
      <c r="C118" s="33" t="s">
        <v>8129</v>
      </c>
      <c r="D118" s="33" t="s">
        <v>8130</v>
      </c>
      <c r="E118" s="243" t="s">
        <v>8118</v>
      </c>
      <c r="F118" s="32"/>
      <c r="G118" s="32"/>
      <c r="H118" s="33" t="s">
        <v>8323</v>
      </c>
      <c r="I118" s="245" t="s">
        <v>8118</v>
      </c>
      <c r="J118" s="33" t="s">
        <v>8324</v>
      </c>
      <c r="K118" s="53"/>
      <c r="L118" s="53"/>
      <c r="M118" s="53"/>
      <c r="N118" s="53"/>
      <c r="O118" s="53"/>
      <c r="P118" s="53"/>
      <c r="Q118" s="53"/>
      <c r="R118" s="53"/>
      <c r="S118" s="53"/>
      <c r="T118" s="53"/>
      <c r="U118" s="53"/>
      <c r="V118" s="53"/>
      <c r="W118" s="53"/>
      <c r="X118" s="53"/>
      <c r="Y118" s="53"/>
      <c r="Z118" s="53"/>
    </row>
    <row r="119" ht="14.25" customHeight="1">
      <c r="A119" s="244" t="s">
        <v>8329</v>
      </c>
      <c r="B119" s="33" t="s">
        <v>6113</v>
      </c>
      <c r="C119" s="33" t="s">
        <v>8129</v>
      </c>
      <c r="D119" s="33" t="s">
        <v>8130</v>
      </c>
      <c r="E119" s="243" t="s">
        <v>8118</v>
      </c>
      <c r="F119" s="32"/>
      <c r="G119" s="32"/>
      <c r="H119" s="33" t="s">
        <v>8323</v>
      </c>
      <c r="I119" s="245" t="s">
        <v>8118</v>
      </c>
      <c r="J119" s="33" t="s">
        <v>8324</v>
      </c>
      <c r="K119" s="53"/>
      <c r="L119" s="53"/>
      <c r="M119" s="53"/>
      <c r="N119" s="53"/>
      <c r="O119" s="53"/>
      <c r="P119" s="53"/>
      <c r="Q119" s="53"/>
      <c r="R119" s="53"/>
      <c r="S119" s="53"/>
      <c r="T119" s="53"/>
      <c r="U119" s="53"/>
      <c r="V119" s="53"/>
      <c r="W119" s="53"/>
      <c r="X119" s="53"/>
      <c r="Y119" s="53"/>
      <c r="Z119" s="53"/>
    </row>
    <row r="120" ht="14.25" customHeight="1">
      <c r="A120" s="244" t="s">
        <v>8330</v>
      </c>
      <c r="B120" s="33" t="s">
        <v>6116</v>
      </c>
      <c r="C120" s="33" t="s">
        <v>8129</v>
      </c>
      <c r="D120" s="33" t="s">
        <v>8130</v>
      </c>
      <c r="E120" s="243" t="s">
        <v>8118</v>
      </c>
      <c r="F120" s="32"/>
      <c r="G120" s="32"/>
      <c r="H120" s="33" t="s">
        <v>8323</v>
      </c>
      <c r="I120" s="245" t="s">
        <v>8118</v>
      </c>
      <c r="J120" s="33" t="s">
        <v>8324</v>
      </c>
      <c r="K120" s="53"/>
      <c r="L120" s="53"/>
      <c r="M120" s="53"/>
      <c r="N120" s="53"/>
      <c r="O120" s="53"/>
      <c r="P120" s="53"/>
      <c r="Q120" s="53"/>
      <c r="R120" s="53"/>
      <c r="S120" s="53"/>
      <c r="T120" s="53"/>
      <c r="U120" s="53"/>
      <c r="V120" s="53"/>
      <c r="W120" s="53"/>
      <c r="X120" s="53"/>
      <c r="Y120" s="53"/>
      <c r="Z120" s="53"/>
    </row>
    <row r="121" ht="14.25" customHeight="1">
      <c r="A121" s="244" t="s">
        <v>8331</v>
      </c>
      <c r="B121" s="33" t="s">
        <v>6121</v>
      </c>
      <c r="C121" s="33" t="s">
        <v>8129</v>
      </c>
      <c r="D121" s="33" t="s">
        <v>8130</v>
      </c>
      <c r="E121" s="243" t="s">
        <v>8118</v>
      </c>
      <c r="F121" s="32"/>
      <c r="G121" s="32"/>
      <c r="H121" s="33" t="s">
        <v>8323</v>
      </c>
      <c r="I121" s="245" t="s">
        <v>8118</v>
      </c>
      <c r="J121" s="33" t="s">
        <v>8324</v>
      </c>
      <c r="K121" s="53"/>
      <c r="L121" s="53"/>
      <c r="M121" s="53"/>
      <c r="N121" s="53"/>
      <c r="O121" s="53"/>
      <c r="P121" s="53"/>
      <c r="Q121" s="53"/>
      <c r="R121" s="53"/>
      <c r="S121" s="53"/>
      <c r="T121" s="53"/>
      <c r="U121" s="53"/>
      <c r="V121" s="53"/>
      <c r="W121" s="53"/>
      <c r="X121" s="53"/>
      <c r="Y121" s="53"/>
      <c r="Z121" s="53"/>
    </row>
    <row r="122" ht="14.25" customHeight="1">
      <c r="A122" s="244" t="s">
        <v>8334</v>
      </c>
      <c r="B122" s="33" t="s">
        <v>6126</v>
      </c>
      <c r="C122" s="33" t="s">
        <v>8129</v>
      </c>
      <c r="D122" s="33" t="s">
        <v>8130</v>
      </c>
      <c r="E122" s="243" t="s">
        <v>8118</v>
      </c>
      <c r="F122" s="32"/>
      <c r="G122" s="32"/>
      <c r="H122" s="33" t="s">
        <v>8323</v>
      </c>
      <c r="I122" s="245" t="s">
        <v>8118</v>
      </c>
      <c r="J122" s="33" t="s">
        <v>8324</v>
      </c>
      <c r="K122" s="53"/>
      <c r="L122" s="53"/>
      <c r="M122" s="53"/>
      <c r="N122" s="53"/>
      <c r="O122" s="53"/>
      <c r="P122" s="53"/>
      <c r="Q122" s="53"/>
      <c r="R122" s="53"/>
      <c r="S122" s="53"/>
      <c r="T122" s="53"/>
      <c r="U122" s="53"/>
      <c r="V122" s="53"/>
      <c r="W122" s="53"/>
      <c r="X122" s="53"/>
      <c r="Y122" s="53"/>
      <c r="Z122" s="53"/>
    </row>
    <row r="123" ht="14.25" customHeight="1">
      <c r="A123" s="244" t="s">
        <v>8335</v>
      </c>
      <c r="B123" s="33" t="s">
        <v>6131</v>
      </c>
      <c r="C123" s="33" t="s">
        <v>8129</v>
      </c>
      <c r="D123" s="33" t="s">
        <v>8130</v>
      </c>
      <c r="E123" s="243" t="s">
        <v>8118</v>
      </c>
      <c r="F123" s="32"/>
      <c r="G123" s="32"/>
      <c r="H123" s="33" t="s">
        <v>8323</v>
      </c>
      <c r="I123" s="245" t="s">
        <v>8118</v>
      </c>
      <c r="J123" s="33" t="s">
        <v>8324</v>
      </c>
      <c r="K123" s="53"/>
      <c r="L123" s="53"/>
      <c r="M123" s="53"/>
      <c r="N123" s="53"/>
      <c r="O123" s="53"/>
      <c r="P123" s="53"/>
      <c r="Q123" s="53"/>
      <c r="R123" s="53"/>
      <c r="S123" s="53"/>
      <c r="T123" s="53"/>
      <c r="U123" s="53"/>
      <c r="V123" s="53"/>
      <c r="W123" s="53"/>
      <c r="X123" s="53"/>
      <c r="Y123" s="53"/>
      <c r="Z123" s="53"/>
    </row>
    <row r="124" ht="14.25" customHeight="1">
      <c r="A124" s="244" t="s">
        <v>8336</v>
      </c>
      <c r="B124" s="33" t="s">
        <v>6134</v>
      </c>
      <c r="C124" s="33" t="s">
        <v>8129</v>
      </c>
      <c r="D124" s="33" t="s">
        <v>8130</v>
      </c>
      <c r="E124" s="243" t="s">
        <v>8118</v>
      </c>
      <c r="F124" s="32"/>
      <c r="G124" s="32"/>
      <c r="H124" s="33" t="s">
        <v>8323</v>
      </c>
      <c r="I124" s="245" t="s">
        <v>8118</v>
      </c>
      <c r="J124" s="33" t="s">
        <v>8324</v>
      </c>
      <c r="K124" s="53"/>
      <c r="L124" s="53"/>
      <c r="M124" s="53"/>
      <c r="N124" s="53"/>
      <c r="O124" s="53"/>
      <c r="P124" s="53"/>
      <c r="Q124" s="53"/>
      <c r="R124" s="53"/>
      <c r="S124" s="53"/>
      <c r="T124" s="53"/>
      <c r="U124" s="53"/>
      <c r="V124" s="53"/>
      <c r="W124" s="53"/>
      <c r="X124" s="53"/>
      <c r="Y124" s="53"/>
      <c r="Z124" s="53"/>
    </row>
    <row r="125" ht="14.25" customHeight="1">
      <c r="A125" s="244" t="s">
        <v>8337</v>
      </c>
      <c r="B125" s="33" t="s">
        <v>6139</v>
      </c>
      <c r="C125" s="33" t="s">
        <v>8129</v>
      </c>
      <c r="D125" s="33" t="s">
        <v>8130</v>
      </c>
      <c r="E125" s="243" t="s">
        <v>8118</v>
      </c>
      <c r="F125" s="32"/>
      <c r="G125" s="32"/>
      <c r="H125" s="33" t="s">
        <v>8323</v>
      </c>
      <c r="I125" s="245" t="s">
        <v>8118</v>
      </c>
      <c r="J125" s="33" t="s">
        <v>8324</v>
      </c>
      <c r="K125" s="53"/>
      <c r="L125" s="53"/>
      <c r="M125" s="53"/>
      <c r="N125" s="53"/>
      <c r="O125" s="53"/>
      <c r="P125" s="53"/>
      <c r="Q125" s="53"/>
      <c r="R125" s="53"/>
      <c r="S125" s="53"/>
      <c r="T125" s="53"/>
      <c r="U125" s="53"/>
      <c r="V125" s="53"/>
      <c r="W125" s="53"/>
      <c r="X125" s="53"/>
      <c r="Y125" s="53"/>
      <c r="Z125" s="53"/>
    </row>
    <row r="126" ht="14.25" customHeight="1">
      <c r="A126" s="244" t="s">
        <v>8339</v>
      </c>
      <c r="B126" s="33" t="s">
        <v>6144</v>
      </c>
      <c r="C126" s="33" t="s">
        <v>8129</v>
      </c>
      <c r="D126" s="33" t="s">
        <v>8130</v>
      </c>
      <c r="E126" s="243" t="s">
        <v>8118</v>
      </c>
      <c r="F126" s="32"/>
      <c r="G126" s="32"/>
      <c r="H126" s="33" t="s">
        <v>8323</v>
      </c>
      <c r="I126" s="245" t="s">
        <v>8118</v>
      </c>
      <c r="J126" s="33" t="s">
        <v>8324</v>
      </c>
      <c r="K126" s="53"/>
      <c r="L126" s="53"/>
      <c r="M126" s="53"/>
      <c r="N126" s="53"/>
      <c r="O126" s="53"/>
      <c r="P126" s="53"/>
      <c r="Q126" s="53"/>
      <c r="R126" s="53"/>
      <c r="S126" s="53"/>
      <c r="T126" s="53"/>
      <c r="U126" s="53"/>
      <c r="V126" s="53"/>
      <c r="W126" s="53"/>
      <c r="X126" s="53"/>
      <c r="Y126" s="53"/>
      <c r="Z126" s="53"/>
    </row>
    <row r="127" ht="14.25" customHeight="1">
      <c r="A127" s="244" t="s">
        <v>8340</v>
      </c>
      <c r="B127" s="33" t="s">
        <v>6147</v>
      </c>
      <c r="C127" s="33" t="s">
        <v>8129</v>
      </c>
      <c r="D127" s="33" t="s">
        <v>8130</v>
      </c>
      <c r="E127" s="243" t="s">
        <v>8118</v>
      </c>
      <c r="F127" s="32"/>
      <c r="G127" s="32"/>
      <c r="H127" s="33" t="s">
        <v>8323</v>
      </c>
      <c r="I127" s="245" t="s">
        <v>8118</v>
      </c>
      <c r="J127" s="33" t="s">
        <v>8324</v>
      </c>
      <c r="K127" s="53"/>
      <c r="L127" s="53"/>
      <c r="M127" s="53"/>
      <c r="N127" s="53"/>
      <c r="O127" s="53"/>
      <c r="P127" s="53"/>
      <c r="Q127" s="53"/>
      <c r="R127" s="53"/>
      <c r="S127" s="53"/>
      <c r="T127" s="53"/>
      <c r="U127" s="53"/>
      <c r="V127" s="53"/>
      <c r="W127" s="53"/>
      <c r="X127" s="53"/>
      <c r="Y127" s="53"/>
      <c r="Z127" s="53"/>
    </row>
    <row r="128" ht="14.25" customHeight="1">
      <c r="A128" s="244" t="s">
        <v>8341</v>
      </c>
      <c r="B128" s="33" t="s">
        <v>6150</v>
      </c>
      <c r="C128" s="33" t="s">
        <v>8129</v>
      </c>
      <c r="D128" s="33" t="s">
        <v>8130</v>
      </c>
      <c r="E128" s="243" t="s">
        <v>8118</v>
      </c>
      <c r="F128" s="32"/>
      <c r="G128" s="32"/>
      <c r="H128" s="33" t="s">
        <v>8323</v>
      </c>
      <c r="I128" s="245" t="s">
        <v>8118</v>
      </c>
      <c r="J128" s="33" t="s">
        <v>8324</v>
      </c>
      <c r="K128" s="53"/>
      <c r="L128" s="53"/>
      <c r="M128" s="53"/>
      <c r="N128" s="53"/>
      <c r="O128" s="53"/>
      <c r="P128" s="53"/>
      <c r="Q128" s="53"/>
      <c r="R128" s="53"/>
      <c r="S128" s="53"/>
      <c r="T128" s="53"/>
      <c r="U128" s="53"/>
      <c r="V128" s="53"/>
      <c r="W128" s="53"/>
      <c r="X128" s="53"/>
      <c r="Y128" s="53"/>
      <c r="Z128" s="53"/>
    </row>
    <row r="129" ht="14.25" customHeight="1">
      <c r="A129" s="244" t="s">
        <v>8343</v>
      </c>
      <c r="B129" s="33" t="s">
        <v>6154</v>
      </c>
      <c r="C129" s="33" t="s">
        <v>8129</v>
      </c>
      <c r="D129" s="33" t="s">
        <v>8130</v>
      </c>
      <c r="E129" s="243" t="s">
        <v>8118</v>
      </c>
      <c r="F129" s="32"/>
      <c r="G129" s="32"/>
      <c r="H129" s="33" t="s">
        <v>8323</v>
      </c>
      <c r="I129" s="245" t="s">
        <v>8118</v>
      </c>
      <c r="J129" s="33" t="s">
        <v>8324</v>
      </c>
      <c r="K129" s="53"/>
      <c r="L129" s="53"/>
      <c r="M129" s="53"/>
      <c r="N129" s="53"/>
      <c r="O129" s="53"/>
      <c r="P129" s="53"/>
      <c r="Q129" s="53"/>
      <c r="R129" s="53"/>
      <c r="S129" s="53"/>
      <c r="T129" s="53"/>
      <c r="U129" s="53"/>
      <c r="V129" s="53"/>
      <c r="W129" s="53"/>
      <c r="X129" s="53"/>
      <c r="Y129" s="53"/>
      <c r="Z129" s="53"/>
    </row>
    <row r="130" ht="14.25" customHeight="1">
      <c r="A130" s="244" t="s">
        <v>8344</v>
      </c>
      <c r="B130" s="33" t="s">
        <v>6158</v>
      </c>
      <c r="C130" s="33" t="s">
        <v>8129</v>
      </c>
      <c r="D130" s="33" t="s">
        <v>8130</v>
      </c>
      <c r="E130" s="243" t="s">
        <v>8118</v>
      </c>
      <c r="F130" s="32"/>
      <c r="G130" s="32"/>
      <c r="H130" s="33" t="s">
        <v>8323</v>
      </c>
      <c r="I130" s="245" t="s">
        <v>8118</v>
      </c>
      <c r="J130" s="33" t="s">
        <v>8324</v>
      </c>
      <c r="K130" s="53"/>
      <c r="L130" s="53"/>
      <c r="M130" s="53"/>
      <c r="N130" s="53"/>
      <c r="O130" s="53"/>
      <c r="P130" s="53"/>
      <c r="Q130" s="53"/>
      <c r="R130" s="53"/>
      <c r="S130" s="53"/>
      <c r="T130" s="53"/>
      <c r="U130" s="53"/>
      <c r="V130" s="53"/>
      <c r="W130" s="53"/>
      <c r="X130" s="53"/>
      <c r="Y130" s="53"/>
      <c r="Z130" s="53"/>
    </row>
    <row r="131" ht="14.25" customHeight="1">
      <c r="A131" s="244" t="s">
        <v>8345</v>
      </c>
      <c r="B131" s="33" t="s">
        <v>8116</v>
      </c>
      <c r="C131" s="33" t="s">
        <v>8129</v>
      </c>
      <c r="D131" s="33" t="s">
        <v>8130</v>
      </c>
      <c r="E131" s="243"/>
      <c r="F131" s="32"/>
      <c r="G131" s="32"/>
      <c r="H131" s="32"/>
      <c r="I131" s="245"/>
      <c r="J131" s="33" t="s">
        <v>8346</v>
      </c>
      <c r="K131" s="53"/>
      <c r="L131" s="53"/>
      <c r="M131" s="53"/>
      <c r="N131" s="53"/>
      <c r="O131" s="53"/>
      <c r="P131" s="53"/>
      <c r="Q131" s="53"/>
      <c r="R131" s="53"/>
      <c r="S131" s="53"/>
      <c r="T131" s="53"/>
      <c r="U131" s="53"/>
      <c r="V131" s="53"/>
      <c r="W131" s="53"/>
      <c r="X131" s="53"/>
      <c r="Y131" s="53"/>
      <c r="Z131" s="53"/>
    </row>
    <row r="132" ht="14.25" customHeight="1">
      <c r="A132" s="244" t="s">
        <v>8349</v>
      </c>
      <c r="B132" s="33" t="s">
        <v>6164</v>
      </c>
      <c r="C132" s="33" t="s">
        <v>8129</v>
      </c>
      <c r="D132" s="33" t="s">
        <v>8130</v>
      </c>
      <c r="E132" s="243" t="s">
        <v>8118</v>
      </c>
      <c r="F132" s="32"/>
      <c r="G132" s="32"/>
      <c r="H132" s="33" t="s">
        <v>8350</v>
      </c>
      <c r="I132" s="243" t="s">
        <v>8118</v>
      </c>
      <c r="J132" s="33" t="s">
        <v>8351</v>
      </c>
      <c r="K132" s="53"/>
      <c r="L132" s="53"/>
      <c r="M132" s="53"/>
      <c r="N132" s="53"/>
      <c r="O132" s="53"/>
      <c r="P132" s="53"/>
      <c r="Q132" s="53"/>
      <c r="R132" s="53"/>
      <c r="S132" s="53"/>
      <c r="T132" s="53"/>
      <c r="U132" s="53"/>
      <c r="V132" s="53"/>
      <c r="W132" s="53"/>
      <c r="X132" s="53"/>
      <c r="Y132" s="53"/>
      <c r="Z132" s="53"/>
    </row>
    <row r="133" ht="14.25" customHeight="1">
      <c r="A133" s="244" t="s">
        <v>8352</v>
      </c>
      <c r="B133" s="33" t="s">
        <v>6167</v>
      </c>
      <c r="C133" s="33" t="s">
        <v>8129</v>
      </c>
      <c r="D133" s="33" t="s">
        <v>8130</v>
      </c>
      <c r="E133" s="243" t="s">
        <v>8118</v>
      </c>
      <c r="F133" s="32"/>
      <c r="G133" s="32"/>
      <c r="H133" s="33" t="s">
        <v>8350</v>
      </c>
      <c r="I133" s="243" t="s">
        <v>8118</v>
      </c>
      <c r="J133" s="33" t="s">
        <v>8351</v>
      </c>
      <c r="K133" s="53"/>
      <c r="L133" s="53"/>
      <c r="M133" s="53"/>
      <c r="N133" s="53"/>
      <c r="O133" s="53"/>
      <c r="P133" s="53"/>
      <c r="Q133" s="53"/>
      <c r="R133" s="53"/>
      <c r="S133" s="53"/>
      <c r="T133" s="53"/>
      <c r="U133" s="53"/>
      <c r="V133" s="53"/>
      <c r="W133" s="53"/>
      <c r="X133" s="53"/>
      <c r="Y133" s="53"/>
      <c r="Z133" s="53"/>
    </row>
    <row r="134" ht="14.25" customHeight="1">
      <c r="A134" s="244" t="s">
        <v>8354</v>
      </c>
      <c r="B134" s="33" t="s">
        <v>6172</v>
      </c>
      <c r="C134" s="33" t="s">
        <v>8129</v>
      </c>
      <c r="D134" s="33" t="s">
        <v>8130</v>
      </c>
      <c r="E134" s="243" t="s">
        <v>8118</v>
      </c>
      <c r="F134" s="32"/>
      <c r="G134" s="32"/>
      <c r="H134" s="33" t="s">
        <v>8350</v>
      </c>
      <c r="I134" s="243" t="s">
        <v>8118</v>
      </c>
      <c r="J134" s="33" t="s">
        <v>8351</v>
      </c>
      <c r="K134" s="53"/>
      <c r="L134" s="53"/>
      <c r="M134" s="53"/>
      <c r="N134" s="53"/>
      <c r="O134" s="53"/>
      <c r="P134" s="53"/>
      <c r="Q134" s="53"/>
      <c r="R134" s="53"/>
      <c r="S134" s="53"/>
      <c r="T134" s="53"/>
      <c r="U134" s="53"/>
      <c r="V134" s="53"/>
      <c r="W134" s="53"/>
      <c r="X134" s="53"/>
      <c r="Y134" s="53"/>
      <c r="Z134" s="53"/>
    </row>
    <row r="135" ht="14.25" customHeight="1">
      <c r="A135" s="244" t="s">
        <v>8355</v>
      </c>
      <c r="B135" s="33" t="s">
        <v>6177</v>
      </c>
      <c r="C135" s="33" t="s">
        <v>8129</v>
      </c>
      <c r="D135" s="33" t="s">
        <v>8130</v>
      </c>
      <c r="E135" s="243" t="s">
        <v>8118</v>
      </c>
      <c r="F135" s="32"/>
      <c r="G135" s="32"/>
      <c r="H135" s="33" t="s">
        <v>8350</v>
      </c>
      <c r="I135" s="243" t="s">
        <v>8118</v>
      </c>
      <c r="J135" s="33" t="s">
        <v>8351</v>
      </c>
      <c r="K135" s="53"/>
      <c r="L135" s="53"/>
      <c r="M135" s="53"/>
      <c r="N135" s="53"/>
      <c r="O135" s="53"/>
      <c r="P135" s="53"/>
      <c r="Q135" s="53"/>
      <c r="R135" s="53"/>
      <c r="S135" s="53"/>
      <c r="T135" s="53"/>
      <c r="U135" s="53"/>
      <c r="V135" s="53"/>
      <c r="W135" s="53"/>
      <c r="X135" s="53"/>
      <c r="Y135" s="53"/>
      <c r="Z135" s="53"/>
    </row>
    <row r="136" ht="14.25" customHeight="1">
      <c r="A136" s="244" t="s">
        <v>8357</v>
      </c>
      <c r="B136" s="33" t="s">
        <v>6181</v>
      </c>
      <c r="C136" s="33" t="s">
        <v>8129</v>
      </c>
      <c r="D136" s="33" t="s">
        <v>8130</v>
      </c>
      <c r="E136" s="243" t="s">
        <v>8118</v>
      </c>
      <c r="F136" s="32"/>
      <c r="G136" s="32"/>
      <c r="H136" s="33" t="s">
        <v>8350</v>
      </c>
      <c r="I136" s="243" t="s">
        <v>8118</v>
      </c>
      <c r="J136" s="33" t="s">
        <v>8351</v>
      </c>
      <c r="K136" s="53"/>
      <c r="L136" s="53"/>
      <c r="M136" s="53"/>
      <c r="N136" s="53"/>
      <c r="O136" s="53"/>
      <c r="P136" s="53"/>
      <c r="Q136" s="53"/>
      <c r="R136" s="53"/>
      <c r="S136" s="53"/>
      <c r="T136" s="53"/>
      <c r="U136" s="53"/>
      <c r="V136" s="53"/>
      <c r="W136" s="53"/>
      <c r="X136" s="53"/>
      <c r="Y136" s="53"/>
      <c r="Z136" s="53"/>
    </row>
    <row r="137" ht="14.25" customHeight="1">
      <c r="A137" s="244" t="s">
        <v>8359</v>
      </c>
      <c r="B137" s="33" t="s">
        <v>6185</v>
      </c>
      <c r="C137" s="33" t="s">
        <v>8129</v>
      </c>
      <c r="D137" s="33" t="s">
        <v>8130</v>
      </c>
      <c r="E137" s="243" t="s">
        <v>8118</v>
      </c>
      <c r="F137" s="32"/>
      <c r="G137" s="32"/>
      <c r="H137" s="33" t="s">
        <v>8350</v>
      </c>
      <c r="I137" s="243" t="s">
        <v>8118</v>
      </c>
      <c r="J137" s="33" t="s">
        <v>8351</v>
      </c>
      <c r="K137" s="53"/>
      <c r="L137" s="53"/>
      <c r="M137" s="53"/>
      <c r="N137" s="53"/>
      <c r="O137" s="53"/>
      <c r="P137" s="53"/>
      <c r="Q137" s="53"/>
      <c r="R137" s="53"/>
      <c r="S137" s="53"/>
      <c r="T137" s="53"/>
      <c r="U137" s="53"/>
      <c r="V137" s="53"/>
      <c r="W137" s="53"/>
      <c r="X137" s="53"/>
      <c r="Y137" s="53"/>
      <c r="Z137" s="53"/>
    </row>
    <row r="138" ht="14.25" customHeight="1">
      <c r="A138" s="244" t="s">
        <v>8360</v>
      </c>
      <c r="B138" s="33" t="s">
        <v>6190</v>
      </c>
      <c r="C138" s="33" t="s">
        <v>8129</v>
      </c>
      <c r="D138" s="33" t="s">
        <v>8130</v>
      </c>
      <c r="E138" s="243" t="s">
        <v>8118</v>
      </c>
      <c r="F138" s="32"/>
      <c r="G138" s="32"/>
      <c r="H138" s="33" t="s">
        <v>8350</v>
      </c>
      <c r="I138" s="243" t="s">
        <v>8118</v>
      </c>
      <c r="J138" s="33" t="s">
        <v>8351</v>
      </c>
      <c r="K138" s="53"/>
      <c r="L138" s="53"/>
      <c r="M138" s="53"/>
      <c r="N138" s="53"/>
      <c r="O138" s="53"/>
      <c r="P138" s="53"/>
      <c r="Q138" s="53"/>
      <c r="R138" s="53"/>
      <c r="S138" s="53"/>
      <c r="T138" s="53"/>
      <c r="U138" s="53"/>
      <c r="V138" s="53"/>
      <c r="W138" s="53"/>
      <c r="X138" s="53"/>
      <c r="Y138" s="53"/>
      <c r="Z138" s="53"/>
    </row>
    <row r="139" ht="14.25" customHeight="1">
      <c r="A139" s="244" t="s">
        <v>8361</v>
      </c>
      <c r="B139" s="33" t="s">
        <v>6195</v>
      </c>
      <c r="C139" s="33" t="s">
        <v>8129</v>
      </c>
      <c r="D139" s="33" t="s">
        <v>8130</v>
      </c>
      <c r="E139" s="243" t="s">
        <v>8118</v>
      </c>
      <c r="F139" s="32"/>
      <c r="G139" s="32"/>
      <c r="H139" s="33" t="s">
        <v>8350</v>
      </c>
      <c r="I139" s="243" t="s">
        <v>8118</v>
      </c>
      <c r="J139" s="33" t="s">
        <v>8351</v>
      </c>
      <c r="K139" s="53"/>
      <c r="L139" s="53"/>
      <c r="M139" s="53"/>
      <c r="N139" s="53"/>
      <c r="O139" s="53"/>
      <c r="P139" s="53"/>
      <c r="Q139" s="53"/>
      <c r="R139" s="53"/>
      <c r="S139" s="53"/>
      <c r="T139" s="53"/>
      <c r="U139" s="53"/>
      <c r="V139" s="53"/>
      <c r="W139" s="53"/>
      <c r="X139" s="53"/>
      <c r="Y139" s="53"/>
      <c r="Z139" s="53"/>
    </row>
    <row r="140" ht="14.25" customHeight="1">
      <c r="A140" s="244" t="s">
        <v>8364</v>
      </c>
      <c r="B140" s="33" t="s">
        <v>6198</v>
      </c>
      <c r="C140" s="33" t="s">
        <v>8129</v>
      </c>
      <c r="D140" s="33" t="s">
        <v>8130</v>
      </c>
      <c r="E140" s="243" t="s">
        <v>8118</v>
      </c>
      <c r="F140" s="32"/>
      <c r="G140" s="32"/>
      <c r="H140" s="33" t="s">
        <v>8350</v>
      </c>
      <c r="I140" s="243" t="s">
        <v>8118</v>
      </c>
      <c r="J140" s="33" t="s">
        <v>8351</v>
      </c>
      <c r="K140" s="53"/>
      <c r="L140" s="53"/>
      <c r="M140" s="53"/>
      <c r="N140" s="53"/>
      <c r="O140" s="53"/>
      <c r="P140" s="53"/>
      <c r="Q140" s="53"/>
      <c r="R140" s="53"/>
      <c r="S140" s="53"/>
      <c r="T140" s="53"/>
      <c r="U140" s="53"/>
      <c r="V140" s="53"/>
      <c r="W140" s="53"/>
      <c r="X140" s="53"/>
      <c r="Y140" s="53"/>
      <c r="Z140" s="53"/>
    </row>
    <row r="141" ht="14.25" customHeight="1">
      <c r="A141" s="244" t="s">
        <v>8365</v>
      </c>
      <c r="B141" s="33" t="s">
        <v>6203</v>
      </c>
      <c r="C141" s="33" t="s">
        <v>8129</v>
      </c>
      <c r="D141" s="33" t="s">
        <v>8130</v>
      </c>
      <c r="E141" s="243" t="s">
        <v>8118</v>
      </c>
      <c r="F141" s="32"/>
      <c r="G141" s="32"/>
      <c r="H141" s="33" t="s">
        <v>8350</v>
      </c>
      <c r="I141" s="243" t="s">
        <v>8118</v>
      </c>
      <c r="J141" s="33" t="s">
        <v>8351</v>
      </c>
      <c r="K141" s="53"/>
      <c r="L141" s="53"/>
      <c r="M141" s="53"/>
      <c r="N141" s="53"/>
      <c r="O141" s="53"/>
      <c r="P141" s="53"/>
      <c r="Q141" s="53"/>
      <c r="R141" s="53"/>
      <c r="S141" s="53"/>
      <c r="T141" s="53"/>
      <c r="U141" s="53"/>
      <c r="V141" s="53"/>
      <c r="W141" s="53"/>
      <c r="X141" s="53"/>
      <c r="Y141" s="53"/>
      <c r="Z141" s="53"/>
    </row>
    <row r="142" ht="14.25" customHeight="1">
      <c r="A142" s="244" t="s">
        <v>8366</v>
      </c>
      <c r="B142" s="33" t="s">
        <v>6207</v>
      </c>
      <c r="C142" s="33" t="s">
        <v>8129</v>
      </c>
      <c r="D142" s="33" t="s">
        <v>8130</v>
      </c>
      <c r="E142" s="243" t="s">
        <v>8118</v>
      </c>
      <c r="F142" s="32"/>
      <c r="G142" s="32"/>
      <c r="H142" s="33" t="s">
        <v>8350</v>
      </c>
      <c r="I142" s="243" t="s">
        <v>8118</v>
      </c>
      <c r="J142" s="33" t="s">
        <v>8351</v>
      </c>
      <c r="K142" s="53"/>
      <c r="L142" s="53"/>
      <c r="M142" s="53"/>
      <c r="N142" s="53"/>
      <c r="O142" s="53"/>
      <c r="P142" s="53"/>
      <c r="Q142" s="53"/>
      <c r="R142" s="53"/>
      <c r="S142" s="53"/>
      <c r="T142" s="53"/>
      <c r="U142" s="53"/>
      <c r="V142" s="53"/>
      <c r="W142" s="53"/>
      <c r="X142" s="53"/>
      <c r="Y142" s="53"/>
      <c r="Z142" s="53"/>
    </row>
    <row r="143" ht="14.25" customHeight="1">
      <c r="A143" s="244" t="s">
        <v>8368</v>
      </c>
      <c r="B143" s="33" t="s">
        <v>6211</v>
      </c>
      <c r="C143" s="33" t="s">
        <v>8129</v>
      </c>
      <c r="D143" s="33" t="s">
        <v>8130</v>
      </c>
      <c r="E143" s="243" t="s">
        <v>8118</v>
      </c>
      <c r="F143" s="32"/>
      <c r="G143" s="32"/>
      <c r="H143" s="33" t="s">
        <v>8350</v>
      </c>
      <c r="I143" s="243" t="s">
        <v>8118</v>
      </c>
      <c r="J143" s="33" t="s">
        <v>8351</v>
      </c>
      <c r="K143" s="53"/>
      <c r="L143" s="53"/>
      <c r="M143" s="53"/>
      <c r="N143" s="53"/>
      <c r="O143" s="53"/>
      <c r="P143" s="53"/>
      <c r="Q143" s="53"/>
      <c r="R143" s="53"/>
      <c r="S143" s="53"/>
      <c r="T143" s="53"/>
      <c r="U143" s="53"/>
      <c r="V143" s="53"/>
      <c r="W143" s="53"/>
      <c r="X143" s="53"/>
      <c r="Y143" s="53"/>
      <c r="Z143" s="53"/>
    </row>
    <row r="144" ht="14.25" customHeight="1">
      <c r="A144" s="244" t="s">
        <v>8370</v>
      </c>
      <c r="B144" s="33" t="s">
        <v>6218</v>
      </c>
      <c r="C144" s="33" t="s">
        <v>8129</v>
      </c>
      <c r="D144" s="33" t="s">
        <v>8130</v>
      </c>
      <c r="E144" s="243" t="s">
        <v>8118</v>
      </c>
      <c r="F144" s="32"/>
      <c r="G144" s="32"/>
      <c r="H144" s="33" t="s">
        <v>8350</v>
      </c>
      <c r="I144" s="243" t="s">
        <v>8118</v>
      </c>
      <c r="J144" s="33" t="s">
        <v>8351</v>
      </c>
      <c r="K144" s="53"/>
      <c r="L144" s="53"/>
      <c r="M144" s="53"/>
      <c r="N144" s="53"/>
      <c r="O144" s="53"/>
      <c r="P144" s="53"/>
      <c r="Q144" s="53"/>
      <c r="R144" s="53"/>
      <c r="S144" s="53"/>
      <c r="T144" s="53"/>
      <c r="U144" s="53"/>
      <c r="V144" s="53"/>
      <c r="W144" s="53"/>
      <c r="X144" s="53"/>
      <c r="Y144" s="53"/>
      <c r="Z144" s="53"/>
    </row>
    <row r="145" ht="14.25" customHeight="1">
      <c r="A145" s="244" t="s">
        <v>8371</v>
      </c>
      <c r="B145" s="33" t="s">
        <v>6226</v>
      </c>
      <c r="C145" s="33" t="s">
        <v>8129</v>
      </c>
      <c r="D145" s="33" t="s">
        <v>8130</v>
      </c>
      <c r="E145" s="243" t="s">
        <v>8118</v>
      </c>
      <c r="F145" s="32"/>
      <c r="G145" s="32"/>
      <c r="H145" s="33" t="s">
        <v>8350</v>
      </c>
      <c r="I145" s="243" t="s">
        <v>8118</v>
      </c>
      <c r="J145" s="33" t="s">
        <v>8351</v>
      </c>
      <c r="K145" s="53"/>
      <c r="L145" s="53"/>
      <c r="M145" s="53"/>
      <c r="N145" s="53"/>
      <c r="O145" s="53"/>
      <c r="P145" s="53"/>
      <c r="Q145" s="53"/>
      <c r="R145" s="53"/>
      <c r="S145" s="53"/>
      <c r="T145" s="53"/>
      <c r="U145" s="53"/>
      <c r="V145" s="53"/>
      <c r="W145" s="53"/>
      <c r="X145" s="53"/>
      <c r="Y145" s="53"/>
      <c r="Z145" s="53"/>
    </row>
    <row r="146" ht="14.25" customHeight="1">
      <c r="A146" s="244" t="s">
        <v>8372</v>
      </c>
      <c r="B146" s="33" t="s">
        <v>6233</v>
      </c>
      <c r="C146" s="33" t="s">
        <v>8129</v>
      </c>
      <c r="D146" s="33" t="s">
        <v>8130</v>
      </c>
      <c r="E146" s="243" t="s">
        <v>8118</v>
      </c>
      <c r="F146" s="32"/>
      <c r="G146" s="32"/>
      <c r="H146" s="33" t="s">
        <v>8350</v>
      </c>
      <c r="I146" s="243" t="s">
        <v>8118</v>
      </c>
      <c r="J146" s="33" t="s">
        <v>8351</v>
      </c>
      <c r="K146" s="53"/>
      <c r="L146" s="53"/>
      <c r="M146" s="53"/>
      <c r="N146" s="53"/>
      <c r="O146" s="53"/>
      <c r="P146" s="53"/>
      <c r="Q146" s="53"/>
      <c r="R146" s="53"/>
      <c r="S146" s="53"/>
      <c r="T146" s="53"/>
      <c r="U146" s="53"/>
      <c r="V146" s="53"/>
      <c r="W146" s="53"/>
      <c r="X146" s="53"/>
      <c r="Y146" s="53"/>
      <c r="Z146" s="53"/>
    </row>
    <row r="147" ht="14.25" customHeight="1">
      <c r="A147" s="244" t="s">
        <v>8375</v>
      </c>
      <c r="B147" s="33" t="s">
        <v>8116</v>
      </c>
      <c r="C147" s="33" t="s">
        <v>8129</v>
      </c>
      <c r="D147" s="33" t="s">
        <v>8130</v>
      </c>
      <c r="E147" s="243"/>
      <c r="F147" s="32"/>
      <c r="G147" s="32"/>
      <c r="H147" s="32"/>
      <c r="I147" s="243"/>
      <c r="J147" s="33" t="s">
        <v>8376</v>
      </c>
      <c r="K147" s="53"/>
      <c r="L147" s="53"/>
      <c r="M147" s="53"/>
      <c r="N147" s="53"/>
      <c r="O147" s="53"/>
      <c r="P147" s="53"/>
      <c r="Q147" s="53"/>
      <c r="R147" s="53"/>
      <c r="S147" s="53"/>
      <c r="T147" s="53"/>
      <c r="U147" s="53"/>
      <c r="V147" s="53"/>
      <c r="W147" s="53"/>
      <c r="X147" s="53"/>
      <c r="Y147" s="53"/>
      <c r="Z147" s="53"/>
    </row>
    <row r="148" ht="14.25" customHeight="1">
      <c r="A148" s="244" t="s">
        <v>8377</v>
      </c>
      <c r="B148" s="33" t="s">
        <v>6238</v>
      </c>
      <c r="C148" s="33" t="s">
        <v>8129</v>
      </c>
      <c r="D148" s="33" t="s">
        <v>8130</v>
      </c>
      <c r="E148" s="243" t="s">
        <v>8118</v>
      </c>
      <c r="F148" s="32"/>
      <c r="G148" s="32"/>
      <c r="H148" s="33" t="s">
        <v>8378</v>
      </c>
      <c r="I148" s="243" t="s">
        <v>8118</v>
      </c>
      <c r="J148" s="33" t="s">
        <v>8379</v>
      </c>
      <c r="K148" s="53"/>
      <c r="L148" s="53"/>
      <c r="M148" s="53"/>
      <c r="N148" s="53"/>
      <c r="O148" s="53"/>
      <c r="P148" s="53"/>
      <c r="Q148" s="53"/>
      <c r="R148" s="53"/>
      <c r="S148" s="53"/>
      <c r="T148" s="53"/>
      <c r="U148" s="53"/>
      <c r="V148" s="53"/>
      <c r="W148" s="53"/>
      <c r="X148" s="53"/>
      <c r="Y148" s="53"/>
      <c r="Z148" s="53"/>
    </row>
    <row r="149" ht="14.25" customHeight="1">
      <c r="A149" s="244" t="s">
        <v>8380</v>
      </c>
      <c r="B149" s="33" t="s">
        <v>6243</v>
      </c>
      <c r="C149" s="33" t="s">
        <v>8129</v>
      </c>
      <c r="D149" s="33" t="s">
        <v>8130</v>
      </c>
      <c r="E149" s="243" t="s">
        <v>8118</v>
      </c>
      <c r="F149" s="32"/>
      <c r="G149" s="32"/>
      <c r="H149" s="33" t="s">
        <v>8378</v>
      </c>
      <c r="I149" s="243" t="s">
        <v>8118</v>
      </c>
      <c r="J149" s="33" t="s">
        <v>8379</v>
      </c>
      <c r="K149" s="53"/>
      <c r="L149" s="53"/>
      <c r="M149" s="53"/>
      <c r="N149" s="53"/>
      <c r="O149" s="53"/>
      <c r="P149" s="53"/>
      <c r="Q149" s="53"/>
      <c r="R149" s="53"/>
      <c r="S149" s="53"/>
      <c r="T149" s="53"/>
      <c r="U149" s="53"/>
      <c r="V149" s="53"/>
      <c r="W149" s="53"/>
      <c r="X149" s="53"/>
      <c r="Y149" s="53"/>
      <c r="Z149" s="53"/>
    </row>
    <row r="150" ht="14.25" customHeight="1">
      <c r="A150" s="244" t="s">
        <v>8383</v>
      </c>
      <c r="B150" s="33" t="s">
        <v>6250</v>
      </c>
      <c r="C150" s="33" t="s">
        <v>8129</v>
      </c>
      <c r="D150" s="33" t="s">
        <v>8130</v>
      </c>
      <c r="E150" s="243" t="s">
        <v>8118</v>
      </c>
      <c r="F150" s="32"/>
      <c r="G150" s="32"/>
      <c r="H150" s="33" t="s">
        <v>8378</v>
      </c>
      <c r="I150" s="243" t="s">
        <v>8118</v>
      </c>
      <c r="J150" s="33" t="s">
        <v>8379</v>
      </c>
      <c r="K150" s="53"/>
      <c r="L150" s="53"/>
      <c r="M150" s="53"/>
      <c r="N150" s="53"/>
      <c r="O150" s="53"/>
      <c r="P150" s="53"/>
      <c r="Q150" s="53"/>
      <c r="R150" s="53"/>
      <c r="S150" s="53"/>
      <c r="T150" s="53"/>
      <c r="U150" s="53"/>
      <c r="V150" s="53"/>
      <c r="W150" s="53"/>
      <c r="X150" s="53"/>
      <c r="Y150" s="53"/>
      <c r="Z150" s="53"/>
    </row>
    <row r="151" ht="14.25" customHeight="1">
      <c r="A151" s="244" t="s">
        <v>8384</v>
      </c>
      <c r="B151" s="33" t="s">
        <v>6255</v>
      </c>
      <c r="C151" s="33" t="s">
        <v>8129</v>
      </c>
      <c r="D151" s="33" t="s">
        <v>8130</v>
      </c>
      <c r="E151" s="243" t="s">
        <v>8118</v>
      </c>
      <c r="F151" s="32"/>
      <c r="G151" s="32"/>
      <c r="H151" s="33" t="s">
        <v>8378</v>
      </c>
      <c r="I151" s="243" t="s">
        <v>8118</v>
      </c>
      <c r="J151" s="33" t="s">
        <v>8379</v>
      </c>
      <c r="K151" s="53"/>
      <c r="L151" s="53"/>
      <c r="M151" s="53"/>
      <c r="N151" s="53"/>
      <c r="O151" s="53"/>
      <c r="P151" s="53"/>
      <c r="Q151" s="53"/>
      <c r="R151" s="53"/>
      <c r="S151" s="53"/>
      <c r="T151" s="53"/>
      <c r="U151" s="53"/>
      <c r="V151" s="53"/>
      <c r="W151" s="53"/>
      <c r="X151" s="53"/>
      <c r="Y151" s="53"/>
      <c r="Z151" s="53"/>
    </row>
    <row r="152" ht="14.25" customHeight="1">
      <c r="A152" s="244" t="s">
        <v>8385</v>
      </c>
      <c r="B152" s="33" t="s">
        <v>6260</v>
      </c>
      <c r="C152" s="33" t="s">
        <v>8129</v>
      </c>
      <c r="D152" s="33" t="s">
        <v>8130</v>
      </c>
      <c r="E152" s="243" t="s">
        <v>8118</v>
      </c>
      <c r="F152" s="32"/>
      <c r="G152" s="32"/>
      <c r="H152" s="33" t="s">
        <v>8378</v>
      </c>
      <c r="I152" s="243" t="s">
        <v>8118</v>
      </c>
      <c r="J152" s="33" t="s">
        <v>8379</v>
      </c>
      <c r="K152" s="53"/>
      <c r="L152" s="53"/>
      <c r="M152" s="53"/>
      <c r="N152" s="53"/>
      <c r="O152" s="53"/>
      <c r="P152" s="53"/>
      <c r="Q152" s="53"/>
      <c r="R152" s="53"/>
      <c r="S152" s="53"/>
      <c r="T152" s="53"/>
      <c r="U152" s="53"/>
      <c r="V152" s="53"/>
      <c r="W152" s="53"/>
      <c r="X152" s="53"/>
      <c r="Y152" s="53"/>
      <c r="Z152" s="53"/>
    </row>
    <row r="153" ht="14.25" customHeight="1">
      <c r="A153" s="244" t="s">
        <v>8388</v>
      </c>
      <c r="B153" s="33" t="s">
        <v>6266</v>
      </c>
      <c r="C153" s="33" t="s">
        <v>8129</v>
      </c>
      <c r="D153" s="33" t="s">
        <v>8130</v>
      </c>
      <c r="E153" s="243" t="s">
        <v>8118</v>
      </c>
      <c r="F153" s="32"/>
      <c r="G153" s="32"/>
      <c r="H153" s="33" t="s">
        <v>8378</v>
      </c>
      <c r="I153" s="243" t="s">
        <v>8118</v>
      </c>
      <c r="J153" s="33" t="s">
        <v>8379</v>
      </c>
      <c r="K153" s="53"/>
      <c r="L153" s="53"/>
      <c r="M153" s="53"/>
      <c r="N153" s="53"/>
      <c r="O153" s="53"/>
      <c r="P153" s="53"/>
      <c r="Q153" s="53"/>
      <c r="R153" s="53"/>
      <c r="S153" s="53"/>
      <c r="T153" s="53"/>
      <c r="U153" s="53"/>
      <c r="V153" s="53"/>
      <c r="W153" s="53"/>
      <c r="X153" s="53"/>
      <c r="Y153" s="53"/>
      <c r="Z153" s="53"/>
    </row>
    <row r="154" ht="14.25" customHeight="1">
      <c r="A154" s="244" t="s">
        <v>8389</v>
      </c>
      <c r="B154" s="33" t="s">
        <v>6271</v>
      </c>
      <c r="C154" s="33" t="s">
        <v>8129</v>
      </c>
      <c r="D154" s="33" t="s">
        <v>8130</v>
      </c>
      <c r="E154" s="243" t="s">
        <v>8118</v>
      </c>
      <c r="F154" s="32"/>
      <c r="G154" s="32"/>
      <c r="H154" s="33" t="s">
        <v>8378</v>
      </c>
      <c r="I154" s="243" t="s">
        <v>8118</v>
      </c>
      <c r="J154" s="33" t="s">
        <v>8379</v>
      </c>
      <c r="K154" s="53"/>
      <c r="L154" s="53"/>
      <c r="M154" s="53"/>
      <c r="N154" s="53"/>
      <c r="O154" s="53"/>
      <c r="P154" s="53"/>
      <c r="Q154" s="53"/>
      <c r="R154" s="53"/>
      <c r="S154" s="53"/>
      <c r="T154" s="53"/>
      <c r="U154" s="53"/>
      <c r="V154" s="53"/>
      <c r="W154" s="53"/>
      <c r="X154" s="53"/>
      <c r="Y154" s="53"/>
      <c r="Z154" s="53"/>
    </row>
    <row r="155" ht="14.25" customHeight="1">
      <c r="A155" s="244" t="s">
        <v>8390</v>
      </c>
      <c r="B155" s="33" t="s">
        <v>6276</v>
      </c>
      <c r="C155" s="33" t="s">
        <v>8129</v>
      </c>
      <c r="D155" s="33" t="s">
        <v>8130</v>
      </c>
      <c r="E155" s="243" t="s">
        <v>8118</v>
      </c>
      <c r="F155" s="32"/>
      <c r="G155" s="32"/>
      <c r="H155" s="33" t="s">
        <v>8378</v>
      </c>
      <c r="I155" s="243" t="s">
        <v>8118</v>
      </c>
      <c r="J155" s="33" t="s">
        <v>8379</v>
      </c>
      <c r="K155" s="53"/>
      <c r="L155" s="53"/>
      <c r="M155" s="53"/>
      <c r="N155" s="53"/>
      <c r="O155" s="53"/>
      <c r="P155" s="53"/>
      <c r="Q155" s="53"/>
      <c r="R155" s="53"/>
      <c r="S155" s="53"/>
      <c r="T155" s="53"/>
      <c r="U155" s="53"/>
      <c r="V155" s="53"/>
      <c r="W155" s="53"/>
      <c r="X155" s="53"/>
      <c r="Y155" s="53"/>
      <c r="Z155" s="53"/>
    </row>
    <row r="156" ht="14.25" customHeight="1">
      <c r="A156" s="244" t="s">
        <v>8393</v>
      </c>
      <c r="B156" s="33" t="s">
        <v>6281</v>
      </c>
      <c r="C156" s="33" t="s">
        <v>8129</v>
      </c>
      <c r="D156" s="33" t="s">
        <v>8130</v>
      </c>
      <c r="E156" s="243" t="s">
        <v>8118</v>
      </c>
      <c r="F156" s="32"/>
      <c r="G156" s="32"/>
      <c r="H156" s="33" t="s">
        <v>8378</v>
      </c>
      <c r="I156" s="243" t="s">
        <v>8118</v>
      </c>
      <c r="J156" s="33" t="s">
        <v>8379</v>
      </c>
      <c r="K156" s="53"/>
      <c r="L156" s="53"/>
      <c r="M156" s="53"/>
      <c r="N156" s="53"/>
      <c r="O156" s="53"/>
      <c r="P156" s="53"/>
      <c r="Q156" s="53"/>
      <c r="R156" s="53"/>
      <c r="S156" s="53"/>
      <c r="T156" s="53"/>
      <c r="U156" s="53"/>
      <c r="V156" s="53"/>
      <c r="W156" s="53"/>
      <c r="X156" s="53"/>
      <c r="Y156" s="53"/>
      <c r="Z156" s="53"/>
    </row>
    <row r="157" ht="14.25" customHeight="1">
      <c r="A157" s="244" t="s">
        <v>8394</v>
      </c>
      <c r="B157" s="33" t="s">
        <v>6286</v>
      </c>
      <c r="C157" s="33" t="s">
        <v>8129</v>
      </c>
      <c r="D157" s="33" t="s">
        <v>8130</v>
      </c>
      <c r="E157" s="243" t="s">
        <v>8118</v>
      </c>
      <c r="F157" s="32"/>
      <c r="G157" s="32"/>
      <c r="H157" s="33" t="s">
        <v>8378</v>
      </c>
      <c r="I157" s="243" t="s">
        <v>8118</v>
      </c>
      <c r="J157" s="33" t="s">
        <v>8379</v>
      </c>
      <c r="K157" s="53"/>
      <c r="L157" s="53"/>
      <c r="M157" s="53"/>
      <c r="N157" s="53"/>
      <c r="O157" s="53"/>
      <c r="P157" s="53"/>
      <c r="Q157" s="53"/>
      <c r="R157" s="53"/>
      <c r="S157" s="53"/>
      <c r="T157" s="53"/>
      <c r="U157" s="53"/>
      <c r="V157" s="53"/>
      <c r="W157" s="53"/>
      <c r="X157" s="53"/>
      <c r="Y157" s="53"/>
      <c r="Z157" s="53"/>
    </row>
    <row r="158" ht="14.25" customHeight="1">
      <c r="A158" s="244" t="s">
        <v>8395</v>
      </c>
      <c r="B158" s="33" t="s">
        <v>6289</v>
      </c>
      <c r="C158" s="33" t="s">
        <v>8129</v>
      </c>
      <c r="D158" s="33" t="s">
        <v>8130</v>
      </c>
      <c r="E158" s="243" t="s">
        <v>8118</v>
      </c>
      <c r="F158" s="32"/>
      <c r="G158" s="32"/>
      <c r="H158" s="33" t="s">
        <v>8378</v>
      </c>
      <c r="I158" s="243" t="s">
        <v>8118</v>
      </c>
      <c r="J158" s="33" t="s">
        <v>8379</v>
      </c>
      <c r="K158" s="53"/>
      <c r="L158" s="53"/>
      <c r="M158" s="53"/>
      <c r="N158" s="53"/>
      <c r="O158" s="53"/>
      <c r="P158" s="53"/>
      <c r="Q158" s="53"/>
      <c r="R158" s="53"/>
      <c r="S158" s="53"/>
      <c r="T158" s="53"/>
      <c r="U158" s="53"/>
      <c r="V158" s="53"/>
      <c r="W158" s="53"/>
      <c r="X158" s="53"/>
      <c r="Y158" s="53"/>
      <c r="Z158" s="53"/>
    </row>
    <row r="159" ht="14.25" customHeight="1">
      <c r="A159" s="244" t="s">
        <v>8397</v>
      </c>
      <c r="B159" s="33" t="s">
        <v>6293</v>
      </c>
      <c r="C159" s="33" t="s">
        <v>8129</v>
      </c>
      <c r="D159" s="33" t="s">
        <v>8130</v>
      </c>
      <c r="E159" s="243" t="s">
        <v>8118</v>
      </c>
      <c r="F159" s="32"/>
      <c r="G159" s="32"/>
      <c r="H159" s="33" t="s">
        <v>8378</v>
      </c>
      <c r="I159" s="243" t="s">
        <v>8118</v>
      </c>
      <c r="J159" s="33" t="s">
        <v>8379</v>
      </c>
      <c r="K159" s="53"/>
      <c r="L159" s="53"/>
      <c r="M159" s="53"/>
      <c r="N159" s="53"/>
      <c r="O159" s="53"/>
      <c r="P159" s="53"/>
      <c r="Q159" s="53"/>
      <c r="R159" s="53"/>
      <c r="S159" s="53"/>
      <c r="T159" s="53"/>
      <c r="U159" s="53"/>
      <c r="V159" s="53"/>
      <c r="W159" s="53"/>
      <c r="X159" s="53"/>
      <c r="Y159" s="53"/>
      <c r="Z159" s="53"/>
    </row>
    <row r="160" ht="14.25" customHeight="1">
      <c r="A160" s="244" t="s">
        <v>8399</v>
      </c>
      <c r="B160" s="33" t="s">
        <v>6297</v>
      </c>
      <c r="C160" s="33" t="s">
        <v>8129</v>
      </c>
      <c r="D160" s="33" t="s">
        <v>8130</v>
      </c>
      <c r="E160" s="243" t="s">
        <v>8118</v>
      </c>
      <c r="F160" s="32"/>
      <c r="G160" s="32"/>
      <c r="H160" s="33" t="s">
        <v>8378</v>
      </c>
      <c r="I160" s="243" t="s">
        <v>8118</v>
      </c>
      <c r="J160" s="33" t="s">
        <v>8379</v>
      </c>
      <c r="K160" s="53"/>
      <c r="L160" s="53"/>
      <c r="M160" s="53"/>
      <c r="N160" s="53"/>
      <c r="O160" s="53"/>
      <c r="P160" s="53"/>
      <c r="Q160" s="53"/>
      <c r="R160" s="53"/>
      <c r="S160" s="53"/>
      <c r="T160" s="53"/>
      <c r="U160" s="53"/>
      <c r="V160" s="53"/>
      <c r="W160" s="53"/>
      <c r="X160" s="53"/>
      <c r="Y160" s="53"/>
      <c r="Z160" s="53"/>
    </row>
    <row r="161" ht="14.25" customHeight="1">
      <c r="A161" s="244" t="s">
        <v>8400</v>
      </c>
      <c r="B161" s="33" t="s">
        <v>6301</v>
      </c>
      <c r="C161" s="33" t="s">
        <v>8129</v>
      </c>
      <c r="D161" s="33" t="s">
        <v>8130</v>
      </c>
      <c r="E161" s="243" t="s">
        <v>8118</v>
      </c>
      <c r="F161" s="32"/>
      <c r="G161" s="32"/>
      <c r="H161" s="33" t="s">
        <v>8378</v>
      </c>
      <c r="I161" s="243" t="s">
        <v>8118</v>
      </c>
      <c r="J161" s="33" t="s">
        <v>8379</v>
      </c>
      <c r="K161" s="53"/>
      <c r="L161" s="53"/>
      <c r="M161" s="53"/>
      <c r="N161" s="53"/>
      <c r="O161" s="53"/>
      <c r="P161" s="53"/>
      <c r="Q161" s="53"/>
      <c r="R161" s="53"/>
      <c r="S161" s="53"/>
      <c r="T161" s="53"/>
      <c r="U161" s="53"/>
      <c r="V161" s="53"/>
      <c r="W161" s="53"/>
      <c r="X161" s="53"/>
      <c r="Y161" s="53"/>
      <c r="Z161" s="53"/>
    </row>
    <row r="162" ht="14.25" customHeight="1">
      <c r="A162" s="244" t="s">
        <v>8401</v>
      </c>
      <c r="B162" s="33" t="s">
        <v>6305</v>
      </c>
      <c r="C162" s="33" t="s">
        <v>8129</v>
      </c>
      <c r="D162" s="33" t="s">
        <v>8130</v>
      </c>
      <c r="E162" s="243" t="s">
        <v>8118</v>
      </c>
      <c r="F162" s="32"/>
      <c r="G162" s="32"/>
      <c r="H162" s="33" t="s">
        <v>8378</v>
      </c>
      <c r="I162" s="243" t="s">
        <v>8118</v>
      </c>
      <c r="J162" s="33" t="s">
        <v>8379</v>
      </c>
      <c r="K162" s="53"/>
      <c r="L162" s="53"/>
      <c r="M162" s="53"/>
      <c r="N162" s="53"/>
      <c r="O162" s="53"/>
      <c r="P162" s="53"/>
      <c r="Q162" s="53"/>
      <c r="R162" s="53"/>
      <c r="S162" s="53"/>
      <c r="T162" s="53"/>
      <c r="U162" s="53"/>
      <c r="V162" s="53"/>
      <c r="W162" s="53"/>
      <c r="X162" s="53"/>
      <c r="Y162" s="53"/>
      <c r="Z162" s="53"/>
    </row>
    <row r="163" ht="14.25" customHeight="1">
      <c r="A163" s="248"/>
      <c r="B163" s="32"/>
      <c r="C163" s="32"/>
      <c r="D163" s="32"/>
      <c r="E163" s="32"/>
      <c r="F163" s="32"/>
      <c r="G163" s="32"/>
      <c r="H163" s="32"/>
      <c r="I163" s="37"/>
      <c r="J163" s="32"/>
      <c r="K163" s="53"/>
      <c r="L163" s="53"/>
      <c r="M163" s="53"/>
      <c r="N163" s="53"/>
      <c r="O163" s="53"/>
      <c r="P163" s="53"/>
      <c r="Q163" s="53"/>
      <c r="R163" s="53"/>
      <c r="S163" s="53"/>
      <c r="T163" s="53"/>
      <c r="U163" s="53"/>
      <c r="V163" s="53"/>
      <c r="W163" s="53"/>
      <c r="X163" s="53"/>
      <c r="Y163" s="53"/>
      <c r="Z163" s="53"/>
    </row>
    <row r="164" ht="14.25" customHeight="1">
      <c r="A164" s="248"/>
      <c r="B164" s="32"/>
      <c r="C164" s="32"/>
      <c r="D164" s="32"/>
      <c r="E164" s="32"/>
      <c r="F164" s="32"/>
      <c r="G164" s="32"/>
      <c r="H164" s="32"/>
      <c r="I164" s="37"/>
      <c r="J164" s="32"/>
      <c r="K164" s="53"/>
      <c r="L164" s="53"/>
      <c r="M164" s="53"/>
      <c r="N164" s="53"/>
      <c r="O164" s="53"/>
      <c r="P164" s="53"/>
      <c r="Q164" s="53"/>
      <c r="R164" s="53"/>
      <c r="S164" s="53"/>
      <c r="T164" s="53"/>
      <c r="U164" s="53"/>
      <c r="V164" s="53"/>
      <c r="W164" s="53"/>
      <c r="X164" s="53"/>
      <c r="Y164" s="53"/>
      <c r="Z164" s="53"/>
    </row>
    <row r="165" ht="14.25" customHeight="1">
      <c r="A165" s="248"/>
      <c r="B165" s="32"/>
      <c r="C165" s="32"/>
      <c r="D165" s="32"/>
      <c r="E165" s="32"/>
      <c r="F165" s="32"/>
      <c r="G165" s="32"/>
      <c r="H165" s="32"/>
      <c r="I165" s="37"/>
      <c r="J165" s="32"/>
      <c r="K165" s="53"/>
      <c r="L165" s="53"/>
      <c r="M165" s="53"/>
      <c r="N165" s="53"/>
      <c r="O165" s="53"/>
      <c r="P165" s="53"/>
      <c r="Q165" s="53"/>
      <c r="R165" s="53"/>
      <c r="S165" s="53"/>
      <c r="T165" s="53"/>
      <c r="U165" s="53"/>
      <c r="V165" s="53"/>
      <c r="W165" s="53"/>
      <c r="X165" s="53"/>
      <c r="Y165" s="53"/>
      <c r="Z165" s="53"/>
    </row>
    <row r="166" ht="14.25" customHeight="1">
      <c r="A166" s="248"/>
      <c r="B166" s="32"/>
      <c r="C166" s="32"/>
      <c r="D166" s="32"/>
      <c r="E166" s="32"/>
      <c r="F166" s="32"/>
      <c r="G166" s="32"/>
      <c r="H166" s="32"/>
      <c r="I166" s="37"/>
      <c r="J166" s="32"/>
      <c r="K166" s="53"/>
      <c r="L166" s="53"/>
      <c r="M166" s="53"/>
      <c r="N166" s="53"/>
      <c r="O166" s="53"/>
      <c r="P166" s="53"/>
      <c r="Q166" s="53"/>
      <c r="R166" s="53"/>
      <c r="S166" s="53"/>
      <c r="T166" s="53"/>
      <c r="U166" s="53"/>
      <c r="V166" s="53"/>
      <c r="W166" s="53"/>
      <c r="X166" s="53"/>
      <c r="Y166" s="53"/>
      <c r="Z166" s="53"/>
    </row>
    <row r="167" ht="14.25" customHeight="1">
      <c r="A167" s="248"/>
      <c r="B167" s="32"/>
      <c r="C167" s="32"/>
      <c r="D167" s="32"/>
      <c r="E167" s="32"/>
      <c r="F167" s="32"/>
      <c r="G167" s="32"/>
      <c r="H167" s="32"/>
      <c r="I167" s="37"/>
      <c r="J167" s="32"/>
      <c r="K167" s="53"/>
      <c r="L167" s="53"/>
      <c r="M167" s="53"/>
      <c r="N167" s="53"/>
      <c r="O167" s="53"/>
      <c r="P167" s="53"/>
      <c r="Q167" s="53"/>
      <c r="R167" s="53"/>
      <c r="S167" s="53"/>
      <c r="T167" s="53"/>
      <c r="U167" s="53"/>
      <c r="V167" s="53"/>
      <c r="W167" s="53"/>
      <c r="X167" s="53"/>
      <c r="Y167" s="53"/>
      <c r="Z167" s="53"/>
    </row>
    <row r="168" ht="14.25" customHeight="1">
      <c r="A168" s="248"/>
      <c r="B168" s="32"/>
      <c r="C168" s="32"/>
      <c r="D168" s="32"/>
      <c r="E168" s="32"/>
      <c r="F168" s="32"/>
      <c r="G168" s="32"/>
      <c r="H168" s="32"/>
      <c r="I168" s="37"/>
      <c r="J168" s="32"/>
      <c r="K168" s="53"/>
      <c r="L168" s="53"/>
      <c r="M168" s="53"/>
      <c r="N168" s="53"/>
      <c r="O168" s="53"/>
      <c r="P168" s="53"/>
      <c r="Q168" s="53"/>
      <c r="R168" s="53"/>
      <c r="S168" s="53"/>
      <c r="T168" s="53"/>
      <c r="U168" s="53"/>
      <c r="V168" s="53"/>
      <c r="W168" s="53"/>
      <c r="X168" s="53"/>
      <c r="Y168" s="53"/>
      <c r="Z168" s="53"/>
    </row>
    <row r="169" ht="14.25" customHeight="1">
      <c r="A169" s="248"/>
      <c r="B169" s="32"/>
      <c r="C169" s="32"/>
      <c r="D169" s="32"/>
      <c r="E169" s="32"/>
      <c r="F169" s="32"/>
      <c r="G169" s="32"/>
      <c r="H169" s="32"/>
      <c r="I169" s="37"/>
      <c r="J169" s="32"/>
      <c r="K169" s="53"/>
      <c r="L169" s="53"/>
      <c r="M169" s="53"/>
      <c r="N169" s="53"/>
      <c r="O169" s="53"/>
      <c r="P169" s="53"/>
      <c r="Q169" s="53"/>
      <c r="R169" s="53"/>
      <c r="S169" s="53"/>
      <c r="T169" s="53"/>
      <c r="U169" s="53"/>
      <c r="V169" s="53"/>
      <c r="W169" s="53"/>
      <c r="X169" s="53"/>
      <c r="Y169" s="53"/>
      <c r="Z169" s="53"/>
    </row>
    <row r="170" ht="14.25" customHeight="1">
      <c r="A170" s="248"/>
      <c r="B170" s="32"/>
      <c r="C170" s="32"/>
      <c r="D170" s="32"/>
      <c r="E170" s="32"/>
      <c r="F170" s="32"/>
      <c r="G170" s="32"/>
      <c r="H170" s="32"/>
      <c r="I170" s="37"/>
      <c r="J170" s="32"/>
      <c r="K170" s="53"/>
      <c r="L170" s="53"/>
      <c r="M170" s="53"/>
      <c r="N170" s="53"/>
      <c r="O170" s="53"/>
      <c r="P170" s="53"/>
      <c r="Q170" s="53"/>
      <c r="R170" s="53"/>
      <c r="S170" s="53"/>
      <c r="T170" s="53"/>
      <c r="U170" s="53"/>
      <c r="V170" s="53"/>
      <c r="W170" s="53"/>
      <c r="X170" s="53"/>
      <c r="Y170" s="53"/>
      <c r="Z170" s="53"/>
    </row>
    <row r="171" ht="14.25" customHeight="1">
      <c r="A171" s="248"/>
      <c r="B171" s="32"/>
      <c r="C171" s="32"/>
      <c r="D171" s="32"/>
      <c r="E171" s="32"/>
      <c r="F171" s="32"/>
      <c r="G171" s="32"/>
      <c r="H171" s="32"/>
      <c r="I171" s="37"/>
      <c r="J171" s="32"/>
      <c r="K171" s="53"/>
      <c r="L171" s="53"/>
      <c r="M171" s="53"/>
      <c r="N171" s="53"/>
      <c r="O171" s="53"/>
      <c r="P171" s="53"/>
      <c r="Q171" s="53"/>
      <c r="R171" s="53"/>
      <c r="S171" s="53"/>
      <c r="T171" s="53"/>
      <c r="U171" s="53"/>
      <c r="V171" s="53"/>
      <c r="W171" s="53"/>
      <c r="X171" s="53"/>
      <c r="Y171" s="53"/>
      <c r="Z171" s="53"/>
    </row>
    <row r="172" ht="14.25" customHeight="1">
      <c r="A172" s="248"/>
      <c r="B172" s="32"/>
      <c r="C172" s="32"/>
      <c r="D172" s="32"/>
      <c r="E172" s="32"/>
      <c r="F172" s="32"/>
      <c r="G172" s="32"/>
      <c r="H172" s="32"/>
      <c r="I172" s="37"/>
      <c r="J172" s="32"/>
      <c r="K172" s="53"/>
      <c r="L172" s="53"/>
      <c r="M172" s="53"/>
      <c r="N172" s="53"/>
      <c r="O172" s="53"/>
      <c r="P172" s="53"/>
      <c r="Q172" s="53"/>
      <c r="R172" s="53"/>
      <c r="S172" s="53"/>
      <c r="T172" s="53"/>
      <c r="U172" s="53"/>
      <c r="V172" s="53"/>
      <c r="W172" s="53"/>
      <c r="X172" s="53"/>
      <c r="Y172" s="53"/>
      <c r="Z172" s="53"/>
    </row>
    <row r="173" ht="14.25" customHeight="1">
      <c r="A173" s="248"/>
      <c r="B173" s="32"/>
      <c r="C173" s="32"/>
      <c r="D173" s="32"/>
      <c r="E173" s="32"/>
      <c r="F173" s="32"/>
      <c r="G173" s="32"/>
      <c r="H173" s="32"/>
      <c r="I173" s="37"/>
      <c r="J173" s="32"/>
      <c r="K173" s="53"/>
      <c r="L173" s="53"/>
      <c r="M173" s="53"/>
      <c r="N173" s="53"/>
      <c r="O173" s="53"/>
      <c r="P173" s="53"/>
      <c r="Q173" s="53"/>
      <c r="R173" s="53"/>
      <c r="S173" s="53"/>
      <c r="T173" s="53"/>
      <c r="U173" s="53"/>
      <c r="V173" s="53"/>
      <c r="W173" s="53"/>
      <c r="X173" s="53"/>
      <c r="Y173" s="53"/>
      <c r="Z173" s="53"/>
    </row>
    <row r="174" ht="14.25" customHeight="1">
      <c r="A174" s="248"/>
      <c r="B174" s="32"/>
      <c r="C174" s="32"/>
      <c r="D174" s="32"/>
      <c r="E174" s="32"/>
      <c r="F174" s="32"/>
      <c r="G174" s="32"/>
      <c r="H174" s="32"/>
      <c r="I174" s="37"/>
      <c r="J174" s="32"/>
      <c r="K174" s="53"/>
      <c r="L174" s="53"/>
      <c r="M174" s="53"/>
      <c r="N174" s="53"/>
      <c r="O174" s="53"/>
      <c r="P174" s="53"/>
      <c r="Q174" s="53"/>
      <c r="R174" s="53"/>
      <c r="S174" s="53"/>
      <c r="T174" s="53"/>
      <c r="U174" s="53"/>
      <c r="V174" s="53"/>
      <c r="W174" s="53"/>
      <c r="X174" s="53"/>
      <c r="Y174" s="53"/>
      <c r="Z174" s="53"/>
    </row>
    <row r="175" ht="14.25" customHeight="1">
      <c r="A175" s="248"/>
      <c r="B175" s="32"/>
      <c r="C175" s="32"/>
      <c r="D175" s="32"/>
      <c r="E175" s="32"/>
      <c r="F175" s="32"/>
      <c r="G175" s="32"/>
      <c r="H175" s="32"/>
      <c r="I175" s="37"/>
      <c r="J175" s="32"/>
      <c r="K175" s="53"/>
      <c r="L175" s="53"/>
      <c r="M175" s="53"/>
      <c r="N175" s="53"/>
      <c r="O175" s="53"/>
      <c r="P175" s="53"/>
      <c r="Q175" s="53"/>
      <c r="R175" s="53"/>
      <c r="S175" s="53"/>
      <c r="T175" s="53"/>
      <c r="U175" s="53"/>
      <c r="V175" s="53"/>
      <c r="W175" s="53"/>
      <c r="X175" s="53"/>
      <c r="Y175" s="53"/>
      <c r="Z175" s="53"/>
    </row>
    <row r="176" ht="14.25" customHeight="1">
      <c r="A176" s="248"/>
      <c r="B176" s="32"/>
      <c r="C176" s="32"/>
      <c r="D176" s="32"/>
      <c r="E176" s="32"/>
      <c r="F176" s="32"/>
      <c r="G176" s="32"/>
      <c r="H176" s="32"/>
      <c r="I176" s="37"/>
      <c r="J176" s="32"/>
      <c r="K176" s="53"/>
      <c r="L176" s="53"/>
      <c r="M176" s="53"/>
      <c r="N176" s="53"/>
      <c r="O176" s="53"/>
      <c r="P176" s="53"/>
      <c r="Q176" s="53"/>
      <c r="R176" s="53"/>
      <c r="S176" s="53"/>
      <c r="T176" s="53"/>
      <c r="U176" s="53"/>
      <c r="V176" s="53"/>
      <c r="W176" s="53"/>
      <c r="X176" s="53"/>
      <c r="Y176" s="53"/>
      <c r="Z176" s="53"/>
    </row>
    <row r="177" ht="14.25" customHeight="1">
      <c r="A177" s="248"/>
      <c r="B177" s="32"/>
      <c r="C177" s="32"/>
      <c r="D177" s="32"/>
      <c r="E177" s="32"/>
      <c r="F177" s="32"/>
      <c r="G177" s="32"/>
      <c r="H177" s="32"/>
      <c r="I177" s="37"/>
      <c r="J177" s="32"/>
      <c r="K177" s="53"/>
      <c r="L177" s="53"/>
      <c r="M177" s="53"/>
      <c r="N177" s="53"/>
      <c r="O177" s="53"/>
      <c r="P177" s="53"/>
      <c r="Q177" s="53"/>
      <c r="R177" s="53"/>
      <c r="S177" s="53"/>
      <c r="T177" s="53"/>
      <c r="U177" s="53"/>
      <c r="V177" s="53"/>
      <c r="W177" s="53"/>
      <c r="X177" s="53"/>
      <c r="Y177" s="53"/>
      <c r="Z177" s="53"/>
    </row>
    <row r="178" ht="14.25" customHeight="1">
      <c r="A178" s="248"/>
      <c r="B178" s="32"/>
      <c r="C178" s="32"/>
      <c r="D178" s="32"/>
      <c r="E178" s="32"/>
      <c r="F178" s="32"/>
      <c r="G178" s="32"/>
      <c r="H178" s="32"/>
      <c r="I178" s="37"/>
      <c r="J178" s="32"/>
      <c r="K178" s="53"/>
      <c r="L178" s="53"/>
      <c r="M178" s="53"/>
      <c r="N178" s="53"/>
      <c r="O178" s="53"/>
      <c r="P178" s="53"/>
      <c r="Q178" s="53"/>
      <c r="R178" s="53"/>
      <c r="S178" s="53"/>
      <c r="T178" s="53"/>
      <c r="U178" s="53"/>
      <c r="V178" s="53"/>
      <c r="W178" s="53"/>
      <c r="X178" s="53"/>
      <c r="Y178" s="53"/>
      <c r="Z178" s="53"/>
    </row>
    <row r="179" ht="14.25" customHeight="1">
      <c r="A179" s="248"/>
      <c r="B179" s="32"/>
      <c r="C179" s="32"/>
      <c r="D179" s="32"/>
      <c r="E179" s="32"/>
      <c r="F179" s="32"/>
      <c r="G179" s="32"/>
      <c r="H179" s="32"/>
      <c r="I179" s="37"/>
      <c r="J179" s="32"/>
      <c r="K179" s="53"/>
      <c r="L179" s="53"/>
      <c r="M179" s="53"/>
      <c r="N179" s="53"/>
      <c r="O179" s="53"/>
      <c r="P179" s="53"/>
      <c r="Q179" s="53"/>
      <c r="R179" s="53"/>
      <c r="S179" s="53"/>
      <c r="T179" s="53"/>
      <c r="U179" s="53"/>
      <c r="V179" s="53"/>
      <c r="W179" s="53"/>
      <c r="X179" s="53"/>
      <c r="Y179" s="53"/>
      <c r="Z179" s="53"/>
    </row>
    <row r="180" ht="14.25" customHeight="1">
      <c r="A180" s="248"/>
      <c r="B180" s="32"/>
      <c r="C180" s="32"/>
      <c r="D180" s="32"/>
      <c r="E180" s="32"/>
      <c r="F180" s="32"/>
      <c r="G180" s="32"/>
      <c r="H180" s="32"/>
      <c r="I180" s="37"/>
      <c r="J180" s="32"/>
      <c r="K180" s="53"/>
      <c r="L180" s="53"/>
      <c r="M180" s="53"/>
      <c r="N180" s="53"/>
      <c r="O180" s="53"/>
      <c r="P180" s="53"/>
      <c r="Q180" s="53"/>
      <c r="R180" s="53"/>
      <c r="S180" s="53"/>
      <c r="T180" s="53"/>
      <c r="U180" s="53"/>
      <c r="V180" s="53"/>
      <c r="W180" s="53"/>
      <c r="X180" s="53"/>
      <c r="Y180" s="53"/>
      <c r="Z180" s="53"/>
    </row>
    <row r="181" ht="14.25" customHeight="1">
      <c r="A181" s="248"/>
      <c r="B181" s="32"/>
      <c r="C181" s="32"/>
      <c r="D181" s="32"/>
      <c r="E181" s="32"/>
      <c r="F181" s="32"/>
      <c r="G181" s="32"/>
      <c r="H181" s="32"/>
      <c r="I181" s="37"/>
      <c r="J181" s="32"/>
      <c r="K181" s="53"/>
      <c r="L181" s="53"/>
      <c r="M181" s="53"/>
      <c r="N181" s="53"/>
      <c r="O181" s="53"/>
      <c r="P181" s="53"/>
      <c r="Q181" s="53"/>
      <c r="R181" s="53"/>
      <c r="S181" s="53"/>
      <c r="T181" s="53"/>
      <c r="U181" s="53"/>
      <c r="V181" s="53"/>
      <c r="W181" s="53"/>
      <c r="X181" s="53"/>
      <c r="Y181" s="53"/>
      <c r="Z181" s="53"/>
    </row>
    <row r="182" ht="14.25" customHeight="1">
      <c r="A182" s="248"/>
      <c r="B182" s="32"/>
      <c r="C182" s="32"/>
      <c r="D182" s="32"/>
      <c r="E182" s="32"/>
      <c r="F182" s="32"/>
      <c r="G182" s="32"/>
      <c r="H182" s="32"/>
      <c r="I182" s="37"/>
      <c r="J182" s="32"/>
      <c r="K182" s="53"/>
      <c r="L182" s="53"/>
      <c r="M182" s="53"/>
      <c r="N182" s="53"/>
      <c r="O182" s="53"/>
      <c r="P182" s="53"/>
      <c r="Q182" s="53"/>
      <c r="R182" s="53"/>
      <c r="S182" s="53"/>
      <c r="T182" s="53"/>
      <c r="U182" s="53"/>
      <c r="V182" s="53"/>
      <c r="W182" s="53"/>
      <c r="X182" s="53"/>
      <c r="Y182" s="53"/>
      <c r="Z182" s="53"/>
    </row>
    <row r="183" ht="14.25" customHeight="1">
      <c r="A183" s="248"/>
      <c r="B183" s="32"/>
      <c r="C183" s="32"/>
      <c r="D183" s="32"/>
      <c r="E183" s="32"/>
      <c r="F183" s="32"/>
      <c r="G183" s="32"/>
      <c r="H183" s="32"/>
      <c r="I183" s="37"/>
      <c r="J183" s="32"/>
      <c r="K183" s="53"/>
      <c r="L183" s="53"/>
      <c r="M183" s="53"/>
      <c r="N183" s="53"/>
      <c r="O183" s="53"/>
      <c r="P183" s="53"/>
      <c r="Q183" s="53"/>
      <c r="R183" s="53"/>
      <c r="S183" s="53"/>
      <c r="T183" s="53"/>
      <c r="U183" s="53"/>
      <c r="V183" s="53"/>
      <c r="W183" s="53"/>
      <c r="X183" s="53"/>
      <c r="Y183" s="53"/>
      <c r="Z183" s="53"/>
    </row>
    <row r="184" ht="14.25" customHeight="1">
      <c r="A184" s="248"/>
      <c r="B184" s="32"/>
      <c r="C184" s="32"/>
      <c r="D184" s="32"/>
      <c r="E184" s="32"/>
      <c r="F184" s="32"/>
      <c r="G184" s="32"/>
      <c r="H184" s="32"/>
      <c r="I184" s="37"/>
      <c r="J184" s="32"/>
      <c r="K184" s="53"/>
      <c r="L184" s="53"/>
      <c r="M184" s="53"/>
      <c r="N184" s="53"/>
      <c r="O184" s="53"/>
      <c r="P184" s="53"/>
      <c r="Q184" s="53"/>
      <c r="R184" s="53"/>
      <c r="S184" s="53"/>
      <c r="T184" s="53"/>
      <c r="U184" s="53"/>
      <c r="V184" s="53"/>
      <c r="W184" s="53"/>
      <c r="X184" s="53"/>
      <c r="Y184" s="53"/>
      <c r="Z184" s="53"/>
    </row>
    <row r="185" ht="14.25" customHeight="1">
      <c r="A185" s="248"/>
      <c r="B185" s="32"/>
      <c r="C185" s="32"/>
      <c r="D185" s="32"/>
      <c r="E185" s="32"/>
      <c r="F185" s="32"/>
      <c r="G185" s="32"/>
      <c r="H185" s="32"/>
      <c r="I185" s="37"/>
      <c r="J185" s="32"/>
      <c r="K185" s="53"/>
      <c r="L185" s="53"/>
      <c r="M185" s="53"/>
      <c r="N185" s="53"/>
      <c r="O185" s="53"/>
      <c r="P185" s="53"/>
      <c r="Q185" s="53"/>
      <c r="R185" s="53"/>
      <c r="S185" s="53"/>
      <c r="T185" s="53"/>
      <c r="U185" s="53"/>
      <c r="V185" s="53"/>
      <c r="W185" s="53"/>
      <c r="X185" s="53"/>
      <c r="Y185" s="53"/>
      <c r="Z185" s="53"/>
    </row>
    <row r="186" ht="14.25" customHeight="1">
      <c r="A186" s="248"/>
      <c r="B186" s="32"/>
      <c r="C186" s="32"/>
      <c r="D186" s="32"/>
      <c r="E186" s="32"/>
      <c r="F186" s="32"/>
      <c r="G186" s="32"/>
      <c r="H186" s="32"/>
      <c r="I186" s="37"/>
      <c r="J186" s="32"/>
      <c r="K186" s="53"/>
      <c r="L186" s="53"/>
      <c r="M186" s="53"/>
      <c r="N186" s="53"/>
      <c r="O186" s="53"/>
      <c r="P186" s="53"/>
      <c r="Q186" s="53"/>
      <c r="R186" s="53"/>
      <c r="S186" s="53"/>
      <c r="T186" s="53"/>
      <c r="U186" s="53"/>
      <c r="V186" s="53"/>
      <c r="W186" s="53"/>
      <c r="X186" s="53"/>
      <c r="Y186" s="53"/>
      <c r="Z186" s="53"/>
    </row>
    <row r="187" ht="14.25" customHeight="1">
      <c r="A187" s="248"/>
      <c r="B187" s="32"/>
      <c r="C187" s="32"/>
      <c r="D187" s="32"/>
      <c r="E187" s="32"/>
      <c r="F187" s="32"/>
      <c r="G187" s="32"/>
      <c r="H187" s="32"/>
      <c r="I187" s="37"/>
      <c r="J187" s="32"/>
      <c r="K187" s="53"/>
      <c r="L187" s="53"/>
      <c r="M187" s="53"/>
      <c r="N187" s="53"/>
      <c r="O187" s="53"/>
      <c r="P187" s="53"/>
      <c r="Q187" s="53"/>
      <c r="R187" s="53"/>
      <c r="S187" s="53"/>
      <c r="T187" s="53"/>
      <c r="U187" s="53"/>
      <c r="V187" s="53"/>
      <c r="W187" s="53"/>
      <c r="X187" s="53"/>
      <c r="Y187" s="53"/>
      <c r="Z187" s="53"/>
    </row>
    <row r="188" ht="14.25" customHeight="1">
      <c r="A188" s="248"/>
      <c r="B188" s="32"/>
      <c r="C188" s="32"/>
      <c r="D188" s="32"/>
      <c r="E188" s="32"/>
      <c r="F188" s="32"/>
      <c r="G188" s="32"/>
      <c r="H188" s="32"/>
      <c r="I188" s="37"/>
      <c r="J188" s="32"/>
      <c r="K188" s="53"/>
      <c r="L188" s="53"/>
      <c r="M188" s="53"/>
      <c r="N188" s="53"/>
      <c r="O188" s="53"/>
      <c r="P188" s="53"/>
      <c r="Q188" s="53"/>
      <c r="R188" s="53"/>
      <c r="S188" s="53"/>
      <c r="T188" s="53"/>
      <c r="U188" s="53"/>
      <c r="V188" s="53"/>
      <c r="W188" s="53"/>
      <c r="X188" s="53"/>
      <c r="Y188" s="53"/>
      <c r="Z188" s="53"/>
    </row>
    <row r="189" ht="14.25" customHeight="1">
      <c r="A189" s="248"/>
      <c r="B189" s="32"/>
      <c r="C189" s="32"/>
      <c r="D189" s="32"/>
      <c r="E189" s="32"/>
      <c r="F189" s="32"/>
      <c r="G189" s="32"/>
      <c r="H189" s="32"/>
      <c r="I189" s="37"/>
      <c r="J189" s="32"/>
      <c r="K189" s="53"/>
      <c r="L189" s="53"/>
      <c r="M189" s="53"/>
      <c r="N189" s="53"/>
      <c r="O189" s="53"/>
      <c r="P189" s="53"/>
      <c r="Q189" s="53"/>
      <c r="R189" s="53"/>
      <c r="S189" s="53"/>
      <c r="T189" s="53"/>
      <c r="U189" s="53"/>
      <c r="V189" s="53"/>
      <c r="W189" s="53"/>
      <c r="X189" s="53"/>
      <c r="Y189" s="53"/>
      <c r="Z189" s="53"/>
    </row>
    <row r="190" ht="14.25" customHeight="1">
      <c r="A190" s="248"/>
      <c r="B190" s="32"/>
      <c r="C190" s="32"/>
      <c r="D190" s="32"/>
      <c r="E190" s="32"/>
      <c r="F190" s="32"/>
      <c r="G190" s="32"/>
      <c r="H190" s="32"/>
      <c r="I190" s="37"/>
      <c r="J190" s="32"/>
      <c r="K190" s="53"/>
      <c r="L190" s="53"/>
      <c r="M190" s="53"/>
      <c r="N190" s="53"/>
      <c r="O190" s="53"/>
      <c r="P190" s="53"/>
      <c r="Q190" s="53"/>
      <c r="R190" s="53"/>
      <c r="S190" s="53"/>
      <c r="T190" s="53"/>
      <c r="U190" s="53"/>
      <c r="V190" s="53"/>
      <c r="W190" s="53"/>
      <c r="X190" s="53"/>
      <c r="Y190" s="53"/>
      <c r="Z190" s="53"/>
    </row>
    <row r="191" ht="14.25" customHeight="1">
      <c r="A191" s="248"/>
      <c r="B191" s="32"/>
      <c r="C191" s="32"/>
      <c r="D191" s="32"/>
      <c r="E191" s="32"/>
      <c r="F191" s="32"/>
      <c r="G191" s="32"/>
      <c r="H191" s="32"/>
      <c r="I191" s="37"/>
      <c r="J191" s="32"/>
      <c r="K191" s="53"/>
      <c r="L191" s="53"/>
      <c r="M191" s="53"/>
      <c r="N191" s="53"/>
      <c r="O191" s="53"/>
      <c r="P191" s="53"/>
      <c r="Q191" s="53"/>
      <c r="R191" s="53"/>
      <c r="S191" s="53"/>
      <c r="T191" s="53"/>
      <c r="U191" s="53"/>
      <c r="V191" s="53"/>
      <c r="W191" s="53"/>
      <c r="X191" s="53"/>
      <c r="Y191" s="53"/>
      <c r="Z191" s="53"/>
    </row>
    <row r="192" ht="14.25" customHeight="1">
      <c r="A192" s="248"/>
      <c r="B192" s="32"/>
      <c r="C192" s="32"/>
      <c r="D192" s="32"/>
      <c r="E192" s="32"/>
      <c r="F192" s="32"/>
      <c r="G192" s="32"/>
      <c r="H192" s="32"/>
      <c r="I192" s="37"/>
      <c r="J192" s="32"/>
      <c r="K192" s="53"/>
      <c r="L192" s="53"/>
      <c r="M192" s="53"/>
      <c r="N192" s="53"/>
      <c r="O192" s="53"/>
      <c r="P192" s="53"/>
      <c r="Q192" s="53"/>
      <c r="R192" s="53"/>
      <c r="S192" s="53"/>
      <c r="T192" s="53"/>
      <c r="U192" s="53"/>
      <c r="V192" s="53"/>
      <c r="W192" s="53"/>
      <c r="X192" s="53"/>
      <c r="Y192" s="53"/>
      <c r="Z192" s="53"/>
    </row>
    <row r="193" ht="14.25" customHeight="1">
      <c r="A193" s="248"/>
      <c r="B193" s="32"/>
      <c r="C193" s="32"/>
      <c r="D193" s="32"/>
      <c r="E193" s="32"/>
      <c r="F193" s="32"/>
      <c r="G193" s="32"/>
      <c r="H193" s="32"/>
      <c r="I193" s="37"/>
      <c r="J193" s="32"/>
      <c r="K193" s="53"/>
      <c r="L193" s="53"/>
      <c r="M193" s="53"/>
      <c r="N193" s="53"/>
      <c r="O193" s="53"/>
      <c r="P193" s="53"/>
      <c r="Q193" s="53"/>
      <c r="R193" s="53"/>
      <c r="S193" s="53"/>
      <c r="T193" s="53"/>
      <c r="U193" s="53"/>
      <c r="V193" s="53"/>
      <c r="W193" s="53"/>
      <c r="X193" s="53"/>
      <c r="Y193" s="53"/>
      <c r="Z193" s="53"/>
    </row>
    <row r="194" ht="14.25" customHeight="1">
      <c r="A194" s="248"/>
      <c r="B194" s="32"/>
      <c r="C194" s="32"/>
      <c r="D194" s="32"/>
      <c r="E194" s="32"/>
      <c r="F194" s="32"/>
      <c r="G194" s="32"/>
      <c r="H194" s="32"/>
      <c r="I194" s="37"/>
      <c r="J194" s="32"/>
      <c r="K194" s="53"/>
      <c r="L194" s="53"/>
      <c r="M194" s="53"/>
      <c r="N194" s="53"/>
      <c r="O194" s="53"/>
      <c r="P194" s="53"/>
      <c r="Q194" s="53"/>
      <c r="R194" s="53"/>
      <c r="S194" s="53"/>
      <c r="T194" s="53"/>
      <c r="U194" s="53"/>
      <c r="V194" s="53"/>
      <c r="W194" s="53"/>
      <c r="X194" s="53"/>
      <c r="Y194" s="53"/>
      <c r="Z194" s="53"/>
    </row>
    <row r="195" ht="14.25" customHeight="1">
      <c r="A195" s="248"/>
      <c r="B195" s="32"/>
      <c r="C195" s="32"/>
      <c r="D195" s="32"/>
      <c r="E195" s="32"/>
      <c r="F195" s="32"/>
      <c r="G195" s="32"/>
      <c r="H195" s="32"/>
      <c r="I195" s="37"/>
      <c r="J195" s="32"/>
      <c r="K195" s="53"/>
      <c r="L195" s="53"/>
      <c r="M195" s="53"/>
      <c r="N195" s="53"/>
      <c r="O195" s="53"/>
      <c r="P195" s="53"/>
      <c r="Q195" s="53"/>
      <c r="R195" s="53"/>
      <c r="S195" s="53"/>
      <c r="T195" s="53"/>
      <c r="U195" s="53"/>
      <c r="V195" s="53"/>
      <c r="W195" s="53"/>
      <c r="X195" s="53"/>
      <c r="Y195" s="53"/>
      <c r="Z195" s="53"/>
    </row>
    <row r="196" ht="14.25" customHeight="1">
      <c r="A196" s="248"/>
      <c r="B196" s="32"/>
      <c r="C196" s="32"/>
      <c r="D196" s="32"/>
      <c r="E196" s="32"/>
      <c r="F196" s="32"/>
      <c r="G196" s="32"/>
      <c r="H196" s="32"/>
      <c r="I196" s="37"/>
      <c r="J196" s="32"/>
      <c r="K196" s="53"/>
      <c r="L196" s="53"/>
      <c r="M196" s="53"/>
      <c r="N196" s="53"/>
      <c r="O196" s="53"/>
      <c r="P196" s="53"/>
      <c r="Q196" s="53"/>
      <c r="R196" s="53"/>
      <c r="S196" s="53"/>
      <c r="T196" s="53"/>
      <c r="U196" s="53"/>
      <c r="V196" s="53"/>
      <c r="W196" s="53"/>
      <c r="X196" s="53"/>
      <c r="Y196" s="53"/>
      <c r="Z196" s="53"/>
    </row>
    <row r="197" ht="14.25" customHeight="1">
      <c r="A197" s="248"/>
      <c r="B197" s="32"/>
      <c r="C197" s="32"/>
      <c r="D197" s="32"/>
      <c r="E197" s="32"/>
      <c r="F197" s="32"/>
      <c r="G197" s="32"/>
      <c r="H197" s="32"/>
      <c r="I197" s="37"/>
      <c r="J197" s="32"/>
      <c r="K197" s="53"/>
      <c r="L197" s="53"/>
      <c r="M197" s="53"/>
      <c r="N197" s="53"/>
      <c r="O197" s="53"/>
      <c r="P197" s="53"/>
      <c r="Q197" s="53"/>
      <c r="R197" s="53"/>
      <c r="S197" s="53"/>
      <c r="T197" s="53"/>
      <c r="U197" s="53"/>
      <c r="V197" s="53"/>
      <c r="W197" s="53"/>
      <c r="X197" s="53"/>
      <c r="Y197" s="53"/>
      <c r="Z197" s="53"/>
    </row>
    <row r="198" ht="14.25" customHeight="1">
      <c r="A198" s="248"/>
      <c r="B198" s="32"/>
      <c r="C198" s="32"/>
      <c r="D198" s="32"/>
      <c r="E198" s="32"/>
      <c r="F198" s="32"/>
      <c r="G198" s="32"/>
      <c r="H198" s="32"/>
      <c r="I198" s="37"/>
      <c r="J198" s="32"/>
      <c r="K198" s="53"/>
      <c r="L198" s="53"/>
      <c r="M198" s="53"/>
      <c r="N198" s="53"/>
      <c r="O198" s="53"/>
      <c r="P198" s="53"/>
      <c r="Q198" s="53"/>
      <c r="R198" s="53"/>
      <c r="S198" s="53"/>
      <c r="T198" s="53"/>
      <c r="U198" s="53"/>
      <c r="V198" s="53"/>
      <c r="W198" s="53"/>
      <c r="X198" s="53"/>
      <c r="Y198" s="53"/>
      <c r="Z198" s="53"/>
    </row>
    <row r="199" ht="14.25" customHeight="1">
      <c r="A199" s="248"/>
      <c r="B199" s="32"/>
      <c r="C199" s="32"/>
      <c r="D199" s="32"/>
      <c r="E199" s="32"/>
      <c r="F199" s="32"/>
      <c r="G199" s="32"/>
      <c r="H199" s="32"/>
      <c r="I199" s="37"/>
      <c r="J199" s="32"/>
      <c r="K199" s="53"/>
      <c r="L199" s="53"/>
      <c r="M199" s="53"/>
      <c r="N199" s="53"/>
      <c r="O199" s="53"/>
      <c r="P199" s="53"/>
      <c r="Q199" s="53"/>
      <c r="R199" s="53"/>
      <c r="S199" s="53"/>
      <c r="T199" s="53"/>
      <c r="U199" s="53"/>
      <c r="V199" s="53"/>
      <c r="W199" s="53"/>
      <c r="X199" s="53"/>
      <c r="Y199" s="53"/>
      <c r="Z199" s="53"/>
    </row>
    <row r="200" ht="14.25" customHeight="1">
      <c r="A200" s="248"/>
      <c r="B200" s="32"/>
      <c r="C200" s="32"/>
      <c r="D200" s="32"/>
      <c r="E200" s="32"/>
      <c r="F200" s="32"/>
      <c r="G200" s="32"/>
      <c r="H200" s="32"/>
      <c r="I200" s="37"/>
      <c r="J200" s="32"/>
      <c r="K200" s="53"/>
      <c r="L200" s="53"/>
      <c r="M200" s="53"/>
      <c r="N200" s="53"/>
      <c r="O200" s="53"/>
      <c r="P200" s="53"/>
      <c r="Q200" s="53"/>
      <c r="R200" s="53"/>
      <c r="S200" s="53"/>
      <c r="T200" s="53"/>
      <c r="U200" s="53"/>
      <c r="V200" s="53"/>
      <c r="W200" s="53"/>
      <c r="X200" s="53"/>
      <c r="Y200" s="53"/>
      <c r="Z200" s="53"/>
    </row>
    <row r="201" ht="14.25" customHeight="1">
      <c r="A201" s="248"/>
      <c r="B201" s="32"/>
      <c r="C201" s="32"/>
      <c r="D201" s="32"/>
      <c r="E201" s="32"/>
      <c r="F201" s="32"/>
      <c r="G201" s="32"/>
      <c r="H201" s="32"/>
      <c r="I201" s="37"/>
      <c r="J201" s="32"/>
      <c r="K201" s="53"/>
      <c r="L201" s="53"/>
      <c r="M201" s="53"/>
      <c r="N201" s="53"/>
      <c r="O201" s="53"/>
      <c r="P201" s="53"/>
      <c r="Q201" s="53"/>
      <c r="R201" s="53"/>
      <c r="S201" s="53"/>
      <c r="T201" s="53"/>
      <c r="U201" s="53"/>
      <c r="V201" s="53"/>
      <c r="W201" s="53"/>
      <c r="X201" s="53"/>
      <c r="Y201" s="53"/>
      <c r="Z201" s="53"/>
    </row>
    <row r="202" ht="14.25" customHeight="1">
      <c r="A202" s="248"/>
      <c r="B202" s="32"/>
      <c r="C202" s="32"/>
      <c r="D202" s="32"/>
      <c r="E202" s="32"/>
      <c r="F202" s="32"/>
      <c r="G202" s="32"/>
      <c r="H202" s="32"/>
      <c r="I202" s="37"/>
      <c r="J202" s="32"/>
      <c r="K202" s="53"/>
      <c r="L202" s="53"/>
      <c r="M202" s="53"/>
      <c r="N202" s="53"/>
      <c r="O202" s="53"/>
      <c r="P202" s="53"/>
      <c r="Q202" s="53"/>
      <c r="R202" s="53"/>
      <c r="S202" s="53"/>
      <c r="T202" s="53"/>
      <c r="U202" s="53"/>
      <c r="V202" s="53"/>
      <c r="W202" s="53"/>
      <c r="X202" s="53"/>
      <c r="Y202" s="53"/>
      <c r="Z202" s="53"/>
    </row>
    <row r="203" ht="14.25" customHeight="1">
      <c r="A203" s="248"/>
      <c r="B203" s="32"/>
      <c r="C203" s="32"/>
      <c r="D203" s="32"/>
      <c r="E203" s="32"/>
      <c r="F203" s="32"/>
      <c r="G203" s="32"/>
      <c r="H203" s="32"/>
      <c r="I203" s="37"/>
      <c r="J203" s="32"/>
      <c r="K203" s="53"/>
      <c r="L203" s="53"/>
      <c r="M203" s="53"/>
      <c r="N203" s="53"/>
      <c r="O203" s="53"/>
      <c r="P203" s="53"/>
      <c r="Q203" s="53"/>
      <c r="R203" s="53"/>
      <c r="S203" s="53"/>
      <c r="T203" s="53"/>
      <c r="U203" s="53"/>
      <c r="V203" s="53"/>
      <c r="W203" s="53"/>
      <c r="X203" s="53"/>
      <c r="Y203" s="53"/>
      <c r="Z203" s="53"/>
    </row>
    <row r="204" ht="14.25" customHeight="1">
      <c r="A204" s="248"/>
      <c r="B204" s="32"/>
      <c r="C204" s="32"/>
      <c r="D204" s="32"/>
      <c r="E204" s="32"/>
      <c r="F204" s="32"/>
      <c r="G204" s="32"/>
      <c r="H204" s="32"/>
      <c r="I204" s="37"/>
      <c r="J204" s="32"/>
      <c r="K204" s="53"/>
      <c r="L204" s="53"/>
      <c r="M204" s="53"/>
      <c r="N204" s="53"/>
      <c r="O204" s="53"/>
      <c r="P204" s="53"/>
      <c r="Q204" s="53"/>
      <c r="R204" s="53"/>
      <c r="S204" s="53"/>
      <c r="T204" s="53"/>
      <c r="U204" s="53"/>
      <c r="V204" s="53"/>
      <c r="W204" s="53"/>
      <c r="X204" s="53"/>
      <c r="Y204" s="53"/>
      <c r="Z204" s="53"/>
    </row>
    <row r="205" ht="14.25" customHeight="1">
      <c r="A205" s="248"/>
      <c r="B205" s="32"/>
      <c r="C205" s="32"/>
      <c r="D205" s="32"/>
      <c r="E205" s="32"/>
      <c r="F205" s="32"/>
      <c r="G205" s="32"/>
      <c r="H205" s="32"/>
      <c r="I205" s="37"/>
      <c r="J205" s="32"/>
      <c r="K205" s="53"/>
      <c r="L205" s="53"/>
      <c r="M205" s="53"/>
      <c r="N205" s="53"/>
      <c r="O205" s="53"/>
      <c r="P205" s="53"/>
      <c r="Q205" s="53"/>
      <c r="R205" s="53"/>
      <c r="S205" s="53"/>
      <c r="T205" s="53"/>
      <c r="U205" s="53"/>
      <c r="V205" s="53"/>
      <c r="W205" s="53"/>
      <c r="X205" s="53"/>
      <c r="Y205" s="53"/>
      <c r="Z205" s="53"/>
    </row>
    <row r="206" ht="14.25" customHeight="1">
      <c r="A206" s="248"/>
      <c r="B206" s="32"/>
      <c r="C206" s="32"/>
      <c r="D206" s="32"/>
      <c r="E206" s="32"/>
      <c r="F206" s="32"/>
      <c r="G206" s="32"/>
      <c r="H206" s="32"/>
      <c r="I206" s="37"/>
      <c r="J206" s="32"/>
      <c r="K206" s="53"/>
      <c r="L206" s="53"/>
      <c r="M206" s="53"/>
      <c r="N206" s="53"/>
      <c r="O206" s="53"/>
      <c r="P206" s="53"/>
      <c r="Q206" s="53"/>
      <c r="R206" s="53"/>
      <c r="S206" s="53"/>
      <c r="T206" s="53"/>
      <c r="U206" s="53"/>
      <c r="V206" s="53"/>
      <c r="W206" s="53"/>
      <c r="X206" s="53"/>
      <c r="Y206" s="53"/>
      <c r="Z206" s="53"/>
    </row>
    <row r="207" ht="14.25" customHeight="1">
      <c r="A207" s="248"/>
      <c r="B207" s="32"/>
      <c r="C207" s="32"/>
      <c r="D207" s="32"/>
      <c r="E207" s="32"/>
      <c r="F207" s="32"/>
      <c r="G207" s="32"/>
      <c r="H207" s="32"/>
      <c r="I207" s="37"/>
      <c r="J207" s="32"/>
      <c r="K207" s="53"/>
      <c r="L207" s="53"/>
      <c r="M207" s="53"/>
      <c r="N207" s="53"/>
      <c r="O207" s="53"/>
      <c r="P207" s="53"/>
      <c r="Q207" s="53"/>
      <c r="R207" s="53"/>
      <c r="S207" s="53"/>
      <c r="T207" s="53"/>
      <c r="U207" s="53"/>
      <c r="V207" s="53"/>
      <c r="W207" s="53"/>
      <c r="X207" s="53"/>
      <c r="Y207" s="53"/>
      <c r="Z207" s="53"/>
    </row>
    <row r="208" ht="14.25" customHeight="1">
      <c r="A208" s="248"/>
      <c r="B208" s="32"/>
      <c r="C208" s="32"/>
      <c r="D208" s="32"/>
      <c r="E208" s="32"/>
      <c r="F208" s="32"/>
      <c r="G208" s="32"/>
      <c r="H208" s="32"/>
      <c r="I208" s="37"/>
      <c r="J208" s="32"/>
      <c r="K208" s="53"/>
      <c r="L208" s="53"/>
      <c r="M208" s="53"/>
      <c r="N208" s="53"/>
      <c r="O208" s="53"/>
      <c r="P208" s="53"/>
      <c r="Q208" s="53"/>
      <c r="R208" s="53"/>
      <c r="S208" s="53"/>
      <c r="T208" s="53"/>
      <c r="U208" s="53"/>
      <c r="V208" s="53"/>
      <c r="W208" s="53"/>
      <c r="X208" s="53"/>
      <c r="Y208" s="53"/>
      <c r="Z208" s="53"/>
    </row>
    <row r="209" ht="14.25" customHeight="1">
      <c r="A209" s="248"/>
      <c r="B209" s="32"/>
      <c r="C209" s="32"/>
      <c r="D209" s="32"/>
      <c r="E209" s="32"/>
      <c r="F209" s="32"/>
      <c r="G209" s="32"/>
      <c r="H209" s="32"/>
      <c r="I209" s="37"/>
      <c r="J209" s="32"/>
      <c r="K209" s="53"/>
      <c r="L209" s="53"/>
      <c r="M209" s="53"/>
      <c r="N209" s="53"/>
      <c r="O209" s="53"/>
      <c r="P209" s="53"/>
      <c r="Q209" s="53"/>
      <c r="R209" s="53"/>
      <c r="S209" s="53"/>
      <c r="T209" s="53"/>
      <c r="U209" s="53"/>
      <c r="V209" s="53"/>
      <c r="W209" s="53"/>
      <c r="X209" s="53"/>
      <c r="Y209" s="53"/>
      <c r="Z209" s="53"/>
    </row>
    <row r="210" ht="14.25" customHeight="1">
      <c r="A210" s="248"/>
      <c r="B210" s="32"/>
      <c r="C210" s="32"/>
      <c r="D210" s="32"/>
      <c r="E210" s="32"/>
      <c r="F210" s="32"/>
      <c r="G210" s="32"/>
      <c r="H210" s="32"/>
      <c r="I210" s="37"/>
      <c r="J210" s="32"/>
      <c r="K210" s="53"/>
      <c r="L210" s="53"/>
      <c r="M210" s="53"/>
      <c r="N210" s="53"/>
      <c r="O210" s="53"/>
      <c r="P210" s="53"/>
      <c r="Q210" s="53"/>
      <c r="R210" s="53"/>
      <c r="S210" s="53"/>
      <c r="T210" s="53"/>
      <c r="U210" s="53"/>
      <c r="V210" s="53"/>
      <c r="W210" s="53"/>
      <c r="X210" s="53"/>
      <c r="Y210" s="53"/>
      <c r="Z210" s="53"/>
    </row>
    <row r="211" ht="14.25" customHeight="1">
      <c r="A211" s="248"/>
      <c r="B211" s="32"/>
      <c r="C211" s="32"/>
      <c r="D211" s="32"/>
      <c r="E211" s="32"/>
      <c r="F211" s="32"/>
      <c r="G211" s="32"/>
      <c r="H211" s="32"/>
      <c r="I211" s="37"/>
      <c r="J211" s="32"/>
      <c r="K211" s="53"/>
      <c r="L211" s="53"/>
      <c r="M211" s="53"/>
      <c r="N211" s="53"/>
      <c r="O211" s="53"/>
      <c r="P211" s="53"/>
      <c r="Q211" s="53"/>
      <c r="R211" s="53"/>
      <c r="S211" s="53"/>
      <c r="T211" s="53"/>
      <c r="U211" s="53"/>
      <c r="V211" s="53"/>
      <c r="W211" s="53"/>
      <c r="X211" s="53"/>
      <c r="Y211" s="53"/>
      <c r="Z211" s="53"/>
    </row>
    <row r="212" ht="14.25" customHeight="1">
      <c r="A212" s="248"/>
      <c r="B212" s="32"/>
      <c r="C212" s="32"/>
      <c r="D212" s="32"/>
      <c r="E212" s="32"/>
      <c r="F212" s="32"/>
      <c r="G212" s="32"/>
      <c r="H212" s="32"/>
      <c r="I212" s="37"/>
      <c r="J212" s="32"/>
      <c r="K212" s="53"/>
      <c r="L212" s="53"/>
      <c r="M212" s="53"/>
      <c r="N212" s="53"/>
      <c r="O212" s="53"/>
      <c r="P212" s="53"/>
      <c r="Q212" s="53"/>
      <c r="R212" s="53"/>
      <c r="S212" s="53"/>
      <c r="T212" s="53"/>
      <c r="U212" s="53"/>
      <c r="V212" s="53"/>
      <c r="W212" s="53"/>
      <c r="X212" s="53"/>
      <c r="Y212" s="53"/>
      <c r="Z212" s="53"/>
    </row>
    <row r="213" ht="14.25" customHeight="1">
      <c r="A213" s="248"/>
      <c r="B213" s="32"/>
      <c r="C213" s="32"/>
      <c r="D213" s="32"/>
      <c r="E213" s="32"/>
      <c r="F213" s="32"/>
      <c r="G213" s="32"/>
      <c r="H213" s="32"/>
      <c r="I213" s="37"/>
      <c r="J213" s="32"/>
      <c r="K213" s="53"/>
      <c r="L213" s="53"/>
      <c r="M213" s="53"/>
      <c r="N213" s="53"/>
      <c r="O213" s="53"/>
      <c r="P213" s="53"/>
      <c r="Q213" s="53"/>
      <c r="R213" s="53"/>
      <c r="S213" s="53"/>
      <c r="T213" s="53"/>
      <c r="U213" s="53"/>
      <c r="V213" s="53"/>
      <c r="W213" s="53"/>
      <c r="X213" s="53"/>
      <c r="Y213" s="53"/>
      <c r="Z213" s="53"/>
    </row>
    <row r="214" ht="14.25" customHeight="1">
      <c r="A214" s="248"/>
      <c r="B214" s="32"/>
      <c r="C214" s="32"/>
      <c r="D214" s="32"/>
      <c r="E214" s="32"/>
      <c r="F214" s="32"/>
      <c r="G214" s="32"/>
      <c r="H214" s="32"/>
      <c r="I214" s="37"/>
      <c r="J214" s="32"/>
      <c r="K214" s="53"/>
      <c r="L214" s="53"/>
      <c r="M214" s="53"/>
      <c r="N214" s="53"/>
      <c r="O214" s="53"/>
      <c r="P214" s="53"/>
      <c r="Q214" s="53"/>
      <c r="R214" s="53"/>
      <c r="S214" s="53"/>
      <c r="T214" s="53"/>
      <c r="U214" s="53"/>
      <c r="V214" s="53"/>
      <c r="W214" s="53"/>
      <c r="X214" s="53"/>
      <c r="Y214" s="53"/>
      <c r="Z214" s="53"/>
    </row>
    <row r="215" ht="14.25" customHeight="1">
      <c r="A215" s="248"/>
      <c r="B215" s="32"/>
      <c r="C215" s="32"/>
      <c r="D215" s="32"/>
      <c r="E215" s="32"/>
      <c r="F215" s="32"/>
      <c r="G215" s="32"/>
      <c r="H215" s="32"/>
      <c r="I215" s="37"/>
      <c r="J215" s="32"/>
      <c r="K215" s="53"/>
      <c r="L215" s="53"/>
      <c r="M215" s="53"/>
      <c r="N215" s="53"/>
      <c r="O215" s="53"/>
      <c r="P215" s="53"/>
      <c r="Q215" s="53"/>
      <c r="R215" s="53"/>
      <c r="S215" s="53"/>
      <c r="T215" s="53"/>
      <c r="U215" s="53"/>
      <c r="V215" s="53"/>
      <c r="W215" s="53"/>
      <c r="X215" s="53"/>
      <c r="Y215" s="53"/>
      <c r="Z215" s="53"/>
    </row>
    <row r="216" ht="14.25" customHeight="1">
      <c r="A216" s="248"/>
      <c r="B216" s="32"/>
      <c r="C216" s="32"/>
      <c r="D216" s="32"/>
      <c r="E216" s="32"/>
      <c r="F216" s="32"/>
      <c r="G216" s="32"/>
      <c r="H216" s="32"/>
      <c r="I216" s="37"/>
      <c r="J216" s="32"/>
      <c r="K216" s="53"/>
      <c r="L216" s="53"/>
      <c r="M216" s="53"/>
      <c r="N216" s="53"/>
      <c r="O216" s="53"/>
      <c r="P216" s="53"/>
      <c r="Q216" s="53"/>
      <c r="R216" s="53"/>
      <c r="S216" s="53"/>
      <c r="T216" s="53"/>
      <c r="U216" s="53"/>
      <c r="V216" s="53"/>
      <c r="W216" s="53"/>
      <c r="X216" s="53"/>
      <c r="Y216" s="53"/>
      <c r="Z216" s="53"/>
    </row>
    <row r="217" ht="14.25" customHeight="1">
      <c r="A217" s="248"/>
      <c r="B217" s="32"/>
      <c r="C217" s="32"/>
      <c r="D217" s="32"/>
      <c r="E217" s="32"/>
      <c r="F217" s="32"/>
      <c r="G217" s="32"/>
      <c r="H217" s="32"/>
      <c r="I217" s="37"/>
      <c r="J217" s="32"/>
      <c r="K217" s="53"/>
      <c r="L217" s="53"/>
      <c r="M217" s="53"/>
      <c r="N217" s="53"/>
      <c r="O217" s="53"/>
      <c r="P217" s="53"/>
      <c r="Q217" s="53"/>
      <c r="R217" s="53"/>
      <c r="S217" s="53"/>
      <c r="T217" s="53"/>
      <c r="U217" s="53"/>
      <c r="V217" s="53"/>
      <c r="W217" s="53"/>
      <c r="X217" s="53"/>
      <c r="Y217" s="53"/>
      <c r="Z217" s="53"/>
    </row>
    <row r="218" ht="14.25" customHeight="1">
      <c r="A218" s="248"/>
      <c r="B218" s="32"/>
      <c r="C218" s="32"/>
      <c r="D218" s="32"/>
      <c r="E218" s="32"/>
      <c r="F218" s="32"/>
      <c r="G218" s="32"/>
      <c r="H218" s="32"/>
      <c r="I218" s="37"/>
      <c r="J218" s="32"/>
      <c r="K218" s="53"/>
      <c r="L218" s="53"/>
      <c r="M218" s="53"/>
      <c r="N218" s="53"/>
      <c r="O218" s="53"/>
      <c r="P218" s="53"/>
      <c r="Q218" s="53"/>
      <c r="R218" s="53"/>
      <c r="S218" s="53"/>
      <c r="T218" s="53"/>
      <c r="U218" s="53"/>
      <c r="V218" s="53"/>
      <c r="W218" s="53"/>
      <c r="X218" s="53"/>
      <c r="Y218" s="53"/>
      <c r="Z218" s="53"/>
    </row>
    <row r="219" ht="14.25" customHeight="1">
      <c r="A219" s="248"/>
      <c r="B219" s="32"/>
      <c r="C219" s="32"/>
      <c r="D219" s="32"/>
      <c r="E219" s="32"/>
      <c r="F219" s="32"/>
      <c r="G219" s="32"/>
      <c r="H219" s="32"/>
      <c r="I219" s="37"/>
      <c r="J219" s="32"/>
      <c r="K219" s="53"/>
      <c r="L219" s="53"/>
      <c r="M219" s="53"/>
      <c r="N219" s="53"/>
      <c r="O219" s="53"/>
      <c r="P219" s="53"/>
      <c r="Q219" s="53"/>
      <c r="R219" s="53"/>
      <c r="S219" s="53"/>
      <c r="T219" s="53"/>
      <c r="U219" s="53"/>
      <c r="V219" s="53"/>
      <c r="W219" s="53"/>
      <c r="X219" s="53"/>
      <c r="Y219" s="53"/>
      <c r="Z219" s="53"/>
    </row>
    <row r="220" ht="14.25" customHeight="1">
      <c r="A220" s="248"/>
      <c r="B220" s="32"/>
      <c r="C220" s="32"/>
      <c r="D220" s="32"/>
      <c r="E220" s="32"/>
      <c r="F220" s="32"/>
      <c r="G220" s="32"/>
      <c r="H220" s="32"/>
      <c r="I220" s="37"/>
      <c r="J220" s="32"/>
      <c r="K220" s="53"/>
      <c r="L220" s="53"/>
      <c r="M220" s="53"/>
      <c r="N220" s="53"/>
      <c r="O220" s="53"/>
      <c r="P220" s="53"/>
      <c r="Q220" s="53"/>
      <c r="R220" s="53"/>
      <c r="S220" s="53"/>
      <c r="T220" s="53"/>
      <c r="U220" s="53"/>
      <c r="V220" s="53"/>
      <c r="W220" s="53"/>
      <c r="X220" s="53"/>
      <c r="Y220" s="53"/>
      <c r="Z220" s="53"/>
    </row>
    <row r="221" ht="14.25" customHeight="1">
      <c r="A221" s="248"/>
      <c r="B221" s="32"/>
      <c r="C221" s="32"/>
      <c r="D221" s="32"/>
      <c r="E221" s="32"/>
      <c r="F221" s="32"/>
      <c r="G221" s="32"/>
      <c r="H221" s="32"/>
      <c r="I221" s="37"/>
      <c r="J221" s="32"/>
      <c r="K221" s="53"/>
      <c r="L221" s="53"/>
      <c r="M221" s="53"/>
      <c r="N221" s="53"/>
      <c r="O221" s="53"/>
      <c r="P221" s="53"/>
      <c r="Q221" s="53"/>
      <c r="R221" s="53"/>
      <c r="S221" s="53"/>
      <c r="T221" s="53"/>
      <c r="U221" s="53"/>
      <c r="V221" s="53"/>
      <c r="W221" s="53"/>
      <c r="X221" s="53"/>
      <c r="Y221" s="53"/>
      <c r="Z221" s="53"/>
    </row>
    <row r="222" ht="14.25" customHeight="1">
      <c r="A222" s="248"/>
      <c r="B222" s="32"/>
      <c r="C222" s="32"/>
      <c r="D222" s="32"/>
      <c r="E222" s="32"/>
      <c r="F222" s="32"/>
      <c r="G222" s="32"/>
      <c r="H222" s="32"/>
      <c r="I222" s="37"/>
      <c r="J222" s="32"/>
      <c r="K222" s="53"/>
      <c r="L222" s="53"/>
      <c r="M222" s="53"/>
      <c r="N222" s="53"/>
      <c r="O222" s="53"/>
      <c r="P222" s="53"/>
      <c r="Q222" s="53"/>
      <c r="R222" s="53"/>
      <c r="S222" s="53"/>
      <c r="T222" s="53"/>
      <c r="U222" s="53"/>
      <c r="V222" s="53"/>
      <c r="W222" s="53"/>
      <c r="X222" s="53"/>
      <c r="Y222" s="53"/>
      <c r="Z222" s="53"/>
    </row>
    <row r="223" ht="14.25" customHeight="1">
      <c r="A223" s="248"/>
      <c r="B223" s="32"/>
      <c r="C223" s="32"/>
      <c r="D223" s="32"/>
      <c r="E223" s="32"/>
      <c r="F223" s="32"/>
      <c r="G223" s="32"/>
      <c r="H223" s="32"/>
      <c r="I223" s="37"/>
      <c r="J223" s="32"/>
      <c r="K223" s="53"/>
      <c r="L223" s="53"/>
      <c r="M223" s="53"/>
      <c r="N223" s="53"/>
      <c r="O223" s="53"/>
      <c r="P223" s="53"/>
      <c r="Q223" s="53"/>
      <c r="R223" s="53"/>
      <c r="S223" s="53"/>
      <c r="T223" s="53"/>
      <c r="U223" s="53"/>
      <c r="V223" s="53"/>
      <c r="W223" s="53"/>
      <c r="X223" s="53"/>
      <c r="Y223" s="53"/>
      <c r="Z223" s="53"/>
    </row>
    <row r="224" ht="14.25" customHeight="1">
      <c r="A224" s="248"/>
      <c r="B224" s="32"/>
      <c r="C224" s="32"/>
      <c r="D224" s="32"/>
      <c r="E224" s="32"/>
      <c r="F224" s="32"/>
      <c r="G224" s="32"/>
      <c r="H224" s="32"/>
      <c r="I224" s="37"/>
      <c r="J224" s="32"/>
      <c r="K224" s="53"/>
      <c r="L224" s="53"/>
      <c r="M224" s="53"/>
      <c r="N224" s="53"/>
      <c r="O224" s="53"/>
      <c r="P224" s="53"/>
      <c r="Q224" s="53"/>
      <c r="R224" s="53"/>
      <c r="S224" s="53"/>
      <c r="T224" s="53"/>
      <c r="U224" s="53"/>
      <c r="V224" s="53"/>
      <c r="W224" s="53"/>
      <c r="X224" s="53"/>
      <c r="Y224" s="53"/>
      <c r="Z224" s="53"/>
    </row>
    <row r="225" ht="14.25" customHeight="1">
      <c r="A225" s="248"/>
      <c r="B225" s="32"/>
      <c r="C225" s="32"/>
      <c r="D225" s="32"/>
      <c r="E225" s="32"/>
      <c r="F225" s="32"/>
      <c r="G225" s="32"/>
      <c r="H225" s="32"/>
      <c r="I225" s="37"/>
      <c r="J225" s="32"/>
      <c r="K225" s="53"/>
      <c r="L225" s="53"/>
      <c r="M225" s="53"/>
      <c r="N225" s="53"/>
      <c r="O225" s="53"/>
      <c r="P225" s="53"/>
      <c r="Q225" s="53"/>
      <c r="R225" s="53"/>
      <c r="S225" s="53"/>
      <c r="T225" s="53"/>
      <c r="U225" s="53"/>
      <c r="V225" s="53"/>
      <c r="W225" s="53"/>
      <c r="X225" s="53"/>
      <c r="Y225" s="53"/>
      <c r="Z225" s="53"/>
    </row>
    <row r="226" ht="14.25" customHeight="1">
      <c r="A226" s="248"/>
      <c r="B226" s="32"/>
      <c r="C226" s="32"/>
      <c r="D226" s="32"/>
      <c r="E226" s="32"/>
      <c r="F226" s="32"/>
      <c r="G226" s="32"/>
      <c r="H226" s="32"/>
      <c r="I226" s="37"/>
      <c r="J226" s="32"/>
      <c r="K226" s="53"/>
      <c r="L226" s="53"/>
      <c r="M226" s="53"/>
      <c r="N226" s="53"/>
      <c r="O226" s="53"/>
      <c r="P226" s="53"/>
      <c r="Q226" s="53"/>
      <c r="R226" s="53"/>
      <c r="S226" s="53"/>
      <c r="T226" s="53"/>
      <c r="U226" s="53"/>
      <c r="V226" s="53"/>
      <c r="W226" s="53"/>
      <c r="X226" s="53"/>
      <c r="Y226" s="53"/>
      <c r="Z226" s="53"/>
    </row>
    <row r="227" ht="14.25" customHeight="1">
      <c r="A227" s="248"/>
      <c r="B227" s="32"/>
      <c r="C227" s="32"/>
      <c r="D227" s="32"/>
      <c r="E227" s="32"/>
      <c r="F227" s="32"/>
      <c r="G227" s="32"/>
      <c r="H227" s="32"/>
      <c r="I227" s="37"/>
      <c r="J227" s="32"/>
      <c r="K227" s="53"/>
      <c r="L227" s="53"/>
      <c r="M227" s="53"/>
      <c r="N227" s="53"/>
      <c r="O227" s="53"/>
      <c r="P227" s="53"/>
      <c r="Q227" s="53"/>
      <c r="R227" s="53"/>
      <c r="S227" s="53"/>
      <c r="T227" s="53"/>
      <c r="U227" s="53"/>
      <c r="V227" s="53"/>
      <c r="W227" s="53"/>
      <c r="X227" s="53"/>
      <c r="Y227" s="53"/>
      <c r="Z227" s="53"/>
    </row>
    <row r="228" ht="14.25" customHeight="1">
      <c r="A228" s="248"/>
      <c r="B228" s="32"/>
      <c r="C228" s="32"/>
      <c r="D228" s="32"/>
      <c r="E228" s="32"/>
      <c r="F228" s="32"/>
      <c r="G228" s="32"/>
      <c r="H228" s="32"/>
      <c r="I228" s="37"/>
      <c r="J228" s="32"/>
      <c r="K228" s="53"/>
      <c r="L228" s="53"/>
      <c r="M228" s="53"/>
      <c r="N228" s="53"/>
      <c r="O228" s="53"/>
      <c r="P228" s="53"/>
      <c r="Q228" s="53"/>
      <c r="R228" s="53"/>
      <c r="S228" s="53"/>
      <c r="T228" s="53"/>
      <c r="U228" s="53"/>
      <c r="V228" s="53"/>
      <c r="W228" s="53"/>
      <c r="X228" s="53"/>
      <c r="Y228" s="53"/>
      <c r="Z228" s="53"/>
    </row>
    <row r="229" ht="14.25" customHeight="1">
      <c r="A229" s="248"/>
      <c r="B229" s="32"/>
      <c r="C229" s="32"/>
      <c r="D229" s="32"/>
      <c r="E229" s="32"/>
      <c r="F229" s="32"/>
      <c r="G229" s="32"/>
      <c r="H229" s="32"/>
      <c r="I229" s="37"/>
      <c r="J229" s="32"/>
      <c r="K229" s="53"/>
      <c r="L229" s="53"/>
      <c r="M229" s="53"/>
      <c r="N229" s="53"/>
      <c r="O229" s="53"/>
      <c r="P229" s="53"/>
      <c r="Q229" s="53"/>
      <c r="R229" s="53"/>
      <c r="S229" s="53"/>
      <c r="T229" s="53"/>
      <c r="U229" s="53"/>
      <c r="V229" s="53"/>
      <c r="W229" s="53"/>
      <c r="X229" s="53"/>
      <c r="Y229" s="53"/>
      <c r="Z229" s="53"/>
    </row>
    <row r="230" ht="14.25" customHeight="1">
      <c r="A230" s="248"/>
      <c r="B230" s="32"/>
      <c r="C230" s="32"/>
      <c r="D230" s="32"/>
      <c r="E230" s="32"/>
      <c r="F230" s="32"/>
      <c r="G230" s="32"/>
      <c r="H230" s="32"/>
      <c r="I230" s="37"/>
      <c r="J230" s="32"/>
      <c r="K230" s="53"/>
      <c r="L230" s="53"/>
      <c r="M230" s="53"/>
      <c r="N230" s="53"/>
      <c r="O230" s="53"/>
      <c r="P230" s="53"/>
      <c r="Q230" s="53"/>
      <c r="R230" s="53"/>
      <c r="S230" s="53"/>
      <c r="T230" s="53"/>
      <c r="U230" s="53"/>
      <c r="V230" s="53"/>
      <c r="W230" s="53"/>
      <c r="X230" s="53"/>
      <c r="Y230" s="53"/>
      <c r="Z230" s="53"/>
    </row>
    <row r="231" ht="14.25" customHeight="1">
      <c r="A231" s="248"/>
      <c r="B231" s="32"/>
      <c r="C231" s="32"/>
      <c r="D231" s="32"/>
      <c r="E231" s="32"/>
      <c r="F231" s="32"/>
      <c r="G231" s="32"/>
      <c r="H231" s="32"/>
      <c r="I231" s="37"/>
      <c r="J231" s="32"/>
      <c r="K231" s="53"/>
      <c r="L231" s="53"/>
      <c r="M231" s="53"/>
      <c r="N231" s="53"/>
      <c r="O231" s="53"/>
      <c r="P231" s="53"/>
      <c r="Q231" s="53"/>
      <c r="R231" s="53"/>
      <c r="S231" s="53"/>
      <c r="T231" s="53"/>
      <c r="U231" s="53"/>
      <c r="V231" s="53"/>
      <c r="W231" s="53"/>
      <c r="X231" s="53"/>
      <c r="Y231" s="53"/>
      <c r="Z231" s="53"/>
    </row>
    <row r="232" ht="14.25" customHeight="1">
      <c r="A232" s="248"/>
      <c r="B232" s="32"/>
      <c r="C232" s="32"/>
      <c r="D232" s="32"/>
      <c r="E232" s="32"/>
      <c r="F232" s="32"/>
      <c r="G232" s="32"/>
      <c r="H232" s="32"/>
      <c r="I232" s="37"/>
      <c r="J232" s="32"/>
      <c r="K232" s="53"/>
      <c r="L232" s="53"/>
      <c r="M232" s="53"/>
      <c r="N232" s="53"/>
      <c r="O232" s="53"/>
      <c r="P232" s="53"/>
      <c r="Q232" s="53"/>
      <c r="R232" s="53"/>
      <c r="S232" s="53"/>
      <c r="T232" s="53"/>
      <c r="U232" s="53"/>
      <c r="V232" s="53"/>
      <c r="W232" s="53"/>
      <c r="X232" s="53"/>
      <c r="Y232" s="53"/>
      <c r="Z232" s="53"/>
    </row>
    <row r="233" ht="14.25" customHeight="1">
      <c r="A233" s="248"/>
      <c r="B233" s="32"/>
      <c r="C233" s="32"/>
      <c r="D233" s="32"/>
      <c r="E233" s="32"/>
      <c r="F233" s="32"/>
      <c r="G233" s="32"/>
      <c r="H233" s="32"/>
      <c r="I233" s="37"/>
      <c r="J233" s="32"/>
      <c r="K233" s="53"/>
      <c r="L233" s="53"/>
      <c r="M233" s="53"/>
      <c r="N233" s="53"/>
      <c r="O233" s="53"/>
      <c r="P233" s="53"/>
      <c r="Q233" s="53"/>
      <c r="R233" s="53"/>
      <c r="S233" s="53"/>
      <c r="T233" s="53"/>
      <c r="U233" s="53"/>
      <c r="V233" s="53"/>
      <c r="W233" s="53"/>
      <c r="X233" s="53"/>
      <c r="Y233" s="53"/>
      <c r="Z233" s="53"/>
    </row>
    <row r="234" ht="14.25" customHeight="1">
      <c r="A234" s="248"/>
      <c r="B234" s="32"/>
      <c r="C234" s="32"/>
      <c r="D234" s="32"/>
      <c r="E234" s="32"/>
      <c r="F234" s="32"/>
      <c r="G234" s="32"/>
      <c r="H234" s="32"/>
      <c r="I234" s="37"/>
      <c r="J234" s="32"/>
      <c r="K234" s="53"/>
      <c r="L234" s="53"/>
      <c r="M234" s="53"/>
      <c r="N234" s="53"/>
      <c r="O234" s="53"/>
      <c r="P234" s="53"/>
      <c r="Q234" s="53"/>
      <c r="R234" s="53"/>
      <c r="S234" s="53"/>
      <c r="T234" s="53"/>
      <c r="U234" s="53"/>
      <c r="V234" s="53"/>
      <c r="W234" s="53"/>
      <c r="X234" s="53"/>
      <c r="Y234" s="53"/>
      <c r="Z234" s="53"/>
    </row>
    <row r="235" ht="14.25" customHeight="1">
      <c r="A235" s="248"/>
      <c r="B235" s="32"/>
      <c r="C235" s="32"/>
      <c r="D235" s="32"/>
      <c r="E235" s="32"/>
      <c r="F235" s="32"/>
      <c r="G235" s="32"/>
      <c r="H235" s="32"/>
      <c r="I235" s="37"/>
      <c r="J235" s="32"/>
      <c r="K235" s="53"/>
      <c r="L235" s="53"/>
      <c r="M235" s="53"/>
      <c r="N235" s="53"/>
      <c r="O235" s="53"/>
      <c r="P235" s="53"/>
      <c r="Q235" s="53"/>
      <c r="R235" s="53"/>
      <c r="S235" s="53"/>
      <c r="T235" s="53"/>
      <c r="U235" s="53"/>
      <c r="V235" s="53"/>
      <c r="W235" s="53"/>
      <c r="X235" s="53"/>
      <c r="Y235" s="53"/>
      <c r="Z235" s="53"/>
    </row>
    <row r="236" ht="14.25" customHeight="1">
      <c r="A236" s="248"/>
      <c r="B236" s="32"/>
      <c r="C236" s="32"/>
      <c r="D236" s="32"/>
      <c r="E236" s="32"/>
      <c r="F236" s="32"/>
      <c r="G236" s="32"/>
      <c r="H236" s="32"/>
      <c r="I236" s="37"/>
      <c r="J236" s="32"/>
      <c r="K236" s="53"/>
      <c r="L236" s="53"/>
      <c r="M236" s="53"/>
      <c r="N236" s="53"/>
      <c r="O236" s="53"/>
      <c r="P236" s="53"/>
      <c r="Q236" s="53"/>
      <c r="R236" s="53"/>
      <c r="S236" s="53"/>
      <c r="T236" s="53"/>
      <c r="U236" s="53"/>
      <c r="V236" s="53"/>
      <c r="W236" s="53"/>
      <c r="X236" s="53"/>
      <c r="Y236" s="53"/>
      <c r="Z236" s="53"/>
    </row>
    <row r="237" ht="14.25" customHeight="1">
      <c r="A237" s="248"/>
      <c r="B237" s="32"/>
      <c r="C237" s="32"/>
      <c r="D237" s="32"/>
      <c r="E237" s="32"/>
      <c r="F237" s="32"/>
      <c r="G237" s="32"/>
      <c r="H237" s="32"/>
      <c r="I237" s="37"/>
      <c r="J237" s="32"/>
      <c r="K237" s="53"/>
      <c r="L237" s="53"/>
      <c r="M237" s="53"/>
      <c r="N237" s="53"/>
      <c r="O237" s="53"/>
      <c r="P237" s="53"/>
      <c r="Q237" s="53"/>
      <c r="R237" s="53"/>
      <c r="S237" s="53"/>
      <c r="T237" s="53"/>
      <c r="U237" s="53"/>
      <c r="V237" s="53"/>
      <c r="W237" s="53"/>
      <c r="X237" s="53"/>
      <c r="Y237" s="53"/>
      <c r="Z237" s="53"/>
    </row>
    <row r="238" ht="14.25" customHeight="1">
      <c r="A238" s="248"/>
      <c r="B238" s="32"/>
      <c r="C238" s="32"/>
      <c r="D238" s="32"/>
      <c r="E238" s="32"/>
      <c r="F238" s="32"/>
      <c r="G238" s="32"/>
      <c r="H238" s="32"/>
      <c r="I238" s="37"/>
      <c r="J238" s="32"/>
      <c r="K238" s="53"/>
      <c r="L238" s="53"/>
      <c r="M238" s="53"/>
      <c r="N238" s="53"/>
      <c r="O238" s="53"/>
      <c r="P238" s="53"/>
      <c r="Q238" s="53"/>
      <c r="R238" s="53"/>
      <c r="S238" s="53"/>
      <c r="T238" s="53"/>
      <c r="U238" s="53"/>
      <c r="V238" s="53"/>
      <c r="W238" s="53"/>
      <c r="X238" s="53"/>
      <c r="Y238" s="53"/>
      <c r="Z238" s="53"/>
    </row>
    <row r="239" ht="14.25" customHeight="1">
      <c r="A239" s="248"/>
      <c r="B239" s="32"/>
      <c r="C239" s="32"/>
      <c r="D239" s="32"/>
      <c r="E239" s="32"/>
      <c r="F239" s="32"/>
      <c r="G239" s="32"/>
      <c r="H239" s="32"/>
      <c r="I239" s="37"/>
      <c r="J239" s="32"/>
      <c r="K239" s="53"/>
      <c r="L239" s="53"/>
      <c r="M239" s="53"/>
      <c r="N239" s="53"/>
      <c r="O239" s="53"/>
      <c r="P239" s="53"/>
      <c r="Q239" s="53"/>
      <c r="R239" s="53"/>
      <c r="S239" s="53"/>
      <c r="T239" s="53"/>
      <c r="U239" s="53"/>
      <c r="V239" s="53"/>
      <c r="W239" s="53"/>
      <c r="X239" s="53"/>
      <c r="Y239" s="53"/>
      <c r="Z239" s="53"/>
    </row>
    <row r="240" ht="14.25" customHeight="1">
      <c r="A240" s="248"/>
      <c r="B240" s="32"/>
      <c r="C240" s="32"/>
      <c r="D240" s="32"/>
      <c r="E240" s="32"/>
      <c r="F240" s="32"/>
      <c r="G240" s="32"/>
      <c r="H240" s="32"/>
      <c r="I240" s="37"/>
      <c r="J240" s="32"/>
      <c r="K240" s="53"/>
      <c r="L240" s="53"/>
      <c r="M240" s="53"/>
      <c r="N240" s="53"/>
      <c r="O240" s="53"/>
      <c r="P240" s="53"/>
      <c r="Q240" s="53"/>
      <c r="R240" s="53"/>
      <c r="S240" s="53"/>
      <c r="T240" s="53"/>
      <c r="U240" s="53"/>
      <c r="V240" s="53"/>
      <c r="W240" s="53"/>
      <c r="X240" s="53"/>
      <c r="Y240" s="53"/>
      <c r="Z240" s="53"/>
    </row>
    <row r="241" ht="14.25" customHeight="1">
      <c r="A241" s="248"/>
      <c r="B241" s="32"/>
      <c r="C241" s="32"/>
      <c r="D241" s="32"/>
      <c r="E241" s="32"/>
      <c r="F241" s="32"/>
      <c r="G241" s="32"/>
      <c r="H241" s="32"/>
      <c r="I241" s="37"/>
      <c r="J241" s="32"/>
      <c r="K241" s="53"/>
      <c r="L241" s="53"/>
      <c r="M241" s="53"/>
      <c r="N241" s="53"/>
      <c r="O241" s="53"/>
      <c r="P241" s="53"/>
      <c r="Q241" s="53"/>
      <c r="R241" s="53"/>
      <c r="S241" s="53"/>
      <c r="T241" s="53"/>
      <c r="U241" s="53"/>
      <c r="V241" s="53"/>
      <c r="W241" s="53"/>
      <c r="X241" s="53"/>
      <c r="Y241" s="53"/>
      <c r="Z241" s="53"/>
    </row>
    <row r="242" ht="14.25" customHeight="1">
      <c r="A242" s="248"/>
      <c r="B242" s="32"/>
      <c r="C242" s="32"/>
      <c r="D242" s="32"/>
      <c r="E242" s="32"/>
      <c r="F242" s="32"/>
      <c r="G242" s="32"/>
      <c r="H242" s="32"/>
      <c r="I242" s="37"/>
      <c r="J242" s="32"/>
      <c r="K242" s="53"/>
      <c r="L242" s="53"/>
      <c r="M242" s="53"/>
      <c r="N242" s="53"/>
      <c r="O242" s="53"/>
      <c r="P242" s="53"/>
      <c r="Q242" s="53"/>
      <c r="R242" s="53"/>
      <c r="S242" s="53"/>
      <c r="T242" s="53"/>
      <c r="U242" s="53"/>
      <c r="V242" s="53"/>
      <c r="W242" s="53"/>
      <c r="X242" s="53"/>
      <c r="Y242" s="53"/>
      <c r="Z242" s="53"/>
    </row>
    <row r="243" ht="14.25" customHeight="1">
      <c r="A243" s="248"/>
      <c r="B243" s="32"/>
      <c r="C243" s="32"/>
      <c r="D243" s="32"/>
      <c r="E243" s="32"/>
      <c r="F243" s="32"/>
      <c r="G243" s="32"/>
      <c r="H243" s="32"/>
      <c r="I243" s="37"/>
      <c r="J243" s="32"/>
      <c r="K243" s="53"/>
      <c r="L243" s="53"/>
      <c r="M243" s="53"/>
      <c r="N243" s="53"/>
      <c r="O243" s="53"/>
      <c r="P243" s="53"/>
      <c r="Q243" s="53"/>
      <c r="R243" s="53"/>
      <c r="S243" s="53"/>
      <c r="T243" s="53"/>
      <c r="U243" s="53"/>
      <c r="V243" s="53"/>
      <c r="W243" s="53"/>
      <c r="X243" s="53"/>
      <c r="Y243" s="53"/>
      <c r="Z243" s="53"/>
    </row>
    <row r="244" ht="14.25" customHeight="1">
      <c r="A244" s="248"/>
      <c r="B244" s="32"/>
      <c r="C244" s="32"/>
      <c r="D244" s="32"/>
      <c r="E244" s="32"/>
      <c r="F244" s="32"/>
      <c r="G244" s="32"/>
      <c r="H244" s="32"/>
      <c r="I244" s="37"/>
      <c r="J244" s="32"/>
      <c r="K244" s="53"/>
      <c r="L244" s="53"/>
      <c r="M244" s="53"/>
      <c r="N244" s="53"/>
      <c r="O244" s="53"/>
      <c r="P244" s="53"/>
      <c r="Q244" s="53"/>
      <c r="R244" s="53"/>
      <c r="S244" s="53"/>
      <c r="T244" s="53"/>
      <c r="U244" s="53"/>
      <c r="V244" s="53"/>
      <c r="W244" s="53"/>
      <c r="X244" s="53"/>
      <c r="Y244" s="53"/>
      <c r="Z244" s="53"/>
    </row>
    <row r="245" ht="14.25" customHeight="1">
      <c r="A245" s="248"/>
      <c r="B245" s="32"/>
      <c r="C245" s="32"/>
      <c r="D245" s="32"/>
      <c r="E245" s="32"/>
      <c r="F245" s="32"/>
      <c r="G245" s="32"/>
      <c r="H245" s="32"/>
      <c r="I245" s="37"/>
      <c r="J245" s="32"/>
      <c r="K245" s="53"/>
      <c r="L245" s="53"/>
      <c r="M245" s="53"/>
      <c r="N245" s="53"/>
      <c r="O245" s="53"/>
      <c r="P245" s="53"/>
      <c r="Q245" s="53"/>
      <c r="R245" s="53"/>
      <c r="S245" s="53"/>
      <c r="T245" s="53"/>
      <c r="U245" s="53"/>
      <c r="V245" s="53"/>
      <c r="W245" s="53"/>
      <c r="X245" s="53"/>
      <c r="Y245" s="53"/>
      <c r="Z245" s="53"/>
    </row>
    <row r="246" ht="14.25" customHeight="1">
      <c r="A246" s="248"/>
      <c r="B246" s="32"/>
      <c r="C246" s="32"/>
      <c r="D246" s="32"/>
      <c r="E246" s="32"/>
      <c r="F246" s="32"/>
      <c r="G246" s="32"/>
      <c r="H246" s="32"/>
      <c r="I246" s="37"/>
      <c r="J246" s="32"/>
      <c r="K246" s="53"/>
      <c r="L246" s="53"/>
      <c r="M246" s="53"/>
      <c r="N246" s="53"/>
      <c r="O246" s="53"/>
      <c r="P246" s="53"/>
      <c r="Q246" s="53"/>
      <c r="R246" s="53"/>
      <c r="S246" s="53"/>
      <c r="T246" s="53"/>
      <c r="U246" s="53"/>
      <c r="V246" s="53"/>
      <c r="W246" s="53"/>
      <c r="X246" s="53"/>
      <c r="Y246" s="53"/>
      <c r="Z246" s="53"/>
    </row>
    <row r="247" ht="14.25" customHeight="1">
      <c r="A247" s="248"/>
      <c r="B247" s="32"/>
      <c r="C247" s="32"/>
      <c r="D247" s="32"/>
      <c r="E247" s="32"/>
      <c r="F247" s="32"/>
      <c r="G247" s="32"/>
      <c r="H247" s="32"/>
      <c r="I247" s="37"/>
      <c r="J247" s="32"/>
      <c r="K247" s="53"/>
      <c r="L247" s="53"/>
      <c r="M247" s="53"/>
      <c r="N247" s="53"/>
      <c r="O247" s="53"/>
      <c r="P247" s="53"/>
      <c r="Q247" s="53"/>
      <c r="R247" s="53"/>
      <c r="S247" s="53"/>
      <c r="T247" s="53"/>
      <c r="U247" s="53"/>
      <c r="V247" s="53"/>
      <c r="W247" s="53"/>
      <c r="X247" s="53"/>
      <c r="Y247" s="53"/>
      <c r="Z247" s="53"/>
    </row>
    <row r="248" ht="14.25" customHeight="1">
      <c r="A248" s="248"/>
      <c r="B248" s="32"/>
      <c r="C248" s="32"/>
      <c r="D248" s="32"/>
      <c r="E248" s="32"/>
      <c r="F248" s="32"/>
      <c r="G248" s="32"/>
      <c r="H248" s="32"/>
      <c r="I248" s="37"/>
      <c r="J248" s="32"/>
      <c r="K248" s="53"/>
      <c r="L248" s="53"/>
      <c r="M248" s="53"/>
      <c r="N248" s="53"/>
      <c r="O248" s="53"/>
      <c r="P248" s="53"/>
      <c r="Q248" s="53"/>
      <c r="R248" s="53"/>
      <c r="S248" s="53"/>
      <c r="T248" s="53"/>
      <c r="U248" s="53"/>
      <c r="V248" s="53"/>
      <c r="W248" s="53"/>
      <c r="X248" s="53"/>
      <c r="Y248" s="53"/>
      <c r="Z248" s="53"/>
    </row>
    <row r="249" ht="14.25" customHeight="1">
      <c r="A249" s="248"/>
      <c r="B249" s="32"/>
      <c r="C249" s="32"/>
      <c r="D249" s="32"/>
      <c r="E249" s="32"/>
      <c r="F249" s="32"/>
      <c r="G249" s="32"/>
      <c r="H249" s="32"/>
      <c r="I249" s="37"/>
      <c r="J249" s="32"/>
      <c r="K249" s="53"/>
      <c r="L249" s="53"/>
      <c r="M249" s="53"/>
      <c r="N249" s="53"/>
      <c r="O249" s="53"/>
      <c r="P249" s="53"/>
      <c r="Q249" s="53"/>
      <c r="R249" s="53"/>
      <c r="S249" s="53"/>
      <c r="T249" s="53"/>
      <c r="U249" s="53"/>
      <c r="V249" s="53"/>
      <c r="W249" s="53"/>
      <c r="X249" s="53"/>
      <c r="Y249" s="53"/>
      <c r="Z249" s="53"/>
    </row>
    <row r="250" ht="14.25" customHeight="1">
      <c r="A250" s="248"/>
      <c r="B250" s="32"/>
      <c r="C250" s="32"/>
      <c r="D250" s="32"/>
      <c r="E250" s="32"/>
      <c r="F250" s="32"/>
      <c r="G250" s="32"/>
      <c r="H250" s="32"/>
      <c r="I250" s="37"/>
      <c r="J250" s="32"/>
      <c r="K250" s="53"/>
      <c r="L250" s="53"/>
      <c r="M250" s="53"/>
      <c r="N250" s="53"/>
      <c r="O250" s="53"/>
      <c r="P250" s="53"/>
      <c r="Q250" s="53"/>
      <c r="R250" s="53"/>
      <c r="S250" s="53"/>
      <c r="T250" s="53"/>
      <c r="U250" s="53"/>
      <c r="V250" s="53"/>
      <c r="W250" s="53"/>
      <c r="X250" s="53"/>
      <c r="Y250" s="53"/>
      <c r="Z250" s="53"/>
    </row>
    <row r="251" ht="14.25" customHeight="1">
      <c r="A251" s="248"/>
      <c r="B251" s="32"/>
      <c r="C251" s="32"/>
      <c r="D251" s="32"/>
      <c r="E251" s="32"/>
      <c r="F251" s="32"/>
      <c r="G251" s="32"/>
      <c r="H251" s="32"/>
      <c r="I251" s="37"/>
      <c r="J251" s="32"/>
      <c r="K251" s="53"/>
      <c r="L251" s="53"/>
      <c r="M251" s="53"/>
      <c r="N251" s="53"/>
      <c r="O251" s="53"/>
      <c r="P251" s="53"/>
      <c r="Q251" s="53"/>
      <c r="R251" s="53"/>
      <c r="S251" s="53"/>
      <c r="T251" s="53"/>
      <c r="U251" s="53"/>
      <c r="V251" s="53"/>
      <c r="W251" s="53"/>
      <c r="X251" s="53"/>
      <c r="Y251" s="53"/>
      <c r="Z251" s="53"/>
    </row>
    <row r="252" ht="14.25" customHeight="1">
      <c r="A252" s="248"/>
      <c r="B252" s="32"/>
      <c r="C252" s="32"/>
      <c r="D252" s="32"/>
      <c r="E252" s="32"/>
      <c r="F252" s="32"/>
      <c r="G252" s="32"/>
      <c r="H252" s="32"/>
      <c r="I252" s="37"/>
      <c r="J252" s="32"/>
      <c r="K252" s="53"/>
      <c r="L252" s="53"/>
      <c r="M252" s="53"/>
      <c r="N252" s="53"/>
      <c r="O252" s="53"/>
      <c r="P252" s="53"/>
      <c r="Q252" s="53"/>
      <c r="R252" s="53"/>
      <c r="S252" s="53"/>
      <c r="T252" s="53"/>
      <c r="U252" s="53"/>
      <c r="V252" s="53"/>
      <c r="W252" s="53"/>
      <c r="X252" s="53"/>
      <c r="Y252" s="53"/>
      <c r="Z252" s="53"/>
    </row>
    <row r="253" ht="14.25" customHeight="1">
      <c r="A253" s="248"/>
      <c r="B253" s="32"/>
      <c r="C253" s="32"/>
      <c r="D253" s="32"/>
      <c r="E253" s="32"/>
      <c r="F253" s="32"/>
      <c r="G253" s="32"/>
      <c r="H253" s="32"/>
      <c r="I253" s="37"/>
      <c r="J253" s="32"/>
      <c r="K253" s="53"/>
      <c r="L253" s="53"/>
      <c r="M253" s="53"/>
      <c r="N253" s="53"/>
      <c r="O253" s="53"/>
      <c r="P253" s="53"/>
      <c r="Q253" s="53"/>
      <c r="R253" s="53"/>
      <c r="S253" s="53"/>
      <c r="T253" s="53"/>
      <c r="U253" s="53"/>
      <c r="V253" s="53"/>
      <c r="W253" s="53"/>
      <c r="X253" s="53"/>
      <c r="Y253" s="53"/>
      <c r="Z253" s="53"/>
    </row>
    <row r="254" ht="14.25" customHeight="1">
      <c r="A254" s="248"/>
      <c r="B254" s="32"/>
      <c r="C254" s="32"/>
      <c r="D254" s="32"/>
      <c r="E254" s="32"/>
      <c r="F254" s="32"/>
      <c r="G254" s="32"/>
      <c r="H254" s="32"/>
      <c r="I254" s="37"/>
      <c r="J254" s="32"/>
      <c r="K254" s="53"/>
      <c r="L254" s="53"/>
      <c r="M254" s="53"/>
      <c r="N254" s="53"/>
      <c r="O254" s="53"/>
      <c r="P254" s="53"/>
      <c r="Q254" s="53"/>
      <c r="R254" s="53"/>
      <c r="S254" s="53"/>
      <c r="T254" s="53"/>
      <c r="U254" s="53"/>
      <c r="V254" s="53"/>
      <c r="W254" s="53"/>
      <c r="X254" s="53"/>
      <c r="Y254" s="53"/>
      <c r="Z254" s="53"/>
    </row>
    <row r="255" ht="14.25" customHeight="1">
      <c r="A255" s="248"/>
      <c r="B255" s="32"/>
      <c r="C255" s="32"/>
      <c r="D255" s="32"/>
      <c r="E255" s="32"/>
      <c r="F255" s="32"/>
      <c r="G255" s="32"/>
      <c r="H255" s="32"/>
      <c r="I255" s="37"/>
      <c r="J255" s="32"/>
      <c r="K255" s="53"/>
      <c r="L255" s="53"/>
      <c r="M255" s="53"/>
      <c r="N255" s="53"/>
      <c r="O255" s="53"/>
      <c r="P255" s="53"/>
      <c r="Q255" s="53"/>
      <c r="R255" s="53"/>
      <c r="S255" s="53"/>
      <c r="T255" s="53"/>
      <c r="U255" s="53"/>
      <c r="V255" s="53"/>
      <c r="W255" s="53"/>
      <c r="X255" s="53"/>
      <c r="Y255" s="53"/>
      <c r="Z255" s="53"/>
    </row>
    <row r="256" ht="14.25" customHeight="1">
      <c r="A256" s="248"/>
      <c r="B256" s="32"/>
      <c r="C256" s="32"/>
      <c r="D256" s="32"/>
      <c r="E256" s="32"/>
      <c r="F256" s="32"/>
      <c r="G256" s="32"/>
      <c r="H256" s="32"/>
      <c r="I256" s="37"/>
      <c r="J256" s="32"/>
      <c r="K256" s="53"/>
      <c r="L256" s="53"/>
      <c r="M256" s="53"/>
      <c r="N256" s="53"/>
      <c r="O256" s="53"/>
      <c r="P256" s="53"/>
      <c r="Q256" s="53"/>
      <c r="R256" s="53"/>
      <c r="S256" s="53"/>
      <c r="T256" s="53"/>
      <c r="U256" s="53"/>
      <c r="V256" s="53"/>
      <c r="W256" s="53"/>
      <c r="X256" s="53"/>
      <c r="Y256" s="53"/>
      <c r="Z256" s="53"/>
    </row>
    <row r="257" ht="14.25" customHeight="1">
      <c r="A257" s="248"/>
      <c r="B257" s="32"/>
      <c r="C257" s="32"/>
      <c r="D257" s="32"/>
      <c r="E257" s="32"/>
      <c r="F257" s="32"/>
      <c r="G257" s="32"/>
      <c r="H257" s="32"/>
      <c r="I257" s="37"/>
      <c r="J257" s="32"/>
      <c r="K257" s="53"/>
      <c r="L257" s="53"/>
      <c r="M257" s="53"/>
      <c r="N257" s="53"/>
      <c r="O257" s="53"/>
      <c r="P257" s="53"/>
      <c r="Q257" s="53"/>
      <c r="R257" s="53"/>
      <c r="S257" s="53"/>
      <c r="T257" s="53"/>
      <c r="U257" s="53"/>
      <c r="V257" s="53"/>
      <c r="W257" s="53"/>
      <c r="X257" s="53"/>
      <c r="Y257" s="53"/>
      <c r="Z257" s="53"/>
    </row>
    <row r="258" ht="14.25" customHeight="1">
      <c r="A258" s="248"/>
      <c r="B258" s="32"/>
      <c r="C258" s="32"/>
      <c r="D258" s="32"/>
      <c r="E258" s="32"/>
      <c r="F258" s="32"/>
      <c r="G258" s="32"/>
      <c r="H258" s="32"/>
      <c r="I258" s="37"/>
      <c r="J258" s="32"/>
      <c r="K258" s="53"/>
      <c r="L258" s="53"/>
      <c r="M258" s="53"/>
      <c r="N258" s="53"/>
      <c r="O258" s="53"/>
      <c r="P258" s="53"/>
      <c r="Q258" s="53"/>
      <c r="R258" s="53"/>
      <c r="S258" s="53"/>
      <c r="T258" s="53"/>
      <c r="U258" s="53"/>
      <c r="V258" s="53"/>
      <c r="W258" s="53"/>
      <c r="X258" s="53"/>
      <c r="Y258" s="53"/>
      <c r="Z258" s="53"/>
    </row>
    <row r="259" ht="14.25" customHeight="1">
      <c r="A259" s="248"/>
      <c r="B259" s="32"/>
      <c r="C259" s="32"/>
      <c r="D259" s="32"/>
      <c r="E259" s="32"/>
      <c r="F259" s="32"/>
      <c r="G259" s="32"/>
      <c r="H259" s="32"/>
      <c r="I259" s="37"/>
      <c r="J259" s="32"/>
      <c r="K259" s="53"/>
      <c r="L259" s="53"/>
      <c r="M259" s="53"/>
      <c r="N259" s="53"/>
      <c r="O259" s="53"/>
      <c r="P259" s="53"/>
      <c r="Q259" s="53"/>
      <c r="R259" s="53"/>
      <c r="S259" s="53"/>
      <c r="T259" s="53"/>
      <c r="U259" s="53"/>
      <c r="V259" s="53"/>
      <c r="W259" s="53"/>
      <c r="X259" s="53"/>
      <c r="Y259" s="53"/>
      <c r="Z259" s="53"/>
    </row>
    <row r="260" ht="14.25" customHeight="1">
      <c r="A260" s="248"/>
      <c r="B260" s="32"/>
      <c r="C260" s="32"/>
      <c r="D260" s="32"/>
      <c r="E260" s="32"/>
      <c r="F260" s="32"/>
      <c r="G260" s="32"/>
      <c r="H260" s="32"/>
      <c r="I260" s="37"/>
      <c r="J260" s="32"/>
      <c r="K260" s="53"/>
      <c r="L260" s="53"/>
      <c r="M260" s="53"/>
      <c r="N260" s="53"/>
      <c r="O260" s="53"/>
      <c r="P260" s="53"/>
      <c r="Q260" s="53"/>
      <c r="R260" s="53"/>
      <c r="S260" s="53"/>
      <c r="T260" s="53"/>
      <c r="U260" s="53"/>
      <c r="V260" s="53"/>
      <c r="W260" s="53"/>
      <c r="X260" s="53"/>
      <c r="Y260" s="53"/>
      <c r="Z260" s="53"/>
    </row>
    <row r="261" ht="14.25" customHeight="1">
      <c r="A261" s="248"/>
      <c r="B261" s="32"/>
      <c r="C261" s="32"/>
      <c r="D261" s="32"/>
      <c r="E261" s="32"/>
      <c r="F261" s="32"/>
      <c r="G261" s="32"/>
      <c r="H261" s="32"/>
      <c r="I261" s="37"/>
      <c r="J261" s="32"/>
      <c r="K261" s="53"/>
      <c r="L261" s="53"/>
      <c r="M261" s="53"/>
      <c r="N261" s="53"/>
      <c r="O261" s="53"/>
      <c r="P261" s="53"/>
      <c r="Q261" s="53"/>
      <c r="R261" s="53"/>
      <c r="S261" s="53"/>
      <c r="T261" s="53"/>
      <c r="U261" s="53"/>
      <c r="V261" s="53"/>
      <c r="W261" s="53"/>
      <c r="X261" s="53"/>
      <c r="Y261" s="53"/>
      <c r="Z261" s="53"/>
    </row>
    <row r="262" ht="14.25" customHeight="1">
      <c r="A262" s="248"/>
      <c r="B262" s="32"/>
      <c r="C262" s="32"/>
      <c r="D262" s="32"/>
      <c r="E262" s="32"/>
      <c r="F262" s="32"/>
      <c r="G262" s="32"/>
      <c r="H262" s="32"/>
      <c r="I262" s="37"/>
      <c r="J262" s="32"/>
      <c r="K262" s="53"/>
      <c r="L262" s="53"/>
      <c r="M262" s="53"/>
      <c r="N262" s="53"/>
      <c r="O262" s="53"/>
      <c r="P262" s="53"/>
      <c r="Q262" s="53"/>
      <c r="R262" s="53"/>
      <c r="S262" s="53"/>
      <c r="T262" s="53"/>
      <c r="U262" s="53"/>
      <c r="V262" s="53"/>
      <c r="W262" s="53"/>
      <c r="X262" s="53"/>
      <c r="Y262" s="53"/>
      <c r="Z262" s="53"/>
    </row>
    <row r="263" ht="14.25" customHeight="1">
      <c r="A263" s="248"/>
      <c r="B263" s="32"/>
      <c r="C263" s="32"/>
      <c r="D263" s="32"/>
      <c r="E263" s="32"/>
      <c r="F263" s="32"/>
      <c r="G263" s="32"/>
      <c r="H263" s="32"/>
      <c r="I263" s="37"/>
      <c r="J263" s="32"/>
      <c r="K263" s="53"/>
      <c r="L263" s="53"/>
      <c r="M263" s="53"/>
      <c r="N263" s="53"/>
      <c r="O263" s="53"/>
      <c r="P263" s="53"/>
      <c r="Q263" s="53"/>
      <c r="R263" s="53"/>
      <c r="S263" s="53"/>
      <c r="T263" s="53"/>
      <c r="U263" s="53"/>
      <c r="V263" s="53"/>
      <c r="W263" s="53"/>
      <c r="X263" s="53"/>
      <c r="Y263" s="53"/>
      <c r="Z263" s="53"/>
    </row>
    <row r="264" ht="14.25" customHeight="1">
      <c r="A264" s="248"/>
      <c r="B264" s="32"/>
      <c r="C264" s="32"/>
      <c r="D264" s="32"/>
      <c r="E264" s="32"/>
      <c r="F264" s="32"/>
      <c r="G264" s="32"/>
      <c r="H264" s="32"/>
      <c r="I264" s="37"/>
      <c r="J264" s="32"/>
      <c r="K264" s="53"/>
      <c r="L264" s="53"/>
      <c r="M264" s="53"/>
      <c r="N264" s="53"/>
      <c r="O264" s="53"/>
      <c r="P264" s="53"/>
      <c r="Q264" s="53"/>
      <c r="R264" s="53"/>
      <c r="S264" s="53"/>
      <c r="T264" s="53"/>
      <c r="U264" s="53"/>
      <c r="V264" s="53"/>
      <c r="W264" s="53"/>
      <c r="X264" s="53"/>
      <c r="Y264" s="53"/>
      <c r="Z264" s="53"/>
    </row>
    <row r="265" ht="14.25" customHeight="1">
      <c r="A265" s="248"/>
      <c r="B265" s="32"/>
      <c r="C265" s="32"/>
      <c r="D265" s="32"/>
      <c r="E265" s="32"/>
      <c r="F265" s="32"/>
      <c r="G265" s="32"/>
      <c r="H265" s="32"/>
      <c r="I265" s="37"/>
      <c r="J265" s="32"/>
      <c r="K265" s="53"/>
      <c r="L265" s="53"/>
      <c r="M265" s="53"/>
      <c r="N265" s="53"/>
      <c r="O265" s="53"/>
      <c r="P265" s="53"/>
      <c r="Q265" s="53"/>
      <c r="R265" s="53"/>
      <c r="S265" s="53"/>
      <c r="T265" s="53"/>
      <c r="U265" s="53"/>
      <c r="V265" s="53"/>
      <c r="W265" s="53"/>
      <c r="X265" s="53"/>
      <c r="Y265" s="53"/>
      <c r="Z265" s="53"/>
    </row>
    <row r="266" ht="14.25" customHeight="1">
      <c r="A266" s="248"/>
      <c r="B266" s="32"/>
      <c r="C266" s="32"/>
      <c r="D266" s="32"/>
      <c r="E266" s="32"/>
      <c r="F266" s="32"/>
      <c r="G266" s="32"/>
      <c r="H266" s="32"/>
      <c r="I266" s="37"/>
      <c r="J266" s="32"/>
      <c r="K266" s="53"/>
      <c r="L266" s="53"/>
      <c r="M266" s="53"/>
      <c r="N266" s="53"/>
      <c r="O266" s="53"/>
      <c r="P266" s="53"/>
      <c r="Q266" s="53"/>
      <c r="R266" s="53"/>
      <c r="S266" s="53"/>
      <c r="T266" s="53"/>
      <c r="U266" s="53"/>
      <c r="V266" s="53"/>
      <c r="W266" s="53"/>
      <c r="X266" s="53"/>
      <c r="Y266" s="53"/>
      <c r="Z266" s="53"/>
    </row>
    <row r="267" ht="14.25" customHeight="1">
      <c r="A267" s="248"/>
      <c r="B267" s="32"/>
      <c r="C267" s="32"/>
      <c r="D267" s="32"/>
      <c r="E267" s="32"/>
      <c r="F267" s="32"/>
      <c r="G267" s="32"/>
      <c r="H267" s="32"/>
      <c r="I267" s="37"/>
      <c r="J267" s="32"/>
      <c r="K267" s="53"/>
      <c r="L267" s="53"/>
      <c r="M267" s="53"/>
      <c r="N267" s="53"/>
      <c r="O267" s="53"/>
      <c r="P267" s="53"/>
      <c r="Q267" s="53"/>
      <c r="R267" s="53"/>
      <c r="S267" s="53"/>
      <c r="T267" s="53"/>
      <c r="U267" s="53"/>
      <c r="V267" s="53"/>
      <c r="W267" s="53"/>
      <c r="X267" s="53"/>
      <c r="Y267" s="53"/>
      <c r="Z267" s="53"/>
    </row>
    <row r="268" ht="14.25" customHeight="1">
      <c r="A268" s="248"/>
      <c r="B268" s="32"/>
      <c r="C268" s="32"/>
      <c r="D268" s="32"/>
      <c r="E268" s="32"/>
      <c r="F268" s="32"/>
      <c r="G268" s="32"/>
      <c r="H268" s="32"/>
      <c r="I268" s="37"/>
      <c r="J268" s="32"/>
      <c r="K268" s="53"/>
      <c r="L268" s="53"/>
      <c r="M268" s="53"/>
      <c r="N268" s="53"/>
      <c r="O268" s="53"/>
      <c r="P268" s="53"/>
      <c r="Q268" s="53"/>
      <c r="R268" s="53"/>
      <c r="S268" s="53"/>
      <c r="T268" s="53"/>
      <c r="U268" s="53"/>
      <c r="V268" s="53"/>
      <c r="W268" s="53"/>
      <c r="X268" s="53"/>
      <c r="Y268" s="53"/>
      <c r="Z268" s="53"/>
    </row>
    <row r="269" ht="14.25" customHeight="1">
      <c r="A269" s="248"/>
      <c r="B269" s="32"/>
      <c r="C269" s="32"/>
      <c r="D269" s="32"/>
      <c r="E269" s="32"/>
      <c r="F269" s="32"/>
      <c r="G269" s="32"/>
      <c r="H269" s="32"/>
      <c r="I269" s="37"/>
      <c r="J269" s="32"/>
      <c r="K269" s="53"/>
      <c r="L269" s="53"/>
      <c r="M269" s="53"/>
      <c r="N269" s="53"/>
      <c r="O269" s="53"/>
      <c r="P269" s="53"/>
      <c r="Q269" s="53"/>
      <c r="R269" s="53"/>
      <c r="S269" s="53"/>
      <c r="T269" s="53"/>
      <c r="U269" s="53"/>
      <c r="V269" s="53"/>
      <c r="W269" s="53"/>
      <c r="X269" s="53"/>
      <c r="Y269" s="53"/>
      <c r="Z269" s="53"/>
    </row>
    <row r="270" ht="14.25" customHeight="1">
      <c r="A270" s="248"/>
      <c r="B270" s="32"/>
      <c r="C270" s="32"/>
      <c r="D270" s="32"/>
      <c r="E270" s="32"/>
      <c r="F270" s="32"/>
      <c r="G270" s="32"/>
      <c r="H270" s="32"/>
      <c r="I270" s="37"/>
      <c r="J270" s="32"/>
      <c r="K270" s="53"/>
      <c r="L270" s="53"/>
      <c r="M270" s="53"/>
      <c r="N270" s="53"/>
      <c r="O270" s="53"/>
      <c r="P270" s="53"/>
      <c r="Q270" s="53"/>
      <c r="R270" s="53"/>
      <c r="S270" s="53"/>
      <c r="T270" s="53"/>
      <c r="U270" s="53"/>
      <c r="V270" s="53"/>
      <c r="W270" s="53"/>
      <c r="X270" s="53"/>
      <c r="Y270" s="53"/>
      <c r="Z270" s="53"/>
    </row>
    <row r="271" ht="14.25" customHeight="1">
      <c r="A271" s="248"/>
      <c r="B271" s="32"/>
      <c r="C271" s="32"/>
      <c r="D271" s="32"/>
      <c r="E271" s="32"/>
      <c r="F271" s="32"/>
      <c r="G271" s="32"/>
      <c r="H271" s="32"/>
      <c r="I271" s="37"/>
      <c r="J271" s="32"/>
      <c r="K271" s="53"/>
      <c r="L271" s="53"/>
      <c r="M271" s="53"/>
      <c r="N271" s="53"/>
      <c r="O271" s="53"/>
      <c r="P271" s="53"/>
      <c r="Q271" s="53"/>
      <c r="R271" s="53"/>
      <c r="S271" s="53"/>
      <c r="T271" s="53"/>
      <c r="U271" s="53"/>
      <c r="V271" s="53"/>
      <c r="W271" s="53"/>
      <c r="X271" s="53"/>
      <c r="Y271" s="53"/>
      <c r="Z271" s="53"/>
    </row>
    <row r="272" ht="14.25" customHeight="1">
      <c r="A272" s="248"/>
      <c r="B272" s="32"/>
      <c r="C272" s="32"/>
      <c r="D272" s="32"/>
      <c r="E272" s="32"/>
      <c r="F272" s="32"/>
      <c r="G272" s="32"/>
      <c r="H272" s="32"/>
      <c r="I272" s="37"/>
      <c r="J272" s="32"/>
      <c r="K272" s="53"/>
      <c r="L272" s="53"/>
      <c r="M272" s="53"/>
      <c r="N272" s="53"/>
      <c r="O272" s="53"/>
      <c r="P272" s="53"/>
      <c r="Q272" s="53"/>
      <c r="R272" s="53"/>
      <c r="S272" s="53"/>
      <c r="T272" s="53"/>
      <c r="U272" s="53"/>
      <c r="V272" s="53"/>
      <c r="W272" s="53"/>
      <c r="X272" s="53"/>
      <c r="Y272" s="53"/>
      <c r="Z272" s="53"/>
    </row>
    <row r="273" ht="14.25" customHeight="1">
      <c r="A273" s="248"/>
      <c r="B273" s="32"/>
      <c r="C273" s="32"/>
      <c r="D273" s="32"/>
      <c r="E273" s="32"/>
      <c r="F273" s="32"/>
      <c r="G273" s="32"/>
      <c r="H273" s="32"/>
      <c r="I273" s="37"/>
      <c r="J273" s="32"/>
      <c r="K273" s="53"/>
      <c r="L273" s="53"/>
      <c r="M273" s="53"/>
      <c r="N273" s="53"/>
      <c r="O273" s="53"/>
      <c r="P273" s="53"/>
      <c r="Q273" s="53"/>
      <c r="R273" s="53"/>
      <c r="S273" s="53"/>
      <c r="T273" s="53"/>
      <c r="U273" s="53"/>
      <c r="V273" s="53"/>
      <c r="W273" s="53"/>
      <c r="X273" s="53"/>
      <c r="Y273" s="53"/>
      <c r="Z273" s="53"/>
    </row>
    <row r="274" ht="14.25" customHeight="1">
      <c r="A274" s="248"/>
      <c r="B274" s="32"/>
      <c r="C274" s="32"/>
      <c r="D274" s="32"/>
      <c r="E274" s="32"/>
      <c r="F274" s="32"/>
      <c r="G274" s="32"/>
      <c r="H274" s="32"/>
      <c r="I274" s="37"/>
      <c r="J274" s="32"/>
      <c r="K274" s="53"/>
      <c r="L274" s="53"/>
      <c r="M274" s="53"/>
      <c r="N274" s="53"/>
      <c r="O274" s="53"/>
      <c r="P274" s="53"/>
      <c r="Q274" s="53"/>
      <c r="R274" s="53"/>
      <c r="S274" s="53"/>
      <c r="T274" s="53"/>
      <c r="U274" s="53"/>
      <c r="V274" s="53"/>
      <c r="W274" s="53"/>
      <c r="X274" s="53"/>
      <c r="Y274" s="53"/>
      <c r="Z274" s="53"/>
    </row>
    <row r="275" ht="14.25" customHeight="1">
      <c r="A275" s="248"/>
      <c r="B275" s="32"/>
      <c r="C275" s="32"/>
      <c r="D275" s="32"/>
      <c r="E275" s="32"/>
      <c r="F275" s="32"/>
      <c r="G275" s="32"/>
      <c r="H275" s="32"/>
      <c r="I275" s="37"/>
      <c r="J275" s="32"/>
      <c r="K275" s="53"/>
      <c r="L275" s="53"/>
      <c r="M275" s="53"/>
      <c r="N275" s="53"/>
      <c r="O275" s="53"/>
      <c r="P275" s="53"/>
      <c r="Q275" s="53"/>
      <c r="R275" s="53"/>
      <c r="S275" s="53"/>
      <c r="T275" s="53"/>
      <c r="U275" s="53"/>
      <c r="V275" s="53"/>
      <c r="W275" s="53"/>
      <c r="X275" s="53"/>
      <c r="Y275" s="53"/>
      <c r="Z275" s="53"/>
    </row>
    <row r="276" ht="14.25" customHeight="1">
      <c r="A276" s="248"/>
      <c r="B276" s="32"/>
      <c r="C276" s="32"/>
      <c r="D276" s="32"/>
      <c r="E276" s="32"/>
      <c r="F276" s="32"/>
      <c r="G276" s="32"/>
      <c r="H276" s="32"/>
      <c r="I276" s="37"/>
      <c r="J276" s="32"/>
      <c r="K276" s="53"/>
      <c r="L276" s="53"/>
      <c r="M276" s="53"/>
      <c r="N276" s="53"/>
      <c r="O276" s="53"/>
      <c r="P276" s="53"/>
      <c r="Q276" s="53"/>
      <c r="R276" s="53"/>
      <c r="S276" s="53"/>
      <c r="T276" s="53"/>
      <c r="U276" s="53"/>
      <c r="V276" s="53"/>
      <c r="W276" s="53"/>
      <c r="X276" s="53"/>
      <c r="Y276" s="53"/>
      <c r="Z276" s="53"/>
    </row>
    <row r="277" ht="14.25" customHeight="1">
      <c r="A277" s="248"/>
      <c r="B277" s="32"/>
      <c r="C277" s="32"/>
      <c r="D277" s="32"/>
      <c r="E277" s="32"/>
      <c r="F277" s="32"/>
      <c r="G277" s="32"/>
      <c r="H277" s="32"/>
      <c r="I277" s="37"/>
      <c r="J277" s="32"/>
      <c r="K277" s="53"/>
      <c r="L277" s="53"/>
      <c r="M277" s="53"/>
      <c r="N277" s="53"/>
      <c r="O277" s="53"/>
      <c r="P277" s="53"/>
      <c r="Q277" s="53"/>
      <c r="R277" s="53"/>
      <c r="S277" s="53"/>
      <c r="T277" s="53"/>
      <c r="U277" s="53"/>
      <c r="V277" s="53"/>
      <c r="W277" s="53"/>
      <c r="X277" s="53"/>
      <c r="Y277" s="53"/>
      <c r="Z277" s="53"/>
    </row>
    <row r="278" ht="14.25" customHeight="1">
      <c r="A278" s="248"/>
      <c r="B278" s="32"/>
      <c r="C278" s="32"/>
      <c r="D278" s="32"/>
      <c r="E278" s="32"/>
      <c r="F278" s="32"/>
      <c r="G278" s="32"/>
      <c r="H278" s="32"/>
      <c r="I278" s="37"/>
      <c r="J278" s="32"/>
      <c r="K278" s="53"/>
      <c r="L278" s="53"/>
      <c r="M278" s="53"/>
      <c r="N278" s="53"/>
      <c r="O278" s="53"/>
      <c r="P278" s="53"/>
      <c r="Q278" s="53"/>
      <c r="R278" s="53"/>
      <c r="S278" s="53"/>
      <c r="T278" s="53"/>
      <c r="U278" s="53"/>
      <c r="V278" s="53"/>
      <c r="W278" s="53"/>
      <c r="X278" s="53"/>
      <c r="Y278" s="53"/>
      <c r="Z278" s="53"/>
    </row>
    <row r="279" ht="14.25" customHeight="1">
      <c r="A279" s="248"/>
      <c r="B279" s="32"/>
      <c r="C279" s="32"/>
      <c r="D279" s="32"/>
      <c r="E279" s="32"/>
      <c r="F279" s="32"/>
      <c r="G279" s="32"/>
      <c r="H279" s="32"/>
      <c r="I279" s="37"/>
      <c r="J279" s="32"/>
      <c r="K279" s="53"/>
      <c r="L279" s="53"/>
      <c r="M279" s="53"/>
      <c r="N279" s="53"/>
      <c r="O279" s="53"/>
      <c r="P279" s="53"/>
      <c r="Q279" s="53"/>
      <c r="R279" s="53"/>
      <c r="S279" s="53"/>
      <c r="T279" s="53"/>
      <c r="U279" s="53"/>
      <c r="V279" s="53"/>
      <c r="W279" s="53"/>
      <c r="X279" s="53"/>
      <c r="Y279" s="53"/>
      <c r="Z279" s="53"/>
    </row>
    <row r="280" ht="14.25" customHeight="1">
      <c r="A280" s="248"/>
      <c r="B280" s="32"/>
      <c r="C280" s="32"/>
      <c r="D280" s="32"/>
      <c r="E280" s="32"/>
      <c r="F280" s="32"/>
      <c r="G280" s="32"/>
      <c r="H280" s="32"/>
      <c r="I280" s="37"/>
      <c r="J280" s="32"/>
      <c r="K280" s="53"/>
      <c r="L280" s="53"/>
      <c r="M280" s="53"/>
      <c r="N280" s="53"/>
      <c r="O280" s="53"/>
      <c r="P280" s="53"/>
      <c r="Q280" s="53"/>
      <c r="R280" s="53"/>
      <c r="S280" s="53"/>
      <c r="T280" s="53"/>
      <c r="U280" s="53"/>
      <c r="V280" s="53"/>
      <c r="W280" s="53"/>
      <c r="X280" s="53"/>
      <c r="Y280" s="53"/>
      <c r="Z280" s="53"/>
    </row>
    <row r="281" ht="14.25" customHeight="1">
      <c r="A281" s="248"/>
      <c r="B281" s="32"/>
      <c r="C281" s="32"/>
      <c r="D281" s="32"/>
      <c r="E281" s="32"/>
      <c r="F281" s="32"/>
      <c r="G281" s="32"/>
      <c r="H281" s="32"/>
      <c r="I281" s="37"/>
      <c r="J281" s="32"/>
      <c r="K281" s="53"/>
      <c r="L281" s="53"/>
      <c r="M281" s="53"/>
      <c r="N281" s="53"/>
      <c r="O281" s="53"/>
      <c r="P281" s="53"/>
      <c r="Q281" s="53"/>
      <c r="R281" s="53"/>
      <c r="S281" s="53"/>
      <c r="T281" s="53"/>
      <c r="U281" s="53"/>
      <c r="V281" s="53"/>
      <c r="W281" s="53"/>
      <c r="X281" s="53"/>
      <c r="Y281" s="53"/>
      <c r="Z281" s="53"/>
    </row>
    <row r="282" ht="14.25" customHeight="1">
      <c r="A282" s="248"/>
      <c r="B282" s="32"/>
      <c r="C282" s="32"/>
      <c r="D282" s="32"/>
      <c r="E282" s="32"/>
      <c r="F282" s="32"/>
      <c r="G282" s="32"/>
      <c r="H282" s="32"/>
      <c r="I282" s="37"/>
      <c r="J282" s="32"/>
      <c r="K282" s="53"/>
      <c r="L282" s="53"/>
      <c r="M282" s="53"/>
      <c r="N282" s="53"/>
      <c r="O282" s="53"/>
      <c r="P282" s="53"/>
      <c r="Q282" s="53"/>
      <c r="R282" s="53"/>
      <c r="S282" s="53"/>
      <c r="T282" s="53"/>
      <c r="U282" s="53"/>
      <c r="V282" s="53"/>
      <c r="W282" s="53"/>
      <c r="X282" s="53"/>
      <c r="Y282" s="53"/>
      <c r="Z282" s="53"/>
    </row>
    <row r="283" ht="14.25" customHeight="1">
      <c r="A283" s="248"/>
      <c r="B283" s="32"/>
      <c r="C283" s="32"/>
      <c r="D283" s="32"/>
      <c r="E283" s="32"/>
      <c r="F283" s="32"/>
      <c r="G283" s="32"/>
      <c r="H283" s="32"/>
      <c r="I283" s="37"/>
      <c r="J283" s="32"/>
      <c r="K283" s="53"/>
      <c r="L283" s="53"/>
      <c r="M283" s="53"/>
      <c r="N283" s="53"/>
      <c r="O283" s="53"/>
      <c r="P283" s="53"/>
      <c r="Q283" s="53"/>
      <c r="R283" s="53"/>
      <c r="S283" s="53"/>
      <c r="T283" s="53"/>
      <c r="U283" s="53"/>
      <c r="V283" s="53"/>
      <c r="W283" s="53"/>
      <c r="X283" s="53"/>
      <c r="Y283" s="53"/>
      <c r="Z283" s="53"/>
    </row>
    <row r="284" ht="14.25" customHeight="1">
      <c r="A284" s="248"/>
      <c r="B284" s="32"/>
      <c r="C284" s="32"/>
      <c r="D284" s="32"/>
      <c r="E284" s="32"/>
      <c r="F284" s="32"/>
      <c r="G284" s="32"/>
      <c r="H284" s="32"/>
      <c r="I284" s="37"/>
      <c r="J284" s="32"/>
      <c r="K284" s="53"/>
      <c r="L284" s="53"/>
      <c r="M284" s="53"/>
      <c r="N284" s="53"/>
      <c r="O284" s="53"/>
      <c r="P284" s="53"/>
      <c r="Q284" s="53"/>
      <c r="R284" s="53"/>
      <c r="S284" s="53"/>
      <c r="T284" s="53"/>
      <c r="U284" s="53"/>
      <c r="V284" s="53"/>
      <c r="W284" s="53"/>
      <c r="X284" s="53"/>
      <c r="Y284" s="53"/>
      <c r="Z284" s="53"/>
    </row>
    <row r="285" ht="14.25" customHeight="1">
      <c r="A285" s="248"/>
      <c r="B285" s="32"/>
      <c r="C285" s="32"/>
      <c r="D285" s="32"/>
      <c r="E285" s="32"/>
      <c r="F285" s="32"/>
      <c r="G285" s="32"/>
      <c r="H285" s="32"/>
      <c r="I285" s="37"/>
      <c r="J285" s="32"/>
      <c r="K285" s="53"/>
      <c r="L285" s="53"/>
      <c r="M285" s="53"/>
      <c r="N285" s="53"/>
      <c r="O285" s="53"/>
      <c r="P285" s="53"/>
      <c r="Q285" s="53"/>
      <c r="R285" s="53"/>
      <c r="S285" s="53"/>
      <c r="T285" s="53"/>
      <c r="U285" s="53"/>
      <c r="V285" s="53"/>
      <c r="W285" s="53"/>
      <c r="X285" s="53"/>
      <c r="Y285" s="53"/>
      <c r="Z285" s="53"/>
    </row>
    <row r="286" ht="14.25" customHeight="1">
      <c r="A286" s="248"/>
      <c r="B286" s="32"/>
      <c r="C286" s="32"/>
      <c r="D286" s="32"/>
      <c r="E286" s="32"/>
      <c r="F286" s="32"/>
      <c r="G286" s="32"/>
      <c r="H286" s="32"/>
      <c r="I286" s="37"/>
      <c r="J286" s="32"/>
      <c r="K286" s="53"/>
      <c r="L286" s="53"/>
      <c r="M286" s="53"/>
      <c r="N286" s="53"/>
      <c r="O286" s="53"/>
      <c r="P286" s="53"/>
      <c r="Q286" s="53"/>
      <c r="R286" s="53"/>
      <c r="S286" s="53"/>
      <c r="T286" s="53"/>
      <c r="U286" s="53"/>
      <c r="V286" s="53"/>
      <c r="W286" s="53"/>
      <c r="X286" s="53"/>
      <c r="Y286" s="53"/>
      <c r="Z286" s="53"/>
    </row>
    <row r="287" ht="14.25" customHeight="1">
      <c r="A287" s="248"/>
      <c r="B287" s="32"/>
      <c r="C287" s="32"/>
      <c r="D287" s="32"/>
      <c r="E287" s="32"/>
      <c r="F287" s="32"/>
      <c r="G287" s="32"/>
      <c r="H287" s="32"/>
      <c r="I287" s="37"/>
      <c r="J287" s="32"/>
      <c r="K287" s="53"/>
      <c r="L287" s="53"/>
      <c r="M287" s="53"/>
      <c r="N287" s="53"/>
      <c r="O287" s="53"/>
      <c r="P287" s="53"/>
      <c r="Q287" s="53"/>
      <c r="R287" s="53"/>
      <c r="S287" s="53"/>
      <c r="T287" s="53"/>
      <c r="U287" s="53"/>
      <c r="V287" s="53"/>
      <c r="W287" s="53"/>
      <c r="X287" s="53"/>
      <c r="Y287" s="53"/>
      <c r="Z287" s="53"/>
    </row>
    <row r="288" ht="14.25" customHeight="1">
      <c r="A288" s="248"/>
      <c r="B288" s="32"/>
      <c r="C288" s="32"/>
      <c r="D288" s="32"/>
      <c r="E288" s="32"/>
      <c r="F288" s="32"/>
      <c r="G288" s="32"/>
      <c r="H288" s="32"/>
      <c r="I288" s="37"/>
      <c r="J288" s="32"/>
      <c r="K288" s="53"/>
      <c r="L288" s="53"/>
      <c r="M288" s="53"/>
      <c r="N288" s="53"/>
      <c r="O288" s="53"/>
      <c r="P288" s="53"/>
      <c r="Q288" s="53"/>
      <c r="R288" s="53"/>
      <c r="S288" s="53"/>
      <c r="T288" s="53"/>
      <c r="U288" s="53"/>
      <c r="V288" s="53"/>
      <c r="W288" s="53"/>
      <c r="X288" s="53"/>
      <c r="Y288" s="53"/>
      <c r="Z288" s="53"/>
    </row>
    <row r="289" ht="14.25" customHeight="1">
      <c r="A289" s="248"/>
      <c r="B289" s="32"/>
      <c r="C289" s="32"/>
      <c r="D289" s="32"/>
      <c r="E289" s="32"/>
      <c r="F289" s="32"/>
      <c r="G289" s="32"/>
      <c r="H289" s="32"/>
      <c r="I289" s="37"/>
      <c r="J289" s="32"/>
      <c r="K289" s="53"/>
      <c r="L289" s="53"/>
      <c r="M289" s="53"/>
      <c r="N289" s="53"/>
      <c r="O289" s="53"/>
      <c r="P289" s="53"/>
      <c r="Q289" s="53"/>
      <c r="R289" s="53"/>
      <c r="S289" s="53"/>
      <c r="T289" s="53"/>
      <c r="U289" s="53"/>
      <c r="V289" s="53"/>
      <c r="W289" s="53"/>
      <c r="X289" s="53"/>
      <c r="Y289" s="53"/>
      <c r="Z289" s="53"/>
    </row>
    <row r="290" ht="14.25" customHeight="1">
      <c r="A290" s="248"/>
      <c r="B290" s="32"/>
      <c r="C290" s="32"/>
      <c r="D290" s="32"/>
      <c r="E290" s="32"/>
      <c r="F290" s="32"/>
      <c r="G290" s="32"/>
      <c r="H290" s="32"/>
      <c r="I290" s="37"/>
      <c r="J290" s="32"/>
      <c r="K290" s="53"/>
      <c r="L290" s="53"/>
      <c r="M290" s="53"/>
      <c r="N290" s="53"/>
      <c r="O290" s="53"/>
      <c r="P290" s="53"/>
      <c r="Q290" s="53"/>
      <c r="R290" s="53"/>
      <c r="S290" s="53"/>
      <c r="T290" s="53"/>
      <c r="U290" s="53"/>
      <c r="V290" s="53"/>
      <c r="W290" s="53"/>
      <c r="X290" s="53"/>
      <c r="Y290" s="53"/>
      <c r="Z290" s="53"/>
    </row>
    <row r="291" ht="14.25" customHeight="1">
      <c r="A291" s="248"/>
      <c r="B291" s="32"/>
      <c r="C291" s="32"/>
      <c r="D291" s="32"/>
      <c r="E291" s="32"/>
      <c r="F291" s="32"/>
      <c r="G291" s="32"/>
      <c r="H291" s="32"/>
      <c r="I291" s="37"/>
      <c r="J291" s="32"/>
      <c r="K291" s="53"/>
      <c r="L291" s="53"/>
      <c r="M291" s="53"/>
      <c r="N291" s="53"/>
      <c r="O291" s="53"/>
      <c r="P291" s="53"/>
      <c r="Q291" s="53"/>
      <c r="R291" s="53"/>
      <c r="S291" s="53"/>
      <c r="T291" s="53"/>
      <c r="U291" s="53"/>
      <c r="V291" s="53"/>
      <c r="W291" s="53"/>
      <c r="X291" s="53"/>
      <c r="Y291" s="53"/>
      <c r="Z291" s="53"/>
    </row>
    <row r="292" ht="14.25" customHeight="1">
      <c r="A292" s="248"/>
      <c r="B292" s="32"/>
      <c r="C292" s="32"/>
      <c r="D292" s="32"/>
      <c r="E292" s="32"/>
      <c r="F292" s="32"/>
      <c r="G292" s="32"/>
      <c r="H292" s="32"/>
      <c r="I292" s="37"/>
      <c r="J292" s="32"/>
      <c r="K292" s="53"/>
      <c r="L292" s="53"/>
      <c r="M292" s="53"/>
      <c r="N292" s="53"/>
      <c r="O292" s="53"/>
      <c r="P292" s="53"/>
      <c r="Q292" s="53"/>
      <c r="R292" s="53"/>
      <c r="S292" s="53"/>
      <c r="T292" s="53"/>
      <c r="U292" s="53"/>
      <c r="V292" s="53"/>
      <c r="W292" s="53"/>
      <c r="X292" s="53"/>
      <c r="Y292" s="53"/>
      <c r="Z292" s="53"/>
    </row>
    <row r="293" ht="14.25" customHeight="1">
      <c r="A293" s="248"/>
      <c r="B293" s="32"/>
      <c r="C293" s="32"/>
      <c r="D293" s="32"/>
      <c r="E293" s="32"/>
      <c r="F293" s="32"/>
      <c r="G293" s="32"/>
      <c r="H293" s="32"/>
      <c r="I293" s="37"/>
      <c r="J293" s="32"/>
      <c r="K293" s="53"/>
      <c r="L293" s="53"/>
      <c r="M293" s="53"/>
      <c r="N293" s="53"/>
      <c r="O293" s="53"/>
      <c r="P293" s="53"/>
      <c r="Q293" s="53"/>
      <c r="R293" s="53"/>
      <c r="S293" s="53"/>
      <c r="T293" s="53"/>
      <c r="U293" s="53"/>
      <c r="V293" s="53"/>
      <c r="W293" s="53"/>
      <c r="X293" s="53"/>
      <c r="Y293" s="53"/>
      <c r="Z293" s="53"/>
    </row>
    <row r="294" ht="14.25" customHeight="1">
      <c r="A294" s="248"/>
      <c r="B294" s="32"/>
      <c r="C294" s="32"/>
      <c r="D294" s="32"/>
      <c r="E294" s="32"/>
      <c r="F294" s="32"/>
      <c r="G294" s="32"/>
      <c r="H294" s="32"/>
      <c r="I294" s="37"/>
      <c r="J294" s="32"/>
      <c r="K294" s="53"/>
      <c r="L294" s="53"/>
      <c r="M294" s="53"/>
      <c r="N294" s="53"/>
      <c r="O294" s="53"/>
      <c r="P294" s="53"/>
      <c r="Q294" s="53"/>
      <c r="R294" s="53"/>
      <c r="S294" s="53"/>
      <c r="T294" s="53"/>
      <c r="U294" s="53"/>
      <c r="V294" s="53"/>
      <c r="W294" s="53"/>
      <c r="X294" s="53"/>
      <c r="Y294" s="53"/>
      <c r="Z294" s="53"/>
    </row>
    <row r="295" ht="14.25" customHeight="1">
      <c r="A295" s="248"/>
      <c r="B295" s="32"/>
      <c r="C295" s="32"/>
      <c r="D295" s="32"/>
      <c r="E295" s="32"/>
      <c r="F295" s="32"/>
      <c r="G295" s="32"/>
      <c r="H295" s="32"/>
      <c r="I295" s="37"/>
      <c r="J295" s="32"/>
      <c r="K295" s="53"/>
      <c r="L295" s="53"/>
      <c r="M295" s="53"/>
      <c r="N295" s="53"/>
      <c r="O295" s="53"/>
      <c r="P295" s="53"/>
      <c r="Q295" s="53"/>
      <c r="R295" s="53"/>
      <c r="S295" s="53"/>
      <c r="T295" s="53"/>
      <c r="U295" s="53"/>
      <c r="V295" s="53"/>
      <c r="W295" s="53"/>
      <c r="X295" s="53"/>
      <c r="Y295" s="53"/>
      <c r="Z295" s="53"/>
    </row>
    <row r="296" ht="14.25" customHeight="1">
      <c r="A296" s="248"/>
      <c r="B296" s="32"/>
      <c r="C296" s="32"/>
      <c r="D296" s="32"/>
      <c r="E296" s="32"/>
      <c r="F296" s="32"/>
      <c r="G296" s="32"/>
      <c r="H296" s="32"/>
      <c r="I296" s="37"/>
      <c r="J296" s="32"/>
      <c r="K296" s="53"/>
      <c r="L296" s="53"/>
      <c r="M296" s="53"/>
      <c r="N296" s="53"/>
      <c r="O296" s="53"/>
      <c r="P296" s="53"/>
      <c r="Q296" s="53"/>
      <c r="R296" s="53"/>
      <c r="S296" s="53"/>
      <c r="T296" s="53"/>
      <c r="U296" s="53"/>
      <c r="V296" s="53"/>
      <c r="W296" s="53"/>
      <c r="X296" s="53"/>
      <c r="Y296" s="53"/>
      <c r="Z296" s="53"/>
    </row>
    <row r="297" ht="14.25" customHeight="1">
      <c r="A297" s="248"/>
      <c r="B297" s="32"/>
      <c r="C297" s="32"/>
      <c r="D297" s="32"/>
      <c r="E297" s="32"/>
      <c r="F297" s="32"/>
      <c r="G297" s="32"/>
      <c r="H297" s="32"/>
      <c r="I297" s="37"/>
      <c r="J297" s="32"/>
      <c r="K297" s="53"/>
      <c r="L297" s="53"/>
      <c r="M297" s="53"/>
      <c r="N297" s="53"/>
      <c r="O297" s="53"/>
      <c r="P297" s="53"/>
      <c r="Q297" s="53"/>
      <c r="R297" s="53"/>
      <c r="S297" s="53"/>
      <c r="T297" s="53"/>
      <c r="U297" s="53"/>
      <c r="V297" s="53"/>
      <c r="W297" s="53"/>
      <c r="X297" s="53"/>
      <c r="Y297" s="53"/>
      <c r="Z297" s="53"/>
    </row>
    <row r="298" ht="14.25" customHeight="1">
      <c r="A298" s="248"/>
      <c r="B298" s="32"/>
      <c r="C298" s="32"/>
      <c r="D298" s="32"/>
      <c r="E298" s="32"/>
      <c r="F298" s="32"/>
      <c r="G298" s="32"/>
      <c r="H298" s="32"/>
      <c r="I298" s="37"/>
      <c r="J298" s="32"/>
      <c r="K298" s="53"/>
      <c r="L298" s="53"/>
      <c r="M298" s="53"/>
      <c r="N298" s="53"/>
      <c r="O298" s="53"/>
      <c r="P298" s="53"/>
      <c r="Q298" s="53"/>
      <c r="R298" s="53"/>
      <c r="S298" s="53"/>
      <c r="T298" s="53"/>
      <c r="U298" s="53"/>
      <c r="V298" s="53"/>
      <c r="W298" s="53"/>
      <c r="X298" s="53"/>
      <c r="Y298" s="53"/>
      <c r="Z298" s="53"/>
    </row>
    <row r="299" ht="14.25" customHeight="1">
      <c r="A299" s="248"/>
      <c r="B299" s="32"/>
      <c r="C299" s="32"/>
      <c r="D299" s="32"/>
      <c r="E299" s="32"/>
      <c r="F299" s="32"/>
      <c r="G299" s="32"/>
      <c r="H299" s="32"/>
      <c r="I299" s="37"/>
      <c r="J299" s="32"/>
      <c r="K299" s="53"/>
      <c r="L299" s="53"/>
      <c r="M299" s="53"/>
      <c r="N299" s="53"/>
      <c r="O299" s="53"/>
      <c r="P299" s="53"/>
      <c r="Q299" s="53"/>
      <c r="R299" s="53"/>
      <c r="S299" s="53"/>
      <c r="T299" s="53"/>
      <c r="U299" s="53"/>
      <c r="V299" s="53"/>
      <c r="W299" s="53"/>
      <c r="X299" s="53"/>
      <c r="Y299" s="53"/>
      <c r="Z299" s="53"/>
    </row>
    <row r="300" ht="14.25" customHeight="1">
      <c r="A300" s="248"/>
      <c r="B300" s="32"/>
      <c r="C300" s="32"/>
      <c r="D300" s="32"/>
      <c r="E300" s="32"/>
      <c r="F300" s="32"/>
      <c r="G300" s="32"/>
      <c r="H300" s="32"/>
      <c r="I300" s="37"/>
      <c r="J300" s="32"/>
      <c r="K300" s="53"/>
      <c r="L300" s="53"/>
      <c r="M300" s="53"/>
      <c r="N300" s="53"/>
      <c r="O300" s="53"/>
      <c r="P300" s="53"/>
      <c r="Q300" s="53"/>
      <c r="R300" s="53"/>
      <c r="S300" s="53"/>
      <c r="T300" s="53"/>
      <c r="U300" s="53"/>
      <c r="V300" s="53"/>
      <c r="W300" s="53"/>
      <c r="X300" s="53"/>
      <c r="Y300" s="53"/>
      <c r="Z300" s="53"/>
    </row>
    <row r="301" ht="14.25" customHeight="1">
      <c r="A301" s="248"/>
      <c r="B301" s="32"/>
      <c r="C301" s="32"/>
      <c r="D301" s="32"/>
      <c r="E301" s="32"/>
      <c r="F301" s="32"/>
      <c r="G301" s="32"/>
      <c r="H301" s="32"/>
      <c r="I301" s="37"/>
      <c r="J301" s="32"/>
      <c r="K301" s="53"/>
      <c r="L301" s="53"/>
      <c r="M301" s="53"/>
      <c r="N301" s="53"/>
      <c r="O301" s="53"/>
      <c r="P301" s="53"/>
      <c r="Q301" s="53"/>
      <c r="R301" s="53"/>
      <c r="S301" s="53"/>
      <c r="T301" s="53"/>
      <c r="U301" s="53"/>
      <c r="V301" s="53"/>
      <c r="W301" s="53"/>
      <c r="X301" s="53"/>
      <c r="Y301" s="53"/>
      <c r="Z301" s="53"/>
    </row>
    <row r="302" ht="14.25" customHeight="1">
      <c r="A302" s="248"/>
      <c r="B302" s="32"/>
      <c r="C302" s="32"/>
      <c r="D302" s="32"/>
      <c r="E302" s="32"/>
      <c r="F302" s="32"/>
      <c r="G302" s="32"/>
      <c r="H302" s="32"/>
      <c r="I302" s="37"/>
      <c r="J302" s="32"/>
      <c r="K302" s="53"/>
      <c r="L302" s="53"/>
      <c r="M302" s="53"/>
      <c r="N302" s="53"/>
      <c r="O302" s="53"/>
      <c r="P302" s="53"/>
      <c r="Q302" s="53"/>
      <c r="R302" s="53"/>
      <c r="S302" s="53"/>
      <c r="T302" s="53"/>
      <c r="U302" s="53"/>
      <c r="V302" s="53"/>
      <c r="W302" s="53"/>
      <c r="X302" s="53"/>
      <c r="Y302" s="53"/>
      <c r="Z302" s="53"/>
    </row>
    <row r="303" ht="14.25" customHeight="1">
      <c r="A303" s="248"/>
      <c r="B303" s="32"/>
      <c r="C303" s="32"/>
      <c r="D303" s="32"/>
      <c r="E303" s="32"/>
      <c r="F303" s="32"/>
      <c r="G303" s="32"/>
      <c r="H303" s="32"/>
      <c r="I303" s="37"/>
      <c r="J303" s="32"/>
      <c r="K303" s="53"/>
      <c r="L303" s="53"/>
      <c r="M303" s="53"/>
      <c r="N303" s="53"/>
      <c r="O303" s="53"/>
      <c r="P303" s="53"/>
      <c r="Q303" s="53"/>
      <c r="R303" s="53"/>
      <c r="S303" s="53"/>
      <c r="T303" s="53"/>
      <c r="U303" s="53"/>
      <c r="V303" s="53"/>
      <c r="W303" s="53"/>
      <c r="X303" s="53"/>
      <c r="Y303" s="53"/>
      <c r="Z303" s="53"/>
    </row>
    <row r="304" ht="14.25" customHeight="1">
      <c r="A304" s="248"/>
      <c r="B304" s="32"/>
      <c r="C304" s="32"/>
      <c r="D304" s="32"/>
      <c r="E304" s="32"/>
      <c r="F304" s="32"/>
      <c r="G304" s="32"/>
      <c r="H304" s="32"/>
      <c r="I304" s="37"/>
      <c r="J304" s="32"/>
      <c r="K304" s="53"/>
      <c r="L304" s="53"/>
      <c r="M304" s="53"/>
      <c r="N304" s="53"/>
      <c r="O304" s="53"/>
      <c r="P304" s="53"/>
      <c r="Q304" s="53"/>
      <c r="R304" s="53"/>
      <c r="S304" s="53"/>
      <c r="T304" s="53"/>
      <c r="U304" s="53"/>
      <c r="V304" s="53"/>
      <c r="W304" s="53"/>
      <c r="X304" s="53"/>
      <c r="Y304" s="53"/>
      <c r="Z304" s="53"/>
    </row>
    <row r="305" ht="14.25" customHeight="1">
      <c r="A305" s="248"/>
      <c r="B305" s="32"/>
      <c r="C305" s="32"/>
      <c r="D305" s="32"/>
      <c r="E305" s="32"/>
      <c r="F305" s="32"/>
      <c r="G305" s="32"/>
      <c r="H305" s="32"/>
      <c r="I305" s="37"/>
      <c r="J305" s="32"/>
      <c r="K305" s="53"/>
      <c r="L305" s="53"/>
      <c r="M305" s="53"/>
      <c r="N305" s="53"/>
      <c r="O305" s="53"/>
      <c r="P305" s="53"/>
      <c r="Q305" s="53"/>
      <c r="R305" s="53"/>
      <c r="S305" s="53"/>
      <c r="T305" s="53"/>
      <c r="U305" s="53"/>
      <c r="V305" s="53"/>
      <c r="W305" s="53"/>
      <c r="X305" s="53"/>
      <c r="Y305" s="53"/>
      <c r="Z305" s="53"/>
    </row>
    <row r="306" ht="14.25" customHeight="1">
      <c r="A306" s="248"/>
      <c r="B306" s="32"/>
      <c r="C306" s="32"/>
      <c r="D306" s="32"/>
      <c r="E306" s="32"/>
      <c r="F306" s="32"/>
      <c r="G306" s="32"/>
      <c r="H306" s="32"/>
      <c r="I306" s="37"/>
      <c r="J306" s="32"/>
      <c r="K306" s="53"/>
      <c r="L306" s="53"/>
      <c r="M306" s="53"/>
      <c r="N306" s="53"/>
      <c r="O306" s="53"/>
      <c r="P306" s="53"/>
      <c r="Q306" s="53"/>
      <c r="R306" s="53"/>
      <c r="S306" s="53"/>
      <c r="T306" s="53"/>
      <c r="U306" s="53"/>
      <c r="V306" s="53"/>
      <c r="W306" s="53"/>
      <c r="X306" s="53"/>
      <c r="Y306" s="53"/>
      <c r="Z306" s="53"/>
    </row>
    <row r="307" ht="14.25" customHeight="1">
      <c r="A307" s="248"/>
      <c r="B307" s="32"/>
      <c r="C307" s="32"/>
      <c r="D307" s="32"/>
      <c r="E307" s="32"/>
      <c r="F307" s="32"/>
      <c r="G307" s="32"/>
      <c r="H307" s="32"/>
      <c r="I307" s="37"/>
      <c r="J307" s="32"/>
      <c r="K307" s="53"/>
      <c r="L307" s="53"/>
      <c r="M307" s="53"/>
      <c r="N307" s="53"/>
      <c r="O307" s="53"/>
      <c r="P307" s="53"/>
      <c r="Q307" s="53"/>
      <c r="R307" s="53"/>
      <c r="S307" s="53"/>
      <c r="T307" s="53"/>
      <c r="U307" s="53"/>
      <c r="V307" s="53"/>
      <c r="W307" s="53"/>
      <c r="X307" s="53"/>
      <c r="Y307" s="53"/>
      <c r="Z307" s="53"/>
    </row>
    <row r="308" ht="14.25" customHeight="1">
      <c r="A308" s="248"/>
      <c r="B308" s="32"/>
      <c r="C308" s="32"/>
      <c r="D308" s="32"/>
      <c r="E308" s="32"/>
      <c r="F308" s="32"/>
      <c r="G308" s="32"/>
      <c r="H308" s="32"/>
      <c r="I308" s="37"/>
      <c r="J308" s="32"/>
      <c r="K308" s="53"/>
      <c r="L308" s="53"/>
      <c r="M308" s="53"/>
      <c r="N308" s="53"/>
      <c r="O308" s="53"/>
      <c r="P308" s="53"/>
      <c r="Q308" s="53"/>
      <c r="R308" s="53"/>
      <c r="S308" s="53"/>
      <c r="T308" s="53"/>
      <c r="U308" s="53"/>
      <c r="V308" s="53"/>
      <c r="W308" s="53"/>
      <c r="X308" s="53"/>
      <c r="Y308" s="53"/>
      <c r="Z308" s="53"/>
    </row>
    <row r="309" ht="14.25" customHeight="1">
      <c r="A309" s="248"/>
      <c r="B309" s="32"/>
      <c r="C309" s="32"/>
      <c r="D309" s="32"/>
      <c r="E309" s="32"/>
      <c r="F309" s="32"/>
      <c r="G309" s="32"/>
      <c r="H309" s="32"/>
      <c r="I309" s="37"/>
      <c r="J309" s="32"/>
      <c r="K309" s="53"/>
      <c r="L309" s="53"/>
      <c r="M309" s="53"/>
      <c r="N309" s="53"/>
      <c r="O309" s="53"/>
      <c r="P309" s="53"/>
      <c r="Q309" s="53"/>
      <c r="R309" s="53"/>
      <c r="S309" s="53"/>
      <c r="T309" s="53"/>
      <c r="U309" s="53"/>
      <c r="V309" s="53"/>
      <c r="W309" s="53"/>
      <c r="X309" s="53"/>
      <c r="Y309" s="53"/>
      <c r="Z309" s="53"/>
    </row>
    <row r="310" ht="14.25" customHeight="1">
      <c r="A310" s="248"/>
      <c r="B310" s="32"/>
      <c r="C310" s="32"/>
      <c r="D310" s="32"/>
      <c r="E310" s="32"/>
      <c r="F310" s="32"/>
      <c r="G310" s="32"/>
      <c r="H310" s="32"/>
      <c r="I310" s="37"/>
      <c r="J310" s="32"/>
      <c r="K310" s="53"/>
      <c r="L310" s="53"/>
      <c r="M310" s="53"/>
      <c r="N310" s="53"/>
      <c r="O310" s="53"/>
      <c r="P310" s="53"/>
      <c r="Q310" s="53"/>
      <c r="R310" s="53"/>
      <c r="S310" s="53"/>
      <c r="T310" s="53"/>
      <c r="U310" s="53"/>
      <c r="V310" s="53"/>
      <c r="W310" s="53"/>
      <c r="X310" s="53"/>
      <c r="Y310" s="53"/>
      <c r="Z310" s="53"/>
    </row>
    <row r="311" ht="14.25" customHeight="1">
      <c r="A311" s="248"/>
      <c r="B311" s="32"/>
      <c r="C311" s="32"/>
      <c r="D311" s="32"/>
      <c r="E311" s="32"/>
      <c r="F311" s="32"/>
      <c r="G311" s="32"/>
      <c r="H311" s="32"/>
      <c r="I311" s="37"/>
      <c r="J311" s="32"/>
      <c r="K311" s="53"/>
      <c r="L311" s="53"/>
      <c r="M311" s="53"/>
      <c r="N311" s="53"/>
      <c r="O311" s="53"/>
      <c r="P311" s="53"/>
      <c r="Q311" s="53"/>
      <c r="R311" s="53"/>
      <c r="S311" s="53"/>
      <c r="T311" s="53"/>
      <c r="U311" s="53"/>
      <c r="V311" s="53"/>
      <c r="W311" s="53"/>
      <c r="X311" s="53"/>
      <c r="Y311" s="53"/>
      <c r="Z311" s="53"/>
    </row>
    <row r="312" ht="14.25" customHeight="1">
      <c r="A312" s="248"/>
      <c r="B312" s="32"/>
      <c r="C312" s="32"/>
      <c r="D312" s="32"/>
      <c r="E312" s="32"/>
      <c r="F312" s="32"/>
      <c r="G312" s="32"/>
      <c r="H312" s="32"/>
      <c r="I312" s="37"/>
      <c r="J312" s="32"/>
      <c r="K312" s="53"/>
      <c r="L312" s="53"/>
      <c r="M312" s="53"/>
      <c r="N312" s="53"/>
      <c r="O312" s="53"/>
      <c r="P312" s="53"/>
      <c r="Q312" s="53"/>
      <c r="R312" s="53"/>
      <c r="S312" s="53"/>
      <c r="T312" s="53"/>
      <c r="U312" s="53"/>
      <c r="V312" s="53"/>
      <c r="W312" s="53"/>
      <c r="X312" s="53"/>
      <c r="Y312" s="53"/>
      <c r="Z312" s="53"/>
    </row>
    <row r="313" ht="14.25" customHeight="1">
      <c r="A313" s="248"/>
      <c r="B313" s="32"/>
      <c r="C313" s="32"/>
      <c r="D313" s="32"/>
      <c r="E313" s="32"/>
      <c r="F313" s="32"/>
      <c r="G313" s="32"/>
      <c r="H313" s="32"/>
      <c r="I313" s="37"/>
      <c r="J313" s="32"/>
      <c r="K313" s="53"/>
      <c r="L313" s="53"/>
      <c r="M313" s="53"/>
      <c r="N313" s="53"/>
      <c r="O313" s="53"/>
      <c r="P313" s="53"/>
      <c r="Q313" s="53"/>
      <c r="R313" s="53"/>
      <c r="S313" s="53"/>
      <c r="T313" s="53"/>
      <c r="U313" s="53"/>
      <c r="V313" s="53"/>
      <c r="W313" s="53"/>
      <c r="X313" s="53"/>
      <c r="Y313" s="53"/>
      <c r="Z313" s="53"/>
    </row>
    <row r="314" ht="14.25" customHeight="1">
      <c r="A314" s="248"/>
      <c r="B314" s="32"/>
      <c r="C314" s="32"/>
      <c r="D314" s="32"/>
      <c r="E314" s="32"/>
      <c r="F314" s="32"/>
      <c r="G314" s="32"/>
      <c r="H314" s="32"/>
      <c r="I314" s="37"/>
      <c r="J314" s="32"/>
      <c r="K314" s="53"/>
      <c r="L314" s="53"/>
      <c r="M314" s="53"/>
      <c r="N314" s="53"/>
      <c r="O314" s="53"/>
      <c r="P314" s="53"/>
      <c r="Q314" s="53"/>
      <c r="R314" s="53"/>
      <c r="S314" s="53"/>
      <c r="T314" s="53"/>
      <c r="U314" s="53"/>
      <c r="V314" s="53"/>
      <c r="W314" s="53"/>
      <c r="X314" s="53"/>
      <c r="Y314" s="53"/>
      <c r="Z314" s="53"/>
    </row>
    <row r="315" ht="14.25" customHeight="1">
      <c r="A315" s="248"/>
      <c r="B315" s="32"/>
      <c r="C315" s="32"/>
      <c r="D315" s="32"/>
      <c r="E315" s="32"/>
      <c r="F315" s="32"/>
      <c r="G315" s="32"/>
      <c r="H315" s="32"/>
      <c r="I315" s="37"/>
      <c r="J315" s="32"/>
      <c r="K315" s="53"/>
      <c r="L315" s="53"/>
      <c r="M315" s="53"/>
      <c r="N315" s="53"/>
      <c r="O315" s="53"/>
      <c r="P315" s="53"/>
      <c r="Q315" s="53"/>
      <c r="R315" s="53"/>
      <c r="S315" s="53"/>
      <c r="T315" s="53"/>
      <c r="U315" s="53"/>
      <c r="V315" s="53"/>
      <c r="W315" s="53"/>
      <c r="X315" s="53"/>
      <c r="Y315" s="53"/>
      <c r="Z315" s="53"/>
    </row>
    <row r="316" ht="14.25" customHeight="1">
      <c r="A316" s="248"/>
      <c r="B316" s="32"/>
      <c r="C316" s="32"/>
      <c r="D316" s="32"/>
      <c r="E316" s="32"/>
      <c r="F316" s="32"/>
      <c r="G316" s="32"/>
      <c r="H316" s="32"/>
      <c r="I316" s="37"/>
      <c r="J316" s="32"/>
      <c r="K316" s="53"/>
      <c r="L316" s="53"/>
      <c r="M316" s="53"/>
      <c r="N316" s="53"/>
      <c r="O316" s="53"/>
      <c r="P316" s="53"/>
      <c r="Q316" s="53"/>
      <c r="R316" s="53"/>
      <c r="S316" s="53"/>
      <c r="T316" s="53"/>
      <c r="U316" s="53"/>
      <c r="V316" s="53"/>
      <c r="W316" s="53"/>
      <c r="X316" s="53"/>
      <c r="Y316" s="53"/>
      <c r="Z316" s="53"/>
    </row>
    <row r="317" ht="14.25" customHeight="1">
      <c r="A317" s="248"/>
      <c r="B317" s="32"/>
      <c r="C317" s="32"/>
      <c r="D317" s="32"/>
      <c r="E317" s="32"/>
      <c r="F317" s="32"/>
      <c r="G317" s="32"/>
      <c r="H317" s="32"/>
      <c r="I317" s="37"/>
      <c r="J317" s="32"/>
      <c r="K317" s="53"/>
      <c r="L317" s="53"/>
      <c r="M317" s="53"/>
      <c r="N317" s="53"/>
      <c r="O317" s="53"/>
      <c r="P317" s="53"/>
      <c r="Q317" s="53"/>
      <c r="R317" s="53"/>
      <c r="S317" s="53"/>
      <c r="T317" s="53"/>
      <c r="U317" s="53"/>
      <c r="V317" s="53"/>
      <c r="W317" s="53"/>
      <c r="X317" s="53"/>
      <c r="Y317" s="53"/>
      <c r="Z317" s="53"/>
    </row>
    <row r="318" ht="14.25" customHeight="1">
      <c r="A318" s="248"/>
      <c r="B318" s="32"/>
      <c r="C318" s="32"/>
      <c r="D318" s="32"/>
      <c r="E318" s="32"/>
      <c r="F318" s="32"/>
      <c r="G318" s="32"/>
      <c r="H318" s="32"/>
      <c r="I318" s="37"/>
      <c r="J318" s="32"/>
      <c r="K318" s="53"/>
      <c r="L318" s="53"/>
      <c r="M318" s="53"/>
      <c r="N318" s="53"/>
      <c r="O318" s="53"/>
      <c r="P318" s="53"/>
      <c r="Q318" s="53"/>
      <c r="R318" s="53"/>
      <c r="S318" s="53"/>
      <c r="T318" s="53"/>
      <c r="U318" s="53"/>
      <c r="V318" s="53"/>
      <c r="W318" s="53"/>
      <c r="X318" s="53"/>
      <c r="Y318" s="53"/>
      <c r="Z318" s="53"/>
    </row>
    <row r="319" ht="14.25" customHeight="1">
      <c r="A319" s="248"/>
      <c r="B319" s="32"/>
      <c r="C319" s="32"/>
      <c r="D319" s="32"/>
      <c r="E319" s="32"/>
      <c r="F319" s="32"/>
      <c r="G319" s="32"/>
      <c r="H319" s="32"/>
      <c r="I319" s="37"/>
      <c r="J319" s="32"/>
      <c r="K319" s="53"/>
      <c r="L319" s="53"/>
      <c r="M319" s="53"/>
      <c r="N319" s="53"/>
      <c r="O319" s="53"/>
      <c r="P319" s="53"/>
      <c r="Q319" s="53"/>
      <c r="R319" s="53"/>
      <c r="S319" s="53"/>
      <c r="T319" s="53"/>
      <c r="U319" s="53"/>
      <c r="V319" s="53"/>
      <c r="W319" s="53"/>
      <c r="X319" s="53"/>
      <c r="Y319" s="53"/>
      <c r="Z319" s="53"/>
    </row>
    <row r="320" ht="14.25" customHeight="1">
      <c r="A320" s="248"/>
      <c r="B320" s="32"/>
      <c r="C320" s="32"/>
      <c r="D320" s="32"/>
      <c r="E320" s="32"/>
      <c r="F320" s="32"/>
      <c r="G320" s="32"/>
      <c r="H320" s="32"/>
      <c r="I320" s="37"/>
      <c r="J320" s="32"/>
      <c r="K320" s="53"/>
      <c r="L320" s="53"/>
      <c r="M320" s="53"/>
      <c r="N320" s="53"/>
      <c r="O320" s="53"/>
      <c r="P320" s="53"/>
      <c r="Q320" s="53"/>
      <c r="R320" s="53"/>
      <c r="S320" s="53"/>
      <c r="T320" s="53"/>
      <c r="U320" s="53"/>
      <c r="V320" s="53"/>
      <c r="W320" s="53"/>
      <c r="X320" s="53"/>
      <c r="Y320" s="53"/>
      <c r="Z320" s="53"/>
    </row>
    <row r="321" ht="14.25" customHeight="1">
      <c r="A321" s="248"/>
      <c r="B321" s="32"/>
      <c r="C321" s="32"/>
      <c r="D321" s="32"/>
      <c r="E321" s="32"/>
      <c r="F321" s="32"/>
      <c r="G321" s="32"/>
      <c r="H321" s="32"/>
      <c r="I321" s="37"/>
      <c r="J321" s="32"/>
      <c r="K321" s="53"/>
      <c r="L321" s="53"/>
      <c r="M321" s="53"/>
      <c r="N321" s="53"/>
      <c r="O321" s="53"/>
      <c r="P321" s="53"/>
      <c r="Q321" s="53"/>
      <c r="R321" s="53"/>
      <c r="S321" s="53"/>
      <c r="T321" s="53"/>
      <c r="U321" s="53"/>
      <c r="V321" s="53"/>
      <c r="W321" s="53"/>
      <c r="X321" s="53"/>
      <c r="Y321" s="53"/>
      <c r="Z321" s="53"/>
    </row>
    <row r="322" ht="14.25" customHeight="1">
      <c r="A322" s="248"/>
      <c r="B322" s="32"/>
      <c r="C322" s="32"/>
      <c r="D322" s="32"/>
      <c r="E322" s="32"/>
      <c r="F322" s="32"/>
      <c r="G322" s="32"/>
      <c r="H322" s="32"/>
      <c r="I322" s="37"/>
      <c r="J322" s="32"/>
      <c r="K322" s="53"/>
      <c r="L322" s="53"/>
      <c r="M322" s="53"/>
      <c r="N322" s="53"/>
      <c r="O322" s="53"/>
      <c r="P322" s="53"/>
      <c r="Q322" s="53"/>
      <c r="R322" s="53"/>
      <c r="S322" s="53"/>
      <c r="T322" s="53"/>
      <c r="U322" s="53"/>
      <c r="V322" s="53"/>
      <c r="W322" s="53"/>
      <c r="X322" s="53"/>
      <c r="Y322" s="53"/>
      <c r="Z322" s="53"/>
    </row>
    <row r="323" ht="14.25" customHeight="1">
      <c r="A323" s="248"/>
      <c r="B323" s="32"/>
      <c r="C323" s="32"/>
      <c r="D323" s="32"/>
      <c r="E323" s="32"/>
      <c r="F323" s="32"/>
      <c r="G323" s="32"/>
      <c r="H323" s="32"/>
      <c r="I323" s="37"/>
      <c r="J323" s="32"/>
      <c r="K323" s="53"/>
      <c r="L323" s="53"/>
      <c r="M323" s="53"/>
      <c r="N323" s="53"/>
      <c r="O323" s="53"/>
      <c r="P323" s="53"/>
      <c r="Q323" s="53"/>
      <c r="R323" s="53"/>
      <c r="S323" s="53"/>
      <c r="T323" s="53"/>
      <c r="U323" s="53"/>
      <c r="V323" s="53"/>
      <c r="W323" s="53"/>
      <c r="X323" s="53"/>
      <c r="Y323" s="53"/>
      <c r="Z323" s="53"/>
    </row>
    <row r="324" ht="14.25" customHeight="1">
      <c r="A324" s="248"/>
      <c r="B324" s="32"/>
      <c r="C324" s="32"/>
      <c r="D324" s="32"/>
      <c r="E324" s="32"/>
      <c r="F324" s="32"/>
      <c r="G324" s="32"/>
      <c r="H324" s="32"/>
      <c r="I324" s="37"/>
      <c r="J324" s="32"/>
      <c r="K324" s="53"/>
      <c r="L324" s="53"/>
      <c r="M324" s="53"/>
      <c r="N324" s="53"/>
      <c r="O324" s="53"/>
      <c r="P324" s="53"/>
      <c r="Q324" s="53"/>
      <c r="R324" s="53"/>
      <c r="S324" s="53"/>
      <c r="T324" s="53"/>
      <c r="U324" s="53"/>
      <c r="V324" s="53"/>
      <c r="W324" s="53"/>
      <c r="X324" s="53"/>
      <c r="Y324" s="53"/>
      <c r="Z324" s="53"/>
    </row>
    <row r="325" ht="14.25" customHeight="1">
      <c r="A325" s="248"/>
      <c r="B325" s="32"/>
      <c r="C325" s="32"/>
      <c r="D325" s="32"/>
      <c r="E325" s="32"/>
      <c r="F325" s="32"/>
      <c r="G325" s="32"/>
      <c r="H325" s="32"/>
      <c r="I325" s="37"/>
      <c r="J325" s="32"/>
      <c r="K325" s="53"/>
      <c r="L325" s="53"/>
      <c r="M325" s="53"/>
      <c r="N325" s="53"/>
      <c r="O325" s="53"/>
      <c r="P325" s="53"/>
      <c r="Q325" s="53"/>
      <c r="R325" s="53"/>
      <c r="S325" s="53"/>
      <c r="T325" s="53"/>
      <c r="U325" s="53"/>
      <c r="V325" s="53"/>
      <c r="W325" s="53"/>
      <c r="X325" s="53"/>
      <c r="Y325" s="53"/>
      <c r="Z325" s="53"/>
    </row>
    <row r="326" ht="14.25" customHeight="1">
      <c r="A326" s="248"/>
      <c r="B326" s="32"/>
      <c r="C326" s="32"/>
      <c r="D326" s="32"/>
      <c r="E326" s="32"/>
      <c r="F326" s="32"/>
      <c r="G326" s="32"/>
      <c r="H326" s="32"/>
      <c r="I326" s="37"/>
      <c r="J326" s="32"/>
      <c r="K326" s="53"/>
      <c r="L326" s="53"/>
      <c r="M326" s="53"/>
      <c r="N326" s="53"/>
      <c r="O326" s="53"/>
      <c r="P326" s="53"/>
      <c r="Q326" s="53"/>
      <c r="R326" s="53"/>
      <c r="S326" s="53"/>
      <c r="T326" s="53"/>
      <c r="U326" s="53"/>
      <c r="V326" s="53"/>
      <c r="W326" s="53"/>
      <c r="X326" s="53"/>
      <c r="Y326" s="53"/>
      <c r="Z326" s="53"/>
    </row>
    <row r="327" ht="14.25" customHeight="1">
      <c r="A327" s="248"/>
      <c r="B327" s="32"/>
      <c r="C327" s="32"/>
      <c r="D327" s="32"/>
      <c r="E327" s="32"/>
      <c r="F327" s="32"/>
      <c r="G327" s="32"/>
      <c r="H327" s="32"/>
      <c r="I327" s="37"/>
      <c r="J327" s="32"/>
      <c r="K327" s="53"/>
      <c r="L327" s="53"/>
      <c r="M327" s="53"/>
      <c r="N327" s="53"/>
      <c r="O327" s="53"/>
      <c r="P327" s="53"/>
      <c r="Q327" s="53"/>
      <c r="R327" s="53"/>
      <c r="S327" s="53"/>
      <c r="T327" s="53"/>
      <c r="U327" s="53"/>
      <c r="V327" s="53"/>
      <c r="W327" s="53"/>
      <c r="X327" s="53"/>
      <c r="Y327" s="53"/>
      <c r="Z327" s="53"/>
    </row>
    <row r="328" ht="14.25" customHeight="1">
      <c r="A328" s="248"/>
      <c r="B328" s="32"/>
      <c r="C328" s="32"/>
      <c r="D328" s="32"/>
      <c r="E328" s="32"/>
      <c r="F328" s="32"/>
      <c r="G328" s="32"/>
      <c r="H328" s="32"/>
      <c r="I328" s="37"/>
      <c r="J328" s="32"/>
      <c r="K328" s="53"/>
      <c r="L328" s="53"/>
      <c r="M328" s="53"/>
      <c r="N328" s="53"/>
      <c r="O328" s="53"/>
      <c r="P328" s="53"/>
      <c r="Q328" s="53"/>
      <c r="R328" s="53"/>
      <c r="S328" s="53"/>
      <c r="T328" s="53"/>
      <c r="U328" s="53"/>
      <c r="V328" s="53"/>
      <c r="W328" s="53"/>
      <c r="X328" s="53"/>
      <c r="Y328" s="53"/>
      <c r="Z328" s="53"/>
    </row>
    <row r="329" ht="14.25" customHeight="1">
      <c r="A329" s="248"/>
      <c r="B329" s="32"/>
      <c r="C329" s="32"/>
      <c r="D329" s="32"/>
      <c r="E329" s="32"/>
      <c r="F329" s="32"/>
      <c r="G329" s="32"/>
      <c r="H329" s="32"/>
      <c r="I329" s="37"/>
      <c r="J329" s="32"/>
      <c r="K329" s="53"/>
      <c r="L329" s="53"/>
      <c r="M329" s="53"/>
      <c r="N329" s="53"/>
      <c r="O329" s="53"/>
      <c r="P329" s="53"/>
      <c r="Q329" s="53"/>
      <c r="R329" s="53"/>
      <c r="S329" s="53"/>
      <c r="T329" s="53"/>
      <c r="U329" s="53"/>
      <c r="V329" s="53"/>
      <c r="W329" s="53"/>
      <c r="X329" s="53"/>
      <c r="Y329" s="53"/>
      <c r="Z329" s="53"/>
    </row>
    <row r="330" ht="14.25" customHeight="1">
      <c r="A330" s="248"/>
      <c r="B330" s="32"/>
      <c r="C330" s="32"/>
      <c r="D330" s="32"/>
      <c r="E330" s="32"/>
      <c r="F330" s="32"/>
      <c r="G330" s="32"/>
      <c r="H330" s="32"/>
      <c r="I330" s="37"/>
      <c r="J330" s="32"/>
      <c r="K330" s="53"/>
      <c r="L330" s="53"/>
      <c r="M330" s="53"/>
      <c r="N330" s="53"/>
      <c r="O330" s="53"/>
      <c r="P330" s="53"/>
      <c r="Q330" s="53"/>
      <c r="R330" s="53"/>
      <c r="S330" s="53"/>
      <c r="T330" s="53"/>
      <c r="U330" s="53"/>
      <c r="V330" s="53"/>
      <c r="W330" s="53"/>
      <c r="X330" s="53"/>
      <c r="Y330" s="53"/>
      <c r="Z330" s="53"/>
    </row>
    <row r="331" ht="14.25" customHeight="1">
      <c r="A331" s="248"/>
      <c r="B331" s="32"/>
      <c r="C331" s="32"/>
      <c r="D331" s="32"/>
      <c r="E331" s="32"/>
      <c r="F331" s="32"/>
      <c r="G331" s="32"/>
      <c r="H331" s="32"/>
      <c r="I331" s="37"/>
      <c r="J331" s="32"/>
      <c r="K331" s="53"/>
      <c r="L331" s="53"/>
      <c r="M331" s="53"/>
      <c r="N331" s="53"/>
      <c r="O331" s="53"/>
      <c r="P331" s="53"/>
      <c r="Q331" s="53"/>
      <c r="R331" s="53"/>
      <c r="S331" s="53"/>
      <c r="T331" s="53"/>
      <c r="U331" s="53"/>
      <c r="V331" s="53"/>
      <c r="W331" s="53"/>
      <c r="X331" s="53"/>
      <c r="Y331" s="53"/>
      <c r="Z331" s="53"/>
    </row>
    <row r="332" ht="14.25" customHeight="1">
      <c r="A332" s="248"/>
      <c r="B332" s="32"/>
      <c r="C332" s="32"/>
      <c r="D332" s="32"/>
      <c r="E332" s="32"/>
      <c r="F332" s="32"/>
      <c r="G332" s="32"/>
      <c r="H332" s="32"/>
      <c r="I332" s="37"/>
      <c r="J332" s="32"/>
      <c r="K332" s="53"/>
      <c r="L332" s="53"/>
      <c r="M332" s="53"/>
      <c r="N332" s="53"/>
      <c r="O332" s="53"/>
      <c r="P332" s="53"/>
      <c r="Q332" s="53"/>
      <c r="R332" s="53"/>
      <c r="S332" s="53"/>
      <c r="T332" s="53"/>
      <c r="U332" s="53"/>
      <c r="V332" s="53"/>
      <c r="W332" s="53"/>
      <c r="X332" s="53"/>
      <c r="Y332" s="53"/>
      <c r="Z332" s="53"/>
    </row>
    <row r="333" ht="14.25" customHeight="1">
      <c r="A333" s="248"/>
      <c r="B333" s="32"/>
      <c r="C333" s="32"/>
      <c r="D333" s="32"/>
      <c r="E333" s="32"/>
      <c r="F333" s="32"/>
      <c r="G333" s="32"/>
      <c r="H333" s="32"/>
      <c r="I333" s="37"/>
      <c r="J333" s="32"/>
      <c r="K333" s="53"/>
      <c r="L333" s="53"/>
      <c r="M333" s="53"/>
      <c r="N333" s="53"/>
      <c r="O333" s="53"/>
      <c r="P333" s="53"/>
      <c r="Q333" s="53"/>
      <c r="R333" s="53"/>
      <c r="S333" s="53"/>
      <c r="T333" s="53"/>
      <c r="U333" s="53"/>
      <c r="V333" s="53"/>
      <c r="W333" s="53"/>
      <c r="X333" s="53"/>
      <c r="Y333" s="53"/>
      <c r="Z333" s="53"/>
    </row>
    <row r="334" ht="14.25" customHeight="1">
      <c r="A334" s="248"/>
      <c r="B334" s="32"/>
      <c r="C334" s="32"/>
      <c r="D334" s="32"/>
      <c r="E334" s="32"/>
      <c r="F334" s="32"/>
      <c r="G334" s="32"/>
      <c r="H334" s="32"/>
      <c r="I334" s="37"/>
      <c r="J334" s="32"/>
      <c r="K334" s="53"/>
      <c r="L334" s="53"/>
      <c r="M334" s="53"/>
      <c r="N334" s="53"/>
      <c r="O334" s="53"/>
      <c r="P334" s="53"/>
      <c r="Q334" s="53"/>
      <c r="R334" s="53"/>
      <c r="S334" s="53"/>
      <c r="T334" s="53"/>
      <c r="U334" s="53"/>
      <c r="V334" s="53"/>
      <c r="W334" s="53"/>
      <c r="X334" s="53"/>
      <c r="Y334" s="53"/>
      <c r="Z334" s="53"/>
    </row>
    <row r="335" ht="14.25" customHeight="1">
      <c r="A335" s="248"/>
      <c r="B335" s="32"/>
      <c r="C335" s="32"/>
      <c r="D335" s="32"/>
      <c r="E335" s="32"/>
      <c r="F335" s="32"/>
      <c r="G335" s="32"/>
      <c r="H335" s="32"/>
      <c r="I335" s="37"/>
      <c r="J335" s="32"/>
      <c r="K335" s="53"/>
      <c r="L335" s="53"/>
      <c r="M335" s="53"/>
      <c r="N335" s="53"/>
      <c r="O335" s="53"/>
      <c r="P335" s="53"/>
      <c r="Q335" s="53"/>
      <c r="R335" s="53"/>
      <c r="S335" s="53"/>
      <c r="T335" s="53"/>
      <c r="U335" s="53"/>
      <c r="V335" s="53"/>
      <c r="W335" s="53"/>
      <c r="X335" s="53"/>
      <c r="Y335" s="53"/>
      <c r="Z335" s="53"/>
    </row>
    <row r="336" ht="14.25" customHeight="1">
      <c r="A336" s="248"/>
      <c r="B336" s="32"/>
      <c r="C336" s="32"/>
      <c r="D336" s="32"/>
      <c r="E336" s="32"/>
      <c r="F336" s="32"/>
      <c r="G336" s="32"/>
      <c r="H336" s="32"/>
      <c r="I336" s="37"/>
      <c r="J336" s="32"/>
      <c r="K336" s="53"/>
      <c r="L336" s="53"/>
      <c r="M336" s="53"/>
      <c r="N336" s="53"/>
      <c r="O336" s="53"/>
      <c r="P336" s="53"/>
      <c r="Q336" s="53"/>
      <c r="R336" s="53"/>
      <c r="S336" s="53"/>
      <c r="T336" s="53"/>
      <c r="U336" s="53"/>
      <c r="V336" s="53"/>
      <c r="W336" s="53"/>
      <c r="X336" s="53"/>
      <c r="Y336" s="53"/>
      <c r="Z336" s="53"/>
    </row>
    <row r="337" ht="14.25" customHeight="1">
      <c r="A337" s="248"/>
      <c r="B337" s="32"/>
      <c r="C337" s="32"/>
      <c r="D337" s="32"/>
      <c r="E337" s="32"/>
      <c r="F337" s="32"/>
      <c r="G337" s="32"/>
      <c r="H337" s="32"/>
      <c r="I337" s="37"/>
      <c r="J337" s="32"/>
      <c r="K337" s="53"/>
      <c r="L337" s="53"/>
      <c r="M337" s="53"/>
      <c r="N337" s="53"/>
      <c r="O337" s="53"/>
      <c r="P337" s="53"/>
      <c r="Q337" s="53"/>
      <c r="R337" s="53"/>
      <c r="S337" s="53"/>
      <c r="T337" s="53"/>
      <c r="U337" s="53"/>
      <c r="V337" s="53"/>
      <c r="W337" s="53"/>
      <c r="X337" s="53"/>
      <c r="Y337" s="53"/>
      <c r="Z337" s="53"/>
    </row>
    <row r="338" ht="14.25" customHeight="1">
      <c r="A338" s="248"/>
      <c r="B338" s="32"/>
      <c r="C338" s="32"/>
      <c r="D338" s="32"/>
      <c r="E338" s="32"/>
      <c r="F338" s="32"/>
      <c r="G338" s="32"/>
      <c r="H338" s="32"/>
      <c r="I338" s="37"/>
      <c r="J338" s="32"/>
      <c r="K338" s="53"/>
      <c r="L338" s="53"/>
      <c r="M338" s="53"/>
      <c r="N338" s="53"/>
      <c r="O338" s="53"/>
      <c r="P338" s="53"/>
      <c r="Q338" s="53"/>
      <c r="R338" s="53"/>
      <c r="S338" s="53"/>
      <c r="T338" s="53"/>
      <c r="U338" s="53"/>
      <c r="V338" s="53"/>
      <c r="W338" s="53"/>
      <c r="X338" s="53"/>
      <c r="Y338" s="53"/>
      <c r="Z338" s="53"/>
    </row>
    <row r="339" ht="14.25" customHeight="1">
      <c r="A339" s="248"/>
      <c r="B339" s="32"/>
      <c r="C339" s="32"/>
      <c r="D339" s="32"/>
      <c r="E339" s="32"/>
      <c r="F339" s="32"/>
      <c r="G339" s="32"/>
      <c r="H339" s="32"/>
      <c r="I339" s="37"/>
      <c r="J339" s="32"/>
      <c r="K339" s="53"/>
      <c r="L339" s="53"/>
      <c r="M339" s="53"/>
      <c r="N339" s="53"/>
      <c r="O339" s="53"/>
      <c r="P339" s="53"/>
      <c r="Q339" s="53"/>
      <c r="R339" s="53"/>
      <c r="S339" s="53"/>
      <c r="T339" s="53"/>
      <c r="U339" s="53"/>
      <c r="V339" s="53"/>
      <c r="W339" s="53"/>
      <c r="X339" s="53"/>
      <c r="Y339" s="53"/>
      <c r="Z339" s="53"/>
    </row>
    <row r="340" ht="14.25" customHeight="1">
      <c r="A340" s="248"/>
      <c r="B340" s="32"/>
      <c r="C340" s="32"/>
      <c r="D340" s="32"/>
      <c r="E340" s="32"/>
      <c r="F340" s="32"/>
      <c r="G340" s="32"/>
      <c r="H340" s="32"/>
      <c r="I340" s="37"/>
      <c r="J340" s="32"/>
      <c r="K340" s="53"/>
      <c r="L340" s="53"/>
      <c r="M340" s="53"/>
      <c r="N340" s="53"/>
      <c r="O340" s="53"/>
      <c r="P340" s="53"/>
      <c r="Q340" s="53"/>
      <c r="R340" s="53"/>
      <c r="S340" s="53"/>
      <c r="T340" s="53"/>
      <c r="U340" s="53"/>
      <c r="V340" s="53"/>
      <c r="W340" s="53"/>
      <c r="X340" s="53"/>
      <c r="Y340" s="53"/>
      <c r="Z340" s="53"/>
    </row>
    <row r="341" ht="14.25" customHeight="1">
      <c r="A341" s="248"/>
      <c r="B341" s="32"/>
      <c r="C341" s="32"/>
      <c r="D341" s="32"/>
      <c r="E341" s="32"/>
      <c r="F341" s="32"/>
      <c r="G341" s="32"/>
      <c r="H341" s="32"/>
      <c r="I341" s="37"/>
      <c r="J341" s="32"/>
      <c r="K341" s="53"/>
      <c r="L341" s="53"/>
      <c r="M341" s="53"/>
      <c r="N341" s="53"/>
      <c r="O341" s="53"/>
      <c r="P341" s="53"/>
      <c r="Q341" s="53"/>
      <c r="R341" s="53"/>
      <c r="S341" s="53"/>
      <c r="T341" s="53"/>
      <c r="U341" s="53"/>
      <c r="V341" s="53"/>
      <c r="W341" s="53"/>
      <c r="X341" s="53"/>
      <c r="Y341" s="53"/>
      <c r="Z341" s="53"/>
    </row>
    <row r="342" ht="14.25" customHeight="1">
      <c r="A342" s="248"/>
      <c r="B342" s="32"/>
      <c r="C342" s="32"/>
      <c r="D342" s="32"/>
      <c r="E342" s="32"/>
      <c r="F342" s="32"/>
      <c r="G342" s="32"/>
      <c r="H342" s="32"/>
      <c r="I342" s="37"/>
      <c r="J342" s="32"/>
      <c r="K342" s="53"/>
      <c r="L342" s="53"/>
      <c r="M342" s="53"/>
      <c r="N342" s="53"/>
      <c r="O342" s="53"/>
      <c r="P342" s="53"/>
      <c r="Q342" s="53"/>
      <c r="R342" s="53"/>
      <c r="S342" s="53"/>
      <c r="T342" s="53"/>
      <c r="U342" s="53"/>
      <c r="V342" s="53"/>
      <c r="W342" s="53"/>
      <c r="X342" s="53"/>
      <c r="Y342" s="53"/>
      <c r="Z342" s="53"/>
    </row>
    <row r="343" ht="14.25" customHeight="1">
      <c r="A343" s="248"/>
      <c r="B343" s="32"/>
      <c r="C343" s="32"/>
      <c r="D343" s="32"/>
      <c r="E343" s="32"/>
      <c r="F343" s="32"/>
      <c r="G343" s="32"/>
      <c r="H343" s="32"/>
      <c r="I343" s="37"/>
      <c r="J343" s="32"/>
      <c r="K343" s="53"/>
      <c r="L343" s="53"/>
      <c r="M343" s="53"/>
      <c r="N343" s="53"/>
      <c r="O343" s="53"/>
      <c r="P343" s="53"/>
      <c r="Q343" s="53"/>
      <c r="R343" s="53"/>
      <c r="S343" s="53"/>
      <c r="T343" s="53"/>
      <c r="U343" s="53"/>
      <c r="V343" s="53"/>
      <c r="W343" s="53"/>
      <c r="X343" s="53"/>
      <c r="Y343" s="53"/>
      <c r="Z343" s="53"/>
    </row>
    <row r="344" ht="14.25" customHeight="1">
      <c r="A344" s="248"/>
      <c r="B344" s="32"/>
      <c r="C344" s="32"/>
      <c r="D344" s="32"/>
      <c r="E344" s="32"/>
      <c r="F344" s="32"/>
      <c r="G344" s="32"/>
      <c r="H344" s="32"/>
      <c r="I344" s="37"/>
      <c r="J344" s="32"/>
      <c r="K344" s="53"/>
      <c r="L344" s="53"/>
      <c r="M344" s="53"/>
      <c r="N344" s="53"/>
      <c r="O344" s="53"/>
      <c r="P344" s="53"/>
      <c r="Q344" s="53"/>
      <c r="R344" s="53"/>
      <c r="S344" s="53"/>
      <c r="T344" s="53"/>
      <c r="U344" s="53"/>
      <c r="V344" s="53"/>
      <c r="W344" s="53"/>
      <c r="X344" s="53"/>
      <c r="Y344" s="53"/>
      <c r="Z344" s="53"/>
    </row>
    <row r="345" ht="14.25" customHeight="1">
      <c r="A345" s="248"/>
      <c r="B345" s="32"/>
      <c r="C345" s="32"/>
      <c r="D345" s="32"/>
      <c r="E345" s="32"/>
      <c r="F345" s="32"/>
      <c r="G345" s="32"/>
      <c r="H345" s="32"/>
      <c r="I345" s="37"/>
      <c r="J345" s="32"/>
      <c r="K345" s="53"/>
      <c r="L345" s="53"/>
      <c r="M345" s="53"/>
      <c r="N345" s="53"/>
      <c r="O345" s="53"/>
      <c r="P345" s="53"/>
      <c r="Q345" s="53"/>
      <c r="R345" s="53"/>
      <c r="S345" s="53"/>
      <c r="T345" s="53"/>
      <c r="U345" s="53"/>
      <c r="V345" s="53"/>
      <c r="W345" s="53"/>
      <c r="X345" s="53"/>
      <c r="Y345" s="53"/>
      <c r="Z345" s="53"/>
    </row>
    <row r="346" ht="14.25" customHeight="1">
      <c r="A346" s="248"/>
      <c r="B346" s="32"/>
      <c r="C346" s="32"/>
      <c r="D346" s="32"/>
      <c r="E346" s="32"/>
      <c r="F346" s="32"/>
      <c r="G346" s="32"/>
      <c r="H346" s="32"/>
      <c r="I346" s="37"/>
      <c r="J346" s="32"/>
      <c r="K346" s="53"/>
      <c r="L346" s="53"/>
      <c r="M346" s="53"/>
      <c r="N346" s="53"/>
      <c r="O346" s="53"/>
      <c r="P346" s="53"/>
      <c r="Q346" s="53"/>
      <c r="R346" s="53"/>
      <c r="S346" s="53"/>
      <c r="T346" s="53"/>
      <c r="U346" s="53"/>
      <c r="V346" s="53"/>
      <c r="W346" s="53"/>
      <c r="X346" s="53"/>
      <c r="Y346" s="53"/>
      <c r="Z346" s="53"/>
    </row>
    <row r="347" ht="14.25" customHeight="1">
      <c r="A347" s="248"/>
      <c r="B347" s="32"/>
      <c r="C347" s="32"/>
      <c r="D347" s="32"/>
      <c r="E347" s="32"/>
      <c r="F347" s="32"/>
      <c r="G347" s="32"/>
      <c r="H347" s="32"/>
      <c r="I347" s="37"/>
      <c r="J347" s="32"/>
      <c r="K347" s="53"/>
      <c r="L347" s="53"/>
      <c r="M347" s="53"/>
      <c r="N347" s="53"/>
      <c r="O347" s="53"/>
      <c r="P347" s="53"/>
      <c r="Q347" s="53"/>
      <c r="R347" s="53"/>
      <c r="S347" s="53"/>
      <c r="T347" s="53"/>
      <c r="U347" s="53"/>
      <c r="V347" s="53"/>
      <c r="W347" s="53"/>
      <c r="X347" s="53"/>
      <c r="Y347" s="53"/>
      <c r="Z347" s="53"/>
    </row>
    <row r="348" ht="14.25" customHeight="1">
      <c r="A348" s="248"/>
      <c r="B348" s="32"/>
      <c r="C348" s="32"/>
      <c r="D348" s="32"/>
      <c r="E348" s="32"/>
      <c r="F348" s="32"/>
      <c r="G348" s="32"/>
      <c r="H348" s="32"/>
      <c r="I348" s="37"/>
      <c r="J348" s="32"/>
      <c r="K348" s="53"/>
      <c r="L348" s="53"/>
      <c r="M348" s="53"/>
      <c r="N348" s="53"/>
      <c r="O348" s="53"/>
      <c r="P348" s="53"/>
      <c r="Q348" s="53"/>
      <c r="R348" s="53"/>
      <c r="S348" s="53"/>
      <c r="T348" s="53"/>
      <c r="U348" s="53"/>
      <c r="V348" s="53"/>
      <c r="W348" s="53"/>
      <c r="X348" s="53"/>
      <c r="Y348" s="53"/>
      <c r="Z348" s="53"/>
    </row>
    <row r="349" ht="14.25" customHeight="1">
      <c r="A349" s="248"/>
      <c r="B349" s="32"/>
      <c r="C349" s="32"/>
      <c r="D349" s="32"/>
      <c r="E349" s="32"/>
      <c r="F349" s="32"/>
      <c r="G349" s="32"/>
      <c r="H349" s="32"/>
      <c r="I349" s="37"/>
      <c r="J349" s="32"/>
      <c r="K349" s="53"/>
      <c r="L349" s="53"/>
      <c r="M349" s="53"/>
      <c r="N349" s="53"/>
      <c r="O349" s="53"/>
      <c r="P349" s="53"/>
      <c r="Q349" s="53"/>
      <c r="R349" s="53"/>
      <c r="S349" s="53"/>
      <c r="T349" s="53"/>
      <c r="U349" s="53"/>
      <c r="V349" s="53"/>
      <c r="W349" s="53"/>
      <c r="X349" s="53"/>
      <c r="Y349" s="53"/>
      <c r="Z349" s="53"/>
    </row>
    <row r="350" ht="14.25" customHeight="1">
      <c r="A350" s="248"/>
      <c r="B350" s="32"/>
      <c r="C350" s="32"/>
      <c r="D350" s="32"/>
      <c r="E350" s="32"/>
      <c r="F350" s="32"/>
      <c r="G350" s="32"/>
      <c r="H350" s="32"/>
      <c r="I350" s="37"/>
      <c r="J350" s="32"/>
      <c r="K350" s="53"/>
      <c r="L350" s="53"/>
      <c r="M350" s="53"/>
      <c r="N350" s="53"/>
      <c r="O350" s="53"/>
      <c r="P350" s="53"/>
      <c r="Q350" s="53"/>
      <c r="R350" s="53"/>
      <c r="S350" s="53"/>
      <c r="T350" s="53"/>
      <c r="U350" s="53"/>
      <c r="V350" s="53"/>
      <c r="W350" s="53"/>
      <c r="X350" s="53"/>
      <c r="Y350" s="53"/>
      <c r="Z350" s="53"/>
    </row>
    <row r="351" ht="14.25" customHeight="1">
      <c r="A351" s="248"/>
      <c r="B351" s="32"/>
      <c r="C351" s="32"/>
      <c r="D351" s="32"/>
      <c r="E351" s="32"/>
      <c r="F351" s="32"/>
      <c r="G351" s="32"/>
      <c r="H351" s="32"/>
      <c r="I351" s="37"/>
      <c r="J351" s="32"/>
      <c r="K351" s="53"/>
      <c r="L351" s="53"/>
      <c r="M351" s="53"/>
      <c r="N351" s="53"/>
      <c r="O351" s="53"/>
      <c r="P351" s="53"/>
      <c r="Q351" s="53"/>
      <c r="R351" s="53"/>
      <c r="S351" s="53"/>
      <c r="T351" s="53"/>
      <c r="U351" s="53"/>
      <c r="V351" s="53"/>
      <c r="W351" s="53"/>
      <c r="X351" s="53"/>
      <c r="Y351" s="53"/>
      <c r="Z351" s="53"/>
    </row>
    <row r="352" ht="14.25" customHeight="1">
      <c r="A352" s="248"/>
      <c r="B352" s="32"/>
      <c r="C352" s="32"/>
      <c r="D352" s="32"/>
      <c r="E352" s="32"/>
      <c r="F352" s="32"/>
      <c r="G352" s="32"/>
      <c r="H352" s="32"/>
      <c r="I352" s="37"/>
      <c r="J352" s="32"/>
      <c r="K352" s="53"/>
      <c r="L352" s="53"/>
      <c r="M352" s="53"/>
      <c r="N352" s="53"/>
      <c r="O352" s="53"/>
      <c r="P352" s="53"/>
      <c r="Q352" s="53"/>
      <c r="R352" s="53"/>
      <c r="S352" s="53"/>
      <c r="T352" s="53"/>
      <c r="U352" s="53"/>
      <c r="V352" s="53"/>
      <c r="W352" s="53"/>
      <c r="X352" s="53"/>
      <c r="Y352" s="53"/>
      <c r="Z352" s="53"/>
    </row>
    <row r="353" ht="14.25" customHeight="1">
      <c r="A353" s="248"/>
      <c r="B353" s="32"/>
      <c r="C353" s="32"/>
      <c r="D353" s="32"/>
      <c r="E353" s="32"/>
      <c r="F353" s="32"/>
      <c r="G353" s="32"/>
      <c r="H353" s="32"/>
      <c r="I353" s="37"/>
      <c r="J353" s="32"/>
      <c r="K353" s="53"/>
      <c r="L353" s="53"/>
      <c r="M353" s="53"/>
      <c r="N353" s="53"/>
      <c r="O353" s="53"/>
      <c r="P353" s="53"/>
      <c r="Q353" s="53"/>
      <c r="R353" s="53"/>
      <c r="S353" s="53"/>
      <c r="T353" s="53"/>
      <c r="U353" s="53"/>
      <c r="V353" s="53"/>
      <c r="W353" s="53"/>
      <c r="X353" s="53"/>
      <c r="Y353" s="53"/>
      <c r="Z353" s="53"/>
    </row>
    <row r="354" ht="14.25" customHeight="1">
      <c r="A354" s="248"/>
      <c r="B354" s="32"/>
      <c r="C354" s="32"/>
      <c r="D354" s="32"/>
      <c r="E354" s="32"/>
      <c r="F354" s="32"/>
      <c r="G354" s="32"/>
      <c r="H354" s="32"/>
      <c r="I354" s="37"/>
      <c r="J354" s="32"/>
      <c r="K354" s="53"/>
      <c r="L354" s="53"/>
      <c r="M354" s="53"/>
      <c r="N354" s="53"/>
      <c r="O354" s="53"/>
      <c r="P354" s="53"/>
      <c r="Q354" s="53"/>
      <c r="R354" s="53"/>
      <c r="S354" s="53"/>
      <c r="T354" s="53"/>
      <c r="U354" s="53"/>
      <c r="V354" s="53"/>
      <c r="W354" s="53"/>
      <c r="X354" s="53"/>
      <c r="Y354" s="53"/>
      <c r="Z354" s="53"/>
    </row>
    <row r="355" ht="14.25" customHeight="1">
      <c r="A355" s="248"/>
      <c r="B355" s="32"/>
      <c r="C355" s="32"/>
      <c r="D355" s="32"/>
      <c r="E355" s="32"/>
      <c r="F355" s="32"/>
      <c r="G355" s="32"/>
      <c r="H355" s="32"/>
      <c r="I355" s="37"/>
      <c r="J355" s="32"/>
      <c r="K355" s="53"/>
      <c r="L355" s="53"/>
      <c r="M355" s="53"/>
      <c r="N355" s="53"/>
      <c r="O355" s="53"/>
      <c r="P355" s="53"/>
      <c r="Q355" s="53"/>
      <c r="R355" s="53"/>
      <c r="S355" s="53"/>
      <c r="T355" s="53"/>
      <c r="U355" s="53"/>
      <c r="V355" s="53"/>
      <c r="W355" s="53"/>
      <c r="X355" s="53"/>
      <c r="Y355" s="53"/>
      <c r="Z355" s="53"/>
    </row>
    <row r="356" ht="14.25" customHeight="1">
      <c r="A356" s="248"/>
      <c r="B356" s="32"/>
      <c r="C356" s="32"/>
      <c r="D356" s="32"/>
      <c r="E356" s="32"/>
      <c r="F356" s="32"/>
      <c r="G356" s="32"/>
      <c r="H356" s="32"/>
      <c r="I356" s="37"/>
      <c r="J356" s="32"/>
      <c r="K356" s="53"/>
      <c r="L356" s="53"/>
      <c r="M356" s="53"/>
      <c r="N356" s="53"/>
      <c r="O356" s="53"/>
      <c r="P356" s="53"/>
      <c r="Q356" s="53"/>
      <c r="R356" s="53"/>
      <c r="S356" s="53"/>
      <c r="T356" s="53"/>
      <c r="U356" s="53"/>
      <c r="V356" s="53"/>
      <c r="W356" s="53"/>
      <c r="X356" s="53"/>
      <c r="Y356" s="53"/>
      <c r="Z356" s="53"/>
    </row>
    <row r="357" ht="14.25" customHeight="1">
      <c r="A357" s="248"/>
      <c r="B357" s="32"/>
      <c r="C357" s="32"/>
      <c r="D357" s="32"/>
      <c r="E357" s="32"/>
      <c r="F357" s="32"/>
      <c r="G357" s="32"/>
      <c r="H357" s="32"/>
      <c r="I357" s="37"/>
      <c r="J357" s="32"/>
      <c r="K357" s="53"/>
      <c r="L357" s="53"/>
      <c r="M357" s="53"/>
      <c r="N357" s="53"/>
      <c r="O357" s="53"/>
      <c r="P357" s="53"/>
      <c r="Q357" s="53"/>
      <c r="R357" s="53"/>
      <c r="S357" s="53"/>
      <c r="T357" s="53"/>
      <c r="U357" s="53"/>
      <c r="V357" s="53"/>
      <c r="W357" s="53"/>
      <c r="X357" s="53"/>
      <c r="Y357" s="53"/>
      <c r="Z357" s="53"/>
    </row>
    <row r="358" ht="14.25" customHeight="1">
      <c r="A358" s="248"/>
      <c r="B358" s="32"/>
      <c r="C358" s="32"/>
      <c r="D358" s="32"/>
      <c r="E358" s="32"/>
      <c r="F358" s="32"/>
      <c r="G358" s="32"/>
      <c r="H358" s="32"/>
      <c r="I358" s="37"/>
      <c r="J358" s="32"/>
      <c r="K358" s="53"/>
      <c r="L358" s="53"/>
      <c r="M358" s="53"/>
      <c r="N358" s="53"/>
      <c r="O358" s="53"/>
      <c r="P358" s="53"/>
      <c r="Q358" s="53"/>
      <c r="R358" s="53"/>
      <c r="S358" s="53"/>
      <c r="T358" s="53"/>
      <c r="U358" s="53"/>
      <c r="V358" s="53"/>
      <c r="W358" s="53"/>
      <c r="X358" s="53"/>
      <c r="Y358" s="53"/>
      <c r="Z358" s="53"/>
    </row>
    <row r="359" ht="14.25" customHeight="1">
      <c r="A359" s="248"/>
      <c r="B359" s="32"/>
      <c r="C359" s="32"/>
      <c r="D359" s="32"/>
      <c r="E359" s="32"/>
      <c r="F359" s="32"/>
      <c r="G359" s="32"/>
      <c r="H359" s="32"/>
      <c r="I359" s="37"/>
      <c r="J359" s="32"/>
      <c r="K359" s="53"/>
      <c r="L359" s="53"/>
      <c r="M359" s="53"/>
      <c r="N359" s="53"/>
      <c r="O359" s="53"/>
      <c r="P359" s="53"/>
      <c r="Q359" s="53"/>
      <c r="R359" s="53"/>
      <c r="S359" s="53"/>
      <c r="T359" s="53"/>
      <c r="U359" s="53"/>
      <c r="V359" s="53"/>
      <c r="W359" s="53"/>
      <c r="X359" s="53"/>
      <c r="Y359" s="53"/>
      <c r="Z359" s="53"/>
    </row>
    <row r="360" ht="14.25" customHeight="1">
      <c r="A360" s="248"/>
      <c r="B360" s="32"/>
      <c r="C360" s="32"/>
      <c r="D360" s="32"/>
      <c r="E360" s="32"/>
      <c r="F360" s="32"/>
      <c r="G360" s="32"/>
      <c r="H360" s="32"/>
      <c r="I360" s="37"/>
      <c r="J360" s="32"/>
      <c r="K360" s="53"/>
      <c r="L360" s="53"/>
      <c r="M360" s="53"/>
      <c r="N360" s="53"/>
      <c r="O360" s="53"/>
      <c r="P360" s="53"/>
      <c r="Q360" s="53"/>
      <c r="R360" s="53"/>
      <c r="S360" s="53"/>
      <c r="T360" s="53"/>
      <c r="U360" s="53"/>
      <c r="V360" s="53"/>
      <c r="W360" s="53"/>
      <c r="X360" s="53"/>
      <c r="Y360" s="53"/>
      <c r="Z360" s="53"/>
    </row>
    <row r="361" ht="14.25" customHeight="1">
      <c r="A361" s="248"/>
      <c r="B361" s="32"/>
      <c r="C361" s="32"/>
      <c r="D361" s="32"/>
      <c r="E361" s="32"/>
      <c r="F361" s="32"/>
      <c r="G361" s="32"/>
      <c r="H361" s="32"/>
      <c r="I361" s="37"/>
      <c r="J361" s="32"/>
      <c r="K361" s="53"/>
      <c r="L361" s="53"/>
      <c r="M361" s="53"/>
      <c r="N361" s="53"/>
      <c r="O361" s="53"/>
      <c r="P361" s="53"/>
      <c r="Q361" s="53"/>
      <c r="R361" s="53"/>
      <c r="S361" s="53"/>
      <c r="T361" s="53"/>
      <c r="U361" s="53"/>
      <c r="V361" s="53"/>
      <c r="W361" s="53"/>
      <c r="X361" s="53"/>
      <c r="Y361" s="53"/>
      <c r="Z361" s="53"/>
    </row>
    <row r="362" ht="14.25" customHeight="1">
      <c r="A362" s="248"/>
      <c r="B362" s="32"/>
      <c r="C362" s="32"/>
      <c r="D362" s="32"/>
      <c r="E362" s="32"/>
      <c r="F362" s="32"/>
      <c r="G362" s="32"/>
      <c r="H362" s="32"/>
      <c r="I362" s="37"/>
      <c r="J362" s="32"/>
      <c r="K362" s="53"/>
      <c r="L362" s="53"/>
      <c r="M362" s="53"/>
      <c r="N362" s="53"/>
      <c r="O362" s="53"/>
      <c r="P362" s="53"/>
      <c r="Q362" s="53"/>
      <c r="R362" s="53"/>
      <c r="S362" s="53"/>
      <c r="T362" s="53"/>
      <c r="U362" s="53"/>
      <c r="V362" s="53"/>
      <c r="W362" s="53"/>
      <c r="X362" s="53"/>
      <c r="Y362" s="53"/>
      <c r="Z362" s="53"/>
    </row>
    <row r="363" ht="14.25" customHeight="1">
      <c r="A363" s="248"/>
      <c r="B363" s="32"/>
      <c r="C363" s="32"/>
      <c r="D363" s="32"/>
      <c r="E363" s="32"/>
      <c r="F363" s="32"/>
      <c r="G363" s="32"/>
      <c r="H363" s="32"/>
      <c r="I363" s="37"/>
      <c r="J363" s="32"/>
      <c r="K363" s="53"/>
      <c r="L363" s="53"/>
      <c r="M363" s="53"/>
      <c r="N363" s="53"/>
      <c r="O363" s="53"/>
      <c r="P363" s="53"/>
      <c r="Q363" s="53"/>
      <c r="R363" s="53"/>
      <c r="S363" s="53"/>
      <c r="T363" s="53"/>
      <c r="U363" s="53"/>
      <c r="V363" s="53"/>
      <c r="W363" s="53"/>
      <c r="X363" s="53"/>
      <c r="Y363" s="53"/>
      <c r="Z363" s="53"/>
    </row>
    <row r="364" ht="14.25" customHeight="1">
      <c r="A364" s="248"/>
      <c r="B364" s="32"/>
      <c r="C364" s="32"/>
      <c r="D364" s="32"/>
      <c r="E364" s="32"/>
      <c r="F364" s="32"/>
      <c r="G364" s="32"/>
      <c r="H364" s="32"/>
      <c r="I364" s="37"/>
      <c r="J364" s="32"/>
      <c r="K364" s="53"/>
      <c r="L364" s="53"/>
      <c r="M364" s="53"/>
      <c r="N364" s="53"/>
      <c r="O364" s="53"/>
      <c r="P364" s="53"/>
      <c r="Q364" s="53"/>
      <c r="R364" s="53"/>
      <c r="S364" s="53"/>
      <c r="T364" s="53"/>
      <c r="U364" s="53"/>
      <c r="V364" s="53"/>
      <c r="W364" s="53"/>
      <c r="X364" s="53"/>
      <c r="Y364" s="53"/>
      <c r="Z364" s="53"/>
    </row>
    <row r="365" ht="14.25" customHeight="1">
      <c r="A365" s="248"/>
      <c r="B365" s="32"/>
      <c r="C365" s="32"/>
      <c r="D365" s="32"/>
      <c r="E365" s="32"/>
      <c r="F365" s="32"/>
      <c r="G365" s="32"/>
      <c r="H365" s="32"/>
      <c r="I365" s="37"/>
      <c r="J365" s="32"/>
      <c r="K365" s="53"/>
      <c r="L365" s="53"/>
      <c r="M365" s="53"/>
      <c r="N365" s="53"/>
      <c r="O365" s="53"/>
      <c r="P365" s="53"/>
      <c r="Q365" s="53"/>
      <c r="R365" s="53"/>
      <c r="S365" s="53"/>
      <c r="T365" s="53"/>
      <c r="U365" s="53"/>
      <c r="V365" s="53"/>
      <c r="W365" s="53"/>
      <c r="X365" s="53"/>
      <c r="Y365" s="53"/>
      <c r="Z365" s="53"/>
    </row>
    <row r="366" ht="14.25" customHeight="1">
      <c r="A366" s="248"/>
      <c r="B366" s="32"/>
      <c r="C366" s="32"/>
      <c r="D366" s="32"/>
      <c r="E366" s="32"/>
      <c r="F366" s="32"/>
      <c r="G366" s="32"/>
      <c r="H366" s="32"/>
      <c r="I366" s="37"/>
      <c r="J366" s="32"/>
      <c r="K366" s="53"/>
      <c r="L366" s="53"/>
      <c r="M366" s="53"/>
      <c r="N366" s="53"/>
      <c r="O366" s="53"/>
      <c r="P366" s="53"/>
      <c r="Q366" s="53"/>
      <c r="R366" s="53"/>
      <c r="S366" s="53"/>
      <c r="T366" s="53"/>
      <c r="U366" s="53"/>
      <c r="V366" s="53"/>
      <c r="W366" s="53"/>
      <c r="X366" s="53"/>
      <c r="Y366" s="53"/>
      <c r="Z366" s="53"/>
    </row>
    <row r="367" ht="14.25" customHeight="1">
      <c r="A367" s="248"/>
      <c r="B367" s="32"/>
      <c r="C367" s="32"/>
      <c r="D367" s="32"/>
      <c r="E367" s="32"/>
      <c r="F367" s="32"/>
      <c r="G367" s="32"/>
      <c r="H367" s="32"/>
      <c r="I367" s="37"/>
      <c r="J367" s="32"/>
      <c r="K367" s="53"/>
      <c r="L367" s="53"/>
      <c r="M367" s="53"/>
      <c r="N367" s="53"/>
      <c r="O367" s="53"/>
      <c r="P367" s="53"/>
      <c r="Q367" s="53"/>
      <c r="R367" s="53"/>
      <c r="S367" s="53"/>
      <c r="T367" s="53"/>
      <c r="U367" s="53"/>
      <c r="V367" s="53"/>
      <c r="W367" s="53"/>
      <c r="X367" s="53"/>
      <c r="Y367" s="53"/>
      <c r="Z367" s="53"/>
    </row>
    <row r="368" ht="14.25" customHeight="1">
      <c r="A368" s="248"/>
      <c r="B368" s="32"/>
      <c r="C368" s="32"/>
      <c r="D368" s="32"/>
      <c r="E368" s="32"/>
      <c r="F368" s="32"/>
      <c r="G368" s="32"/>
      <c r="H368" s="32"/>
      <c r="I368" s="37"/>
      <c r="J368" s="32"/>
      <c r="K368" s="53"/>
      <c r="L368" s="53"/>
      <c r="M368" s="53"/>
      <c r="N368" s="53"/>
      <c r="O368" s="53"/>
      <c r="P368" s="53"/>
      <c r="Q368" s="53"/>
      <c r="R368" s="53"/>
      <c r="S368" s="53"/>
      <c r="T368" s="53"/>
      <c r="U368" s="53"/>
      <c r="V368" s="53"/>
      <c r="W368" s="53"/>
      <c r="X368" s="53"/>
      <c r="Y368" s="53"/>
      <c r="Z368" s="53"/>
    </row>
    <row r="369" ht="14.25" customHeight="1">
      <c r="A369" s="248"/>
      <c r="B369" s="32"/>
      <c r="C369" s="32"/>
      <c r="D369" s="32"/>
      <c r="E369" s="32"/>
      <c r="F369" s="32"/>
      <c r="G369" s="32"/>
      <c r="H369" s="32"/>
      <c r="I369" s="37"/>
      <c r="J369" s="32"/>
      <c r="K369" s="53"/>
      <c r="L369" s="53"/>
      <c r="M369" s="53"/>
      <c r="N369" s="53"/>
      <c r="O369" s="53"/>
      <c r="P369" s="53"/>
      <c r="Q369" s="53"/>
      <c r="R369" s="53"/>
      <c r="S369" s="53"/>
      <c r="T369" s="53"/>
      <c r="U369" s="53"/>
      <c r="V369" s="53"/>
      <c r="W369" s="53"/>
      <c r="X369" s="53"/>
      <c r="Y369" s="53"/>
      <c r="Z369" s="53"/>
    </row>
    <row r="370" ht="14.25" customHeight="1">
      <c r="A370" s="248"/>
      <c r="B370" s="32"/>
      <c r="C370" s="32"/>
      <c r="D370" s="32"/>
      <c r="E370" s="32"/>
      <c r="F370" s="32"/>
      <c r="G370" s="32"/>
      <c r="H370" s="32"/>
      <c r="I370" s="37"/>
      <c r="J370" s="32"/>
      <c r="K370" s="53"/>
      <c r="L370" s="53"/>
      <c r="M370" s="53"/>
      <c r="N370" s="53"/>
      <c r="O370" s="53"/>
      <c r="P370" s="53"/>
      <c r="Q370" s="53"/>
      <c r="R370" s="53"/>
      <c r="S370" s="53"/>
      <c r="T370" s="53"/>
      <c r="U370" s="53"/>
      <c r="V370" s="53"/>
      <c r="W370" s="53"/>
      <c r="X370" s="53"/>
      <c r="Y370" s="53"/>
      <c r="Z370" s="53"/>
    </row>
    <row r="371" ht="14.25" customHeight="1">
      <c r="A371" s="248"/>
      <c r="B371" s="32"/>
      <c r="C371" s="32"/>
      <c r="D371" s="32"/>
      <c r="E371" s="32"/>
      <c r="F371" s="32"/>
      <c r="G371" s="32"/>
      <c r="H371" s="32"/>
      <c r="I371" s="37"/>
      <c r="J371" s="32"/>
      <c r="K371" s="53"/>
      <c r="L371" s="53"/>
      <c r="M371" s="53"/>
      <c r="N371" s="53"/>
      <c r="O371" s="53"/>
      <c r="P371" s="53"/>
      <c r="Q371" s="53"/>
      <c r="R371" s="53"/>
      <c r="S371" s="53"/>
      <c r="T371" s="53"/>
      <c r="U371" s="53"/>
      <c r="V371" s="53"/>
      <c r="W371" s="53"/>
      <c r="X371" s="53"/>
      <c r="Y371" s="53"/>
      <c r="Z371" s="53"/>
    </row>
    <row r="372" ht="14.25" customHeight="1">
      <c r="A372" s="248"/>
      <c r="B372" s="32"/>
      <c r="C372" s="32"/>
      <c r="D372" s="32"/>
      <c r="E372" s="32"/>
      <c r="F372" s="32"/>
      <c r="G372" s="32"/>
      <c r="H372" s="32"/>
      <c r="I372" s="37"/>
      <c r="J372" s="32"/>
      <c r="K372" s="53"/>
      <c r="L372" s="53"/>
      <c r="M372" s="53"/>
      <c r="N372" s="53"/>
      <c r="O372" s="53"/>
      <c r="P372" s="53"/>
      <c r="Q372" s="53"/>
      <c r="R372" s="53"/>
      <c r="S372" s="53"/>
      <c r="T372" s="53"/>
      <c r="U372" s="53"/>
      <c r="V372" s="53"/>
      <c r="W372" s="53"/>
      <c r="X372" s="53"/>
      <c r="Y372" s="53"/>
      <c r="Z372" s="53"/>
    </row>
    <row r="373" ht="14.25" customHeight="1">
      <c r="A373" s="248"/>
      <c r="B373" s="32"/>
      <c r="C373" s="32"/>
      <c r="D373" s="32"/>
      <c r="E373" s="32"/>
      <c r="F373" s="32"/>
      <c r="G373" s="32"/>
      <c r="H373" s="32"/>
      <c r="I373" s="37"/>
      <c r="J373" s="32"/>
      <c r="K373" s="53"/>
      <c r="L373" s="53"/>
      <c r="M373" s="53"/>
      <c r="N373" s="53"/>
      <c r="O373" s="53"/>
      <c r="P373" s="53"/>
      <c r="Q373" s="53"/>
      <c r="R373" s="53"/>
      <c r="S373" s="53"/>
      <c r="T373" s="53"/>
      <c r="U373" s="53"/>
      <c r="V373" s="53"/>
      <c r="W373" s="53"/>
      <c r="X373" s="53"/>
      <c r="Y373" s="53"/>
      <c r="Z373" s="53"/>
    </row>
    <row r="374" ht="14.25" customHeight="1">
      <c r="A374" s="248"/>
      <c r="B374" s="32"/>
      <c r="C374" s="32"/>
      <c r="D374" s="32"/>
      <c r="E374" s="32"/>
      <c r="F374" s="32"/>
      <c r="G374" s="32"/>
      <c r="H374" s="32"/>
      <c r="I374" s="37"/>
      <c r="J374" s="32"/>
      <c r="K374" s="53"/>
      <c r="L374" s="53"/>
      <c r="M374" s="53"/>
      <c r="N374" s="53"/>
      <c r="O374" s="53"/>
      <c r="P374" s="53"/>
      <c r="Q374" s="53"/>
      <c r="R374" s="53"/>
      <c r="S374" s="53"/>
      <c r="T374" s="53"/>
      <c r="U374" s="53"/>
      <c r="V374" s="53"/>
      <c r="W374" s="53"/>
      <c r="X374" s="53"/>
      <c r="Y374" s="53"/>
      <c r="Z374" s="53"/>
    </row>
    <row r="375" ht="14.25" customHeight="1">
      <c r="A375" s="248"/>
      <c r="B375" s="32"/>
      <c r="C375" s="32"/>
      <c r="D375" s="32"/>
      <c r="E375" s="32"/>
      <c r="F375" s="32"/>
      <c r="G375" s="32"/>
      <c r="H375" s="32"/>
      <c r="I375" s="37"/>
      <c r="J375" s="32"/>
      <c r="K375" s="53"/>
      <c r="L375" s="53"/>
      <c r="M375" s="53"/>
      <c r="N375" s="53"/>
      <c r="O375" s="53"/>
      <c r="P375" s="53"/>
      <c r="Q375" s="53"/>
      <c r="R375" s="53"/>
      <c r="S375" s="53"/>
      <c r="T375" s="53"/>
      <c r="U375" s="53"/>
      <c r="V375" s="53"/>
      <c r="W375" s="53"/>
      <c r="X375" s="53"/>
      <c r="Y375" s="53"/>
      <c r="Z375" s="53"/>
    </row>
    <row r="376" ht="14.25" customHeight="1">
      <c r="A376" s="248"/>
      <c r="B376" s="32"/>
      <c r="C376" s="32"/>
      <c r="D376" s="32"/>
      <c r="E376" s="32"/>
      <c r="F376" s="32"/>
      <c r="G376" s="32"/>
      <c r="H376" s="32"/>
      <c r="I376" s="37"/>
      <c r="J376" s="32"/>
      <c r="K376" s="53"/>
      <c r="L376" s="53"/>
      <c r="M376" s="53"/>
      <c r="N376" s="53"/>
      <c r="O376" s="53"/>
      <c r="P376" s="53"/>
      <c r="Q376" s="53"/>
      <c r="R376" s="53"/>
      <c r="S376" s="53"/>
      <c r="T376" s="53"/>
      <c r="U376" s="53"/>
      <c r="V376" s="53"/>
      <c r="W376" s="53"/>
      <c r="X376" s="53"/>
      <c r="Y376" s="53"/>
      <c r="Z376" s="53"/>
    </row>
    <row r="377" ht="14.25" customHeight="1">
      <c r="A377" s="248"/>
      <c r="B377" s="32"/>
      <c r="C377" s="32"/>
      <c r="D377" s="32"/>
      <c r="E377" s="32"/>
      <c r="F377" s="32"/>
      <c r="G377" s="32"/>
      <c r="H377" s="32"/>
      <c r="I377" s="37"/>
      <c r="J377" s="32"/>
      <c r="K377" s="53"/>
      <c r="L377" s="53"/>
      <c r="M377" s="53"/>
      <c r="N377" s="53"/>
      <c r="O377" s="53"/>
      <c r="P377" s="53"/>
      <c r="Q377" s="53"/>
      <c r="R377" s="53"/>
      <c r="S377" s="53"/>
      <c r="T377" s="53"/>
      <c r="U377" s="53"/>
      <c r="V377" s="53"/>
      <c r="W377" s="53"/>
      <c r="X377" s="53"/>
      <c r="Y377" s="53"/>
      <c r="Z377" s="53"/>
    </row>
    <row r="378" ht="14.25" customHeight="1">
      <c r="A378" s="248"/>
      <c r="B378" s="32"/>
      <c r="C378" s="32"/>
      <c r="D378" s="32"/>
      <c r="E378" s="32"/>
      <c r="F378" s="32"/>
      <c r="G378" s="32"/>
      <c r="H378" s="32"/>
      <c r="I378" s="37"/>
      <c r="J378" s="32"/>
      <c r="K378" s="53"/>
      <c r="L378" s="53"/>
      <c r="M378" s="53"/>
      <c r="N378" s="53"/>
      <c r="O378" s="53"/>
      <c r="P378" s="53"/>
      <c r="Q378" s="53"/>
      <c r="R378" s="53"/>
      <c r="S378" s="53"/>
      <c r="T378" s="53"/>
      <c r="U378" s="53"/>
      <c r="V378" s="53"/>
      <c r="W378" s="53"/>
      <c r="X378" s="53"/>
      <c r="Y378" s="53"/>
      <c r="Z378" s="53"/>
    </row>
    <row r="379" ht="14.25" customHeight="1">
      <c r="A379" s="248"/>
      <c r="B379" s="32"/>
      <c r="C379" s="32"/>
      <c r="D379" s="32"/>
      <c r="E379" s="32"/>
      <c r="F379" s="32"/>
      <c r="G379" s="32"/>
      <c r="H379" s="32"/>
      <c r="I379" s="37"/>
      <c r="J379" s="32"/>
      <c r="K379" s="53"/>
      <c r="L379" s="53"/>
      <c r="M379" s="53"/>
      <c r="N379" s="53"/>
      <c r="O379" s="53"/>
      <c r="P379" s="53"/>
      <c r="Q379" s="53"/>
      <c r="R379" s="53"/>
      <c r="S379" s="53"/>
      <c r="T379" s="53"/>
      <c r="U379" s="53"/>
      <c r="V379" s="53"/>
      <c r="W379" s="53"/>
      <c r="X379" s="53"/>
      <c r="Y379" s="53"/>
      <c r="Z379" s="53"/>
    </row>
    <row r="380" ht="14.25" customHeight="1">
      <c r="A380" s="248"/>
      <c r="B380" s="32"/>
      <c r="C380" s="32"/>
      <c r="D380" s="32"/>
      <c r="E380" s="32"/>
      <c r="F380" s="32"/>
      <c r="G380" s="32"/>
      <c r="H380" s="32"/>
      <c r="I380" s="37"/>
      <c r="J380" s="32"/>
      <c r="K380" s="53"/>
      <c r="L380" s="53"/>
      <c r="M380" s="53"/>
      <c r="N380" s="53"/>
      <c r="O380" s="53"/>
      <c r="P380" s="53"/>
      <c r="Q380" s="53"/>
      <c r="R380" s="53"/>
      <c r="S380" s="53"/>
      <c r="T380" s="53"/>
      <c r="U380" s="53"/>
      <c r="V380" s="53"/>
      <c r="W380" s="53"/>
      <c r="X380" s="53"/>
      <c r="Y380" s="53"/>
      <c r="Z380" s="53"/>
    </row>
    <row r="381" ht="14.25" customHeight="1">
      <c r="A381" s="248"/>
      <c r="B381" s="32"/>
      <c r="C381" s="32"/>
      <c r="D381" s="32"/>
      <c r="E381" s="32"/>
      <c r="F381" s="32"/>
      <c r="G381" s="32"/>
      <c r="H381" s="32"/>
      <c r="I381" s="37"/>
      <c r="J381" s="32"/>
      <c r="K381" s="53"/>
      <c r="L381" s="53"/>
      <c r="M381" s="53"/>
      <c r="N381" s="53"/>
      <c r="O381" s="53"/>
      <c r="P381" s="53"/>
      <c r="Q381" s="53"/>
      <c r="R381" s="53"/>
      <c r="S381" s="53"/>
      <c r="T381" s="53"/>
      <c r="U381" s="53"/>
      <c r="V381" s="53"/>
      <c r="W381" s="53"/>
      <c r="X381" s="53"/>
      <c r="Y381" s="53"/>
      <c r="Z381" s="53"/>
    </row>
    <row r="382" ht="14.25" customHeight="1">
      <c r="A382" s="248"/>
      <c r="B382" s="32"/>
      <c r="C382" s="32"/>
      <c r="D382" s="32"/>
      <c r="E382" s="32"/>
      <c r="F382" s="32"/>
      <c r="G382" s="32"/>
      <c r="H382" s="32"/>
      <c r="I382" s="37"/>
      <c r="J382" s="32"/>
      <c r="K382" s="53"/>
      <c r="L382" s="53"/>
      <c r="M382" s="53"/>
      <c r="N382" s="53"/>
      <c r="O382" s="53"/>
      <c r="P382" s="53"/>
      <c r="Q382" s="53"/>
      <c r="R382" s="53"/>
      <c r="S382" s="53"/>
      <c r="T382" s="53"/>
      <c r="U382" s="53"/>
      <c r="V382" s="53"/>
      <c r="W382" s="53"/>
      <c r="X382" s="53"/>
      <c r="Y382" s="53"/>
      <c r="Z382" s="53"/>
    </row>
    <row r="383" ht="14.25" customHeight="1">
      <c r="A383" s="248"/>
      <c r="B383" s="32"/>
      <c r="C383" s="32"/>
      <c r="D383" s="32"/>
      <c r="E383" s="32"/>
      <c r="F383" s="32"/>
      <c r="G383" s="32"/>
      <c r="H383" s="32"/>
      <c r="I383" s="37"/>
      <c r="J383" s="32"/>
      <c r="K383" s="53"/>
      <c r="L383" s="53"/>
      <c r="M383" s="53"/>
      <c r="N383" s="53"/>
      <c r="O383" s="53"/>
      <c r="P383" s="53"/>
      <c r="Q383" s="53"/>
      <c r="R383" s="53"/>
      <c r="S383" s="53"/>
      <c r="T383" s="53"/>
      <c r="U383" s="53"/>
      <c r="V383" s="53"/>
      <c r="W383" s="53"/>
      <c r="X383" s="53"/>
      <c r="Y383" s="53"/>
      <c r="Z383" s="53"/>
    </row>
    <row r="384" ht="14.25" customHeight="1">
      <c r="A384" s="248"/>
      <c r="B384" s="32"/>
      <c r="C384" s="32"/>
      <c r="D384" s="32"/>
      <c r="E384" s="32"/>
      <c r="F384" s="32"/>
      <c r="G384" s="32"/>
      <c r="H384" s="32"/>
      <c r="I384" s="37"/>
      <c r="J384" s="32"/>
      <c r="K384" s="53"/>
      <c r="L384" s="53"/>
      <c r="M384" s="53"/>
      <c r="N384" s="53"/>
      <c r="O384" s="53"/>
      <c r="P384" s="53"/>
      <c r="Q384" s="53"/>
      <c r="R384" s="53"/>
      <c r="S384" s="53"/>
      <c r="T384" s="53"/>
      <c r="U384" s="53"/>
      <c r="V384" s="53"/>
      <c r="W384" s="53"/>
      <c r="X384" s="53"/>
      <c r="Y384" s="53"/>
      <c r="Z384" s="53"/>
    </row>
    <row r="385" ht="14.25" customHeight="1">
      <c r="A385" s="248"/>
      <c r="B385" s="32"/>
      <c r="C385" s="32"/>
      <c r="D385" s="32"/>
      <c r="E385" s="32"/>
      <c r="F385" s="32"/>
      <c r="G385" s="32"/>
      <c r="H385" s="32"/>
      <c r="I385" s="37"/>
      <c r="J385" s="32"/>
      <c r="K385" s="53"/>
      <c r="L385" s="53"/>
      <c r="M385" s="53"/>
      <c r="N385" s="53"/>
      <c r="O385" s="53"/>
      <c r="P385" s="53"/>
      <c r="Q385" s="53"/>
      <c r="R385" s="53"/>
      <c r="S385" s="53"/>
      <c r="T385" s="53"/>
      <c r="U385" s="53"/>
      <c r="V385" s="53"/>
      <c r="W385" s="53"/>
      <c r="X385" s="53"/>
      <c r="Y385" s="53"/>
      <c r="Z385" s="53"/>
    </row>
    <row r="386" ht="14.25" customHeight="1">
      <c r="A386" s="248"/>
      <c r="B386" s="32"/>
      <c r="C386" s="32"/>
      <c r="D386" s="32"/>
      <c r="E386" s="32"/>
      <c r="F386" s="32"/>
      <c r="G386" s="32"/>
      <c r="H386" s="32"/>
      <c r="I386" s="37"/>
      <c r="J386" s="32"/>
      <c r="K386" s="53"/>
      <c r="L386" s="53"/>
      <c r="M386" s="53"/>
      <c r="N386" s="53"/>
      <c r="O386" s="53"/>
      <c r="P386" s="53"/>
      <c r="Q386" s="53"/>
      <c r="R386" s="53"/>
      <c r="S386" s="53"/>
      <c r="T386" s="53"/>
      <c r="U386" s="53"/>
      <c r="V386" s="53"/>
      <c r="W386" s="53"/>
      <c r="X386" s="53"/>
      <c r="Y386" s="53"/>
      <c r="Z386" s="53"/>
    </row>
    <row r="387" ht="14.25" customHeight="1">
      <c r="A387" s="248"/>
      <c r="B387" s="32"/>
      <c r="C387" s="32"/>
      <c r="D387" s="32"/>
      <c r="E387" s="32"/>
      <c r="F387" s="32"/>
      <c r="G387" s="32"/>
      <c r="H387" s="32"/>
      <c r="I387" s="37"/>
      <c r="J387" s="32"/>
      <c r="K387" s="53"/>
      <c r="L387" s="53"/>
      <c r="M387" s="53"/>
      <c r="N387" s="53"/>
      <c r="O387" s="53"/>
      <c r="P387" s="53"/>
      <c r="Q387" s="53"/>
      <c r="R387" s="53"/>
      <c r="S387" s="53"/>
      <c r="T387" s="53"/>
      <c r="U387" s="53"/>
      <c r="V387" s="53"/>
      <c r="W387" s="53"/>
      <c r="X387" s="53"/>
      <c r="Y387" s="53"/>
      <c r="Z387" s="53"/>
    </row>
    <row r="388" ht="14.25" customHeight="1">
      <c r="A388" s="248"/>
      <c r="B388" s="32"/>
      <c r="C388" s="32"/>
      <c r="D388" s="32"/>
      <c r="E388" s="32"/>
      <c r="F388" s="32"/>
      <c r="G388" s="32"/>
      <c r="H388" s="32"/>
      <c r="I388" s="37"/>
      <c r="J388" s="32"/>
      <c r="K388" s="53"/>
      <c r="L388" s="53"/>
      <c r="M388" s="53"/>
      <c r="N388" s="53"/>
      <c r="O388" s="53"/>
      <c r="P388" s="53"/>
      <c r="Q388" s="53"/>
      <c r="R388" s="53"/>
      <c r="S388" s="53"/>
      <c r="T388" s="53"/>
      <c r="U388" s="53"/>
      <c r="V388" s="53"/>
      <c r="W388" s="53"/>
      <c r="X388" s="53"/>
      <c r="Y388" s="53"/>
      <c r="Z388" s="53"/>
    </row>
    <row r="389" ht="14.25" customHeight="1">
      <c r="A389" s="248"/>
      <c r="B389" s="32"/>
      <c r="C389" s="32"/>
      <c r="D389" s="32"/>
      <c r="E389" s="32"/>
      <c r="F389" s="32"/>
      <c r="G389" s="32"/>
      <c r="H389" s="32"/>
      <c r="I389" s="37"/>
      <c r="J389" s="32"/>
      <c r="K389" s="53"/>
      <c r="L389" s="53"/>
      <c r="M389" s="53"/>
      <c r="N389" s="53"/>
      <c r="O389" s="53"/>
      <c r="P389" s="53"/>
      <c r="Q389" s="53"/>
      <c r="R389" s="53"/>
      <c r="S389" s="53"/>
      <c r="T389" s="53"/>
      <c r="U389" s="53"/>
      <c r="V389" s="53"/>
      <c r="W389" s="53"/>
      <c r="X389" s="53"/>
      <c r="Y389" s="53"/>
      <c r="Z389" s="53"/>
    </row>
    <row r="390" ht="14.25" customHeight="1">
      <c r="A390" s="248"/>
      <c r="B390" s="32"/>
      <c r="C390" s="32"/>
      <c r="D390" s="32"/>
      <c r="E390" s="32"/>
      <c r="F390" s="32"/>
      <c r="G390" s="32"/>
      <c r="H390" s="32"/>
      <c r="I390" s="37"/>
      <c r="J390" s="32"/>
      <c r="K390" s="53"/>
      <c r="L390" s="53"/>
      <c r="M390" s="53"/>
      <c r="N390" s="53"/>
      <c r="O390" s="53"/>
      <c r="P390" s="53"/>
      <c r="Q390" s="53"/>
      <c r="R390" s="53"/>
      <c r="S390" s="53"/>
      <c r="T390" s="53"/>
      <c r="U390" s="53"/>
      <c r="V390" s="53"/>
      <c r="W390" s="53"/>
      <c r="X390" s="53"/>
      <c r="Y390" s="53"/>
      <c r="Z390" s="53"/>
    </row>
    <row r="391" ht="14.25" customHeight="1">
      <c r="A391" s="248"/>
      <c r="B391" s="32"/>
      <c r="C391" s="32"/>
      <c r="D391" s="32"/>
      <c r="E391" s="32"/>
      <c r="F391" s="32"/>
      <c r="G391" s="32"/>
      <c r="H391" s="32"/>
      <c r="I391" s="37"/>
      <c r="J391" s="32"/>
      <c r="K391" s="53"/>
      <c r="L391" s="53"/>
      <c r="M391" s="53"/>
      <c r="N391" s="53"/>
      <c r="O391" s="53"/>
      <c r="P391" s="53"/>
      <c r="Q391" s="53"/>
      <c r="R391" s="53"/>
      <c r="S391" s="53"/>
      <c r="T391" s="53"/>
      <c r="U391" s="53"/>
      <c r="V391" s="53"/>
      <c r="W391" s="53"/>
      <c r="X391" s="53"/>
      <c r="Y391" s="53"/>
      <c r="Z391" s="53"/>
    </row>
    <row r="392" ht="14.25" customHeight="1">
      <c r="A392" s="248"/>
      <c r="B392" s="32"/>
      <c r="C392" s="32"/>
      <c r="D392" s="32"/>
      <c r="E392" s="32"/>
      <c r="F392" s="32"/>
      <c r="G392" s="32"/>
      <c r="H392" s="32"/>
      <c r="I392" s="37"/>
      <c r="J392" s="32"/>
      <c r="K392" s="53"/>
      <c r="L392" s="53"/>
      <c r="M392" s="53"/>
      <c r="N392" s="53"/>
      <c r="O392" s="53"/>
      <c r="P392" s="53"/>
      <c r="Q392" s="53"/>
      <c r="R392" s="53"/>
      <c r="S392" s="53"/>
      <c r="T392" s="53"/>
      <c r="U392" s="53"/>
      <c r="V392" s="53"/>
      <c r="W392" s="53"/>
      <c r="X392" s="53"/>
      <c r="Y392" s="53"/>
      <c r="Z392" s="53"/>
    </row>
    <row r="393" ht="14.25" customHeight="1">
      <c r="A393" s="248"/>
      <c r="B393" s="32"/>
      <c r="C393" s="32"/>
      <c r="D393" s="32"/>
      <c r="E393" s="32"/>
      <c r="F393" s="32"/>
      <c r="G393" s="32"/>
      <c r="H393" s="32"/>
      <c r="I393" s="37"/>
      <c r="J393" s="32"/>
      <c r="K393" s="53"/>
      <c r="L393" s="53"/>
      <c r="M393" s="53"/>
      <c r="N393" s="53"/>
      <c r="O393" s="53"/>
      <c r="P393" s="53"/>
      <c r="Q393" s="53"/>
      <c r="R393" s="53"/>
      <c r="S393" s="53"/>
      <c r="T393" s="53"/>
      <c r="U393" s="53"/>
      <c r="V393" s="53"/>
      <c r="W393" s="53"/>
      <c r="X393" s="53"/>
      <c r="Y393" s="53"/>
      <c r="Z393" s="53"/>
    </row>
    <row r="394" ht="14.25" customHeight="1">
      <c r="A394" s="248"/>
      <c r="B394" s="32"/>
      <c r="C394" s="32"/>
      <c r="D394" s="32"/>
      <c r="E394" s="32"/>
      <c r="F394" s="32"/>
      <c r="G394" s="32"/>
      <c r="H394" s="32"/>
      <c r="I394" s="37"/>
      <c r="J394" s="32"/>
      <c r="K394" s="53"/>
      <c r="L394" s="53"/>
      <c r="M394" s="53"/>
      <c r="N394" s="53"/>
      <c r="O394" s="53"/>
      <c r="P394" s="53"/>
      <c r="Q394" s="53"/>
      <c r="R394" s="53"/>
      <c r="S394" s="53"/>
      <c r="T394" s="53"/>
      <c r="U394" s="53"/>
      <c r="V394" s="53"/>
      <c r="W394" s="53"/>
      <c r="X394" s="53"/>
      <c r="Y394" s="53"/>
      <c r="Z394" s="53"/>
    </row>
    <row r="395" ht="14.25" customHeight="1">
      <c r="A395" s="248"/>
      <c r="B395" s="32"/>
      <c r="C395" s="32"/>
      <c r="D395" s="32"/>
      <c r="E395" s="32"/>
      <c r="F395" s="32"/>
      <c r="G395" s="32"/>
      <c r="H395" s="32"/>
      <c r="I395" s="37"/>
      <c r="J395" s="32"/>
      <c r="K395" s="53"/>
      <c r="L395" s="53"/>
      <c r="M395" s="53"/>
      <c r="N395" s="53"/>
      <c r="O395" s="53"/>
      <c r="P395" s="53"/>
      <c r="Q395" s="53"/>
      <c r="R395" s="53"/>
      <c r="S395" s="53"/>
      <c r="T395" s="53"/>
      <c r="U395" s="53"/>
      <c r="V395" s="53"/>
      <c r="W395" s="53"/>
      <c r="X395" s="53"/>
      <c r="Y395" s="53"/>
      <c r="Z395" s="53"/>
    </row>
    <row r="396" ht="14.25" customHeight="1">
      <c r="A396" s="248"/>
      <c r="B396" s="32"/>
      <c r="C396" s="32"/>
      <c r="D396" s="32"/>
      <c r="E396" s="32"/>
      <c r="F396" s="32"/>
      <c r="G396" s="32"/>
      <c r="H396" s="32"/>
      <c r="I396" s="37"/>
      <c r="J396" s="32"/>
      <c r="K396" s="53"/>
      <c r="L396" s="53"/>
      <c r="M396" s="53"/>
      <c r="N396" s="53"/>
      <c r="O396" s="53"/>
      <c r="P396" s="53"/>
      <c r="Q396" s="53"/>
      <c r="R396" s="53"/>
      <c r="S396" s="53"/>
      <c r="T396" s="53"/>
      <c r="U396" s="53"/>
      <c r="V396" s="53"/>
      <c r="W396" s="53"/>
      <c r="X396" s="53"/>
      <c r="Y396" s="53"/>
      <c r="Z396" s="53"/>
    </row>
    <row r="397" ht="14.25" customHeight="1">
      <c r="A397" s="248"/>
      <c r="B397" s="32"/>
      <c r="C397" s="32"/>
      <c r="D397" s="32"/>
      <c r="E397" s="32"/>
      <c r="F397" s="32"/>
      <c r="G397" s="32"/>
      <c r="H397" s="32"/>
      <c r="I397" s="37"/>
      <c r="J397" s="32"/>
      <c r="K397" s="53"/>
      <c r="L397" s="53"/>
      <c r="M397" s="53"/>
      <c r="N397" s="53"/>
      <c r="O397" s="53"/>
      <c r="P397" s="53"/>
      <c r="Q397" s="53"/>
      <c r="R397" s="53"/>
      <c r="S397" s="53"/>
      <c r="T397" s="53"/>
      <c r="U397" s="53"/>
      <c r="V397" s="53"/>
      <c r="W397" s="53"/>
      <c r="X397" s="53"/>
      <c r="Y397" s="53"/>
      <c r="Z397" s="53"/>
    </row>
    <row r="398" ht="14.25" customHeight="1">
      <c r="A398" s="248"/>
      <c r="B398" s="32"/>
      <c r="C398" s="32"/>
      <c r="D398" s="32"/>
      <c r="E398" s="32"/>
      <c r="F398" s="32"/>
      <c r="G398" s="32"/>
      <c r="H398" s="32"/>
      <c r="I398" s="37"/>
      <c r="J398" s="32"/>
      <c r="K398" s="53"/>
      <c r="L398" s="53"/>
      <c r="M398" s="53"/>
      <c r="N398" s="53"/>
      <c r="O398" s="53"/>
      <c r="P398" s="53"/>
      <c r="Q398" s="53"/>
      <c r="R398" s="53"/>
      <c r="S398" s="53"/>
      <c r="T398" s="53"/>
      <c r="U398" s="53"/>
      <c r="V398" s="53"/>
      <c r="W398" s="53"/>
      <c r="X398" s="53"/>
      <c r="Y398" s="53"/>
      <c r="Z398" s="53"/>
    </row>
    <row r="399" ht="14.25" customHeight="1">
      <c r="A399" s="248"/>
      <c r="B399" s="32"/>
      <c r="C399" s="32"/>
      <c r="D399" s="32"/>
      <c r="E399" s="32"/>
      <c r="F399" s="32"/>
      <c r="G399" s="32"/>
      <c r="H399" s="32"/>
      <c r="I399" s="37"/>
      <c r="J399" s="32"/>
      <c r="K399" s="53"/>
      <c r="L399" s="53"/>
      <c r="M399" s="53"/>
      <c r="N399" s="53"/>
      <c r="O399" s="53"/>
      <c r="P399" s="53"/>
      <c r="Q399" s="53"/>
      <c r="R399" s="53"/>
      <c r="S399" s="53"/>
      <c r="T399" s="53"/>
      <c r="U399" s="53"/>
      <c r="V399" s="53"/>
      <c r="W399" s="53"/>
      <c r="X399" s="53"/>
      <c r="Y399" s="53"/>
      <c r="Z399" s="53"/>
    </row>
    <row r="400" ht="14.25" customHeight="1">
      <c r="A400" s="248"/>
      <c r="B400" s="32"/>
      <c r="C400" s="32"/>
      <c r="D400" s="32"/>
      <c r="E400" s="32"/>
      <c r="F400" s="32"/>
      <c r="G400" s="32"/>
      <c r="H400" s="32"/>
      <c r="I400" s="37"/>
      <c r="J400" s="32"/>
      <c r="K400" s="53"/>
      <c r="L400" s="53"/>
      <c r="M400" s="53"/>
      <c r="N400" s="53"/>
      <c r="O400" s="53"/>
      <c r="P400" s="53"/>
      <c r="Q400" s="53"/>
      <c r="R400" s="53"/>
      <c r="S400" s="53"/>
      <c r="T400" s="53"/>
      <c r="U400" s="53"/>
      <c r="V400" s="53"/>
      <c r="W400" s="53"/>
      <c r="X400" s="53"/>
      <c r="Y400" s="53"/>
      <c r="Z400" s="53"/>
    </row>
    <row r="401" ht="14.25" customHeight="1">
      <c r="A401" s="248"/>
      <c r="B401" s="32"/>
      <c r="C401" s="32"/>
      <c r="D401" s="32"/>
      <c r="E401" s="32"/>
      <c r="F401" s="32"/>
      <c r="G401" s="32"/>
      <c r="H401" s="32"/>
      <c r="I401" s="37"/>
      <c r="J401" s="32"/>
      <c r="K401" s="53"/>
      <c r="L401" s="53"/>
      <c r="M401" s="53"/>
      <c r="N401" s="53"/>
      <c r="O401" s="53"/>
      <c r="P401" s="53"/>
      <c r="Q401" s="53"/>
      <c r="R401" s="53"/>
      <c r="S401" s="53"/>
      <c r="T401" s="53"/>
      <c r="U401" s="53"/>
      <c r="V401" s="53"/>
      <c r="W401" s="53"/>
      <c r="X401" s="53"/>
      <c r="Y401" s="53"/>
      <c r="Z401" s="53"/>
    </row>
    <row r="402" ht="14.25" customHeight="1">
      <c r="A402" s="248"/>
      <c r="B402" s="32"/>
      <c r="C402" s="32"/>
      <c r="D402" s="32"/>
      <c r="E402" s="32"/>
      <c r="F402" s="32"/>
      <c r="G402" s="32"/>
      <c r="H402" s="32"/>
      <c r="I402" s="37"/>
      <c r="J402" s="32"/>
      <c r="K402" s="53"/>
      <c r="L402" s="53"/>
      <c r="M402" s="53"/>
      <c r="N402" s="53"/>
      <c r="O402" s="53"/>
      <c r="P402" s="53"/>
      <c r="Q402" s="53"/>
      <c r="R402" s="53"/>
      <c r="S402" s="53"/>
      <c r="T402" s="53"/>
      <c r="U402" s="53"/>
      <c r="V402" s="53"/>
      <c r="W402" s="53"/>
      <c r="X402" s="53"/>
      <c r="Y402" s="53"/>
      <c r="Z402" s="53"/>
    </row>
    <row r="403" ht="14.25" customHeight="1">
      <c r="A403" s="248"/>
      <c r="B403" s="32"/>
      <c r="C403" s="32"/>
      <c r="D403" s="32"/>
      <c r="E403" s="32"/>
      <c r="F403" s="32"/>
      <c r="G403" s="32"/>
      <c r="H403" s="32"/>
      <c r="I403" s="37"/>
      <c r="J403" s="32"/>
      <c r="K403" s="53"/>
      <c r="L403" s="53"/>
      <c r="M403" s="53"/>
      <c r="N403" s="53"/>
      <c r="O403" s="53"/>
      <c r="P403" s="53"/>
      <c r="Q403" s="53"/>
      <c r="R403" s="53"/>
      <c r="S403" s="53"/>
      <c r="T403" s="53"/>
      <c r="U403" s="53"/>
      <c r="V403" s="53"/>
      <c r="W403" s="53"/>
      <c r="X403" s="53"/>
      <c r="Y403" s="53"/>
      <c r="Z403" s="53"/>
    </row>
    <row r="404" ht="14.25" customHeight="1">
      <c r="A404" s="248"/>
      <c r="B404" s="32"/>
      <c r="C404" s="32"/>
      <c r="D404" s="32"/>
      <c r="E404" s="32"/>
      <c r="F404" s="32"/>
      <c r="G404" s="32"/>
      <c r="H404" s="32"/>
      <c r="I404" s="37"/>
      <c r="J404" s="32"/>
      <c r="K404" s="53"/>
      <c r="L404" s="53"/>
      <c r="M404" s="53"/>
      <c r="N404" s="53"/>
      <c r="O404" s="53"/>
      <c r="P404" s="53"/>
      <c r="Q404" s="53"/>
      <c r="R404" s="53"/>
      <c r="S404" s="53"/>
      <c r="T404" s="53"/>
      <c r="U404" s="53"/>
      <c r="V404" s="53"/>
      <c r="W404" s="53"/>
      <c r="X404" s="53"/>
      <c r="Y404" s="53"/>
      <c r="Z404" s="53"/>
    </row>
    <row r="405" ht="14.25" customHeight="1">
      <c r="A405" s="248"/>
      <c r="B405" s="32"/>
      <c r="C405" s="32"/>
      <c r="D405" s="32"/>
      <c r="E405" s="32"/>
      <c r="F405" s="32"/>
      <c r="G405" s="32"/>
      <c r="H405" s="32"/>
      <c r="I405" s="37"/>
      <c r="J405" s="32"/>
      <c r="K405" s="53"/>
      <c r="L405" s="53"/>
      <c r="M405" s="53"/>
      <c r="N405" s="53"/>
      <c r="O405" s="53"/>
      <c r="P405" s="53"/>
      <c r="Q405" s="53"/>
      <c r="R405" s="53"/>
      <c r="S405" s="53"/>
      <c r="T405" s="53"/>
      <c r="U405" s="53"/>
      <c r="V405" s="53"/>
      <c r="W405" s="53"/>
      <c r="X405" s="53"/>
      <c r="Y405" s="53"/>
      <c r="Z405" s="53"/>
    </row>
    <row r="406" ht="14.25" customHeight="1">
      <c r="A406" s="248"/>
      <c r="B406" s="32"/>
      <c r="C406" s="32"/>
      <c r="D406" s="32"/>
      <c r="E406" s="32"/>
      <c r="F406" s="32"/>
      <c r="G406" s="32"/>
      <c r="H406" s="32"/>
      <c r="I406" s="37"/>
      <c r="J406" s="32"/>
      <c r="K406" s="53"/>
      <c r="L406" s="53"/>
      <c r="M406" s="53"/>
      <c r="N406" s="53"/>
      <c r="O406" s="53"/>
      <c r="P406" s="53"/>
      <c r="Q406" s="53"/>
      <c r="R406" s="53"/>
      <c r="S406" s="53"/>
      <c r="T406" s="53"/>
      <c r="U406" s="53"/>
      <c r="V406" s="53"/>
      <c r="W406" s="53"/>
      <c r="X406" s="53"/>
      <c r="Y406" s="53"/>
      <c r="Z406" s="53"/>
    </row>
    <row r="407" ht="14.25" customHeight="1">
      <c r="A407" s="248"/>
      <c r="B407" s="32"/>
      <c r="C407" s="32"/>
      <c r="D407" s="32"/>
      <c r="E407" s="32"/>
      <c r="F407" s="32"/>
      <c r="G407" s="32"/>
      <c r="H407" s="32"/>
      <c r="I407" s="37"/>
      <c r="J407" s="32"/>
      <c r="K407" s="53"/>
      <c r="L407" s="53"/>
      <c r="M407" s="53"/>
      <c r="N407" s="53"/>
      <c r="O407" s="53"/>
      <c r="P407" s="53"/>
      <c r="Q407" s="53"/>
      <c r="R407" s="53"/>
      <c r="S407" s="53"/>
      <c r="T407" s="53"/>
      <c r="U407" s="53"/>
      <c r="V407" s="53"/>
      <c r="W407" s="53"/>
      <c r="X407" s="53"/>
      <c r="Y407" s="53"/>
      <c r="Z407" s="53"/>
    </row>
    <row r="408" ht="14.25" customHeight="1">
      <c r="A408" s="248"/>
      <c r="B408" s="32"/>
      <c r="C408" s="32"/>
      <c r="D408" s="32"/>
      <c r="E408" s="32"/>
      <c r="F408" s="32"/>
      <c r="G408" s="32"/>
      <c r="H408" s="32"/>
      <c r="I408" s="37"/>
      <c r="J408" s="32"/>
      <c r="K408" s="53"/>
      <c r="L408" s="53"/>
      <c r="M408" s="53"/>
      <c r="N408" s="53"/>
      <c r="O408" s="53"/>
      <c r="P408" s="53"/>
      <c r="Q408" s="53"/>
      <c r="R408" s="53"/>
      <c r="S408" s="53"/>
      <c r="T408" s="53"/>
      <c r="U408" s="53"/>
      <c r="V408" s="53"/>
      <c r="W408" s="53"/>
      <c r="X408" s="53"/>
      <c r="Y408" s="53"/>
      <c r="Z408" s="53"/>
    </row>
    <row r="409" ht="14.25" customHeight="1">
      <c r="A409" s="248"/>
      <c r="B409" s="32"/>
      <c r="C409" s="32"/>
      <c r="D409" s="32"/>
      <c r="E409" s="32"/>
      <c r="F409" s="32"/>
      <c r="G409" s="32"/>
      <c r="H409" s="32"/>
      <c r="I409" s="37"/>
      <c r="J409" s="32"/>
      <c r="K409" s="53"/>
      <c r="L409" s="53"/>
      <c r="M409" s="53"/>
      <c r="N409" s="53"/>
      <c r="O409" s="53"/>
      <c r="P409" s="53"/>
      <c r="Q409" s="53"/>
      <c r="R409" s="53"/>
      <c r="S409" s="53"/>
      <c r="T409" s="53"/>
      <c r="U409" s="53"/>
      <c r="V409" s="53"/>
      <c r="W409" s="53"/>
      <c r="X409" s="53"/>
      <c r="Y409" s="53"/>
      <c r="Z409" s="53"/>
    </row>
    <row r="410" ht="14.25" customHeight="1">
      <c r="A410" s="248"/>
      <c r="B410" s="32"/>
      <c r="C410" s="32"/>
      <c r="D410" s="32"/>
      <c r="E410" s="32"/>
      <c r="F410" s="32"/>
      <c r="G410" s="32"/>
      <c r="H410" s="32"/>
      <c r="I410" s="37"/>
      <c r="J410" s="32"/>
      <c r="K410" s="53"/>
      <c r="L410" s="53"/>
      <c r="M410" s="53"/>
      <c r="N410" s="53"/>
      <c r="O410" s="53"/>
      <c r="P410" s="53"/>
      <c r="Q410" s="53"/>
      <c r="R410" s="53"/>
      <c r="S410" s="53"/>
      <c r="T410" s="53"/>
      <c r="U410" s="53"/>
      <c r="V410" s="53"/>
      <c r="W410" s="53"/>
      <c r="X410" s="53"/>
      <c r="Y410" s="53"/>
      <c r="Z410" s="53"/>
    </row>
    <row r="411" ht="14.25" customHeight="1">
      <c r="A411" s="248"/>
      <c r="B411" s="32"/>
      <c r="C411" s="32"/>
      <c r="D411" s="32"/>
      <c r="E411" s="32"/>
      <c r="F411" s="32"/>
      <c r="G411" s="32"/>
      <c r="H411" s="32"/>
      <c r="I411" s="37"/>
      <c r="J411" s="32"/>
      <c r="K411" s="53"/>
      <c r="L411" s="53"/>
      <c r="M411" s="53"/>
      <c r="N411" s="53"/>
      <c r="O411" s="53"/>
      <c r="P411" s="53"/>
      <c r="Q411" s="53"/>
      <c r="R411" s="53"/>
      <c r="S411" s="53"/>
      <c r="T411" s="53"/>
      <c r="U411" s="53"/>
      <c r="V411" s="53"/>
      <c r="W411" s="53"/>
      <c r="X411" s="53"/>
      <c r="Y411" s="53"/>
      <c r="Z411" s="53"/>
    </row>
    <row r="412" ht="14.25" customHeight="1">
      <c r="A412" s="248"/>
      <c r="B412" s="32"/>
      <c r="C412" s="32"/>
      <c r="D412" s="32"/>
      <c r="E412" s="32"/>
      <c r="F412" s="32"/>
      <c r="G412" s="32"/>
      <c r="H412" s="32"/>
      <c r="I412" s="37"/>
      <c r="J412" s="32"/>
      <c r="K412" s="53"/>
      <c r="L412" s="53"/>
      <c r="M412" s="53"/>
      <c r="N412" s="53"/>
      <c r="O412" s="53"/>
      <c r="P412" s="53"/>
      <c r="Q412" s="53"/>
      <c r="R412" s="53"/>
      <c r="S412" s="53"/>
      <c r="T412" s="53"/>
      <c r="U412" s="53"/>
      <c r="V412" s="53"/>
      <c r="W412" s="53"/>
      <c r="X412" s="53"/>
      <c r="Y412" s="53"/>
      <c r="Z412" s="53"/>
    </row>
    <row r="413" ht="14.25" customHeight="1">
      <c r="A413" s="248"/>
      <c r="B413" s="32"/>
      <c r="C413" s="32"/>
      <c r="D413" s="32"/>
      <c r="E413" s="32"/>
      <c r="F413" s="32"/>
      <c r="G413" s="32"/>
      <c r="H413" s="32"/>
      <c r="I413" s="37"/>
      <c r="J413" s="32"/>
      <c r="K413" s="53"/>
      <c r="L413" s="53"/>
      <c r="M413" s="53"/>
      <c r="N413" s="53"/>
      <c r="O413" s="53"/>
      <c r="P413" s="53"/>
      <c r="Q413" s="53"/>
      <c r="R413" s="53"/>
      <c r="S413" s="53"/>
      <c r="T413" s="53"/>
      <c r="U413" s="53"/>
      <c r="V413" s="53"/>
      <c r="W413" s="53"/>
      <c r="X413" s="53"/>
      <c r="Y413" s="53"/>
      <c r="Z413" s="53"/>
    </row>
    <row r="414" ht="14.25" customHeight="1">
      <c r="A414" s="248"/>
      <c r="B414" s="32"/>
      <c r="C414" s="32"/>
      <c r="D414" s="32"/>
      <c r="E414" s="32"/>
      <c r="F414" s="32"/>
      <c r="G414" s="32"/>
      <c r="H414" s="32"/>
      <c r="I414" s="37"/>
      <c r="J414" s="32"/>
      <c r="K414" s="53"/>
      <c r="L414" s="53"/>
      <c r="M414" s="53"/>
      <c r="N414" s="53"/>
      <c r="O414" s="53"/>
      <c r="P414" s="53"/>
      <c r="Q414" s="53"/>
      <c r="R414" s="53"/>
      <c r="S414" s="53"/>
      <c r="T414" s="53"/>
      <c r="U414" s="53"/>
      <c r="V414" s="53"/>
      <c r="W414" s="53"/>
      <c r="X414" s="53"/>
      <c r="Y414" s="53"/>
      <c r="Z414" s="53"/>
    </row>
    <row r="415" ht="14.25" customHeight="1">
      <c r="A415" s="248"/>
      <c r="B415" s="32"/>
      <c r="C415" s="32"/>
      <c r="D415" s="32"/>
      <c r="E415" s="32"/>
      <c r="F415" s="32"/>
      <c r="G415" s="32"/>
      <c r="H415" s="32"/>
      <c r="I415" s="37"/>
      <c r="J415" s="32"/>
      <c r="K415" s="53"/>
      <c r="L415" s="53"/>
      <c r="M415" s="53"/>
      <c r="N415" s="53"/>
      <c r="O415" s="53"/>
      <c r="P415" s="53"/>
      <c r="Q415" s="53"/>
      <c r="R415" s="53"/>
      <c r="S415" s="53"/>
      <c r="T415" s="53"/>
      <c r="U415" s="53"/>
      <c r="V415" s="53"/>
      <c r="W415" s="53"/>
      <c r="X415" s="53"/>
      <c r="Y415" s="53"/>
      <c r="Z415" s="53"/>
    </row>
    <row r="416" ht="14.25" customHeight="1">
      <c r="A416" s="248"/>
      <c r="B416" s="32"/>
      <c r="C416" s="32"/>
      <c r="D416" s="32"/>
      <c r="E416" s="32"/>
      <c r="F416" s="32"/>
      <c r="G416" s="32"/>
      <c r="H416" s="32"/>
      <c r="I416" s="37"/>
      <c r="J416" s="32"/>
      <c r="K416" s="53"/>
      <c r="L416" s="53"/>
      <c r="M416" s="53"/>
      <c r="N416" s="53"/>
      <c r="O416" s="53"/>
      <c r="P416" s="53"/>
      <c r="Q416" s="53"/>
      <c r="R416" s="53"/>
      <c r="S416" s="53"/>
      <c r="T416" s="53"/>
      <c r="U416" s="53"/>
      <c r="V416" s="53"/>
      <c r="W416" s="53"/>
      <c r="X416" s="53"/>
      <c r="Y416" s="53"/>
      <c r="Z416" s="53"/>
    </row>
    <row r="417" ht="14.25" customHeight="1">
      <c r="A417" s="248"/>
      <c r="B417" s="32"/>
      <c r="C417" s="32"/>
      <c r="D417" s="32"/>
      <c r="E417" s="32"/>
      <c r="F417" s="32"/>
      <c r="G417" s="32"/>
      <c r="H417" s="32"/>
      <c r="I417" s="37"/>
      <c r="J417" s="32"/>
      <c r="K417" s="53"/>
      <c r="L417" s="53"/>
      <c r="M417" s="53"/>
      <c r="N417" s="53"/>
      <c r="O417" s="53"/>
      <c r="P417" s="53"/>
      <c r="Q417" s="53"/>
      <c r="R417" s="53"/>
      <c r="S417" s="53"/>
      <c r="T417" s="53"/>
      <c r="U417" s="53"/>
      <c r="V417" s="53"/>
      <c r="W417" s="53"/>
      <c r="X417" s="53"/>
      <c r="Y417" s="53"/>
      <c r="Z417" s="53"/>
    </row>
    <row r="418" ht="14.25" customHeight="1">
      <c r="A418" s="248"/>
      <c r="B418" s="32"/>
      <c r="C418" s="32"/>
      <c r="D418" s="32"/>
      <c r="E418" s="32"/>
      <c r="F418" s="32"/>
      <c r="G418" s="32"/>
      <c r="H418" s="32"/>
      <c r="I418" s="37"/>
      <c r="J418" s="32"/>
      <c r="K418" s="53"/>
      <c r="L418" s="53"/>
      <c r="M418" s="53"/>
      <c r="N418" s="53"/>
      <c r="O418" s="53"/>
      <c r="P418" s="53"/>
      <c r="Q418" s="53"/>
      <c r="R418" s="53"/>
      <c r="S418" s="53"/>
      <c r="T418" s="53"/>
      <c r="U418" s="53"/>
      <c r="V418" s="53"/>
      <c r="W418" s="53"/>
      <c r="X418" s="53"/>
      <c r="Y418" s="53"/>
      <c r="Z418" s="53"/>
    </row>
    <row r="419" ht="14.25" customHeight="1">
      <c r="A419" s="248"/>
      <c r="B419" s="32"/>
      <c r="C419" s="32"/>
      <c r="D419" s="32"/>
      <c r="E419" s="32"/>
      <c r="F419" s="32"/>
      <c r="G419" s="32"/>
      <c r="H419" s="32"/>
      <c r="I419" s="37"/>
      <c r="J419" s="32"/>
      <c r="K419" s="53"/>
      <c r="L419" s="53"/>
      <c r="M419" s="53"/>
      <c r="N419" s="53"/>
      <c r="O419" s="53"/>
      <c r="P419" s="53"/>
      <c r="Q419" s="53"/>
      <c r="R419" s="53"/>
      <c r="S419" s="53"/>
      <c r="T419" s="53"/>
      <c r="U419" s="53"/>
      <c r="V419" s="53"/>
      <c r="W419" s="53"/>
      <c r="X419" s="53"/>
      <c r="Y419" s="53"/>
      <c r="Z419" s="53"/>
    </row>
    <row r="420" ht="14.25" customHeight="1">
      <c r="A420" s="248"/>
      <c r="B420" s="32"/>
      <c r="C420" s="32"/>
      <c r="D420" s="32"/>
      <c r="E420" s="32"/>
      <c r="F420" s="32"/>
      <c r="G420" s="32"/>
      <c r="H420" s="32"/>
      <c r="I420" s="37"/>
      <c r="J420" s="32"/>
      <c r="K420" s="53"/>
      <c r="L420" s="53"/>
      <c r="M420" s="53"/>
      <c r="N420" s="53"/>
      <c r="O420" s="53"/>
      <c r="P420" s="53"/>
      <c r="Q420" s="53"/>
      <c r="R420" s="53"/>
      <c r="S420" s="53"/>
      <c r="T420" s="53"/>
      <c r="U420" s="53"/>
      <c r="V420" s="53"/>
      <c r="W420" s="53"/>
      <c r="X420" s="53"/>
      <c r="Y420" s="53"/>
      <c r="Z420" s="53"/>
    </row>
    <row r="421" ht="14.25" customHeight="1">
      <c r="A421" s="248"/>
      <c r="B421" s="32"/>
      <c r="C421" s="32"/>
      <c r="D421" s="32"/>
      <c r="E421" s="32"/>
      <c r="F421" s="32"/>
      <c r="G421" s="32"/>
      <c r="H421" s="32"/>
      <c r="I421" s="37"/>
      <c r="J421" s="32"/>
      <c r="K421" s="53"/>
      <c r="L421" s="53"/>
      <c r="M421" s="53"/>
      <c r="N421" s="53"/>
      <c r="O421" s="53"/>
      <c r="P421" s="53"/>
      <c r="Q421" s="53"/>
      <c r="R421" s="53"/>
      <c r="S421" s="53"/>
      <c r="T421" s="53"/>
      <c r="U421" s="53"/>
      <c r="V421" s="53"/>
      <c r="W421" s="53"/>
      <c r="X421" s="53"/>
      <c r="Y421" s="53"/>
      <c r="Z421" s="53"/>
    </row>
    <row r="422" ht="14.25" customHeight="1">
      <c r="A422" s="248"/>
      <c r="B422" s="32"/>
      <c r="C422" s="32"/>
      <c r="D422" s="32"/>
      <c r="E422" s="32"/>
      <c r="F422" s="32"/>
      <c r="G422" s="32"/>
      <c r="H422" s="32"/>
      <c r="I422" s="37"/>
      <c r="J422" s="32"/>
      <c r="K422" s="53"/>
      <c r="L422" s="53"/>
      <c r="M422" s="53"/>
      <c r="N422" s="53"/>
      <c r="O422" s="53"/>
      <c r="P422" s="53"/>
      <c r="Q422" s="53"/>
      <c r="R422" s="53"/>
      <c r="S422" s="53"/>
      <c r="T422" s="53"/>
      <c r="U422" s="53"/>
      <c r="V422" s="53"/>
      <c r="W422" s="53"/>
      <c r="X422" s="53"/>
      <c r="Y422" s="53"/>
      <c r="Z422" s="53"/>
    </row>
    <row r="423" ht="14.25" customHeight="1">
      <c r="A423" s="248"/>
      <c r="B423" s="32"/>
      <c r="C423" s="32"/>
      <c r="D423" s="32"/>
      <c r="E423" s="32"/>
      <c r="F423" s="32"/>
      <c r="G423" s="32"/>
      <c r="H423" s="32"/>
      <c r="I423" s="37"/>
      <c r="J423" s="32"/>
      <c r="K423" s="53"/>
      <c r="L423" s="53"/>
      <c r="M423" s="53"/>
      <c r="N423" s="53"/>
      <c r="O423" s="53"/>
      <c r="P423" s="53"/>
      <c r="Q423" s="53"/>
      <c r="R423" s="53"/>
      <c r="S423" s="53"/>
      <c r="T423" s="53"/>
      <c r="U423" s="53"/>
      <c r="V423" s="53"/>
      <c r="W423" s="53"/>
      <c r="X423" s="53"/>
      <c r="Y423" s="53"/>
      <c r="Z423" s="53"/>
    </row>
    <row r="424" ht="14.25" customHeight="1">
      <c r="A424" s="248"/>
      <c r="B424" s="32"/>
      <c r="C424" s="32"/>
      <c r="D424" s="32"/>
      <c r="E424" s="32"/>
      <c r="F424" s="32"/>
      <c r="G424" s="32"/>
      <c r="H424" s="32"/>
      <c r="I424" s="37"/>
      <c r="J424" s="32"/>
      <c r="K424" s="53"/>
      <c r="L424" s="53"/>
      <c r="M424" s="53"/>
      <c r="N424" s="53"/>
      <c r="O424" s="53"/>
      <c r="P424" s="53"/>
      <c r="Q424" s="53"/>
      <c r="R424" s="53"/>
      <c r="S424" s="53"/>
      <c r="T424" s="53"/>
      <c r="U424" s="53"/>
      <c r="V424" s="53"/>
      <c r="W424" s="53"/>
      <c r="X424" s="53"/>
      <c r="Y424" s="53"/>
      <c r="Z424" s="53"/>
    </row>
    <row r="425" ht="14.25" customHeight="1">
      <c r="A425" s="248"/>
      <c r="B425" s="32"/>
      <c r="C425" s="32"/>
      <c r="D425" s="32"/>
      <c r="E425" s="32"/>
      <c r="F425" s="32"/>
      <c r="G425" s="32"/>
      <c r="H425" s="32"/>
      <c r="I425" s="37"/>
      <c r="J425" s="32"/>
      <c r="K425" s="53"/>
      <c r="L425" s="53"/>
      <c r="M425" s="53"/>
      <c r="N425" s="53"/>
      <c r="O425" s="53"/>
      <c r="P425" s="53"/>
      <c r="Q425" s="53"/>
      <c r="R425" s="53"/>
      <c r="S425" s="53"/>
      <c r="T425" s="53"/>
      <c r="U425" s="53"/>
      <c r="V425" s="53"/>
      <c r="W425" s="53"/>
      <c r="X425" s="53"/>
      <c r="Y425" s="53"/>
      <c r="Z425" s="53"/>
    </row>
    <row r="426" ht="14.25" customHeight="1">
      <c r="A426" s="248"/>
      <c r="B426" s="32"/>
      <c r="C426" s="32"/>
      <c r="D426" s="32"/>
      <c r="E426" s="32"/>
      <c r="F426" s="32"/>
      <c r="G426" s="32"/>
      <c r="H426" s="32"/>
      <c r="I426" s="37"/>
      <c r="J426" s="32"/>
      <c r="K426" s="53"/>
      <c r="L426" s="53"/>
      <c r="M426" s="53"/>
      <c r="N426" s="53"/>
      <c r="O426" s="53"/>
      <c r="P426" s="53"/>
      <c r="Q426" s="53"/>
      <c r="R426" s="53"/>
      <c r="S426" s="53"/>
      <c r="T426" s="53"/>
      <c r="U426" s="53"/>
      <c r="V426" s="53"/>
      <c r="W426" s="53"/>
      <c r="X426" s="53"/>
      <c r="Y426" s="53"/>
      <c r="Z426" s="53"/>
    </row>
    <row r="427" ht="14.25" customHeight="1">
      <c r="A427" s="248"/>
      <c r="B427" s="32"/>
      <c r="C427" s="32"/>
      <c r="D427" s="32"/>
      <c r="E427" s="32"/>
      <c r="F427" s="32"/>
      <c r="G427" s="32"/>
      <c r="H427" s="32"/>
      <c r="I427" s="37"/>
      <c r="J427" s="32"/>
      <c r="K427" s="53"/>
      <c r="L427" s="53"/>
      <c r="M427" s="53"/>
      <c r="N427" s="53"/>
      <c r="O427" s="53"/>
      <c r="P427" s="53"/>
      <c r="Q427" s="53"/>
      <c r="R427" s="53"/>
      <c r="S427" s="53"/>
      <c r="T427" s="53"/>
      <c r="U427" s="53"/>
      <c r="V427" s="53"/>
      <c r="W427" s="53"/>
      <c r="X427" s="53"/>
      <c r="Y427" s="53"/>
      <c r="Z427" s="53"/>
    </row>
    <row r="428" ht="14.25" customHeight="1">
      <c r="A428" s="248"/>
      <c r="B428" s="32"/>
      <c r="C428" s="32"/>
      <c r="D428" s="32"/>
      <c r="E428" s="32"/>
      <c r="F428" s="32"/>
      <c r="G428" s="32"/>
      <c r="H428" s="32"/>
      <c r="I428" s="37"/>
      <c r="J428" s="32"/>
      <c r="K428" s="53"/>
      <c r="L428" s="53"/>
      <c r="M428" s="53"/>
      <c r="N428" s="53"/>
      <c r="O428" s="53"/>
      <c r="P428" s="53"/>
      <c r="Q428" s="53"/>
      <c r="R428" s="53"/>
      <c r="S428" s="53"/>
      <c r="T428" s="53"/>
      <c r="U428" s="53"/>
      <c r="V428" s="53"/>
      <c r="W428" s="53"/>
      <c r="X428" s="53"/>
      <c r="Y428" s="53"/>
      <c r="Z428" s="53"/>
    </row>
    <row r="429" ht="14.25" customHeight="1">
      <c r="A429" s="248"/>
      <c r="B429" s="32"/>
      <c r="C429" s="32"/>
      <c r="D429" s="32"/>
      <c r="E429" s="32"/>
      <c r="F429" s="32"/>
      <c r="G429" s="32"/>
      <c r="H429" s="32"/>
      <c r="I429" s="37"/>
      <c r="J429" s="32"/>
      <c r="K429" s="53"/>
      <c r="L429" s="53"/>
      <c r="M429" s="53"/>
      <c r="N429" s="53"/>
      <c r="O429" s="53"/>
      <c r="P429" s="53"/>
      <c r="Q429" s="53"/>
      <c r="R429" s="53"/>
      <c r="S429" s="53"/>
      <c r="T429" s="53"/>
      <c r="U429" s="53"/>
      <c r="V429" s="53"/>
      <c r="W429" s="53"/>
      <c r="X429" s="53"/>
      <c r="Y429" s="53"/>
      <c r="Z429" s="53"/>
    </row>
    <row r="430" ht="14.25" customHeight="1">
      <c r="A430" s="248"/>
      <c r="B430" s="32"/>
      <c r="C430" s="32"/>
      <c r="D430" s="32"/>
      <c r="E430" s="32"/>
      <c r="F430" s="32"/>
      <c r="G430" s="32"/>
      <c r="H430" s="32"/>
      <c r="I430" s="37"/>
      <c r="J430" s="32"/>
      <c r="K430" s="53"/>
      <c r="L430" s="53"/>
      <c r="M430" s="53"/>
      <c r="N430" s="53"/>
      <c r="O430" s="53"/>
      <c r="P430" s="53"/>
      <c r="Q430" s="53"/>
      <c r="R430" s="53"/>
      <c r="S430" s="53"/>
      <c r="T430" s="53"/>
      <c r="U430" s="53"/>
      <c r="V430" s="53"/>
      <c r="W430" s="53"/>
      <c r="X430" s="53"/>
      <c r="Y430" s="53"/>
      <c r="Z430" s="53"/>
    </row>
    <row r="431" ht="14.25" customHeight="1">
      <c r="A431" s="248"/>
      <c r="B431" s="32"/>
      <c r="C431" s="32"/>
      <c r="D431" s="32"/>
      <c r="E431" s="32"/>
      <c r="F431" s="32"/>
      <c r="G431" s="32"/>
      <c r="H431" s="32"/>
      <c r="I431" s="37"/>
      <c r="J431" s="32"/>
      <c r="K431" s="53"/>
      <c r="L431" s="53"/>
      <c r="M431" s="53"/>
      <c r="N431" s="53"/>
      <c r="O431" s="53"/>
      <c r="P431" s="53"/>
      <c r="Q431" s="53"/>
      <c r="R431" s="53"/>
      <c r="S431" s="53"/>
      <c r="T431" s="53"/>
      <c r="U431" s="53"/>
      <c r="V431" s="53"/>
      <c r="W431" s="53"/>
      <c r="X431" s="53"/>
      <c r="Y431" s="53"/>
      <c r="Z431" s="53"/>
    </row>
    <row r="432" ht="14.25" customHeight="1">
      <c r="A432" s="248"/>
      <c r="B432" s="32"/>
      <c r="C432" s="32"/>
      <c r="D432" s="32"/>
      <c r="E432" s="32"/>
      <c r="F432" s="32"/>
      <c r="G432" s="32"/>
      <c r="H432" s="32"/>
      <c r="I432" s="37"/>
      <c r="J432" s="32"/>
      <c r="K432" s="53"/>
      <c r="L432" s="53"/>
      <c r="M432" s="53"/>
      <c r="N432" s="53"/>
      <c r="O432" s="53"/>
      <c r="P432" s="53"/>
      <c r="Q432" s="53"/>
      <c r="R432" s="53"/>
      <c r="S432" s="53"/>
      <c r="T432" s="53"/>
      <c r="U432" s="53"/>
      <c r="V432" s="53"/>
      <c r="W432" s="53"/>
      <c r="X432" s="53"/>
      <c r="Y432" s="53"/>
      <c r="Z432" s="53"/>
    </row>
    <row r="433" ht="14.25" customHeight="1">
      <c r="A433" s="248"/>
      <c r="B433" s="32"/>
      <c r="C433" s="32"/>
      <c r="D433" s="32"/>
      <c r="E433" s="32"/>
      <c r="F433" s="32"/>
      <c r="G433" s="32"/>
      <c r="H433" s="32"/>
      <c r="I433" s="37"/>
      <c r="J433" s="32"/>
      <c r="K433" s="53"/>
      <c r="L433" s="53"/>
      <c r="M433" s="53"/>
      <c r="N433" s="53"/>
      <c r="O433" s="53"/>
      <c r="P433" s="53"/>
      <c r="Q433" s="53"/>
      <c r="R433" s="53"/>
      <c r="S433" s="53"/>
      <c r="T433" s="53"/>
      <c r="U433" s="53"/>
      <c r="V433" s="53"/>
      <c r="W433" s="53"/>
      <c r="X433" s="53"/>
      <c r="Y433" s="53"/>
      <c r="Z433" s="53"/>
    </row>
    <row r="434" ht="14.25" customHeight="1">
      <c r="A434" s="248"/>
      <c r="B434" s="32"/>
      <c r="C434" s="32"/>
      <c r="D434" s="32"/>
      <c r="E434" s="32"/>
      <c r="F434" s="32"/>
      <c r="G434" s="32"/>
      <c r="H434" s="32"/>
      <c r="I434" s="37"/>
      <c r="J434" s="32"/>
      <c r="K434" s="53"/>
      <c r="L434" s="53"/>
      <c r="M434" s="53"/>
      <c r="N434" s="53"/>
      <c r="O434" s="53"/>
      <c r="P434" s="53"/>
      <c r="Q434" s="53"/>
      <c r="R434" s="53"/>
      <c r="S434" s="53"/>
      <c r="T434" s="53"/>
      <c r="U434" s="53"/>
      <c r="V434" s="53"/>
      <c r="W434" s="53"/>
      <c r="X434" s="53"/>
      <c r="Y434" s="53"/>
      <c r="Z434" s="53"/>
    </row>
    <row r="435" ht="14.25" customHeight="1">
      <c r="A435" s="248"/>
      <c r="B435" s="32"/>
      <c r="C435" s="32"/>
      <c r="D435" s="32"/>
      <c r="E435" s="32"/>
      <c r="F435" s="32"/>
      <c r="G435" s="32"/>
      <c r="H435" s="32"/>
      <c r="I435" s="37"/>
      <c r="J435" s="32"/>
      <c r="K435" s="53"/>
      <c r="L435" s="53"/>
      <c r="M435" s="53"/>
      <c r="N435" s="53"/>
      <c r="O435" s="53"/>
      <c r="P435" s="53"/>
      <c r="Q435" s="53"/>
      <c r="R435" s="53"/>
      <c r="S435" s="53"/>
      <c r="T435" s="53"/>
      <c r="U435" s="53"/>
      <c r="V435" s="53"/>
      <c r="W435" s="53"/>
      <c r="X435" s="53"/>
      <c r="Y435" s="53"/>
      <c r="Z435" s="53"/>
    </row>
    <row r="436" ht="14.25" customHeight="1">
      <c r="A436" s="248"/>
      <c r="B436" s="32"/>
      <c r="C436" s="32"/>
      <c r="D436" s="32"/>
      <c r="E436" s="32"/>
      <c r="F436" s="32"/>
      <c r="G436" s="32"/>
      <c r="H436" s="32"/>
      <c r="I436" s="37"/>
      <c r="J436" s="32"/>
      <c r="K436" s="53"/>
      <c r="L436" s="53"/>
      <c r="M436" s="53"/>
      <c r="N436" s="53"/>
      <c r="O436" s="53"/>
      <c r="P436" s="53"/>
      <c r="Q436" s="53"/>
      <c r="R436" s="53"/>
      <c r="S436" s="53"/>
      <c r="T436" s="53"/>
      <c r="U436" s="53"/>
      <c r="V436" s="53"/>
      <c r="W436" s="53"/>
      <c r="X436" s="53"/>
      <c r="Y436" s="53"/>
      <c r="Z436" s="53"/>
    </row>
    <row r="437" ht="14.25" customHeight="1">
      <c r="A437" s="248"/>
      <c r="B437" s="32"/>
      <c r="C437" s="32"/>
      <c r="D437" s="32"/>
      <c r="E437" s="32"/>
      <c r="F437" s="32"/>
      <c r="G437" s="32"/>
      <c r="H437" s="32"/>
      <c r="I437" s="37"/>
      <c r="J437" s="32"/>
      <c r="K437" s="53"/>
      <c r="L437" s="53"/>
      <c r="M437" s="53"/>
      <c r="N437" s="53"/>
      <c r="O437" s="53"/>
      <c r="P437" s="53"/>
      <c r="Q437" s="53"/>
      <c r="R437" s="53"/>
      <c r="S437" s="53"/>
      <c r="T437" s="53"/>
      <c r="U437" s="53"/>
      <c r="V437" s="53"/>
      <c r="W437" s="53"/>
      <c r="X437" s="53"/>
      <c r="Y437" s="53"/>
      <c r="Z437" s="53"/>
    </row>
    <row r="438" ht="14.25" customHeight="1">
      <c r="A438" s="248"/>
      <c r="B438" s="32"/>
      <c r="C438" s="32"/>
      <c r="D438" s="32"/>
      <c r="E438" s="32"/>
      <c r="F438" s="32"/>
      <c r="G438" s="32"/>
      <c r="H438" s="32"/>
      <c r="I438" s="37"/>
      <c r="J438" s="32"/>
      <c r="K438" s="53"/>
      <c r="L438" s="53"/>
      <c r="M438" s="53"/>
      <c r="N438" s="53"/>
      <c r="O438" s="53"/>
      <c r="P438" s="53"/>
      <c r="Q438" s="53"/>
      <c r="R438" s="53"/>
      <c r="S438" s="53"/>
      <c r="T438" s="53"/>
      <c r="U438" s="53"/>
      <c r="V438" s="53"/>
      <c r="W438" s="53"/>
      <c r="X438" s="53"/>
      <c r="Y438" s="53"/>
      <c r="Z438" s="53"/>
    </row>
    <row r="439" ht="14.25" customHeight="1">
      <c r="A439" s="248"/>
      <c r="B439" s="32"/>
      <c r="C439" s="32"/>
      <c r="D439" s="32"/>
      <c r="E439" s="32"/>
      <c r="F439" s="32"/>
      <c r="G439" s="32"/>
      <c r="H439" s="32"/>
      <c r="I439" s="37"/>
      <c r="J439" s="32"/>
      <c r="K439" s="53"/>
      <c r="L439" s="53"/>
      <c r="M439" s="53"/>
      <c r="N439" s="53"/>
      <c r="O439" s="53"/>
      <c r="P439" s="53"/>
      <c r="Q439" s="53"/>
      <c r="R439" s="53"/>
      <c r="S439" s="53"/>
      <c r="T439" s="53"/>
      <c r="U439" s="53"/>
      <c r="V439" s="53"/>
      <c r="W439" s="53"/>
      <c r="X439" s="53"/>
      <c r="Y439" s="53"/>
      <c r="Z439" s="53"/>
    </row>
    <row r="440" ht="14.25" customHeight="1">
      <c r="A440" s="248"/>
      <c r="B440" s="32"/>
      <c r="C440" s="32"/>
      <c r="D440" s="32"/>
      <c r="E440" s="32"/>
      <c r="F440" s="32"/>
      <c r="G440" s="32"/>
      <c r="H440" s="32"/>
      <c r="I440" s="37"/>
      <c r="J440" s="32"/>
      <c r="K440" s="53"/>
      <c r="L440" s="53"/>
      <c r="M440" s="53"/>
      <c r="N440" s="53"/>
      <c r="O440" s="53"/>
      <c r="P440" s="53"/>
      <c r="Q440" s="53"/>
      <c r="R440" s="53"/>
      <c r="S440" s="53"/>
      <c r="T440" s="53"/>
      <c r="U440" s="53"/>
      <c r="V440" s="53"/>
      <c r="W440" s="53"/>
      <c r="X440" s="53"/>
      <c r="Y440" s="53"/>
      <c r="Z440" s="53"/>
    </row>
    <row r="441" ht="14.25" customHeight="1">
      <c r="A441" s="248"/>
      <c r="B441" s="32"/>
      <c r="C441" s="32"/>
      <c r="D441" s="32"/>
      <c r="E441" s="32"/>
      <c r="F441" s="32"/>
      <c r="G441" s="32"/>
      <c r="H441" s="32"/>
      <c r="I441" s="37"/>
      <c r="J441" s="32"/>
      <c r="K441" s="53"/>
      <c r="L441" s="53"/>
      <c r="M441" s="53"/>
      <c r="N441" s="53"/>
      <c r="O441" s="53"/>
      <c r="P441" s="53"/>
      <c r="Q441" s="53"/>
      <c r="R441" s="53"/>
      <c r="S441" s="53"/>
      <c r="T441" s="53"/>
      <c r="U441" s="53"/>
      <c r="V441" s="53"/>
      <c r="W441" s="53"/>
      <c r="X441" s="53"/>
      <c r="Y441" s="53"/>
      <c r="Z441" s="53"/>
    </row>
    <row r="442" ht="14.25" customHeight="1">
      <c r="A442" s="248"/>
      <c r="B442" s="32"/>
      <c r="C442" s="32"/>
      <c r="D442" s="32"/>
      <c r="E442" s="32"/>
      <c r="F442" s="32"/>
      <c r="G442" s="32"/>
      <c r="H442" s="32"/>
      <c r="I442" s="37"/>
      <c r="J442" s="32"/>
      <c r="K442" s="53"/>
      <c r="L442" s="53"/>
      <c r="M442" s="53"/>
      <c r="N442" s="53"/>
      <c r="O442" s="53"/>
      <c r="P442" s="53"/>
      <c r="Q442" s="53"/>
      <c r="R442" s="53"/>
      <c r="S442" s="53"/>
      <c r="T442" s="53"/>
      <c r="U442" s="53"/>
      <c r="V442" s="53"/>
      <c r="W442" s="53"/>
      <c r="X442" s="53"/>
      <c r="Y442" s="53"/>
      <c r="Z442" s="53"/>
    </row>
    <row r="443" ht="14.25" customHeight="1">
      <c r="A443" s="248"/>
      <c r="B443" s="32"/>
      <c r="C443" s="32"/>
      <c r="D443" s="32"/>
      <c r="E443" s="32"/>
      <c r="F443" s="32"/>
      <c r="G443" s="32"/>
      <c r="H443" s="32"/>
      <c r="I443" s="37"/>
      <c r="J443" s="32"/>
      <c r="K443" s="53"/>
      <c r="L443" s="53"/>
      <c r="M443" s="53"/>
      <c r="N443" s="53"/>
      <c r="O443" s="53"/>
      <c r="P443" s="53"/>
      <c r="Q443" s="53"/>
      <c r="R443" s="53"/>
      <c r="S443" s="53"/>
      <c r="T443" s="53"/>
      <c r="U443" s="53"/>
      <c r="V443" s="53"/>
      <c r="W443" s="53"/>
      <c r="X443" s="53"/>
      <c r="Y443" s="53"/>
      <c r="Z443" s="53"/>
    </row>
    <row r="444" ht="14.25" customHeight="1">
      <c r="A444" s="248"/>
      <c r="B444" s="32"/>
      <c r="C444" s="32"/>
      <c r="D444" s="32"/>
      <c r="E444" s="32"/>
      <c r="F444" s="32"/>
      <c r="G444" s="32"/>
      <c r="H444" s="32"/>
      <c r="I444" s="37"/>
      <c r="J444" s="32"/>
      <c r="K444" s="53"/>
      <c r="L444" s="53"/>
      <c r="M444" s="53"/>
      <c r="N444" s="53"/>
      <c r="O444" s="53"/>
      <c r="P444" s="53"/>
      <c r="Q444" s="53"/>
      <c r="R444" s="53"/>
      <c r="S444" s="53"/>
      <c r="T444" s="53"/>
      <c r="U444" s="53"/>
      <c r="V444" s="53"/>
      <c r="W444" s="53"/>
      <c r="X444" s="53"/>
      <c r="Y444" s="53"/>
      <c r="Z444" s="53"/>
    </row>
    <row r="445" ht="14.25" customHeight="1">
      <c r="A445" s="248"/>
      <c r="B445" s="32"/>
      <c r="C445" s="32"/>
      <c r="D445" s="32"/>
      <c r="E445" s="32"/>
      <c r="F445" s="32"/>
      <c r="G445" s="32"/>
      <c r="H445" s="32"/>
      <c r="I445" s="37"/>
      <c r="J445" s="32"/>
      <c r="K445" s="53"/>
      <c r="L445" s="53"/>
      <c r="M445" s="53"/>
      <c r="N445" s="53"/>
      <c r="O445" s="53"/>
      <c r="P445" s="53"/>
      <c r="Q445" s="53"/>
      <c r="R445" s="53"/>
      <c r="S445" s="53"/>
      <c r="T445" s="53"/>
      <c r="U445" s="53"/>
      <c r="V445" s="53"/>
      <c r="W445" s="53"/>
      <c r="X445" s="53"/>
      <c r="Y445" s="53"/>
      <c r="Z445" s="53"/>
    </row>
    <row r="446" ht="14.25" customHeight="1">
      <c r="A446" s="248"/>
      <c r="B446" s="32"/>
      <c r="C446" s="32"/>
      <c r="D446" s="32"/>
      <c r="E446" s="32"/>
      <c r="F446" s="32"/>
      <c r="G446" s="32"/>
      <c r="H446" s="32"/>
      <c r="I446" s="37"/>
      <c r="J446" s="32"/>
      <c r="K446" s="53"/>
      <c r="L446" s="53"/>
      <c r="M446" s="53"/>
      <c r="N446" s="53"/>
      <c r="O446" s="53"/>
      <c r="P446" s="53"/>
      <c r="Q446" s="53"/>
      <c r="R446" s="53"/>
      <c r="S446" s="53"/>
      <c r="T446" s="53"/>
      <c r="U446" s="53"/>
      <c r="V446" s="53"/>
      <c r="W446" s="53"/>
      <c r="X446" s="53"/>
      <c r="Y446" s="53"/>
      <c r="Z446" s="53"/>
    </row>
    <row r="447" ht="14.25" customHeight="1">
      <c r="A447" s="248"/>
      <c r="B447" s="32"/>
      <c r="C447" s="32"/>
      <c r="D447" s="32"/>
      <c r="E447" s="32"/>
      <c r="F447" s="32"/>
      <c r="G447" s="32"/>
      <c r="H447" s="32"/>
      <c r="I447" s="37"/>
      <c r="J447" s="32"/>
      <c r="K447" s="53"/>
      <c r="L447" s="53"/>
      <c r="M447" s="53"/>
      <c r="N447" s="53"/>
      <c r="O447" s="53"/>
      <c r="P447" s="53"/>
      <c r="Q447" s="53"/>
      <c r="R447" s="53"/>
      <c r="S447" s="53"/>
      <c r="T447" s="53"/>
      <c r="U447" s="53"/>
      <c r="V447" s="53"/>
      <c r="W447" s="53"/>
      <c r="X447" s="53"/>
      <c r="Y447" s="53"/>
      <c r="Z447" s="53"/>
    </row>
    <row r="448" ht="14.25" customHeight="1">
      <c r="A448" s="248"/>
      <c r="B448" s="32"/>
      <c r="C448" s="32"/>
      <c r="D448" s="32"/>
      <c r="E448" s="32"/>
      <c r="F448" s="32"/>
      <c r="G448" s="32"/>
      <c r="H448" s="32"/>
      <c r="I448" s="37"/>
      <c r="J448" s="32"/>
      <c r="K448" s="53"/>
      <c r="L448" s="53"/>
      <c r="M448" s="53"/>
      <c r="N448" s="53"/>
      <c r="O448" s="53"/>
      <c r="P448" s="53"/>
      <c r="Q448" s="53"/>
      <c r="R448" s="53"/>
      <c r="S448" s="53"/>
      <c r="T448" s="53"/>
      <c r="U448" s="53"/>
      <c r="V448" s="53"/>
      <c r="W448" s="53"/>
      <c r="X448" s="53"/>
      <c r="Y448" s="53"/>
      <c r="Z448" s="53"/>
    </row>
    <row r="449" ht="14.25" customHeight="1">
      <c r="A449" s="248"/>
      <c r="B449" s="32"/>
      <c r="C449" s="32"/>
      <c r="D449" s="32"/>
      <c r="E449" s="32"/>
      <c r="F449" s="32"/>
      <c r="G449" s="32"/>
      <c r="H449" s="32"/>
      <c r="I449" s="37"/>
      <c r="J449" s="32"/>
      <c r="K449" s="53"/>
      <c r="L449" s="53"/>
      <c r="M449" s="53"/>
      <c r="N449" s="53"/>
      <c r="O449" s="53"/>
      <c r="P449" s="53"/>
      <c r="Q449" s="53"/>
      <c r="R449" s="53"/>
      <c r="S449" s="53"/>
      <c r="T449" s="53"/>
      <c r="U449" s="53"/>
      <c r="V449" s="53"/>
      <c r="W449" s="53"/>
      <c r="X449" s="53"/>
      <c r="Y449" s="53"/>
      <c r="Z449" s="53"/>
    </row>
    <row r="450" ht="14.25" customHeight="1">
      <c r="A450" s="248"/>
      <c r="B450" s="32"/>
      <c r="C450" s="32"/>
      <c r="D450" s="32"/>
      <c r="E450" s="32"/>
      <c r="F450" s="32"/>
      <c r="G450" s="32"/>
      <c r="H450" s="32"/>
      <c r="I450" s="37"/>
      <c r="J450" s="32"/>
      <c r="K450" s="53"/>
      <c r="L450" s="53"/>
      <c r="M450" s="53"/>
      <c r="N450" s="53"/>
      <c r="O450" s="53"/>
      <c r="P450" s="53"/>
      <c r="Q450" s="53"/>
      <c r="R450" s="53"/>
      <c r="S450" s="53"/>
      <c r="T450" s="53"/>
      <c r="U450" s="53"/>
      <c r="V450" s="53"/>
      <c r="W450" s="53"/>
      <c r="X450" s="53"/>
      <c r="Y450" s="53"/>
      <c r="Z450" s="53"/>
    </row>
    <row r="451" ht="14.25" customHeight="1">
      <c r="A451" s="248"/>
      <c r="B451" s="32"/>
      <c r="C451" s="32"/>
      <c r="D451" s="32"/>
      <c r="E451" s="32"/>
      <c r="F451" s="32"/>
      <c r="G451" s="32"/>
      <c r="H451" s="32"/>
      <c r="I451" s="37"/>
      <c r="J451" s="32"/>
      <c r="K451" s="53"/>
      <c r="L451" s="53"/>
      <c r="M451" s="53"/>
      <c r="N451" s="53"/>
      <c r="O451" s="53"/>
      <c r="P451" s="53"/>
      <c r="Q451" s="53"/>
      <c r="R451" s="53"/>
      <c r="S451" s="53"/>
      <c r="T451" s="53"/>
      <c r="U451" s="53"/>
      <c r="V451" s="53"/>
      <c r="W451" s="53"/>
      <c r="X451" s="53"/>
      <c r="Y451" s="53"/>
      <c r="Z451" s="53"/>
    </row>
    <row r="452" ht="14.25" customHeight="1">
      <c r="A452" s="248"/>
      <c r="B452" s="32"/>
      <c r="C452" s="32"/>
      <c r="D452" s="32"/>
      <c r="E452" s="32"/>
      <c r="F452" s="32"/>
      <c r="G452" s="32"/>
      <c r="H452" s="32"/>
      <c r="I452" s="37"/>
      <c r="J452" s="32"/>
      <c r="K452" s="53"/>
      <c r="L452" s="53"/>
      <c r="M452" s="53"/>
      <c r="N452" s="53"/>
      <c r="O452" s="53"/>
      <c r="P452" s="53"/>
      <c r="Q452" s="53"/>
      <c r="R452" s="53"/>
      <c r="S452" s="53"/>
      <c r="T452" s="53"/>
      <c r="U452" s="53"/>
      <c r="V452" s="53"/>
      <c r="W452" s="53"/>
      <c r="X452" s="53"/>
      <c r="Y452" s="53"/>
      <c r="Z452" s="53"/>
    </row>
    <row r="453" ht="14.25" customHeight="1">
      <c r="A453" s="248"/>
      <c r="B453" s="32"/>
      <c r="C453" s="32"/>
      <c r="D453" s="32"/>
      <c r="E453" s="32"/>
      <c r="F453" s="32"/>
      <c r="G453" s="32"/>
      <c r="H453" s="32"/>
      <c r="I453" s="37"/>
      <c r="J453" s="32"/>
      <c r="K453" s="53"/>
      <c r="L453" s="53"/>
      <c r="M453" s="53"/>
      <c r="N453" s="53"/>
      <c r="O453" s="53"/>
      <c r="P453" s="53"/>
      <c r="Q453" s="53"/>
      <c r="R453" s="53"/>
      <c r="S453" s="53"/>
      <c r="T453" s="53"/>
      <c r="U453" s="53"/>
      <c r="V453" s="53"/>
      <c r="W453" s="53"/>
      <c r="X453" s="53"/>
      <c r="Y453" s="53"/>
      <c r="Z453" s="53"/>
    </row>
    <row r="454" ht="14.25" customHeight="1">
      <c r="A454" s="248"/>
      <c r="B454" s="32"/>
      <c r="C454" s="32"/>
      <c r="D454" s="32"/>
      <c r="E454" s="32"/>
      <c r="F454" s="32"/>
      <c r="G454" s="32"/>
      <c r="H454" s="32"/>
      <c r="I454" s="37"/>
      <c r="J454" s="32"/>
      <c r="K454" s="53"/>
      <c r="L454" s="53"/>
      <c r="M454" s="53"/>
      <c r="N454" s="53"/>
      <c r="O454" s="53"/>
      <c r="P454" s="53"/>
      <c r="Q454" s="53"/>
      <c r="R454" s="53"/>
      <c r="S454" s="53"/>
      <c r="T454" s="53"/>
      <c r="U454" s="53"/>
      <c r="V454" s="53"/>
      <c r="W454" s="53"/>
      <c r="X454" s="53"/>
      <c r="Y454" s="53"/>
      <c r="Z454" s="53"/>
    </row>
    <row r="455" ht="14.25" customHeight="1">
      <c r="A455" s="248"/>
      <c r="B455" s="32"/>
      <c r="C455" s="32"/>
      <c r="D455" s="32"/>
      <c r="E455" s="32"/>
      <c r="F455" s="32"/>
      <c r="G455" s="32"/>
      <c r="H455" s="32"/>
      <c r="I455" s="37"/>
      <c r="J455" s="32"/>
      <c r="K455" s="53"/>
      <c r="L455" s="53"/>
      <c r="M455" s="53"/>
      <c r="N455" s="53"/>
      <c r="O455" s="53"/>
      <c r="P455" s="53"/>
      <c r="Q455" s="53"/>
      <c r="R455" s="53"/>
      <c r="S455" s="53"/>
      <c r="T455" s="53"/>
      <c r="U455" s="53"/>
      <c r="V455" s="53"/>
      <c r="W455" s="53"/>
      <c r="X455" s="53"/>
      <c r="Y455" s="53"/>
      <c r="Z455" s="53"/>
    </row>
    <row r="456" ht="14.25" customHeight="1">
      <c r="A456" s="248"/>
      <c r="B456" s="32"/>
      <c r="C456" s="32"/>
      <c r="D456" s="32"/>
      <c r="E456" s="32"/>
      <c r="F456" s="32"/>
      <c r="G456" s="32"/>
      <c r="H456" s="32"/>
      <c r="I456" s="37"/>
      <c r="J456" s="32"/>
      <c r="K456" s="53"/>
      <c r="L456" s="53"/>
      <c r="M456" s="53"/>
      <c r="N456" s="53"/>
      <c r="O456" s="53"/>
      <c r="P456" s="53"/>
      <c r="Q456" s="53"/>
      <c r="R456" s="53"/>
      <c r="S456" s="53"/>
      <c r="T456" s="53"/>
      <c r="U456" s="53"/>
      <c r="V456" s="53"/>
      <c r="W456" s="53"/>
      <c r="X456" s="53"/>
      <c r="Y456" s="53"/>
      <c r="Z456" s="53"/>
    </row>
    <row r="457" ht="14.25" customHeight="1">
      <c r="A457" s="248"/>
      <c r="B457" s="32"/>
      <c r="C457" s="32"/>
      <c r="D457" s="32"/>
      <c r="E457" s="32"/>
      <c r="F457" s="32"/>
      <c r="G457" s="32"/>
      <c r="H457" s="32"/>
      <c r="I457" s="37"/>
      <c r="J457" s="32"/>
      <c r="K457" s="53"/>
      <c r="L457" s="53"/>
      <c r="M457" s="53"/>
      <c r="N457" s="53"/>
      <c r="O457" s="53"/>
      <c r="P457" s="53"/>
      <c r="Q457" s="53"/>
      <c r="R457" s="53"/>
      <c r="S457" s="53"/>
      <c r="T457" s="53"/>
      <c r="U457" s="53"/>
      <c r="V457" s="53"/>
      <c r="W457" s="53"/>
      <c r="X457" s="53"/>
      <c r="Y457" s="53"/>
      <c r="Z457" s="53"/>
    </row>
    <row r="458" ht="14.25" customHeight="1">
      <c r="A458" s="248"/>
      <c r="B458" s="32"/>
      <c r="C458" s="32"/>
      <c r="D458" s="32"/>
      <c r="E458" s="32"/>
      <c r="F458" s="32"/>
      <c r="G458" s="32"/>
      <c r="H458" s="32"/>
      <c r="I458" s="37"/>
      <c r="J458" s="32"/>
      <c r="K458" s="53"/>
      <c r="L458" s="53"/>
      <c r="M458" s="53"/>
      <c r="N458" s="53"/>
      <c r="O458" s="53"/>
      <c r="P458" s="53"/>
      <c r="Q458" s="53"/>
      <c r="R458" s="53"/>
      <c r="S458" s="53"/>
      <c r="T458" s="53"/>
      <c r="U458" s="53"/>
      <c r="V458" s="53"/>
      <c r="W458" s="53"/>
      <c r="X458" s="53"/>
      <c r="Y458" s="53"/>
      <c r="Z458" s="53"/>
    </row>
    <row r="459" ht="14.25" customHeight="1">
      <c r="A459" s="248"/>
      <c r="B459" s="32"/>
      <c r="C459" s="32"/>
      <c r="D459" s="32"/>
      <c r="E459" s="32"/>
      <c r="F459" s="32"/>
      <c r="G459" s="32"/>
      <c r="H459" s="32"/>
      <c r="I459" s="37"/>
      <c r="J459" s="32"/>
      <c r="K459" s="53"/>
      <c r="L459" s="53"/>
      <c r="M459" s="53"/>
      <c r="N459" s="53"/>
      <c r="O459" s="53"/>
      <c r="P459" s="53"/>
      <c r="Q459" s="53"/>
      <c r="R459" s="53"/>
      <c r="S459" s="53"/>
      <c r="T459" s="53"/>
      <c r="U459" s="53"/>
      <c r="V459" s="53"/>
      <c r="W459" s="53"/>
      <c r="X459" s="53"/>
      <c r="Y459" s="53"/>
      <c r="Z459" s="53"/>
    </row>
    <row r="460" ht="14.25" customHeight="1">
      <c r="A460" s="248"/>
      <c r="B460" s="32"/>
      <c r="C460" s="32"/>
      <c r="D460" s="32"/>
      <c r="E460" s="32"/>
      <c r="F460" s="32"/>
      <c r="G460" s="32"/>
      <c r="H460" s="32"/>
      <c r="I460" s="37"/>
      <c r="J460" s="32"/>
      <c r="K460" s="53"/>
      <c r="L460" s="53"/>
      <c r="M460" s="53"/>
      <c r="N460" s="53"/>
      <c r="O460" s="53"/>
      <c r="P460" s="53"/>
      <c r="Q460" s="53"/>
      <c r="R460" s="53"/>
      <c r="S460" s="53"/>
      <c r="T460" s="53"/>
      <c r="U460" s="53"/>
      <c r="V460" s="53"/>
      <c r="W460" s="53"/>
      <c r="X460" s="53"/>
      <c r="Y460" s="53"/>
      <c r="Z460" s="53"/>
    </row>
    <row r="461" ht="14.25" customHeight="1">
      <c r="A461" s="248"/>
      <c r="B461" s="32"/>
      <c r="C461" s="32"/>
      <c r="D461" s="32"/>
      <c r="E461" s="32"/>
      <c r="F461" s="32"/>
      <c r="G461" s="32"/>
      <c r="H461" s="32"/>
      <c r="I461" s="37"/>
      <c r="J461" s="32"/>
      <c r="K461" s="53"/>
      <c r="L461" s="53"/>
      <c r="M461" s="53"/>
      <c r="N461" s="53"/>
      <c r="O461" s="53"/>
      <c r="P461" s="53"/>
      <c r="Q461" s="53"/>
      <c r="R461" s="53"/>
      <c r="S461" s="53"/>
      <c r="T461" s="53"/>
      <c r="U461" s="53"/>
      <c r="V461" s="53"/>
      <c r="W461" s="53"/>
      <c r="X461" s="53"/>
      <c r="Y461" s="53"/>
      <c r="Z461" s="53"/>
    </row>
    <row r="462" ht="14.25" customHeight="1">
      <c r="A462" s="248"/>
      <c r="B462" s="32"/>
      <c r="C462" s="32"/>
      <c r="D462" s="32"/>
      <c r="E462" s="32"/>
      <c r="F462" s="32"/>
      <c r="G462" s="32"/>
      <c r="H462" s="32"/>
      <c r="I462" s="37"/>
      <c r="J462" s="32"/>
      <c r="K462" s="53"/>
      <c r="L462" s="53"/>
      <c r="M462" s="53"/>
      <c r="N462" s="53"/>
      <c r="O462" s="53"/>
      <c r="P462" s="53"/>
      <c r="Q462" s="53"/>
      <c r="R462" s="53"/>
      <c r="S462" s="53"/>
      <c r="T462" s="53"/>
      <c r="U462" s="53"/>
      <c r="V462" s="53"/>
      <c r="W462" s="53"/>
      <c r="X462" s="53"/>
      <c r="Y462" s="53"/>
      <c r="Z462" s="53"/>
    </row>
    <row r="463" ht="14.25" customHeight="1">
      <c r="A463" s="248"/>
      <c r="B463" s="32"/>
      <c r="C463" s="32"/>
      <c r="D463" s="32"/>
      <c r="E463" s="32"/>
      <c r="F463" s="32"/>
      <c r="G463" s="32"/>
      <c r="H463" s="32"/>
      <c r="I463" s="37"/>
      <c r="J463" s="32"/>
      <c r="K463" s="53"/>
      <c r="L463" s="53"/>
      <c r="M463" s="53"/>
      <c r="N463" s="53"/>
      <c r="O463" s="53"/>
      <c r="P463" s="53"/>
      <c r="Q463" s="53"/>
      <c r="R463" s="53"/>
      <c r="S463" s="53"/>
      <c r="T463" s="53"/>
      <c r="U463" s="53"/>
      <c r="V463" s="53"/>
      <c r="W463" s="53"/>
      <c r="X463" s="53"/>
      <c r="Y463" s="53"/>
      <c r="Z463" s="53"/>
    </row>
    <row r="464" ht="14.25" customHeight="1">
      <c r="A464" s="248"/>
      <c r="B464" s="32"/>
      <c r="C464" s="32"/>
      <c r="D464" s="32"/>
      <c r="E464" s="32"/>
      <c r="F464" s="32"/>
      <c r="G464" s="32"/>
      <c r="H464" s="32"/>
      <c r="I464" s="37"/>
      <c r="J464" s="32"/>
      <c r="K464" s="53"/>
      <c r="L464" s="53"/>
      <c r="M464" s="53"/>
      <c r="N464" s="53"/>
      <c r="O464" s="53"/>
      <c r="P464" s="53"/>
      <c r="Q464" s="53"/>
      <c r="R464" s="53"/>
      <c r="S464" s="53"/>
      <c r="T464" s="53"/>
      <c r="U464" s="53"/>
      <c r="V464" s="53"/>
      <c r="W464" s="53"/>
      <c r="X464" s="53"/>
      <c r="Y464" s="53"/>
      <c r="Z464" s="53"/>
    </row>
    <row r="465" ht="14.25" customHeight="1">
      <c r="A465" s="248"/>
      <c r="B465" s="32"/>
      <c r="C465" s="32"/>
      <c r="D465" s="32"/>
      <c r="E465" s="32"/>
      <c r="F465" s="32"/>
      <c r="G465" s="32"/>
      <c r="H465" s="32"/>
      <c r="I465" s="37"/>
      <c r="J465" s="32"/>
      <c r="K465" s="53"/>
      <c r="L465" s="53"/>
      <c r="M465" s="53"/>
      <c r="N465" s="53"/>
      <c r="O465" s="53"/>
      <c r="P465" s="53"/>
      <c r="Q465" s="53"/>
      <c r="R465" s="53"/>
      <c r="S465" s="53"/>
      <c r="T465" s="53"/>
      <c r="U465" s="53"/>
      <c r="V465" s="53"/>
      <c r="W465" s="53"/>
      <c r="X465" s="53"/>
      <c r="Y465" s="53"/>
      <c r="Z465" s="53"/>
    </row>
    <row r="466" ht="14.25" customHeight="1">
      <c r="A466" s="248"/>
      <c r="B466" s="32"/>
      <c r="C466" s="32"/>
      <c r="D466" s="32"/>
      <c r="E466" s="32"/>
      <c r="F466" s="32"/>
      <c r="G466" s="32"/>
      <c r="H466" s="32"/>
      <c r="I466" s="37"/>
      <c r="J466" s="32"/>
      <c r="K466" s="53"/>
      <c r="L466" s="53"/>
      <c r="M466" s="53"/>
      <c r="N466" s="53"/>
      <c r="O466" s="53"/>
      <c r="P466" s="53"/>
      <c r="Q466" s="53"/>
      <c r="R466" s="53"/>
      <c r="S466" s="53"/>
      <c r="T466" s="53"/>
      <c r="U466" s="53"/>
      <c r="V466" s="53"/>
      <c r="W466" s="53"/>
      <c r="X466" s="53"/>
      <c r="Y466" s="53"/>
      <c r="Z466" s="53"/>
    </row>
    <row r="467" ht="14.25" customHeight="1">
      <c r="A467" s="248"/>
      <c r="B467" s="32"/>
      <c r="C467" s="32"/>
      <c r="D467" s="32"/>
      <c r="E467" s="32"/>
      <c r="F467" s="32"/>
      <c r="G467" s="32"/>
      <c r="H467" s="32"/>
      <c r="I467" s="37"/>
      <c r="J467" s="32"/>
      <c r="K467" s="53"/>
      <c r="L467" s="53"/>
      <c r="M467" s="53"/>
      <c r="N467" s="53"/>
      <c r="O467" s="53"/>
      <c r="P467" s="53"/>
      <c r="Q467" s="53"/>
      <c r="R467" s="53"/>
      <c r="S467" s="53"/>
      <c r="T467" s="53"/>
      <c r="U467" s="53"/>
      <c r="V467" s="53"/>
      <c r="W467" s="53"/>
      <c r="X467" s="53"/>
      <c r="Y467" s="53"/>
      <c r="Z467" s="53"/>
    </row>
    <row r="468" ht="14.25" customHeight="1">
      <c r="A468" s="248"/>
      <c r="B468" s="32"/>
      <c r="C468" s="32"/>
      <c r="D468" s="32"/>
      <c r="E468" s="32"/>
      <c r="F468" s="32"/>
      <c r="G468" s="32"/>
      <c r="H468" s="32"/>
      <c r="I468" s="37"/>
      <c r="J468" s="32"/>
      <c r="K468" s="53"/>
      <c r="L468" s="53"/>
      <c r="M468" s="53"/>
      <c r="N468" s="53"/>
      <c r="O468" s="53"/>
      <c r="P468" s="53"/>
      <c r="Q468" s="53"/>
      <c r="R468" s="53"/>
      <c r="S468" s="53"/>
      <c r="T468" s="53"/>
      <c r="U468" s="53"/>
      <c r="V468" s="53"/>
      <c r="W468" s="53"/>
      <c r="X468" s="53"/>
      <c r="Y468" s="53"/>
      <c r="Z468" s="53"/>
    </row>
    <row r="469" ht="14.25" customHeight="1">
      <c r="A469" s="248"/>
      <c r="B469" s="32"/>
      <c r="C469" s="32"/>
      <c r="D469" s="32"/>
      <c r="E469" s="32"/>
      <c r="F469" s="32"/>
      <c r="G469" s="32"/>
      <c r="H469" s="32"/>
      <c r="I469" s="37"/>
      <c r="J469" s="32"/>
      <c r="K469" s="53"/>
      <c r="L469" s="53"/>
      <c r="M469" s="53"/>
      <c r="N469" s="53"/>
      <c r="O469" s="53"/>
      <c r="P469" s="53"/>
      <c r="Q469" s="53"/>
      <c r="R469" s="53"/>
      <c r="S469" s="53"/>
      <c r="T469" s="53"/>
      <c r="U469" s="53"/>
      <c r="V469" s="53"/>
      <c r="W469" s="53"/>
      <c r="X469" s="53"/>
      <c r="Y469" s="53"/>
      <c r="Z469" s="53"/>
    </row>
    <row r="470" ht="14.25" customHeight="1">
      <c r="A470" s="248"/>
      <c r="B470" s="32"/>
      <c r="C470" s="32"/>
      <c r="D470" s="32"/>
      <c r="E470" s="32"/>
      <c r="F470" s="32"/>
      <c r="G470" s="32"/>
      <c r="H470" s="32"/>
      <c r="I470" s="37"/>
      <c r="J470" s="32"/>
      <c r="K470" s="53"/>
      <c r="L470" s="53"/>
      <c r="M470" s="53"/>
      <c r="N470" s="53"/>
      <c r="O470" s="53"/>
      <c r="P470" s="53"/>
      <c r="Q470" s="53"/>
      <c r="R470" s="53"/>
      <c r="S470" s="53"/>
      <c r="T470" s="53"/>
      <c r="U470" s="53"/>
      <c r="V470" s="53"/>
      <c r="W470" s="53"/>
      <c r="X470" s="53"/>
      <c r="Y470" s="53"/>
      <c r="Z470" s="53"/>
    </row>
    <row r="471" ht="14.25" customHeight="1">
      <c r="A471" s="248"/>
      <c r="B471" s="32"/>
      <c r="C471" s="32"/>
      <c r="D471" s="32"/>
      <c r="E471" s="32"/>
      <c r="F471" s="32"/>
      <c r="G471" s="32"/>
      <c r="H471" s="32"/>
      <c r="I471" s="37"/>
      <c r="J471" s="32"/>
      <c r="K471" s="53"/>
      <c r="L471" s="53"/>
      <c r="M471" s="53"/>
      <c r="N471" s="53"/>
      <c r="O471" s="53"/>
      <c r="P471" s="53"/>
      <c r="Q471" s="53"/>
      <c r="R471" s="53"/>
      <c r="S471" s="53"/>
      <c r="T471" s="53"/>
      <c r="U471" s="53"/>
      <c r="V471" s="53"/>
      <c r="W471" s="53"/>
      <c r="X471" s="53"/>
      <c r="Y471" s="53"/>
      <c r="Z471" s="53"/>
    </row>
    <row r="472" ht="14.25" customHeight="1">
      <c r="A472" s="248"/>
      <c r="B472" s="32"/>
      <c r="C472" s="32"/>
      <c r="D472" s="32"/>
      <c r="E472" s="32"/>
      <c r="F472" s="32"/>
      <c r="G472" s="32"/>
      <c r="H472" s="32"/>
      <c r="I472" s="37"/>
      <c r="J472" s="32"/>
      <c r="K472" s="53"/>
      <c r="L472" s="53"/>
      <c r="M472" s="53"/>
      <c r="N472" s="53"/>
      <c r="O472" s="53"/>
      <c r="P472" s="53"/>
      <c r="Q472" s="53"/>
      <c r="R472" s="53"/>
      <c r="S472" s="53"/>
      <c r="T472" s="53"/>
      <c r="U472" s="53"/>
      <c r="V472" s="53"/>
      <c r="W472" s="53"/>
      <c r="X472" s="53"/>
      <c r="Y472" s="53"/>
      <c r="Z472" s="53"/>
    </row>
    <row r="473" ht="14.25" customHeight="1">
      <c r="A473" s="248"/>
      <c r="B473" s="32"/>
      <c r="C473" s="32"/>
      <c r="D473" s="32"/>
      <c r="E473" s="32"/>
      <c r="F473" s="32"/>
      <c r="G473" s="32"/>
      <c r="H473" s="32"/>
      <c r="I473" s="37"/>
      <c r="J473" s="32"/>
      <c r="K473" s="53"/>
      <c r="L473" s="53"/>
      <c r="M473" s="53"/>
      <c r="N473" s="53"/>
      <c r="O473" s="53"/>
      <c r="P473" s="53"/>
      <c r="Q473" s="53"/>
      <c r="R473" s="53"/>
      <c r="S473" s="53"/>
      <c r="T473" s="53"/>
      <c r="U473" s="53"/>
      <c r="V473" s="53"/>
      <c r="W473" s="53"/>
      <c r="X473" s="53"/>
      <c r="Y473" s="53"/>
      <c r="Z473" s="53"/>
    </row>
    <row r="474" ht="14.25" customHeight="1">
      <c r="A474" s="248"/>
      <c r="B474" s="32"/>
      <c r="C474" s="32"/>
      <c r="D474" s="32"/>
      <c r="E474" s="32"/>
      <c r="F474" s="32"/>
      <c r="G474" s="32"/>
      <c r="H474" s="32"/>
      <c r="I474" s="37"/>
      <c r="J474" s="32"/>
      <c r="K474" s="53"/>
      <c r="L474" s="53"/>
      <c r="M474" s="53"/>
      <c r="N474" s="53"/>
      <c r="O474" s="53"/>
      <c r="P474" s="53"/>
      <c r="Q474" s="53"/>
      <c r="R474" s="53"/>
      <c r="S474" s="53"/>
      <c r="T474" s="53"/>
      <c r="U474" s="53"/>
      <c r="V474" s="53"/>
      <c r="W474" s="53"/>
      <c r="X474" s="53"/>
      <c r="Y474" s="53"/>
      <c r="Z474" s="53"/>
    </row>
    <row r="475" ht="14.25" customHeight="1">
      <c r="A475" s="248"/>
      <c r="B475" s="32"/>
      <c r="C475" s="32"/>
      <c r="D475" s="32"/>
      <c r="E475" s="32"/>
      <c r="F475" s="32"/>
      <c r="G475" s="32"/>
      <c r="H475" s="32"/>
      <c r="I475" s="37"/>
      <c r="J475" s="32"/>
      <c r="K475" s="53"/>
      <c r="L475" s="53"/>
      <c r="M475" s="53"/>
      <c r="N475" s="53"/>
      <c r="O475" s="53"/>
      <c r="P475" s="53"/>
      <c r="Q475" s="53"/>
      <c r="R475" s="53"/>
      <c r="S475" s="53"/>
      <c r="T475" s="53"/>
      <c r="U475" s="53"/>
      <c r="V475" s="53"/>
      <c r="W475" s="53"/>
      <c r="X475" s="53"/>
      <c r="Y475" s="53"/>
      <c r="Z475" s="53"/>
    </row>
    <row r="476" ht="14.25" customHeight="1">
      <c r="A476" s="248"/>
      <c r="B476" s="32"/>
      <c r="C476" s="32"/>
      <c r="D476" s="32"/>
      <c r="E476" s="32"/>
      <c r="F476" s="32"/>
      <c r="G476" s="32"/>
      <c r="H476" s="32"/>
      <c r="I476" s="37"/>
      <c r="J476" s="32"/>
      <c r="K476" s="53"/>
      <c r="L476" s="53"/>
      <c r="M476" s="53"/>
      <c r="N476" s="53"/>
      <c r="O476" s="53"/>
      <c r="P476" s="53"/>
      <c r="Q476" s="53"/>
      <c r="R476" s="53"/>
      <c r="S476" s="53"/>
      <c r="T476" s="53"/>
      <c r="U476" s="53"/>
      <c r="V476" s="53"/>
      <c r="W476" s="53"/>
      <c r="X476" s="53"/>
      <c r="Y476" s="53"/>
      <c r="Z476" s="53"/>
    </row>
    <row r="477" ht="14.25" customHeight="1">
      <c r="A477" s="248"/>
      <c r="B477" s="32"/>
      <c r="C477" s="32"/>
      <c r="D477" s="32"/>
      <c r="E477" s="32"/>
      <c r="F477" s="32"/>
      <c r="G477" s="32"/>
      <c r="H477" s="32"/>
      <c r="I477" s="37"/>
      <c r="J477" s="32"/>
      <c r="K477" s="53"/>
      <c r="L477" s="53"/>
      <c r="M477" s="53"/>
      <c r="N477" s="53"/>
      <c r="O477" s="53"/>
      <c r="P477" s="53"/>
      <c r="Q477" s="53"/>
      <c r="R477" s="53"/>
      <c r="S477" s="53"/>
      <c r="T477" s="53"/>
      <c r="U477" s="53"/>
      <c r="V477" s="53"/>
      <c r="W477" s="53"/>
      <c r="X477" s="53"/>
      <c r="Y477" s="53"/>
      <c r="Z477" s="53"/>
    </row>
    <row r="478" ht="14.25" customHeight="1">
      <c r="A478" s="248"/>
      <c r="B478" s="32"/>
      <c r="C478" s="32"/>
      <c r="D478" s="32"/>
      <c r="E478" s="32"/>
      <c r="F478" s="32"/>
      <c r="G478" s="32"/>
      <c r="H478" s="32"/>
      <c r="I478" s="37"/>
      <c r="J478" s="32"/>
      <c r="K478" s="53"/>
      <c r="L478" s="53"/>
      <c r="M478" s="53"/>
      <c r="N478" s="53"/>
      <c r="O478" s="53"/>
      <c r="P478" s="53"/>
      <c r="Q478" s="53"/>
      <c r="R478" s="53"/>
      <c r="S478" s="53"/>
      <c r="T478" s="53"/>
      <c r="U478" s="53"/>
      <c r="V478" s="53"/>
      <c r="W478" s="53"/>
      <c r="X478" s="53"/>
      <c r="Y478" s="53"/>
      <c r="Z478" s="53"/>
    </row>
    <row r="479" ht="14.25" customHeight="1">
      <c r="A479" s="248"/>
      <c r="B479" s="32"/>
      <c r="C479" s="32"/>
      <c r="D479" s="32"/>
      <c r="E479" s="32"/>
      <c r="F479" s="32"/>
      <c r="G479" s="32"/>
      <c r="H479" s="32"/>
      <c r="I479" s="37"/>
      <c r="J479" s="32"/>
      <c r="K479" s="53"/>
      <c r="L479" s="53"/>
      <c r="M479" s="53"/>
      <c r="N479" s="53"/>
      <c r="O479" s="53"/>
      <c r="P479" s="53"/>
      <c r="Q479" s="53"/>
      <c r="R479" s="53"/>
      <c r="S479" s="53"/>
      <c r="T479" s="53"/>
      <c r="U479" s="53"/>
      <c r="V479" s="53"/>
      <c r="W479" s="53"/>
      <c r="X479" s="53"/>
      <c r="Y479" s="53"/>
      <c r="Z479" s="53"/>
    </row>
    <row r="480" ht="14.25" customHeight="1">
      <c r="A480" s="248"/>
      <c r="B480" s="32"/>
      <c r="C480" s="32"/>
      <c r="D480" s="32"/>
      <c r="E480" s="32"/>
      <c r="F480" s="32"/>
      <c r="G480" s="32"/>
      <c r="H480" s="32"/>
      <c r="I480" s="37"/>
      <c r="J480" s="32"/>
      <c r="K480" s="53"/>
      <c r="L480" s="53"/>
      <c r="M480" s="53"/>
      <c r="N480" s="53"/>
      <c r="O480" s="53"/>
      <c r="P480" s="53"/>
      <c r="Q480" s="53"/>
      <c r="R480" s="53"/>
      <c r="S480" s="53"/>
      <c r="T480" s="53"/>
      <c r="U480" s="53"/>
      <c r="V480" s="53"/>
      <c r="W480" s="53"/>
      <c r="X480" s="53"/>
      <c r="Y480" s="53"/>
      <c r="Z480" s="53"/>
    </row>
    <row r="481" ht="14.25" customHeight="1">
      <c r="A481" s="248"/>
      <c r="B481" s="32"/>
      <c r="C481" s="32"/>
      <c r="D481" s="32"/>
      <c r="E481" s="32"/>
      <c r="F481" s="32"/>
      <c r="G481" s="32"/>
      <c r="H481" s="32"/>
      <c r="I481" s="37"/>
      <c r="J481" s="32"/>
      <c r="K481" s="53"/>
      <c r="L481" s="53"/>
      <c r="M481" s="53"/>
      <c r="N481" s="53"/>
      <c r="O481" s="53"/>
      <c r="P481" s="53"/>
      <c r="Q481" s="53"/>
      <c r="R481" s="53"/>
      <c r="S481" s="53"/>
      <c r="T481" s="53"/>
      <c r="U481" s="53"/>
      <c r="V481" s="53"/>
      <c r="W481" s="53"/>
      <c r="X481" s="53"/>
      <c r="Y481" s="53"/>
      <c r="Z481" s="53"/>
    </row>
    <row r="482" ht="14.25" customHeight="1">
      <c r="A482" s="248"/>
      <c r="B482" s="32"/>
      <c r="C482" s="32"/>
      <c r="D482" s="32"/>
      <c r="E482" s="32"/>
      <c r="F482" s="32"/>
      <c r="G482" s="32"/>
      <c r="H482" s="32"/>
      <c r="I482" s="37"/>
      <c r="J482" s="32"/>
      <c r="K482" s="53"/>
      <c r="L482" s="53"/>
      <c r="M482" s="53"/>
      <c r="N482" s="53"/>
      <c r="O482" s="53"/>
      <c r="P482" s="53"/>
      <c r="Q482" s="53"/>
      <c r="R482" s="53"/>
      <c r="S482" s="53"/>
      <c r="T482" s="53"/>
      <c r="U482" s="53"/>
      <c r="V482" s="53"/>
      <c r="W482" s="53"/>
      <c r="X482" s="53"/>
      <c r="Y482" s="53"/>
      <c r="Z482" s="53"/>
    </row>
    <row r="483" ht="14.25" customHeight="1">
      <c r="A483" s="248"/>
      <c r="B483" s="32"/>
      <c r="C483" s="32"/>
      <c r="D483" s="32"/>
      <c r="E483" s="32"/>
      <c r="F483" s="32"/>
      <c r="G483" s="32"/>
      <c r="H483" s="32"/>
      <c r="I483" s="37"/>
      <c r="J483" s="32"/>
      <c r="K483" s="53"/>
      <c r="L483" s="53"/>
      <c r="M483" s="53"/>
      <c r="N483" s="53"/>
      <c r="O483" s="53"/>
      <c r="P483" s="53"/>
      <c r="Q483" s="53"/>
      <c r="R483" s="53"/>
      <c r="S483" s="53"/>
      <c r="T483" s="53"/>
      <c r="U483" s="53"/>
      <c r="V483" s="53"/>
      <c r="W483" s="53"/>
      <c r="X483" s="53"/>
      <c r="Y483" s="53"/>
      <c r="Z483" s="53"/>
    </row>
    <row r="484" ht="14.25" customHeight="1">
      <c r="A484" s="248"/>
      <c r="B484" s="32"/>
      <c r="C484" s="32"/>
      <c r="D484" s="32"/>
      <c r="E484" s="32"/>
      <c r="F484" s="32"/>
      <c r="G484" s="32"/>
      <c r="H484" s="32"/>
      <c r="I484" s="37"/>
      <c r="J484" s="32"/>
      <c r="K484" s="53"/>
      <c r="L484" s="53"/>
      <c r="M484" s="53"/>
      <c r="N484" s="53"/>
      <c r="O484" s="53"/>
      <c r="P484" s="53"/>
      <c r="Q484" s="53"/>
      <c r="R484" s="53"/>
      <c r="S484" s="53"/>
      <c r="T484" s="53"/>
      <c r="U484" s="53"/>
      <c r="V484" s="53"/>
      <c r="W484" s="53"/>
      <c r="X484" s="53"/>
      <c r="Y484" s="53"/>
      <c r="Z484" s="53"/>
    </row>
    <row r="485" ht="14.25" customHeight="1">
      <c r="A485" s="248"/>
      <c r="B485" s="32"/>
      <c r="C485" s="32"/>
      <c r="D485" s="32"/>
      <c r="E485" s="32"/>
      <c r="F485" s="32"/>
      <c r="G485" s="32"/>
      <c r="H485" s="32"/>
      <c r="I485" s="37"/>
      <c r="J485" s="32"/>
      <c r="K485" s="53"/>
      <c r="L485" s="53"/>
      <c r="M485" s="53"/>
      <c r="N485" s="53"/>
      <c r="O485" s="53"/>
      <c r="P485" s="53"/>
      <c r="Q485" s="53"/>
      <c r="R485" s="53"/>
      <c r="S485" s="53"/>
      <c r="T485" s="53"/>
      <c r="U485" s="53"/>
      <c r="V485" s="53"/>
      <c r="W485" s="53"/>
      <c r="X485" s="53"/>
      <c r="Y485" s="53"/>
      <c r="Z485" s="53"/>
    </row>
    <row r="486" ht="14.25" customHeight="1">
      <c r="A486" s="248"/>
      <c r="B486" s="32"/>
      <c r="C486" s="32"/>
      <c r="D486" s="32"/>
      <c r="E486" s="32"/>
      <c r="F486" s="32"/>
      <c r="G486" s="32"/>
      <c r="H486" s="32"/>
      <c r="I486" s="37"/>
      <c r="J486" s="32"/>
      <c r="K486" s="53"/>
      <c r="L486" s="53"/>
      <c r="M486" s="53"/>
      <c r="N486" s="53"/>
      <c r="O486" s="53"/>
      <c r="P486" s="53"/>
      <c r="Q486" s="53"/>
      <c r="R486" s="53"/>
      <c r="S486" s="53"/>
      <c r="T486" s="53"/>
      <c r="U486" s="53"/>
      <c r="V486" s="53"/>
      <c r="W486" s="53"/>
      <c r="X486" s="53"/>
      <c r="Y486" s="53"/>
      <c r="Z486" s="53"/>
    </row>
    <row r="487" ht="14.25" customHeight="1">
      <c r="A487" s="248"/>
      <c r="B487" s="32"/>
      <c r="C487" s="32"/>
      <c r="D487" s="32"/>
      <c r="E487" s="32"/>
      <c r="F487" s="32"/>
      <c r="G487" s="32"/>
      <c r="H487" s="32"/>
      <c r="I487" s="37"/>
      <c r="J487" s="32"/>
      <c r="K487" s="53"/>
      <c r="L487" s="53"/>
      <c r="M487" s="53"/>
      <c r="N487" s="53"/>
      <c r="O487" s="53"/>
      <c r="P487" s="53"/>
      <c r="Q487" s="53"/>
      <c r="R487" s="53"/>
      <c r="S487" s="53"/>
      <c r="T487" s="53"/>
      <c r="U487" s="53"/>
      <c r="V487" s="53"/>
      <c r="W487" s="53"/>
      <c r="X487" s="53"/>
      <c r="Y487" s="53"/>
      <c r="Z487" s="53"/>
    </row>
    <row r="488" ht="14.25" customHeight="1">
      <c r="A488" s="248"/>
      <c r="B488" s="32"/>
      <c r="C488" s="32"/>
      <c r="D488" s="32"/>
      <c r="E488" s="32"/>
      <c r="F488" s="32"/>
      <c r="G488" s="32"/>
      <c r="H488" s="32"/>
      <c r="I488" s="37"/>
      <c r="J488" s="32"/>
      <c r="K488" s="53"/>
      <c r="L488" s="53"/>
      <c r="M488" s="53"/>
      <c r="N488" s="53"/>
      <c r="O488" s="53"/>
      <c r="P488" s="53"/>
      <c r="Q488" s="53"/>
      <c r="R488" s="53"/>
      <c r="S488" s="53"/>
      <c r="T488" s="53"/>
      <c r="U488" s="53"/>
      <c r="V488" s="53"/>
      <c r="W488" s="53"/>
      <c r="X488" s="53"/>
      <c r="Y488" s="53"/>
      <c r="Z488" s="53"/>
    </row>
    <row r="489" ht="14.25" customHeight="1">
      <c r="A489" s="248"/>
      <c r="B489" s="32"/>
      <c r="C489" s="32"/>
      <c r="D489" s="32"/>
      <c r="E489" s="32"/>
      <c r="F489" s="32"/>
      <c r="G489" s="32"/>
      <c r="H489" s="32"/>
      <c r="I489" s="37"/>
      <c r="J489" s="32"/>
      <c r="K489" s="53"/>
      <c r="L489" s="53"/>
      <c r="M489" s="53"/>
      <c r="N489" s="53"/>
      <c r="O489" s="53"/>
      <c r="P489" s="53"/>
      <c r="Q489" s="53"/>
      <c r="R489" s="53"/>
      <c r="S489" s="53"/>
      <c r="T489" s="53"/>
      <c r="U489" s="53"/>
      <c r="V489" s="53"/>
      <c r="W489" s="53"/>
      <c r="X489" s="53"/>
      <c r="Y489" s="53"/>
      <c r="Z489" s="53"/>
    </row>
    <row r="490" ht="14.25" customHeight="1">
      <c r="A490" s="248"/>
      <c r="B490" s="32"/>
      <c r="C490" s="32"/>
      <c r="D490" s="32"/>
      <c r="E490" s="32"/>
      <c r="F490" s="32"/>
      <c r="G490" s="32"/>
      <c r="H490" s="32"/>
      <c r="I490" s="37"/>
      <c r="J490" s="32"/>
      <c r="K490" s="53"/>
      <c r="L490" s="53"/>
      <c r="M490" s="53"/>
      <c r="N490" s="53"/>
      <c r="O490" s="53"/>
      <c r="P490" s="53"/>
      <c r="Q490" s="53"/>
      <c r="R490" s="53"/>
      <c r="S490" s="53"/>
      <c r="T490" s="53"/>
      <c r="U490" s="53"/>
      <c r="V490" s="53"/>
      <c r="W490" s="53"/>
      <c r="X490" s="53"/>
      <c r="Y490" s="53"/>
      <c r="Z490" s="53"/>
    </row>
    <row r="491" ht="14.25" customHeight="1">
      <c r="A491" s="248"/>
      <c r="B491" s="32"/>
      <c r="C491" s="32"/>
      <c r="D491" s="32"/>
      <c r="E491" s="32"/>
      <c r="F491" s="32"/>
      <c r="G491" s="32"/>
      <c r="H491" s="32"/>
      <c r="I491" s="37"/>
      <c r="J491" s="32"/>
      <c r="K491" s="53"/>
      <c r="L491" s="53"/>
      <c r="M491" s="53"/>
      <c r="N491" s="53"/>
      <c r="O491" s="53"/>
      <c r="P491" s="53"/>
      <c r="Q491" s="53"/>
      <c r="R491" s="53"/>
      <c r="S491" s="53"/>
      <c r="T491" s="53"/>
      <c r="U491" s="53"/>
      <c r="V491" s="53"/>
      <c r="W491" s="53"/>
      <c r="X491" s="53"/>
      <c r="Y491" s="53"/>
      <c r="Z491" s="53"/>
    </row>
    <row r="492" ht="14.25" customHeight="1">
      <c r="A492" s="248"/>
      <c r="B492" s="32"/>
      <c r="C492" s="32"/>
      <c r="D492" s="32"/>
      <c r="E492" s="32"/>
      <c r="F492" s="32"/>
      <c r="G492" s="32"/>
      <c r="H492" s="32"/>
      <c r="I492" s="37"/>
      <c r="J492" s="32"/>
      <c r="K492" s="53"/>
      <c r="L492" s="53"/>
      <c r="M492" s="53"/>
      <c r="N492" s="53"/>
      <c r="O492" s="53"/>
      <c r="P492" s="53"/>
      <c r="Q492" s="53"/>
      <c r="R492" s="53"/>
      <c r="S492" s="53"/>
      <c r="T492" s="53"/>
      <c r="U492" s="53"/>
      <c r="V492" s="53"/>
      <c r="W492" s="53"/>
      <c r="X492" s="53"/>
      <c r="Y492" s="53"/>
      <c r="Z492" s="53"/>
    </row>
    <row r="493" ht="14.25" customHeight="1">
      <c r="A493" s="248"/>
      <c r="B493" s="32"/>
      <c r="C493" s="32"/>
      <c r="D493" s="32"/>
      <c r="E493" s="32"/>
      <c r="F493" s="32"/>
      <c r="G493" s="32"/>
      <c r="H493" s="32"/>
      <c r="I493" s="37"/>
      <c r="J493" s="32"/>
      <c r="K493" s="53"/>
      <c r="L493" s="53"/>
      <c r="M493" s="53"/>
      <c r="N493" s="53"/>
      <c r="O493" s="53"/>
      <c r="P493" s="53"/>
      <c r="Q493" s="53"/>
      <c r="R493" s="53"/>
      <c r="S493" s="53"/>
      <c r="T493" s="53"/>
      <c r="U493" s="53"/>
      <c r="V493" s="53"/>
      <c r="W493" s="53"/>
      <c r="X493" s="53"/>
      <c r="Y493" s="53"/>
      <c r="Z493" s="53"/>
    </row>
    <row r="494" ht="14.25" customHeight="1">
      <c r="A494" s="248"/>
      <c r="B494" s="32"/>
      <c r="C494" s="32"/>
      <c r="D494" s="32"/>
      <c r="E494" s="32"/>
      <c r="F494" s="32"/>
      <c r="G494" s="32"/>
      <c r="H494" s="32"/>
      <c r="I494" s="37"/>
      <c r="J494" s="32"/>
      <c r="K494" s="53"/>
      <c r="L494" s="53"/>
      <c r="M494" s="53"/>
      <c r="N494" s="53"/>
      <c r="O494" s="53"/>
      <c r="P494" s="53"/>
      <c r="Q494" s="53"/>
      <c r="R494" s="53"/>
      <c r="S494" s="53"/>
      <c r="T494" s="53"/>
      <c r="U494" s="53"/>
      <c r="V494" s="53"/>
      <c r="W494" s="53"/>
      <c r="X494" s="53"/>
      <c r="Y494" s="53"/>
      <c r="Z494" s="53"/>
    </row>
    <row r="495" ht="14.25" customHeight="1">
      <c r="A495" s="248"/>
      <c r="B495" s="32"/>
      <c r="C495" s="32"/>
      <c r="D495" s="32"/>
      <c r="E495" s="32"/>
      <c r="F495" s="32"/>
      <c r="G495" s="32"/>
      <c r="H495" s="32"/>
      <c r="I495" s="37"/>
      <c r="J495" s="32"/>
      <c r="K495" s="53"/>
      <c r="L495" s="53"/>
      <c r="M495" s="53"/>
      <c r="N495" s="53"/>
      <c r="O495" s="53"/>
      <c r="P495" s="53"/>
      <c r="Q495" s="53"/>
      <c r="R495" s="53"/>
      <c r="S495" s="53"/>
      <c r="T495" s="53"/>
      <c r="U495" s="53"/>
      <c r="V495" s="53"/>
      <c r="W495" s="53"/>
      <c r="X495" s="53"/>
      <c r="Y495" s="53"/>
      <c r="Z495" s="53"/>
    </row>
    <row r="496" ht="14.25" customHeight="1">
      <c r="A496" s="248"/>
      <c r="B496" s="32"/>
      <c r="C496" s="32"/>
      <c r="D496" s="32"/>
      <c r="E496" s="32"/>
      <c r="F496" s="32"/>
      <c r="G496" s="32"/>
      <c r="H496" s="32"/>
      <c r="I496" s="37"/>
      <c r="J496" s="32"/>
      <c r="K496" s="53"/>
      <c r="L496" s="53"/>
      <c r="M496" s="53"/>
      <c r="N496" s="53"/>
      <c r="O496" s="53"/>
      <c r="P496" s="53"/>
      <c r="Q496" s="53"/>
      <c r="R496" s="53"/>
      <c r="S496" s="53"/>
      <c r="T496" s="53"/>
      <c r="U496" s="53"/>
      <c r="V496" s="53"/>
      <c r="W496" s="53"/>
      <c r="X496" s="53"/>
      <c r="Y496" s="53"/>
      <c r="Z496" s="53"/>
    </row>
    <row r="497" ht="14.25" customHeight="1">
      <c r="A497" s="248"/>
      <c r="B497" s="32"/>
      <c r="C497" s="32"/>
      <c r="D497" s="32"/>
      <c r="E497" s="32"/>
      <c r="F497" s="32"/>
      <c r="G497" s="32"/>
      <c r="H497" s="32"/>
      <c r="I497" s="37"/>
      <c r="J497" s="32"/>
      <c r="K497" s="53"/>
      <c r="L497" s="53"/>
      <c r="M497" s="53"/>
      <c r="N497" s="53"/>
      <c r="O497" s="53"/>
      <c r="P497" s="53"/>
      <c r="Q497" s="53"/>
      <c r="R497" s="53"/>
      <c r="S497" s="53"/>
      <c r="T497" s="53"/>
      <c r="U497" s="53"/>
      <c r="V497" s="53"/>
      <c r="W497" s="53"/>
      <c r="X497" s="53"/>
      <c r="Y497" s="53"/>
      <c r="Z497" s="53"/>
    </row>
    <row r="498" ht="14.25" customHeight="1">
      <c r="A498" s="248"/>
      <c r="B498" s="32"/>
      <c r="C498" s="32"/>
      <c r="D498" s="32"/>
      <c r="E498" s="32"/>
      <c r="F498" s="32"/>
      <c r="G498" s="32"/>
      <c r="H498" s="32"/>
      <c r="I498" s="37"/>
      <c r="J498" s="32"/>
      <c r="K498" s="53"/>
      <c r="L498" s="53"/>
      <c r="M498" s="53"/>
      <c r="N498" s="53"/>
      <c r="O498" s="53"/>
      <c r="P498" s="53"/>
      <c r="Q498" s="53"/>
      <c r="R498" s="53"/>
      <c r="S498" s="53"/>
      <c r="T498" s="53"/>
      <c r="U498" s="53"/>
      <c r="V498" s="53"/>
      <c r="W498" s="53"/>
      <c r="X498" s="53"/>
      <c r="Y498" s="53"/>
      <c r="Z498" s="53"/>
    </row>
    <row r="499" ht="14.25" customHeight="1">
      <c r="A499" s="248"/>
      <c r="B499" s="32"/>
      <c r="C499" s="32"/>
      <c r="D499" s="32"/>
      <c r="E499" s="32"/>
      <c r="F499" s="32"/>
      <c r="G499" s="32"/>
      <c r="H499" s="32"/>
      <c r="I499" s="37"/>
      <c r="J499" s="32"/>
      <c r="K499" s="53"/>
      <c r="L499" s="53"/>
      <c r="M499" s="53"/>
      <c r="N499" s="53"/>
      <c r="O499" s="53"/>
      <c r="P499" s="53"/>
      <c r="Q499" s="53"/>
      <c r="R499" s="53"/>
      <c r="S499" s="53"/>
      <c r="T499" s="53"/>
      <c r="U499" s="53"/>
      <c r="V499" s="53"/>
      <c r="W499" s="53"/>
      <c r="X499" s="53"/>
      <c r="Y499" s="53"/>
      <c r="Z499" s="53"/>
    </row>
    <row r="500" ht="14.25" customHeight="1">
      <c r="A500" s="248"/>
      <c r="B500" s="32"/>
      <c r="C500" s="32"/>
      <c r="D500" s="32"/>
      <c r="E500" s="32"/>
      <c r="F500" s="32"/>
      <c r="G500" s="32"/>
      <c r="H500" s="32"/>
      <c r="I500" s="37"/>
      <c r="J500" s="32"/>
      <c r="K500" s="53"/>
      <c r="L500" s="53"/>
      <c r="M500" s="53"/>
      <c r="N500" s="53"/>
      <c r="O500" s="53"/>
      <c r="P500" s="53"/>
      <c r="Q500" s="53"/>
      <c r="R500" s="53"/>
      <c r="S500" s="53"/>
      <c r="T500" s="53"/>
      <c r="U500" s="53"/>
      <c r="V500" s="53"/>
      <c r="W500" s="53"/>
      <c r="X500" s="53"/>
      <c r="Y500" s="53"/>
      <c r="Z500" s="53"/>
    </row>
    <row r="501" ht="14.25" customHeight="1">
      <c r="A501" s="248"/>
      <c r="B501" s="32"/>
      <c r="C501" s="32"/>
      <c r="D501" s="32"/>
      <c r="E501" s="32"/>
      <c r="F501" s="32"/>
      <c r="G501" s="32"/>
      <c r="H501" s="32"/>
      <c r="I501" s="37"/>
      <c r="J501" s="32"/>
      <c r="K501" s="53"/>
      <c r="L501" s="53"/>
      <c r="M501" s="53"/>
      <c r="N501" s="53"/>
      <c r="O501" s="53"/>
      <c r="P501" s="53"/>
      <c r="Q501" s="53"/>
      <c r="R501" s="53"/>
      <c r="S501" s="53"/>
      <c r="T501" s="53"/>
      <c r="U501" s="53"/>
      <c r="V501" s="53"/>
      <c r="W501" s="53"/>
      <c r="X501" s="53"/>
      <c r="Y501" s="53"/>
      <c r="Z501" s="53"/>
    </row>
    <row r="502" ht="14.25" customHeight="1">
      <c r="A502" s="248"/>
      <c r="B502" s="32"/>
      <c r="C502" s="32"/>
      <c r="D502" s="32"/>
      <c r="E502" s="32"/>
      <c r="F502" s="32"/>
      <c r="G502" s="32"/>
      <c r="H502" s="32"/>
      <c r="I502" s="37"/>
      <c r="J502" s="32"/>
      <c r="K502" s="53"/>
      <c r="L502" s="53"/>
      <c r="M502" s="53"/>
      <c r="N502" s="53"/>
      <c r="O502" s="53"/>
      <c r="P502" s="53"/>
      <c r="Q502" s="53"/>
      <c r="R502" s="53"/>
      <c r="S502" s="53"/>
      <c r="T502" s="53"/>
      <c r="U502" s="53"/>
      <c r="V502" s="53"/>
      <c r="W502" s="53"/>
      <c r="X502" s="53"/>
      <c r="Y502" s="53"/>
      <c r="Z502" s="53"/>
    </row>
    <row r="503" ht="14.25" customHeight="1">
      <c r="A503" s="248"/>
      <c r="B503" s="32"/>
      <c r="C503" s="32"/>
      <c r="D503" s="32"/>
      <c r="E503" s="32"/>
      <c r="F503" s="32"/>
      <c r="G503" s="32"/>
      <c r="H503" s="32"/>
      <c r="I503" s="37"/>
      <c r="J503" s="32"/>
      <c r="K503" s="53"/>
      <c r="L503" s="53"/>
      <c r="M503" s="53"/>
      <c r="N503" s="53"/>
      <c r="O503" s="53"/>
      <c r="P503" s="53"/>
      <c r="Q503" s="53"/>
      <c r="R503" s="53"/>
      <c r="S503" s="53"/>
      <c r="T503" s="53"/>
      <c r="U503" s="53"/>
      <c r="V503" s="53"/>
      <c r="W503" s="53"/>
      <c r="X503" s="53"/>
      <c r="Y503" s="53"/>
      <c r="Z503" s="53"/>
    </row>
    <row r="504" ht="14.25" customHeight="1">
      <c r="A504" s="248"/>
      <c r="B504" s="32"/>
      <c r="C504" s="32"/>
      <c r="D504" s="32"/>
      <c r="E504" s="32"/>
      <c r="F504" s="32"/>
      <c r="G504" s="32"/>
      <c r="H504" s="32"/>
      <c r="I504" s="37"/>
      <c r="J504" s="32"/>
      <c r="K504" s="53"/>
      <c r="L504" s="53"/>
      <c r="M504" s="53"/>
      <c r="N504" s="53"/>
      <c r="O504" s="53"/>
      <c r="P504" s="53"/>
      <c r="Q504" s="53"/>
      <c r="R504" s="53"/>
      <c r="S504" s="53"/>
      <c r="T504" s="53"/>
      <c r="U504" s="53"/>
      <c r="V504" s="53"/>
      <c r="W504" s="53"/>
      <c r="X504" s="53"/>
      <c r="Y504" s="53"/>
      <c r="Z504" s="53"/>
    </row>
    <row r="505" ht="14.25" customHeight="1">
      <c r="A505" s="248"/>
      <c r="B505" s="32"/>
      <c r="C505" s="32"/>
      <c r="D505" s="32"/>
      <c r="E505" s="32"/>
      <c r="F505" s="32"/>
      <c r="G505" s="32"/>
      <c r="H505" s="32"/>
      <c r="I505" s="37"/>
      <c r="J505" s="32"/>
      <c r="K505" s="53"/>
      <c r="L505" s="53"/>
      <c r="M505" s="53"/>
      <c r="N505" s="53"/>
      <c r="O505" s="53"/>
      <c r="P505" s="53"/>
      <c r="Q505" s="53"/>
      <c r="R505" s="53"/>
      <c r="S505" s="53"/>
      <c r="T505" s="53"/>
      <c r="U505" s="53"/>
      <c r="V505" s="53"/>
      <c r="W505" s="53"/>
      <c r="X505" s="53"/>
      <c r="Y505" s="53"/>
      <c r="Z505" s="53"/>
    </row>
    <row r="506" ht="14.25" customHeight="1">
      <c r="A506" s="248"/>
      <c r="B506" s="32"/>
      <c r="C506" s="32"/>
      <c r="D506" s="32"/>
      <c r="E506" s="32"/>
      <c r="F506" s="32"/>
      <c r="G506" s="32"/>
      <c r="H506" s="32"/>
      <c r="I506" s="37"/>
      <c r="J506" s="32"/>
      <c r="K506" s="53"/>
      <c r="L506" s="53"/>
      <c r="M506" s="53"/>
      <c r="N506" s="53"/>
      <c r="O506" s="53"/>
      <c r="P506" s="53"/>
      <c r="Q506" s="53"/>
      <c r="R506" s="53"/>
      <c r="S506" s="53"/>
      <c r="T506" s="53"/>
      <c r="U506" s="53"/>
      <c r="V506" s="53"/>
      <c r="W506" s="53"/>
      <c r="X506" s="53"/>
      <c r="Y506" s="53"/>
      <c r="Z506" s="53"/>
    </row>
    <row r="507" ht="14.25" customHeight="1">
      <c r="A507" s="248"/>
      <c r="B507" s="32"/>
      <c r="C507" s="32"/>
      <c r="D507" s="32"/>
      <c r="E507" s="32"/>
      <c r="F507" s="32"/>
      <c r="G507" s="32"/>
      <c r="H507" s="32"/>
      <c r="I507" s="37"/>
      <c r="J507" s="32"/>
      <c r="K507" s="53"/>
      <c r="L507" s="53"/>
      <c r="M507" s="53"/>
      <c r="N507" s="53"/>
      <c r="O507" s="53"/>
      <c r="P507" s="53"/>
      <c r="Q507" s="53"/>
      <c r="R507" s="53"/>
      <c r="S507" s="53"/>
      <c r="T507" s="53"/>
      <c r="U507" s="53"/>
      <c r="V507" s="53"/>
      <c r="W507" s="53"/>
      <c r="X507" s="53"/>
      <c r="Y507" s="53"/>
      <c r="Z507" s="53"/>
    </row>
    <row r="508" ht="14.25" customHeight="1">
      <c r="A508" s="248"/>
      <c r="B508" s="32"/>
      <c r="C508" s="32"/>
      <c r="D508" s="32"/>
      <c r="E508" s="32"/>
      <c r="F508" s="32"/>
      <c r="G508" s="32"/>
      <c r="H508" s="32"/>
      <c r="I508" s="37"/>
      <c r="J508" s="32"/>
      <c r="K508" s="53"/>
      <c r="L508" s="53"/>
      <c r="M508" s="53"/>
      <c r="N508" s="53"/>
      <c r="O508" s="53"/>
      <c r="P508" s="53"/>
      <c r="Q508" s="53"/>
      <c r="R508" s="53"/>
      <c r="S508" s="53"/>
      <c r="T508" s="53"/>
      <c r="U508" s="53"/>
      <c r="V508" s="53"/>
      <c r="W508" s="53"/>
      <c r="X508" s="53"/>
      <c r="Y508" s="53"/>
      <c r="Z508" s="53"/>
    </row>
    <row r="509" ht="14.25" customHeight="1">
      <c r="A509" s="248"/>
      <c r="B509" s="32"/>
      <c r="C509" s="32"/>
      <c r="D509" s="32"/>
      <c r="E509" s="32"/>
      <c r="F509" s="32"/>
      <c r="G509" s="32"/>
      <c r="H509" s="32"/>
      <c r="I509" s="37"/>
      <c r="J509" s="32"/>
      <c r="K509" s="53"/>
      <c r="L509" s="53"/>
      <c r="M509" s="53"/>
      <c r="N509" s="53"/>
      <c r="O509" s="53"/>
      <c r="P509" s="53"/>
      <c r="Q509" s="53"/>
      <c r="R509" s="53"/>
      <c r="S509" s="53"/>
      <c r="T509" s="53"/>
      <c r="U509" s="53"/>
      <c r="V509" s="53"/>
      <c r="W509" s="53"/>
      <c r="X509" s="53"/>
      <c r="Y509" s="53"/>
      <c r="Z509" s="53"/>
    </row>
    <row r="510" ht="14.25" customHeight="1">
      <c r="A510" s="248"/>
      <c r="B510" s="32"/>
      <c r="C510" s="32"/>
      <c r="D510" s="32"/>
      <c r="E510" s="32"/>
      <c r="F510" s="32"/>
      <c r="G510" s="32"/>
      <c r="H510" s="32"/>
      <c r="I510" s="37"/>
      <c r="J510" s="32"/>
      <c r="K510" s="53"/>
      <c r="L510" s="53"/>
      <c r="M510" s="53"/>
      <c r="N510" s="53"/>
      <c r="O510" s="53"/>
      <c r="P510" s="53"/>
      <c r="Q510" s="53"/>
      <c r="R510" s="53"/>
      <c r="S510" s="53"/>
      <c r="T510" s="53"/>
      <c r="U510" s="53"/>
      <c r="V510" s="53"/>
      <c r="W510" s="53"/>
      <c r="X510" s="53"/>
      <c r="Y510" s="53"/>
      <c r="Z510" s="53"/>
    </row>
    <row r="511" ht="14.25" customHeight="1">
      <c r="A511" s="248"/>
      <c r="B511" s="32"/>
      <c r="C511" s="32"/>
      <c r="D511" s="32"/>
      <c r="E511" s="32"/>
      <c r="F511" s="32"/>
      <c r="G511" s="32"/>
      <c r="H511" s="32"/>
      <c r="I511" s="37"/>
      <c r="J511" s="32"/>
      <c r="K511" s="53"/>
      <c r="L511" s="53"/>
      <c r="M511" s="53"/>
      <c r="N511" s="53"/>
      <c r="O511" s="53"/>
      <c r="P511" s="53"/>
      <c r="Q511" s="53"/>
      <c r="R511" s="53"/>
      <c r="S511" s="53"/>
      <c r="T511" s="53"/>
      <c r="U511" s="53"/>
      <c r="V511" s="53"/>
      <c r="W511" s="53"/>
      <c r="X511" s="53"/>
      <c r="Y511" s="53"/>
      <c r="Z511" s="53"/>
    </row>
    <row r="512" ht="14.25" customHeight="1">
      <c r="A512" s="248"/>
      <c r="B512" s="32"/>
      <c r="C512" s="32"/>
      <c r="D512" s="32"/>
      <c r="E512" s="32"/>
      <c r="F512" s="32"/>
      <c r="G512" s="32"/>
      <c r="H512" s="32"/>
      <c r="I512" s="37"/>
      <c r="J512" s="32"/>
      <c r="K512" s="53"/>
      <c r="L512" s="53"/>
      <c r="M512" s="53"/>
      <c r="N512" s="53"/>
      <c r="O512" s="53"/>
      <c r="P512" s="53"/>
      <c r="Q512" s="53"/>
      <c r="R512" s="53"/>
      <c r="S512" s="53"/>
      <c r="T512" s="53"/>
      <c r="U512" s="53"/>
      <c r="V512" s="53"/>
      <c r="W512" s="53"/>
      <c r="X512" s="53"/>
      <c r="Y512" s="53"/>
      <c r="Z512" s="53"/>
    </row>
    <row r="513" ht="14.25" customHeight="1">
      <c r="A513" s="248"/>
      <c r="B513" s="32"/>
      <c r="C513" s="32"/>
      <c r="D513" s="32"/>
      <c r="E513" s="32"/>
      <c r="F513" s="32"/>
      <c r="G513" s="32"/>
      <c r="H513" s="32"/>
      <c r="I513" s="37"/>
      <c r="J513" s="32"/>
      <c r="K513" s="53"/>
      <c r="L513" s="53"/>
      <c r="M513" s="53"/>
      <c r="N513" s="53"/>
      <c r="O513" s="53"/>
      <c r="P513" s="53"/>
      <c r="Q513" s="53"/>
      <c r="R513" s="53"/>
      <c r="S513" s="53"/>
      <c r="T513" s="53"/>
      <c r="U513" s="53"/>
      <c r="V513" s="53"/>
      <c r="W513" s="53"/>
      <c r="X513" s="53"/>
      <c r="Y513" s="53"/>
      <c r="Z513" s="53"/>
    </row>
    <row r="514" ht="14.25" customHeight="1">
      <c r="A514" s="248"/>
      <c r="B514" s="32"/>
      <c r="C514" s="32"/>
      <c r="D514" s="32"/>
      <c r="E514" s="32"/>
      <c r="F514" s="32"/>
      <c r="G514" s="32"/>
      <c r="H514" s="32"/>
      <c r="I514" s="37"/>
      <c r="J514" s="32"/>
      <c r="K514" s="53"/>
      <c r="L514" s="53"/>
      <c r="M514" s="53"/>
      <c r="N514" s="53"/>
      <c r="O514" s="53"/>
      <c r="P514" s="53"/>
      <c r="Q514" s="53"/>
      <c r="R514" s="53"/>
      <c r="S514" s="53"/>
      <c r="T514" s="53"/>
      <c r="U514" s="53"/>
      <c r="V514" s="53"/>
      <c r="W514" s="53"/>
      <c r="X514" s="53"/>
      <c r="Y514" s="53"/>
      <c r="Z514" s="53"/>
    </row>
    <row r="515" ht="14.25" customHeight="1">
      <c r="A515" s="248"/>
      <c r="B515" s="32"/>
      <c r="C515" s="32"/>
      <c r="D515" s="32"/>
      <c r="E515" s="32"/>
      <c r="F515" s="32"/>
      <c r="G515" s="32"/>
      <c r="H515" s="32"/>
      <c r="I515" s="37"/>
      <c r="J515" s="32"/>
      <c r="K515" s="53"/>
      <c r="L515" s="53"/>
      <c r="M515" s="53"/>
      <c r="N515" s="53"/>
      <c r="O515" s="53"/>
      <c r="P515" s="53"/>
      <c r="Q515" s="53"/>
      <c r="R515" s="53"/>
      <c r="S515" s="53"/>
      <c r="T515" s="53"/>
      <c r="U515" s="53"/>
      <c r="V515" s="53"/>
      <c r="W515" s="53"/>
      <c r="X515" s="53"/>
      <c r="Y515" s="53"/>
      <c r="Z515" s="53"/>
    </row>
    <row r="516" ht="14.25" customHeight="1">
      <c r="A516" s="248"/>
      <c r="B516" s="32"/>
      <c r="C516" s="32"/>
      <c r="D516" s="32"/>
      <c r="E516" s="32"/>
      <c r="F516" s="32"/>
      <c r="G516" s="32"/>
      <c r="H516" s="32"/>
      <c r="I516" s="37"/>
      <c r="J516" s="32"/>
      <c r="K516" s="53"/>
      <c r="L516" s="53"/>
      <c r="M516" s="53"/>
      <c r="N516" s="53"/>
      <c r="O516" s="53"/>
      <c r="P516" s="53"/>
      <c r="Q516" s="53"/>
      <c r="R516" s="53"/>
      <c r="S516" s="53"/>
      <c r="T516" s="53"/>
      <c r="U516" s="53"/>
      <c r="V516" s="53"/>
      <c r="W516" s="53"/>
      <c r="X516" s="53"/>
      <c r="Y516" s="53"/>
      <c r="Z516" s="53"/>
    </row>
    <row r="517" ht="14.25" customHeight="1">
      <c r="A517" s="248"/>
      <c r="B517" s="32"/>
      <c r="C517" s="32"/>
      <c r="D517" s="32"/>
      <c r="E517" s="32"/>
      <c r="F517" s="32"/>
      <c r="G517" s="32"/>
      <c r="H517" s="32"/>
      <c r="I517" s="37"/>
      <c r="J517" s="32"/>
      <c r="K517" s="53"/>
      <c r="L517" s="53"/>
      <c r="M517" s="53"/>
      <c r="N517" s="53"/>
      <c r="O517" s="53"/>
      <c r="P517" s="53"/>
      <c r="Q517" s="53"/>
      <c r="R517" s="53"/>
      <c r="S517" s="53"/>
      <c r="T517" s="53"/>
      <c r="U517" s="53"/>
      <c r="V517" s="53"/>
      <c r="W517" s="53"/>
      <c r="X517" s="53"/>
      <c r="Y517" s="53"/>
      <c r="Z517" s="53"/>
    </row>
    <row r="518" ht="14.25" customHeight="1">
      <c r="A518" s="248"/>
      <c r="B518" s="32"/>
      <c r="C518" s="32"/>
      <c r="D518" s="32"/>
      <c r="E518" s="32"/>
      <c r="F518" s="32"/>
      <c r="G518" s="32"/>
      <c r="H518" s="32"/>
      <c r="I518" s="37"/>
      <c r="J518" s="32"/>
      <c r="K518" s="53"/>
      <c r="L518" s="53"/>
      <c r="M518" s="53"/>
      <c r="N518" s="53"/>
      <c r="O518" s="53"/>
      <c r="P518" s="53"/>
      <c r="Q518" s="53"/>
      <c r="R518" s="53"/>
      <c r="S518" s="53"/>
      <c r="T518" s="53"/>
      <c r="U518" s="53"/>
      <c r="V518" s="53"/>
      <c r="W518" s="53"/>
      <c r="X518" s="53"/>
      <c r="Y518" s="53"/>
      <c r="Z518" s="53"/>
    </row>
    <row r="519" ht="14.25" customHeight="1">
      <c r="A519" s="248"/>
      <c r="B519" s="32"/>
      <c r="C519" s="32"/>
      <c r="D519" s="32"/>
      <c r="E519" s="32"/>
      <c r="F519" s="32"/>
      <c r="G519" s="32"/>
      <c r="H519" s="32"/>
      <c r="I519" s="37"/>
      <c r="J519" s="32"/>
      <c r="K519" s="53"/>
      <c r="L519" s="53"/>
      <c r="M519" s="53"/>
      <c r="N519" s="53"/>
      <c r="O519" s="53"/>
      <c r="P519" s="53"/>
      <c r="Q519" s="53"/>
      <c r="R519" s="53"/>
      <c r="S519" s="53"/>
      <c r="T519" s="53"/>
      <c r="U519" s="53"/>
      <c r="V519" s="53"/>
      <c r="W519" s="53"/>
      <c r="X519" s="53"/>
      <c r="Y519" s="53"/>
      <c r="Z519" s="53"/>
    </row>
    <row r="520" ht="14.25" customHeight="1">
      <c r="A520" s="248"/>
      <c r="B520" s="32"/>
      <c r="C520" s="32"/>
      <c r="D520" s="32"/>
      <c r="E520" s="32"/>
      <c r="F520" s="32"/>
      <c r="G520" s="32"/>
      <c r="H520" s="32"/>
      <c r="I520" s="37"/>
      <c r="J520" s="32"/>
      <c r="K520" s="53"/>
      <c r="L520" s="53"/>
      <c r="M520" s="53"/>
      <c r="N520" s="53"/>
      <c r="O520" s="53"/>
      <c r="P520" s="53"/>
      <c r="Q520" s="53"/>
      <c r="R520" s="53"/>
      <c r="S520" s="53"/>
      <c r="T520" s="53"/>
      <c r="U520" s="53"/>
      <c r="V520" s="53"/>
      <c r="W520" s="53"/>
      <c r="X520" s="53"/>
      <c r="Y520" s="53"/>
      <c r="Z520" s="53"/>
    </row>
    <row r="521" ht="14.25" customHeight="1">
      <c r="A521" s="248"/>
      <c r="B521" s="32"/>
      <c r="C521" s="32"/>
      <c r="D521" s="32"/>
      <c r="E521" s="32"/>
      <c r="F521" s="32"/>
      <c r="G521" s="32"/>
      <c r="H521" s="32"/>
      <c r="I521" s="37"/>
      <c r="J521" s="32"/>
      <c r="K521" s="53"/>
      <c r="L521" s="53"/>
      <c r="M521" s="53"/>
      <c r="N521" s="53"/>
      <c r="O521" s="53"/>
      <c r="P521" s="53"/>
      <c r="Q521" s="53"/>
      <c r="R521" s="53"/>
      <c r="S521" s="53"/>
      <c r="T521" s="53"/>
      <c r="U521" s="53"/>
      <c r="V521" s="53"/>
      <c r="W521" s="53"/>
      <c r="X521" s="53"/>
      <c r="Y521" s="53"/>
      <c r="Z521" s="53"/>
    </row>
    <row r="522" ht="14.25" customHeight="1">
      <c r="A522" s="248"/>
      <c r="B522" s="32"/>
      <c r="C522" s="32"/>
      <c r="D522" s="32"/>
      <c r="E522" s="32"/>
      <c r="F522" s="32"/>
      <c r="G522" s="32"/>
      <c r="H522" s="32"/>
      <c r="I522" s="37"/>
      <c r="J522" s="32"/>
      <c r="K522" s="53"/>
      <c r="L522" s="53"/>
      <c r="M522" s="53"/>
      <c r="N522" s="53"/>
      <c r="O522" s="53"/>
      <c r="P522" s="53"/>
      <c r="Q522" s="53"/>
      <c r="R522" s="53"/>
      <c r="S522" s="53"/>
      <c r="T522" s="53"/>
      <c r="U522" s="53"/>
      <c r="V522" s="53"/>
      <c r="W522" s="53"/>
      <c r="X522" s="53"/>
      <c r="Y522" s="53"/>
      <c r="Z522" s="53"/>
    </row>
    <row r="523" ht="14.25" customHeight="1">
      <c r="A523" s="248"/>
      <c r="B523" s="32"/>
      <c r="C523" s="32"/>
      <c r="D523" s="32"/>
      <c r="E523" s="32"/>
      <c r="F523" s="32"/>
      <c r="G523" s="32"/>
      <c r="H523" s="32"/>
      <c r="I523" s="37"/>
      <c r="J523" s="32"/>
      <c r="K523" s="53"/>
      <c r="L523" s="53"/>
      <c r="M523" s="53"/>
      <c r="N523" s="53"/>
      <c r="O523" s="53"/>
      <c r="P523" s="53"/>
      <c r="Q523" s="53"/>
      <c r="R523" s="53"/>
      <c r="S523" s="53"/>
      <c r="T523" s="53"/>
      <c r="U523" s="53"/>
      <c r="V523" s="53"/>
      <c r="W523" s="53"/>
      <c r="X523" s="53"/>
      <c r="Y523" s="53"/>
      <c r="Z523" s="53"/>
    </row>
    <row r="524" ht="14.25" customHeight="1">
      <c r="A524" s="248"/>
      <c r="B524" s="32"/>
      <c r="C524" s="32"/>
      <c r="D524" s="32"/>
      <c r="E524" s="32"/>
      <c r="F524" s="32"/>
      <c r="G524" s="32"/>
      <c r="H524" s="32"/>
      <c r="I524" s="37"/>
      <c r="J524" s="32"/>
      <c r="K524" s="53"/>
      <c r="L524" s="53"/>
      <c r="M524" s="53"/>
      <c r="N524" s="53"/>
      <c r="O524" s="53"/>
      <c r="P524" s="53"/>
      <c r="Q524" s="53"/>
      <c r="R524" s="53"/>
      <c r="S524" s="53"/>
      <c r="T524" s="53"/>
      <c r="U524" s="53"/>
      <c r="V524" s="53"/>
      <c r="W524" s="53"/>
      <c r="X524" s="53"/>
      <c r="Y524" s="53"/>
      <c r="Z524" s="53"/>
    </row>
    <row r="525" ht="14.25" customHeight="1">
      <c r="A525" s="248"/>
      <c r="B525" s="32"/>
      <c r="C525" s="32"/>
      <c r="D525" s="32"/>
      <c r="E525" s="32"/>
      <c r="F525" s="32"/>
      <c r="G525" s="32"/>
      <c r="H525" s="32"/>
      <c r="I525" s="37"/>
      <c r="J525" s="32"/>
      <c r="K525" s="53"/>
      <c r="L525" s="53"/>
      <c r="M525" s="53"/>
      <c r="N525" s="53"/>
      <c r="O525" s="53"/>
      <c r="P525" s="53"/>
      <c r="Q525" s="53"/>
      <c r="R525" s="53"/>
      <c r="S525" s="53"/>
      <c r="T525" s="53"/>
      <c r="U525" s="53"/>
      <c r="V525" s="53"/>
      <c r="W525" s="53"/>
      <c r="X525" s="53"/>
      <c r="Y525" s="53"/>
      <c r="Z525" s="53"/>
    </row>
    <row r="526" ht="14.25" customHeight="1">
      <c r="A526" s="248"/>
      <c r="B526" s="32"/>
      <c r="C526" s="32"/>
      <c r="D526" s="32"/>
      <c r="E526" s="32"/>
      <c r="F526" s="32"/>
      <c r="G526" s="32"/>
      <c r="H526" s="32"/>
      <c r="I526" s="37"/>
      <c r="J526" s="32"/>
      <c r="K526" s="53"/>
      <c r="L526" s="53"/>
      <c r="M526" s="53"/>
      <c r="N526" s="53"/>
      <c r="O526" s="53"/>
      <c r="P526" s="53"/>
      <c r="Q526" s="53"/>
      <c r="R526" s="53"/>
      <c r="S526" s="53"/>
      <c r="T526" s="53"/>
      <c r="U526" s="53"/>
      <c r="V526" s="53"/>
      <c r="W526" s="53"/>
      <c r="X526" s="53"/>
      <c r="Y526" s="53"/>
      <c r="Z526" s="53"/>
    </row>
    <row r="527" ht="14.25" customHeight="1">
      <c r="A527" s="248"/>
      <c r="B527" s="32"/>
      <c r="C527" s="32"/>
      <c r="D527" s="32"/>
      <c r="E527" s="32"/>
      <c r="F527" s="32"/>
      <c r="G527" s="32"/>
      <c r="H527" s="32"/>
      <c r="I527" s="37"/>
      <c r="J527" s="32"/>
      <c r="K527" s="53"/>
      <c r="L527" s="53"/>
      <c r="M527" s="53"/>
      <c r="N527" s="53"/>
      <c r="O527" s="53"/>
      <c r="P527" s="53"/>
      <c r="Q527" s="53"/>
      <c r="R527" s="53"/>
      <c r="S527" s="53"/>
      <c r="T527" s="53"/>
      <c r="U527" s="53"/>
      <c r="V527" s="53"/>
      <c r="W527" s="53"/>
      <c r="X527" s="53"/>
      <c r="Y527" s="53"/>
      <c r="Z527" s="53"/>
    </row>
    <row r="528" ht="14.25" customHeight="1">
      <c r="A528" s="248"/>
      <c r="B528" s="32"/>
      <c r="C528" s="32"/>
      <c r="D528" s="32"/>
      <c r="E528" s="32"/>
      <c r="F528" s="32"/>
      <c r="G528" s="32"/>
      <c r="H528" s="32"/>
      <c r="I528" s="37"/>
      <c r="J528" s="32"/>
      <c r="K528" s="53"/>
      <c r="L528" s="53"/>
      <c r="M528" s="53"/>
      <c r="N528" s="53"/>
      <c r="O528" s="53"/>
      <c r="P528" s="53"/>
      <c r="Q528" s="53"/>
      <c r="R528" s="53"/>
      <c r="S528" s="53"/>
      <c r="T528" s="53"/>
      <c r="U528" s="53"/>
      <c r="V528" s="53"/>
      <c r="W528" s="53"/>
      <c r="X528" s="53"/>
      <c r="Y528" s="53"/>
      <c r="Z528" s="53"/>
    </row>
    <row r="529" ht="14.25" customHeight="1">
      <c r="A529" s="248"/>
      <c r="B529" s="32"/>
      <c r="C529" s="32"/>
      <c r="D529" s="32"/>
      <c r="E529" s="32"/>
      <c r="F529" s="32"/>
      <c r="G529" s="32"/>
      <c r="H529" s="32"/>
      <c r="I529" s="37"/>
      <c r="J529" s="32"/>
      <c r="K529" s="53"/>
      <c r="L529" s="53"/>
      <c r="M529" s="53"/>
      <c r="N529" s="53"/>
      <c r="O529" s="53"/>
      <c r="P529" s="53"/>
      <c r="Q529" s="53"/>
      <c r="R529" s="53"/>
      <c r="S529" s="53"/>
      <c r="T529" s="53"/>
      <c r="U529" s="53"/>
      <c r="V529" s="53"/>
      <c r="W529" s="53"/>
      <c r="X529" s="53"/>
      <c r="Y529" s="53"/>
      <c r="Z529" s="53"/>
    </row>
    <row r="530" ht="14.25" customHeight="1">
      <c r="A530" s="248"/>
      <c r="B530" s="32"/>
      <c r="C530" s="32"/>
      <c r="D530" s="32"/>
      <c r="E530" s="32"/>
      <c r="F530" s="32"/>
      <c r="G530" s="32"/>
      <c r="H530" s="32"/>
      <c r="I530" s="37"/>
      <c r="J530" s="32"/>
      <c r="K530" s="53"/>
      <c r="L530" s="53"/>
      <c r="M530" s="53"/>
      <c r="N530" s="53"/>
      <c r="O530" s="53"/>
      <c r="P530" s="53"/>
      <c r="Q530" s="53"/>
      <c r="R530" s="53"/>
      <c r="S530" s="53"/>
      <c r="T530" s="53"/>
      <c r="U530" s="53"/>
      <c r="V530" s="53"/>
      <c r="W530" s="53"/>
      <c r="X530" s="53"/>
      <c r="Y530" s="53"/>
      <c r="Z530" s="53"/>
    </row>
    <row r="531" ht="14.25" customHeight="1">
      <c r="A531" s="248"/>
      <c r="B531" s="32"/>
      <c r="C531" s="32"/>
      <c r="D531" s="32"/>
      <c r="E531" s="32"/>
      <c r="F531" s="32"/>
      <c r="G531" s="32"/>
      <c r="H531" s="32"/>
      <c r="I531" s="37"/>
      <c r="J531" s="32"/>
      <c r="K531" s="53"/>
      <c r="L531" s="53"/>
      <c r="M531" s="53"/>
      <c r="N531" s="53"/>
      <c r="O531" s="53"/>
      <c r="P531" s="53"/>
      <c r="Q531" s="53"/>
      <c r="R531" s="53"/>
      <c r="S531" s="53"/>
      <c r="T531" s="53"/>
      <c r="U531" s="53"/>
      <c r="V531" s="53"/>
      <c r="W531" s="53"/>
      <c r="X531" s="53"/>
      <c r="Y531" s="53"/>
      <c r="Z531" s="53"/>
    </row>
    <row r="532" ht="14.25" customHeight="1">
      <c r="A532" s="248"/>
      <c r="B532" s="32"/>
      <c r="C532" s="32"/>
      <c r="D532" s="32"/>
      <c r="E532" s="32"/>
      <c r="F532" s="32"/>
      <c r="G532" s="32"/>
      <c r="H532" s="32"/>
      <c r="I532" s="37"/>
      <c r="J532" s="32"/>
      <c r="K532" s="53"/>
      <c r="L532" s="53"/>
      <c r="M532" s="53"/>
      <c r="N532" s="53"/>
      <c r="O532" s="53"/>
      <c r="P532" s="53"/>
      <c r="Q532" s="53"/>
      <c r="R532" s="53"/>
      <c r="S532" s="53"/>
      <c r="T532" s="53"/>
      <c r="U532" s="53"/>
      <c r="V532" s="53"/>
      <c r="W532" s="53"/>
      <c r="X532" s="53"/>
      <c r="Y532" s="53"/>
      <c r="Z532" s="53"/>
    </row>
    <row r="533" ht="14.25" customHeight="1">
      <c r="A533" s="248"/>
      <c r="B533" s="32"/>
      <c r="C533" s="32"/>
      <c r="D533" s="32"/>
      <c r="E533" s="32"/>
      <c r="F533" s="32"/>
      <c r="G533" s="32"/>
      <c r="H533" s="32"/>
      <c r="I533" s="37"/>
      <c r="J533" s="32"/>
      <c r="K533" s="53"/>
      <c r="L533" s="53"/>
      <c r="M533" s="53"/>
      <c r="N533" s="53"/>
      <c r="O533" s="53"/>
      <c r="P533" s="53"/>
      <c r="Q533" s="53"/>
      <c r="R533" s="53"/>
      <c r="S533" s="53"/>
      <c r="T533" s="53"/>
      <c r="U533" s="53"/>
      <c r="V533" s="53"/>
      <c r="W533" s="53"/>
      <c r="X533" s="53"/>
      <c r="Y533" s="53"/>
      <c r="Z533" s="53"/>
    </row>
    <row r="534" ht="14.25" customHeight="1">
      <c r="A534" s="248"/>
      <c r="B534" s="32"/>
      <c r="C534" s="32"/>
      <c r="D534" s="32"/>
      <c r="E534" s="32"/>
      <c r="F534" s="32"/>
      <c r="G534" s="32"/>
      <c r="H534" s="32"/>
      <c r="I534" s="37"/>
      <c r="J534" s="32"/>
      <c r="K534" s="53"/>
      <c r="L534" s="53"/>
      <c r="M534" s="53"/>
      <c r="N534" s="53"/>
      <c r="O534" s="53"/>
      <c r="P534" s="53"/>
      <c r="Q534" s="53"/>
      <c r="R534" s="53"/>
      <c r="S534" s="53"/>
      <c r="T534" s="53"/>
      <c r="U534" s="53"/>
      <c r="V534" s="53"/>
      <c r="W534" s="53"/>
      <c r="X534" s="53"/>
      <c r="Y534" s="53"/>
      <c r="Z534" s="53"/>
    </row>
    <row r="535" ht="14.25" customHeight="1">
      <c r="A535" s="248"/>
      <c r="B535" s="32"/>
      <c r="C535" s="32"/>
      <c r="D535" s="32"/>
      <c r="E535" s="32"/>
      <c r="F535" s="32"/>
      <c r="G535" s="32"/>
      <c r="H535" s="32"/>
      <c r="I535" s="37"/>
      <c r="J535" s="32"/>
      <c r="K535" s="53"/>
      <c r="L535" s="53"/>
      <c r="M535" s="53"/>
      <c r="N535" s="53"/>
      <c r="O535" s="53"/>
      <c r="P535" s="53"/>
      <c r="Q535" s="53"/>
      <c r="R535" s="53"/>
      <c r="S535" s="53"/>
      <c r="T535" s="53"/>
      <c r="U535" s="53"/>
      <c r="V535" s="53"/>
      <c r="W535" s="53"/>
      <c r="X535" s="53"/>
      <c r="Y535" s="53"/>
      <c r="Z535" s="53"/>
    </row>
    <row r="536" ht="14.25" customHeight="1">
      <c r="A536" s="248"/>
      <c r="B536" s="32"/>
      <c r="C536" s="32"/>
      <c r="D536" s="32"/>
      <c r="E536" s="32"/>
      <c r="F536" s="32"/>
      <c r="G536" s="32"/>
      <c r="H536" s="32"/>
      <c r="I536" s="37"/>
      <c r="J536" s="32"/>
      <c r="K536" s="53"/>
      <c r="L536" s="53"/>
      <c r="M536" s="53"/>
      <c r="N536" s="53"/>
      <c r="O536" s="53"/>
      <c r="P536" s="53"/>
      <c r="Q536" s="53"/>
      <c r="R536" s="53"/>
      <c r="S536" s="53"/>
      <c r="T536" s="53"/>
      <c r="U536" s="53"/>
      <c r="V536" s="53"/>
      <c r="W536" s="53"/>
      <c r="X536" s="53"/>
      <c r="Y536" s="53"/>
      <c r="Z536" s="53"/>
    </row>
    <row r="537" ht="14.25" customHeight="1">
      <c r="A537" s="248"/>
      <c r="B537" s="32"/>
      <c r="C537" s="32"/>
      <c r="D537" s="32"/>
      <c r="E537" s="32"/>
      <c r="F537" s="32"/>
      <c r="G537" s="32"/>
      <c r="H537" s="32"/>
      <c r="I537" s="37"/>
      <c r="J537" s="32"/>
      <c r="K537" s="53"/>
      <c r="L537" s="53"/>
      <c r="M537" s="53"/>
      <c r="N537" s="53"/>
      <c r="O537" s="53"/>
      <c r="P537" s="53"/>
      <c r="Q537" s="53"/>
      <c r="R537" s="53"/>
      <c r="S537" s="53"/>
      <c r="T537" s="53"/>
      <c r="U537" s="53"/>
      <c r="V537" s="53"/>
      <c r="W537" s="53"/>
      <c r="X537" s="53"/>
      <c r="Y537" s="53"/>
      <c r="Z537" s="53"/>
    </row>
    <row r="538" ht="14.25" customHeight="1">
      <c r="A538" s="248"/>
      <c r="B538" s="32"/>
      <c r="C538" s="32"/>
      <c r="D538" s="32"/>
      <c r="E538" s="32"/>
      <c r="F538" s="32"/>
      <c r="G538" s="32"/>
      <c r="H538" s="32"/>
      <c r="I538" s="37"/>
      <c r="J538" s="32"/>
      <c r="K538" s="53"/>
      <c r="L538" s="53"/>
      <c r="M538" s="53"/>
      <c r="N538" s="53"/>
      <c r="O538" s="53"/>
      <c r="P538" s="53"/>
      <c r="Q538" s="53"/>
      <c r="R538" s="53"/>
      <c r="S538" s="53"/>
      <c r="T538" s="53"/>
      <c r="U538" s="53"/>
      <c r="V538" s="53"/>
      <c r="W538" s="53"/>
      <c r="X538" s="53"/>
      <c r="Y538" s="53"/>
      <c r="Z538" s="53"/>
    </row>
    <row r="539" ht="14.25" customHeight="1">
      <c r="A539" s="248"/>
      <c r="B539" s="32"/>
      <c r="C539" s="32"/>
      <c r="D539" s="32"/>
      <c r="E539" s="32"/>
      <c r="F539" s="32"/>
      <c r="G539" s="32"/>
      <c r="H539" s="32"/>
      <c r="I539" s="37"/>
      <c r="J539" s="32"/>
      <c r="K539" s="53"/>
      <c r="L539" s="53"/>
      <c r="M539" s="53"/>
      <c r="N539" s="53"/>
      <c r="O539" s="53"/>
      <c r="P539" s="53"/>
      <c r="Q539" s="53"/>
      <c r="R539" s="53"/>
      <c r="S539" s="53"/>
      <c r="T539" s="53"/>
      <c r="U539" s="53"/>
      <c r="V539" s="53"/>
      <c r="W539" s="53"/>
      <c r="X539" s="53"/>
      <c r="Y539" s="53"/>
      <c r="Z539" s="53"/>
    </row>
    <row r="540" ht="14.25" customHeight="1">
      <c r="A540" s="248"/>
      <c r="B540" s="32"/>
      <c r="C540" s="32"/>
      <c r="D540" s="32"/>
      <c r="E540" s="32"/>
      <c r="F540" s="32"/>
      <c r="G540" s="32"/>
      <c r="H540" s="32"/>
      <c r="I540" s="37"/>
      <c r="J540" s="32"/>
      <c r="K540" s="53"/>
      <c r="L540" s="53"/>
      <c r="M540" s="53"/>
      <c r="N540" s="53"/>
      <c r="O540" s="53"/>
      <c r="P540" s="53"/>
      <c r="Q540" s="53"/>
      <c r="R540" s="53"/>
      <c r="S540" s="53"/>
      <c r="T540" s="53"/>
      <c r="U540" s="53"/>
      <c r="V540" s="53"/>
      <c r="W540" s="53"/>
      <c r="X540" s="53"/>
      <c r="Y540" s="53"/>
      <c r="Z540" s="53"/>
    </row>
    <row r="541" ht="14.25" customHeight="1">
      <c r="A541" s="248"/>
      <c r="B541" s="32"/>
      <c r="C541" s="32"/>
      <c r="D541" s="32"/>
      <c r="E541" s="32"/>
      <c r="F541" s="32"/>
      <c r="G541" s="32"/>
      <c r="H541" s="32"/>
      <c r="I541" s="37"/>
      <c r="J541" s="32"/>
      <c r="K541" s="53"/>
      <c r="L541" s="53"/>
      <c r="M541" s="53"/>
      <c r="N541" s="53"/>
      <c r="O541" s="53"/>
      <c r="P541" s="53"/>
      <c r="Q541" s="53"/>
      <c r="R541" s="53"/>
      <c r="S541" s="53"/>
      <c r="T541" s="53"/>
      <c r="U541" s="53"/>
      <c r="V541" s="53"/>
      <c r="W541" s="53"/>
      <c r="X541" s="53"/>
      <c r="Y541" s="53"/>
      <c r="Z541" s="53"/>
    </row>
    <row r="542" ht="14.25" customHeight="1">
      <c r="A542" s="248"/>
      <c r="B542" s="32"/>
      <c r="C542" s="32"/>
      <c r="D542" s="32"/>
      <c r="E542" s="32"/>
      <c r="F542" s="32"/>
      <c r="G542" s="32"/>
      <c r="H542" s="32"/>
      <c r="I542" s="37"/>
      <c r="J542" s="32"/>
      <c r="K542" s="53"/>
      <c r="L542" s="53"/>
      <c r="M542" s="53"/>
      <c r="N542" s="53"/>
      <c r="O542" s="53"/>
      <c r="P542" s="53"/>
      <c r="Q542" s="53"/>
      <c r="R542" s="53"/>
      <c r="S542" s="53"/>
      <c r="T542" s="53"/>
      <c r="U542" s="53"/>
      <c r="V542" s="53"/>
      <c r="W542" s="53"/>
      <c r="X542" s="53"/>
      <c r="Y542" s="53"/>
      <c r="Z542" s="53"/>
    </row>
    <row r="543" ht="14.25" customHeight="1">
      <c r="A543" s="248"/>
      <c r="B543" s="32"/>
      <c r="C543" s="32"/>
      <c r="D543" s="32"/>
      <c r="E543" s="32"/>
      <c r="F543" s="32"/>
      <c r="G543" s="32"/>
      <c r="H543" s="32"/>
      <c r="I543" s="37"/>
      <c r="J543" s="32"/>
      <c r="K543" s="53"/>
      <c r="L543" s="53"/>
      <c r="M543" s="53"/>
      <c r="N543" s="53"/>
      <c r="O543" s="53"/>
      <c r="P543" s="53"/>
      <c r="Q543" s="53"/>
      <c r="R543" s="53"/>
      <c r="S543" s="53"/>
      <c r="T543" s="53"/>
      <c r="U543" s="53"/>
      <c r="V543" s="53"/>
      <c r="W543" s="53"/>
      <c r="X543" s="53"/>
      <c r="Y543" s="53"/>
      <c r="Z543" s="53"/>
    </row>
    <row r="544" ht="14.25" customHeight="1">
      <c r="A544" s="248"/>
      <c r="B544" s="32"/>
      <c r="C544" s="32"/>
      <c r="D544" s="32"/>
      <c r="E544" s="32"/>
      <c r="F544" s="32"/>
      <c r="G544" s="32"/>
      <c r="H544" s="32"/>
      <c r="I544" s="37"/>
      <c r="J544" s="32"/>
      <c r="K544" s="53"/>
      <c r="L544" s="53"/>
      <c r="M544" s="53"/>
      <c r="N544" s="53"/>
      <c r="O544" s="53"/>
      <c r="P544" s="53"/>
      <c r="Q544" s="53"/>
      <c r="R544" s="53"/>
      <c r="S544" s="53"/>
      <c r="T544" s="53"/>
      <c r="U544" s="53"/>
      <c r="V544" s="53"/>
      <c r="W544" s="53"/>
      <c r="X544" s="53"/>
      <c r="Y544" s="53"/>
      <c r="Z544" s="53"/>
    </row>
    <row r="545" ht="14.25" customHeight="1">
      <c r="A545" s="248"/>
      <c r="B545" s="32"/>
      <c r="C545" s="32"/>
      <c r="D545" s="32"/>
      <c r="E545" s="32"/>
      <c r="F545" s="32"/>
      <c r="G545" s="32"/>
      <c r="H545" s="32"/>
      <c r="I545" s="37"/>
      <c r="J545" s="32"/>
      <c r="K545" s="53"/>
      <c r="L545" s="53"/>
      <c r="M545" s="53"/>
      <c r="N545" s="53"/>
      <c r="O545" s="53"/>
      <c r="P545" s="53"/>
      <c r="Q545" s="53"/>
      <c r="R545" s="53"/>
      <c r="S545" s="53"/>
      <c r="T545" s="53"/>
      <c r="U545" s="53"/>
      <c r="V545" s="53"/>
      <c r="W545" s="53"/>
      <c r="X545" s="53"/>
      <c r="Y545" s="53"/>
      <c r="Z545" s="53"/>
    </row>
    <row r="546" ht="14.25" customHeight="1">
      <c r="A546" s="248"/>
      <c r="B546" s="32"/>
      <c r="C546" s="32"/>
      <c r="D546" s="32"/>
      <c r="E546" s="32"/>
      <c r="F546" s="32"/>
      <c r="G546" s="32"/>
      <c r="H546" s="32"/>
      <c r="I546" s="37"/>
      <c r="J546" s="32"/>
      <c r="K546" s="53"/>
      <c r="L546" s="53"/>
      <c r="M546" s="53"/>
      <c r="N546" s="53"/>
      <c r="O546" s="53"/>
      <c r="P546" s="53"/>
      <c r="Q546" s="53"/>
      <c r="R546" s="53"/>
      <c r="S546" s="53"/>
      <c r="T546" s="53"/>
      <c r="U546" s="53"/>
      <c r="V546" s="53"/>
      <c r="W546" s="53"/>
      <c r="X546" s="53"/>
      <c r="Y546" s="53"/>
      <c r="Z546" s="53"/>
    </row>
    <row r="547" ht="14.25" customHeight="1">
      <c r="A547" s="248"/>
      <c r="B547" s="32"/>
      <c r="C547" s="32"/>
      <c r="D547" s="32"/>
      <c r="E547" s="32"/>
      <c r="F547" s="32"/>
      <c r="G547" s="32"/>
      <c r="H547" s="32"/>
      <c r="I547" s="37"/>
      <c r="J547" s="32"/>
      <c r="K547" s="53"/>
      <c r="L547" s="53"/>
      <c r="M547" s="53"/>
      <c r="N547" s="53"/>
      <c r="O547" s="53"/>
      <c r="P547" s="53"/>
      <c r="Q547" s="53"/>
      <c r="R547" s="53"/>
      <c r="S547" s="53"/>
      <c r="T547" s="53"/>
      <c r="U547" s="53"/>
      <c r="V547" s="53"/>
      <c r="W547" s="53"/>
      <c r="X547" s="53"/>
      <c r="Y547" s="53"/>
      <c r="Z547" s="53"/>
    </row>
    <row r="548" ht="14.25" customHeight="1">
      <c r="A548" s="248"/>
      <c r="B548" s="32"/>
      <c r="C548" s="32"/>
      <c r="D548" s="32"/>
      <c r="E548" s="32"/>
      <c r="F548" s="32"/>
      <c r="G548" s="32"/>
      <c r="H548" s="32"/>
      <c r="I548" s="37"/>
      <c r="J548" s="32"/>
      <c r="K548" s="53"/>
      <c r="L548" s="53"/>
      <c r="M548" s="53"/>
      <c r="N548" s="53"/>
      <c r="O548" s="53"/>
      <c r="P548" s="53"/>
      <c r="Q548" s="53"/>
      <c r="R548" s="53"/>
      <c r="S548" s="53"/>
      <c r="T548" s="53"/>
      <c r="U548" s="53"/>
      <c r="V548" s="53"/>
      <c r="W548" s="53"/>
      <c r="X548" s="53"/>
      <c r="Y548" s="53"/>
      <c r="Z548" s="53"/>
    </row>
    <row r="549" ht="14.25" customHeight="1">
      <c r="A549" s="248"/>
      <c r="B549" s="32"/>
      <c r="C549" s="32"/>
      <c r="D549" s="32"/>
      <c r="E549" s="32"/>
      <c r="F549" s="32"/>
      <c r="G549" s="32"/>
      <c r="H549" s="32"/>
      <c r="I549" s="37"/>
      <c r="J549" s="32"/>
      <c r="K549" s="53"/>
      <c r="L549" s="53"/>
      <c r="M549" s="53"/>
      <c r="N549" s="53"/>
      <c r="O549" s="53"/>
      <c r="P549" s="53"/>
      <c r="Q549" s="53"/>
      <c r="R549" s="53"/>
      <c r="S549" s="53"/>
      <c r="T549" s="53"/>
      <c r="U549" s="53"/>
      <c r="V549" s="53"/>
      <c r="W549" s="53"/>
      <c r="X549" s="53"/>
      <c r="Y549" s="53"/>
      <c r="Z549" s="53"/>
    </row>
    <row r="550" ht="14.25" customHeight="1">
      <c r="A550" s="248"/>
      <c r="B550" s="32"/>
      <c r="C550" s="32"/>
      <c r="D550" s="32"/>
      <c r="E550" s="32"/>
      <c r="F550" s="32"/>
      <c r="G550" s="32"/>
      <c r="H550" s="32"/>
      <c r="I550" s="37"/>
      <c r="J550" s="32"/>
      <c r="K550" s="53"/>
      <c r="L550" s="53"/>
      <c r="M550" s="53"/>
      <c r="N550" s="53"/>
      <c r="O550" s="53"/>
      <c r="P550" s="53"/>
      <c r="Q550" s="53"/>
      <c r="R550" s="53"/>
      <c r="S550" s="53"/>
      <c r="T550" s="53"/>
      <c r="U550" s="53"/>
      <c r="V550" s="53"/>
      <c r="W550" s="53"/>
      <c r="X550" s="53"/>
      <c r="Y550" s="53"/>
      <c r="Z550" s="53"/>
    </row>
    <row r="551" ht="14.25" customHeight="1">
      <c r="A551" s="248"/>
      <c r="B551" s="32"/>
      <c r="C551" s="32"/>
      <c r="D551" s="32"/>
      <c r="E551" s="32"/>
      <c r="F551" s="32"/>
      <c r="G551" s="32"/>
      <c r="H551" s="32"/>
      <c r="I551" s="37"/>
      <c r="J551" s="32"/>
      <c r="K551" s="53"/>
      <c r="L551" s="53"/>
      <c r="M551" s="53"/>
      <c r="N551" s="53"/>
      <c r="O551" s="53"/>
      <c r="P551" s="53"/>
      <c r="Q551" s="53"/>
      <c r="R551" s="53"/>
      <c r="S551" s="53"/>
      <c r="T551" s="53"/>
      <c r="U551" s="53"/>
      <c r="V551" s="53"/>
      <c r="W551" s="53"/>
      <c r="X551" s="53"/>
      <c r="Y551" s="53"/>
      <c r="Z551" s="53"/>
    </row>
    <row r="552" ht="14.25" customHeight="1">
      <c r="A552" s="248"/>
      <c r="B552" s="32"/>
      <c r="C552" s="32"/>
      <c r="D552" s="32"/>
      <c r="E552" s="32"/>
      <c r="F552" s="32"/>
      <c r="G552" s="32"/>
      <c r="H552" s="32"/>
      <c r="I552" s="37"/>
      <c r="J552" s="32"/>
      <c r="K552" s="53"/>
      <c r="L552" s="53"/>
      <c r="M552" s="53"/>
      <c r="N552" s="53"/>
      <c r="O552" s="53"/>
      <c r="P552" s="53"/>
      <c r="Q552" s="53"/>
      <c r="R552" s="53"/>
      <c r="S552" s="53"/>
      <c r="T552" s="53"/>
      <c r="U552" s="53"/>
      <c r="V552" s="53"/>
      <c r="W552" s="53"/>
      <c r="X552" s="53"/>
      <c r="Y552" s="53"/>
      <c r="Z552" s="53"/>
    </row>
    <row r="553" ht="14.25" customHeight="1">
      <c r="A553" s="248"/>
      <c r="B553" s="32"/>
      <c r="C553" s="32"/>
      <c r="D553" s="32"/>
      <c r="E553" s="32"/>
      <c r="F553" s="32"/>
      <c r="G553" s="32"/>
      <c r="H553" s="32"/>
      <c r="I553" s="37"/>
      <c r="J553" s="32"/>
      <c r="K553" s="53"/>
      <c r="L553" s="53"/>
      <c r="M553" s="53"/>
      <c r="N553" s="53"/>
      <c r="O553" s="53"/>
      <c r="P553" s="53"/>
      <c r="Q553" s="53"/>
      <c r="R553" s="53"/>
      <c r="S553" s="53"/>
      <c r="T553" s="53"/>
      <c r="U553" s="53"/>
      <c r="V553" s="53"/>
      <c r="W553" s="53"/>
      <c r="X553" s="53"/>
      <c r="Y553" s="53"/>
      <c r="Z553" s="53"/>
    </row>
    <row r="554" ht="14.25" customHeight="1">
      <c r="A554" s="248"/>
      <c r="B554" s="32"/>
      <c r="C554" s="32"/>
      <c r="D554" s="32"/>
      <c r="E554" s="32"/>
      <c r="F554" s="32"/>
      <c r="G554" s="32"/>
      <c r="H554" s="32"/>
      <c r="I554" s="37"/>
      <c r="J554" s="32"/>
      <c r="K554" s="53"/>
      <c r="L554" s="53"/>
      <c r="M554" s="53"/>
      <c r="N554" s="53"/>
      <c r="O554" s="53"/>
      <c r="P554" s="53"/>
      <c r="Q554" s="53"/>
      <c r="R554" s="53"/>
      <c r="S554" s="53"/>
      <c r="T554" s="53"/>
      <c r="U554" s="53"/>
      <c r="V554" s="53"/>
      <c r="W554" s="53"/>
      <c r="X554" s="53"/>
      <c r="Y554" s="53"/>
      <c r="Z554" s="53"/>
    </row>
    <row r="555" ht="14.25" customHeight="1">
      <c r="A555" s="248"/>
      <c r="B555" s="32"/>
      <c r="C555" s="32"/>
      <c r="D555" s="32"/>
      <c r="E555" s="32"/>
      <c r="F555" s="32"/>
      <c r="G555" s="32"/>
      <c r="H555" s="32"/>
      <c r="I555" s="37"/>
      <c r="J555" s="32"/>
      <c r="K555" s="53"/>
      <c r="L555" s="53"/>
      <c r="M555" s="53"/>
      <c r="N555" s="53"/>
      <c r="O555" s="53"/>
      <c r="P555" s="53"/>
      <c r="Q555" s="53"/>
      <c r="R555" s="53"/>
      <c r="S555" s="53"/>
      <c r="T555" s="53"/>
      <c r="U555" s="53"/>
      <c r="V555" s="53"/>
      <c r="W555" s="53"/>
      <c r="X555" s="53"/>
      <c r="Y555" s="53"/>
      <c r="Z555" s="53"/>
    </row>
    <row r="556" ht="14.25" customHeight="1">
      <c r="A556" s="248"/>
      <c r="B556" s="32"/>
      <c r="C556" s="32"/>
      <c r="D556" s="32"/>
      <c r="E556" s="32"/>
      <c r="F556" s="32"/>
      <c r="G556" s="32"/>
      <c r="H556" s="32"/>
      <c r="I556" s="37"/>
      <c r="J556" s="32"/>
      <c r="K556" s="53"/>
      <c r="L556" s="53"/>
      <c r="M556" s="53"/>
      <c r="N556" s="53"/>
      <c r="O556" s="53"/>
      <c r="P556" s="53"/>
      <c r="Q556" s="53"/>
      <c r="R556" s="53"/>
      <c r="S556" s="53"/>
      <c r="T556" s="53"/>
      <c r="U556" s="53"/>
      <c r="V556" s="53"/>
      <c r="W556" s="53"/>
      <c r="X556" s="53"/>
      <c r="Y556" s="53"/>
      <c r="Z556" s="53"/>
    </row>
    <row r="557" ht="14.25" customHeight="1">
      <c r="A557" s="248"/>
      <c r="B557" s="32"/>
      <c r="C557" s="32"/>
      <c r="D557" s="32"/>
      <c r="E557" s="32"/>
      <c r="F557" s="32"/>
      <c r="G557" s="32"/>
      <c r="H557" s="32"/>
      <c r="I557" s="37"/>
      <c r="J557" s="32"/>
      <c r="K557" s="53"/>
      <c r="L557" s="53"/>
      <c r="M557" s="53"/>
      <c r="N557" s="53"/>
      <c r="O557" s="53"/>
      <c r="P557" s="53"/>
      <c r="Q557" s="53"/>
      <c r="R557" s="53"/>
      <c r="S557" s="53"/>
      <c r="T557" s="53"/>
      <c r="U557" s="53"/>
      <c r="V557" s="53"/>
      <c r="W557" s="53"/>
      <c r="X557" s="53"/>
      <c r="Y557" s="53"/>
      <c r="Z557" s="53"/>
    </row>
    <row r="558" ht="14.25" customHeight="1">
      <c r="A558" s="248"/>
      <c r="B558" s="32"/>
      <c r="C558" s="32"/>
      <c r="D558" s="32"/>
      <c r="E558" s="32"/>
      <c r="F558" s="32"/>
      <c r="G558" s="32"/>
      <c r="H558" s="32"/>
      <c r="I558" s="37"/>
      <c r="J558" s="32"/>
      <c r="K558" s="53"/>
      <c r="L558" s="53"/>
      <c r="M558" s="53"/>
      <c r="N558" s="53"/>
      <c r="O558" s="53"/>
      <c r="P558" s="53"/>
      <c r="Q558" s="53"/>
      <c r="R558" s="53"/>
      <c r="S558" s="53"/>
      <c r="T558" s="53"/>
      <c r="U558" s="53"/>
      <c r="V558" s="53"/>
      <c r="W558" s="53"/>
      <c r="X558" s="53"/>
      <c r="Y558" s="53"/>
      <c r="Z558" s="53"/>
    </row>
    <row r="559" ht="14.25" customHeight="1">
      <c r="A559" s="248"/>
      <c r="B559" s="32"/>
      <c r="C559" s="32"/>
      <c r="D559" s="32"/>
      <c r="E559" s="32"/>
      <c r="F559" s="32"/>
      <c r="G559" s="32"/>
      <c r="H559" s="32"/>
      <c r="I559" s="37"/>
      <c r="J559" s="32"/>
      <c r="K559" s="53"/>
      <c r="L559" s="53"/>
      <c r="M559" s="53"/>
      <c r="N559" s="53"/>
      <c r="O559" s="53"/>
      <c r="P559" s="53"/>
      <c r="Q559" s="53"/>
      <c r="R559" s="53"/>
      <c r="S559" s="53"/>
      <c r="T559" s="53"/>
      <c r="U559" s="53"/>
      <c r="V559" s="53"/>
      <c r="W559" s="53"/>
      <c r="X559" s="53"/>
      <c r="Y559" s="53"/>
      <c r="Z559" s="53"/>
    </row>
    <row r="560" ht="14.25" customHeight="1">
      <c r="A560" s="248"/>
      <c r="B560" s="32"/>
      <c r="C560" s="32"/>
      <c r="D560" s="32"/>
      <c r="E560" s="32"/>
      <c r="F560" s="32"/>
      <c r="G560" s="32"/>
      <c r="H560" s="32"/>
      <c r="I560" s="37"/>
      <c r="J560" s="32"/>
      <c r="K560" s="53"/>
      <c r="L560" s="53"/>
      <c r="M560" s="53"/>
      <c r="N560" s="53"/>
      <c r="O560" s="53"/>
      <c r="P560" s="53"/>
      <c r="Q560" s="53"/>
      <c r="R560" s="53"/>
      <c r="S560" s="53"/>
      <c r="T560" s="53"/>
      <c r="U560" s="53"/>
      <c r="V560" s="53"/>
      <c r="W560" s="53"/>
      <c r="X560" s="53"/>
      <c r="Y560" s="53"/>
      <c r="Z560" s="53"/>
    </row>
    <row r="561" ht="14.25" customHeight="1">
      <c r="A561" s="248"/>
      <c r="B561" s="32"/>
      <c r="C561" s="32"/>
      <c r="D561" s="32"/>
      <c r="E561" s="32"/>
      <c r="F561" s="32"/>
      <c r="G561" s="32"/>
      <c r="H561" s="32"/>
      <c r="I561" s="37"/>
      <c r="J561" s="32"/>
      <c r="K561" s="53"/>
      <c r="L561" s="53"/>
      <c r="M561" s="53"/>
      <c r="N561" s="53"/>
      <c r="O561" s="53"/>
      <c r="P561" s="53"/>
      <c r="Q561" s="53"/>
      <c r="R561" s="53"/>
      <c r="S561" s="53"/>
      <c r="T561" s="53"/>
      <c r="U561" s="53"/>
      <c r="V561" s="53"/>
      <c r="W561" s="53"/>
      <c r="X561" s="53"/>
      <c r="Y561" s="53"/>
      <c r="Z561" s="53"/>
    </row>
    <row r="562" ht="14.25" customHeight="1">
      <c r="A562" s="248"/>
      <c r="B562" s="32"/>
      <c r="C562" s="32"/>
      <c r="D562" s="32"/>
      <c r="E562" s="32"/>
      <c r="F562" s="32"/>
      <c r="G562" s="32"/>
      <c r="H562" s="32"/>
      <c r="I562" s="37"/>
      <c r="J562" s="32"/>
      <c r="K562" s="53"/>
      <c r="L562" s="53"/>
      <c r="M562" s="53"/>
      <c r="N562" s="53"/>
      <c r="O562" s="53"/>
      <c r="P562" s="53"/>
      <c r="Q562" s="53"/>
      <c r="R562" s="53"/>
      <c r="S562" s="53"/>
      <c r="T562" s="53"/>
      <c r="U562" s="53"/>
      <c r="V562" s="53"/>
      <c r="W562" s="53"/>
      <c r="X562" s="53"/>
      <c r="Y562" s="53"/>
      <c r="Z562" s="53"/>
    </row>
    <row r="563" ht="14.25" customHeight="1">
      <c r="A563" s="248"/>
      <c r="B563" s="32"/>
      <c r="C563" s="32"/>
      <c r="D563" s="32"/>
      <c r="E563" s="32"/>
      <c r="F563" s="32"/>
      <c r="G563" s="32"/>
      <c r="H563" s="32"/>
      <c r="I563" s="37"/>
      <c r="J563" s="32"/>
      <c r="K563" s="53"/>
      <c r="L563" s="53"/>
      <c r="M563" s="53"/>
      <c r="N563" s="53"/>
      <c r="O563" s="53"/>
      <c r="P563" s="53"/>
      <c r="Q563" s="53"/>
      <c r="R563" s="53"/>
      <c r="S563" s="53"/>
      <c r="T563" s="53"/>
      <c r="U563" s="53"/>
      <c r="V563" s="53"/>
      <c r="W563" s="53"/>
      <c r="X563" s="53"/>
      <c r="Y563" s="53"/>
      <c r="Z563" s="53"/>
    </row>
    <row r="564" ht="14.25" customHeight="1">
      <c r="A564" s="248"/>
      <c r="B564" s="32"/>
      <c r="C564" s="32"/>
      <c r="D564" s="32"/>
      <c r="E564" s="32"/>
      <c r="F564" s="32"/>
      <c r="G564" s="32"/>
      <c r="H564" s="32"/>
      <c r="I564" s="37"/>
      <c r="J564" s="32"/>
      <c r="K564" s="53"/>
      <c r="L564" s="53"/>
      <c r="M564" s="53"/>
      <c r="N564" s="53"/>
      <c r="O564" s="53"/>
      <c r="P564" s="53"/>
      <c r="Q564" s="53"/>
      <c r="R564" s="53"/>
      <c r="S564" s="53"/>
      <c r="T564" s="53"/>
      <c r="U564" s="53"/>
      <c r="V564" s="53"/>
      <c r="W564" s="53"/>
      <c r="X564" s="53"/>
      <c r="Y564" s="53"/>
      <c r="Z564" s="53"/>
    </row>
    <row r="565" ht="14.25" customHeight="1">
      <c r="A565" s="248"/>
      <c r="B565" s="32"/>
      <c r="C565" s="32"/>
      <c r="D565" s="32"/>
      <c r="E565" s="32"/>
      <c r="F565" s="32"/>
      <c r="G565" s="32"/>
      <c r="H565" s="32"/>
      <c r="I565" s="37"/>
      <c r="J565" s="32"/>
      <c r="K565" s="53"/>
      <c r="L565" s="53"/>
      <c r="M565" s="53"/>
      <c r="N565" s="53"/>
      <c r="O565" s="53"/>
      <c r="P565" s="53"/>
      <c r="Q565" s="53"/>
      <c r="R565" s="53"/>
      <c r="S565" s="53"/>
      <c r="T565" s="53"/>
      <c r="U565" s="53"/>
      <c r="V565" s="53"/>
      <c r="W565" s="53"/>
      <c r="X565" s="53"/>
      <c r="Y565" s="53"/>
      <c r="Z565" s="53"/>
    </row>
    <row r="566" ht="14.25" customHeight="1">
      <c r="A566" s="248"/>
      <c r="B566" s="32"/>
      <c r="C566" s="32"/>
      <c r="D566" s="32"/>
      <c r="E566" s="32"/>
      <c r="F566" s="32"/>
      <c r="G566" s="32"/>
      <c r="H566" s="32"/>
      <c r="I566" s="37"/>
      <c r="J566" s="32"/>
      <c r="K566" s="53"/>
      <c r="L566" s="53"/>
      <c r="M566" s="53"/>
      <c r="N566" s="53"/>
      <c r="O566" s="53"/>
      <c r="P566" s="53"/>
      <c r="Q566" s="53"/>
      <c r="R566" s="53"/>
      <c r="S566" s="53"/>
      <c r="T566" s="53"/>
      <c r="U566" s="53"/>
      <c r="V566" s="53"/>
      <c r="W566" s="53"/>
      <c r="X566" s="53"/>
      <c r="Y566" s="53"/>
      <c r="Z566" s="53"/>
    </row>
    <row r="567" ht="14.25" customHeight="1">
      <c r="A567" s="248"/>
      <c r="B567" s="32"/>
      <c r="C567" s="32"/>
      <c r="D567" s="32"/>
      <c r="E567" s="32"/>
      <c r="F567" s="32"/>
      <c r="G567" s="32"/>
      <c r="H567" s="32"/>
      <c r="I567" s="37"/>
      <c r="J567" s="32"/>
      <c r="K567" s="53"/>
      <c r="L567" s="53"/>
      <c r="M567" s="53"/>
      <c r="N567" s="53"/>
      <c r="O567" s="53"/>
      <c r="P567" s="53"/>
      <c r="Q567" s="53"/>
      <c r="R567" s="53"/>
      <c r="S567" s="53"/>
      <c r="T567" s="53"/>
      <c r="U567" s="53"/>
      <c r="V567" s="53"/>
      <c r="W567" s="53"/>
      <c r="X567" s="53"/>
      <c r="Y567" s="53"/>
      <c r="Z567" s="53"/>
    </row>
    <row r="568" ht="14.25" customHeight="1">
      <c r="A568" s="248"/>
      <c r="B568" s="32"/>
      <c r="C568" s="32"/>
      <c r="D568" s="32"/>
      <c r="E568" s="32"/>
      <c r="F568" s="32"/>
      <c r="G568" s="32"/>
      <c r="H568" s="32"/>
      <c r="I568" s="37"/>
      <c r="J568" s="32"/>
      <c r="K568" s="53"/>
      <c r="L568" s="53"/>
      <c r="M568" s="53"/>
      <c r="N568" s="53"/>
      <c r="O568" s="53"/>
      <c r="P568" s="53"/>
      <c r="Q568" s="53"/>
      <c r="R568" s="53"/>
      <c r="S568" s="53"/>
      <c r="T568" s="53"/>
      <c r="U568" s="53"/>
      <c r="V568" s="53"/>
      <c r="W568" s="53"/>
      <c r="X568" s="53"/>
      <c r="Y568" s="53"/>
      <c r="Z568" s="53"/>
    </row>
    <row r="569" ht="14.25" customHeight="1">
      <c r="A569" s="248"/>
      <c r="B569" s="32"/>
      <c r="C569" s="32"/>
      <c r="D569" s="32"/>
      <c r="E569" s="32"/>
      <c r="F569" s="32"/>
      <c r="G569" s="32"/>
      <c r="H569" s="32"/>
      <c r="I569" s="37"/>
      <c r="J569" s="32"/>
      <c r="K569" s="53"/>
      <c r="L569" s="53"/>
      <c r="M569" s="53"/>
      <c r="N569" s="53"/>
      <c r="O569" s="53"/>
      <c r="P569" s="53"/>
      <c r="Q569" s="53"/>
      <c r="R569" s="53"/>
      <c r="S569" s="53"/>
      <c r="T569" s="53"/>
      <c r="U569" s="53"/>
      <c r="V569" s="53"/>
      <c r="W569" s="53"/>
      <c r="X569" s="53"/>
      <c r="Y569" s="53"/>
      <c r="Z569" s="53"/>
    </row>
    <row r="570" ht="14.25" customHeight="1">
      <c r="A570" s="248"/>
      <c r="B570" s="32"/>
      <c r="C570" s="32"/>
      <c r="D570" s="32"/>
      <c r="E570" s="32"/>
      <c r="F570" s="32"/>
      <c r="G570" s="32"/>
      <c r="H570" s="32"/>
      <c r="I570" s="37"/>
      <c r="J570" s="32"/>
      <c r="K570" s="53"/>
      <c r="L570" s="53"/>
      <c r="M570" s="53"/>
      <c r="N570" s="53"/>
      <c r="O570" s="53"/>
      <c r="P570" s="53"/>
      <c r="Q570" s="53"/>
      <c r="R570" s="53"/>
      <c r="S570" s="53"/>
      <c r="T570" s="53"/>
      <c r="U570" s="53"/>
      <c r="V570" s="53"/>
      <c r="W570" s="53"/>
      <c r="X570" s="53"/>
      <c r="Y570" s="53"/>
      <c r="Z570" s="53"/>
    </row>
    <row r="571" ht="14.25" customHeight="1">
      <c r="A571" s="248"/>
      <c r="B571" s="32"/>
      <c r="C571" s="32"/>
      <c r="D571" s="32"/>
      <c r="E571" s="32"/>
      <c r="F571" s="32"/>
      <c r="G571" s="32"/>
      <c r="H571" s="32"/>
      <c r="I571" s="37"/>
      <c r="J571" s="32"/>
      <c r="K571" s="53"/>
      <c r="L571" s="53"/>
      <c r="M571" s="53"/>
      <c r="N571" s="53"/>
      <c r="O571" s="53"/>
      <c r="P571" s="53"/>
      <c r="Q571" s="53"/>
      <c r="R571" s="53"/>
      <c r="S571" s="53"/>
      <c r="T571" s="53"/>
      <c r="U571" s="53"/>
      <c r="V571" s="53"/>
      <c r="W571" s="53"/>
      <c r="X571" s="53"/>
      <c r="Y571" s="53"/>
      <c r="Z571" s="53"/>
    </row>
    <row r="572" ht="14.25" customHeight="1">
      <c r="A572" s="248"/>
      <c r="B572" s="32"/>
      <c r="C572" s="32"/>
      <c r="D572" s="32"/>
      <c r="E572" s="32"/>
      <c r="F572" s="32"/>
      <c r="G572" s="32"/>
      <c r="H572" s="32"/>
      <c r="I572" s="37"/>
      <c r="J572" s="32"/>
      <c r="K572" s="53"/>
      <c r="L572" s="53"/>
      <c r="M572" s="53"/>
      <c r="N572" s="53"/>
      <c r="O572" s="53"/>
      <c r="P572" s="53"/>
      <c r="Q572" s="53"/>
      <c r="R572" s="53"/>
      <c r="S572" s="53"/>
      <c r="T572" s="53"/>
      <c r="U572" s="53"/>
      <c r="V572" s="53"/>
      <c r="W572" s="53"/>
      <c r="X572" s="53"/>
      <c r="Y572" s="53"/>
      <c r="Z572" s="53"/>
    </row>
    <row r="573" ht="14.25" customHeight="1">
      <c r="A573" s="248"/>
      <c r="B573" s="32"/>
      <c r="C573" s="32"/>
      <c r="D573" s="32"/>
      <c r="E573" s="32"/>
      <c r="F573" s="32"/>
      <c r="G573" s="32"/>
      <c r="H573" s="32"/>
      <c r="I573" s="37"/>
      <c r="J573" s="32"/>
      <c r="K573" s="53"/>
      <c r="L573" s="53"/>
      <c r="M573" s="53"/>
      <c r="N573" s="53"/>
      <c r="O573" s="53"/>
      <c r="P573" s="53"/>
      <c r="Q573" s="53"/>
      <c r="R573" s="53"/>
      <c r="S573" s="53"/>
      <c r="T573" s="53"/>
      <c r="U573" s="53"/>
      <c r="V573" s="53"/>
      <c r="W573" s="53"/>
      <c r="X573" s="53"/>
      <c r="Y573" s="53"/>
      <c r="Z573" s="53"/>
    </row>
    <row r="574" ht="14.25" customHeight="1">
      <c r="A574" s="248"/>
      <c r="B574" s="32"/>
      <c r="C574" s="32"/>
      <c r="D574" s="32"/>
      <c r="E574" s="32"/>
      <c r="F574" s="32"/>
      <c r="G574" s="32"/>
      <c r="H574" s="32"/>
      <c r="I574" s="37"/>
      <c r="J574" s="32"/>
      <c r="K574" s="53"/>
      <c r="L574" s="53"/>
      <c r="M574" s="53"/>
      <c r="N574" s="53"/>
      <c r="O574" s="53"/>
      <c r="P574" s="53"/>
      <c r="Q574" s="53"/>
      <c r="R574" s="53"/>
      <c r="S574" s="53"/>
      <c r="T574" s="53"/>
      <c r="U574" s="53"/>
      <c r="V574" s="53"/>
      <c r="W574" s="53"/>
      <c r="X574" s="53"/>
      <c r="Y574" s="53"/>
      <c r="Z574" s="53"/>
    </row>
    <row r="575" ht="14.25" customHeight="1">
      <c r="A575" s="248"/>
      <c r="B575" s="32"/>
      <c r="C575" s="32"/>
      <c r="D575" s="32"/>
      <c r="E575" s="32"/>
      <c r="F575" s="32"/>
      <c r="G575" s="32"/>
      <c r="H575" s="32"/>
      <c r="I575" s="37"/>
      <c r="J575" s="32"/>
      <c r="K575" s="53"/>
      <c r="L575" s="53"/>
      <c r="M575" s="53"/>
      <c r="N575" s="53"/>
      <c r="O575" s="53"/>
      <c r="P575" s="53"/>
      <c r="Q575" s="53"/>
      <c r="R575" s="53"/>
      <c r="S575" s="53"/>
      <c r="T575" s="53"/>
      <c r="U575" s="53"/>
      <c r="V575" s="53"/>
      <c r="W575" s="53"/>
      <c r="X575" s="53"/>
      <c r="Y575" s="53"/>
      <c r="Z575" s="53"/>
    </row>
    <row r="576" ht="14.25" customHeight="1">
      <c r="A576" s="248"/>
      <c r="B576" s="32"/>
      <c r="C576" s="32"/>
      <c r="D576" s="32"/>
      <c r="E576" s="32"/>
      <c r="F576" s="32"/>
      <c r="G576" s="32"/>
      <c r="H576" s="32"/>
      <c r="I576" s="37"/>
      <c r="J576" s="32"/>
      <c r="K576" s="53"/>
      <c r="L576" s="53"/>
      <c r="M576" s="53"/>
      <c r="N576" s="53"/>
      <c r="O576" s="53"/>
      <c r="P576" s="53"/>
      <c r="Q576" s="53"/>
      <c r="R576" s="53"/>
      <c r="S576" s="53"/>
      <c r="T576" s="53"/>
      <c r="U576" s="53"/>
      <c r="V576" s="53"/>
      <c r="W576" s="53"/>
      <c r="X576" s="53"/>
      <c r="Y576" s="53"/>
      <c r="Z576" s="53"/>
    </row>
    <row r="577" ht="14.25" customHeight="1">
      <c r="A577" s="248"/>
      <c r="B577" s="32"/>
      <c r="C577" s="32"/>
      <c r="D577" s="32"/>
      <c r="E577" s="32"/>
      <c r="F577" s="32"/>
      <c r="G577" s="32"/>
      <c r="H577" s="32"/>
      <c r="I577" s="37"/>
      <c r="J577" s="32"/>
      <c r="K577" s="53"/>
      <c r="L577" s="53"/>
      <c r="M577" s="53"/>
      <c r="N577" s="53"/>
      <c r="O577" s="53"/>
      <c r="P577" s="53"/>
      <c r="Q577" s="53"/>
      <c r="R577" s="53"/>
      <c r="S577" s="53"/>
      <c r="T577" s="53"/>
      <c r="U577" s="53"/>
      <c r="V577" s="53"/>
      <c r="W577" s="53"/>
      <c r="X577" s="53"/>
      <c r="Y577" s="53"/>
      <c r="Z577" s="53"/>
    </row>
    <row r="578" ht="14.25" customHeight="1">
      <c r="A578" s="248"/>
      <c r="B578" s="32"/>
      <c r="C578" s="32"/>
      <c r="D578" s="32"/>
      <c r="E578" s="32"/>
      <c r="F578" s="32"/>
      <c r="G578" s="32"/>
      <c r="H578" s="32"/>
      <c r="I578" s="37"/>
      <c r="J578" s="32"/>
      <c r="K578" s="53"/>
      <c r="L578" s="53"/>
      <c r="M578" s="53"/>
      <c r="N578" s="53"/>
      <c r="O578" s="53"/>
      <c r="P578" s="53"/>
      <c r="Q578" s="53"/>
      <c r="R578" s="53"/>
      <c r="S578" s="53"/>
      <c r="T578" s="53"/>
      <c r="U578" s="53"/>
      <c r="V578" s="53"/>
      <c r="W578" s="53"/>
      <c r="X578" s="53"/>
      <c r="Y578" s="53"/>
      <c r="Z578" s="53"/>
    </row>
    <row r="579" ht="14.25" customHeight="1">
      <c r="A579" s="248"/>
      <c r="B579" s="32"/>
      <c r="C579" s="32"/>
      <c r="D579" s="32"/>
      <c r="E579" s="32"/>
      <c r="F579" s="32"/>
      <c r="G579" s="32"/>
      <c r="H579" s="32"/>
      <c r="I579" s="37"/>
      <c r="J579" s="32"/>
      <c r="K579" s="53"/>
      <c r="L579" s="53"/>
      <c r="M579" s="53"/>
      <c r="N579" s="53"/>
      <c r="O579" s="53"/>
      <c r="P579" s="53"/>
      <c r="Q579" s="53"/>
      <c r="R579" s="53"/>
      <c r="S579" s="53"/>
      <c r="T579" s="53"/>
      <c r="U579" s="53"/>
      <c r="V579" s="53"/>
      <c r="W579" s="53"/>
      <c r="X579" s="53"/>
      <c r="Y579" s="53"/>
      <c r="Z579" s="53"/>
    </row>
    <row r="580" ht="14.25" customHeight="1">
      <c r="A580" s="248"/>
      <c r="B580" s="32"/>
      <c r="C580" s="32"/>
      <c r="D580" s="32"/>
      <c r="E580" s="32"/>
      <c r="F580" s="32"/>
      <c r="G580" s="32"/>
      <c r="H580" s="32"/>
      <c r="I580" s="37"/>
      <c r="J580" s="32"/>
      <c r="K580" s="53"/>
      <c r="L580" s="53"/>
      <c r="M580" s="53"/>
      <c r="N580" s="53"/>
      <c r="O580" s="53"/>
      <c r="P580" s="53"/>
      <c r="Q580" s="53"/>
      <c r="R580" s="53"/>
      <c r="S580" s="53"/>
      <c r="T580" s="53"/>
      <c r="U580" s="53"/>
      <c r="V580" s="53"/>
      <c r="W580" s="53"/>
      <c r="X580" s="53"/>
      <c r="Y580" s="53"/>
      <c r="Z580" s="53"/>
    </row>
    <row r="581" ht="14.25" customHeight="1">
      <c r="A581" s="248"/>
      <c r="B581" s="32"/>
      <c r="C581" s="32"/>
      <c r="D581" s="32"/>
      <c r="E581" s="32"/>
      <c r="F581" s="32"/>
      <c r="G581" s="32"/>
      <c r="H581" s="32"/>
      <c r="I581" s="37"/>
      <c r="J581" s="32"/>
      <c r="K581" s="53"/>
      <c r="L581" s="53"/>
      <c r="M581" s="53"/>
      <c r="N581" s="53"/>
      <c r="O581" s="53"/>
      <c r="P581" s="53"/>
      <c r="Q581" s="53"/>
      <c r="R581" s="53"/>
      <c r="S581" s="53"/>
      <c r="T581" s="53"/>
      <c r="U581" s="53"/>
      <c r="V581" s="53"/>
      <c r="W581" s="53"/>
      <c r="X581" s="53"/>
      <c r="Y581" s="53"/>
      <c r="Z581" s="53"/>
    </row>
    <row r="582" ht="14.25" customHeight="1">
      <c r="A582" s="248"/>
      <c r="B582" s="32"/>
      <c r="C582" s="32"/>
      <c r="D582" s="32"/>
      <c r="E582" s="32"/>
      <c r="F582" s="32"/>
      <c r="G582" s="32"/>
      <c r="H582" s="32"/>
      <c r="I582" s="37"/>
      <c r="J582" s="32"/>
      <c r="K582" s="53"/>
      <c r="L582" s="53"/>
      <c r="M582" s="53"/>
      <c r="N582" s="53"/>
      <c r="O582" s="53"/>
      <c r="P582" s="53"/>
      <c r="Q582" s="53"/>
      <c r="R582" s="53"/>
      <c r="S582" s="53"/>
      <c r="T582" s="53"/>
      <c r="U582" s="53"/>
      <c r="V582" s="53"/>
      <c r="W582" s="53"/>
      <c r="X582" s="53"/>
      <c r="Y582" s="53"/>
      <c r="Z582" s="53"/>
    </row>
    <row r="583" ht="14.25" customHeight="1">
      <c r="A583" s="248"/>
      <c r="B583" s="32"/>
      <c r="C583" s="32"/>
      <c r="D583" s="32"/>
      <c r="E583" s="32"/>
      <c r="F583" s="32"/>
      <c r="G583" s="32"/>
      <c r="H583" s="32"/>
      <c r="I583" s="37"/>
      <c r="J583" s="32"/>
      <c r="K583" s="53"/>
      <c r="L583" s="53"/>
      <c r="M583" s="53"/>
      <c r="N583" s="53"/>
      <c r="O583" s="53"/>
      <c r="P583" s="53"/>
      <c r="Q583" s="53"/>
      <c r="R583" s="53"/>
      <c r="S583" s="53"/>
      <c r="T583" s="53"/>
      <c r="U583" s="53"/>
      <c r="V583" s="53"/>
      <c r="W583" s="53"/>
      <c r="X583" s="53"/>
      <c r="Y583" s="53"/>
      <c r="Z583" s="53"/>
    </row>
    <row r="584" ht="14.25" customHeight="1">
      <c r="A584" s="248"/>
      <c r="B584" s="32"/>
      <c r="C584" s="32"/>
      <c r="D584" s="32"/>
      <c r="E584" s="32"/>
      <c r="F584" s="32"/>
      <c r="G584" s="32"/>
      <c r="H584" s="32"/>
      <c r="I584" s="37"/>
      <c r="J584" s="32"/>
      <c r="K584" s="53"/>
      <c r="L584" s="53"/>
      <c r="M584" s="53"/>
      <c r="N584" s="53"/>
      <c r="O584" s="53"/>
      <c r="P584" s="53"/>
      <c r="Q584" s="53"/>
      <c r="R584" s="53"/>
      <c r="S584" s="53"/>
      <c r="T584" s="53"/>
      <c r="U584" s="53"/>
      <c r="V584" s="53"/>
      <c r="W584" s="53"/>
      <c r="X584" s="53"/>
      <c r="Y584" s="53"/>
      <c r="Z584" s="53"/>
    </row>
    <row r="585" ht="14.25" customHeight="1">
      <c r="A585" s="248"/>
      <c r="B585" s="32"/>
      <c r="C585" s="32"/>
      <c r="D585" s="32"/>
      <c r="E585" s="32"/>
      <c r="F585" s="32"/>
      <c r="G585" s="32"/>
      <c r="H585" s="32"/>
      <c r="I585" s="37"/>
      <c r="J585" s="32"/>
      <c r="K585" s="53"/>
      <c r="L585" s="53"/>
      <c r="M585" s="53"/>
      <c r="N585" s="53"/>
      <c r="O585" s="53"/>
      <c r="P585" s="53"/>
      <c r="Q585" s="53"/>
      <c r="R585" s="53"/>
      <c r="S585" s="53"/>
      <c r="T585" s="53"/>
      <c r="U585" s="53"/>
      <c r="V585" s="53"/>
      <c r="W585" s="53"/>
      <c r="X585" s="53"/>
      <c r="Y585" s="53"/>
      <c r="Z585" s="53"/>
    </row>
    <row r="586" ht="14.25" customHeight="1">
      <c r="A586" s="248"/>
      <c r="B586" s="32"/>
      <c r="C586" s="32"/>
      <c r="D586" s="32"/>
      <c r="E586" s="32"/>
      <c r="F586" s="32"/>
      <c r="G586" s="32"/>
      <c r="H586" s="32"/>
      <c r="I586" s="37"/>
      <c r="J586" s="32"/>
      <c r="K586" s="53"/>
      <c r="L586" s="53"/>
      <c r="M586" s="53"/>
      <c r="N586" s="53"/>
      <c r="O586" s="53"/>
      <c r="P586" s="53"/>
      <c r="Q586" s="53"/>
      <c r="R586" s="53"/>
      <c r="S586" s="53"/>
      <c r="T586" s="53"/>
      <c r="U586" s="53"/>
      <c r="V586" s="53"/>
      <c r="W586" s="53"/>
      <c r="X586" s="53"/>
      <c r="Y586" s="53"/>
      <c r="Z586" s="53"/>
    </row>
    <row r="587" ht="14.25" customHeight="1">
      <c r="A587" s="248"/>
      <c r="B587" s="32"/>
      <c r="C587" s="32"/>
      <c r="D587" s="32"/>
      <c r="E587" s="32"/>
      <c r="F587" s="32"/>
      <c r="G587" s="32"/>
      <c r="H587" s="32"/>
      <c r="I587" s="37"/>
      <c r="J587" s="32"/>
      <c r="K587" s="53"/>
      <c r="L587" s="53"/>
      <c r="M587" s="53"/>
      <c r="N587" s="53"/>
      <c r="O587" s="53"/>
      <c r="P587" s="53"/>
      <c r="Q587" s="53"/>
      <c r="R587" s="53"/>
      <c r="S587" s="53"/>
      <c r="T587" s="53"/>
      <c r="U587" s="53"/>
      <c r="V587" s="53"/>
      <c r="W587" s="53"/>
      <c r="X587" s="53"/>
      <c r="Y587" s="53"/>
      <c r="Z587" s="53"/>
    </row>
    <row r="588" ht="14.25" customHeight="1">
      <c r="A588" s="248"/>
      <c r="B588" s="32"/>
      <c r="C588" s="32"/>
      <c r="D588" s="32"/>
      <c r="E588" s="32"/>
      <c r="F588" s="32"/>
      <c r="G588" s="32"/>
      <c r="H588" s="32"/>
      <c r="I588" s="37"/>
      <c r="J588" s="32"/>
      <c r="K588" s="53"/>
      <c r="L588" s="53"/>
      <c r="M588" s="53"/>
      <c r="N588" s="53"/>
      <c r="O588" s="53"/>
      <c r="P588" s="53"/>
      <c r="Q588" s="53"/>
      <c r="R588" s="53"/>
      <c r="S588" s="53"/>
      <c r="T588" s="53"/>
      <c r="U588" s="53"/>
      <c r="V588" s="53"/>
      <c r="W588" s="53"/>
      <c r="X588" s="53"/>
      <c r="Y588" s="53"/>
      <c r="Z588" s="53"/>
    </row>
    <row r="589" ht="14.25" customHeight="1">
      <c r="A589" s="248"/>
      <c r="B589" s="32"/>
      <c r="C589" s="32"/>
      <c r="D589" s="32"/>
      <c r="E589" s="32"/>
      <c r="F589" s="32"/>
      <c r="G589" s="32"/>
      <c r="H589" s="32"/>
      <c r="I589" s="37"/>
      <c r="J589" s="32"/>
      <c r="K589" s="53"/>
      <c r="L589" s="53"/>
      <c r="M589" s="53"/>
      <c r="N589" s="53"/>
      <c r="O589" s="53"/>
      <c r="P589" s="53"/>
      <c r="Q589" s="53"/>
      <c r="R589" s="53"/>
      <c r="S589" s="53"/>
      <c r="T589" s="53"/>
      <c r="U589" s="53"/>
      <c r="V589" s="53"/>
      <c r="W589" s="53"/>
      <c r="X589" s="53"/>
      <c r="Y589" s="53"/>
      <c r="Z589" s="53"/>
    </row>
    <row r="590" ht="14.25" customHeight="1">
      <c r="A590" s="248"/>
      <c r="B590" s="32"/>
      <c r="C590" s="32"/>
      <c r="D590" s="32"/>
      <c r="E590" s="32"/>
      <c r="F590" s="32"/>
      <c r="G590" s="32"/>
      <c r="H590" s="32"/>
      <c r="I590" s="37"/>
      <c r="J590" s="32"/>
      <c r="K590" s="53"/>
      <c r="L590" s="53"/>
      <c r="M590" s="53"/>
      <c r="N590" s="53"/>
      <c r="O590" s="53"/>
      <c r="P590" s="53"/>
      <c r="Q590" s="53"/>
      <c r="R590" s="53"/>
      <c r="S590" s="53"/>
      <c r="T590" s="53"/>
      <c r="U590" s="53"/>
      <c r="V590" s="53"/>
      <c r="W590" s="53"/>
      <c r="X590" s="53"/>
      <c r="Y590" s="53"/>
      <c r="Z590" s="53"/>
    </row>
    <row r="591" ht="14.25" customHeight="1">
      <c r="A591" s="248"/>
      <c r="B591" s="32"/>
      <c r="C591" s="32"/>
      <c r="D591" s="32"/>
      <c r="E591" s="32"/>
      <c r="F591" s="32"/>
      <c r="G591" s="32"/>
      <c r="H591" s="32"/>
      <c r="I591" s="37"/>
      <c r="J591" s="32"/>
      <c r="K591" s="53"/>
      <c r="L591" s="53"/>
      <c r="M591" s="53"/>
      <c r="N591" s="53"/>
      <c r="O591" s="53"/>
      <c r="P591" s="53"/>
      <c r="Q591" s="53"/>
      <c r="R591" s="53"/>
      <c r="S591" s="53"/>
      <c r="T591" s="53"/>
      <c r="U591" s="53"/>
      <c r="V591" s="53"/>
      <c r="W591" s="53"/>
      <c r="X591" s="53"/>
      <c r="Y591" s="53"/>
      <c r="Z591" s="53"/>
    </row>
    <row r="592" ht="14.25" customHeight="1">
      <c r="A592" s="248"/>
      <c r="B592" s="32"/>
      <c r="C592" s="32"/>
      <c r="D592" s="32"/>
      <c r="E592" s="32"/>
      <c r="F592" s="32"/>
      <c r="G592" s="32"/>
      <c r="H592" s="32"/>
      <c r="I592" s="37"/>
      <c r="J592" s="32"/>
      <c r="K592" s="53"/>
      <c r="L592" s="53"/>
      <c r="M592" s="53"/>
      <c r="N592" s="53"/>
      <c r="O592" s="53"/>
      <c r="P592" s="53"/>
      <c r="Q592" s="53"/>
      <c r="R592" s="53"/>
      <c r="S592" s="53"/>
      <c r="T592" s="53"/>
      <c r="U592" s="53"/>
      <c r="V592" s="53"/>
      <c r="W592" s="53"/>
      <c r="X592" s="53"/>
      <c r="Y592" s="53"/>
      <c r="Z592" s="53"/>
    </row>
    <row r="593" ht="14.25" customHeight="1">
      <c r="A593" s="248"/>
      <c r="B593" s="32"/>
      <c r="C593" s="32"/>
      <c r="D593" s="32"/>
      <c r="E593" s="32"/>
      <c r="F593" s="32"/>
      <c r="G593" s="32"/>
      <c r="H593" s="32"/>
      <c r="I593" s="37"/>
      <c r="J593" s="32"/>
      <c r="K593" s="53"/>
      <c r="L593" s="53"/>
      <c r="M593" s="53"/>
      <c r="N593" s="53"/>
      <c r="O593" s="53"/>
      <c r="P593" s="53"/>
      <c r="Q593" s="53"/>
      <c r="R593" s="53"/>
      <c r="S593" s="53"/>
      <c r="T593" s="53"/>
      <c r="U593" s="53"/>
      <c r="V593" s="53"/>
      <c r="W593" s="53"/>
      <c r="X593" s="53"/>
      <c r="Y593" s="53"/>
      <c r="Z593" s="53"/>
    </row>
    <row r="594" ht="14.25" customHeight="1">
      <c r="A594" s="248"/>
      <c r="B594" s="32"/>
      <c r="C594" s="32"/>
      <c r="D594" s="32"/>
      <c r="E594" s="32"/>
      <c r="F594" s="32"/>
      <c r="G594" s="32"/>
      <c r="H594" s="32"/>
      <c r="I594" s="37"/>
      <c r="J594" s="32"/>
      <c r="K594" s="53"/>
      <c r="L594" s="53"/>
      <c r="M594" s="53"/>
      <c r="N594" s="53"/>
      <c r="O594" s="53"/>
      <c r="P594" s="53"/>
      <c r="Q594" s="53"/>
      <c r="R594" s="53"/>
      <c r="S594" s="53"/>
      <c r="T594" s="53"/>
      <c r="U594" s="53"/>
      <c r="V594" s="53"/>
      <c r="W594" s="53"/>
      <c r="X594" s="53"/>
      <c r="Y594" s="53"/>
      <c r="Z594" s="53"/>
    </row>
    <row r="595" ht="14.25" customHeight="1">
      <c r="A595" s="248"/>
      <c r="B595" s="32"/>
      <c r="C595" s="32"/>
      <c r="D595" s="32"/>
      <c r="E595" s="32"/>
      <c r="F595" s="32"/>
      <c r="G595" s="32"/>
      <c r="H595" s="32"/>
      <c r="I595" s="37"/>
      <c r="J595" s="32"/>
      <c r="K595" s="53"/>
      <c r="L595" s="53"/>
      <c r="M595" s="53"/>
      <c r="N595" s="53"/>
      <c r="O595" s="53"/>
      <c r="P595" s="53"/>
      <c r="Q595" s="53"/>
      <c r="R595" s="53"/>
      <c r="S595" s="53"/>
      <c r="T595" s="53"/>
      <c r="U595" s="53"/>
      <c r="V595" s="53"/>
      <c r="W595" s="53"/>
      <c r="X595" s="53"/>
      <c r="Y595" s="53"/>
      <c r="Z595" s="53"/>
    </row>
    <row r="596" ht="14.25" customHeight="1">
      <c r="A596" s="248"/>
      <c r="B596" s="32"/>
      <c r="C596" s="32"/>
      <c r="D596" s="32"/>
      <c r="E596" s="32"/>
      <c r="F596" s="32"/>
      <c r="G596" s="32"/>
      <c r="H596" s="32"/>
      <c r="I596" s="37"/>
      <c r="J596" s="32"/>
      <c r="K596" s="53"/>
      <c r="L596" s="53"/>
      <c r="M596" s="53"/>
      <c r="N596" s="53"/>
      <c r="O596" s="53"/>
      <c r="P596" s="53"/>
      <c r="Q596" s="53"/>
      <c r="R596" s="53"/>
      <c r="S596" s="53"/>
      <c r="T596" s="53"/>
      <c r="U596" s="53"/>
      <c r="V596" s="53"/>
      <c r="W596" s="53"/>
      <c r="X596" s="53"/>
      <c r="Y596" s="53"/>
      <c r="Z596" s="53"/>
    </row>
    <row r="597" ht="14.25" customHeight="1">
      <c r="A597" s="248"/>
      <c r="B597" s="32"/>
      <c r="C597" s="32"/>
      <c r="D597" s="32"/>
      <c r="E597" s="32"/>
      <c r="F597" s="32"/>
      <c r="G597" s="32"/>
      <c r="H597" s="32"/>
      <c r="I597" s="37"/>
      <c r="J597" s="32"/>
      <c r="K597" s="53"/>
      <c r="L597" s="53"/>
      <c r="M597" s="53"/>
      <c r="N597" s="53"/>
      <c r="O597" s="53"/>
      <c r="P597" s="53"/>
      <c r="Q597" s="53"/>
      <c r="R597" s="53"/>
      <c r="S597" s="53"/>
      <c r="T597" s="53"/>
      <c r="U597" s="53"/>
      <c r="V597" s="53"/>
      <c r="W597" s="53"/>
      <c r="X597" s="53"/>
      <c r="Y597" s="53"/>
      <c r="Z597" s="53"/>
    </row>
    <row r="598" ht="14.25" customHeight="1">
      <c r="A598" s="248"/>
      <c r="B598" s="32"/>
      <c r="C598" s="32"/>
      <c r="D598" s="32"/>
      <c r="E598" s="32"/>
      <c r="F598" s="32"/>
      <c r="G598" s="32"/>
      <c r="H598" s="32"/>
      <c r="I598" s="37"/>
      <c r="J598" s="32"/>
      <c r="K598" s="53"/>
      <c r="L598" s="53"/>
      <c r="M598" s="53"/>
      <c r="N598" s="53"/>
      <c r="O598" s="53"/>
      <c r="P598" s="53"/>
      <c r="Q598" s="53"/>
      <c r="R598" s="53"/>
      <c r="S598" s="53"/>
      <c r="T598" s="53"/>
      <c r="U598" s="53"/>
      <c r="V598" s="53"/>
      <c r="W598" s="53"/>
      <c r="X598" s="53"/>
      <c r="Y598" s="53"/>
      <c r="Z598" s="53"/>
    </row>
    <row r="599" ht="14.25" customHeight="1">
      <c r="A599" s="248"/>
      <c r="B599" s="32"/>
      <c r="C599" s="32"/>
      <c r="D599" s="32"/>
      <c r="E599" s="32"/>
      <c r="F599" s="32"/>
      <c r="G599" s="32"/>
      <c r="H599" s="32"/>
      <c r="I599" s="37"/>
      <c r="J599" s="32"/>
      <c r="K599" s="53"/>
      <c r="L599" s="53"/>
      <c r="M599" s="53"/>
      <c r="N599" s="53"/>
      <c r="O599" s="53"/>
      <c r="P599" s="53"/>
      <c r="Q599" s="53"/>
      <c r="R599" s="53"/>
      <c r="S599" s="53"/>
      <c r="T599" s="53"/>
      <c r="U599" s="53"/>
      <c r="V599" s="53"/>
      <c r="W599" s="53"/>
      <c r="X599" s="53"/>
      <c r="Y599" s="53"/>
      <c r="Z599" s="53"/>
    </row>
    <row r="600" ht="14.25" customHeight="1">
      <c r="A600" s="248"/>
      <c r="B600" s="32"/>
      <c r="C600" s="32"/>
      <c r="D600" s="32"/>
      <c r="E600" s="32"/>
      <c r="F600" s="32"/>
      <c r="G600" s="32"/>
      <c r="H600" s="32"/>
      <c r="I600" s="37"/>
      <c r="J600" s="32"/>
      <c r="K600" s="53"/>
      <c r="L600" s="53"/>
      <c r="M600" s="53"/>
      <c r="N600" s="53"/>
      <c r="O600" s="53"/>
      <c r="P600" s="53"/>
      <c r="Q600" s="53"/>
      <c r="R600" s="53"/>
      <c r="S600" s="53"/>
      <c r="T600" s="53"/>
      <c r="U600" s="53"/>
      <c r="V600" s="53"/>
      <c r="W600" s="53"/>
      <c r="X600" s="53"/>
      <c r="Y600" s="53"/>
      <c r="Z600" s="53"/>
    </row>
    <row r="601" ht="14.25" customHeight="1">
      <c r="A601" s="248"/>
      <c r="B601" s="32"/>
      <c r="C601" s="32"/>
      <c r="D601" s="32"/>
      <c r="E601" s="32"/>
      <c r="F601" s="32"/>
      <c r="G601" s="32"/>
      <c r="H601" s="32"/>
      <c r="I601" s="37"/>
      <c r="J601" s="32"/>
      <c r="K601" s="53"/>
      <c r="L601" s="53"/>
      <c r="M601" s="53"/>
      <c r="N601" s="53"/>
      <c r="O601" s="53"/>
      <c r="P601" s="53"/>
      <c r="Q601" s="53"/>
      <c r="R601" s="53"/>
      <c r="S601" s="53"/>
      <c r="T601" s="53"/>
      <c r="U601" s="53"/>
      <c r="V601" s="53"/>
      <c r="W601" s="53"/>
      <c r="X601" s="53"/>
      <c r="Y601" s="53"/>
      <c r="Z601" s="53"/>
    </row>
    <row r="602" ht="14.25" customHeight="1">
      <c r="A602" s="248"/>
      <c r="B602" s="32"/>
      <c r="C602" s="32"/>
      <c r="D602" s="32"/>
      <c r="E602" s="32"/>
      <c r="F602" s="32"/>
      <c r="G602" s="32"/>
      <c r="H602" s="32"/>
      <c r="I602" s="37"/>
      <c r="J602" s="32"/>
      <c r="K602" s="53"/>
      <c r="L602" s="53"/>
      <c r="M602" s="53"/>
      <c r="N602" s="53"/>
      <c r="O602" s="53"/>
      <c r="P602" s="53"/>
      <c r="Q602" s="53"/>
      <c r="R602" s="53"/>
      <c r="S602" s="53"/>
      <c r="T602" s="53"/>
      <c r="U602" s="53"/>
      <c r="V602" s="53"/>
      <c r="W602" s="53"/>
      <c r="X602" s="53"/>
      <c r="Y602" s="53"/>
      <c r="Z602" s="53"/>
    </row>
    <row r="603" ht="14.25" customHeight="1">
      <c r="A603" s="248"/>
      <c r="B603" s="32"/>
      <c r="C603" s="32"/>
      <c r="D603" s="32"/>
      <c r="E603" s="32"/>
      <c r="F603" s="32"/>
      <c r="G603" s="32"/>
      <c r="H603" s="32"/>
      <c r="I603" s="37"/>
      <c r="J603" s="32"/>
      <c r="K603" s="53"/>
      <c r="L603" s="53"/>
      <c r="M603" s="53"/>
      <c r="N603" s="53"/>
      <c r="O603" s="53"/>
      <c r="P603" s="53"/>
      <c r="Q603" s="53"/>
      <c r="R603" s="53"/>
      <c r="S603" s="53"/>
      <c r="T603" s="53"/>
      <c r="U603" s="53"/>
      <c r="V603" s="53"/>
      <c r="W603" s="53"/>
      <c r="X603" s="53"/>
      <c r="Y603" s="53"/>
      <c r="Z603" s="53"/>
    </row>
    <row r="604" ht="14.25" customHeight="1">
      <c r="A604" s="248"/>
      <c r="B604" s="32"/>
      <c r="C604" s="32"/>
      <c r="D604" s="32"/>
      <c r="E604" s="32"/>
      <c r="F604" s="32"/>
      <c r="G604" s="32"/>
      <c r="H604" s="32"/>
      <c r="I604" s="37"/>
      <c r="J604" s="32"/>
      <c r="K604" s="53"/>
      <c r="L604" s="53"/>
      <c r="M604" s="53"/>
      <c r="N604" s="53"/>
      <c r="O604" s="53"/>
      <c r="P604" s="53"/>
      <c r="Q604" s="53"/>
      <c r="R604" s="53"/>
      <c r="S604" s="53"/>
      <c r="T604" s="53"/>
      <c r="U604" s="53"/>
      <c r="V604" s="53"/>
      <c r="W604" s="53"/>
      <c r="X604" s="53"/>
      <c r="Y604" s="53"/>
      <c r="Z604" s="53"/>
    </row>
    <row r="605" ht="14.25" customHeight="1">
      <c r="A605" s="248"/>
      <c r="B605" s="32"/>
      <c r="C605" s="32"/>
      <c r="D605" s="32"/>
      <c r="E605" s="32"/>
      <c r="F605" s="32"/>
      <c r="G605" s="32"/>
      <c r="H605" s="32"/>
      <c r="I605" s="37"/>
      <c r="J605" s="32"/>
      <c r="K605" s="53"/>
      <c r="L605" s="53"/>
      <c r="M605" s="53"/>
      <c r="N605" s="53"/>
      <c r="O605" s="53"/>
      <c r="P605" s="53"/>
      <c r="Q605" s="53"/>
      <c r="R605" s="53"/>
      <c r="S605" s="53"/>
      <c r="T605" s="53"/>
      <c r="U605" s="53"/>
      <c r="V605" s="53"/>
      <c r="W605" s="53"/>
      <c r="X605" s="53"/>
      <c r="Y605" s="53"/>
      <c r="Z605" s="53"/>
    </row>
    <row r="606" ht="14.25" customHeight="1">
      <c r="A606" s="248"/>
      <c r="B606" s="32"/>
      <c r="C606" s="32"/>
      <c r="D606" s="32"/>
      <c r="E606" s="32"/>
      <c r="F606" s="32"/>
      <c r="G606" s="32"/>
      <c r="H606" s="32"/>
      <c r="I606" s="37"/>
      <c r="J606" s="32"/>
      <c r="K606" s="53"/>
      <c r="L606" s="53"/>
      <c r="M606" s="53"/>
      <c r="N606" s="53"/>
      <c r="O606" s="53"/>
      <c r="P606" s="53"/>
      <c r="Q606" s="53"/>
      <c r="R606" s="53"/>
      <c r="S606" s="53"/>
      <c r="T606" s="53"/>
      <c r="U606" s="53"/>
      <c r="V606" s="53"/>
      <c r="W606" s="53"/>
      <c r="X606" s="53"/>
      <c r="Y606" s="53"/>
      <c r="Z606" s="53"/>
    </row>
    <row r="607" ht="14.25" customHeight="1">
      <c r="A607" s="248"/>
      <c r="B607" s="32"/>
      <c r="C607" s="32"/>
      <c r="D607" s="32"/>
      <c r="E607" s="32"/>
      <c r="F607" s="32"/>
      <c r="G607" s="32"/>
      <c r="H607" s="32"/>
      <c r="I607" s="37"/>
      <c r="J607" s="32"/>
      <c r="K607" s="53"/>
      <c r="L607" s="53"/>
      <c r="M607" s="53"/>
      <c r="N607" s="53"/>
      <c r="O607" s="53"/>
      <c r="P607" s="53"/>
      <c r="Q607" s="53"/>
      <c r="R607" s="53"/>
      <c r="S607" s="53"/>
      <c r="T607" s="53"/>
      <c r="U607" s="53"/>
      <c r="V607" s="53"/>
      <c r="W607" s="53"/>
      <c r="X607" s="53"/>
      <c r="Y607" s="53"/>
      <c r="Z607" s="53"/>
    </row>
    <row r="608" ht="14.25" customHeight="1">
      <c r="A608" s="248"/>
      <c r="B608" s="32"/>
      <c r="C608" s="32"/>
      <c r="D608" s="32"/>
      <c r="E608" s="32"/>
      <c r="F608" s="32"/>
      <c r="G608" s="32"/>
      <c r="H608" s="32"/>
      <c r="I608" s="37"/>
      <c r="J608" s="32"/>
      <c r="K608" s="53"/>
      <c r="L608" s="53"/>
      <c r="M608" s="53"/>
      <c r="N608" s="53"/>
      <c r="O608" s="53"/>
      <c r="P608" s="53"/>
      <c r="Q608" s="53"/>
      <c r="R608" s="53"/>
      <c r="S608" s="53"/>
      <c r="T608" s="53"/>
      <c r="U608" s="53"/>
      <c r="V608" s="53"/>
      <c r="W608" s="53"/>
      <c r="X608" s="53"/>
      <c r="Y608" s="53"/>
      <c r="Z608" s="53"/>
    </row>
    <row r="609" ht="14.25" customHeight="1">
      <c r="A609" s="248"/>
      <c r="B609" s="32"/>
      <c r="C609" s="32"/>
      <c r="D609" s="32"/>
      <c r="E609" s="32"/>
      <c r="F609" s="32"/>
      <c r="G609" s="32"/>
      <c r="H609" s="32"/>
      <c r="I609" s="37"/>
      <c r="J609" s="32"/>
      <c r="K609" s="53"/>
      <c r="L609" s="53"/>
      <c r="M609" s="53"/>
      <c r="N609" s="53"/>
      <c r="O609" s="53"/>
      <c r="P609" s="53"/>
      <c r="Q609" s="53"/>
      <c r="R609" s="53"/>
      <c r="S609" s="53"/>
      <c r="T609" s="53"/>
      <c r="U609" s="53"/>
      <c r="V609" s="53"/>
      <c r="W609" s="53"/>
      <c r="X609" s="53"/>
      <c r="Y609" s="53"/>
      <c r="Z609" s="53"/>
    </row>
    <row r="610" ht="14.25" customHeight="1">
      <c r="A610" s="248"/>
      <c r="B610" s="32"/>
      <c r="C610" s="32"/>
      <c r="D610" s="32"/>
      <c r="E610" s="32"/>
      <c r="F610" s="32"/>
      <c r="G610" s="32"/>
      <c r="H610" s="32"/>
      <c r="I610" s="37"/>
      <c r="J610" s="32"/>
      <c r="K610" s="53"/>
      <c r="L610" s="53"/>
      <c r="M610" s="53"/>
      <c r="N610" s="53"/>
      <c r="O610" s="53"/>
      <c r="P610" s="53"/>
      <c r="Q610" s="53"/>
      <c r="R610" s="53"/>
      <c r="S610" s="53"/>
      <c r="T610" s="53"/>
      <c r="U610" s="53"/>
      <c r="V610" s="53"/>
      <c r="W610" s="53"/>
      <c r="X610" s="53"/>
      <c r="Y610" s="53"/>
      <c r="Z610" s="53"/>
    </row>
    <row r="611" ht="14.25" customHeight="1">
      <c r="A611" s="248"/>
      <c r="B611" s="32"/>
      <c r="C611" s="32"/>
      <c r="D611" s="32"/>
      <c r="E611" s="32"/>
      <c r="F611" s="32"/>
      <c r="G611" s="32"/>
      <c r="H611" s="32"/>
      <c r="I611" s="37"/>
      <c r="J611" s="32"/>
      <c r="K611" s="53"/>
      <c r="L611" s="53"/>
      <c r="M611" s="53"/>
      <c r="N611" s="53"/>
      <c r="O611" s="53"/>
      <c r="P611" s="53"/>
      <c r="Q611" s="53"/>
      <c r="R611" s="53"/>
      <c r="S611" s="53"/>
      <c r="T611" s="53"/>
      <c r="U611" s="53"/>
      <c r="V611" s="53"/>
      <c r="W611" s="53"/>
      <c r="X611" s="53"/>
      <c r="Y611" s="53"/>
      <c r="Z611" s="53"/>
    </row>
    <row r="612" ht="14.25" customHeight="1">
      <c r="A612" s="248"/>
      <c r="B612" s="32"/>
      <c r="C612" s="32"/>
      <c r="D612" s="32"/>
      <c r="E612" s="32"/>
      <c r="F612" s="32"/>
      <c r="G612" s="32"/>
      <c r="H612" s="32"/>
      <c r="I612" s="37"/>
      <c r="J612" s="32"/>
      <c r="K612" s="53"/>
      <c r="L612" s="53"/>
      <c r="M612" s="53"/>
      <c r="N612" s="53"/>
      <c r="O612" s="53"/>
      <c r="P612" s="53"/>
      <c r="Q612" s="53"/>
      <c r="R612" s="53"/>
      <c r="S612" s="53"/>
      <c r="T612" s="53"/>
      <c r="U612" s="53"/>
      <c r="V612" s="53"/>
      <c r="W612" s="53"/>
      <c r="X612" s="53"/>
      <c r="Y612" s="53"/>
      <c r="Z612" s="53"/>
    </row>
    <row r="613" ht="14.25" customHeight="1">
      <c r="A613" s="248"/>
      <c r="B613" s="32"/>
      <c r="C613" s="32"/>
      <c r="D613" s="32"/>
      <c r="E613" s="32"/>
      <c r="F613" s="32"/>
      <c r="G613" s="32"/>
      <c r="H613" s="32"/>
      <c r="I613" s="37"/>
      <c r="J613" s="32"/>
      <c r="K613" s="53"/>
      <c r="L613" s="53"/>
      <c r="M613" s="53"/>
      <c r="N613" s="53"/>
      <c r="O613" s="53"/>
      <c r="P613" s="53"/>
      <c r="Q613" s="53"/>
      <c r="R613" s="53"/>
      <c r="S613" s="53"/>
      <c r="T613" s="53"/>
      <c r="U613" s="53"/>
      <c r="V613" s="53"/>
      <c r="W613" s="53"/>
      <c r="X613" s="53"/>
      <c r="Y613" s="53"/>
      <c r="Z613" s="53"/>
    </row>
    <row r="614" ht="14.25" customHeight="1">
      <c r="A614" s="248"/>
      <c r="B614" s="32"/>
      <c r="C614" s="32"/>
      <c r="D614" s="32"/>
      <c r="E614" s="32"/>
      <c r="F614" s="32"/>
      <c r="G614" s="32"/>
      <c r="H614" s="32"/>
      <c r="I614" s="37"/>
      <c r="J614" s="32"/>
      <c r="K614" s="53"/>
      <c r="L614" s="53"/>
      <c r="M614" s="53"/>
      <c r="N614" s="53"/>
      <c r="O614" s="53"/>
      <c r="P614" s="53"/>
      <c r="Q614" s="53"/>
      <c r="R614" s="53"/>
      <c r="S614" s="53"/>
      <c r="T614" s="53"/>
      <c r="U614" s="53"/>
      <c r="V614" s="53"/>
      <c r="W614" s="53"/>
      <c r="X614" s="53"/>
      <c r="Y614" s="53"/>
      <c r="Z614" s="53"/>
    </row>
    <row r="615" ht="14.25" customHeight="1">
      <c r="A615" s="248"/>
      <c r="B615" s="32"/>
      <c r="C615" s="32"/>
      <c r="D615" s="32"/>
      <c r="E615" s="32"/>
      <c r="F615" s="32"/>
      <c r="G615" s="32"/>
      <c r="H615" s="32"/>
      <c r="I615" s="37"/>
      <c r="J615" s="32"/>
      <c r="K615" s="53"/>
      <c r="L615" s="53"/>
      <c r="M615" s="53"/>
      <c r="N615" s="53"/>
      <c r="O615" s="53"/>
      <c r="P615" s="53"/>
      <c r="Q615" s="53"/>
      <c r="R615" s="53"/>
      <c r="S615" s="53"/>
      <c r="T615" s="53"/>
      <c r="U615" s="53"/>
      <c r="V615" s="53"/>
      <c r="W615" s="53"/>
      <c r="X615" s="53"/>
      <c r="Y615" s="53"/>
      <c r="Z615" s="53"/>
    </row>
    <row r="616" ht="14.25" customHeight="1">
      <c r="A616" s="248"/>
      <c r="B616" s="32"/>
      <c r="C616" s="32"/>
      <c r="D616" s="32"/>
      <c r="E616" s="32"/>
      <c r="F616" s="32"/>
      <c r="G616" s="32"/>
      <c r="H616" s="32"/>
      <c r="I616" s="37"/>
      <c r="J616" s="32"/>
      <c r="K616" s="53"/>
      <c r="L616" s="53"/>
      <c r="M616" s="53"/>
      <c r="N616" s="53"/>
      <c r="O616" s="53"/>
      <c r="P616" s="53"/>
      <c r="Q616" s="53"/>
      <c r="R616" s="53"/>
      <c r="S616" s="53"/>
      <c r="T616" s="53"/>
      <c r="U616" s="53"/>
      <c r="V616" s="53"/>
      <c r="W616" s="53"/>
      <c r="X616" s="53"/>
      <c r="Y616" s="53"/>
      <c r="Z616" s="53"/>
    </row>
    <row r="617" ht="14.25" customHeight="1">
      <c r="A617" s="248"/>
      <c r="B617" s="32"/>
      <c r="C617" s="32"/>
      <c r="D617" s="32"/>
      <c r="E617" s="32"/>
      <c r="F617" s="32"/>
      <c r="G617" s="32"/>
      <c r="H617" s="32"/>
      <c r="I617" s="37"/>
      <c r="J617" s="32"/>
      <c r="K617" s="53"/>
      <c r="L617" s="53"/>
      <c r="M617" s="53"/>
      <c r="N617" s="53"/>
      <c r="O617" s="53"/>
      <c r="P617" s="53"/>
      <c r="Q617" s="53"/>
      <c r="R617" s="53"/>
      <c r="S617" s="53"/>
      <c r="T617" s="53"/>
      <c r="U617" s="53"/>
      <c r="V617" s="53"/>
      <c r="W617" s="53"/>
      <c r="X617" s="53"/>
      <c r="Y617" s="53"/>
      <c r="Z617" s="53"/>
    </row>
    <row r="618" ht="14.25" customHeight="1">
      <c r="A618" s="248"/>
      <c r="B618" s="32"/>
      <c r="C618" s="32"/>
      <c r="D618" s="32"/>
      <c r="E618" s="32"/>
      <c r="F618" s="32"/>
      <c r="G618" s="32"/>
      <c r="H618" s="32"/>
      <c r="I618" s="37"/>
      <c r="J618" s="32"/>
      <c r="K618" s="53"/>
      <c r="L618" s="53"/>
      <c r="M618" s="53"/>
      <c r="N618" s="53"/>
      <c r="O618" s="53"/>
      <c r="P618" s="53"/>
      <c r="Q618" s="53"/>
      <c r="R618" s="53"/>
      <c r="S618" s="53"/>
      <c r="T618" s="53"/>
      <c r="U618" s="53"/>
      <c r="V618" s="53"/>
      <c r="W618" s="53"/>
      <c r="X618" s="53"/>
      <c r="Y618" s="53"/>
      <c r="Z618" s="53"/>
    </row>
    <row r="619" ht="14.25" customHeight="1">
      <c r="A619" s="248"/>
      <c r="B619" s="32"/>
      <c r="C619" s="32"/>
      <c r="D619" s="32"/>
      <c r="E619" s="32"/>
      <c r="F619" s="32"/>
      <c r="G619" s="32"/>
      <c r="H619" s="32"/>
      <c r="I619" s="37"/>
      <c r="J619" s="32"/>
      <c r="K619" s="53"/>
      <c r="L619" s="53"/>
      <c r="M619" s="53"/>
      <c r="N619" s="53"/>
      <c r="O619" s="53"/>
      <c r="P619" s="53"/>
      <c r="Q619" s="53"/>
      <c r="R619" s="53"/>
      <c r="S619" s="53"/>
      <c r="T619" s="53"/>
      <c r="U619" s="53"/>
      <c r="V619" s="53"/>
      <c r="W619" s="53"/>
      <c r="X619" s="53"/>
      <c r="Y619" s="53"/>
      <c r="Z619" s="53"/>
    </row>
    <row r="620" ht="14.25" customHeight="1">
      <c r="A620" s="248"/>
      <c r="B620" s="32"/>
      <c r="C620" s="32"/>
      <c r="D620" s="32"/>
      <c r="E620" s="32"/>
      <c r="F620" s="32"/>
      <c r="G620" s="32"/>
      <c r="H620" s="32"/>
      <c r="I620" s="37"/>
      <c r="J620" s="32"/>
      <c r="K620" s="53"/>
      <c r="L620" s="53"/>
      <c r="M620" s="53"/>
      <c r="N620" s="53"/>
      <c r="O620" s="53"/>
      <c r="P620" s="53"/>
      <c r="Q620" s="53"/>
      <c r="R620" s="53"/>
      <c r="S620" s="53"/>
      <c r="T620" s="53"/>
      <c r="U620" s="53"/>
      <c r="V620" s="53"/>
      <c r="W620" s="53"/>
      <c r="X620" s="53"/>
      <c r="Y620" s="53"/>
      <c r="Z620" s="53"/>
    </row>
    <row r="621" ht="14.25" customHeight="1">
      <c r="A621" s="248"/>
      <c r="B621" s="32"/>
      <c r="C621" s="32"/>
      <c r="D621" s="32"/>
      <c r="E621" s="32"/>
      <c r="F621" s="32"/>
      <c r="G621" s="32"/>
      <c r="H621" s="32"/>
      <c r="I621" s="37"/>
      <c r="J621" s="32"/>
      <c r="K621" s="53"/>
      <c r="L621" s="53"/>
      <c r="M621" s="53"/>
      <c r="N621" s="53"/>
      <c r="O621" s="53"/>
      <c r="P621" s="53"/>
      <c r="Q621" s="53"/>
      <c r="R621" s="53"/>
      <c r="S621" s="53"/>
      <c r="T621" s="53"/>
      <c r="U621" s="53"/>
      <c r="V621" s="53"/>
      <c r="W621" s="53"/>
      <c r="X621" s="53"/>
      <c r="Y621" s="53"/>
      <c r="Z621" s="53"/>
    </row>
    <row r="622" ht="14.25" customHeight="1">
      <c r="A622" s="248"/>
      <c r="B622" s="32"/>
      <c r="C622" s="32"/>
      <c r="D622" s="32"/>
      <c r="E622" s="32"/>
      <c r="F622" s="32"/>
      <c r="G622" s="32"/>
      <c r="H622" s="32"/>
      <c r="I622" s="37"/>
      <c r="J622" s="32"/>
      <c r="K622" s="53"/>
      <c r="L622" s="53"/>
      <c r="M622" s="53"/>
      <c r="N622" s="53"/>
      <c r="O622" s="53"/>
      <c r="P622" s="53"/>
      <c r="Q622" s="53"/>
      <c r="R622" s="53"/>
      <c r="S622" s="53"/>
      <c r="T622" s="53"/>
      <c r="U622" s="53"/>
      <c r="V622" s="53"/>
      <c r="W622" s="53"/>
      <c r="X622" s="53"/>
      <c r="Y622" s="53"/>
      <c r="Z622" s="53"/>
    </row>
    <row r="623" ht="14.25" customHeight="1">
      <c r="A623" s="248"/>
      <c r="B623" s="32"/>
      <c r="C623" s="32"/>
      <c r="D623" s="32"/>
      <c r="E623" s="32"/>
      <c r="F623" s="32"/>
      <c r="G623" s="32"/>
      <c r="H623" s="32"/>
      <c r="I623" s="37"/>
      <c r="J623" s="32"/>
      <c r="K623" s="53"/>
      <c r="L623" s="53"/>
      <c r="M623" s="53"/>
      <c r="N623" s="53"/>
      <c r="O623" s="53"/>
      <c r="P623" s="53"/>
      <c r="Q623" s="53"/>
      <c r="R623" s="53"/>
      <c r="S623" s="53"/>
      <c r="T623" s="53"/>
      <c r="U623" s="53"/>
      <c r="V623" s="53"/>
      <c r="W623" s="53"/>
      <c r="X623" s="53"/>
      <c r="Y623" s="53"/>
      <c r="Z623" s="53"/>
    </row>
    <row r="624" ht="14.25" customHeight="1">
      <c r="A624" s="248"/>
      <c r="B624" s="32"/>
      <c r="C624" s="32"/>
      <c r="D624" s="32"/>
      <c r="E624" s="32"/>
      <c r="F624" s="32"/>
      <c r="G624" s="32"/>
      <c r="H624" s="32"/>
      <c r="I624" s="37"/>
      <c r="J624" s="32"/>
      <c r="K624" s="53"/>
      <c r="L624" s="53"/>
      <c r="M624" s="53"/>
      <c r="N624" s="53"/>
      <c r="O624" s="53"/>
      <c r="P624" s="53"/>
      <c r="Q624" s="53"/>
      <c r="R624" s="53"/>
      <c r="S624" s="53"/>
      <c r="T624" s="53"/>
      <c r="U624" s="53"/>
      <c r="V624" s="53"/>
      <c r="W624" s="53"/>
      <c r="X624" s="53"/>
      <c r="Y624" s="53"/>
      <c r="Z624" s="53"/>
    </row>
    <row r="625" ht="14.25" customHeight="1">
      <c r="A625" s="248"/>
      <c r="B625" s="32"/>
      <c r="C625" s="32"/>
      <c r="D625" s="32"/>
      <c r="E625" s="32"/>
      <c r="F625" s="32"/>
      <c r="G625" s="32"/>
      <c r="H625" s="32"/>
      <c r="I625" s="37"/>
      <c r="J625" s="32"/>
      <c r="K625" s="53"/>
      <c r="L625" s="53"/>
      <c r="M625" s="53"/>
      <c r="N625" s="53"/>
      <c r="O625" s="53"/>
      <c r="P625" s="53"/>
      <c r="Q625" s="53"/>
      <c r="R625" s="53"/>
      <c r="S625" s="53"/>
      <c r="T625" s="53"/>
      <c r="U625" s="53"/>
      <c r="V625" s="53"/>
      <c r="W625" s="53"/>
      <c r="X625" s="53"/>
      <c r="Y625" s="53"/>
      <c r="Z625" s="53"/>
    </row>
    <row r="626" ht="14.25" customHeight="1">
      <c r="A626" s="248"/>
      <c r="B626" s="32"/>
      <c r="C626" s="32"/>
      <c r="D626" s="32"/>
      <c r="E626" s="32"/>
      <c r="F626" s="32"/>
      <c r="G626" s="32"/>
      <c r="H626" s="32"/>
      <c r="I626" s="37"/>
      <c r="J626" s="32"/>
      <c r="K626" s="53"/>
      <c r="L626" s="53"/>
      <c r="M626" s="53"/>
      <c r="N626" s="53"/>
      <c r="O626" s="53"/>
      <c r="P626" s="53"/>
      <c r="Q626" s="53"/>
      <c r="R626" s="53"/>
      <c r="S626" s="53"/>
      <c r="T626" s="53"/>
      <c r="U626" s="53"/>
      <c r="V626" s="53"/>
      <c r="W626" s="53"/>
      <c r="X626" s="53"/>
      <c r="Y626" s="53"/>
      <c r="Z626" s="53"/>
    </row>
    <row r="627" ht="14.25" customHeight="1">
      <c r="A627" s="248"/>
      <c r="B627" s="32"/>
      <c r="C627" s="32"/>
      <c r="D627" s="32"/>
      <c r="E627" s="32"/>
      <c r="F627" s="32"/>
      <c r="G627" s="32"/>
      <c r="H627" s="32"/>
      <c r="I627" s="37"/>
      <c r="J627" s="32"/>
      <c r="K627" s="53"/>
      <c r="L627" s="53"/>
      <c r="M627" s="53"/>
      <c r="N627" s="53"/>
      <c r="O627" s="53"/>
      <c r="P627" s="53"/>
      <c r="Q627" s="53"/>
      <c r="R627" s="53"/>
      <c r="S627" s="53"/>
      <c r="T627" s="53"/>
      <c r="U627" s="53"/>
      <c r="V627" s="53"/>
      <c r="W627" s="53"/>
      <c r="X627" s="53"/>
      <c r="Y627" s="53"/>
      <c r="Z627" s="53"/>
    </row>
    <row r="628" ht="14.25" customHeight="1">
      <c r="A628" s="248"/>
      <c r="B628" s="32"/>
      <c r="C628" s="32"/>
      <c r="D628" s="32"/>
      <c r="E628" s="32"/>
      <c r="F628" s="32"/>
      <c r="G628" s="32"/>
      <c r="H628" s="32"/>
      <c r="I628" s="37"/>
      <c r="J628" s="32"/>
      <c r="K628" s="53"/>
      <c r="L628" s="53"/>
      <c r="M628" s="53"/>
      <c r="N628" s="53"/>
      <c r="O628" s="53"/>
      <c r="P628" s="53"/>
      <c r="Q628" s="53"/>
      <c r="R628" s="53"/>
      <c r="S628" s="53"/>
      <c r="T628" s="53"/>
      <c r="U628" s="53"/>
      <c r="V628" s="53"/>
      <c r="W628" s="53"/>
      <c r="X628" s="53"/>
      <c r="Y628" s="53"/>
      <c r="Z628" s="53"/>
    </row>
    <row r="629" ht="14.25" customHeight="1">
      <c r="A629" s="248"/>
      <c r="B629" s="32"/>
      <c r="C629" s="32"/>
      <c r="D629" s="32"/>
      <c r="E629" s="32"/>
      <c r="F629" s="32"/>
      <c r="G629" s="32"/>
      <c r="H629" s="32"/>
      <c r="I629" s="37"/>
      <c r="J629" s="32"/>
      <c r="K629" s="53"/>
      <c r="L629" s="53"/>
      <c r="M629" s="53"/>
      <c r="N629" s="53"/>
      <c r="O629" s="53"/>
      <c r="P629" s="53"/>
      <c r="Q629" s="53"/>
      <c r="R629" s="53"/>
      <c r="S629" s="53"/>
      <c r="T629" s="53"/>
      <c r="U629" s="53"/>
      <c r="V629" s="53"/>
      <c r="W629" s="53"/>
      <c r="X629" s="53"/>
      <c r="Y629" s="53"/>
      <c r="Z629" s="53"/>
    </row>
    <row r="630" ht="14.25" customHeight="1">
      <c r="A630" s="248"/>
      <c r="B630" s="32"/>
      <c r="C630" s="32"/>
      <c r="D630" s="32"/>
      <c r="E630" s="32"/>
      <c r="F630" s="32"/>
      <c r="G630" s="32"/>
      <c r="H630" s="32"/>
      <c r="I630" s="37"/>
      <c r="J630" s="32"/>
      <c r="K630" s="53"/>
      <c r="L630" s="53"/>
      <c r="M630" s="53"/>
      <c r="N630" s="53"/>
      <c r="O630" s="53"/>
      <c r="P630" s="53"/>
      <c r="Q630" s="53"/>
      <c r="R630" s="53"/>
      <c r="S630" s="53"/>
      <c r="T630" s="53"/>
      <c r="U630" s="53"/>
      <c r="V630" s="53"/>
      <c r="W630" s="53"/>
      <c r="X630" s="53"/>
      <c r="Y630" s="53"/>
      <c r="Z630" s="53"/>
    </row>
    <row r="631" ht="14.25" customHeight="1">
      <c r="A631" s="248"/>
      <c r="B631" s="32"/>
      <c r="C631" s="32"/>
      <c r="D631" s="32"/>
      <c r="E631" s="32"/>
      <c r="F631" s="32"/>
      <c r="G631" s="32"/>
      <c r="H631" s="32"/>
      <c r="I631" s="37"/>
      <c r="J631" s="32"/>
      <c r="K631" s="53"/>
      <c r="L631" s="53"/>
      <c r="M631" s="53"/>
      <c r="N631" s="53"/>
      <c r="O631" s="53"/>
      <c r="P631" s="53"/>
      <c r="Q631" s="53"/>
      <c r="R631" s="53"/>
      <c r="S631" s="53"/>
      <c r="T631" s="53"/>
      <c r="U631" s="53"/>
      <c r="V631" s="53"/>
      <c r="W631" s="53"/>
      <c r="X631" s="53"/>
      <c r="Y631" s="53"/>
      <c r="Z631" s="53"/>
    </row>
    <row r="632" ht="14.25" customHeight="1">
      <c r="A632" s="248"/>
      <c r="B632" s="32"/>
      <c r="C632" s="32"/>
      <c r="D632" s="32"/>
      <c r="E632" s="32"/>
      <c r="F632" s="32"/>
      <c r="G632" s="32"/>
      <c r="H632" s="32"/>
      <c r="I632" s="37"/>
      <c r="J632" s="32"/>
      <c r="K632" s="53"/>
      <c r="L632" s="53"/>
      <c r="M632" s="53"/>
      <c r="N632" s="53"/>
      <c r="O632" s="53"/>
      <c r="P632" s="53"/>
      <c r="Q632" s="53"/>
      <c r="R632" s="53"/>
      <c r="S632" s="53"/>
      <c r="T632" s="53"/>
      <c r="U632" s="53"/>
      <c r="V632" s="53"/>
      <c r="W632" s="53"/>
      <c r="X632" s="53"/>
      <c r="Y632" s="53"/>
      <c r="Z632" s="53"/>
    </row>
    <row r="633" ht="14.25" customHeight="1">
      <c r="A633" s="248"/>
      <c r="B633" s="32"/>
      <c r="C633" s="32"/>
      <c r="D633" s="32"/>
      <c r="E633" s="32"/>
      <c r="F633" s="32"/>
      <c r="G633" s="32"/>
      <c r="H633" s="32"/>
      <c r="I633" s="37"/>
      <c r="J633" s="32"/>
      <c r="K633" s="53"/>
      <c r="L633" s="53"/>
      <c r="M633" s="53"/>
      <c r="N633" s="53"/>
      <c r="O633" s="53"/>
      <c r="P633" s="53"/>
      <c r="Q633" s="53"/>
      <c r="R633" s="53"/>
      <c r="S633" s="53"/>
      <c r="T633" s="53"/>
      <c r="U633" s="53"/>
      <c r="V633" s="53"/>
      <c r="W633" s="53"/>
      <c r="X633" s="53"/>
      <c r="Y633" s="53"/>
      <c r="Z633" s="53"/>
    </row>
    <row r="634" ht="14.25" customHeight="1">
      <c r="A634" s="248"/>
      <c r="B634" s="32"/>
      <c r="C634" s="32"/>
      <c r="D634" s="32"/>
      <c r="E634" s="32"/>
      <c r="F634" s="32"/>
      <c r="G634" s="32"/>
      <c r="H634" s="32"/>
      <c r="I634" s="37"/>
      <c r="J634" s="32"/>
      <c r="K634" s="53"/>
      <c r="L634" s="53"/>
      <c r="M634" s="53"/>
      <c r="N634" s="53"/>
      <c r="O634" s="53"/>
      <c r="P634" s="53"/>
      <c r="Q634" s="53"/>
      <c r="R634" s="53"/>
      <c r="S634" s="53"/>
      <c r="T634" s="53"/>
      <c r="U634" s="53"/>
      <c r="V634" s="53"/>
      <c r="W634" s="53"/>
      <c r="X634" s="53"/>
      <c r="Y634" s="53"/>
      <c r="Z634" s="53"/>
    </row>
    <row r="635" ht="14.25" customHeight="1">
      <c r="A635" s="248"/>
      <c r="B635" s="32"/>
      <c r="C635" s="32"/>
      <c r="D635" s="32"/>
      <c r="E635" s="32"/>
      <c r="F635" s="32"/>
      <c r="G635" s="32"/>
      <c r="H635" s="32"/>
      <c r="I635" s="37"/>
      <c r="J635" s="32"/>
      <c r="K635" s="53"/>
      <c r="L635" s="53"/>
      <c r="M635" s="53"/>
      <c r="N635" s="53"/>
      <c r="O635" s="53"/>
      <c r="P635" s="53"/>
      <c r="Q635" s="53"/>
      <c r="R635" s="53"/>
      <c r="S635" s="53"/>
      <c r="T635" s="53"/>
      <c r="U635" s="53"/>
      <c r="V635" s="53"/>
      <c r="W635" s="53"/>
      <c r="X635" s="53"/>
      <c r="Y635" s="53"/>
      <c r="Z635" s="53"/>
    </row>
    <row r="636" ht="14.25" customHeight="1">
      <c r="A636" s="248"/>
      <c r="B636" s="32"/>
      <c r="C636" s="32"/>
      <c r="D636" s="32"/>
      <c r="E636" s="32"/>
      <c r="F636" s="32"/>
      <c r="G636" s="32"/>
      <c r="H636" s="32"/>
      <c r="I636" s="37"/>
      <c r="J636" s="32"/>
      <c r="K636" s="53"/>
      <c r="L636" s="53"/>
      <c r="M636" s="53"/>
      <c r="N636" s="53"/>
      <c r="O636" s="53"/>
      <c r="P636" s="53"/>
      <c r="Q636" s="53"/>
      <c r="R636" s="53"/>
      <c r="S636" s="53"/>
      <c r="T636" s="53"/>
      <c r="U636" s="53"/>
      <c r="V636" s="53"/>
      <c r="W636" s="53"/>
      <c r="X636" s="53"/>
      <c r="Y636" s="53"/>
      <c r="Z636" s="53"/>
    </row>
    <row r="637" ht="14.25" customHeight="1">
      <c r="A637" s="248"/>
      <c r="B637" s="32"/>
      <c r="C637" s="32"/>
      <c r="D637" s="32"/>
      <c r="E637" s="32"/>
      <c r="F637" s="32"/>
      <c r="G637" s="32"/>
      <c r="H637" s="32"/>
      <c r="I637" s="37"/>
      <c r="J637" s="32"/>
      <c r="K637" s="53"/>
      <c r="L637" s="53"/>
      <c r="M637" s="53"/>
      <c r="N637" s="53"/>
      <c r="O637" s="53"/>
      <c r="P637" s="53"/>
      <c r="Q637" s="53"/>
      <c r="R637" s="53"/>
      <c r="S637" s="53"/>
      <c r="T637" s="53"/>
      <c r="U637" s="53"/>
      <c r="V637" s="53"/>
      <c r="W637" s="53"/>
      <c r="X637" s="53"/>
      <c r="Y637" s="53"/>
      <c r="Z637" s="53"/>
    </row>
    <row r="638" ht="14.25" customHeight="1">
      <c r="A638" s="248"/>
      <c r="B638" s="32"/>
      <c r="C638" s="32"/>
      <c r="D638" s="32"/>
      <c r="E638" s="32"/>
      <c r="F638" s="32"/>
      <c r="G638" s="32"/>
      <c r="H638" s="32"/>
      <c r="I638" s="37"/>
      <c r="J638" s="32"/>
      <c r="K638" s="53"/>
      <c r="L638" s="53"/>
      <c r="M638" s="53"/>
      <c r="N638" s="53"/>
      <c r="O638" s="53"/>
      <c r="P638" s="53"/>
      <c r="Q638" s="53"/>
      <c r="R638" s="53"/>
      <c r="S638" s="53"/>
      <c r="T638" s="53"/>
      <c r="U638" s="53"/>
      <c r="V638" s="53"/>
      <c r="W638" s="53"/>
      <c r="X638" s="53"/>
      <c r="Y638" s="53"/>
      <c r="Z638" s="53"/>
    </row>
    <row r="639" ht="14.25" customHeight="1">
      <c r="A639" s="248"/>
      <c r="B639" s="32"/>
      <c r="C639" s="32"/>
      <c r="D639" s="32"/>
      <c r="E639" s="32"/>
      <c r="F639" s="32"/>
      <c r="G639" s="32"/>
      <c r="H639" s="32"/>
      <c r="I639" s="37"/>
      <c r="J639" s="32"/>
      <c r="K639" s="53"/>
      <c r="L639" s="53"/>
      <c r="M639" s="53"/>
      <c r="N639" s="53"/>
      <c r="O639" s="53"/>
      <c r="P639" s="53"/>
      <c r="Q639" s="53"/>
      <c r="R639" s="53"/>
      <c r="S639" s="53"/>
      <c r="T639" s="53"/>
      <c r="U639" s="53"/>
      <c r="V639" s="53"/>
      <c r="W639" s="53"/>
      <c r="X639" s="53"/>
      <c r="Y639" s="53"/>
      <c r="Z639" s="53"/>
    </row>
    <row r="640" ht="14.25" customHeight="1">
      <c r="A640" s="248"/>
      <c r="B640" s="32"/>
      <c r="C640" s="32"/>
      <c r="D640" s="32"/>
      <c r="E640" s="32"/>
      <c r="F640" s="32"/>
      <c r="G640" s="32"/>
      <c r="H640" s="32"/>
      <c r="I640" s="37"/>
      <c r="J640" s="32"/>
      <c r="K640" s="53"/>
      <c r="L640" s="53"/>
      <c r="M640" s="53"/>
      <c r="N640" s="53"/>
      <c r="O640" s="53"/>
      <c r="P640" s="53"/>
      <c r="Q640" s="53"/>
      <c r="R640" s="53"/>
      <c r="S640" s="53"/>
      <c r="T640" s="53"/>
      <c r="U640" s="53"/>
      <c r="V640" s="53"/>
      <c r="W640" s="53"/>
      <c r="X640" s="53"/>
      <c r="Y640" s="53"/>
      <c r="Z640" s="53"/>
    </row>
    <row r="641" ht="14.25" customHeight="1">
      <c r="A641" s="248"/>
      <c r="B641" s="32"/>
      <c r="C641" s="32"/>
      <c r="D641" s="32"/>
      <c r="E641" s="32"/>
      <c r="F641" s="32"/>
      <c r="G641" s="32"/>
      <c r="H641" s="32"/>
      <c r="I641" s="37"/>
      <c r="J641" s="32"/>
      <c r="K641" s="53"/>
      <c r="L641" s="53"/>
      <c r="M641" s="53"/>
      <c r="N641" s="53"/>
      <c r="O641" s="53"/>
      <c r="P641" s="53"/>
      <c r="Q641" s="53"/>
      <c r="R641" s="53"/>
      <c r="S641" s="53"/>
      <c r="T641" s="53"/>
      <c r="U641" s="53"/>
      <c r="V641" s="53"/>
      <c r="W641" s="53"/>
      <c r="X641" s="53"/>
      <c r="Y641" s="53"/>
      <c r="Z641" s="53"/>
    </row>
    <row r="642" ht="14.25" customHeight="1">
      <c r="A642" s="248"/>
      <c r="B642" s="32"/>
      <c r="C642" s="32"/>
      <c r="D642" s="32"/>
      <c r="E642" s="32"/>
      <c r="F642" s="32"/>
      <c r="G642" s="32"/>
      <c r="H642" s="32"/>
      <c r="I642" s="37"/>
      <c r="J642" s="32"/>
      <c r="K642" s="53"/>
      <c r="L642" s="53"/>
      <c r="M642" s="53"/>
      <c r="N642" s="53"/>
      <c r="O642" s="53"/>
      <c r="P642" s="53"/>
      <c r="Q642" s="53"/>
      <c r="R642" s="53"/>
      <c r="S642" s="53"/>
      <c r="T642" s="53"/>
      <c r="U642" s="53"/>
      <c r="V642" s="53"/>
      <c r="W642" s="53"/>
      <c r="X642" s="53"/>
      <c r="Y642" s="53"/>
      <c r="Z642" s="53"/>
    </row>
    <row r="643" ht="14.25" customHeight="1">
      <c r="A643" s="248"/>
      <c r="B643" s="32"/>
      <c r="C643" s="32"/>
      <c r="D643" s="32"/>
      <c r="E643" s="32"/>
      <c r="F643" s="32"/>
      <c r="G643" s="32"/>
      <c r="H643" s="32"/>
      <c r="I643" s="37"/>
      <c r="J643" s="32"/>
      <c r="K643" s="53"/>
      <c r="L643" s="53"/>
      <c r="M643" s="53"/>
      <c r="N643" s="53"/>
      <c r="O643" s="53"/>
      <c r="P643" s="53"/>
      <c r="Q643" s="53"/>
      <c r="R643" s="53"/>
      <c r="S643" s="53"/>
      <c r="T643" s="53"/>
      <c r="U643" s="53"/>
      <c r="V643" s="53"/>
      <c r="W643" s="53"/>
      <c r="X643" s="53"/>
      <c r="Y643" s="53"/>
      <c r="Z643" s="53"/>
    </row>
    <row r="644" ht="14.25" customHeight="1">
      <c r="A644" s="248"/>
      <c r="B644" s="32"/>
      <c r="C644" s="32"/>
      <c r="D644" s="32"/>
      <c r="E644" s="32"/>
      <c r="F644" s="32"/>
      <c r="G644" s="32"/>
      <c r="H644" s="32"/>
      <c r="I644" s="37"/>
      <c r="J644" s="32"/>
      <c r="K644" s="53"/>
      <c r="L644" s="53"/>
      <c r="M644" s="53"/>
      <c r="N644" s="53"/>
      <c r="O644" s="53"/>
      <c r="P644" s="53"/>
      <c r="Q644" s="53"/>
      <c r="R644" s="53"/>
      <c r="S644" s="53"/>
      <c r="T644" s="53"/>
      <c r="U644" s="53"/>
      <c r="V644" s="53"/>
      <c r="W644" s="53"/>
      <c r="X644" s="53"/>
      <c r="Y644" s="53"/>
      <c r="Z644" s="53"/>
    </row>
    <row r="645" ht="14.25" customHeight="1">
      <c r="A645" s="248"/>
      <c r="B645" s="32"/>
      <c r="C645" s="32"/>
      <c r="D645" s="32"/>
      <c r="E645" s="32"/>
      <c r="F645" s="32"/>
      <c r="G645" s="32"/>
      <c r="H645" s="32"/>
      <c r="I645" s="37"/>
      <c r="J645" s="32"/>
      <c r="K645" s="53"/>
      <c r="L645" s="53"/>
      <c r="M645" s="53"/>
      <c r="N645" s="53"/>
      <c r="O645" s="53"/>
      <c r="P645" s="53"/>
      <c r="Q645" s="53"/>
      <c r="R645" s="53"/>
      <c r="S645" s="53"/>
      <c r="T645" s="53"/>
      <c r="U645" s="53"/>
      <c r="V645" s="53"/>
      <c r="W645" s="53"/>
      <c r="X645" s="53"/>
      <c r="Y645" s="53"/>
      <c r="Z645" s="53"/>
    </row>
    <row r="646" ht="14.25" customHeight="1">
      <c r="A646" s="248"/>
      <c r="B646" s="32"/>
      <c r="C646" s="32"/>
      <c r="D646" s="32"/>
      <c r="E646" s="32"/>
      <c r="F646" s="32"/>
      <c r="G646" s="32"/>
      <c r="H646" s="32"/>
      <c r="I646" s="37"/>
      <c r="J646" s="32"/>
      <c r="K646" s="53"/>
      <c r="L646" s="53"/>
      <c r="M646" s="53"/>
      <c r="N646" s="53"/>
      <c r="O646" s="53"/>
      <c r="P646" s="53"/>
      <c r="Q646" s="53"/>
      <c r="R646" s="53"/>
      <c r="S646" s="53"/>
      <c r="T646" s="53"/>
      <c r="U646" s="53"/>
      <c r="V646" s="53"/>
      <c r="W646" s="53"/>
      <c r="X646" s="53"/>
      <c r="Y646" s="53"/>
      <c r="Z646" s="53"/>
    </row>
    <row r="647" ht="14.25" customHeight="1">
      <c r="A647" s="248"/>
      <c r="B647" s="32"/>
      <c r="C647" s="32"/>
      <c r="D647" s="32"/>
      <c r="E647" s="32"/>
      <c r="F647" s="32"/>
      <c r="G647" s="32"/>
      <c r="H647" s="32"/>
      <c r="I647" s="37"/>
      <c r="J647" s="32"/>
      <c r="K647" s="53"/>
      <c r="L647" s="53"/>
      <c r="M647" s="53"/>
      <c r="N647" s="53"/>
      <c r="O647" s="53"/>
      <c r="P647" s="53"/>
      <c r="Q647" s="53"/>
      <c r="R647" s="53"/>
      <c r="S647" s="53"/>
      <c r="T647" s="53"/>
      <c r="U647" s="53"/>
      <c r="V647" s="53"/>
      <c r="W647" s="53"/>
      <c r="X647" s="53"/>
      <c r="Y647" s="53"/>
      <c r="Z647" s="53"/>
    </row>
    <row r="648" ht="14.25" customHeight="1">
      <c r="A648" s="248"/>
      <c r="B648" s="32"/>
      <c r="C648" s="32"/>
      <c r="D648" s="32"/>
      <c r="E648" s="32"/>
      <c r="F648" s="32"/>
      <c r="G648" s="32"/>
      <c r="H648" s="32"/>
      <c r="I648" s="37"/>
      <c r="J648" s="32"/>
      <c r="K648" s="53"/>
      <c r="L648" s="53"/>
      <c r="M648" s="53"/>
      <c r="N648" s="53"/>
      <c r="O648" s="53"/>
      <c r="P648" s="53"/>
      <c r="Q648" s="53"/>
      <c r="R648" s="53"/>
      <c r="S648" s="53"/>
      <c r="T648" s="53"/>
      <c r="U648" s="53"/>
      <c r="V648" s="53"/>
      <c r="W648" s="53"/>
      <c r="X648" s="53"/>
      <c r="Y648" s="53"/>
      <c r="Z648" s="53"/>
    </row>
    <row r="649" ht="14.25" customHeight="1">
      <c r="A649" s="248"/>
      <c r="B649" s="32"/>
      <c r="C649" s="32"/>
      <c r="D649" s="32"/>
      <c r="E649" s="32"/>
      <c r="F649" s="32"/>
      <c r="G649" s="32"/>
      <c r="H649" s="32"/>
      <c r="I649" s="37"/>
      <c r="J649" s="32"/>
      <c r="K649" s="53"/>
      <c r="L649" s="53"/>
      <c r="M649" s="53"/>
      <c r="N649" s="53"/>
      <c r="O649" s="53"/>
      <c r="P649" s="53"/>
      <c r="Q649" s="53"/>
      <c r="R649" s="53"/>
      <c r="S649" s="53"/>
      <c r="T649" s="53"/>
      <c r="U649" s="53"/>
      <c r="V649" s="53"/>
      <c r="W649" s="53"/>
      <c r="X649" s="53"/>
      <c r="Y649" s="53"/>
      <c r="Z649" s="53"/>
    </row>
    <row r="650" ht="14.25" customHeight="1">
      <c r="A650" s="248"/>
      <c r="B650" s="32"/>
      <c r="C650" s="32"/>
      <c r="D650" s="32"/>
      <c r="E650" s="32"/>
      <c r="F650" s="32"/>
      <c r="G650" s="32"/>
      <c r="H650" s="32"/>
      <c r="I650" s="37"/>
      <c r="J650" s="32"/>
      <c r="K650" s="53"/>
      <c r="L650" s="53"/>
      <c r="M650" s="53"/>
      <c r="N650" s="53"/>
      <c r="O650" s="53"/>
      <c r="P650" s="53"/>
      <c r="Q650" s="53"/>
      <c r="R650" s="53"/>
      <c r="S650" s="53"/>
      <c r="T650" s="53"/>
      <c r="U650" s="53"/>
      <c r="V650" s="53"/>
      <c r="W650" s="53"/>
      <c r="X650" s="53"/>
      <c r="Y650" s="53"/>
      <c r="Z650" s="53"/>
    </row>
    <row r="651" ht="14.25" customHeight="1">
      <c r="A651" s="248"/>
      <c r="B651" s="32"/>
      <c r="C651" s="32"/>
      <c r="D651" s="32"/>
      <c r="E651" s="32"/>
      <c r="F651" s="32"/>
      <c r="G651" s="32"/>
      <c r="H651" s="32"/>
      <c r="I651" s="37"/>
      <c r="J651" s="32"/>
      <c r="K651" s="53"/>
      <c r="L651" s="53"/>
      <c r="M651" s="53"/>
      <c r="N651" s="53"/>
      <c r="O651" s="53"/>
      <c r="P651" s="53"/>
      <c r="Q651" s="53"/>
      <c r="R651" s="53"/>
      <c r="S651" s="53"/>
      <c r="T651" s="53"/>
      <c r="U651" s="53"/>
      <c r="V651" s="53"/>
      <c r="W651" s="53"/>
      <c r="X651" s="53"/>
      <c r="Y651" s="53"/>
      <c r="Z651" s="53"/>
    </row>
    <row r="652" ht="14.25" customHeight="1">
      <c r="A652" s="248"/>
      <c r="B652" s="32"/>
      <c r="C652" s="32"/>
      <c r="D652" s="32"/>
      <c r="E652" s="32"/>
      <c r="F652" s="32"/>
      <c r="G652" s="32"/>
      <c r="H652" s="32"/>
      <c r="I652" s="37"/>
      <c r="J652" s="32"/>
      <c r="K652" s="53"/>
      <c r="L652" s="53"/>
      <c r="M652" s="53"/>
      <c r="N652" s="53"/>
      <c r="O652" s="53"/>
      <c r="P652" s="53"/>
      <c r="Q652" s="53"/>
      <c r="R652" s="53"/>
      <c r="S652" s="53"/>
      <c r="T652" s="53"/>
      <c r="U652" s="53"/>
      <c r="V652" s="53"/>
      <c r="W652" s="53"/>
      <c r="X652" s="53"/>
      <c r="Y652" s="53"/>
      <c r="Z652" s="53"/>
    </row>
    <row r="653" ht="14.25" customHeight="1">
      <c r="A653" s="248"/>
      <c r="B653" s="32"/>
      <c r="C653" s="32"/>
      <c r="D653" s="32"/>
      <c r="E653" s="32"/>
      <c r="F653" s="32"/>
      <c r="G653" s="32"/>
      <c r="H653" s="32"/>
      <c r="I653" s="37"/>
      <c r="J653" s="32"/>
      <c r="K653" s="53"/>
      <c r="L653" s="53"/>
      <c r="M653" s="53"/>
      <c r="N653" s="53"/>
      <c r="O653" s="53"/>
      <c r="P653" s="53"/>
      <c r="Q653" s="53"/>
      <c r="R653" s="53"/>
      <c r="S653" s="53"/>
      <c r="T653" s="53"/>
      <c r="U653" s="53"/>
      <c r="V653" s="53"/>
      <c r="W653" s="53"/>
      <c r="X653" s="53"/>
      <c r="Y653" s="53"/>
      <c r="Z653" s="53"/>
    </row>
    <row r="654" ht="14.25" customHeight="1">
      <c r="A654" s="248"/>
      <c r="B654" s="32"/>
      <c r="C654" s="32"/>
      <c r="D654" s="32"/>
      <c r="E654" s="32"/>
      <c r="F654" s="32"/>
      <c r="G654" s="32"/>
      <c r="H654" s="32"/>
      <c r="I654" s="37"/>
      <c r="J654" s="32"/>
      <c r="K654" s="53"/>
      <c r="L654" s="53"/>
      <c r="M654" s="53"/>
      <c r="N654" s="53"/>
      <c r="O654" s="53"/>
      <c r="P654" s="53"/>
      <c r="Q654" s="53"/>
      <c r="R654" s="53"/>
      <c r="S654" s="53"/>
      <c r="T654" s="53"/>
      <c r="U654" s="53"/>
      <c r="V654" s="53"/>
      <c r="W654" s="53"/>
      <c r="X654" s="53"/>
      <c r="Y654" s="53"/>
      <c r="Z654" s="53"/>
    </row>
    <row r="655" ht="14.25" customHeight="1">
      <c r="A655" s="248"/>
      <c r="B655" s="32"/>
      <c r="C655" s="32"/>
      <c r="D655" s="32"/>
      <c r="E655" s="32"/>
      <c r="F655" s="32"/>
      <c r="G655" s="32"/>
      <c r="H655" s="32"/>
      <c r="I655" s="37"/>
      <c r="J655" s="32"/>
      <c r="K655" s="53"/>
      <c r="L655" s="53"/>
      <c r="M655" s="53"/>
      <c r="N655" s="53"/>
      <c r="O655" s="53"/>
      <c r="P655" s="53"/>
      <c r="Q655" s="53"/>
      <c r="R655" s="53"/>
      <c r="S655" s="53"/>
      <c r="T655" s="53"/>
      <c r="U655" s="53"/>
      <c r="V655" s="53"/>
      <c r="W655" s="53"/>
      <c r="X655" s="53"/>
      <c r="Y655" s="53"/>
      <c r="Z655" s="53"/>
    </row>
    <row r="656" ht="14.25" customHeight="1">
      <c r="A656" s="248"/>
      <c r="B656" s="32"/>
      <c r="C656" s="32"/>
      <c r="D656" s="32"/>
      <c r="E656" s="32"/>
      <c r="F656" s="32"/>
      <c r="G656" s="32"/>
      <c r="H656" s="32"/>
      <c r="I656" s="37"/>
      <c r="J656" s="32"/>
      <c r="K656" s="53"/>
      <c r="L656" s="53"/>
      <c r="M656" s="53"/>
      <c r="N656" s="53"/>
      <c r="O656" s="53"/>
      <c r="P656" s="53"/>
      <c r="Q656" s="53"/>
      <c r="R656" s="53"/>
      <c r="S656" s="53"/>
      <c r="T656" s="53"/>
      <c r="U656" s="53"/>
      <c r="V656" s="53"/>
      <c r="W656" s="53"/>
      <c r="X656" s="53"/>
      <c r="Y656" s="53"/>
      <c r="Z656" s="53"/>
    </row>
    <row r="657" ht="14.25" customHeight="1">
      <c r="A657" s="248"/>
      <c r="B657" s="32"/>
      <c r="C657" s="32"/>
      <c r="D657" s="32"/>
      <c r="E657" s="32"/>
      <c r="F657" s="32"/>
      <c r="G657" s="32"/>
      <c r="H657" s="32"/>
      <c r="I657" s="37"/>
      <c r="J657" s="32"/>
      <c r="K657" s="53"/>
      <c r="L657" s="53"/>
      <c r="M657" s="53"/>
      <c r="N657" s="53"/>
      <c r="O657" s="53"/>
      <c r="P657" s="53"/>
      <c r="Q657" s="53"/>
      <c r="R657" s="53"/>
      <c r="S657" s="53"/>
      <c r="T657" s="53"/>
      <c r="U657" s="53"/>
      <c r="V657" s="53"/>
      <c r="W657" s="53"/>
      <c r="X657" s="53"/>
      <c r="Y657" s="53"/>
      <c r="Z657" s="53"/>
    </row>
    <row r="658" ht="14.25" customHeight="1">
      <c r="A658" s="248"/>
      <c r="B658" s="32"/>
      <c r="C658" s="32"/>
      <c r="D658" s="32"/>
      <c r="E658" s="32"/>
      <c r="F658" s="32"/>
      <c r="G658" s="32"/>
      <c r="H658" s="32"/>
      <c r="I658" s="37"/>
      <c r="J658" s="32"/>
      <c r="K658" s="53"/>
      <c r="L658" s="53"/>
      <c r="M658" s="53"/>
      <c r="N658" s="53"/>
      <c r="O658" s="53"/>
      <c r="P658" s="53"/>
      <c r="Q658" s="53"/>
      <c r="R658" s="53"/>
      <c r="S658" s="53"/>
      <c r="T658" s="53"/>
      <c r="U658" s="53"/>
      <c r="V658" s="53"/>
      <c r="W658" s="53"/>
      <c r="X658" s="53"/>
      <c r="Y658" s="53"/>
      <c r="Z658" s="53"/>
    </row>
    <row r="659" ht="14.25" customHeight="1">
      <c r="A659" s="248"/>
      <c r="B659" s="32"/>
      <c r="C659" s="32"/>
      <c r="D659" s="32"/>
      <c r="E659" s="32"/>
      <c r="F659" s="32"/>
      <c r="G659" s="32"/>
      <c r="H659" s="32"/>
      <c r="I659" s="37"/>
      <c r="J659" s="32"/>
      <c r="K659" s="53"/>
      <c r="L659" s="53"/>
      <c r="M659" s="53"/>
      <c r="N659" s="53"/>
      <c r="O659" s="53"/>
      <c r="P659" s="53"/>
      <c r="Q659" s="53"/>
      <c r="R659" s="53"/>
      <c r="S659" s="53"/>
      <c r="T659" s="53"/>
      <c r="U659" s="53"/>
      <c r="V659" s="53"/>
      <c r="W659" s="53"/>
      <c r="X659" s="53"/>
      <c r="Y659" s="53"/>
      <c r="Z659" s="53"/>
    </row>
    <row r="660" ht="14.25" customHeight="1">
      <c r="A660" s="248"/>
      <c r="B660" s="32"/>
      <c r="C660" s="32"/>
      <c r="D660" s="32"/>
      <c r="E660" s="32"/>
      <c r="F660" s="32"/>
      <c r="G660" s="32"/>
      <c r="H660" s="32"/>
      <c r="I660" s="37"/>
      <c r="J660" s="32"/>
      <c r="K660" s="53"/>
      <c r="L660" s="53"/>
      <c r="M660" s="53"/>
      <c r="N660" s="53"/>
      <c r="O660" s="53"/>
      <c r="P660" s="53"/>
      <c r="Q660" s="53"/>
      <c r="R660" s="53"/>
      <c r="S660" s="53"/>
      <c r="T660" s="53"/>
      <c r="U660" s="53"/>
      <c r="V660" s="53"/>
      <c r="W660" s="53"/>
      <c r="X660" s="53"/>
      <c r="Y660" s="53"/>
      <c r="Z660" s="53"/>
    </row>
    <row r="661" ht="14.25" customHeight="1">
      <c r="A661" s="248"/>
      <c r="B661" s="32"/>
      <c r="C661" s="32"/>
      <c r="D661" s="32"/>
      <c r="E661" s="32"/>
      <c r="F661" s="32"/>
      <c r="G661" s="32"/>
      <c r="H661" s="32"/>
      <c r="I661" s="37"/>
      <c r="J661" s="32"/>
      <c r="K661" s="53"/>
      <c r="L661" s="53"/>
      <c r="M661" s="53"/>
      <c r="N661" s="53"/>
      <c r="O661" s="53"/>
      <c r="P661" s="53"/>
      <c r="Q661" s="53"/>
      <c r="R661" s="53"/>
      <c r="S661" s="53"/>
      <c r="T661" s="53"/>
      <c r="U661" s="53"/>
      <c r="V661" s="53"/>
      <c r="W661" s="53"/>
      <c r="X661" s="53"/>
      <c r="Y661" s="53"/>
      <c r="Z661" s="53"/>
    </row>
    <row r="662" ht="14.25" customHeight="1">
      <c r="A662" s="248"/>
      <c r="B662" s="32"/>
      <c r="C662" s="32"/>
      <c r="D662" s="32"/>
      <c r="E662" s="32"/>
      <c r="F662" s="32"/>
      <c r="G662" s="32"/>
      <c r="H662" s="32"/>
      <c r="I662" s="37"/>
      <c r="J662" s="32"/>
      <c r="K662" s="53"/>
      <c r="L662" s="53"/>
      <c r="M662" s="53"/>
      <c r="N662" s="53"/>
      <c r="O662" s="53"/>
      <c r="P662" s="53"/>
      <c r="Q662" s="53"/>
      <c r="R662" s="53"/>
      <c r="S662" s="53"/>
      <c r="T662" s="53"/>
      <c r="U662" s="53"/>
      <c r="V662" s="53"/>
      <c r="W662" s="53"/>
      <c r="X662" s="53"/>
      <c r="Y662" s="53"/>
      <c r="Z662" s="53"/>
    </row>
    <row r="663" ht="14.25" customHeight="1">
      <c r="A663" s="248"/>
      <c r="B663" s="32"/>
      <c r="C663" s="32"/>
      <c r="D663" s="32"/>
      <c r="E663" s="32"/>
      <c r="F663" s="32"/>
      <c r="G663" s="32"/>
      <c r="H663" s="32"/>
      <c r="I663" s="37"/>
      <c r="J663" s="32"/>
      <c r="K663" s="53"/>
      <c r="L663" s="53"/>
      <c r="M663" s="53"/>
      <c r="N663" s="53"/>
      <c r="O663" s="53"/>
      <c r="P663" s="53"/>
      <c r="Q663" s="53"/>
      <c r="R663" s="53"/>
      <c r="S663" s="53"/>
      <c r="T663" s="53"/>
      <c r="U663" s="53"/>
      <c r="V663" s="53"/>
      <c r="W663" s="53"/>
      <c r="X663" s="53"/>
      <c r="Y663" s="53"/>
      <c r="Z663" s="53"/>
    </row>
    <row r="664" ht="14.25" customHeight="1">
      <c r="A664" s="248"/>
      <c r="B664" s="32"/>
      <c r="C664" s="32"/>
      <c r="D664" s="32"/>
      <c r="E664" s="32"/>
      <c r="F664" s="32"/>
      <c r="G664" s="32"/>
      <c r="H664" s="32"/>
      <c r="I664" s="37"/>
      <c r="J664" s="32"/>
      <c r="K664" s="53"/>
      <c r="L664" s="53"/>
      <c r="M664" s="53"/>
      <c r="N664" s="53"/>
      <c r="O664" s="53"/>
      <c r="P664" s="53"/>
      <c r="Q664" s="53"/>
      <c r="R664" s="53"/>
      <c r="S664" s="53"/>
      <c r="T664" s="53"/>
      <c r="U664" s="53"/>
      <c r="V664" s="53"/>
      <c r="W664" s="53"/>
      <c r="X664" s="53"/>
      <c r="Y664" s="53"/>
      <c r="Z664" s="53"/>
    </row>
    <row r="665" ht="14.25" customHeight="1">
      <c r="A665" s="248"/>
      <c r="B665" s="32"/>
      <c r="C665" s="32"/>
      <c r="D665" s="32"/>
      <c r="E665" s="32"/>
      <c r="F665" s="32"/>
      <c r="G665" s="32"/>
      <c r="H665" s="32"/>
      <c r="I665" s="37"/>
      <c r="J665" s="32"/>
      <c r="K665" s="53"/>
      <c r="L665" s="53"/>
      <c r="M665" s="53"/>
      <c r="N665" s="53"/>
      <c r="O665" s="53"/>
      <c r="P665" s="53"/>
      <c r="Q665" s="53"/>
      <c r="R665" s="53"/>
      <c r="S665" s="53"/>
      <c r="T665" s="53"/>
      <c r="U665" s="53"/>
      <c r="V665" s="53"/>
      <c r="W665" s="53"/>
      <c r="X665" s="53"/>
      <c r="Y665" s="53"/>
      <c r="Z665" s="53"/>
    </row>
    <row r="666" ht="14.25" customHeight="1">
      <c r="A666" s="248"/>
      <c r="B666" s="32"/>
      <c r="C666" s="32"/>
      <c r="D666" s="32"/>
      <c r="E666" s="32"/>
      <c r="F666" s="32"/>
      <c r="G666" s="32"/>
      <c r="H666" s="32"/>
      <c r="I666" s="37"/>
      <c r="J666" s="32"/>
      <c r="K666" s="53"/>
      <c r="L666" s="53"/>
      <c r="M666" s="53"/>
      <c r="N666" s="53"/>
      <c r="O666" s="53"/>
      <c r="P666" s="53"/>
      <c r="Q666" s="53"/>
      <c r="R666" s="53"/>
      <c r="S666" s="53"/>
      <c r="T666" s="53"/>
      <c r="U666" s="53"/>
      <c r="V666" s="53"/>
      <c r="W666" s="53"/>
      <c r="X666" s="53"/>
      <c r="Y666" s="53"/>
      <c r="Z666" s="53"/>
    </row>
    <row r="667" ht="14.25" customHeight="1">
      <c r="A667" s="248"/>
      <c r="B667" s="32"/>
      <c r="C667" s="32"/>
      <c r="D667" s="32"/>
      <c r="E667" s="32"/>
      <c r="F667" s="32"/>
      <c r="G667" s="32"/>
      <c r="H667" s="32"/>
      <c r="I667" s="37"/>
      <c r="J667" s="32"/>
      <c r="K667" s="53"/>
      <c r="L667" s="53"/>
      <c r="M667" s="53"/>
      <c r="N667" s="53"/>
      <c r="O667" s="53"/>
      <c r="P667" s="53"/>
      <c r="Q667" s="53"/>
      <c r="R667" s="53"/>
      <c r="S667" s="53"/>
      <c r="T667" s="53"/>
      <c r="U667" s="53"/>
      <c r="V667" s="53"/>
      <c r="W667" s="53"/>
      <c r="X667" s="53"/>
      <c r="Y667" s="53"/>
      <c r="Z667" s="53"/>
    </row>
    <row r="668" ht="14.25" customHeight="1">
      <c r="A668" s="248"/>
      <c r="B668" s="32"/>
      <c r="C668" s="32"/>
      <c r="D668" s="32"/>
      <c r="E668" s="32"/>
      <c r="F668" s="32"/>
      <c r="G668" s="32"/>
      <c r="H668" s="32"/>
      <c r="I668" s="37"/>
      <c r="J668" s="32"/>
      <c r="K668" s="53"/>
      <c r="L668" s="53"/>
      <c r="M668" s="53"/>
      <c r="N668" s="53"/>
      <c r="O668" s="53"/>
      <c r="P668" s="53"/>
      <c r="Q668" s="53"/>
      <c r="R668" s="53"/>
      <c r="S668" s="53"/>
      <c r="T668" s="53"/>
      <c r="U668" s="53"/>
      <c r="V668" s="53"/>
      <c r="W668" s="53"/>
      <c r="X668" s="53"/>
      <c r="Y668" s="53"/>
      <c r="Z668" s="53"/>
    </row>
    <row r="669" ht="14.25" customHeight="1">
      <c r="A669" s="248"/>
      <c r="B669" s="32"/>
      <c r="C669" s="32"/>
      <c r="D669" s="32"/>
      <c r="E669" s="32"/>
      <c r="F669" s="32"/>
      <c r="G669" s="32"/>
      <c r="H669" s="32"/>
      <c r="I669" s="37"/>
      <c r="J669" s="32"/>
      <c r="K669" s="53"/>
      <c r="L669" s="53"/>
      <c r="M669" s="53"/>
      <c r="N669" s="53"/>
      <c r="O669" s="53"/>
      <c r="P669" s="53"/>
      <c r="Q669" s="53"/>
      <c r="R669" s="53"/>
      <c r="S669" s="53"/>
      <c r="T669" s="53"/>
      <c r="U669" s="53"/>
      <c r="V669" s="53"/>
      <c r="W669" s="53"/>
      <c r="X669" s="53"/>
      <c r="Y669" s="53"/>
      <c r="Z669" s="53"/>
    </row>
    <row r="670" ht="14.25" customHeight="1">
      <c r="A670" s="248"/>
      <c r="B670" s="32"/>
      <c r="C670" s="32"/>
      <c r="D670" s="32"/>
      <c r="E670" s="32"/>
      <c r="F670" s="32"/>
      <c r="G670" s="32"/>
      <c r="H670" s="32"/>
      <c r="I670" s="37"/>
      <c r="J670" s="32"/>
      <c r="K670" s="53"/>
      <c r="L670" s="53"/>
      <c r="M670" s="53"/>
      <c r="N670" s="53"/>
      <c r="O670" s="53"/>
      <c r="P670" s="53"/>
      <c r="Q670" s="53"/>
      <c r="R670" s="53"/>
      <c r="S670" s="53"/>
      <c r="T670" s="53"/>
      <c r="U670" s="53"/>
      <c r="V670" s="53"/>
      <c r="W670" s="53"/>
      <c r="X670" s="53"/>
      <c r="Y670" s="53"/>
      <c r="Z670" s="53"/>
    </row>
    <row r="671" ht="14.25" customHeight="1">
      <c r="A671" s="248"/>
      <c r="B671" s="32"/>
      <c r="C671" s="32"/>
      <c r="D671" s="32"/>
      <c r="E671" s="32"/>
      <c r="F671" s="32"/>
      <c r="G671" s="32"/>
      <c r="H671" s="32"/>
      <c r="I671" s="37"/>
      <c r="J671" s="32"/>
      <c r="K671" s="53"/>
      <c r="L671" s="53"/>
      <c r="M671" s="53"/>
      <c r="N671" s="53"/>
      <c r="O671" s="53"/>
      <c r="P671" s="53"/>
      <c r="Q671" s="53"/>
      <c r="R671" s="53"/>
      <c r="S671" s="53"/>
      <c r="T671" s="53"/>
      <c r="U671" s="53"/>
      <c r="V671" s="53"/>
      <c r="W671" s="53"/>
      <c r="X671" s="53"/>
      <c r="Y671" s="53"/>
      <c r="Z671" s="53"/>
    </row>
    <row r="672" ht="14.25" customHeight="1">
      <c r="A672" s="248"/>
      <c r="B672" s="32"/>
      <c r="C672" s="32"/>
      <c r="D672" s="32"/>
      <c r="E672" s="32"/>
      <c r="F672" s="32"/>
      <c r="G672" s="32"/>
      <c r="H672" s="32"/>
      <c r="I672" s="37"/>
      <c r="J672" s="32"/>
      <c r="K672" s="53"/>
      <c r="L672" s="53"/>
      <c r="M672" s="53"/>
      <c r="N672" s="53"/>
      <c r="O672" s="53"/>
      <c r="P672" s="53"/>
      <c r="Q672" s="53"/>
      <c r="R672" s="53"/>
      <c r="S672" s="53"/>
      <c r="T672" s="53"/>
      <c r="U672" s="53"/>
      <c r="V672" s="53"/>
      <c r="W672" s="53"/>
      <c r="X672" s="53"/>
      <c r="Y672" s="53"/>
      <c r="Z672" s="53"/>
    </row>
    <row r="673" ht="14.25" customHeight="1">
      <c r="A673" s="248"/>
      <c r="B673" s="32"/>
      <c r="C673" s="32"/>
      <c r="D673" s="32"/>
      <c r="E673" s="32"/>
      <c r="F673" s="32"/>
      <c r="G673" s="32"/>
      <c r="H673" s="32"/>
      <c r="I673" s="37"/>
      <c r="J673" s="32"/>
      <c r="K673" s="53"/>
      <c r="L673" s="53"/>
      <c r="M673" s="53"/>
      <c r="N673" s="53"/>
      <c r="O673" s="53"/>
      <c r="P673" s="53"/>
      <c r="Q673" s="53"/>
      <c r="R673" s="53"/>
      <c r="S673" s="53"/>
      <c r="T673" s="53"/>
      <c r="U673" s="53"/>
      <c r="V673" s="53"/>
      <c r="W673" s="53"/>
      <c r="X673" s="53"/>
      <c r="Y673" s="53"/>
      <c r="Z673" s="53"/>
    </row>
    <row r="674" ht="14.25" customHeight="1">
      <c r="A674" s="248"/>
      <c r="B674" s="32"/>
      <c r="C674" s="32"/>
      <c r="D674" s="32"/>
      <c r="E674" s="32"/>
      <c r="F674" s="32"/>
      <c r="G674" s="32"/>
      <c r="H674" s="32"/>
      <c r="I674" s="37"/>
      <c r="J674" s="32"/>
      <c r="K674" s="53"/>
      <c r="L674" s="53"/>
      <c r="M674" s="53"/>
      <c r="N674" s="53"/>
      <c r="O674" s="53"/>
      <c r="P674" s="53"/>
      <c r="Q674" s="53"/>
      <c r="R674" s="53"/>
      <c r="S674" s="53"/>
      <c r="T674" s="53"/>
      <c r="U674" s="53"/>
      <c r="V674" s="53"/>
      <c r="W674" s="53"/>
      <c r="X674" s="53"/>
      <c r="Y674" s="53"/>
      <c r="Z674" s="53"/>
    </row>
    <row r="675" ht="14.25" customHeight="1">
      <c r="A675" s="248"/>
      <c r="B675" s="32"/>
      <c r="C675" s="32"/>
      <c r="D675" s="32"/>
      <c r="E675" s="32"/>
      <c r="F675" s="32"/>
      <c r="G675" s="32"/>
      <c r="H675" s="32"/>
      <c r="I675" s="37"/>
      <c r="J675" s="32"/>
      <c r="K675" s="53"/>
      <c r="L675" s="53"/>
      <c r="M675" s="53"/>
      <c r="N675" s="53"/>
      <c r="O675" s="53"/>
      <c r="P675" s="53"/>
      <c r="Q675" s="53"/>
      <c r="R675" s="53"/>
      <c r="S675" s="53"/>
      <c r="T675" s="53"/>
      <c r="U675" s="53"/>
      <c r="V675" s="53"/>
      <c r="W675" s="53"/>
      <c r="X675" s="53"/>
      <c r="Y675" s="53"/>
      <c r="Z675" s="53"/>
    </row>
    <row r="676" ht="14.25" customHeight="1">
      <c r="A676" s="248"/>
      <c r="B676" s="32"/>
      <c r="C676" s="32"/>
      <c r="D676" s="32"/>
      <c r="E676" s="32"/>
      <c r="F676" s="32"/>
      <c r="G676" s="32"/>
      <c r="H676" s="32"/>
      <c r="I676" s="37"/>
      <c r="J676" s="32"/>
      <c r="K676" s="53"/>
      <c r="L676" s="53"/>
      <c r="M676" s="53"/>
      <c r="N676" s="53"/>
      <c r="O676" s="53"/>
      <c r="P676" s="53"/>
      <c r="Q676" s="53"/>
      <c r="R676" s="53"/>
      <c r="S676" s="53"/>
      <c r="T676" s="53"/>
      <c r="U676" s="53"/>
      <c r="V676" s="53"/>
      <c r="W676" s="53"/>
      <c r="X676" s="53"/>
      <c r="Y676" s="53"/>
      <c r="Z676" s="53"/>
    </row>
    <row r="677" ht="14.25" customHeight="1">
      <c r="A677" s="248"/>
      <c r="B677" s="32"/>
      <c r="C677" s="32"/>
      <c r="D677" s="32"/>
      <c r="E677" s="32"/>
      <c r="F677" s="32"/>
      <c r="G677" s="32"/>
      <c r="H677" s="32"/>
      <c r="I677" s="37"/>
      <c r="J677" s="32"/>
      <c r="K677" s="53"/>
      <c r="L677" s="53"/>
      <c r="M677" s="53"/>
      <c r="N677" s="53"/>
      <c r="O677" s="53"/>
      <c r="P677" s="53"/>
      <c r="Q677" s="53"/>
      <c r="R677" s="53"/>
      <c r="S677" s="53"/>
      <c r="T677" s="53"/>
      <c r="U677" s="53"/>
      <c r="V677" s="53"/>
      <c r="W677" s="53"/>
      <c r="X677" s="53"/>
      <c r="Y677" s="53"/>
      <c r="Z677" s="53"/>
    </row>
    <row r="678" ht="14.25" customHeight="1">
      <c r="A678" s="248"/>
      <c r="B678" s="32"/>
      <c r="C678" s="32"/>
      <c r="D678" s="32"/>
      <c r="E678" s="32"/>
      <c r="F678" s="32"/>
      <c r="G678" s="32"/>
      <c r="H678" s="32"/>
      <c r="I678" s="37"/>
      <c r="J678" s="32"/>
      <c r="K678" s="53"/>
      <c r="L678" s="53"/>
      <c r="M678" s="53"/>
      <c r="N678" s="53"/>
      <c r="O678" s="53"/>
      <c r="P678" s="53"/>
      <c r="Q678" s="53"/>
      <c r="R678" s="53"/>
      <c r="S678" s="53"/>
      <c r="T678" s="53"/>
      <c r="U678" s="53"/>
      <c r="V678" s="53"/>
      <c r="W678" s="53"/>
      <c r="X678" s="53"/>
      <c r="Y678" s="53"/>
      <c r="Z678" s="53"/>
    </row>
    <row r="679" ht="14.25" customHeight="1">
      <c r="A679" s="248"/>
      <c r="B679" s="32"/>
      <c r="C679" s="32"/>
      <c r="D679" s="32"/>
      <c r="E679" s="32"/>
      <c r="F679" s="32"/>
      <c r="G679" s="32"/>
      <c r="H679" s="32"/>
      <c r="I679" s="37"/>
      <c r="J679" s="32"/>
      <c r="K679" s="53"/>
      <c r="L679" s="53"/>
      <c r="M679" s="53"/>
      <c r="N679" s="53"/>
      <c r="O679" s="53"/>
      <c r="P679" s="53"/>
      <c r="Q679" s="53"/>
      <c r="R679" s="53"/>
      <c r="S679" s="53"/>
      <c r="T679" s="53"/>
      <c r="U679" s="53"/>
      <c r="V679" s="53"/>
      <c r="W679" s="53"/>
      <c r="X679" s="53"/>
      <c r="Y679" s="53"/>
      <c r="Z679" s="53"/>
    </row>
    <row r="680" ht="14.25" customHeight="1">
      <c r="A680" s="248"/>
      <c r="B680" s="32"/>
      <c r="C680" s="32"/>
      <c r="D680" s="32"/>
      <c r="E680" s="32"/>
      <c r="F680" s="32"/>
      <c r="G680" s="32"/>
      <c r="H680" s="32"/>
      <c r="I680" s="37"/>
      <c r="J680" s="32"/>
      <c r="K680" s="53"/>
      <c r="L680" s="53"/>
      <c r="M680" s="53"/>
      <c r="N680" s="53"/>
      <c r="O680" s="53"/>
      <c r="P680" s="53"/>
      <c r="Q680" s="53"/>
      <c r="R680" s="53"/>
      <c r="S680" s="53"/>
      <c r="T680" s="53"/>
      <c r="U680" s="53"/>
      <c r="V680" s="53"/>
      <c r="W680" s="53"/>
      <c r="X680" s="53"/>
      <c r="Y680" s="53"/>
      <c r="Z680" s="53"/>
    </row>
    <row r="681" ht="14.25" customHeight="1">
      <c r="A681" s="248"/>
      <c r="B681" s="32"/>
      <c r="C681" s="32"/>
      <c r="D681" s="32"/>
      <c r="E681" s="32"/>
      <c r="F681" s="32"/>
      <c r="G681" s="32"/>
      <c r="H681" s="32"/>
      <c r="I681" s="37"/>
      <c r="J681" s="32"/>
      <c r="K681" s="53"/>
      <c r="L681" s="53"/>
      <c r="M681" s="53"/>
      <c r="N681" s="53"/>
      <c r="O681" s="53"/>
      <c r="P681" s="53"/>
      <c r="Q681" s="53"/>
      <c r="R681" s="53"/>
      <c r="S681" s="53"/>
      <c r="T681" s="53"/>
      <c r="U681" s="53"/>
      <c r="V681" s="53"/>
      <c r="W681" s="53"/>
      <c r="X681" s="53"/>
      <c r="Y681" s="53"/>
      <c r="Z681" s="53"/>
    </row>
    <row r="682" ht="14.25" customHeight="1">
      <c r="A682" s="248"/>
      <c r="B682" s="32"/>
      <c r="C682" s="32"/>
      <c r="D682" s="32"/>
      <c r="E682" s="32"/>
      <c r="F682" s="32"/>
      <c r="G682" s="32"/>
      <c r="H682" s="32"/>
      <c r="I682" s="37"/>
      <c r="J682" s="32"/>
      <c r="K682" s="53"/>
      <c r="L682" s="53"/>
      <c r="M682" s="53"/>
      <c r="N682" s="53"/>
      <c r="O682" s="53"/>
      <c r="P682" s="53"/>
      <c r="Q682" s="53"/>
      <c r="R682" s="53"/>
      <c r="S682" s="53"/>
      <c r="T682" s="53"/>
      <c r="U682" s="53"/>
      <c r="V682" s="53"/>
      <c r="W682" s="53"/>
      <c r="X682" s="53"/>
      <c r="Y682" s="53"/>
      <c r="Z682" s="53"/>
    </row>
    <row r="683" ht="14.25" customHeight="1">
      <c r="A683" s="248"/>
      <c r="B683" s="32"/>
      <c r="C683" s="32"/>
      <c r="D683" s="32"/>
      <c r="E683" s="32"/>
      <c r="F683" s="32"/>
      <c r="G683" s="32"/>
      <c r="H683" s="32"/>
      <c r="I683" s="37"/>
      <c r="J683" s="32"/>
      <c r="K683" s="53"/>
      <c r="L683" s="53"/>
      <c r="M683" s="53"/>
      <c r="N683" s="53"/>
      <c r="O683" s="53"/>
      <c r="P683" s="53"/>
      <c r="Q683" s="53"/>
      <c r="R683" s="53"/>
      <c r="S683" s="53"/>
      <c r="T683" s="53"/>
      <c r="U683" s="53"/>
      <c r="V683" s="53"/>
      <c r="W683" s="53"/>
      <c r="X683" s="53"/>
      <c r="Y683" s="53"/>
      <c r="Z683" s="53"/>
    </row>
    <row r="684" ht="14.25" customHeight="1">
      <c r="A684" s="248"/>
      <c r="B684" s="32"/>
      <c r="C684" s="32"/>
      <c r="D684" s="32"/>
      <c r="E684" s="32"/>
      <c r="F684" s="32"/>
      <c r="G684" s="32"/>
      <c r="H684" s="32"/>
      <c r="I684" s="37"/>
      <c r="J684" s="32"/>
      <c r="K684" s="53"/>
      <c r="L684" s="53"/>
      <c r="M684" s="53"/>
      <c r="N684" s="53"/>
      <c r="O684" s="53"/>
      <c r="P684" s="53"/>
      <c r="Q684" s="53"/>
      <c r="R684" s="53"/>
      <c r="S684" s="53"/>
      <c r="T684" s="53"/>
      <c r="U684" s="53"/>
      <c r="V684" s="53"/>
      <c r="W684" s="53"/>
      <c r="X684" s="53"/>
      <c r="Y684" s="53"/>
      <c r="Z684" s="53"/>
    </row>
    <row r="685" ht="14.25" customHeight="1">
      <c r="A685" s="248"/>
      <c r="B685" s="32"/>
      <c r="C685" s="32"/>
      <c r="D685" s="32"/>
      <c r="E685" s="32"/>
      <c r="F685" s="32"/>
      <c r="G685" s="32"/>
      <c r="H685" s="32"/>
      <c r="I685" s="37"/>
      <c r="J685" s="32"/>
      <c r="K685" s="53"/>
      <c r="L685" s="53"/>
      <c r="M685" s="53"/>
      <c r="N685" s="53"/>
      <c r="O685" s="53"/>
      <c r="P685" s="53"/>
      <c r="Q685" s="53"/>
      <c r="R685" s="53"/>
      <c r="S685" s="53"/>
      <c r="T685" s="53"/>
      <c r="U685" s="53"/>
      <c r="V685" s="53"/>
      <c r="W685" s="53"/>
      <c r="X685" s="53"/>
      <c r="Y685" s="53"/>
      <c r="Z685" s="53"/>
    </row>
    <row r="686" ht="14.25" customHeight="1">
      <c r="A686" s="248"/>
      <c r="B686" s="32"/>
      <c r="C686" s="32"/>
      <c r="D686" s="32"/>
      <c r="E686" s="32"/>
      <c r="F686" s="32"/>
      <c r="G686" s="32"/>
      <c r="H686" s="32"/>
      <c r="I686" s="37"/>
      <c r="J686" s="32"/>
      <c r="K686" s="53"/>
      <c r="L686" s="53"/>
      <c r="M686" s="53"/>
      <c r="N686" s="53"/>
      <c r="O686" s="53"/>
      <c r="P686" s="53"/>
      <c r="Q686" s="53"/>
      <c r="R686" s="53"/>
      <c r="S686" s="53"/>
      <c r="T686" s="53"/>
      <c r="U686" s="53"/>
      <c r="V686" s="53"/>
      <c r="W686" s="53"/>
      <c r="X686" s="53"/>
      <c r="Y686" s="53"/>
      <c r="Z686" s="53"/>
    </row>
    <row r="687" ht="14.25" customHeight="1">
      <c r="A687" s="248"/>
      <c r="B687" s="32"/>
      <c r="C687" s="32"/>
      <c r="D687" s="32"/>
      <c r="E687" s="32"/>
      <c r="F687" s="32"/>
      <c r="G687" s="32"/>
      <c r="H687" s="32"/>
      <c r="I687" s="37"/>
      <c r="J687" s="32"/>
      <c r="K687" s="53"/>
      <c r="L687" s="53"/>
      <c r="M687" s="53"/>
      <c r="N687" s="53"/>
      <c r="O687" s="53"/>
      <c r="P687" s="53"/>
      <c r="Q687" s="53"/>
      <c r="R687" s="53"/>
      <c r="S687" s="53"/>
      <c r="T687" s="53"/>
      <c r="U687" s="53"/>
      <c r="V687" s="53"/>
      <c r="W687" s="53"/>
      <c r="X687" s="53"/>
      <c r="Y687" s="53"/>
      <c r="Z687" s="53"/>
    </row>
    <row r="688" ht="14.25" customHeight="1">
      <c r="A688" s="248"/>
      <c r="B688" s="32"/>
      <c r="C688" s="32"/>
      <c r="D688" s="32"/>
      <c r="E688" s="32"/>
      <c r="F688" s="32"/>
      <c r="G688" s="32"/>
      <c r="H688" s="32"/>
      <c r="I688" s="37"/>
      <c r="J688" s="32"/>
      <c r="K688" s="53"/>
      <c r="L688" s="53"/>
      <c r="M688" s="53"/>
      <c r="N688" s="53"/>
      <c r="O688" s="53"/>
      <c r="P688" s="53"/>
      <c r="Q688" s="53"/>
      <c r="R688" s="53"/>
      <c r="S688" s="53"/>
      <c r="T688" s="53"/>
      <c r="U688" s="53"/>
      <c r="V688" s="53"/>
      <c r="W688" s="53"/>
      <c r="X688" s="53"/>
      <c r="Y688" s="53"/>
      <c r="Z688" s="53"/>
    </row>
    <row r="689" ht="14.25" customHeight="1">
      <c r="A689" s="248"/>
      <c r="B689" s="32"/>
      <c r="C689" s="32"/>
      <c r="D689" s="32"/>
      <c r="E689" s="32"/>
      <c r="F689" s="32"/>
      <c r="G689" s="32"/>
      <c r="H689" s="32"/>
      <c r="I689" s="37"/>
      <c r="J689" s="32"/>
      <c r="K689" s="53"/>
      <c r="L689" s="53"/>
      <c r="M689" s="53"/>
      <c r="N689" s="53"/>
      <c r="O689" s="53"/>
      <c r="P689" s="53"/>
      <c r="Q689" s="53"/>
      <c r="R689" s="53"/>
      <c r="S689" s="53"/>
      <c r="T689" s="53"/>
      <c r="U689" s="53"/>
      <c r="V689" s="53"/>
      <c r="W689" s="53"/>
      <c r="X689" s="53"/>
      <c r="Y689" s="53"/>
      <c r="Z689" s="53"/>
    </row>
    <row r="690" ht="14.25" customHeight="1">
      <c r="A690" s="248"/>
      <c r="B690" s="32"/>
      <c r="C690" s="32"/>
      <c r="D690" s="32"/>
      <c r="E690" s="32"/>
      <c r="F690" s="32"/>
      <c r="G690" s="32"/>
      <c r="H690" s="32"/>
      <c r="I690" s="37"/>
      <c r="J690" s="32"/>
      <c r="K690" s="53"/>
      <c r="L690" s="53"/>
      <c r="M690" s="53"/>
      <c r="N690" s="53"/>
      <c r="O690" s="53"/>
      <c r="P690" s="53"/>
      <c r="Q690" s="53"/>
      <c r="R690" s="53"/>
      <c r="S690" s="53"/>
      <c r="T690" s="53"/>
      <c r="U690" s="53"/>
      <c r="V690" s="53"/>
      <c r="W690" s="53"/>
      <c r="X690" s="53"/>
      <c r="Y690" s="53"/>
      <c r="Z690" s="53"/>
    </row>
    <row r="691" ht="14.25" customHeight="1">
      <c r="A691" s="248"/>
      <c r="B691" s="32"/>
      <c r="C691" s="32"/>
      <c r="D691" s="32"/>
      <c r="E691" s="32"/>
      <c r="F691" s="32"/>
      <c r="G691" s="32"/>
      <c r="H691" s="32"/>
      <c r="I691" s="37"/>
      <c r="J691" s="32"/>
      <c r="K691" s="53"/>
      <c r="L691" s="53"/>
      <c r="M691" s="53"/>
      <c r="N691" s="53"/>
      <c r="O691" s="53"/>
      <c r="P691" s="53"/>
      <c r="Q691" s="53"/>
      <c r="R691" s="53"/>
      <c r="S691" s="53"/>
      <c r="T691" s="53"/>
      <c r="U691" s="53"/>
      <c r="V691" s="53"/>
      <c r="W691" s="53"/>
      <c r="X691" s="53"/>
      <c r="Y691" s="53"/>
      <c r="Z691" s="53"/>
    </row>
    <row r="692" ht="14.25" customHeight="1">
      <c r="A692" s="248"/>
      <c r="B692" s="32"/>
      <c r="C692" s="32"/>
      <c r="D692" s="32"/>
      <c r="E692" s="32"/>
      <c r="F692" s="32"/>
      <c r="G692" s="32"/>
      <c r="H692" s="32"/>
      <c r="I692" s="37"/>
      <c r="J692" s="32"/>
      <c r="K692" s="53"/>
      <c r="L692" s="53"/>
      <c r="M692" s="53"/>
      <c r="N692" s="53"/>
      <c r="O692" s="53"/>
      <c r="P692" s="53"/>
      <c r="Q692" s="53"/>
      <c r="R692" s="53"/>
      <c r="S692" s="53"/>
      <c r="T692" s="53"/>
      <c r="U692" s="53"/>
      <c r="V692" s="53"/>
      <c r="W692" s="53"/>
      <c r="X692" s="53"/>
      <c r="Y692" s="53"/>
      <c r="Z692" s="53"/>
    </row>
    <row r="693" ht="14.25" customHeight="1">
      <c r="A693" s="248"/>
      <c r="B693" s="32"/>
      <c r="C693" s="32"/>
      <c r="D693" s="32"/>
      <c r="E693" s="32"/>
      <c r="F693" s="32"/>
      <c r="G693" s="32"/>
      <c r="H693" s="32"/>
      <c r="I693" s="37"/>
      <c r="J693" s="32"/>
      <c r="K693" s="53"/>
      <c r="L693" s="53"/>
      <c r="M693" s="53"/>
      <c r="N693" s="53"/>
      <c r="O693" s="53"/>
      <c r="P693" s="53"/>
      <c r="Q693" s="53"/>
      <c r="R693" s="53"/>
      <c r="S693" s="53"/>
      <c r="T693" s="53"/>
      <c r="U693" s="53"/>
      <c r="V693" s="53"/>
      <c r="W693" s="53"/>
      <c r="X693" s="53"/>
      <c r="Y693" s="53"/>
      <c r="Z693" s="53"/>
    </row>
    <row r="694" ht="14.25" customHeight="1">
      <c r="A694" s="248"/>
      <c r="B694" s="32"/>
      <c r="C694" s="32"/>
      <c r="D694" s="32"/>
      <c r="E694" s="32"/>
      <c r="F694" s="32"/>
      <c r="G694" s="32"/>
      <c r="H694" s="32"/>
      <c r="I694" s="37"/>
      <c r="J694" s="32"/>
      <c r="K694" s="53"/>
      <c r="L694" s="53"/>
      <c r="M694" s="53"/>
      <c r="N694" s="53"/>
      <c r="O694" s="53"/>
      <c r="P694" s="53"/>
      <c r="Q694" s="53"/>
      <c r="R694" s="53"/>
      <c r="S694" s="53"/>
      <c r="T694" s="53"/>
      <c r="U694" s="53"/>
      <c r="V694" s="53"/>
      <c r="W694" s="53"/>
      <c r="X694" s="53"/>
      <c r="Y694" s="53"/>
      <c r="Z694" s="53"/>
    </row>
    <row r="695" ht="14.25" customHeight="1">
      <c r="A695" s="248"/>
      <c r="B695" s="32"/>
      <c r="C695" s="32"/>
      <c r="D695" s="32"/>
      <c r="E695" s="32"/>
      <c r="F695" s="32"/>
      <c r="G695" s="32"/>
      <c r="H695" s="32"/>
      <c r="I695" s="37"/>
      <c r="J695" s="32"/>
      <c r="K695" s="53"/>
      <c r="L695" s="53"/>
      <c r="M695" s="53"/>
      <c r="N695" s="53"/>
      <c r="O695" s="53"/>
      <c r="P695" s="53"/>
      <c r="Q695" s="53"/>
      <c r="R695" s="53"/>
      <c r="S695" s="53"/>
      <c r="T695" s="53"/>
      <c r="U695" s="53"/>
      <c r="V695" s="53"/>
      <c r="W695" s="53"/>
      <c r="X695" s="53"/>
      <c r="Y695" s="53"/>
      <c r="Z695" s="53"/>
    </row>
    <row r="696" ht="14.25" customHeight="1">
      <c r="A696" s="248"/>
      <c r="B696" s="32"/>
      <c r="C696" s="32"/>
      <c r="D696" s="32"/>
      <c r="E696" s="32"/>
      <c r="F696" s="32"/>
      <c r="G696" s="32"/>
      <c r="H696" s="32"/>
      <c r="I696" s="37"/>
      <c r="J696" s="32"/>
      <c r="K696" s="53"/>
      <c r="L696" s="53"/>
      <c r="M696" s="53"/>
      <c r="N696" s="53"/>
      <c r="O696" s="53"/>
      <c r="P696" s="53"/>
      <c r="Q696" s="53"/>
      <c r="R696" s="53"/>
      <c r="S696" s="53"/>
      <c r="T696" s="53"/>
      <c r="U696" s="53"/>
      <c r="V696" s="53"/>
      <c r="W696" s="53"/>
      <c r="X696" s="53"/>
      <c r="Y696" s="53"/>
      <c r="Z696" s="53"/>
    </row>
    <row r="697" ht="14.25" customHeight="1">
      <c r="A697" s="248"/>
      <c r="B697" s="32"/>
      <c r="C697" s="32"/>
      <c r="D697" s="32"/>
      <c r="E697" s="32"/>
      <c r="F697" s="32"/>
      <c r="G697" s="32"/>
      <c r="H697" s="32"/>
      <c r="I697" s="37"/>
      <c r="J697" s="32"/>
      <c r="K697" s="53"/>
      <c r="L697" s="53"/>
      <c r="M697" s="53"/>
      <c r="N697" s="53"/>
      <c r="O697" s="53"/>
      <c r="P697" s="53"/>
      <c r="Q697" s="53"/>
      <c r="R697" s="53"/>
      <c r="S697" s="53"/>
      <c r="T697" s="53"/>
      <c r="U697" s="53"/>
      <c r="V697" s="53"/>
      <c r="W697" s="53"/>
      <c r="X697" s="53"/>
      <c r="Y697" s="53"/>
      <c r="Z697" s="53"/>
    </row>
    <row r="698" ht="14.25" customHeight="1">
      <c r="A698" s="248"/>
      <c r="B698" s="32"/>
      <c r="C698" s="32"/>
      <c r="D698" s="32"/>
      <c r="E698" s="32"/>
      <c r="F698" s="32"/>
      <c r="G698" s="32"/>
      <c r="H698" s="32"/>
      <c r="I698" s="37"/>
      <c r="J698" s="32"/>
      <c r="K698" s="53"/>
      <c r="L698" s="53"/>
      <c r="M698" s="53"/>
      <c r="N698" s="53"/>
      <c r="O698" s="53"/>
      <c r="P698" s="53"/>
      <c r="Q698" s="53"/>
      <c r="R698" s="53"/>
      <c r="S698" s="53"/>
      <c r="T698" s="53"/>
      <c r="U698" s="53"/>
      <c r="V698" s="53"/>
      <c r="W698" s="53"/>
      <c r="X698" s="53"/>
      <c r="Y698" s="53"/>
      <c r="Z698" s="53"/>
    </row>
    <row r="699" ht="14.25" customHeight="1">
      <c r="A699" s="248"/>
      <c r="B699" s="32"/>
      <c r="C699" s="32"/>
      <c r="D699" s="32"/>
      <c r="E699" s="32"/>
      <c r="F699" s="32"/>
      <c r="G699" s="32"/>
      <c r="H699" s="32"/>
      <c r="I699" s="37"/>
      <c r="J699" s="32"/>
      <c r="K699" s="53"/>
      <c r="L699" s="53"/>
      <c r="M699" s="53"/>
      <c r="N699" s="53"/>
      <c r="O699" s="53"/>
      <c r="P699" s="53"/>
      <c r="Q699" s="53"/>
      <c r="R699" s="53"/>
      <c r="S699" s="53"/>
      <c r="T699" s="53"/>
      <c r="U699" s="53"/>
      <c r="V699" s="53"/>
      <c r="W699" s="53"/>
      <c r="X699" s="53"/>
      <c r="Y699" s="53"/>
      <c r="Z699" s="53"/>
    </row>
    <row r="700" ht="14.25" customHeight="1">
      <c r="A700" s="248"/>
      <c r="B700" s="32"/>
      <c r="C700" s="32"/>
      <c r="D700" s="32"/>
      <c r="E700" s="32"/>
      <c r="F700" s="32"/>
      <c r="G700" s="32"/>
      <c r="H700" s="32"/>
      <c r="I700" s="37"/>
      <c r="J700" s="32"/>
      <c r="K700" s="53"/>
      <c r="L700" s="53"/>
      <c r="M700" s="53"/>
      <c r="N700" s="53"/>
      <c r="O700" s="53"/>
      <c r="P700" s="53"/>
      <c r="Q700" s="53"/>
      <c r="R700" s="53"/>
      <c r="S700" s="53"/>
      <c r="T700" s="53"/>
      <c r="U700" s="53"/>
      <c r="V700" s="53"/>
      <c r="W700" s="53"/>
      <c r="X700" s="53"/>
      <c r="Y700" s="53"/>
      <c r="Z700" s="53"/>
    </row>
    <row r="701" ht="14.25" customHeight="1">
      <c r="A701" s="248"/>
      <c r="B701" s="32"/>
      <c r="C701" s="32"/>
      <c r="D701" s="32"/>
      <c r="E701" s="32"/>
      <c r="F701" s="32"/>
      <c r="G701" s="32"/>
      <c r="H701" s="32"/>
      <c r="I701" s="37"/>
      <c r="J701" s="32"/>
      <c r="K701" s="53"/>
      <c r="L701" s="53"/>
      <c r="M701" s="53"/>
      <c r="N701" s="53"/>
      <c r="O701" s="53"/>
      <c r="P701" s="53"/>
      <c r="Q701" s="53"/>
      <c r="R701" s="53"/>
      <c r="S701" s="53"/>
      <c r="T701" s="53"/>
      <c r="U701" s="53"/>
      <c r="V701" s="53"/>
      <c r="W701" s="53"/>
      <c r="X701" s="53"/>
      <c r="Y701" s="53"/>
      <c r="Z701" s="53"/>
    </row>
    <row r="702" ht="14.25" customHeight="1">
      <c r="A702" s="248"/>
      <c r="B702" s="32"/>
      <c r="C702" s="32"/>
      <c r="D702" s="32"/>
      <c r="E702" s="32"/>
      <c r="F702" s="32"/>
      <c r="G702" s="32"/>
      <c r="H702" s="32"/>
      <c r="I702" s="37"/>
      <c r="J702" s="32"/>
      <c r="K702" s="53"/>
      <c r="L702" s="53"/>
      <c r="M702" s="53"/>
      <c r="N702" s="53"/>
      <c r="O702" s="53"/>
      <c r="P702" s="53"/>
      <c r="Q702" s="53"/>
      <c r="R702" s="53"/>
      <c r="S702" s="53"/>
      <c r="T702" s="53"/>
      <c r="U702" s="53"/>
      <c r="V702" s="53"/>
      <c r="W702" s="53"/>
      <c r="X702" s="53"/>
      <c r="Y702" s="53"/>
      <c r="Z702" s="53"/>
    </row>
    <row r="703" ht="14.25" customHeight="1">
      <c r="A703" s="248"/>
      <c r="B703" s="32"/>
      <c r="C703" s="32"/>
      <c r="D703" s="32"/>
      <c r="E703" s="32"/>
      <c r="F703" s="32"/>
      <c r="G703" s="32"/>
      <c r="H703" s="32"/>
      <c r="I703" s="37"/>
      <c r="J703" s="32"/>
      <c r="K703" s="53"/>
      <c r="L703" s="53"/>
      <c r="M703" s="53"/>
      <c r="N703" s="53"/>
      <c r="O703" s="53"/>
      <c r="P703" s="53"/>
      <c r="Q703" s="53"/>
      <c r="R703" s="53"/>
      <c r="S703" s="53"/>
      <c r="T703" s="53"/>
      <c r="U703" s="53"/>
      <c r="V703" s="53"/>
      <c r="W703" s="53"/>
      <c r="X703" s="53"/>
      <c r="Y703" s="53"/>
      <c r="Z703" s="53"/>
    </row>
    <row r="704" ht="14.25" customHeight="1">
      <c r="A704" s="248"/>
      <c r="B704" s="32"/>
      <c r="C704" s="32"/>
      <c r="D704" s="32"/>
      <c r="E704" s="32"/>
      <c r="F704" s="32"/>
      <c r="G704" s="32"/>
      <c r="H704" s="32"/>
      <c r="I704" s="37"/>
      <c r="J704" s="32"/>
      <c r="K704" s="53"/>
      <c r="L704" s="53"/>
      <c r="M704" s="53"/>
      <c r="N704" s="53"/>
      <c r="O704" s="53"/>
      <c r="P704" s="53"/>
      <c r="Q704" s="53"/>
      <c r="R704" s="53"/>
      <c r="S704" s="53"/>
      <c r="T704" s="53"/>
      <c r="U704" s="53"/>
      <c r="V704" s="53"/>
      <c r="W704" s="53"/>
      <c r="X704" s="53"/>
      <c r="Y704" s="53"/>
      <c r="Z704" s="53"/>
    </row>
    <row r="705" ht="14.25" customHeight="1">
      <c r="A705" s="248"/>
      <c r="B705" s="32"/>
      <c r="C705" s="32"/>
      <c r="D705" s="32"/>
      <c r="E705" s="32"/>
      <c r="F705" s="32"/>
      <c r="G705" s="32"/>
      <c r="H705" s="32"/>
      <c r="I705" s="37"/>
      <c r="J705" s="32"/>
      <c r="K705" s="53"/>
      <c r="L705" s="53"/>
      <c r="M705" s="53"/>
      <c r="N705" s="53"/>
      <c r="O705" s="53"/>
      <c r="P705" s="53"/>
      <c r="Q705" s="53"/>
      <c r="R705" s="53"/>
      <c r="S705" s="53"/>
      <c r="T705" s="53"/>
      <c r="U705" s="53"/>
      <c r="V705" s="53"/>
      <c r="W705" s="53"/>
      <c r="X705" s="53"/>
      <c r="Y705" s="53"/>
      <c r="Z705" s="53"/>
    </row>
    <row r="706" ht="14.25" customHeight="1">
      <c r="A706" s="248"/>
      <c r="B706" s="32"/>
      <c r="C706" s="32"/>
      <c r="D706" s="32"/>
      <c r="E706" s="32"/>
      <c r="F706" s="32"/>
      <c r="G706" s="32"/>
      <c r="H706" s="32"/>
      <c r="I706" s="37"/>
      <c r="J706" s="32"/>
      <c r="K706" s="53"/>
      <c r="L706" s="53"/>
      <c r="M706" s="53"/>
      <c r="N706" s="53"/>
      <c r="O706" s="53"/>
      <c r="P706" s="53"/>
      <c r="Q706" s="53"/>
      <c r="R706" s="53"/>
      <c r="S706" s="53"/>
      <c r="T706" s="53"/>
      <c r="U706" s="53"/>
      <c r="V706" s="53"/>
      <c r="W706" s="53"/>
      <c r="X706" s="53"/>
      <c r="Y706" s="53"/>
      <c r="Z706" s="53"/>
    </row>
    <row r="707" ht="14.25" customHeight="1">
      <c r="A707" s="248"/>
      <c r="B707" s="32"/>
      <c r="C707" s="32"/>
      <c r="D707" s="32"/>
      <c r="E707" s="32"/>
      <c r="F707" s="32"/>
      <c r="G707" s="32"/>
      <c r="H707" s="32"/>
      <c r="I707" s="37"/>
      <c r="J707" s="32"/>
      <c r="K707" s="53"/>
      <c r="L707" s="53"/>
      <c r="M707" s="53"/>
      <c r="N707" s="53"/>
      <c r="O707" s="53"/>
      <c r="P707" s="53"/>
      <c r="Q707" s="53"/>
      <c r="R707" s="53"/>
      <c r="S707" s="53"/>
      <c r="T707" s="53"/>
      <c r="U707" s="53"/>
      <c r="V707" s="53"/>
      <c r="W707" s="53"/>
      <c r="X707" s="53"/>
      <c r="Y707" s="53"/>
      <c r="Z707" s="53"/>
    </row>
    <row r="708" ht="14.25" customHeight="1">
      <c r="A708" s="248"/>
      <c r="B708" s="32"/>
      <c r="C708" s="32"/>
      <c r="D708" s="32"/>
      <c r="E708" s="32"/>
      <c r="F708" s="32"/>
      <c r="G708" s="32"/>
      <c r="H708" s="32"/>
      <c r="I708" s="37"/>
      <c r="J708" s="32"/>
      <c r="K708" s="53"/>
      <c r="L708" s="53"/>
      <c r="M708" s="53"/>
      <c r="N708" s="53"/>
      <c r="O708" s="53"/>
      <c r="P708" s="53"/>
      <c r="Q708" s="53"/>
      <c r="R708" s="53"/>
      <c r="S708" s="53"/>
      <c r="T708" s="53"/>
      <c r="U708" s="53"/>
      <c r="V708" s="53"/>
      <c r="W708" s="53"/>
      <c r="X708" s="53"/>
      <c r="Y708" s="53"/>
      <c r="Z708" s="53"/>
    </row>
    <row r="709" ht="14.25" customHeight="1">
      <c r="A709" s="248"/>
      <c r="B709" s="32"/>
      <c r="C709" s="32"/>
      <c r="D709" s="32"/>
      <c r="E709" s="32"/>
      <c r="F709" s="32"/>
      <c r="G709" s="32"/>
      <c r="H709" s="32"/>
      <c r="I709" s="37"/>
      <c r="J709" s="32"/>
      <c r="K709" s="53"/>
      <c r="L709" s="53"/>
      <c r="M709" s="53"/>
      <c r="N709" s="53"/>
      <c r="O709" s="53"/>
      <c r="P709" s="53"/>
      <c r="Q709" s="53"/>
      <c r="R709" s="53"/>
      <c r="S709" s="53"/>
      <c r="T709" s="53"/>
      <c r="U709" s="53"/>
      <c r="V709" s="53"/>
      <c r="W709" s="53"/>
      <c r="X709" s="53"/>
      <c r="Y709" s="53"/>
      <c r="Z709" s="53"/>
    </row>
    <row r="710" ht="14.25" customHeight="1">
      <c r="A710" s="248"/>
      <c r="B710" s="32"/>
      <c r="C710" s="32"/>
      <c r="D710" s="32"/>
      <c r="E710" s="32"/>
      <c r="F710" s="32"/>
      <c r="G710" s="32"/>
      <c r="H710" s="32"/>
      <c r="I710" s="37"/>
      <c r="J710" s="32"/>
      <c r="K710" s="53"/>
      <c r="L710" s="53"/>
      <c r="M710" s="53"/>
      <c r="N710" s="53"/>
      <c r="O710" s="53"/>
      <c r="P710" s="53"/>
      <c r="Q710" s="53"/>
      <c r="R710" s="53"/>
      <c r="S710" s="53"/>
      <c r="T710" s="53"/>
      <c r="U710" s="53"/>
      <c r="V710" s="53"/>
      <c r="W710" s="53"/>
      <c r="X710" s="53"/>
      <c r="Y710" s="53"/>
      <c r="Z710" s="53"/>
    </row>
    <row r="711" ht="14.25" customHeight="1">
      <c r="A711" s="248"/>
      <c r="B711" s="32"/>
      <c r="C711" s="32"/>
      <c r="D711" s="32"/>
      <c r="E711" s="32"/>
      <c r="F711" s="32"/>
      <c r="G711" s="32"/>
      <c r="H711" s="32"/>
      <c r="I711" s="37"/>
      <c r="J711" s="32"/>
      <c r="K711" s="53"/>
      <c r="L711" s="53"/>
      <c r="M711" s="53"/>
      <c r="N711" s="53"/>
      <c r="O711" s="53"/>
      <c r="P711" s="53"/>
      <c r="Q711" s="53"/>
      <c r="R711" s="53"/>
      <c r="S711" s="53"/>
      <c r="T711" s="53"/>
      <c r="U711" s="53"/>
      <c r="V711" s="53"/>
      <c r="W711" s="53"/>
      <c r="X711" s="53"/>
      <c r="Y711" s="53"/>
      <c r="Z711" s="53"/>
    </row>
    <row r="712" ht="14.25" customHeight="1">
      <c r="A712" s="248"/>
      <c r="B712" s="32"/>
      <c r="C712" s="32"/>
      <c r="D712" s="32"/>
      <c r="E712" s="32"/>
      <c r="F712" s="32"/>
      <c r="G712" s="32"/>
      <c r="H712" s="32"/>
      <c r="I712" s="37"/>
      <c r="J712" s="32"/>
      <c r="K712" s="53"/>
      <c r="L712" s="53"/>
      <c r="M712" s="53"/>
      <c r="N712" s="53"/>
      <c r="O712" s="53"/>
      <c r="P712" s="53"/>
      <c r="Q712" s="53"/>
      <c r="R712" s="53"/>
      <c r="S712" s="53"/>
      <c r="T712" s="53"/>
      <c r="U712" s="53"/>
      <c r="V712" s="53"/>
      <c r="W712" s="53"/>
      <c r="X712" s="53"/>
      <c r="Y712" s="53"/>
      <c r="Z712" s="53"/>
    </row>
    <row r="713" ht="14.25" customHeight="1">
      <c r="A713" s="248"/>
      <c r="B713" s="32"/>
      <c r="C713" s="32"/>
      <c r="D713" s="32"/>
      <c r="E713" s="32"/>
      <c r="F713" s="32"/>
      <c r="G713" s="32"/>
      <c r="H713" s="32"/>
      <c r="I713" s="37"/>
      <c r="J713" s="32"/>
      <c r="K713" s="53"/>
      <c r="L713" s="53"/>
      <c r="M713" s="53"/>
      <c r="N713" s="53"/>
      <c r="O713" s="53"/>
      <c r="P713" s="53"/>
      <c r="Q713" s="53"/>
      <c r="R713" s="53"/>
      <c r="S713" s="53"/>
      <c r="T713" s="53"/>
      <c r="U713" s="53"/>
      <c r="V713" s="53"/>
      <c r="W713" s="53"/>
      <c r="X713" s="53"/>
      <c r="Y713" s="53"/>
      <c r="Z713" s="53"/>
    </row>
    <row r="714" ht="14.25" customHeight="1">
      <c r="A714" s="248"/>
      <c r="B714" s="32"/>
      <c r="C714" s="32"/>
      <c r="D714" s="32"/>
      <c r="E714" s="32"/>
      <c r="F714" s="32"/>
      <c r="G714" s="32"/>
      <c r="H714" s="32"/>
      <c r="I714" s="37"/>
      <c r="J714" s="32"/>
      <c r="K714" s="53"/>
      <c r="L714" s="53"/>
      <c r="M714" s="53"/>
      <c r="N714" s="53"/>
      <c r="O714" s="53"/>
      <c r="P714" s="53"/>
      <c r="Q714" s="53"/>
      <c r="R714" s="53"/>
      <c r="S714" s="53"/>
      <c r="T714" s="53"/>
      <c r="U714" s="53"/>
      <c r="V714" s="53"/>
      <c r="W714" s="53"/>
      <c r="X714" s="53"/>
      <c r="Y714" s="53"/>
      <c r="Z714" s="53"/>
    </row>
    <row r="715" ht="14.25" customHeight="1">
      <c r="A715" s="248"/>
      <c r="B715" s="32"/>
      <c r="C715" s="32"/>
      <c r="D715" s="32"/>
      <c r="E715" s="32"/>
      <c r="F715" s="32"/>
      <c r="G715" s="32"/>
      <c r="H715" s="32"/>
      <c r="I715" s="37"/>
      <c r="J715" s="32"/>
      <c r="K715" s="53"/>
      <c r="L715" s="53"/>
      <c r="M715" s="53"/>
      <c r="N715" s="53"/>
      <c r="O715" s="53"/>
      <c r="P715" s="53"/>
      <c r="Q715" s="53"/>
      <c r="R715" s="53"/>
      <c r="S715" s="53"/>
      <c r="T715" s="53"/>
      <c r="U715" s="53"/>
      <c r="V715" s="53"/>
      <c r="W715" s="53"/>
      <c r="X715" s="53"/>
      <c r="Y715" s="53"/>
      <c r="Z715" s="53"/>
    </row>
    <row r="716" ht="14.25" customHeight="1">
      <c r="A716" s="248"/>
      <c r="B716" s="32"/>
      <c r="C716" s="32"/>
      <c r="D716" s="32"/>
      <c r="E716" s="32"/>
      <c r="F716" s="32"/>
      <c r="G716" s="32"/>
      <c r="H716" s="32"/>
      <c r="I716" s="37"/>
      <c r="J716" s="32"/>
      <c r="K716" s="53"/>
      <c r="L716" s="53"/>
      <c r="M716" s="53"/>
      <c r="N716" s="53"/>
      <c r="O716" s="53"/>
      <c r="P716" s="53"/>
      <c r="Q716" s="53"/>
      <c r="R716" s="53"/>
      <c r="S716" s="53"/>
      <c r="T716" s="53"/>
      <c r="U716" s="53"/>
      <c r="V716" s="53"/>
      <c r="W716" s="53"/>
      <c r="X716" s="53"/>
      <c r="Y716" s="53"/>
      <c r="Z716" s="53"/>
    </row>
    <row r="717" ht="14.25" customHeight="1">
      <c r="A717" s="248"/>
      <c r="B717" s="32"/>
      <c r="C717" s="32"/>
      <c r="D717" s="32"/>
      <c r="E717" s="32"/>
      <c r="F717" s="32"/>
      <c r="G717" s="32"/>
      <c r="H717" s="32"/>
      <c r="I717" s="37"/>
      <c r="J717" s="32"/>
      <c r="K717" s="53"/>
      <c r="L717" s="53"/>
      <c r="M717" s="53"/>
      <c r="N717" s="53"/>
      <c r="O717" s="53"/>
      <c r="P717" s="53"/>
      <c r="Q717" s="53"/>
      <c r="R717" s="53"/>
      <c r="S717" s="53"/>
      <c r="T717" s="53"/>
      <c r="U717" s="53"/>
      <c r="V717" s="53"/>
      <c r="W717" s="53"/>
      <c r="X717" s="53"/>
      <c r="Y717" s="53"/>
      <c r="Z717" s="53"/>
    </row>
    <row r="718" ht="14.25" customHeight="1">
      <c r="A718" s="248"/>
      <c r="B718" s="32"/>
      <c r="C718" s="32"/>
      <c r="D718" s="32"/>
      <c r="E718" s="32"/>
      <c r="F718" s="32"/>
      <c r="G718" s="32"/>
      <c r="H718" s="32"/>
      <c r="I718" s="37"/>
      <c r="J718" s="32"/>
      <c r="K718" s="53"/>
      <c r="L718" s="53"/>
      <c r="M718" s="53"/>
      <c r="N718" s="53"/>
      <c r="O718" s="53"/>
      <c r="P718" s="53"/>
      <c r="Q718" s="53"/>
      <c r="R718" s="53"/>
      <c r="S718" s="53"/>
      <c r="T718" s="53"/>
      <c r="U718" s="53"/>
      <c r="V718" s="53"/>
      <c r="W718" s="53"/>
      <c r="X718" s="53"/>
      <c r="Y718" s="53"/>
      <c r="Z718" s="53"/>
    </row>
    <row r="719" ht="14.25" customHeight="1">
      <c r="A719" s="248"/>
      <c r="B719" s="32"/>
      <c r="C719" s="32"/>
      <c r="D719" s="32"/>
      <c r="E719" s="32"/>
      <c r="F719" s="32"/>
      <c r="G719" s="32"/>
      <c r="H719" s="32"/>
      <c r="I719" s="37"/>
      <c r="J719" s="32"/>
      <c r="K719" s="53"/>
      <c r="L719" s="53"/>
      <c r="M719" s="53"/>
      <c r="N719" s="53"/>
      <c r="O719" s="53"/>
      <c r="P719" s="53"/>
      <c r="Q719" s="53"/>
      <c r="R719" s="53"/>
      <c r="S719" s="53"/>
      <c r="T719" s="53"/>
      <c r="U719" s="53"/>
      <c r="V719" s="53"/>
      <c r="W719" s="53"/>
      <c r="X719" s="53"/>
      <c r="Y719" s="53"/>
      <c r="Z719" s="53"/>
    </row>
    <row r="720" ht="14.25" customHeight="1">
      <c r="A720" s="248"/>
      <c r="B720" s="32"/>
      <c r="C720" s="32"/>
      <c r="D720" s="32"/>
      <c r="E720" s="32"/>
      <c r="F720" s="32"/>
      <c r="G720" s="32"/>
      <c r="H720" s="32"/>
      <c r="I720" s="37"/>
      <c r="J720" s="32"/>
      <c r="K720" s="53"/>
      <c r="L720" s="53"/>
      <c r="M720" s="53"/>
      <c r="N720" s="53"/>
      <c r="O720" s="53"/>
      <c r="P720" s="53"/>
      <c r="Q720" s="53"/>
      <c r="R720" s="53"/>
      <c r="S720" s="53"/>
      <c r="T720" s="53"/>
      <c r="U720" s="53"/>
      <c r="V720" s="53"/>
      <c r="W720" s="53"/>
      <c r="X720" s="53"/>
      <c r="Y720" s="53"/>
      <c r="Z720" s="53"/>
    </row>
    <row r="721" ht="14.25" customHeight="1">
      <c r="A721" s="248"/>
      <c r="B721" s="32"/>
      <c r="C721" s="32"/>
      <c r="D721" s="32"/>
      <c r="E721" s="32"/>
      <c r="F721" s="32"/>
      <c r="G721" s="32"/>
      <c r="H721" s="32"/>
      <c r="I721" s="37"/>
      <c r="J721" s="32"/>
      <c r="K721" s="53"/>
      <c r="L721" s="53"/>
      <c r="M721" s="53"/>
      <c r="N721" s="53"/>
      <c r="O721" s="53"/>
      <c r="P721" s="53"/>
      <c r="Q721" s="53"/>
      <c r="R721" s="53"/>
      <c r="S721" s="53"/>
      <c r="T721" s="53"/>
      <c r="U721" s="53"/>
      <c r="V721" s="53"/>
      <c r="W721" s="53"/>
      <c r="X721" s="53"/>
      <c r="Y721" s="53"/>
      <c r="Z721" s="53"/>
    </row>
    <row r="722" ht="14.25" customHeight="1">
      <c r="A722" s="248"/>
      <c r="B722" s="32"/>
      <c r="C722" s="32"/>
      <c r="D722" s="32"/>
      <c r="E722" s="32"/>
      <c r="F722" s="32"/>
      <c r="G722" s="32"/>
      <c r="H722" s="32"/>
      <c r="I722" s="37"/>
      <c r="J722" s="32"/>
      <c r="K722" s="53"/>
      <c r="L722" s="53"/>
      <c r="M722" s="53"/>
      <c r="N722" s="53"/>
      <c r="O722" s="53"/>
      <c r="P722" s="53"/>
      <c r="Q722" s="53"/>
      <c r="R722" s="53"/>
      <c r="S722" s="53"/>
      <c r="T722" s="53"/>
      <c r="U722" s="53"/>
      <c r="V722" s="53"/>
      <c r="W722" s="53"/>
      <c r="X722" s="53"/>
      <c r="Y722" s="53"/>
      <c r="Z722" s="53"/>
    </row>
    <row r="723" ht="14.25" customHeight="1">
      <c r="A723" s="248"/>
      <c r="B723" s="32"/>
      <c r="C723" s="32"/>
      <c r="D723" s="32"/>
      <c r="E723" s="32"/>
      <c r="F723" s="32"/>
      <c r="G723" s="32"/>
      <c r="H723" s="32"/>
      <c r="I723" s="37"/>
      <c r="J723" s="32"/>
      <c r="K723" s="53"/>
      <c r="L723" s="53"/>
      <c r="M723" s="53"/>
      <c r="N723" s="53"/>
      <c r="O723" s="53"/>
      <c r="P723" s="53"/>
      <c r="Q723" s="53"/>
      <c r="R723" s="53"/>
      <c r="S723" s="53"/>
      <c r="T723" s="53"/>
      <c r="U723" s="53"/>
      <c r="V723" s="53"/>
      <c r="W723" s="53"/>
      <c r="X723" s="53"/>
      <c r="Y723" s="53"/>
      <c r="Z723" s="53"/>
    </row>
    <row r="724" ht="14.25" customHeight="1">
      <c r="A724" s="248"/>
      <c r="B724" s="32"/>
      <c r="C724" s="32"/>
      <c r="D724" s="32"/>
      <c r="E724" s="32"/>
      <c r="F724" s="32"/>
      <c r="G724" s="32"/>
      <c r="H724" s="32"/>
      <c r="I724" s="37"/>
      <c r="J724" s="32"/>
      <c r="K724" s="53"/>
      <c r="L724" s="53"/>
      <c r="M724" s="53"/>
      <c r="N724" s="53"/>
      <c r="O724" s="53"/>
      <c r="P724" s="53"/>
      <c r="Q724" s="53"/>
      <c r="R724" s="53"/>
      <c r="S724" s="53"/>
      <c r="T724" s="53"/>
      <c r="U724" s="53"/>
      <c r="V724" s="53"/>
      <c r="W724" s="53"/>
      <c r="X724" s="53"/>
      <c r="Y724" s="53"/>
      <c r="Z724" s="53"/>
    </row>
    <row r="725" ht="14.25" customHeight="1">
      <c r="A725" s="248"/>
      <c r="B725" s="32"/>
      <c r="C725" s="32"/>
      <c r="D725" s="32"/>
      <c r="E725" s="32"/>
      <c r="F725" s="32"/>
      <c r="G725" s="32"/>
      <c r="H725" s="32"/>
      <c r="I725" s="37"/>
      <c r="J725" s="32"/>
      <c r="K725" s="53"/>
      <c r="L725" s="53"/>
      <c r="M725" s="53"/>
      <c r="N725" s="53"/>
      <c r="O725" s="53"/>
      <c r="P725" s="53"/>
      <c r="Q725" s="53"/>
      <c r="R725" s="53"/>
      <c r="S725" s="53"/>
      <c r="T725" s="53"/>
      <c r="U725" s="53"/>
      <c r="V725" s="53"/>
      <c r="W725" s="53"/>
      <c r="X725" s="53"/>
      <c r="Y725" s="53"/>
      <c r="Z725" s="53"/>
    </row>
    <row r="726" ht="14.25" customHeight="1">
      <c r="A726" s="248"/>
      <c r="B726" s="32"/>
      <c r="C726" s="32"/>
      <c r="D726" s="32"/>
      <c r="E726" s="32"/>
      <c r="F726" s="32"/>
      <c r="G726" s="32"/>
      <c r="H726" s="32"/>
      <c r="I726" s="37"/>
      <c r="J726" s="32"/>
      <c r="K726" s="53"/>
      <c r="L726" s="53"/>
      <c r="M726" s="53"/>
      <c r="N726" s="53"/>
      <c r="O726" s="53"/>
      <c r="P726" s="53"/>
      <c r="Q726" s="53"/>
      <c r="R726" s="53"/>
      <c r="S726" s="53"/>
      <c r="T726" s="53"/>
      <c r="U726" s="53"/>
      <c r="V726" s="53"/>
      <c r="W726" s="53"/>
      <c r="X726" s="53"/>
      <c r="Y726" s="53"/>
      <c r="Z726" s="53"/>
    </row>
    <row r="727" ht="14.25" customHeight="1">
      <c r="A727" s="248"/>
      <c r="B727" s="32"/>
      <c r="C727" s="32"/>
      <c r="D727" s="32"/>
      <c r="E727" s="32"/>
      <c r="F727" s="32"/>
      <c r="G727" s="32"/>
      <c r="H727" s="32"/>
      <c r="I727" s="37"/>
      <c r="J727" s="32"/>
      <c r="K727" s="53"/>
      <c r="L727" s="53"/>
      <c r="M727" s="53"/>
      <c r="N727" s="53"/>
      <c r="O727" s="53"/>
      <c r="P727" s="53"/>
      <c r="Q727" s="53"/>
      <c r="R727" s="53"/>
      <c r="S727" s="53"/>
      <c r="T727" s="53"/>
      <c r="U727" s="53"/>
      <c r="V727" s="53"/>
      <c r="W727" s="53"/>
      <c r="X727" s="53"/>
      <c r="Y727" s="53"/>
      <c r="Z727" s="53"/>
    </row>
    <row r="728" ht="14.25" customHeight="1">
      <c r="A728" s="248"/>
      <c r="B728" s="32"/>
      <c r="C728" s="32"/>
      <c r="D728" s="32"/>
      <c r="E728" s="32"/>
      <c r="F728" s="32"/>
      <c r="G728" s="32"/>
      <c r="H728" s="32"/>
      <c r="I728" s="37"/>
      <c r="J728" s="32"/>
      <c r="K728" s="53"/>
      <c r="L728" s="53"/>
      <c r="M728" s="53"/>
      <c r="N728" s="53"/>
      <c r="O728" s="53"/>
      <c r="P728" s="53"/>
      <c r="Q728" s="53"/>
      <c r="R728" s="53"/>
      <c r="S728" s="53"/>
      <c r="T728" s="53"/>
      <c r="U728" s="53"/>
      <c r="V728" s="53"/>
      <c r="W728" s="53"/>
      <c r="X728" s="53"/>
      <c r="Y728" s="53"/>
      <c r="Z728" s="53"/>
    </row>
    <row r="729" ht="14.25" customHeight="1">
      <c r="A729" s="248"/>
      <c r="B729" s="32"/>
      <c r="C729" s="32"/>
      <c r="D729" s="32"/>
      <c r="E729" s="32"/>
      <c r="F729" s="32"/>
      <c r="G729" s="32"/>
      <c r="H729" s="32"/>
      <c r="I729" s="37"/>
      <c r="J729" s="32"/>
      <c r="K729" s="53"/>
      <c r="L729" s="53"/>
      <c r="M729" s="53"/>
      <c r="N729" s="53"/>
      <c r="O729" s="53"/>
      <c r="P729" s="53"/>
      <c r="Q729" s="53"/>
      <c r="R729" s="53"/>
      <c r="S729" s="53"/>
      <c r="T729" s="53"/>
      <c r="U729" s="53"/>
      <c r="V729" s="53"/>
      <c r="W729" s="53"/>
      <c r="X729" s="53"/>
      <c r="Y729" s="53"/>
      <c r="Z729" s="53"/>
    </row>
    <row r="730" ht="14.25" customHeight="1">
      <c r="A730" s="248"/>
      <c r="B730" s="32"/>
      <c r="C730" s="32"/>
      <c r="D730" s="32"/>
      <c r="E730" s="32"/>
      <c r="F730" s="32"/>
      <c r="G730" s="32"/>
      <c r="H730" s="32"/>
      <c r="I730" s="37"/>
      <c r="J730" s="32"/>
      <c r="K730" s="53"/>
      <c r="L730" s="53"/>
      <c r="M730" s="53"/>
      <c r="N730" s="53"/>
      <c r="O730" s="53"/>
      <c r="P730" s="53"/>
      <c r="Q730" s="53"/>
      <c r="R730" s="53"/>
      <c r="S730" s="53"/>
      <c r="T730" s="53"/>
      <c r="U730" s="53"/>
      <c r="V730" s="53"/>
      <c r="W730" s="53"/>
      <c r="X730" s="53"/>
      <c r="Y730" s="53"/>
      <c r="Z730" s="53"/>
    </row>
    <row r="731" ht="14.25" customHeight="1">
      <c r="A731" s="248"/>
      <c r="B731" s="32"/>
      <c r="C731" s="32"/>
      <c r="D731" s="32"/>
      <c r="E731" s="32"/>
      <c r="F731" s="32"/>
      <c r="G731" s="32"/>
      <c r="H731" s="32"/>
      <c r="I731" s="37"/>
      <c r="J731" s="32"/>
      <c r="K731" s="53"/>
      <c r="L731" s="53"/>
      <c r="M731" s="53"/>
      <c r="N731" s="53"/>
      <c r="O731" s="53"/>
      <c r="P731" s="53"/>
      <c r="Q731" s="53"/>
      <c r="R731" s="53"/>
      <c r="S731" s="53"/>
      <c r="T731" s="53"/>
      <c r="U731" s="53"/>
      <c r="V731" s="53"/>
      <c r="W731" s="53"/>
      <c r="X731" s="53"/>
      <c r="Y731" s="53"/>
      <c r="Z731" s="53"/>
    </row>
    <row r="732" ht="14.25" customHeight="1">
      <c r="A732" s="248"/>
      <c r="B732" s="32"/>
      <c r="C732" s="32"/>
      <c r="D732" s="32"/>
      <c r="E732" s="32"/>
      <c r="F732" s="32"/>
      <c r="G732" s="32"/>
      <c r="H732" s="32"/>
      <c r="I732" s="37"/>
      <c r="J732" s="32"/>
      <c r="K732" s="53"/>
      <c r="L732" s="53"/>
      <c r="M732" s="53"/>
      <c r="N732" s="53"/>
      <c r="O732" s="53"/>
      <c r="P732" s="53"/>
      <c r="Q732" s="53"/>
      <c r="R732" s="53"/>
      <c r="S732" s="53"/>
      <c r="T732" s="53"/>
      <c r="U732" s="53"/>
      <c r="V732" s="53"/>
      <c r="W732" s="53"/>
      <c r="X732" s="53"/>
      <c r="Y732" s="53"/>
      <c r="Z732" s="53"/>
    </row>
    <row r="733" ht="14.25" customHeight="1">
      <c r="A733" s="248"/>
      <c r="B733" s="32"/>
      <c r="C733" s="32"/>
      <c r="D733" s="32"/>
      <c r="E733" s="32"/>
      <c r="F733" s="32"/>
      <c r="G733" s="32"/>
      <c r="H733" s="32"/>
      <c r="I733" s="37"/>
      <c r="J733" s="32"/>
      <c r="K733" s="53"/>
      <c r="L733" s="53"/>
      <c r="M733" s="53"/>
      <c r="N733" s="53"/>
      <c r="O733" s="53"/>
      <c r="P733" s="53"/>
      <c r="Q733" s="53"/>
      <c r="R733" s="53"/>
      <c r="S733" s="53"/>
      <c r="T733" s="53"/>
      <c r="U733" s="53"/>
      <c r="V733" s="53"/>
      <c r="W733" s="53"/>
      <c r="X733" s="53"/>
      <c r="Y733" s="53"/>
      <c r="Z733" s="53"/>
    </row>
    <row r="734" ht="14.25" customHeight="1">
      <c r="A734" s="248"/>
      <c r="B734" s="32"/>
      <c r="C734" s="32"/>
      <c r="D734" s="32"/>
      <c r="E734" s="32"/>
      <c r="F734" s="32"/>
      <c r="G734" s="32"/>
      <c r="H734" s="32"/>
      <c r="I734" s="37"/>
      <c r="J734" s="32"/>
      <c r="K734" s="53"/>
      <c r="L734" s="53"/>
      <c r="M734" s="53"/>
      <c r="N734" s="53"/>
      <c r="O734" s="53"/>
      <c r="P734" s="53"/>
      <c r="Q734" s="53"/>
      <c r="R734" s="53"/>
      <c r="S734" s="53"/>
      <c r="T734" s="53"/>
      <c r="U734" s="53"/>
      <c r="V734" s="53"/>
      <c r="W734" s="53"/>
      <c r="X734" s="53"/>
      <c r="Y734" s="53"/>
      <c r="Z734" s="53"/>
    </row>
    <row r="735" ht="14.25" customHeight="1">
      <c r="A735" s="248"/>
      <c r="B735" s="32"/>
      <c r="C735" s="32"/>
      <c r="D735" s="32"/>
      <c r="E735" s="32"/>
      <c r="F735" s="32"/>
      <c r="G735" s="32"/>
      <c r="H735" s="32"/>
      <c r="I735" s="37"/>
      <c r="J735" s="32"/>
      <c r="K735" s="53"/>
      <c r="L735" s="53"/>
      <c r="M735" s="53"/>
      <c r="N735" s="53"/>
      <c r="O735" s="53"/>
      <c r="P735" s="53"/>
      <c r="Q735" s="53"/>
      <c r="R735" s="53"/>
      <c r="S735" s="53"/>
      <c r="T735" s="53"/>
      <c r="U735" s="53"/>
      <c r="V735" s="53"/>
      <c r="W735" s="53"/>
      <c r="X735" s="53"/>
      <c r="Y735" s="53"/>
      <c r="Z735" s="53"/>
    </row>
    <row r="736" ht="14.25" customHeight="1">
      <c r="A736" s="248"/>
      <c r="B736" s="32"/>
      <c r="C736" s="32"/>
      <c r="D736" s="32"/>
      <c r="E736" s="32"/>
      <c r="F736" s="32"/>
      <c r="G736" s="32"/>
      <c r="H736" s="32"/>
      <c r="I736" s="37"/>
      <c r="J736" s="32"/>
      <c r="K736" s="53"/>
      <c r="L736" s="53"/>
      <c r="M736" s="53"/>
      <c r="N736" s="53"/>
      <c r="O736" s="53"/>
      <c r="P736" s="53"/>
      <c r="Q736" s="53"/>
      <c r="R736" s="53"/>
      <c r="S736" s="53"/>
      <c r="T736" s="53"/>
      <c r="U736" s="53"/>
      <c r="V736" s="53"/>
      <c r="W736" s="53"/>
      <c r="X736" s="53"/>
      <c r="Y736" s="53"/>
      <c r="Z736" s="53"/>
    </row>
    <row r="737" ht="14.25" customHeight="1">
      <c r="A737" s="248"/>
      <c r="B737" s="32"/>
      <c r="C737" s="32"/>
      <c r="D737" s="32"/>
      <c r="E737" s="32"/>
      <c r="F737" s="32"/>
      <c r="G737" s="32"/>
      <c r="H737" s="32"/>
      <c r="I737" s="37"/>
      <c r="J737" s="32"/>
      <c r="K737" s="53"/>
      <c r="L737" s="53"/>
      <c r="M737" s="53"/>
      <c r="N737" s="53"/>
      <c r="O737" s="53"/>
      <c r="P737" s="53"/>
      <c r="Q737" s="53"/>
      <c r="R737" s="53"/>
      <c r="S737" s="53"/>
      <c r="T737" s="53"/>
      <c r="U737" s="53"/>
      <c r="V737" s="53"/>
      <c r="W737" s="53"/>
      <c r="X737" s="53"/>
      <c r="Y737" s="53"/>
      <c r="Z737" s="53"/>
    </row>
    <row r="738" ht="14.25" customHeight="1">
      <c r="A738" s="248"/>
      <c r="B738" s="32"/>
      <c r="C738" s="32"/>
      <c r="D738" s="32"/>
      <c r="E738" s="32"/>
      <c r="F738" s="32"/>
      <c r="G738" s="32"/>
      <c r="H738" s="32"/>
      <c r="I738" s="37"/>
      <c r="J738" s="32"/>
      <c r="K738" s="53"/>
      <c r="L738" s="53"/>
      <c r="M738" s="53"/>
      <c r="N738" s="53"/>
      <c r="O738" s="53"/>
      <c r="P738" s="53"/>
      <c r="Q738" s="53"/>
      <c r="R738" s="53"/>
      <c r="S738" s="53"/>
      <c r="T738" s="53"/>
      <c r="U738" s="53"/>
      <c r="V738" s="53"/>
      <c r="W738" s="53"/>
      <c r="X738" s="53"/>
      <c r="Y738" s="53"/>
      <c r="Z738" s="53"/>
    </row>
    <row r="739" ht="14.25" customHeight="1">
      <c r="A739" s="248"/>
      <c r="B739" s="32"/>
      <c r="C739" s="32"/>
      <c r="D739" s="32"/>
      <c r="E739" s="32"/>
      <c r="F739" s="32"/>
      <c r="G739" s="32"/>
      <c r="H739" s="32"/>
      <c r="I739" s="37"/>
      <c r="J739" s="32"/>
      <c r="K739" s="53"/>
      <c r="L739" s="53"/>
      <c r="M739" s="53"/>
      <c r="N739" s="53"/>
      <c r="O739" s="53"/>
      <c r="P739" s="53"/>
      <c r="Q739" s="53"/>
      <c r="R739" s="53"/>
      <c r="S739" s="53"/>
      <c r="T739" s="53"/>
      <c r="U739" s="53"/>
      <c r="V739" s="53"/>
      <c r="W739" s="53"/>
      <c r="X739" s="53"/>
      <c r="Y739" s="53"/>
      <c r="Z739" s="53"/>
    </row>
    <row r="740" ht="14.25" customHeight="1">
      <c r="A740" s="248"/>
      <c r="B740" s="32"/>
      <c r="C740" s="32"/>
      <c r="D740" s="32"/>
      <c r="E740" s="32"/>
      <c r="F740" s="32"/>
      <c r="G740" s="32"/>
      <c r="H740" s="32"/>
      <c r="I740" s="37"/>
      <c r="J740" s="32"/>
      <c r="K740" s="53"/>
      <c r="L740" s="53"/>
      <c r="M740" s="53"/>
      <c r="N740" s="53"/>
      <c r="O740" s="53"/>
      <c r="P740" s="53"/>
      <c r="Q740" s="53"/>
      <c r="R740" s="53"/>
      <c r="S740" s="53"/>
      <c r="T740" s="53"/>
      <c r="U740" s="53"/>
      <c r="V740" s="53"/>
      <c r="W740" s="53"/>
      <c r="X740" s="53"/>
      <c r="Y740" s="53"/>
      <c r="Z740" s="53"/>
    </row>
    <row r="741" ht="14.25" customHeight="1">
      <c r="A741" s="248"/>
      <c r="B741" s="32"/>
      <c r="C741" s="32"/>
      <c r="D741" s="32"/>
      <c r="E741" s="32"/>
      <c r="F741" s="32"/>
      <c r="G741" s="32"/>
      <c r="H741" s="32"/>
      <c r="I741" s="37"/>
      <c r="J741" s="32"/>
      <c r="K741" s="53"/>
      <c r="L741" s="53"/>
      <c r="M741" s="53"/>
      <c r="N741" s="53"/>
      <c r="O741" s="53"/>
      <c r="P741" s="53"/>
      <c r="Q741" s="53"/>
      <c r="R741" s="53"/>
      <c r="S741" s="53"/>
      <c r="T741" s="53"/>
      <c r="U741" s="53"/>
      <c r="V741" s="53"/>
      <c r="W741" s="53"/>
      <c r="X741" s="53"/>
      <c r="Y741" s="53"/>
      <c r="Z741" s="53"/>
    </row>
    <row r="742" ht="14.25" customHeight="1">
      <c r="A742" s="248"/>
      <c r="B742" s="32"/>
      <c r="C742" s="32"/>
      <c r="D742" s="32"/>
      <c r="E742" s="32"/>
      <c r="F742" s="32"/>
      <c r="G742" s="32"/>
      <c r="H742" s="32"/>
      <c r="I742" s="37"/>
      <c r="J742" s="32"/>
      <c r="K742" s="53"/>
      <c r="L742" s="53"/>
      <c r="M742" s="53"/>
      <c r="N742" s="53"/>
      <c r="O742" s="53"/>
      <c r="P742" s="53"/>
      <c r="Q742" s="53"/>
      <c r="R742" s="53"/>
      <c r="S742" s="53"/>
      <c r="T742" s="53"/>
      <c r="U742" s="53"/>
      <c r="V742" s="53"/>
      <c r="W742" s="53"/>
      <c r="X742" s="53"/>
      <c r="Y742" s="53"/>
      <c r="Z742" s="53"/>
    </row>
    <row r="743" ht="14.25" customHeight="1">
      <c r="A743" s="248"/>
      <c r="B743" s="32"/>
      <c r="C743" s="32"/>
      <c r="D743" s="32"/>
      <c r="E743" s="32"/>
      <c r="F743" s="32"/>
      <c r="G743" s="32"/>
      <c r="H743" s="32"/>
      <c r="I743" s="37"/>
      <c r="J743" s="32"/>
      <c r="K743" s="53"/>
      <c r="L743" s="53"/>
      <c r="M743" s="53"/>
      <c r="N743" s="53"/>
      <c r="O743" s="53"/>
      <c r="P743" s="53"/>
      <c r="Q743" s="53"/>
      <c r="R743" s="53"/>
      <c r="S743" s="53"/>
      <c r="T743" s="53"/>
      <c r="U743" s="53"/>
      <c r="V743" s="53"/>
      <c r="W743" s="53"/>
      <c r="X743" s="53"/>
      <c r="Y743" s="53"/>
      <c r="Z743" s="53"/>
    </row>
    <row r="744" ht="14.25" customHeight="1">
      <c r="A744" s="248"/>
      <c r="B744" s="32"/>
      <c r="C744" s="32"/>
      <c r="D744" s="32"/>
      <c r="E744" s="32"/>
      <c r="F744" s="32"/>
      <c r="G744" s="32"/>
      <c r="H744" s="32"/>
      <c r="I744" s="37"/>
      <c r="J744" s="32"/>
      <c r="K744" s="53"/>
      <c r="L744" s="53"/>
      <c r="M744" s="53"/>
      <c r="N744" s="53"/>
      <c r="O744" s="53"/>
      <c r="P744" s="53"/>
      <c r="Q744" s="53"/>
      <c r="R744" s="53"/>
      <c r="S744" s="53"/>
      <c r="T744" s="53"/>
      <c r="U744" s="53"/>
      <c r="V744" s="53"/>
      <c r="W744" s="53"/>
      <c r="X744" s="53"/>
      <c r="Y744" s="53"/>
      <c r="Z744" s="53"/>
    </row>
    <row r="745" ht="14.25" customHeight="1">
      <c r="A745" s="248"/>
      <c r="B745" s="32"/>
      <c r="C745" s="32"/>
      <c r="D745" s="32"/>
      <c r="E745" s="32"/>
      <c r="F745" s="32"/>
      <c r="G745" s="32"/>
      <c r="H745" s="32"/>
      <c r="I745" s="37"/>
      <c r="J745" s="32"/>
      <c r="K745" s="53"/>
      <c r="L745" s="53"/>
      <c r="M745" s="53"/>
      <c r="N745" s="53"/>
      <c r="O745" s="53"/>
      <c r="P745" s="53"/>
      <c r="Q745" s="53"/>
      <c r="R745" s="53"/>
      <c r="S745" s="53"/>
      <c r="T745" s="53"/>
      <c r="U745" s="53"/>
      <c r="V745" s="53"/>
      <c r="W745" s="53"/>
      <c r="X745" s="53"/>
      <c r="Y745" s="53"/>
      <c r="Z745" s="53"/>
    </row>
    <row r="746" ht="14.25" customHeight="1">
      <c r="A746" s="248"/>
      <c r="B746" s="32"/>
      <c r="C746" s="32"/>
      <c r="D746" s="32"/>
      <c r="E746" s="32"/>
      <c r="F746" s="32"/>
      <c r="G746" s="32"/>
      <c r="H746" s="32"/>
      <c r="I746" s="37"/>
      <c r="J746" s="32"/>
      <c r="K746" s="53"/>
      <c r="L746" s="53"/>
      <c r="M746" s="53"/>
      <c r="N746" s="53"/>
      <c r="O746" s="53"/>
      <c r="P746" s="53"/>
      <c r="Q746" s="53"/>
      <c r="R746" s="53"/>
      <c r="S746" s="53"/>
      <c r="T746" s="53"/>
      <c r="U746" s="53"/>
      <c r="V746" s="53"/>
      <c r="W746" s="53"/>
      <c r="X746" s="53"/>
      <c r="Y746" s="53"/>
      <c r="Z746" s="53"/>
    </row>
    <row r="747" ht="14.25" customHeight="1">
      <c r="A747" s="248"/>
      <c r="B747" s="32"/>
      <c r="C747" s="32"/>
      <c r="D747" s="32"/>
      <c r="E747" s="32"/>
      <c r="F747" s="32"/>
      <c r="G747" s="32"/>
      <c r="H747" s="32"/>
      <c r="I747" s="37"/>
      <c r="J747" s="32"/>
      <c r="K747" s="53"/>
      <c r="L747" s="53"/>
      <c r="M747" s="53"/>
      <c r="N747" s="53"/>
      <c r="O747" s="53"/>
      <c r="P747" s="53"/>
      <c r="Q747" s="53"/>
      <c r="R747" s="53"/>
      <c r="S747" s="53"/>
      <c r="T747" s="53"/>
      <c r="U747" s="53"/>
      <c r="V747" s="53"/>
      <c r="W747" s="53"/>
      <c r="X747" s="53"/>
      <c r="Y747" s="53"/>
      <c r="Z747" s="53"/>
    </row>
    <row r="748" ht="14.25" customHeight="1">
      <c r="A748" s="248"/>
      <c r="B748" s="32"/>
      <c r="C748" s="32"/>
      <c r="D748" s="32"/>
      <c r="E748" s="32"/>
      <c r="F748" s="32"/>
      <c r="G748" s="32"/>
      <c r="H748" s="32"/>
      <c r="I748" s="37"/>
      <c r="J748" s="32"/>
      <c r="K748" s="53"/>
      <c r="L748" s="53"/>
      <c r="M748" s="53"/>
      <c r="N748" s="53"/>
      <c r="O748" s="53"/>
      <c r="P748" s="53"/>
      <c r="Q748" s="53"/>
      <c r="R748" s="53"/>
      <c r="S748" s="53"/>
      <c r="T748" s="53"/>
      <c r="U748" s="53"/>
      <c r="V748" s="53"/>
      <c r="W748" s="53"/>
      <c r="X748" s="53"/>
      <c r="Y748" s="53"/>
      <c r="Z748" s="53"/>
    </row>
    <row r="749" ht="14.25" customHeight="1">
      <c r="A749" s="248"/>
      <c r="B749" s="32"/>
      <c r="C749" s="32"/>
      <c r="D749" s="32"/>
      <c r="E749" s="32"/>
      <c r="F749" s="32"/>
      <c r="G749" s="32"/>
      <c r="H749" s="32"/>
      <c r="I749" s="37"/>
      <c r="J749" s="32"/>
      <c r="K749" s="53"/>
      <c r="L749" s="53"/>
      <c r="M749" s="53"/>
      <c r="N749" s="53"/>
      <c r="O749" s="53"/>
      <c r="P749" s="53"/>
      <c r="Q749" s="53"/>
      <c r="R749" s="53"/>
      <c r="S749" s="53"/>
      <c r="T749" s="53"/>
      <c r="U749" s="53"/>
      <c r="V749" s="53"/>
      <c r="W749" s="53"/>
      <c r="X749" s="53"/>
      <c r="Y749" s="53"/>
      <c r="Z749" s="53"/>
    </row>
    <row r="750" ht="14.25" customHeight="1">
      <c r="A750" s="248"/>
      <c r="B750" s="32"/>
      <c r="C750" s="32"/>
      <c r="D750" s="32"/>
      <c r="E750" s="32"/>
      <c r="F750" s="32"/>
      <c r="G750" s="32"/>
      <c r="H750" s="32"/>
      <c r="I750" s="37"/>
      <c r="J750" s="32"/>
      <c r="K750" s="53"/>
      <c r="L750" s="53"/>
      <c r="M750" s="53"/>
      <c r="N750" s="53"/>
      <c r="O750" s="53"/>
      <c r="P750" s="53"/>
      <c r="Q750" s="53"/>
      <c r="R750" s="53"/>
      <c r="S750" s="53"/>
      <c r="T750" s="53"/>
      <c r="U750" s="53"/>
      <c r="V750" s="53"/>
      <c r="W750" s="53"/>
      <c r="X750" s="53"/>
      <c r="Y750" s="53"/>
      <c r="Z750" s="53"/>
    </row>
    <row r="751" ht="14.25" customHeight="1">
      <c r="A751" s="248"/>
      <c r="B751" s="32"/>
      <c r="C751" s="32"/>
      <c r="D751" s="32"/>
      <c r="E751" s="32"/>
      <c r="F751" s="32"/>
      <c r="G751" s="32"/>
      <c r="H751" s="32"/>
      <c r="I751" s="37"/>
      <c r="J751" s="32"/>
      <c r="K751" s="53"/>
      <c r="L751" s="53"/>
      <c r="M751" s="53"/>
      <c r="N751" s="53"/>
      <c r="O751" s="53"/>
      <c r="P751" s="53"/>
      <c r="Q751" s="53"/>
      <c r="R751" s="53"/>
      <c r="S751" s="53"/>
      <c r="T751" s="53"/>
      <c r="U751" s="53"/>
      <c r="V751" s="53"/>
      <c r="W751" s="53"/>
      <c r="X751" s="53"/>
      <c r="Y751" s="53"/>
      <c r="Z751" s="53"/>
    </row>
    <row r="752" ht="14.25" customHeight="1">
      <c r="A752" s="248"/>
      <c r="B752" s="32"/>
      <c r="C752" s="32"/>
      <c r="D752" s="32"/>
      <c r="E752" s="32"/>
      <c r="F752" s="32"/>
      <c r="G752" s="32"/>
      <c r="H752" s="32"/>
      <c r="I752" s="37"/>
      <c r="J752" s="32"/>
      <c r="K752" s="53"/>
      <c r="L752" s="53"/>
      <c r="M752" s="53"/>
      <c r="N752" s="53"/>
      <c r="O752" s="53"/>
      <c r="P752" s="53"/>
      <c r="Q752" s="53"/>
      <c r="R752" s="53"/>
      <c r="S752" s="53"/>
      <c r="T752" s="53"/>
      <c r="U752" s="53"/>
      <c r="V752" s="53"/>
      <c r="W752" s="53"/>
      <c r="X752" s="53"/>
      <c r="Y752" s="53"/>
      <c r="Z752" s="53"/>
    </row>
    <row r="753" ht="14.25" customHeight="1">
      <c r="A753" s="248"/>
      <c r="B753" s="32"/>
      <c r="C753" s="32"/>
      <c r="D753" s="32"/>
      <c r="E753" s="32"/>
      <c r="F753" s="32"/>
      <c r="G753" s="32"/>
      <c r="H753" s="32"/>
      <c r="I753" s="37"/>
      <c r="J753" s="32"/>
      <c r="K753" s="53"/>
      <c r="L753" s="53"/>
      <c r="M753" s="53"/>
      <c r="N753" s="53"/>
      <c r="O753" s="53"/>
      <c r="P753" s="53"/>
      <c r="Q753" s="53"/>
      <c r="R753" s="53"/>
      <c r="S753" s="53"/>
      <c r="T753" s="53"/>
      <c r="U753" s="53"/>
      <c r="V753" s="53"/>
      <c r="W753" s="53"/>
      <c r="X753" s="53"/>
      <c r="Y753" s="53"/>
      <c r="Z753" s="53"/>
    </row>
    <row r="754" ht="14.25" customHeight="1">
      <c r="A754" s="248"/>
      <c r="B754" s="32"/>
      <c r="C754" s="32"/>
      <c r="D754" s="32"/>
      <c r="E754" s="32"/>
      <c r="F754" s="32"/>
      <c r="G754" s="32"/>
      <c r="H754" s="32"/>
      <c r="I754" s="37"/>
      <c r="J754" s="32"/>
      <c r="K754" s="53"/>
      <c r="L754" s="53"/>
      <c r="M754" s="53"/>
      <c r="N754" s="53"/>
      <c r="O754" s="53"/>
      <c r="P754" s="53"/>
      <c r="Q754" s="53"/>
      <c r="R754" s="53"/>
      <c r="S754" s="53"/>
      <c r="T754" s="53"/>
      <c r="U754" s="53"/>
      <c r="V754" s="53"/>
      <c r="W754" s="53"/>
      <c r="X754" s="53"/>
      <c r="Y754" s="53"/>
      <c r="Z754" s="53"/>
    </row>
    <row r="755" ht="14.25" customHeight="1">
      <c r="A755" s="248"/>
      <c r="B755" s="32"/>
      <c r="C755" s="32"/>
      <c r="D755" s="32"/>
      <c r="E755" s="32"/>
      <c r="F755" s="32"/>
      <c r="G755" s="32"/>
      <c r="H755" s="32"/>
      <c r="I755" s="37"/>
      <c r="J755" s="32"/>
      <c r="K755" s="53"/>
      <c r="L755" s="53"/>
      <c r="M755" s="53"/>
      <c r="N755" s="53"/>
      <c r="O755" s="53"/>
      <c r="P755" s="53"/>
      <c r="Q755" s="53"/>
      <c r="R755" s="53"/>
      <c r="S755" s="53"/>
      <c r="T755" s="53"/>
      <c r="U755" s="53"/>
      <c r="V755" s="53"/>
      <c r="W755" s="53"/>
      <c r="X755" s="53"/>
      <c r="Y755" s="53"/>
      <c r="Z755" s="53"/>
    </row>
    <row r="756" ht="14.25" customHeight="1">
      <c r="A756" s="248"/>
      <c r="B756" s="32"/>
      <c r="C756" s="32"/>
      <c r="D756" s="32"/>
      <c r="E756" s="32"/>
      <c r="F756" s="32"/>
      <c r="G756" s="32"/>
      <c r="H756" s="32"/>
      <c r="I756" s="37"/>
      <c r="J756" s="32"/>
      <c r="K756" s="53"/>
      <c r="L756" s="53"/>
      <c r="M756" s="53"/>
      <c r="N756" s="53"/>
      <c r="O756" s="53"/>
      <c r="P756" s="53"/>
      <c r="Q756" s="53"/>
      <c r="R756" s="53"/>
      <c r="S756" s="53"/>
      <c r="T756" s="53"/>
      <c r="U756" s="53"/>
      <c r="V756" s="53"/>
      <c r="W756" s="53"/>
      <c r="X756" s="53"/>
      <c r="Y756" s="53"/>
      <c r="Z756" s="53"/>
    </row>
    <row r="757" ht="14.25" customHeight="1">
      <c r="A757" s="248"/>
      <c r="B757" s="32"/>
      <c r="C757" s="32"/>
      <c r="D757" s="32"/>
      <c r="E757" s="32"/>
      <c r="F757" s="32"/>
      <c r="G757" s="32"/>
      <c r="H757" s="32"/>
      <c r="I757" s="37"/>
      <c r="J757" s="32"/>
      <c r="K757" s="53"/>
      <c r="L757" s="53"/>
      <c r="M757" s="53"/>
      <c r="N757" s="53"/>
      <c r="O757" s="53"/>
      <c r="P757" s="53"/>
      <c r="Q757" s="53"/>
      <c r="R757" s="53"/>
      <c r="S757" s="53"/>
      <c r="T757" s="53"/>
      <c r="U757" s="53"/>
      <c r="V757" s="53"/>
      <c r="W757" s="53"/>
      <c r="X757" s="53"/>
      <c r="Y757" s="53"/>
      <c r="Z757" s="53"/>
    </row>
    <row r="758" ht="14.25" customHeight="1">
      <c r="A758" s="248"/>
      <c r="B758" s="32"/>
      <c r="C758" s="32"/>
      <c r="D758" s="32"/>
      <c r="E758" s="32"/>
      <c r="F758" s="32"/>
      <c r="G758" s="32"/>
      <c r="H758" s="32"/>
      <c r="I758" s="37"/>
      <c r="J758" s="32"/>
      <c r="K758" s="53"/>
      <c r="L758" s="53"/>
      <c r="M758" s="53"/>
      <c r="N758" s="53"/>
      <c r="O758" s="53"/>
      <c r="P758" s="53"/>
      <c r="Q758" s="53"/>
      <c r="R758" s="53"/>
      <c r="S758" s="53"/>
      <c r="T758" s="53"/>
      <c r="U758" s="53"/>
      <c r="V758" s="53"/>
      <c r="W758" s="53"/>
      <c r="X758" s="53"/>
      <c r="Y758" s="53"/>
      <c r="Z758" s="53"/>
    </row>
    <row r="759" ht="14.25" customHeight="1">
      <c r="A759" s="248"/>
      <c r="B759" s="32"/>
      <c r="C759" s="32"/>
      <c r="D759" s="32"/>
      <c r="E759" s="32"/>
      <c r="F759" s="32"/>
      <c r="G759" s="32"/>
      <c r="H759" s="32"/>
      <c r="I759" s="37"/>
      <c r="J759" s="32"/>
      <c r="K759" s="53"/>
      <c r="L759" s="53"/>
      <c r="M759" s="53"/>
      <c r="N759" s="53"/>
      <c r="O759" s="53"/>
      <c r="P759" s="53"/>
      <c r="Q759" s="53"/>
      <c r="R759" s="53"/>
      <c r="S759" s="53"/>
      <c r="T759" s="53"/>
      <c r="U759" s="53"/>
      <c r="V759" s="53"/>
      <c r="W759" s="53"/>
      <c r="X759" s="53"/>
      <c r="Y759" s="53"/>
      <c r="Z759" s="53"/>
    </row>
    <row r="760" ht="14.25" customHeight="1">
      <c r="A760" s="248"/>
      <c r="B760" s="32"/>
      <c r="C760" s="32"/>
      <c r="D760" s="32"/>
      <c r="E760" s="32"/>
      <c r="F760" s="32"/>
      <c r="G760" s="32"/>
      <c r="H760" s="32"/>
      <c r="I760" s="37"/>
      <c r="J760" s="32"/>
      <c r="K760" s="53"/>
      <c r="L760" s="53"/>
      <c r="M760" s="53"/>
      <c r="N760" s="53"/>
      <c r="O760" s="53"/>
      <c r="P760" s="53"/>
      <c r="Q760" s="53"/>
      <c r="R760" s="53"/>
      <c r="S760" s="53"/>
      <c r="T760" s="53"/>
      <c r="U760" s="53"/>
      <c r="V760" s="53"/>
      <c r="W760" s="53"/>
      <c r="X760" s="53"/>
      <c r="Y760" s="53"/>
      <c r="Z760" s="53"/>
    </row>
    <row r="761" ht="14.25" customHeight="1">
      <c r="A761" s="248"/>
      <c r="B761" s="32"/>
      <c r="C761" s="32"/>
      <c r="D761" s="32"/>
      <c r="E761" s="32"/>
      <c r="F761" s="32"/>
      <c r="G761" s="32"/>
      <c r="H761" s="32"/>
      <c r="I761" s="37"/>
      <c r="J761" s="32"/>
      <c r="K761" s="53"/>
      <c r="L761" s="53"/>
      <c r="M761" s="53"/>
      <c r="N761" s="53"/>
      <c r="O761" s="53"/>
      <c r="P761" s="53"/>
      <c r="Q761" s="53"/>
      <c r="R761" s="53"/>
      <c r="S761" s="53"/>
      <c r="T761" s="53"/>
      <c r="U761" s="53"/>
      <c r="V761" s="53"/>
      <c r="W761" s="53"/>
      <c r="X761" s="53"/>
      <c r="Y761" s="53"/>
      <c r="Z761" s="53"/>
    </row>
    <row r="762" ht="14.25" customHeight="1">
      <c r="A762" s="248"/>
      <c r="B762" s="32"/>
      <c r="C762" s="32"/>
      <c r="D762" s="32"/>
      <c r="E762" s="32"/>
      <c r="F762" s="32"/>
      <c r="G762" s="32"/>
      <c r="H762" s="32"/>
      <c r="I762" s="37"/>
      <c r="J762" s="32"/>
      <c r="K762" s="53"/>
      <c r="L762" s="53"/>
      <c r="M762" s="53"/>
      <c r="N762" s="53"/>
      <c r="O762" s="53"/>
      <c r="P762" s="53"/>
      <c r="Q762" s="53"/>
      <c r="R762" s="53"/>
      <c r="S762" s="53"/>
      <c r="T762" s="53"/>
      <c r="U762" s="53"/>
      <c r="V762" s="53"/>
      <c r="W762" s="53"/>
      <c r="X762" s="53"/>
      <c r="Y762" s="53"/>
      <c r="Z762" s="53"/>
    </row>
    <row r="763" ht="14.25" customHeight="1">
      <c r="A763" s="248"/>
      <c r="B763" s="32"/>
      <c r="C763" s="32"/>
      <c r="D763" s="32"/>
      <c r="E763" s="32"/>
      <c r="F763" s="32"/>
      <c r="G763" s="32"/>
      <c r="H763" s="32"/>
      <c r="I763" s="37"/>
      <c r="J763" s="32"/>
      <c r="K763" s="53"/>
      <c r="L763" s="53"/>
      <c r="M763" s="53"/>
      <c r="N763" s="53"/>
      <c r="O763" s="53"/>
      <c r="P763" s="53"/>
      <c r="Q763" s="53"/>
      <c r="R763" s="53"/>
      <c r="S763" s="53"/>
      <c r="T763" s="53"/>
      <c r="U763" s="53"/>
      <c r="V763" s="53"/>
      <c r="W763" s="53"/>
      <c r="X763" s="53"/>
      <c r="Y763" s="53"/>
      <c r="Z763" s="53"/>
    </row>
    <row r="764" ht="14.25" customHeight="1">
      <c r="A764" s="248"/>
      <c r="B764" s="32"/>
      <c r="C764" s="32"/>
      <c r="D764" s="32"/>
      <c r="E764" s="32"/>
      <c r="F764" s="32"/>
      <c r="G764" s="32"/>
      <c r="H764" s="32"/>
      <c r="I764" s="37"/>
      <c r="J764" s="32"/>
      <c r="K764" s="53"/>
      <c r="L764" s="53"/>
      <c r="M764" s="53"/>
      <c r="N764" s="53"/>
      <c r="O764" s="53"/>
      <c r="P764" s="53"/>
      <c r="Q764" s="53"/>
      <c r="R764" s="53"/>
      <c r="S764" s="53"/>
      <c r="T764" s="53"/>
      <c r="U764" s="53"/>
      <c r="V764" s="53"/>
      <c r="W764" s="53"/>
      <c r="X764" s="53"/>
      <c r="Y764" s="53"/>
      <c r="Z764" s="53"/>
    </row>
    <row r="765" ht="14.25" customHeight="1">
      <c r="A765" s="248"/>
      <c r="B765" s="32"/>
      <c r="C765" s="32"/>
      <c r="D765" s="32"/>
      <c r="E765" s="32"/>
      <c r="F765" s="32"/>
      <c r="G765" s="32"/>
      <c r="H765" s="32"/>
      <c r="I765" s="37"/>
      <c r="J765" s="32"/>
      <c r="K765" s="53"/>
      <c r="L765" s="53"/>
      <c r="M765" s="53"/>
      <c r="N765" s="53"/>
      <c r="O765" s="53"/>
      <c r="P765" s="53"/>
      <c r="Q765" s="53"/>
      <c r="R765" s="53"/>
      <c r="S765" s="53"/>
      <c r="T765" s="53"/>
      <c r="U765" s="53"/>
      <c r="V765" s="53"/>
      <c r="W765" s="53"/>
      <c r="X765" s="53"/>
      <c r="Y765" s="53"/>
      <c r="Z765" s="53"/>
    </row>
    <row r="766" ht="14.25" customHeight="1">
      <c r="A766" s="248"/>
      <c r="B766" s="32"/>
      <c r="C766" s="32"/>
      <c r="D766" s="32"/>
      <c r="E766" s="32"/>
      <c r="F766" s="32"/>
      <c r="G766" s="32"/>
      <c r="H766" s="32"/>
      <c r="I766" s="37"/>
      <c r="J766" s="32"/>
      <c r="K766" s="53"/>
      <c r="L766" s="53"/>
      <c r="M766" s="53"/>
      <c r="N766" s="53"/>
      <c r="O766" s="53"/>
      <c r="P766" s="53"/>
      <c r="Q766" s="53"/>
      <c r="R766" s="53"/>
      <c r="S766" s="53"/>
      <c r="T766" s="53"/>
      <c r="U766" s="53"/>
      <c r="V766" s="53"/>
      <c r="W766" s="53"/>
      <c r="X766" s="53"/>
      <c r="Y766" s="53"/>
      <c r="Z766" s="53"/>
    </row>
    <row r="767" ht="14.25" customHeight="1">
      <c r="A767" s="248"/>
      <c r="B767" s="32"/>
      <c r="C767" s="32"/>
      <c r="D767" s="32"/>
      <c r="E767" s="32"/>
      <c r="F767" s="32"/>
      <c r="G767" s="32"/>
      <c r="H767" s="32"/>
      <c r="I767" s="37"/>
      <c r="J767" s="32"/>
      <c r="K767" s="53"/>
      <c r="L767" s="53"/>
      <c r="M767" s="53"/>
      <c r="N767" s="53"/>
      <c r="O767" s="53"/>
      <c r="P767" s="53"/>
      <c r="Q767" s="53"/>
      <c r="R767" s="53"/>
      <c r="S767" s="53"/>
      <c r="T767" s="53"/>
      <c r="U767" s="53"/>
      <c r="V767" s="53"/>
      <c r="W767" s="53"/>
      <c r="X767" s="53"/>
      <c r="Y767" s="53"/>
      <c r="Z767" s="53"/>
    </row>
    <row r="768" ht="14.25" customHeight="1">
      <c r="A768" s="248"/>
      <c r="B768" s="32"/>
      <c r="C768" s="32"/>
      <c r="D768" s="32"/>
      <c r="E768" s="32"/>
      <c r="F768" s="32"/>
      <c r="G768" s="32"/>
      <c r="H768" s="32"/>
      <c r="I768" s="37"/>
      <c r="J768" s="32"/>
      <c r="K768" s="53"/>
      <c r="L768" s="53"/>
      <c r="M768" s="53"/>
      <c r="N768" s="53"/>
      <c r="O768" s="53"/>
      <c r="P768" s="53"/>
      <c r="Q768" s="53"/>
      <c r="R768" s="53"/>
      <c r="S768" s="53"/>
      <c r="T768" s="53"/>
      <c r="U768" s="53"/>
      <c r="V768" s="53"/>
      <c r="W768" s="53"/>
      <c r="X768" s="53"/>
      <c r="Y768" s="53"/>
      <c r="Z768" s="53"/>
    </row>
    <row r="769" ht="14.25" customHeight="1">
      <c r="A769" s="248"/>
      <c r="B769" s="32"/>
      <c r="C769" s="32"/>
      <c r="D769" s="32"/>
      <c r="E769" s="32"/>
      <c r="F769" s="32"/>
      <c r="G769" s="32"/>
      <c r="H769" s="32"/>
      <c r="I769" s="37"/>
      <c r="J769" s="32"/>
      <c r="K769" s="53"/>
      <c r="L769" s="53"/>
      <c r="M769" s="53"/>
      <c r="N769" s="53"/>
      <c r="O769" s="53"/>
      <c r="P769" s="53"/>
      <c r="Q769" s="53"/>
      <c r="R769" s="53"/>
      <c r="S769" s="53"/>
      <c r="T769" s="53"/>
      <c r="U769" s="53"/>
      <c r="V769" s="53"/>
      <c r="W769" s="53"/>
      <c r="X769" s="53"/>
      <c r="Y769" s="53"/>
      <c r="Z769" s="53"/>
    </row>
    <row r="770" ht="14.25" customHeight="1">
      <c r="A770" s="248"/>
      <c r="B770" s="32"/>
      <c r="C770" s="32"/>
      <c r="D770" s="32"/>
      <c r="E770" s="32"/>
      <c r="F770" s="32"/>
      <c r="G770" s="32"/>
      <c r="H770" s="32"/>
      <c r="I770" s="37"/>
      <c r="J770" s="32"/>
      <c r="K770" s="53"/>
      <c r="L770" s="53"/>
      <c r="M770" s="53"/>
      <c r="N770" s="53"/>
      <c r="O770" s="53"/>
      <c r="P770" s="53"/>
      <c r="Q770" s="53"/>
      <c r="R770" s="53"/>
      <c r="S770" s="53"/>
      <c r="T770" s="53"/>
      <c r="U770" s="53"/>
      <c r="V770" s="53"/>
      <c r="W770" s="53"/>
      <c r="X770" s="53"/>
      <c r="Y770" s="53"/>
      <c r="Z770" s="53"/>
    </row>
    <row r="771" ht="14.25" customHeight="1">
      <c r="A771" s="248"/>
      <c r="B771" s="32"/>
      <c r="C771" s="32"/>
      <c r="D771" s="32"/>
      <c r="E771" s="32"/>
      <c r="F771" s="32"/>
      <c r="G771" s="32"/>
      <c r="H771" s="32"/>
      <c r="I771" s="37"/>
      <c r="J771" s="32"/>
      <c r="K771" s="53"/>
      <c r="L771" s="53"/>
      <c r="M771" s="53"/>
      <c r="N771" s="53"/>
      <c r="O771" s="53"/>
      <c r="P771" s="53"/>
      <c r="Q771" s="53"/>
      <c r="R771" s="53"/>
      <c r="S771" s="53"/>
      <c r="T771" s="53"/>
      <c r="U771" s="53"/>
      <c r="V771" s="53"/>
      <c r="W771" s="53"/>
      <c r="X771" s="53"/>
      <c r="Y771" s="53"/>
      <c r="Z771" s="53"/>
    </row>
    <row r="772" ht="14.25" customHeight="1">
      <c r="A772" s="248"/>
      <c r="B772" s="32"/>
      <c r="C772" s="32"/>
      <c r="D772" s="32"/>
      <c r="E772" s="32"/>
      <c r="F772" s="32"/>
      <c r="G772" s="32"/>
      <c r="H772" s="32"/>
      <c r="I772" s="37"/>
      <c r="J772" s="32"/>
      <c r="K772" s="53"/>
      <c r="L772" s="53"/>
      <c r="M772" s="53"/>
      <c r="N772" s="53"/>
      <c r="O772" s="53"/>
      <c r="P772" s="53"/>
      <c r="Q772" s="53"/>
      <c r="R772" s="53"/>
      <c r="S772" s="53"/>
      <c r="T772" s="53"/>
      <c r="U772" s="53"/>
      <c r="V772" s="53"/>
      <c r="W772" s="53"/>
      <c r="X772" s="53"/>
      <c r="Y772" s="53"/>
      <c r="Z772" s="53"/>
    </row>
    <row r="773" ht="14.25" customHeight="1">
      <c r="A773" s="248"/>
      <c r="B773" s="32"/>
      <c r="C773" s="32"/>
      <c r="D773" s="32"/>
      <c r="E773" s="32"/>
      <c r="F773" s="32"/>
      <c r="G773" s="32"/>
      <c r="H773" s="32"/>
      <c r="I773" s="37"/>
      <c r="J773" s="32"/>
      <c r="K773" s="53"/>
      <c r="L773" s="53"/>
      <c r="M773" s="53"/>
      <c r="N773" s="53"/>
      <c r="O773" s="53"/>
      <c r="P773" s="53"/>
      <c r="Q773" s="53"/>
      <c r="R773" s="53"/>
      <c r="S773" s="53"/>
      <c r="T773" s="53"/>
      <c r="U773" s="53"/>
      <c r="V773" s="53"/>
      <c r="W773" s="53"/>
      <c r="X773" s="53"/>
      <c r="Y773" s="53"/>
      <c r="Z773" s="53"/>
    </row>
    <row r="774" ht="14.25" customHeight="1">
      <c r="A774" s="248"/>
      <c r="B774" s="32"/>
      <c r="C774" s="32"/>
      <c r="D774" s="32"/>
      <c r="E774" s="32"/>
      <c r="F774" s="32"/>
      <c r="G774" s="32"/>
      <c r="H774" s="32"/>
      <c r="I774" s="37"/>
      <c r="J774" s="32"/>
      <c r="K774" s="53"/>
      <c r="L774" s="53"/>
      <c r="M774" s="53"/>
      <c r="N774" s="53"/>
      <c r="O774" s="53"/>
      <c r="P774" s="53"/>
      <c r="Q774" s="53"/>
      <c r="R774" s="53"/>
      <c r="S774" s="53"/>
      <c r="T774" s="53"/>
      <c r="U774" s="53"/>
      <c r="V774" s="53"/>
      <c r="W774" s="53"/>
      <c r="X774" s="53"/>
      <c r="Y774" s="53"/>
      <c r="Z774" s="53"/>
    </row>
    <row r="775" ht="14.25" customHeight="1">
      <c r="A775" s="248"/>
      <c r="B775" s="32"/>
      <c r="C775" s="32"/>
      <c r="D775" s="32"/>
      <c r="E775" s="32"/>
      <c r="F775" s="32"/>
      <c r="G775" s="32"/>
      <c r="H775" s="32"/>
      <c r="I775" s="37"/>
      <c r="J775" s="32"/>
      <c r="K775" s="53"/>
      <c r="L775" s="53"/>
      <c r="M775" s="53"/>
      <c r="N775" s="53"/>
      <c r="O775" s="53"/>
      <c r="P775" s="53"/>
      <c r="Q775" s="53"/>
      <c r="R775" s="53"/>
      <c r="S775" s="53"/>
      <c r="T775" s="53"/>
      <c r="U775" s="53"/>
      <c r="V775" s="53"/>
      <c r="W775" s="53"/>
      <c r="X775" s="53"/>
      <c r="Y775" s="53"/>
      <c r="Z775" s="53"/>
    </row>
    <row r="776" ht="14.25" customHeight="1">
      <c r="A776" s="248"/>
      <c r="B776" s="32"/>
      <c r="C776" s="32"/>
      <c r="D776" s="32"/>
      <c r="E776" s="32"/>
      <c r="F776" s="32"/>
      <c r="G776" s="32"/>
      <c r="H776" s="32"/>
      <c r="I776" s="37"/>
      <c r="J776" s="32"/>
      <c r="K776" s="53"/>
      <c r="L776" s="53"/>
      <c r="M776" s="53"/>
      <c r="N776" s="53"/>
      <c r="O776" s="53"/>
      <c r="P776" s="53"/>
      <c r="Q776" s="53"/>
      <c r="R776" s="53"/>
      <c r="S776" s="53"/>
      <c r="T776" s="53"/>
      <c r="U776" s="53"/>
      <c r="V776" s="53"/>
      <c r="W776" s="53"/>
      <c r="X776" s="53"/>
      <c r="Y776" s="53"/>
      <c r="Z776" s="53"/>
    </row>
    <row r="777" ht="14.25" customHeight="1">
      <c r="A777" s="248"/>
      <c r="B777" s="32"/>
      <c r="C777" s="32"/>
      <c r="D777" s="32"/>
      <c r="E777" s="32"/>
      <c r="F777" s="32"/>
      <c r="G777" s="32"/>
      <c r="H777" s="32"/>
      <c r="I777" s="37"/>
      <c r="J777" s="32"/>
      <c r="K777" s="53"/>
      <c r="L777" s="53"/>
      <c r="M777" s="53"/>
      <c r="N777" s="53"/>
      <c r="O777" s="53"/>
      <c r="P777" s="53"/>
      <c r="Q777" s="53"/>
      <c r="R777" s="53"/>
      <c r="S777" s="53"/>
      <c r="T777" s="53"/>
      <c r="U777" s="53"/>
      <c r="V777" s="53"/>
      <c r="W777" s="53"/>
      <c r="X777" s="53"/>
      <c r="Y777" s="53"/>
      <c r="Z777" s="53"/>
    </row>
    <row r="778" ht="14.25" customHeight="1">
      <c r="A778" s="248"/>
      <c r="B778" s="32"/>
      <c r="C778" s="32"/>
      <c r="D778" s="32"/>
      <c r="E778" s="32"/>
      <c r="F778" s="32"/>
      <c r="G778" s="32"/>
      <c r="H778" s="32"/>
      <c r="I778" s="37"/>
      <c r="J778" s="32"/>
      <c r="K778" s="53"/>
      <c r="L778" s="53"/>
      <c r="M778" s="53"/>
      <c r="N778" s="53"/>
      <c r="O778" s="53"/>
      <c r="P778" s="53"/>
      <c r="Q778" s="53"/>
      <c r="R778" s="53"/>
      <c r="S778" s="53"/>
      <c r="T778" s="53"/>
      <c r="U778" s="53"/>
      <c r="V778" s="53"/>
      <c r="W778" s="53"/>
      <c r="X778" s="53"/>
      <c r="Y778" s="53"/>
      <c r="Z778" s="53"/>
    </row>
    <row r="779" ht="14.25" customHeight="1">
      <c r="A779" s="248"/>
      <c r="B779" s="32"/>
      <c r="C779" s="32"/>
      <c r="D779" s="32"/>
      <c r="E779" s="32"/>
      <c r="F779" s="32"/>
      <c r="G779" s="32"/>
      <c r="H779" s="32"/>
      <c r="I779" s="37"/>
      <c r="J779" s="32"/>
      <c r="K779" s="53"/>
      <c r="L779" s="53"/>
      <c r="M779" s="53"/>
      <c r="N779" s="53"/>
      <c r="O779" s="53"/>
      <c r="P779" s="53"/>
      <c r="Q779" s="53"/>
      <c r="R779" s="53"/>
      <c r="S779" s="53"/>
      <c r="T779" s="53"/>
      <c r="U779" s="53"/>
      <c r="V779" s="53"/>
      <c r="W779" s="53"/>
      <c r="X779" s="53"/>
      <c r="Y779" s="53"/>
      <c r="Z779" s="53"/>
    </row>
    <row r="780" ht="14.25" customHeight="1">
      <c r="A780" s="248"/>
      <c r="B780" s="32"/>
      <c r="C780" s="32"/>
      <c r="D780" s="32"/>
      <c r="E780" s="32"/>
      <c r="F780" s="32"/>
      <c r="G780" s="32"/>
      <c r="H780" s="32"/>
      <c r="I780" s="37"/>
      <c r="J780" s="32"/>
      <c r="K780" s="53"/>
      <c r="L780" s="53"/>
      <c r="M780" s="53"/>
      <c r="N780" s="53"/>
      <c r="O780" s="53"/>
      <c r="P780" s="53"/>
      <c r="Q780" s="53"/>
      <c r="R780" s="53"/>
      <c r="S780" s="53"/>
      <c r="T780" s="53"/>
      <c r="U780" s="53"/>
      <c r="V780" s="53"/>
      <c r="W780" s="53"/>
      <c r="X780" s="53"/>
      <c r="Y780" s="53"/>
      <c r="Z780" s="53"/>
    </row>
    <row r="781" ht="14.25" customHeight="1">
      <c r="A781" s="248"/>
      <c r="B781" s="32"/>
      <c r="C781" s="32"/>
      <c r="D781" s="32"/>
      <c r="E781" s="32"/>
      <c r="F781" s="32"/>
      <c r="G781" s="32"/>
      <c r="H781" s="32"/>
      <c r="I781" s="37"/>
      <c r="J781" s="32"/>
      <c r="K781" s="53"/>
      <c r="L781" s="53"/>
      <c r="M781" s="53"/>
      <c r="N781" s="53"/>
      <c r="O781" s="53"/>
      <c r="P781" s="53"/>
      <c r="Q781" s="53"/>
      <c r="R781" s="53"/>
      <c r="S781" s="53"/>
      <c r="T781" s="53"/>
      <c r="U781" s="53"/>
      <c r="V781" s="53"/>
      <c r="W781" s="53"/>
      <c r="X781" s="53"/>
      <c r="Y781" s="53"/>
      <c r="Z781" s="53"/>
    </row>
    <row r="782" ht="14.25" customHeight="1">
      <c r="A782" s="248"/>
      <c r="B782" s="32"/>
      <c r="C782" s="32"/>
      <c r="D782" s="32"/>
      <c r="E782" s="32"/>
      <c r="F782" s="32"/>
      <c r="G782" s="32"/>
      <c r="H782" s="32"/>
      <c r="I782" s="37"/>
      <c r="J782" s="32"/>
      <c r="K782" s="53"/>
      <c r="L782" s="53"/>
      <c r="M782" s="53"/>
      <c r="N782" s="53"/>
      <c r="O782" s="53"/>
      <c r="P782" s="53"/>
      <c r="Q782" s="53"/>
      <c r="R782" s="53"/>
      <c r="S782" s="53"/>
      <c r="T782" s="53"/>
      <c r="U782" s="53"/>
      <c r="V782" s="53"/>
      <c r="W782" s="53"/>
      <c r="X782" s="53"/>
      <c r="Y782" s="53"/>
      <c r="Z782" s="53"/>
    </row>
    <row r="783" ht="14.25" customHeight="1">
      <c r="A783" s="248"/>
      <c r="B783" s="32"/>
      <c r="C783" s="32"/>
      <c r="D783" s="32"/>
      <c r="E783" s="32"/>
      <c r="F783" s="32"/>
      <c r="G783" s="32"/>
      <c r="H783" s="32"/>
      <c r="I783" s="37"/>
      <c r="J783" s="32"/>
      <c r="K783" s="53"/>
      <c r="L783" s="53"/>
      <c r="M783" s="53"/>
      <c r="N783" s="53"/>
      <c r="O783" s="53"/>
      <c r="P783" s="53"/>
      <c r="Q783" s="53"/>
      <c r="R783" s="53"/>
      <c r="S783" s="53"/>
      <c r="T783" s="53"/>
      <c r="U783" s="53"/>
      <c r="V783" s="53"/>
      <c r="W783" s="53"/>
      <c r="X783" s="53"/>
      <c r="Y783" s="53"/>
      <c r="Z783" s="53"/>
    </row>
    <row r="784" ht="14.25" customHeight="1">
      <c r="A784" s="248"/>
      <c r="B784" s="32"/>
      <c r="C784" s="32"/>
      <c r="D784" s="32"/>
      <c r="E784" s="32"/>
      <c r="F784" s="32"/>
      <c r="G784" s="32"/>
      <c r="H784" s="32"/>
      <c r="I784" s="37"/>
      <c r="J784" s="32"/>
      <c r="K784" s="53"/>
      <c r="L784" s="53"/>
      <c r="M784" s="53"/>
      <c r="N784" s="53"/>
      <c r="O784" s="53"/>
      <c r="P784" s="53"/>
      <c r="Q784" s="53"/>
      <c r="R784" s="53"/>
      <c r="S784" s="53"/>
      <c r="T784" s="53"/>
      <c r="U784" s="53"/>
      <c r="V784" s="53"/>
      <c r="W784" s="53"/>
      <c r="X784" s="53"/>
      <c r="Y784" s="53"/>
      <c r="Z784" s="53"/>
    </row>
    <row r="785" ht="14.25" customHeight="1">
      <c r="A785" s="248"/>
      <c r="B785" s="32"/>
      <c r="C785" s="32"/>
      <c r="D785" s="32"/>
      <c r="E785" s="32"/>
      <c r="F785" s="32"/>
      <c r="G785" s="32"/>
      <c r="H785" s="32"/>
      <c r="I785" s="37"/>
      <c r="J785" s="32"/>
      <c r="K785" s="53"/>
      <c r="L785" s="53"/>
      <c r="M785" s="53"/>
      <c r="N785" s="53"/>
      <c r="O785" s="53"/>
      <c r="P785" s="53"/>
      <c r="Q785" s="53"/>
      <c r="R785" s="53"/>
      <c r="S785" s="53"/>
      <c r="T785" s="53"/>
      <c r="U785" s="53"/>
      <c r="V785" s="53"/>
      <c r="W785" s="53"/>
      <c r="X785" s="53"/>
      <c r="Y785" s="53"/>
      <c r="Z785" s="53"/>
    </row>
    <row r="786" ht="14.25" customHeight="1">
      <c r="A786" s="248"/>
      <c r="B786" s="32"/>
      <c r="C786" s="32"/>
      <c r="D786" s="32"/>
      <c r="E786" s="32"/>
      <c r="F786" s="32"/>
      <c r="G786" s="32"/>
      <c r="H786" s="32"/>
      <c r="I786" s="37"/>
      <c r="J786" s="32"/>
      <c r="K786" s="53"/>
      <c r="L786" s="53"/>
      <c r="M786" s="53"/>
      <c r="N786" s="53"/>
      <c r="O786" s="53"/>
      <c r="P786" s="53"/>
      <c r="Q786" s="53"/>
      <c r="R786" s="53"/>
      <c r="S786" s="53"/>
      <c r="T786" s="53"/>
      <c r="U786" s="53"/>
      <c r="V786" s="53"/>
      <c r="W786" s="53"/>
      <c r="X786" s="53"/>
      <c r="Y786" s="53"/>
      <c r="Z786" s="53"/>
    </row>
    <row r="787" ht="14.25" customHeight="1">
      <c r="A787" s="248"/>
      <c r="B787" s="32"/>
      <c r="C787" s="32"/>
      <c r="D787" s="32"/>
      <c r="E787" s="32"/>
      <c r="F787" s="32"/>
      <c r="G787" s="32"/>
      <c r="H787" s="32"/>
      <c r="I787" s="37"/>
      <c r="J787" s="32"/>
      <c r="K787" s="53"/>
      <c r="L787" s="53"/>
      <c r="M787" s="53"/>
      <c r="N787" s="53"/>
      <c r="O787" s="53"/>
      <c r="P787" s="53"/>
      <c r="Q787" s="53"/>
      <c r="R787" s="53"/>
      <c r="S787" s="53"/>
      <c r="T787" s="53"/>
      <c r="U787" s="53"/>
      <c r="V787" s="53"/>
      <c r="W787" s="53"/>
      <c r="X787" s="53"/>
      <c r="Y787" s="53"/>
      <c r="Z787" s="53"/>
    </row>
    <row r="788" ht="14.25" customHeight="1">
      <c r="A788" s="248"/>
      <c r="B788" s="32"/>
      <c r="C788" s="32"/>
      <c r="D788" s="32"/>
      <c r="E788" s="32"/>
      <c r="F788" s="32"/>
      <c r="G788" s="32"/>
      <c r="H788" s="32"/>
      <c r="I788" s="37"/>
      <c r="J788" s="32"/>
      <c r="K788" s="53"/>
      <c r="L788" s="53"/>
      <c r="M788" s="53"/>
      <c r="N788" s="53"/>
      <c r="O788" s="53"/>
      <c r="P788" s="53"/>
      <c r="Q788" s="53"/>
      <c r="R788" s="53"/>
      <c r="S788" s="53"/>
      <c r="T788" s="53"/>
      <c r="U788" s="53"/>
      <c r="V788" s="53"/>
      <c r="W788" s="53"/>
      <c r="X788" s="53"/>
      <c r="Y788" s="53"/>
      <c r="Z788" s="53"/>
    </row>
    <row r="789" ht="14.25" customHeight="1">
      <c r="A789" s="248"/>
      <c r="B789" s="32"/>
      <c r="C789" s="32"/>
      <c r="D789" s="32"/>
      <c r="E789" s="32"/>
      <c r="F789" s="32"/>
      <c r="G789" s="32"/>
      <c r="H789" s="32"/>
      <c r="I789" s="37"/>
      <c r="J789" s="32"/>
      <c r="K789" s="53"/>
      <c r="L789" s="53"/>
      <c r="M789" s="53"/>
      <c r="N789" s="53"/>
      <c r="O789" s="53"/>
      <c r="P789" s="53"/>
      <c r="Q789" s="53"/>
      <c r="R789" s="53"/>
      <c r="S789" s="53"/>
      <c r="T789" s="53"/>
      <c r="U789" s="53"/>
      <c r="V789" s="53"/>
      <c r="W789" s="53"/>
      <c r="X789" s="53"/>
      <c r="Y789" s="53"/>
      <c r="Z789" s="53"/>
    </row>
    <row r="790" ht="14.25" customHeight="1">
      <c r="A790" s="248"/>
      <c r="B790" s="32"/>
      <c r="C790" s="32"/>
      <c r="D790" s="32"/>
      <c r="E790" s="32"/>
      <c r="F790" s="32"/>
      <c r="G790" s="32"/>
      <c r="H790" s="32"/>
      <c r="I790" s="37"/>
      <c r="J790" s="32"/>
      <c r="K790" s="53"/>
      <c r="L790" s="53"/>
      <c r="M790" s="53"/>
      <c r="N790" s="53"/>
      <c r="O790" s="53"/>
      <c r="P790" s="53"/>
      <c r="Q790" s="53"/>
      <c r="R790" s="53"/>
      <c r="S790" s="53"/>
      <c r="T790" s="53"/>
      <c r="U790" s="53"/>
      <c r="V790" s="53"/>
      <c r="W790" s="53"/>
      <c r="X790" s="53"/>
      <c r="Y790" s="53"/>
      <c r="Z790" s="53"/>
    </row>
    <row r="791" ht="14.25" customHeight="1">
      <c r="A791" s="248"/>
      <c r="B791" s="32"/>
      <c r="C791" s="32"/>
      <c r="D791" s="32"/>
      <c r="E791" s="32"/>
      <c r="F791" s="32"/>
      <c r="G791" s="32"/>
      <c r="H791" s="32"/>
      <c r="I791" s="37"/>
      <c r="J791" s="32"/>
      <c r="K791" s="53"/>
      <c r="L791" s="53"/>
      <c r="M791" s="53"/>
      <c r="N791" s="53"/>
      <c r="O791" s="53"/>
      <c r="P791" s="53"/>
      <c r="Q791" s="53"/>
      <c r="R791" s="53"/>
      <c r="S791" s="53"/>
      <c r="T791" s="53"/>
      <c r="U791" s="53"/>
      <c r="V791" s="53"/>
      <c r="W791" s="53"/>
      <c r="X791" s="53"/>
      <c r="Y791" s="53"/>
      <c r="Z791" s="53"/>
    </row>
    <row r="792" ht="14.25" customHeight="1">
      <c r="A792" s="248"/>
      <c r="B792" s="32"/>
      <c r="C792" s="32"/>
      <c r="D792" s="32"/>
      <c r="E792" s="32"/>
      <c r="F792" s="32"/>
      <c r="G792" s="32"/>
      <c r="H792" s="32"/>
      <c r="I792" s="37"/>
      <c r="J792" s="32"/>
      <c r="K792" s="53"/>
      <c r="L792" s="53"/>
      <c r="M792" s="53"/>
      <c r="N792" s="53"/>
      <c r="O792" s="53"/>
      <c r="P792" s="53"/>
      <c r="Q792" s="53"/>
      <c r="R792" s="53"/>
      <c r="S792" s="53"/>
      <c r="T792" s="53"/>
      <c r="U792" s="53"/>
      <c r="V792" s="53"/>
      <c r="W792" s="53"/>
      <c r="X792" s="53"/>
      <c r="Y792" s="53"/>
      <c r="Z792" s="53"/>
    </row>
    <row r="793" ht="14.25" customHeight="1">
      <c r="A793" s="248"/>
      <c r="B793" s="32"/>
      <c r="C793" s="32"/>
      <c r="D793" s="32"/>
      <c r="E793" s="32"/>
      <c r="F793" s="32"/>
      <c r="G793" s="32"/>
      <c r="H793" s="32"/>
      <c r="I793" s="37"/>
      <c r="J793" s="32"/>
      <c r="K793" s="53"/>
      <c r="L793" s="53"/>
      <c r="M793" s="53"/>
      <c r="N793" s="53"/>
      <c r="O793" s="53"/>
      <c r="P793" s="53"/>
      <c r="Q793" s="53"/>
      <c r="R793" s="53"/>
      <c r="S793" s="53"/>
      <c r="T793" s="53"/>
      <c r="U793" s="53"/>
      <c r="V793" s="53"/>
      <c r="W793" s="53"/>
      <c r="X793" s="53"/>
      <c r="Y793" s="53"/>
      <c r="Z793" s="53"/>
    </row>
    <row r="794" ht="14.25" customHeight="1">
      <c r="A794" s="248"/>
      <c r="B794" s="32"/>
      <c r="C794" s="32"/>
      <c r="D794" s="32"/>
      <c r="E794" s="32"/>
      <c r="F794" s="32"/>
      <c r="G794" s="32"/>
      <c r="H794" s="32"/>
      <c r="I794" s="37"/>
      <c r="J794" s="32"/>
      <c r="K794" s="53"/>
      <c r="L794" s="53"/>
      <c r="M794" s="53"/>
      <c r="N794" s="53"/>
      <c r="O794" s="53"/>
      <c r="P794" s="53"/>
      <c r="Q794" s="53"/>
      <c r="R794" s="53"/>
      <c r="S794" s="53"/>
      <c r="T794" s="53"/>
      <c r="U794" s="53"/>
      <c r="V794" s="53"/>
      <c r="W794" s="53"/>
      <c r="X794" s="53"/>
      <c r="Y794" s="53"/>
      <c r="Z794" s="53"/>
    </row>
    <row r="795" ht="14.25" customHeight="1">
      <c r="A795" s="248"/>
      <c r="B795" s="32"/>
      <c r="C795" s="32"/>
      <c r="D795" s="32"/>
      <c r="E795" s="32"/>
      <c r="F795" s="32"/>
      <c r="G795" s="32"/>
      <c r="H795" s="32"/>
      <c r="I795" s="37"/>
      <c r="J795" s="32"/>
      <c r="K795" s="53"/>
      <c r="L795" s="53"/>
      <c r="M795" s="53"/>
      <c r="N795" s="53"/>
      <c r="O795" s="53"/>
      <c r="P795" s="53"/>
      <c r="Q795" s="53"/>
      <c r="R795" s="53"/>
      <c r="S795" s="53"/>
      <c r="T795" s="53"/>
      <c r="U795" s="53"/>
      <c r="V795" s="53"/>
      <c r="W795" s="53"/>
      <c r="X795" s="53"/>
      <c r="Y795" s="53"/>
      <c r="Z795" s="53"/>
    </row>
    <row r="796" ht="14.25" customHeight="1">
      <c r="A796" s="248"/>
      <c r="B796" s="32"/>
      <c r="C796" s="32"/>
      <c r="D796" s="32"/>
      <c r="E796" s="32"/>
      <c r="F796" s="32"/>
      <c r="G796" s="32"/>
      <c r="H796" s="32"/>
      <c r="I796" s="37"/>
      <c r="J796" s="32"/>
      <c r="K796" s="53"/>
      <c r="L796" s="53"/>
      <c r="M796" s="53"/>
      <c r="N796" s="53"/>
      <c r="O796" s="53"/>
      <c r="P796" s="53"/>
      <c r="Q796" s="53"/>
      <c r="R796" s="53"/>
      <c r="S796" s="53"/>
      <c r="T796" s="53"/>
      <c r="U796" s="53"/>
      <c r="V796" s="53"/>
      <c r="W796" s="53"/>
      <c r="X796" s="53"/>
      <c r="Y796" s="53"/>
      <c r="Z796" s="53"/>
    </row>
    <row r="797" ht="14.25" customHeight="1">
      <c r="A797" s="248"/>
      <c r="B797" s="32"/>
      <c r="C797" s="32"/>
      <c r="D797" s="32"/>
      <c r="E797" s="32"/>
      <c r="F797" s="32"/>
      <c r="G797" s="32"/>
      <c r="H797" s="32"/>
      <c r="I797" s="37"/>
      <c r="J797" s="32"/>
      <c r="K797" s="53"/>
      <c r="L797" s="53"/>
      <c r="M797" s="53"/>
      <c r="N797" s="53"/>
      <c r="O797" s="53"/>
      <c r="P797" s="53"/>
      <c r="Q797" s="53"/>
      <c r="R797" s="53"/>
      <c r="S797" s="53"/>
      <c r="T797" s="53"/>
      <c r="U797" s="53"/>
      <c r="V797" s="53"/>
      <c r="W797" s="53"/>
      <c r="X797" s="53"/>
      <c r="Y797" s="53"/>
      <c r="Z797" s="53"/>
    </row>
    <row r="798" ht="14.25" customHeight="1">
      <c r="A798" s="248"/>
      <c r="B798" s="32"/>
      <c r="C798" s="32"/>
      <c r="D798" s="32"/>
      <c r="E798" s="32"/>
      <c r="F798" s="32"/>
      <c r="G798" s="32"/>
      <c r="H798" s="32"/>
      <c r="I798" s="37"/>
      <c r="J798" s="32"/>
      <c r="K798" s="53"/>
      <c r="L798" s="53"/>
      <c r="M798" s="53"/>
      <c r="N798" s="53"/>
      <c r="O798" s="53"/>
      <c r="P798" s="53"/>
      <c r="Q798" s="53"/>
      <c r="R798" s="53"/>
      <c r="S798" s="53"/>
      <c r="T798" s="53"/>
      <c r="U798" s="53"/>
      <c r="V798" s="53"/>
      <c r="W798" s="53"/>
      <c r="X798" s="53"/>
      <c r="Y798" s="53"/>
      <c r="Z798" s="53"/>
    </row>
    <row r="799" ht="14.25" customHeight="1">
      <c r="A799" s="248"/>
      <c r="B799" s="32"/>
      <c r="C799" s="32"/>
      <c r="D799" s="32"/>
      <c r="E799" s="32"/>
      <c r="F799" s="32"/>
      <c r="G799" s="32"/>
      <c r="H799" s="32"/>
      <c r="I799" s="37"/>
      <c r="J799" s="32"/>
      <c r="K799" s="53"/>
      <c r="L799" s="53"/>
      <c r="M799" s="53"/>
      <c r="N799" s="53"/>
      <c r="O799" s="53"/>
      <c r="P799" s="53"/>
      <c r="Q799" s="53"/>
      <c r="R799" s="53"/>
      <c r="S799" s="53"/>
      <c r="T799" s="53"/>
      <c r="U799" s="53"/>
      <c r="V799" s="53"/>
      <c r="W799" s="53"/>
      <c r="X799" s="53"/>
      <c r="Y799" s="53"/>
      <c r="Z799" s="53"/>
    </row>
    <row r="800" ht="14.25" customHeight="1">
      <c r="A800" s="248"/>
      <c r="B800" s="32"/>
      <c r="C800" s="32"/>
      <c r="D800" s="32"/>
      <c r="E800" s="32"/>
      <c r="F800" s="32"/>
      <c r="G800" s="32"/>
      <c r="H800" s="32"/>
      <c r="I800" s="37"/>
      <c r="J800" s="32"/>
      <c r="K800" s="53"/>
      <c r="L800" s="53"/>
      <c r="M800" s="53"/>
      <c r="N800" s="53"/>
      <c r="O800" s="53"/>
      <c r="P800" s="53"/>
      <c r="Q800" s="53"/>
      <c r="R800" s="53"/>
      <c r="S800" s="53"/>
      <c r="T800" s="53"/>
      <c r="U800" s="53"/>
      <c r="V800" s="53"/>
      <c r="W800" s="53"/>
      <c r="X800" s="53"/>
      <c r="Y800" s="53"/>
      <c r="Z800" s="53"/>
    </row>
    <row r="801" ht="14.25" customHeight="1">
      <c r="A801" s="248"/>
      <c r="B801" s="32"/>
      <c r="C801" s="32"/>
      <c r="D801" s="32"/>
      <c r="E801" s="32"/>
      <c r="F801" s="32"/>
      <c r="G801" s="32"/>
      <c r="H801" s="32"/>
      <c r="I801" s="37"/>
      <c r="J801" s="32"/>
      <c r="K801" s="53"/>
      <c r="L801" s="53"/>
      <c r="M801" s="53"/>
      <c r="N801" s="53"/>
      <c r="O801" s="53"/>
      <c r="P801" s="53"/>
      <c r="Q801" s="53"/>
      <c r="R801" s="53"/>
      <c r="S801" s="53"/>
      <c r="T801" s="53"/>
      <c r="U801" s="53"/>
      <c r="V801" s="53"/>
      <c r="W801" s="53"/>
      <c r="X801" s="53"/>
      <c r="Y801" s="53"/>
      <c r="Z801" s="53"/>
    </row>
    <row r="802" ht="14.25" customHeight="1">
      <c r="A802" s="248"/>
      <c r="B802" s="32"/>
      <c r="C802" s="32"/>
      <c r="D802" s="32"/>
      <c r="E802" s="32"/>
      <c r="F802" s="32"/>
      <c r="G802" s="32"/>
      <c r="H802" s="32"/>
      <c r="I802" s="37"/>
      <c r="J802" s="32"/>
      <c r="K802" s="53"/>
      <c r="L802" s="53"/>
      <c r="M802" s="53"/>
      <c r="N802" s="53"/>
      <c r="O802" s="53"/>
      <c r="P802" s="53"/>
      <c r="Q802" s="53"/>
      <c r="R802" s="53"/>
      <c r="S802" s="53"/>
      <c r="T802" s="53"/>
      <c r="U802" s="53"/>
      <c r="V802" s="53"/>
      <c r="W802" s="53"/>
      <c r="X802" s="53"/>
      <c r="Y802" s="53"/>
      <c r="Z802" s="53"/>
    </row>
    <row r="803" ht="14.25" customHeight="1">
      <c r="A803" s="248"/>
      <c r="B803" s="32"/>
      <c r="C803" s="32"/>
      <c r="D803" s="32"/>
      <c r="E803" s="32"/>
      <c r="F803" s="32"/>
      <c r="G803" s="32"/>
      <c r="H803" s="32"/>
      <c r="I803" s="37"/>
      <c r="J803" s="32"/>
      <c r="K803" s="53"/>
      <c r="L803" s="53"/>
      <c r="M803" s="53"/>
      <c r="N803" s="53"/>
      <c r="O803" s="53"/>
      <c r="P803" s="53"/>
      <c r="Q803" s="53"/>
      <c r="R803" s="53"/>
      <c r="S803" s="53"/>
      <c r="T803" s="53"/>
      <c r="U803" s="53"/>
      <c r="V803" s="53"/>
      <c r="W803" s="53"/>
      <c r="X803" s="53"/>
      <c r="Y803" s="53"/>
      <c r="Z803" s="53"/>
    </row>
    <row r="804" ht="14.25" customHeight="1">
      <c r="A804" s="248"/>
      <c r="B804" s="32"/>
      <c r="C804" s="32"/>
      <c r="D804" s="32"/>
      <c r="E804" s="32"/>
      <c r="F804" s="32"/>
      <c r="G804" s="32"/>
      <c r="H804" s="32"/>
      <c r="I804" s="37"/>
      <c r="J804" s="32"/>
      <c r="K804" s="53"/>
      <c r="L804" s="53"/>
      <c r="M804" s="53"/>
      <c r="N804" s="53"/>
      <c r="O804" s="53"/>
      <c r="P804" s="53"/>
      <c r="Q804" s="53"/>
      <c r="R804" s="53"/>
      <c r="S804" s="53"/>
      <c r="T804" s="53"/>
      <c r="U804" s="53"/>
      <c r="V804" s="53"/>
      <c r="W804" s="53"/>
      <c r="X804" s="53"/>
      <c r="Y804" s="53"/>
      <c r="Z804" s="53"/>
    </row>
    <row r="805" ht="14.25" customHeight="1">
      <c r="A805" s="248"/>
      <c r="B805" s="32"/>
      <c r="C805" s="32"/>
      <c r="D805" s="32"/>
      <c r="E805" s="32"/>
      <c r="F805" s="32"/>
      <c r="G805" s="32"/>
      <c r="H805" s="32"/>
      <c r="I805" s="37"/>
      <c r="J805" s="32"/>
      <c r="K805" s="53"/>
      <c r="L805" s="53"/>
      <c r="M805" s="53"/>
      <c r="N805" s="53"/>
      <c r="O805" s="53"/>
      <c r="P805" s="53"/>
      <c r="Q805" s="53"/>
      <c r="R805" s="53"/>
      <c r="S805" s="53"/>
      <c r="T805" s="53"/>
      <c r="U805" s="53"/>
      <c r="V805" s="53"/>
      <c r="W805" s="53"/>
      <c r="X805" s="53"/>
      <c r="Y805" s="53"/>
      <c r="Z805" s="53"/>
    </row>
    <row r="806" ht="14.25" customHeight="1">
      <c r="A806" s="248"/>
      <c r="B806" s="32"/>
      <c r="C806" s="32"/>
      <c r="D806" s="32"/>
      <c r="E806" s="32"/>
      <c r="F806" s="32"/>
      <c r="G806" s="32"/>
      <c r="H806" s="32"/>
      <c r="I806" s="37"/>
      <c r="J806" s="32"/>
      <c r="K806" s="53"/>
      <c r="L806" s="53"/>
      <c r="M806" s="53"/>
      <c r="N806" s="53"/>
      <c r="O806" s="53"/>
      <c r="P806" s="53"/>
      <c r="Q806" s="53"/>
      <c r="R806" s="53"/>
      <c r="S806" s="53"/>
      <c r="T806" s="53"/>
      <c r="U806" s="53"/>
      <c r="V806" s="53"/>
      <c r="W806" s="53"/>
      <c r="X806" s="53"/>
      <c r="Y806" s="53"/>
      <c r="Z806" s="53"/>
    </row>
    <row r="807" ht="14.25" customHeight="1">
      <c r="A807" s="248"/>
      <c r="B807" s="32"/>
      <c r="C807" s="32"/>
      <c r="D807" s="32"/>
      <c r="E807" s="32"/>
      <c r="F807" s="32"/>
      <c r="G807" s="32"/>
      <c r="H807" s="32"/>
      <c r="I807" s="37"/>
      <c r="J807" s="32"/>
      <c r="K807" s="53"/>
      <c r="L807" s="53"/>
      <c r="M807" s="53"/>
      <c r="N807" s="53"/>
      <c r="O807" s="53"/>
      <c r="P807" s="53"/>
      <c r="Q807" s="53"/>
      <c r="R807" s="53"/>
      <c r="S807" s="53"/>
      <c r="T807" s="53"/>
      <c r="U807" s="53"/>
      <c r="V807" s="53"/>
      <c r="W807" s="53"/>
      <c r="X807" s="53"/>
      <c r="Y807" s="53"/>
      <c r="Z807" s="53"/>
    </row>
    <row r="808" ht="14.25" customHeight="1">
      <c r="A808" s="248"/>
      <c r="B808" s="32"/>
      <c r="C808" s="32"/>
      <c r="D808" s="32"/>
      <c r="E808" s="32"/>
      <c r="F808" s="32"/>
      <c r="G808" s="32"/>
      <c r="H808" s="32"/>
      <c r="I808" s="37"/>
      <c r="J808" s="32"/>
      <c r="K808" s="53"/>
      <c r="L808" s="53"/>
      <c r="M808" s="53"/>
      <c r="N808" s="53"/>
      <c r="O808" s="53"/>
      <c r="P808" s="53"/>
      <c r="Q808" s="53"/>
      <c r="R808" s="53"/>
      <c r="S808" s="53"/>
      <c r="T808" s="53"/>
      <c r="U808" s="53"/>
      <c r="V808" s="53"/>
      <c r="W808" s="53"/>
      <c r="X808" s="53"/>
      <c r="Y808" s="53"/>
      <c r="Z808" s="53"/>
    </row>
    <row r="809" ht="14.25" customHeight="1">
      <c r="A809" s="248"/>
      <c r="B809" s="32"/>
      <c r="C809" s="32"/>
      <c r="D809" s="32"/>
      <c r="E809" s="32"/>
      <c r="F809" s="32"/>
      <c r="G809" s="32"/>
      <c r="H809" s="32"/>
      <c r="I809" s="37"/>
      <c r="J809" s="32"/>
      <c r="K809" s="53"/>
      <c r="L809" s="53"/>
      <c r="M809" s="53"/>
      <c r="N809" s="53"/>
      <c r="O809" s="53"/>
      <c r="P809" s="53"/>
      <c r="Q809" s="53"/>
      <c r="R809" s="53"/>
      <c r="S809" s="53"/>
      <c r="T809" s="53"/>
      <c r="U809" s="53"/>
      <c r="V809" s="53"/>
      <c r="W809" s="53"/>
      <c r="X809" s="53"/>
      <c r="Y809" s="53"/>
      <c r="Z809" s="53"/>
    </row>
    <row r="810" ht="14.25" customHeight="1">
      <c r="A810" s="248"/>
      <c r="B810" s="32"/>
      <c r="C810" s="32"/>
      <c r="D810" s="32"/>
      <c r="E810" s="32"/>
      <c r="F810" s="32"/>
      <c r="G810" s="32"/>
      <c r="H810" s="32"/>
      <c r="I810" s="37"/>
      <c r="J810" s="32"/>
      <c r="K810" s="53"/>
      <c r="L810" s="53"/>
      <c r="M810" s="53"/>
      <c r="N810" s="53"/>
      <c r="O810" s="53"/>
      <c r="P810" s="53"/>
      <c r="Q810" s="53"/>
      <c r="R810" s="53"/>
      <c r="S810" s="53"/>
      <c r="T810" s="53"/>
      <c r="U810" s="53"/>
      <c r="V810" s="53"/>
      <c r="W810" s="53"/>
      <c r="X810" s="53"/>
      <c r="Y810" s="53"/>
      <c r="Z810" s="53"/>
    </row>
    <row r="811" ht="14.25" customHeight="1">
      <c r="A811" s="248"/>
      <c r="B811" s="32"/>
      <c r="C811" s="32"/>
      <c r="D811" s="32"/>
      <c r="E811" s="32"/>
      <c r="F811" s="32"/>
      <c r="G811" s="32"/>
      <c r="H811" s="32"/>
      <c r="I811" s="37"/>
      <c r="J811" s="32"/>
      <c r="K811" s="53"/>
      <c r="L811" s="53"/>
      <c r="M811" s="53"/>
      <c r="N811" s="53"/>
      <c r="O811" s="53"/>
      <c r="P811" s="53"/>
      <c r="Q811" s="53"/>
      <c r="R811" s="53"/>
      <c r="S811" s="53"/>
      <c r="T811" s="53"/>
      <c r="U811" s="53"/>
      <c r="V811" s="53"/>
      <c r="W811" s="53"/>
      <c r="X811" s="53"/>
      <c r="Y811" s="53"/>
      <c r="Z811" s="53"/>
    </row>
    <row r="812" ht="14.25" customHeight="1">
      <c r="A812" s="248"/>
      <c r="B812" s="32"/>
      <c r="C812" s="32"/>
      <c r="D812" s="32"/>
      <c r="E812" s="32"/>
      <c r="F812" s="32"/>
      <c r="G812" s="32"/>
      <c r="H812" s="32"/>
      <c r="I812" s="37"/>
      <c r="J812" s="32"/>
      <c r="K812" s="53"/>
      <c r="L812" s="53"/>
      <c r="M812" s="53"/>
      <c r="N812" s="53"/>
      <c r="O812" s="53"/>
      <c r="P812" s="53"/>
      <c r="Q812" s="53"/>
      <c r="R812" s="53"/>
      <c r="S812" s="53"/>
      <c r="T812" s="53"/>
      <c r="U812" s="53"/>
      <c r="V812" s="53"/>
      <c r="W812" s="53"/>
      <c r="X812" s="53"/>
      <c r="Y812" s="53"/>
      <c r="Z812" s="53"/>
    </row>
    <row r="813" ht="14.25" customHeight="1">
      <c r="A813" s="248"/>
      <c r="B813" s="32"/>
      <c r="C813" s="32"/>
      <c r="D813" s="32"/>
      <c r="E813" s="32"/>
      <c r="F813" s="32"/>
      <c r="G813" s="32"/>
      <c r="H813" s="32"/>
      <c r="I813" s="37"/>
      <c r="J813" s="32"/>
      <c r="K813" s="53"/>
      <c r="L813" s="53"/>
      <c r="M813" s="53"/>
      <c r="N813" s="53"/>
      <c r="O813" s="53"/>
      <c r="P813" s="53"/>
      <c r="Q813" s="53"/>
      <c r="R813" s="53"/>
      <c r="S813" s="53"/>
      <c r="T813" s="53"/>
      <c r="U813" s="53"/>
      <c r="V813" s="53"/>
      <c r="W813" s="53"/>
      <c r="X813" s="53"/>
      <c r="Y813" s="53"/>
      <c r="Z813" s="53"/>
    </row>
    <row r="814" ht="14.25" customHeight="1">
      <c r="A814" s="248"/>
      <c r="B814" s="32"/>
      <c r="C814" s="32"/>
      <c r="D814" s="32"/>
      <c r="E814" s="32"/>
      <c r="F814" s="32"/>
      <c r="G814" s="32"/>
      <c r="H814" s="32"/>
      <c r="I814" s="37"/>
      <c r="J814" s="32"/>
      <c r="K814" s="53"/>
      <c r="L814" s="53"/>
      <c r="M814" s="53"/>
      <c r="N814" s="53"/>
      <c r="O814" s="53"/>
      <c r="P814" s="53"/>
      <c r="Q814" s="53"/>
      <c r="R814" s="53"/>
      <c r="S814" s="53"/>
      <c r="T814" s="53"/>
      <c r="U814" s="53"/>
      <c r="V814" s="53"/>
      <c r="W814" s="53"/>
      <c r="X814" s="53"/>
      <c r="Y814" s="53"/>
      <c r="Z814" s="53"/>
    </row>
    <row r="815" ht="14.25" customHeight="1">
      <c r="A815" s="248"/>
      <c r="B815" s="32"/>
      <c r="C815" s="32"/>
      <c r="D815" s="32"/>
      <c r="E815" s="32"/>
      <c r="F815" s="32"/>
      <c r="G815" s="32"/>
      <c r="H815" s="32"/>
      <c r="I815" s="37"/>
      <c r="J815" s="32"/>
      <c r="K815" s="53"/>
      <c r="L815" s="53"/>
      <c r="M815" s="53"/>
      <c r="N815" s="53"/>
      <c r="O815" s="53"/>
      <c r="P815" s="53"/>
      <c r="Q815" s="53"/>
      <c r="R815" s="53"/>
      <c r="S815" s="53"/>
      <c r="T815" s="53"/>
      <c r="U815" s="53"/>
      <c r="V815" s="53"/>
      <c r="W815" s="53"/>
      <c r="X815" s="53"/>
      <c r="Y815" s="53"/>
      <c r="Z815" s="53"/>
    </row>
    <row r="816" ht="14.25" customHeight="1">
      <c r="A816" s="248"/>
      <c r="B816" s="32"/>
      <c r="C816" s="32"/>
      <c r="D816" s="32"/>
      <c r="E816" s="32"/>
      <c r="F816" s="32"/>
      <c r="G816" s="32"/>
      <c r="H816" s="32"/>
      <c r="I816" s="37"/>
      <c r="J816" s="32"/>
      <c r="K816" s="53"/>
      <c r="L816" s="53"/>
      <c r="M816" s="53"/>
      <c r="N816" s="53"/>
      <c r="O816" s="53"/>
      <c r="P816" s="53"/>
      <c r="Q816" s="53"/>
      <c r="R816" s="53"/>
      <c r="S816" s="53"/>
      <c r="T816" s="53"/>
      <c r="U816" s="53"/>
      <c r="V816" s="53"/>
      <c r="W816" s="53"/>
      <c r="X816" s="53"/>
      <c r="Y816" s="53"/>
      <c r="Z816" s="53"/>
    </row>
    <row r="817" ht="14.25" customHeight="1">
      <c r="A817" s="248"/>
      <c r="B817" s="32"/>
      <c r="C817" s="32"/>
      <c r="D817" s="32"/>
      <c r="E817" s="32"/>
      <c r="F817" s="32"/>
      <c r="G817" s="32"/>
      <c r="H817" s="32"/>
      <c r="I817" s="37"/>
      <c r="J817" s="32"/>
      <c r="K817" s="53"/>
      <c r="L817" s="53"/>
      <c r="M817" s="53"/>
      <c r="N817" s="53"/>
      <c r="O817" s="53"/>
      <c r="P817" s="53"/>
      <c r="Q817" s="53"/>
      <c r="R817" s="53"/>
      <c r="S817" s="53"/>
      <c r="T817" s="53"/>
      <c r="U817" s="53"/>
      <c r="V817" s="53"/>
      <c r="W817" s="53"/>
      <c r="X817" s="53"/>
      <c r="Y817" s="53"/>
      <c r="Z817" s="53"/>
    </row>
    <row r="818" ht="14.25" customHeight="1">
      <c r="A818" s="248"/>
      <c r="B818" s="32"/>
      <c r="C818" s="32"/>
      <c r="D818" s="32"/>
      <c r="E818" s="32"/>
      <c r="F818" s="32"/>
      <c r="G818" s="32"/>
      <c r="H818" s="32"/>
      <c r="I818" s="37"/>
      <c r="J818" s="32"/>
      <c r="K818" s="53"/>
      <c r="L818" s="53"/>
      <c r="M818" s="53"/>
      <c r="N818" s="53"/>
      <c r="O818" s="53"/>
      <c r="P818" s="53"/>
      <c r="Q818" s="53"/>
      <c r="R818" s="53"/>
      <c r="S818" s="53"/>
      <c r="T818" s="53"/>
      <c r="U818" s="53"/>
      <c r="V818" s="53"/>
      <c r="W818" s="53"/>
      <c r="X818" s="53"/>
      <c r="Y818" s="53"/>
      <c r="Z818" s="53"/>
    </row>
    <row r="819" ht="14.25" customHeight="1">
      <c r="A819" s="248"/>
      <c r="B819" s="32"/>
      <c r="C819" s="32"/>
      <c r="D819" s="32"/>
      <c r="E819" s="32"/>
      <c r="F819" s="32"/>
      <c r="G819" s="32"/>
      <c r="H819" s="32"/>
      <c r="I819" s="37"/>
      <c r="J819" s="32"/>
      <c r="K819" s="53"/>
      <c r="L819" s="53"/>
      <c r="M819" s="53"/>
      <c r="N819" s="53"/>
      <c r="O819" s="53"/>
      <c r="P819" s="53"/>
      <c r="Q819" s="53"/>
      <c r="R819" s="53"/>
      <c r="S819" s="53"/>
      <c r="T819" s="53"/>
      <c r="U819" s="53"/>
      <c r="V819" s="53"/>
      <c r="W819" s="53"/>
      <c r="X819" s="53"/>
      <c r="Y819" s="53"/>
      <c r="Z819" s="53"/>
    </row>
    <row r="820" ht="14.25" customHeight="1">
      <c r="A820" s="248"/>
      <c r="B820" s="32"/>
      <c r="C820" s="32"/>
      <c r="D820" s="32"/>
      <c r="E820" s="32"/>
      <c r="F820" s="32"/>
      <c r="G820" s="32"/>
      <c r="H820" s="32"/>
      <c r="I820" s="37"/>
      <c r="J820" s="32"/>
      <c r="K820" s="53"/>
      <c r="L820" s="53"/>
      <c r="M820" s="53"/>
      <c r="N820" s="53"/>
      <c r="O820" s="53"/>
      <c r="P820" s="53"/>
      <c r="Q820" s="53"/>
      <c r="R820" s="53"/>
      <c r="S820" s="53"/>
      <c r="T820" s="53"/>
      <c r="U820" s="53"/>
      <c r="V820" s="53"/>
      <c r="W820" s="53"/>
      <c r="X820" s="53"/>
      <c r="Y820" s="53"/>
      <c r="Z820" s="53"/>
    </row>
    <row r="821" ht="14.25" customHeight="1">
      <c r="A821" s="248"/>
      <c r="B821" s="32"/>
      <c r="C821" s="32"/>
      <c r="D821" s="32"/>
      <c r="E821" s="32"/>
      <c r="F821" s="32"/>
      <c r="G821" s="32"/>
      <c r="H821" s="32"/>
      <c r="I821" s="37"/>
      <c r="J821" s="32"/>
      <c r="K821" s="53"/>
      <c r="L821" s="53"/>
      <c r="M821" s="53"/>
      <c r="N821" s="53"/>
      <c r="O821" s="53"/>
      <c r="P821" s="53"/>
      <c r="Q821" s="53"/>
      <c r="R821" s="53"/>
      <c r="S821" s="53"/>
      <c r="T821" s="53"/>
      <c r="U821" s="53"/>
      <c r="V821" s="53"/>
      <c r="W821" s="53"/>
      <c r="X821" s="53"/>
      <c r="Y821" s="53"/>
      <c r="Z821" s="53"/>
    </row>
    <row r="822" ht="14.25" customHeight="1">
      <c r="A822" s="248"/>
      <c r="B822" s="32"/>
      <c r="C822" s="32"/>
      <c r="D822" s="32"/>
      <c r="E822" s="32"/>
      <c r="F822" s="32"/>
      <c r="G822" s="32"/>
      <c r="H822" s="32"/>
      <c r="I822" s="37"/>
      <c r="J822" s="32"/>
      <c r="K822" s="53"/>
      <c r="L822" s="53"/>
      <c r="M822" s="53"/>
      <c r="N822" s="53"/>
      <c r="O822" s="53"/>
      <c r="P822" s="53"/>
      <c r="Q822" s="53"/>
      <c r="R822" s="53"/>
      <c r="S822" s="53"/>
      <c r="T822" s="53"/>
      <c r="U822" s="53"/>
      <c r="V822" s="53"/>
      <c r="W822" s="53"/>
      <c r="X822" s="53"/>
      <c r="Y822" s="53"/>
      <c r="Z822" s="53"/>
    </row>
    <row r="823" ht="14.25" customHeight="1">
      <c r="A823" s="248"/>
      <c r="B823" s="32"/>
      <c r="C823" s="32"/>
      <c r="D823" s="32"/>
      <c r="E823" s="32"/>
      <c r="F823" s="32"/>
      <c r="G823" s="32"/>
      <c r="H823" s="32"/>
      <c r="I823" s="37"/>
      <c r="J823" s="32"/>
      <c r="K823" s="53"/>
      <c r="L823" s="53"/>
      <c r="M823" s="53"/>
      <c r="N823" s="53"/>
      <c r="O823" s="53"/>
      <c r="P823" s="53"/>
      <c r="Q823" s="53"/>
      <c r="R823" s="53"/>
      <c r="S823" s="53"/>
      <c r="T823" s="53"/>
      <c r="U823" s="53"/>
      <c r="V823" s="53"/>
      <c r="W823" s="53"/>
      <c r="X823" s="53"/>
      <c r="Y823" s="53"/>
      <c r="Z823" s="53"/>
    </row>
    <row r="824" ht="14.25" customHeight="1">
      <c r="A824" s="248"/>
      <c r="B824" s="32"/>
      <c r="C824" s="32"/>
      <c r="D824" s="32"/>
      <c r="E824" s="32"/>
      <c r="F824" s="32"/>
      <c r="G824" s="32"/>
      <c r="H824" s="32"/>
      <c r="I824" s="37"/>
      <c r="J824" s="32"/>
      <c r="K824" s="53"/>
      <c r="L824" s="53"/>
      <c r="M824" s="53"/>
      <c r="N824" s="53"/>
      <c r="O824" s="53"/>
      <c r="P824" s="53"/>
      <c r="Q824" s="53"/>
      <c r="R824" s="53"/>
      <c r="S824" s="53"/>
      <c r="T824" s="53"/>
      <c r="U824" s="53"/>
      <c r="V824" s="53"/>
      <c r="W824" s="53"/>
      <c r="X824" s="53"/>
      <c r="Y824" s="53"/>
      <c r="Z824" s="53"/>
    </row>
    <row r="825" ht="14.25" customHeight="1">
      <c r="A825" s="248"/>
      <c r="B825" s="32"/>
      <c r="C825" s="32"/>
      <c r="D825" s="32"/>
      <c r="E825" s="32"/>
      <c r="F825" s="32"/>
      <c r="G825" s="32"/>
      <c r="H825" s="32"/>
      <c r="I825" s="37"/>
      <c r="J825" s="32"/>
      <c r="K825" s="53"/>
      <c r="L825" s="53"/>
      <c r="M825" s="53"/>
      <c r="N825" s="53"/>
      <c r="O825" s="53"/>
      <c r="P825" s="53"/>
      <c r="Q825" s="53"/>
      <c r="R825" s="53"/>
      <c r="S825" s="53"/>
      <c r="T825" s="53"/>
      <c r="U825" s="53"/>
      <c r="V825" s="53"/>
      <c r="W825" s="53"/>
      <c r="X825" s="53"/>
      <c r="Y825" s="53"/>
      <c r="Z825" s="53"/>
    </row>
    <row r="826" ht="14.25" customHeight="1">
      <c r="A826" s="248"/>
      <c r="B826" s="32"/>
      <c r="C826" s="32"/>
      <c r="D826" s="32"/>
      <c r="E826" s="32"/>
      <c r="F826" s="32"/>
      <c r="G826" s="32"/>
      <c r="H826" s="32"/>
      <c r="I826" s="37"/>
      <c r="J826" s="32"/>
      <c r="K826" s="53"/>
      <c r="L826" s="53"/>
      <c r="M826" s="53"/>
      <c r="N826" s="53"/>
      <c r="O826" s="53"/>
      <c r="P826" s="53"/>
      <c r="Q826" s="53"/>
      <c r="R826" s="53"/>
      <c r="S826" s="53"/>
      <c r="T826" s="53"/>
      <c r="U826" s="53"/>
      <c r="V826" s="53"/>
      <c r="W826" s="53"/>
      <c r="X826" s="53"/>
      <c r="Y826" s="53"/>
      <c r="Z826" s="53"/>
    </row>
    <row r="827" ht="14.25" customHeight="1">
      <c r="A827" s="248"/>
      <c r="B827" s="32"/>
      <c r="C827" s="32"/>
      <c r="D827" s="32"/>
      <c r="E827" s="32"/>
      <c r="F827" s="32"/>
      <c r="G827" s="32"/>
      <c r="H827" s="32"/>
      <c r="I827" s="37"/>
      <c r="J827" s="32"/>
      <c r="K827" s="53"/>
      <c r="L827" s="53"/>
      <c r="M827" s="53"/>
      <c r="N827" s="53"/>
      <c r="O827" s="53"/>
      <c r="P827" s="53"/>
      <c r="Q827" s="53"/>
      <c r="R827" s="53"/>
      <c r="S827" s="53"/>
      <c r="T827" s="53"/>
      <c r="U827" s="53"/>
      <c r="V827" s="53"/>
      <c r="W827" s="53"/>
      <c r="X827" s="53"/>
      <c r="Y827" s="53"/>
      <c r="Z827" s="53"/>
    </row>
    <row r="828" ht="14.25" customHeight="1">
      <c r="A828" s="248"/>
      <c r="B828" s="32"/>
      <c r="C828" s="32"/>
      <c r="D828" s="32"/>
      <c r="E828" s="32"/>
      <c r="F828" s="32"/>
      <c r="G828" s="32"/>
      <c r="H828" s="32"/>
      <c r="I828" s="37"/>
      <c r="J828" s="32"/>
      <c r="K828" s="53"/>
      <c r="L828" s="53"/>
      <c r="M828" s="53"/>
      <c r="N828" s="53"/>
      <c r="O828" s="53"/>
      <c r="P828" s="53"/>
      <c r="Q828" s="53"/>
      <c r="R828" s="53"/>
      <c r="S828" s="53"/>
      <c r="T828" s="53"/>
      <c r="U828" s="53"/>
      <c r="V828" s="53"/>
      <c r="W828" s="53"/>
      <c r="X828" s="53"/>
      <c r="Y828" s="53"/>
      <c r="Z828" s="53"/>
    </row>
    <row r="829" ht="14.25" customHeight="1">
      <c r="A829" s="248"/>
      <c r="B829" s="32"/>
      <c r="C829" s="32"/>
      <c r="D829" s="32"/>
      <c r="E829" s="32"/>
      <c r="F829" s="32"/>
      <c r="G829" s="32"/>
      <c r="H829" s="32"/>
      <c r="I829" s="37"/>
      <c r="J829" s="32"/>
      <c r="K829" s="53"/>
      <c r="L829" s="53"/>
      <c r="M829" s="53"/>
      <c r="N829" s="53"/>
      <c r="O829" s="53"/>
      <c r="P829" s="53"/>
      <c r="Q829" s="53"/>
      <c r="R829" s="53"/>
      <c r="S829" s="53"/>
      <c r="T829" s="53"/>
      <c r="U829" s="53"/>
      <c r="V829" s="53"/>
      <c r="W829" s="53"/>
      <c r="X829" s="53"/>
      <c r="Y829" s="53"/>
      <c r="Z829" s="53"/>
    </row>
    <row r="830" ht="14.25" customHeight="1">
      <c r="A830" s="248"/>
      <c r="B830" s="32"/>
      <c r="C830" s="32"/>
      <c r="D830" s="32"/>
      <c r="E830" s="32"/>
      <c r="F830" s="32"/>
      <c r="G830" s="32"/>
      <c r="H830" s="32"/>
      <c r="I830" s="37"/>
      <c r="J830" s="32"/>
      <c r="K830" s="53"/>
      <c r="L830" s="53"/>
      <c r="M830" s="53"/>
      <c r="N830" s="53"/>
      <c r="O830" s="53"/>
      <c r="P830" s="53"/>
      <c r="Q830" s="53"/>
      <c r="R830" s="53"/>
      <c r="S830" s="53"/>
      <c r="T830" s="53"/>
      <c r="U830" s="53"/>
      <c r="V830" s="53"/>
      <c r="W830" s="53"/>
      <c r="X830" s="53"/>
      <c r="Y830" s="53"/>
      <c r="Z830" s="53"/>
    </row>
    <row r="831" ht="14.25" customHeight="1">
      <c r="A831" s="248"/>
      <c r="B831" s="32"/>
      <c r="C831" s="32"/>
      <c r="D831" s="32"/>
      <c r="E831" s="32"/>
      <c r="F831" s="32"/>
      <c r="G831" s="32"/>
      <c r="H831" s="32"/>
      <c r="I831" s="37"/>
      <c r="J831" s="32"/>
      <c r="K831" s="53"/>
      <c r="L831" s="53"/>
      <c r="M831" s="53"/>
      <c r="N831" s="53"/>
      <c r="O831" s="53"/>
      <c r="P831" s="53"/>
      <c r="Q831" s="53"/>
      <c r="R831" s="53"/>
      <c r="S831" s="53"/>
      <c r="T831" s="53"/>
      <c r="U831" s="53"/>
      <c r="V831" s="53"/>
      <c r="W831" s="53"/>
      <c r="X831" s="53"/>
      <c r="Y831" s="53"/>
      <c r="Z831" s="53"/>
    </row>
    <row r="832" ht="14.25" customHeight="1">
      <c r="A832" s="248"/>
      <c r="B832" s="32"/>
      <c r="C832" s="32"/>
      <c r="D832" s="32"/>
      <c r="E832" s="32"/>
      <c r="F832" s="32"/>
      <c r="G832" s="32"/>
      <c r="H832" s="32"/>
      <c r="I832" s="37"/>
      <c r="J832" s="32"/>
      <c r="K832" s="53"/>
      <c r="L832" s="53"/>
      <c r="M832" s="53"/>
      <c r="N832" s="53"/>
      <c r="O832" s="53"/>
      <c r="P832" s="53"/>
      <c r="Q832" s="53"/>
      <c r="R832" s="53"/>
      <c r="S832" s="53"/>
      <c r="T832" s="53"/>
      <c r="U832" s="53"/>
      <c r="V832" s="53"/>
      <c r="W832" s="53"/>
      <c r="X832" s="53"/>
      <c r="Y832" s="53"/>
      <c r="Z832" s="53"/>
    </row>
    <row r="833" ht="14.25" customHeight="1">
      <c r="A833" s="248"/>
      <c r="B833" s="32"/>
      <c r="C833" s="32"/>
      <c r="D833" s="32"/>
      <c r="E833" s="32"/>
      <c r="F833" s="32"/>
      <c r="G833" s="32"/>
      <c r="H833" s="32"/>
      <c r="I833" s="37"/>
      <c r="J833" s="32"/>
      <c r="K833" s="53"/>
      <c r="L833" s="53"/>
      <c r="M833" s="53"/>
      <c r="N833" s="53"/>
      <c r="O833" s="53"/>
      <c r="P833" s="53"/>
      <c r="Q833" s="53"/>
      <c r="R833" s="53"/>
      <c r="S833" s="53"/>
      <c r="T833" s="53"/>
      <c r="U833" s="53"/>
      <c r="V833" s="53"/>
      <c r="W833" s="53"/>
      <c r="X833" s="53"/>
      <c r="Y833" s="53"/>
      <c r="Z833" s="53"/>
    </row>
    <row r="834" ht="14.25" customHeight="1">
      <c r="A834" s="248"/>
      <c r="B834" s="32"/>
      <c r="C834" s="32"/>
      <c r="D834" s="32"/>
      <c r="E834" s="32"/>
      <c r="F834" s="32"/>
      <c r="G834" s="32"/>
      <c r="H834" s="32"/>
      <c r="I834" s="37"/>
      <c r="J834" s="32"/>
      <c r="K834" s="53"/>
      <c r="L834" s="53"/>
      <c r="M834" s="53"/>
      <c r="N834" s="53"/>
      <c r="O834" s="53"/>
      <c r="P834" s="53"/>
      <c r="Q834" s="53"/>
      <c r="R834" s="53"/>
      <c r="S834" s="53"/>
      <c r="T834" s="53"/>
      <c r="U834" s="53"/>
      <c r="V834" s="53"/>
      <c r="W834" s="53"/>
      <c r="X834" s="53"/>
      <c r="Y834" s="53"/>
      <c r="Z834" s="53"/>
    </row>
    <row r="835" ht="14.25" customHeight="1">
      <c r="A835" s="248"/>
      <c r="B835" s="32"/>
      <c r="C835" s="32"/>
      <c r="D835" s="32"/>
      <c r="E835" s="32"/>
      <c r="F835" s="32"/>
      <c r="G835" s="32"/>
      <c r="H835" s="32"/>
      <c r="I835" s="37"/>
      <c r="J835" s="32"/>
      <c r="K835" s="53"/>
      <c r="L835" s="53"/>
      <c r="M835" s="53"/>
      <c r="N835" s="53"/>
      <c r="O835" s="53"/>
      <c r="P835" s="53"/>
      <c r="Q835" s="53"/>
      <c r="R835" s="53"/>
      <c r="S835" s="53"/>
      <c r="T835" s="53"/>
      <c r="U835" s="53"/>
      <c r="V835" s="53"/>
      <c r="W835" s="53"/>
      <c r="X835" s="53"/>
      <c r="Y835" s="53"/>
      <c r="Z835" s="53"/>
    </row>
    <row r="836" ht="14.25" customHeight="1">
      <c r="A836" s="248"/>
      <c r="B836" s="32"/>
      <c r="C836" s="32"/>
      <c r="D836" s="32"/>
      <c r="E836" s="32"/>
      <c r="F836" s="32"/>
      <c r="G836" s="32"/>
      <c r="H836" s="32"/>
      <c r="I836" s="37"/>
      <c r="J836" s="32"/>
      <c r="K836" s="53"/>
      <c r="L836" s="53"/>
      <c r="M836" s="53"/>
      <c r="N836" s="53"/>
      <c r="O836" s="53"/>
      <c r="P836" s="53"/>
      <c r="Q836" s="53"/>
      <c r="R836" s="53"/>
      <c r="S836" s="53"/>
      <c r="T836" s="53"/>
      <c r="U836" s="53"/>
      <c r="V836" s="53"/>
      <c r="W836" s="53"/>
      <c r="X836" s="53"/>
      <c r="Y836" s="53"/>
      <c r="Z836" s="53"/>
    </row>
    <row r="837" ht="14.25" customHeight="1">
      <c r="A837" s="248"/>
      <c r="B837" s="32"/>
      <c r="C837" s="32"/>
      <c r="D837" s="32"/>
      <c r="E837" s="32"/>
      <c r="F837" s="32"/>
      <c r="G837" s="32"/>
      <c r="H837" s="32"/>
      <c r="I837" s="37"/>
      <c r="J837" s="32"/>
      <c r="K837" s="53"/>
      <c r="L837" s="53"/>
      <c r="M837" s="53"/>
      <c r="N837" s="53"/>
      <c r="O837" s="53"/>
      <c r="P837" s="53"/>
      <c r="Q837" s="53"/>
      <c r="R837" s="53"/>
      <c r="S837" s="53"/>
      <c r="T837" s="53"/>
      <c r="U837" s="53"/>
      <c r="V837" s="53"/>
      <c r="W837" s="53"/>
      <c r="X837" s="53"/>
      <c r="Y837" s="53"/>
      <c r="Z837" s="53"/>
    </row>
    <row r="838" ht="14.25" customHeight="1">
      <c r="A838" s="248"/>
      <c r="B838" s="32"/>
      <c r="C838" s="32"/>
      <c r="D838" s="32"/>
      <c r="E838" s="32"/>
      <c r="F838" s="32"/>
      <c r="G838" s="32"/>
      <c r="H838" s="32"/>
      <c r="I838" s="37"/>
      <c r="J838" s="32"/>
      <c r="K838" s="53"/>
      <c r="L838" s="53"/>
      <c r="M838" s="53"/>
      <c r="N838" s="53"/>
      <c r="O838" s="53"/>
      <c r="P838" s="53"/>
      <c r="Q838" s="53"/>
      <c r="R838" s="53"/>
      <c r="S838" s="53"/>
      <c r="T838" s="53"/>
      <c r="U838" s="53"/>
      <c r="V838" s="53"/>
      <c r="W838" s="53"/>
      <c r="X838" s="53"/>
      <c r="Y838" s="53"/>
      <c r="Z838" s="53"/>
    </row>
    <row r="839" ht="14.25" customHeight="1">
      <c r="A839" s="248"/>
      <c r="B839" s="32"/>
      <c r="C839" s="32"/>
      <c r="D839" s="32"/>
      <c r="E839" s="32"/>
      <c r="F839" s="32"/>
      <c r="G839" s="32"/>
      <c r="H839" s="32"/>
      <c r="I839" s="37"/>
      <c r="J839" s="32"/>
      <c r="K839" s="53"/>
      <c r="L839" s="53"/>
      <c r="M839" s="53"/>
      <c r="N839" s="53"/>
      <c r="O839" s="53"/>
      <c r="P839" s="53"/>
      <c r="Q839" s="53"/>
      <c r="R839" s="53"/>
      <c r="S839" s="53"/>
      <c r="T839" s="53"/>
      <c r="U839" s="53"/>
      <c r="V839" s="53"/>
      <c r="W839" s="53"/>
      <c r="X839" s="53"/>
      <c r="Y839" s="53"/>
      <c r="Z839" s="53"/>
    </row>
    <row r="840" ht="14.25" customHeight="1">
      <c r="A840" s="248"/>
      <c r="B840" s="32"/>
      <c r="C840" s="32"/>
      <c r="D840" s="32"/>
      <c r="E840" s="32"/>
      <c r="F840" s="32"/>
      <c r="G840" s="32"/>
      <c r="H840" s="32"/>
      <c r="I840" s="37"/>
      <c r="J840" s="32"/>
      <c r="K840" s="53"/>
      <c r="L840" s="53"/>
      <c r="M840" s="53"/>
      <c r="N840" s="53"/>
      <c r="O840" s="53"/>
      <c r="P840" s="53"/>
      <c r="Q840" s="53"/>
      <c r="R840" s="53"/>
      <c r="S840" s="53"/>
      <c r="T840" s="53"/>
      <c r="U840" s="53"/>
      <c r="V840" s="53"/>
      <c r="W840" s="53"/>
      <c r="X840" s="53"/>
      <c r="Y840" s="53"/>
      <c r="Z840" s="53"/>
    </row>
    <row r="841" ht="14.25" customHeight="1">
      <c r="A841" s="248"/>
      <c r="B841" s="32"/>
      <c r="C841" s="32"/>
      <c r="D841" s="32"/>
      <c r="E841" s="32"/>
      <c r="F841" s="32"/>
      <c r="G841" s="32"/>
      <c r="H841" s="32"/>
      <c r="I841" s="37"/>
      <c r="J841" s="32"/>
      <c r="K841" s="53"/>
      <c r="L841" s="53"/>
      <c r="M841" s="53"/>
      <c r="N841" s="53"/>
      <c r="O841" s="53"/>
      <c r="P841" s="53"/>
      <c r="Q841" s="53"/>
      <c r="R841" s="53"/>
      <c r="S841" s="53"/>
      <c r="T841" s="53"/>
      <c r="U841" s="53"/>
      <c r="V841" s="53"/>
      <c r="W841" s="53"/>
      <c r="X841" s="53"/>
      <c r="Y841" s="53"/>
      <c r="Z841" s="53"/>
    </row>
    <row r="842" ht="14.25" customHeight="1">
      <c r="A842" s="248"/>
      <c r="B842" s="32"/>
      <c r="C842" s="32"/>
      <c r="D842" s="32"/>
      <c r="E842" s="32"/>
      <c r="F842" s="32"/>
      <c r="G842" s="32"/>
      <c r="H842" s="32"/>
      <c r="I842" s="37"/>
      <c r="J842" s="32"/>
      <c r="K842" s="53"/>
      <c r="L842" s="53"/>
      <c r="M842" s="53"/>
      <c r="N842" s="53"/>
      <c r="O842" s="53"/>
      <c r="P842" s="53"/>
      <c r="Q842" s="53"/>
      <c r="R842" s="53"/>
      <c r="S842" s="53"/>
      <c r="T842" s="53"/>
      <c r="U842" s="53"/>
      <c r="V842" s="53"/>
      <c r="W842" s="53"/>
      <c r="X842" s="53"/>
      <c r="Y842" s="53"/>
      <c r="Z842" s="53"/>
    </row>
    <row r="843" ht="14.25" customHeight="1">
      <c r="A843" s="248"/>
      <c r="B843" s="32"/>
      <c r="C843" s="32"/>
      <c r="D843" s="32"/>
      <c r="E843" s="32"/>
      <c r="F843" s="32"/>
      <c r="G843" s="32"/>
      <c r="H843" s="32"/>
      <c r="I843" s="37"/>
      <c r="J843" s="32"/>
      <c r="K843" s="53"/>
      <c r="L843" s="53"/>
      <c r="M843" s="53"/>
      <c r="N843" s="53"/>
      <c r="O843" s="53"/>
      <c r="P843" s="53"/>
      <c r="Q843" s="53"/>
      <c r="R843" s="53"/>
      <c r="S843" s="53"/>
      <c r="T843" s="53"/>
      <c r="U843" s="53"/>
      <c r="V843" s="53"/>
      <c r="W843" s="53"/>
      <c r="X843" s="53"/>
      <c r="Y843" s="53"/>
      <c r="Z843" s="53"/>
    </row>
    <row r="844" ht="14.25" customHeight="1">
      <c r="A844" s="248"/>
      <c r="B844" s="32"/>
      <c r="C844" s="32"/>
      <c r="D844" s="32"/>
      <c r="E844" s="32"/>
      <c r="F844" s="32"/>
      <c r="G844" s="32"/>
      <c r="H844" s="32"/>
      <c r="I844" s="37"/>
      <c r="J844" s="32"/>
      <c r="K844" s="53"/>
      <c r="L844" s="53"/>
      <c r="M844" s="53"/>
      <c r="N844" s="53"/>
      <c r="O844" s="53"/>
      <c r="P844" s="53"/>
      <c r="Q844" s="53"/>
      <c r="R844" s="53"/>
      <c r="S844" s="53"/>
      <c r="T844" s="53"/>
      <c r="U844" s="53"/>
      <c r="V844" s="53"/>
      <c r="W844" s="53"/>
      <c r="X844" s="53"/>
      <c r="Y844" s="53"/>
      <c r="Z844" s="53"/>
    </row>
    <row r="845" ht="14.25" customHeight="1">
      <c r="A845" s="248"/>
      <c r="B845" s="32"/>
      <c r="C845" s="32"/>
      <c r="D845" s="32"/>
      <c r="E845" s="32"/>
      <c r="F845" s="32"/>
      <c r="G845" s="32"/>
      <c r="H845" s="32"/>
      <c r="I845" s="37"/>
      <c r="J845" s="32"/>
      <c r="K845" s="53"/>
      <c r="L845" s="53"/>
      <c r="M845" s="53"/>
      <c r="N845" s="53"/>
      <c r="O845" s="53"/>
      <c r="P845" s="53"/>
      <c r="Q845" s="53"/>
      <c r="R845" s="53"/>
      <c r="S845" s="53"/>
      <c r="T845" s="53"/>
      <c r="U845" s="53"/>
      <c r="V845" s="53"/>
      <c r="W845" s="53"/>
      <c r="X845" s="53"/>
      <c r="Y845" s="53"/>
      <c r="Z845" s="53"/>
    </row>
    <row r="846" ht="14.25" customHeight="1">
      <c r="A846" s="248"/>
      <c r="B846" s="32"/>
      <c r="C846" s="32"/>
      <c r="D846" s="32"/>
      <c r="E846" s="32"/>
      <c r="F846" s="32"/>
      <c r="G846" s="32"/>
      <c r="H846" s="32"/>
      <c r="I846" s="37"/>
      <c r="J846" s="32"/>
      <c r="K846" s="53"/>
      <c r="L846" s="53"/>
      <c r="M846" s="53"/>
      <c r="N846" s="53"/>
      <c r="O846" s="53"/>
      <c r="P846" s="53"/>
      <c r="Q846" s="53"/>
      <c r="R846" s="53"/>
      <c r="S846" s="53"/>
      <c r="T846" s="53"/>
      <c r="U846" s="53"/>
      <c r="V846" s="53"/>
      <c r="W846" s="53"/>
      <c r="X846" s="53"/>
      <c r="Y846" s="53"/>
      <c r="Z846" s="53"/>
    </row>
    <row r="847" ht="14.25" customHeight="1">
      <c r="A847" s="248"/>
      <c r="B847" s="32"/>
      <c r="C847" s="32"/>
      <c r="D847" s="32"/>
      <c r="E847" s="32"/>
      <c r="F847" s="32"/>
      <c r="G847" s="32"/>
      <c r="H847" s="32"/>
      <c r="I847" s="37"/>
      <c r="J847" s="32"/>
      <c r="K847" s="53"/>
      <c r="L847" s="53"/>
      <c r="M847" s="53"/>
      <c r="N847" s="53"/>
      <c r="O847" s="53"/>
      <c r="P847" s="53"/>
      <c r="Q847" s="53"/>
      <c r="R847" s="53"/>
      <c r="S847" s="53"/>
      <c r="T847" s="53"/>
      <c r="U847" s="53"/>
      <c r="V847" s="53"/>
      <c r="W847" s="53"/>
      <c r="X847" s="53"/>
      <c r="Y847" s="53"/>
      <c r="Z847" s="53"/>
    </row>
    <row r="848" ht="14.25" customHeight="1">
      <c r="A848" s="248"/>
      <c r="B848" s="32"/>
      <c r="C848" s="32"/>
      <c r="D848" s="32"/>
      <c r="E848" s="32"/>
      <c r="F848" s="32"/>
      <c r="G848" s="32"/>
      <c r="H848" s="32"/>
      <c r="I848" s="37"/>
      <c r="J848" s="32"/>
      <c r="K848" s="53"/>
      <c r="L848" s="53"/>
      <c r="M848" s="53"/>
      <c r="N848" s="53"/>
      <c r="O848" s="53"/>
      <c r="P848" s="53"/>
      <c r="Q848" s="53"/>
      <c r="R848" s="53"/>
      <c r="S848" s="53"/>
      <c r="T848" s="53"/>
      <c r="U848" s="53"/>
      <c r="V848" s="53"/>
      <c r="W848" s="53"/>
      <c r="X848" s="53"/>
      <c r="Y848" s="53"/>
      <c r="Z848" s="53"/>
    </row>
    <row r="849" ht="14.25" customHeight="1">
      <c r="A849" s="248"/>
      <c r="B849" s="32"/>
      <c r="C849" s="32"/>
      <c r="D849" s="32"/>
      <c r="E849" s="32"/>
      <c r="F849" s="32"/>
      <c r="G849" s="32"/>
      <c r="H849" s="32"/>
      <c r="I849" s="37"/>
      <c r="J849" s="32"/>
      <c r="K849" s="53"/>
      <c r="L849" s="53"/>
      <c r="M849" s="53"/>
      <c r="N849" s="53"/>
      <c r="O849" s="53"/>
      <c r="P849" s="53"/>
      <c r="Q849" s="53"/>
      <c r="R849" s="53"/>
      <c r="S849" s="53"/>
      <c r="T849" s="53"/>
      <c r="U849" s="53"/>
      <c r="V849" s="53"/>
      <c r="W849" s="53"/>
      <c r="X849" s="53"/>
      <c r="Y849" s="53"/>
      <c r="Z849" s="53"/>
    </row>
    <row r="850" ht="14.25" customHeight="1">
      <c r="A850" s="248"/>
      <c r="B850" s="32"/>
      <c r="C850" s="32"/>
      <c r="D850" s="32"/>
      <c r="E850" s="32"/>
      <c r="F850" s="32"/>
      <c r="G850" s="32"/>
      <c r="H850" s="32"/>
      <c r="I850" s="37"/>
      <c r="J850" s="32"/>
      <c r="K850" s="53"/>
      <c r="L850" s="53"/>
      <c r="M850" s="53"/>
      <c r="N850" s="53"/>
      <c r="O850" s="53"/>
      <c r="P850" s="53"/>
      <c r="Q850" s="53"/>
      <c r="R850" s="53"/>
      <c r="S850" s="53"/>
      <c r="T850" s="53"/>
      <c r="U850" s="53"/>
      <c r="V850" s="53"/>
      <c r="W850" s="53"/>
      <c r="X850" s="53"/>
      <c r="Y850" s="53"/>
      <c r="Z850" s="53"/>
    </row>
    <row r="851" ht="14.25" customHeight="1">
      <c r="A851" s="248"/>
      <c r="B851" s="32"/>
      <c r="C851" s="32"/>
      <c r="D851" s="32"/>
      <c r="E851" s="32"/>
      <c r="F851" s="32"/>
      <c r="G851" s="32"/>
      <c r="H851" s="32"/>
      <c r="I851" s="37"/>
      <c r="J851" s="32"/>
      <c r="K851" s="53"/>
      <c r="L851" s="53"/>
      <c r="M851" s="53"/>
      <c r="N851" s="53"/>
      <c r="O851" s="53"/>
      <c r="P851" s="53"/>
      <c r="Q851" s="53"/>
      <c r="R851" s="53"/>
      <c r="S851" s="53"/>
      <c r="T851" s="53"/>
      <c r="U851" s="53"/>
      <c r="V851" s="53"/>
      <c r="W851" s="53"/>
      <c r="X851" s="53"/>
      <c r="Y851" s="53"/>
      <c r="Z851" s="53"/>
    </row>
    <row r="852" ht="14.25" customHeight="1">
      <c r="A852" s="248"/>
      <c r="B852" s="32"/>
      <c r="C852" s="32"/>
      <c r="D852" s="32"/>
      <c r="E852" s="32"/>
      <c r="F852" s="32"/>
      <c r="G852" s="32"/>
      <c r="H852" s="32"/>
      <c r="I852" s="37"/>
      <c r="J852" s="32"/>
      <c r="K852" s="53"/>
      <c r="L852" s="53"/>
      <c r="M852" s="53"/>
      <c r="N852" s="53"/>
      <c r="O852" s="53"/>
      <c r="P852" s="53"/>
      <c r="Q852" s="53"/>
      <c r="R852" s="53"/>
      <c r="S852" s="53"/>
      <c r="T852" s="53"/>
      <c r="U852" s="53"/>
      <c r="V852" s="53"/>
      <c r="W852" s="53"/>
      <c r="X852" s="53"/>
      <c r="Y852" s="53"/>
      <c r="Z852" s="53"/>
    </row>
    <row r="853" ht="14.25" customHeight="1">
      <c r="A853" s="248"/>
      <c r="B853" s="32"/>
      <c r="C853" s="32"/>
      <c r="D853" s="32"/>
      <c r="E853" s="32"/>
      <c r="F853" s="32"/>
      <c r="G853" s="32"/>
      <c r="H853" s="32"/>
      <c r="I853" s="37"/>
      <c r="J853" s="32"/>
      <c r="K853" s="53"/>
      <c r="L853" s="53"/>
      <c r="M853" s="53"/>
      <c r="N853" s="53"/>
      <c r="O853" s="53"/>
      <c r="P853" s="53"/>
      <c r="Q853" s="53"/>
      <c r="R853" s="53"/>
      <c r="S853" s="53"/>
      <c r="T853" s="53"/>
      <c r="U853" s="53"/>
      <c r="V853" s="53"/>
      <c r="W853" s="53"/>
      <c r="X853" s="53"/>
      <c r="Y853" s="53"/>
      <c r="Z853" s="53"/>
    </row>
    <row r="854" ht="14.25" customHeight="1">
      <c r="A854" s="248"/>
      <c r="B854" s="32"/>
      <c r="C854" s="32"/>
      <c r="D854" s="32"/>
      <c r="E854" s="32"/>
      <c r="F854" s="32"/>
      <c r="G854" s="32"/>
      <c r="H854" s="32"/>
      <c r="I854" s="37"/>
      <c r="J854" s="32"/>
      <c r="K854" s="53"/>
      <c r="L854" s="53"/>
      <c r="M854" s="53"/>
      <c r="N854" s="53"/>
      <c r="O854" s="53"/>
      <c r="P854" s="53"/>
      <c r="Q854" s="53"/>
      <c r="R854" s="53"/>
      <c r="S854" s="53"/>
      <c r="T854" s="53"/>
      <c r="U854" s="53"/>
      <c r="V854" s="53"/>
      <c r="W854" s="53"/>
      <c r="X854" s="53"/>
      <c r="Y854" s="53"/>
      <c r="Z854" s="53"/>
    </row>
    <row r="855" ht="14.25" customHeight="1">
      <c r="A855" s="248"/>
      <c r="B855" s="32"/>
      <c r="C855" s="32"/>
      <c r="D855" s="32"/>
      <c r="E855" s="32"/>
      <c r="F855" s="32"/>
      <c r="G855" s="32"/>
      <c r="H855" s="32"/>
      <c r="I855" s="37"/>
      <c r="J855" s="32"/>
      <c r="K855" s="53"/>
      <c r="L855" s="53"/>
      <c r="M855" s="53"/>
      <c r="N855" s="53"/>
      <c r="O855" s="53"/>
      <c r="P855" s="53"/>
      <c r="Q855" s="53"/>
      <c r="R855" s="53"/>
      <c r="S855" s="53"/>
      <c r="T855" s="53"/>
      <c r="U855" s="53"/>
      <c r="V855" s="53"/>
      <c r="W855" s="53"/>
      <c r="X855" s="53"/>
      <c r="Y855" s="53"/>
      <c r="Z855" s="53"/>
    </row>
    <row r="856" ht="14.25" customHeight="1">
      <c r="A856" s="248"/>
      <c r="B856" s="32"/>
      <c r="C856" s="32"/>
      <c r="D856" s="32"/>
      <c r="E856" s="32"/>
      <c r="F856" s="32"/>
      <c r="G856" s="32"/>
      <c r="H856" s="32"/>
      <c r="I856" s="37"/>
      <c r="J856" s="32"/>
      <c r="K856" s="53"/>
      <c r="L856" s="53"/>
      <c r="M856" s="53"/>
      <c r="N856" s="53"/>
      <c r="O856" s="53"/>
      <c r="P856" s="53"/>
      <c r="Q856" s="53"/>
      <c r="R856" s="53"/>
      <c r="S856" s="53"/>
      <c r="T856" s="53"/>
      <c r="U856" s="53"/>
      <c r="V856" s="53"/>
      <c r="W856" s="53"/>
      <c r="X856" s="53"/>
      <c r="Y856" s="53"/>
      <c r="Z856" s="53"/>
    </row>
    <row r="857" ht="14.25" customHeight="1">
      <c r="A857" s="248"/>
      <c r="B857" s="32"/>
      <c r="C857" s="32"/>
      <c r="D857" s="32"/>
      <c r="E857" s="32"/>
      <c r="F857" s="32"/>
      <c r="G857" s="32"/>
      <c r="H857" s="32"/>
      <c r="I857" s="37"/>
      <c r="J857" s="32"/>
      <c r="K857" s="53"/>
      <c r="L857" s="53"/>
      <c r="M857" s="53"/>
      <c r="N857" s="53"/>
      <c r="O857" s="53"/>
      <c r="P857" s="53"/>
      <c r="Q857" s="53"/>
      <c r="R857" s="53"/>
      <c r="S857" s="53"/>
      <c r="T857" s="53"/>
      <c r="U857" s="53"/>
      <c r="V857" s="53"/>
      <c r="W857" s="53"/>
      <c r="X857" s="53"/>
      <c r="Y857" s="53"/>
      <c r="Z857" s="53"/>
    </row>
    <row r="858" ht="14.25" customHeight="1">
      <c r="A858" s="248"/>
      <c r="B858" s="32"/>
      <c r="C858" s="32"/>
      <c r="D858" s="32"/>
      <c r="E858" s="32"/>
      <c r="F858" s="32"/>
      <c r="G858" s="32"/>
      <c r="H858" s="32"/>
      <c r="I858" s="37"/>
      <c r="J858" s="32"/>
      <c r="K858" s="53"/>
      <c r="L858" s="53"/>
      <c r="M858" s="53"/>
      <c r="N858" s="53"/>
      <c r="O858" s="53"/>
      <c r="P858" s="53"/>
      <c r="Q858" s="53"/>
      <c r="R858" s="53"/>
      <c r="S858" s="53"/>
      <c r="T858" s="53"/>
      <c r="U858" s="53"/>
      <c r="V858" s="53"/>
      <c r="W858" s="53"/>
      <c r="X858" s="53"/>
      <c r="Y858" s="53"/>
      <c r="Z858" s="53"/>
    </row>
    <row r="859" ht="14.25" customHeight="1">
      <c r="A859" s="248"/>
      <c r="B859" s="32"/>
      <c r="C859" s="32"/>
      <c r="D859" s="32"/>
      <c r="E859" s="32"/>
      <c r="F859" s="32"/>
      <c r="G859" s="32"/>
      <c r="H859" s="32"/>
      <c r="I859" s="37"/>
      <c r="J859" s="32"/>
      <c r="K859" s="53"/>
      <c r="L859" s="53"/>
      <c r="M859" s="53"/>
      <c r="N859" s="53"/>
      <c r="O859" s="53"/>
      <c r="P859" s="53"/>
      <c r="Q859" s="53"/>
      <c r="R859" s="53"/>
      <c r="S859" s="53"/>
      <c r="T859" s="53"/>
      <c r="U859" s="53"/>
      <c r="V859" s="53"/>
      <c r="W859" s="53"/>
      <c r="X859" s="53"/>
      <c r="Y859" s="53"/>
      <c r="Z859" s="53"/>
    </row>
    <row r="860" ht="14.25" customHeight="1">
      <c r="A860" s="248"/>
      <c r="B860" s="32"/>
      <c r="C860" s="32"/>
      <c r="D860" s="32"/>
      <c r="E860" s="32"/>
      <c r="F860" s="32"/>
      <c r="G860" s="32"/>
      <c r="H860" s="32"/>
      <c r="I860" s="37"/>
      <c r="J860" s="32"/>
      <c r="K860" s="53"/>
      <c r="L860" s="53"/>
      <c r="M860" s="53"/>
      <c r="N860" s="53"/>
      <c r="O860" s="53"/>
      <c r="P860" s="53"/>
      <c r="Q860" s="53"/>
      <c r="R860" s="53"/>
      <c r="S860" s="53"/>
      <c r="T860" s="53"/>
      <c r="U860" s="53"/>
      <c r="V860" s="53"/>
      <c r="W860" s="53"/>
      <c r="X860" s="53"/>
      <c r="Y860" s="53"/>
      <c r="Z860" s="53"/>
    </row>
    <row r="861" ht="14.25" customHeight="1">
      <c r="A861" s="248"/>
      <c r="B861" s="32"/>
      <c r="C861" s="32"/>
      <c r="D861" s="32"/>
      <c r="E861" s="32"/>
      <c r="F861" s="32"/>
      <c r="G861" s="32"/>
      <c r="H861" s="32"/>
      <c r="I861" s="37"/>
      <c r="J861" s="32"/>
      <c r="K861" s="53"/>
      <c r="L861" s="53"/>
      <c r="M861" s="53"/>
      <c r="N861" s="53"/>
      <c r="O861" s="53"/>
      <c r="P861" s="53"/>
      <c r="Q861" s="53"/>
      <c r="R861" s="53"/>
      <c r="S861" s="53"/>
      <c r="T861" s="53"/>
      <c r="U861" s="53"/>
      <c r="V861" s="53"/>
      <c r="W861" s="53"/>
      <c r="X861" s="53"/>
      <c r="Y861" s="53"/>
      <c r="Z861" s="53"/>
    </row>
    <row r="862" ht="14.25" customHeight="1">
      <c r="A862" s="248"/>
      <c r="B862" s="32"/>
      <c r="C862" s="32"/>
      <c r="D862" s="32"/>
      <c r="E862" s="32"/>
      <c r="F862" s="32"/>
      <c r="G862" s="32"/>
      <c r="H862" s="32"/>
      <c r="I862" s="37"/>
      <c r="J862" s="32"/>
      <c r="K862" s="53"/>
      <c r="L862" s="53"/>
      <c r="M862" s="53"/>
      <c r="N862" s="53"/>
      <c r="O862" s="53"/>
      <c r="P862" s="53"/>
      <c r="Q862" s="53"/>
      <c r="R862" s="53"/>
      <c r="S862" s="53"/>
      <c r="T862" s="53"/>
      <c r="U862" s="53"/>
      <c r="V862" s="53"/>
      <c r="W862" s="53"/>
      <c r="X862" s="53"/>
      <c r="Y862" s="53"/>
      <c r="Z862" s="53"/>
    </row>
    <row r="863" ht="14.25" customHeight="1">
      <c r="A863" s="248"/>
      <c r="B863" s="32"/>
      <c r="C863" s="32"/>
      <c r="D863" s="32"/>
      <c r="E863" s="32"/>
      <c r="F863" s="32"/>
      <c r="G863" s="32"/>
      <c r="H863" s="32"/>
      <c r="I863" s="37"/>
      <c r="J863" s="32"/>
      <c r="K863" s="53"/>
      <c r="L863" s="53"/>
      <c r="M863" s="53"/>
      <c r="N863" s="53"/>
      <c r="O863" s="53"/>
      <c r="P863" s="53"/>
      <c r="Q863" s="53"/>
      <c r="R863" s="53"/>
      <c r="S863" s="53"/>
      <c r="T863" s="53"/>
      <c r="U863" s="53"/>
      <c r="V863" s="53"/>
      <c r="W863" s="53"/>
      <c r="X863" s="53"/>
      <c r="Y863" s="53"/>
      <c r="Z863" s="53"/>
    </row>
    <row r="864" ht="14.25" customHeight="1">
      <c r="A864" s="248"/>
      <c r="B864" s="32"/>
      <c r="C864" s="32"/>
      <c r="D864" s="32"/>
      <c r="E864" s="32"/>
      <c r="F864" s="32"/>
      <c r="G864" s="32"/>
      <c r="H864" s="32"/>
      <c r="I864" s="37"/>
      <c r="J864" s="32"/>
      <c r="K864" s="53"/>
      <c r="L864" s="53"/>
      <c r="M864" s="53"/>
      <c r="N864" s="53"/>
      <c r="O864" s="53"/>
      <c r="P864" s="53"/>
      <c r="Q864" s="53"/>
      <c r="R864" s="53"/>
      <c r="S864" s="53"/>
      <c r="T864" s="53"/>
      <c r="U864" s="53"/>
      <c r="V864" s="53"/>
      <c r="W864" s="53"/>
      <c r="X864" s="53"/>
      <c r="Y864" s="53"/>
      <c r="Z864" s="53"/>
    </row>
    <row r="865" ht="14.25" customHeight="1">
      <c r="A865" s="248"/>
      <c r="B865" s="32"/>
      <c r="C865" s="32"/>
      <c r="D865" s="32"/>
      <c r="E865" s="32"/>
      <c r="F865" s="32"/>
      <c r="G865" s="32"/>
      <c r="H865" s="32"/>
      <c r="I865" s="37"/>
      <c r="J865" s="32"/>
      <c r="K865" s="53"/>
      <c r="L865" s="53"/>
      <c r="M865" s="53"/>
      <c r="N865" s="53"/>
      <c r="O865" s="53"/>
      <c r="P865" s="53"/>
      <c r="Q865" s="53"/>
      <c r="R865" s="53"/>
      <c r="S865" s="53"/>
      <c r="T865" s="53"/>
      <c r="U865" s="53"/>
      <c r="V865" s="53"/>
      <c r="W865" s="53"/>
      <c r="X865" s="53"/>
      <c r="Y865" s="53"/>
      <c r="Z865" s="53"/>
    </row>
    <row r="866" ht="14.25" customHeight="1">
      <c r="A866" s="248"/>
      <c r="B866" s="32"/>
      <c r="C866" s="32"/>
      <c r="D866" s="32"/>
      <c r="E866" s="32"/>
      <c r="F866" s="32"/>
      <c r="G866" s="32"/>
      <c r="H866" s="32"/>
      <c r="I866" s="37"/>
      <c r="J866" s="32"/>
      <c r="K866" s="53"/>
      <c r="L866" s="53"/>
      <c r="M866" s="53"/>
      <c r="N866" s="53"/>
      <c r="O866" s="53"/>
      <c r="P866" s="53"/>
      <c r="Q866" s="53"/>
      <c r="R866" s="53"/>
      <c r="S866" s="53"/>
      <c r="T866" s="53"/>
      <c r="U866" s="53"/>
      <c r="V866" s="53"/>
      <c r="W866" s="53"/>
      <c r="X866" s="53"/>
      <c r="Y866" s="53"/>
      <c r="Z866" s="53"/>
    </row>
    <row r="867" ht="14.25" customHeight="1">
      <c r="A867" s="248"/>
      <c r="B867" s="32"/>
      <c r="C867" s="32"/>
      <c r="D867" s="32"/>
      <c r="E867" s="32"/>
      <c r="F867" s="32"/>
      <c r="G867" s="32"/>
      <c r="H867" s="32"/>
      <c r="I867" s="37"/>
      <c r="J867" s="32"/>
      <c r="K867" s="53"/>
      <c r="L867" s="53"/>
      <c r="M867" s="53"/>
      <c r="N867" s="53"/>
      <c r="O867" s="53"/>
      <c r="P867" s="53"/>
      <c r="Q867" s="53"/>
      <c r="R867" s="53"/>
      <c r="S867" s="53"/>
      <c r="T867" s="53"/>
      <c r="U867" s="53"/>
      <c r="V867" s="53"/>
      <c r="W867" s="53"/>
      <c r="X867" s="53"/>
      <c r="Y867" s="53"/>
      <c r="Z867" s="53"/>
    </row>
    <row r="868" ht="14.25" customHeight="1">
      <c r="A868" s="248"/>
      <c r="B868" s="32"/>
      <c r="C868" s="32"/>
      <c r="D868" s="32"/>
      <c r="E868" s="32"/>
      <c r="F868" s="32"/>
      <c r="G868" s="32"/>
      <c r="H868" s="32"/>
      <c r="I868" s="37"/>
      <c r="J868" s="32"/>
      <c r="K868" s="53"/>
      <c r="L868" s="53"/>
      <c r="M868" s="53"/>
      <c r="N868" s="53"/>
      <c r="O868" s="53"/>
      <c r="P868" s="53"/>
      <c r="Q868" s="53"/>
      <c r="R868" s="53"/>
      <c r="S868" s="53"/>
      <c r="T868" s="53"/>
      <c r="U868" s="53"/>
      <c r="V868" s="53"/>
      <c r="W868" s="53"/>
      <c r="X868" s="53"/>
      <c r="Y868" s="53"/>
      <c r="Z868" s="53"/>
    </row>
    <row r="869" ht="14.25" customHeight="1">
      <c r="A869" s="248"/>
      <c r="B869" s="32"/>
      <c r="C869" s="32"/>
      <c r="D869" s="32"/>
      <c r="E869" s="32"/>
      <c r="F869" s="32"/>
      <c r="G869" s="32"/>
      <c r="H869" s="32"/>
      <c r="I869" s="37"/>
      <c r="J869" s="32"/>
      <c r="K869" s="53"/>
      <c r="L869" s="53"/>
      <c r="M869" s="53"/>
      <c r="N869" s="53"/>
      <c r="O869" s="53"/>
      <c r="P869" s="53"/>
      <c r="Q869" s="53"/>
      <c r="R869" s="53"/>
      <c r="S869" s="53"/>
      <c r="T869" s="53"/>
      <c r="U869" s="53"/>
      <c r="V869" s="53"/>
      <c r="W869" s="53"/>
      <c r="X869" s="53"/>
      <c r="Y869" s="53"/>
      <c r="Z869" s="53"/>
    </row>
    <row r="870" ht="14.25" customHeight="1">
      <c r="A870" s="248"/>
      <c r="B870" s="32"/>
      <c r="C870" s="32"/>
      <c r="D870" s="32"/>
      <c r="E870" s="32"/>
      <c r="F870" s="32"/>
      <c r="G870" s="32"/>
      <c r="H870" s="32"/>
      <c r="I870" s="37"/>
      <c r="J870" s="32"/>
      <c r="K870" s="53"/>
      <c r="L870" s="53"/>
      <c r="M870" s="53"/>
      <c r="N870" s="53"/>
      <c r="O870" s="53"/>
      <c r="P870" s="53"/>
      <c r="Q870" s="53"/>
      <c r="R870" s="53"/>
      <c r="S870" s="53"/>
      <c r="T870" s="53"/>
      <c r="U870" s="53"/>
      <c r="V870" s="53"/>
      <c r="W870" s="53"/>
      <c r="X870" s="53"/>
      <c r="Y870" s="53"/>
      <c r="Z870" s="53"/>
    </row>
    <row r="871" ht="14.25" customHeight="1">
      <c r="A871" s="248"/>
      <c r="B871" s="32"/>
      <c r="C871" s="32"/>
      <c r="D871" s="32"/>
      <c r="E871" s="32"/>
      <c r="F871" s="32"/>
      <c r="G871" s="32"/>
      <c r="H871" s="32"/>
      <c r="I871" s="37"/>
      <c r="J871" s="32"/>
      <c r="K871" s="53"/>
      <c r="L871" s="53"/>
      <c r="M871" s="53"/>
      <c r="N871" s="53"/>
      <c r="O871" s="53"/>
      <c r="P871" s="53"/>
      <c r="Q871" s="53"/>
      <c r="R871" s="53"/>
      <c r="S871" s="53"/>
      <c r="T871" s="53"/>
      <c r="U871" s="53"/>
      <c r="V871" s="53"/>
      <c r="W871" s="53"/>
      <c r="X871" s="53"/>
      <c r="Y871" s="53"/>
      <c r="Z871" s="53"/>
    </row>
    <row r="872" ht="14.25" customHeight="1">
      <c r="A872" s="248"/>
      <c r="B872" s="32"/>
      <c r="C872" s="32"/>
      <c r="D872" s="32"/>
      <c r="E872" s="32"/>
      <c r="F872" s="32"/>
      <c r="G872" s="32"/>
      <c r="H872" s="32"/>
      <c r="I872" s="37"/>
      <c r="J872" s="32"/>
      <c r="K872" s="53"/>
      <c r="L872" s="53"/>
      <c r="M872" s="53"/>
      <c r="N872" s="53"/>
      <c r="O872" s="53"/>
      <c r="P872" s="53"/>
      <c r="Q872" s="53"/>
      <c r="R872" s="53"/>
      <c r="S872" s="53"/>
      <c r="T872" s="53"/>
      <c r="U872" s="53"/>
      <c r="V872" s="53"/>
      <c r="W872" s="53"/>
      <c r="X872" s="53"/>
      <c r="Y872" s="53"/>
      <c r="Z872" s="53"/>
    </row>
    <row r="873" ht="14.25" customHeight="1">
      <c r="A873" s="248"/>
      <c r="B873" s="32"/>
      <c r="C873" s="32"/>
      <c r="D873" s="32"/>
      <c r="E873" s="32"/>
      <c r="F873" s="32"/>
      <c r="G873" s="32"/>
      <c r="H873" s="32"/>
      <c r="I873" s="37"/>
      <c r="J873" s="32"/>
      <c r="K873" s="53"/>
      <c r="L873" s="53"/>
      <c r="M873" s="53"/>
      <c r="N873" s="53"/>
      <c r="O873" s="53"/>
      <c r="P873" s="53"/>
      <c r="Q873" s="53"/>
      <c r="R873" s="53"/>
      <c r="S873" s="53"/>
      <c r="T873" s="53"/>
      <c r="U873" s="53"/>
      <c r="V873" s="53"/>
      <c r="W873" s="53"/>
      <c r="X873" s="53"/>
      <c r="Y873" s="53"/>
      <c r="Z873" s="53"/>
    </row>
    <row r="874" ht="14.25" customHeight="1">
      <c r="A874" s="248"/>
      <c r="B874" s="32"/>
      <c r="C874" s="32"/>
      <c r="D874" s="32"/>
      <c r="E874" s="32"/>
      <c r="F874" s="32"/>
      <c r="G874" s="32"/>
      <c r="H874" s="32"/>
      <c r="I874" s="37"/>
      <c r="J874" s="32"/>
      <c r="K874" s="53"/>
      <c r="L874" s="53"/>
      <c r="M874" s="53"/>
      <c r="N874" s="53"/>
      <c r="O874" s="53"/>
      <c r="P874" s="53"/>
      <c r="Q874" s="53"/>
      <c r="R874" s="53"/>
      <c r="S874" s="53"/>
      <c r="T874" s="53"/>
      <c r="U874" s="53"/>
      <c r="V874" s="53"/>
      <c r="W874" s="53"/>
      <c r="X874" s="53"/>
      <c r="Y874" s="53"/>
      <c r="Z874" s="53"/>
    </row>
    <row r="875" ht="14.25" customHeight="1">
      <c r="A875" s="248"/>
      <c r="B875" s="32"/>
      <c r="C875" s="32"/>
      <c r="D875" s="32"/>
      <c r="E875" s="32"/>
      <c r="F875" s="32"/>
      <c r="G875" s="32"/>
      <c r="H875" s="32"/>
      <c r="I875" s="37"/>
      <c r="J875" s="32"/>
      <c r="K875" s="53"/>
      <c r="L875" s="53"/>
      <c r="M875" s="53"/>
      <c r="N875" s="53"/>
      <c r="O875" s="53"/>
      <c r="P875" s="53"/>
      <c r="Q875" s="53"/>
      <c r="R875" s="53"/>
      <c r="S875" s="53"/>
      <c r="T875" s="53"/>
      <c r="U875" s="53"/>
      <c r="V875" s="53"/>
      <c r="W875" s="53"/>
      <c r="X875" s="53"/>
      <c r="Y875" s="53"/>
      <c r="Z875" s="53"/>
    </row>
    <row r="876" ht="14.25" customHeight="1">
      <c r="A876" s="248"/>
      <c r="B876" s="32"/>
      <c r="C876" s="32"/>
      <c r="D876" s="32"/>
      <c r="E876" s="32"/>
      <c r="F876" s="32"/>
      <c r="G876" s="32"/>
      <c r="H876" s="32"/>
      <c r="I876" s="37"/>
      <c r="J876" s="32"/>
      <c r="K876" s="53"/>
      <c r="L876" s="53"/>
      <c r="M876" s="53"/>
      <c r="N876" s="53"/>
      <c r="O876" s="53"/>
      <c r="P876" s="53"/>
      <c r="Q876" s="53"/>
      <c r="R876" s="53"/>
      <c r="S876" s="53"/>
      <c r="T876" s="53"/>
      <c r="U876" s="53"/>
      <c r="V876" s="53"/>
      <c r="W876" s="53"/>
      <c r="X876" s="53"/>
      <c r="Y876" s="53"/>
      <c r="Z876" s="53"/>
    </row>
    <row r="877" ht="14.25" customHeight="1">
      <c r="A877" s="248"/>
      <c r="B877" s="32"/>
      <c r="C877" s="32"/>
      <c r="D877" s="32"/>
      <c r="E877" s="32"/>
      <c r="F877" s="32"/>
      <c r="G877" s="32"/>
      <c r="H877" s="32"/>
      <c r="I877" s="37"/>
      <c r="J877" s="32"/>
      <c r="K877" s="53"/>
      <c r="L877" s="53"/>
      <c r="M877" s="53"/>
      <c r="N877" s="53"/>
      <c r="O877" s="53"/>
      <c r="P877" s="53"/>
      <c r="Q877" s="53"/>
      <c r="R877" s="53"/>
      <c r="S877" s="53"/>
      <c r="T877" s="53"/>
      <c r="U877" s="53"/>
      <c r="V877" s="53"/>
      <c r="W877" s="53"/>
      <c r="X877" s="53"/>
      <c r="Y877" s="53"/>
      <c r="Z877" s="53"/>
    </row>
    <row r="878" ht="14.25" customHeight="1">
      <c r="A878" s="248"/>
      <c r="B878" s="32"/>
      <c r="C878" s="32"/>
      <c r="D878" s="32"/>
      <c r="E878" s="32"/>
      <c r="F878" s="32"/>
      <c r="G878" s="32"/>
      <c r="H878" s="32"/>
      <c r="I878" s="37"/>
      <c r="J878" s="32"/>
      <c r="K878" s="53"/>
      <c r="L878" s="53"/>
      <c r="M878" s="53"/>
      <c r="N878" s="53"/>
      <c r="O878" s="53"/>
      <c r="P878" s="53"/>
      <c r="Q878" s="53"/>
      <c r="R878" s="53"/>
      <c r="S878" s="53"/>
      <c r="T878" s="53"/>
      <c r="U878" s="53"/>
      <c r="V878" s="53"/>
      <c r="W878" s="53"/>
      <c r="X878" s="53"/>
      <c r="Y878" s="53"/>
      <c r="Z878" s="53"/>
    </row>
    <row r="879" ht="14.25" customHeight="1">
      <c r="A879" s="248"/>
      <c r="B879" s="32"/>
      <c r="C879" s="32"/>
      <c r="D879" s="32"/>
      <c r="E879" s="32"/>
      <c r="F879" s="32"/>
      <c r="G879" s="32"/>
      <c r="H879" s="32"/>
      <c r="I879" s="37"/>
      <c r="J879" s="32"/>
      <c r="K879" s="53"/>
      <c r="L879" s="53"/>
      <c r="M879" s="53"/>
      <c r="N879" s="53"/>
      <c r="O879" s="53"/>
      <c r="P879" s="53"/>
      <c r="Q879" s="53"/>
      <c r="R879" s="53"/>
      <c r="S879" s="53"/>
      <c r="T879" s="53"/>
      <c r="U879" s="53"/>
      <c r="V879" s="53"/>
      <c r="W879" s="53"/>
      <c r="X879" s="53"/>
      <c r="Y879" s="53"/>
      <c r="Z879" s="53"/>
    </row>
    <row r="880" ht="14.25" customHeight="1">
      <c r="A880" s="248"/>
      <c r="B880" s="32"/>
      <c r="C880" s="32"/>
      <c r="D880" s="32"/>
      <c r="E880" s="32"/>
      <c r="F880" s="32"/>
      <c r="G880" s="32"/>
      <c r="H880" s="32"/>
      <c r="I880" s="37"/>
      <c r="J880" s="32"/>
      <c r="K880" s="53"/>
      <c r="L880" s="53"/>
      <c r="M880" s="53"/>
      <c r="N880" s="53"/>
      <c r="O880" s="53"/>
      <c r="P880" s="53"/>
      <c r="Q880" s="53"/>
      <c r="R880" s="53"/>
      <c r="S880" s="53"/>
      <c r="T880" s="53"/>
      <c r="U880" s="53"/>
      <c r="V880" s="53"/>
      <c r="W880" s="53"/>
      <c r="X880" s="53"/>
      <c r="Y880" s="53"/>
      <c r="Z880" s="53"/>
    </row>
    <row r="881" ht="14.25" customHeight="1">
      <c r="A881" s="248"/>
      <c r="B881" s="32"/>
      <c r="C881" s="32"/>
      <c r="D881" s="32"/>
      <c r="E881" s="32"/>
      <c r="F881" s="32"/>
      <c r="G881" s="32"/>
      <c r="H881" s="32"/>
      <c r="I881" s="37"/>
      <c r="J881" s="32"/>
      <c r="K881" s="53"/>
      <c r="L881" s="53"/>
      <c r="M881" s="53"/>
      <c r="N881" s="53"/>
      <c r="O881" s="53"/>
      <c r="P881" s="53"/>
      <c r="Q881" s="53"/>
      <c r="R881" s="53"/>
      <c r="S881" s="53"/>
      <c r="T881" s="53"/>
      <c r="U881" s="53"/>
      <c r="V881" s="53"/>
      <c r="W881" s="53"/>
      <c r="X881" s="53"/>
      <c r="Y881" s="53"/>
      <c r="Z881" s="53"/>
    </row>
    <row r="882" ht="14.25" customHeight="1">
      <c r="A882" s="248"/>
      <c r="B882" s="32"/>
      <c r="C882" s="32"/>
      <c r="D882" s="32"/>
      <c r="E882" s="32"/>
      <c r="F882" s="32"/>
      <c r="G882" s="32"/>
      <c r="H882" s="32"/>
      <c r="I882" s="37"/>
      <c r="J882" s="32"/>
      <c r="K882" s="53"/>
      <c r="L882" s="53"/>
      <c r="M882" s="53"/>
      <c r="N882" s="53"/>
      <c r="O882" s="53"/>
      <c r="P882" s="53"/>
      <c r="Q882" s="53"/>
      <c r="R882" s="53"/>
      <c r="S882" s="53"/>
      <c r="T882" s="53"/>
      <c r="U882" s="53"/>
      <c r="V882" s="53"/>
      <c r="W882" s="53"/>
      <c r="X882" s="53"/>
      <c r="Y882" s="53"/>
      <c r="Z882" s="53"/>
    </row>
    <row r="883" ht="14.25" customHeight="1">
      <c r="A883" s="248"/>
      <c r="B883" s="32"/>
      <c r="C883" s="32"/>
      <c r="D883" s="32"/>
      <c r="E883" s="32"/>
      <c r="F883" s="32"/>
      <c r="G883" s="32"/>
      <c r="H883" s="32"/>
      <c r="I883" s="37"/>
      <c r="J883" s="32"/>
      <c r="K883" s="53"/>
      <c r="L883" s="53"/>
      <c r="M883" s="53"/>
      <c r="N883" s="53"/>
      <c r="O883" s="53"/>
      <c r="P883" s="53"/>
      <c r="Q883" s="53"/>
      <c r="R883" s="53"/>
      <c r="S883" s="53"/>
      <c r="T883" s="53"/>
      <c r="U883" s="53"/>
      <c r="V883" s="53"/>
      <c r="W883" s="53"/>
      <c r="X883" s="53"/>
      <c r="Y883" s="53"/>
      <c r="Z883" s="53"/>
    </row>
    <row r="884" ht="14.25" customHeight="1">
      <c r="A884" s="248"/>
      <c r="B884" s="32"/>
      <c r="C884" s="32"/>
      <c r="D884" s="32"/>
      <c r="E884" s="32"/>
      <c r="F884" s="32"/>
      <c r="G884" s="32"/>
      <c r="H884" s="32"/>
      <c r="I884" s="37"/>
      <c r="J884" s="32"/>
      <c r="K884" s="53"/>
      <c r="L884" s="53"/>
      <c r="M884" s="53"/>
      <c r="N884" s="53"/>
      <c r="O884" s="53"/>
      <c r="P884" s="53"/>
      <c r="Q884" s="53"/>
      <c r="R884" s="53"/>
      <c r="S884" s="53"/>
      <c r="T884" s="53"/>
      <c r="U884" s="53"/>
      <c r="V884" s="53"/>
      <c r="W884" s="53"/>
      <c r="X884" s="53"/>
      <c r="Y884" s="53"/>
      <c r="Z884" s="53"/>
    </row>
    <row r="885" ht="14.25" customHeight="1">
      <c r="A885" s="248"/>
      <c r="B885" s="32"/>
      <c r="C885" s="32"/>
      <c r="D885" s="32"/>
      <c r="E885" s="32"/>
      <c r="F885" s="32"/>
      <c r="G885" s="32"/>
      <c r="H885" s="32"/>
      <c r="I885" s="37"/>
      <c r="J885" s="32"/>
      <c r="K885" s="53"/>
      <c r="L885" s="53"/>
      <c r="M885" s="53"/>
      <c r="N885" s="53"/>
      <c r="O885" s="53"/>
      <c r="P885" s="53"/>
      <c r="Q885" s="53"/>
      <c r="R885" s="53"/>
      <c r="S885" s="53"/>
      <c r="T885" s="53"/>
      <c r="U885" s="53"/>
      <c r="V885" s="53"/>
      <c r="W885" s="53"/>
      <c r="X885" s="53"/>
      <c r="Y885" s="53"/>
      <c r="Z885" s="53"/>
    </row>
    <row r="886" ht="14.25" customHeight="1">
      <c r="A886" s="248"/>
      <c r="B886" s="32"/>
      <c r="C886" s="32"/>
      <c r="D886" s="32"/>
      <c r="E886" s="32"/>
      <c r="F886" s="32"/>
      <c r="G886" s="32"/>
      <c r="H886" s="32"/>
      <c r="I886" s="37"/>
      <c r="J886" s="32"/>
      <c r="K886" s="53"/>
      <c r="L886" s="53"/>
      <c r="M886" s="53"/>
      <c r="N886" s="53"/>
      <c r="O886" s="53"/>
      <c r="P886" s="53"/>
      <c r="Q886" s="53"/>
      <c r="R886" s="53"/>
      <c r="S886" s="53"/>
      <c r="T886" s="53"/>
      <c r="U886" s="53"/>
      <c r="V886" s="53"/>
      <c r="W886" s="53"/>
      <c r="X886" s="53"/>
      <c r="Y886" s="53"/>
      <c r="Z886" s="53"/>
    </row>
    <row r="887" ht="14.25" customHeight="1">
      <c r="A887" s="248"/>
      <c r="B887" s="32"/>
      <c r="C887" s="32"/>
      <c r="D887" s="32"/>
      <c r="E887" s="32"/>
      <c r="F887" s="32"/>
      <c r="G887" s="32"/>
      <c r="H887" s="32"/>
      <c r="I887" s="37"/>
      <c r="J887" s="32"/>
      <c r="K887" s="53"/>
      <c r="L887" s="53"/>
      <c r="M887" s="53"/>
      <c r="N887" s="53"/>
      <c r="O887" s="53"/>
      <c r="P887" s="53"/>
      <c r="Q887" s="53"/>
      <c r="R887" s="53"/>
      <c r="S887" s="53"/>
      <c r="T887" s="53"/>
      <c r="U887" s="53"/>
      <c r="V887" s="53"/>
      <c r="W887" s="53"/>
      <c r="X887" s="53"/>
      <c r="Y887" s="53"/>
      <c r="Z887" s="53"/>
    </row>
    <row r="888" ht="14.25" customHeight="1">
      <c r="A888" s="248"/>
      <c r="B888" s="32"/>
      <c r="C888" s="32"/>
      <c r="D888" s="32"/>
      <c r="E888" s="32"/>
      <c r="F888" s="32"/>
      <c r="G888" s="32"/>
      <c r="H888" s="32"/>
      <c r="I888" s="37"/>
      <c r="J888" s="32"/>
      <c r="K888" s="53"/>
      <c r="L888" s="53"/>
      <c r="M888" s="53"/>
      <c r="N888" s="53"/>
      <c r="O888" s="53"/>
      <c r="P888" s="53"/>
      <c r="Q888" s="53"/>
      <c r="R888" s="53"/>
      <c r="S888" s="53"/>
      <c r="T888" s="53"/>
      <c r="U888" s="53"/>
      <c r="V888" s="53"/>
      <c r="W888" s="53"/>
      <c r="X888" s="53"/>
      <c r="Y888" s="53"/>
      <c r="Z888" s="53"/>
    </row>
    <row r="889" ht="14.25" customHeight="1">
      <c r="A889" s="248"/>
      <c r="B889" s="32"/>
      <c r="C889" s="32"/>
      <c r="D889" s="32"/>
      <c r="E889" s="32"/>
      <c r="F889" s="32"/>
      <c r="G889" s="32"/>
      <c r="H889" s="32"/>
      <c r="I889" s="37"/>
      <c r="J889" s="32"/>
      <c r="K889" s="53"/>
      <c r="L889" s="53"/>
      <c r="M889" s="53"/>
      <c r="N889" s="53"/>
      <c r="O889" s="53"/>
      <c r="P889" s="53"/>
      <c r="Q889" s="53"/>
      <c r="R889" s="53"/>
      <c r="S889" s="53"/>
      <c r="T889" s="53"/>
      <c r="U889" s="53"/>
      <c r="V889" s="53"/>
      <c r="W889" s="53"/>
      <c r="X889" s="53"/>
      <c r="Y889" s="53"/>
      <c r="Z889" s="53"/>
    </row>
    <row r="890" ht="14.25" customHeight="1">
      <c r="A890" s="248"/>
      <c r="B890" s="32"/>
      <c r="C890" s="32"/>
      <c r="D890" s="32"/>
      <c r="E890" s="32"/>
      <c r="F890" s="32"/>
      <c r="G890" s="32"/>
      <c r="H890" s="32"/>
      <c r="I890" s="37"/>
      <c r="J890" s="32"/>
      <c r="K890" s="53"/>
      <c r="L890" s="53"/>
      <c r="M890" s="53"/>
      <c r="N890" s="53"/>
      <c r="O890" s="53"/>
      <c r="P890" s="53"/>
      <c r="Q890" s="53"/>
      <c r="R890" s="53"/>
      <c r="S890" s="53"/>
      <c r="T890" s="53"/>
      <c r="U890" s="53"/>
      <c r="V890" s="53"/>
      <c r="W890" s="53"/>
      <c r="X890" s="53"/>
      <c r="Y890" s="53"/>
      <c r="Z890" s="53"/>
    </row>
    <row r="891" ht="14.25" customHeight="1">
      <c r="A891" s="248"/>
      <c r="B891" s="32"/>
      <c r="C891" s="32"/>
      <c r="D891" s="32"/>
      <c r="E891" s="32"/>
      <c r="F891" s="32"/>
      <c r="G891" s="32"/>
      <c r="H891" s="32"/>
      <c r="I891" s="37"/>
      <c r="J891" s="32"/>
      <c r="K891" s="53"/>
      <c r="L891" s="53"/>
      <c r="M891" s="53"/>
      <c r="N891" s="53"/>
      <c r="O891" s="53"/>
      <c r="P891" s="53"/>
      <c r="Q891" s="53"/>
      <c r="R891" s="53"/>
      <c r="S891" s="53"/>
      <c r="T891" s="53"/>
      <c r="U891" s="53"/>
      <c r="V891" s="53"/>
      <c r="W891" s="53"/>
      <c r="X891" s="53"/>
      <c r="Y891" s="53"/>
      <c r="Z891" s="53"/>
    </row>
    <row r="892" ht="14.25" customHeight="1">
      <c r="A892" s="248"/>
      <c r="B892" s="32"/>
      <c r="C892" s="32"/>
      <c r="D892" s="32"/>
      <c r="E892" s="32"/>
      <c r="F892" s="32"/>
      <c r="G892" s="32"/>
      <c r="H892" s="32"/>
      <c r="I892" s="37"/>
      <c r="J892" s="32"/>
      <c r="K892" s="53"/>
      <c r="L892" s="53"/>
      <c r="M892" s="53"/>
      <c r="N892" s="53"/>
      <c r="O892" s="53"/>
      <c r="P892" s="53"/>
      <c r="Q892" s="53"/>
      <c r="R892" s="53"/>
      <c r="S892" s="53"/>
      <c r="T892" s="53"/>
      <c r="U892" s="53"/>
      <c r="V892" s="53"/>
      <c r="W892" s="53"/>
      <c r="X892" s="53"/>
      <c r="Y892" s="53"/>
      <c r="Z892" s="53"/>
    </row>
    <row r="893" ht="14.25" customHeight="1">
      <c r="A893" s="248"/>
      <c r="B893" s="32"/>
      <c r="C893" s="32"/>
      <c r="D893" s="32"/>
      <c r="E893" s="32"/>
      <c r="F893" s="32"/>
      <c r="G893" s="32"/>
      <c r="H893" s="32"/>
      <c r="I893" s="37"/>
      <c r="J893" s="32"/>
      <c r="K893" s="53"/>
      <c r="L893" s="53"/>
      <c r="M893" s="53"/>
      <c r="N893" s="53"/>
      <c r="O893" s="53"/>
      <c r="P893" s="53"/>
      <c r="Q893" s="53"/>
      <c r="R893" s="53"/>
      <c r="S893" s="53"/>
      <c r="T893" s="53"/>
      <c r="U893" s="53"/>
      <c r="V893" s="53"/>
      <c r="W893" s="53"/>
      <c r="X893" s="53"/>
      <c r="Y893" s="53"/>
      <c r="Z893" s="53"/>
    </row>
    <row r="894" ht="14.25" customHeight="1">
      <c r="A894" s="248"/>
      <c r="B894" s="32"/>
      <c r="C894" s="32"/>
      <c r="D894" s="32"/>
      <c r="E894" s="32"/>
      <c r="F894" s="32"/>
      <c r="G894" s="32"/>
      <c r="H894" s="32"/>
      <c r="I894" s="37"/>
      <c r="J894" s="32"/>
      <c r="K894" s="53"/>
      <c r="L894" s="53"/>
      <c r="M894" s="53"/>
      <c r="N894" s="53"/>
      <c r="O894" s="53"/>
      <c r="P894" s="53"/>
      <c r="Q894" s="53"/>
      <c r="R894" s="53"/>
      <c r="S894" s="53"/>
      <c r="T894" s="53"/>
      <c r="U894" s="53"/>
      <c r="V894" s="53"/>
      <c r="W894" s="53"/>
      <c r="X894" s="53"/>
      <c r="Y894" s="53"/>
      <c r="Z894" s="53"/>
    </row>
    <row r="895" ht="14.25" customHeight="1">
      <c r="A895" s="248"/>
      <c r="B895" s="32"/>
      <c r="C895" s="32"/>
      <c r="D895" s="32"/>
      <c r="E895" s="32"/>
      <c r="F895" s="32"/>
      <c r="G895" s="32"/>
      <c r="H895" s="32"/>
      <c r="I895" s="37"/>
      <c r="J895" s="32"/>
      <c r="K895" s="53"/>
      <c r="L895" s="53"/>
      <c r="M895" s="53"/>
      <c r="N895" s="53"/>
      <c r="O895" s="53"/>
      <c r="P895" s="53"/>
      <c r="Q895" s="53"/>
      <c r="R895" s="53"/>
      <c r="S895" s="53"/>
      <c r="T895" s="53"/>
      <c r="U895" s="53"/>
      <c r="V895" s="53"/>
      <c r="W895" s="53"/>
      <c r="X895" s="53"/>
      <c r="Y895" s="53"/>
      <c r="Z895" s="53"/>
    </row>
    <row r="896" ht="14.25" customHeight="1">
      <c r="A896" s="248"/>
      <c r="B896" s="32"/>
      <c r="C896" s="32"/>
      <c r="D896" s="32"/>
      <c r="E896" s="32"/>
      <c r="F896" s="32"/>
      <c r="G896" s="32"/>
      <c r="H896" s="32"/>
      <c r="I896" s="37"/>
      <c r="J896" s="32"/>
      <c r="K896" s="53"/>
      <c r="L896" s="53"/>
      <c r="M896" s="53"/>
      <c r="N896" s="53"/>
      <c r="O896" s="53"/>
      <c r="P896" s="53"/>
      <c r="Q896" s="53"/>
      <c r="R896" s="53"/>
      <c r="S896" s="53"/>
      <c r="T896" s="53"/>
      <c r="U896" s="53"/>
      <c r="V896" s="53"/>
      <c r="W896" s="53"/>
      <c r="X896" s="53"/>
      <c r="Y896" s="53"/>
      <c r="Z896" s="53"/>
    </row>
    <row r="897" ht="14.25" customHeight="1">
      <c r="A897" s="248"/>
      <c r="B897" s="32"/>
      <c r="C897" s="32"/>
      <c r="D897" s="32"/>
      <c r="E897" s="32"/>
      <c r="F897" s="32"/>
      <c r="G897" s="32"/>
      <c r="H897" s="32"/>
      <c r="I897" s="37"/>
      <c r="J897" s="32"/>
      <c r="K897" s="53"/>
      <c r="L897" s="53"/>
      <c r="M897" s="53"/>
      <c r="N897" s="53"/>
      <c r="O897" s="53"/>
      <c r="P897" s="53"/>
      <c r="Q897" s="53"/>
      <c r="R897" s="53"/>
      <c r="S897" s="53"/>
      <c r="T897" s="53"/>
      <c r="U897" s="53"/>
      <c r="V897" s="53"/>
      <c r="W897" s="53"/>
      <c r="X897" s="53"/>
      <c r="Y897" s="53"/>
      <c r="Z897" s="53"/>
    </row>
    <row r="898" ht="14.25" customHeight="1">
      <c r="A898" s="248"/>
      <c r="B898" s="32"/>
      <c r="C898" s="32"/>
      <c r="D898" s="32"/>
      <c r="E898" s="32"/>
      <c r="F898" s="32"/>
      <c r="G898" s="32"/>
      <c r="H898" s="32"/>
      <c r="I898" s="37"/>
      <c r="J898" s="32"/>
      <c r="K898" s="53"/>
      <c r="L898" s="53"/>
      <c r="M898" s="53"/>
      <c r="N898" s="53"/>
      <c r="O898" s="53"/>
      <c r="P898" s="53"/>
      <c r="Q898" s="53"/>
      <c r="R898" s="53"/>
      <c r="S898" s="53"/>
      <c r="T898" s="53"/>
      <c r="U898" s="53"/>
      <c r="V898" s="53"/>
      <c r="W898" s="53"/>
      <c r="X898" s="53"/>
      <c r="Y898" s="53"/>
      <c r="Z898" s="53"/>
    </row>
    <row r="899" ht="14.25" customHeight="1">
      <c r="A899" s="248"/>
      <c r="B899" s="32"/>
      <c r="C899" s="32"/>
      <c r="D899" s="32"/>
      <c r="E899" s="32"/>
      <c r="F899" s="32"/>
      <c r="G899" s="32"/>
      <c r="H899" s="32"/>
      <c r="I899" s="37"/>
      <c r="J899" s="32"/>
      <c r="K899" s="53"/>
      <c r="L899" s="53"/>
      <c r="M899" s="53"/>
      <c r="N899" s="53"/>
      <c r="O899" s="53"/>
      <c r="P899" s="53"/>
      <c r="Q899" s="53"/>
      <c r="R899" s="53"/>
      <c r="S899" s="53"/>
      <c r="T899" s="53"/>
      <c r="U899" s="53"/>
      <c r="V899" s="53"/>
      <c r="W899" s="53"/>
      <c r="X899" s="53"/>
      <c r="Y899" s="53"/>
      <c r="Z899" s="53"/>
    </row>
    <row r="900" ht="14.25" customHeight="1">
      <c r="A900" s="248"/>
      <c r="B900" s="32"/>
      <c r="C900" s="32"/>
      <c r="D900" s="32"/>
      <c r="E900" s="32"/>
      <c r="F900" s="32"/>
      <c r="G900" s="32"/>
      <c r="H900" s="32"/>
      <c r="I900" s="37"/>
      <c r="J900" s="32"/>
      <c r="K900" s="53"/>
      <c r="L900" s="53"/>
      <c r="M900" s="53"/>
      <c r="N900" s="53"/>
      <c r="O900" s="53"/>
      <c r="P900" s="53"/>
      <c r="Q900" s="53"/>
      <c r="R900" s="53"/>
      <c r="S900" s="53"/>
      <c r="T900" s="53"/>
      <c r="U900" s="53"/>
      <c r="V900" s="53"/>
      <c r="W900" s="53"/>
      <c r="X900" s="53"/>
      <c r="Y900" s="53"/>
      <c r="Z900" s="53"/>
    </row>
    <row r="901" ht="14.25" customHeight="1">
      <c r="A901" s="248"/>
      <c r="B901" s="32"/>
      <c r="C901" s="32"/>
      <c r="D901" s="32"/>
      <c r="E901" s="32"/>
      <c r="F901" s="32"/>
      <c r="G901" s="32"/>
      <c r="H901" s="32"/>
      <c r="I901" s="37"/>
      <c r="J901" s="32"/>
      <c r="K901" s="53"/>
      <c r="L901" s="53"/>
      <c r="M901" s="53"/>
      <c r="N901" s="53"/>
      <c r="O901" s="53"/>
      <c r="P901" s="53"/>
      <c r="Q901" s="53"/>
      <c r="R901" s="53"/>
      <c r="S901" s="53"/>
      <c r="T901" s="53"/>
      <c r="U901" s="53"/>
      <c r="V901" s="53"/>
      <c r="W901" s="53"/>
      <c r="X901" s="53"/>
      <c r="Y901" s="53"/>
      <c r="Z901" s="53"/>
    </row>
    <row r="902" ht="14.25" customHeight="1">
      <c r="A902" s="248"/>
      <c r="B902" s="32"/>
      <c r="C902" s="32"/>
      <c r="D902" s="32"/>
      <c r="E902" s="32"/>
      <c r="F902" s="32"/>
      <c r="G902" s="32"/>
      <c r="H902" s="32"/>
      <c r="I902" s="37"/>
      <c r="J902" s="32"/>
      <c r="K902" s="53"/>
      <c r="L902" s="53"/>
      <c r="M902" s="53"/>
      <c r="N902" s="53"/>
      <c r="O902" s="53"/>
      <c r="P902" s="53"/>
      <c r="Q902" s="53"/>
      <c r="R902" s="53"/>
      <c r="S902" s="53"/>
      <c r="T902" s="53"/>
      <c r="U902" s="53"/>
      <c r="V902" s="53"/>
      <c r="W902" s="53"/>
      <c r="X902" s="53"/>
      <c r="Y902" s="53"/>
      <c r="Z902" s="53"/>
    </row>
    <row r="903" ht="14.25" customHeight="1">
      <c r="A903" s="248"/>
      <c r="B903" s="32"/>
      <c r="C903" s="32"/>
      <c r="D903" s="32"/>
      <c r="E903" s="32"/>
      <c r="F903" s="32"/>
      <c r="G903" s="32"/>
      <c r="H903" s="32"/>
      <c r="I903" s="37"/>
      <c r="J903" s="32"/>
      <c r="K903" s="53"/>
      <c r="L903" s="53"/>
      <c r="M903" s="53"/>
      <c r="N903" s="53"/>
      <c r="O903" s="53"/>
      <c r="P903" s="53"/>
      <c r="Q903" s="53"/>
      <c r="R903" s="53"/>
      <c r="S903" s="53"/>
      <c r="T903" s="53"/>
      <c r="U903" s="53"/>
      <c r="V903" s="53"/>
      <c r="W903" s="53"/>
      <c r="X903" s="53"/>
      <c r="Y903" s="53"/>
      <c r="Z903" s="53"/>
    </row>
    <row r="904" ht="14.25" customHeight="1">
      <c r="A904" s="248"/>
      <c r="B904" s="32"/>
      <c r="C904" s="32"/>
      <c r="D904" s="32"/>
      <c r="E904" s="32"/>
      <c r="F904" s="32"/>
      <c r="G904" s="32"/>
      <c r="H904" s="32"/>
      <c r="I904" s="37"/>
      <c r="J904" s="32"/>
      <c r="K904" s="53"/>
      <c r="L904" s="53"/>
      <c r="M904" s="53"/>
      <c r="N904" s="53"/>
      <c r="O904" s="53"/>
      <c r="P904" s="53"/>
      <c r="Q904" s="53"/>
      <c r="R904" s="53"/>
      <c r="S904" s="53"/>
      <c r="T904" s="53"/>
      <c r="U904" s="53"/>
      <c r="V904" s="53"/>
      <c r="W904" s="53"/>
      <c r="X904" s="53"/>
      <c r="Y904" s="53"/>
      <c r="Z904" s="53"/>
    </row>
    <row r="905" ht="14.25" customHeight="1">
      <c r="A905" s="248"/>
      <c r="B905" s="32"/>
      <c r="C905" s="32"/>
      <c r="D905" s="32"/>
      <c r="E905" s="32"/>
      <c r="F905" s="32"/>
      <c r="G905" s="32"/>
      <c r="H905" s="32"/>
      <c r="I905" s="37"/>
      <c r="J905" s="32"/>
      <c r="K905" s="53"/>
      <c r="L905" s="53"/>
      <c r="M905" s="53"/>
      <c r="N905" s="53"/>
      <c r="O905" s="53"/>
      <c r="P905" s="53"/>
      <c r="Q905" s="53"/>
      <c r="R905" s="53"/>
      <c r="S905" s="53"/>
      <c r="T905" s="53"/>
      <c r="U905" s="53"/>
      <c r="V905" s="53"/>
      <c r="W905" s="53"/>
      <c r="X905" s="53"/>
      <c r="Y905" s="53"/>
      <c r="Z905" s="53"/>
    </row>
    <row r="906" ht="14.25" customHeight="1">
      <c r="A906" s="248"/>
      <c r="B906" s="32"/>
      <c r="C906" s="32"/>
      <c r="D906" s="32"/>
      <c r="E906" s="32"/>
      <c r="F906" s="32"/>
      <c r="G906" s="32"/>
      <c r="H906" s="32"/>
      <c r="I906" s="37"/>
      <c r="J906" s="32"/>
      <c r="K906" s="53"/>
      <c r="L906" s="53"/>
      <c r="M906" s="53"/>
      <c r="N906" s="53"/>
      <c r="O906" s="53"/>
      <c r="P906" s="53"/>
      <c r="Q906" s="53"/>
      <c r="R906" s="53"/>
      <c r="S906" s="53"/>
      <c r="T906" s="53"/>
      <c r="U906" s="53"/>
      <c r="V906" s="53"/>
      <c r="W906" s="53"/>
      <c r="X906" s="53"/>
      <c r="Y906" s="53"/>
      <c r="Z906" s="53"/>
    </row>
    <row r="907" ht="14.25" customHeight="1">
      <c r="A907" s="248"/>
      <c r="B907" s="32"/>
      <c r="C907" s="32"/>
      <c r="D907" s="32"/>
      <c r="E907" s="32"/>
      <c r="F907" s="32"/>
      <c r="G907" s="32"/>
      <c r="H907" s="32"/>
      <c r="I907" s="37"/>
      <c r="J907" s="32"/>
      <c r="K907" s="53"/>
      <c r="L907" s="53"/>
      <c r="M907" s="53"/>
      <c r="N907" s="53"/>
      <c r="O907" s="53"/>
      <c r="P907" s="53"/>
      <c r="Q907" s="53"/>
      <c r="R907" s="53"/>
      <c r="S907" s="53"/>
      <c r="T907" s="53"/>
      <c r="U907" s="53"/>
      <c r="V907" s="53"/>
      <c r="W907" s="53"/>
      <c r="X907" s="53"/>
      <c r="Y907" s="53"/>
      <c r="Z907" s="53"/>
    </row>
    <row r="908" ht="14.25" customHeight="1">
      <c r="A908" s="248"/>
      <c r="B908" s="32"/>
      <c r="C908" s="32"/>
      <c r="D908" s="32"/>
      <c r="E908" s="32"/>
      <c r="F908" s="32"/>
      <c r="G908" s="32"/>
      <c r="H908" s="32"/>
      <c r="I908" s="37"/>
      <c r="J908" s="32"/>
      <c r="K908" s="53"/>
      <c r="L908" s="53"/>
      <c r="M908" s="53"/>
      <c r="N908" s="53"/>
      <c r="O908" s="53"/>
      <c r="P908" s="53"/>
      <c r="Q908" s="53"/>
      <c r="R908" s="53"/>
      <c r="S908" s="53"/>
      <c r="T908" s="53"/>
      <c r="U908" s="53"/>
      <c r="V908" s="53"/>
      <c r="W908" s="53"/>
      <c r="X908" s="53"/>
      <c r="Y908" s="53"/>
      <c r="Z908" s="53"/>
    </row>
    <row r="909" ht="14.25" customHeight="1">
      <c r="A909" s="248"/>
      <c r="B909" s="32"/>
      <c r="C909" s="32"/>
      <c r="D909" s="32"/>
      <c r="E909" s="32"/>
      <c r="F909" s="32"/>
      <c r="G909" s="32"/>
      <c r="H909" s="32"/>
      <c r="I909" s="37"/>
      <c r="J909" s="32"/>
      <c r="K909" s="53"/>
      <c r="L909" s="53"/>
      <c r="M909" s="53"/>
      <c r="N909" s="53"/>
      <c r="O909" s="53"/>
      <c r="P909" s="53"/>
      <c r="Q909" s="53"/>
      <c r="R909" s="53"/>
      <c r="S909" s="53"/>
      <c r="T909" s="53"/>
      <c r="U909" s="53"/>
      <c r="V909" s="53"/>
      <c r="W909" s="53"/>
      <c r="X909" s="53"/>
      <c r="Y909" s="53"/>
      <c r="Z909" s="53"/>
    </row>
    <row r="910" ht="14.25" customHeight="1">
      <c r="A910" s="248"/>
      <c r="B910" s="32"/>
      <c r="C910" s="32"/>
      <c r="D910" s="32"/>
      <c r="E910" s="32"/>
      <c r="F910" s="32"/>
      <c r="G910" s="32"/>
      <c r="H910" s="32"/>
      <c r="I910" s="37"/>
      <c r="J910" s="32"/>
      <c r="K910" s="53"/>
      <c r="L910" s="53"/>
      <c r="M910" s="53"/>
      <c r="N910" s="53"/>
      <c r="O910" s="53"/>
      <c r="P910" s="53"/>
      <c r="Q910" s="53"/>
      <c r="R910" s="53"/>
      <c r="S910" s="53"/>
      <c r="T910" s="53"/>
      <c r="U910" s="53"/>
      <c r="V910" s="53"/>
      <c r="W910" s="53"/>
      <c r="X910" s="53"/>
      <c r="Y910" s="53"/>
      <c r="Z910" s="53"/>
    </row>
    <row r="911" ht="14.25" customHeight="1">
      <c r="A911" s="248"/>
      <c r="B911" s="32"/>
      <c r="C911" s="32"/>
      <c r="D911" s="32"/>
      <c r="E911" s="32"/>
      <c r="F911" s="32"/>
      <c r="G911" s="32"/>
      <c r="H911" s="32"/>
      <c r="I911" s="37"/>
      <c r="J911" s="32"/>
      <c r="K911" s="53"/>
      <c r="L911" s="53"/>
      <c r="M911" s="53"/>
      <c r="N911" s="53"/>
      <c r="O911" s="53"/>
      <c r="P911" s="53"/>
      <c r="Q911" s="53"/>
      <c r="R911" s="53"/>
      <c r="S911" s="53"/>
      <c r="T911" s="53"/>
      <c r="U911" s="53"/>
      <c r="V911" s="53"/>
      <c r="W911" s="53"/>
      <c r="X911" s="53"/>
      <c r="Y911" s="53"/>
      <c r="Z911" s="53"/>
    </row>
    <row r="912" ht="14.25" customHeight="1">
      <c r="A912" s="248"/>
      <c r="B912" s="32"/>
      <c r="C912" s="32"/>
      <c r="D912" s="32"/>
      <c r="E912" s="32"/>
      <c r="F912" s="32"/>
      <c r="G912" s="32"/>
      <c r="H912" s="32"/>
      <c r="I912" s="37"/>
      <c r="J912" s="32"/>
      <c r="K912" s="53"/>
      <c r="L912" s="53"/>
      <c r="M912" s="53"/>
      <c r="N912" s="53"/>
      <c r="O912" s="53"/>
      <c r="P912" s="53"/>
      <c r="Q912" s="53"/>
      <c r="R912" s="53"/>
      <c r="S912" s="53"/>
      <c r="T912" s="53"/>
      <c r="U912" s="53"/>
      <c r="V912" s="53"/>
      <c r="W912" s="53"/>
      <c r="X912" s="53"/>
      <c r="Y912" s="53"/>
      <c r="Z912" s="53"/>
    </row>
    <row r="913" ht="14.25" customHeight="1">
      <c r="A913" s="248"/>
      <c r="B913" s="32"/>
      <c r="C913" s="32"/>
      <c r="D913" s="32"/>
      <c r="E913" s="32"/>
      <c r="F913" s="32"/>
      <c r="G913" s="32"/>
      <c r="H913" s="32"/>
      <c r="I913" s="37"/>
      <c r="J913" s="32"/>
      <c r="K913" s="53"/>
      <c r="L913" s="53"/>
      <c r="M913" s="53"/>
      <c r="N913" s="53"/>
      <c r="O913" s="53"/>
      <c r="P913" s="53"/>
      <c r="Q913" s="53"/>
      <c r="R913" s="53"/>
      <c r="S913" s="53"/>
      <c r="T913" s="53"/>
      <c r="U913" s="53"/>
      <c r="V913" s="53"/>
      <c r="W913" s="53"/>
      <c r="X913" s="53"/>
      <c r="Y913" s="53"/>
      <c r="Z913" s="53"/>
    </row>
    <row r="914" ht="14.25" customHeight="1">
      <c r="A914" s="248"/>
      <c r="B914" s="32"/>
      <c r="C914" s="32"/>
      <c r="D914" s="32"/>
      <c r="E914" s="32"/>
      <c r="F914" s="32"/>
      <c r="G914" s="32"/>
      <c r="H914" s="32"/>
      <c r="I914" s="37"/>
      <c r="J914" s="32"/>
      <c r="K914" s="53"/>
      <c r="L914" s="53"/>
      <c r="M914" s="53"/>
      <c r="N914" s="53"/>
      <c r="O914" s="53"/>
      <c r="P914" s="53"/>
      <c r="Q914" s="53"/>
      <c r="R914" s="53"/>
      <c r="S914" s="53"/>
      <c r="T914" s="53"/>
      <c r="U914" s="53"/>
      <c r="V914" s="53"/>
      <c r="W914" s="53"/>
      <c r="X914" s="53"/>
      <c r="Y914" s="53"/>
      <c r="Z914" s="53"/>
    </row>
    <row r="915" ht="14.25" customHeight="1">
      <c r="A915" s="248"/>
      <c r="B915" s="32"/>
      <c r="C915" s="32"/>
      <c r="D915" s="32"/>
      <c r="E915" s="32"/>
      <c r="F915" s="32"/>
      <c r="G915" s="32"/>
      <c r="H915" s="32"/>
      <c r="I915" s="37"/>
      <c r="J915" s="32"/>
      <c r="K915" s="53"/>
      <c r="L915" s="53"/>
      <c r="M915" s="53"/>
      <c r="N915" s="53"/>
      <c r="O915" s="53"/>
      <c r="P915" s="53"/>
      <c r="Q915" s="53"/>
      <c r="R915" s="53"/>
      <c r="S915" s="53"/>
      <c r="T915" s="53"/>
      <c r="U915" s="53"/>
      <c r="V915" s="53"/>
      <c r="W915" s="53"/>
      <c r="X915" s="53"/>
      <c r="Y915" s="53"/>
      <c r="Z915" s="53"/>
    </row>
    <row r="916" ht="14.25" customHeight="1">
      <c r="A916" s="248"/>
      <c r="B916" s="32"/>
      <c r="C916" s="32"/>
      <c r="D916" s="32"/>
      <c r="E916" s="32"/>
      <c r="F916" s="32"/>
      <c r="G916" s="32"/>
      <c r="H916" s="32"/>
      <c r="I916" s="37"/>
      <c r="J916" s="32"/>
      <c r="K916" s="53"/>
      <c r="L916" s="53"/>
      <c r="M916" s="53"/>
      <c r="N916" s="53"/>
      <c r="O916" s="53"/>
      <c r="P916" s="53"/>
      <c r="Q916" s="53"/>
      <c r="R916" s="53"/>
      <c r="S916" s="53"/>
      <c r="T916" s="53"/>
      <c r="U916" s="53"/>
      <c r="V916" s="53"/>
      <c r="W916" s="53"/>
      <c r="X916" s="53"/>
      <c r="Y916" s="53"/>
      <c r="Z916" s="53"/>
    </row>
    <row r="917" ht="14.25" customHeight="1">
      <c r="A917" s="248"/>
      <c r="B917" s="32"/>
      <c r="C917" s="32"/>
      <c r="D917" s="32"/>
      <c r="E917" s="32"/>
      <c r="F917" s="32"/>
      <c r="G917" s="32"/>
      <c r="H917" s="32"/>
      <c r="I917" s="37"/>
      <c r="J917" s="32"/>
      <c r="K917" s="53"/>
      <c r="L917" s="53"/>
      <c r="M917" s="53"/>
      <c r="N917" s="53"/>
      <c r="O917" s="53"/>
      <c r="P917" s="53"/>
      <c r="Q917" s="53"/>
      <c r="R917" s="53"/>
      <c r="S917" s="53"/>
      <c r="T917" s="53"/>
      <c r="U917" s="53"/>
      <c r="V917" s="53"/>
      <c r="W917" s="53"/>
      <c r="X917" s="53"/>
      <c r="Y917" s="53"/>
      <c r="Z917" s="53"/>
    </row>
    <row r="918" ht="14.25" customHeight="1">
      <c r="A918" s="248"/>
      <c r="B918" s="32"/>
      <c r="C918" s="32"/>
      <c r="D918" s="32"/>
      <c r="E918" s="32"/>
      <c r="F918" s="32"/>
      <c r="G918" s="32"/>
      <c r="H918" s="32"/>
      <c r="I918" s="37"/>
      <c r="J918" s="32"/>
      <c r="K918" s="53"/>
      <c r="L918" s="53"/>
      <c r="M918" s="53"/>
      <c r="N918" s="53"/>
      <c r="O918" s="53"/>
      <c r="P918" s="53"/>
      <c r="Q918" s="53"/>
      <c r="R918" s="53"/>
      <c r="S918" s="53"/>
      <c r="T918" s="53"/>
      <c r="U918" s="53"/>
      <c r="V918" s="53"/>
      <c r="W918" s="53"/>
      <c r="X918" s="53"/>
      <c r="Y918" s="53"/>
      <c r="Z918" s="53"/>
    </row>
    <row r="919" ht="14.25" customHeight="1">
      <c r="A919" s="248"/>
      <c r="B919" s="32"/>
      <c r="C919" s="32"/>
      <c r="D919" s="32"/>
      <c r="E919" s="32"/>
      <c r="F919" s="32"/>
      <c r="G919" s="32"/>
      <c r="H919" s="32"/>
      <c r="I919" s="37"/>
      <c r="J919" s="32"/>
      <c r="K919" s="53"/>
      <c r="L919" s="53"/>
      <c r="M919" s="53"/>
      <c r="N919" s="53"/>
      <c r="O919" s="53"/>
      <c r="P919" s="53"/>
      <c r="Q919" s="53"/>
      <c r="R919" s="53"/>
      <c r="S919" s="53"/>
      <c r="T919" s="53"/>
      <c r="U919" s="53"/>
      <c r="V919" s="53"/>
      <c r="W919" s="53"/>
      <c r="X919" s="53"/>
      <c r="Y919" s="53"/>
      <c r="Z919" s="53"/>
    </row>
    <row r="920" ht="14.25" customHeight="1">
      <c r="A920" s="248"/>
      <c r="B920" s="32"/>
      <c r="C920" s="32"/>
      <c r="D920" s="32"/>
      <c r="E920" s="32"/>
      <c r="F920" s="32"/>
      <c r="G920" s="32"/>
      <c r="H920" s="32"/>
      <c r="I920" s="37"/>
      <c r="J920" s="32"/>
      <c r="K920" s="53"/>
      <c r="L920" s="53"/>
      <c r="M920" s="53"/>
      <c r="N920" s="53"/>
      <c r="O920" s="53"/>
      <c r="P920" s="53"/>
      <c r="Q920" s="53"/>
      <c r="R920" s="53"/>
      <c r="S920" s="53"/>
      <c r="T920" s="53"/>
      <c r="U920" s="53"/>
      <c r="V920" s="53"/>
      <c r="W920" s="53"/>
      <c r="X920" s="53"/>
      <c r="Y920" s="53"/>
      <c r="Z920" s="53"/>
    </row>
    <row r="921" ht="14.25" customHeight="1">
      <c r="A921" s="248"/>
      <c r="B921" s="32"/>
      <c r="C921" s="32"/>
      <c r="D921" s="32"/>
      <c r="E921" s="32"/>
      <c r="F921" s="32"/>
      <c r="G921" s="32"/>
      <c r="H921" s="32"/>
      <c r="I921" s="37"/>
      <c r="J921" s="32"/>
      <c r="K921" s="53"/>
      <c r="L921" s="53"/>
      <c r="M921" s="53"/>
      <c r="N921" s="53"/>
      <c r="O921" s="53"/>
      <c r="P921" s="53"/>
      <c r="Q921" s="53"/>
      <c r="R921" s="53"/>
      <c r="S921" s="53"/>
      <c r="T921" s="53"/>
      <c r="U921" s="53"/>
      <c r="V921" s="53"/>
      <c r="W921" s="53"/>
      <c r="X921" s="53"/>
      <c r="Y921" s="53"/>
      <c r="Z921" s="53"/>
    </row>
    <row r="922" ht="14.25" customHeight="1">
      <c r="A922" s="248"/>
      <c r="B922" s="32"/>
      <c r="C922" s="32"/>
      <c r="D922" s="32"/>
      <c r="E922" s="32"/>
      <c r="F922" s="32"/>
      <c r="G922" s="32"/>
      <c r="H922" s="32"/>
      <c r="I922" s="37"/>
      <c r="J922" s="32"/>
      <c r="K922" s="53"/>
      <c r="L922" s="53"/>
      <c r="M922" s="53"/>
      <c r="N922" s="53"/>
      <c r="O922" s="53"/>
      <c r="P922" s="53"/>
      <c r="Q922" s="53"/>
      <c r="R922" s="53"/>
      <c r="S922" s="53"/>
      <c r="T922" s="53"/>
      <c r="U922" s="53"/>
      <c r="V922" s="53"/>
      <c r="W922" s="53"/>
      <c r="X922" s="53"/>
      <c r="Y922" s="53"/>
      <c r="Z922" s="53"/>
    </row>
    <row r="923" ht="14.25" customHeight="1">
      <c r="A923" s="248"/>
      <c r="B923" s="32"/>
      <c r="C923" s="32"/>
      <c r="D923" s="32"/>
      <c r="E923" s="32"/>
      <c r="F923" s="32"/>
      <c r="G923" s="32"/>
      <c r="H923" s="32"/>
      <c r="I923" s="37"/>
      <c r="J923" s="32"/>
      <c r="K923" s="53"/>
      <c r="L923" s="53"/>
      <c r="M923" s="53"/>
      <c r="N923" s="53"/>
      <c r="O923" s="53"/>
      <c r="P923" s="53"/>
      <c r="Q923" s="53"/>
      <c r="R923" s="53"/>
      <c r="S923" s="53"/>
      <c r="T923" s="53"/>
      <c r="U923" s="53"/>
      <c r="V923" s="53"/>
      <c r="W923" s="53"/>
      <c r="X923" s="53"/>
      <c r="Y923" s="53"/>
      <c r="Z923" s="53"/>
    </row>
    <row r="924" ht="14.25" customHeight="1">
      <c r="A924" s="248"/>
      <c r="B924" s="32"/>
      <c r="C924" s="32"/>
      <c r="D924" s="32"/>
      <c r="E924" s="32"/>
      <c r="F924" s="32"/>
      <c r="G924" s="32"/>
      <c r="H924" s="32"/>
      <c r="I924" s="37"/>
      <c r="J924" s="32"/>
      <c r="K924" s="53"/>
      <c r="L924" s="53"/>
      <c r="M924" s="53"/>
      <c r="N924" s="53"/>
      <c r="O924" s="53"/>
      <c r="P924" s="53"/>
      <c r="Q924" s="53"/>
      <c r="R924" s="53"/>
      <c r="S924" s="53"/>
      <c r="T924" s="53"/>
      <c r="U924" s="53"/>
      <c r="V924" s="53"/>
      <c r="W924" s="53"/>
      <c r="X924" s="53"/>
      <c r="Y924" s="53"/>
      <c r="Z924" s="53"/>
    </row>
    <row r="925" ht="14.25" customHeight="1">
      <c r="A925" s="248"/>
      <c r="B925" s="32"/>
      <c r="C925" s="32"/>
      <c r="D925" s="32"/>
      <c r="E925" s="32"/>
      <c r="F925" s="32"/>
      <c r="G925" s="32"/>
      <c r="H925" s="32"/>
      <c r="I925" s="37"/>
      <c r="J925" s="32"/>
      <c r="K925" s="53"/>
      <c r="L925" s="53"/>
      <c r="M925" s="53"/>
      <c r="N925" s="53"/>
      <c r="O925" s="53"/>
      <c r="P925" s="53"/>
      <c r="Q925" s="53"/>
      <c r="R925" s="53"/>
      <c r="S925" s="53"/>
      <c r="T925" s="53"/>
      <c r="U925" s="53"/>
      <c r="V925" s="53"/>
      <c r="W925" s="53"/>
      <c r="X925" s="53"/>
      <c r="Y925" s="53"/>
      <c r="Z925" s="53"/>
    </row>
    <row r="926" ht="14.25" customHeight="1">
      <c r="A926" s="248"/>
      <c r="B926" s="32"/>
      <c r="C926" s="32"/>
      <c r="D926" s="32"/>
      <c r="E926" s="32"/>
      <c r="F926" s="32"/>
      <c r="G926" s="32"/>
      <c r="H926" s="32"/>
      <c r="I926" s="37"/>
      <c r="J926" s="32"/>
      <c r="K926" s="53"/>
      <c r="L926" s="53"/>
      <c r="M926" s="53"/>
      <c r="N926" s="53"/>
      <c r="O926" s="53"/>
      <c r="P926" s="53"/>
      <c r="Q926" s="53"/>
      <c r="R926" s="53"/>
      <c r="S926" s="53"/>
      <c r="T926" s="53"/>
      <c r="U926" s="53"/>
      <c r="V926" s="53"/>
      <c r="W926" s="53"/>
      <c r="X926" s="53"/>
      <c r="Y926" s="53"/>
      <c r="Z926" s="53"/>
    </row>
    <row r="927" ht="14.25" customHeight="1">
      <c r="A927" s="248"/>
      <c r="B927" s="32"/>
      <c r="C927" s="32"/>
      <c r="D927" s="32"/>
      <c r="E927" s="32"/>
      <c r="F927" s="32"/>
      <c r="G927" s="32"/>
      <c r="H927" s="32"/>
      <c r="I927" s="37"/>
      <c r="J927" s="32"/>
      <c r="K927" s="53"/>
      <c r="L927" s="53"/>
      <c r="M927" s="53"/>
      <c r="N927" s="53"/>
      <c r="O927" s="53"/>
      <c r="P927" s="53"/>
      <c r="Q927" s="53"/>
      <c r="R927" s="53"/>
      <c r="S927" s="53"/>
      <c r="T927" s="53"/>
      <c r="U927" s="53"/>
      <c r="V927" s="53"/>
      <c r="W927" s="53"/>
      <c r="X927" s="53"/>
      <c r="Y927" s="53"/>
      <c r="Z927" s="53"/>
    </row>
    <row r="928" ht="14.25" customHeight="1">
      <c r="A928" s="248"/>
      <c r="B928" s="32"/>
      <c r="C928" s="32"/>
      <c r="D928" s="32"/>
      <c r="E928" s="32"/>
      <c r="F928" s="32"/>
      <c r="G928" s="32"/>
      <c r="H928" s="32"/>
      <c r="I928" s="37"/>
      <c r="J928" s="32"/>
      <c r="K928" s="53"/>
      <c r="L928" s="53"/>
      <c r="M928" s="53"/>
      <c r="N928" s="53"/>
      <c r="O928" s="53"/>
      <c r="P928" s="53"/>
      <c r="Q928" s="53"/>
      <c r="R928" s="53"/>
      <c r="S928" s="53"/>
      <c r="T928" s="53"/>
      <c r="U928" s="53"/>
      <c r="V928" s="53"/>
      <c r="W928" s="53"/>
      <c r="X928" s="53"/>
      <c r="Y928" s="53"/>
      <c r="Z928" s="53"/>
    </row>
    <row r="929" ht="14.25" customHeight="1">
      <c r="A929" s="248"/>
      <c r="B929" s="32"/>
      <c r="C929" s="32"/>
      <c r="D929" s="32"/>
      <c r="E929" s="32"/>
      <c r="F929" s="32"/>
      <c r="G929" s="32"/>
      <c r="H929" s="32"/>
      <c r="I929" s="37"/>
      <c r="J929" s="32"/>
      <c r="K929" s="53"/>
      <c r="L929" s="53"/>
      <c r="M929" s="53"/>
      <c r="N929" s="53"/>
      <c r="O929" s="53"/>
      <c r="P929" s="53"/>
      <c r="Q929" s="53"/>
      <c r="R929" s="53"/>
      <c r="S929" s="53"/>
      <c r="T929" s="53"/>
      <c r="U929" s="53"/>
      <c r="V929" s="53"/>
      <c r="W929" s="53"/>
      <c r="X929" s="53"/>
      <c r="Y929" s="53"/>
      <c r="Z929" s="53"/>
    </row>
    <row r="930" ht="14.25" customHeight="1">
      <c r="A930" s="248"/>
      <c r="B930" s="32"/>
      <c r="C930" s="32"/>
      <c r="D930" s="32"/>
      <c r="E930" s="32"/>
      <c r="F930" s="32"/>
      <c r="G930" s="32"/>
      <c r="H930" s="32"/>
      <c r="I930" s="37"/>
      <c r="J930" s="32"/>
      <c r="K930" s="53"/>
      <c r="L930" s="53"/>
      <c r="M930" s="53"/>
      <c r="N930" s="53"/>
      <c r="O930" s="53"/>
      <c r="P930" s="53"/>
      <c r="Q930" s="53"/>
      <c r="R930" s="53"/>
      <c r="S930" s="53"/>
      <c r="T930" s="53"/>
      <c r="U930" s="53"/>
      <c r="V930" s="53"/>
      <c r="W930" s="53"/>
      <c r="X930" s="53"/>
      <c r="Y930" s="53"/>
      <c r="Z930" s="53"/>
    </row>
    <row r="931" ht="14.25" customHeight="1">
      <c r="A931" s="248"/>
      <c r="B931" s="32"/>
      <c r="C931" s="32"/>
      <c r="D931" s="32"/>
      <c r="E931" s="32"/>
      <c r="F931" s="32"/>
      <c r="G931" s="32"/>
      <c r="H931" s="32"/>
      <c r="I931" s="37"/>
      <c r="J931" s="32"/>
      <c r="K931" s="53"/>
      <c r="L931" s="53"/>
      <c r="M931" s="53"/>
      <c r="N931" s="53"/>
      <c r="O931" s="53"/>
      <c r="P931" s="53"/>
      <c r="Q931" s="53"/>
      <c r="R931" s="53"/>
      <c r="S931" s="53"/>
      <c r="T931" s="53"/>
      <c r="U931" s="53"/>
      <c r="V931" s="53"/>
      <c r="W931" s="53"/>
      <c r="X931" s="53"/>
      <c r="Y931" s="53"/>
      <c r="Z931" s="53"/>
    </row>
    <row r="932" ht="14.25" customHeight="1">
      <c r="A932" s="248"/>
      <c r="B932" s="32"/>
      <c r="C932" s="32"/>
      <c r="D932" s="32"/>
      <c r="E932" s="32"/>
      <c r="F932" s="32"/>
      <c r="G932" s="32"/>
      <c r="H932" s="32"/>
      <c r="I932" s="37"/>
      <c r="J932" s="32"/>
      <c r="K932" s="53"/>
      <c r="L932" s="53"/>
      <c r="M932" s="53"/>
      <c r="N932" s="53"/>
      <c r="O932" s="53"/>
      <c r="P932" s="53"/>
      <c r="Q932" s="53"/>
      <c r="R932" s="53"/>
      <c r="S932" s="53"/>
      <c r="T932" s="53"/>
      <c r="U932" s="53"/>
      <c r="V932" s="53"/>
      <c r="W932" s="53"/>
      <c r="X932" s="53"/>
      <c r="Y932" s="53"/>
      <c r="Z932" s="53"/>
    </row>
    <row r="933" ht="14.25" customHeight="1">
      <c r="A933" s="248"/>
      <c r="B933" s="32"/>
      <c r="C933" s="32"/>
      <c r="D933" s="32"/>
      <c r="E933" s="32"/>
      <c r="F933" s="32"/>
      <c r="G933" s="32"/>
      <c r="H933" s="32"/>
      <c r="I933" s="37"/>
      <c r="J933" s="32"/>
      <c r="K933" s="53"/>
      <c r="L933" s="53"/>
      <c r="M933" s="53"/>
      <c r="N933" s="53"/>
      <c r="O933" s="53"/>
      <c r="P933" s="53"/>
      <c r="Q933" s="53"/>
      <c r="R933" s="53"/>
      <c r="S933" s="53"/>
      <c r="T933" s="53"/>
      <c r="U933" s="53"/>
      <c r="V933" s="53"/>
      <c r="W933" s="53"/>
      <c r="X933" s="53"/>
      <c r="Y933" s="53"/>
      <c r="Z933" s="53"/>
    </row>
    <row r="934" ht="14.25" customHeight="1">
      <c r="A934" s="248"/>
      <c r="B934" s="32"/>
      <c r="C934" s="32"/>
      <c r="D934" s="32"/>
      <c r="E934" s="32"/>
      <c r="F934" s="32"/>
      <c r="G934" s="32"/>
      <c r="H934" s="32"/>
      <c r="I934" s="37"/>
      <c r="J934" s="32"/>
      <c r="K934" s="53"/>
      <c r="L934" s="53"/>
      <c r="M934" s="53"/>
      <c r="N934" s="53"/>
      <c r="O934" s="53"/>
      <c r="P934" s="53"/>
      <c r="Q934" s="53"/>
      <c r="R934" s="53"/>
      <c r="S934" s="53"/>
      <c r="T934" s="53"/>
      <c r="U934" s="53"/>
      <c r="V934" s="53"/>
      <c r="W934" s="53"/>
      <c r="X934" s="53"/>
      <c r="Y934" s="53"/>
      <c r="Z934" s="53"/>
    </row>
    <row r="935" ht="14.25" customHeight="1">
      <c r="A935" s="248"/>
      <c r="B935" s="32"/>
      <c r="C935" s="32"/>
      <c r="D935" s="32"/>
      <c r="E935" s="32"/>
      <c r="F935" s="32"/>
      <c r="G935" s="32"/>
      <c r="H935" s="32"/>
      <c r="I935" s="37"/>
      <c r="J935" s="32"/>
      <c r="K935" s="53"/>
      <c r="L935" s="53"/>
      <c r="M935" s="53"/>
      <c r="N935" s="53"/>
      <c r="O935" s="53"/>
      <c r="P935" s="53"/>
      <c r="Q935" s="53"/>
      <c r="R935" s="53"/>
      <c r="S935" s="53"/>
      <c r="T935" s="53"/>
      <c r="U935" s="53"/>
      <c r="V935" s="53"/>
      <c r="W935" s="53"/>
      <c r="X935" s="53"/>
      <c r="Y935" s="53"/>
      <c r="Z935" s="53"/>
    </row>
    <row r="936" ht="14.25" customHeight="1">
      <c r="A936" s="248"/>
      <c r="B936" s="32"/>
      <c r="C936" s="32"/>
      <c r="D936" s="32"/>
      <c r="E936" s="32"/>
      <c r="F936" s="32"/>
      <c r="G936" s="32"/>
      <c r="H936" s="32"/>
      <c r="I936" s="37"/>
      <c r="J936" s="32"/>
      <c r="K936" s="53"/>
      <c r="L936" s="53"/>
      <c r="M936" s="53"/>
      <c r="N936" s="53"/>
      <c r="O936" s="53"/>
      <c r="P936" s="53"/>
      <c r="Q936" s="53"/>
      <c r="R936" s="53"/>
      <c r="S936" s="53"/>
      <c r="T936" s="53"/>
      <c r="U936" s="53"/>
      <c r="V936" s="53"/>
      <c r="W936" s="53"/>
      <c r="X936" s="53"/>
      <c r="Y936" s="53"/>
      <c r="Z936" s="53"/>
    </row>
    <row r="937" ht="14.25" customHeight="1">
      <c r="A937" s="248"/>
      <c r="B937" s="32"/>
      <c r="C937" s="32"/>
      <c r="D937" s="32"/>
      <c r="E937" s="32"/>
      <c r="F937" s="32"/>
      <c r="G937" s="32"/>
      <c r="H937" s="32"/>
      <c r="I937" s="37"/>
      <c r="J937" s="32"/>
      <c r="K937" s="53"/>
      <c r="L937" s="53"/>
      <c r="M937" s="53"/>
      <c r="N937" s="53"/>
      <c r="O937" s="53"/>
      <c r="P937" s="53"/>
      <c r="Q937" s="53"/>
      <c r="R937" s="53"/>
      <c r="S937" s="53"/>
      <c r="T937" s="53"/>
      <c r="U937" s="53"/>
      <c r="V937" s="53"/>
      <c r="W937" s="53"/>
      <c r="X937" s="53"/>
      <c r="Y937" s="53"/>
      <c r="Z937" s="53"/>
    </row>
    <row r="938" ht="14.25" customHeight="1">
      <c r="A938" s="248"/>
      <c r="B938" s="32"/>
      <c r="C938" s="32"/>
      <c r="D938" s="32"/>
      <c r="E938" s="32"/>
      <c r="F938" s="32"/>
      <c r="G938" s="32"/>
      <c r="H938" s="32"/>
      <c r="I938" s="37"/>
      <c r="J938" s="32"/>
      <c r="K938" s="53"/>
      <c r="L938" s="53"/>
      <c r="M938" s="53"/>
      <c r="N938" s="53"/>
      <c r="O938" s="53"/>
      <c r="P938" s="53"/>
      <c r="Q938" s="53"/>
      <c r="R938" s="53"/>
      <c r="S938" s="53"/>
      <c r="T938" s="53"/>
      <c r="U938" s="53"/>
      <c r="V938" s="53"/>
      <c r="W938" s="53"/>
      <c r="X938" s="53"/>
      <c r="Y938" s="53"/>
      <c r="Z938" s="53"/>
    </row>
    <row r="939" ht="14.25" customHeight="1">
      <c r="A939" s="248"/>
      <c r="B939" s="32"/>
      <c r="C939" s="32"/>
      <c r="D939" s="32"/>
      <c r="E939" s="32"/>
      <c r="F939" s="32"/>
      <c r="G939" s="32"/>
      <c r="H939" s="32"/>
      <c r="I939" s="37"/>
      <c r="J939" s="32"/>
      <c r="K939" s="53"/>
      <c r="L939" s="53"/>
      <c r="M939" s="53"/>
      <c r="N939" s="53"/>
      <c r="O939" s="53"/>
      <c r="P939" s="53"/>
      <c r="Q939" s="53"/>
      <c r="R939" s="53"/>
      <c r="S939" s="53"/>
      <c r="T939" s="53"/>
      <c r="U939" s="53"/>
      <c r="V939" s="53"/>
      <c r="W939" s="53"/>
      <c r="X939" s="53"/>
      <c r="Y939" s="53"/>
      <c r="Z939" s="53"/>
    </row>
    <row r="940" ht="14.25" customHeight="1">
      <c r="A940" s="248"/>
      <c r="B940" s="32"/>
      <c r="C940" s="32"/>
      <c r="D940" s="32"/>
      <c r="E940" s="32"/>
      <c r="F940" s="32"/>
      <c r="G940" s="32"/>
      <c r="H940" s="32"/>
      <c r="I940" s="37"/>
      <c r="J940" s="32"/>
      <c r="K940" s="53"/>
      <c r="L940" s="53"/>
      <c r="M940" s="53"/>
      <c r="N940" s="53"/>
      <c r="O940" s="53"/>
      <c r="P940" s="53"/>
      <c r="Q940" s="53"/>
      <c r="R940" s="53"/>
      <c r="S940" s="53"/>
      <c r="T940" s="53"/>
      <c r="U940" s="53"/>
      <c r="V940" s="53"/>
      <c r="W940" s="53"/>
      <c r="X940" s="53"/>
      <c r="Y940" s="53"/>
      <c r="Z940" s="53"/>
    </row>
    <row r="941" ht="14.25" customHeight="1">
      <c r="A941" s="248"/>
      <c r="B941" s="32"/>
      <c r="C941" s="32"/>
      <c r="D941" s="32"/>
      <c r="E941" s="32"/>
      <c r="F941" s="32"/>
      <c r="G941" s="32"/>
      <c r="H941" s="32"/>
      <c r="I941" s="37"/>
      <c r="J941" s="32"/>
      <c r="K941" s="53"/>
      <c r="L941" s="53"/>
      <c r="M941" s="53"/>
      <c r="N941" s="53"/>
      <c r="O941" s="53"/>
      <c r="P941" s="53"/>
      <c r="Q941" s="53"/>
      <c r="R941" s="53"/>
      <c r="S941" s="53"/>
      <c r="T941" s="53"/>
      <c r="U941" s="53"/>
      <c r="V941" s="53"/>
      <c r="W941" s="53"/>
      <c r="X941" s="53"/>
      <c r="Y941" s="53"/>
      <c r="Z941" s="53"/>
    </row>
    <row r="942" ht="14.25" customHeight="1">
      <c r="A942" s="248"/>
      <c r="B942" s="32"/>
      <c r="C942" s="32"/>
      <c r="D942" s="32"/>
      <c r="E942" s="32"/>
      <c r="F942" s="32"/>
      <c r="G942" s="32"/>
      <c r="H942" s="32"/>
      <c r="I942" s="37"/>
      <c r="J942" s="32"/>
      <c r="K942" s="53"/>
      <c r="L942" s="53"/>
      <c r="M942" s="53"/>
      <c r="N942" s="53"/>
      <c r="O942" s="53"/>
      <c r="P942" s="53"/>
      <c r="Q942" s="53"/>
      <c r="R942" s="53"/>
      <c r="S942" s="53"/>
      <c r="T942" s="53"/>
      <c r="U942" s="53"/>
      <c r="V942" s="53"/>
      <c r="W942" s="53"/>
      <c r="X942" s="53"/>
      <c r="Y942" s="53"/>
      <c r="Z942" s="53"/>
    </row>
    <row r="943" ht="14.25" customHeight="1">
      <c r="A943" s="248"/>
      <c r="B943" s="32"/>
      <c r="C943" s="32"/>
      <c r="D943" s="32"/>
      <c r="E943" s="32"/>
      <c r="F943" s="32"/>
      <c r="G943" s="32"/>
      <c r="H943" s="32"/>
      <c r="I943" s="37"/>
      <c r="J943" s="32"/>
      <c r="K943" s="53"/>
      <c r="L943" s="53"/>
      <c r="M943" s="53"/>
      <c r="N943" s="53"/>
      <c r="O943" s="53"/>
      <c r="P943" s="53"/>
      <c r="Q943" s="53"/>
      <c r="R943" s="53"/>
      <c r="S943" s="53"/>
      <c r="T943" s="53"/>
      <c r="U943" s="53"/>
      <c r="V943" s="53"/>
      <c r="W943" s="53"/>
      <c r="X943" s="53"/>
      <c r="Y943" s="53"/>
      <c r="Z943" s="53"/>
    </row>
    <row r="944" ht="14.25" customHeight="1">
      <c r="A944" s="248"/>
      <c r="B944" s="32"/>
      <c r="C944" s="32"/>
      <c r="D944" s="32"/>
      <c r="E944" s="32"/>
      <c r="F944" s="32"/>
      <c r="G944" s="32"/>
      <c r="H944" s="32"/>
      <c r="I944" s="37"/>
      <c r="J944" s="32"/>
      <c r="K944" s="53"/>
      <c r="L944" s="53"/>
      <c r="M944" s="53"/>
      <c r="N944" s="53"/>
      <c r="O944" s="53"/>
      <c r="P944" s="53"/>
      <c r="Q944" s="53"/>
      <c r="R944" s="53"/>
      <c r="S944" s="53"/>
      <c r="T944" s="53"/>
      <c r="U944" s="53"/>
      <c r="V944" s="53"/>
      <c r="W944" s="53"/>
      <c r="X944" s="53"/>
      <c r="Y944" s="53"/>
      <c r="Z944" s="53"/>
    </row>
    <row r="945" ht="14.25" customHeight="1">
      <c r="A945" s="248"/>
      <c r="B945" s="32"/>
      <c r="C945" s="32"/>
      <c r="D945" s="32"/>
      <c r="E945" s="32"/>
      <c r="F945" s="32"/>
      <c r="G945" s="32"/>
      <c r="H945" s="32"/>
      <c r="I945" s="37"/>
      <c r="J945" s="32"/>
      <c r="K945" s="53"/>
      <c r="L945" s="53"/>
      <c r="M945" s="53"/>
      <c r="N945" s="53"/>
      <c r="O945" s="53"/>
      <c r="P945" s="53"/>
      <c r="Q945" s="53"/>
      <c r="R945" s="53"/>
      <c r="S945" s="53"/>
      <c r="T945" s="53"/>
      <c r="U945" s="53"/>
      <c r="V945" s="53"/>
      <c r="W945" s="53"/>
      <c r="X945" s="53"/>
      <c r="Y945" s="53"/>
      <c r="Z945" s="53"/>
    </row>
    <row r="946" ht="14.25" customHeight="1">
      <c r="A946" s="248"/>
      <c r="B946" s="32"/>
      <c r="C946" s="32"/>
      <c r="D946" s="32"/>
      <c r="E946" s="32"/>
      <c r="F946" s="32"/>
      <c r="G946" s="32"/>
      <c r="H946" s="32"/>
      <c r="I946" s="37"/>
      <c r="J946" s="32"/>
      <c r="K946" s="53"/>
      <c r="L946" s="53"/>
      <c r="M946" s="53"/>
      <c r="N946" s="53"/>
      <c r="O946" s="53"/>
      <c r="P946" s="53"/>
      <c r="Q946" s="53"/>
      <c r="R946" s="53"/>
      <c r="S946" s="53"/>
      <c r="T946" s="53"/>
      <c r="U946" s="53"/>
      <c r="V946" s="53"/>
      <c r="W946" s="53"/>
      <c r="X946" s="53"/>
      <c r="Y946" s="53"/>
      <c r="Z946" s="53"/>
    </row>
    <row r="947" ht="14.25" customHeight="1">
      <c r="A947" s="248"/>
      <c r="B947" s="32"/>
      <c r="C947" s="32"/>
      <c r="D947" s="32"/>
      <c r="E947" s="32"/>
      <c r="F947" s="32"/>
      <c r="G947" s="32"/>
      <c r="H947" s="32"/>
      <c r="I947" s="37"/>
      <c r="J947" s="32"/>
      <c r="K947" s="53"/>
      <c r="L947" s="53"/>
      <c r="M947" s="53"/>
      <c r="N947" s="53"/>
      <c r="O947" s="53"/>
      <c r="P947" s="53"/>
      <c r="Q947" s="53"/>
      <c r="R947" s="53"/>
      <c r="S947" s="53"/>
      <c r="T947" s="53"/>
      <c r="U947" s="53"/>
      <c r="V947" s="53"/>
      <c r="W947" s="53"/>
      <c r="X947" s="53"/>
      <c r="Y947" s="53"/>
      <c r="Z947" s="53"/>
    </row>
    <row r="948" ht="14.25" customHeight="1">
      <c r="A948" s="248"/>
      <c r="B948" s="32"/>
      <c r="C948" s="32"/>
      <c r="D948" s="32"/>
      <c r="E948" s="32"/>
      <c r="F948" s="32"/>
      <c r="G948" s="32"/>
      <c r="H948" s="32"/>
      <c r="I948" s="37"/>
      <c r="J948" s="32"/>
      <c r="K948" s="53"/>
      <c r="L948" s="53"/>
      <c r="M948" s="53"/>
      <c r="N948" s="53"/>
      <c r="O948" s="53"/>
      <c r="P948" s="53"/>
      <c r="Q948" s="53"/>
      <c r="R948" s="53"/>
      <c r="S948" s="53"/>
      <c r="T948" s="53"/>
      <c r="U948" s="53"/>
      <c r="V948" s="53"/>
      <c r="W948" s="53"/>
      <c r="X948" s="53"/>
      <c r="Y948" s="53"/>
      <c r="Z948" s="53"/>
    </row>
    <row r="949" ht="14.25" customHeight="1">
      <c r="A949" s="248"/>
      <c r="B949" s="32"/>
      <c r="C949" s="32"/>
      <c r="D949" s="32"/>
      <c r="E949" s="32"/>
      <c r="F949" s="32"/>
      <c r="G949" s="32"/>
      <c r="H949" s="32"/>
      <c r="I949" s="37"/>
      <c r="J949" s="32"/>
      <c r="K949" s="53"/>
      <c r="L949" s="53"/>
      <c r="M949" s="53"/>
      <c r="N949" s="53"/>
      <c r="O949" s="53"/>
      <c r="P949" s="53"/>
      <c r="Q949" s="53"/>
      <c r="R949" s="53"/>
      <c r="S949" s="53"/>
      <c r="T949" s="53"/>
      <c r="U949" s="53"/>
      <c r="V949" s="53"/>
      <c r="W949" s="53"/>
      <c r="X949" s="53"/>
      <c r="Y949" s="53"/>
      <c r="Z949" s="53"/>
    </row>
    <row r="950" ht="14.25" customHeight="1">
      <c r="A950" s="248"/>
      <c r="B950" s="32"/>
      <c r="C950" s="32"/>
      <c r="D950" s="32"/>
      <c r="E950" s="32"/>
      <c r="F950" s="32"/>
      <c r="G950" s="32"/>
      <c r="H950" s="32"/>
      <c r="I950" s="37"/>
      <c r="J950" s="32"/>
      <c r="K950" s="53"/>
      <c r="L950" s="53"/>
      <c r="M950" s="53"/>
      <c r="N950" s="53"/>
      <c r="O950" s="53"/>
      <c r="P950" s="53"/>
      <c r="Q950" s="53"/>
      <c r="R950" s="53"/>
      <c r="S950" s="53"/>
      <c r="T950" s="53"/>
      <c r="U950" s="53"/>
      <c r="V950" s="53"/>
      <c r="W950" s="53"/>
      <c r="X950" s="53"/>
      <c r="Y950" s="53"/>
      <c r="Z950" s="53"/>
    </row>
    <row r="951" ht="14.25" customHeight="1">
      <c r="A951" s="248"/>
      <c r="B951" s="32"/>
      <c r="C951" s="32"/>
      <c r="D951" s="32"/>
      <c r="E951" s="32"/>
      <c r="F951" s="32"/>
      <c r="G951" s="32"/>
      <c r="H951" s="32"/>
      <c r="I951" s="37"/>
      <c r="J951" s="32"/>
      <c r="K951" s="53"/>
      <c r="L951" s="53"/>
      <c r="M951" s="53"/>
      <c r="N951" s="53"/>
      <c r="O951" s="53"/>
      <c r="P951" s="53"/>
      <c r="Q951" s="53"/>
      <c r="R951" s="53"/>
      <c r="S951" s="53"/>
      <c r="T951" s="53"/>
      <c r="U951" s="53"/>
      <c r="V951" s="53"/>
      <c r="W951" s="53"/>
      <c r="X951" s="53"/>
      <c r="Y951" s="53"/>
      <c r="Z951" s="53"/>
    </row>
    <row r="952" ht="14.25" customHeight="1">
      <c r="A952" s="248"/>
      <c r="B952" s="32"/>
      <c r="C952" s="32"/>
      <c r="D952" s="32"/>
      <c r="E952" s="32"/>
      <c r="F952" s="32"/>
      <c r="G952" s="32"/>
      <c r="H952" s="32"/>
      <c r="I952" s="37"/>
      <c r="J952" s="32"/>
      <c r="K952" s="53"/>
      <c r="L952" s="53"/>
      <c r="M952" s="53"/>
      <c r="N952" s="53"/>
      <c r="O952" s="53"/>
      <c r="P952" s="53"/>
      <c r="Q952" s="53"/>
      <c r="R952" s="53"/>
      <c r="S952" s="53"/>
      <c r="T952" s="53"/>
      <c r="U952" s="53"/>
      <c r="V952" s="53"/>
      <c r="W952" s="53"/>
      <c r="X952" s="53"/>
      <c r="Y952" s="53"/>
      <c r="Z952" s="53"/>
    </row>
    <row r="953" ht="14.25" customHeight="1">
      <c r="A953" s="248"/>
      <c r="B953" s="32"/>
      <c r="C953" s="32"/>
      <c r="D953" s="32"/>
      <c r="E953" s="32"/>
      <c r="F953" s="32"/>
      <c r="G953" s="32"/>
      <c r="H953" s="32"/>
      <c r="I953" s="37"/>
      <c r="J953" s="32"/>
      <c r="K953" s="53"/>
      <c r="L953" s="53"/>
      <c r="M953" s="53"/>
      <c r="N953" s="53"/>
      <c r="O953" s="53"/>
      <c r="P953" s="53"/>
      <c r="Q953" s="53"/>
      <c r="R953" s="53"/>
      <c r="S953" s="53"/>
      <c r="T953" s="53"/>
      <c r="U953" s="53"/>
      <c r="V953" s="53"/>
      <c r="W953" s="53"/>
      <c r="X953" s="53"/>
      <c r="Y953" s="53"/>
      <c r="Z953" s="53"/>
    </row>
    <row r="954" ht="14.25" customHeight="1">
      <c r="A954" s="248"/>
      <c r="B954" s="32"/>
      <c r="C954" s="32"/>
      <c r="D954" s="32"/>
      <c r="E954" s="32"/>
      <c r="F954" s="32"/>
      <c r="G954" s="32"/>
      <c r="H954" s="32"/>
      <c r="I954" s="37"/>
      <c r="J954" s="32"/>
      <c r="K954" s="53"/>
      <c r="L954" s="53"/>
      <c r="M954" s="53"/>
      <c r="N954" s="53"/>
      <c r="O954" s="53"/>
      <c r="P954" s="53"/>
      <c r="Q954" s="53"/>
      <c r="R954" s="53"/>
      <c r="S954" s="53"/>
      <c r="T954" s="53"/>
      <c r="U954" s="53"/>
      <c r="V954" s="53"/>
      <c r="W954" s="53"/>
      <c r="X954" s="53"/>
      <c r="Y954" s="53"/>
      <c r="Z954" s="53"/>
    </row>
    <row r="955" ht="14.25" customHeight="1">
      <c r="A955" s="248"/>
      <c r="B955" s="32"/>
      <c r="C955" s="32"/>
      <c r="D955" s="32"/>
      <c r="E955" s="32"/>
      <c r="F955" s="32"/>
      <c r="G955" s="32"/>
      <c r="H955" s="32"/>
      <c r="I955" s="37"/>
      <c r="J955" s="32"/>
      <c r="K955" s="53"/>
      <c r="L955" s="53"/>
      <c r="M955" s="53"/>
      <c r="N955" s="53"/>
      <c r="O955" s="53"/>
      <c r="P955" s="53"/>
      <c r="Q955" s="53"/>
      <c r="R955" s="53"/>
      <c r="S955" s="53"/>
      <c r="T955" s="53"/>
      <c r="U955" s="53"/>
      <c r="V955" s="53"/>
      <c r="W955" s="53"/>
      <c r="X955" s="53"/>
      <c r="Y955" s="53"/>
      <c r="Z955" s="53"/>
    </row>
    <row r="956" ht="14.25" customHeight="1">
      <c r="A956" s="248"/>
      <c r="B956" s="32"/>
      <c r="C956" s="32"/>
      <c r="D956" s="32"/>
      <c r="E956" s="32"/>
      <c r="F956" s="32"/>
      <c r="G956" s="32"/>
      <c r="H956" s="32"/>
      <c r="I956" s="37"/>
      <c r="J956" s="32"/>
      <c r="K956" s="53"/>
      <c r="L956" s="53"/>
      <c r="M956" s="53"/>
      <c r="N956" s="53"/>
      <c r="O956" s="53"/>
      <c r="P956" s="53"/>
      <c r="Q956" s="53"/>
      <c r="R956" s="53"/>
      <c r="S956" s="53"/>
      <c r="T956" s="53"/>
      <c r="U956" s="53"/>
      <c r="V956" s="53"/>
      <c r="W956" s="53"/>
      <c r="X956" s="53"/>
      <c r="Y956" s="53"/>
      <c r="Z956" s="53"/>
    </row>
    <row r="957" ht="14.25" customHeight="1">
      <c r="A957" s="248"/>
      <c r="B957" s="32"/>
      <c r="C957" s="32"/>
      <c r="D957" s="32"/>
      <c r="E957" s="32"/>
      <c r="F957" s="32"/>
      <c r="G957" s="32"/>
      <c r="H957" s="32"/>
      <c r="I957" s="37"/>
      <c r="J957" s="32"/>
      <c r="K957" s="53"/>
      <c r="L957" s="53"/>
      <c r="M957" s="53"/>
      <c r="N957" s="53"/>
      <c r="O957" s="53"/>
      <c r="P957" s="53"/>
      <c r="Q957" s="53"/>
      <c r="R957" s="53"/>
      <c r="S957" s="53"/>
      <c r="T957" s="53"/>
      <c r="U957" s="53"/>
      <c r="V957" s="53"/>
      <c r="W957" s="53"/>
      <c r="X957" s="53"/>
      <c r="Y957" s="53"/>
      <c r="Z957" s="53"/>
    </row>
    <row r="958" ht="14.25" customHeight="1">
      <c r="A958" s="248"/>
      <c r="B958" s="32"/>
      <c r="C958" s="32"/>
      <c r="D958" s="32"/>
      <c r="E958" s="32"/>
      <c r="F958" s="32"/>
      <c r="G958" s="32"/>
      <c r="H958" s="32"/>
      <c r="I958" s="37"/>
      <c r="J958" s="32"/>
      <c r="K958" s="53"/>
      <c r="L958" s="53"/>
      <c r="M958" s="53"/>
      <c r="N958" s="53"/>
      <c r="O958" s="53"/>
      <c r="P958" s="53"/>
      <c r="Q958" s="53"/>
      <c r="R958" s="53"/>
      <c r="S958" s="53"/>
      <c r="T958" s="53"/>
      <c r="U958" s="53"/>
      <c r="V958" s="53"/>
      <c r="W958" s="53"/>
      <c r="X958" s="53"/>
      <c r="Y958" s="53"/>
      <c r="Z958" s="53"/>
    </row>
    <row r="959" ht="14.25" customHeight="1">
      <c r="A959" s="248"/>
      <c r="B959" s="32"/>
      <c r="C959" s="32"/>
      <c r="D959" s="32"/>
      <c r="E959" s="32"/>
      <c r="F959" s="32"/>
      <c r="G959" s="32"/>
      <c r="H959" s="32"/>
      <c r="I959" s="37"/>
      <c r="J959" s="32"/>
      <c r="K959" s="53"/>
      <c r="L959" s="53"/>
      <c r="M959" s="53"/>
      <c r="N959" s="53"/>
      <c r="O959" s="53"/>
      <c r="P959" s="53"/>
      <c r="Q959" s="53"/>
      <c r="R959" s="53"/>
      <c r="S959" s="53"/>
      <c r="T959" s="53"/>
      <c r="U959" s="53"/>
      <c r="V959" s="53"/>
      <c r="W959" s="53"/>
      <c r="X959" s="53"/>
      <c r="Y959" s="53"/>
      <c r="Z959" s="53"/>
    </row>
    <row r="960" ht="14.25" customHeight="1">
      <c r="A960" s="248"/>
      <c r="B960" s="32"/>
      <c r="C960" s="32"/>
      <c r="D960" s="32"/>
      <c r="E960" s="32"/>
      <c r="F960" s="32"/>
      <c r="G960" s="32"/>
      <c r="H960" s="32"/>
      <c r="I960" s="37"/>
      <c r="J960" s="32"/>
      <c r="K960" s="53"/>
      <c r="L960" s="53"/>
      <c r="M960" s="53"/>
      <c r="N960" s="53"/>
      <c r="O960" s="53"/>
      <c r="P960" s="53"/>
      <c r="Q960" s="53"/>
      <c r="R960" s="53"/>
      <c r="S960" s="53"/>
      <c r="T960" s="53"/>
      <c r="U960" s="53"/>
      <c r="V960" s="53"/>
      <c r="W960" s="53"/>
      <c r="X960" s="53"/>
      <c r="Y960" s="53"/>
      <c r="Z960" s="53"/>
    </row>
    <row r="961" ht="14.25" customHeight="1">
      <c r="A961" s="248"/>
      <c r="B961" s="32"/>
      <c r="C961" s="32"/>
      <c r="D961" s="32"/>
      <c r="E961" s="32"/>
      <c r="F961" s="32"/>
      <c r="G961" s="32"/>
      <c r="H961" s="32"/>
      <c r="I961" s="37"/>
      <c r="J961" s="32"/>
      <c r="K961" s="53"/>
      <c r="L961" s="53"/>
      <c r="M961" s="53"/>
      <c r="N961" s="53"/>
      <c r="O961" s="53"/>
      <c r="P961" s="53"/>
      <c r="Q961" s="53"/>
      <c r="R961" s="53"/>
      <c r="S961" s="53"/>
      <c r="T961" s="53"/>
      <c r="U961" s="53"/>
      <c r="V961" s="53"/>
      <c r="W961" s="53"/>
      <c r="X961" s="53"/>
      <c r="Y961" s="53"/>
      <c r="Z961" s="53"/>
    </row>
    <row r="962" ht="14.25" customHeight="1">
      <c r="A962" s="248"/>
      <c r="B962" s="32"/>
      <c r="C962" s="32"/>
      <c r="D962" s="32"/>
      <c r="E962" s="32"/>
      <c r="F962" s="32"/>
      <c r="G962" s="32"/>
      <c r="H962" s="32"/>
      <c r="I962" s="37"/>
      <c r="J962" s="32"/>
      <c r="K962" s="53"/>
      <c r="L962" s="53"/>
      <c r="M962" s="53"/>
      <c r="N962" s="53"/>
      <c r="O962" s="53"/>
      <c r="P962" s="53"/>
      <c r="Q962" s="53"/>
      <c r="R962" s="53"/>
      <c r="S962" s="53"/>
      <c r="T962" s="53"/>
      <c r="U962" s="53"/>
      <c r="V962" s="53"/>
      <c r="W962" s="53"/>
      <c r="X962" s="53"/>
      <c r="Y962" s="53"/>
      <c r="Z962" s="53"/>
    </row>
    <row r="963" ht="14.25" customHeight="1">
      <c r="A963" s="248"/>
      <c r="B963" s="32"/>
      <c r="C963" s="32"/>
      <c r="D963" s="32"/>
      <c r="E963" s="32"/>
      <c r="F963" s="32"/>
      <c r="G963" s="32"/>
      <c r="H963" s="32"/>
      <c r="I963" s="37"/>
      <c r="J963" s="32"/>
      <c r="K963" s="53"/>
      <c r="L963" s="53"/>
      <c r="M963" s="53"/>
      <c r="N963" s="53"/>
      <c r="O963" s="53"/>
      <c r="P963" s="53"/>
      <c r="Q963" s="53"/>
      <c r="R963" s="53"/>
      <c r="S963" s="53"/>
      <c r="T963" s="53"/>
      <c r="U963" s="53"/>
      <c r="V963" s="53"/>
      <c r="W963" s="53"/>
      <c r="X963" s="53"/>
      <c r="Y963" s="53"/>
      <c r="Z963" s="53"/>
    </row>
    <row r="964" ht="14.25" customHeight="1">
      <c r="A964" s="248"/>
      <c r="B964" s="32"/>
      <c r="C964" s="32"/>
      <c r="D964" s="32"/>
      <c r="E964" s="32"/>
      <c r="F964" s="32"/>
      <c r="G964" s="32"/>
      <c r="H964" s="32"/>
      <c r="I964" s="37"/>
      <c r="J964" s="32"/>
      <c r="K964" s="53"/>
      <c r="L964" s="53"/>
      <c r="M964" s="53"/>
      <c r="N964" s="53"/>
      <c r="O964" s="53"/>
      <c r="P964" s="53"/>
      <c r="Q964" s="53"/>
      <c r="R964" s="53"/>
      <c r="S964" s="53"/>
      <c r="T964" s="53"/>
      <c r="U964" s="53"/>
      <c r="V964" s="53"/>
      <c r="W964" s="53"/>
      <c r="X964" s="53"/>
      <c r="Y964" s="53"/>
      <c r="Z964" s="53"/>
    </row>
    <row r="965" ht="14.25" customHeight="1">
      <c r="A965" s="248"/>
      <c r="B965" s="32"/>
      <c r="C965" s="32"/>
      <c r="D965" s="32"/>
      <c r="E965" s="32"/>
      <c r="F965" s="32"/>
      <c r="G965" s="32"/>
      <c r="H965" s="32"/>
      <c r="I965" s="37"/>
      <c r="J965" s="32"/>
      <c r="K965" s="53"/>
      <c r="L965" s="53"/>
      <c r="M965" s="53"/>
      <c r="N965" s="53"/>
      <c r="O965" s="53"/>
      <c r="P965" s="53"/>
      <c r="Q965" s="53"/>
      <c r="R965" s="53"/>
      <c r="S965" s="53"/>
      <c r="T965" s="53"/>
      <c r="U965" s="53"/>
      <c r="V965" s="53"/>
      <c r="W965" s="53"/>
      <c r="X965" s="53"/>
      <c r="Y965" s="53"/>
      <c r="Z965" s="53"/>
    </row>
    <row r="966" ht="14.25" customHeight="1">
      <c r="A966" s="248"/>
      <c r="B966" s="32"/>
      <c r="C966" s="32"/>
      <c r="D966" s="32"/>
      <c r="E966" s="32"/>
      <c r="F966" s="32"/>
      <c r="G966" s="32"/>
      <c r="H966" s="32"/>
      <c r="I966" s="37"/>
      <c r="J966" s="32"/>
      <c r="K966" s="53"/>
      <c r="L966" s="53"/>
      <c r="M966" s="53"/>
      <c r="N966" s="53"/>
      <c r="O966" s="53"/>
      <c r="P966" s="53"/>
      <c r="Q966" s="53"/>
      <c r="R966" s="53"/>
      <c r="S966" s="53"/>
      <c r="T966" s="53"/>
      <c r="U966" s="53"/>
      <c r="V966" s="53"/>
      <c r="W966" s="53"/>
      <c r="X966" s="53"/>
      <c r="Y966" s="53"/>
      <c r="Z966" s="53"/>
    </row>
    <row r="967" ht="14.25" customHeight="1">
      <c r="A967" s="248"/>
      <c r="B967" s="32"/>
      <c r="C967" s="32"/>
      <c r="D967" s="32"/>
      <c r="E967" s="32"/>
      <c r="F967" s="32"/>
      <c r="G967" s="32"/>
      <c r="H967" s="32"/>
      <c r="I967" s="37"/>
      <c r="J967" s="32"/>
      <c r="K967" s="53"/>
      <c r="L967" s="53"/>
      <c r="M967" s="53"/>
      <c r="N967" s="53"/>
      <c r="O967" s="53"/>
      <c r="P967" s="53"/>
      <c r="Q967" s="53"/>
      <c r="R967" s="53"/>
      <c r="S967" s="53"/>
      <c r="T967" s="53"/>
      <c r="U967" s="53"/>
      <c r="V967" s="53"/>
      <c r="W967" s="53"/>
      <c r="X967" s="53"/>
      <c r="Y967" s="53"/>
      <c r="Z967" s="53"/>
    </row>
    <row r="968" ht="14.25" customHeight="1">
      <c r="A968" s="248"/>
      <c r="B968" s="32"/>
      <c r="C968" s="32"/>
      <c r="D968" s="32"/>
      <c r="E968" s="32"/>
      <c r="F968" s="32"/>
      <c r="G968" s="32"/>
      <c r="H968" s="32"/>
      <c r="I968" s="37"/>
      <c r="J968" s="32"/>
      <c r="K968" s="53"/>
      <c r="L968" s="53"/>
      <c r="M968" s="53"/>
      <c r="N968" s="53"/>
      <c r="O968" s="53"/>
      <c r="P968" s="53"/>
      <c r="Q968" s="53"/>
      <c r="R968" s="53"/>
      <c r="S968" s="53"/>
      <c r="T968" s="53"/>
      <c r="U968" s="53"/>
      <c r="V968" s="53"/>
      <c r="W968" s="53"/>
      <c r="X968" s="53"/>
      <c r="Y968" s="53"/>
      <c r="Z968" s="53"/>
    </row>
    <row r="969" ht="14.25" customHeight="1">
      <c r="A969" s="248"/>
      <c r="B969" s="32"/>
      <c r="C969" s="32"/>
      <c r="D969" s="32"/>
      <c r="E969" s="32"/>
      <c r="F969" s="32"/>
      <c r="G969" s="32"/>
      <c r="H969" s="32"/>
      <c r="I969" s="37"/>
      <c r="J969" s="32"/>
      <c r="K969" s="53"/>
      <c r="L969" s="53"/>
      <c r="M969" s="53"/>
      <c r="N969" s="53"/>
      <c r="O969" s="53"/>
      <c r="P969" s="53"/>
      <c r="Q969" s="53"/>
      <c r="R969" s="53"/>
      <c r="S969" s="53"/>
      <c r="T969" s="53"/>
      <c r="U969" s="53"/>
      <c r="V969" s="53"/>
      <c r="W969" s="53"/>
      <c r="X969" s="53"/>
      <c r="Y969" s="53"/>
      <c r="Z969" s="53"/>
    </row>
    <row r="970" ht="14.25" customHeight="1">
      <c r="A970" s="248"/>
      <c r="B970" s="32"/>
      <c r="C970" s="32"/>
      <c r="D970" s="32"/>
      <c r="E970" s="32"/>
      <c r="F970" s="32"/>
      <c r="G970" s="32"/>
      <c r="H970" s="32"/>
      <c r="I970" s="37"/>
      <c r="J970" s="32"/>
      <c r="K970" s="53"/>
      <c r="L970" s="53"/>
      <c r="M970" s="53"/>
      <c r="N970" s="53"/>
      <c r="O970" s="53"/>
      <c r="P970" s="53"/>
      <c r="Q970" s="53"/>
      <c r="R970" s="53"/>
      <c r="S970" s="53"/>
      <c r="T970" s="53"/>
      <c r="U970" s="53"/>
      <c r="V970" s="53"/>
      <c r="W970" s="53"/>
      <c r="X970" s="53"/>
      <c r="Y970" s="53"/>
      <c r="Z970" s="53"/>
    </row>
    <row r="971" ht="14.25" customHeight="1">
      <c r="A971" s="248"/>
      <c r="B971" s="32"/>
      <c r="C971" s="32"/>
      <c r="D971" s="32"/>
      <c r="E971" s="32"/>
      <c r="F971" s="32"/>
      <c r="G971" s="32"/>
      <c r="H971" s="32"/>
      <c r="I971" s="37"/>
      <c r="J971" s="32"/>
      <c r="K971" s="53"/>
      <c r="L971" s="53"/>
      <c r="M971" s="53"/>
      <c r="N971" s="53"/>
      <c r="O971" s="53"/>
      <c r="P971" s="53"/>
      <c r="Q971" s="53"/>
      <c r="R971" s="53"/>
      <c r="S971" s="53"/>
      <c r="T971" s="53"/>
      <c r="U971" s="53"/>
      <c r="V971" s="53"/>
      <c r="W971" s="53"/>
      <c r="X971" s="53"/>
      <c r="Y971" s="53"/>
      <c r="Z971" s="53"/>
    </row>
    <row r="972" ht="14.25" customHeight="1">
      <c r="A972" s="248"/>
      <c r="B972" s="32"/>
      <c r="C972" s="32"/>
      <c r="D972" s="32"/>
      <c r="E972" s="32"/>
      <c r="F972" s="32"/>
      <c r="G972" s="32"/>
      <c r="H972" s="32"/>
      <c r="I972" s="37"/>
      <c r="J972" s="32"/>
      <c r="K972" s="53"/>
      <c r="L972" s="53"/>
      <c r="M972" s="53"/>
      <c r="N972" s="53"/>
      <c r="O972" s="53"/>
      <c r="P972" s="53"/>
      <c r="Q972" s="53"/>
      <c r="R972" s="53"/>
      <c r="S972" s="53"/>
      <c r="T972" s="53"/>
      <c r="U972" s="53"/>
      <c r="V972" s="53"/>
      <c r="W972" s="53"/>
      <c r="X972" s="53"/>
      <c r="Y972" s="53"/>
      <c r="Z972" s="53"/>
    </row>
    <row r="973" ht="14.25" customHeight="1">
      <c r="A973" s="248"/>
      <c r="B973" s="32"/>
      <c r="C973" s="32"/>
      <c r="D973" s="32"/>
      <c r="E973" s="32"/>
      <c r="F973" s="32"/>
      <c r="G973" s="32"/>
      <c r="H973" s="32"/>
      <c r="I973" s="37"/>
      <c r="J973" s="32"/>
      <c r="K973" s="53"/>
      <c r="L973" s="53"/>
      <c r="M973" s="53"/>
      <c r="N973" s="53"/>
      <c r="O973" s="53"/>
      <c r="P973" s="53"/>
      <c r="Q973" s="53"/>
      <c r="R973" s="53"/>
      <c r="S973" s="53"/>
      <c r="T973" s="53"/>
      <c r="U973" s="53"/>
      <c r="V973" s="53"/>
      <c r="W973" s="53"/>
      <c r="X973" s="53"/>
      <c r="Y973" s="53"/>
      <c r="Z973" s="53"/>
    </row>
    <row r="974" ht="14.25" customHeight="1">
      <c r="A974" s="248"/>
      <c r="B974" s="32"/>
      <c r="C974" s="32"/>
      <c r="D974" s="32"/>
      <c r="E974" s="32"/>
      <c r="F974" s="32"/>
      <c r="G974" s="32"/>
      <c r="H974" s="32"/>
      <c r="I974" s="37"/>
      <c r="J974" s="32"/>
      <c r="K974" s="53"/>
      <c r="L974" s="53"/>
      <c r="M974" s="53"/>
      <c r="N974" s="53"/>
      <c r="O974" s="53"/>
      <c r="P974" s="53"/>
      <c r="Q974" s="53"/>
      <c r="R974" s="53"/>
      <c r="S974" s="53"/>
      <c r="T974" s="53"/>
      <c r="U974" s="53"/>
      <c r="V974" s="53"/>
      <c r="W974" s="53"/>
      <c r="X974" s="53"/>
      <c r="Y974" s="53"/>
      <c r="Z974" s="53"/>
    </row>
    <row r="975" ht="14.25" customHeight="1">
      <c r="A975" s="248"/>
      <c r="B975" s="32"/>
      <c r="C975" s="32"/>
      <c r="D975" s="32"/>
      <c r="E975" s="32"/>
      <c r="F975" s="32"/>
      <c r="G975" s="32"/>
      <c r="H975" s="32"/>
      <c r="I975" s="37"/>
      <c r="J975" s="32"/>
      <c r="K975" s="53"/>
      <c r="L975" s="53"/>
      <c r="M975" s="53"/>
      <c r="N975" s="53"/>
      <c r="O975" s="53"/>
      <c r="P975" s="53"/>
      <c r="Q975" s="53"/>
      <c r="R975" s="53"/>
      <c r="S975" s="53"/>
      <c r="T975" s="53"/>
      <c r="U975" s="53"/>
      <c r="V975" s="53"/>
      <c r="W975" s="53"/>
      <c r="X975" s="53"/>
      <c r="Y975" s="53"/>
      <c r="Z975" s="53"/>
    </row>
    <row r="976" ht="14.25" customHeight="1">
      <c r="A976" s="248"/>
      <c r="B976" s="32"/>
      <c r="C976" s="32"/>
      <c r="D976" s="32"/>
      <c r="E976" s="32"/>
      <c r="F976" s="32"/>
      <c r="G976" s="32"/>
      <c r="H976" s="32"/>
      <c r="I976" s="37"/>
      <c r="J976" s="32"/>
      <c r="K976" s="53"/>
      <c r="L976" s="53"/>
      <c r="M976" s="53"/>
      <c r="N976" s="53"/>
      <c r="O976" s="53"/>
      <c r="P976" s="53"/>
      <c r="Q976" s="53"/>
      <c r="R976" s="53"/>
      <c r="S976" s="53"/>
      <c r="T976" s="53"/>
      <c r="U976" s="53"/>
      <c r="V976" s="53"/>
      <c r="W976" s="53"/>
      <c r="X976" s="53"/>
      <c r="Y976" s="53"/>
      <c r="Z976" s="53"/>
    </row>
    <row r="977" ht="14.25" customHeight="1">
      <c r="A977" s="248"/>
      <c r="B977" s="32"/>
      <c r="C977" s="32"/>
      <c r="D977" s="32"/>
      <c r="E977" s="32"/>
      <c r="F977" s="32"/>
      <c r="G977" s="32"/>
      <c r="H977" s="32"/>
      <c r="I977" s="37"/>
      <c r="J977" s="32"/>
      <c r="K977" s="53"/>
      <c r="L977" s="53"/>
      <c r="M977" s="53"/>
      <c r="N977" s="53"/>
      <c r="O977" s="53"/>
      <c r="P977" s="53"/>
      <c r="Q977" s="53"/>
      <c r="R977" s="53"/>
      <c r="S977" s="53"/>
      <c r="T977" s="53"/>
      <c r="U977" s="53"/>
      <c r="V977" s="53"/>
      <c r="W977" s="53"/>
      <c r="X977" s="53"/>
      <c r="Y977" s="53"/>
      <c r="Z977" s="53"/>
    </row>
    <row r="978" ht="14.25" customHeight="1">
      <c r="A978" s="248"/>
      <c r="B978" s="32"/>
      <c r="C978" s="32"/>
      <c r="D978" s="32"/>
      <c r="E978" s="32"/>
      <c r="F978" s="32"/>
      <c r="G978" s="32"/>
      <c r="H978" s="32"/>
      <c r="I978" s="37"/>
      <c r="J978" s="32"/>
      <c r="K978" s="53"/>
      <c r="L978" s="53"/>
      <c r="M978" s="53"/>
      <c r="N978" s="53"/>
      <c r="O978" s="53"/>
      <c r="P978" s="53"/>
      <c r="Q978" s="53"/>
      <c r="R978" s="53"/>
      <c r="S978" s="53"/>
      <c r="T978" s="53"/>
      <c r="U978" s="53"/>
      <c r="V978" s="53"/>
      <c r="W978" s="53"/>
      <c r="X978" s="53"/>
      <c r="Y978" s="53"/>
      <c r="Z978" s="53"/>
    </row>
    <row r="979" ht="14.25" customHeight="1">
      <c r="A979" s="248"/>
      <c r="B979" s="32"/>
      <c r="C979" s="32"/>
      <c r="D979" s="32"/>
      <c r="E979" s="32"/>
      <c r="F979" s="32"/>
      <c r="G979" s="32"/>
      <c r="H979" s="32"/>
      <c r="I979" s="37"/>
      <c r="J979" s="32"/>
      <c r="K979" s="53"/>
      <c r="L979" s="53"/>
      <c r="M979" s="53"/>
      <c r="N979" s="53"/>
      <c r="O979" s="53"/>
      <c r="P979" s="53"/>
      <c r="Q979" s="53"/>
      <c r="R979" s="53"/>
      <c r="S979" s="53"/>
      <c r="T979" s="53"/>
      <c r="U979" s="53"/>
      <c r="V979" s="53"/>
      <c r="W979" s="53"/>
      <c r="X979" s="53"/>
      <c r="Y979" s="53"/>
      <c r="Z979" s="53"/>
    </row>
    <row r="980" ht="14.25" customHeight="1">
      <c r="A980" s="248"/>
      <c r="B980" s="32"/>
      <c r="C980" s="32"/>
      <c r="D980" s="32"/>
      <c r="E980" s="32"/>
      <c r="F980" s="32"/>
      <c r="G980" s="32"/>
      <c r="H980" s="32"/>
      <c r="I980" s="37"/>
      <c r="J980" s="32"/>
      <c r="K980" s="53"/>
      <c r="L980" s="53"/>
      <c r="M980" s="53"/>
      <c r="N980" s="53"/>
      <c r="O980" s="53"/>
      <c r="P980" s="53"/>
      <c r="Q980" s="53"/>
      <c r="R980" s="53"/>
      <c r="S980" s="53"/>
      <c r="T980" s="53"/>
      <c r="U980" s="53"/>
      <c r="V980" s="53"/>
      <c r="W980" s="53"/>
      <c r="X980" s="53"/>
      <c r="Y980" s="53"/>
      <c r="Z980" s="53"/>
    </row>
    <row r="981" ht="14.25" customHeight="1">
      <c r="A981" s="248"/>
      <c r="B981" s="32"/>
      <c r="C981" s="32"/>
      <c r="D981" s="32"/>
      <c r="E981" s="32"/>
      <c r="F981" s="32"/>
      <c r="G981" s="32"/>
      <c r="H981" s="32"/>
      <c r="I981" s="37"/>
      <c r="J981" s="32"/>
      <c r="K981" s="53"/>
      <c r="L981" s="53"/>
      <c r="M981" s="53"/>
      <c r="N981" s="53"/>
      <c r="O981" s="53"/>
      <c r="P981" s="53"/>
      <c r="Q981" s="53"/>
      <c r="R981" s="53"/>
      <c r="S981" s="53"/>
      <c r="T981" s="53"/>
      <c r="U981" s="53"/>
      <c r="V981" s="53"/>
      <c r="W981" s="53"/>
      <c r="X981" s="53"/>
      <c r="Y981" s="53"/>
      <c r="Z981" s="53"/>
    </row>
    <row r="982" ht="14.25" customHeight="1">
      <c r="A982" s="248"/>
      <c r="B982" s="32"/>
      <c r="C982" s="32"/>
      <c r="D982" s="32"/>
      <c r="E982" s="32"/>
      <c r="F982" s="32"/>
      <c r="G982" s="32"/>
      <c r="H982" s="32"/>
      <c r="I982" s="37"/>
      <c r="J982" s="32"/>
      <c r="K982" s="53"/>
      <c r="L982" s="53"/>
      <c r="M982" s="53"/>
      <c r="N982" s="53"/>
      <c r="O982" s="53"/>
      <c r="P982" s="53"/>
      <c r="Q982" s="53"/>
      <c r="R982" s="53"/>
      <c r="S982" s="53"/>
      <c r="T982" s="53"/>
      <c r="U982" s="53"/>
      <c r="V982" s="53"/>
      <c r="W982" s="53"/>
      <c r="X982" s="53"/>
      <c r="Y982" s="53"/>
      <c r="Z982" s="53"/>
    </row>
    <row r="983" ht="14.25" customHeight="1">
      <c r="A983" s="248"/>
      <c r="B983" s="32"/>
      <c r="C983" s="32"/>
      <c r="D983" s="32"/>
      <c r="E983" s="32"/>
      <c r="F983" s="32"/>
      <c r="G983" s="32"/>
      <c r="H983" s="32"/>
      <c r="I983" s="37"/>
      <c r="J983" s="32"/>
      <c r="K983" s="53"/>
      <c r="L983" s="53"/>
      <c r="M983" s="53"/>
      <c r="N983" s="53"/>
      <c r="O983" s="53"/>
      <c r="P983" s="53"/>
      <c r="Q983" s="53"/>
      <c r="R983" s="53"/>
      <c r="S983" s="53"/>
      <c r="T983" s="53"/>
      <c r="U983" s="53"/>
      <c r="V983" s="53"/>
      <c r="W983" s="53"/>
      <c r="X983" s="53"/>
      <c r="Y983" s="53"/>
      <c r="Z983" s="53"/>
    </row>
    <row r="984" ht="14.25" customHeight="1">
      <c r="A984" s="248"/>
      <c r="B984" s="32"/>
      <c r="C984" s="32"/>
      <c r="D984" s="32"/>
      <c r="E984" s="32"/>
      <c r="F984" s="32"/>
      <c r="G984" s="32"/>
      <c r="H984" s="32"/>
      <c r="I984" s="37"/>
      <c r="J984" s="32"/>
      <c r="K984" s="53"/>
      <c r="L984" s="53"/>
      <c r="M984" s="53"/>
      <c r="N984" s="53"/>
      <c r="O984" s="53"/>
      <c r="P984" s="53"/>
      <c r="Q984" s="53"/>
      <c r="R984" s="53"/>
      <c r="S984" s="53"/>
      <c r="T984" s="53"/>
      <c r="U984" s="53"/>
      <c r="V984" s="53"/>
      <c r="W984" s="53"/>
      <c r="X984" s="53"/>
      <c r="Y984" s="53"/>
      <c r="Z984" s="53"/>
    </row>
    <row r="985" ht="14.25" customHeight="1">
      <c r="A985" s="248"/>
      <c r="B985" s="32"/>
      <c r="C985" s="32"/>
      <c r="D985" s="32"/>
      <c r="E985" s="32"/>
      <c r="F985" s="32"/>
      <c r="G985" s="32"/>
      <c r="H985" s="32"/>
      <c r="I985" s="37"/>
      <c r="J985" s="32"/>
      <c r="K985" s="53"/>
      <c r="L985" s="53"/>
      <c r="M985" s="53"/>
      <c r="N985" s="53"/>
      <c r="O985" s="53"/>
      <c r="P985" s="53"/>
      <c r="Q985" s="53"/>
      <c r="R985" s="53"/>
      <c r="S985" s="53"/>
      <c r="T985" s="53"/>
      <c r="U985" s="53"/>
      <c r="V985" s="53"/>
      <c r="W985" s="53"/>
      <c r="X985" s="53"/>
      <c r="Y985" s="53"/>
      <c r="Z985" s="53"/>
    </row>
    <row r="986" ht="14.25" customHeight="1">
      <c r="A986" s="248"/>
      <c r="B986" s="32"/>
      <c r="C986" s="32"/>
      <c r="D986" s="32"/>
      <c r="E986" s="32"/>
      <c r="F986" s="32"/>
      <c r="G986" s="32"/>
      <c r="H986" s="32"/>
      <c r="I986" s="37"/>
      <c r="J986" s="32"/>
      <c r="K986" s="53"/>
      <c r="L986" s="53"/>
      <c r="M986" s="53"/>
      <c r="N986" s="53"/>
      <c r="O986" s="53"/>
      <c r="P986" s="53"/>
      <c r="Q986" s="53"/>
      <c r="R986" s="53"/>
      <c r="S986" s="53"/>
      <c r="T986" s="53"/>
      <c r="U986" s="53"/>
      <c r="V986" s="53"/>
      <c r="W986" s="53"/>
      <c r="X986" s="53"/>
      <c r="Y986" s="53"/>
      <c r="Z986" s="53"/>
    </row>
    <row r="987" ht="14.25" customHeight="1">
      <c r="A987" s="248"/>
      <c r="B987" s="32"/>
      <c r="C987" s="32"/>
      <c r="D987" s="32"/>
      <c r="E987" s="32"/>
      <c r="F987" s="32"/>
      <c r="G987" s="32"/>
      <c r="H987" s="32"/>
      <c r="I987" s="37"/>
      <c r="J987" s="32"/>
      <c r="K987" s="53"/>
      <c r="L987" s="53"/>
      <c r="M987" s="53"/>
      <c r="N987" s="53"/>
      <c r="O987" s="53"/>
      <c r="P987" s="53"/>
      <c r="Q987" s="53"/>
      <c r="R987" s="53"/>
      <c r="S987" s="53"/>
      <c r="T987" s="53"/>
      <c r="U987" s="53"/>
      <c r="V987" s="53"/>
      <c r="W987" s="53"/>
      <c r="X987" s="53"/>
      <c r="Y987" s="53"/>
      <c r="Z987" s="53"/>
    </row>
    <row r="988" ht="14.25" customHeight="1">
      <c r="A988" s="248"/>
      <c r="B988" s="32"/>
      <c r="C988" s="32"/>
      <c r="D988" s="32"/>
      <c r="E988" s="32"/>
      <c r="F988" s="32"/>
      <c r="G988" s="32"/>
      <c r="H988" s="32"/>
      <c r="I988" s="37"/>
      <c r="J988" s="32"/>
      <c r="K988" s="53"/>
      <c r="L988" s="53"/>
      <c r="M988" s="53"/>
      <c r="N988" s="53"/>
      <c r="O988" s="53"/>
      <c r="P988" s="53"/>
      <c r="Q988" s="53"/>
      <c r="R988" s="53"/>
      <c r="S988" s="53"/>
      <c r="T988" s="53"/>
      <c r="U988" s="53"/>
      <c r="V988" s="53"/>
      <c r="W988" s="53"/>
      <c r="X988" s="53"/>
      <c r="Y988" s="53"/>
      <c r="Z988" s="53"/>
    </row>
    <row r="989" ht="14.25" customHeight="1">
      <c r="A989" s="248"/>
      <c r="B989" s="32"/>
      <c r="C989" s="32"/>
      <c r="D989" s="32"/>
      <c r="E989" s="32"/>
      <c r="F989" s="32"/>
      <c r="G989" s="32"/>
      <c r="H989" s="32"/>
      <c r="I989" s="37"/>
      <c r="J989" s="32"/>
      <c r="K989" s="53"/>
      <c r="L989" s="53"/>
      <c r="M989" s="53"/>
      <c r="N989" s="53"/>
      <c r="O989" s="53"/>
      <c r="P989" s="53"/>
      <c r="Q989" s="53"/>
      <c r="R989" s="53"/>
      <c r="S989" s="53"/>
      <c r="T989" s="53"/>
      <c r="U989" s="53"/>
      <c r="V989" s="53"/>
      <c r="W989" s="53"/>
      <c r="X989" s="53"/>
      <c r="Y989" s="53"/>
      <c r="Z989" s="53"/>
    </row>
    <row r="990" ht="14.25" customHeight="1">
      <c r="A990" s="248"/>
      <c r="B990" s="32"/>
      <c r="C990" s="32"/>
      <c r="D990" s="32"/>
      <c r="E990" s="32"/>
      <c r="F990" s="32"/>
      <c r="G990" s="32"/>
      <c r="H990" s="32"/>
      <c r="I990" s="37"/>
      <c r="J990" s="32"/>
      <c r="K990" s="53"/>
      <c r="L990" s="53"/>
      <c r="M990" s="53"/>
      <c r="N990" s="53"/>
      <c r="O990" s="53"/>
      <c r="P990" s="53"/>
      <c r="Q990" s="53"/>
      <c r="R990" s="53"/>
      <c r="S990" s="53"/>
      <c r="T990" s="53"/>
      <c r="U990" s="53"/>
      <c r="V990" s="53"/>
      <c r="W990" s="53"/>
      <c r="X990" s="53"/>
      <c r="Y990" s="53"/>
      <c r="Z990" s="53"/>
    </row>
    <row r="991" ht="14.25" customHeight="1">
      <c r="A991" s="248"/>
      <c r="B991" s="32"/>
      <c r="C991" s="32"/>
      <c r="D991" s="32"/>
      <c r="E991" s="32"/>
      <c r="F991" s="32"/>
      <c r="G991" s="32"/>
      <c r="H991" s="32"/>
      <c r="I991" s="37"/>
      <c r="J991" s="32"/>
      <c r="K991" s="53"/>
      <c r="L991" s="53"/>
      <c r="M991" s="53"/>
      <c r="N991" s="53"/>
      <c r="O991" s="53"/>
      <c r="P991" s="53"/>
      <c r="Q991" s="53"/>
      <c r="R991" s="53"/>
      <c r="S991" s="53"/>
      <c r="T991" s="53"/>
      <c r="U991" s="53"/>
      <c r="V991" s="53"/>
      <c r="W991" s="53"/>
      <c r="X991" s="53"/>
      <c r="Y991" s="53"/>
      <c r="Z991" s="53"/>
    </row>
    <row r="992" ht="14.25" customHeight="1">
      <c r="A992" s="248"/>
      <c r="B992" s="32"/>
      <c r="C992" s="32"/>
      <c r="D992" s="32"/>
      <c r="E992" s="32"/>
      <c r="F992" s="32"/>
      <c r="G992" s="32"/>
      <c r="H992" s="32"/>
      <c r="I992" s="37"/>
      <c r="J992" s="32"/>
      <c r="K992" s="53"/>
      <c r="L992" s="53"/>
      <c r="M992" s="53"/>
      <c r="N992" s="53"/>
      <c r="O992" s="53"/>
      <c r="P992" s="53"/>
      <c r="Q992" s="53"/>
      <c r="R992" s="53"/>
      <c r="S992" s="53"/>
      <c r="T992" s="53"/>
      <c r="U992" s="53"/>
      <c r="V992" s="53"/>
      <c r="W992" s="53"/>
      <c r="X992" s="53"/>
      <c r="Y992" s="53"/>
      <c r="Z992" s="53"/>
    </row>
    <row r="993" ht="14.25" customHeight="1">
      <c r="A993" s="248"/>
      <c r="B993" s="32"/>
      <c r="C993" s="32"/>
      <c r="D993" s="32"/>
      <c r="E993" s="32"/>
      <c r="F993" s="32"/>
      <c r="G993" s="32"/>
      <c r="H993" s="32"/>
      <c r="I993" s="37"/>
      <c r="J993" s="32"/>
      <c r="K993" s="53"/>
      <c r="L993" s="53"/>
      <c r="M993" s="53"/>
      <c r="N993" s="53"/>
      <c r="O993" s="53"/>
      <c r="P993" s="53"/>
      <c r="Q993" s="53"/>
      <c r="R993" s="53"/>
      <c r="S993" s="53"/>
      <c r="T993" s="53"/>
      <c r="U993" s="53"/>
      <c r="V993" s="53"/>
      <c r="W993" s="53"/>
      <c r="X993" s="53"/>
      <c r="Y993" s="53"/>
      <c r="Z993" s="53"/>
    </row>
    <row r="994" ht="14.25" customHeight="1">
      <c r="A994" s="248"/>
      <c r="B994" s="32"/>
      <c r="C994" s="32"/>
      <c r="D994" s="32"/>
      <c r="E994" s="32"/>
      <c r="F994" s="32"/>
      <c r="G994" s="32"/>
      <c r="H994" s="32"/>
      <c r="I994" s="37"/>
      <c r="J994" s="32"/>
      <c r="K994" s="53"/>
      <c r="L994" s="53"/>
      <c r="M994" s="53"/>
      <c r="N994" s="53"/>
      <c r="O994" s="53"/>
      <c r="P994" s="53"/>
      <c r="Q994" s="53"/>
      <c r="R994" s="53"/>
      <c r="S994" s="53"/>
      <c r="T994" s="53"/>
      <c r="U994" s="53"/>
      <c r="V994" s="53"/>
      <c r="W994" s="53"/>
      <c r="X994" s="53"/>
      <c r="Y994" s="53"/>
      <c r="Z994" s="53"/>
    </row>
    <row r="995" ht="14.25" customHeight="1">
      <c r="A995" s="248"/>
      <c r="B995" s="32"/>
      <c r="C995" s="32"/>
      <c r="D995" s="32"/>
      <c r="E995" s="32"/>
      <c r="F995" s="32"/>
      <c r="G995" s="32"/>
      <c r="H995" s="32"/>
      <c r="I995" s="37"/>
      <c r="J995" s="32"/>
      <c r="K995" s="53"/>
      <c r="L995" s="53"/>
      <c r="M995" s="53"/>
      <c r="N995" s="53"/>
      <c r="O995" s="53"/>
      <c r="P995" s="53"/>
      <c r="Q995" s="53"/>
      <c r="R995" s="53"/>
      <c r="S995" s="53"/>
      <c r="T995" s="53"/>
      <c r="U995" s="53"/>
      <c r="V995" s="53"/>
      <c r="W995" s="53"/>
      <c r="X995" s="53"/>
      <c r="Y995" s="53"/>
      <c r="Z995" s="53"/>
    </row>
    <row r="996" ht="14.25" customHeight="1">
      <c r="A996" s="248"/>
      <c r="B996" s="32"/>
      <c r="C996" s="32"/>
      <c r="D996" s="32"/>
      <c r="E996" s="32"/>
      <c r="F996" s="32"/>
      <c r="G996" s="32"/>
      <c r="H996" s="32"/>
      <c r="I996" s="37"/>
      <c r="J996" s="32"/>
      <c r="K996" s="53"/>
      <c r="L996" s="53"/>
      <c r="M996" s="53"/>
      <c r="N996" s="53"/>
      <c r="O996" s="53"/>
      <c r="P996" s="53"/>
      <c r="Q996" s="53"/>
      <c r="R996" s="53"/>
      <c r="S996" s="53"/>
      <c r="T996" s="53"/>
      <c r="U996" s="53"/>
      <c r="V996" s="53"/>
      <c r="W996" s="53"/>
      <c r="X996" s="53"/>
      <c r="Y996" s="53"/>
      <c r="Z996" s="53"/>
    </row>
    <row r="997" ht="14.25" customHeight="1">
      <c r="A997" s="248"/>
      <c r="B997" s="32"/>
      <c r="C997" s="32"/>
      <c r="D997" s="32"/>
      <c r="E997" s="32"/>
      <c r="F997" s="32"/>
      <c r="G997" s="32"/>
      <c r="H997" s="32"/>
      <c r="I997" s="37"/>
      <c r="J997" s="32"/>
      <c r="K997" s="53"/>
      <c r="L997" s="53"/>
      <c r="M997" s="53"/>
      <c r="N997" s="53"/>
      <c r="O997" s="53"/>
      <c r="P997" s="53"/>
      <c r="Q997" s="53"/>
      <c r="R997" s="53"/>
      <c r="S997" s="53"/>
      <c r="T997" s="53"/>
      <c r="U997" s="53"/>
      <c r="V997" s="53"/>
      <c r="W997" s="53"/>
      <c r="X997" s="53"/>
      <c r="Y997" s="53"/>
      <c r="Z997" s="53"/>
    </row>
    <row r="998" ht="14.25" customHeight="1">
      <c r="A998" s="248"/>
      <c r="B998" s="32"/>
      <c r="C998" s="32"/>
      <c r="D998" s="32"/>
      <c r="E998" s="32"/>
      <c r="F998" s="32"/>
      <c r="G998" s="32"/>
      <c r="H998" s="32"/>
      <c r="I998" s="37"/>
      <c r="J998" s="32"/>
      <c r="K998" s="53"/>
      <c r="L998" s="53"/>
      <c r="M998" s="53"/>
      <c r="N998" s="53"/>
      <c r="O998" s="53"/>
      <c r="P998" s="53"/>
      <c r="Q998" s="53"/>
      <c r="R998" s="53"/>
      <c r="S998" s="53"/>
      <c r="T998" s="53"/>
      <c r="U998" s="53"/>
      <c r="V998" s="53"/>
      <c r="W998" s="53"/>
      <c r="X998" s="53"/>
      <c r="Y998" s="53"/>
      <c r="Z998" s="53"/>
    </row>
    <row r="999" ht="14.25" customHeight="1">
      <c r="A999" s="248"/>
      <c r="B999" s="32"/>
      <c r="C999" s="32"/>
      <c r="D999" s="32"/>
      <c r="E999" s="32"/>
      <c r="F999" s="32"/>
      <c r="G999" s="32"/>
      <c r="H999" s="32"/>
      <c r="I999" s="37"/>
      <c r="J999" s="32"/>
      <c r="K999" s="53"/>
      <c r="L999" s="53"/>
      <c r="M999" s="53"/>
      <c r="N999" s="53"/>
      <c r="O999" s="53"/>
      <c r="P999" s="53"/>
      <c r="Q999" s="53"/>
      <c r="R999" s="53"/>
      <c r="S999" s="53"/>
      <c r="T999" s="53"/>
      <c r="U999" s="53"/>
      <c r="V999" s="53"/>
      <c r="W999" s="53"/>
      <c r="X999" s="53"/>
      <c r="Y999" s="53"/>
      <c r="Z999" s="53"/>
    </row>
    <row r="1000" ht="14.25" customHeight="1">
      <c r="A1000" s="248"/>
      <c r="B1000" s="32"/>
      <c r="C1000" s="32"/>
      <c r="D1000" s="32"/>
      <c r="E1000" s="32"/>
      <c r="F1000" s="32"/>
      <c r="G1000" s="32"/>
      <c r="H1000" s="32"/>
      <c r="I1000" s="37"/>
      <c r="J1000" s="32"/>
      <c r="K1000" s="53"/>
      <c r="L1000" s="53"/>
      <c r="M1000" s="53"/>
      <c r="N1000" s="53"/>
      <c r="O1000" s="53"/>
      <c r="P1000" s="53"/>
      <c r="Q1000" s="53"/>
      <c r="R1000" s="53"/>
      <c r="S1000" s="53"/>
      <c r="T1000" s="53"/>
      <c r="U1000" s="53"/>
      <c r="V1000" s="53"/>
      <c r="W1000" s="53"/>
      <c r="X1000" s="53"/>
      <c r="Y1000" s="53"/>
      <c r="Z1000" s="53"/>
    </row>
  </sheetData>
  <conditionalFormatting sqref="B3 B19">
    <cfRule type="expression" dxfId="8" priority="1">
      <formula>VLOOKUP(B3, INDIRECT("tracking!D2:O1000"), 12, FALSE) = "Canary"</formula>
    </cfRule>
  </conditionalFormatting>
  <conditionalFormatting sqref="B3 B19">
    <cfRule type="expression" dxfId="5" priority="2">
      <formula>VLOOKUP(B3, INDIRECT("tracking!D2:O1000"), 12, FALSE) = "Re-run"</formula>
    </cfRule>
  </conditionalFormatting>
  <conditionalFormatting sqref="B3 B19">
    <cfRule type="expression" dxfId="9" priority="3">
      <formula>VLOOKUP(B3, INDIRECT("tracking!D2:O1000"), 12, FALSE) = "Research"</formula>
    </cfRule>
  </conditionalFormatting>
  <conditionalFormatting sqref="B3 B19">
    <cfRule type="expression" dxfId="3" priority="4">
      <formula>VLOOKUP(B3, INDIRECT("Tracking!D2:O1000"), 12, FALSE) = ""</formula>
    </cfRule>
  </conditionalFormatting>
  <conditionalFormatting sqref="B3 B19">
    <cfRule type="expression" dxfId="4" priority="5">
      <formula>VLOOKUP(B3, INDIRECT("tracking!D2:O1000"), 12, FALSE) = "processing"</formula>
    </cfRule>
  </conditionalFormatting>
  <conditionalFormatting sqref="B3 B19">
    <cfRule type="expression" dxfId="10" priority="6">
      <formula>VLOOKUP(B3, INDIRECT("tracking!D2:O1000"), 12, FALSE) = "Reprocess"</formula>
    </cfRule>
  </conditionalFormatting>
  <dataValidations>
    <dataValidation type="list" allowBlank="1" sqref="D3:D1000">
      <formula1>"PP,Mascot,X!Tandem,MSGF+,Comet"</formula1>
    </dataValidation>
    <dataValidation type="list" allowBlank="1" sqref="F3:F1000">
      <formula1>"PeptideShaker,Scaffold,TPP,other"</formula1>
    </dataValidation>
  </dataValidations>
  <printOptions/>
  <pageMargins bottom="0.75" footer="0.0" header="0.0" left="0.7" right="0.7" top="0.75"/>
  <pageSetup orientation="landscape"/>
  <headerFooter>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15.57"/>
    <col customWidth="1" min="8" max="8" width="18.57"/>
    <col customWidth="1" min="9" max="9" width="16.57"/>
    <col customWidth="1" min="10" max="10" width="17.29"/>
    <col customWidth="1" min="11" max="11" width="18.86"/>
    <col customWidth="1" min="12" max="13" width="15.43"/>
    <col customWidth="1" min="14" max="14" width="15.86"/>
  </cols>
  <sheetData>
    <row r="1">
      <c r="A1" s="268" t="s">
        <v>14</v>
      </c>
      <c r="B1" s="268" t="s">
        <v>8720</v>
      </c>
      <c r="C1" s="268" t="s">
        <v>8721</v>
      </c>
      <c r="D1" s="268" t="s">
        <v>8722</v>
      </c>
      <c r="E1" s="268" t="s">
        <v>8723</v>
      </c>
      <c r="F1" s="269" t="s">
        <v>8724</v>
      </c>
      <c r="G1" s="270" t="s">
        <v>8725</v>
      </c>
      <c r="H1" s="270" t="s">
        <v>8727</v>
      </c>
      <c r="I1" s="270" t="s">
        <v>8728</v>
      </c>
      <c r="J1" s="270" t="s">
        <v>8727</v>
      </c>
      <c r="K1" s="268" t="s">
        <v>8729</v>
      </c>
      <c r="L1" s="268" t="s">
        <v>8730</v>
      </c>
      <c r="M1" s="271" t="s">
        <v>8731</v>
      </c>
      <c r="N1" s="268" t="s">
        <v>8732</v>
      </c>
      <c r="O1" s="271" t="s">
        <v>8733</v>
      </c>
      <c r="P1" s="268" t="s">
        <v>8734</v>
      </c>
      <c r="Q1" s="271" t="s">
        <v>8735</v>
      </c>
    </row>
    <row r="2">
      <c r="A2" s="267" t="s">
        <v>917</v>
      </c>
      <c r="B2" s="118" t="s">
        <v>8736</v>
      </c>
      <c r="C2" s="118">
        <v>1.0</v>
      </c>
      <c r="D2" s="272">
        <v>2355.0</v>
      </c>
      <c r="E2" s="263" t="s">
        <v>113</v>
      </c>
      <c r="F2" s="273" t="str">
        <f t="shared" ref="F2:F35" si="1">JOIN("-",A2,C2)</f>
        <v>B1-1</v>
      </c>
      <c r="G2" s="162" t="str">
        <f t="shared" ref="G2:G1005" si="2">VLOOKUP(H2, INDIRECT("tracking!D2:O3000"), 4, FALSE) </f>
        <v>M01</v>
      </c>
      <c r="H2" s="162" t="s">
        <v>1018</v>
      </c>
      <c r="I2" s="162" t="str">
        <f t="shared" ref="I2:I151" si="3">VLOOKUP(J2, INDIRECT("tracking!D2:O1000"), 4, FALSE) </f>
        <v>M02</v>
      </c>
      <c r="J2" s="162" t="s">
        <v>1320</v>
      </c>
      <c r="K2" s="112"/>
      <c r="L2" s="162" t="str">
        <f t="shared" ref="L2:L103" si="4">VLOOKUP(M2, INDIRECT("tracking!D2:O3000"), 4, FALSE) </f>
        <v>#N/A</v>
      </c>
      <c r="M2" s="274" t="s">
        <v>8740</v>
      </c>
      <c r="N2" s="162" t="str">
        <f t="shared" ref="N2:N990" si="5">VLOOKUP(O2, INDIRECT("tracking!D2:O3000"), 4, FALSE) </f>
        <v>#N/A</v>
      </c>
      <c r="O2" s="261" t="s">
        <v>8742</v>
      </c>
      <c r="P2" s="162" t="str">
        <f t="shared" ref="P2:P990" si="6">VLOOKUP(Q2, INDIRECT("tracking!D2:O3000"), 4, FALSE) </f>
        <v>#N/A</v>
      </c>
    </row>
    <row r="3">
      <c r="A3" s="267" t="s">
        <v>917</v>
      </c>
      <c r="B3" s="118" t="s">
        <v>8736</v>
      </c>
      <c r="C3" s="118">
        <v>2.0</v>
      </c>
      <c r="D3" s="272">
        <v>2434.0</v>
      </c>
      <c r="E3" s="263" t="s">
        <v>126</v>
      </c>
      <c r="F3" s="275" t="str">
        <f t="shared" si="1"/>
        <v>B1-2</v>
      </c>
      <c r="G3" s="162" t="str">
        <f t="shared" si="2"/>
        <v>M01</v>
      </c>
      <c r="H3" s="162" t="s">
        <v>1022</v>
      </c>
      <c r="I3" s="162" t="str">
        <f t="shared" si="3"/>
        <v>M02</v>
      </c>
      <c r="J3" s="162" t="s">
        <v>1322</v>
      </c>
      <c r="K3" s="112"/>
      <c r="L3" s="162" t="str">
        <f t="shared" si="4"/>
        <v>#N/A</v>
      </c>
      <c r="M3" s="259" t="s">
        <v>8744</v>
      </c>
      <c r="N3" s="162" t="str">
        <f t="shared" si="5"/>
        <v>#N/A</v>
      </c>
      <c r="O3" s="261" t="s">
        <v>8746</v>
      </c>
      <c r="P3" s="162" t="str">
        <f t="shared" si="6"/>
        <v>#N/A</v>
      </c>
    </row>
    <row r="4">
      <c r="A4" s="267" t="s">
        <v>917</v>
      </c>
      <c r="B4" s="118" t="s">
        <v>8736</v>
      </c>
      <c r="C4" s="118">
        <v>3.0</v>
      </c>
      <c r="D4" s="272">
        <v>8232.0</v>
      </c>
      <c r="E4" s="263" t="s">
        <v>128</v>
      </c>
      <c r="F4" s="275" t="str">
        <f t="shared" si="1"/>
        <v>B1-3</v>
      </c>
      <c r="G4" s="162" t="str">
        <f t="shared" si="2"/>
        <v>M01</v>
      </c>
      <c r="H4" s="162" t="s">
        <v>1024</v>
      </c>
      <c r="I4" s="162" t="str">
        <f t="shared" si="3"/>
        <v>M02</v>
      </c>
      <c r="J4" s="162" t="s">
        <v>1326</v>
      </c>
      <c r="K4" s="112"/>
      <c r="L4" s="162" t="str">
        <f t="shared" si="4"/>
        <v>#N/A</v>
      </c>
      <c r="M4" s="259" t="s">
        <v>8747</v>
      </c>
      <c r="N4" s="162" t="str">
        <f t="shared" si="5"/>
        <v>#N/A</v>
      </c>
      <c r="O4" s="261" t="s">
        <v>8748</v>
      </c>
      <c r="P4" s="162" t="str">
        <f t="shared" si="6"/>
        <v>#N/A</v>
      </c>
    </row>
    <row r="5">
      <c r="A5" s="267" t="s">
        <v>917</v>
      </c>
      <c r="B5" s="118" t="s">
        <v>8736</v>
      </c>
      <c r="C5" s="118">
        <v>4.0</v>
      </c>
      <c r="D5" s="272">
        <v>2017.0</v>
      </c>
      <c r="E5" s="263" t="s">
        <v>130</v>
      </c>
      <c r="F5" s="275" t="str">
        <f t="shared" si="1"/>
        <v>B1-4</v>
      </c>
      <c r="G5" s="162" t="str">
        <f t="shared" si="2"/>
        <v>M01</v>
      </c>
      <c r="H5" s="162" t="s">
        <v>1028</v>
      </c>
      <c r="I5" s="162" t="str">
        <f t="shared" si="3"/>
        <v>M02</v>
      </c>
      <c r="J5" s="162" t="s">
        <v>1328</v>
      </c>
      <c r="K5" s="112"/>
      <c r="L5" s="162" t="str">
        <f t="shared" si="4"/>
        <v>#N/A</v>
      </c>
      <c r="M5" s="259" t="s">
        <v>8750</v>
      </c>
      <c r="N5" s="162" t="str">
        <f t="shared" si="5"/>
        <v>#N/A</v>
      </c>
      <c r="O5" s="261" t="s">
        <v>8751</v>
      </c>
      <c r="P5" s="162" t="str">
        <f t="shared" si="6"/>
        <v>#N/A</v>
      </c>
    </row>
    <row r="6">
      <c r="A6" s="267" t="s">
        <v>917</v>
      </c>
      <c r="B6" s="118" t="s">
        <v>8736</v>
      </c>
      <c r="C6" s="118">
        <v>5.0</v>
      </c>
      <c r="D6" s="272">
        <v>6412.0</v>
      </c>
      <c r="E6" s="263" t="s">
        <v>132</v>
      </c>
      <c r="F6" s="275" t="str">
        <f t="shared" si="1"/>
        <v>B1-5</v>
      </c>
      <c r="G6" s="162" t="str">
        <f t="shared" si="2"/>
        <v>M01</v>
      </c>
      <c r="H6" s="162" t="s">
        <v>1030</v>
      </c>
      <c r="I6" s="162" t="str">
        <f t="shared" si="3"/>
        <v>M02</v>
      </c>
      <c r="J6" s="162" t="s">
        <v>1332</v>
      </c>
      <c r="K6" s="112"/>
      <c r="L6" s="162" t="str">
        <f t="shared" si="4"/>
        <v>#N/A</v>
      </c>
      <c r="M6" s="259" t="s">
        <v>8752</v>
      </c>
      <c r="N6" s="162" t="str">
        <f t="shared" si="5"/>
        <v>#N/A</v>
      </c>
      <c r="O6" s="261" t="s">
        <v>8753</v>
      </c>
      <c r="P6" s="162" t="str">
        <f t="shared" si="6"/>
        <v>#N/A</v>
      </c>
    </row>
    <row r="7">
      <c r="A7" s="267" t="s">
        <v>917</v>
      </c>
      <c r="B7" s="118" t="s">
        <v>8736</v>
      </c>
      <c r="C7" s="118">
        <v>6.0</v>
      </c>
      <c r="D7" s="272">
        <v>9491.0</v>
      </c>
      <c r="E7" s="263" t="s">
        <v>134</v>
      </c>
      <c r="F7" s="275" t="str">
        <f t="shared" si="1"/>
        <v>B1-6</v>
      </c>
      <c r="G7" s="162" t="str">
        <f t="shared" si="2"/>
        <v>M01</v>
      </c>
      <c r="H7" s="162" t="s">
        <v>1034</v>
      </c>
      <c r="I7" s="162" t="str">
        <f t="shared" si="3"/>
        <v>M02</v>
      </c>
      <c r="J7" s="162" t="s">
        <v>1334</v>
      </c>
      <c r="K7" s="112"/>
      <c r="L7" s="162" t="str">
        <f t="shared" si="4"/>
        <v>#N/A</v>
      </c>
      <c r="M7" s="259" t="s">
        <v>8755</v>
      </c>
      <c r="N7" s="162" t="str">
        <f t="shared" si="5"/>
        <v>#N/A</v>
      </c>
      <c r="O7" s="261" t="s">
        <v>8756</v>
      </c>
      <c r="P7" s="162" t="str">
        <f t="shared" si="6"/>
        <v>#N/A</v>
      </c>
    </row>
    <row r="8">
      <c r="A8" s="267" t="s">
        <v>917</v>
      </c>
      <c r="B8" s="118" t="s">
        <v>8736</v>
      </c>
      <c r="C8" s="118">
        <v>7.0</v>
      </c>
      <c r="D8" s="272">
        <v>2188.0</v>
      </c>
      <c r="E8" s="263" t="s">
        <v>136</v>
      </c>
      <c r="F8" s="275" t="str">
        <f t="shared" si="1"/>
        <v>B1-7</v>
      </c>
      <c r="G8" s="162" t="str">
        <f t="shared" si="2"/>
        <v>M01</v>
      </c>
      <c r="H8" s="162" t="s">
        <v>1036</v>
      </c>
      <c r="I8" s="162" t="str">
        <f t="shared" si="3"/>
        <v>M02</v>
      </c>
      <c r="J8" s="162" t="s">
        <v>1338</v>
      </c>
      <c r="K8" s="112"/>
      <c r="L8" s="162" t="str">
        <f t="shared" si="4"/>
        <v>#N/A</v>
      </c>
      <c r="M8" s="259" t="s">
        <v>8757</v>
      </c>
      <c r="N8" s="162" t="str">
        <f t="shared" si="5"/>
        <v>#N/A</v>
      </c>
      <c r="O8" s="261" t="s">
        <v>8758</v>
      </c>
      <c r="P8" s="162" t="str">
        <f t="shared" si="6"/>
        <v>#N/A</v>
      </c>
    </row>
    <row r="9">
      <c r="A9" s="267" t="s">
        <v>917</v>
      </c>
      <c r="B9" s="118" t="s">
        <v>8736</v>
      </c>
      <c r="C9" s="118">
        <v>8.0</v>
      </c>
      <c r="D9" s="272">
        <v>4092.0</v>
      </c>
      <c r="E9" s="263" t="s">
        <v>138</v>
      </c>
      <c r="F9" s="275" t="str">
        <f t="shared" si="1"/>
        <v>B1-8</v>
      </c>
      <c r="G9" s="162" t="str">
        <f t="shared" si="2"/>
        <v>M01</v>
      </c>
      <c r="H9" s="162" t="s">
        <v>1038</v>
      </c>
      <c r="I9" s="162" t="str">
        <f t="shared" si="3"/>
        <v>M02</v>
      </c>
      <c r="J9" s="162" t="s">
        <v>1340</v>
      </c>
      <c r="K9" s="112"/>
      <c r="L9" s="162" t="str">
        <f t="shared" si="4"/>
        <v>#N/A</v>
      </c>
      <c r="M9" s="259" t="s">
        <v>8760</v>
      </c>
      <c r="N9" s="162" t="str">
        <f t="shared" si="5"/>
        <v>#N/A</v>
      </c>
      <c r="O9" s="261" t="s">
        <v>8761</v>
      </c>
      <c r="P9" s="162" t="str">
        <f t="shared" si="6"/>
        <v>#N/A</v>
      </c>
    </row>
    <row r="10">
      <c r="A10" s="267" t="s">
        <v>917</v>
      </c>
      <c r="B10" s="118" t="s">
        <v>8736</v>
      </c>
      <c r="C10" s="118">
        <v>9.0</v>
      </c>
      <c r="D10" s="272">
        <v>3170.0</v>
      </c>
      <c r="E10" s="263" t="s">
        <v>140</v>
      </c>
      <c r="F10" s="275" t="str">
        <f t="shared" si="1"/>
        <v>B1-9</v>
      </c>
      <c r="G10" s="162" t="str">
        <f t="shared" si="2"/>
        <v>M01</v>
      </c>
      <c r="H10" s="162" t="s">
        <v>1042</v>
      </c>
      <c r="I10" s="162" t="str">
        <f t="shared" si="3"/>
        <v>M02</v>
      </c>
      <c r="J10" s="162" t="s">
        <v>1342</v>
      </c>
      <c r="K10" s="112"/>
      <c r="L10" s="162" t="str">
        <f t="shared" si="4"/>
        <v>#N/A</v>
      </c>
      <c r="M10" s="259" t="s">
        <v>8762</v>
      </c>
      <c r="N10" s="162" t="str">
        <f t="shared" si="5"/>
        <v>#N/A</v>
      </c>
      <c r="O10" s="261" t="s">
        <v>8763</v>
      </c>
      <c r="P10" s="162" t="str">
        <f t="shared" si="6"/>
        <v>#N/A</v>
      </c>
    </row>
    <row r="11">
      <c r="A11" s="267" t="s">
        <v>917</v>
      </c>
      <c r="B11" s="118" t="s">
        <v>8736</v>
      </c>
      <c r="C11" s="118">
        <v>10.0</v>
      </c>
      <c r="D11" s="272">
        <v>2968.0</v>
      </c>
      <c r="E11" s="263" t="s">
        <v>142</v>
      </c>
      <c r="F11" s="275" t="str">
        <f t="shared" si="1"/>
        <v>B1-10</v>
      </c>
      <c r="G11" s="162" t="str">
        <f t="shared" si="2"/>
        <v>M01</v>
      </c>
      <c r="H11" s="162" t="s">
        <v>1044</v>
      </c>
      <c r="I11" s="162" t="str">
        <f t="shared" si="3"/>
        <v>M02</v>
      </c>
      <c r="J11" s="162" t="s">
        <v>1346</v>
      </c>
      <c r="K11" s="112"/>
      <c r="L11" s="162" t="str">
        <f t="shared" si="4"/>
        <v>#N/A</v>
      </c>
      <c r="M11" s="259" t="s">
        <v>8764</v>
      </c>
      <c r="N11" s="162" t="str">
        <f t="shared" si="5"/>
        <v>#N/A</v>
      </c>
      <c r="O11" s="261" t="s">
        <v>8765</v>
      </c>
      <c r="P11" s="162" t="str">
        <f t="shared" si="6"/>
        <v>#N/A</v>
      </c>
    </row>
    <row r="12">
      <c r="A12" s="267" t="s">
        <v>917</v>
      </c>
      <c r="B12" s="118" t="s">
        <v>8736</v>
      </c>
      <c r="C12" s="118">
        <v>11.0</v>
      </c>
      <c r="D12" s="272">
        <v>2421.0</v>
      </c>
      <c r="E12" s="263" t="s">
        <v>144</v>
      </c>
      <c r="F12" s="275" t="str">
        <f t="shared" si="1"/>
        <v>B1-11</v>
      </c>
      <c r="G12" s="162" t="str">
        <f t="shared" si="2"/>
        <v>M01</v>
      </c>
      <c r="H12" s="162" t="s">
        <v>1048</v>
      </c>
      <c r="I12" s="162" t="str">
        <f t="shared" si="3"/>
        <v>M02</v>
      </c>
      <c r="J12" s="162" t="s">
        <v>1348</v>
      </c>
      <c r="K12" s="112"/>
      <c r="L12" s="162" t="str">
        <f t="shared" si="4"/>
        <v>#N/A</v>
      </c>
      <c r="M12" s="259" t="s">
        <v>8767</v>
      </c>
      <c r="N12" s="162" t="str">
        <f t="shared" si="5"/>
        <v>#N/A</v>
      </c>
      <c r="O12" s="261" t="s">
        <v>8768</v>
      </c>
      <c r="P12" s="162" t="str">
        <f t="shared" si="6"/>
        <v>#N/A</v>
      </c>
    </row>
    <row r="13">
      <c r="A13" s="267" t="s">
        <v>917</v>
      </c>
      <c r="B13" s="118" t="s">
        <v>8736</v>
      </c>
      <c r="C13" s="118">
        <v>12.0</v>
      </c>
      <c r="D13" s="272">
        <v>8835.0</v>
      </c>
      <c r="E13" s="263" t="s">
        <v>146</v>
      </c>
      <c r="F13" s="275" t="str">
        <f t="shared" si="1"/>
        <v>B1-12</v>
      </c>
      <c r="G13" s="162" t="str">
        <f t="shared" si="2"/>
        <v>M01</v>
      </c>
      <c r="H13" s="162" t="s">
        <v>1050</v>
      </c>
      <c r="I13" s="162" t="str">
        <f t="shared" si="3"/>
        <v>M02</v>
      </c>
      <c r="J13" s="162" t="s">
        <v>1352</v>
      </c>
      <c r="K13" s="112"/>
      <c r="L13" s="162" t="str">
        <f t="shared" si="4"/>
        <v>#N/A</v>
      </c>
      <c r="M13" s="259" t="s">
        <v>8769</v>
      </c>
      <c r="N13" s="162" t="str">
        <f t="shared" si="5"/>
        <v>#N/A</v>
      </c>
      <c r="O13" s="261" t="s">
        <v>8770</v>
      </c>
      <c r="P13" s="162" t="str">
        <f t="shared" si="6"/>
        <v>#N/A</v>
      </c>
    </row>
    <row r="14">
      <c r="A14" s="267" t="s">
        <v>917</v>
      </c>
      <c r="B14" s="118" t="s">
        <v>8736</v>
      </c>
      <c r="C14" s="118">
        <v>13.0</v>
      </c>
      <c r="D14" s="272">
        <v>2547.0</v>
      </c>
      <c r="E14" s="263" t="s">
        <v>148</v>
      </c>
      <c r="F14" s="275" t="str">
        <f t="shared" si="1"/>
        <v>B1-13</v>
      </c>
      <c r="G14" s="162" t="str">
        <f t="shared" si="2"/>
        <v>M01</v>
      </c>
      <c r="H14" s="162" t="s">
        <v>1052</v>
      </c>
      <c r="I14" s="162" t="str">
        <f t="shared" si="3"/>
        <v>M02</v>
      </c>
      <c r="J14" s="162" t="s">
        <v>1356</v>
      </c>
      <c r="K14" s="112"/>
      <c r="L14" s="162" t="str">
        <f t="shared" si="4"/>
        <v>#N/A</v>
      </c>
      <c r="M14" s="259" t="s">
        <v>8772</v>
      </c>
      <c r="N14" s="162" t="str">
        <f t="shared" si="5"/>
        <v>#N/A</v>
      </c>
      <c r="O14" s="261" t="s">
        <v>8773</v>
      </c>
      <c r="P14" s="162" t="str">
        <f t="shared" si="6"/>
        <v>#N/A</v>
      </c>
    </row>
    <row r="15">
      <c r="A15" s="267" t="s">
        <v>917</v>
      </c>
      <c r="B15" s="118" t="s">
        <v>8736</v>
      </c>
      <c r="C15" s="118">
        <v>14.0</v>
      </c>
      <c r="D15" s="272">
        <v>7698.0</v>
      </c>
      <c r="E15" s="263" t="s">
        <v>150</v>
      </c>
      <c r="F15" s="275" t="str">
        <f t="shared" si="1"/>
        <v>B1-14</v>
      </c>
      <c r="G15" s="162" t="str">
        <f t="shared" si="2"/>
        <v>M01</v>
      </c>
      <c r="H15" s="162" t="s">
        <v>1056</v>
      </c>
      <c r="I15" s="162" t="str">
        <f t="shared" si="3"/>
        <v>M02</v>
      </c>
      <c r="J15" s="162" t="s">
        <v>1358</v>
      </c>
      <c r="K15" s="112"/>
      <c r="L15" s="162" t="str">
        <f t="shared" si="4"/>
        <v>#N/A</v>
      </c>
      <c r="M15" s="259" t="s">
        <v>8774</v>
      </c>
      <c r="N15" s="162" t="str">
        <f t="shared" si="5"/>
        <v>#N/A</v>
      </c>
      <c r="O15" s="261" t="s">
        <v>8776</v>
      </c>
      <c r="P15" s="162" t="str">
        <f t="shared" si="6"/>
        <v>#N/A</v>
      </c>
    </row>
    <row r="16">
      <c r="A16" s="267" t="s">
        <v>917</v>
      </c>
      <c r="B16" s="118" t="s">
        <v>8736</v>
      </c>
      <c r="C16" s="118">
        <v>15.0</v>
      </c>
      <c r="D16" s="272">
        <v>3298.0</v>
      </c>
      <c r="E16" s="263" t="s">
        <v>152</v>
      </c>
      <c r="F16" s="275" t="str">
        <f t="shared" si="1"/>
        <v>B1-15</v>
      </c>
      <c r="G16" s="162" t="str">
        <f t="shared" si="2"/>
        <v>M01</v>
      </c>
      <c r="H16" s="162" t="s">
        <v>1059</v>
      </c>
      <c r="I16" s="162" t="str">
        <f t="shared" si="3"/>
        <v>M02</v>
      </c>
      <c r="J16" s="162" t="s">
        <v>1360</v>
      </c>
      <c r="K16" s="112"/>
      <c r="L16" s="162" t="str">
        <f t="shared" si="4"/>
        <v>#N/A</v>
      </c>
      <c r="M16" s="259" t="s">
        <v>8777</v>
      </c>
      <c r="N16" s="162" t="str">
        <f t="shared" si="5"/>
        <v>#N/A</v>
      </c>
      <c r="O16" s="261" t="s">
        <v>8778</v>
      </c>
      <c r="P16" s="162" t="str">
        <f t="shared" si="6"/>
        <v>#N/A</v>
      </c>
    </row>
    <row r="17">
      <c r="A17" s="267" t="s">
        <v>917</v>
      </c>
      <c r="B17" s="118" t="s">
        <v>8736</v>
      </c>
      <c r="C17" s="118">
        <v>16.0</v>
      </c>
      <c r="D17" s="118" t="s">
        <v>154</v>
      </c>
      <c r="E17" s="263" t="s">
        <v>155</v>
      </c>
      <c r="F17" s="275" t="str">
        <f t="shared" si="1"/>
        <v>B1-16</v>
      </c>
      <c r="G17" s="162" t="str">
        <f t="shared" si="2"/>
        <v>M01</v>
      </c>
      <c r="H17" s="162" t="s">
        <v>1063</v>
      </c>
      <c r="I17" s="162" t="str">
        <f t="shared" si="3"/>
        <v>M02</v>
      </c>
      <c r="J17" s="162" t="s">
        <v>1364</v>
      </c>
      <c r="K17" s="112"/>
      <c r="L17" s="162" t="str">
        <f t="shared" si="4"/>
        <v>#N/A</v>
      </c>
      <c r="M17" s="259" t="s">
        <v>8779</v>
      </c>
      <c r="N17" s="162" t="str">
        <f t="shared" si="5"/>
        <v>#N/A</v>
      </c>
      <c r="O17" s="261" t="s">
        <v>8780</v>
      </c>
      <c r="P17" s="162" t="str">
        <f t="shared" si="6"/>
        <v>#N/A</v>
      </c>
    </row>
    <row r="18">
      <c r="A18" s="267" t="s">
        <v>917</v>
      </c>
      <c r="B18" s="118" t="s">
        <v>8736</v>
      </c>
      <c r="C18" s="118">
        <v>17.0</v>
      </c>
      <c r="D18" s="118" t="s">
        <v>158</v>
      </c>
      <c r="E18" s="263" t="s">
        <v>159</v>
      </c>
      <c r="F18" s="275" t="str">
        <f t="shared" si="1"/>
        <v>B1-17</v>
      </c>
      <c r="G18" s="162" t="str">
        <f t="shared" si="2"/>
        <v>M01</v>
      </c>
      <c r="H18" s="162" t="s">
        <v>1068</v>
      </c>
      <c r="I18" s="162" t="str">
        <f t="shared" si="3"/>
        <v>M02</v>
      </c>
      <c r="J18" s="162" t="s">
        <v>1366</v>
      </c>
      <c r="K18" s="112"/>
      <c r="L18" s="162" t="str">
        <f t="shared" si="4"/>
        <v>#N/A</v>
      </c>
      <c r="M18" s="259" t="s">
        <v>8781</v>
      </c>
      <c r="N18" s="162" t="str">
        <f t="shared" si="5"/>
        <v>#N/A</v>
      </c>
      <c r="O18" s="261" t="s">
        <v>8782</v>
      </c>
      <c r="P18" s="162" t="str">
        <f t="shared" si="6"/>
        <v>#N/A</v>
      </c>
    </row>
    <row r="19">
      <c r="A19" s="267" t="s">
        <v>919</v>
      </c>
      <c r="B19" s="118" t="s">
        <v>8736</v>
      </c>
      <c r="C19" s="118">
        <v>1.0</v>
      </c>
      <c r="D19" s="265">
        <v>3746.0</v>
      </c>
      <c r="E19" s="263" t="s">
        <v>168</v>
      </c>
      <c r="F19" s="275" t="str">
        <f t="shared" si="1"/>
        <v>B2-1</v>
      </c>
      <c r="G19" s="162" t="str">
        <f t="shared" si="2"/>
        <v>M02</v>
      </c>
      <c r="H19" s="162" t="s">
        <v>1200</v>
      </c>
      <c r="I19" s="162" t="str">
        <f t="shared" si="3"/>
        <v>M04</v>
      </c>
      <c r="J19" s="162" t="s">
        <v>3855</v>
      </c>
      <c r="K19" s="112"/>
      <c r="L19" s="162" t="str">
        <f t="shared" si="4"/>
        <v>#N/A</v>
      </c>
      <c r="M19" s="259" t="s">
        <v>8784</v>
      </c>
      <c r="N19" s="162" t="str">
        <f t="shared" si="5"/>
        <v>#N/A</v>
      </c>
      <c r="O19" s="261" t="s">
        <v>8785</v>
      </c>
      <c r="P19" s="162" t="str">
        <f t="shared" si="6"/>
        <v>#N/A</v>
      </c>
    </row>
    <row r="20">
      <c r="A20" s="267" t="s">
        <v>919</v>
      </c>
      <c r="B20" s="118" t="s">
        <v>8736</v>
      </c>
      <c r="C20" s="118">
        <v>2.0</v>
      </c>
      <c r="D20" s="265">
        <v>3744.0</v>
      </c>
      <c r="E20" s="263" t="s">
        <v>191</v>
      </c>
      <c r="F20" s="275" t="str">
        <f t="shared" si="1"/>
        <v>B2-2</v>
      </c>
      <c r="G20" s="162" t="str">
        <f t="shared" si="2"/>
        <v>M02</v>
      </c>
      <c r="H20" s="162" t="s">
        <v>1202</v>
      </c>
      <c r="I20" s="162" t="str">
        <f t="shared" si="3"/>
        <v>M04</v>
      </c>
      <c r="J20" s="162" t="s">
        <v>3859</v>
      </c>
      <c r="K20" s="112"/>
      <c r="L20" s="162" t="str">
        <f t="shared" si="4"/>
        <v>#N/A</v>
      </c>
      <c r="M20" s="259" t="s">
        <v>8786</v>
      </c>
      <c r="N20" s="162" t="str">
        <f t="shared" si="5"/>
        <v>#N/A</v>
      </c>
      <c r="O20" s="261" t="s">
        <v>8787</v>
      </c>
      <c r="P20" s="162" t="str">
        <f t="shared" si="6"/>
        <v>#N/A</v>
      </c>
    </row>
    <row r="21">
      <c r="A21" s="267" t="s">
        <v>919</v>
      </c>
      <c r="B21" s="118" t="s">
        <v>8736</v>
      </c>
      <c r="C21" s="118">
        <v>3.0</v>
      </c>
      <c r="D21" s="265">
        <v>3505.0</v>
      </c>
      <c r="E21" s="263" t="s">
        <v>203</v>
      </c>
      <c r="F21" s="275" t="str">
        <f t="shared" si="1"/>
        <v>B2-3</v>
      </c>
      <c r="G21" s="162" t="str">
        <f t="shared" si="2"/>
        <v>M02</v>
      </c>
      <c r="H21" s="162" t="s">
        <v>1206</v>
      </c>
      <c r="I21" s="162" t="str">
        <f t="shared" si="3"/>
        <v>M04</v>
      </c>
      <c r="J21" s="162" t="s">
        <v>3861</v>
      </c>
      <c r="K21" s="112"/>
      <c r="L21" s="162" t="str">
        <f t="shared" si="4"/>
        <v>#N/A</v>
      </c>
      <c r="M21" s="259" t="s">
        <v>8788</v>
      </c>
      <c r="N21" s="162" t="str">
        <f t="shared" si="5"/>
        <v>#N/A</v>
      </c>
      <c r="O21" s="261" t="s">
        <v>8789</v>
      </c>
      <c r="P21" s="162" t="str">
        <f t="shared" si="6"/>
        <v>#N/A</v>
      </c>
    </row>
    <row r="22">
      <c r="A22" s="267" t="s">
        <v>919</v>
      </c>
      <c r="B22" s="118" t="s">
        <v>8736</v>
      </c>
      <c r="C22" s="118">
        <v>4.0</v>
      </c>
      <c r="D22" s="265">
        <v>6729.0</v>
      </c>
      <c r="E22" s="263" t="s">
        <v>212</v>
      </c>
      <c r="F22" s="275" t="str">
        <f t="shared" si="1"/>
        <v>B2-4</v>
      </c>
      <c r="G22" s="162" t="str">
        <f t="shared" si="2"/>
        <v>M02</v>
      </c>
      <c r="H22" s="162" t="s">
        <v>1208</v>
      </c>
      <c r="I22" s="162" t="str">
        <f t="shared" si="3"/>
        <v>M04</v>
      </c>
      <c r="J22" s="162" t="s">
        <v>3865</v>
      </c>
      <c r="K22" s="112"/>
      <c r="L22" s="162" t="str">
        <f t="shared" si="4"/>
        <v>#N/A</v>
      </c>
      <c r="M22" s="259" t="s">
        <v>8791</v>
      </c>
      <c r="N22" s="162" t="str">
        <f t="shared" si="5"/>
        <v>#N/A</v>
      </c>
      <c r="O22" s="261" t="s">
        <v>8792</v>
      </c>
      <c r="P22" s="162" t="str">
        <f t="shared" si="6"/>
        <v>#N/A</v>
      </c>
    </row>
    <row r="23">
      <c r="A23" s="267" t="s">
        <v>919</v>
      </c>
      <c r="B23" s="118" t="s">
        <v>8736</v>
      </c>
      <c r="C23" s="118">
        <v>5.0</v>
      </c>
      <c r="D23" s="265">
        <v>3871.0</v>
      </c>
      <c r="E23" s="263" t="s">
        <v>226</v>
      </c>
      <c r="F23" s="275" t="str">
        <f t="shared" si="1"/>
        <v>B2-5</v>
      </c>
      <c r="G23" s="162" t="str">
        <f t="shared" si="2"/>
        <v>M02</v>
      </c>
      <c r="H23" s="162" t="s">
        <v>1212</v>
      </c>
      <c r="I23" s="162" t="str">
        <f t="shared" si="3"/>
        <v>M04</v>
      </c>
      <c r="J23" s="162" t="s">
        <v>3869</v>
      </c>
      <c r="K23" s="112"/>
      <c r="L23" s="162" t="str">
        <f t="shared" si="4"/>
        <v>#N/A</v>
      </c>
      <c r="M23" s="259" t="s">
        <v>8793</v>
      </c>
      <c r="N23" s="162" t="str">
        <f t="shared" si="5"/>
        <v>#N/A</v>
      </c>
      <c r="O23" s="261" t="s">
        <v>8794</v>
      </c>
      <c r="P23" s="162" t="str">
        <f t="shared" si="6"/>
        <v>#N/A</v>
      </c>
    </row>
    <row r="24">
      <c r="A24" s="267" t="s">
        <v>919</v>
      </c>
      <c r="B24" s="118" t="s">
        <v>8736</v>
      </c>
      <c r="C24" s="118">
        <v>6.0</v>
      </c>
      <c r="D24" s="265">
        <v>2916.0</v>
      </c>
      <c r="E24" s="263" t="s">
        <v>229</v>
      </c>
      <c r="F24" s="275" t="str">
        <f t="shared" si="1"/>
        <v>B2-6</v>
      </c>
      <c r="G24" s="162" t="str">
        <f t="shared" si="2"/>
        <v>M02</v>
      </c>
      <c r="H24" s="162" t="s">
        <v>1221</v>
      </c>
      <c r="I24" s="162" t="str">
        <f t="shared" si="3"/>
        <v>M04</v>
      </c>
      <c r="J24" s="162" t="s">
        <v>3873</v>
      </c>
      <c r="K24" s="112"/>
      <c r="L24" s="162" t="str">
        <f t="shared" si="4"/>
        <v>#N/A</v>
      </c>
      <c r="M24" s="259" t="s">
        <v>8796</v>
      </c>
      <c r="N24" s="162" t="str">
        <f t="shared" si="5"/>
        <v>#N/A</v>
      </c>
      <c r="O24" s="261" t="s">
        <v>8797</v>
      </c>
      <c r="P24" s="162" t="str">
        <f t="shared" si="6"/>
        <v>#N/A</v>
      </c>
    </row>
    <row r="25">
      <c r="A25" s="267" t="s">
        <v>919</v>
      </c>
      <c r="B25" s="118" t="s">
        <v>8736</v>
      </c>
      <c r="C25" s="118">
        <v>7.0</v>
      </c>
      <c r="D25" s="265">
        <v>2810.0</v>
      </c>
      <c r="E25" s="263" t="s">
        <v>243</v>
      </c>
      <c r="F25" s="275" t="str">
        <f t="shared" si="1"/>
        <v>B2-7</v>
      </c>
      <c r="G25" s="162" t="str">
        <f t="shared" si="2"/>
        <v>M02</v>
      </c>
      <c r="H25" s="162" t="s">
        <v>1225</v>
      </c>
      <c r="I25" s="162" t="str">
        <f t="shared" si="3"/>
        <v>M04</v>
      </c>
      <c r="J25" s="162" t="s">
        <v>3877</v>
      </c>
      <c r="K25" s="112"/>
      <c r="L25" s="162" t="str">
        <f t="shared" si="4"/>
        <v>#N/A</v>
      </c>
      <c r="M25" s="259" t="s">
        <v>8798</v>
      </c>
      <c r="N25" s="162" t="str">
        <f t="shared" si="5"/>
        <v>#N/A</v>
      </c>
      <c r="O25" s="261" t="s">
        <v>8799</v>
      </c>
      <c r="P25" s="162" t="str">
        <f t="shared" si="6"/>
        <v>#N/A</v>
      </c>
    </row>
    <row r="26">
      <c r="A26" s="267" t="s">
        <v>919</v>
      </c>
      <c r="B26" s="118" t="s">
        <v>8736</v>
      </c>
      <c r="C26" s="118">
        <v>8.0</v>
      </c>
      <c r="D26" s="265">
        <v>9132.0</v>
      </c>
      <c r="E26" s="263" t="s">
        <v>257</v>
      </c>
      <c r="F26" s="275" t="str">
        <f t="shared" si="1"/>
        <v>B2-8</v>
      </c>
      <c r="G26" s="162" t="str">
        <f t="shared" si="2"/>
        <v>M02</v>
      </c>
      <c r="H26" s="162" t="s">
        <v>1227</v>
      </c>
      <c r="I26" s="162" t="str">
        <f t="shared" si="3"/>
        <v>M04</v>
      </c>
      <c r="J26" s="162" t="s">
        <v>3881</v>
      </c>
      <c r="K26" s="112"/>
      <c r="L26" s="162" t="str">
        <f t="shared" si="4"/>
        <v>#N/A</v>
      </c>
      <c r="M26" s="259" t="s">
        <v>8801</v>
      </c>
      <c r="N26" s="162" t="str">
        <f t="shared" si="5"/>
        <v>#N/A</v>
      </c>
      <c r="O26" s="261" t="s">
        <v>8802</v>
      </c>
      <c r="P26" s="162" t="str">
        <f t="shared" si="6"/>
        <v>#N/A</v>
      </c>
    </row>
    <row r="27">
      <c r="A27" s="267" t="s">
        <v>919</v>
      </c>
      <c r="B27" s="118" t="s">
        <v>8736</v>
      </c>
      <c r="C27" s="118">
        <v>9.0</v>
      </c>
      <c r="D27" s="265">
        <v>2462.0</v>
      </c>
      <c r="E27" s="263" t="s">
        <v>270</v>
      </c>
      <c r="F27" s="275" t="str">
        <f t="shared" si="1"/>
        <v>B2-9</v>
      </c>
      <c r="G27" s="162" t="str">
        <f t="shared" si="2"/>
        <v>M02</v>
      </c>
      <c r="H27" s="162" t="s">
        <v>1231</v>
      </c>
      <c r="I27" s="162" t="str">
        <f t="shared" si="3"/>
        <v>M04</v>
      </c>
      <c r="J27" s="162" t="s">
        <v>3885</v>
      </c>
      <c r="K27" s="112"/>
      <c r="L27" s="162" t="str">
        <f t="shared" si="4"/>
        <v>#N/A</v>
      </c>
      <c r="M27" s="259" t="s">
        <v>8803</v>
      </c>
      <c r="N27" s="162" t="str">
        <f t="shared" si="5"/>
        <v>#N/A</v>
      </c>
      <c r="O27" s="261" t="s">
        <v>8804</v>
      </c>
      <c r="P27" s="162" t="str">
        <f t="shared" si="6"/>
        <v>#N/A</v>
      </c>
    </row>
    <row r="28">
      <c r="A28" s="267" t="s">
        <v>919</v>
      </c>
      <c r="B28" s="118" t="s">
        <v>8736</v>
      </c>
      <c r="C28" s="118">
        <v>10.0</v>
      </c>
      <c r="D28" s="265">
        <v>2496.0</v>
      </c>
      <c r="E28" s="263" t="s">
        <v>285</v>
      </c>
      <c r="F28" s="275" t="str">
        <f t="shared" si="1"/>
        <v>B2-10</v>
      </c>
      <c r="G28" s="162" t="str">
        <f t="shared" si="2"/>
        <v>M02</v>
      </c>
      <c r="H28" s="162" t="s">
        <v>1233</v>
      </c>
      <c r="I28" s="162" t="str">
        <f t="shared" si="3"/>
        <v>M04</v>
      </c>
      <c r="J28" s="162" t="s">
        <v>3889</v>
      </c>
      <c r="K28" s="112"/>
      <c r="L28" s="162" t="str">
        <f t="shared" si="4"/>
        <v>#N/A</v>
      </c>
      <c r="M28" s="259" t="s">
        <v>8805</v>
      </c>
      <c r="N28" s="162" t="str">
        <f t="shared" si="5"/>
        <v>#N/A</v>
      </c>
      <c r="O28" s="261" t="s">
        <v>8806</v>
      </c>
      <c r="P28" s="162" t="str">
        <f t="shared" si="6"/>
        <v>#N/A</v>
      </c>
    </row>
    <row r="29">
      <c r="A29" s="267" t="s">
        <v>919</v>
      </c>
      <c r="B29" s="118" t="s">
        <v>8736</v>
      </c>
      <c r="C29" s="118">
        <v>11.0</v>
      </c>
      <c r="D29" s="265">
        <v>2215.0</v>
      </c>
      <c r="E29" s="263" t="s">
        <v>304</v>
      </c>
      <c r="F29" s="275" t="str">
        <f t="shared" si="1"/>
        <v>B2-11</v>
      </c>
      <c r="G29" s="162" t="str">
        <f t="shared" si="2"/>
        <v>M02</v>
      </c>
      <c r="H29" s="162" t="s">
        <v>1236</v>
      </c>
      <c r="I29" s="162" t="str">
        <f t="shared" si="3"/>
        <v>M04</v>
      </c>
      <c r="J29" s="162" t="s">
        <v>3891</v>
      </c>
      <c r="K29" s="112"/>
      <c r="L29" s="162" t="str">
        <f t="shared" si="4"/>
        <v>#N/A</v>
      </c>
      <c r="M29" s="259" t="s">
        <v>8808</v>
      </c>
      <c r="N29" s="162" t="str">
        <f t="shared" si="5"/>
        <v>#N/A</v>
      </c>
      <c r="O29" s="261" t="s">
        <v>8809</v>
      </c>
      <c r="P29" s="162" t="str">
        <f t="shared" si="6"/>
        <v>#N/A</v>
      </c>
    </row>
    <row r="30">
      <c r="A30" s="267" t="s">
        <v>919</v>
      </c>
      <c r="B30" s="118" t="s">
        <v>8736</v>
      </c>
      <c r="C30" s="118">
        <v>12.0</v>
      </c>
      <c r="D30" s="265">
        <v>2987.0</v>
      </c>
      <c r="E30" s="263" t="s">
        <v>321</v>
      </c>
      <c r="F30" s="275" t="str">
        <f t="shared" si="1"/>
        <v>B2-12</v>
      </c>
      <c r="G30" s="162" t="str">
        <f t="shared" si="2"/>
        <v>M02</v>
      </c>
      <c r="H30" s="162" t="s">
        <v>1239</v>
      </c>
      <c r="I30" s="162" t="str">
        <f t="shared" si="3"/>
        <v>M04</v>
      </c>
      <c r="J30" s="162" t="s">
        <v>3895</v>
      </c>
      <c r="K30" s="112"/>
      <c r="L30" s="162" t="str">
        <f t="shared" si="4"/>
        <v>#N/A</v>
      </c>
      <c r="M30" s="259" t="s">
        <v>8810</v>
      </c>
      <c r="N30" s="162" t="str">
        <f t="shared" si="5"/>
        <v>#N/A</v>
      </c>
      <c r="O30" s="261" t="s">
        <v>8812</v>
      </c>
      <c r="P30" s="162" t="str">
        <f t="shared" si="6"/>
        <v>#N/A</v>
      </c>
    </row>
    <row r="31">
      <c r="A31" s="267" t="s">
        <v>919</v>
      </c>
      <c r="B31" s="118" t="s">
        <v>8736</v>
      </c>
      <c r="C31" s="118">
        <v>13.0</v>
      </c>
      <c r="D31" s="265">
        <v>3010.0</v>
      </c>
      <c r="E31" s="263" t="s">
        <v>328</v>
      </c>
      <c r="F31" s="275" t="str">
        <f t="shared" si="1"/>
        <v>B2-13</v>
      </c>
      <c r="G31" s="162" t="str">
        <f t="shared" si="2"/>
        <v>M02</v>
      </c>
      <c r="H31" s="162" t="s">
        <v>1243</v>
      </c>
      <c r="I31" s="162" t="str">
        <f t="shared" si="3"/>
        <v>M04</v>
      </c>
      <c r="J31" s="162" t="s">
        <v>3899</v>
      </c>
      <c r="K31" s="112"/>
      <c r="L31" s="162" t="str">
        <f t="shared" si="4"/>
        <v>#N/A</v>
      </c>
      <c r="M31" s="259" t="s">
        <v>8813</v>
      </c>
      <c r="N31" s="162" t="str">
        <f t="shared" si="5"/>
        <v>#N/A</v>
      </c>
      <c r="O31" s="261" t="s">
        <v>8814</v>
      </c>
      <c r="P31" s="162" t="str">
        <f t="shared" si="6"/>
        <v>#N/A</v>
      </c>
    </row>
    <row r="32">
      <c r="A32" s="267" t="s">
        <v>919</v>
      </c>
      <c r="B32" s="118" t="s">
        <v>8736</v>
      </c>
      <c r="C32" s="118">
        <v>14.0</v>
      </c>
      <c r="D32" s="265">
        <v>7953.0</v>
      </c>
      <c r="E32" s="263" t="s">
        <v>340</v>
      </c>
      <c r="F32" s="275" t="str">
        <f t="shared" si="1"/>
        <v>B2-14</v>
      </c>
      <c r="G32" s="162" t="str">
        <f t="shared" si="2"/>
        <v>M02</v>
      </c>
      <c r="H32" s="162" t="s">
        <v>1245</v>
      </c>
      <c r="I32" s="162" t="str">
        <f t="shared" si="3"/>
        <v>M04</v>
      </c>
      <c r="J32" s="162" t="s">
        <v>3903</v>
      </c>
      <c r="K32" s="112"/>
      <c r="L32" s="162" t="str">
        <f t="shared" si="4"/>
        <v>#N/A</v>
      </c>
      <c r="M32" s="259" t="s">
        <v>8815</v>
      </c>
      <c r="N32" s="162" t="str">
        <f t="shared" si="5"/>
        <v>#N/A</v>
      </c>
      <c r="O32" s="261" t="s">
        <v>8816</v>
      </c>
      <c r="P32" s="162" t="str">
        <f t="shared" si="6"/>
        <v>#N/A</v>
      </c>
    </row>
    <row r="33">
      <c r="A33" s="267" t="s">
        <v>919</v>
      </c>
      <c r="B33" s="118" t="s">
        <v>8736</v>
      </c>
      <c r="C33" s="118">
        <v>15.0</v>
      </c>
      <c r="D33" s="265">
        <v>2079.0</v>
      </c>
      <c r="E33" s="263" t="s">
        <v>349</v>
      </c>
      <c r="F33" s="275" t="str">
        <f t="shared" si="1"/>
        <v>B2-15</v>
      </c>
      <c r="G33" s="162" t="str">
        <f t="shared" si="2"/>
        <v>M02</v>
      </c>
      <c r="H33" s="162" t="s">
        <v>1247</v>
      </c>
      <c r="I33" s="162" t="str">
        <f t="shared" si="3"/>
        <v>M04</v>
      </c>
      <c r="J33" s="162" t="s">
        <v>3907</v>
      </c>
      <c r="K33" s="112"/>
      <c r="L33" s="162" t="str">
        <f t="shared" si="4"/>
        <v>#N/A</v>
      </c>
      <c r="M33" s="259" t="s">
        <v>8818</v>
      </c>
      <c r="N33" s="162" t="str">
        <f t="shared" si="5"/>
        <v>#N/A</v>
      </c>
      <c r="O33" s="261" t="s">
        <v>8819</v>
      </c>
      <c r="P33" s="162" t="str">
        <f t="shared" si="6"/>
        <v>#N/A</v>
      </c>
    </row>
    <row r="34">
      <c r="A34" s="267" t="s">
        <v>919</v>
      </c>
      <c r="B34" s="118" t="s">
        <v>8820</v>
      </c>
      <c r="C34" s="118">
        <v>16.0</v>
      </c>
      <c r="D34" s="118" t="s">
        <v>154</v>
      </c>
      <c r="E34" s="263" t="s">
        <v>357</v>
      </c>
      <c r="F34" s="275" t="str">
        <f t="shared" si="1"/>
        <v>B2-16</v>
      </c>
      <c r="G34" s="162" t="str">
        <f t="shared" si="2"/>
        <v>M02</v>
      </c>
      <c r="H34" s="162" t="s">
        <v>1252</v>
      </c>
      <c r="I34" s="162" t="str">
        <f t="shared" si="3"/>
        <v>M04</v>
      </c>
      <c r="J34" s="162" t="s">
        <v>3911</v>
      </c>
      <c r="K34" s="112"/>
      <c r="L34" s="162" t="str">
        <f t="shared" si="4"/>
        <v>#N/A</v>
      </c>
      <c r="M34" s="259" t="s">
        <v>8822</v>
      </c>
      <c r="N34" s="162" t="str">
        <f t="shared" si="5"/>
        <v>#N/A</v>
      </c>
      <c r="O34" s="261" t="s">
        <v>8823</v>
      </c>
      <c r="P34" s="162" t="str">
        <f t="shared" si="6"/>
        <v>#N/A</v>
      </c>
    </row>
    <row r="35">
      <c r="A35" s="267" t="s">
        <v>919</v>
      </c>
      <c r="B35" s="118" t="s">
        <v>8820</v>
      </c>
      <c r="C35" s="118">
        <v>17.0</v>
      </c>
      <c r="D35" s="118" t="s">
        <v>365</v>
      </c>
      <c r="E35" s="263" t="s">
        <v>366</v>
      </c>
      <c r="F35" s="275" t="str">
        <f t="shared" si="1"/>
        <v>B2-17</v>
      </c>
      <c r="G35" s="162" t="str">
        <f t="shared" si="2"/>
        <v>M02</v>
      </c>
      <c r="H35" s="162" t="s">
        <v>1256</v>
      </c>
      <c r="I35" s="162" t="str">
        <f t="shared" si="3"/>
        <v>M04</v>
      </c>
      <c r="J35" s="162" t="s">
        <v>3915</v>
      </c>
      <c r="K35" s="112"/>
      <c r="L35" s="162" t="str">
        <f t="shared" si="4"/>
        <v>#N/A</v>
      </c>
      <c r="M35" s="259" t="s">
        <v>8825</v>
      </c>
      <c r="N35" s="162" t="str">
        <f t="shared" si="5"/>
        <v>#N/A</v>
      </c>
      <c r="O35" s="261" t="s">
        <v>8826</v>
      </c>
      <c r="P35" s="162" t="str">
        <f t="shared" si="6"/>
        <v>#N/A</v>
      </c>
    </row>
    <row r="36">
      <c r="A36" s="267" t="s">
        <v>921</v>
      </c>
      <c r="B36" s="118" t="s">
        <v>8820</v>
      </c>
      <c r="C36" s="118">
        <v>1.0</v>
      </c>
      <c r="D36" s="272">
        <v>2355.0</v>
      </c>
      <c r="E36" s="263" t="s">
        <v>379</v>
      </c>
      <c r="F36" s="275" t="s">
        <v>381</v>
      </c>
      <c r="G36" s="162" t="str">
        <f t="shared" si="2"/>
        <v>M04</v>
      </c>
      <c r="H36" s="162" t="s">
        <v>1440</v>
      </c>
      <c r="I36" s="162" t="str">
        <f t="shared" si="3"/>
        <v>M05</v>
      </c>
      <c r="J36" s="162" t="s">
        <v>2748</v>
      </c>
      <c r="K36" s="112"/>
      <c r="L36" s="162" t="str">
        <f t="shared" si="4"/>
        <v>M04</v>
      </c>
      <c r="M36" s="259" t="s">
        <v>8448</v>
      </c>
      <c r="N36" s="162" t="str">
        <f t="shared" si="5"/>
        <v>#N/A</v>
      </c>
      <c r="O36" s="261" t="s">
        <v>8827</v>
      </c>
      <c r="P36" s="162" t="str">
        <f t="shared" si="6"/>
        <v>#N/A</v>
      </c>
    </row>
    <row r="37">
      <c r="A37" s="267" t="s">
        <v>921</v>
      </c>
      <c r="B37" s="118" t="s">
        <v>8820</v>
      </c>
      <c r="C37" s="118">
        <v>2.0</v>
      </c>
      <c r="D37" s="272">
        <v>2434.0</v>
      </c>
      <c r="E37" s="263" t="s">
        <v>393</v>
      </c>
      <c r="F37" s="275" t="s">
        <v>394</v>
      </c>
      <c r="G37" s="162" t="str">
        <f t="shared" si="2"/>
        <v>M04</v>
      </c>
      <c r="H37" s="162" t="s">
        <v>1446</v>
      </c>
      <c r="I37" s="162" t="str">
        <f t="shared" si="3"/>
        <v>M05</v>
      </c>
      <c r="J37" s="162" t="s">
        <v>2752</v>
      </c>
      <c r="K37" s="112"/>
      <c r="L37" s="162" t="str">
        <f t="shared" si="4"/>
        <v>M04</v>
      </c>
      <c r="M37" s="259" t="s">
        <v>8449</v>
      </c>
      <c r="N37" s="162" t="str">
        <f t="shared" si="5"/>
        <v>#N/A</v>
      </c>
      <c r="O37" s="261" t="s">
        <v>8829</v>
      </c>
      <c r="P37" s="162" t="str">
        <f t="shared" si="6"/>
        <v>#N/A</v>
      </c>
    </row>
    <row r="38">
      <c r="A38" s="267" t="s">
        <v>921</v>
      </c>
      <c r="B38" s="118" t="s">
        <v>8820</v>
      </c>
      <c r="C38" s="118">
        <v>3.0</v>
      </c>
      <c r="D38" s="272">
        <v>8232.0</v>
      </c>
      <c r="E38" s="263" t="s">
        <v>395</v>
      </c>
      <c r="F38" s="275" t="s">
        <v>396</v>
      </c>
      <c r="G38" s="162" t="str">
        <f t="shared" si="2"/>
        <v>M04</v>
      </c>
      <c r="H38" s="123" t="s">
        <v>1451</v>
      </c>
      <c r="I38" s="162" t="str">
        <f t="shared" si="3"/>
        <v>M05</v>
      </c>
      <c r="J38" s="162" t="s">
        <v>2754</v>
      </c>
      <c r="K38" s="112"/>
      <c r="L38" s="162" t="str">
        <f t="shared" si="4"/>
        <v>M04</v>
      </c>
      <c r="M38" s="259" t="s">
        <v>8450</v>
      </c>
      <c r="N38" s="162" t="str">
        <f t="shared" si="5"/>
        <v>#N/A</v>
      </c>
      <c r="O38" s="261" t="s">
        <v>8831</v>
      </c>
      <c r="P38" s="162" t="str">
        <f t="shared" si="6"/>
        <v>#N/A</v>
      </c>
    </row>
    <row r="39">
      <c r="A39" s="267" t="s">
        <v>921</v>
      </c>
      <c r="B39" s="118" t="s">
        <v>8820</v>
      </c>
      <c r="C39" s="118">
        <v>4.0</v>
      </c>
      <c r="D39" s="272">
        <v>2017.0</v>
      </c>
      <c r="E39" s="263" t="s">
        <v>400</v>
      </c>
      <c r="F39" s="275" t="s">
        <v>401</v>
      </c>
      <c r="G39" s="162" t="str">
        <f t="shared" si="2"/>
        <v>M04</v>
      </c>
      <c r="H39" s="162" t="s">
        <v>1454</v>
      </c>
      <c r="I39" s="162" t="str">
        <f t="shared" si="3"/>
        <v>M05</v>
      </c>
      <c r="J39" s="162" t="s">
        <v>2759</v>
      </c>
      <c r="K39" s="112"/>
      <c r="L39" s="162" t="str">
        <f t="shared" si="4"/>
        <v>M04</v>
      </c>
      <c r="M39" s="259" t="s">
        <v>8451</v>
      </c>
      <c r="N39" s="162" t="str">
        <f t="shared" si="5"/>
        <v>#N/A</v>
      </c>
      <c r="O39" s="261" t="s">
        <v>8832</v>
      </c>
      <c r="P39" s="162" t="str">
        <f t="shared" si="6"/>
        <v>#N/A</v>
      </c>
    </row>
    <row r="40">
      <c r="A40" s="267" t="s">
        <v>921</v>
      </c>
      <c r="B40" s="118" t="s">
        <v>8820</v>
      </c>
      <c r="C40" s="118">
        <v>5.0</v>
      </c>
      <c r="D40" s="272">
        <v>6412.0</v>
      </c>
      <c r="E40" s="263" t="s">
        <v>408</v>
      </c>
      <c r="F40" s="275" t="s">
        <v>409</v>
      </c>
      <c r="G40" s="162" t="str">
        <f t="shared" si="2"/>
        <v>M04</v>
      </c>
      <c r="H40" s="162" t="s">
        <v>1459</v>
      </c>
      <c r="I40" s="162" t="str">
        <f t="shared" si="3"/>
        <v>M05</v>
      </c>
      <c r="J40" s="162" t="s">
        <v>2763</v>
      </c>
      <c r="K40" s="112"/>
      <c r="L40" s="162" t="str">
        <f t="shared" si="4"/>
        <v>M04</v>
      </c>
      <c r="M40" s="259" t="s">
        <v>8452</v>
      </c>
      <c r="N40" s="162" t="str">
        <f t="shared" si="5"/>
        <v>#N/A</v>
      </c>
      <c r="O40" s="261" t="s">
        <v>8834</v>
      </c>
      <c r="P40" s="162" t="str">
        <f t="shared" si="6"/>
        <v>#N/A</v>
      </c>
    </row>
    <row r="41">
      <c r="A41" s="267" t="s">
        <v>921</v>
      </c>
      <c r="B41" s="118" t="s">
        <v>8820</v>
      </c>
      <c r="C41" s="118">
        <v>6.0</v>
      </c>
      <c r="D41" s="272">
        <v>9491.0</v>
      </c>
      <c r="E41" s="263" t="s">
        <v>415</v>
      </c>
      <c r="F41" s="275" t="s">
        <v>416</v>
      </c>
      <c r="G41" s="162" t="str">
        <f t="shared" si="2"/>
        <v>M04</v>
      </c>
      <c r="H41" s="162" t="s">
        <v>1462</v>
      </c>
      <c r="I41" s="162" t="str">
        <f t="shared" si="3"/>
        <v>M05</v>
      </c>
      <c r="J41" s="162" t="s">
        <v>2765</v>
      </c>
      <c r="K41" s="112"/>
      <c r="L41" s="162" t="str">
        <f t="shared" si="4"/>
        <v>M04</v>
      </c>
      <c r="M41" s="259" t="s">
        <v>8453</v>
      </c>
      <c r="N41" s="162" t="str">
        <f t="shared" si="5"/>
        <v>#N/A</v>
      </c>
      <c r="O41" s="261" t="s">
        <v>8836</v>
      </c>
      <c r="P41" s="162" t="str">
        <f t="shared" si="6"/>
        <v>#N/A</v>
      </c>
    </row>
    <row r="42">
      <c r="A42" s="267" t="s">
        <v>921</v>
      </c>
      <c r="B42" s="118" t="s">
        <v>8820</v>
      </c>
      <c r="C42" s="118">
        <v>7.0</v>
      </c>
      <c r="D42" s="272">
        <v>2188.0</v>
      </c>
      <c r="E42" s="263" t="s">
        <v>422</v>
      </c>
      <c r="F42" s="275" t="s">
        <v>423</v>
      </c>
      <c r="G42" s="162" t="str">
        <f t="shared" si="2"/>
        <v>M04</v>
      </c>
      <c r="H42" s="162" t="s">
        <v>1465</v>
      </c>
      <c r="I42" s="162" t="str">
        <f t="shared" si="3"/>
        <v>M05</v>
      </c>
      <c r="J42" s="162" t="s">
        <v>2769</v>
      </c>
      <c r="K42" s="112"/>
      <c r="L42" s="162" t="str">
        <f t="shared" si="4"/>
        <v>M04</v>
      </c>
      <c r="M42" s="259" t="s">
        <v>8454</v>
      </c>
      <c r="N42" s="162" t="str">
        <f t="shared" si="5"/>
        <v>#N/A</v>
      </c>
      <c r="O42" s="261" t="s">
        <v>8837</v>
      </c>
      <c r="P42" s="162" t="str">
        <f t="shared" si="6"/>
        <v>#N/A</v>
      </c>
    </row>
    <row r="43">
      <c r="A43" s="267" t="s">
        <v>921</v>
      </c>
      <c r="B43" s="118" t="s">
        <v>8820</v>
      </c>
      <c r="C43" s="118">
        <v>8.0</v>
      </c>
      <c r="D43" s="272">
        <v>4092.0</v>
      </c>
      <c r="E43" s="263" t="s">
        <v>428</v>
      </c>
      <c r="F43" s="275" t="s">
        <v>430</v>
      </c>
      <c r="G43" s="162" t="str">
        <f t="shared" si="2"/>
        <v>M04</v>
      </c>
      <c r="H43" s="162" t="s">
        <v>1470</v>
      </c>
      <c r="I43" s="162" t="str">
        <f t="shared" si="3"/>
        <v>M05</v>
      </c>
      <c r="J43" s="162" t="s">
        <v>2771</v>
      </c>
      <c r="K43" s="112"/>
      <c r="L43" s="162" t="str">
        <f t="shared" si="4"/>
        <v>M04</v>
      </c>
      <c r="M43" s="259" t="s">
        <v>8455</v>
      </c>
      <c r="N43" s="162" t="str">
        <f t="shared" si="5"/>
        <v>#N/A</v>
      </c>
      <c r="O43" s="261" t="s">
        <v>8839</v>
      </c>
      <c r="P43" s="162" t="str">
        <f t="shared" si="6"/>
        <v>#N/A</v>
      </c>
    </row>
    <row r="44">
      <c r="A44" s="267" t="s">
        <v>921</v>
      </c>
      <c r="B44" s="118" t="s">
        <v>8820</v>
      </c>
      <c r="C44" s="118">
        <v>9.0</v>
      </c>
      <c r="D44" s="272">
        <v>3170.0</v>
      </c>
      <c r="E44" s="118" t="s">
        <v>437</v>
      </c>
      <c r="F44" s="275" t="s">
        <v>438</v>
      </c>
      <c r="G44" s="162" t="str">
        <f t="shared" si="2"/>
        <v>M04</v>
      </c>
      <c r="H44" s="162" t="s">
        <v>1473</v>
      </c>
      <c r="I44" s="162" t="str">
        <f t="shared" si="3"/>
        <v>M05</v>
      </c>
      <c r="J44" s="162" t="s">
        <v>2775</v>
      </c>
      <c r="K44" s="112"/>
      <c r="L44" s="162" t="str">
        <f t="shared" si="4"/>
        <v>M04</v>
      </c>
      <c r="M44" s="259" t="s">
        <v>8456</v>
      </c>
      <c r="N44" s="162" t="str">
        <f t="shared" si="5"/>
        <v>#N/A</v>
      </c>
      <c r="O44" s="261" t="s">
        <v>8841</v>
      </c>
      <c r="P44" s="162" t="str">
        <f t="shared" si="6"/>
        <v>#N/A</v>
      </c>
    </row>
    <row r="45">
      <c r="A45" s="267" t="s">
        <v>921</v>
      </c>
      <c r="B45" s="118" t="s">
        <v>8820</v>
      </c>
      <c r="C45" s="118">
        <v>10.0</v>
      </c>
      <c r="D45" s="272">
        <v>2968.0</v>
      </c>
      <c r="E45" s="118" t="s">
        <v>443</v>
      </c>
      <c r="F45" s="275" t="s">
        <v>445</v>
      </c>
      <c r="G45" s="162" t="str">
        <f t="shared" si="2"/>
        <v>M04</v>
      </c>
      <c r="H45" s="162" t="s">
        <v>1477</v>
      </c>
      <c r="I45" s="162" t="str">
        <f t="shared" si="3"/>
        <v>M05</v>
      </c>
      <c r="J45" s="162" t="s">
        <v>2778</v>
      </c>
      <c r="K45" s="112"/>
      <c r="L45" s="162" t="str">
        <f t="shared" si="4"/>
        <v>M04</v>
      </c>
      <c r="M45" s="259" t="s">
        <v>8457</v>
      </c>
      <c r="N45" s="162" t="str">
        <f t="shared" si="5"/>
        <v>#N/A</v>
      </c>
      <c r="O45" s="261" t="s">
        <v>8842</v>
      </c>
      <c r="P45" s="162" t="str">
        <f t="shared" si="6"/>
        <v>#N/A</v>
      </c>
    </row>
    <row r="46">
      <c r="A46" s="267" t="s">
        <v>921</v>
      </c>
      <c r="B46" s="118" t="s">
        <v>8820</v>
      </c>
      <c r="C46" s="118">
        <v>11.0</v>
      </c>
      <c r="D46" s="272">
        <v>2421.0</v>
      </c>
      <c r="E46" s="118" t="s">
        <v>453</v>
      </c>
      <c r="F46" s="275" t="s">
        <v>454</v>
      </c>
      <c r="G46" s="162" t="str">
        <f t="shared" si="2"/>
        <v>M04</v>
      </c>
      <c r="H46" s="162" t="s">
        <v>1481</v>
      </c>
      <c r="I46" s="162" t="str">
        <f t="shared" si="3"/>
        <v>M05</v>
      </c>
      <c r="J46" s="162" t="s">
        <v>2781</v>
      </c>
      <c r="K46" s="112"/>
      <c r="L46" s="162" t="str">
        <f t="shared" si="4"/>
        <v>M04</v>
      </c>
      <c r="M46" s="259" t="s">
        <v>8458</v>
      </c>
      <c r="N46" s="162" t="str">
        <f t="shared" si="5"/>
        <v>#N/A</v>
      </c>
      <c r="O46" s="261" t="s">
        <v>8844</v>
      </c>
      <c r="P46" s="162" t="str">
        <f t="shared" si="6"/>
        <v>#N/A</v>
      </c>
    </row>
    <row r="47">
      <c r="A47" s="267" t="s">
        <v>921</v>
      </c>
      <c r="B47" s="118" t="s">
        <v>8820</v>
      </c>
      <c r="C47" s="118">
        <v>12.0</v>
      </c>
      <c r="D47" s="272">
        <v>8835.0</v>
      </c>
      <c r="E47" s="118" t="s">
        <v>461</v>
      </c>
      <c r="F47" s="275" t="s">
        <v>463</v>
      </c>
      <c r="G47" s="162" t="str">
        <f t="shared" si="2"/>
        <v>M04</v>
      </c>
      <c r="H47" s="162" t="s">
        <v>1486</v>
      </c>
      <c r="I47" s="162" t="str">
        <f t="shared" si="3"/>
        <v>M05</v>
      </c>
      <c r="J47" s="162" t="s">
        <v>2785</v>
      </c>
      <c r="K47" s="112"/>
      <c r="L47" s="162" t="str">
        <f t="shared" si="4"/>
        <v>M04</v>
      </c>
      <c r="M47" s="259" t="s">
        <v>8460</v>
      </c>
      <c r="N47" s="162" t="str">
        <f t="shared" si="5"/>
        <v>#N/A</v>
      </c>
      <c r="O47" s="261" t="s">
        <v>8845</v>
      </c>
      <c r="P47" s="162" t="str">
        <f t="shared" si="6"/>
        <v>#N/A</v>
      </c>
    </row>
    <row r="48">
      <c r="A48" s="267" t="s">
        <v>921</v>
      </c>
      <c r="B48" s="118" t="s">
        <v>8820</v>
      </c>
      <c r="C48" s="118">
        <v>13.0</v>
      </c>
      <c r="D48" s="272">
        <v>2547.0</v>
      </c>
      <c r="E48" s="118" t="s">
        <v>469</v>
      </c>
      <c r="F48" s="275" t="s">
        <v>470</v>
      </c>
      <c r="G48" s="162" t="str">
        <f t="shared" si="2"/>
        <v>M04</v>
      </c>
      <c r="H48" s="162" t="s">
        <v>1489</v>
      </c>
      <c r="I48" s="162" t="str">
        <f t="shared" si="3"/>
        <v>M05</v>
      </c>
      <c r="J48" s="162" t="s">
        <v>2787</v>
      </c>
      <c r="K48" s="112"/>
      <c r="L48" s="162" t="str">
        <f t="shared" si="4"/>
        <v>M04</v>
      </c>
      <c r="M48" s="259" t="s">
        <v>8461</v>
      </c>
      <c r="N48" s="162" t="str">
        <f t="shared" si="5"/>
        <v>#N/A</v>
      </c>
      <c r="O48" s="261" t="s">
        <v>8847</v>
      </c>
      <c r="P48" s="162" t="str">
        <f t="shared" si="6"/>
        <v>#N/A</v>
      </c>
    </row>
    <row r="49">
      <c r="A49" s="267" t="s">
        <v>921</v>
      </c>
      <c r="B49" s="118" t="s">
        <v>8820</v>
      </c>
      <c r="C49" s="118">
        <v>14.0</v>
      </c>
      <c r="D49" s="272">
        <v>7698.0</v>
      </c>
      <c r="E49" s="118" t="s">
        <v>476</v>
      </c>
      <c r="F49" s="275" t="s">
        <v>477</v>
      </c>
      <c r="G49" s="162" t="str">
        <f t="shared" si="2"/>
        <v>M04</v>
      </c>
      <c r="H49" s="162" t="s">
        <v>1492</v>
      </c>
      <c r="I49" s="162" t="str">
        <f t="shared" si="3"/>
        <v>M05</v>
      </c>
      <c r="J49" s="162" t="s">
        <v>2791</v>
      </c>
      <c r="K49" s="112"/>
      <c r="L49" s="162" t="str">
        <f t="shared" si="4"/>
        <v>M04</v>
      </c>
      <c r="M49" s="259" t="s">
        <v>8462</v>
      </c>
      <c r="N49" s="162" t="str">
        <f t="shared" si="5"/>
        <v>#N/A</v>
      </c>
      <c r="O49" s="261" t="s">
        <v>8849</v>
      </c>
      <c r="P49" s="162" t="str">
        <f t="shared" si="6"/>
        <v>#N/A</v>
      </c>
    </row>
    <row r="50">
      <c r="A50" s="267" t="s">
        <v>921</v>
      </c>
      <c r="B50" s="118" t="s">
        <v>8820</v>
      </c>
      <c r="C50" s="118">
        <v>15.0</v>
      </c>
      <c r="D50" s="272">
        <v>2079.0</v>
      </c>
      <c r="E50" s="118" t="s">
        <v>482</v>
      </c>
      <c r="F50" s="275" t="s">
        <v>8850</v>
      </c>
      <c r="G50" s="162" t="str">
        <f t="shared" si="2"/>
        <v>M04</v>
      </c>
      <c r="H50" s="123" t="s">
        <v>1495</v>
      </c>
      <c r="I50" s="162" t="str">
        <f t="shared" si="3"/>
        <v>M05</v>
      </c>
      <c r="J50" s="123" t="s">
        <v>2793</v>
      </c>
      <c r="K50" s="112"/>
      <c r="L50" s="162" t="str">
        <f t="shared" si="4"/>
        <v>M04</v>
      </c>
      <c r="M50" s="259" t="s">
        <v>8463</v>
      </c>
      <c r="N50" s="162" t="str">
        <f t="shared" si="5"/>
        <v>#N/A</v>
      </c>
      <c r="O50" s="261" t="s">
        <v>8852</v>
      </c>
      <c r="P50" s="162" t="str">
        <f t="shared" si="6"/>
        <v>#N/A</v>
      </c>
    </row>
    <row r="51">
      <c r="A51" s="267" t="s">
        <v>921</v>
      </c>
      <c r="B51" s="118" t="s">
        <v>8820</v>
      </c>
      <c r="C51" s="118">
        <v>16.0</v>
      </c>
      <c r="D51" s="118" t="s">
        <v>154</v>
      </c>
      <c r="E51" s="118" t="s">
        <v>497</v>
      </c>
      <c r="F51" s="275" t="s">
        <v>499</v>
      </c>
      <c r="G51" s="162" t="str">
        <f t="shared" si="2"/>
        <v>M04</v>
      </c>
      <c r="H51" s="162" t="s">
        <v>1502</v>
      </c>
      <c r="I51" s="162" t="str">
        <f t="shared" si="3"/>
        <v>M05</v>
      </c>
      <c r="J51" s="162" t="s">
        <v>2795</v>
      </c>
      <c r="K51" s="112"/>
      <c r="L51" s="162" t="str">
        <f t="shared" si="4"/>
        <v>M04</v>
      </c>
      <c r="M51" s="259" t="s">
        <v>8464</v>
      </c>
      <c r="N51" s="162" t="str">
        <f t="shared" si="5"/>
        <v>#N/A</v>
      </c>
      <c r="O51" s="261" t="s">
        <v>8854</v>
      </c>
      <c r="P51" s="162" t="str">
        <f t="shared" si="6"/>
        <v>#N/A</v>
      </c>
    </row>
    <row r="52">
      <c r="A52" s="267" t="s">
        <v>921</v>
      </c>
      <c r="B52" s="118" t="s">
        <v>8820</v>
      </c>
      <c r="C52" s="118">
        <v>17.0</v>
      </c>
      <c r="D52" s="118" t="s">
        <v>507</v>
      </c>
      <c r="E52" s="118" t="s">
        <v>508</v>
      </c>
      <c r="F52" s="275" t="s">
        <v>509</v>
      </c>
      <c r="G52" s="162" t="str">
        <f t="shared" si="2"/>
        <v>M04</v>
      </c>
      <c r="H52" s="162" t="s">
        <v>1505</v>
      </c>
      <c r="I52" s="162" t="str">
        <f t="shared" si="3"/>
        <v>M05</v>
      </c>
      <c r="J52" s="162" t="s">
        <v>2799</v>
      </c>
      <c r="K52" s="112"/>
      <c r="L52" s="162" t="str">
        <f t="shared" si="4"/>
        <v>M04</v>
      </c>
      <c r="M52" s="259" t="s">
        <v>8466</v>
      </c>
      <c r="N52" s="162" t="str">
        <f t="shared" si="5"/>
        <v>#N/A</v>
      </c>
      <c r="O52" s="261" t="s">
        <v>8855</v>
      </c>
      <c r="P52" s="162" t="str">
        <f t="shared" si="6"/>
        <v>#N/A</v>
      </c>
    </row>
    <row r="53">
      <c r="A53" s="267" t="s">
        <v>923</v>
      </c>
      <c r="B53" s="118" t="s">
        <v>8820</v>
      </c>
      <c r="C53" s="118">
        <v>1.0</v>
      </c>
      <c r="D53" s="265">
        <v>3298.0</v>
      </c>
      <c r="E53" s="118" t="s">
        <v>525</v>
      </c>
      <c r="F53" s="275" t="s">
        <v>527</v>
      </c>
      <c r="G53" s="162" t="str">
        <f t="shared" si="2"/>
        <v>M01</v>
      </c>
      <c r="H53" s="162" t="s">
        <v>1128</v>
      </c>
      <c r="I53" s="162" t="str">
        <f t="shared" si="3"/>
        <v>M06</v>
      </c>
      <c r="J53" s="162" t="s">
        <v>2503</v>
      </c>
      <c r="K53" s="112"/>
      <c r="L53" s="162" t="str">
        <f t="shared" si="4"/>
        <v>#N/A</v>
      </c>
      <c r="M53" s="259" t="s">
        <v>8857</v>
      </c>
      <c r="N53" s="162" t="str">
        <f t="shared" si="5"/>
        <v>#N/A</v>
      </c>
      <c r="O53" s="261" t="s">
        <v>8858</v>
      </c>
      <c r="P53" s="162" t="str">
        <f t="shared" si="6"/>
        <v>#N/A</v>
      </c>
    </row>
    <row r="54">
      <c r="A54" s="267" t="s">
        <v>923</v>
      </c>
      <c r="B54" s="118" t="s">
        <v>8820</v>
      </c>
      <c r="C54" s="118">
        <v>2.0</v>
      </c>
      <c r="D54" s="265">
        <v>3746.0</v>
      </c>
      <c r="E54" s="118" t="s">
        <v>537</v>
      </c>
      <c r="F54" s="275" t="s">
        <v>538</v>
      </c>
      <c r="G54" s="162" t="str">
        <f t="shared" si="2"/>
        <v>M01</v>
      </c>
      <c r="H54" s="162" t="s">
        <v>1132</v>
      </c>
      <c r="I54" s="162" t="str">
        <f t="shared" si="3"/>
        <v>M06</v>
      </c>
      <c r="J54" s="162" t="s">
        <v>2507</v>
      </c>
      <c r="K54" s="112"/>
      <c r="L54" s="162" t="str">
        <f t="shared" si="4"/>
        <v>#N/A</v>
      </c>
      <c r="M54" s="259" t="s">
        <v>8859</v>
      </c>
      <c r="N54" s="162" t="str">
        <f t="shared" si="5"/>
        <v>#N/A</v>
      </c>
      <c r="O54" s="261" t="s">
        <v>8861</v>
      </c>
      <c r="P54" s="162" t="str">
        <f t="shared" si="6"/>
        <v>#N/A</v>
      </c>
    </row>
    <row r="55">
      <c r="A55" s="267" t="s">
        <v>923</v>
      </c>
      <c r="B55" s="118" t="s">
        <v>8820</v>
      </c>
      <c r="C55" s="118">
        <v>3.0</v>
      </c>
      <c r="D55" s="265">
        <v>3744.0</v>
      </c>
      <c r="E55" s="118" t="s">
        <v>545</v>
      </c>
      <c r="F55" s="275" t="s">
        <v>546</v>
      </c>
      <c r="G55" s="162" t="str">
        <f t="shared" si="2"/>
        <v>M01</v>
      </c>
      <c r="H55" s="162" t="s">
        <v>1136</v>
      </c>
      <c r="I55" s="162" t="str">
        <f t="shared" si="3"/>
        <v>M06</v>
      </c>
      <c r="J55" s="162" t="s">
        <v>2511</v>
      </c>
      <c r="K55" s="112"/>
      <c r="L55" s="162" t="str">
        <f t="shared" si="4"/>
        <v>#N/A</v>
      </c>
      <c r="M55" s="259" t="s">
        <v>8862</v>
      </c>
      <c r="N55" s="162" t="str">
        <f t="shared" si="5"/>
        <v>#N/A</v>
      </c>
      <c r="O55" s="261" t="s">
        <v>8863</v>
      </c>
      <c r="P55" s="162" t="str">
        <f t="shared" si="6"/>
        <v>#N/A</v>
      </c>
    </row>
    <row r="56">
      <c r="A56" s="267" t="s">
        <v>923</v>
      </c>
      <c r="B56" s="118" t="s">
        <v>8820</v>
      </c>
      <c r="C56" s="118">
        <v>4.0</v>
      </c>
      <c r="D56" s="265">
        <v>3505.0</v>
      </c>
      <c r="E56" s="118" t="s">
        <v>554</v>
      </c>
      <c r="F56" s="275" t="s">
        <v>555</v>
      </c>
      <c r="G56" s="162" t="str">
        <f t="shared" si="2"/>
        <v>M01</v>
      </c>
      <c r="H56" s="162" t="s">
        <v>1138</v>
      </c>
      <c r="I56" s="162" t="str">
        <f t="shared" si="3"/>
        <v>M06</v>
      </c>
      <c r="J56" s="162" t="s">
        <v>2515</v>
      </c>
      <c r="K56" s="112"/>
      <c r="L56" s="162" t="str">
        <f t="shared" si="4"/>
        <v>#N/A</v>
      </c>
      <c r="M56" s="259" t="s">
        <v>8865</v>
      </c>
      <c r="N56" s="162" t="str">
        <f t="shared" si="5"/>
        <v>#N/A</v>
      </c>
      <c r="O56" s="261" t="s">
        <v>8866</v>
      </c>
      <c r="P56" s="162" t="str">
        <f t="shared" si="6"/>
        <v>#N/A</v>
      </c>
    </row>
    <row r="57">
      <c r="A57" s="267" t="s">
        <v>923</v>
      </c>
      <c r="B57" s="118" t="s">
        <v>8820</v>
      </c>
      <c r="C57" s="118">
        <v>5.0</v>
      </c>
      <c r="D57" s="265">
        <v>6729.0</v>
      </c>
      <c r="E57" s="118" t="s">
        <v>563</v>
      </c>
      <c r="F57" s="275" t="s">
        <v>565</v>
      </c>
      <c r="G57" s="162" t="str">
        <f t="shared" si="2"/>
        <v>M01</v>
      </c>
      <c r="H57" s="162" t="s">
        <v>1142</v>
      </c>
      <c r="I57" s="162" t="str">
        <f t="shared" si="3"/>
        <v>M06</v>
      </c>
      <c r="J57" s="162" t="s">
        <v>2517</v>
      </c>
      <c r="K57" s="112"/>
      <c r="L57" s="162" t="str">
        <f t="shared" si="4"/>
        <v>#N/A</v>
      </c>
      <c r="M57" s="259" t="s">
        <v>8868</v>
      </c>
      <c r="N57" s="162" t="str">
        <f t="shared" si="5"/>
        <v>#N/A</v>
      </c>
      <c r="O57" s="261" t="s">
        <v>8869</v>
      </c>
      <c r="P57" s="162" t="str">
        <f t="shared" si="6"/>
        <v>#N/A</v>
      </c>
    </row>
    <row r="58">
      <c r="A58" s="267" t="s">
        <v>923</v>
      </c>
      <c r="B58" s="118" t="s">
        <v>8820</v>
      </c>
      <c r="C58" s="118">
        <v>6.0</v>
      </c>
      <c r="D58" s="265">
        <v>3871.0</v>
      </c>
      <c r="E58" s="118" t="s">
        <v>569</v>
      </c>
      <c r="F58" s="275" t="s">
        <v>570</v>
      </c>
      <c r="G58" s="162" t="str">
        <f t="shared" si="2"/>
        <v>M01</v>
      </c>
      <c r="H58" s="162" t="s">
        <v>1153</v>
      </c>
      <c r="I58" s="162" t="str">
        <f t="shared" si="3"/>
        <v>M06</v>
      </c>
      <c r="J58" s="162" t="s">
        <v>2521</v>
      </c>
      <c r="K58" s="112"/>
      <c r="L58" s="162" t="str">
        <f t="shared" si="4"/>
        <v>#N/A</v>
      </c>
      <c r="M58" s="259" t="s">
        <v>8871</v>
      </c>
      <c r="N58" s="162" t="str">
        <f t="shared" si="5"/>
        <v>#N/A</v>
      </c>
      <c r="O58" s="261" t="s">
        <v>8872</v>
      </c>
      <c r="P58" s="162" t="str">
        <f t="shared" si="6"/>
        <v>#N/A</v>
      </c>
    </row>
    <row r="59">
      <c r="A59" s="267" t="s">
        <v>923</v>
      </c>
      <c r="B59" s="118" t="s">
        <v>8820</v>
      </c>
      <c r="C59" s="118">
        <v>7.0</v>
      </c>
      <c r="D59" s="265">
        <v>2916.0</v>
      </c>
      <c r="E59" s="118" t="s">
        <v>582</v>
      </c>
      <c r="F59" s="275" t="s">
        <v>583</v>
      </c>
      <c r="G59" s="162" t="str">
        <f t="shared" si="2"/>
        <v>M01</v>
      </c>
      <c r="H59" s="162" t="s">
        <v>1157</v>
      </c>
      <c r="I59" s="162" t="str">
        <f t="shared" si="3"/>
        <v>M06</v>
      </c>
      <c r="J59" s="162" t="s">
        <v>2526</v>
      </c>
      <c r="K59" s="112"/>
      <c r="L59" s="162" t="str">
        <f t="shared" si="4"/>
        <v>#N/A</v>
      </c>
      <c r="M59" s="259" t="s">
        <v>8874</v>
      </c>
      <c r="N59" s="162" t="str">
        <f t="shared" si="5"/>
        <v>#N/A</v>
      </c>
      <c r="O59" s="261" t="s">
        <v>8875</v>
      </c>
      <c r="P59" s="162" t="str">
        <f t="shared" si="6"/>
        <v>#N/A</v>
      </c>
    </row>
    <row r="60">
      <c r="A60" s="267" t="s">
        <v>923</v>
      </c>
      <c r="B60" s="118" t="s">
        <v>8820</v>
      </c>
      <c r="C60" s="118">
        <v>8.0</v>
      </c>
      <c r="D60" s="265">
        <v>2810.0</v>
      </c>
      <c r="E60" s="118" t="s">
        <v>588</v>
      </c>
      <c r="F60" s="275" t="s">
        <v>589</v>
      </c>
      <c r="G60" s="162" t="str">
        <f t="shared" si="2"/>
        <v>M01</v>
      </c>
      <c r="H60" s="162" t="s">
        <v>1159</v>
      </c>
      <c r="I60" s="162" t="str">
        <f t="shared" si="3"/>
        <v>M06</v>
      </c>
      <c r="J60" s="162" t="s">
        <v>2529</v>
      </c>
      <c r="K60" s="112"/>
      <c r="L60" s="162" t="str">
        <f t="shared" si="4"/>
        <v>#N/A</v>
      </c>
      <c r="M60" s="259" t="s">
        <v>8876</v>
      </c>
      <c r="N60" s="162" t="str">
        <f t="shared" si="5"/>
        <v>#N/A</v>
      </c>
      <c r="O60" s="261" t="s">
        <v>8877</v>
      </c>
      <c r="P60" s="162" t="str">
        <f t="shared" si="6"/>
        <v>#N/A</v>
      </c>
    </row>
    <row r="61">
      <c r="A61" s="267" t="s">
        <v>923</v>
      </c>
      <c r="B61" s="118" t="s">
        <v>8820</v>
      </c>
      <c r="C61" s="118">
        <v>9.0</v>
      </c>
      <c r="D61" s="265">
        <v>9132.0</v>
      </c>
      <c r="E61" s="118" t="s">
        <v>596</v>
      </c>
      <c r="F61" s="275" t="s">
        <v>597</v>
      </c>
      <c r="G61" s="162" t="str">
        <f t="shared" si="2"/>
        <v>M01</v>
      </c>
      <c r="H61" s="162" t="s">
        <v>1163</v>
      </c>
      <c r="I61" s="162" t="str">
        <f t="shared" si="3"/>
        <v>M06</v>
      </c>
      <c r="J61" s="162" t="s">
        <v>2533</v>
      </c>
      <c r="K61" s="112"/>
      <c r="L61" s="162" t="str">
        <f t="shared" si="4"/>
        <v>#N/A</v>
      </c>
      <c r="M61" s="259" t="s">
        <v>8879</v>
      </c>
      <c r="N61" s="162" t="str">
        <f t="shared" si="5"/>
        <v>#N/A</v>
      </c>
      <c r="O61" s="261" t="s">
        <v>8880</v>
      </c>
      <c r="P61" s="162" t="str">
        <f t="shared" si="6"/>
        <v>#N/A</v>
      </c>
    </row>
    <row r="62">
      <c r="A62" s="267" t="s">
        <v>923</v>
      </c>
      <c r="B62" s="118" t="s">
        <v>8820</v>
      </c>
      <c r="C62" s="118">
        <v>10.0</v>
      </c>
      <c r="D62" s="265">
        <v>2462.0</v>
      </c>
      <c r="E62" s="118" t="s">
        <v>604</v>
      </c>
      <c r="F62" s="275" t="s">
        <v>605</v>
      </c>
      <c r="G62" s="162" t="str">
        <f t="shared" si="2"/>
        <v>M01</v>
      </c>
      <c r="H62" s="162" t="s">
        <v>1165</v>
      </c>
      <c r="I62" s="162" t="str">
        <f t="shared" si="3"/>
        <v>M06</v>
      </c>
      <c r="J62" s="162" t="s">
        <v>2538</v>
      </c>
      <c r="K62" s="112"/>
      <c r="L62" s="162" t="str">
        <f t="shared" si="4"/>
        <v>#N/A</v>
      </c>
      <c r="M62" s="259" t="s">
        <v>8882</v>
      </c>
      <c r="N62" s="162" t="str">
        <f t="shared" si="5"/>
        <v>#N/A</v>
      </c>
      <c r="O62" s="261" t="s">
        <v>8883</v>
      </c>
      <c r="P62" s="162" t="str">
        <f t="shared" si="6"/>
        <v>#N/A</v>
      </c>
    </row>
    <row r="63">
      <c r="A63" s="267" t="s">
        <v>923</v>
      </c>
      <c r="B63" s="118" t="s">
        <v>8820</v>
      </c>
      <c r="C63" s="118">
        <v>11.0</v>
      </c>
      <c r="D63" s="265">
        <v>2496.0</v>
      </c>
      <c r="E63" s="118" t="s">
        <v>611</v>
      </c>
      <c r="F63" s="275" t="s">
        <v>612</v>
      </c>
      <c r="G63" s="162" t="str">
        <f t="shared" si="2"/>
        <v>M01</v>
      </c>
      <c r="H63" s="162" t="s">
        <v>1169</v>
      </c>
      <c r="I63" s="162" t="str">
        <f t="shared" si="3"/>
        <v>M06</v>
      </c>
      <c r="J63" s="162" t="s">
        <v>2542</v>
      </c>
      <c r="K63" s="112"/>
      <c r="L63" s="162" t="str">
        <f t="shared" si="4"/>
        <v>#N/A</v>
      </c>
      <c r="M63" s="259" t="s">
        <v>8885</v>
      </c>
      <c r="N63" s="162" t="str">
        <f t="shared" si="5"/>
        <v>#N/A</v>
      </c>
      <c r="O63" s="261" t="s">
        <v>8886</v>
      </c>
      <c r="P63" s="162" t="str">
        <f t="shared" si="6"/>
        <v>#N/A</v>
      </c>
    </row>
    <row r="64">
      <c r="A64" s="267" t="s">
        <v>923</v>
      </c>
      <c r="B64" s="118" t="s">
        <v>8820</v>
      </c>
      <c r="C64" s="118">
        <v>12.0</v>
      </c>
      <c r="D64" s="265">
        <v>2215.0</v>
      </c>
      <c r="E64" s="118" t="s">
        <v>620</v>
      </c>
      <c r="F64" s="275" t="s">
        <v>621</v>
      </c>
      <c r="G64" s="162" t="str">
        <f t="shared" si="2"/>
        <v>M01</v>
      </c>
      <c r="H64" s="162" t="s">
        <v>1171</v>
      </c>
      <c r="I64" s="162" t="str">
        <f t="shared" si="3"/>
        <v>M06</v>
      </c>
      <c r="J64" s="162" t="s">
        <v>2544</v>
      </c>
      <c r="K64" s="112"/>
      <c r="L64" s="162" t="str">
        <f t="shared" si="4"/>
        <v>#N/A</v>
      </c>
      <c r="M64" s="259" t="s">
        <v>8887</v>
      </c>
      <c r="N64" s="162" t="str">
        <f t="shared" si="5"/>
        <v>#N/A</v>
      </c>
      <c r="O64" s="261" t="s">
        <v>8888</v>
      </c>
      <c r="P64" s="162" t="str">
        <f t="shared" si="6"/>
        <v>#N/A</v>
      </c>
    </row>
    <row r="65">
      <c r="A65" s="267" t="s">
        <v>923</v>
      </c>
      <c r="B65" s="118" t="s">
        <v>8820</v>
      </c>
      <c r="C65" s="118">
        <v>13.0</v>
      </c>
      <c r="D65" s="265">
        <v>2987.0</v>
      </c>
      <c r="E65" s="118" t="s">
        <v>630</v>
      </c>
      <c r="F65" s="275" t="s">
        <v>631</v>
      </c>
      <c r="G65" s="162" t="str">
        <f t="shared" si="2"/>
        <v>M01</v>
      </c>
      <c r="H65" s="162" t="s">
        <v>1175</v>
      </c>
      <c r="I65" s="162" t="str">
        <f t="shared" si="3"/>
        <v>M06</v>
      </c>
      <c r="J65" s="162" t="s">
        <v>2547</v>
      </c>
      <c r="K65" s="112"/>
      <c r="L65" s="162" t="str">
        <f t="shared" si="4"/>
        <v>#N/A</v>
      </c>
      <c r="M65" s="259" t="s">
        <v>8890</v>
      </c>
      <c r="N65" s="162" t="str">
        <f t="shared" si="5"/>
        <v>#N/A</v>
      </c>
      <c r="O65" s="261" t="s">
        <v>8891</v>
      </c>
      <c r="P65" s="162" t="str">
        <f t="shared" si="6"/>
        <v>#N/A</v>
      </c>
    </row>
    <row r="66">
      <c r="A66" s="267" t="s">
        <v>923</v>
      </c>
      <c r="B66" s="118" t="s">
        <v>8892</v>
      </c>
      <c r="C66" s="118">
        <v>14.0</v>
      </c>
      <c r="D66" s="265">
        <v>3010.0</v>
      </c>
      <c r="E66" s="263" t="s">
        <v>638</v>
      </c>
      <c r="F66" s="275" t="s">
        <v>640</v>
      </c>
      <c r="G66" s="162" t="str">
        <f t="shared" si="2"/>
        <v>M01</v>
      </c>
      <c r="H66" s="162" t="s">
        <v>1177</v>
      </c>
      <c r="I66" s="162" t="str">
        <f t="shared" si="3"/>
        <v>M06</v>
      </c>
      <c r="J66" s="123" t="s">
        <v>2550</v>
      </c>
      <c r="K66" s="112"/>
      <c r="L66" s="162" t="str">
        <f t="shared" si="4"/>
        <v>#N/A</v>
      </c>
      <c r="M66" s="259" t="s">
        <v>8894</v>
      </c>
      <c r="N66" s="162" t="str">
        <f t="shared" si="5"/>
        <v>#N/A</v>
      </c>
      <c r="O66" s="261" t="s">
        <v>8895</v>
      </c>
      <c r="P66" s="162" t="str">
        <f t="shared" si="6"/>
        <v>#N/A</v>
      </c>
    </row>
    <row r="67">
      <c r="A67" s="267" t="s">
        <v>923</v>
      </c>
      <c r="B67" s="118" t="s">
        <v>8892</v>
      </c>
      <c r="C67" s="118">
        <v>15.0</v>
      </c>
      <c r="D67" s="265">
        <v>7953.0</v>
      </c>
      <c r="E67" s="263" t="s">
        <v>648</v>
      </c>
      <c r="F67" s="275" t="s">
        <v>649</v>
      </c>
      <c r="G67" s="162" t="str">
        <f t="shared" si="2"/>
        <v>M01</v>
      </c>
      <c r="H67" s="162" t="s">
        <v>1181</v>
      </c>
      <c r="I67" s="162" t="str">
        <f t="shared" si="3"/>
        <v>M06</v>
      </c>
      <c r="J67" s="123" t="s">
        <v>2552</v>
      </c>
      <c r="K67" s="112"/>
      <c r="L67" s="162" t="str">
        <f t="shared" si="4"/>
        <v>#N/A</v>
      </c>
      <c r="M67" s="259" t="s">
        <v>8897</v>
      </c>
      <c r="N67" s="162" t="str">
        <f t="shared" si="5"/>
        <v>#N/A</v>
      </c>
      <c r="O67" s="261" t="s">
        <v>8898</v>
      </c>
      <c r="P67" s="162" t="str">
        <f t="shared" si="6"/>
        <v>#N/A</v>
      </c>
    </row>
    <row r="68">
      <c r="A68" s="267" t="s">
        <v>923</v>
      </c>
      <c r="B68" s="118" t="s">
        <v>8892</v>
      </c>
      <c r="C68" s="118">
        <v>16.0</v>
      </c>
      <c r="D68" s="118" t="s">
        <v>154</v>
      </c>
      <c r="E68" s="263" t="s">
        <v>657</v>
      </c>
      <c r="F68" s="275" t="s">
        <v>658</v>
      </c>
      <c r="G68" s="162" t="str">
        <f t="shared" si="2"/>
        <v>M01</v>
      </c>
      <c r="H68" s="162" t="s">
        <v>1185</v>
      </c>
      <c r="I68" s="162" t="str">
        <f t="shared" si="3"/>
        <v>M06</v>
      </c>
      <c r="J68" s="162" t="s">
        <v>2555</v>
      </c>
      <c r="K68" s="112"/>
      <c r="L68" s="162" t="str">
        <f t="shared" si="4"/>
        <v>#N/A</v>
      </c>
      <c r="M68" s="259" t="s">
        <v>8900</v>
      </c>
      <c r="N68" s="162" t="str">
        <f t="shared" si="5"/>
        <v>#N/A</v>
      </c>
      <c r="O68" s="261" t="s">
        <v>8901</v>
      </c>
      <c r="P68" s="162" t="str">
        <f t="shared" si="6"/>
        <v>#N/A</v>
      </c>
    </row>
    <row r="69">
      <c r="A69" s="267" t="s">
        <v>923</v>
      </c>
      <c r="B69" s="118" t="s">
        <v>8892</v>
      </c>
      <c r="C69" s="118">
        <v>17.0</v>
      </c>
      <c r="D69" s="118" t="s">
        <v>670</v>
      </c>
      <c r="E69" s="263" t="s">
        <v>671</v>
      </c>
      <c r="F69" s="275" t="s">
        <v>672</v>
      </c>
      <c r="G69" s="162" t="str">
        <f t="shared" si="2"/>
        <v>M01</v>
      </c>
      <c r="H69" s="162" t="s">
        <v>1189</v>
      </c>
      <c r="I69" s="162" t="str">
        <f t="shared" si="3"/>
        <v>M06</v>
      </c>
      <c r="J69" s="162" t="s">
        <v>2559</v>
      </c>
      <c r="K69" s="112"/>
      <c r="L69" s="162" t="str">
        <f t="shared" si="4"/>
        <v>#N/A</v>
      </c>
      <c r="M69" s="259" t="s">
        <v>8902</v>
      </c>
      <c r="N69" s="162" t="str">
        <f t="shared" si="5"/>
        <v>#N/A</v>
      </c>
      <c r="O69" s="261" t="s">
        <v>8904</v>
      </c>
      <c r="P69" s="162" t="str">
        <f t="shared" si="6"/>
        <v>#N/A</v>
      </c>
    </row>
    <row r="70">
      <c r="A70" s="267" t="s">
        <v>925</v>
      </c>
      <c r="B70" s="118" t="s">
        <v>8892</v>
      </c>
      <c r="C70" s="118">
        <v>1.0</v>
      </c>
      <c r="D70" s="272">
        <v>2355.0</v>
      </c>
      <c r="E70" s="263" t="s">
        <v>680</v>
      </c>
      <c r="F70" s="275" t="s">
        <v>681</v>
      </c>
      <c r="G70" s="162" t="str">
        <f t="shared" si="2"/>
        <v>M01</v>
      </c>
      <c r="H70" s="162" t="s">
        <v>1073</v>
      </c>
      <c r="I70" s="162" t="str">
        <f t="shared" si="3"/>
        <v>M02</v>
      </c>
      <c r="J70" s="162" t="s">
        <v>2861</v>
      </c>
      <c r="K70" s="112"/>
      <c r="L70" s="162" t="str">
        <f t="shared" si="4"/>
        <v>#N/A</v>
      </c>
      <c r="M70" s="259" t="s">
        <v>8905</v>
      </c>
      <c r="N70" s="162" t="str">
        <f t="shared" si="5"/>
        <v>#N/A</v>
      </c>
      <c r="O70" s="261" t="s">
        <v>8906</v>
      </c>
      <c r="P70" s="162" t="str">
        <f t="shared" si="6"/>
        <v>#N/A</v>
      </c>
    </row>
    <row r="71">
      <c r="A71" s="267" t="s">
        <v>925</v>
      </c>
      <c r="B71" s="118" t="s">
        <v>8892</v>
      </c>
      <c r="C71" s="118">
        <v>2.0</v>
      </c>
      <c r="D71" s="272">
        <v>2434.0</v>
      </c>
      <c r="E71" s="263" t="s">
        <v>690</v>
      </c>
      <c r="F71" s="275" t="s">
        <v>691</v>
      </c>
      <c r="G71" s="162" t="str">
        <f t="shared" si="2"/>
        <v>M01</v>
      </c>
      <c r="H71" s="162" t="s">
        <v>1077</v>
      </c>
      <c r="I71" s="162" t="str">
        <f t="shared" si="3"/>
        <v>M02</v>
      </c>
      <c r="J71" s="162" t="s">
        <v>2864</v>
      </c>
      <c r="K71" s="112"/>
      <c r="L71" s="162" t="str">
        <f t="shared" si="4"/>
        <v>#N/A</v>
      </c>
      <c r="M71" s="259" t="s">
        <v>8908</v>
      </c>
      <c r="N71" s="162" t="str">
        <f t="shared" si="5"/>
        <v>#N/A</v>
      </c>
      <c r="O71" s="261" t="s">
        <v>8909</v>
      </c>
      <c r="P71" s="162" t="str">
        <f t="shared" si="6"/>
        <v>#N/A</v>
      </c>
    </row>
    <row r="72">
      <c r="A72" s="267" t="s">
        <v>925</v>
      </c>
      <c r="B72" s="118" t="s">
        <v>8892</v>
      </c>
      <c r="C72" s="118">
        <v>3.0</v>
      </c>
      <c r="D72" s="272">
        <v>8232.0</v>
      </c>
      <c r="E72" s="263" t="s">
        <v>696</v>
      </c>
      <c r="F72" s="275" t="s">
        <v>697</v>
      </c>
      <c r="G72" s="162" t="str">
        <f t="shared" si="2"/>
        <v>M01</v>
      </c>
      <c r="H72" s="162" t="s">
        <v>1079</v>
      </c>
      <c r="I72" s="162" t="str">
        <f t="shared" si="3"/>
        <v>M02</v>
      </c>
      <c r="J72" s="162" t="s">
        <v>2867</v>
      </c>
      <c r="K72" s="112"/>
      <c r="L72" s="162" t="str">
        <f t="shared" si="4"/>
        <v>#N/A</v>
      </c>
      <c r="M72" s="259" t="s">
        <v>8911</v>
      </c>
      <c r="N72" s="162" t="str">
        <f t="shared" si="5"/>
        <v>#N/A</v>
      </c>
      <c r="O72" s="261" t="s">
        <v>8912</v>
      </c>
      <c r="P72" s="162" t="str">
        <f t="shared" si="6"/>
        <v>#N/A</v>
      </c>
    </row>
    <row r="73">
      <c r="A73" s="267" t="s">
        <v>925</v>
      </c>
      <c r="B73" s="118" t="s">
        <v>8892</v>
      </c>
      <c r="C73" s="118">
        <v>4.0</v>
      </c>
      <c r="D73" s="272">
        <v>2017.0</v>
      </c>
      <c r="E73" s="263" t="s">
        <v>702</v>
      </c>
      <c r="F73" s="275" t="s">
        <v>703</v>
      </c>
      <c r="G73" s="162" t="str">
        <f t="shared" si="2"/>
        <v>M01</v>
      </c>
      <c r="H73" s="162" t="s">
        <v>1082</v>
      </c>
      <c r="I73" s="162" t="str">
        <f t="shared" si="3"/>
        <v>M02</v>
      </c>
      <c r="J73" s="162" t="s">
        <v>2871</v>
      </c>
      <c r="K73" s="112"/>
      <c r="L73" s="162" t="str">
        <f t="shared" si="4"/>
        <v>#N/A</v>
      </c>
      <c r="M73" s="259" t="s">
        <v>8913</v>
      </c>
      <c r="N73" s="162" t="str">
        <f t="shared" si="5"/>
        <v>#N/A</v>
      </c>
      <c r="O73" s="261" t="s">
        <v>8914</v>
      </c>
      <c r="P73" s="162" t="str">
        <f t="shared" si="6"/>
        <v>#N/A</v>
      </c>
    </row>
    <row r="74">
      <c r="A74" s="267" t="s">
        <v>925</v>
      </c>
      <c r="B74" s="118" t="s">
        <v>8892</v>
      </c>
      <c r="C74" s="118">
        <v>5.0</v>
      </c>
      <c r="D74" s="272">
        <v>6412.0</v>
      </c>
      <c r="E74" s="263" t="s">
        <v>705</v>
      </c>
      <c r="F74" s="275" t="s">
        <v>709</v>
      </c>
      <c r="G74" s="162" t="str">
        <f t="shared" si="2"/>
        <v>M01</v>
      </c>
      <c r="H74" s="162" t="s">
        <v>1085</v>
      </c>
      <c r="I74" s="162" t="str">
        <f t="shared" si="3"/>
        <v>M02</v>
      </c>
      <c r="J74" s="162" t="s">
        <v>2873</v>
      </c>
      <c r="K74" s="112"/>
      <c r="L74" s="162" t="str">
        <f t="shared" si="4"/>
        <v>#N/A</v>
      </c>
      <c r="M74" s="259" t="s">
        <v>8916</v>
      </c>
      <c r="N74" s="162" t="str">
        <f t="shared" si="5"/>
        <v>#N/A</v>
      </c>
      <c r="O74" s="261" t="s">
        <v>8917</v>
      </c>
      <c r="P74" s="162" t="str">
        <f t="shared" si="6"/>
        <v>#N/A</v>
      </c>
    </row>
    <row r="75">
      <c r="A75" s="267" t="s">
        <v>925</v>
      </c>
      <c r="B75" s="118" t="s">
        <v>8892</v>
      </c>
      <c r="C75" s="118">
        <v>6.0</v>
      </c>
      <c r="D75" s="272">
        <v>9491.0</v>
      </c>
      <c r="E75" s="263" t="s">
        <v>712</v>
      </c>
      <c r="F75" s="275" t="s">
        <v>716</v>
      </c>
      <c r="G75" s="162" t="str">
        <f t="shared" si="2"/>
        <v>M01</v>
      </c>
      <c r="H75" s="162" t="s">
        <v>1088</v>
      </c>
      <c r="I75" s="162" t="str">
        <f t="shared" si="3"/>
        <v>M02</v>
      </c>
      <c r="J75" s="162" t="s">
        <v>2877</v>
      </c>
      <c r="K75" s="112"/>
      <c r="L75" s="162" t="str">
        <f t="shared" si="4"/>
        <v>#N/A</v>
      </c>
      <c r="M75" s="259" t="s">
        <v>8919</v>
      </c>
      <c r="N75" s="162" t="str">
        <f t="shared" si="5"/>
        <v>#N/A</v>
      </c>
      <c r="O75" s="261" t="s">
        <v>8920</v>
      </c>
      <c r="P75" s="162" t="str">
        <f t="shared" si="6"/>
        <v>#N/A</v>
      </c>
    </row>
    <row r="76">
      <c r="A76" s="267" t="s">
        <v>925</v>
      </c>
      <c r="B76" s="118" t="s">
        <v>8892</v>
      </c>
      <c r="C76" s="118">
        <v>7.0</v>
      </c>
      <c r="D76" s="272">
        <v>2188.0</v>
      </c>
      <c r="E76" s="263" t="s">
        <v>718</v>
      </c>
      <c r="F76" s="275" t="s">
        <v>719</v>
      </c>
      <c r="G76" s="162" t="str">
        <f t="shared" si="2"/>
        <v>M01</v>
      </c>
      <c r="H76" s="162" t="s">
        <v>1091</v>
      </c>
      <c r="I76" s="162" t="str">
        <f t="shared" si="3"/>
        <v>M02</v>
      </c>
      <c r="J76" s="162" t="s">
        <v>2881</v>
      </c>
      <c r="K76" s="112"/>
      <c r="L76" s="162" t="str">
        <f t="shared" si="4"/>
        <v>#N/A</v>
      </c>
      <c r="M76" s="259" t="s">
        <v>8922</v>
      </c>
      <c r="N76" s="162" t="str">
        <f t="shared" si="5"/>
        <v>#N/A</v>
      </c>
      <c r="O76" s="261" t="s">
        <v>8923</v>
      </c>
      <c r="P76" s="162" t="str">
        <f t="shared" si="6"/>
        <v>#N/A</v>
      </c>
    </row>
    <row r="77">
      <c r="A77" s="267" t="s">
        <v>925</v>
      </c>
      <c r="B77" s="118" t="s">
        <v>8892</v>
      </c>
      <c r="C77" s="118">
        <v>8.0</v>
      </c>
      <c r="D77" s="272">
        <v>4092.0</v>
      </c>
      <c r="E77" s="263" t="s">
        <v>726</v>
      </c>
      <c r="F77" s="275" t="s">
        <v>727</v>
      </c>
      <c r="G77" s="162" t="str">
        <f t="shared" si="2"/>
        <v>M01</v>
      </c>
      <c r="H77" s="162" t="s">
        <v>1093</v>
      </c>
      <c r="I77" s="162" t="str">
        <f t="shared" si="3"/>
        <v>M02</v>
      </c>
      <c r="J77" s="162" t="s">
        <v>2883</v>
      </c>
      <c r="K77" s="112"/>
      <c r="L77" s="162" t="str">
        <f t="shared" si="4"/>
        <v>#N/A</v>
      </c>
      <c r="M77" s="259" t="s">
        <v>8925</v>
      </c>
      <c r="N77" s="162" t="str">
        <f t="shared" si="5"/>
        <v>#N/A</v>
      </c>
      <c r="O77" s="261" t="s">
        <v>8926</v>
      </c>
      <c r="P77" s="162" t="str">
        <f t="shared" si="6"/>
        <v>#N/A</v>
      </c>
    </row>
    <row r="78">
      <c r="A78" s="267" t="s">
        <v>925</v>
      </c>
      <c r="B78" s="118" t="s">
        <v>8892</v>
      </c>
      <c r="C78" s="118">
        <v>9.0</v>
      </c>
      <c r="D78" s="272">
        <v>3170.0</v>
      </c>
      <c r="E78" s="263" t="s">
        <v>747</v>
      </c>
      <c r="F78" s="275" t="s">
        <v>749</v>
      </c>
      <c r="G78" s="162" t="str">
        <f t="shared" si="2"/>
        <v>M01</v>
      </c>
      <c r="H78" s="162" t="s">
        <v>1097</v>
      </c>
      <c r="I78" s="162" t="str">
        <f t="shared" si="3"/>
        <v>M02</v>
      </c>
      <c r="J78" s="162" t="s">
        <v>2887</v>
      </c>
      <c r="K78" s="112"/>
      <c r="L78" s="162" t="str">
        <f t="shared" si="4"/>
        <v>#N/A</v>
      </c>
      <c r="M78" s="259" t="s">
        <v>8928</v>
      </c>
      <c r="N78" s="162" t="str">
        <f t="shared" si="5"/>
        <v>#N/A</v>
      </c>
      <c r="O78" s="261" t="s">
        <v>8929</v>
      </c>
      <c r="P78" s="162" t="str">
        <f t="shared" si="6"/>
        <v>#N/A</v>
      </c>
    </row>
    <row r="79">
      <c r="A79" s="267" t="s">
        <v>925</v>
      </c>
      <c r="B79" s="118" t="s">
        <v>8892</v>
      </c>
      <c r="C79" s="118">
        <v>10.0</v>
      </c>
      <c r="D79" s="272">
        <v>2968.0</v>
      </c>
      <c r="E79" s="263" t="s">
        <v>762</v>
      </c>
      <c r="F79" s="275" t="s">
        <v>763</v>
      </c>
      <c r="G79" s="162" t="str">
        <f t="shared" si="2"/>
        <v>M01</v>
      </c>
      <c r="H79" s="162" t="s">
        <v>1099</v>
      </c>
      <c r="I79" s="162" t="str">
        <f t="shared" si="3"/>
        <v>M02</v>
      </c>
      <c r="J79" s="162" t="s">
        <v>2891</v>
      </c>
      <c r="K79" s="112"/>
      <c r="L79" s="162" t="str">
        <f t="shared" si="4"/>
        <v>#N/A</v>
      </c>
      <c r="M79" s="259" t="s">
        <v>8930</v>
      </c>
      <c r="N79" s="162" t="str">
        <f t="shared" si="5"/>
        <v>#N/A</v>
      </c>
      <c r="O79" s="261" t="s">
        <v>8931</v>
      </c>
      <c r="P79" s="162" t="str">
        <f t="shared" si="6"/>
        <v>#N/A</v>
      </c>
    </row>
    <row r="80">
      <c r="A80" s="267" t="s">
        <v>925</v>
      </c>
      <c r="B80" s="118" t="s">
        <v>8892</v>
      </c>
      <c r="C80" s="118">
        <v>11.0</v>
      </c>
      <c r="D80" s="272">
        <v>2421.0</v>
      </c>
      <c r="E80" s="263" t="s">
        <v>776</v>
      </c>
      <c r="F80" s="275" t="s">
        <v>777</v>
      </c>
      <c r="G80" s="162" t="str">
        <f t="shared" si="2"/>
        <v>M01</v>
      </c>
      <c r="H80" s="162" t="s">
        <v>1103</v>
      </c>
      <c r="I80" s="162" t="str">
        <f t="shared" si="3"/>
        <v>M02</v>
      </c>
      <c r="J80" s="162" t="s">
        <v>2893</v>
      </c>
      <c r="K80" s="112"/>
      <c r="L80" s="162" t="str">
        <f t="shared" si="4"/>
        <v>#N/A</v>
      </c>
      <c r="M80" s="259" t="s">
        <v>8935</v>
      </c>
      <c r="N80" s="162" t="str">
        <f t="shared" si="5"/>
        <v>#N/A</v>
      </c>
      <c r="O80" s="261" t="s">
        <v>8936</v>
      </c>
      <c r="P80" s="162" t="str">
        <f t="shared" si="6"/>
        <v>#N/A</v>
      </c>
    </row>
    <row r="81">
      <c r="A81" s="267" t="s">
        <v>925</v>
      </c>
      <c r="B81" s="118" t="s">
        <v>8892</v>
      </c>
      <c r="C81" s="118">
        <v>12.0</v>
      </c>
      <c r="D81" s="272">
        <v>8835.0</v>
      </c>
      <c r="E81" s="263" t="s">
        <v>779</v>
      </c>
      <c r="F81" s="275" t="s">
        <v>780</v>
      </c>
      <c r="G81" s="162" t="str">
        <f t="shared" si="2"/>
        <v>M01</v>
      </c>
      <c r="H81" s="162" t="s">
        <v>1105</v>
      </c>
      <c r="I81" s="162" t="str">
        <f t="shared" si="3"/>
        <v>M02</v>
      </c>
      <c r="J81" s="162" t="s">
        <v>2897</v>
      </c>
      <c r="K81" s="112"/>
      <c r="L81" s="162" t="str">
        <f t="shared" si="4"/>
        <v>#N/A</v>
      </c>
      <c r="M81" s="259" t="s">
        <v>8937</v>
      </c>
      <c r="N81" s="162" t="str">
        <f t="shared" si="5"/>
        <v>#N/A</v>
      </c>
      <c r="O81" s="261" t="s">
        <v>8938</v>
      </c>
      <c r="P81" s="162" t="str">
        <f t="shared" si="6"/>
        <v>#N/A</v>
      </c>
    </row>
    <row r="82">
      <c r="A82" s="267" t="s">
        <v>925</v>
      </c>
      <c r="B82" s="118" t="s">
        <v>8892</v>
      </c>
      <c r="C82" s="118">
        <v>13.0</v>
      </c>
      <c r="D82" s="272">
        <v>2547.0</v>
      </c>
      <c r="E82" s="263" t="s">
        <v>790</v>
      </c>
      <c r="F82" s="275" t="s">
        <v>791</v>
      </c>
      <c r="G82" s="162" t="str">
        <f t="shared" si="2"/>
        <v>M01</v>
      </c>
      <c r="H82" s="162" t="s">
        <v>1109</v>
      </c>
      <c r="I82" s="162" t="str">
        <f t="shared" si="3"/>
        <v>M02</v>
      </c>
      <c r="J82" s="162" t="s">
        <v>2901</v>
      </c>
      <c r="K82" s="112"/>
      <c r="L82" s="162" t="str">
        <f t="shared" si="4"/>
        <v>#N/A</v>
      </c>
      <c r="M82" s="259" t="s">
        <v>8940</v>
      </c>
      <c r="N82" s="162" t="str">
        <f t="shared" si="5"/>
        <v>#N/A</v>
      </c>
      <c r="O82" s="261" t="s">
        <v>8941</v>
      </c>
      <c r="P82" s="162" t="str">
        <f t="shared" si="6"/>
        <v>#N/A</v>
      </c>
    </row>
    <row r="83">
      <c r="A83" s="267" t="s">
        <v>925</v>
      </c>
      <c r="B83" s="118" t="s">
        <v>8892</v>
      </c>
      <c r="C83" s="118">
        <v>14.0</v>
      </c>
      <c r="D83" s="272">
        <v>7698.0</v>
      </c>
      <c r="E83" s="263" t="s">
        <v>804</v>
      </c>
      <c r="F83" s="275" t="s">
        <v>640</v>
      </c>
      <c r="G83" s="162" t="str">
        <f t="shared" si="2"/>
        <v>M01</v>
      </c>
      <c r="H83" s="162" t="s">
        <v>1112</v>
      </c>
      <c r="I83" s="162" t="str">
        <f t="shared" si="3"/>
        <v>M02</v>
      </c>
      <c r="J83" s="162" t="s">
        <v>2906</v>
      </c>
      <c r="K83" s="112"/>
      <c r="L83" s="162" t="str">
        <f t="shared" si="4"/>
        <v>#N/A</v>
      </c>
      <c r="M83" s="259" t="s">
        <v>8943</v>
      </c>
      <c r="N83" s="162" t="str">
        <f t="shared" si="5"/>
        <v>#N/A</v>
      </c>
      <c r="O83" s="261" t="s">
        <v>8944</v>
      </c>
      <c r="P83" s="162" t="str">
        <f t="shared" si="6"/>
        <v>#N/A</v>
      </c>
    </row>
    <row r="84">
      <c r="A84" s="267" t="s">
        <v>925</v>
      </c>
      <c r="B84" s="118" t="s">
        <v>8892</v>
      </c>
      <c r="C84" s="118">
        <v>15.0</v>
      </c>
      <c r="D84" s="272">
        <v>2079.0</v>
      </c>
      <c r="E84" s="263" t="s">
        <v>822</v>
      </c>
      <c r="F84" s="275" t="s">
        <v>649</v>
      </c>
      <c r="G84" s="162" t="str">
        <f t="shared" si="2"/>
        <v>M01</v>
      </c>
      <c r="H84" s="162" t="s">
        <v>1117</v>
      </c>
      <c r="I84" s="162" t="str">
        <f t="shared" si="3"/>
        <v>M02</v>
      </c>
      <c r="J84" s="162" t="s">
        <v>2908</v>
      </c>
      <c r="K84" s="112"/>
      <c r="L84" s="162" t="str">
        <f t="shared" si="4"/>
        <v>#N/A</v>
      </c>
      <c r="M84" s="259" t="s">
        <v>8945</v>
      </c>
      <c r="N84" s="162" t="str">
        <f t="shared" si="5"/>
        <v>#N/A</v>
      </c>
      <c r="O84" s="261" t="s">
        <v>8946</v>
      </c>
      <c r="P84" s="162" t="str">
        <f t="shared" si="6"/>
        <v>#N/A</v>
      </c>
    </row>
    <row r="85">
      <c r="A85" s="267" t="s">
        <v>925</v>
      </c>
      <c r="B85" s="118" t="s">
        <v>8892</v>
      </c>
      <c r="C85" s="118">
        <v>16.0</v>
      </c>
      <c r="D85" s="118" t="s">
        <v>154</v>
      </c>
      <c r="E85" s="263" t="s">
        <v>845</v>
      </c>
      <c r="F85" s="275" t="s">
        <v>846</v>
      </c>
      <c r="G85" s="162" t="str">
        <f t="shared" si="2"/>
        <v>M01</v>
      </c>
      <c r="H85" s="162" t="s">
        <v>1121</v>
      </c>
      <c r="I85" s="162" t="str">
        <f t="shared" si="3"/>
        <v>M02</v>
      </c>
      <c r="J85" s="162" t="s">
        <v>2912</v>
      </c>
      <c r="K85" s="112"/>
      <c r="L85" s="162" t="str">
        <f t="shared" si="4"/>
        <v>#N/A</v>
      </c>
      <c r="M85" s="259" t="s">
        <v>8947</v>
      </c>
      <c r="N85" s="162" t="str">
        <f t="shared" si="5"/>
        <v>#N/A</v>
      </c>
      <c r="O85" s="261" t="s">
        <v>8948</v>
      </c>
      <c r="P85" s="162" t="str">
        <f t="shared" si="6"/>
        <v>#N/A</v>
      </c>
    </row>
    <row r="86">
      <c r="A86" s="267" t="s">
        <v>925</v>
      </c>
      <c r="B86" s="118" t="s">
        <v>8892</v>
      </c>
      <c r="C86" s="118">
        <v>17.0</v>
      </c>
      <c r="D86" s="118" t="s">
        <v>865</v>
      </c>
      <c r="E86" s="263" t="s">
        <v>867</v>
      </c>
      <c r="F86" s="275" t="s">
        <v>868</v>
      </c>
      <c r="G86" s="162" t="str">
        <f t="shared" si="2"/>
        <v>M01</v>
      </c>
      <c r="H86" s="162" t="s">
        <v>1123</v>
      </c>
      <c r="I86" s="162" t="str">
        <f t="shared" si="3"/>
        <v>M02</v>
      </c>
      <c r="J86" s="162" t="s">
        <v>2916</v>
      </c>
      <c r="K86" s="112"/>
      <c r="L86" s="162" t="str">
        <f t="shared" si="4"/>
        <v>#N/A</v>
      </c>
      <c r="M86" s="259" t="s">
        <v>8950</v>
      </c>
      <c r="N86" s="162" t="str">
        <f t="shared" si="5"/>
        <v>#N/A</v>
      </c>
      <c r="O86" s="261" t="s">
        <v>8951</v>
      </c>
      <c r="P86" s="162" t="str">
        <f t="shared" si="6"/>
        <v>#N/A</v>
      </c>
    </row>
    <row r="87">
      <c r="A87" s="267" t="s">
        <v>929</v>
      </c>
      <c r="B87" s="118" t="s">
        <v>8892</v>
      </c>
      <c r="C87" s="118">
        <v>1.0</v>
      </c>
      <c r="D87" s="265">
        <v>3298.0</v>
      </c>
      <c r="E87" s="263" t="s">
        <v>888</v>
      </c>
      <c r="F87" s="275" t="s">
        <v>889</v>
      </c>
      <c r="G87" s="162" t="str">
        <f t="shared" si="2"/>
        <v>M02</v>
      </c>
      <c r="H87" s="162" t="s">
        <v>1261</v>
      </c>
      <c r="I87" s="162" t="str">
        <f t="shared" si="3"/>
        <v>M04</v>
      </c>
      <c r="J87" s="162" t="s">
        <v>4060</v>
      </c>
      <c r="K87" s="112"/>
      <c r="L87" s="162" t="str">
        <f t="shared" si="4"/>
        <v>#N/A</v>
      </c>
      <c r="M87" s="259" t="s">
        <v>8952</v>
      </c>
      <c r="N87" s="162" t="str">
        <f t="shared" si="5"/>
        <v>#N/A</v>
      </c>
      <c r="O87" s="261" t="s">
        <v>8953</v>
      </c>
      <c r="P87" s="162" t="str">
        <f t="shared" si="6"/>
        <v>#N/A</v>
      </c>
    </row>
    <row r="88">
      <c r="A88" s="267" t="s">
        <v>929</v>
      </c>
      <c r="B88" s="118" t="s">
        <v>8892</v>
      </c>
      <c r="C88" s="118">
        <v>2.0</v>
      </c>
      <c r="D88" s="265">
        <v>3746.0</v>
      </c>
      <c r="E88" s="263" t="s">
        <v>914</v>
      </c>
      <c r="F88" s="275" t="s">
        <v>915</v>
      </c>
      <c r="G88" s="162" t="str">
        <f t="shared" si="2"/>
        <v>M02</v>
      </c>
      <c r="H88" s="162" t="s">
        <v>1263</v>
      </c>
      <c r="I88" s="162" t="str">
        <f t="shared" si="3"/>
        <v>M04</v>
      </c>
      <c r="J88" s="162" t="s">
        <v>4066</v>
      </c>
      <c r="K88" s="112"/>
      <c r="L88" s="162" t="str">
        <f t="shared" si="4"/>
        <v>#N/A</v>
      </c>
      <c r="M88" s="259" t="s">
        <v>8955</v>
      </c>
      <c r="N88" s="162" t="str">
        <f t="shared" si="5"/>
        <v>#N/A</v>
      </c>
      <c r="O88" s="261" t="s">
        <v>8956</v>
      </c>
      <c r="P88" s="162" t="str">
        <f t="shared" si="6"/>
        <v>#N/A</v>
      </c>
    </row>
    <row r="89">
      <c r="A89" s="267" t="s">
        <v>929</v>
      </c>
      <c r="B89" s="118" t="s">
        <v>8892</v>
      </c>
      <c r="C89" s="118">
        <v>3.0</v>
      </c>
      <c r="D89" s="265">
        <v>3744.0</v>
      </c>
      <c r="E89" s="263" t="s">
        <v>928</v>
      </c>
      <c r="F89" s="275" t="s">
        <v>931</v>
      </c>
      <c r="G89" s="162" t="str">
        <f t="shared" si="2"/>
        <v>M02</v>
      </c>
      <c r="H89" s="162" t="s">
        <v>1267</v>
      </c>
      <c r="I89" s="162" t="str">
        <f t="shared" si="3"/>
        <v>M04</v>
      </c>
      <c r="J89" s="162" t="s">
        <v>4070</v>
      </c>
      <c r="K89" s="112"/>
      <c r="L89" s="162" t="str">
        <f t="shared" si="4"/>
        <v>#N/A</v>
      </c>
      <c r="M89" s="259" t="s">
        <v>8958</v>
      </c>
      <c r="N89" s="162" t="str">
        <f t="shared" si="5"/>
        <v>#N/A</v>
      </c>
      <c r="O89" s="261" t="s">
        <v>8959</v>
      </c>
      <c r="P89" s="162" t="str">
        <f t="shared" si="6"/>
        <v>#N/A</v>
      </c>
    </row>
    <row r="90">
      <c r="A90" s="267" t="s">
        <v>929</v>
      </c>
      <c r="B90" s="118" t="s">
        <v>8892</v>
      </c>
      <c r="C90" s="118">
        <v>4.0</v>
      </c>
      <c r="D90" s="265">
        <v>3505.0</v>
      </c>
      <c r="E90" s="263" t="s">
        <v>932</v>
      </c>
      <c r="F90" s="275" t="s">
        <v>933</v>
      </c>
      <c r="G90" s="162" t="str">
        <f t="shared" si="2"/>
        <v>M02</v>
      </c>
      <c r="H90" s="162" t="s">
        <v>1269</v>
      </c>
      <c r="I90" s="162" t="str">
        <f t="shared" si="3"/>
        <v>M04</v>
      </c>
      <c r="J90" s="162" t="s">
        <v>4074</v>
      </c>
      <c r="K90" s="112"/>
      <c r="L90" s="162" t="str">
        <f t="shared" si="4"/>
        <v>#N/A</v>
      </c>
      <c r="M90" s="259" t="s">
        <v>8960</v>
      </c>
      <c r="N90" s="162" t="str">
        <f t="shared" si="5"/>
        <v>#N/A</v>
      </c>
      <c r="O90" s="261" t="s">
        <v>8961</v>
      </c>
      <c r="P90" s="162" t="str">
        <f t="shared" si="6"/>
        <v>#N/A</v>
      </c>
    </row>
    <row r="91">
      <c r="A91" s="267" t="s">
        <v>929</v>
      </c>
      <c r="B91" s="118" t="s">
        <v>8892</v>
      </c>
      <c r="C91" s="118">
        <v>5.0</v>
      </c>
      <c r="D91" s="265">
        <v>6729.0</v>
      </c>
      <c r="E91" s="263" t="s">
        <v>934</v>
      </c>
      <c r="F91" s="275" t="s">
        <v>935</v>
      </c>
      <c r="G91" s="162" t="str">
        <f t="shared" si="2"/>
        <v>M02</v>
      </c>
      <c r="H91" s="162" t="s">
        <v>1273</v>
      </c>
      <c r="I91" s="162" t="str">
        <f t="shared" si="3"/>
        <v>M04</v>
      </c>
      <c r="J91" s="162" t="s">
        <v>4078</v>
      </c>
      <c r="K91" s="112"/>
      <c r="L91" s="162" t="str">
        <f t="shared" si="4"/>
        <v>#N/A</v>
      </c>
      <c r="M91" s="259" t="s">
        <v>8962</v>
      </c>
      <c r="N91" s="162" t="str">
        <f t="shared" si="5"/>
        <v>#N/A</v>
      </c>
      <c r="O91" s="261" t="s">
        <v>8964</v>
      </c>
      <c r="P91" s="162" t="str">
        <f t="shared" si="6"/>
        <v>#N/A</v>
      </c>
    </row>
    <row r="92">
      <c r="A92" s="267" t="s">
        <v>929</v>
      </c>
      <c r="B92" s="118" t="s">
        <v>8892</v>
      </c>
      <c r="C92" s="118">
        <v>6.0</v>
      </c>
      <c r="D92" s="265">
        <v>3871.0</v>
      </c>
      <c r="E92" s="263" t="s">
        <v>936</v>
      </c>
      <c r="F92" s="275" t="s">
        <v>937</v>
      </c>
      <c r="G92" s="162" t="str">
        <f t="shared" si="2"/>
        <v>M02</v>
      </c>
      <c r="H92" s="162" t="s">
        <v>1275</v>
      </c>
      <c r="I92" s="162" t="str">
        <f t="shared" si="3"/>
        <v>M04</v>
      </c>
      <c r="J92" s="162" t="s">
        <v>4082</v>
      </c>
      <c r="K92" s="112"/>
      <c r="L92" s="162" t="str">
        <f t="shared" si="4"/>
        <v>#N/A</v>
      </c>
      <c r="M92" s="259" t="s">
        <v>8965</v>
      </c>
      <c r="N92" s="162" t="str">
        <f t="shared" si="5"/>
        <v>#N/A</v>
      </c>
      <c r="O92" s="261" t="s">
        <v>8966</v>
      </c>
      <c r="P92" s="162" t="str">
        <f t="shared" si="6"/>
        <v>#N/A</v>
      </c>
    </row>
    <row r="93">
      <c r="A93" s="267" t="s">
        <v>929</v>
      </c>
      <c r="B93" s="118" t="s">
        <v>8892</v>
      </c>
      <c r="C93" s="118">
        <v>7.0</v>
      </c>
      <c r="D93" s="265">
        <v>2916.0</v>
      </c>
      <c r="E93" s="263" t="s">
        <v>938</v>
      </c>
      <c r="F93" s="275" t="s">
        <v>939</v>
      </c>
      <c r="G93" s="162" t="str">
        <f t="shared" si="2"/>
        <v>M02</v>
      </c>
      <c r="H93" s="162" t="s">
        <v>1279</v>
      </c>
      <c r="I93" s="162" t="str">
        <f t="shared" si="3"/>
        <v>M04</v>
      </c>
      <c r="J93" s="162" t="s">
        <v>4086</v>
      </c>
      <c r="K93" s="112"/>
      <c r="L93" s="162" t="str">
        <f t="shared" si="4"/>
        <v>#N/A</v>
      </c>
      <c r="M93" s="259" t="s">
        <v>8967</v>
      </c>
      <c r="N93" s="162" t="str">
        <f t="shared" si="5"/>
        <v>#N/A</v>
      </c>
      <c r="O93" s="261" t="s">
        <v>8968</v>
      </c>
      <c r="P93" s="162" t="str">
        <f t="shared" si="6"/>
        <v>#N/A</v>
      </c>
    </row>
    <row r="94">
      <c r="A94" s="267" t="s">
        <v>929</v>
      </c>
      <c r="B94" s="118" t="s">
        <v>8892</v>
      </c>
      <c r="C94" s="118">
        <v>8.0</v>
      </c>
      <c r="D94" s="265">
        <v>2810.0</v>
      </c>
      <c r="E94" s="263" t="s">
        <v>940</v>
      </c>
      <c r="F94" s="275" t="s">
        <v>941</v>
      </c>
      <c r="G94" s="162" t="str">
        <f t="shared" si="2"/>
        <v>M02</v>
      </c>
      <c r="H94" s="162" t="s">
        <v>1281</v>
      </c>
      <c r="I94" s="162" t="str">
        <f t="shared" si="3"/>
        <v>M04</v>
      </c>
      <c r="J94" s="162" t="s">
        <v>4090</v>
      </c>
      <c r="K94" s="112"/>
      <c r="L94" s="162" t="str">
        <f t="shared" si="4"/>
        <v>#N/A</v>
      </c>
      <c r="M94" s="259" t="s">
        <v>8970</v>
      </c>
      <c r="N94" s="162" t="str">
        <f t="shared" si="5"/>
        <v>#N/A</v>
      </c>
      <c r="O94" s="261" t="s">
        <v>8971</v>
      </c>
      <c r="P94" s="162" t="str">
        <f t="shared" si="6"/>
        <v>#N/A</v>
      </c>
    </row>
    <row r="95">
      <c r="A95" s="267" t="s">
        <v>929</v>
      </c>
      <c r="B95" s="118" t="s">
        <v>8892</v>
      </c>
      <c r="C95" s="118">
        <v>9.0</v>
      </c>
      <c r="D95" s="265">
        <v>9132.0</v>
      </c>
      <c r="E95" s="263" t="s">
        <v>942</v>
      </c>
      <c r="F95" s="275" t="s">
        <v>943</v>
      </c>
      <c r="G95" s="162" t="str">
        <f t="shared" si="2"/>
        <v>M02</v>
      </c>
      <c r="H95" s="162" t="s">
        <v>1285</v>
      </c>
      <c r="I95" s="162" t="str">
        <f t="shared" si="3"/>
        <v>M04</v>
      </c>
      <c r="J95" s="162" t="s">
        <v>4094</v>
      </c>
      <c r="K95" s="112"/>
      <c r="L95" s="162" t="str">
        <f t="shared" si="4"/>
        <v>#N/A</v>
      </c>
      <c r="M95" s="259" t="s">
        <v>8972</v>
      </c>
      <c r="N95" s="162" t="str">
        <f t="shared" si="5"/>
        <v>#N/A</v>
      </c>
      <c r="O95" s="261" t="s">
        <v>8973</v>
      </c>
      <c r="P95" s="162" t="str">
        <f t="shared" si="6"/>
        <v>#N/A</v>
      </c>
    </row>
    <row r="96">
      <c r="A96" s="267" t="s">
        <v>929</v>
      </c>
      <c r="B96" s="118" t="s">
        <v>8892</v>
      </c>
      <c r="C96" s="118">
        <v>10.0</v>
      </c>
      <c r="D96" s="265">
        <v>2462.0</v>
      </c>
      <c r="E96" s="263" t="s">
        <v>944</v>
      </c>
      <c r="F96" s="275" t="s">
        <v>945</v>
      </c>
      <c r="G96" s="162" t="str">
        <f t="shared" si="2"/>
        <v>M02</v>
      </c>
      <c r="H96" s="162" t="s">
        <v>1288</v>
      </c>
      <c r="I96" s="162" t="str">
        <f t="shared" si="3"/>
        <v>M04</v>
      </c>
      <c r="J96" s="162" t="s">
        <v>4098</v>
      </c>
      <c r="K96" s="112"/>
      <c r="L96" s="162" t="str">
        <f t="shared" si="4"/>
        <v>M03</v>
      </c>
      <c r="M96" s="259" t="s">
        <v>8974</v>
      </c>
      <c r="N96" s="162" t="str">
        <f t="shared" si="5"/>
        <v>#N/A</v>
      </c>
      <c r="O96" s="261" t="s">
        <v>8975</v>
      </c>
      <c r="P96" s="162" t="str">
        <f t="shared" si="6"/>
        <v>#N/A</v>
      </c>
    </row>
    <row r="97">
      <c r="A97" s="267" t="s">
        <v>929</v>
      </c>
      <c r="B97" s="118" t="s">
        <v>8892</v>
      </c>
      <c r="C97" s="118">
        <v>11.0</v>
      </c>
      <c r="D97" s="265">
        <v>2496.0</v>
      </c>
      <c r="E97" s="263" t="s">
        <v>946</v>
      </c>
      <c r="F97" s="275" t="s">
        <v>947</v>
      </c>
      <c r="G97" s="162" t="str">
        <f t="shared" si="2"/>
        <v>M02</v>
      </c>
      <c r="H97" s="162" t="s">
        <v>1296</v>
      </c>
      <c r="I97" s="162" t="str">
        <f t="shared" si="3"/>
        <v>M04</v>
      </c>
      <c r="J97" s="162" t="s">
        <v>4102</v>
      </c>
      <c r="K97" s="112"/>
      <c r="L97" s="162" t="str">
        <f t="shared" si="4"/>
        <v>#N/A</v>
      </c>
      <c r="M97" s="259" t="s">
        <v>8976</v>
      </c>
      <c r="N97" s="162" t="str">
        <f t="shared" si="5"/>
        <v>#N/A</v>
      </c>
      <c r="O97" s="261" t="s">
        <v>8978</v>
      </c>
      <c r="P97" s="162" t="str">
        <f t="shared" si="6"/>
        <v>#N/A</v>
      </c>
    </row>
    <row r="98">
      <c r="A98" s="267" t="s">
        <v>929</v>
      </c>
      <c r="B98" s="118" t="s">
        <v>8736</v>
      </c>
      <c r="C98" s="118">
        <v>12.0</v>
      </c>
      <c r="D98" s="265">
        <v>2215.0</v>
      </c>
      <c r="E98" s="263" t="s">
        <v>948</v>
      </c>
      <c r="F98" s="275" t="s">
        <v>949</v>
      </c>
      <c r="G98" s="162" t="str">
        <f t="shared" si="2"/>
        <v>M02</v>
      </c>
      <c r="H98" s="162" t="s">
        <v>1300</v>
      </c>
      <c r="I98" s="162" t="str">
        <f t="shared" si="3"/>
        <v>M04</v>
      </c>
      <c r="J98" s="162" t="s">
        <v>4105</v>
      </c>
      <c r="K98" s="112"/>
      <c r="L98" s="162" t="str">
        <f t="shared" si="4"/>
        <v>#N/A</v>
      </c>
      <c r="M98" s="259" t="s">
        <v>8979</v>
      </c>
      <c r="N98" s="162" t="str">
        <f t="shared" si="5"/>
        <v>#N/A</v>
      </c>
      <c r="O98" s="261" t="s">
        <v>8980</v>
      </c>
      <c r="P98" s="162" t="str">
        <f t="shared" si="6"/>
        <v>#N/A</v>
      </c>
    </row>
    <row r="99">
      <c r="A99" s="267" t="s">
        <v>929</v>
      </c>
      <c r="B99" s="118" t="s">
        <v>8736</v>
      </c>
      <c r="C99" s="118">
        <v>13.0</v>
      </c>
      <c r="D99" s="265">
        <v>2987.0</v>
      </c>
      <c r="E99" s="263" t="s">
        <v>950</v>
      </c>
      <c r="F99" s="275" t="s">
        <v>951</v>
      </c>
      <c r="G99" s="162" t="str">
        <f t="shared" si="2"/>
        <v>M02</v>
      </c>
      <c r="H99" s="162" t="s">
        <v>1303</v>
      </c>
      <c r="I99" s="162" t="str">
        <f t="shared" si="3"/>
        <v>M04</v>
      </c>
      <c r="J99" s="162" t="s">
        <v>4109</v>
      </c>
      <c r="K99" s="112"/>
      <c r="L99" s="162" t="str">
        <f t="shared" si="4"/>
        <v>#N/A</v>
      </c>
      <c r="M99" s="259" t="s">
        <v>8982</v>
      </c>
      <c r="N99" s="162" t="str">
        <f t="shared" si="5"/>
        <v>#N/A</v>
      </c>
      <c r="O99" s="261" t="s">
        <v>8983</v>
      </c>
      <c r="P99" s="162" t="str">
        <f t="shared" si="6"/>
        <v>#N/A</v>
      </c>
    </row>
    <row r="100">
      <c r="A100" s="267" t="s">
        <v>929</v>
      </c>
      <c r="B100" s="118" t="s">
        <v>8736</v>
      </c>
      <c r="C100" s="118">
        <v>14.0</v>
      </c>
      <c r="D100" s="265">
        <v>3010.0</v>
      </c>
      <c r="E100" s="263" t="s">
        <v>952</v>
      </c>
      <c r="F100" s="275" t="s">
        <v>953</v>
      </c>
      <c r="G100" s="162" t="str">
        <f t="shared" si="2"/>
        <v>M02</v>
      </c>
      <c r="H100" s="162" t="s">
        <v>1306</v>
      </c>
      <c r="I100" s="162" t="str">
        <f t="shared" si="3"/>
        <v>M04</v>
      </c>
      <c r="J100" s="162" t="s">
        <v>4113</v>
      </c>
      <c r="K100" s="112"/>
      <c r="L100" s="162" t="str">
        <f t="shared" si="4"/>
        <v>#N/A</v>
      </c>
      <c r="M100" s="259" t="s">
        <v>8984</v>
      </c>
      <c r="N100" s="162" t="str">
        <f t="shared" si="5"/>
        <v>#N/A</v>
      </c>
      <c r="O100" s="261" t="s">
        <v>8985</v>
      </c>
      <c r="P100" s="162" t="str">
        <f t="shared" si="6"/>
        <v>#N/A</v>
      </c>
    </row>
    <row r="101">
      <c r="A101" s="267" t="s">
        <v>929</v>
      </c>
      <c r="B101" s="118" t="s">
        <v>8736</v>
      </c>
      <c r="C101" s="118">
        <v>15.0</v>
      </c>
      <c r="D101" s="265">
        <v>7953.0</v>
      </c>
      <c r="E101" s="263" t="s">
        <v>954</v>
      </c>
      <c r="F101" s="275" t="s">
        <v>955</v>
      </c>
      <c r="G101" s="162" t="str">
        <f t="shared" si="2"/>
        <v>M02</v>
      </c>
      <c r="H101" s="162" t="s">
        <v>1308</v>
      </c>
      <c r="I101" s="162" t="str">
        <f t="shared" si="3"/>
        <v>M04</v>
      </c>
      <c r="J101" s="162" t="s">
        <v>4117</v>
      </c>
      <c r="K101" s="112"/>
      <c r="L101" s="162" t="str">
        <f t="shared" si="4"/>
        <v>#N/A</v>
      </c>
      <c r="M101" s="259" t="s">
        <v>8987</v>
      </c>
      <c r="N101" s="162" t="str">
        <f t="shared" si="5"/>
        <v>#N/A</v>
      </c>
      <c r="O101" s="261" t="s">
        <v>8988</v>
      </c>
      <c r="P101" s="162" t="str">
        <f t="shared" si="6"/>
        <v>#N/A</v>
      </c>
    </row>
    <row r="102">
      <c r="A102" s="267" t="s">
        <v>929</v>
      </c>
      <c r="B102" s="118" t="s">
        <v>8736</v>
      </c>
      <c r="C102" s="118">
        <v>16.0</v>
      </c>
      <c r="D102" s="118" t="s">
        <v>154</v>
      </c>
      <c r="E102" s="263" t="s">
        <v>956</v>
      </c>
      <c r="F102" s="275" t="s">
        <v>957</v>
      </c>
      <c r="G102" s="162" t="str">
        <f t="shared" si="2"/>
        <v>M02</v>
      </c>
      <c r="H102" s="162" t="s">
        <v>1312</v>
      </c>
      <c r="I102" s="162" t="str">
        <f t="shared" si="3"/>
        <v>M04</v>
      </c>
      <c r="J102" s="162" t="s">
        <v>4123</v>
      </c>
      <c r="K102" s="112"/>
      <c r="L102" s="162" t="str">
        <f t="shared" si="4"/>
        <v>#N/A</v>
      </c>
      <c r="M102" s="259" t="s">
        <v>8989</v>
      </c>
      <c r="N102" s="162" t="str">
        <f t="shared" si="5"/>
        <v>#N/A</v>
      </c>
      <c r="O102" s="261" t="s">
        <v>8990</v>
      </c>
      <c r="P102" s="162" t="str">
        <f t="shared" si="6"/>
        <v>#N/A</v>
      </c>
    </row>
    <row r="103">
      <c r="A103" s="267" t="s">
        <v>929</v>
      </c>
      <c r="B103" s="118" t="s">
        <v>8736</v>
      </c>
      <c r="C103" s="118">
        <v>17.0</v>
      </c>
      <c r="D103" s="118" t="s">
        <v>927</v>
      </c>
      <c r="E103" s="263" t="s">
        <v>958</v>
      </c>
      <c r="F103" s="275" t="s">
        <v>959</v>
      </c>
      <c r="G103" s="162" t="str">
        <f t="shared" si="2"/>
        <v>M02</v>
      </c>
      <c r="H103" s="162" t="s">
        <v>1315</v>
      </c>
      <c r="I103" s="162" t="str">
        <f t="shared" si="3"/>
        <v>M04</v>
      </c>
      <c r="J103" s="162" t="s">
        <v>4125</v>
      </c>
      <c r="K103" s="112"/>
      <c r="L103" s="162" t="str">
        <f t="shared" si="4"/>
        <v>#N/A</v>
      </c>
      <c r="M103" s="259" t="s">
        <v>8992</v>
      </c>
      <c r="N103" s="162" t="str">
        <f t="shared" si="5"/>
        <v>#N/A</v>
      </c>
      <c r="O103" s="261" t="s">
        <v>8993</v>
      </c>
      <c r="P103" s="162" t="str">
        <f t="shared" si="6"/>
        <v>#N/A</v>
      </c>
    </row>
    <row r="104">
      <c r="A104" s="267" t="s">
        <v>694</v>
      </c>
      <c r="B104" s="118" t="s">
        <v>8736</v>
      </c>
      <c r="C104" s="118">
        <v>1.0</v>
      </c>
      <c r="D104" s="278">
        <v>2875.0</v>
      </c>
      <c r="E104" s="263" t="s">
        <v>960</v>
      </c>
      <c r="F104" s="275" t="s">
        <v>961</v>
      </c>
      <c r="G104" s="162" t="str">
        <f t="shared" si="2"/>
        <v>M04</v>
      </c>
      <c r="H104" s="162" t="s">
        <v>1638</v>
      </c>
      <c r="I104" s="162" t="str">
        <f t="shared" si="3"/>
        <v>M05</v>
      </c>
      <c r="J104" s="162" t="s">
        <v>2805</v>
      </c>
      <c r="K104" s="112"/>
      <c r="L104" s="123" t="s">
        <v>1419</v>
      </c>
      <c r="M104" s="259" t="s">
        <v>8533</v>
      </c>
      <c r="N104" s="162" t="str">
        <f t="shared" si="5"/>
        <v>#N/A</v>
      </c>
      <c r="O104" s="261" t="s">
        <v>8995</v>
      </c>
      <c r="P104" s="162" t="str">
        <f t="shared" si="6"/>
        <v>#N/A</v>
      </c>
    </row>
    <row r="105">
      <c r="A105" s="267" t="s">
        <v>694</v>
      </c>
      <c r="B105" s="118" t="s">
        <v>8736</v>
      </c>
      <c r="C105" s="118">
        <v>2.0</v>
      </c>
      <c r="D105" s="278">
        <v>2740.0</v>
      </c>
      <c r="E105" s="263" t="s">
        <v>964</v>
      </c>
      <c r="F105" s="275" t="s">
        <v>965</v>
      </c>
      <c r="G105" s="162" t="str">
        <f t="shared" si="2"/>
        <v>M04</v>
      </c>
      <c r="H105" s="162" t="s">
        <v>1643</v>
      </c>
      <c r="I105" s="162" t="str">
        <f t="shared" si="3"/>
        <v>M05</v>
      </c>
      <c r="J105" s="162" t="s">
        <v>2810</v>
      </c>
      <c r="K105" s="112"/>
      <c r="L105" s="123" t="s">
        <v>1419</v>
      </c>
      <c r="M105" s="259" t="s">
        <v>8535</v>
      </c>
      <c r="N105" s="162" t="str">
        <f t="shared" si="5"/>
        <v>#N/A</v>
      </c>
      <c r="O105" s="261" t="s">
        <v>8997</v>
      </c>
      <c r="P105" s="162" t="str">
        <f t="shared" si="6"/>
        <v>#N/A</v>
      </c>
    </row>
    <row r="106">
      <c r="A106" s="267" t="s">
        <v>694</v>
      </c>
      <c r="B106" s="118" t="s">
        <v>8736</v>
      </c>
      <c r="C106" s="118">
        <v>3.0</v>
      </c>
      <c r="D106" s="278">
        <v>7116.0</v>
      </c>
      <c r="E106" s="263" t="s">
        <v>966</v>
      </c>
      <c r="F106" s="275" t="s">
        <v>967</v>
      </c>
      <c r="G106" s="162" t="str">
        <f t="shared" si="2"/>
        <v>M04</v>
      </c>
      <c r="H106" s="162" t="s">
        <v>1646</v>
      </c>
      <c r="I106" s="162" t="str">
        <f t="shared" si="3"/>
        <v>M05</v>
      </c>
      <c r="J106" s="162" t="s">
        <v>2812</v>
      </c>
      <c r="K106" s="112"/>
      <c r="L106" s="123" t="s">
        <v>1419</v>
      </c>
      <c r="M106" s="259" t="s">
        <v>8536</v>
      </c>
      <c r="N106" s="162" t="str">
        <f t="shared" si="5"/>
        <v>#N/A</v>
      </c>
      <c r="O106" s="261" t="s">
        <v>8998</v>
      </c>
      <c r="P106" s="162" t="str">
        <f t="shared" si="6"/>
        <v>#N/A</v>
      </c>
    </row>
    <row r="107">
      <c r="A107" s="267" t="s">
        <v>694</v>
      </c>
      <c r="B107" s="118" t="s">
        <v>8736</v>
      </c>
      <c r="C107" s="118">
        <v>4.0</v>
      </c>
      <c r="D107" s="278">
        <v>2351.0</v>
      </c>
      <c r="E107" s="263" t="s">
        <v>968</v>
      </c>
      <c r="F107" s="275" t="s">
        <v>969</v>
      </c>
      <c r="G107" s="162" t="str">
        <f t="shared" si="2"/>
        <v>M04</v>
      </c>
      <c r="H107" s="162" t="s">
        <v>1649</v>
      </c>
      <c r="I107" s="162" t="str">
        <f t="shared" si="3"/>
        <v>M05</v>
      </c>
      <c r="J107" s="162" t="s">
        <v>2816</v>
      </c>
      <c r="K107" s="112"/>
      <c r="L107" s="123" t="s">
        <v>1419</v>
      </c>
      <c r="M107" s="259" t="s">
        <v>8537</v>
      </c>
      <c r="N107" s="162" t="str">
        <f t="shared" si="5"/>
        <v>#N/A</v>
      </c>
      <c r="O107" s="261" t="s">
        <v>9000</v>
      </c>
      <c r="P107" s="162" t="str">
        <f t="shared" si="6"/>
        <v>#N/A</v>
      </c>
    </row>
    <row r="108">
      <c r="A108" s="267" t="s">
        <v>694</v>
      </c>
      <c r="B108" s="118" t="s">
        <v>8736</v>
      </c>
      <c r="C108" s="118">
        <v>5.0</v>
      </c>
      <c r="D108" s="278">
        <v>2542.0</v>
      </c>
      <c r="E108" s="263" t="s">
        <v>970</v>
      </c>
      <c r="F108" s="275" t="s">
        <v>971</v>
      </c>
      <c r="G108" s="162" t="str">
        <f t="shared" si="2"/>
        <v>M04</v>
      </c>
      <c r="H108" s="162" t="s">
        <v>1654</v>
      </c>
      <c r="I108" s="162" t="str">
        <f t="shared" si="3"/>
        <v>M05</v>
      </c>
      <c r="J108" s="162" t="s">
        <v>2820</v>
      </c>
      <c r="K108" s="112"/>
      <c r="L108" s="123" t="s">
        <v>1419</v>
      </c>
      <c r="M108" s="259" t="s">
        <v>8538</v>
      </c>
      <c r="N108" s="162" t="str">
        <f t="shared" si="5"/>
        <v>#N/A</v>
      </c>
      <c r="O108" s="261" t="s">
        <v>9001</v>
      </c>
      <c r="P108" s="162" t="str">
        <f t="shared" si="6"/>
        <v>#N/A</v>
      </c>
    </row>
    <row r="109">
      <c r="A109" s="267" t="s">
        <v>694</v>
      </c>
      <c r="B109" s="118" t="s">
        <v>8736</v>
      </c>
      <c r="C109" s="118">
        <v>6.0</v>
      </c>
      <c r="D109" s="278">
        <v>2394.0</v>
      </c>
      <c r="E109" s="263" t="s">
        <v>973</v>
      </c>
      <c r="F109" s="275" t="s">
        <v>974</v>
      </c>
      <c r="G109" s="162" t="str">
        <f t="shared" si="2"/>
        <v>M04</v>
      </c>
      <c r="H109" s="162" t="s">
        <v>1657</v>
      </c>
      <c r="I109" s="162" t="str">
        <f t="shared" si="3"/>
        <v>M05</v>
      </c>
      <c r="J109" s="162" t="s">
        <v>2822</v>
      </c>
      <c r="K109" s="112"/>
      <c r="L109" s="123" t="s">
        <v>1419</v>
      </c>
      <c r="M109" s="259" t="s">
        <v>8539</v>
      </c>
      <c r="N109" s="162" t="str">
        <f t="shared" si="5"/>
        <v>#N/A</v>
      </c>
      <c r="O109" s="261" t="s">
        <v>9003</v>
      </c>
      <c r="P109" s="162" t="str">
        <f t="shared" si="6"/>
        <v>#N/A</v>
      </c>
    </row>
    <row r="110">
      <c r="A110" s="267" t="s">
        <v>694</v>
      </c>
      <c r="B110" s="118" t="s">
        <v>8736</v>
      </c>
      <c r="C110" s="118">
        <v>7.0</v>
      </c>
      <c r="D110" s="278">
        <v>3277.0</v>
      </c>
      <c r="E110" s="263" t="s">
        <v>975</v>
      </c>
      <c r="F110" s="275" t="s">
        <v>976</v>
      </c>
      <c r="G110" s="162" t="str">
        <f t="shared" si="2"/>
        <v>M04</v>
      </c>
      <c r="H110" s="162" t="s">
        <v>1662</v>
      </c>
      <c r="I110" s="162" t="str">
        <f t="shared" si="3"/>
        <v>M05</v>
      </c>
      <c r="J110" s="162" t="s">
        <v>2824</v>
      </c>
      <c r="K110" s="112"/>
      <c r="L110" s="123" t="s">
        <v>1419</v>
      </c>
      <c r="M110" s="259" t="s">
        <v>8540</v>
      </c>
      <c r="N110" s="162" t="str">
        <f t="shared" si="5"/>
        <v>#N/A</v>
      </c>
      <c r="O110" s="261" t="s">
        <v>9004</v>
      </c>
      <c r="P110" s="162" t="str">
        <f t="shared" si="6"/>
        <v>#N/A</v>
      </c>
    </row>
    <row r="111">
      <c r="A111" s="267" t="s">
        <v>694</v>
      </c>
      <c r="B111" s="118" t="s">
        <v>8736</v>
      </c>
      <c r="C111" s="118">
        <v>8.0</v>
      </c>
      <c r="D111" s="278">
        <v>2980.0</v>
      </c>
      <c r="E111" s="263" t="s">
        <v>979</v>
      </c>
      <c r="F111" s="275" t="s">
        <v>980</v>
      </c>
      <c r="G111" s="162" t="str">
        <f t="shared" si="2"/>
        <v>M04</v>
      </c>
      <c r="H111" s="162" t="s">
        <v>1665</v>
      </c>
      <c r="I111" s="162" t="str">
        <f t="shared" si="3"/>
        <v>M05</v>
      </c>
      <c r="J111" s="162" t="s">
        <v>2828</v>
      </c>
      <c r="K111" s="112"/>
      <c r="L111" s="123" t="s">
        <v>1419</v>
      </c>
      <c r="M111" s="259" t="s">
        <v>8541</v>
      </c>
      <c r="N111" s="162" t="str">
        <f t="shared" si="5"/>
        <v>#N/A</v>
      </c>
      <c r="O111" s="261" t="s">
        <v>9006</v>
      </c>
      <c r="P111" s="162" t="str">
        <f t="shared" si="6"/>
        <v>#N/A</v>
      </c>
    </row>
    <row r="112">
      <c r="A112" s="267" t="s">
        <v>694</v>
      </c>
      <c r="B112" s="118" t="s">
        <v>8736</v>
      </c>
      <c r="C112" s="118">
        <v>9.0</v>
      </c>
      <c r="D112" s="278">
        <v>2557.0</v>
      </c>
      <c r="E112" s="263" t="s">
        <v>996</v>
      </c>
      <c r="F112" s="275" t="s">
        <v>998</v>
      </c>
      <c r="G112" s="162" t="str">
        <f t="shared" si="2"/>
        <v>M04</v>
      </c>
      <c r="H112" s="162" t="s">
        <v>1670</v>
      </c>
      <c r="I112" s="162" t="str">
        <f t="shared" si="3"/>
        <v>M05</v>
      </c>
      <c r="J112" s="162" t="s">
        <v>2832</v>
      </c>
      <c r="K112" s="112"/>
      <c r="L112" s="123" t="s">
        <v>1419</v>
      </c>
      <c r="M112" s="259" t="s">
        <v>8542</v>
      </c>
      <c r="N112" s="162" t="str">
        <f t="shared" si="5"/>
        <v>#N/A</v>
      </c>
      <c r="O112" s="261" t="s">
        <v>9007</v>
      </c>
      <c r="P112" s="162" t="str">
        <f t="shared" si="6"/>
        <v>#N/A</v>
      </c>
    </row>
    <row r="113">
      <c r="A113" s="267" t="s">
        <v>694</v>
      </c>
      <c r="B113" s="118" t="s">
        <v>8736</v>
      </c>
      <c r="C113" s="118">
        <v>10.0</v>
      </c>
      <c r="D113" s="279">
        <v>4307.0</v>
      </c>
      <c r="E113" s="263" t="s">
        <v>1003</v>
      </c>
      <c r="F113" s="275" t="s">
        <v>1004</v>
      </c>
      <c r="G113" s="162" t="str">
        <f t="shared" si="2"/>
        <v>M04</v>
      </c>
      <c r="H113" s="162" t="s">
        <v>1675</v>
      </c>
      <c r="I113" s="162" t="str">
        <f t="shared" si="3"/>
        <v>M05</v>
      </c>
      <c r="J113" s="162" t="s">
        <v>2834</v>
      </c>
      <c r="K113" s="112"/>
      <c r="L113" s="123" t="s">
        <v>1419</v>
      </c>
      <c r="M113" s="259" t="s">
        <v>8543</v>
      </c>
      <c r="N113" s="162" t="str">
        <f t="shared" si="5"/>
        <v>#N/A</v>
      </c>
      <c r="O113" s="261" t="s">
        <v>9009</v>
      </c>
      <c r="P113" s="162" t="str">
        <f t="shared" si="6"/>
        <v>#N/A</v>
      </c>
    </row>
    <row r="114">
      <c r="A114" s="267" t="s">
        <v>694</v>
      </c>
      <c r="B114" s="118" t="s">
        <v>8736</v>
      </c>
      <c r="C114" s="118">
        <v>11.0</v>
      </c>
      <c r="D114" s="279">
        <v>3205.0</v>
      </c>
      <c r="E114" s="263" t="s">
        <v>1008</v>
      </c>
      <c r="F114" s="275" t="s">
        <v>1010</v>
      </c>
      <c r="G114" s="162" t="str">
        <f t="shared" si="2"/>
        <v>M04</v>
      </c>
      <c r="H114" s="162" t="s">
        <v>1678</v>
      </c>
      <c r="I114" s="162" t="str">
        <f t="shared" si="3"/>
        <v>M05</v>
      </c>
      <c r="J114" s="162" t="s">
        <v>2838</v>
      </c>
      <c r="K114" s="112"/>
      <c r="L114" s="123" t="s">
        <v>1419</v>
      </c>
      <c r="M114" s="259" t="s">
        <v>8544</v>
      </c>
      <c r="N114" s="162" t="str">
        <f t="shared" si="5"/>
        <v>#N/A</v>
      </c>
      <c r="O114" s="261" t="s">
        <v>9010</v>
      </c>
      <c r="P114" s="162" t="str">
        <f t="shared" si="6"/>
        <v>#N/A</v>
      </c>
    </row>
    <row r="115">
      <c r="A115" s="267" t="s">
        <v>694</v>
      </c>
      <c r="B115" s="118" t="s">
        <v>8736</v>
      </c>
      <c r="C115" s="118">
        <v>12.0</v>
      </c>
      <c r="D115" s="279">
        <v>3748.0</v>
      </c>
      <c r="E115" s="263" t="s">
        <v>1019</v>
      </c>
      <c r="F115" s="275" t="s">
        <v>1020</v>
      </c>
      <c r="G115" s="162" t="str">
        <f t="shared" si="2"/>
        <v>M04</v>
      </c>
      <c r="H115" s="162" t="s">
        <v>1684</v>
      </c>
      <c r="I115" s="162" t="str">
        <f t="shared" si="3"/>
        <v>M05</v>
      </c>
      <c r="J115" s="162" t="s">
        <v>2842</v>
      </c>
      <c r="K115" s="112"/>
      <c r="L115" s="123" t="s">
        <v>1419</v>
      </c>
      <c r="M115" s="259" t="s">
        <v>8545</v>
      </c>
      <c r="N115" s="162" t="str">
        <f t="shared" si="5"/>
        <v>#N/A</v>
      </c>
      <c r="O115" s="261" t="s">
        <v>9012</v>
      </c>
      <c r="P115" s="162" t="str">
        <f t="shared" si="6"/>
        <v>#N/A</v>
      </c>
    </row>
    <row r="116">
      <c r="A116" s="267" t="s">
        <v>694</v>
      </c>
      <c r="B116" s="118" t="s">
        <v>8736</v>
      </c>
      <c r="C116" s="118">
        <v>13.0</v>
      </c>
      <c r="D116" s="279">
        <v>5953.0</v>
      </c>
      <c r="E116" s="263" t="s">
        <v>1025</v>
      </c>
      <c r="F116" s="275" t="s">
        <v>1026</v>
      </c>
      <c r="G116" s="162" t="str">
        <f t="shared" si="2"/>
        <v>M04</v>
      </c>
      <c r="H116" s="162" t="s">
        <v>1687</v>
      </c>
      <c r="I116" s="162" t="str">
        <f t="shared" si="3"/>
        <v>M05</v>
      </c>
      <c r="J116" s="162" t="s">
        <v>2844</v>
      </c>
      <c r="K116" s="112"/>
      <c r="L116" s="123" t="s">
        <v>1419</v>
      </c>
      <c r="M116" s="259" t="s">
        <v>8546</v>
      </c>
      <c r="N116" s="162" t="str">
        <f t="shared" si="5"/>
        <v>#N/A</v>
      </c>
      <c r="O116" s="261" t="s">
        <v>9013</v>
      </c>
      <c r="P116" s="162" t="str">
        <f t="shared" si="6"/>
        <v>#N/A</v>
      </c>
    </row>
    <row r="117">
      <c r="A117" s="267" t="s">
        <v>694</v>
      </c>
      <c r="B117" s="118" t="s">
        <v>8736</v>
      </c>
      <c r="C117" s="118">
        <v>14.0</v>
      </c>
      <c r="D117" s="279">
        <v>3435.0</v>
      </c>
      <c r="E117" s="263" t="s">
        <v>1031</v>
      </c>
      <c r="F117" s="275" t="s">
        <v>1032</v>
      </c>
      <c r="G117" s="162" t="str">
        <f t="shared" si="2"/>
        <v>M04</v>
      </c>
      <c r="H117" s="162" t="s">
        <v>1690</v>
      </c>
      <c r="I117" s="162" t="str">
        <f t="shared" si="3"/>
        <v>M05</v>
      </c>
      <c r="J117" s="162" t="s">
        <v>2848</v>
      </c>
      <c r="K117" s="112"/>
      <c r="L117" s="123" t="s">
        <v>1419</v>
      </c>
      <c r="M117" s="259" t="s">
        <v>8547</v>
      </c>
      <c r="N117" s="162" t="str">
        <f t="shared" si="5"/>
        <v>#N/A</v>
      </c>
      <c r="O117" s="261" t="s">
        <v>9015</v>
      </c>
      <c r="P117" s="162" t="str">
        <f t="shared" si="6"/>
        <v>#N/A</v>
      </c>
    </row>
    <row r="118">
      <c r="A118" s="267" t="s">
        <v>694</v>
      </c>
      <c r="B118" s="118" t="s">
        <v>8736</v>
      </c>
      <c r="C118" s="118">
        <v>15.0</v>
      </c>
      <c r="D118" s="118" t="s">
        <v>154</v>
      </c>
      <c r="E118" s="263" t="s">
        <v>1039</v>
      </c>
      <c r="F118" s="275" t="s">
        <v>1040</v>
      </c>
      <c r="G118" s="162" t="str">
        <f t="shared" si="2"/>
        <v>M04</v>
      </c>
      <c r="H118" s="162" t="s">
        <v>1695</v>
      </c>
      <c r="I118" s="162" t="str">
        <f t="shared" si="3"/>
        <v>M05</v>
      </c>
      <c r="J118" s="162" t="s">
        <v>2852</v>
      </c>
      <c r="K118" s="112"/>
      <c r="L118" s="123" t="s">
        <v>1419</v>
      </c>
      <c r="M118" s="259" t="s">
        <v>8548</v>
      </c>
      <c r="N118" s="162" t="str">
        <f t="shared" si="5"/>
        <v>#N/A</v>
      </c>
      <c r="O118" s="261" t="s">
        <v>9016</v>
      </c>
      <c r="P118" s="162" t="str">
        <f t="shared" si="6"/>
        <v>#N/A</v>
      </c>
    </row>
    <row r="119">
      <c r="A119" s="267" t="s">
        <v>694</v>
      </c>
      <c r="B119" s="118" t="s">
        <v>8736</v>
      </c>
      <c r="C119" s="118">
        <v>16.0</v>
      </c>
      <c r="D119" s="118" t="s">
        <v>693</v>
      </c>
      <c r="E119" s="263" t="s">
        <v>1045</v>
      </c>
      <c r="F119" s="275" t="s">
        <v>1046</v>
      </c>
      <c r="G119" s="162" t="str">
        <f t="shared" si="2"/>
        <v>M04</v>
      </c>
      <c r="H119" s="162" t="s">
        <v>1698</v>
      </c>
      <c r="I119" s="162" t="str">
        <f t="shared" si="3"/>
        <v>M05</v>
      </c>
      <c r="J119" s="162" t="s">
        <v>2856</v>
      </c>
      <c r="K119" s="112"/>
      <c r="L119" s="123" t="s">
        <v>1419</v>
      </c>
      <c r="M119" s="259" t="s">
        <v>8549</v>
      </c>
      <c r="N119" s="162" t="str">
        <f t="shared" si="5"/>
        <v>#N/A</v>
      </c>
      <c r="O119" s="261" t="s">
        <v>9017</v>
      </c>
      <c r="P119" s="162" t="str">
        <f t="shared" si="6"/>
        <v>#N/A</v>
      </c>
    </row>
    <row r="120">
      <c r="A120" s="267" t="s">
        <v>701</v>
      </c>
      <c r="B120" s="118" t="s">
        <v>8736</v>
      </c>
      <c r="C120" s="118">
        <v>1.0</v>
      </c>
      <c r="D120" s="280">
        <v>2368.0</v>
      </c>
      <c r="E120" s="263" t="s">
        <v>1053</v>
      </c>
      <c r="F120" s="275" t="s">
        <v>1054</v>
      </c>
      <c r="G120" s="162" t="str">
        <f t="shared" si="2"/>
        <v>M01</v>
      </c>
      <c r="H120" s="162" t="s">
        <v>1514</v>
      </c>
      <c r="I120" s="162" t="str">
        <f t="shared" si="3"/>
        <v>M06</v>
      </c>
      <c r="J120" s="162" t="s">
        <v>2563</v>
      </c>
      <c r="K120" s="112"/>
      <c r="L120" s="162" t="str">
        <f t="shared" ref="L120:L990" si="7">VLOOKUP(M120, INDIRECT("tracking!D2:O3000"), 4, FALSE) </f>
        <v>#N/A</v>
      </c>
      <c r="M120" s="259" t="s">
        <v>9020</v>
      </c>
      <c r="N120" s="162" t="str">
        <f t="shared" si="5"/>
        <v>#N/A</v>
      </c>
      <c r="O120" s="261" t="s">
        <v>9021</v>
      </c>
      <c r="P120" s="162" t="str">
        <f t="shared" si="6"/>
        <v>#N/A</v>
      </c>
    </row>
    <row r="121">
      <c r="A121" s="267" t="s">
        <v>701</v>
      </c>
      <c r="B121" s="118" t="s">
        <v>8736</v>
      </c>
      <c r="C121" s="118">
        <v>2.0</v>
      </c>
      <c r="D121" s="280">
        <v>2031.0</v>
      </c>
      <c r="E121" s="263" t="s">
        <v>1060</v>
      </c>
      <c r="F121" s="275" t="s">
        <v>1061</v>
      </c>
      <c r="G121" s="162" t="str">
        <f t="shared" si="2"/>
        <v>M01</v>
      </c>
      <c r="H121" s="162" t="s">
        <v>1516</v>
      </c>
      <c r="I121" s="162" t="str">
        <f t="shared" si="3"/>
        <v>M06</v>
      </c>
      <c r="J121" s="162" t="s">
        <v>2566</v>
      </c>
      <c r="K121" s="112"/>
      <c r="L121" s="162" t="str">
        <f t="shared" si="7"/>
        <v>#N/A</v>
      </c>
      <c r="M121" s="259" t="s">
        <v>9022</v>
      </c>
      <c r="N121" s="162" t="str">
        <f t="shared" si="5"/>
        <v>#N/A</v>
      </c>
      <c r="O121" s="261" t="s">
        <v>9023</v>
      </c>
      <c r="P121" s="162" t="str">
        <f t="shared" si="6"/>
        <v>#N/A</v>
      </c>
    </row>
    <row r="122">
      <c r="A122" s="267" t="s">
        <v>701</v>
      </c>
      <c r="B122" s="118" t="s">
        <v>8736</v>
      </c>
      <c r="C122" s="118">
        <v>3.0</v>
      </c>
      <c r="D122" s="280">
        <v>6391.0</v>
      </c>
      <c r="E122" s="263" t="s">
        <v>1065</v>
      </c>
      <c r="F122" s="275" t="s">
        <v>1066</v>
      </c>
      <c r="G122" s="162" t="str">
        <f t="shared" si="2"/>
        <v>M01</v>
      </c>
      <c r="H122" s="162" t="s">
        <v>1520</v>
      </c>
      <c r="I122" s="162" t="str">
        <f t="shared" si="3"/>
        <v>M06</v>
      </c>
      <c r="J122" s="162" t="s">
        <v>2569</v>
      </c>
      <c r="K122" s="112"/>
      <c r="L122" s="162" t="str">
        <f t="shared" si="7"/>
        <v>#N/A</v>
      </c>
      <c r="M122" s="259" t="s">
        <v>9025</v>
      </c>
      <c r="N122" s="162" t="str">
        <f t="shared" si="5"/>
        <v>#N/A</v>
      </c>
      <c r="O122" s="261" t="s">
        <v>9026</v>
      </c>
      <c r="P122" s="162" t="str">
        <f t="shared" si="6"/>
        <v>#N/A</v>
      </c>
    </row>
    <row r="123">
      <c r="A123" s="267" t="s">
        <v>701</v>
      </c>
      <c r="B123" s="118" t="s">
        <v>8736</v>
      </c>
      <c r="C123" s="118">
        <v>4.0</v>
      </c>
      <c r="D123" s="280">
        <v>4392.0</v>
      </c>
      <c r="E123" s="263" t="s">
        <v>1070</v>
      </c>
      <c r="F123" s="275" t="s">
        <v>1071</v>
      </c>
      <c r="G123" s="162" t="str">
        <f t="shared" si="2"/>
        <v>M01</v>
      </c>
      <c r="H123" s="162" t="s">
        <v>1522</v>
      </c>
      <c r="I123" s="162" t="str">
        <f t="shared" si="3"/>
        <v>M06</v>
      </c>
      <c r="J123" s="162" t="s">
        <v>2572</v>
      </c>
      <c r="K123" s="112"/>
      <c r="L123" s="162" t="str">
        <f t="shared" si="7"/>
        <v>#N/A</v>
      </c>
      <c r="M123" s="259" t="s">
        <v>9027</v>
      </c>
      <c r="N123" s="162" t="str">
        <f t="shared" si="5"/>
        <v>#N/A</v>
      </c>
      <c r="O123" s="261" t="s">
        <v>9028</v>
      </c>
      <c r="P123" s="162" t="str">
        <f t="shared" si="6"/>
        <v>#N/A</v>
      </c>
    </row>
    <row r="124">
      <c r="A124" s="267" t="s">
        <v>701</v>
      </c>
      <c r="B124" s="118" t="s">
        <v>8736</v>
      </c>
      <c r="C124" s="118">
        <v>5.0</v>
      </c>
      <c r="D124" s="280">
        <v>3346.0</v>
      </c>
      <c r="E124" s="263" t="s">
        <v>1074</v>
      </c>
      <c r="F124" s="275" t="s">
        <v>1075</v>
      </c>
      <c r="G124" s="162" t="str">
        <f t="shared" si="2"/>
        <v>M01</v>
      </c>
      <c r="H124" s="162" t="s">
        <v>1524</v>
      </c>
      <c r="I124" s="162" t="str">
        <f t="shared" si="3"/>
        <v>M06</v>
      </c>
      <c r="J124" s="162" t="s">
        <v>2574</v>
      </c>
      <c r="K124" s="112"/>
      <c r="L124" s="162" t="str">
        <f t="shared" si="7"/>
        <v>#N/A</v>
      </c>
      <c r="M124" s="259" t="s">
        <v>9030</v>
      </c>
      <c r="N124" s="162" t="str">
        <f t="shared" si="5"/>
        <v>#N/A</v>
      </c>
      <c r="O124" s="261" t="s">
        <v>9031</v>
      </c>
      <c r="P124" s="162" t="str">
        <f t="shared" si="6"/>
        <v>#N/A</v>
      </c>
    </row>
    <row r="125">
      <c r="A125" s="267" t="s">
        <v>701</v>
      </c>
      <c r="B125" s="118" t="s">
        <v>8736</v>
      </c>
      <c r="C125" s="118">
        <v>6.0</v>
      </c>
      <c r="D125" s="280">
        <v>10612.0</v>
      </c>
      <c r="E125" s="263" t="s">
        <v>1080</v>
      </c>
      <c r="F125" s="275" t="s">
        <v>1083</v>
      </c>
      <c r="G125" s="162" t="str">
        <f t="shared" si="2"/>
        <v>M01</v>
      </c>
      <c r="H125" s="162" t="s">
        <v>1528</v>
      </c>
      <c r="I125" s="162" t="str">
        <f t="shared" si="3"/>
        <v>M06</v>
      </c>
      <c r="J125" s="162" t="s">
        <v>2577</v>
      </c>
      <c r="K125" s="112"/>
      <c r="L125" s="162" t="str">
        <f t="shared" si="7"/>
        <v>#N/A</v>
      </c>
      <c r="M125" s="259" t="s">
        <v>9032</v>
      </c>
      <c r="N125" s="162" t="str">
        <f t="shared" si="5"/>
        <v>#N/A</v>
      </c>
      <c r="O125" s="261" t="s">
        <v>9033</v>
      </c>
      <c r="P125" s="162" t="str">
        <f t="shared" si="6"/>
        <v>#N/A</v>
      </c>
    </row>
    <row r="126">
      <c r="A126" s="267" t="s">
        <v>701</v>
      </c>
      <c r="B126" s="118" t="s">
        <v>8736</v>
      </c>
      <c r="C126" s="118">
        <v>7.0</v>
      </c>
      <c r="D126" s="280">
        <v>2158.0</v>
      </c>
      <c r="E126" s="263" t="s">
        <v>1087</v>
      </c>
      <c r="F126" s="275" t="s">
        <v>1089</v>
      </c>
      <c r="G126" s="162" t="str">
        <f t="shared" si="2"/>
        <v>M01</v>
      </c>
      <c r="H126" s="162" t="s">
        <v>1530</v>
      </c>
      <c r="I126" s="162" t="str">
        <f t="shared" si="3"/>
        <v>M06</v>
      </c>
      <c r="J126" s="162" t="s">
        <v>2580</v>
      </c>
      <c r="K126" s="112"/>
      <c r="L126" s="162" t="str">
        <f t="shared" si="7"/>
        <v>#N/A</v>
      </c>
      <c r="M126" s="259" t="s">
        <v>9035</v>
      </c>
      <c r="N126" s="162" t="str">
        <f t="shared" si="5"/>
        <v>#N/A</v>
      </c>
      <c r="O126" s="261" t="s">
        <v>9036</v>
      </c>
      <c r="P126" s="162" t="str">
        <f t="shared" si="6"/>
        <v>#N/A</v>
      </c>
    </row>
    <row r="127">
      <c r="A127" s="267" t="s">
        <v>701</v>
      </c>
      <c r="B127" s="118" t="s">
        <v>8736</v>
      </c>
      <c r="C127" s="118">
        <v>8.0</v>
      </c>
      <c r="D127" s="280">
        <v>3495.0</v>
      </c>
      <c r="E127" s="263" t="s">
        <v>1094</v>
      </c>
      <c r="F127" s="275" t="s">
        <v>1095</v>
      </c>
      <c r="G127" s="162" t="str">
        <f t="shared" si="2"/>
        <v>M01</v>
      </c>
      <c r="H127" s="162" t="s">
        <v>1534</v>
      </c>
      <c r="I127" s="162" t="str">
        <f t="shared" si="3"/>
        <v>M06</v>
      </c>
      <c r="J127" s="162" t="s">
        <v>2583</v>
      </c>
      <c r="K127" s="112"/>
      <c r="L127" s="162" t="str">
        <f t="shared" si="7"/>
        <v>#N/A</v>
      </c>
      <c r="M127" s="259" t="s">
        <v>9037</v>
      </c>
      <c r="N127" s="162" t="str">
        <f t="shared" si="5"/>
        <v>#N/A</v>
      </c>
      <c r="O127" s="261" t="s">
        <v>9038</v>
      </c>
      <c r="P127" s="162" t="str">
        <f t="shared" si="6"/>
        <v>#N/A</v>
      </c>
    </row>
    <row r="128">
      <c r="A128" s="267" t="s">
        <v>701</v>
      </c>
      <c r="B128" s="118" t="s">
        <v>8736</v>
      </c>
      <c r="C128" s="118">
        <v>9.0</v>
      </c>
      <c r="D128" s="280">
        <v>2505.0</v>
      </c>
      <c r="E128" s="263" t="s">
        <v>1100</v>
      </c>
      <c r="F128" s="275" t="s">
        <v>1101</v>
      </c>
      <c r="G128" s="162" t="str">
        <f t="shared" si="2"/>
        <v>M01</v>
      </c>
      <c r="H128" s="162" t="s">
        <v>1536</v>
      </c>
      <c r="I128" s="162" t="str">
        <f t="shared" si="3"/>
        <v>M06</v>
      </c>
      <c r="J128" s="162" t="s">
        <v>2585</v>
      </c>
      <c r="K128" s="112"/>
      <c r="L128" s="162" t="str">
        <f t="shared" si="7"/>
        <v>#N/A</v>
      </c>
      <c r="M128" s="259" t="s">
        <v>9040</v>
      </c>
      <c r="N128" s="162" t="str">
        <f t="shared" si="5"/>
        <v>#N/A</v>
      </c>
      <c r="O128" s="261" t="s">
        <v>9041</v>
      </c>
      <c r="P128" s="162" t="str">
        <f t="shared" si="6"/>
        <v>#N/A</v>
      </c>
    </row>
    <row r="129">
      <c r="A129" s="267" t="s">
        <v>701</v>
      </c>
      <c r="B129" s="118" t="s">
        <v>8736</v>
      </c>
      <c r="C129" s="118">
        <v>10.0</v>
      </c>
      <c r="D129" s="280">
        <v>8315.0</v>
      </c>
      <c r="E129" s="263" t="s">
        <v>1106</v>
      </c>
      <c r="F129" s="275" t="s">
        <v>1107</v>
      </c>
      <c r="G129" s="162" t="str">
        <f t="shared" si="2"/>
        <v>M01</v>
      </c>
      <c r="H129" s="162" t="s">
        <v>1540</v>
      </c>
      <c r="I129" s="162" t="str">
        <f t="shared" si="3"/>
        <v>M06</v>
      </c>
      <c r="J129" s="162" t="s">
        <v>2588</v>
      </c>
      <c r="K129" s="112"/>
      <c r="L129" s="162" t="str">
        <f t="shared" si="7"/>
        <v>#N/A</v>
      </c>
      <c r="M129" s="259" t="s">
        <v>9042</v>
      </c>
      <c r="N129" s="162" t="str">
        <f t="shared" si="5"/>
        <v>#N/A</v>
      </c>
      <c r="O129" s="261" t="s">
        <v>9043</v>
      </c>
      <c r="P129" s="162" t="str">
        <f t="shared" si="6"/>
        <v>#N/A</v>
      </c>
    </row>
    <row r="130">
      <c r="A130" s="267" t="s">
        <v>701</v>
      </c>
      <c r="B130" s="118" t="s">
        <v>8736</v>
      </c>
      <c r="C130" s="118">
        <v>11.0</v>
      </c>
      <c r="D130" s="280">
        <v>3280.0</v>
      </c>
      <c r="E130" s="263" t="s">
        <v>1113</v>
      </c>
      <c r="F130" s="275" t="s">
        <v>1114</v>
      </c>
      <c r="G130" s="162" t="str">
        <f t="shared" si="2"/>
        <v>M01</v>
      </c>
      <c r="H130" s="162" t="s">
        <v>1542</v>
      </c>
      <c r="I130" s="162" t="str">
        <f t="shared" si="3"/>
        <v>M06</v>
      </c>
      <c r="J130" s="162" t="s">
        <v>2591</v>
      </c>
      <c r="K130" s="112"/>
      <c r="L130" s="162" t="str">
        <f t="shared" si="7"/>
        <v>#N/A</v>
      </c>
      <c r="M130" s="259" t="s">
        <v>9045</v>
      </c>
      <c r="N130" s="162" t="str">
        <f t="shared" si="5"/>
        <v>#N/A</v>
      </c>
      <c r="O130" s="261" t="s">
        <v>9046</v>
      </c>
      <c r="P130" s="162" t="str">
        <f t="shared" si="6"/>
        <v>#N/A</v>
      </c>
    </row>
    <row r="131">
      <c r="A131" s="267" t="s">
        <v>701</v>
      </c>
      <c r="B131" s="118" t="s">
        <v>8736</v>
      </c>
      <c r="C131" s="118">
        <v>12.0</v>
      </c>
      <c r="D131" s="280">
        <v>8255.0</v>
      </c>
      <c r="E131" s="263" t="s">
        <v>1118</v>
      </c>
      <c r="F131" s="275" t="s">
        <v>1119</v>
      </c>
      <c r="G131" s="162" t="str">
        <f t="shared" si="2"/>
        <v>M01</v>
      </c>
      <c r="H131" s="162" t="s">
        <v>1546</v>
      </c>
      <c r="I131" s="162" t="str">
        <f t="shared" si="3"/>
        <v>M06</v>
      </c>
      <c r="J131" s="162" t="s">
        <v>2594</v>
      </c>
      <c r="K131" s="112"/>
      <c r="L131" s="162" t="str">
        <f t="shared" si="7"/>
        <v>#N/A</v>
      </c>
      <c r="M131" s="259" t="s">
        <v>9047</v>
      </c>
      <c r="N131" s="162" t="str">
        <f t="shared" si="5"/>
        <v>#N/A</v>
      </c>
      <c r="O131" s="261" t="s">
        <v>9048</v>
      </c>
      <c r="P131" s="162" t="str">
        <f t="shared" si="6"/>
        <v>#N/A</v>
      </c>
    </row>
    <row r="132">
      <c r="A132" s="267" t="s">
        <v>701</v>
      </c>
      <c r="B132" s="118" t="s">
        <v>8736</v>
      </c>
      <c r="C132" s="118">
        <v>13.0</v>
      </c>
      <c r="D132" s="280">
        <v>2340.0</v>
      </c>
      <c r="E132" s="263" t="s">
        <v>1124</v>
      </c>
      <c r="F132" s="275" t="s">
        <v>1125</v>
      </c>
      <c r="G132" s="162" t="str">
        <f t="shared" si="2"/>
        <v>M01</v>
      </c>
      <c r="H132" s="162" t="s">
        <v>1550</v>
      </c>
      <c r="I132" s="162" t="str">
        <f t="shared" si="3"/>
        <v>M06</v>
      </c>
      <c r="J132" s="162" t="s">
        <v>2596</v>
      </c>
      <c r="K132" s="112"/>
      <c r="L132" s="162" t="str">
        <f t="shared" si="7"/>
        <v>#N/A</v>
      </c>
      <c r="M132" s="259" t="s">
        <v>9050</v>
      </c>
      <c r="N132" s="162" t="str">
        <f t="shared" si="5"/>
        <v>#N/A</v>
      </c>
      <c r="O132" s="261" t="s">
        <v>9051</v>
      </c>
      <c r="P132" s="162" t="str">
        <f t="shared" si="6"/>
        <v>#N/A</v>
      </c>
    </row>
    <row r="133">
      <c r="A133" s="267" t="s">
        <v>701</v>
      </c>
      <c r="B133" s="118" t="s">
        <v>8736</v>
      </c>
      <c r="C133" s="118">
        <v>14.0</v>
      </c>
      <c r="D133" s="280">
        <v>9735.0</v>
      </c>
      <c r="E133" s="263" t="s">
        <v>1129</v>
      </c>
      <c r="F133" s="275" t="s">
        <v>1130</v>
      </c>
      <c r="G133" s="162" t="str">
        <f t="shared" si="2"/>
        <v>M01</v>
      </c>
      <c r="H133" s="162" t="s">
        <v>1552</v>
      </c>
      <c r="I133" s="162" t="str">
        <f t="shared" si="3"/>
        <v>M06</v>
      </c>
      <c r="J133" s="162" t="s">
        <v>2599</v>
      </c>
      <c r="K133" s="112"/>
      <c r="L133" s="162" t="str">
        <f t="shared" si="7"/>
        <v>#N/A</v>
      </c>
      <c r="M133" s="259" t="s">
        <v>9052</v>
      </c>
      <c r="N133" s="162" t="str">
        <f t="shared" si="5"/>
        <v>#N/A</v>
      </c>
      <c r="O133" s="261" t="s">
        <v>9053</v>
      </c>
      <c r="P133" s="162" t="str">
        <f t="shared" si="6"/>
        <v>#N/A</v>
      </c>
    </row>
    <row r="134">
      <c r="A134" s="267" t="s">
        <v>701</v>
      </c>
      <c r="B134" s="118" t="s">
        <v>8736</v>
      </c>
      <c r="C134" s="118">
        <v>15.0</v>
      </c>
      <c r="D134" s="118" t="s">
        <v>154</v>
      </c>
      <c r="E134" s="263" t="s">
        <v>1133</v>
      </c>
      <c r="F134" s="275" t="s">
        <v>1134</v>
      </c>
      <c r="G134" s="162" t="str">
        <f t="shared" si="2"/>
        <v>M01</v>
      </c>
      <c r="H134" s="162" t="s">
        <v>1556</v>
      </c>
      <c r="I134" s="162" t="str">
        <f t="shared" si="3"/>
        <v>M06</v>
      </c>
      <c r="J134" s="162" t="s">
        <v>2601</v>
      </c>
      <c r="K134" s="112"/>
      <c r="L134" s="162" t="str">
        <f t="shared" si="7"/>
        <v>#N/A</v>
      </c>
      <c r="M134" s="259" t="s">
        <v>9054</v>
      </c>
      <c r="N134" s="162" t="str">
        <f t="shared" si="5"/>
        <v>#N/A</v>
      </c>
      <c r="O134" s="261" t="s">
        <v>9055</v>
      </c>
      <c r="P134" s="162" t="str">
        <f t="shared" si="6"/>
        <v>#N/A</v>
      </c>
    </row>
    <row r="135">
      <c r="A135" s="267" t="s">
        <v>701</v>
      </c>
      <c r="B135" s="118" t="s">
        <v>8736</v>
      </c>
      <c r="C135" s="118">
        <v>16.0</v>
      </c>
      <c r="D135" s="118" t="s">
        <v>700</v>
      </c>
      <c r="E135" s="263" t="s">
        <v>1139</v>
      </c>
      <c r="F135" s="275" t="s">
        <v>1140</v>
      </c>
      <c r="G135" s="162" t="str">
        <f t="shared" si="2"/>
        <v>M01</v>
      </c>
      <c r="H135" s="162" t="s">
        <v>1560</v>
      </c>
      <c r="I135" s="162" t="str">
        <f t="shared" si="3"/>
        <v>M06</v>
      </c>
      <c r="J135" s="162" t="s">
        <v>2605</v>
      </c>
      <c r="K135" s="112"/>
      <c r="L135" s="162" t="str">
        <f t="shared" si="7"/>
        <v>#N/A</v>
      </c>
      <c r="M135" s="259" t="s">
        <v>9057</v>
      </c>
      <c r="N135" s="162" t="str">
        <f t="shared" si="5"/>
        <v>#N/A</v>
      </c>
      <c r="O135" s="261" t="s">
        <v>9058</v>
      </c>
      <c r="P135" s="162" t="str">
        <f t="shared" si="6"/>
        <v>#N/A</v>
      </c>
    </row>
    <row r="136">
      <c r="A136" s="267" t="s">
        <v>708</v>
      </c>
      <c r="B136" s="118" t="s">
        <v>8820</v>
      </c>
      <c r="C136" s="118">
        <v>1.0</v>
      </c>
      <c r="D136" s="278">
        <v>2875.0</v>
      </c>
      <c r="E136" s="263" t="s">
        <v>1143</v>
      </c>
      <c r="F136" s="275" t="s">
        <v>1144</v>
      </c>
      <c r="G136" s="162" t="str">
        <f t="shared" si="2"/>
        <v>M01</v>
      </c>
      <c r="H136" s="162" t="s">
        <v>1371</v>
      </c>
      <c r="I136" s="162" t="str">
        <f t="shared" si="3"/>
        <v>M02</v>
      </c>
      <c r="J136" s="162" t="s">
        <v>3059</v>
      </c>
      <c r="K136" s="112"/>
      <c r="L136" s="162" t="str">
        <f t="shared" si="7"/>
        <v>#N/A</v>
      </c>
      <c r="M136" s="259" t="s">
        <v>9059</v>
      </c>
      <c r="N136" s="162" t="str">
        <f t="shared" si="5"/>
        <v>#N/A</v>
      </c>
      <c r="O136" s="261" t="s">
        <v>9060</v>
      </c>
      <c r="P136" s="162" t="str">
        <f t="shared" si="6"/>
        <v>#N/A</v>
      </c>
    </row>
    <row r="137">
      <c r="A137" s="267" t="s">
        <v>708</v>
      </c>
      <c r="B137" s="118" t="s">
        <v>8820</v>
      </c>
      <c r="C137" s="118">
        <v>2.0</v>
      </c>
      <c r="D137" s="278">
        <v>2740.0</v>
      </c>
      <c r="E137" s="263" t="s">
        <v>1148</v>
      </c>
      <c r="F137" s="275" t="s">
        <v>1149</v>
      </c>
      <c r="G137" s="162" t="str">
        <f t="shared" si="2"/>
        <v>M01</v>
      </c>
      <c r="H137" s="162" t="s">
        <v>1375</v>
      </c>
      <c r="I137" s="162" t="str">
        <f t="shared" si="3"/>
        <v>M02</v>
      </c>
      <c r="J137" s="162" t="s">
        <v>3061</v>
      </c>
      <c r="K137" s="112"/>
      <c r="L137" s="162" t="str">
        <f t="shared" si="7"/>
        <v>#N/A</v>
      </c>
      <c r="M137" s="259" t="s">
        <v>9062</v>
      </c>
      <c r="N137" s="162" t="str">
        <f t="shared" si="5"/>
        <v>#N/A</v>
      </c>
      <c r="O137" s="261" t="s">
        <v>9063</v>
      </c>
      <c r="P137" s="162" t="str">
        <f t="shared" si="6"/>
        <v>#N/A</v>
      </c>
    </row>
    <row r="138">
      <c r="A138" s="267" t="s">
        <v>708</v>
      </c>
      <c r="B138" s="118" t="s">
        <v>8820</v>
      </c>
      <c r="C138" s="118">
        <v>3.0</v>
      </c>
      <c r="D138" s="278">
        <v>7116.0</v>
      </c>
      <c r="E138" s="263" t="s">
        <v>1150</v>
      </c>
      <c r="F138" s="275" t="s">
        <v>1151</v>
      </c>
      <c r="G138" s="162" t="str">
        <f t="shared" si="2"/>
        <v>M01</v>
      </c>
      <c r="H138" s="162" t="s">
        <v>1378</v>
      </c>
      <c r="I138" s="162" t="str">
        <f t="shared" si="3"/>
        <v>M02</v>
      </c>
      <c r="J138" s="162" t="s">
        <v>3064</v>
      </c>
      <c r="K138" s="112"/>
      <c r="L138" s="162" t="str">
        <f t="shared" si="7"/>
        <v>#N/A</v>
      </c>
      <c r="M138" s="259" t="s">
        <v>9064</v>
      </c>
      <c r="N138" s="162" t="str">
        <f t="shared" si="5"/>
        <v>#N/A</v>
      </c>
      <c r="O138" s="261" t="s">
        <v>9065</v>
      </c>
      <c r="P138" s="162" t="str">
        <f t="shared" si="6"/>
        <v>#N/A</v>
      </c>
    </row>
    <row r="139">
      <c r="A139" s="267" t="s">
        <v>708</v>
      </c>
      <c r="B139" s="118" t="s">
        <v>8820</v>
      </c>
      <c r="C139" s="118">
        <v>4.0</v>
      </c>
      <c r="D139" s="278">
        <v>2351.0</v>
      </c>
      <c r="E139" s="263" t="s">
        <v>1154</v>
      </c>
      <c r="F139" s="275" t="s">
        <v>1155</v>
      </c>
      <c r="G139" s="162" t="str">
        <f t="shared" si="2"/>
        <v>M01</v>
      </c>
      <c r="H139" s="162" t="s">
        <v>1381</v>
      </c>
      <c r="I139" s="162" t="str">
        <f t="shared" si="3"/>
        <v>M02</v>
      </c>
      <c r="J139" s="162" t="s">
        <v>3067</v>
      </c>
      <c r="K139" s="112"/>
      <c r="L139" s="162" t="str">
        <f t="shared" si="7"/>
        <v>#N/A</v>
      </c>
      <c r="M139" s="259" t="s">
        <v>9067</v>
      </c>
      <c r="N139" s="162" t="str">
        <f t="shared" si="5"/>
        <v>#N/A</v>
      </c>
      <c r="O139" s="261" t="s">
        <v>9068</v>
      </c>
      <c r="P139" s="162" t="str">
        <f t="shared" si="6"/>
        <v>#N/A</v>
      </c>
    </row>
    <row r="140">
      <c r="A140" s="267" t="s">
        <v>708</v>
      </c>
      <c r="B140" s="118" t="s">
        <v>8820</v>
      </c>
      <c r="C140" s="118">
        <v>5.0</v>
      </c>
      <c r="D140" s="278">
        <v>2542.0</v>
      </c>
      <c r="E140" s="263" t="s">
        <v>1160</v>
      </c>
      <c r="F140" s="275" t="s">
        <v>1161</v>
      </c>
      <c r="G140" s="162" t="str">
        <f t="shared" si="2"/>
        <v>M01</v>
      </c>
      <c r="H140" s="162" t="s">
        <v>1385</v>
      </c>
      <c r="I140" s="162" t="str">
        <f t="shared" si="3"/>
        <v>M02</v>
      </c>
      <c r="J140" s="162" t="s">
        <v>3069</v>
      </c>
      <c r="K140" s="112"/>
      <c r="L140" s="162" t="str">
        <f t="shared" si="7"/>
        <v>#N/A</v>
      </c>
      <c r="M140" s="259" t="s">
        <v>9069</v>
      </c>
      <c r="N140" s="162" t="str">
        <f t="shared" si="5"/>
        <v>#N/A</v>
      </c>
      <c r="O140" s="261" t="s">
        <v>9070</v>
      </c>
      <c r="P140" s="162" t="str">
        <f t="shared" si="6"/>
        <v>#N/A</v>
      </c>
    </row>
    <row r="141">
      <c r="A141" s="267" t="s">
        <v>708</v>
      </c>
      <c r="B141" s="118" t="s">
        <v>8820</v>
      </c>
      <c r="C141" s="118">
        <v>6.0</v>
      </c>
      <c r="D141" s="278">
        <v>2394.0</v>
      </c>
      <c r="E141" s="263" t="s">
        <v>1166</v>
      </c>
      <c r="F141" s="275" t="s">
        <v>1167</v>
      </c>
      <c r="G141" s="162" t="str">
        <f t="shared" si="2"/>
        <v>M01</v>
      </c>
      <c r="H141" s="162" t="s">
        <v>1387</v>
      </c>
      <c r="I141" s="162" t="str">
        <f t="shared" si="3"/>
        <v>M02</v>
      </c>
      <c r="J141" s="162" t="s">
        <v>3072</v>
      </c>
      <c r="K141" s="112"/>
      <c r="L141" s="162" t="str">
        <f t="shared" si="7"/>
        <v>#N/A</v>
      </c>
      <c r="M141" s="259" t="s">
        <v>9071</v>
      </c>
      <c r="N141" s="162" t="str">
        <f t="shared" si="5"/>
        <v>#N/A</v>
      </c>
      <c r="O141" s="261" t="s">
        <v>9072</v>
      </c>
      <c r="P141" s="162" t="str">
        <f t="shared" si="6"/>
        <v>#N/A</v>
      </c>
    </row>
    <row r="142">
      <c r="A142" s="267" t="s">
        <v>708</v>
      </c>
      <c r="B142" s="118" t="s">
        <v>8820</v>
      </c>
      <c r="C142" s="118">
        <v>7.0</v>
      </c>
      <c r="D142" s="278">
        <v>3277.0</v>
      </c>
      <c r="E142" s="263" t="s">
        <v>1172</v>
      </c>
      <c r="F142" s="275" t="s">
        <v>1173</v>
      </c>
      <c r="G142" s="162" t="str">
        <f t="shared" si="2"/>
        <v>M01</v>
      </c>
      <c r="H142" s="162" t="s">
        <v>1389</v>
      </c>
      <c r="I142" s="162" t="str">
        <f t="shared" si="3"/>
        <v>M02</v>
      </c>
      <c r="J142" s="162" t="s">
        <v>3076</v>
      </c>
      <c r="K142" s="112"/>
      <c r="L142" s="162" t="str">
        <f t="shared" si="7"/>
        <v>#N/A</v>
      </c>
      <c r="M142" s="259" t="s">
        <v>9073</v>
      </c>
      <c r="N142" s="162" t="str">
        <f t="shared" si="5"/>
        <v>#N/A</v>
      </c>
      <c r="O142" s="261" t="s">
        <v>9075</v>
      </c>
      <c r="P142" s="162" t="str">
        <f t="shared" si="6"/>
        <v>#N/A</v>
      </c>
    </row>
    <row r="143">
      <c r="A143" s="267" t="s">
        <v>708</v>
      </c>
      <c r="B143" s="118" t="s">
        <v>8820</v>
      </c>
      <c r="C143" s="118">
        <v>8.0</v>
      </c>
      <c r="D143" s="278">
        <v>2980.0</v>
      </c>
      <c r="E143" s="263" t="s">
        <v>1178</v>
      </c>
      <c r="F143" s="275" t="s">
        <v>1179</v>
      </c>
      <c r="G143" s="162" t="str">
        <f t="shared" si="2"/>
        <v>M01</v>
      </c>
      <c r="H143" s="162" t="s">
        <v>1391</v>
      </c>
      <c r="I143" s="162" t="str">
        <f t="shared" si="3"/>
        <v>M02</v>
      </c>
      <c r="J143" s="162" t="s">
        <v>3078</v>
      </c>
      <c r="K143" s="112"/>
      <c r="L143" s="162" t="str">
        <f t="shared" si="7"/>
        <v>#N/A</v>
      </c>
      <c r="M143" s="259" t="s">
        <v>9076</v>
      </c>
      <c r="N143" s="162" t="str">
        <f t="shared" si="5"/>
        <v>#N/A</v>
      </c>
      <c r="O143" s="261" t="s">
        <v>9077</v>
      </c>
      <c r="P143" s="162" t="str">
        <f t="shared" si="6"/>
        <v>#N/A</v>
      </c>
    </row>
    <row r="144">
      <c r="A144" s="267" t="s">
        <v>708</v>
      </c>
      <c r="B144" s="118" t="s">
        <v>8820</v>
      </c>
      <c r="C144" s="118">
        <v>9.0</v>
      </c>
      <c r="D144" s="278">
        <v>2557.0</v>
      </c>
      <c r="E144" s="263" t="s">
        <v>1182</v>
      </c>
      <c r="F144" s="275" t="s">
        <v>1183</v>
      </c>
      <c r="G144" s="162" t="str">
        <f t="shared" si="2"/>
        <v>M01</v>
      </c>
      <c r="H144" s="162" t="s">
        <v>1395</v>
      </c>
      <c r="I144" s="162" t="str">
        <f t="shared" si="3"/>
        <v>M02</v>
      </c>
      <c r="J144" s="162" t="s">
        <v>3081</v>
      </c>
      <c r="K144" s="112"/>
      <c r="L144" s="162" t="str">
        <f t="shared" si="7"/>
        <v>#N/A</v>
      </c>
      <c r="M144" s="259" t="s">
        <v>9078</v>
      </c>
      <c r="N144" s="162" t="str">
        <f t="shared" si="5"/>
        <v>#N/A</v>
      </c>
      <c r="O144" s="261" t="s">
        <v>9079</v>
      </c>
      <c r="P144" s="162" t="str">
        <f t="shared" si="6"/>
        <v>#N/A</v>
      </c>
    </row>
    <row r="145">
      <c r="A145" s="267" t="s">
        <v>708</v>
      </c>
      <c r="B145" s="118" t="s">
        <v>8820</v>
      </c>
      <c r="C145" s="118">
        <v>10.0</v>
      </c>
      <c r="D145" s="279">
        <v>4307.0</v>
      </c>
      <c r="E145" s="263" t="s">
        <v>1186</v>
      </c>
      <c r="F145" s="275" t="s">
        <v>1187</v>
      </c>
      <c r="G145" s="162" t="str">
        <f t="shared" si="2"/>
        <v>M01</v>
      </c>
      <c r="H145" s="162" t="s">
        <v>1397</v>
      </c>
      <c r="I145" s="162" t="str">
        <f t="shared" si="3"/>
        <v>M02</v>
      </c>
      <c r="J145" s="162" t="s">
        <v>3084</v>
      </c>
      <c r="K145" s="112"/>
      <c r="L145" s="162" t="str">
        <f t="shared" si="7"/>
        <v>#N/A</v>
      </c>
      <c r="M145" s="259" t="s">
        <v>9080</v>
      </c>
      <c r="N145" s="162" t="str">
        <f t="shared" si="5"/>
        <v>#N/A</v>
      </c>
      <c r="O145" s="261" t="s">
        <v>9081</v>
      </c>
      <c r="P145" s="162" t="str">
        <f t="shared" si="6"/>
        <v>#N/A</v>
      </c>
    </row>
    <row r="146">
      <c r="A146" s="267" t="s">
        <v>708</v>
      </c>
      <c r="B146" s="118" t="s">
        <v>8820</v>
      </c>
      <c r="C146" s="118">
        <v>11.0</v>
      </c>
      <c r="D146" s="279">
        <v>3205.0</v>
      </c>
      <c r="E146" s="263" t="s">
        <v>1195</v>
      </c>
      <c r="F146" s="275" t="s">
        <v>1196</v>
      </c>
      <c r="G146" s="162" t="str">
        <f t="shared" si="2"/>
        <v>M01</v>
      </c>
      <c r="H146" s="162" t="s">
        <v>1401</v>
      </c>
      <c r="I146" s="162" t="str">
        <f t="shared" si="3"/>
        <v>M02</v>
      </c>
      <c r="J146" s="162" t="s">
        <v>3087</v>
      </c>
      <c r="K146" s="112"/>
      <c r="L146" s="162" t="str">
        <f t="shared" si="7"/>
        <v>#N/A</v>
      </c>
      <c r="M146" s="259" t="s">
        <v>9083</v>
      </c>
      <c r="N146" s="162" t="str">
        <f t="shared" si="5"/>
        <v>#N/A</v>
      </c>
      <c r="O146" s="261" t="s">
        <v>9084</v>
      </c>
      <c r="P146" s="162" t="str">
        <f t="shared" si="6"/>
        <v>#N/A</v>
      </c>
    </row>
    <row r="147">
      <c r="A147" s="267" t="s">
        <v>708</v>
      </c>
      <c r="B147" s="118" t="s">
        <v>8820</v>
      </c>
      <c r="C147" s="118">
        <v>12.0</v>
      </c>
      <c r="D147" s="279">
        <v>3748.0</v>
      </c>
      <c r="E147" s="263" t="s">
        <v>1197</v>
      </c>
      <c r="F147" s="275" t="s">
        <v>1199</v>
      </c>
      <c r="G147" s="162" t="str">
        <f t="shared" si="2"/>
        <v>M01</v>
      </c>
      <c r="H147" s="162" t="s">
        <v>1403</v>
      </c>
      <c r="I147" s="162" t="str">
        <f t="shared" si="3"/>
        <v>M02</v>
      </c>
      <c r="J147" s="162" t="s">
        <v>3089</v>
      </c>
      <c r="K147" s="112"/>
      <c r="L147" s="162" t="str">
        <f t="shared" si="7"/>
        <v>#N/A</v>
      </c>
      <c r="M147" s="259" t="s">
        <v>9085</v>
      </c>
      <c r="N147" s="162" t="str">
        <f t="shared" si="5"/>
        <v>#N/A</v>
      </c>
      <c r="O147" s="261" t="s">
        <v>9086</v>
      </c>
      <c r="P147" s="162" t="str">
        <f t="shared" si="6"/>
        <v>#N/A</v>
      </c>
    </row>
    <row r="148">
      <c r="A148" s="267" t="s">
        <v>708</v>
      </c>
      <c r="B148" s="118" t="s">
        <v>8820</v>
      </c>
      <c r="C148" s="118">
        <v>13.0</v>
      </c>
      <c r="D148" s="279">
        <v>5953.0</v>
      </c>
      <c r="E148" s="263" t="s">
        <v>1203</v>
      </c>
      <c r="F148" s="275" t="s">
        <v>1204</v>
      </c>
      <c r="G148" s="162" t="str">
        <f t="shared" si="2"/>
        <v>M01</v>
      </c>
      <c r="H148" s="162" t="s">
        <v>1405</v>
      </c>
      <c r="I148" s="162" t="str">
        <f t="shared" si="3"/>
        <v>M02</v>
      </c>
      <c r="J148" s="162" t="s">
        <v>3092</v>
      </c>
      <c r="K148" s="112"/>
      <c r="L148" s="162" t="str">
        <f t="shared" si="7"/>
        <v>#N/A</v>
      </c>
      <c r="M148" s="259" t="s">
        <v>9087</v>
      </c>
      <c r="N148" s="162" t="str">
        <f t="shared" si="5"/>
        <v>#N/A</v>
      </c>
      <c r="O148" s="261" t="s">
        <v>9088</v>
      </c>
      <c r="P148" s="162" t="str">
        <f t="shared" si="6"/>
        <v>#N/A</v>
      </c>
    </row>
    <row r="149">
      <c r="A149" s="267" t="s">
        <v>708</v>
      </c>
      <c r="B149" s="118" t="s">
        <v>8820</v>
      </c>
      <c r="C149" s="118">
        <v>14.0</v>
      </c>
      <c r="D149" s="279">
        <v>3435.0</v>
      </c>
      <c r="E149" s="263" t="s">
        <v>1209</v>
      </c>
      <c r="F149" s="275" t="s">
        <v>1210</v>
      </c>
      <c r="G149" s="162" t="str">
        <f t="shared" si="2"/>
        <v>M01</v>
      </c>
      <c r="H149" s="162" t="s">
        <v>1409</v>
      </c>
      <c r="I149" s="162" t="str">
        <f t="shared" si="3"/>
        <v>M02</v>
      </c>
      <c r="J149" s="162" t="s">
        <v>3095</v>
      </c>
      <c r="K149" s="112"/>
      <c r="L149" s="162" t="str">
        <f t="shared" si="7"/>
        <v>#N/A</v>
      </c>
      <c r="M149" s="259" t="s">
        <v>9090</v>
      </c>
      <c r="N149" s="162" t="str">
        <f t="shared" si="5"/>
        <v>#N/A</v>
      </c>
      <c r="O149" s="261" t="s">
        <v>9091</v>
      </c>
      <c r="P149" s="162" t="str">
        <f t="shared" si="6"/>
        <v>#N/A</v>
      </c>
    </row>
    <row r="150">
      <c r="A150" s="267" t="s">
        <v>708</v>
      </c>
      <c r="B150" s="118" t="s">
        <v>8820</v>
      </c>
      <c r="C150" s="118">
        <v>15.0</v>
      </c>
      <c r="D150" s="118" t="s">
        <v>154</v>
      </c>
      <c r="E150" s="263" t="s">
        <v>1213</v>
      </c>
      <c r="F150" s="275" t="s">
        <v>1214</v>
      </c>
      <c r="G150" s="162" t="str">
        <f t="shared" si="2"/>
        <v>M01</v>
      </c>
      <c r="H150" s="162" t="s">
        <v>1411</v>
      </c>
      <c r="I150" s="162" t="str">
        <f t="shared" si="3"/>
        <v>M02</v>
      </c>
      <c r="J150" s="162" t="s">
        <v>3098</v>
      </c>
      <c r="K150" s="112"/>
      <c r="L150" s="162" t="str">
        <f t="shared" si="7"/>
        <v>M03</v>
      </c>
      <c r="M150" s="259" t="s">
        <v>9092</v>
      </c>
      <c r="N150" s="162" t="str">
        <f t="shared" si="5"/>
        <v>#N/A</v>
      </c>
      <c r="O150" s="261" t="s">
        <v>9093</v>
      </c>
      <c r="P150" s="162" t="str">
        <f t="shared" si="6"/>
        <v>#N/A</v>
      </c>
    </row>
    <row r="151">
      <c r="A151" s="267" t="s">
        <v>708</v>
      </c>
      <c r="B151" s="118" t="s">
        <v>8820</v>
      </c>
      <c r="C151" s="118">
        <v>16.0</v>
      </c>
      <c r="D151" s="118" t="s">
        <v>707</v>
      </c>
      <c r="E151" s="263" t="s">
        <v>1215</v>
      </c>
      <c r="F151" s="275" t="s">
        <v>1216</v>
      </c>
      <c r="G151" s="162" t="str">
        <f t="shared" si="2"/>
        <v>M01</v>
      </c>
      <c r="H151" s="162" t="s">
        <v>1415</v>
      </c>
      <c r="I151" s="162" t="str">
        <f t="shared" si="3"/>
        <v>M02</v>
      </c>
      <c r="J151" s="162" t="s">
        <v>3102</v>
      </c>
      <c r="K151" s="112"/>
      <c r="L151" s="162" t="str">
        <f t="shared" si="7"/>
        <v>#N/A</v>
      </c>
      <c r="M151" s="259" t="s">
        <v>9095</v>
      </c>
      <c r="N151" s="162" t="str">
        <f t="shared" si="5"/>
        <v>#N/A</v>
      </c>
      <c r="O151" s="261" t="s">
        <v>9096</v>
      </c>
      <c r="P151" s="162" t="str">
        <f t="shared" si="6"/>
        <v>#N/A</v>
      </c>
    </row>
    <row r="152">
      <c r="A152" s="267" t="s">
        <v>714</v>
      </c>
      <c r="B152" s="118" t="s">
        <v>8820</v>
      </c>
      <c r="C152" s="118">
        <v>1.0</v>
      </c>
      <c r="D152" s="280">
        <v>2368.0</v>
      </c>
      <c r="E152" s="263" t="s">
        <v>1217</v>
      </c>
      <c r="F152" s="275" t="s">
        <v>1218</v>
      </c>
      <c r="G152" s="162" t="str">
        <f t="shared" si="2"/>
        <v>M02</v>
      </c>
      <c r="H152" s="162" t="s">
        <v>1565</v>
      </c>
      <c r="I152" s="162" t="str">
        <f t="shared" ref="I152:I167" si="8">VLOOKUP(J152, INDIRECT("tracking!D2:O3000"), 4, FALSE) </f>
        <v>M04</v>
      </c>
      <c r="J152" s="162" t="s">
        <v>4674</v>
      </c>
      <c r="K152" s="112"/>
      <c r="L152" s="162" t="str">
        <f t="shared" si="7"/>
        <v>#N/A</v>
      </c>
      <c r="M152" s="259" t="s">
        <v>9098</v>
      </c>
      <c r="N152" s="162" t="str">
        <f t="shared" si="5"/>
        <v>#N/A</v>
      </c>
      <c r="O152" s="261" t="s">
        <v>9099</v>
      </c>
      <c r="P152" s="162" t="str">
        <f t="shared" si="6"/>
        <v>#N/A</v>
      </c>
    </row>
    <row r="153">
      <c r="A153" s="267" t="s">
        <v>714</v>
      </c>
      <c r="B153" s="118" t="s">
        <v>8820</v>
      </c>
      <c r="C153" s="118">
        <v>2.0</v>
      </c>
      <c r="D153" s="280">
        <v>2031.0</v>
      </c>
      <c r="E153" s="263" t="s">
        <v>1222</v>
      </c>
      <c r="F153" s="275" t="s">
        <v>1223</v>
      </c>
      <c r="G153" s="162" t="str">
        <f t="shared" si="2"/>
        <v>M02</v>
      </c>
      <c r="H153" s="162" t="s">
        <v>1567</v>
      </c>
      <c r="I153" s="162" t="str">
        <f t="shared" si="8"/>
        <v>M04</v>
      </c>
      <c r="J153" s="162" t="s">
        <v>4678</v>
      </c>
      <c r="K153" s="112"/>
      <c r="L153" s="162" t="str">
        <f t="shared" si="7"/>
        <v>M03</v>
      </c>
      <c r="M153" s="259" t="s">
        <v>9101</v>
      </c>
      <c r="N153" s="162" t="str">
        <f t="shared" si="5"/>
        <v>#N/A</v>
      </c>
      <c r="O153" s="261" t="s">
        <v>9102</v>
      </c>
      <c r="P153" s="162" t="str">
        <f t="shared" si="6"/>
        <v>#N/A</v>
      </c>
    </row>
    <row r="154">
      <c r="A154" s="267" t="s">
        <v>714</v>
      </c>
      <c r="B154" s="118" t="s">
        <v>8820</v>
      </c>
      <c r="C154" s="118">
        <v>3.0</v>
      </c>
      <c r="D154" s="280">
        <v>6391.0</v>
      </c>
      <c r="E154" s="263" t="s">
        <v>1228</v>
      </c>
      <c r="F154" s="275" t="s">
        <v>1229</v>
      </c>
      <c r="G154" s="162" t="str">
        <f t="shared" si="2"/>
        <v>M02</v>
      </c>
      <c r="H154" s="162" t="s">
        <v>1571</v>
      </c>
      <c r="I154" s="162" t="str">
        <f t="shared" si="8"/>
        <v>M04</v>
      </c>
      <c r="J154" s="162" t="s">
        <v>4680</v>
      </c>
      <c r="K154" s="112"/>
      <c r="L154" s="162" t="str">
        <f t="shared" si="7"/>
        <v>#N/A</v>
      </c>
      <c r="M154" s="259" t="s">
        <v>9103</v>
      </c>
      <c r="N154" s="162" t="str">
        <f t="shared" si="5"/>
        <v>#N/A</v>
      </c>
      <c r="O154" s="261" t="s">
        <v>9104</v>
      </c>
      <c r="P154" s="162" t="str">
        <f t="shared" si="6"/>
        <v>#N/A</v>
      </c>
    </row>
    <row r="155">
      <c r="A155" s="267" t="s">
        <v>714</v>
      </c>
      <c r="B155" s="118" t="s">
        <v>8820</v>
      </c>
      <c r="C155" s="118">
        <v>4.0</v>
      </c>
      <c r="D155" s="280">
        <v>4392.0</v>
      </c>
      <c r="E155" s="263" t="s">
        <v>1235</v>
      </c>
      <c r="F155" s="275" t="s">
        <v>1237</v>
      </c>
      <c r="G155" s="162" t="str">
        <f t="shared" si="2"/>
        <v>M02</v>
      </c>
      <c r="H155" s="162" t="s">
        <v>1574</v>
      </c>
      <c r="I155" s="162" t="str">
        <f t="shared" si="8"/>
        <v>M04</v>
      </c>
      <c r="J155" s="162" t="s">
        <v>4684</v>
      </c>
      <c r="K155" s="112"/>
      <c r="L155" s="162" t="str">
        <f t="shared" si="7"/>
        <v>#N/A</v>
      </c>
      <c r="M155" s="259" t="s">
        <v>9106</v>
      </c>
      <c r="N155" s="162" t="str">
        <f t="shared" si="5"/>
        <v>#N/A</v>
      </c>
      <c r="O155" s="261" t="s">
        <v>9107</v>
      </c>
      <c r="P155" s="162" t="str">
        <f t="shared" si="6"/>
        <v>#N/A</v>
      </c>
    </row>
    <row r="156">
      <c r="A156" s="267" t="s">
        <v>714</v>
      </c>
      <c r="B156" s="118" t="s">
        <v>8820</v>
      </c>
      <c r="C156" s="118">
        <v>5.0</v>
      </c>
      <c r="D156" s="280">
        <v>3346.0</v>
      </c>
      <c r="E156" s="263" t="s">
        <v>1240</v>
      </c>
      <c r="F156" s="275" t="s">
        <v>1241</v>
      </c>
      <c r="G156" s="162" t="str">
        <f t="shared" si="2"/>
        <v>M02</v>
      </c>
      <c r="H156" s="162" t="s">
        <v>1576</v>
      </c>
      <c r="I156" s="162" t="str">
        <f t="shared" si="8"/>
        <v>M04</v>
      </c>
      <c r="J156" s="162" t="s">
        <v>4688</v>
      </c>
      <c r="K156" s="112"/>
      <c r="L156" s="162" t="str">
        <f t="shared" si="7"/>
        <v>#N/A</v>
      </c>
      <c r="M156" s="259" t="s">
        <v>9108</v>
      </c>
      <c r="N156" s="162" t="str">
        <f t="shared" si="5"/>
        <v>#N/A</v>
      </c>
      <c r="O156" s="261" t="s">
        <v>9110</v>
      </c>
      <c r="P156" s="162" t="str">
        <f t="shared" si="6"/>
        <v>#N/A</v>
      </c>
    </row>
    <row r="157">
      <c r="A157" s="267" t="s">
        <v>714</v>
      </c>
      <c r="B157" s="118" t="s">
        <v>8820</v>
      </c>
      <c r="C157" s="118">
        <v>6.0</v>
      </c>
      <c r="D157" s="280">
        <v>10612.0</v>
      </c>
      <c r="E157" s="263" t="s">
        <v>1249</v>
      </c>
      <c r="F157" s="275" t="s">
        <v>1250</v>
      </c>
      <c r="G157" s="162" t="str">
        <f t="shared" si="2"/>
        <v>M02</v>
      </c>
      <c r="H157" s="162" t="s">
        <v>1580</v>
      </c>
      <c r="I157" s="162" t="str">
        <f t="shared" si="8"/>
        <v>M04</v>
      </c>
      <c r="J157" s="162" t="s">
        <v>4692</v>
      </c>
      <c r="K157" s="112"/>
      <c r="L157" s="162" t="str">
        <f t="shared" si="7"/>
        <v>#N/A</v>
      </c>
      <c r="M157" s="259" t="s">
        <v>9111</v>
      </c>
      <c r="N157" s="162" t="str">
        <f t="shared" si="5"/>
        <v>#N/A</v>
      </c>
      <c r="O157" s="261" t="s">
        <v>9112</v>
      </c>
      <c r="P157" s="162" t="str">
        <f t="shared" si="6"/>
        <v>#N/A</v>
      </c>
    </row>
    <row r="158">
      <c r="A158" s="267" t="s">
        <v>714</v>
      </c>
      <c r="B158" s="118" t="s">
        <v>8820</v>
      </c>
      <c r="C158" s="118">
        <v>7.0</v>
      </c>
      <c r="D158" s="280">
        <v>2158.0</v>
      </c>
      <c r="E158" s="263" t="s">
        <v>1254</v>
      </c>
      <c r="F158" s="275" t="s">
        <v>1255</v>
      </c>
      <c r="G158" s="162" t="str">
        <f t="shared" si="2"/>
        <v>M02</v>
      </c>
      <c r="H158" s="162" t="s">
        <v>1582</v>
      </c>
      <c r="I158" s="162" t="str">
        <f t="shared" si="8"/>
        <v>M04</v>
      </c>
      <c r="J158" s="162" t="s">
        <v>4696</v>
      </c>
      <c r="K158" s="112"/>
      <c r="L158" s="162" t="str">
        <f t="shared" si="7"/>
        <v>#N/A</v>
      </c>
      <c r="M158" s="259" t="s">
        <v>9114</v>
      </c>
      <c r="N158" s="162" t="str">
        <f t="shared" si="5"/>
        <v>#N/A</v>
      </c>
      <c r="O158" s="261" t="s">
        <v>9115</v>
      </c>
      <c r="P158" s="162" t="str">
        <f t="shared" si="6"/>
        <v>#N/A</v>
      </c>
    </row>
    <row r="159">
      <c r="A159" s="267" t="s">
        <v>714</v>
      </c>
      <c r="B159" s="118" t="s">
        <v>8820</v>
      </c>
      <c r="C159" s="118">
        <v>8.0</v>
      </c>
      <c r="D159" s="280">
        <v>3495.0</v>
      </c>
      <c r="E159" s="263" t="s">
        <v>1258</v>
      </c>
      <c r="F159" s="275" t="s">
        <v>1259</v>
      </c>
      <c r="G159" s="162" t="str">
        <f t="shared" si="2"/>
        <v>M02</v>
      </c>
      <c r="H159" s="162" t="s">
        <v>1587</v>
      </c>
      <c r="I159" s="162" t="str">
        <f t="shared" si="8"/>
        <v>M04</v>
      </c>
      <c r="J159" s="162" t="s">
        <v>4700</v>
      </c>
      <c r="K159" s="112"/>
      <c r="L159" s="162" t="str">
        <f t="shared" si="7"/>
        <v>#N/A</v>
      </c>
      <c r="M159" s="259" t="s">
        <v>9116</v>
      </c>
      <c r="N159" s="162" t="str">
        <f t="shared" si="5"/>
        <v>#N/A</v>
      </c>
      <c r="O159" s="261" t="s">
        <v>9117</v>
      </c>
      <c r="P159" s="162" t="str">
        <f t="shared" si="6"/>
        <v>#N/A</v>
      </c>
    </row>
    <row r="160">
      <c r="A160" s="267" t="s">
        <v>714</v>
      </c>
      <c r="B160" s="118" t="s">
        <v>8820</v>
      </c>
      <c r="C160" s="118">
        <v>9.0</v>
      </c>
      <c r="D160" s="280">
        <v>2505.0</v>
      </c>
      <c r="E160" s="263" t="s">
        <v>1264</v>
      </c>
      <c r="F160" s="275" t="s">
        <v>1265</v>
      </c>
      <c r="G160" s="162" t="str">
        <f t="shared" si="2"/>
        <v>M02</v>
      </c>
      <c r="H160" s="162" t="s">
        <v>1591</v>
      </c>
      <c r="I160" s="162" t="str">
        <f t="shared" si="8"/>
        <v>M04</v>
      </c>
      <c r="J160" s="162" t="s">
        <v>4705</v>
      </c>
      <c r="K160" s="112"/>
      <c r="L160" s="162" t="str">
        <f t="shared" si="7"/>
        <v>#N/A</v>
      </c>
      <c r="M160" s="259" t="s">
        <v>9119</v>
      </c>
      <c r="N160" s="162" t="str">
        <f t="shared" si="5"/>
        <v>#N/A</v>
      </c>
      <c r="O160" s="261" t="s">
        <v>9120</v>
      </c>
      <c r="P160" s="162" t="str">
        <f t="shared" si="6"/>
        <v>#N/A</v>
      </c>
    </row>
    <row r="161">
      <c r="A161" s="267" t="s">
        <v>714</v>
      </c>
      <c r="B161" s="118" t="s">
        <v>8820</v>
      </c>
      <c r="C161" s="118">
        <v>10.0</v>
      </c>
      <c r="D161" s="280">
        <v>8315.0</v>
      </c>
      <c r="E161" s="263" t="s">
        <v>1270</v>
      </c>
      <c r="F161" s="275" t="s">
        <v>1271</v>
      </c>
      <c r="G161" s="162" t="str">
        <f t="shared" si="2"/>
        <v>M02</v>
      </c>
      <c r="H161" s="162" t="s">
        <v>1596</v>
      </c>
      <c r="I161" s="162" t="str">
        <f t="shared" si="8"/>
        <v>M04</v>
      </c>
      <c r="J161" s="162" t="s">
        <v>4708</v>
      </c>
      <c r="K161" s="112"/>
      <c r="L161" s="162" t="str">
        <f t="shared" si="7"/>
        <v>#N/A</v>
      </c>
      <c r="M161" s="259" t="s">
        <v>9121</v>
      </c>
      <c r="N161" s="162" t="str">
        <f t="shared" si="5"/>
        <v>#N/A</v>
      </c>
      <c r="O161" s="261" t="s">
        <v>9123</v>
      </c>
      <c r="P161" s="162" t="str">
        <f t="shared" si="6"/>
        <v>#N/A</v>
      </c>
    </row>
    <row r="162">
      <c r="A162" s="267" t="s">
        <v>714</v>
      </c>
      <c r="B162" s="118" t="s">
        <v>8820</v>
      </c>
      <c r="C162" s="118">
        <v>11.0</v>
      </c>
      <c r="D162" s="280">
        <v>3280.0</v>
      </c>
      <c r="E162" s="263" t="s">
        <v>1276</v>
      </c>
      <c r="F162" s="275" t="s">
        <v>1277</v>
      </c>
      <c r="G162" s="162" t="str">
        <f t="shared" si="2"/>
        <v>M02</v>
      </c>
      <c r="H162" s="162" t="s">
        <v>1600</v>
      </c>
      <c r="I162" s="162" t="str">
        <f t="shared" si="8"/>
        <v>M04</v>
      </c>
      <c r="J162" s="162" t="s">
        <v>4713</v>
      </c>
      <c r="K162" s="112"/>
      <c r="L162" s="162" t="str">
        <f t="shared" si="7"/>
        <v>#N/A</v>
      </c>
      <c r="M162" s="259" t="s">
        <v>9124</v>
      </c>
      <c r="N162" s="162" t="str">
        <f t="shared" si="5"/>
        <v>#N/A</v>
      </c>
      <c r="O162" s="261" t="s">
        <v>9125</v>
      </c>
      <c r="P162" s="162" t="str">
        <f t="shared" si="6"/>
        <v>#N/A</v>
      </c>
    </row>
    <row r="163">
      <c r="A163" s="267" t="s">
        <v>714</v>
      </c>
      <c r="B163" s="118" t="s">
        <v>8820</v>
      </c>
      <c r="C163" s="118">
        <v>12.0</v>
      </c>
      <c r="D163" s="280">
        <v>8255.0</v>
      </c>
      <c r="E163" s="263" t="s">
        <v>1282</v>
      </c>
      <c r="F163" s="275" t="s">
        <v>1283</v>
      </c>
      <c r="G163" s="162" t="str">
        <f t="shared" si="2"/>
        <v>M02</v>
      </c>
      <c r="H163" s="162" t="s">
        <v>1604</v>
      </c>
      <c r="I163" s="162" t="str">
        <f t="shared" si="8"/>
        <v>M04</v>
      </c>
      <c r="J163" s="162" t="s">
        <v>4716</v>
      </c>
      <c r="K163" s="112"/>
      <c r="L163" s="162" t="str">
        <f t="shared" si="7"/>
        <v>#N/A</v>
      </c>
      <c r="M163" s="259" t="s">
        <v>9127</v>
      </c>
      <c r="N163" s="162" t="str">
        <f t="shared" si="5"/>
        <v>#N/A</v>
      </c>
      <c r="O163" s="261" t="s">
        <v>9128</v>
      </c>
      <c r="P163" s="162" t="str">
        <f t="shared" si="6"/>
        <v>#N/A</v>
      </c>
    </row>
    <row r="164">
      <c r="A164" s="267" t="s">
        <v>714</v>
      </c>
      <c r="B164" s="118" t="s">
        <v>8820</v>
      </c>
      <c r="C164" s="118">
        <v>13.0</v>
      </c>
      <c r="D164" s="280">
        <v>2340.0</v>
      </c>
      <c r="E164" s="263" t="s">
        <v>1287</v>
      </c>
      <c r="F164" s="275" t="s">
        <v>1289</v>
      </c>
      <c r="G164" s="162" t="str">
        <f t="shared" si="2"/>
        <v>M02</v>
      </c>
      <c r="H164" s="162" t="s">
        <v>1608</v>
      </c>
      <c r="I164" s="162" t="str">
        <f t="shared" si="8"/>
        <v>M04</v>
      </c>
      <c r="J164" s="162" t="s">
        <v>4720</v>
      </c>
      <c r="K164" s="112"/>
      <c r="L164" s="162" t="str">
        <f t="shared" si="7"/>
        <v>#N/A</v>
      </c>
      <c r="M164" s="259" t="s">
        <v>9129</v>
      </c>
      <c r="N164" s="162" t="str">
        <f t="shared" si="5"/>
        <v>#N/A</v>
      </c>
      <c r="O164" s="261" t="s">
        <v>9130</v>
      </c>
      <c r="P164" s="162" t="str">
        <f t="shared" si="6"/>
        <v>#N/A</v>
      </c>
    </row>
    <row r="165">
      <c r="A165" s="267" t="s">
        <v>714</v>
      </c>
      <c r="B165" s="118" t="s">
        <v>8820</v>
      </c>
      <c r="C165" s="118">
        <v>14.0</v>
      </c>
      <c r="D165" s="280">
        <v>9735.0</v>
      </c>
      <c r="E165" s="263" t="s">
        <v>1293</v>
      </c>
      <c r="F165" s="275" t="s">
        <v>1294</v>
      </c>
      <c r="G165" s="162" t="str">
        <f t="shared" si="2"/>
        <v>M02</v>
      </c>
      <c r="H165" s="162" t="s">
        <v>1620</v>
      </c>
      <c r="I165" s="162" t="str">
        <f t="shared" si="8"/>
        <v>M04</v>
      </c>
      <c r="J165" s="162" t="s">
        <v>4724</v>
      </c>
      <c r="K165" s="112"/>
      <c r="L165" s="162" t="str">
        <f t="shared" si="7"/>
        <v>#N/A</v>
      </c>
      <c r="M165" s="259" t="s">
        <v>9132</v>
      </c>
      <c r="N165" s="162" t="str">
        <f t="shared" si="5"/>
        <v>#N/A</v>
      </c>
      <c r="O165" s="261" t="s">
        <v>9133</v>
      </c>
      <c r="P165" s="162" t="str">
        <f t="shared" si="6"/>
        <v>#N/A</v>
      </c>
    </row>
    <row r="166">
      <c r="A166" s="267" t="s">
        <v>714</v>
      </c>
      <c r="B166" s="118" t="s">
        <v>8820</v>
      </c>
      <c r="C166" s="118">
        <v>15.0</v>
      </c>
      <c r="D166" s="118" t="s">
        <v>154</v>
      </c>
      <c r="E166" s="263" t="s">
        <v>1297</v>
      </c>
      <c r="F166" s="275" t="s">
        <v>1298</v>
      </c>
      <c r="G166" s="162" t="str">
        <f t="shared" si="2"/>
        <v>M02</v>
      </c>
      <c r="H166" s="162" t="s">
        <v>1626</v>
      </c>
      <c r="I166" s="162" t="str">
        <f t="shared" si="8"/>
        <v>M04</v>
      </c>
      <c r="J166" s="162" t="s">
        <v>4728</v>
      </c>
      <c r="K166" s="112"/>
      <c r="L166" s="162" t="str">
        <f t="shared" si="7"/>
        <v>#N/A</v>
      </c>
      <c r="M166" s="259" t="s">
        <v>9134</v>
      </c>
      <c r="N166" s="162" t="str">
        <f t="shared" si="5"/>
        <v>#N/A</v>
      </c>
      <c r="O166" s="261" t="s">
        <v>9136</v>
      </c>
      <c r="P166" s="162" t="str">
        <f t="shared" si="6"/>
        <v>#N/A</v>
      </c>
    </row>
    <row r="167">
      <c r="A167" s="267" t="s">
        <v>714</v>
      </c>
      <c r="B167" s="118" t="s">
        <v>8820</v>
      </c>
      <c r="C167" s="118">
        <v>16.0</v>
      </c>
      <c r="D167" s="281" t="s">
        <v>713</v>
      </c>
      <c r="E167" s="263" t="s">
        <v>1302</v>
      </c>
      <c r="F167" s="275" t="s">
        <v>1304</v>
      </c>
      <c r="G167" s="162" t="str">
        <f t="shared" si="2"/>
        <v>M02</v>
      </c>
      <c r="H167" s="162" t="s">
        <v>1631</v>
      </c>
      <c r="I167" s="162" t="str">
        <f t="shared" si="8"/>
        <v>M04</v>
      </c>
      <c r="J167" s="162" t="s">
        <v>4732</v>
      </c>
      <c r="K167" s="112"/>
      <c r="L167" s="162" t="str">
        <f t="shared" si="7"/>
        <v>#N/A</v>
      </c>
      <c r="M167" s="259" t="s">
        <v>9138</v>
      </c>
      <c r="N167" s="162" t="str">
        <f t="shared" si="5"/>
        <v>#N/A</v>
      </c>
      <c r="O167" s="261" t="s">
        <v>9139</v>
      </c>
      <c r="P167" s="162" t="str">
        <f t="shared" si="6"/>
        <v>#N/A</v>
      </c>
    </row>
    <row r="168">
      <c r="A168" s="267" t="s">
        <v>721</v>
      </c>
      <c r="B168" s="118" t="s">
        <v>8892</v>
      </c>
      <c r="C168" s="118">
        <v>1.0</v>
      </c>
      <c r="D168" s="278">
        <v>2875.0</v>
      </c>
      <c r="E168" s="263" t="s">
        <v>1309</v>
      </c>
      <c r="F168" s="275" t="s">
        <v>1310</v>
      </c>
      <c r="G168" s="162" t="str">
        <f t="shared" si="2"/>
        <v>M04</v>
      </c>
      <c r="H168" s="162" t="s">
        <v>2076</v>
      </c>
      <c r="I168" s="162" t="str">
        <f t="shared" ref="I168:I183" si="9">VLOOKUP(J168, INDIRECT("tracking!D2:O1000"), 4, FALSE) </f>
        <v>M05</v>
      </c>
      <c r="J168" s="162" t="s">
        <v>3634</v>
      </c>
      <c r="K168" s="112"/>
      <c r="L168" s="162" t="str">
        <f t="shared" si="7"/>
        <v>#N/A</v>
      </c>
      <c r="M168" s="259" t="s">
        <v>9142</v>
      </c>
      <c r="N168" s="162" t="str">
        <f t="shared" si="5"/>
        <v>#N/A</v>
      </c>
      <c r="O168" s="261" t="s">
        <v>9143</v>
      </c>
      <c r="P168" s="162" t="str">
        <f t="shared" si="6"/>
        <v>#N/A</v>
      </c>
    </row>
    <row r="169">
      <c r="A169" s="267" t="s">
        <v>721</v>
      </c>
      <c r="B169" s="118" t="s">
        <v>8892</v>
      </c>
      <c r="C169" s="118">
        <v>2.0</v>
      </c>
      <c r="D169" s="278">
        <v>2740.0</v>
      </c>
      <c r="E169" s="263" t="s">
        <v>1316</v>
      </c>
      <c r="F169" s="275" t="s">
        <v>1317</v>
      </c>
      <c r="G169" s="162" t="str">
        <f t="shared" si="2"/>
        <v>M04</v>
      </c>
      <c r="H169" s="162" t="s">
        <v>2080</v>
      </c>
      <c r="I169" s="162" t="str">
        <f t="shared" si="9"/>
        <v>M05</v>
      </c>
      <c r="J169" s="162" t="s">
        <v>3638</v>
      </c>
      <c r="K169" s="112"/>
      <c r="L169" s="162" t="str">
        <f t="shared" si="7"/>
        <v>#N/A</v>
      </c>
      <c r="M169" s="259" t="s">
        <v>9145</v>
      </c>
      <c r="N169" s="162" t="str">
        <f t="shared" si="5"/>
        <v>#N/A</v>
      </c>
      <c r="O169" s="261" t="s">
        <v>9146</v>
      </c>
      <c r="P169" s="162" t="str">
        <f t="shared" si="6"/>
        <v>#N/A</v>
      </c>
    </row>
    <row r="170">
      <c r="A170" s="267" t="s">
        <v>721</v>
      </c>
      <c r="B170" s="118" t="s">
        <v>8892</v>
      </c>
      <c r="C170" s="118">
        <v>3.0</v>
      </c>
      <c r="D170" s="278">
        <v>7116.0</v>
      </c>
      <c r="E170" s="263" t="s">
        <v>1323</v>
      </c>
      <c r="F170" s="275" t="s">
        <v>1324</v>
      </c>
      <c r="G170" s="162" t="str">
        <f t="shared" si="2"/>
        <v>M04</v>
      </c>
      <c r="H170" s="162" t="s">
        <v>2083</v>
      </c>
      <c r="I170" s="162" t="str">
        <f t="shared" si="9"/>
        <v>M05</v>
      </c>
      <c r="J170" s="162" t="s">
        <v>3642</v>
      </c>
      <c r="K170" s="112"/>
      <c r="L170" s="162" t="str">
        <f t="shared" si="7"/>
        <v>#N/A</v>
      </c>
      <c r="M170" s="259" t="s">
        <v>9147</v>
      </c>
      <c r="N170" s="162" t="str">
        <f t="shared" si="5"/>
        <v>#N/A</v>
      </c>
      <c r="O170" s="261" t="s">
        <v>9149</v>
      </c>
      <c r="P170" s="162" t="str">
        <f t="shared" si="6"/>
        <v>#N/A</v>
      </c>
    </row>
    <row r="171">
      <c r="A171" s="267" t="s">
        <v>721</v>
      </c>
      <c r="B171" s="118" t="s">
        <v>8892</v>
      </c>
      <c r="C171" s="118">
        <v>4.0</v>
      </c>
      <c r="D171" s="278">
        <v>2351.0</v>
      </c>
      <c r="E171" s="263" t="s">
        <v>1329</v>
      </c>
      <c r="F171" s="275" t="s">
        <v>1330</v>
      </c>
      <c r="G171" s="162" t="str">
        <f t="shared" si="2"/>
        <v>M04</v>
      </c>
      <c r="H171" s="162" t="s">
        <v>2085</v>
      </c>
      <c r="I171" s="162" t="str">
        <f t="shared" si="9"/>
        <v>M05</v>
      </c>
      <c r="J171" s="162" t="s">
        <v>3646</v>
      </c>
      <c r="K171" s="112"/>
      <c r="L171" s="162" t="str">
        <f t="shared" si="7"/>
        <v>#N/A</v>
      </c>
      <c r="M171" s="259" t="s">
        <v>9150</v>
      </c>
      <c r="N171" s="162" t="str">
        <f t="shared" si="5"/>
        <v>#N/A</v>
      </c>
      <c r="O171" s="261" t="s">
        <v>9151</v>
      </c>
      <c r="P171" s="162" t="str">
        <f t="shared" si="6"/>
        <v>#N/A</v>
      </c>
    </row>
    <row r="172">
      <c r="A172" s="267" t="s">
        <v>721</v>
      </c>
      <c r="B172" s="118" t="s">
        <v>8892</v>
      </c>
      <c r="C172" s="118">
        <v>5.0</v>
      </c>
      <c r="D172" s="278">
        <v>2542.0</v>
      </c>
      <c r="E172" s="263" t="s">
        <v>1335</v>
      </c>
      <c r="F172" s="275" t="s">
        <v>1336</v>
      </c>
      <c r="G172" s="162" t="str">
        <f t="shared" si="2"/>
        <v>M04</v>
      </c>
      <c r="H172" s="162" t="s">
        <v>2088</v>
      </c>
      <c r="I172" s="162" t="str">
        <f t="shared" si="9"/>
        <v>M05</v>
      </c>
      <c r="J172" s="162" t="s">
        <v>3650</v>
      </c>
      <c r="K172" s="112"/>
      <c r="L172" s="162" t="str">
        <f t="shared" si="7"/>
        <v>#N/A</v>
      </c>
      <c r="M172" s="259" t="s">
        <v>9152</v>
      </c>
      <c r="N172" s="162" t="str">
        <f t="shared" si="5"/>
        <v>#N/A</v>
      </c>
      <c r="O172" s="261" t="s">
        <v>9153</v>
      </c>
      <c r="P172" s="162" t="str">
        <f t="shared" si="6"/>
        <v>#N/A</v>
      </c>
    </row>
    <row r="173">
      <c r="A173" s="267" t="s">
        <v>721</v>
      </c>
      <c r="B173" s="118" t="s">
        <v>8892</v>
      </c>
      <c r="C173" s="118">
        <v>6.0</v>
      </c>
      <c r="D173" s="278">
        <v>2394.0</v>
      </c>
      <c r="E173" s="263" t="s">
        <v>1343</v>
      </c>
      <c r="F173" s="275" t="s">
        <v>1344</v>
      </c>
      <c r="G173" s="162" t="str">
        <f t="shared" si="2"/>
        <v>M04</v>
      </c>
      <c r="H173" s="162" t="s">
        <v>2090</v>
      </c>
      <c r="I173" s="162" t="str">
        <f t="shared" si="9"/>
        <v>M05</v>
      </c>
      <c r="J173" s="162" t="s">
        <v>3654</v>
      </c>
      <c r="K173" s="112"/>
      <c r="L173" s="162" t="str">
        <f t="shared" si="7"/>
        <v>#N/A</v>
      </c>
      <c r="M173" s="259" t="s">
        <v>9154</v>
      </c>
      <c r="N173" s="162" t="str">
        <f t="shared" si="5"/>
        <v>#N/A</v>
      </c>
      <c r="O173" s="261" t="s">
        <v>9155</v>
      </c>
      <c r="P173" s="162" t="str">
        <f t="shared" si="6"/>
        <v>#N/A</v>
      </c>
    </row>
    <row r="174">
      <c r="A174" s="267" t="s">
        <v>721</v>
      </c>
      <c r="B174" s="118" t="s">
        <v>8892</v>
      </c>
      <c r="C174" s="118">
        <v>7.0</v>
      </c>
      <c r="D174" s="278">
        <v>3277.0</v>
      </c>
      <c r="E174" s="263" t="s">
        <v>1349</v>
      </c>
      <c r="F174" s="275" t="s">
        <v>1350</v>
      </c>
      <c r="G174" s="162" t="str">
        <f t="shared" si="2"/>
        <v>M04</v>
      </c>
      <c r="H174" s="162" t="s">
        <v>2093</v>
      </c>
      <c r="I174" s="162" t="str">
        <f t="shared" si="9"/>
        <v>M05</v>
      </c>
      <c r="J174" s="162" t="s">
        <v>3656</v>
      </c>
      <c r="K174" s="112"/>
      <c r="L174" s="162" t="str">
        <f t="shared" si="7"/>
        <v>#N/A</v>
      </c>
      <c r="M174" s="259" t="s">
        <v>9156</v>
      </c>
      <c r="N174" s="162" t="str">
        <f t="shared" si="5"/>
        <v>#N/A</v>
      </c>
      <c r="O174" s="261" t="s">
        <v>9157</v>
      </c>
      <c r="P174" s="162" t="str">
        <f t="shared" si="6"/>
        <v>#N/A</v>
      </c>
    </row>
    <row r="175">
      <c r="A175" s="267" t="s">
        <v>721</v>
      </c>
      <c r="B175" s="118" t="s">
        <v>8892</v>
      </c>
      <c r="C175" s="118">
        <v>8.0</v>
      </c>
      <c r="D175" s="278">
        <v>2980.0</v>
      </c>
      <c r="E175" s="263" t="s">
        <v>1353</v>
      </c>
      <c r="F175" s="275" t="s">
        <v>1354</v>
      </c>
      <c r="G175" s="162" t="str">
        <f t="shared" si="2"/>
        <v>M04</v>
      </c>
      <c r="H175" s="162" t="s">
        <v>2096</v>
      </c>
      <c r="I175" s="162" t="str">
        <f t="shared" si="9"/>
        <v>M05</v>
      </c>
      <c r="J175" s="162" t="s">
        <v>3660</v>
      </c>
      <c r="K175" s="112"/>
      <c r="L175" s="162" t="str">
        <f t="shared" si="7"/>
        <v>#N/A</v>
      </c>
      <c r="M175" s="259" t="s">
        <v>9158</v>
      </c>
      <c r="N175" s="162" t="str">
        <f t="shared" si="5"/>
        <v>#N/A</v>
      </c>
      <c r="O175" s="261" t="s">
        <v>9159</v>
      </c>
      <c r="P175" s="162" t="str">
        <f t="shared" si="6"/>
        <v>#N/A</v>
      </c>
    </row>
    <row r="176">
      <c r="A176" s="267" t="s">
        <v>721</v>
      </c>
      <c r="B176" s="118" t="s">
        <v>8892</v>
      </c>
      <c r="C176" s="118">
        <v>9.0</v>
      </c>
      <c r="D176" s="278">
        <v>2557.0</v>
      </c>
      <c r="E176" s="263" t="s">
        <v>1361</v>
      </c>
      <c r="F176" s="275" t="s">
        <v>1362</v>
      </c>
      <c r="G176" s="162" t="str">
        <f t="shared" si="2"/>
        <v>M04</v>
      </c>
      <c r="H176" s="162" t="s">
        <v>2099</v>
      </c>
      <c r="I176" s="162" t="str">
        <f t="shared" si="9"/>
        <v>M05</v>
      </c>
      <c r="J176" s="162" t="s">
        <v>3664</v>
      </c>
      <c r="K176" s="112"/>
      <c r="L176" s="162" t="str">
        <f t="shared" si="7"/>
        <v>#N/A</v>
      </c>
      <c r="M176" s="259" t="s">
        <v>9160</v>
      </c>
      <c r="N176" s="162" t="str">
        <f t="shared" si="5"/>
        <v>#N/A</v>
      </c>
      <c r="O176" s="261" t="s">
        <v>9161</v>
      </c>
      <c r="P176" s="162" t="str">
        <f t="shared" si="6"/>
        <v>#N/A</v>
      </c>
    </row>
    <row r="177">
      <c r="A177" s="267" t="s">
        <v>721</v>
      </c>
      <c r="B177" s="118" t="s">
        <v>8892</v>
      </c>
      <c r="C177" s="118">
        <v>10.0</v>
      </c>
      <c r="D177" s="279">
        <v>4307.0</v>
      </c>
      <c r="E177" s="263" t="s">
        <v>1367</v>
      </c>
      <c r="F177" s="275" t="s">
        <v>1368</v>
      </c>
      <c r="G177" s="162" t="str">
        <f t="shared" si="2"/>
        <v>M04</v>
      </c>
      <c r="H177" s="162" t="s">
        <v>2101</v>
      </c>
      <c r="I177" s="162" t="str">
        <f t="shared" si="9"/>
        <v>M05</v>
      </c>
      <c r="J177" s="162" t="s">
        <v>3668</v>
      </c>
      <c r="K177" s="112"/>
      <c r="L177" s="162" t="str">
        <f t="shared" si="7"/>
        <v>#N/A</v>
      </c>
      <c r="M177" s="259" t="s">
        <v>9162</v>
      </c>
      <c r="N177" s="162" t="str">
        <f t="shared" si="5"/>
        <v>#N/A</v>
      </c>
      <c r="O177" s="261" t="s">
        <v>9163</v>
      </c>
      <c r="P177" s="162" t="str">
        <f t="shared" si="6"/>
        <v>#N/A</v>
      </c>
    </row>
    <row r="178">
      <c r="A178" s="267" t="s">
        <v>721</v>
      </c>
      <c r="B178" s="118" t="s">
        <v>8892</v>
      </c>
      <c r="C178" s="118">
        <v>11.0</v>
      </c>
      <c r="D178" s="279">
        <v>3205.0</v>
      </c>
      <c r="E178" s="263" t="s">
        <v>1372</v>
      </c>
      <c r="F178" s="275" t="s">
        <v>1373</v>
      </c>
      <c r="G178" s="162" t="str">
        <f t="shared" si="2"/>
        <v>M04</v>
      </c>
      <c r="H178" s="162" t="s">
        <v>2104</v>
      </c>
      <c r="I178" s="162" t="str">
        <f t="shared" si="9"/>
        <v>M05</v>
      </c>
      <c r="J178" s="162" t="s">
        <v>3674</v>
      </c>
      <c r="K178" s="112"/>
      <c r="L178" s="162" t="str">
        <f t="shared" si="7"/>
        <v>#N/A</v>
      </c>
      <c r="M178" s="259" t="s">
        <v>9164</v>
      </c>
      <c r="N178" s="162" t="str">
        <f t="shared" si="5"/>
        <v>#N/A</v>
      </c>
      <c r="O178" s="261" t="s">
        <v>9165</v>
      </c>
      <c r="P178" s="162" t="str">
        <f t="shared" si="6"/>
        <v>#N/A</v>
      </c>
    </row>
    <row r="179">
      <c r="A179" s="267" t="s">
        <v>721</v>
      </c>
      <c r="B179" s="118" t="s">
        <v>8892</v>
      </c>
      <c r="C179" s="118">
        <v>12.0</v>
      </c>
      <c r="D179" s="279">
        <v>3748.0</v>
      </c>
      <c r="E179" s="263" t="s">
        <v>1377</v>
      </c>
      <c r="F179" s="275" t="s">
        <v>1379</v>
      </c>
      <c r="G179" s="162" t="str">
        <f t="shared" si="2"/>
        <v>M04</v>
      </c>
      <c r="H179" s="162" t="s">
        <v>2107</v>
      </c>
      <c r="I179" s="162" t="str">
        <f t="shared" si="9"/>
        <v>M05</v>
      </c>
      <c r="J179" s="162" t="s">
        <v>3678</v>
      </c>
      <c r="K179" s="112"/>
      <c r="L179" s="162" t="str">
        <f t="shared" si="7"/>
        <v>#N/A</v>
      </c>
      <c r="M179" s="259" t="s">
        <v>9166</v>
      </c>
      <c r="N179" s="162" t="str">
        <f t="shared" si="5"/>
        <v>#N/A</v>
      </c>
      <c r="O179" s="261" t="s">
        <v>9167</v>
      </c>
      <c r="P179" s="162" t="str">
        <f t="shared" si="6"/>
        <v>#N/A</v>
      </c>
    </row>
    <row r="180">
      <c r="A180" s="267" t="s">
        <v>721</v>
      </c>
      <c r="B180" s="118" t="s">
        <v>8892</v>
      </c>
      <c r="C180" s="118">
        <v>13.0</v>
      </c>
      <c r="D180" s="279">
        <v>5953.0</v>
      </c>
      <c r="E180" s="263" t="s">
        <v>1382</v>
      </c>
      <c r="F180" s="275" t="s">
        <v>1383</v>
      </c>
      <c r="G180" s="162" t="str">
        <f t="shared" si="2"/>
        <v>M04</v>
      </c>
      <c r="H180" s="162" t="s">
        <v>2111</v>
      </c>
      <c r="I180" s="162" t="str">
        <f t="shared" si="9"/>
        <v>M05</v>
      </c>
      <c r="J180" s="162" t="s">
        <v>3681</v>
      </c>
      <c r="K180" s="112"/>
      <c r="L180" s="162" t="str">
        <f t="shared" si="7"/>
        <v>#N/A</v>
      </c>
      <c r="M180" s="259" t="s">
        <v>9168</v>
      </c>
      <c r="N180" s="162" t="str">
        <f t="shared" si="5"/>
        <v>#N/A</v>
      </c>
      <c r="O180" s="261" t="s">
        <v>9169</v>
      </c>
      <c r="P180" s="162" t="str">
        <f t="shared" si="6"/>
        <v>#N/A</v>
      </c>
    </row>
    <row r="181">
      <c r="A181" s="267" t="s">
        <v>721</v>
      </c>
      <c r="B181" s="118" t="s">
        <v>8892</v>
      </c>
      <c r="C181" s="118">
        <v>14.0</v>
      </c>
      <c r="D181" s="279">
        <v>3435.0</v>
      </c>
      <c r="E181" s="263" t="s">
        <v>1392</v>
      </c>
      <c r="F181" s="275" t="s">
        <v>1393</v>
      </c>
      <c r="G181" s="162" t="str">
        <f t="shared" si="2"/>
        <v>M04</v>
      </c>
      <c r="H181" s="162" t="s">
        <v>2113</v>
      </c>
      <c r="I181" s="162" t="str">
        <f t="shared" si="9"/>
        <v>M05</v>
      </c>
      <c r="J181" s="162" t="s">
        <v>3685</v>
      </c>
      <c r="K181" s="112"/>
      <c r="L181" s="162" t="str">
        <f t="shared" si="7"/>
        <v>#N/A</v>
      </c>
      <c r="M181" s="259" t="s">
        <v>9170</v>
      </c>
      <c r="N181" s="162" t="str">
        <f t="shared" si="5"/>
        <v>#N/A</v>
      </c>
      <c r="O181" s="261" t="s">
        <v>9171</v>
      </c>
      <c r="P181" s="162" t="str">
        <f t="shared" si="6"/>
        <v>#N/A</v>
      </c>
    </row>
    <row r="182">
      <c r="A182" s="267" t="s">
        <v>721</v>
      </c>
      <c r="B182" s="118" t="s">
        <v>8892</v>
      </c>
      <c r="C182" s="118">
        <v>15.0</v>
      </c>
      <c r="D182" s="118" t="s">
        <v>154</v>
      </c>
      <c r="E182" s="263" t="s">
        <v>1398</v>
      </c>
      <c r="F182" s="275" t="s">
        <v>1400</v>
      </c>
      <c r="G182" s="162" t="str">
        <f t="shared" si="2"/>
        <v>M04</v>
      </c>
      <c r="H182" s="162" t="s">
        <v>2117</v>
      </c>
      <c r="I182" s="162" t="str">
        <f t="shared" si="9"/>
        <v>M05</v>
      </c>
      <c r="J182" s="162" t="s">
        <v>3689</v>
      </c>
      <c r="K182" s="112"/>
      <c r="L182" s="162" t="str">
        <f t="shared" si="7"/>
        <v>#N/A</v>
      </c>
      <c r="M182" s="259" t="s">
        <v>9173</v>
      </c>
      <c r="N182" s="162" t="str">
        <f t="shared" si="5"/>
        <v>#N/A</v>
      </c>
      <c r="O182" s="261" t="s">
        <v>9174</v>
      </c>
      <c r="P182" s="162" t="str">
        <f t="shared" si="6"/>
        <v>#N/A</v>
      </c>
    </row>
    <row r="183">
      <c r="A183" s="267" t="s">
        <v>721</v>
      </c>
      <c r="B183" s="118" t="s">
        <v>8892</v>
      </c>
      <c r="C183" s="118">
        <v>16.0</v>
      </c>
      <c r="D183" s="118" t="s">
        <v>720</v>
      </c>
      <c r="E183" s="263" t="s">
        <v>1406</v>
      </c>
      <c r="F183" s="275" t="s">
        <v>1407</v>
      </c>
      <c r="G183" s="162" t="str">
        <f t="shared" si="2"/>
        <v>M04</v>
      </c>
      <c r="H183" s="162" t="s">
        <v>2121</v>
      </c>
      <c r="I183" s="162" t="str">
        <f t="shared" si="9"/>
        <v>M05</v>
      </c>
      <c r="J183" s="162" t="s">
        <v>3693</v>
      </c>
      <c r="K183" s="112"/>
      <c r="L183" s="162" t="str">
        <f t="shared" si="7"/>
        <v>#N/A</v>
      </c>
      <c r="M183" s="259" t="s">
        <v>9176</v>
      </c>
      <c r="N183" s="162" t="str">
        <f t="shared" si="5"/>
        <v>#N/A</v>
      </c>
      <c r="O183" s="261" t="s">
        <v>9177</v>
      </c>
      <c r="P183" s="162" t="str">
        <f t="shared" si="6"/>
        <v>#N/A</v>
      </c>
    </row>
    <row r="184">
      <c r="A184" s="267" t="s">
        <v>724</v>
      </c>
      <c r="B184" s="118" t="s">
        <v>8892</v>
      </c>
      <c r="C184" s="118">
        <v>1.0</v>
      </c>
      <c r="D184" s="280">
        <v>2368.0</v>
      </c>
      <c r="E184" s="263" t="s">
        <v>1412</v>
      </c>
      <c r="F184" s="275" t="s">
        <v>1413</v>
      </c>
      <c r="G184" s="162" t="str">
        <f t="shared" si="2"/>
        <v>M01</v>
      </c>
      <c r="H184" s="162" t="s">
        <v>7728</v>
      </c>
      <c r="I184" s="123" t="s">
        <v>2498</v>
      </c>
      <c r="J184" s="162" t="s">
        <v>7767</v>
      </c>
      <c r="K184" s="112"/>
      <c r="L184" s="162" t="str">
        <f t="shared" si="7"/>
        <v>M06</v>
      </c>
      <c r="M184" s="259" t="s">
        <v>7949</v>
      </c>
      <c r="N184" s="162" t="str">
        <f t="shared" si="5"/>
        <v>#N/A</v>
      </c>
      <c r="O184" s="261" t="s">
        <v>9178</v>
      </c>
      <c r="P184" s="162" t="str">
        <f t="shared" si="6"/>
        <v>#N/A</v>
      </c>
    </row>
    <row r="185">
      <c r="A185" s="267" t="s">
        <v>724</v>
      </c>
      <c r="B185" s="118" t="s">
        <v>8892</v>
      </c>
      <c r="C185" s="118">
        <v>2.0</v>
      </c>
      <c r="D185" s="280">
        <v>2031.0</v>
      </c>
      <c r="E185" s="263" t="s">
        <v>1416</v>
      </c>
      <c r="F185" s="275" t="s">
        <v>1417</v>
      </c>
      <c r="G185" s="162" t="str">
        <f t="shared" si="2"/>
        <v>M01</v>
      </c>
      <c r="H185" s="162" t="s">
        <v>7730</v>
      </c>
      <c r="I185" s="123" t="s">
        <v>2498</v>
      </c>
      <c r="J185" s="162" t="s">
        <v>7770</v>
      </c>
      <c r="K185" s="112"/>
      <c r="L185" s="162" t="str">
        <f t="shared" si="7"/>
        <v>M06</v>
      </c>
      <c r="M185" s="259" t="s">
        <v>7951</v>
      </c>
      <c r="N185" s="162" t="str">
        <f t="shared" si="5"/>
        <v>#N/A</v>
      </c>
      <c r="O185" s="261" t="s">
        <v>9180</v>
      </c>
      <c r="P185" s="162" t="str">
        <f t="shared" si="6"/>
        <v>#N/A</v>
      </c>
    </row>
    <row r="186">
      <c r="A186" s="267" t="s">
        <v>724</v>
      </c>
      <c r="B186" s="118" t="s">
        <v>8892</v>
      </c>
      <c r="C186" s="118">
        <v>3.0</v>
      </c>
      <c r="D186" s="280">
        <v>6391.0</v>
      </c>
      <c r="E186" s="263" t="s">
        <v>1420</v>
      </c>
      <c r="F186" s="275" t="s">
        <v>1421</v>
      </c>
      <c r="G186" s="162" t="str">
        <f t="shared" si="2"/>
        <v>M01</v>
      </c>
      <c r="H186" s="162" t="s">
        <v>7732</v>
      </c>
      <c r="I186" s="123" t="s">
        <v>2498</v>
      </c>
      <c r="J186" s="162" t="s">
        <v>7772</v>
      </c>
      <c r="K186" s="112"/>
      <c r="L186" s="162" t="str">
        <f t="shared" si="7"/>
        <v>M06</v>
      </c>
      <c r="M186" s="259" t="s">
        <v>7953</v>
      </c>
      <c r="N186" s="162" t="str">
        <f t="shared" si="5"/>
        <v>#N/A</v>
      </c>
      <c r="O186" s="261" t="s">
        <v>9181</v>
      </c>
      <c r="P186" s="162" t="str">
        <f t="shared" si="6"/>
        <v>#N/A</v>
      </c>
    </row>
    <row r="187">
      <c r="A187" s="267" t="s">
        <v>724</v>
      </c>
      <c r="B187" s="118" t="s">
        <v>8892</v>
      </c>
      <c r="C187" s="118">
        <v>4.0</v>
      </c>
      <c r="D187" s="280">
        <v>4392.0</v>
      </c>
      <c r="E187" s="263" t="s">
        <v>1422</v>
      </c>
      <c r="F187" s="275" t="s">
        <v>1423</v>
      </c>
      <c r="G187" s="162" t="str">
        <f t="shared" si="2"/>
        <v>M01</v>
      </c>
      <c r="H187" s="162" t="s">
        <v>7734</v>
      </c>
      <c r="I187" s="123" t="s">
        <v>2498</v>
      </c>
      <c r="J187" s="162" t="s">
        <v>7774</v>
      </c>
      <c r="K187" s="112"/>
      <c r="L187" s="162" t="str">
        <f t="shared" si="7"/>
        <v>M06</v>
      </c>
      <c r="M187" s="259" t="s">
        <v>7955</v>
      </c>
      <c r="N187" s="162" t="str">
        <f t="shared" si="5"/>
        <v>#N/A</v>
      </c>
      <c r="O187" s="261" t="s">
        <v>9183</v>
      </c>
      <c r="P187" s="162" t="str">
        <f t="shared" si="6"/>
        <v>#N/A</v>
      </c>
    </row>
    <row r="188">
      <c r="A188" s="267" t="s">
        <v>724</v>
      </c>
      <c r="B188" s="118" t="s">
        <v>8892</v>
      </c>
      <c r="C188" s="118">
        <v>5.0</v>
      </c>
      <c r="D188" s="280">
        <v>3346.0</v>
      </c>
      <c r="E188" s="263" t="s">
        <v>1424</v>
      </c>
      <c r="F188" s="275" t="s">
        <v>1425</v>
      </c>
      <c r="G188" s="162" t="str">
        <f t="shared" si="2"/>
        <v>M01</v>
      </c>
      <c r="H188" s="162" t="s">
        <v>7736</v>
      </c>
      <c r="I188" s="123" t="s">
        <v>2498</v>
      </c>
      <c r="J188" s="162" t="s">
        <v>7776</v>
      </c>
      <c r="K188" s="112"/>
      <c r="L188" s="162" t="str">
        <f t="shared" si="7"/>
        <v>M06</v>
      </c>
      <c r="M188" s="259" t="s">
        <v>7957</v>
      </c>
      <c r="N188" s="162" t="str">
        <f t="shared" si="5"/>
        <v>#N/A</v>
      </c>
      <c r="O188" s="261" t="s">
        <v>9185</v>
      </c>
      <c r="P188" s="162" t="str">
        <f t="shared" si="6"/>
        <v>#N/A</v>
      </c>
    </row>
    <row r="189">
      <c r="A189" s="267" t="s">
        <v>724</v>
      </c>
      <c r="B189" s="118" t="s">
        <v>8892</v>
      </c>
      <c r="C189" s="118">
        <v>6.0</v>
      </c>
      <c r="D189" s="280">
        <v>10612.0</v>
      </c>
      <c r="E189" s="263" t="s">
        <v>1426</v>
      </c>
      <c r="F189" s="275" t="s">
        <v>1427</v>
      </c>
      <c r="G189" s="162" t="str">
        <f t="shared" si="2"/>
        <v>M01</v>
      </c>
      <c r="H189" s="162" t="s">
        <v>7738</v>
      </c>
      <c r="I189" s="123" t="s">
        <v>2498</v>
      </c>
      <c r="J189" s="162" t="s">
        <v>7778</v>
      </c>
      <c r="K189" s="112"/>
      <c r="L189" s="162" t="str">
        <f t="shared" si="7"/>
        <v>M06</v>
      </c>
      <c r="M189" s="259" t="s">
        <v>7959</v>
      </c>
      <c r="N189" s="162" t="str">
        <f t="shared" si="5"/>
        <v>#N/A</v>
      </c>
      <c r="O189" s="261" t="s">
        <v>9186</v>
      </c>
      <c r="P189" s="162" t="str">
        <f t="shared" si="6"/>
        <v>#N/A</v>
      </c>
    </row>
    <row r="190">
      <c r="A190" s="267" t="s">
        <v>724</v>
      </c>
      <c r="B190" s="118" t="s">
        <v>8892</v>
      </c>
      <c r="C190" s="118">
        <v>7.0</v>
      </c>
      <c r="D190" s="280">
        <v>2158.0</v>
      </c>
      <c r="E190" s="263" t="s">
        <v>1428</v>
      </c>
      <c r="F190" s="275" t="s">
        <v>1429</v>
      </c>
      <c r="G190" s="162" t="str">
        <f t="shared" si="2"/>
        <v>M01</v>
      </c>
      <c r="H190" s="162" t="s">
        <v>7740</v>
      </c>
      <c r="I190" s="123" t="s">
        <v>2498</v>
      </c>
      <c r="J190" s="162" t="s">
        <v>7780</v>
      </c>
      <c r="K190" s="112"/>
      <c r="L190" s="162" t="str">
        <f t="shared" si="7"/>
        <v>M06</v>
      </c>
      <c r="M190" s="259" t="s">
        <v>7961</v>
      </c>
      <c r="N190" s="162" t="str">
        <f t="shared" si="5"/>
        <v>M03</v>
      </c>
      <c r="O190" s="259" t="s">
        <v>7929</v>
      </c>
      <c r="P190" s="162" t="str">
        <f t="shared" si="6"/>
        <v>M06</v>
      </c>
      <c r="Q190" s="259" t="s">
        <v>8092</v>
      </c>
    </row>
    <row r="191">
      <c r="A191" s="267" t="s">
        <v>724</v>
      </c>
      <c r="B191" s="118" t="s">
        <v>8892</v>
      </c>
      <c r="C191" s="118">
        <v>8.0</v>
      </c>
      <c r="D191" s="280">
        <v>3495.0</v>
      </c>
      <c r="E191" s="263" t="s">
        <v>1431</v>
      </c>
      <c r="F191" s="275" t="s">
        <v>1432</v>
      </c>
      <c r="G191" s="162" t="str">
        <f t="shared" si="2"/>
        <v>M01</v>
      </c>
      <c r="H191" s="162" t="s">
        <v>7744</v>
      </c>
      <c r="I191" s="123" t="s">
        <v>2498</v>
      </c>
      <c r="J191" s="162" t="s">
        <v>7783</v>
      </c>
      <c r="K191" s="112"/>
      <c r="L191" s="162" t="str">
        <f t="shared" si="7"/>
        <v>M06</v>
      </c>
      <c r="M191" s="259" t="s">
        <v>7964</v>
      </c>
      <c r="N191" s="162" t="str">
        <f t="shared" si="5"/>
        <v>#N/A</v>
      </c>
      <c r="O191" s="261" t="s">
        <v>9188</v>
      </c>
      <c r="P191" s="162" t="str">
        <f t="shared" si="6"/>
        <v>#N/A</v>
      </c>
    </row>
    <row r="192">
      <c r="A192" s="267" t="s">
        <v>724</v>
      </c>
      <c r="B192" s="118" t="s">
        <v>8892</v>
      </c>
      <c r="C192" s="118">
        <v>9.0</v>
      </c>
      <c r="D192" s="280">
        <v>2505.0</v>
      </c>
      <c r="E192" s="263" t="s">
        <v>1433</v>
      </c>
      <c r="F192" s="275" t="s">
        <v>1434</v>
      </c>
      <c r="G192" s="162" t="str">
        <f t="shared" si="2"/>
        <v>M01</v>
      </c>
      <c r="H192" s="162" t="s">
        <v>7746</v>
      </c>
      <c r="I192" s="123" t="s">
        <v>2498</v>
      </c>
      <c r="J192" s="162" t="s">
        <v>7785</v>
      </c>
      <c r="K192" s="112"/>
      <c r="L192" s="162" t="str">
        <f t="shared" si="7"/>
        <v>M06</v>
      </c>
      <c r="M192" s="259" t="s">
        <v>7966</v>
      </c>
      <c r="N192" s="162" t="str">
        <f t="shared" si="5"/>
        <v>M03</v>
      </c>
      <c r="O192" s="259" t="s">
        <v>7931</v>
      </c>
      <c r="P192" s="162" t="str">
        <f t="shared" si="6"/>
        <v>M06</v>
      </c>
      <c r="Q192" s="259" t="s">
        <v>8094</v>
      </c>
    </row>
    <row r="193">
      <c r="A193" s="267" t="s">
        <v>724</v>
      </c>
      <c r="B193" s="118" t="s">
        <v>8892</v>
      </c>
      <c r="C193" s="118">
        <v>10.0</v>
      </c>
      <c r="D193" s="280">
        <v>8315.0</v>
      </c>
      <c r="E193" s="263" t="s">
        <v>1435</v>
      </c>
      <c r="F193" s="275" t="s">
        <v>1436</v>
      </c>
      <c r="G193" s="162" t="str">
        <f t="shared" si="2"/>
        <v>M01</v>
      </c>
      <c r="H193" s="162" t="s">
        <v>7749</v>
      </c>
      <c r="I193" s="123" t="s">
        <v>2498</v>
      </c>
      <c r="J193" s="162" t="s">
        <v>7787</v>
      </c>
      <c r="K193" s="112"/>
      <c r="L193" s="162" t="str">
        <f t="shared" si="7"/>
        <v>M06</v>
      </c>
      <c r="M193" s="259" t="s">
        <v>7968</v>
      </c>
      <c r="N193" s="162" t="str">
        <f t="shared" si="5"/>
        <v>#N/A</v>
      </c>
      <c r="O193" s="261" t="s">
        <v>9191</v>
      </c>
      <c r="P193" s="162" t="str">
        <f t="shared" si="6"/>
        <v>#N/A</v>
      </c>
    </row>
    <row r="194">
      <c r="A194" s="267" t="s">
        <v>724</v>
      </c>
      <c r="B194" s="118" t="s">
        <v>8892</v>
      </c>
      <c r="C194" s="118">
        <v>11.0</v>
      </c>
      <c r="D194" s="280">
        <v>3280.0</v>
      </c>
      <c r="E194" s="263" t="s">
        <v>1441</v>
      </c>
      <c r="F194" s="275" t="s">
        <v>1443</v>
      </c>
      <c r="G194" s="162" t="str">
        <f t="shared" si="2"/>
        <v>M01</v>
      </c>
      <c r="H194" s="162" t="s">
        <v>7751</v>
      </c>
      <c r="I194" s="123" t="s">
        <v>2498</v>
      </c>
      <c r="J194" s="162" t="s">
        <v>7789</v>
      </c>
      <c r="K194" s="112"/>
      <c r="L194" s="162" t="str">
        <f t="shared" si="7"/>
        <v>M06</v>
      </c>
      <c r="M194" s="259" t="s">
        <v>7970</v>
      </c>
      <c r="N194" s="162" t="str">
        <f t="shared" si="5"/>
        <v>M01</v>
      </c>
      <c r="O194" s="261" t="s">
        <v>8513</v>
      </c>
      <c r="P194" s="162" t="str">
        <f t="shared" si="6"/>
        <v>#N/A</v>
      </c>
    </row>
    <row r="195">
      <c r="A195" s="267" t="s">
        <v>724</v>
      </c>
      <c r="B195" s="118" t="s">
        <v>8892</v>
      </c>
      <c r="C195" s="118">
        <v>12.0</v>
      </c>
      <c r="D195" s="280">
        <v>8255.0</v>
      </c>
      <c r="E195" s="263" t="s">
        <v>1448</v>
      </c>
      <c r="F195" s="275" t="s">
        <v>1449</v>
      </c>
      <c r="G195" s="162" t="str">
        <f t="shared" si="2"/>
        <v>M01</v>
      </c>
      <c r="H195" s="162" t="s">
        <v>7755</v>
      </c>
      <c r="I195" s="123" t="s">
        <v>2498</v>
      </c>
      <c r="J195" s="162" t="s">
        <v>7791</v>
      </c>
      <c r="K195" s="112"/>
      <c r="L195" s="162" t="str">
        <f t="shared" si="7"/>
        <v>M06</v>
      </c>
      <c r="M195" s="259" t="s">
        <v>7972</v>
      </c>
      <c r="N195" s="162" t="str">
        <f t="shared" si="5"/>
        <v>#N/A</v>
      </c>
      <c r="O195" s="261" t="s">
        <v>9193</v>
      </c>
      <c r="P195" s="162" t="str">
        <f t="shared" si="6"/>
        <v>#N/A</v>
      </c>
    </row>
    <row r="196">
      <c r="A196" s="267" t="s">
        <v>724</v>
      </c>
      <c r="B196" s="118" t="s">
        <v>8892</v>
      </c>
      <c r="C196" s="118">
        <v>13.0</v>
      </c>
      <c r="D196" s="280">
        <v>2340.0</v>
      </c>
      <c r="E196" s="263" t="s">
        <v>1456</v>
      </c>
      <c r="F196" s="275" t="s">
        <v>1457</v>
      </c>
      <c r="G196" s="162" t="str">
        <f t="shared" si="2"/>
        <v>M01</v>
      </c>
      <c r="H196" s="162" t="s">
        <v>7757</v>
      </c>
      <c r="I196" s="123" t="s">
        <v>2498</v>
      </c>
      <c r="J196" s="162" t="s">
        <v>7794</v>
      </c>
      <c r="K196" s="112"/>
      <c r="L196" s="162" t="str">
        <f t="shared" si="7"/>
        <v>M06</v>
      </c>
      <c r="M196" s="259" t="s">
        <v>7974</v>
      </c>
      <c r="N196" s="162" t="str">
        <f t="shared" si="5"/>
        <v>#N/A</v>
      </c>
      <c r="O196" s="261" t="s">
        <v>9195</v>
      </c>
      <c r="P196" s="162" t="str">
        <f t="shared" si="6"/>
        <v>#N/A</v>
      </c>
    </row>
    <row r="197">
      <c r="A197" s="267" t="s">
        <v>724</v>
      </c>
      <c r="B197" s="118" t="s">
        <v>8892</v>
      </c>
      <c r="C197" s="118">
        <v>14.0</v>
      </c>
      <c r="D197" s="280">
        <v>9735.0</v>
      </c>
      <c r="E197" s="263" t="s">
        <v>1467</v>
      </c>
      <c r="F197" s="275" t="s">
        <v>1469</v>
      </c>
      <c r="G197" s="162" t="str">
        <f t="shared" si="2"/>
        <v>M01</v>
      </c>
      <c r="H197" s="162" t="s">
        <v>7759</v>
      </c>
      <c r="I197" s="123" t="s">
        <v>2498</v>
      </c>
      <c r="J197" s="162" t="s">
        <v>7796</v>
      </c>
      <c r="K197" s="112"/>
      <c r="L197" s="162" t="str">
        <f t="shared" si="7"/>
        <v>M06</v>
      </c>
      <c r="M197" s="259" t="s">
        <v>7976</v>
      </c>
      <c r="N197" s="162" t="str">
        <f t="shared" si="5"/>
        <v>#N/A</v>
      </c>
      <c r="O197" s="261" t="s">
        <v>9196</v>
      </c>
      <c r="P197" s="162" t="str">
        <f t="shared" si="6"/>
        <v>#N/A</v>
      </c>
    </row>
    <row r="198">
      <c r="A198" s="267" t="s">
        <v>724</v>
      </c>
      <c r="B198" s="118" t="s">
        <v>8892</v>
      </c>
      <c r="C198" s="118">
        <v>15.0</v>
      </c>
      <c r="D198" s="118" t="s">
        <v>154</v>
      </c>
      <c r="E198" s="263" t="s">
        <v>1476</v>
      </c>
      <c r="F198" s="275" t="s">
        <v>1478</v>
      </c>
      <c r="G198" s="162" t="str">
        <f t="shared" si="2"/>
        <v>M01</v>
      </c>
      <c r="H198" s="162" t="s">
        <v>7761</v>
      </c>
      <c r="I198" s="123" t="s">
        <v>2498</v>
      </c>
      <c r="J198" s="162" t="s">
        <v>7798</v>
      </c>
      <c r="K198" s="112"/>
      <c r="L198" s="162" t="str">
        <f t="shared" si="7"/>
        <v>M06</v>
      </c>
      <c r="M198" s="259" t="s">
        <v>7978</v>
      </c>
      <c r="N198" s="162" t="str">
        <f t="shared" si="5"/>
        <v>#N/A</v>
      </c>
      <c r="O198" s="261" t="s">
        <v>9198</v>
      </c>
      <c r="P198" s="162" t="str">
        <f t="shared" si="6"/>
        <v>#N/A</v>
      </c>
    </row>
    <row r="199">
      <c r="A199" s="267" t="s">
        <v>724</v>
      </c>
      <c r="B199" s="118" t="s">
        <v>8892</v>
      </c>
      <c r="C199" s="118">
        <v>16.0</v>
      </c>
      <c r="D199" s="112" t="s">
        <v>723</v>
      </c>
      <c r="E199" s="263" t="s">
        <v>1483</v>
      </c>
      <c r="F199" s="275" t="s">
        <v>1484</v>
      </c>
      <c r="G199" s="162" t="str">
        <f t="shared" si="2"/>
        <v>M01</v>
      </c>
      <c r="H199" s="162" t="s">
        <v>7763</v>
      </c>
      <c r="I199" s="123" t="s">
        <v>2498</v>
      </c>
      <c r="J199" s="162" t="s">
        <v>7800</v>
      </c>
      <c r="K199" s="112"/>
      <c r="L199" s="162" t="str">
        <f t="shared" si="7"/>
        <v>M06</v>
      </c>
      <c r="M199" s="259" t="s">
        <v>7980</v>
      </c>
      <c r="N199" s="162" t="str">
        <f t="shared" si="5"/>
        <v>#N/A</v>
      </c>
      <c r="O199" s="261" t="s">
        <v>9199</v>
      </c>
      <c r="P199" s="162" t="str">
        <f t="shared" si="6"/>
        <v>#N/A</v>
      </c>
    </row>
    <row r="200">
      <c r="A200" s="267" t="s">
        <v>731</v>
      </c>
      <c r="B200" s="118" t="s">
        <v>8736</v>
      </c>
      <c r="C200" s="118">
        <v>1.0</v>
      </c>
      <c r="D200" s="283">
        <v>2252.0</v>
      </c>
      <c r="E200" s="263" t="s">
        <v>1497</v>
      </c>
      <c r="F200" s="275" t="s">
        <v>1498</v>
      </c>
      <c r="G200" s="162" t="str">
        <f t="shared" si="2"/>
        <v>M01</v>
      </c>
      <c r="H200" s="162" t="s">
        <v>1755</v>
      </c>
      <c r="I200" s="123" t="s">
        <v>1191</v>
      </c>
      <c r="J200" s="162" t="s">
        <v>4892</v>
      </c>
      <c r="K200" s="112"/>
      <c r="L200" s="162" t="str">
        <f t="shared" si="7"/>
        <v>#N/A</v>
      </c>
      <c r="M200" s="259" t="s">
        <v>9202</v>
      </c>
      <c r="N200" s="162" t="str">
        <f t="shared" si="5"/>
        <v>#N/A</v>
      </c>
      <c r="O200" s="261" t="s">
        <v>9203</v>
      </c>
      <c r="P200" s="162" t="str">
        <f t="shared" si="6"/>
        <v>#N/A</v>
      </c>
    </row>
    <row r="201">
      <c r="A201" s="267" t="s">
        <v>731</v>
      </c>
      <c r="B201" s="118" t="s">
        <v>8736</v>
      </c>
      <c r="C201" s="118">
        <v>2.0</v>
      </c>
      <c r="D201" s="283">
        <v>2416.0</v>
      </c>
      <c r="E201" s="263" t="s">
        <v>1507</v>
      </c>
      <c r="F201" s="275" t="s">
        <v>1508</v>
      </c>
      <c r="G201" s="162" t="str">
        <f t="shared" si="2"/>
        <v>M01</v>
      </c>
      <c r="H201" s="162" t="s">
        <v>1759</v>
      </c>
      <c r="I201" s="123" t="s">
        <v>1191</v>
      </c>
      <c r="J201" s="162" t="s">
        <v>4895</v>
      </c>
      <c r="K201" s="112"/>
      <c r="L201" s="162" t="str">
        <f t="shared" si="7"/>
        <v>#N/A</v>
      </c>
      <c r="M201" s="259" t="s">
        <v>9205</v>
      </c>
      <c r="N201" s="162" t="str">
        <f t="shared" si="5"/>
        <v>#N/A</v>
      </c>
      <c r="O201" s="261" t="s">
        <v>9206</v>
      </c>
      <c r="P201" s="162" t="str">
        <f t="shared" si="6"/>
        <v>#N/A</v>
      </c>
    </row>
    <row r="202">
      <c r="A202" s="267" t="s">
        <v>731</v>
      </c>
      <c r="B202" s="118" t="s">
        <v>8736</v>
      </c>
      <c r="C202" s="118">
        <v>3.0</v>
      </c>
      <c r="D202" s="283">
        <v>2509.0</v>
      </c>
      <c r="E202" s="263" t="s">
        <v>1511</v>
      </c>
      <c r="F202" s="275" t="s">
        <v>1512</v>
      </c>
      <c r="G202" s="162" t="str">
        <f t="shared" si="2"/>
        <v>M01</v>
      </c>
      <c r="H202" s="162" t="s">
        <v>1763</v>
      </c>
      <c r="I202" s="123" t="s">
        <v>1191</v>
      </c>
      <c r="J202" s="162" t="s">
        <v>4899</v>
      </c>
      <c r="K202" s="112"/>
      <c r="L202" s="162" t="str">
        <f t="shared" si="7"/>
        <v>#N/A</v>
      </c>
      <c r="M202" s="259" t="s">
        <v>9207</v>
      </c>
      <c r="N202" s="162" t="str">
        <f t="shared" si="5"/>
        <v>#N/A</v>
      </c>
      <c r="O202" s="261" t="s">
        <v>9208</v>
      </c>
      <c r="P202" s="162" t="str">
        <f t="shared" si="6"/>
        <v>#N/A</v>
      </c>
    </row>
    <row r="203">
      <c r="A203" s="267" t="s">
        <v>731</v>
      </c>
      <c r="B203" s="118" t="s">
        <v>8736</v>
      </c>
      <c r="C203" s="118">
        <v>4.0</v>
      </c>
      <c r="D203" s="283">
        <v>6837.0</v>
      </c>
      <c r="E203" s="263" t="s">
        <v>1517</v>
      </c>
      <c r="F203" s="275" t="s">
        <v>1518</v>
      </c>
      <c r="G203" s="162" t="str">
        <f t="shared" si="2"/>
        <v>M01</v>
      </c>
      <c r="H203" s="162" t="s">
        <v>1765</v>
      </c>
      <c r="I203" s="123" t="s">
        <v>1191</v>
      </c>
      <c r="J203" s="162" t="s">
        <v>4903</v>
      </c>
      <c r="K203" s="112"/>
      <c r="L203" s="162" t="str">
        <f t="shared" si="7"/>
        <v>#N/A</v>
      </c>
      <c r="M203" s="259" t="s">
        <v>9209</v>
      </c>
      <c r="N203" s="162" t="str">
        <f t="shared" si="5"/>
        <v>#N/A</v>
      </c>
      <c r="O203" s="261" t="s">
        <v>9210</v>
      </c>
      <c r="P203" s="162" t="str">
        <f t="shared" si="6"/>
        <v>#N/A</v>
      </c>
    </row>
    <row r="204">
      <c r="A204" s="267" t="s">
        <v>731</v>
      </c>
      <c r="B204" s="118" t="s">
        <v>8736</v>
      </c>
      <c r="C204" s="118">
        <v>5.0</v>
      </c>
      <c r="D204" s="283">
        <v>9530.0</v>
      </c>
      <c r="E204" s="263" t="s">
        <v>1525</v>
      </c>
      <c r="F204" s="275" t="s">
        <v>1526</v>
      </c>
      <c r="G204" s="162" t="str">
        <f t="shared" si="2"/>
        <v>M01</v>
      </c>
      <c r="H204" s="162" t="s">
        <v>1769</v>
      </c>
      <c r="I204" s="123" t="s">
        <v>1191</v>
      </c>
      <c r="J204" s="162" t="s">
        <v>4905</v>
      </c>
      <c r="K204" s="112"/>
      <c r="L204" s="162" t="str">
        <f t="shared" si="7"/>
        <v>#N/A</v>
      </c>
      <c r="M204" s="259" t="s">
        <v>9212</v>
      </c>
      <c r="N204" s="162" t="str">
        <f t="shared" si="5"/>
        <v>#N/A</v>
      </c>
      <c r="O204" s="261" t="s">
        <v>9213</v>
      </c>
      <c r="P204" s="162" t="str">
        <f t="shared" si="6"/>
        <v>#N/A</v>
      </c>
    </row>
    <row r="205">
      <c r="A205" s="267" t="s">
        <v>731</v>
      </c>
      <c r="B205" s="118" t="s">
        <v>8736</v>
      </c>
      <c r="C205" s="118">
        <v>6.0</v>
      </c>
      <c r="D205" s="283">
        <v>8075.0</v>
      </c>
      <c r="E205" s="263" t="s">
        <v>1531</v>
      </c>
      <c r="F205" s="275" t="s">
        <v>1532</v>
      </c>
      <c r="G205" s="162" t="str">
        <f t="shared" si="2"/>
        <v>M01</v>
      </c>
      <c r="H205" s="162" t="s">
        <v>1773</v>
      </c>
      <c r="I205" s="123" t="s">
        <v>1191</v>
      </c>
      <c r="J205" s="162" t="s">
        <v>4909</v>
      </c>
      <c r="K205" s="112"/>
      <c r="L205" s="162" t="str">
        <f t="shared" si="7"/>
        <v>#N/A</v>
      </c>
      <c r="M205" s="259" t="s">
        <v>9214</v>
      </c>
      <c r="N205" s="162" t="str">
        <f t="shared" si="5"/>
        <v>#N/A</v>
      </c>
      <c r="O205" s="261" t="s">
        <v>9215</v>
      </c>
      <c r="P205" s="162" t="str">
        <f t="shared" si="6"/>
        <v>#N/A</v>
      </c>
    </row>
    <row r="206">
      <c r="A206" s="267" t="s">
        <v>731</v>
      </c>
      <c r="B206" s="118" t="s">
        <v>8736</v>
      </c>
      <c r="C206" s="118">
        <v>7.0</v>
      </c>
      <c r="D206" s="283">
        <v>2305.0</v>
      </c>
      <c r="E206" s="263" t="s">
        <v>1537</v>
      </c>
      <c r="F206" s="275" t="s">
        <v>1538</v>
      </c>
      <c r="G206" s="162" t="str">
        <f t="shared" si="2"/>
        <v>M01</v>
      </c>
      <c r="H206" s="162" t="s">
        <v>1776</v>
      </c>
      <c r="I206" s="123" t="s">
        <v>1191</v>
      </c>
      <c r="J206" s="162" t="s">
        <v>4913</v>
      </c>
      <c r="K206" s="112"/>
      <c r="L206" s="162" t="str">
        <f t="shared" si="7"/>
        <v>#N/A</v>
      </c>
      <c r="M206" s="259" t="s">
        <v>9217</v>
      </c>
      <c r="N206" s="162" t="str">
        <f t="shared" si="5"/>
        <v>#N/A</v>
      </c>
      <c r="O206" s="261" t="s">
        <v>9218</v>
      </c>
      <c r="P206" s="162" t="str">
        <f t="shared" si="6"/>
        <v>#N/A</v>
      </c>
    </row>
    <row r="207">
      <c r="A207" s="267" t="s">
        <v>731</v>
      </c>
      <c r="B207" s="118" t="s">
        <v>8736</v>
      </c>
      <c r="C207" s="118">
        <v>8.0</v>
      </c>
      <c r="D207" s="283">
        <v>2533.0</v>
      </c>
      <c r="E207" s="263" t="s">
        <v>1543</v>
      </c>
      <c r="F207" s="275" t="s">
        <v>1544</v>
      </c>
      <c r="G207" s="162" t="str">
        <f t="shared" si="2"/>
        <v>M01</v>
      </c>
      <c r="H207" s="162" t="s">
        <v>1779</v>
      </c>
      <c r="I207" s="123" t="s">
        <v>1191</v>
      </c>
      <c r="J207" s="162" t="s">
        <v>4915</v>
      </c>
      <c r="K207" s="112"/>
      <c r="L207" s="162" t="str">
        <f t="shared" si="7"/>
        <v>#N/A</v>
      </c>
      <c r="M207" s="259" t="s">
        <v>9220</v>
      </c>
      <c r="N207" s="162" t="str">
        <f t="shared" si="5"/>
        <v>#N/A</v>
      </c>
      <c r="O207" s="261" t="s">
        <v>9221</v>
      </c>
      <c r="P207" s="162" t="str">
        <f t="shared" si="6"/>
        <v>#N/A</v>
      </c>
    </row>
    <row r="208">
      <c r="A208" s="267" t="s">
        <v>731</v>
      </c>
      <c r="B208" s="118" t="s">
        <v>8736</v>
      </c>
      <c r="C208" s="118">
        <v>9.0</v>
      </c>
      <c r="D208" s="283">
        <v>7112.0</v>
      </c>
      <c r="E208" s="263" t="s">
        <v>1547</v>
      </c>
      <c r="F208" s="275" t="s">
        <v>1549</v>
      </c>
      <c r="G208" s="162" t="str">
        <f t="shared" si="2"/>
        <v>M01</v>
      </c>
      <c r="H208" s="162" t="s">
        <v>1783</v>
      </c>
      <c r="I208" s="123" t="s">
        <v>1191</v>
      </c>
      <c r="J208" s="162" t="s">
        <v>4919</v>
      </c>
      <c r="K208" s="112"/>
      <c r="L208" s="162" t="str">
        <f t="shared" si="7"/>
        <v>#N/A</v>
      </c>
      <c r="M208" s="259" t="s">
        <v>9222</v>
      </c>
      <c r="N208" s="162" t="str">
        <f t="shared" si="5"/>
        <v>#N/A</v>
      </c>
      <c r="O208" s="261" t="s">
        <v>9223</v>
      </c>
      <c r="P208" s="162" t="str">
        <f t="shared" si="6"/>
        <v>#N/A</v>
      </c>
    </row>
    <row r="209">
      <c r="A209" s="267" t="s">
        <v>731</v>
      </c>
      <c r="B209" s="118" t="s">
        <v>8736</v>
      </c>
      <c r="C209" s="118">
        <v>10.0</v>
      </c>
      <c r="D209" s="283">
        <v>2293.0</v>
      </c>
      <c r="E209" s="263" t="s">
        <v>1553</v>
      </c>
      <c r="F209" s="275" t="s">
        <v>1554</v>
      </c>
      <c r="G209" s="162" t="str">
        <f t="shared" si="2"/>
        <v>M01</v>
      </c>
      <c r="H209" s="162" t="s">
        <v>1787</v>
      </c>
      <c r="I209" s="123" t="s">
        <v>1191</v>
      </c>
      <c r="J209" s="162" t="s">
        <v>4921</v>
      </c>
      <c r="K209" s="112"/>
      <c r="L209" s="162" t="str">
        <f t="shared" si="7"/>
        <v>#N/A</v>
      </c>
      <c r="M209" s="259" t="s">
        <v>9225</v>
      </c>
      <c r="N209" s="162" t="str">
        <f t="shared" si="5"/>
        <v>#N/A</v>
      </c>
      <c r="O209" s="261" t="s">
        <v>9226</v>
      </c>
      <c r="P209" s="162" t="str">
        <f t="shared" si="6"/>
        <v>#N/A</v>
      </c>
    </row>
    <row r="210">
      <c r="A210" s="267" t="s">
        <v>731</v>
      </c>
      <c r="B210" s="118" t="s">
        <v>8736</v>
      </c>
      <c r="C210" s="118">
        <v>11.0</v>
      </c>
      <c r="D210" s="283">
        <v>2468.0</v>
      </c>
      <c r="E210" s="263" t="s">
        <v>1557</v>
      </c>
      <c r="F210" s="275" t="s">
        <v>1558</v>
      </c>
      <c r="G210" s="162" t="str">
        <f t="shared" si="2"/>
        <v>M01</v>
      </c>
      <c r="H210" s="162" t="s">
        <v>1789</v>
      </c>
      <c r="I210" s="123" t="s">
        <v>1191</v>
      </c>
      <c r="J210" s="162" t="s">
        <v>4925</v>
      </c>
      <c r="K210" s="112"/>
      <c r="L210" s="162" t="str">
        <f t="shared" si="7"/>
        <v>#N/A</v>
      </c>
      <c r="M210" s="259" t="s">
        <v>9228</v>
      </c>
      <c r="N210" s="162" t="str">
        <f t="shared" si="5"/>
        <v>#N/A</v>
      </c>
      <c r="O210" s="261" t="s">
        <v>9229</v>
      </c>
      <c r="P210" s="162" t="str">
        <f t="shared" si="6"/>
        <v>#N/A</v>
      </c>
    </row>
    <row r="211">
      <c r="A211" s="267" t="s">
        <v>731</v>
      </c>
      <c r="B211" s="118" t="s">
        <v>8736</v>
      </c>
      <c r="C211" s="118">
        <v>12.0</v>
      </c>
      <c r="D211" s="283">
        <v>3281.0</v>
      </c>
      <c r="E211" s="263" t="s">
        <v>1562</v>
      </c>
      <c r="F211" s="275" t="s">
        <v>1564</v>
      </c>
      <c r="G211" s="162" t="str">
        <f t="shared" si="2"/>
        <v>M01</v>
      </c>
      <c r="H211" s="162" t="s">
        <v>1791</v>
      </c>
      <c r="I211" s="123" t="s">
        <v>1191</v>
      </c>
      <c r="J211" s="162" t="s">
        <v>4927</v>
      </c>
      <c r="K211" s="112"/>
      <c r="L211" s="162" t="str">
        <f t="shared" si="7"/>
        <v>#N/A</v>
      </c>
      <c r="M211" s="259" t="s">
        <v>9231</v>
      </c>
      <c r="N211" s="162" t="str">
        <f t="shared" si="5"/>
        <v>#N/A</v>
      </c>
      <c r="O211" s="261" t="s">
        <v>9232</v>
      </c>
      <c r="P211" s="162" t="str">
        <f t="shared" si="6"/>
        <v>#N/A</v>
      </c>
    </row>
    <row r="212">
      <c r="A212" s="267" t="s">
        <v>731</v>
      </c>
      <c r="B212" s="118" t="s">
        <v>8736</v>
      </c>
      <c r="C212" s="118">
        <v>13.0</v>
      </c>
      <c r="D212" s="283">
        <v>9029.0</v>
      </c>
      <c r="E212" s="263" t="s">
        <v>1577</v>
      </c>
      <c r="F212" s="275" t="s">
        <v>1578</v>
      </c>
      <c r="G212" s="162" t="str">
        <f t="shared" si="2"/>
        <v>M01</v>
      </c>
      <c r="H212" s="162" t="s">
        <v>1795</v>
      </c>
      <c r="I212" s="123" t="s">
        <v>1191</v>
      </c>
      <c r="J212" s="162" t="s">
        <v>4931</v>
      </c>
      <c r="K212" s="112"/>
      <c r="L212" s="162" t="str">
        <f t="shared" si="7"/>
        <v>#N/A</v>
      </c>
      <c r="M212" s="259" t="s">
        <v>9233</v>
      </c>
      <c r="N212" s="162" t="str">
        <f t="shared" si="5"/>
        <v>#N/A</v>
      </c>
      <c r="O212" s="261" t="s">
        <v>9234</v>
      </c>
      <c r="P212" s="162" t="str">
        <f t="shared" si="6"/>
        <v>#N/A</v>
      </c>
    </row>
    <row r="213">
      <c r="A213" s="267" t="s">
        <v>731</v>
      </c>
      <c r="B213" s="118" t="s">
        <v>8736</v>
      </c>
      <c r="C213" s="118">
        <v>14.0</v>
      </c>
      <c r="D213" s="283">
        <v>2709.0</v>
      </c>
      <c r="E213" s="263" t="s">
        <v>1584</v>
      </c>
      <c r="F213" s="275" t="s">
        <v>1586</v>
      </c>
      <c r="G213" s="162" t="str">
        <f t="shared" si="2"/>
        <v>M01</v>
      </c>
      <c r="H213" s="162" t="s">
        <v>1799</v>
      </c>
      <c r="I213" s="123" t="s">
        <v>1191</v>
      </c>
      <c r="J213" s="162" t="s">
        <v>4935</v>
      </c>
      <c r="K213" s="112"/>
      <c r="L213" s="162" t="str">
        <f t="shared" si="7"/>
        <v>#N/A</v>
      </c>
      <c r="M213" s="259" t="s">
        <v>9236</v>
      </c>
      <c r="N213" s="162" t="str">
        <f t="shared" si="5"/>
        <v>#N/A</v>
      </c>
      <c r="O213" s="261" t="s">
        <v>9237</v>
      </c>
      <c r="P213" s="162" t="str">
        <f t="shared" si="6"/>
        <v>#N/A</v>
      </c>
    </row>
    <row r="214">
      <c r="A214" s="267" t="s">
        <v>731</v>
      </c>
      <c r="B214" s="118" t="s">
        <v>8736</v>
      </c>
      <c r="C214" s="118">
        <v>15.0</v>
      </c>
      <c r="D214" s="118" t="s">
        <v>154</v>
      </c>
      <c r="E214" s="263" t="s">
        <v>1601</v>
      </c>
      <c r="F214" s="275" t="s">
        <v>1602</v>
      </c>
      <c r="G214" s="162" t="str">
        <f t="shared" si="2"/>
        <v>M01</v>
      </c>
      <c r="H214" s="162" t="s">
        <v>1801</v>
      </c>
      <c r="I214" s="123" t="s">
        <v>1191</v>
      </c>
      <c r="J214" s="162" t="s">
        <v>4937</v>
      </c>
      <c r="K214" s="112"/>
      <c r="L214" s="162" t="str">
        <f t="shared" si="7"/>
        <v>#N/A</v>
      </c>
      <c r="M214" s="259" t="s">
        <v>9238</v>
      </c>
      <c r="N214" s="162" t="str">
        <f t="shared" si="5"/>
        <v>#N/A</v>
      </c>
      <c r="O214" s="261" t="s">
        <v>9239</v>
      </c>
      <c r="P214" s="162" t="str">
        <f t="shared" si="6"/>
        <v>#N/A</v>
      </c>
    </row>
    <row r="215">
      <c r="A215" s="267" t="s">
        <v>731</v>
      </c>
      <c r="B215" s="118" t="s">
        <v>8736</v>
      </c>
      <c r="C215" s="118">
        <v>16.0</v>
      </c>
      <c r="D215" s="112" t="s">
        <v>730</v>
      </c>
      <c r="E215" s="263" t="s">
        <v>1622</v>
      </c>
      <c r="F215" s="275" t="s">
        <v>1624</v>
      </c>
      <c r="G215" s="162" t="str">
        <f t="shared" si="2"/>
        <v>M01</v>
      </c>
      <c r="H215" s="162" t="s">
        <v>1806</v>
      </c>
      <c r="I215" s="123" t="s">
        <v>1191</v>
      </c>
      <c r="J215" s="162" t="s">
        <v>4942</v>
      </c>
      <c r="K215" s="112"/>
      <c r="L215" s="162" t="str">
        <f t="shared" si="7"/>
        <v>#N/A</v>
      </c>
      <c r="M215" s="259" t="s">
        <v>9240</v>
      </c>
      <c r="N215" s="162" t="str">
        <f t="shared" si="5"/>
        <v>#N/A</v>
      </c>
      <c r="O215" s="261" t="s">
        <v>9241</v>
      </c>
      <c r="P215" s="162" t="str">
        <f t="shared" si="6"/>
        <v>#N/A</v>
      </c>
    </row>
    <row r="216">
      <c r="A216" s="267" t="s">
        <v>735</v>
      </c>
      <c r="B216" s="118" t="s">
        <v>8736</v>
      </c>
      <c r="C216" s="118">
        <v>1.0</v>
      </c>
      <c r="D216" s="272">
        <v>10690.0</v>
      </c>
      <c r="E216" s="263" t="s">
        <v>1628</v>
      </c>
      <c r="F216" s="275" t="s">
        <v>1629</v>
      </c>
      <c r="G216" s="162" t="str">
        <f t="shared" si="2"/>
        <v>M02</v>
      </c>
      <c r="H216" s="162" t="s">
        <v>1705</v>
      </c>
      <c r="I216" s="162" t="str">
        <f t="shared" ref="I216:I263" si="10">VLOOKUP(J216, INDIRECT("tracking!D2:O1000"), 4, FALSE) </f>
        <v>#N/A</v>
      </c>
      <c r="J216" s="162" t="s">
        <v>6899</v>
      </c>
      <c r="K216" s="112"/>
      <c r="L216" s="162" t="str">
        <f t="shared" si="7"/>
        <v>#N/A</v>
      </c>
      <c r="M216" s="259" t="s">
        <v>9242</v>
      </c>
      <c r="N216" s="162" t="str">
        <f t="shared" si="5"/>
        <v>#N/A</v>
      </c>
      <c r="O216" s="261" t="s">
        <v>9243</v>
      </c>
      <c r="P216" s="162" t="str">
        <f t="shared" si="6"/>
        <v>#N/A</v>
      </c>
    </row>
    <row r="217">
      <c r="A217" s="267" t="s">
        <v>735</v>
      </c>
      <c r="B217" s="118" t="s">
        <v>8736</v>
      </c>
      <c r="C217" s="118">
        <v>2.0</v>
      </c>
      <c r="D217" s="272">
        <v>5950.0</v>
      </c>
      <c r="E217" s="263" t="s">
        <v>1635</v>
      </c>
      <c r="F217" s="275" t="s">
        <v>1636</v>
      </c>
      <c r="G217" s="162" t="str">
        <f t="shared" si="2"/>
        <v>M02</v>
      </c>
      <c r="H217" s="162" t="s">
        <v>1709</v>
      </c>
      <c r="I217" s="162" t="str">
        <f t="shared" si="10"/>
        <v>#N/A</v>
      </c>
      <c r="J217" s="162" t="s">
        <v>6901</v>
      </c>
      <c r="K217" s="112"/>
      <c r="L217" s="162" t="str">
        <f t="shared" si="7"/>
        <v>#N/A</v>
      </c>
      <c r="M217" s="259" t="s">
        <v>9244</v>
      </c>
      <c r="N217" s="162" t="str">
        <f t="shared" si="5"/>
        <v>#N/A</v>
      </c>
      <c r="O217" s="261" t="s">
        <v>9245</v>
      </c>
      <c r="P217" s="162" t="str">
        <f t="shared" si="6"/>
        <v>#N/A</v>
      </c>
    </row>
    <row r="218">
      <c r="A218" s="267" t="s">
        <v>735</v>
      </c>
      <c r="B218" s="118" t="s">
        <v>8736</v>
      </c>
      <c r="C218" s="118">
        <v>3.0</v>
      </c>
      <c r="D218" s="272">
        <v>8073.0</v>
      </c>
      <c r="E218" s="263" t="s">
        <v>1640</v>
      </c>
      <c r="F218" s="275" t="s">
        <v>1641</v>
      </c>
      <c r="G218" s="162" t="str">
        <f t="shared" si="2"/>
        <v>M02</v>
      </c>
      <c r="H218" s="162" t="s">
        <v>1711</v>
      </c>
      <c r="I218" s="162" t="str">
        <f t="shared" si="10"/>
        <v>#N/A</v>
      </c>
      <c r="J218" s="162" t="s">
        <v>6903</v>
      </c>
      <c r="K218" s="112"/>
      <c r="L218" s="162" t="str">
        <f t="shared" si="7"/>
        <v>#N/A</v>
      </c>
      <c r="M218" s="259" t="s">
        <v>9246</v>
      </c>
      <c r="N218" s="162" t="str">
        <f t="shared" si="5"/>
        <v>#N/A</v>
      </c>
      <c r="O218" s="261" t="s">
        <v>9247</v>
      </c>
      <c r="P218" s="162" t="str">
        <f t="shared" si="6"/>
        <v>#N/A</v>
      </c>
    </row>
    <row r="219">
      <c r="A219" s="267" t="s">
        <v>735</v>
      </c>
      <c r="B219" s="118" t="s">
        <v>8736</v>
      </c>
      <c r="C219" s="118">
        <v>4.0</v>
      </c>
      <c r="D219" s="272">
        <v>10610.0</v>
      </c>
      <c r="E219" s="263" t="s">
        <v>1650</v>
      </c>
      <c r="F219" s="275" t="s">
        <v>1651</v>
      </c>
      <c r="G219" s="162" t="str">
        <f t="shared" si="2"/>
        <v>M02</v>
      </c>
      <c r="H219" s="162" t="s">
        <v>1715</v>
      </c>
      <c r="I219" s="162" t="str">
        <f t="shared" si="10"/>
        <v>#N/A</v>
      </c>
      <c r="J219" s="162" t="s">
        <v>6905</v>
      </c>
      <c r="K219" s="112"/>
      <c r="L219" s="162" t="str">
        <f t="shared" si="7"/>
        <v>#N/A</v>
      </c>
      <c r="M219" s="259" t="s">
        <v>9248</v>
      </c>
      <c r="N219" s="162" t="str">
        <f t="shared" si="5"/>
        <v>#N/A</v>
      </c>
      <c r="O219" s="261" t="s">
        <v>9249</v>
      </c>
      <c r="P219" s="162" t="str">
        <f t="shared" si="6"/>
        <v>#N/A</v>
      </c>
    </row>
    <row r="220">
      <c r="A220" s="267" t="s">
        <v>735</v>
      </c>
      <c r="B220" s="118" t="s">
        <v>8736</v>
      </c>
      <c r="C220" s="118">
        <v>5.0</v>
      </c>
      <c r="D220" s="272">
        <v>2357.0</v>
      </c>
      <c r="E220" s="263" t="s">
        <v>1658</v>
      </c>
      <c r="F220" s="275" t="s">
        <v>1659</v>
      </c>
      <c r="G220" s="162" t="str">
        <f t="shared" si="2"/>
        <v>M02</v>
      </c>
      <c r="H220" s="162" t="s">
        <v>1717</v>
      </c>
      <c r="I220" s="162" t="str">
        <f t="shared" si="10"/>
        <v>#N/A</v>
      </c>
      <c r="J220" s="162" t="s">
        <v>6907</v>
      </c>
      <c r="K220" s="112"/>
      <c r="L220" s="162" t="str">
        <f t="shared" si="7"/>
        <v>#N/A</v>
      </c>
      <c r="M220" s="259" t="s">
        <v>9250</v>
      </c>
      <c r="N220" s="162" t="str">
        <f t="shared" si="5"/>
        <v>#N/A</v>
      </c>
      <c r="O220" s="261" t="s">
        <v>9251</v>
      </c>
      <c r="P220" s="162" t="str">
        <f t="shared" si="6"/>
        <v>#N/A</v>
      </c>
    </row>
    <row r="221">
      <c r="A221" s="267" t="s">
        <v>735</v>
      </c>
      <c r="B221" s="118" t="s">
        <v>8736</v>
      </c>
      <c r="C221" s="118">
        <v>6.0</v>
      </c>
      <c r="D221" s="272">
        <v>2319.0</v>
      </c>
      <c r="E221" s="263" t="s">
        <v>1666</v>
      </c>
      <c r="F221" s="275" t="s">
        <v>1667</v>
      </c>
      <c r="G221" s="162" t="str">
        <f t="shared" si="2"/>
        <v>M02</v>
      </c>
      <c r="H221" s="162" t="s">
        <v>1721</v>
      </c>
      <c r="I221" s="162" t="str">
        <f t="shared" si="10"/>
        <v>#N/A</v>
      </c>
      <c r="J221" s="162" t="s">
        <v>6909</v>
      </c>
      <c r="K221" s="112"/>
      <c r="L221" s="162" t="str">
        <f t="shared" si="7"/>
        <v>#N/A</v>
      </c>
      <c r="M221" s="259" t="s">
        <v>9252</v>
      </c>
      <c r="N221" s="162" t="str">
        <f t="shared" si="5"/>
        <v>#N/A</v>
      </c>
      <c r="O221" s="261" t="s">
        <v>9253</v>
      </c>
      <c r="P221" s="162" t="str">
        <f t="shared" si="6"/>
        <v>#N/A</v>
      </c>
    </row>
    <row r="222">
      <c r="A222" s="267" t="s">
        <v>735</v>
      </c>
      <c r="B222" s="118" t="s">
        <v>8736</v>
      </c>
      <c r="C222" s="118">
        <v>7.0</v>
      </c>
      <c r="D222" s="272">
        <v>3367.0</v>
      </c>
      <c r="E222" s="263" t="s">
        <v>1672</v>
      </c>
      <c r="F222" s="275" t="s">
        <v>1673</v>
      </c>
      <c r="G222" s="162" t="str">
        <f t="shared" si="2"/>
        <v>M02</v>
      </c>
      <c r="H222" s="162" t="s">
        <v>1723</v>
      </c>
      <c r="I222" s="162" t="str">
        <f t="shared" si="10"/>
        <v>#N/A</v>
      </c>
      <c r="J222" s="162" t="s">
        <v>6911</v>
      </c>
      <c r="K222" s="112"/>
      <c r="L222" s="162" t="str">
        <f t="shared" si="7"/>
        <v>#N/A</v>
      </c>
      <c r="M222" s="259" t="s">
        <v>9254</v>
      </c>
      <c r="N222" s="162" t="str">
        <f t="shared" si="5"/>
        <v>#N/A</v>
      </c>
      <c r="O222" s="261" t="s">
        <v>9255</v>
      </c>
      <c r="P222" s="162" t="str">
        <f t="shared" si="6"/>
        <v>#N/A</v>
      </c>
    </row>
    <row r="223">
      <c r="A223" s="267" t="s">
        <v>735</v>
      </c>
      <c r="B223" s="118" t="s">
        <v>8736</v>
      </c>
      <c r="C223" s="118">
        <v>8.0</v>
      </c>
      <c r="D223" s="272">
        <v>8311.0</v>
      </c>
      <c r="E223" s="263" t="s">
        <v>1681</v>
      </c>
      <c r="F223" s="275" t="s">
        <v>1682</v>
      </c>
      <c r="G223" s="162" t="str">
        <f t="shared" si="2"/>
        <v>M02</v>
      </c>
      <c r="H223" s="162" t="s">
        <v>1727</v>
      </c>
      <c r="I223" s="162" t="str">
        <f t="shared" si="10"/>
        <v>#N/A</v>
      </c>
      <c r="J223" s="162" t="s">
        <v>6913</v>
      </c>
      <c r="K223" s="112"/>
      <c r="L223" s="162" t="str">
        <f t="shared" si="7"/>
        <v>#N/A</v>
      </c>
      <c r="M223" s="259" t="s">
        <v>9256</v>
      </c>
      <c r="N223" s="162" t="str">
        <f t="shared" si="5"/>
        <v>#N/A</v>
      </c>
      <c r="O223" s="261" t="s">
        <v>9257</v>
      </c>
      <c r="P223" s="162" t="str">
        <f t="shared" si="6"/>
        <v>#N/A</v>
      </c>
    </row>
    <row r="224">
      <c r="A224" s="267" t="s">
        <v>735</v>
      </c>
      <c r="B224" s="118" t="s">
        <v>8736</v>
      </c>
      <c r="C224" s="118">
        <v>9.0</v>
      </c>
      <c r="D224" s="272">
        <v>6453.0</v>
      </c>
      <c r="E224" s="263" t="s">
        <v>1691</v>
      </c>
      <c r="F224" s="275" t="s">
        <v>1692</v>
      </c>
      <c r="G224" s="162" t="str">
        <f t="shared" si="2"/>
        <v>M02</v>
      </c>
      <c r="H224" s="162" t="s">
        <v>1731</v>
      </c>
      <c r="I224" s="162" t="str">
        <f t="shared" si="10"/>
        <v>#N/A</v>
      </c>
      <c r="J224" s="162" t="s">
        <v>6915</v>
      </c>
      <c r="K224" s="112"/>
      <c r="L224" s="162" t="str">
        <f t="shared" si="7"/>
        <v>#N/A</v>
      </c>
      <c r="M224" s="259" t="s">
        <v>9258</v>
      </c>
      <c r="N224" s="162" t="str">
        <f t="shared" si="5"/>
        <v>#N/A</v>
      </c>
      <c r="O224" s="261" t="s">
        <v>9259</v>
      </c>
      <c r="P224" s="162" t="str">
        <f t="shared" si="6"/>
        <v>#N/A</v>
      </c>
    </row>
    <row r="225">
      <c r="A225" s="267" t="s">
        <v>735</v>
      </c>
      <c r="B225" s="118" t="s">
        <v>8736</v>
      </c>
      <c r="C225" s="118">
        <v>10.0</v>
      </c>
      <c r="D225" s="272">
        <v>6909.0</v>
      </c>
      <c r="E225" s="263" t="s">
        <v>1699</v>
      </c>
      <c r="F225" s="275" t="s">
        <v>1700</v>
      </c>
      <c r="G225" s="162" t="str">
        <f t="shared" si="2"/>
        <v>M02</v>
      </c>
      <c r="H225" s="162" t="s">
        <v>1733</v>
      </c>
      <c r="I225" s="162" t="str">
        <f t="shared" si="10"/>
        <v>#N/A</v>
      </c>
      <c r="J225" s="162" t="s">
        <v>6917</v>
      </c>
      <c r="K225" s="112"/>
      <c r="L225" s="162" t="str">
        <f t="shared" si="7"/>
        <v>#N/A</v>
      </c>
      <c r="M225" s="259" t="s">
        <v>9260</v>
      </c>
      <c r="N225" s="162" t="str">
        <f t="shared" si="5"/>
        <v>#N/A</v>
      </c>
      <c r="O225" s="261" t="s">
        <v>9261</v>
      </c>
      <c r="P225" s="162" t="str">
        <f t="shared" si="6"/>
        <v>#N/A</v>
      </c>
    </row>
    <row r="226">
      <c r="A226" s="267" t="s">
        <v>735</v>
      </c>
      <c r="B226" s="118" t="s">
        <v>8736</v>
      </c>
      <c r="C226" s="118">
        <v>11.0</v>
      </c>
      <c r="D226" s="272">
        <v>8009.0</v>
      </c>
      <c r="E226" s="263" t="s">
        <v>1706</v>
      </c>
      <c r="F226" s="275" t="s">
        <v>1707</v>
      </c>
      <c r="G226" s="162" t="str">
        <f t="shared" si="2"/>
        <v>M02</v>
      </c>
      <c r="H226" s="162" t="s">
        <v>1735</v>
      </c>
      <c r="I226" s="162" t="str">
        <f t="shared" si="10"/>
        <v>#N/A</v>
      </c>
      <c r="J226" s="162" t="s">
        <v>6919</v>
      </c>
      <c r="K226" s="112"/>
      <c r="L226" s="162" t="str">
        <f t="shared" si="7"/>
        <v>#N/A</v>
      </c>
      <c r="M226" s="259" t="s">
        <v>9262</v>
      </c>
      <c r="N226" s="162" t="str">
        <f t="shared" si="5"/>
        <v>#N/A</v>
      </c>
      <c r="O226" s="261" t="s">
        <v>9263</v>
      </c>
      <c r="P226" s="162" t="str">
        <f t="shared" si="6"/>
        <v>#N/A</v>
      </c>
    </row>
    <row r="227">
      <c r="A227" s="267" t="s">
        <v>735</v>
      </c>
      <c r="B227" s="118" t="s">
        <v>8736</v>
      </c>
      <c r="C227" s="118">
        <v>12.0</v>
      </c>
      <c r="D227" s="272">
        <v>2014.0</v>
      </c>
      <c r="E227" s="263" t="s">
        <v>1712</v>
      </c>
      <c r="F227" s="275" t="s">
        <v>1713</v>
      </c>
      <c r="G227" s="162" t="str">
        <f t="shared" si="2"/>
        <v>M02</v>
      </c>
      <c r="H227" s="162" t="s">
        <v>1739</v>
      </c>
      <c r="I227" s="162" t="str">
        <f t="shared" si="10"/>
        <v>#N/A</v>
      </c>
      <c r="J227" s="162" t="s">
        <v>6921</v>
      </c>
      <c r="K227" s="112"/>
      <c r="L227" s="162" t="str">
        <f t="shared" si="7"/>
        <v>#N/A</v>
      </c>
      <c r="M227" s="259" t="s">
        <v>9264</v>
      </c>
      <c r="N227" s="162" t="str">
        <f t="shared" si="5"/>
        <v>#N/A</v>
      </c>
      <c r="O227" s="261" t="s">
        <v>9265</v>
      </c>
      <c r="P227" s="162" t="str">
        <f t="shared" si="6"/>
        <v>#N/A</v>
      </c>
    </row>
    <row r="228">
      <c r="A228" s="267" t="s">
        <v>735</v>
      </c>
      <c r="B228" s="118" t="s">
        <v>8736</v>
      </c>
      <c r="C228" s="118">
        <v>13.0</v>
      </c>
      <c r="D228" s="272">
        <v>3108.0</v>
      </c>
      <c r="E228" s="263" t="s">
        <v>1718</v>
      </c>
      <c r="F228" s="275" t="s">
        <v>1719</v>
      </c>
      <c r="G228" s="162" t="str">
        <f t="shared" si="2"/>
        <v>M02</v>
      </c>
      <c r="H228" s="162" t="s">
        <v>1741</v>
      </c>
      <c r="I228" s="162" t="str">
        <f t="shared" si="10"/>
        <v>#N/A</v>
      </c>
      <c r="J228" s="162" t="s">
        <v>6923</v>
      </c>
      <c r="K228" s="112"/>
      <c r="L228" s="162" t="str">
        <f t="shared" si="7"/>
        <v>#N/A</v>
      </c>
      <c r="M228" s="259" t="s">
        <v>9266</v>
      </c>
      <c r="N228" s="162" t="str">
        <f t="shared" si="5"/>
        <v>#N/A</v>
      </c>
      <c r="O228" s="261" t="s">
        <v>9267</v>
      </c>
      <c r="P228" s="162" t="str">
        <f t="shared" si="6"/>
        <v>#N/A</v>
      </c>
    </row>
    <row r="229">
      <c r="A229" s="267" t="s">
        <v>735</v>
      </c>
      <c r="B229" s="118" t="s">
        <v>8736</v>
      </c>
      <c r="C229" s="118">
        <v>14.0</v>
      </c>
      <c r="D229" s="272">
        <v>8256.0</v>
      </c>
      <c r="E229" s="263" t="s">
        <v>1724</v>
      </c>
      <c r="F229" s="275" t="s">
        <v>1725</v>
      </c>
      <c r="G229" s="162" t="str">
        <f t="shared" si="2"/>
        <v>M02</v>
      </c>
      <c r="H229" s="162" t="s">
        <v>1743</v>
      </c>
      <c r="I229" s="162" t="str">
        <f t="shared" si="10"/>
        <v>#N/A</v>
      </c>
      <c r="J229" s="162" t="s">
        <v>6925</v>
      </c>
      <c r="K229" s="112"/>
      <c r="L229" s="162" t="str">
        <f t="shared" si="7"/>
        <v>#N/A</v>
      </c>
      <c r="M229" s="259" t="s">
        <v>9268</v>
      </c>
      <c r="N229" s="162" t="str">
        <f t="shared" si="5"/>
        <v>#N/A</v>
      </c>
      <c r="O229" s="261" t="s">
        <v>9269</v>
      </c>
      <c r="P229" s="162" t="str">
        <f t="shared" si="6"/>
        <v>#N/A</v>
      </c>
    </row>
    <row r="230">
      <c r="A230" s="267" t="s">
        <v>735</v>
      </c>
      <c r="B230" s="118" t="s">
        <v>8736</v>
      </c>
      <c r="C230" s="118">
        <v>15.0</v>
      </c>
      <c r="D230" s="118" t="s">
        <v>154</v>
      </c>
      <c r="E230" s="263" t="s">
        <v>1728</v>
      </c>
      <c r="F230" s="275" t="s">
        <v>1729</v>
      </c>
      <c r="G230" s="162" t="str">
        <f t="shared" si="2"/>
        <v>M02</v>
      </c>
      <c r="H230" s="162" t="s">
        <v>1747</v>
      </c>
      <c r="I230" s="162" t="str">
        <f t="shared" si="10"/>
        <v>#N/A</v>
      </c>
      <c r="J230" s="162" t="s">
        <v>6927</v>
      </c>
      <c r="K230" s="112"/>
      <c r="L230" s="162" t="str">
        <f t="shared" si="7"/>
        <v>#N/A</v>
      </c>
      <c r="M230" s="259" t="s">
        <v>9270</v>
      </c>
      <c r="N230" s="162" t="str">
        <f t="shared" si="5"/>
        <v>#N/A</v>
      </c>
      <c r="O230" s="261" t="s">
        <v>9271</v>
      </c>
      <c r="P230" s="162" t="str">
        <f t="shared" si="6"/>
        <v>#N/A</v>
      </c>
    </row>
    <row r="231">
      <c r="A231" s="267" t="s">
        <v>735</v>
      </c>
      <c r="B231" s="118" t="s">
        <v>8736</v>
      </c>
      <c r="C231" s="118">
        <v>16.0</v>
      </c>
      <c r="D231" s="118" t="s">
        <v>734</v>
      </c>
      <c r="E231" s="263" t="s">
        <v>1736</v>
      </c>
      <c r="F231" s="275" t="s">
        <v>1737</v>
      </c>
      <c r="G231" s="162" t="str">
        <f t="shared" si="2"/>
        <v>M02</v>
      </c>
      <c r="H231" s="162" t="s">
        <v>1750</v>
      </c>
      <c r="I231" s="162" t="str">
        <f t="shared" si="10"/>
        <v>#N/A</v>
      </c>
      <c r="J231" s="162" t="s">
        <v>6929</v>
      </c>
      <c r="K231" s="112"/>
      <c r="L231" s="162" t="str">
        <f t="shared" si="7"/>
        <v>#N/A</v>
      </c>
      <c r="M231" s="259" t="s">
        <v>9272</v>
      </c>
      <c r="N231" s="162" t="str">
        <f t="shared" si="5"/>
        <v>#N/A</v>
      </c>
      <c r="O231" s="261" t="s">
        <v>9273</v>
      </c>
      <c r="P231" s="162" t="str">
        <f t="shared" si="6"/>
        <v>#N/A</v>
      </c>
    </row>
    <row r="232">
      <c r="A232" s="267" t="s">
        <v>740</v>
      </c>
      <c r="B232" s="118" t="s">
        <v>8820</v>
      </c>
      <c r="C232" s="118">
        <v>1.0</v>
      </c>
      <c r="D232" s="283">
        <v>2252.0</v>
      </c>
      <c r="E232" s="263" t="s">
        <v>1744</v>
      </c>
      <c r="F232" s="275" t="s">
        <v>1745</v>
      </c>
      <c r="G232" s="162" t="str">
        <f t="shared" si="2"/>
        <v>M04</v>
      </c>
      <c r="H232" s="162" t="s">
        <v>2126</v>
      </c>
      <c r="I232" s="162" t="str">
        <f t="shared" si="10"/>
        <v>M01</v>
      </c>
      <c r="J232" s="162" t="s">
        <v>3922</v>
      </c>
      <c r="K232" s="112"/>
      <c r="L232" s="162" t="str">
        <f t="shared" si="7"/>
        <v>#N/A</v>
      </c>
      <c r="M232" s="259" t="s">
        <v>9274</v>
      </c>
      <c r="N232" s="162" t="str">
        <f t="shared" si="5"/>
        <v>#N/A</v>
      </c>
      <c r="O232" s="261" t="s">
        <v>9275</v>
      </c>
      <c r="P232" s="162" t="str">
        <f t="shared" si="6"/>
        <v>#N/A</v>
      </c>
    </row>
    <row r="233">
      <c r="A233" s="267" t="s">
        <v>740</v>
      </c>
      <c r="B233" s="118" t="s">
        <v>8820</v>
      </c>
      <c r="C233" s="118">
        <v>2.0</v>
      </c>
      <c r="D233" s="283">
        <v>2416.0</v>
      </c>
      <c r="E233" s="263" t="s">
        <v>1751</v>
      </c>
      <c r="F233" s="275" t="s">
        <v>1752</v>
      </c>
      <c r="G233" s="162" t="str">
        <f t="shared" si="2"/>
        <v>M04</v>
      </c>
      <c r="H233" s="162" t="s">
        <v>2130</v>
      </c>
      <c r="I233" s="162" t="str">
        <f t="shared" si="10"/>
        <v>M01</v>
      </c>
      <c r="J233" s="162" t="s">
        <v>3924</v>
      </c>
      <c r="K233" s="112"/>
      <c r="L233" s="162" t="str">
        <f t="shared" si="7"/>
        <v>#N/A</v>
      </c>
      <c r="M233" s="259" t="s">
        <v>9276</v>
      </c>
      <c r="N233" s="162" t="str">
        <f t="shared" si="5"/>
        <v>#N/A</v>
      </c>
      <c r="O233" s="261" t="s">
        <v>9277</v>
      </c>
      <c r="P233" s="162" t="str">
        <f t="shared" si="6"/>
        <v>#N/A</v>
      </c>
    </row>
    <row r="234">
      <c r="A234" s="267" t="s">
        <v>740</v>
      </c>
      <c r="B234" s="118" t="s">
        <v>8820</v>
      </c>
      <c r="C234" s="118">
        <v>3.0</v>
      </c>
      <c r="D234" s="283">
        <v>2509.0</v>
      </c>
      <c r="E234" s="263" t="s">
        <v>1756</v>
      </c>
      <c r="F234" s="275" t="s">
        <v>1757</v>
      </c>
      <c r="G234" s="162" t="str">
        <f t="shared" si="2"/>
        <v>M04</v>
      </c>
      <c r="H234" s="162" t="s">
        <v>2134</v>
      </c>
      <c r="I234" s="162" t="str">
        <f t="shared" si="10"/>
        <v>M01</v>
      </c>
      <c r="J234" s="162" t="s">
        <v>3928</v>
      </c>
      <c r="K234" s="112"/>
      <c r="L234" s="162" t="str">
        <f t="shared" si="7"/>
        <v>#N/A</v>
      </c>
      <c r="M234" s="259" t="s">
        <v>9278</v>
      </c>
      <c r="N234" s="162" t="str">
        <f t="shared" si="5"/>
        <v>#N/A</v>
      </c>
      <c r="O234" s="261" t="s">
        <v>9279</v>
      </c>
      <c r="P234" s="162" t="str">
        <f t="shared" si="6"/>
        <v>#N/A</v>
      </c>
    </row>
    <row r="235">
      <c r="A235" s="267" t="s">
        <v>740</v>
      </c>
      <c r="B235" s="118" t="s">
        <v>8820</v>
      </c>
      <c r="C235" s="118">
        <v>4.0</v>
      </c>
      <c r="D235" s="283">
        <v>6837.0</v>
      </c>
      <c r="E235" s="263" t="s">
        <v>1760</v>
      </c>
      <c r="F235" s="275" t="s">
        <v>1761</v>
      </c>
      <c r="G235" s="162" t="str">
        <f t="shared" si="2"/>
        <v>M04</v>
      </c>
      <c r="H235" s="162" t="s">
        <v>2138</v>
      </c>
      <c r="I235" s="162" t="str">
        <f t="shared" si="10"/>
        <v>M01</v>
      </c>
      <c r="J235" s="162" t="s">
        <v>3932</v>
      </c>
      <c r="K235" s="112"/>
      <c r="L235" s="162" t="str">
        <f t="shared" si="7"/>
        <v>#N/A</v>
      </c>
      <c r="M235" s="259" t="s">
        <v>9280</v>
      </c>
      <c r="N235" s="162" t="str">
        <f t="shared" si="5"/>
        <v>#N/A</v>
      </c>
      <c r="O235" s="261" t="s">
        <v>9281</v>
      </c>
      <c r="P235" s="162" t="str">
        <f t="shared" si="6"/>
        <v>#N/A</v>
      </c>
    </row>
    <row r="236">
      <c r="A236" s="267" t="s">
        <v>740</v>
      </c>
      <c r="B236" s="118" t="s">
        <v>8820</v>
      </c>
      <c r="C236" s="118">
        <v>5.0</v>
      </c>
      <c r="D236" s="283">
        <v>9530.0</v>
      </c>
      <c r="E236" s="263" t="s">
        <v>1766</v>
      </c>
      <c r="F236" s="275" t="s">
        <v>1767</v>
      </c>
      <c r="G236" s="162" t="str">
        <f t="shared" si="2"/>
        <v>M04</v>
      </c>
      <c r="H236" s="162" t="s">
        <v>2140</v>
      </c>
      <c r="I236" s="162" t="str">
        <f t="shared" si="10"/>
        <v>M01</v>
      </c>
      <c r="J236" s="162" t="s">
        <v>3936</v>
      </c>
      <c r="K236" s="112"/>
      <c r="L236" s="162" t="str">
        <f t="shared" si="7"/>
        <v>#N/A</v>
      </c>
      <c r="M236" s="259" t="s">
        <v>9282</v>
      </c>
      <c r="N236" s="162" t="str">
        <f t="shared" si="5"/>
        <v>#N/A</v>
      </c>
      <c r="O236" s="261" t="s">
        <v>9283</v>
      </c>
      <c r="P236" s="162" t="str">
        <f t="shared" si="6"/>
        <v>#N/A</v>
      </c>
    </row>
    <row r="237">
      <c r="A237" s="267" t="s">
        <v>740</v>
      </c>
      <c r="B237" s="118" t="s">
        <v>8820</v>
      </c>
      <c r="C237" s="118">
        <v>6.0</v>
      </c>
      <c r="D237" s="283">
        <v>8075.0</v>
      </c>
      <c r="E237" s="263" t="s">
        <v>1770</v>
      </c>
      <c r="F237" s="275" t="s">
        <v>1771</v>
      </c>
      <c r="G237" s="162" t="str">
        <f t="shared" si="2"/>
        <v>M04</v>
      </c>
      <c r="H237" s="162" t="s">
        <v>2144</v>
      </c>
      <c r="I237" s="162" t="str">
        <f t="shared" si="10"/>
        <v>M01</v>
      </c>
      <c r="J237" s="162" t="s">
        <v>3940</v>
      </c>
      <c r="K237" s="112"/>
      <c r="L237" s="162" t="str">
        <f t="shared" si="7"/>
        <v>#N/A</v>
      </c>
      <c r="M237" s="259" t="s">
        <v>9284</v>
      </c>
      <c r="N237" s="162" t="str">
        <f t="shared" si="5"/>
        <v>#N/A</v>
      </c>
      <c r="O237" s="261" t="s">
        <v>9285</v>
      </c>
      <c r="P237" s="162" t="str">
        <f t="shared" si="6"/>
        <v>#N/A</v>
      </c>
    </row>
    <row r="238">
      <c r="A238" s="267" t="s">
        <v>740</v>
      </c>
      <c r="B238" s="118" t="s">
        <v>8820</v>
      </c>
      <c r="C238" s="118">
        <v>7.0</v>
      </c>
      <c r="D238" s="283">
        <v>2305.0</v>
      </c>
      <c r="E238" s="263" t="s">
        <v>1775</v>
      </c>
      <c r="F238" s="275" t="s">
        <v>1777</v>
      </c>
      <c r="G238" s="162" t="str">
        <f t="shared" si="2"/>
        <v>M04</v>
      </c>
      <c r="H238" s="162" t="s">
        <v>2148</v>
      </c>
      <c r="I238" s="162" t="str">
        <f t="shared" si="10"/>
        <v>M01</v>
      </c>
      <c r="J238" s="162" t="s">
        <v>3944</v>
      </c>
      <c r="K238" s="112"/>
      <c r="L238" s="162" t="str">
        <f t="shared" si="7"/>
        <v>#N/A</v>
      </c>
      <c r="M238" s="259" t="s">
        <v>9286</v>
      </c>
      <c r="N238" s="162" t="str">
        <f t="shared" si="5"/>
        <v>#N/A</v>
      </c>
      <c r="O238" s="261" t="s">
        <v>9287</v>
      </c>
      <c r="P238" s="162" t="str">
        <f t="shared" si="6"/>
        <v>#N/A</v>
      </c>
    </row>
    <row r="239">
      <c r="A239" s="267" t="s">
        <v>740</v>
      </c>
      <c r="B239" s="118" t="s">
        <v>8820</v>
      </c>
      <c r="C239" s="118">
        <v>8.0</v>
      </c>
      <c r="D239" s="283">
        <v>2533.0</v>
      </c>
      <c r="E239" s="263" t="s">
        <v>1780</v>
      </c>
      <c r="F239" s="275" t="s">
        <v>1781</v>
      </c>
      <c r="G239" s="162" t="str">
        <f t="shared" si="2"/>
        <v>M04</v>
      </c>
      <c r="H239" s="162" t="s">
        <v>2151</v>
      </c>
      <c r="I239" s="162" t="str">
        <f t="shared" si="10"/>
        <v>M01</v>
      </c>
      <c r="J239" s="162" t="s">
        <v>3948</v>
      </c>
      <c r="K239" s="112"/>
      <c r="L239" s="162" t="str">
        <f t="shared" si="7"/>
        <v>#N/A</v>
      </c>
      <c r="M239" s="259" t="s">
        <v>9288</v>
      </c>
      <c r="N239" s="162" t="str">
        <f t="shared" si="5"/>
        <v>#N/A</v>
      </c>
      <c r="O239" s="261" t="s">
        <v>9289</v>
      </c>
      <c r="P239" s="162" t="str">
        <f t="shared" si="6"/>
        <v>#N/A</v>
      </c>
    </row>
    <row r="240">
      <c r="A240" s="267" t="s">
        <v>740</v>
      </c>
      <c r="B240" s="118" t="s">
        <v>8820</v>
      </c>
      <c r="C240" s="118">
        <v>9.0</v>
      </c>
      <c r="D240" s="283">
        <v>7112.0</v>
      </c>
      <c r="E240" s="263" t="s">
        <v>1784</v>
      </c>
      <c r="F240" s="275" t="s">
        <v>1786</v>
      </c>
      <c r="G240" s="162" t="str">
        <f t="shared" si="2"/>
        <v>M04</v>
      </c>
      <c r="H240" s="162" t="s">
        <v>2154</v>
      </c>
      <c r="I240" s="162" t="str">
        <f t="shared" si="10"/>
        <v>M01</v>
      </c>
      <c r="J240" s="162" t="s">
        <v>3950</v>
      </c>
      <c r="K240" s="112"/>
      <c r="L240" s="162" t="str">
        <f t="shared" si="7"/>
        <v>#N/A</v>
      </c>
      <c r="M240" s="259" t="s">
        <v>9290</v>
      </c>
      <c r="N240" s="162" t="str">
        <f t="shared" si="5"/>
        <v>#N/A</v>
      </c>
      <c r="O240" s="261" t="s">
        <v>9291</v>
      </c>
      <c r="P240" s="162" t="str">
        <f t="shared" si="6"/>
        <v>#N/A</v>
      </c>
    </row>
    <row r="241">
      <c r="A241" s="267" t="s">
        <v>740</v>
      </c>
      <c r="B241" s="118" t="s">
        <v>8820</v>
      </c>
      <c r="C241" s="118">
        <v>10.0</v>
      </c>
      <c r="D241" s="283">
        <v>2293.0</v>
      </c>
      <c r="E241" s="263" t="s">
        <v>1792</v>
      </c>
      <c r="F241" s="275" t="s">
        <v>1793</v>
      </c>
      <c r="G241" s="162" t="str">
        <f t="shared" si="2"/>
        <v>M04</v>
      </c>
      <c r="H241" s="162" t="s">
        <v>2158</v>
      </c>
      <c r="I241" s="162" t="str">
        <f t="shared" si="10"/>
        <v>M01</v>
      </c>
      <c r="J241" s="162" t="s">
        <v>3954</v>
      </c>
      <c r="K241" s="112"/>
      <c r="L241" s="162" t="str">
        <f t="shared" si="7"/>
        <v>#N/A</v>
      </c>
      <c r="M241" s="259" t="s">
        <v>9292</v>
      </c>
      <c r="N241" s="162" t="str">
        <f t="shared" si="5"/>
        <v>#N/A</v>
      </c>
      <c r="O241" s="261" t="s">
        <v>9293</v>
      </c>
      <c r="P241" s="162" t="str">
        <f t="shared" si="6"/>
        <v>#N/A</v>
      </c>
    </row>
    <row r="242">
      <c r="A242" s="267" t="s">
        <v>740</v>
      </c>
      <c r="B242" s="118" t="s">
        <v>8820</v>
      </c>
      <c r="C242" s="118">
        <v>11.0</v>
      </c>
      <c r="D242" s="283">
        <v>2468.0</v>
      </c>
      <c r="E242" s="263" t="s">
        <v>1796</v>
      </c>
      <c r="F242" s="275" t="s">
        <v>1798</v>
      </c>
      <c r="G242" s="162" t="str">
        <f t="shared" si="2"/>
        <v>M04</v>
      </c>
      <c r="H242" s="162" t="s">
        <v>2162</v>
      </c>
      <c r="I242" s="162" t="str">
        <f t="shared" si="10"/>
        <v>M01</v>
      </c>
      <c r="J242" s="162" t="s">
        <v>3960</v>
      </c>
      <c r="K242" s="112"/>
      <c r="L242" s="162" t="str">
        <f t="shared" si="7"/>
        <v>#N/A</v>
      </c>
      <c r="M242" s="259" t="s">
        <v>9294</v>
      </c>
      <c r="N242" s="162" t="str">
        <f t="shared" si="5"/>
        <v>#N/A</v>
      </c>
      <c r="O242" s="261" t="s">
        <v>9295</v>
      </c>
      <c r="P242" s="162" t="str">
        <f t="shared" si="6"/>
        <v>#N/A</v>
      </c>
    </row>
    <row r="243">
      <c r="A243" s="267" t="s">
        <v>740</v>
      </c>
      <c r="B243" s="118" t="s">
        <v>8820</v>
      </c>
      <c r="C243" s="118">
        <v>12.0</v>
      </c>
      <c r="D243" s="283">
        <v>3281.0</v>
      </c>
      <c r="E243" s="263" t="s">
        <v>1804</v>
      </c>
      <c r="F243" s="275" t="s">
        <v>1805</v>
      </c>
      <c r="G243" s="162" t="str">
        <f t="shared" si="2"/>
        <v>M04</v>
      </c>
      <c r="H243" s="162" t="s">
        <v>2164</v>
      </c>
      <c r="I243" s="162" t="str">
        <f t="shared" si="10"/>
        <v>M01</v>
      </c>
      <c r="J243" s="162" t="s">
        <v>3962</v>
      </c>
      <c r="K243" s="112"/>
      <c r="L243" s="162" t="str">
        <f t="shared" si="7"/>
        <v>#N/A</v>
      </c>
      <c r="M243" s="259" t="s">
        <v>9296</v>
      </c>
      <c r="N243" s="162" t="str">
        <f t="shared" si="5"/>
        <v>#N/A</v>
      </c>
      <c r="O243" s="261" t="s">
        <v>9297</v>
      </c>
      <c r="P243" s="162" t="str">
        <f t="shared" si="6"/>
        <v>#N/A</v>
      </c>
    </row>
    <row r="244">
      <c r="A244" s="267" t="s">
        <v>740</v>
      </c>
      <c r="B244" s="118" t="s">
        <v>8820</v>
      </c>
      <c r="C244" s="118">
        <v>13.0</v>
      </c>
      <c r="D244" s="283">
        <v>9029.0</v>
      </c>
      <c r="E244" s="263" t="s">
        <v>1808</v>
      </c>
      <c r="F244" s="275" t="s">
        <v>1809</v>
      </c>
      <c r="G244" s="162" t="str">
        <f t="shared" si="2"/>
        <v>M04</v>
      </c>
      <c r="H244" s="162" t="s">
        <v>2168</v>
      </c>
      <c r="I244" s="162" t="str">
        <f t="shared" si="10"/>
        <v>M01</v>
      </c>
      <c r="J244" s="162" t="s">
        <v>3966</v>
      </c>
      <c r="K244" s="112"/>
      <c r="L244" s="162" t="str">
        <f t="shared" si="7"/>
        <v>#N/A</v>
      </c>
      <c r="M244" s="259" t="s">
        <v>9298</v>
      </c>
      <c r="N244" s="162" t="str">
        <f t="shared" si="5"/>
        <v>#N/A</v>
      </c>
      <c r="O244" s="261" t="s">
        <v>9299</v>
      </c>
      <c r="P244" s="162" t="str">
        <f t="shared" si="6"/>
        <v>#N/A</v>
      </c>
    </row>
    <row r="245">
      <c r="A245" s="267" t="s">
        <v>740</v>
      </c>
      <c r="B245" s="118" t="s">
        <v>8820</v>
      </c>
      <c r="C245" s="118">
        <v>14.0</v>
      </c>
      <c r="D245" s="283">
        <v>2709.0</v>
      </c>
      <c r="E245" s="263" t="s">
        <v>1816</v>
      </c>
      <c r="F245" s="275" t="s">
        <v>1817</v>
      </c>
      <c r="G245" s="162" t="str">
        <f t="shared" si="2"/>
        <v>M04</v>
      </c>
      <c r="H245" s="162" t="s">
        <v>2170</v>
      </c>
      <c r="I245" s="162" t="str">
        <f t="shared" si="10"/>
        <v>M01</v>
      </c>
      <c r="J245" s="162" t="s">
        <v>3971</v>
      </c>
      <c r="K245" s="112"/>
      <c r="L245" s="162" t="str">
        <f t="shared" si="7"/>
        <v>#N/A</v>
      </c>
      <c r="M245" s="259" t="s">
        <v>9300</v>
      </c>
      <c r="N245" s="162" t="str">
        <f t="shared" si="5"/>
        <v>#N/A</v>
      </c>
      <c r="O245" s="261" t="s">
        <v>9301</v>
      </c>
      <c r="P245" s="162" t="str">
        <f t="shared" si="6"/>
        <v>#N/A</v>
      </c>
    </row>
    <row r="246">
      <c r="A246" s="267" t="s">
        <v>740</v>
      </c>
      <c r="B246" s="118" t="s">
        <v>8820</v>
      </c>
      <c r="C246" s="118">
        <v>15.0</v>
      </c>
      <c r="D246" s="118" t="s">
        <v>154</v>
      </c>
      <c r="E246" s="263" t="s">
        <v>1827</v>
      </c>
      <c r="F246" s="275" t="s">
        <v>1828</v>
      </c>
      <c r="G246" s="162" t="str">
        <f t="shared" si="2"/>
        <v>M04</v>
      </c>
      <c r="H246" s="162" t="s">
        <v>2174</v>
      </c>
      <c r="I246" s="162" t="str">
        <f t="shared" si="10"/>
        <v>M01</v>
      </c>
      <c r="J246" s="162" t="s">
        <v>3974</v>
      </c>
      <c r="K246" s="112"/>
      <c r="L246" s="162" t="str">
        <f t="shared" si="7"/>
        <v>#N/A</v>
      </c>
      <c r="M246" s="259" t="s">
        <v>9302</v>
      </c>
      <c r="N246" s="162" t="str">
        <f t="shared" si="5"/>
        <v>#N/A</v>
      </c>
      <c r="O246" s="261" t="s">
        <v>9303</v>
      </c>
      <c r="P246" s="162" t="str">
        <f t="shared" si="6"/>
        <v>#N/A</v>
      </c>
    </row>
    <row r="247">
      <c r="A247" s="267" t="s">
        <v>740</v>
      </c>
      <c r="B247" s="118" t="s">
        <v>8820</v>
      </c>
      <c r="C247" s="118">
        <v>16.0</v>
      </c>
      <c r="D247" s="118" t="s">
        <v>739</v>
      </c>
      <c r="E247" s="263" t="s">
        <v>1832</v>
      </c>
      <c r="F247" s="275" t="s">
        <v>1833</v>
      </c>
      <c r="G247" s="162" t="str">
        <f t="shared" si="2"/>
        <v>M04</v>
      </c>
      <c r="H247" s="162" t="s">
        <v>2176</v>
      </c>
      <c r="I247" s="162" t="str">
        <f t="shared" si="10"/>
        <v>M01</v>
      </c>
      <c r="J247" s="162" t="s">
        <v>3978</v>
      </c>
      <c r="K247" s="112"/>
      <c r="L247" s="162" t="str">
        <f t="shared" si="7"/>
        <v>#N/A</v>
      </c>
      <c r="M247" s="259" t="s">
        <v>9304</v>
      </c>
      <c r="N247" s="162" t="str">
        <f t="shared" si="5"/>
        <v>#N/A</v>
      </c>
      <c r="O247" s="261" t="s">
        <v>9305</v>
      </c>
      <c r="P247" s="162" t="str">
        <f t="shared" si="6"/>
        <v>#N/A</v>
      </c>
    </row>
    <row r="248">
      <c r="A248" s="267" t="s">
        <v>743</v>
      </c>
      <c r="B248" s="118" t="s">
        <v>8820</v>
      </c>
      <c r="C248" s="118">
        <v>1.0</v>
      </c>
      <c r="D248" s="272">
        <v>10690.0</v>
      </c>
      <c r="E248" s="263" t="s">
        <v>1849</v>
      </c>
      <c r="F248" s="275" t="s">
        <v>1852</v>
      </c>
      <c r="G248" s="162" t="str">
        <f t="shared" si="2"/>
        <v>M01</v>
      </c>
      <c r="H248" s="162" t="s">
        <v>2183</v>
      </c>
      <c r="I248" s="162" t="str">
        <f t="shared" si="10"/>
        <v>M06</v>
      </c>
      <c r="J248" s="162" t="s">
        <v>2612</v>
      </c>
      <c r="K248" s="112"/>
      <c r="L248" s="162" t="str">
        <f t="shared" si="7"/>
        <v>M03</v>
      </c>
      <c r="M248" s="259" t="s">
        <v>8698</v>
      </c>
      <c r="N248" s="162" t="str">
        <f t="shared" si="5"/>
        <v>#N/A</v>
      </c>
      <c r="O248" s="261" t="s">
        <v>9306</v>
      </c>
      <c r="P248" s="162" t="str">
        <f t="shared" si="6"/>
        <v>#N/A</v>
      </c>
    </row>
    <row r="249">
      <c r="A249" s="267" t="s">
        <v>743</v>
      </c>
      <c r="B249" s="118" t="s">
        <v>8820</v>
      </c>
      <c r="C249" s="118">
        <v>2.0</v>
      </c>
      <c r="D249" s="272">
        <v>5950.0</v>
      </c>
      <c r="E249" s="263" t="s">
        <v>1865</v>
      </c>
      <c r="F249" s="275" t="s">
        <v>1868</v>
      </c>
      <c r="G249" s="162" t="str">
        <f t="shared" si="2"/>
        <v>M01</v>
      </c>
      <c r="H249" s="162" t="s">
        <v>2186</v>
      </c>
      <c r="I249" s="162" t="str">
        <f t="shared" si="10"/>
        <v>M06</v>
      </c>
      <c r="J249" s="162" t="s">
        <v>2617</v>
      </c>
      <c r="K249" s="112"/>
      <c r="L249" s="162" t="str">
        <f t="shared" si="7"/>
        <v>M03</v>
      </c>
      <c r="M249" s="259" t="s">
        <v>8699</v>
      </c>
      <c r="N249" s="162" t="str">
        <f t="shared" si="5"/>
        <v>#N/A</v>
      </c>
      <c r="O249" s="261" t="s">
        <v>9307</v>
      </c>
      <c r="P249" s="162" t="str">
        <f t="shared" si="6"/>
        <v>#N/A</v>
      </c>
    </row>
    <row r="250">
      <c r="A250" s="267" t="s">
        <v>743</v>
      </c>
      <c r="B250" s="118" t="s">
        <v>8820</v>
      </c>
      <c r="C250" s="118">
        <v>3.0</v>
      </c>
      <c r="D250" s="272">
        <v>8073.0</v>
      </c>
      <c r="E250" s="263" t="s">
        <v>1873</v>
      </c>
      <c r="F250" s="275" t="s">
        <v>1874</v>
      </c>
      <c r="G250" s="162" t="str">
        <f t="shared" si="2"/>
        <v>M01</v>
      </c>
      <c r="H250" s="162" t="s">
        <v>2189</v>
      </c>
      <c r="I250" s="162" t="str">
        <f t="shared" si="10"/>
        <v>M06</v>
      </c>
      <c r="J250" s="162" t="s">
        <v>2621</v>
      </c>
      <c r="K250" s="112"/>
      <c r="L250" s="162" t="str">
        <f t="shared" si="7"/>
        <v>M03</v>
      </c>
      <c r="M250" s="259" t="s">
        <v>8700</v>
      </c>
      <c r="N250" s="162" t="str">
        <f t="shared" si="5"/>
        <v>#N/A</v>
      </c>
      <c r="O250" s="261" t="s">
        <v>9308</v>
      </c>
      <c r="P250" s="162" t="str">
        <f t="shared" si="6"/>
        <v>#N/A</v>
      </c>
    </row>
    <row r="251">
      <c r="A251" s="267" t="s">
        <v>743</v>
      </c>
      <c r="B251" s="118" t="s">
        <v>8820</v>
      </c>
      <c r="C251" s="118">
        <v>4.0</v>
      </c>
      <c r="D251" s="272">
        <v>10610.0</v>
      </c>
      <c r="E251" s="263" t="s">
        <v>1883</v>
      </c>
      <c r="F251" s="275" t="s">
        <v>1884</v>
      </c>
      <c r="G251" s="162" t="str">
        <f t="shared" si="2"/>
        <v>M01</v>
      </c>
      <c r="H251" s="162" t="s">
        <v>2191</v>
      </c>
      <c r="I251" s="162" t="str">
        <f t="shared" si="10"/>
        <v>M06</v>
      </c>
      <c r="J251" s="162" t="s">
        <v>2625</v>
      </c>
      <c r="K251" s="112"/>
      <c r="L251" s="162" t="str">
        <f t="shared" si="7"/>
        <v>M03</v>
      </c>
      <c r="M251" s="259" t="s">
        <v>8701</v>
      </c>
      <c r="N251" s="162" t="str">
        <f t="shared" si="5"/>
        <v>#N/A</v>
      </c>
      <c r="O251" s="261" t="s">
        <v>9309</v>
      </c>
      <c r="P251" s="162" t="str">
        <f t="shared" si="6"/>
        <v>#N/A</v>
      </c>
    </row>
    <row r="252">
      <c r="A252" s="267" t="s">
        <v>743</v>
      </c>
      <c r="B252" s="118" t="s">
        <v>8820</v>
      </c>
      <c r="C252" s="118">
        <v>5.0</v>
      </c>
      <c r="D252" s="272">
        <v>2357.0</v>
      </c>
      <c r="E252" s="263" t="s">
        <v>1893</v>
      </c>
      <c r="F252" s="275" t="s">
        <v>1895</v>
      </c>
      <c r="G252" s="162" t="str">
        <f t="shared" si="2"/>
        <v>M01</v>
      </c>
      <c r="H252" s="162" t="s">
        <v>2195</v>
      </c>
      <c r="I252" s="162" t="str">
        <f t="shared" si="10"/>
        <v>M06</v>
      </c>
      <c r="J252" s="162" t="s">
        <v>2629</v>
      </c>
      <c r="K252" s="112"/>
      <c r="L252" s="162" t="str">
        <f t="shared" si="7"/>
        <v>M03</v>
      </c>
      <c r="M252" s="259" t="s">
        <v>8702</v>
      </c>
      <c r="N252" s="162" t="str">
        <f t="shared" si="5"/>
        <v>#N/A</v>
      </c>
      <c r="O252" s="261" t="s">
        <v>9310</v>
      </c>
      <c r="P252" s="162" t="str">
        <f t="shared" si="6"/>
        <v>#N/A</v>
      </c>
    </row>
    <row r="253">
      <c r="A253" s="267" t="s">
        <v>743</v>
      </c>
      <c r="B253" s="118" t="s">
        <v>8820</v>
      </c>
      <c r="C253" s="118">
        <v>6.0</v>
      </c>
      <c r="D253" s="272">
        <v>2319.0</v>
      </c>
      <c r="E253" s="263" t="s">
        <v>1903</v>
      </c>
      <c r="F253" s="275" t="s">
        <v>1904</v>
      </c>
      <c r="G253" s="162" t="str">
        <f t="shared" si="2"/>
        <v>M01</v>
      </c>
      <c r="H253" s="162" t="s">
        <v>2197</v>
      </c>
      <c r="I253" s="162" t="str">
        <f t="shared" si="10"/>
        <v>M06</v>
      </c>
      <c r="J253" s="162" t="s">
        <v>2633</v>
      </c>
      <c r="K253" s="112"/>
      <c r="L253" s="162" t="str">
        <f t="shared" si="7"/>
        <v>M03</v>
      </c>
      <c r="M253" s="259" t="s">
        <v>8703</v>
      </c>
      <c r="N253" s="162" t="str">
        <f t="shared" si="5"/>
        <v>#N/A</v>
      </c>
      <c r="O253" s="261" t="s">
        <v>9311</v>
      </c>
      <c r="P253" s="162" t="str">
        <f t="shared" si="6"/>
        <v>#N/A</v>
      </c>
    </row>
    <row r="254">
      <c r="A254" s="267" t="s">
        <v>743</v>
      </c>
      <c r="B254" s="118" t="s">
        <v>8820</v>
      </c>
      <c r="C254" s="118">
        <v>7.0</v>
      </c>
      <c r="D254" s="272">
        <v>3367.0</v>
      </c>
      <c r="E254" s="263" t="s">
        <v>1911</v>
      </c>
      <c r="F254" s="275" t="s">
        <v>1912</v>
      </c>
      <c r="G254" s="162" t="str">
        <f t="shared" si="2"/>
        <v>M01</v>
      </c>
      <c r="H254" s="162" t="s">
        <v>2201</v>
      </c>
      <c r="I254" s="162" t="str">
        <f t="shared" si="10"/>
        <v>M06</v>
      </c>
      <c r="J254" s="162" t="s">
        <v>2636</v>
      </c>
      <c r="K254" s="112"/>
      <c r="L254" s="162" t="str">
        <f t="shared" si="7"/>
        <v>M03</v>
      </c>
      <c r="M254" s="259" t="s">
        <v>8704</v>
      </c>
      <c r="N254" s="162" t="str">
        <f t="shared" si="5"/>
        <v>#N/A</v>
      </c>
      <c r="O254" s="261" t="s">
        <v>9312</v>
      </c>
      <c r="P254" s="162" t="str">
        <f t="shared" si="6"/>
        <v>#N/A</v>
      </c>
    </row>
    <row r="255">
      <c r="A255" s="267" t="s">
        <v>743</v>
      </c>
      <c r="B255" s="118" t="s">
        <v>8820</v>
      </c>
      <c r="C255" s="118">
        <v>8.0</v>
      </c>
      <c r="D255" s="272">
        <v>8311.0</v>
      </c>
      <c r="E255" s="263" t="s">
        <v>1919</v>
      </c>
      <c r="F255" s="275" t="s">
        <v>1920</v>
      </c>
      <c r="G255" s="162" t="str">
        <f t="shared" si="2"/>
        <v>M01</v>
      </c>
      <c r="H255" s="162" t="s">
        <v>2203</v>
      </c>
      <c r="I255" s="162" t="str">
        <f t="shared" si="10"/>
        <v>M06</v>
      </c>
      <c r="J255" s="162" t="s">
        <v>2641</v>
      </c>
      <c r="K255" s="112"/>
      <c r="L255" s="162" t="str">
        <f t="shared" si="7"/>
        <v>M03</v>
      </c>
      <c r="M255" s="259" t="s">
        <v>8705</v>
      </c>
      <c r="N255" s="162" t="str">
        <f t="shared" si="5"/>
        <v>#N/A</v>
      </c>
      <c r="O255" s="261" t="s">
        <v>9313</v>
      </c>
      <c r="P255" s="162" t="str">
        <f t="shared" si="6"/>
        <v>#N/A</v>
      </c>
    </row>
    <row r="256">
      <c r="A256" s="267" t="s">
        <v>743</v>
      </c>
      <c r="B256" s="118" t="s">
        <v>8820</v>
      </c>
      <c r="C256" s="118">
        <v>9.0</v>
      </c>
      <c r="D256" s="272">
        <v>6453.0</v>
      </c>
      <c r="E256" s="263" t="s">
        <v>1927</v>
      </c>
      <c r="F256" s="275" t="s">
        <v>1928</v>
      </c>
      <c r="G256" s="162" t="str">
        <f t="shared" si="2"/>
        <v>M01</v>
      </c>
      <c r="H256" s="162" t="s">
        <v>2205</v>
      </c>
      <c r="I256" s="162" t="str">
        <f t="shared" si="10"/>
        <v>M06</v>
      </c>
      <c r="J256" s="162" t="s">
        <v>2644</v>
      </c>
      <c r="K256" s="112"/>
      <c r="L256" s="162" t="str">
        <f t="shared" si="7"/>
        <v>M03</v>
      </c>
      <c r="M256" s="259" t="s">
        <v>8706</v>
      </c>
      <c r="N256" s="162" t="str">
        <f t="shared" si="5"/>
        <v>#N/A</v>
      </c>
      <c r="O256" s="261" t="s">
        <v>9314</v>
      </c>
      <c r="P256" s="162" t="str">
        <f t="shared" si="6"/>
        <v>#N/A</v>
      </c>
    </row>
    <row r="257">
      <c r="A257" s="267" t="s">
        <v>743</v>
      </c>
      <c r="B257" s="118" t="s">
        <v>8820</v>
      </c>
      <c r="C257" s="118">
        <v>10.0</v>
      </c>
      <c r="D257" s="272">
        <v>6909.0</v>
      </c>
      <c r="E257" s="263" t="s">
        <v>1935</v>
      </c>
      <c r="F257" s="275" t="s">
        <v>1936</v>
      </c>
      <c r="G257" s="162" t="str">
        <f t="shared" si="2"/>
        <v>M01</v>
      </c>
      <c r="H257" s="162" t="s">
        <v>2209</v>
      </c>
      <c r="I257" s="162" t="str">
        <f t="shared" si="10"/>
        <v>M06</v>
      </c>
      <c r="J257" s="162" t="s">
        <v>2649</v>
      </c>
      <c r="K257" s="112"/>
      <c r="L257" s="162" t="str">
        <f t="shared" si="7"/>
        <v>M03</v>
      </c>
      <c r="M257" s="259" t="s">
        <v>8707</v>
      </c>
      <c r="N257" s="162" t="str">
        <f t="shared" si="5"/>
        <v>#N/A</v>
      </c>
      <c r="O257" s="261" t="s">
        <v>9315</v>
      </c>
      <c r="P257" s="162" t="str">
        <f t="shared" si="6"/>
        <v>#N/A</v>
      </c>
    </row>
    <row r="258">
      <c r="A258" s="267" t="s">
        <v>743</v>
      </c>
      <c r="B258" s="118" t="s">
        <v>8820</v>
      </c>
      <c r="C258" s="118">
        <v>11.0</v>
      </c>
      <c r="D258" s="272">
        <v>8009.0</v>
      </c>
      <c r="E258" s="263" t="s">
        <v>1941</v>
      </c>
      <c r="F258" s="275" t="s">
        <v>1942</v>
      </c>
      <c r="G258" s="162" t="str">
        <f t="shared" si="2"/>
        <v>M01</v>
      </c>
      <c r="H258" s="162" t="s">
        <v>2211</v>
      </c>
      <c r="I258" s="162" t="str">
        <f t="shared" si="10"/>
        <v>M06</v>
      </c>
      <c r="J258" s="162" t="s">
        <v>2653</v>
      </c>
      <c r="K258" s="112"/>
      <c r="L258" s="162" t="str">
        <f t="shared" si="7"/>
        <v>M03</v>
      </c>
      <c r="M258" s="259" t="s">
        <v>8708</v>
      </c>
      <c r="N258" s="162" t="str">
        <f t="shared" si="5"/>
        <v>#N/A</v>
      </c>
      <c r="O258" s="261" t="s">
        <v>9316</v>
      </c>
      <c r="P258" s="162" t="str">
        <f t="shared" si="6"/>
        <v>#N/A</v>
      </c>
    </row>
    <row r="259">
      <c r="A259" s="267" t="s">
        <v>743</v>
      </c>
      <c r="B259" s="118" t="s">
        <v>8820</v>
      </c>
      <c r="C259" s="118">
        <v>12.0</v>
      </c>
      <c r="D259" s="272">
        <v>2014.0</v>
      </c>
      <c r="E259" s="263" t="s">
        <v>1949</v>
      </c>
      <c r="F259" s="275" t="s">
        <v>1950</v>
      </c>
      <c r="G259" s="162" t="str">
        <f t="shared" si="2"/>
        <v>M01</v>
      </c>
      <c r="H259" s="162" t="s">
        <v>2215</v>
      </c>
      <c r="I259" s="162" t="str">
        <f t="shared" si="10"/>
        <v>M06</v>
      </c>
      <c r="J259" s="162" t="s">
        <v>2657</v>
      </c>
      <c r="K259" s="112"/>
      <c r="L259" s="162" t="str">
        <f t="shared" si="7"/>
        <v>M03</v>
      </c>
      <c r="M259" s="259" t="s">
        <v>8709</v>
      </c>
      <c r="N259" s="162" t="str">
        <f t="shared" si="5"/>
        <v>#N/A</v>
      </c>
      <c r="O259" s="261" t="s">
        <v>9317</v>
      </c>
      <c r="P259" s="162" t="str">
        <f t="shared" si="6"/>
        <v>#N/A</v>
      </c>
    </row>
    <row r="260">
      <c r="A260" s="267" t="s">
        <v>743</v>
      </c>
      <c r="B260" s="118" t="s">
        <v>8820</v>
      </c>
      <c r="C260" s="118">
        <v>13.0</v>
      </c>
      <c r="D260" s="272">
        <v>3108.0</v>
      </c>
      <c r="E260" s="263" t="s">
        <v>1957</v>
      </c>
      <c r="F260" s="275" t="s">
        <v>1958</v>
      </c>
      <c r="G260" s="162" t="str">
        <f t="shared" si="2"/>
        <v>M01</v>
      </c>
      <c r="H260" s="162" t="s">
        <v>2219</v>
      </c>
      <c r="I260" s="162" t="str">
        <f t="shared" si="10"/>
        <v>M06</v>
      </c>
      <c r="J260" s="162" t="s">
        <v>2661</v>
      </c>
      <c r="K260" s="112"/>
      <c r="L260" s="162" t="str">
        <f t="shared" si="7"/>
        <v>M03</v>
      </c>
      <c r="M260" s="259" t="s">
        <v>8710</v>
      </c>
      <c r="N260" s="162" t="str">
        <f t="shared" si="5"/>
        <v>#N/A</v>
      </c>
      <c r="O260" s="261" t="s">
        <v>9318</v>
      </c>
      <c r="P260" s="162" t="str">
        <f t="shared" si="6"/>
        <v>#N/A</v>
      </c>
    </row>
    <row r="261">
      <c r="A261" s="267" t="s">
        <v>743</v>
      </c>
      <c r="B261" s="118" t="s">
        <v>8820</v>
      </c>
      <c r="C261" s="118">
        <v>14.0</v>
      </c>
      <c r="D261" s="272">
        <v>8256.0</v>
      </c>
      <c r="E261" s="263" t="s">
        <v>1967</v>
      </c>
      <c r="F261" s="275" t="s">
        <v>1969</v>
      </c>
      <c r="G261" s="162" t="str">
        <f t="shared" si="2"/>
        <v>M01</v>
      </c>
      <c r="H261" s="162" t="s">
        <v>2223</v>
      </c>
      <c r="I261" s="162" t="str">
        <f t="shared" si="10"/>
        <v>M06</v>
      </c>
      <c r="J261" s="162" t="s">
        <v>2664</v>
      </c>
      <c r="K261" s="112"/>
      <c r="L261" s="162" t="str">
        <f t="shared" si="7"/>
        <v>M03</v>
      </c>
      <c r="M261" s="259" t="s">
        <v>8711</v>
      </c>
      <c r="N261" s="162" t="str">
        <f t="shared" si="5"/>
        <v>#N/A</v>
      </c>
      <c r="O261" s="261" t="s">
        <v>9319</v>
      </c>
      <c r="P261" s="162" t="str">
        <f t="shared" si="6"/>
        <v>#N/A</v>
      </c>
    </row>
    <row r="262">
      <c r="A262" s="267" t="s">
        <v>743</v>
      </c>
      <c r="B262" s="118" t="s">
        <v>8820</v>
      </c>
      <c r="C262" s="118">
        <v>15.0</v>
      </c>
      <c r="D262" s="118" t="s">
        <v>154</v>
      </c>
      <c r="E262" s="263" t="s">
        <v>1973</v>
      </c>
      <c r="F262" s="275" t="s">
        <v>1974</v>
      </c>
      <c r="G262" s="162" t="str">
        <f t="shared" si="2"/>
        <v>M01</v>
      </c>
      <c r="H262" s="162" t="s">
        <v>2225</v>
      </c>
      <c r="I262" s="162" t="str">
        <f t="shared" si="10"/>
        <v>M06</v>
      </c>
      <c r="J262" s="162" t="s">
        <v>2668</v>
      </c>
      <c r="K262" s="112"/>
      <c r="L262" s="162" t="str">
        <f t="shared" si="7"/>
        <v>M03</v>
      </c>
      <c r="M262" s="259" t="s">
        <v>8712</v>
      </c>
      <c r="N262" s="162" t="str">
        <f t="shared" si="5"/>
        <v>#N/A</v>
      </c>
      <c r="O262" s="261" t="s">
        <v>9320</v>
      </c>
      <c r="P262" s="162" t="str">
        <f t="shared" si="6"/>
        <v>#N/A</v>
      </c>
    </row>
    <row r="263">
      <c r="A263" s="267" t="s">
        <v>743</v>
      </c>
      <c r="B263" s="118" t="s">
        <v>8820</v>
      </c>
      <c r="C263" s="118">
        <v>16.0</v>
      </c>
      <c r="D263" s="118" t="s">
        <v>742</v>
      </c>
      <c r="E263" s="263" t="s">
        <v>1981</v>
      </c>
      <c r="F263" s="275" t="s">
        <v>1982</v>
      </c>
      <c r="G263" s="162" t="str">
        <f t="shared" si="2"/>
        <v>M01</v>
      </c>
      <c r="H263" s="162" t="s">
        <v>2229</v>
      </c>
      <c r="I263" s="162" t="str">
        <f t="shared" si="10"/>
        <v>M06</v>
      </c>
      <c r="J263" s="162" t="s">
        <v>2673</v>
      </c>
      <c r="K263" s="112"/>
      <c r="L263" s="162" t="str">
        <f t="shared" si="7"/>
        <v>M03</v>
      </c>
      <c r="M263" s="259" t="s">
        <v>8713</v>
      </c>
      <c r="N263" s="162" t="str">
        <f t="shared" si="5"/>
        <v>#N/A</v>
      </c>
      <c r="O263" s="261" t="s">
        <v>9321</v>
      </c>
      <c r="P263" s="162" t="str">
        <f t="shared" si="6"/>
        <v>#N/A</v>
      </c>
    </row>
    <row r="264">
      <c r="A264" s="267" t="s">
        <v>748</v>
      </c>
      <c r="B264" s="118" t="s">
        <v>8892</v>
      </c>
      <c r="C264" s="118">
        <v>1.0</v>
      </c>
      <c r="D264" s="283">
        <v>2252.0</v>
      </c>
      <c r="E264" s="263" t="s">
        <v>1938</v>
      </c>
      <c r="F264" s="275" t="s">
        <v>1989</v>
      </c>
      <c r="G264" s="162" t="str">
        <f t="shared" si="2"/>
        <v>M01</v>
      </c>
      <c r="H264" s="162" t="s">
        <v>1940</v>
      </c>
      <c r="I264" s="123" t="s">
        <v>1191</v>
      </c>
      <c r="J264" s="162" t="s">
        <v>5088</v>
      </c>
      <c r="K264" s="112"/>
      <c r="L264" s="162" t="str">
        <f t="shared" si="7"/>
        <v>M03</v>
      </c>
      <c r="M264" s="259" t="s">
        <v>8716</v>
      </c>
      <c r="N264" s="162" t="str">
        <f t="shared" si="5"/>
        <v>#N/A</v>
      </c>
      <c r="O264" s="261" t="s">
        <v>9322</v>
      </c>
      <c r="P264" s="162" t="str">
        <f t="shared" si="6"/>
        <v>#N/A</v>
      </c>
    </row>
    <row r="265">
      <c r="A265" s="267" t="s">
        <v>748</v>
      </c>
      <c r="B265" s="118" t="s">
        <v>8892</v>
      </c>
      <c r="C265" s="118">
        <v>2.0</v>
      </c>
      <c r="D265" s="283">
        <v>2416.0</v>
      </c>
      <c r="E265" s="263" t="s">
        <v>1943</v>
      </c>
      <c r="F265" s="275" t="s">
        <v>2001</v>
      </c>
      <c r="G265" s="162" t="str">
        <f t="shared" si="2"/>
        <v>M01</v>
      </c>
      <c r="H265" s="162" t="s">
        <v>1945</v>
      </c>
      <c r="I265" s="123" t="s">
        <v>1191</v>
      </c>
      <c r="J265" s="162" t="s">
        <v>5093</v>
      </c>
      <c r="K265" s="112"/>
      <c r="L265" s="162" t="str">
        <f t="shared" si="7"/>
        <v>M03</v>
      </c>
      <c r="M265" s="259" t="s">
        <v>8717</v>
      </c>
      <c r="N265" s="162" t="str">
        <f t="shared" si="5"/>
        <v>#N/A</v>
      </c>
      <c r="O265" s="261" t="s">
        <v>9323</v>
      </c>
      <c r="P265" s="162" t="str">
        <f t="shared" si="6"/>
        <v>#N/A</v>
      </c>
    </row>
    <row r="266">
      <c r="A266" s="267" t="s">
        <v>748</v>
      </c>
      <c r="B266" s="118" t="s">
        <v>8892</v>
      </c>
      <c r="C266" s="118">
        <v>3.0</v>
      </c>
      <c r="D266" s="283">
        <v>2509.0</v>
      </c>
      <c r="E266" s="263" t="s">
        <v>1946</v>
      </c>
      <c r="F266" s="275" t="s">
        <v>2003</v>
      </c>
      <c r="G266" s="162" t="str">
        <f t="shared" si="2"/>
        <v>M01</v>
      </c>
      <c r="H266" s="162" t="s">
        <v>1948</v>
      </c>
      <c r="I266" s="123" t="s">
        <v>1191</v>
      </c>
      <c r="J266" s="162" t="s">
        <v>5100</v>
      </c>
      <c r="K266" s="112"/>
      <c r="L266" s="162" t="str">
        <f t="shared" si="7"/>
        <v>M03</v>
      </c>
      <c r="M266" s="259" t="s">
        <v>8718</v>
      </c>
      <c r="N266" s="162" t="str">
        <f t="shared" si="5"/>
        <v>#N/A</v>
      </c>
      <c r="O266" s="261" t="s">
        <v>9324</v>
      </c>
      <c r="P266" s="162" t="str">
        <f t="shared" si="6"/>
        <v>#N/A</v>
      </c>
    </row>
    <row r="267">
      <c r="A267" s="267" t="s">
        <v>748</v>
      </c>
      <c r="B267" s="118" t="s">
        <v>8892</v>
      </c>
      <c r="C267" s="118">
        <v>4.0</v>
      </c>
      <c r="D267" s="283">
        <v>6837.0</v>
      </c>
      <c r="E267" s="263" t="s">
        <v>1951</v>
      </c>
      <c r="F267" s="275" t="s">
        <v>2007</v>
      </c>
      <c r="G267" s="162" t="str">
        <f t="shared" si="2"/>
        <v>M01</v>
      </c>
      <c r="H267" s="162" t="s">
        <v>1953</v>
      </c>
      <c r="I267" s="123" t="s">
        <v>1191</v>
      </c>
      <c r="J267" s="162" t="s">
        <v>5105</v>
      </c>
      <c r="K267" s="112"/>
      <c r="L267" s="162" t="str">
        <f t="shared" si="7"/>
        <v>M03</v>
      </c>
      <c r="M267" s="259" t="s">
        <v>8719</v>
      </c>
      <c r="N267" s="162" t="str">
        <f t="shared" si="5"/>
        <v>#N/A</v>
      </c>
      <c r="O267" s="261" t="s">
        <v>9325</v>
      </c>
      <c r="P267" s="162" t="str">
        <f t="shared" si="6"/>
        <v>#N/A</v>
      </c>
    </row>
    <row r="268">
      <c r="A268" s="267" t="s">
        <v>748</v>
      </c>
      <c r="B268" s="118" t="s">
        <v>8892</v>
      </c>
      <c r="C268" s="118">
        <v>5.0</v>
      </c>
      <c r="D268" s="283">
        <v>9530.0</v>
      </c>
      <c r="E268" s="263" t="s">
        <v>1954</v>
      </c>
      <c r="F268" s="275" t="s">
        <v>2008</v>
      </c>
      <c r="G268" s="162" t="str">
        <f t="shared" si="2"/>
        <v>M01</v>
      </c>
      <c r="H268" s="162" t="s">
        <v>1956</v>
      </c>
      <c r="I268" s="123" t="s">
        <v>1191</v>
      </c>
      <c r="J268" s="162" t="s">
        <v>5110</v>
      </c>
      <c r="K268" s="112"/>
      <c r="L268" s="162" t="str">
        <f t="shared" si="7"/>
        <v>M03</v>
      </c>
      <c r="M268" s="259" t="s">
        <v>8726</v>
      </c>
      <c r="N268" s="162" t="str">
        <f t="shared" si="5"/>
        <v>#N/A</v>
      </c>
      <c r="O268" s="261" t="s">
        <v>9326</v>
      </c>
      <c r="P268" s="162" t="str">
        <f t="shared" si="6"/>
        <v>#N/A</v>
      </c>
    </row>
    <row r="269">
      <c r="A269" s="267" t="s">
        <v>748</v>
      </c>
      <c r="B269" s="118" t="s">
        <v>8892</v>
      </c>
      <c r="C269" s="118">
        <v>6.0</v>
      </c>
      <c r="D269" s="283">
        <v>8075.0</v>
      </c>
      <c r="E269" s="263" t="s">
        <v>1959</v>
      </c>
      <c r="F269" s="275" t="s">
        <v>2012</v>
      </c>
      <c r="G269" s="162" t="str">
        <f t="shared" si="2"/>
        <v>M01</v>
      </c>
      <c r="H269" s="162" t="s">
        <v>1961</v>
      </c>
      <c r="I269" s="123" t="s">
        <v>1191</v>
      </c>
      <c r="J269" s="162" t="s">
        <v>5115</v>
      </c>
      <c r="K269" s="112"/>
      <c r="L269" s="162" t="str">
        <f t="shared" si="7"/>
        <v>M03</v>
      </c>
      <c r="M269" s="259" t="s">
        <v>8737</v>
      </c>
      <c r="N269" s="162" t="str">
        <f t="shared" si="5"/>
        <v>#N/A</v>
      </c>
      <c r="O269" s="261" t="s">
        <v>9327</v>
      </c>
      <c r="P269" s="162" t="str">
        <f t="shared" si="6"/>
        <v>#N/A</v>
      </c>
    </row>
    <row r="270">
      <c r="A270" s="267" t="s">
        <v>748</v>
      </c>
      <c r="B270" s="118" t="s">
        <v>8892</v>
      </c>
      <c r="C270" s="118">
        <v>7.0</v>
      </c>
      <c r="D270" s="283">
        <v>2305.0</v>
      </c>
      <c r="E270" s="263" t="s">
        <v>1962</v>
      </c>
      <c r="F270" s="275" t="s">
        <v>2018</v>
      </c>
      <c r="G270" s="162" t="str">
        <f t="shared" si="2"/>
        <v>M01</v>
      </c>
      <c r="H270" s="162" t="s">
        <v>1964</v>
      </c>
      <c r="I270" s="123" t="s">
        <v>1191</v>
      </c>
      <c r="J270" s="162" t="s">
        <v>5120</v>
      </c>
      <c r="K270" s="112"/>
      <c r="L270" s="162" t="str">
        <f t="shared" si="7"/>
        <v>M03</v>
      </c>
      <c r="M270" s="259" t="s">
        <v>8738</v>
      </c>
      <c r="N270" s="162" t="str">
        <f t="shared" si="5"/>
        <v>#N/A</v>
      </c>
      <c r="O270" s="261" t="s">
        <v>9328</v>
      </c>
      <c r="P270" s="162" t="str">
        <f t="shared" si="6"/>
        <v>#N/A</v>
      </c>
    </row>
    <row r="271">
      <c r="A271" s="267" t="s">
        <v>748</v>
      </c>
      <c r="B271" s="118" t="s">
        <v>8892</v>
      </c>
      <c r="C271" s="118">
        <v>8.0</v>
      </c>
      <c r="D271" s="283">
        <v>2533.0</v>
      </c>
      <c r="E271" s="263" t="s">
        <v>1965</v>
      </c>
      <c r="F271" s="275" t="s">
        <v>2023</v>
      </c>
      <c r="G271" s="162" t="str">
        <f t="shared" si="2"/>
        <v>M01</v>
      </c>
      <c r="H271" s="162" t="s">
        <v>1968</v>
      </c>
      <c r="I271" s="123" t="s">
        <v>1191</v>
      </c>
      <c r="J271" s="162" t="s">
        <v>5125</v>
      </c>
      <c r="K271" s="112"/>
      <c r="L271" s="162" t="str">
        <f t="shared" si="7"/>
        <v>M03</v>
      </c>
      <c r="M271" s="259" t="s">
        <v>8739</v>
      </c>
      <c r="N271" s="162" t="str">
        <f t="shared" si="5"/>
        <v>#N/A</v>
      </c>
      <c r="O271" s="261" t="s">
        <v>9329</v>
      </c>
      <c r="P271" s="162" t="str">
        <f t="shared" si="6"/>
        <v>#N/A</v>
      </c>
    </row>
    <row r="272">
      <c r="A272" s="267" t="s">
        <v>748</v>
      </c>
      <c r="B272" s="118" t="s">
        <v>8892</v>
      </c>
      <c r="C272" s="118">
        <v>9.0</v>
      </c>
      <c r="D272" s="283">
        <v>7112.0</v>
      </c>
      <c r="E272" s="263" t="s">
        <v>1970</v>
      </c>
      <c r="F272" s="275" t="s">
        <v>2026</v>
      </c>
      <c r="G272" s="162" t="str">
        <f t="shared" si="2"/>
        <v>M01</v>
      </c>
      <c r="H272" s="162" t="s">
        <v>1972</v>
      </c>
      <c r="I272" s="123" t="s">
        <v>1191</v>
      </c>
      <c r="J272" s="162" t="s">
        <v>5131</v>
      </c>
      <c r="K272" s="112"/>
      <c r="L272" s="162" t="str">
        <f t="shared" si="7"/>
        <v>M03</v>
      </c>
      <c r="M272" s="259" t="s">
        <v>8741</v>
      </c>
      <c r="N272" s="162" t="str">
        <f t="shared" si="5"/>
        <v>#N/A</v>
      </c>
      <c r="O272" s="261" t="s">
        <v>9330</v>
      </c>
      <c r="P272" s="162" t="str">
        <f t="shared" si="6"/>
        <v>#N/A</v>
      </c>
    </row>
    <row r="273">
      <c r="A273" s="267" t="s">
        <v>748</v>
      </c>
      <c r="B273" s="118" t="s">
        <v>8892</v>
      </c>
      <c r="C273" s="118">
        <v>10.0</v>
      </c>
      <c r="D273" s="283">
        <v>2293.0</v>
      </c>
      <c r="E273" s="263" t="s">
        <v>1975</v>
      </c>
      <c r="F273" s="275" t="s">
        <v>2031</v>
      </c>
      <c r="G273" s="162" t="str">
        <f t="shared" si="2"/>
        <v>M01</v>
      </c>
      <c r="H273" s="162" t="s">
        <v>1977</v>
      </c>
      <c r="I273" s="123" t="s">
        <v>1191</v>
      </c>
      <c r="J273" s="162" t="s">
        <v>5135</v>
      </c>
      <c r="K273" s="112"/>
      <c r="L273" s="162" t="str">
        <f t="shared" si="7"/>
        <v>M03</v>
      </c>
      <c r="M273" s="259" t="s">
        <v>8743</v>
      </c>
      <c r="N273" s="162" t="str">
        <f t="shared" si="5"/>
        <v>#N/A</v>
      </c>
      <c r="O273" s="261" t="s">
        <v>9331</v>
      </c>
      <c r="P273" s="162" t="str">
        <f t="shared" si="6"/>
        <v>#N/A</v>
      </c>
    </row>
    <row r="274">
      <c r="A274" s="267" t="s">
        <v>748</v>
      </c>
      <c r="B274" s="118" t="s">
        <v>8892</v>
      </c>
      <c r="C274" s="118">
        <v>11.0</v>
      </c>
      <c r="D274" s="283">
        <v>2468.0</v>
      </c>
      <c r="E274" s="263" t="s">
        <v>1978</v>
      </c>
      <c r="F274" s="275" t="s">
        <v>2035</v>
      </c>
      <c r="G274" s="162" t="str">
        <f t="shared" si="2"/>
        <v>M01</v>
      </c>
      <c r="H274" s="162" t="s">
        <v>1980</v>
      </c>
      <c r="I274" s="123" t="s">
        <v>1191</v>
      </c>
      <c r="J274" s="162" t="s">
        <v>5140</v>
      </c>
      <c r="K274" s="112"/>
      <c r="L274" s="162" t="str">
        <f t="shared" si="7"/>
        <v>M03</v>
      </c>
      <c r="M274" s="259" t="s">
        <v>8745</v>
      </c>
      <c r="N274" s="162" t="str">
        <f t="shared" si="5"/>
        <v>#N/A</v>
      </c>
      <c r="O274" s="261" t="s">
        <v>9332</v>
      </c>
      <c r="P274" s="162" t="str">
        <f t="shared" si="6"/>
        <v>#N/A</v>
      </c>
    </row>
    <row r="275">
      <c r="A275" s="267" t="s">
        <v>748</v>
      </c>
      <c r="B275" s="118" t="s">
        <v>8892</v>
      </c>
      <c r="C275" s="118">
        <v>12.0</v>
      </c>
      <c r="D275" s="283">
        <v>3281.0</v>
      </c>
      <c r="E275" s="263" t="s">
        <v>1983</v>
      </c>
      <c r="F275" s="275" t="s">
        <v>2042</v>
      </c>
      <c r="G275" s="162" t="str">
        <f t="shared" si="2"/>
        <v>M01</v>
      </c>
      <c r="H275" s="162" t="s">
        <v>1985</v>
      </c>
      <c r="I275" s="123" t="s">
        <v>1191</v>
      </c>
      <c r="J275" s="162" t="s">
        <v>5145</v>
      </c>
      <c r="K275" s="112"/>
      <c r="L275" s="162" t="str">
        <f t="shared" si="7"/>
        <v>M03</v>
      </c>
      <c r="M275" s="259" t="s">
        <v>8749</v>
      </c>
      <c r="N275" s="162" t="str">
        <f t="shared" si="5"/>
        <v>#N/A</v>
      </c>
      <c r="O275" s="261" t="s">
        <v>9333</v>
      </c>
      <c r="P275" s="162" t="str">
        <f t="shared" si="6"/>
        <v>#N/A</v>
      </c>
    </row>
    <row r="276">
      <c r="A276" s="267" t="s">
        <v>748</v>
      </c>
      <c r="B276" s="118" t="s">
        <v>8892</v>
      </c>
      <c r="C276" s="118">
        <v>13.0</v>
      </c>
      <c r="D276" s="283">
        <v>9029.0</v>
      </c>
      <c r="E276" s="263" t="s">
        <v>1986</v>
      </c>
      <c r="F276" s="275" t="s">
        <v>2046</v>
      </c>
      <c r="G276" s="162" t="str">
        <f t="shared" si="2"/>
        <v>M01</v>
      </c>
      <c r="H276" s="162" t="s">
        <v>1988</v>
      </c>
      <c r="I276" s="123" t="s">
        <v>1191</v>
      </c>
      <c r="J276" s="162" t="s">
        <v>5150</v>
      </c>
      <c r="K276" s="112"/>
      <c r="L276" s="162" t="str">
        <f t="shared" si="7"/>
        <v>M03</v>
      </c>
      <c r="M276" s="259" t="s">
        <v>8754</v>
      </c>
      <c r="N276" s="162" t="str">
        <f t="shared" si="5"/>
        <v>#N/A</v>
      </c>
      <c r="O276" s="261" t="s">
        <v>9334</v>
      </c>
      <c r="P276" s="162" t="str">
        <f t="shared" si="6"/>
        <v>#N/A</v>
      </c>
    </row>
    <row r="277">
      <c r="A277" s="267" t="s">
        <v>748</v>
      </c>
      <c r="B277" s="118" t="s">
        <v>8892</v>
      </c>
      <c r="C277" s="118">
        <v>14.0</v>
      </c>
      <c r="D277" s="283">
        <v>2709.0</v>
      </c>
      <c r="E277" s="263" t="s">
        <v>1990</v>
      </c>
      <c r="F277" s="275" t="s">
        <v>2049</v>
      </c>
      <c r="G277" s="162" t="str">
        <f t="shared" si="2"/>
        <v>M01</v>
      </c>
      <c r="H277" s="162" t="s">
        <v>1994</v>
      </c>
      <c r="I277" s="123" t="s">
        <v>1191</v>
      </c>
      <c r="J277" s="162" t="s">
        <v>5155</v>
      </c>
      <c r="K277" s="112"/>
      <c r="L277" s="162" t="str">
        <f t="shared" si="7"/>
        <v>M03</v>
      </c>
      <c r="M277" s="259" t="s">
        <v>8759</v>
      </c>
      <c r="N277" s="162" t="str">
        <f t="shared" si="5"/>
        <v>#N/A</v>
      </c>
      <c r="O277" s="261" t="s">
        <v>9335</v>
      </c>
      <c r="P277" s="162" t="str">
        <f t="shared" si="6"/>
        <v>#N/A</v>
      </c>
    </row>
    <row r="278">
      <c r="A278" s="267" t="s">
        <v>748</v>
      </c>
      <c r="B278" s="118" t="s">
        <v>8892</v>
      </c>
      <c r="C278" s="118">
        <v>15.0</v>
      </c>
      <c r="D278" s="118" t="s">
        <v>154</v>
      </c>
      <c r="E278" s="263" t="s">
        <v>1995</v>
      </c>
      <c r="F278" s="275" t="s">
        <v>2050</v>
      </c>
      <c r="G278" s="162" t="str">
        <f t="shared" si="2"/>
        <v>M01</v>
      </c>
      <c r="H278" s="162" t="s">
        <v>1997</v>
      </c>
      <c r="I278" s="123" t="s">
        <v>1191</v>
      </c>
      <c r="J278" s="162" t="s">
        <v>5160</v>
      </c>
      <c r="K278" s="112"/>
      <c r="L278" s="162" t="str">
        <f t="shared" si="7"/>
        <v>M03</v>
      </c>
      <c r="M278" s="259" t="s">
        <v>8766</v>
      </c>
      <c r="N278" s="162" t="str">
        <f t="shared" si="5"/>
        <v>#N/A</v>
      </c>
      <c r="O278" s="261" t="s">
        <v>9336</v>
      </c>
      <c r="P278" s="162" t="str">
        <f t="shared" si="6"/>
        <v>#N/A</v>
      </c>
    </row>
    <row r="279">
      <c r="A279" s="267" t="s">
        <v>748</v>
      </c>
      <c r="B279" s="118" t="s">
        <v>8892</v>
      </c>
      <c r="C279" s="118">
        <v>16.0</v>
      </c>
      <c r="D279" s="118" t="s">
        <v>746</v>
      </c>
      <c r="E279" s="263" t="s">
        <v>1998</v>
      </c>
      <c r="F279" s="275" t="s">
        <v>2051</v>
      </c>
      <c r="G279" s="162" t="str">
        <f t="shared" si="2"/>
        <v>M01</v>
      </c>
      <c r="H279" s="162" t="s">
        <v>2000</v>
      </c>
      <c r="I279" s="123" t="s">
        <v>1191</v>
      </c>
      <c r="J279" s="162" t="s">
        <v>5165</v>
      </c>
      <c r="K279" s="112"/>
      <c r="L279" s="162" t="str">
        <f t="shared" si="7"/>
        <v>M03</v>
      </c>
      <c r="M279" s="259" t="s">
        <v>8771</v>
      </c>
      <c r="N279" s="162" t="str">
        <f t="shared" si="5"/>
        <v>#N/A</v>
      </c>
      <c r="O279" s="261" t="s">
        <v>9337</v>
      </c>
      <c r="P279" s="162" t="str">
        <f t="shared" si="6"/>
        <v>#N/A</v>
      </c>
    </row>
    <row r="280">
      <c r="A280" s="267" t="s">
        <v>753</v>
      </c>
      <c r="B280" s="118" t="s">
        <v>8892</v>
      </c>
      <c r="C280" s="118">
        <v>1.0</v>
      </c>
      <c r="D280" s="272">
        <v>10690.0</v>
      </c>
      <c r="E280" s="263" t="s">
        <v>1810</v>
      </c>
      <c r="F280" s="275" t="s">
        <v>2053</v>
      </c>
      <c r="G280" s="162" t="str">
        <f t="shared" si="2"/>
        <v>M02</v>
      </c>
      <c r="H280" s="162" t="s">
        <v>1812</v>
      </c>
      <c r="I280" s="162" t="str">
        <f t="shared" ref="I280:I327" si="11">VLOOKUP(J280, INDIRECT("tracking!D2:O1000"), 4, FALSE) </f>
        <v>M01</v>
      </c>
      <c r="J280" s="162" t="s">
        <v>3109</v>
      </c>
      <c r="K280" s="112"/>
      <c r="L280" s="162" t="str">
        <f t="shared" si="7"/>
        <v>M01</v>
      </c>
      <c r="M280" s="259" t="s">
        <v>8497</v>
      </c>
      <c r="N280" s="162" t="str">
        <f t="shared" si="5"/>
        <v>#N/A</v>
      </c>
      <c r="O280" s="261" t="s">
        <v>9338</v>
      </c>
      <c r="P280" s="162" t="str">
        <f t="shared" si="6"/>
        <v>#N/A</v>
      </c>
    </row>
    <row r="281">
      <c r="A281" s="267" t="s">
        <v>753</v>
      </c>
      <c r="B281" s="118" t="s">
        <v>8892</v>
      </c>
      <c r="C281" s="118">
        <v>2.0</v>
      </c>
      <c r="D281" s="272">
        <v>5950.0</v>
      </c>
      <c r="E281" s="263" t="s">
        <v>1813</v>
      </c>
      <c r="F281" s="275" t="s">
        <v>2054</v>
      </c>
      <c r="G281" s="162" t="str">
        <f t="shared" si="2"/>
        <v>M02</v>
      </c>
      <c r="H281" s="162" t="s">
        <v>1815</v>
      </c>
      <c r="I281" s="162" t="str">
        <f t="shared" si="11"/>
        <v>M01</v>
      </c>
      <c r="J281" s="162" t="s">
        <v>3114</v>
      </c>
      <c r="K281" s="112"/>
      <c r="L281" s="162" t="str">
        <f t="shared" si="7"/>
        <v>M01</v>
      </c>
      <c r="M281" s="259" t="s">
        <v>8498</v>
      </c>
      <c r="N281" s="162" t="str">
        <f t="shared" si="5"/>
        <v>#N/A</v>
      </c>
      <c r="O281" s="261" t="s">
        <v>9339</v>
      </c>
      <c r="P281" s="162" t="str">
        <f t="shared" si="6"/>
        <v>#N/A</v>
      </c>
    </row>
    <row r="282">
      <c r="A282" s="267" t="s">
        <v>753</v>
      </c>
      <c r="B282" s="118" t="s">
        <v>8892</v>
      </c>
      <c r="C282" s="118">
        <v>3.0</v>
      </c>
      <c r="D282" s="272">
        <v>8073.0</v>
      </c>
      <c r="E282" s="263" t="s">
        <v>1818</v>
      </c>
      <c r="F282" s="275" t="s">
        <v>2056</v>
      </c>
      <c r="G282" s="162" t="str">
        <f t="shared" si="2"/>
        <v>M02</v>
      </c>
      <c r="H282" s="162" t="s">
        <v>1820</v>
      </c>
      <c r="I282" s="162" t="str">
        <f t="shared" si="11"/>
        <v>M01</v>
      </c>
      <c r="J282" s="162" t="s">
        <v>3118</v>
      </c>
      <c r="K282" s="112"/>
      <c r="L282" s="162" t="str">
        <f t="shared" si="7"/>
        <v>M01</v>
      </c>
      <c r="M282" s="259" t="s">
        <v>8499</v>
      </c>
      <c r="N282" s="162" t="str">
        <f t="shared" si="5"/>
        <v>#N/A</v>
      </c>
      <c r="O282" s="261" t="s">
        <v>9340</v>
      </c>
      <c r="P282" s="162" t="str">
        <f t="shared" si="6"/>
        <v>#N/A</v>
      </c>
    </row>
    <row r="283">
      <c r="A283" s="267" t="s">
        <v>753</v>
      </c>
      <c r="B283" s="118" t="s">
        <v>8892</v>
      </c>
      <c r="C283" s="118">
        <v>4.0</v>
      </c>
      <c r="D283" s="272">
        <v>10610.0</v>
      </c>
      <c r="E283" s="263" t="s">
        <v>1821</v>
      </c>
      <c r="F283" s="275" t="s">
        <v>2060</v>
      </c>
      <c r="G283" s="162" t="str">
        <f t="shared" si="2"/>
        <v>M02</v>
      </c>
      <c r="H283" s="162" t="s">
        <v>1823</v>
      </c>
      <c r="I283" s="162" t="str">
        <f t="shared" si="11"/>
        <v>M01</v>
      </c>
      <c r="J283" s="162" t="s">
        <v>3121</v>
      </c>
      <c r="K283" s="112"/>
      <c r="L283" s="162" t="str">
        <f t="shared" si="7"/>
        <v>M01</v>
      </c>
      <c r="M283" s="259" t="s">
        <v>8500</v>
      </c>
      <c r="N283" s="162" t="str">
        <f t="shared" si="5"/>
        <v>#N/A</v>
      </c>
      <c r="O283" s="261" t="s">
        <v>9341</v>
      </c>
      <c r="P283" s="162" t="str">
        <f t="shared" si="6"/>
        <v>#N/A</v>
      </c>
    </row>
    <row r="284">
      <c r="A284" s="267" t="s">
        <v>753</v>
      </c>
      <c r="B284" s="118" t="s">
        <v>8892</v>
      </c>
      <c r="C284" s="118">
        <v>5.0</v>
      </c>
      <c r="D284" s="272">
        <v>2357.0</v>
      </c>
      <c r="E284" s="263" t="s">
        <v>1824</v>
      </c>
      <c r="F284" s="275" t="s">
        <v>2064</v>
      </c>
      <c r="G284" s="162" t="str">
        <f t="shared" si="2"/>
        <v>M02</v>
      </c>
      <c r="H284" s="162" t="s">
        <v>1826</v>
      </c>
      <c r="I284" s="162" t="str">
        <f t="shared" si="11"/>
        <v>M01</v>
      </c>
      <c r="J284" s="162" t="s">
        <v>3125</v>
      </c>
      <c r="K284" s="112"/>
      <c r="L284" s="162" t="str">
        <f t="shared" si="7"/>
        <v>M01</v>
      </c>
      <c r="M284" s="259" t="s">
        <v>8501</v>
      </c>
      <c r="N284" s="162" t="str">
        <f t="shared" si="5"/>
        <v>#N/A</v>
      </c>
      <c r="O284" s="261" t="s">
        <v>9342</v>
      </c>
      <c r="P284" s="162" t="str">
        <f t="shared" si="6"/>
        <v>#N/A</v>
      </c>
    </row>
    <row r="285">
      <c r="A285" s="267" t="s">
        <v>753</v>
      </c>
      <c r="B285" s="118" t="s">
        <v>8892</v>
      </c>
      <c r="C285" s="118">
        <v>6.0</v>
      </c>
      <c r="D285" s="272">
        <v>2319.0</v>
      </c>
      <c r="E285" s="263" t="s">
        <v>1829</v>
      </c>
      <c r="F285" s="275" t="s">
        <v>2069</v>
      </c>
      <c r="G285" s="162" t="str">
        <f t="shared" si="2"/>
        <v>M02</v>
      </c>
      <c r="H285" s="162" t="s">
        <v>1831</v>
      </c>
      <c r="I285" s="162" t="str">
        <f t="shared" si="11"/>
        <v>M01</v>
      </c>
      <c r="J285" s="162" t="s">
        <v>3128</v>
      </c>
      <c r="K285" s="112"/>
      <c r="L285" s="162" t="str">
        <f t="shared" si="7"/>
        <v>M01</v>
      </c>
      <c r="M285" s="259" t="s">
        <v>8502</v>
      </c>
      <c r="N285" s="162" t="str">
        <f t="shared" si="5"/>
        <v>#N/A</v>
      </c>
      <c r="O285" s="261" t="s">
        <v>9343</v>
      </c>
      <c r="P285" s="162" t="str">
        <f t="shared" si="6"/>
        <v>#N/A</v>
      </c>
    </row>
    <row r="286">
      <c r="A286" s="267" t="s">
        <v>753</v>
      </c>
      <c r="B286" s="118" t="s">
        <v>8892</v>
      </c>
      <c r="C286" s="118">
        <v>7.0</v>
      </c>
      <c r="D286" s="272">
        <v>3367.0</v>
      </c>
      <c r="E286" s="263" t="s">
        <v>1834</v>
      </c>
      <c r="F286" s="275" t="s">
        <v>2074</v>
      </c>
      <c r="G286" s="162" t="str">
        <f t="shared" si="2"/>
        <v>M02</v>
      </c>
      <c r="H286" s="162" t="s">
        <v>1836</v>
      </c>
      <c r="I286" s="162" t="str">
        <f t="shared" si="11"/>
        <v>M01</v>
      </c>
      <c r="J286" s="162" t="s">
        <v>3131</v>
      </c>
      <c r="K286" s="112"/>
      <c r="L286" s="162" t="str">
        <f t="shared" si="7"/>
        <v>M01</v>
      </c>
      <c r="M286" s="259" t="s">
        <v>8503</v>
      </c>
      <c r="N286" s="162" t="str">
        <f t="shared" si="5"/>
        <v>#N/A</v>
      </c>
      <c r="O286" s="261" t="s">
        <v>9344</v>
      </c>
      <c r="P286" s="162" t="str">
        <f t="shared" si="6"/>
        <v>#N/A</v>
      </c>
    </row>
    <row r="287">
      <c r="A287" s="267" t="s">
        <v>753</v>
      </c>
      <c r="B287" s="118" t="s">
        <v>8892</v>
      </c>
      <c r="C287" s="118">
        <v>8.0</v>
      </c>
      <c r="D287" s="272">
        <v>8311.0</v>
      </c>
      <c r="E287" s="263" t="s">
        <v>1837</v>
      </c>
      <c r="F287" s="275" t="s">
        <v>2078</v>
      </c>
      <c r="G287" s="162" t="str">
        <f t="shared" si="2"/>
        <v>M02</v>
      </c>
      <c r="H287" s="162" t="s">
        <v>1839</v>
      </c>
      <c r="I287" s="162" t="str">
        <f t="shared" si="11"/>
        <v>M01</v>
      </c>
      <c r="J287" s="162" t="s">
        <v>3136</v>
      </c>
      <c r="K287" s="112"/>
      <c r="L287" s="162" t="str">
        <f t="shared" si="7"/>
        <v>M01</v>
      </c>
      <c r="M287" s="259" t="s">
        <v>8504</v>
      </c>
      <c r="N287" s="162" t="str">
        <f t="shared" si="5"/>
        <v>#N/A</v>
      </c>
      <c r="O287" s="261" t="s">
        <v>9345</v>
      </c>
      <c r="P287" s="162" t="str">
        <f t="shared" si="6"/>
        <v>#N/A</v>
      </c>
    </row>
    <row r="288">
      <c r="A288" s="267" t="s">
        <v>753</v>
      </c>
      <c r="B288" s="118" t="s">
        <v>8892</v>
      </c>
      <c r="C288" s="118">
        <v>9.0</v>
      </c>
      <c r="D288" s="272">
        <v>6453.0</v>
      </c>
      <c r="E288" s="263" t="s">
        <v>1840</v>
      </c>
      <c r="F288" s="275" t="s">
        <v>2081</v>
      </c>
      <c r="G288" s="162" t="str">
        <f t="shared" si="2"/>
        <v>M02</v>
      </c>
      <c r="H288" s="162" t="s">
        <v>1842</v>
      </c>
      <c r="I288" s="162" t="str">
        <f t="shared" si="11"/>
        <v>M01</v>
      </c>
      <c r="J288" s="162" t="s">
        <v>3141</v>
      </c>
      <c r="K288" s="112"/>
      <c r="L288" s="162" t="str">
        <f t="shared" si="7"/>
        <v>M01</v>
      </c>
      <c r="M288" s="259" t="s">
        <v>8505</v>
      </c>
      <c r="N288" s="162" t="str">
        <f t="shared" si="5"/>
        <v>#N/A</v>
      </c>
      <c r="O288" s="261" t="s">
        <v>9346</v>
      </c>
      <c r="P288" s="162" t="str">
        <f t="shared" si="6"/>
        <v>#N/A</v>
      </c>
    </row>
    <row r="289">
      <c r="A289" s="267" t="s">
        <v>753</v>
      </c>
      <c r="B289" s="118" t="s">
        <v>8892</v>
      </c>
      <c r="C289" s="118">
        <v>10.0</v>
      </c>
      <c r="D289" s="272">
        <v>6909.0</v>
      </c>
      <c r="E289" s="263" t="s">
        <v>1843</v>
      </c>
      <c r="F289" s="275" t="s">
        <v>2086</v>
      </c>
      <c r="G289" s="162" t="str">
        <f t="shared" si="2"/>
        <v>M02</v>
      </c>
      <c r="H289" s="162" t="s">
        <v>1845</v>
      </c>
      <c r="I289" s="162" t="str">
        <f t="shared" si="11"/>
        <v>M01</v>
      </c>
      <c r="J289" s="162" t="s">
        <v>3144</v>
      </c>
      <c r="K289" s="112"/>
      <c r="L289" s="162" t="str">
        <f t="shared" si="7"/>
        <v>M01</v>
      </c>
      <c r="M289" s="259" t="s">
        <v>8506</v>
      </c>
      <c r="N289" s="162" t="str">
        <f t="shared" si="5"/>
        <v>#N/A</v>
      </c>
      <c r="O289" s="261" t="s">
        <v>9347</v>
      </c>
      <c r="P289" s="162" t="str">
        <f t="shared" si="6"/>
        <v>#N/A</v>
      </c>
    </row>
    <row r="290">
      <c r="A290" s="267" t="s">
        <v>753</v>
      </c>
      <c r="B290" s="118" t="s">
        <v>8892</v>
      </c>
      <c r="C290" s="118">
        <v>11.0</v>
      </c>
      <c r="D290" s="272">
        <v>8009.0</v>
      </c>
      <c r="E290" s="263" t="s">
        <v>1846</v>
      </c>
      <c r="F290" s="275" t="s">
        <v>2091</v>
      </c>
      <c r="G290" s="162" t="str">
        <f t="shared" si="2"/>
        <v>M02</v>
      </c>
      <c r="H290" s="162" t="s">
        <v>1848</v>
      </c>
      <c r="I290" s="162" t="str">
        <f t="shared" si="11"/>
        <v>M01</v>
      </c>
      <c r="J290" s="162" t="s">
        <v>3149</v>
      </c>
      <c r="K290" s="112"/>
      <c r="L290" s="162" t="str">
        <f t="shared" si="7"/>
        <v>M01</v>
      </c>
      <c r="M290" s="259" t="s">
        <v>8507</v>
      </c>
      <c r="N290" s="162" t="str">
        <f t="shared" si="5"/>
        <v>#N/A</v>
      </c>
      <c r="O290" s="261" t="s">
        <v>9348</v>
      </c>
      <c r="P290" s="162" t="str">
        <f t="shared" si="6"/>
        <v>#N/A</v>
      </c>
    </row>
    <row r="291">
      <c r="A291" s="267" t="s">
        <v>753</v>
      </c>
      <c r="B291" s="118" t="s">
        <v>8892</v>
      </c>
      <c r="C291" s="118">
        <v>12.0</v>
      </c>
      <c r="D291" s="272">
        <v>2014.0</v>
      </c>
      <c r="E291" s="263" t="s">
        <v>1850</v>
      </c>
      <c r="F291" s="275" t="s">
        <v>2094</v>
      </c>
      <c r="G291" s="162" t="str">
        <f t="shared" si="2"/>
        <v>M02</v>
      </c>
      <c r="H291" s="162" t="s">
        <v>1853</v>
      </c>
      <c r="I291" s="162" t="str">
        <f t="shared" si="11"/>
        <v>M01</v>
      </c>
      <c r="J291" s="162" t="s">
        <v>3154</v>
      </c>
      <c r="K291" s="112"/>
      <c r="L291" s="162" t="str">
        <f t="shared" si="7"/>
        <v>M01</v>
      </c>
      <c r="M291" s="259" t="s">
        <v>8508</v>
      </c>
      <c r="N291" s="162" t="str">
        <f t="shared" si="5"/>
        <v>#N/A</v>
      </c>
      <c r="O291" s="261" t="s">
        <v>9349</v>
      </c>
      <c r="P291" s="162" t="str">
        <f t="shared" si="6"/>
        <v>#N/A</v>
      </c>
    </row>
    <row r="292">
      <c r="A292" s="267" t="s">
        <v>753</v>
      </c>
      <c r="B292" s="118" t="s">
        <v>8892</v>
      </c>
      <c r="C292" s="118">
        <v>13.0</v>
      </c>
      <c r="D292" s="272">
        <v>3108.0</v>
      </c>
      <c r="E292" s="263" t="s">
        <v>1854</v>
      </c>
      <c r="F292" s="275" t="s">
        <v>2097</v>
      </c>
      <c r="G292" s="162" t="str">
        <f t="shared" si="2"/>
        <v>M02</v>
      </c>
      <c r="H292" s="162" t="s">
        <v>1856</v>
      </c>
      <c r="I292" s="162" t="str">
        <f t="shared" si="11"/>
        <v>M01</v>
      </c>
      <c r="J292" s="162" t="s">
        <v>3157</v>
      </c>
      <c r="K292" s="112"/>
      <c r="L292" s="162" t="str">
        <f t="shared" si="7"/>
        <v>M01</v>
      </c>
      <c r="M292" s="259" t="s">
        <v>8509</v>
      </c>
      <c r="N292" s="162" t="str">
        <f t="shared" si="5"/>
        <v>#N/A</v>
      </c>
      <c r="O292" s="261" t="s">
        <v>9350</v>
      </c>
      <c r="P292" s="162" t="str">
        <f t="shared" si="6"/>
        <v>#N/A</v>
      </c>
    </row>
    <row r="293">
      <c r="A293" s="267" t="s">
        <v>753</v>
      </c>
      <c r="B293" s="118" t="s">
        <v>8892</v>
      </c>
      <c r="C293" s="118">
        <v>14.0</v>
      </c>
      <c r="D293" s="272">
        <v>8256.0</v>
      </c>
      <c r="E293" s="263" t="s">
        <v>1857</v>
      </c>
      <c r="F293" s="275" t="s">
        <v>2102</v>
      </c>
      <c r="G293" s="162" t="str">
        <f t="shared" si="2"/>
        <v>M02</v>
      </c>
      <c r="H293" s="162" t="s">
        <v>1859</v>
      </c>
      <c r="I293" s="162" t="str">
        <f t="shared" si="11"/>
        <v>M01</v>
      </c>
      <c r="J293" s="162" t="s">
        <v>3162</v>
      </c>
      <c r="K293" s="112"/>
      <c r="L293" s="162" t="str">
        <f t="shared" si="7"/>
        <v>M01</v>
      </c>
      <c r="M293" s="259" t="s">
        <v>8510</v>
      </c>
      <c r="N293" s="162" t="str">
        <f t="shared" si="5"/>
        <v>#N/A</v>
      </c>
      <c r="O293" s="261" t="s">
        <v>9351</v>
      </c>
      <c r="P293" s="162" t="str">
        <f t="shared" si="6"/>
        <v>#N/A</v>
      </c>
    </row>
    <row r="294">
      <c r="A294" s="267" t="s">
        <v>753</v>
      </c>
      <c r="B294" s="118" t="s">
        <v>8892</v>
      </c>
      <c r="C294" s="118">
        <v>15.0</v>
      </c>
      <c r="D294" s="118" t="s">
        <v>154</v>
      </c>
      <c r="E294" s="263" t="s">
        <v>1860</v>
      </c>
      <c r="F294" s="275" t="s">
        <v>2105</v>
      </c>
      <c r="G294" s="162" t="str">
        <f t="shared" si="2"/>
        <v>M02</v>
      </c>
      <c r="H294" s="162" t="s">
        <v>1862</v>
      </c>
      <c r="I294" s="162" t="str">
        <f t="shared" si="11"/>
        <v>M01</v>
      </c>
      <c r="J294" s="162" t="s">
        <v>3167</v>
      </c>
      <c r="K294" s="112"/>
      <c r="L294" s="162" t="str">
        <f t="shared" si="7"/>
        <v>M01</v>
      </c>
      <c r="M294" s="259" t="s">
        <v>8511</v>
      </c>
      <c r="N294" s="162" t="str">
        <f t="shared" si="5"/>
        <v>#N/A</v>
      </c>
      <c r="O294" s="261" t="s">
        <v>9352</v>
      </c>
      <c r="P294" s="162" t="str">
        <f t="shared" si="6"/>
        <v>#N/A</v>
      </c>
    </row>
    <row r="295">
      <c r="A295" s="267" t="s">
        <v>753</v>
      </c>
      <c r="B295" s="118" t="s">
        <v>8892</v>
      </c>
      <c r="C295" s="118">
        <v>16.0</v>
      </c>
      <c r="D295" s="118" t="s">
        <v>752</v>
      </c>
      <c r="E295" s="263" t="s">
        <v>1864</v>
      </c>
      <c r="F295" s="275" t="s">
        <v>2109</v>
      </c>
      <c r="G295" s="162" t="str">
        <f t="shared" si="2"/>
        <v>M02</v>
      </c>
      <c r="H295" s="162" t="s">
        <v>1867</v>
      </c>
      <c r="I295" s="162" t="str">
        <f t="shared" si="11"/>
        <v>M01</v>
      </c>
      <c r="J295" s="162" t="s">
        <v>3172</v>
      </c>
      <c r="K295" s="112"/>
      <c r="L295" s="162" t="str">
        <f t="shared" si="7"/>
        <v>M01</v>
      </c>
      <c r="M295" s="259" t="s">
        <v>8512</v>
      </c>
      <c r="N295" s="162" t="str">
        <f t="shared" si="5"/>
        <v>#N/A</v>
      </c>
      <c r="O295" s="261" t="s">
        <v>9353</v>
      </c>
      <c r="P295" s="162" t="str">
        <f t="shared" si="6"/>
        <v>#N/A</v>
      </c>
    </row>
    <row r="296">
      <c r="A296" s="267" t="s">
        <v>757</v>
      </c>
      <c r="B296" s="118" t="s">
        <v>8736</v>
      </c>
      <c r="C296" s="118">
        <v>1.0</v>
      </c>
      <c r="D296" s="260">
        <v>8067.0</v>
      </c>
      <c r="E296" s="263" t="s">
        <v>2114</v>
      </c>
      <c r="F296" s="101" t="s">
        <v>2115</v>
      </c>
      <c r="G296" s="162" t="str">
        <f t="shared" si="2"/>
        <v>M04</v>
      </c>
      <c r="H296" s="162" t="s">
        <v>3463</v>
      </c>
      <c r="I296" s="162" t="str">
        <f t="shared" si="11"/>
        <v>M05</v>
      </c>
      <c r="J296" s="162" t="s">
        <v>3987</v>
      </c>
      <c r="K296" s="112"/>
      <c r="L296" s="162" t="str">
        <f t="shared" si="7"/>
        <v>#N/A</v>
      </c>
      <c r="M296" s="259" t="s">
        <v>9354</v>
      </c>
      <c r="N296" s="162" t="str">
        <f t="shared" si="5"/>
        <v>#N/A</v>
      </c>
      <c r="O296" s="261" t="s">
        <v>9355</v>
      </c>
      <c r="P296" s="162" t="str">
        <f t="shared" si="6"/>
        <v>#N/A</v>
      </c>
    </row>
    <row r="297">
      <c r="A297" s="267" t="s">
        <v>757</v>
      </c>
      <c r="B297" s="118" t="s">
        <v>8736</v>
      </c>
      <c r="C297" s="118">
        <v>2.0</v>
      </c>
      <c r="D297" s="260">
        <v>8209.0</v>
      </c>
      <c r="E297" s="263" t="s">
        <v>2118</v>
      </c>
      <c r="F297" s="101" t="s">
        <v>2119</v>
      </c>
      <c r="G297" s="162" t="str">
        <f t="shared" si="2"/>
        <v>M04</v>
      </c>
      <c r="H297" s="162" t="s">
        <v>3467</v>
      </c>
      <c r="I297" s="162" t="str">
        <f t="shared" si="11"/>
        <v>M05</v>
      </c>
      <c r="J297" s="162" t="s">
        <v>3991</v>
      </c>
      <c r="K297" s="112"/>
      <c r="L297" s="162" t="str">
        <f t="shared" si="7"/>
        <v>#N/A</v>
      </c>
      <c r="M297" s="259" t="s">
        <v>9356</v>
      </c>
      <c r="N297" s="162" t="str">
        <f t="shared" si="5"/>
        <v>#N/A</v>
      </c>
      <c r="O297" s="261" t="s">
        <v>9357</v>
      </c>
      <c r="P297" s="162" t="str">
        <f t="shared" si="6"/>
        <v>#N/A</v>
      </c>
    </row>
    <row r="298">
      <c r="A298" s="267" t="s">
        <v>757</v>
      </c>
      <c r="B298" s="118" t="s">
        <v>8736</v>
      </c>
      <c r="C298" s="118">
        <v>3.0</v>
      </c>
      <c r="D298" s="260">
        <v>3033.0</v>
      </c>
      <c r="E298" s="263" t="s">
        <v>2123</v>
      </c>
      <c r="F298" s="101" t="s">
        <v>2124</v>
      </c>
      <c r="G298" s="162" t="str">
        <f t="shared" si="2"/>
        <v>M04</v>
      </c>
      <c r="H298" s="162" t="s">
        <v>3469</v>
      </c>
      <c r="I298" s="162" t="str">
        <f t="shared" si="11"/>
        <v>M05</v>
      </c>
      <c r="J298" s="162" t="s">
        <v>3995</v>
      </c>
      <c r="K298" s="112"/>
      <c r="L298" s="162" t="str">
        <f t="shared" si="7"/>
        <v>#N/A</v>
      </c>
      <c r="M298" s="259" t="s">
        <v>9358</v>
      </c>
      <c r="N298" s="162" t="str">
        <f t="shared" si="5"/>
        <v>#N/A</v>
      </c>
      <c r="O298" s="261" t="s">
        <v>9359</v>
      </c>
      <c r="P298" s="162" t="str">
        <f t="shared" si="6"/>
        <v>#N/A</v>
      </c>
    </row>
    <row r="299">
      <c r="A299" s="267" t="s">
        <v>757</v>
      </c>
      <c r="B299" s="118" t="s">
        <v>8736</v>
      </c>
      <c r="C299" s="118">
        <v>4.0</v>
      </c>
      <c r="D299" s="260">
        <v>2476.0</v>
      </c>
      <c r="E299" s="263" t="s">
        <v>2127</v>
      </c>
      <c r="F299" s="101" t="s">
        <v>2128</v>
      </c>
      <c r="G299" s="162" t="str">
        <f t="shared" si="2"/>
        <v>M04</v>
      </c>
      <c r="H299" s="162" t="s">
        <v>3473</v>
      </c>
      <c r="I299" s="162" t="str">
        <f t="shared" si="11"/>
        <v>M05</v>
      </c>
      <c r="J299" s="162" t="s">
        <v>3997</v>
      </c>
      <c r="K299" s="112"/>
      <c r="L299" s="162" t="str">
        <f t="shared" si="7"/>
        <v>#N/A</v>
      </c>
      <c r="M299" s="259" t="s">
        <v>9360</v>
      </c>
      <c r="N299" s="162" t="str">
        <f t="shared" si="5"/>
        <v>#N/A</v>
      </c>
      <c r="O299" s="261" t="s">
        <v>9361</v>
      </c>
      <c r="P299" s="162" t="str">
        <f t="shared" si="6"/>
        <v>#N/A</v>
      </c>
    </row>
    <row r="300">
      <c r="A300" s="267" t="s">
        <v>757</v>
      </c>
      <c r="B300" s="118" t="s">
        <v>8736</v>
      </c>
      <c r="C300" s="118">
        <v>5.0</v>
      </c>
      <c r="D300" s="260">
        <v>2185.0</v>
      </c>
      <c r="E300" s="263" t="s">
        <v>2131</v>
      </c>
      <c r="F300" s="101" t="s">
        <v>2132</v>
      </c>
      <c r="G300" s="162" t="str">
        <f t="shared" si="2"/>
        <v>M04</v>
      </c>
      <c r="H300" s="162" t="s">
        <v>3477</v>
      </c>
      <c r="I300" s="162" t="str">
        <f t="shared" si="11"/>
        <v>M05</v>
      </c>
      <c r="J300" s="162" t="s">
        <v>4001</v>
      </c>
      <c r="K300" s="112"/>
      <c r="L300" s="162" t="str">
        <f t="shared" si="7"/>
        <v>#N/A</v>
      </c>
      <c r="M300" s="259" t="s">
        <v>9362</v>
      </c>
      <c r="N300" s="162" t="str">
        <f t="shared" si="5"/>
        <v>#N/A</v>
      </c>
      <c r="O300" s="261" t="s">
        <v>9363</v>
      </c>
      <c r="P300" s="162" t="str">
        <f t="shared" si="6"/>
        <v>#N/A</v>
      </c>
    </row>
    <row r="301">
      <c r="A301" s="267" t="s">
        <v>757</v>
      </c>
      <c r="B301" s="118" t="s">
        <v>8736</v>
      </c>
      <c r="C301" s="118">
        <v>6.0</v>
      </c>
      <c r="D301" s="260">
        <v>3795.0</v>
      </c>
      <c r="E301" s="263" t="s">
        <v>2135</v>
      </c>
      <c r="F301" s="101" t="s">
        <v>2136</v>
      </c>
      <c r="G301" s="162" t="str">
        <f t="shared" si="2"/>
        <v>M04</v>
      </c>
      <c r="H301" s="162" t="s">
        <v>3481</v>
      </c>
      <c r="I301" s="162" t="str">
        <f t="shared" si="11"/>
        <v>M05</v>
      </c>
      <c r="J301" s="162" t="s">
        <v>4007</v>
      </c>
      <c r="K301" s="112"/>
      <c r="L301" s="162" t="str">
        <f t="shared" si="7"/>
        <v>#N/A</v>
      </c>
      <c r="M301" s="259" t="s">
        <v>9364</v>
      </c>
      <c r="N301" s="162" t="str">
        <f t="shared" si="5"/>
        <v>#N/A</v>
      </c>
      <c r="O301" s="261" t="s">
        <v>9365</v>
      </c>
      <c r="P301" s="162" t="str">
        <f t="shared" si="6"/>
        <v>#N/A</v>
      </c>
    </row>
    <row r="302">
      <c r="A302" s="267" t="s">
        <v>757</v>
      </c>
      <c r="B302" s="118" t="s">
        <v>8736</v>
      </c>
      <c r="C302" s="118">
        <v>7.0</v>
      </c>
      <c r="D302" s="260">
        <v>9349.0</v>
      </c>
      <c r="E302" s="263" t="s">
        <v>2141</v>
      </c>
      <c r="F302" s="101" t="s">
        <v>2142</v>
      </c>
      <c r="G302" s="162" t="str">
        <f t="shared" si="2"/>
        <v>M04</v>
      </c>
      <c r="H302" s="162" t="s">
        <v>3485</v>
      </c>
      <c r="I302" s="162" t="str">
        <f t="shared" si="11"/>
        <v>M05</v>
      </c>
      <c r="J302" s="162" t="s">
        <v>4011</v>
      </c>
      <c r="K302" s="112"/>
      <c r="L302" s="162" t="str">
        <f t="shared" si="7"/>
        <v>#N/A</v>
      </c>
      <c r="M302" s="259" t="s">
        <v>9366</v>
      </c>
      <c r="N302" s="162" t="str">
        <f t="shared" si="5"/>
        <v>#N/A</v>
      </c>
      <c r="O302" s="261" t="s">
        <v>9367</v>
      </c>
      <c r="P302" s="162" t="str">
        <f t="shared" si="6"/>
        <v>#N/A</v>
      </c>
    </row>
    <row r="303">
      <c r="A303" s="267" t="s">
        <v>757</v>
      </c>
      <c r="B303" s="118" t="s">
        <v>8736</v>
      </c>
      <c r="C303" s="118">
        <v>8.0</v>
      </c>
      <c r="D303" s="260">
        <v>2451.0</v>
      </c>
      <c r="E303" s="263" t="s">
        <v>2145</v>
      </c>
      <c r="F303" s="101" t="s">
        <v>2146</v>
      </c>
      <c r="G303" s="162" t="str">
        <f t="shared" si="2"/>
        <v>M04</v>
      </c>
      <c r="H303" s="162" t="s">
        <v>3489</v>
      </c>
      <c r="I303" s="162" t="str">
        <f t="shared" si="11"/>
        <v>M05</v>
      </c>
      <c r="J303" s="162" t="s">
        <v>4015</v>
      </c>
      <c r="K303" s="112"/>
      <c r="L303" s="162" t="str">
        <f t="shared" si="7"/>
        <v>#N/A</v>
      </c>
      <c r="M303" s="259" t="s">
        <v>9368</v>
      </c>
      <c r="N303" s="162" t="str">
        <f t="shared" si="5"/>
        <v>#N/A</v>
      </c>
      <c r="O303" s="261" t="s">
        <v>9369</v>
      </c>
      <c r="P303" s="162" t="str">
        <f t="shared" si="6"/>
        <v>#N/A</v>
      </c>
    </row>
    <row r="304">
      <c r="A304" s="267" t="s">
        <v>757</v>
      </c>
      <c r="B304" s="118" t="s">
        <v>8736</v>
      </c>
      <c r="C304" s="118">
        <v>9.0</v>
      </c>
      <c r="D304" s="260">
        <v>6389.0</v>
      </c>
      <c r="E304" s="263" t="s">
        <v>2150</v>
      </c>
      <c r="F304" s="101" t="s">
        <v>2152</v>
      </c>
      <c r="G304" s="162" t="str">
        <f t="shared" si="2"/>
        <v>M04</v>
      </c>
      <c r="H304" s="162" t="s">
        <v>3491</v>
      </c>
      <c r="I304" s="162" t="str">
        <f t="shared" si="11"/>
        <v>M05</v>
      </c>
      <c r="J304" s="162" t="s">
        <v>4019</v>
      </c>
      <c r="K304" s="112"/>
      <c r="L304" s="162" t="str">
        <f t="shared" si="7"/>
        <v>#N/A</v>
      </c>
      <c r="M304" s="259" t="s">
        <v>9370</v>
      </c>
      <c r="N304" s="162" t="str">
        <f t="shared" si="5"/>
        <v>#N/A</v>
      </c>
      <c r="O304" s="261" t="s">
        <v>9371</v>
      </c>
      <c r="P304" s="162" t="str">
        <f t="shared" si="6"/>
        <v>#N/A</v>
      </c>
    </row>
    <row r="305">
      <c r="A305" s="267" t="s">
        <v>757</v>
      </c>
      <c r="B305" s="118" t="s">
        <v>8736</v>
      </c>
      <c r="C305" s="118">
        <v>10.0</v>
      </c>
      <c r="D305" s="260">
        <v>5210.0</v>
      </c>
      <c r="E305" s="263" t="s">
        <v>2155</v>
      </c>
      <c r="F305" s="101" t="s">
        <v>2156</v>
      </c>
      <c r="G305" s="162" t="str">
        <f t="shared" si="2"/>
        <v>M04</v>
      </c>
      <c r="H305" s="162" t="s">
        <v>3495</v>
      </c>
      <c r="I305" s="162" t="str">
        <f t="shared" si="11"/>
        <v>M05</v>
      </c>
      <c r="J305" s="162" t="s">
        <v>4023</v>
      </c>
      <c r="K305" s="112"/>
      <c r="L305" s="162" t="str">
        <f t="shared" si="7"/>
        <v>#N/A</v>
      </c>
      <c r="M305" s="259" t="s">
        <v>9372</v>
      </c>
      <c r="N305" s="162" t="str">
        <f t="shared" si="5"/>
        <v>#N/A</v>
      </c>
      <c r="O305" s="261" t="s">
        <v>9373</v>
      </c>
      <c r="P305" s="162" t="str">
        <f t="shared" si="6"/>
        <v>#N/A</v>
      </c>
    </row>
    <row r="306">
      <c r="A306" s="267" t="s">
        <v>757</v>
      </c>
      <c r="B306" s="118" t="s">
        <v>8736</v>
      </c>
      <c r="C306" s="118">
        <v>11.0</v>
      </c>
      <c r="D306" s="260">
        <v>9455.0</v>
      </c>
      <c r="E306" s="263" t="s">
        <v>2159</v>
      </c>
      <c r="F306" s="101" t="s">
        <v>2161</v>
      </c>
      <c r="G306" s="162" t="str">
        <f t="shared" si="2"/>
        <v>M04</v>
      </c>
      <c r="H306" s="162" t="s">
        <v>3499</v>
      </c>
      <c r="I306" s="162" t="str">
        <f t="shared" si="11"/>
        <v>M05</v>
      </c>
      <c r="J306" s="162" t="s">
        <v>4027</v>
      </c>
      <c r="K306" s="112"/>
      <c r="L306" s="162" t="str">
        <f t="shared" si="7"/>
        <v>M05</v>
      </c>
      <c r="M306" s="259" t="s">
        <v>8664</v>
      </c>
      <c r="N306" s="162" t="str">
        <f t="shared" si="5"/>
        <v>#N/A</v>
      </c>
      <c r="O306" s="261" t="s">
        <v>9374</v>
      </c>
      <c r="P306" s="162" t="str">
        <f t="shared" si="6"/>
        <v>#N/A</v>
      </c>
    </row>
    <row r="307">
      <c r="A307" s="267" t="s">
        <v>757</v>
      </c>
      <c r="B307" s="118" t="s">
        <v>8736</v>
      </c>
      <c r="C307" s="118">
        <v>12.0</v>
      </c>
      <c r="D307" s="260">
        <v>5234.0</v>
      </c>
      <c r="E307" s="263" t="s">
        <v>2165</v>
      </c>
      <c r="F307" s="101" t="s">
        <v>2166</v>
      </c>
      <c r="G307" s="162" t="str">
        <f t="shared" si="2"/>
        <v>M04</v>
      </c>
      <c r="H307" s="162" t="s">
        <v>3503</v>
      </c>
      <c r="I307" s="162" t="str">
        <f t="shared" si="11"/>
        <v>M05</v>
      </c>
      <c r="J307" s="162" t="s">
        <v>4031</v>
      </c>
      <c r="K307" s="112"/>
      <c r="L307" s="162" t="str">
        <f t="shared" si="7"/>
        <v>M05</v>
      </c>
      <c r="M307" s="259" t="s">
        <v>8666</v>
      </c>
      <c r="N307" s="162" t="str">
        <f t="shared" si="5"/>
        <v>#N/A</v>
      </c>
      <c r="O307" s="261" t="s">
        <v>9375</v>
      </c>
      <c r="P307" s="162" t="str">
        <f t="shared" si="6"/>
        <v>#N/A</v>
      </c>
    </row>
    <row r="308">
      <c r="A308" s="267" t="s">
        <v>757</v>
      </c>
      <c r="B308" s="118" t="s">
        <v>8736</v>
      </c>
      <c r="C308" s="118">
        <v>13.0</v>
      </c>
      <c r="D308" s="260">
        <v>8076.0</v>
      </c>
      <c r="E308" s="263" t="s">
        <v>2171</v>
      </c>
      <c r="F308" s="101" t="s">
        <v>2172</v>
      </c>
      <c r="G308" s="162" t="str">
        <f t="shared" si="2"/>
        <v>M04</v>
      </c>
      <c r="H308" s="162" t="s">
        <v>3507</v>
      </c>
      <c r="I308" s="162" t="str">
        <f t="shared" si="11"/>
        <v>M05</v>
      </c>
      <c r="J308" s="162" t="s">
        <v>4036</v>
      </c>
      <c r="K308" s="112"/>
      <c r="L308" s="162" t="str">
        <f t="shared" si="7"/>
        <v>M05</v>
      </c>
      <c r="M308" s="259" t="s">
        <v>8667</v>
      </c>
      <c r="N308" s="162" t="str">
        <f t="shared" si="5"/>
        <v>#N/A</v>
      </c>
      <c r="O308" s="261" t="s">
        <v>9376</v>
      </c>
      <c r="P308" s="162" t="str">
        <f t="shared" si="6"/>
        <v>#N/A</v>
      </c>
    </row>
    <row r="309">
      <c r="A309" s="267" t="s">
        <v>757</v>
      </c>
      <c r="B309" s="118" t="s">
        <v>8736</v>
      </c>
      <c r="C309" s="118">
        <v>14.0</v>
      </c>
      <c r="D309" s="260">
        <v>9409.0</v>
      </c>
      <c r="E309" s="263" t="s">
        <v>2177</v>
      </c>
      <c r="F309" s="101" t="s">
        <v>2178</v>
      </c>
      <c r="G309" s="162" t="str">
        <f t="shared" si="2"/>
        <v>M04</v>
      </c>
      <c r="H309" s="162" t="s">
        <v>3511</v>
      </c>
      <c r="I309" s="162" t="str">
        <f t="shared" si="11"/>
        <v>M05</v>
      </c>
      <c r="J309" s="162" t="s">
        <v>4041</v>
      </c>
      <c r="K309" s="112"/>
      <c r="L309" s="162" t="str">
        <f t="shared" si="7"/>
        <v>M05</v>
      </c>
      <c r="M309" s="259" t="s">
        <v>8668</v>
      </c>
      <c r="N309" s="162" t="str">
        <f t="shared" si="5"/>
        <v>#N/A</v>
      </c>
      <c r="O309" s="261" t="s">
        <v>9377</v>
      </c>
      <c r="P309" s="162" t="str">
        <f t="shared" si="6"/>
        <v>#N/A</v>
      </c>
    </row>
    <row r="310">
      <c r="A310" s="267" t="s">
        <v>757</v>
      </c>
      <c r="B310" s="118" t="s">
        <v>8736</v>
      </c>
      <c r="C310" s="118">
        <v>15.0</v>
      </c>
      <c r="D310" s="118" t="s">
        <v>154</v>
      </c>
      <c r="E310" s="263" t="s">
        <v>2180</v>
      </c>
      <c r="F310" s="101" t="s">
        <v>2181</v>
      </c>
      <c r="G310" s="162" t="str">
        <f t="shared" si="2"/>
        <v>M04</v>
      </c>
      <c r="H310" s="162" t="s">
        <v>3515</v>
      </c>
      <c r="I310" s="162" t="str">
        <f t="shared" si="11"/>
        <v>M05</v>
      </c>
      <c r="J310" s="162" t="s">
        <v>4046</v>
      </c>
      <c r="K310" s="112"/>
      <c r="L310" s="162" t="str">
        <f t="shared" si="7"/>
        <v>M05</v>
      </c>
      <c r="M310" s="259" t="s">
        <v>8669</v>
      </c>
      <c r="N310" s="162" t="str">
        <f t="shared" si="5"/>
        <v>#N/A</v>
      </c>
      <c r="O310" s="261" t="s">
        <v>9378</v>
      </c>
      <c r="P310" s="162" t="str">
        <f t="shared" si="6"/>
        <v>#N/A</v>
      </c>
    </row>
    <row r="311">
      <c r="A311" s="267" t="s">
        <v>757</v>
      </c>
      <c r="B311" s="118" t="s">
        <v>8736</v>
      </c>
      <c r="C311" s="118">
        <v>16.0</v>
      </c>
      <c r="D311" s="118" t="s">
        <v>756</v>
      </c>
      <c r="E311" s="263" t="s">
        <v>2185</v>
      </c>
      <c r="F311" s="101" t="s">
        <v>2187</v>
      </c>
      <c r="G311" s="162" t="str">
        <f t="shared" si="2"/>
        <v>M04</v>
      </c>
      <c r="H311" s="162" t="s">
        <v>3520</v>
      </c>
      <c r="I311" s="162" t="str">
        <f t="shared" si="11"/>
        <v>M05</v>
      </c>
      <c r="J311" s="162" t="s">
        <v>4052</v>
      </c>
      <c r="K311" s="112"/>
      <c r="L311" s="162" t="str">
        <f t="shared" si="7"/>
        <v>M05</v>
      </c>
      <c r="M311" s="259" t="s">
        <v>8670</v>
      </c>
      <c r="N311" s="162" t="str">
        <f t="shared" si="5"/>
        <v>#N/A</v>
      </c>
      <c r="O311" s="261" t="s">
        <v>9379</v>
      </c>
      <c r="P311" s="162" t="str">
        <f t="shared" si="6"/>
        <v>#N/A</v>
      </c>
    </row>
    <row r="312">
      <c r="A312" s="267" t="s">
        <v>760</v>
      </c>
      <c r="B312" s="118" t="s">
        <v>8736</v>
      </c>
      <c r="C312" s="118">
        <v>1.0</v>
      </c>
      <c r="D312" s="265">
        <v>3169.0</v>
      </c>
      <c r="E312" s="263" t="s">
        <v>2192</v>
      </c>
      <c r="F312" s="101" t="s">
        <v>2194</v>
      </c>
      <c r="G312" s="162" t="str">
        <f t="shared" si="2"/>
        <v>M01</v>
      </c>
      <c r="H312" s="162" t="s">
        <v>2234</v>
      </c>
      <c r="I312" s="162" t="str">
        <f t="shared" si="11"/>
        <v>M06</v>
      </c>
      <c r="J312" s="162" t="s">
        <v>2678</v>
      </c>
      <c r="K312" s="112"/>
      <c r="L312" s="162" t="str">
        <f t="shared" si="7"/>
        <v>M05</v>
      </c>
      <c r="M312" s="259" t="s">
        <v>3579</v>
      </c>
      <c r="N312" s="162" t="str">
        <f t="shared" si="5"/>
        <v>#N/A</v>
      </c>
      <c r="O312" s="261" t="s">
        <v>9380</v>
      </c>
      <c r="P312" s="162" t="str">
        <f t="shared" si="6"/>
        <v>#N/A</v>
      </c>
    </row>
    <row r="313">
      <c r="A313" s="267" t="s">
        <v>760</v>
      </c>
      <c r="B313" s="118" t="s">
        <v>8736</v>
      </c>
      <c r="C313" s="118">
        <v>2.0</v>
      </c>
      <c r="D313" s="265">
        <v>9152.0</v>
      </c>
      <c r="E313" s="263" t="s">
        <v>2198</v>
      </c>
      <c r="F313" s="101" t="s">
        <v>2199</v>
      </c>
      <c r="G313" s="162" t="str">
        <f t="shared" si="2"/>
        <v>M01</v>
      </c>
      <c r="H313" s="162" t="s">
        <v>2238</v>
      </c>
      <c r="I313" s="162" t="str">
        <f t="shared" si="11"/>
        <v>M06</v>
      </c>
      <c r="J313" s="162" t="s">
        <v>2684</v>
      </c>
      <c r="K313" s="112"/>
      <c r="L313" s="162" t="str">
        <f t="shared" si="7"/>
        <v>M05</v>
      </c>
      <c r="M313" s="259" t="s">
        <v>3583</v>
      </c>
      <c r="N313" s="162" t="str">
        <f t="shared" si="5"/>
        <v>#N/A</v>
      </c>
      <c r="O313" s="261" t="s">
        <v>9381</v>
      </c>
      <c r="P313" s="162" t="str">
        <f t="shared" si="6"/>
        <v>#N/A</v>
      </c>
    </row>
    <row r="314">
      <c r="A314" s="267" t="s">
        <v>760</v>
      </c>
      <c r="B314" s="118" t="s">
        <v>8736</v>
      </c>
      <c r="C314" s="118">
        <v>3.0</v>
      </c>
      <c r="D314" s="265">
        <v>4017.0</v>
      </c>
      <c r="E314" s="263" t="s">
        <v>2206</v>
      </c>
      <c r="F314" s="101" t="s">
        <v>2207</v>
      </c>
      <c r="G314" s="162" t="str">
        <f t="shared" si="2"/>
        <v>M01</v>
      </c>
      <c r="H314" s="162" t="s">
        <v>2242</v>
      </c>
      <c r="I314" s="162" t="str">
        <f t="shared" si="11"/>
        <v>M06</v>
      </c>
      <c r="J314" s="162" t="s">
        <v>2688</v>
      </c>
      <c r="K314" s="112"/>
      <c r="L314" s="162" t="str">
        <f t="shared" si="7"/>
        <v>M05</v>
      </c>
      <c r="M314" s="259" t="s">
        <v>3586</v>
      </c>
      <c r="N314" s="162" t="str">
        <f t="shared" si="5"/>
        <v>#N/A</v>
      </c>
      <c r="O314" s="261" t="s">
        <v>9382</v>
      </c>
      <c r="P314" s="162" t="str">
        <f t="shared" si="6"/>
        <v>#N/A</v>
      </c>
    </row>
    <row r="315">
      <c r="A315" s="267" t="s">
        <v>760</v>
      </c>
      <c r="B315" s="118" t="s">
        <v>8736</v>
      </c>
      <c r="C315" s="118">
        <v>4.0</v>
      </c>
      <c r="D315" s="265">
        <v>3247.0</v>
      </c>
      <c r="E315" s="263" t="s">
        <v>2212</v>
      </c>
      <c r="F315" s="101" t="s">
        <v>2213</v>
      </c>
      <c r="G315" s="162" t="str">
        <f t="shared" si="2"/>
        <v>M01</v>
      </c>
      <c r="H315" s="162" t="s">
        <v>2244</v>
      </c>
      <c r="I315" s="162" t="str">
        <f t="shared" si="11"/>
        <v>M06</v>
      </c>
      <c r="J315" s="162" t="s">
        <v>2692</v>
      </c>
      <c r="K315" s="112"/>
      <c r="L315" s="162" t="str">
        <f t="shared" si="7"/>
        <v>M05</v>
      </c>
      <c r="M315" s="259" t="s">
        <v>3589</v>
      </c>
      <c r="N315" s="162" t="str">
        <f t="shared" si="5"/>
        <v>#N/A</v>
      </c>
      <c r="O315" s="261" t="s">
        <v>9383</v>
      </c>
      <c r="P315" s="162" t="str">
        <f t="shared" si="6"/>
        <v>#N/A</v>
      </c>
    </row>
    <row r="316">
      <c r="A316" s="267" t="s">
        <v>760</v>
      </c>
      <c r="B316" s="118" t="s">
        <v>8736</v>
      </c>
      <c r="C316" s="118">
        <v>5.0</v>
      </c>
      <c r="D316" s="265">
        <v>2023.0</v>
      </c>
      <c r="E316" s="263" t="s">
        <v>2216</v>
      </c>
      <c r="F316" s="101" t="s">
        <v>2217</v>
      </c>
      <c r="G316" s="162" t="str">
        <f t="shared" si="2"/>
        <v>M01</v>
      </c>
      <c r="H316" s="162" t="s">
        <v>2248</v>
      </c>
      <c r="I316" s="162" t="str">
        <f t="shared" si="11"/>
        <v>M06</v>
      </c>
      <c r="J316" s="162" t="s">
        <v>2696</v>
      </c>
      <c r="K316" s="112"/>
      <c r="L316" s="162" t="str">
        <f t="shared" si="7"/>
        <v>M05</v>
      </c>
      <c r="M316" s="259" t="s">
        <v>3592</v>
      </c>
      <c r="N316" s="162" t="str">
        <f t="shared" si="5"/>
        <v>#N/A</v>
      </c>
      <c r="O316" s="261" t="s">
        <v>9384</v>
      </c>
      <c r="P316" s="162" t="str">
        <f t="shared" si="6"/>
        <v>#N/A</v>
      </c>
    </row>
    <row r="317">
      <c r="A317" s="267" t="s">
        <v>760</v>
      </c>
      <c r="B317" s="118" t="s">
        <v>8736</v>
      </c>
      <c r="C317" s="118">
        <v>6.0</v>
      </c>
      <c r="D317" s="265">
        <v>8492.0</v>
      </c>
      <c r="E317" s="263" t="s">
        <v>2220</v>
      </c>
      <c r="F317" s="101" t="s">
        <v>2221</v>
      </c>
      <c r="G317" s="162" t="str">
        <f t="shared" si="2"/>
        <v>M01</v>
      </c>
      <c r="H317" s="162" t="s">
        <v>2252</v>
      </c>
      <c r="I317" s="162" t="str">
        <f t="shared" si="11"/>
        <v>M06</v>
      </c>
      <c r="J317" s="162" t="s">
        <v>2699</v>
      </c>
      <c r="K317" s="112"/>
      <c r="L317" s="162" t="str">
        <f t="shared" si="7"/>
        <v>M05</v>
      </c>
      <c r="M317" s="259" t="s">
        <v>3595</v>
      </c>
      <c r="N317" s="162" t="str">
        <f t="shared" si="5"/>
        <v>#N/A</v>
      </c>
      <c r="O317" s="261" t="s">
        <v>9385</v>
      </c>
      <c r="P317" s="162" t="str">
        <f t="shared" si="6"/>
        <v>#N/A</v>
      </c>
    </row>
    <row r="318">
      <c r="A318" s="267" t="s">
        <v>760</v>
      </c>
      <c r="B318" s="118" t="s">
        <v>8736</v>
      </c>
      <c r="C318" s="118">
        <v>7.0</v>
      </c>
      <c r="D318" s="265">
        <v>3131.0</v>
      </c>
      <c r="E318" s="263" t="s">
        <v>2226</v>
      </c>
      <c r="F318" s="101" t="s">
        <v>2227</v>
      </c>
      <c r="G318" s="162" t="str">
        <f t="shared" si="2"/>
        <v>M01</v>
      </c>
      <c r="H318" s="162" t="s">
        <v>2254</v>
      </c>
      <c r="I318" s="162" t="str">
        <f t="shared" si="11"/>
        <v>M06</v>
      </c>
      <c r="J318" s="162" t="s">
        <v>2702</v>
      </c>
      <c r="K318" s="112"/>
      <c r="L318" s="162" t="str">
        <f t="shared" si="7"/>
        <v>M05</v>
      </c>
      <c r="M318" s="259" t="s">
        <v>3598</v>
      </c>
      <c r="N318" s="162" t="str">
        <f t="shared" si="5"/>
        <v>#N/A</v>
      </c>
      <c r="O318" s="261" t="s">
        <v>9386</v>
      </c>
      <c r="P318" s="162" t="str">
        <f t="shared" si="6"/>
        <v>#N/A</v>
      </c>
    </row>
    <row r="319">
      <c r="A319" s="267" t="s">
        <v>760</v>
      </c>
      <c r="B319" s="118" t="s">
        <v>8736</v>
      </c>
      <c r="C319" s="118">
        <v>8.0</v>
      </c>
      <c r="D319" s="265">
        <v>2429.0</v>
      </c>
      <c r="E319" s="263" t="s">
        <v>2230</v>
      </c>
      <c r="F319" s="101" t="s">
        <v>2231</v>
      </c>
      <c r="G319" s="162" t="str">
        <f t="shared" si="2"/>
        <v>M01</v>
      </c>
      <c r="H319" s="162" t="s">
        <v>2258</v>
      </c>
      <c r="I319" s="162" t="str">
        <f t="shared" si="11"/>
        <v>M06</v>
      </c>
      <c r="J319" s="162" t="s">
        <v>2707</v>
      </c>
      <c r="K319" s="112"/>
      <c r="L319" s="162" t="str">
        <f t="shared" si="7"/>
        <v>M05</v>
      </c>
      <c r="M319" s="259" t="s">
        <v>3601</v>
      </c>
      <c r="N319" s="162" t="str">
        <f t="shared" si="5"/>
        <v>#N/A</v>
      </c>
      <c r="O319" s="261" t="s">
        <v>9387</v>
      </c>
      <c r="P319" s="162" t="str">
        <f t="shared" si="6"/>
        <v>#N/A</v>
      </c>
    </row>
    <row r="320">
      <c r="A320" s="267" t="s">
        <v>760</v>
      </c>
      <c r="B320" s="118" t="s">
        <v>8736</v>
      </c>
      <c r="C320" s="118">
        <v>9.0</v>
      </c>
      <c r="D320" s="265">
        <v>8569.0</v>
      </c>
      <c r="E320" s="263" t="s">
        <v>2235</v>
      </c>
      <c r="F320" s="101" t="s">
        <v>2236</v>
      </c>
      <c r="G320" s="162" t="str">
        <f t="shared" si="2"/>
        <v>M01</v>
      </c>
      <c r="H320" s="162" t="s">
        <v>2260</v>
      </c>
      <c r="I320" s="162" t="str">
        <f t="shared" si="11"/>
        <v>M06</v>
      </c>
      <c r="J320" s="162" t="s">
        <v>2710</v>
      </c>
      <c r="K320" s="112"/>
      <c r="L320" s="162" t="str">
        <f t="shared" si="7"/>
        <v>M05</v>
      </c>
      <c r="M320" s="259" t="s">
        <v>3604</v>
      </c>
      <c r="N320" s="162" t="str">
        <f t="shared" si="5"/>
        <v>#N/A</v>
      </c>
      <c r="O320" s="261" t="s">
        <v>9388</v>
      </c>
      <c r="P320" s="162" t="str">
        <f t="shared" si="6"/>
        <v>#N/A</v>
      </c>
    </row>
    <row r="321">
      <c r="A321" s="267" t="s">
        <v>760</v>
      </c>
      <c r="B321" s="118" t="s">
        <v>8736</v>
      </c>
      <c r="C321" s="118">
        <v>10.0</v>
      </c>
      <c r="D321" s="265">
        <v>5911.0</v>
      </c>
      <c r="E321" s="263" t="s">
        <v>2239</v>
      </c>
      <c r="F321" s="101" t="s">
        <v>2240</v>
      </c>
      <c r="G321" s="162" t="str">
        <f t="shared" si="2"/>
        <v>M01</v>
      </c>
      <c r="H321" s="162" t="s">
        <v>2264</v>
      </c>
      <c r="I321" s="162" t="str">
        <f t="shared" si="11"/>
        <v>M06</v>
      </c>
      <c r="J321" s="162" t="s">
        <v>2715</v>
      </c>
      <c r="K321" s="112"/>
      <c r="L321" s="162" t="str">
        <f t="shared" si="7"/>
        <v>M05</v>
      </c>
      <c r="M321" s="259" t="s">
        <v>3607</v>
      </c>
      <c r="N321" s="162" t="str">
        <f t="shared" si="5"/>
        <v>M03</v>
      </c>
      <c r="O321" s="261" t="s">
        <v>9172</v>
      </c>
      <c r="P321" s="162" t="str">
        <f t="shared" si="6"/>
        <v>#N/A</v>
      </c>
    </row>
    <row r="322">
      <c r="A322" s="267" t="s">
        <v>760</v>
      </c>
      <c r="B322" s="118" t="s">
        <v>8736</v>
      </c>
      <c r="C322" s="118">
        <v>11.0</v>
      </c>
      <c r="D322" s="265">
        <v>2794.0</v>
      </c>
      <c r="E322" s="263" t="s">
        <v>2245</v>
      </c>
      <c r="F322" s="101" t="s">
        <v>2246</v>
      </c>
      <c r="G322" s="162" t="str">
        <f t="shared" si="2"/>
        <v>M01</v>
      </c>
      <c r="H322" s="162" t="s">
        <v>2268</v>
      </c>
      <c r="I322" s="162" t="str">
        <f t="shared" si="11"/>
        <v>M06</v>
      </c>
      <c r="J322" s="162" t="s">
        <v>2720</v>
      </c>
      <c r="K322" s="112"/>
      <c r="L322" s="162" t="str">
        <f t="shared" si="7"/>
        <v>M05</v>
      </c>
      <c r="M322" s="259" t="s">
        <v>3612</v>
      </c>
      <c r="N322" s="162" t="str">
        <f t="shared" si="5"/>
        <v>#N/A</v>
      </c>
      <c r="O322" s="261" t="s">
        <v>9389</v>
      </c>
      <c r="P322" s="162" t="str">
        <f t="shared" si="6"/>
        <v>#N/A</v>
      </c>
    </row>
    <row r="323">
      <c r="A323" s="267" t="s">
        <v>760</v>
      </c>
      <c r="B323" s="118" t="s">
        <v>8736</v>
      </c>
      <c r="C323" s="118">
        <v>12.0</v>
      </c>
      <c r="D323" s="265">
        <v>10614.0</v>
      </c>
      <c r="E323" s="263" t="s">
        <v>2249</v>
      </c>
      <c r="F323" s="101" t="s">
        <v>2250</v>
      </c>
      <c r="G323" s="162" t="str">
        <f t="shared" si="2"/>
        <v>M01</v>
      </c>
      <c r="H323" s="162" t="s">
        <v>2270</v>
      </c>
      <c r="I323" s="162" t="str">
        <f t="shared" si="11"/>
        <v>M06</v>
      </c>
      <c r="J323" s="162" t="s">
        <v>2725</v>
      </c>
      <c r="K323" s="112"/>
      <c r="L323" s="162" t="str">
        <f t="shared" si="7"/>
        <v>M05</v>
      </c>
      <c r="M323" s="259" t="s">
        <v>3615</v>
      </c>
      <c r="N323" s="162" t="str">
        <f t="shared" si="5"/>
        <v>#N/A</v>
      </c>
      <c r="O323" s="261" t="s">
        <v>9390</v>
      </c>
      <c r="P323" s="162" t="str">
        <f t="shared" si="6"/>
        <v>#N/A</v>
      </c>
    </row>
    <row r="324">
      <c r="A324" s="267" t="s">
        <v>760</v>
      </c>
      <c r="B324" s="118" t="s">
        <v>8736</v>
      </c>
      <c r="C324" s="118">
        <v>13.0</v>
      </c>
      <c r="D324" s="265">
        <v>7130.0</v>
      </c>
      <c r="E324" s="263" t="s">
        <v>2255</v>
      </c>
      <c r="F324" s="101" t="s">
        <v>2256</v>
      </c>
      <c r="G324" s="162" t="str">
        <f t="shared" si="2"/>
        <v>M01</v>
      </c>
      <c r="H324" s="162" t="s">
        <v>2274</v>
      </c>
      <c r="I324" s="162" t="str">
        <f t="shared" si="11"/>
        <v>M06</v>
      </c>
      <c r="J324" s="162" t="s">
        <v>2728</v>
      </c>
      <c r="K324" s="112"/>
      <c r="L324" s="162" t="str">
        <f t="shared" si="7"/>
        <v>M05</v>
      </c>
      <c r="M324" s="259" t="s">
        <v>3618</v>
      </c>
      <c r="N324" s="162" t="str">
        <f t="shared" si="5"/>
        <v>#N/A</v>
      </c>
      <c r="O324" s="261" t="s">
        <v>9391</v>
      </c>
      <c r="P324" s="162" t="str">
        <f t="shared" si="6"/>
        <v>#N/A</v>
      </c>
    </row>
    <row r="325">
      <c r="A325" s="267" t="s">
        <v>760</v>
      </c>
      <c r="B325" s="118" t="s">
        <v>8736</v>
      </c>
      <c r="C325" s="118">
        <v>14.0</v>
      </c>
      <c r="D325" s="265">
        <v>9310.0</v>
      </c>
      <c r="E325" s="263" t="s">
        <v>2261</v>
      </c>
      <c r="F325" s="101" t="s">
        <v>2262</v>
      </c>
      <c r="G325" s="162" t="str">
        <f t="shared" si="2"/>
        <v>M01</v>
      </c>
      <c r="H325" s="162" t="s">
        <v>2279</v>
      </c>
      <c r="I325" s="162" t="str">
        <f t="shared" si="11"/>
        <v>M06</v>
      </c>
      <c r="J325" s="162" t="s">
        <v>2733</v>
      </c>
      <c r="K325" s="112"/>
      <c r="L325" s="162" t="str">
        <f t="shared" si="7"/>
        <v>M05</v>
      </c>
      <c r="M325" s="259" t="s">
        <v>3621</v>
      </c>
      <c r="N325" s="162" t="str">
        <f t="shared" si="5"/>
        <v>#N/A</v>
      </c>
      <c r="O325" s="261" t="s">
        <v>9392</v>
      </c>
      <c r="P325" s="162" t="str">
        <f t="shared" si="6"/>
        <v>#N/A</v>
      </c>
    </row>
    <row r="326">
      <c r="A326" s="267" t="s">
        <v>760</v>
      </c>
      <c r="B326" s="118" t="s">
        <v>8736</v>
      </c>
      <c r="C326" s="118">
        <v>15.0</v>
      </c>
      <c r="D326" s="118" t="s">
        <v>154</v>
      </c>
      <c r="E326" s="263" t="s">
        <v>2265</v>
      </c>
      <c r="F326" s="101" t="s">
        <v>2266</v>
      </c>
      <c r="G326" s="162" t="str">
        <f t="shared" si="2"/>
        <v>M01</v>
      </c>
      <c r="H326" s="162" t="s">
        <v>2281</v>
      </c>
      <c r="I326" s="162" t="str">
        <f t="shared" si="11"/>
        <v>M06</v>
      </c>
      <c r="J326" s="162" t="s">
        <v>2736</v>
      </c>
      <c r="K326" s="112"/>
      <c r="L326" s="162" t="str">
        <f t="shared" si="7"/>
        <v>M05</v>
      </c>
      <c r="M326" s="259" t="s">
        <v>3624</v>
      </c>
      <c r="N326" s="162" t="str">
        <f t="shared" si="5"/>
        <v>#N/A</v>
      </c>
      <c r="O326" s="261" t="s">
        <v>9393</v>
      </c>
      <c r="P326" s="162" t="str">
        <f t="shared" si="6"/>
        <v>#N/A</v>
      </c>
    </row>
    <row r="327">
      <c r="A327" s="267" t="s">
        <v>760</v>
      </c>
      <c r="B327" s="118" t="s">
        <v>8736</v>
      </c>
      <c r="C327" s="118">
        <v>16.0</v>
      </c>
      <c r="D327" s="118" t="s">
        <v>759</v>
      </c>
      <c r="E327" s="263" t="s">
        <v>2271</v>
      </c>
      <c r="F327" s="101" t="s">
        <v>2272</v>
      </c>
      <c r="G327" s="162" t="str">
        <f t="shared" si="2"/>
        <v>M01</v>
      </c>
      <c r="H327" s="162" t="s">
        <v>2284</v>
      </c>
      <c r="I327" s="162" t="str">
        <f t="shared" si="11"/>
        <v>M06</v>
      </c>
      <c r="J327" s="162" t="s">
        <v>2741</v>
      </c>
      <c r="K327" s="112"/>
      <c r="L327" s="162" t="str">
        <f t="shared" si="7"/>
        <v>M05</v>
      </c>
      <c r="M327" s="259" t="s">
        <v>3627</v>
      </c>
      <c r="N327" s="162" t="str">
        <f t="shared" si="5"/>
        <v>#N/A</v>
      </c>
      <c r="O327" s="261" t="s">
        <v>9394</v>
      </c>
      <c r="P327" s="162" t="str">
        <f t="shared" si="6"/>
        <v>#N/A</v>
      </c>
    </row>
    <row r="328">
      <c r="A328" s="267" t="s">
        <v>766</v>
      </c>
      <c r="B328" s="118" t="s">
        <v>8820</v>
      </c>
      <c r="C328" s="118">
        <v>1.0</v>
      </c>
      <c r="D328" s="260">
        <v>8067.0</v>
      </c>
      <c r="E328" s="263" t="s">
        <v>2004</v>
      </c>
      <c r="F328" s="101" t="s">
        <v>2275</v>
      </c>
      <c r="G328" s="162" t="str">
        <f t="shared" si="2"/>
        <v>M01</v>
      </c>
      <c r="H328" s="162" t="s">
        <v>2006</v>
      </c>
      <c r="I328" s="123" t="s">
        <v>1191</v>
      </c>
      <c r="J328" s="162" t="s">
        <v>5294</v>
      </c>
      <c r="K328" s="112"/>
      <c r="L328" s="162" t="str">
        <f t="shared" si="7"/>
        <v>#N/A</v>
      </c>
      <c r="M328" s="259" t="s">
        <v>9395</v>
      </c>
      <c r="N328" s="162" t="str">
        <f t="shared" si="5"/>
        <v>#N/A</v>
      </c>
      <c r="O328" s="261" t="s">
        <v>9396</v>
      </c>
      <c r="P328" s="162" t="str">
        <f t="shared" si="6"/>
        <v>#N/A</v>
      </c>
    </row>
    <row r="329">
      <c r="A329" s="267" t="s">
        <v>766</v>
      </c>
      <c r="B329" s="118" t="s">
        <v>8820</v>
      </c>
      <c r="C329" s="118">
        <v>2.0</v>
      </c>
      <c r="D329" s="260">
        <v>8209.0</v>
      </c>
      <c r="E329" s="263" t="s">
        <v>2009</v>
      </c>
      <c r="F329" s="101" t="s">
        <v>2282</v>
      </c>
      <c r="G329" s="162" t="str">
        <f t="shared" si="2"/>
        <v>M01</v>
      </c>
      <c r="H329" s="162" t="s">
        <v>2011</v>
      </c>
      <c r="I329" s="123" t="s">
        <v>1191</v>
      </c>
      <c r="J329" s="162" t="s">
        <v>5298</v>
      </c>
      <c r="K329" s="112"/>
      <c r="L329" s="162" t="str">
        <f t="shared" si="7"/>
        <v>#N/A</v>
      </c>
      <c r="M329" s="259" t="s">
        <v>9397</v>
      </c>
      <c r="N329" s="162" t="str">
        <f t="shared" si="5"/>
        <v>#N/A</v>
      </c>
      <c r="O329" s="261" t="s">
        <v>9398</v>
      </c>
      <c r="P329" s="162" t="str">
        <f t="shared" si="6"/>
        <v>#N/A</v>
      </c>
    </row>
    <row r="330">
      <c r="A330" s="267" t="s">
        <v>766</v>
      </c>
      <c r="B330" s="118" t="s">
        <v>8820</v>
      </c>
      <c r="C330" s="118">
        <v>3.0</v>
      </c>
      <c r="D330" s="260">
        <v>3033.0</v>
      </c>
      <c r="E330" s="263" t="s">
        <v>2013</v>
      </c>
      <c r="F330" s="101" t="s">
        <v>2286</v>
      </c>
      <c r="G330" s="162" t="str">
        <f t="shared" si="2"/>
        <v>M01</v>
      </c>
      <c r="H330" s="162" t="s">
        <v>2015</v>
      </c>
      <c r="I330" s="123" t="s">
        <v>1191</v>
      </c>
      <c r="J330" s="162" t="s">
        <v>5300</v>
      </c>
      <c r="K330" s="112"/>
      <c r="L330" s="162" t="str">
        <f t="shared" si="7"/>
        <v>#N/A</v>
      </c>
      <c r="M330" s="259" t="s">
        <v>9399</v>
      </c>
      <c r="N330" s="162" t="str">
        <f t="shared" si="5"/>
        <v>#N/A</v>
      </c>
      <c r="O330" s="261" t="s">
        <v>9400</v>
      </c>
      <c r="P330" s="162" t="str">
        <f t="shared" si="6"/>
        <v>#N/A</v>
      </c>
    </row>
    <row r="331">
      <c r="A331" s="267" t="s">
        <v>766</v>
      </c>
      <c r="B331" s="118" t="s">
        <v>8820</v>
      </c>
      <c r="C331" s="118">
        <v>4.0</v>
      </c>
      <c r="D331" s="260">
        <v>2476.0</v>
      </c>
      <c r="E331" s="263" t="s">
        <v>2016</v>
      </c>
      <c r="F331" s="101" t="s">
        <v>2290</v>
      </c>
      <c r="G331" s="162" t="str">
        <f t="shared" si="2"/>
        <v>M01</v>
      </c>
      <c r="H331" s="162" t="s">
        <v>2019</v>
      </c>
      <c r="I331" s="123" t="s">
        <v>1191</v>
      </c>
      <c r="J331" s="162" t="s">
        <v>5304</v>
      </c>
      <c r="K331" s="112"/>
      <c r="L331" s="162" t="str">
        <f t="shared" si="7"/>
        <v>#N/A</v>
      </c>
      <c r="M331" s="259" t="s">
        <v>9401</v>
      </c>
      <c r="N331" s="162" t="str">
        <f t="shared" si="5"/>
        <v>#N/A</v>
      </c>
      <c r="O331" s="261" t="s">
        <v>9402</v>
      </c>
      <c r="P331" s="162" t="str">
        <f t="shared" si="6"/>
        <v>#N/A</v>
      </c>
    </row>
    <row r="332">
      <c r="A332" s="267" t="s">
        <v>766</v>
      </c>
      <c r="B332" s="118" t="s">
        <v>8820</v>
      </c>
      <c r="C332" s="118">
        <v>5.0</v>
      </c>
      <c r="D332" s="260">
        <v>2185.0</v>
      </c>
      <c r="E332" s="263" t="s">
        <v>2020</v>
      </c>
      <c r="F332" s="101" t="s">
        <v>2291</v>
      </c>
      <c r="G332" s="162" t="str">
        <f t="shared" si="2"/>
        <v>M01</v>
      </c>
      <c r="H332" s="162" t="s">
        <v>2022</v>
      </c>
      <c r="I332" s="123" t="s">
        <v>1191</v>
      </c>
      <c r="J332" s="162" t="s">
        <v>5306</v>
      </c>
      <c r="K332" s="112"/>
      <c r="L332" s="162" t="str">
        <f t="shared" si="7"/>
        <v>#N/A</v>
      </c>
      <c r="M332" s="259" t="s">
        <v>9403</v>
      </c>
      <c r="N332" s="162" t="str">
        <f t="shared" si="5"/>
        <v>#N/A</v>
      </c>
      <c r="O332" s="261" t="s">
        <v>9404</v>
      </c>
      <c r="P332" s="162" t="str">
        <f t="shared" si="6"/>
        <v>#N/A</v>
      </c>
    </row>
    <row r="333">
      <c r="A333" s="267" t="s">
        <v>766</v>
      </c>
      <c r="B333" s="118" t="s">
        <v>8820</v>
      </c>
      <c r="C333" s="118">
        <v>6.0</v>
      </c>
      <c r="D333" s="260">
        <v>3795.0</v>
      </c>
      <c r="E333" s="263" t="s">
        <v>2024</v>
      </c>
      <c r="F333" s="101" t="s">
        <v>2297</v>
      </c>
      <c r="G333" s="162" t="str">
        <f t="shared" si="2"/>
        <v>M01</v>
      </c>
      <c r="H333" s="162" t="s">
        <v>2027</v>
      </c>
      <c r="I333" s="123" t="s">
        <v>1191</v>
      </c>
      <c r="J333" s="162" t="s">
        <v>5311</v>
      </c>
      <c r="K333" s="112"/>
      <c r="L333" s="162" t="str">
        <f t="shared" si="7"/>
        <v>#N/A</v>
      </c>
      <c r="M333" s="259" t="s">
        <v>9405</v>
      </c>
      <c r="N333" s="162" t="str">
        <f t="shared" si="5"/>
        <v>#N/A</v>
      </c>
      <c r="O333" s="261" t="s">
        <v>9406</v>
      </c>
      <c r="P333" s="162" t="str">
        <f t="shared" si="6"/>
        <v>#N/A</v>
      </c>
    </row>
    <row r="334">
      <c r="A334" s="267" t="s">
        <v>766</v>
      </c>
      <c r="B334" s="118" t="s">
        <v>8820</v>
      </c>
      <c r="C334" s="118">
        <v>7.0</v>
      </c>
      <c r="D334" s="260">
        <v>9349.0</v>
      </c>
      <c r="E334" s="263" t="s">
        <v>2028</v>
      </c>
      <c r="F334" s="101" t="s">
        <v>2303</v>
      </c>
      <c r="G334" s="162" t="str">
        <f t="shared" si="2"/>
        <v>M01</v>
      </c>
      <c r="H334" s="162" t="s">
        <v>2030</v>
      </c>
      <c r="I334" s="123" t="s">
        <v>1191</v>
      </c>
      <c r="J334" s="162" t="s">
        <v>5316</v>
      </c>
      <c r="K334" s="112"/>
      <c r="L334" s="162" t="str">
        <f t="shared" si="7"/>
        <v>#N/A</v>
      </c>
      <c r="M334" s="259" t="s">
        <v>9407</v>
      </c>
      <c r="N334" s="162" t="str">
        <f t="shared" si="5"/>
        <v>#N/A</v>
      </c>
      <c r="O334" s="261" t="s">
        <v>9408</v>
      </c>
      <c r="P334" s="162" t="str">
        <f t="shared" si="6"/>
        <v>#N/A</v>
      </c>
    </row>
    <row r="335">
      <c r="A335" s="267" t="s">
        <v>766</v>
      </c>
      <c r="B335" s="118" t="s">
        <v>8820</v>
      </c>
      <c r="C335" s="118">
        <v>8.0</v>
      </c>
      <c r="D335" s="260">
        <v>2451.0</v>
      </c>
      <c r="E335" s="263" t="s">
        <v>2032</v>
      </c>
      <c r="F335" s="101" t="s">
        <v>2310</v>
      </c>
      <c r="G335" s="162" t="str">
        <f t="shared" si="2"/>
        <v>M01</v>
      </c>
      <c r="H335" s="162" t="s">
        <v>2034</v>
      </c>
      <c r="I335" s="123" t="s">
        <v>1191</v>
      </c>
      <c r="J335" s="162" t="s">
        <v>5318</v>
      </c>
      <c r="K335" s="112"/>
      <c r="L335" s="162" t="str">
        <f t="shared" si="7"/>
        <v>#N/A</v>
      </c>
      <c r="M335" s="259" t="s">
        <v>9409</v>
      </c>
      <c r="N335" s="162" t="str">
        <f t="shared" si="5"/>
        <v>#N/A</v>
      </c>
      <c r="O335" s="261" t="s">
        <v>9410</v>
      </c>
      <c r="P335" s="162" t="str">
        <f t="shared" si="6"/>
        <v>#N/A</v>
      </c>
    </row>
    <row r="336">
      <c r="A336" s="267" t="s">
        <v>766</v>
      </c>
      <c r="B336" s="118" t="s">
        <v>8820</v>
      </c>
      <c r="C336" s="118">
        <v>9.0</v>
      </c>
      <c r="D336" s="260">
        <v>6389.0</v>
      </c>
      <c r="E336" s="263" t="s">
        <v>2036</v>
      </c>
      <c r="F336" s="101" t="s">
        <v>2316</v>
      </c>
      <c r="G336" s="162" t="str">
        <f t="shared" si="2"/>
        <v>M01</v>
      </c>
      <c r="H336" s="162" t="s">
        <v>2038</v>
      </c>
      <c r="I336" s="123" t="s">
        <v>1191</v>
      </c>
      <c r="J336" s="162" t="s">
        <v>5323</v>
      </c>
      <c r="K336" s="112"/>
      <c r="L336" s="162" t="str">
        <f t="shared" si="7"/>
        <v>#N/A</v>
      </c>
      <c r="M336" s="259" t="s">
        <v>9411</v>
      </c>
      <c r="N336" s="162" t="str">
        <f t="shared" si="5"/>
        <v>#N/A</v>
      </c>
      <c r="O336" s="261" t="s">
        <v>9412</v>
      </c>
      <c r="P336" s="162" t="str">
        <f t="shared" si="6"/>
        <v>#N/A</v>
      </c>
    </row>
    <row r="337">
      <c r="A337" s="267" t="s">
        <v>766</v>
      </c>
      <c r="B337" s="118" t="s">
        <v>8820</v>
      </c>
      <c r="C337" s="118">
        <v>10.0</v>
      </c>
      <c r="D337" s="260">
        <v>5210.0</v>
      </c>
      <c r="E337" s="263" t="s">
        <v>2039</v>
      </c>
      <c r="F337" s="101" t="s">
        <v>2322</v>
      </c>
      <c r="G337" s="162" t="str">
        <f t="shared" si="2"/>
        <v>M01</v>
      </c>
      <c r="H337" s="162" t="s">
        <v>2041</v>
      </c>
      <c r="I337" s="123" t="s">
        <v>1191</v>
      </c>
      <c r="J337" s="162" t="s">
        <v>5326</v>
      </c>
      <c r="K337" s="112"/>
      <c r="L337" s="162" t="str">
        <f t="shared" si="7"/>
        <v>#N/A</v>
      </c>
      <c r="M337" s="259" t="s">
        <v>9413</v>
      </c>
      <c r="N337" s="162" t="str">
        <f t="shared" si="5"/>
        <v>#N/A</v>
      </c>
      <c r="O337" s="261" t="s">
        <v>9414</v>
      </c>
      <c r="P337" s="162" t="str">
        <f t="shared" si="6"/>
        <v>#N/A</v>
      </c>
    </row>
    <row r="338">
      <c r="A338" s="267" t="s">
        <v>766</v>
      </c>
      <c r="B338" s="118" t="s">
        <v>8820</v>
      </c>
      <c r="C338" s="118">
        <v>11.0</v>
      </c>
      <c r="D338" s="260">
        <v>9455.0</v>
      </c>
      <c r="E338" s="263" t="s">
        <v>2043</v>
      </c>
      <c r="F338" s="101" t="s">
        <v>2330</v>
      </c>
      <c r="G338" s="162" t="str">
        <f t="shared" si="2"/>
        <v>M01</v>
      </c>
      <c r="H338" s="162" t="s">
        <v>2045</v>
      </c>
      <c r="I338" s="123" t="s">
        <v>1191</v>
      </c>
      <c r="J338" s="162" t="s">
        <v>5330</v>
      </c>
      <c r="K338" s="112"/>
      <c r="L338" s="162" t="str">
        <f t="shared" si="7"/>
        <v>#N/A</v>
      </c>
      <c r="M338" s="259" t="s">
        <v>9415</v>
      </c>
      <c r="N338" s="162" t="str">
        <f t="shared" si="5"/>
        <v>#N/A</v>
      </c>
      <c r="O338" s="261" t="s">
        <v>9416</v>
      </c>
      <c r="P338" s="162" t="str">
        <f t="shared" si="6"/>
        <v>#N/A</v>
      </c>
    </row>
    <row r="339">
      <c r="A339" s="267" t="s">
        <v>766</v>
      </c>
      <c r="B339" s="118" t="s">
        <v>8820</v>
      </c>
      <c r="C339" s="118">
        <v>12.0</v>
      </c>
      <c r="D339" s="260">
        <v>5234.0</v>
      </c>
      <c r="E339" s="263" t="s">
        <v>2047</v>
      </c>
      <c r="F339" s="101" t="s">
        <v>2335</v>
      </c>
      <c r="G339" s="162" t="str">
        <f t="shared" si="2"/>
        <v>M01</v>
      </c>
      <c r="H339" s="162" t="s">
        <v>2055</v>
      </c>
      <c r="I339" s="123" t="s">
        <v>1191</v>
      </c>
      <c r="J339" s="162" t="s">
        <v>5335</v>
      </c>
      <c r="K339" s="112"/>
      <c r="L339" s="162" t="str">
        <f t="shared" si="7"/>
        <v>#N/A</v>
      </c>
      <c r="M339" s="259" t="s">
        <v>9417</v>
      </c>
      <c r="N339" s="162" t="str">
        <f t="shared" si="5"/>
        <v>#N/A</v>
      </c>
      <c r="O339" s="261" t="s">
        <v>9418</v>
      </c>
      <c r="P339" s="162" t="str">
        <f t="shared" si="6"/>
        <v>#N/A</v>
      </c>
    </row>
    <row r="340">
      <c r="A340" s="267" t="s">
        <v>766</v>
      </c>
      <c r="B340" s="118" t="s">
        <v>8820</v>
      </c>
      <c r="C340" s="118">
        <v>13.0</v>
      </c>
      <c r="D340" s="260">
        <v>8076.0</v>
      </c>
      <c r="E340" s="263" t="s">
        <v>2057</v>
      </c>
      <c r="F340" s="101" t="s">
        <v>2341</v>
      </c>
      <c r="G340" s="162" t="str">
        <f t="shared" si="2"/>
        <v>M01</v>
      </c>
      <c r="H340" s="162" t="s">
        <v>2059</v>
      </c>
      <c r="I340" s="123" t="s">
        <v>1191</v>
      </c>
      <c r="J340" s="162" t="s">
        <v>5339</v>
      </c>
      <c r="K340" s="112"/>
      <c r="L340" s="162" t="str">
        <f t="shared" si="7"/>
        <v>#N/A</v>
      </c>
      <c r="M340" s="259" t="s">
        <v>9419</v>
      </c>
      <c r="N340" s="162" t="str">
        <f t="shared" si="5"/>
        <v>#N/A</v>
      </c>
      <c r="O340" s="261" t="s">
        <v>9420</v>
      </c>
      <c r="P340" s="162" t="str">
        <f t="shared" si="6"/>
        <v>#N/A</v>
      </c>
    </row>
    <row r="341">
      <c r="A341" s="267" t="s">
        <v>766</v>
      </c>
      <c r="B341" s="118" t="s">
        <v>8820</v>
      </c>
      <c r="C341" s="118">
        <v>14.0</v>
      </c>
      <c r="D341" s="260">
        <v>9409.0</v>
      </c>
      <c r="E341" s="263" t="s">
        <v>2061</v>
      </c>
      <c r="F341" s="101" t="s">
        <v>2349</v>
      </c>
      <c r="G341" s="162" t="str">
        <f t="shared" si="2"/>
        <v>M01</v>
      </c>
      <c r="H341" s="162" t="s">
        <v>2063</v>
      </c>
      <c r="I341" s="123" t="s">
        <v>1191</v>
      </c>
      <c r="J341" s="162" t="s">
        <v>5342</v>
      </c>
      <c r="K341" s="112"/>
      <c r="L341" s="162" t="str">
        <f t="shared" si="7"/>
        <v>#N/A</v>
      </c>
      <c r="M341" s="259" t="s">
        <v>9421</v>
      </c>
      <c r="N341" s="162" t="str">
        <f t="shared" si="5"/>
        <v>#N/A</v>
      </c>
      <c r="O341" s="261" t="s">
        <v>9422</v>
      </c>
      <c r="P341" s="162" t="str">
        <f t="shared" si="6"/>
        <v>#N/A</v>
      </c>
    </row>
    <row r="342">
      <c r="A342" s="267" t="s">
        <v>766</v>
      </c>
      <c r="B342" s="118" t="s">
        <v>8820</v>
      </c>
      <c r="C342" s="118">
        <v>15.0</v>
      </c>
      <c r="D342" s="118" t="s">
        <v>154</v>
      </c>
      <c r="E342" s="263" t="s">
        <v>2065</v>
      </c>
      <c r="F342" s="101" t="s">
        <v>2355</v>
      </c>
      <c r="G342" s="162" t="str">
        <f t="shared" si="2"/>
        <v>M01</v>
      </c>
      <c r="H342" s="162" t="s">
        <v>2067</v>
      </c>
      <c r="I342" s="123" t="s">
        <v>1191</v>
      </c>
      <c r="J342" s="162" t="s">
        <v>5347</v>
      </c>
      <c r="K342" s="112"/>
      <c r="L342" s="162" t="str">
        <f t="shared" si="7"/>
        <v>#N/A</v>
      </c>
      <c r="M342" s="259" t="s">
        <v>9423</v>
      </c>
      <c r="N342" s="162" t="str">
        <f t="shared" si="5"/>
        <v>#N/A</v>
      </c>
      <c r="O342" s="261" t="s">
        <v>9424</v>
      </c>
      <c r="P342" s="162" t="str">
        <f t="shared" si="6"/>
        <v>#N/A</v>
      </c>
    </row>
    <row r="343">
      <c r="A343" s="267" t="s">
        <v>766</v>
      </c>
      <c r="B343" s="118" t="s">
        <v>8820</v>
      </c>
      <c r="C343" s="118">
        <v>16.0</v>
      </c>
      <c r="D343" s="118" t="s">
        <v>765</v>
      </c>
      <c r="E343" s="263" t="s">
        <v>2068</v>
      </c>
      <c r="F343" s="101" t="s">
        <v>2365</v>
      </c>
      <c r="G343" s="162" t="str">
        <f t="shared" si="2"/>
        <v>M01</v>
      </c>
      <c r="H343" s="162" t="s">
        <v>2071</v>
      </c>
      <c r="I343" s="123" t="s">
        <v>1191</v>
      </c>
      <c r="J343" s="162" t="s">
        <v>5352</v>
      </c>
      <c r="K343" s="112"/>
      <c r="L343" s="162" t="str">
        <f t="shared" si="7"/>
        <v>#N/A</v>
      </c>
      <c r="M343" s="259" t="s">
        <v>9425</v>
      </c>
      <c r="N343" s="162" t="str">
        <f t="shared" si="5"/>
        <v>#N/A</v>
      </c>
      <c r="O343" s="261" t="s">
        <v>9426</v>
      </c>
      <c r="P343" s="162" t="str">
        <f t="shared" si="6"/>
        <v>#N/A</v>
      </c>
    </row>
    <row r="344">
      <c r="A344" s="267" t="s">
        <v>769</v>
      </c>
      <c r="B344" s="118" t="s">
        <v>8820</v>
      </c>
      <c r="C344" s="118">
        <v>1.0</v>
      </c>
      <c r="D344" s="265">
        <v>3169.0</v>
      </c>
      <c r="E344" s="263" t="s">
        <v>1870</v>
      </c>
      <c r="F344" s="101" t="s">
        <v>2372</v>
      </c>
      <c r="G344" s="162" t="str">
        <f t="shared" si="2"/>
        <v>M02</v>
      </c>
      <c r="H344" s="162" t="s">
        <v>1872</v>
      </c>
      <c r="I344" s="162" t="str">
        <f t="shared" ref="I344:I391" si="12">VLOOKUP(J344, INDIRECT("tracking!D2:O1000"), 4, FALSE) </f>
        <v>M01</v>
      </c>
      <c r="J344" s="162" t="s">
        <v>3178</v>
      </c>
      <c r="K344" s="112"/>
      <c r="L344" s="162" t="str">
        <f t="shared" si="7"/>
        <v>#N/A</v>
      </c>
      <c r="M344" s="259" t="s">
        <v>9427</v>
      </c>
      <c r="N344" s="162" t="str">
        <f t="shared" si="5"/>
        <v>#N/A</v>
      </c>
      <c r="O344" s="261" t="s">
        <v>9428</v>
      </c>
      <c r="P344" s="162" t="str">
        <f t="shared" si="6"/>
        <v>#N/A</v>
      </c>
    </row>
    <row r="345">
      <c r="A345" s="267" t="s">
        <v>769</v>
      </c>
      <c r="B345" s="118" t="s">
        <v>8820</v>
      </c>
      <c r="C345" s="118">
        <v>2.0</v>
      </c>
      <c r="D345" s="265">
        <v>9152.0</v>
      </c>
      <c r="E345" s="263" t="s">
        <v>1876</v>
      </c>
      <c r="F345" s="101" t="s">
        <v>2380</v>
      </c>
      <c r="G345" s="162" t="str">
        <f t="shared" si="2"/>
        <v>M02</v>
      </c>
      <c r="H345" s="162" t="s">
        <v>1878</v>
      </c>
      <c r="I345" s="162" t="str">
        <f t="shared" si="12"/>
        <v>M01</v>
      </c>
      <c r="J345" s="162" t="s">
        <v>3182</v>
      </c>
      <c r="K345" s="112"/>
      <c r="L345" s="162" t="str">
        <f t="shared" si="7"/>
        <v>#N/A</v>
      </c>
      <c r="M345" s="259" t="s">
        <v>9429</v>
      </c>
      <c r="N345" s="162" t="str">
        <f t="shared" si="5"/>
        <v>#N/A</v>
      </c>
      <c r="O345" s="261" t="s">
        <v>9430</v>
      </c>
      <c r="P345" s="162" t="str">
        <f t="shared" si="6"/>
        <v>#N/A</v>
      </c>
    </row>
    <row r="346">
      <c r="A346" s="267" t="s">
        <v>769</v>
      </c>
      <c r="B346" s="118" t="s">
        <v>8820</v>
      </c>
      <c r="C346" s="118">
        <v>3.0</v>
      </c>
      <c r="D346" s="265">
        <v>4017.0</v>
      </c>
      <c r="E346" s="263" t="s">
        <v>1879</v>
      </c>
      <c r="F346" s="101" t="s">
        <v>2384</v>
      </c>
      <c r="G346" s="162" t="str">
        <f t="shared" si="2"/>
        <v>M02</v>
      </c>
      <c r="H346" s="162" t="s">
        <v>1881</v>
      </c>
      <c r="I346" s="162" t="str">
        <f t="shared" si="12"/>
        <v>M01</v>
      </c>
      <c r="J346" s="162" t="s">
        <v>3185</v>
      </c>
      <c r="K346" s="112"/>
      <c r="L346" s="162" t="str">
        <f t="shared" si="7"/>
        <v>#N/A</v>
      </c>
      <c r="M346" s="259" t="s">
        <v>9431</v>
      </c>
      <c r="N346" s="162" t="str">
        <f t="shared" si="5"/>
        <v>#N/A</v>
      </c>
      <c r="O346" s="261" t="s">
        <v>9432</v>
      </c>
      <c r="P346" s="162" t="str">
        <f t="shared" si="6"/>
        <v>#N/A</v>
      </c>
    </row>
    <row r="347">
      <c r="A347" s="267" t="s">
        <v>769</v>
      </c>
      <c r="B347" s="118" t="s">
        <v>8820</v>
      </c>
      <c r="C347" s="118">
        <v>4.0</v>
      </c>
      <c r="D347" s="265">
        <v>3247.0</v>
      </c>
      <c r="E347" s="263" t="s">
        <v>1885</v>
      </c>
      <c r="F347" s="101" t="s">
        <v>2390</v>
      </c>
      <c r="G347" s="162" t="str">
        <f t="shared" si="2"/>
        <v>M02</v>
      </c>
      <c r="H347" s="162" t="s">
        <v>1887</v>
      </c>
      <c r="I347" s="162" t="str">
        <f t="shared" si="12"/>
        <v>M01</v>
      </c>
      <c r="J347" s="162" t="s">
        <v>3188</v>
      </c>
      <c r="K347" s="112"/>
      <c r="L347" s="162" t="str">
        <f t="shared" si="7"/>
        <v>#N/A</v>
      </c>
      <c r="M347" s="259" t="s">
        <v>9433</v>
      </c>
      <c r="N347" s="162" t="str">
        <f t="shared" si="5"/>
        <v>#N/A</v>
      </c>
      <c r="O347" s="261" t="s">
        <v>9434</v>
      </c>
      <c r="P347" s="162" t="str">
        <f t="shared" si="6"/>
        <v>#N/A</v>
      </c>
    </row>
    <row r="348">
      <c r="A348" s="267" t="s">
        <v>769</v>
      </c>
      <c r="B348" s="118" t="s">
        <v>8820</v>
      </c>
      <c r="C348" s="118">
        <v>5.0</v>
      </c>
      <c r="D348" s="265">
        <v>2023.0</v>
      </c>
      <c r="E348" s="263" t="s">
        <v>1888</v>
      </c>
      <c r="F348" s="101" t="s">
        <v>2395</v>
      </c>
      <c r="G348" s="162" t="str">
        <f t="shared" si="2"/>
        <v>M02</v>
      </c>
      <c r="H348" s="162" t="s">
        <v>1890</v>
      </c>
      <c r="I348" s="162" t="str">
        <f t="shared" si="12"/>
        <v>M01</v>
      </c>
      <c r="J348" s="162" t="s">
        <v>3192</v>
      </c>
      <c r="K348" s="112"/>
      <c r="L348" s="162" t="str">
        <f t="shared" si="7"/>
        <v>#N/A</v>
      </c>
      <c r="M348" s="259" t="s">
        <v>9435</v>
      </c>
      <c r="N348" s="162" t="str">
        <f t="shared" si="5"/>
        <v>#N/A</v>
      </c>
      <c r="O348" s="261" t="s">
        <v>9436</v>
      </c>
      <c r="P348" s="162" t="str">
        <f t="shared" si="6"/>
        <v>#N/A</v>
      </c>
    </row>
    <row r="349">
      <c r="A349" s="267" t="s">
        <v>769</v>
      </c>
      <c r="B349" s="118" t="s">
        <v>8820</v>
      </c>
      <c r="C349" s="118">
        <v>6.0</v>
      </c>
      <c r="D349" s="265">
        <v>8492.0</v>
      </c>
      <c r="E349" s="263" t="s">
        <v>1891</v>
      </c>
      <c r="F349" s="101" t="s">
        <v>2399</v>
      </c>
      <c r="G349" s="162" t="str">
        <f t="shared" si="2"/>
        <v>M02</v>
      </c>
      <c r="H349" s="162" t="s">
        <v>1894</v>
      </c>
      <c r="I349" s="162" t="str">
        <f t="shared" si="12"/>
        <v>M01</v>
      </c>
      <c r="J349" s="162" t="s">
        <v>3196</v>
      </c>
      <c r="K349" s="112"/>
      <c r="L349" s="162" t="str">
        <f t="shared" si="7"/>
        <v>#N/A</v>
      </c>
      <c r="M349" s="259" t="s">
        <v>9437</v>
      </c>
      <c r="N349" s="162" t="str">
        <f t="shared" si="5"/>
        <v>#N/A</v>
      </c>
      <c r="O349" s="261" t="s">
        <v>9438</v>
      </c>
      <c r="P349" s="162" t="str">
        <f t="shared" si="6"/>
        <v>#N/A</v>
      </c>
    </row>
    <row r="350">
      <c r="A350" s="267" t="s">
        <v>769</v>
      </c>
      <c r="B350" s="118" t="s">
        <v>8820</v>
      </c>
      <c r="C350" s="118">
        <v>7.0</v>
      </c>
      <c r="D350" s="265">
        <v>3131.0</v>
      </c>
      <c r="E350" s="263" t="s">
        <v>1896</v>
      </c>
      <c r="F350" s="101" t="s">
        <v>2406</v>
      </c>
      <c r="G350" s="162" t="str">
        <f t="shared" si="2"/>
        <v>M02</v>
      </c>
      <c r="H350" s="162" t="s">
        <v>1898</v>
      </c>
      <c r="I350" s="162" t="str">
        <f t="shared" si="12"/>
        <v>M01</v>
      </c>
      <c r="J350" s="162" t="s">
        <v>3198</v>
      </c>
      <c r="K350" s="112"/>
      <c r="L350" s="162" t="str">
        <f t="shared" si="7"/>
        <v>#N/A</v>
      </c>
      <c r="M350" s="259" t="s">
        <v>9439</v>
      </c>
      <c r="N350" s="162" t="str">
        <f t="shared" si="5"/>
        <v>#N/A</v>
      </c>
      <c r="O350" s="261" t="s">
        <v>9440</v>
      </c>
      <c r="P350" s="162" t="str">
        <f t="shared" si="6"/>
        <v>#N/A</v>
      </c>
    </row>
    <row r="351">
      <c r="A351" s="267" t="s">
        <v>769</v>
      </c>
      <c r="B351" s="118" t="s">
        <v>8820</v>
      </c>
      <c r="C351" s="118">
        <v>8.0</v>
      </c>
      <c r="D351" s="265">
        <v>2429.0</v>
      </c>
      <c r="E351" s="263" t="s">
        <v>1900</v>
      </c>
      <c r="F351" s="101" t="s">
        <v>2410</v>
      </c>
      <c r="G351" s="162" t="str">
        <f t="shared" si="2"/>
        <v>M02</v>
      </c>
      <c r="H351" s="162" t="s">
        <v>1902</v>
      </c>
      <c r="I351" s="162" t="str">
        <f t="shared" si="12"/>
        <v>M01</v>
      </c>
      <c r="J351" s="162" t="s">
        <v>3202</v>
      </c>
      <c r="K351" s="112"/>
      <c r="L351" s="162" t="str">
        <f t="shared" si="7"/>
        <v>#N/A</v>
      </c>
      <c r="M351" s="259" t="s">
        <v>9441</v>
      </c>
      <c r="N351" s="162" t="str">
        <f t="shared" si="5"/>
        <v>#N/A</v>
      </c>
      <c r="O351" s="261" t="s">
        <v>9442</v>
      </c>
      <c r="P351" s="162" t="str">
        <f t="shared" si="6"/>
        <v>#N/A</v>
      </c>
    </row>
    <row r="352">
      <c r="A352" s="267" t="s">
        <v>769</v>
      </c>
      <c r="B352" s="118" t="s">
        <v>8820</v>
      </c>
      <c r="C352" s="118">
        <v>9.0</v>
      </c>
      <c r="D352" s="265">
        <v>8569.0</v>
      </c>
      <c r="E352" s="263" t="s">
        <v>1905</v>
      </c>
      <c r="F352" s="101" t="s">
        <v>2423</v>
      </c>
      <c r="G352" s="162" t="str">
        <f t="shared" si="2"/>
        <v>M02</v>
      </c>
      <c r="H352" s="162" t="s">
        <v>1907</v>
      </c>
      <c r="I352" s="162" t="str">
        <f t="shared" si="12"/>
        <v>M01</v>
      </c>
      <c r="J352" s="162" t="s">
        <v>3206</v>
      </c>
      <c r="K352" s="112"/>
      <c r="L352" s="162" t="str">
        <f t="shared" si="7"/>
        <v>#N/A</v>
      </c>
      <c r="M352" s="259" t="s">
        <v>9443</v>
      </c>
      <c r="N352" s="162" t="str">
        <f t="shared" si="5"/>
        <v>#N/A</v>
      </c>
      <c r="O352" s="261" t="s">
        <v>9444</v>
      </c>
      <c r="P352" s="162" t="str">
        <f t="shared" si="6"/>
        <v>#N/A</v>
      </c>
    </row>
    <row r="353">
      <c r="A353" s="267" t="s">
        <v>769</v>
      </c>
      <c r="B353" s="118" t="s">
        <v>8820</v>
      </c>
      <c r="C353" s="118">
        <v>10.0</v>
      </c>
      <c r="D353" s="265">
        <v>5911.0</v>
      </c>
      <c r="E353" s="263" t="s">
        <v>1908</v>
      </c>
      <c r="F353" s="101" t="s">
        <v>2425</v>
      </c>
      <c r="G353" s="162" t="str">
        <f t="shared" si="2"/>
        <v>M02</v>
      </c>
      <c r="H353" s="162" t="s">
        <v>1910</v>
      </c>
      <c r="I353" s="162" t="str">
        <f t="shared" si="12"/>
        <v>M01</v>
      </c>
      <c r="J353" s="162" t="s">
        <v>3210</v>
      </c>
      <c r="K353" s="112"/>
      <c r="L353" s="162" t="str">
        <f t="shared" si="7"/>
        <v>#N/A</v>
      </c>
      <c r="M353" s="259" t="s">
        <v>9445</v>
      </c>
      <c r="N353" s="162" t="str">
        <f t="shared" si="5"/>
        <v>#N/A</v>
      </c>
      <c r="O353" s="261" t="s">
        <v>9446</v>
      </c>
      <c r="P353" s="162" t="str">
        <f t="shared" si="6"/>
        <v>#N/A</v>
      </c>
    </row>
    <row r="354">
      <c r="A354" s="267" t="s">
        <v>769</v>
      </c>
      <c r="B354" s="118" t="s">
        <v>8820</v>
      </c>
      <c r="C354" s="118">
        <v>11.0</v>
      </c>
      <c r="D354" s="265">
        <v>2794.0</v>
      </c>
      <c r="E354" s="263" t="s">
        <v>1913</v>
      </c>
      <c r="F354" s="101" t="s">
        <v>2427</v>
      </c>
      <c r="G354" s="162" t="str">
        <f t="shared" si="2"/>
        <v>M02</v>
      </c>
      <c r="H354" s="162" t="s">
        <v>1915</v>
      </c>
      <c r="I354" s="162" t="str">
        <f t="shared" si="12"/>
        <v>M01</v>
      </c>
      <c r="J354" s="162" t="s">
        <v>3212</v>
      </c>
      <c r="K354" s="112"/>
      <c r="L354" s="162" t="str">
        <f t="shared" si="7"/>
        <v>#N/A</v>
      </c>
      <c r="M354" s="259" t="s">
        <v>9447</v>
      </c>
      <c r="N354" s="162" t="str">
        <f t="shared" si="5"/>
        <v>#N/A</v>
      </c>
      <c r="O354" s="261" t="s">
        <v>9448</v>
      </c>
      <c r="P354" s="162" t="str">
        <f t="shared" si="6"/>
        <v>#N/A</v>
      </c>
    </row>
    <row r="355">
      <c r="A355" s="267" t="s">
        <v>769</v>
      </c>
      <c r="B355" s="118" t="s">
        <v>8820</v>
      </c>
      <c r="C355" s="118">
        <v>12.0</v>
      </c>
      <c r="D355" s="265">
        <v>10614.0</v>
      </c>
      <c r="E355" s="263" t="s">
        <v>1916</v>
      </c>
      <c r="F355" s="101" t="s">
        <v>2431</v>
      </c>
      <c r="G355" s="162" t="str">
        <f t="shared" si="2"/>
        <v>M02</v>
      </c>
      <c r="H355" s="162" t="s">
        <v>1918</v>
      </c>
      <c r="I355" s="162" t="str">
        <f t="shared" si="12"/>
        <v>M01</v>
      </c>
      <c r="J355" s="162" t="s">
        <v>3216</v>
      </c>
      <c r="K355" s="112"/>
      <c r="L355" s="162" t="str">
        <f t="shared" si="7"/>
        <v>#N/A</v>
      </c>
      <c r="M355" s="259" t="s">
        <v>9449</v>
      </c>
      <c r="N355" s="162" t="str">
        <f t="shared" si="5"/>
        <v>#N/A</v>
      </c>
      <c r="O355" s="261" t="s">
        <v>9450</v>
      </c>
      <c r="P355" s="162" t="str">
        <f t="shared" si="6"/>
        <v>#N/A</v>
      </c>
    </row>
    <row r="356">
      <c r="A356" s="267" t="s">
        <v>769</v>
      </c>
      <c r="B356" s="118" t="s">
        <v>8820</v>
      </c>
      <c r="C356" s="118">
        <v>13.0</v>
      </c>
      <c r="D356" s="265">
        <v>7130.0</v>
      </c>
      <c r="E356" s="263" t="s">
        <v>1921</v>
      </c>
      <c r="F356" s="101" t="s">
        <v>2435</v>
      </c>
      <c r="G356" s="162" t="str">
        <f t="shared" si="2"/>
        <v>M02</v>
      </c>
      <c r="H356" s="162" t="s">
        <v>1923</v>
      </c>
      <c r="I356" s="162" t="str">
        <f t="shared" si="12"/>
        <v>M01</v>
      </c>
      <c r="J356" s="162" t="s">
        <v>3218</v>
      </c>
      <c r="K356" s="112"/>
      <c r="L356" s="162" t="str">
        <f t="shared" si="7"/>
        <v>#N/A</v>
      </c>
      <c r="M356" s="259" t="s">
        <v>9451</v>
      </c>
      <c r="N356" s="162" t="str">
        <f t="shared" si="5"/>
        <v>#N/A</v>
      </c>
      <c r="O356" s="261" t="s">
        <v>9452</v>
      </c>
      <c r="P356" s="162" t="str">
        <f t="shared" si="6"/>
        <v>#N/A</v>
      </c>
    </row>
    <row r="357">
      <c r="A357" s="267" t="s">
        <v>769</v>
      </c>
      <c r="B357" s="118" t="s">
        <v>8820</v>
      </c>
      <c r="C357" s="118">
        <v>14.0</v>
      </c>
      <c r="D357" s="265">
        <v>9310.0</v>
      </c>
      <c r="E357" s="263" t="s">
        <v>1924</v>
      </c>
      <c r="F357" s="101" t="s">
        <v>2439</v>
      </c>
      <c r="G357" s="162" t="str">
        <f t="shared" si="2"/>
        <v>M02</v>
      </c>
      <c r="H357" s="162" t="s">
        <v>1926</v>
      </c>
      <c r="I357" s="162" t="str">
        <f t="shared" si="12"/>
        <v>M01</v>
      </c>
      <c r="J357" s="162" t="s">
        <v>3222</v>
      </c>
      <c r="K357" s="112"/>
      <c r="L357" s="162" t="str">
        <f t="shared" si="7"/>
        <v>#N/A</v>
      </c>
      <c r="M357" s="259" t="s">
        <v>9453</v>
      </c>
      <c r="N357" s="162" t="str">
        <f t="shared" si="5"/>
        <v>#N/A</v>
      </c>
      <c r="O357" s="261" t="s">
        <v>9454</v>
      </c>
      <c r="P357" s="162" t="str">
        <f t="shared" si="6"/>
        <v>#N/A</v>
      </c>
    </row>
    <row r="358">
      <c r="A358" s="267" t="s">
        <v>769</v>
      </c>
      <c r="B358" s="118" t="s">
        <v>8820</v>
      </c>
      <c r="C358" s="118">
        <v>15.0</v>
      </c>
      <c r="D358" s="118" t="s">
        <v>154</v>
      </c>
      <c r="E358" s="263" t="s">
        <v>1929</v>
      </c>
      <c r="F358" s="101" t="s">
        <v>2443</v>
      </c>
      <c r="G358" s="162" t="str">
        <f t="shared" si="2"/>
        <v>M02</v>
      </c>
      <c r="H358" s="162" t="s">
        <v>1931</v>
      </c>
      <c r="I358" s="162" t="str">
        <f t="shared" si="12"/>
        <v>M01</v>
      </c>
      <c r="J358" s="162" t="s">
        <v>3224</v>
      </c>
      <c r="K358" s="112"/>
      <c r="L358" s="162" t="str">
        <f t="shared" si="7"/>
        <v>#N/A</v>
      </c>
      <c r="M358" s="259" t="s">
        <v>9455</v>
      </c>
      <c r="N358" s="162" t="str">
        <f t="shared" si="5"/>
        <v>#N/A</v>
      </c>
      <c r="O358" s="261" t="s">
        <v>9456</v>
      </c>
      <c r="P358" s="162" t="str">
        <f t="shared" si="6"/>
        <v>#N/A</v>
      </c>
    </row>
    <row r="359">
      <c r="A359" s="267" t="s">
        <v>769</v>
      </c>
      <c r="B359" s="118" t="s">
        <v>8820</v>
      </c>
      <c r="C359" s="118">
        <v>16.0</v>
      </c>
      <c r="D359" s="118" t="s">
        <v>768</v>
      </c>
      <c r="E359" s="263" t="s">
        <v>1932</v>
      </c>
      <c r="F359" s="101" t="s">
        <v>2450</v>
      </c>
      <c r="G359" s="162" t="str">
        <f t="shared" si="2"/>
        <v>M02</v>
      </c>
      <c r="H359" s="162" t="s">
        <v>1934</v>
      </c>
      <c r="I359" s="162" t="str">
        <f t="shared" si="12"/>
        <v>M01</v>
      </c>
      <c r="J359" s="162" t="s">
        <v>3228</v>
      </c>
      <c r="K359" s="112"/>
      <c r="L359" s="162" t="str">
        <f t="shared" si="7"/>
        <v>#N/A</v>
      </c>
      <c r="M359" s="259" t="s">
        <v>9457</v>
      </c>
      <c r="N359" s="162" t="str">
        <f t="shared" si="5"/>
        <v>#N/A</v>
      </c>
      <c r="O359" s="261" t="s">
        <v>9458</v>
      </c>
      <c r="P359" s="162" t="str">
        <f t="shared" si="6"/>
        <v>#N/A</v>
      </c>
    </row>
    <row r="360">
      <c r="A360" s="267" t="s">
        <v>774</v>
      </c>
      <c r="B360" s="118" t="s">
        <v>8892</v>
      </c>
      <c r="C360" s="118">
        <v>1.0</v>
      </c>
      <c r="D360" s="260">
        <v>8067.0</v>
      </c>
      <c r="E360" s="263" t="s">
        <v>2454</v>
      </c>
      <c r="F360" s="101" t="s">
        <v>2455</v>
      </c>
      <c r="G360" s="162" t="str">
        <f t="shared" si="2"/>
        <v>M06</v>
      </c>
      <c r="H360" s="162" t="s">
        <v>3525</v>
      </c>
      <c r="I360" s="162" t="str">
        <f t="shared" si="12"/>
        <v>M06</v>
      </c>
      <c r="J360" s="162" t="s">
        <v>4342</v>
      </c>
      <c r="K360" s="112"/>
      <c r="L360" s="162" t="str">
        <f t="shared" si="7"/>
        <v>#N/A</v>
      </c>
      <c r="M360" s="259" t="s">
        <v>9459</v>
      </c>
      <c r="N360" s="162" t="str">
        <f t="shared" si="5"/>
        <v>#N/A</v>
      </c>
      <c r="O360" s="261" t="s">
        <v>9460</v>
      </c>
      <c r="P360" s="162" t="str">
        <f t="shared" si="6"/>
        <v>#N/A</v>
      </c>
    </row>
    <row r="361">
      <c r="A361" s="267" t="s">
        <v>774</v>
      </c>
      <c r="B361" s="118" t="s">
        <v>8892</v>
      </c>
      <c r="C361" s="118">
        <v>2.0</v>
      </c>
      <c r="D361" s="260">
        <v>8209.0</v>
      </c>
      <c r="E361" s="263" t="s">
        <v>2462</v>
      </c>
      <c r="F361" s="101" t="s">
        <v>2463</v>
      </c>
      <c r="G361" s="162" t="str">
        <f t="shared" si="2"/>
        <v>M06</v>
      </c>
      <c r="H361" s="162" t="s">
        <v>3529</v>
      </c>
      <c r="I361" s="162" t="str">
        <f t="shared" si="12"/>
        <v>M06</v>
      </c>
      <c r="J361" s="162" t="s">
        <v>4346</v>
      </c>
      <c r="K361" s="112"/>
      <c r="L361" s="162" t="str">
        <f t="shared" si="7"/>
        <v>#N/A</v>
      </c>
      <c r="M361" s="259" t="s">
        <v>9461</v>
      </c>
      <c r="N361" s="162" t="str">
        <f t="shared" si="5"/>
        <v>#N/A</v>
      </c>
      <c r="O361" s="261" t="s">
        <v>9462</v>
      </c>
      <c r="P361" s="162" t="str">
        <f t="shared" si="6"/>
        <v>#N/A</v>
      </c>
    </row>
    <row r="362">
      <c r="A362" s="267" t="s">
        <v>774</v>
      </c>
      <c r="B362" s="118" t="s">
        <v>8892</v>
      </c>
      <c r="C362" s="118">
        <v>3.0</v>
      </c>
      <c r="D362" s="260">
        <v>3033.0</v>
      </c>
      <c r="E362" s="263" t="s">
        <v>2467</v>
      </c>
      <c r="F362" s="101" t="s">
        <v>2468</v>
      </c>
      <c r="G362" s="162" t="str">
        <f t="shared" si="2"/>
        <v>M06</v>
      </c>
      <c r="H362" s="162" t="s">
        <v>3533</v>
      </c>
      <c r="I362" s="162" t="str">
        <f t="shared" si="12"/>
        <v>M06</v>
      </c>
      <c r="J362" s="162" t="s">
        <v>4350</v>
      </c>
      <c r="K362" s="112"/>
      <c r="L362" s="162" t="str">
        <f t="shared" si="7"/>
        <v>#N/A</v>
      </c>
      <c r="M362" s="259" t="s">
        <v>9463</v>
      </c>
      <c r="N362" s="162" t="str">
        <f t="shared" si="5"/>
        <v>#N/A</v>
      </c>
      <c r="O362" s="261" t="s">
        <v>9464</v>
      </c>
      <c r="P362" s="162" t="str">
        <f t="shared" si="6"/>
        <v>#N/A</v>
      </c>
    </row>
    <row r="363">
      <c r="A363" s="267" t="s">
        <v>774</v>
      </c>
      <c r="B363" s="118" t="s">
        <v>8892</v>
      </c>
      <c r="C363" s="118">
        <v>4.0</v>
      </c>
      <c r="D363" s="260">
        <v>2476.0</v>
      </c>
      <c r="E363" s="263" t="s">
        <v>2475</v>
      </c>
      <c r="F363" s="101" t="s">
        <v>2476</v>
      </c>
      <c r="G363" s="162" t="str">
        <f t="shared" si="2"/>
        <v>M06</v>
      </c>
      <c r="H363" s="162" t="s">
        <v>3537</v>
      </c>
      <c r="I363" s="162" t="str">
        <f t="shared" si="12"/>
        <v>M06</v>
      </c>
      <c r="J363" s="162" t="s">
        <v>4352</v>
      </c>
      <c r="K363" s="112"/>
      <c r="L363" s="162" t="str">
        <f t="shared" si="7"/>
        <v>#N/A</v>
      </c>
      <c r="M363" s="259" t="s">
        <v>9465</v>
      </c>
      <c r="N363" s="162" t="str">
        <f t="shared" si="5"/>
        <v>#N/A</v>
      </c>
      <c r="O363" s="261" t="s">
        <v>9466</v>
      </c>
      <c r="P363" s="162" t="str">
        <f t="shared" si="6"/>
        <v>#N/A</v>
      </c>
    </row>
    <row r="364">
      <c r="A364" s="267" t="s">
        <v>774</v>
      </c>
      <c r="B364" s="118" t="s">
        <v>8892</v>
      </c>
      <c r="C364" s="118">
        <v>5.0</v>
      </c>
      <c r="D364" s="260">
        <v>2185.0</v>
      </c>
      <c r="E364" s="263" t="s">
        <v>2480</v>
      </c>
      <c r="F364" s="101" t="s">
        <v>2481</v>
      </c>
      <c r="G364" s="162" t="str">
        <f t="shared" si="2"/>
        <v>M06</v>
      </c>
      <c r="H364" s="162" t="s">
        <v>3539</v>
      </c>
      <c r="I364" s="162" t="str">
        <f t="shared" si="12"/>
        <v>M06</v>
      </c>
      <c r="J364" s="162" t="s">
        <v>4356</v>
      </c>
      <c r="K364" s="112"/>
      <c r="L364" s="162" t="str">
        <f t="shared" si="7"/>
        <v>#N/A</v>
      </c>
      <c r="M364" s="259" t="s">
        <v>9467</v>
      </c>
      <c r="N364" s="162" t="str">
        <f t="shared" si="5"/>
        <v>#N/A</v>
      </c>
      <c r="O364" s="261" t="s">
        <v>9468</v>
      </c>
      <c r="P364" s="162" t="str">
        <f t="shared" si="6"/>
        <v>#N/A</v>
      </c>
    </row>
    <row r="365">
      <c r="A365" s="267" t="s">
        <v>774</v>
      </c>
      <c r="B365" s="118" t="s">
        <v>8892</v>
      </c>
      <c r="C365" s="118">
        <v>6.0</v>
      </c>
      <c r="D365" s="260">
        <v>3795.0</v>
      </c>
      <c r="E365" s="263" t="s">
        <v>2485</v>
      </c>
      <c r="F365" s="101" t="s">
        <v>2486</v>
      </c>
      <c r="G365" s="162" t="str">
        <f t="shared" si="2"/>
        <v>M06</v>
      </c>
      <c r="H365" s="162" t="s">
        <v>3541</v>
      </c>
      <c r="I365" s="162" t="str">
        <f t="shared" si="12"/>
        <v>M06</v>
      </c>
      <c r="J365" s="162" t="s">
        <v>4360</v>
      </c>
      <c r="K365" s="112"/>
      <c r="L365" s="162" t="str">
        <f t="shared" si="7"/>
        <v>#N/A</v>
      </c>
      <c r="M365" s="259" t="s">
        <v>9469</v>
      </c>
      <c r="N365" s="162" t="str">
        <f t="shared" si="5"/>
        <v>#N/A</v>
      </c>
      <c r="O365" s="261" t="s">
        <v>9470</v>
      </c>
      <c r="P365" s="162" t="str">
        <f t="shared" si="6"/>
        <v>#N/A</v>
      </c>
    </row>
    <row r="366">
      <c r="A366" s="267" t="s">
        <v>774</v>
      </c>
      <c r="B366" s="118" t="s">
        <v>8892</v>
      </c>
      <c r="C366" s="118">
        <v>7.0</v>
      </c>
      <c r="D366" s="260">
        <v>9349.0</v>
      </c>
      <c r="E366" s="263" t="s">
        <v>2492</v>
      </c>
      <c r="F366" s="101" t="s">
        <v>2494</v>
      </c>
      <c r="G366" s="162" t="str">
        <f t="shared" si="2"/>
        <v>M06</v>
      </c>
      <c r="H366" s="162" t="s">
        <v>3543</v>
      </c>
      <c r="I366" s="162" t="str">
        <f t="shared" si="12"/>
        <v>M06</v>
      </c>
      <c r="J366" s="162" t="s">
        <v>4364</v>
      </c>
      <c r="K366" s="112"/>
      <c r="L366" s="162" t="str">
        <f t="shared" si="7"/>
        <v>#N/A</v>
      </c>
      <c r="M366" s="259" t="s">
        <v>9471</v>
      </c>
      <c r="N366" s="162" t="str">
        <f t="shared" si="5"/>
        <v>#N/A</v>
      </c>
      <c r="O366" s="261" t="s">
        <v>9472</v>
      </c>
      <c r="P366" s="162" t="str">
        <f t="shared" si="6"/>
        <v>#N/A</v>
      </c>
    </row>
    <row r="367">
      <c r="A367" s="267" t="s">
        <v>774</v>
      </c>
      <c r="B367" s="118" t="s">
        <v>8892</v>
      </c>
      <c r="C367" s="118">
        <v>8.0</v>
      </c>
      <c r="D367" s="260">
        <v>2451.0</v>
      </c>
      <c r="E367" s="263" t="s">
        <v>2495</v>
      </c>
      <c r="F367" s="101" t="s">
        <v>2496</v>
      </c>
      <c r="G367" s="162" t="str">
        <f t="shared" si="2"/>
        <v>M06</v>
      </c>
      <c r="H367" s="162" t="s">
        <v>3545</v>
      </c>
      <c r="I367" s="162" t="str">
        <f t="shared" si="12"/>
        <v>M06</v>
      </c>
      <c r="J367" s="162" t="s">
        <v>4368</v>
      </c>
      <c r="K367" s="112"/>
      <c r="L367" s="162" t="str">
        <f t="shared" si="7"/>
        <v>#N/A</v>
      </c>
      <c r="M367" s="259" t="s">
        <v>9473</v>
      </c>
      <c r="N367" s="162" t="str">
        <f t="shared" si="5"/>
        <v>#N/A</v>
      </c>
      <c r="O367" s="261" t="s">
        <v>9474</v>
      </c>
      <c r="P367" s="162" t="str">
        <f t="shared" si="6"/>
        <v>#N/A</v>
      </c>
    </row>
    <row r="368">
      <c r="A368" s="267" t="s">
        <v>774</v>
      </c>
      <c r="B368" s="118" t="s">
        <v>8892</v>
      </c>
      <c r="C368" s="118">
        <v>9.0</v>
      </c>
      <c r="D368" s="260">
        <v>6389.0</v>
      </c>
      <c r="E368" s="263" t="s">
        <v>2504</v>
      </c>
      <c r="F368" s="101" t="s">
        <v>2505</v>
      </c>
      <c r="G368" s="162" t="str">
        <f t="shared" si="2"/>
        <v>M06</v>
      </c>
      <c r="H368" s="162" t="s">
        <v>3549</v>
      </c>
      <c r="I368" s="162" t="str">
        <f t="shared" si="12"/>
        <v>M06</v>
      </c>
      <c r="J368" s="162" t="s">
        <v>4372</v>
      </c>
      <c r="K368" s="112"/>
      <c r="L368" s="162" t="str">
        <f t="shared" si="7"/>
        <v>#N/A</v>
      </c>
      <c r="M368" s="259" t="s">
        <v>9475</v>
      </c>
      <c r="N368" s="162" t="str">
        <f t="shared" si="5"/>
        <v>#N/A</v>
      </c>
      <c r="O368" s="261" t="s">
        <v>9476</v>
      </c>
      <c r="P368" s="162" t="str">
        <f t="shared" si="6"/>
        <v>#N/A</v>
      </c>
    </row>
    <row r="369">
      <c r="A369" s="267" t="s">
        <v>774</v>
      </c>
      <c r="B369" s="118" t="s">
        <v>8892</v>
      </c>
      <c r="C369" s="118">
        <v>10.0</v>
      </c>
      <c r="D369" s="260">
        <v>5210.0</v>
      </c>
      <c r="E369" s="263" t="s">
        <v>2508</v>
      </c>
      <c r="F369" s="101" t="s">
        <v>2509</v>
      </c>
      <c r="G369" s="162" t="str">
        <f t="shared" si="2"/>
        <v>M06</v>
      </c>
      <c r="H369" s="162" t="s">
        <v>3551</v>
      </c>
      <c r="I369" s="162" t="str">
        <f t="shared" si="12"/>
        <v>M06</v>
      </c>
      <c r="J369" s="162" t="s">
        <v>4375</v>
      </c>
      <c r="K369" s="112"/>
      <c r="L369" s="162" t="str">
        <f t="shared" si="7"/>
        <v>#N/A</v>
      </c>
      <c r="M369" s="259" t="s">
        <v>9477</v>
      </c>
      <c r="N369" s="162" t="str">
        <f t="shared" si="5"/>
        <v>#N/A</v>
      </c>
      <c r="O369" s="261" t="s">
        <v>9478</v>
      </c>
      <c r="P369" s="162" t="str">
        <f t="shared" si="6"/>
        <v>#N/A</v>
      </c>
    </row>
    <row r="370">
      <c r="A370" s="267" t="s">
        <v>774</v>
      </c>
      <c r="B370" s="118" t="s">
        <v>8892</v>
      </c>
      <c r="C370" s="118">
        <v>11.0</v>
      </c>
      <c r="D370" s="260">
        <v>9455.0</v>
      </c>
      <c r="E370" s="263" t="s">
        <v>2512</v>
      </c>
      <c r="F370" s="101" t="s">
        <v>2513</v>
      </c>
      <c r="G370" s="162" t="str">
        <f t="shared" si="2"/>
        <v>M06</v>
      </c>
      <c r="H370" s="162" t="s">
        <v>3555</v>
      </c>
      <c r="I370" s="162" t="str">
        <f t="shared" si="12"/>
        <v>M06</v>
      </c>
      <c r="J370" s="162" t="s">
        <v>4378</v>
      </c>
      <c r="K370" s="112"/>
      <c r="L370" s="162" t="str">
        <f t="shared" si="7"/>
        <v>#N/A</v>
      </c>
      <c r="M370" s="259" t="s">
        <v>9479</v>
      </c>
      <c r="N370" s="162" t="str">
        <f t="shared" si="5"/>
        <v>#N/A</v>
      </c>
      <c r="O370" s="261" t="s">
        <v>9480</v>
      </c>
      <c r="P370" s="162" t="str">
        <f t="shared" si="6"/>
        <v>#N/A</v>
      </c>
    </row>
    <row r="371">
      <c r="A371" s="267" t="s">
        <v>774</v>
      </c>
      <c r="B371" s="118" t="s">
        <v>8892</v>
      </c>
      <c r="C371" s="118">
        <v>12.0</v>
      </c>
      <c r="D371" s="260">
        <v>5234.0</v>
      </c>
      <c r="E371" s="263" t="s">
        <v>2518</v>
      </c>
      <c r="F371" s="101" t="s">
        <v>2519</v>
      </c>
      <c r="G371" s="162" t="str">
        <f t="shared" si="2"/>
        <v>M06</v>
      </c>
      <c r="H371" s="162" t="s">
        <v>3559</v>
      </c>
      <c r="I371" s="162" t="str">
        <f t="shared" si="12"/>
        <v>M06</v>
      </c>
      <c r="J371" s="162" t="s">
        <v>4381</v>
      </c>
      <c r="K371" s="112"/>
      <c r="L371" s="162" t="str">
        <f t="shared" si="7"/>
        <v>#N/A</v>
      </c>
      <c r="M371" s="259" t="s">
        <v>9481</v>
      </c>
      <c r="N371" s="162" t="str">
        <f t="shared" si="5"/>
        <v>#N/A</v>
      </c>
      <c r="O371" s="261" t="s">
        <v>9482</v>
      </c>
      <c r="P371" s="162" t="str">
        <f t="shared" si="6"/>
        <v>#N/A</v>
      </c>
    </row>
    <row r="372">
      <c r="A372" s="267" t="s">
        <v>774</v>
      </c>
      <c r="B372" s="118" t="s">
        <v>8892</v>
      </c>
      <c r="C372" s="118">
        <v>13.0</v>
      </c>
      <c r="D372" s="260">
        <v>8076.0</v>
      </c>
      <c r="E372" s="263" t="s">
        <v>2523</v>
      </c>
      <c r="F372" s="101" t="s">
        <v>2524</v>
      </c>
      <c r="G372" s="162" t="str">
        <f t="shared" si="2"/>
        <v>M06</v>
      </c>
      <c r="H372" s="162" t="s">
        <v>3563</v>
      </c>
      <c r="I372" s="162" t="str">
        <f t="shared" si="12"/>
        <v>M06</v>
      </c>
      <c r="J372" s="162" t="s">
        <v>4385</v>
      </c>
      <c r="K372" s="112"/>
      <c r="L372" s="162" t="str">
        <f t="shared" si="7"/>
        <v>#N/A</v>
      </c>
      <c r="M372" s="259" t="s">
        <v>9483</v>
      </c>
      <c r="N372" s="162" t="str">
        <f t="shared" si="5"/>
        <v>#N/A</v>
      </c>
      <c r="O372" s="261" t="s">
        <v>9484</v>
      </c>
      <c r="P372" s="162" t="str">
        <f t="shared" si="6"/>
        <v>#N/A</v>
      </c>
    </row>
    <row r="373">
      <c r="A373" s="267" t="s">
        <v>774</v>
      </c>
      <c r="B373" s="118" t="s">
        <v>8892</v>
      </c>
      <c r="C373" s="118">
        <v>14.0</v>
      </c>
      <c r="D373" s="260">
        <v>9409.0</v>
      </c>
      <c r="E373" s="263" t="s">
        <v>2530</v>
      </c>
      <c r="F373" s="101" t="s">
        <v>2531</v>
      </c>
      <c r="G373" s="162" t="str">
        <f t="shared" si="2"/>
        <v>M06</v>
      </c>
      <c r="H373" s="162" t="s">
        <v>3567</v>
      </c>
      <c r="I373" s="162" t="str">
        <f t="shared" si="12"/>
        <v>M06</v>
      </c>
      <c r="J373" s="162" t="s">
        <v>4389</v>
      </c>
      <c r="K373" s="112"/>
      <c r="L373" s="162" t="str">
        <f t="shared" si="7"/>
        <v>M06</v>
      </c>
      <c r="M373" s="259" t="s">
        <v>4735</v>
      </c>
      <c r="N373" s="162" t="str">
        <f t="shared" si="5"/>
        <v>#N/A</v>
      </c>
      <c r="O373" s="261" t="s">
        <v>9485</v>
      </c>
      <c r="P373" s="162" t="str">
        <f t="shared" si="6"/>
        <v>#N/A</v>
      </c>
    </row>
    <row r="374">
      <c r="A374" s="267" t="s">
        <v>774</v>
      </c>
      <c r="B374" s="118" t="s">
        <v>8892</v>
      </c>
      <c r="C374" s="118">
        <v>15.0</v>
      </c>
      <c r="D374" s="118" t="s">
        <v>154</v>
      </c>
      <c r="E374" s="263" t="s">
        <v>2534</v>
      </c>
      <c r="F374" s="101" t="s">
        <v>2535</v>
      </c>
      <c r="G374" s="162" t="str">
        <f t="shared" si="2"/>
        <v>M06</v>
      </c>
      <c r="H374" s="162" t="s">
        <v>3569</v>
      </c>
      <c r="I374" s="162" t="str">
        <f t="shared" si="12"/>
        <v>M06</v>
      </c>
      <c r="J374" s="162" t="s">
        <v>4395</v>
      </c>
      <c r="K374" s="112"/>
      <c r="L374" s="162" t="str">
        <f t="shared" si="7"/>
        <v>#N/A</v>
      </c>
      <c r="M374" s="259" t="s">
        <v>9486</v>
      </c>
      <c r="N374" s="162" t="str">
        <f t="shared" si="5"/>
        <v>#N/A</v>
      </c>
      <c r="O374" s="261" t="s">
        <v>9487</v>
      </c>
      <c r="P374" s="162" t="str">
        <f t="shared" si="6"/>
        <v>#N/A</v>
      </c>
    </row>
    <row r="375">
      <c r="A375" s="267" t="s">
        <v>774</v>
      </c>
      <c r="B375" s="118" t="s">
        <v>8892</v>
      </c>
      <c r="C375" s="118">
        <v>16.0</v>
      </c>
      <c r="D375" s="118" t="s">
        <v>773</v>
      </c>
      <c r="E375" s="263" t="s">
        <v>2539</v>
      </c>
      <c r="F375" s="101" t="s">
        <v>2540</v>
      </c>
      <c r="G375" s="162" t="str">
        <f t="shared" si="2"/>
        <v>M06</v>
      </c>
      <c r="H375" s="162" t="s">
        <v>3571</v>
      </c>
      <c r="I375" s="162" t="str">
        <f t="shared" si="12"/>
        <v>M06</v>
      </c>
      <c r="J375" s="162" t="s">
        <v>4399</v>
      </c>
      <c r="K375" s="112"/>
      <c r="L375" s="162" t="str">
        <f t="shared" si="7"/>
        <v>#N/A</v>
      </c>
      <c r="M375" s="259" t="s">
        <v>9488</v>
      </c>
      <c r="N375" s="162" t="str">
        <f t="shared" si="5"/>
        <v>#N/A</v>
      </c>
      <c r="O375" s="261" t="s">
        <v>9489</v>
      </c>
      <c r="P375" s="162" t="str">
        <f t="shared" si="6"/>
        <v>#N/A</v>
      </c>
    </row>
    <row r="376">
      <c r="A376" s="267" t="s">
        <v>783</v>
      </c>
      <c r="B376" s="118" t="s">
        <v>8892</v>
      </c>
      <c r="C376" s="118">
        <v>1.0</v>
      </c>
      <c r="D376" s="265">
        <v>3169.0</v>
      </c>
      <c r="E376" s="263" t="s">
        <v>2366</v>
      </c>
      <c r="F376" s="101" t="s">
        <v>2545</v>
      </c>
      <c r="G376" s="162" t="str">
        <f t="shared" si="2"/>
        <v>M01</v>
      </c>
      <c r="H376" s="162" t="s">
        <v>2368</v>
      </c>
      <c r="I376" s="162" t="str">
        <f t="shared" si="12"/>
        <v>M06</v>
      </c>
      <c r="J376" s="162" t="s">
        <v>3701</v>
      </c>
      <c r="K376" s="112"/>
      <c r="L376" s="162" t="str">
        <f t="shared" si="7"/>
        <v>#N/A</v>
      </c>
      <c r="M376" s="259" t="s">
        <v>9490</v>
      </c>
      <c r="N376" s="162" t="str">
        <f t="shared" si="5"/>
        <v>#N/A</v>
      </c>
      <c r="O376" s="261" t="s">
        <v>9491</v>
      </c>
      <c r="P376" s="162" t="str">
        <f t="shared" si="6"/>
        <v>#N/A</v>
      </c>
    </row>
    <row r="377">
      <c r="A377" s="267" t="s">
        <v>783</v>
      </c>
      <c r="B377" s="118" t="s">
        <v>8892</v>
      </c>
      <c r="C377" s="118">
        <v>2.0</v>
      </c>
      <c r="D377" s="265">
        <v>9152.0</v>
      </c>
      <c r="E377" s="263" t="s">
        <v>2369</v>
      </c>
      <c r="F377" s="101" t="s">
        <v>2548</v>
      </c>
      <c r="G377" s="162" t="str">
        <f t="shared" si="2"/>
        <v>M01</v>
      </c>
      <c r="H377" s="162" t="s">
        <v>2371</v>
      </c>
      <c r="I377" s="162" t="str">
        <f t="shared" si="12"/>
        <v>M06</v>
      </c>
      <c r="J377" s="162" t="s">
        <v>3705</v>
      </c>
      <c r="K377" s="112"/>
      <c r="L377" s="162" t="str">
        <f t="shared" si="7"/>
        <v>#N/A</v>
      </c>
      <c r="M377" s="259" t="s">
        <v>9492</v>
      </c>
      <c r="N377" s="162" t="str">
        <f t="shared" si="5"/>
        <v>#N/A</v>
      </c>
      <c r="O377" s="261" t="s">
        <v>9493</v>
      </c>
      <c r="P377" s="162" t="str">
        <f t="shared" si="6"/>
        <v>#N/A</v>
      </c>
    </row>
    <row r="378">
      <c r="A378" s="267" t="s">
        <v>783</v>
      </c>
      <c r="B378" s="118" t="s">
        <v>8892</v>
      </c>
      <c r="C378" s="118">
        <v>3.0</v>
      </c>
      <c r="D378" s="265">
        <v>4017.0</v>
      </c>
      <c r="E378" s="263" t="s">
        <v>2373</v>
      </c>
      <c r="F378" s="101" t="s">
        <v>2553</v>
      </c>
      <c r="G378" s="162" t="str">
        <f t="shared" si="2"/>
        <v>M01</v>
      </c>
      <c r="H378" s="162" t="s">
        <v>2375</v>
      </c>
      <c r="I378" s="162" t="str">
        <f t="shared" si="12"/>
        <v>M06</v>
      </c>
      <c r="J378" s="162" t="s">
        <v>3709</v>
      </c>
      <c r="K378" s="112"/>
      <c r="L378" s="162" t="str">
        <f t="shared" si="7"/>
        <v>#N/A</v>
      </c>
      <c r="M378" s="259" t="s">
        <v>9494</v>
      </c>
      <c r="N378" s="162" t="str">
        <f t="shared" si="5"/>
        <v>#N/A</v>
      </c>
      <c r="O378" s="261" t="s">
        <v>9495</v>
      </c>
      <c r="P378" s="162" t="str">
        <f t="shared" si="6"/>
        <v>#N/A</v>
      </c>
    </row>
    <row r="379">
      <c r="A379" s="267" t="s">
        <v>783</v>
      </c>
      <c r="B379" s="118" t="s">
        <v>8892</v>
      </c>
      <c r="C379" s="118">
        <v>4.0</v>
      </c>
      <c r="D379" s="265">
        <v>3247.0</v>
      </c>
      <c r="E379" s="263" t="s">
        <v>2377</v>
      </c>
      <c r="F379" s="101" t="s">
        <v>2557</v>
      </c>
      <c r="G379" s="162" t="str">
        <f t="shared" si="2"/>
        <v>M01</v>
      </c>
      <c r="H379" s="162" t="s">
        <v>2379</v>
      </c>
      <c r="I379" s="162" t="str">
        <f t="shared" si="12"/>
        <v>M06</v>
      </c>
      <c r="J379" s="162" t="s">
        <v>3713</v>
      </c>
      <c r="K379" s="112"/>
      <c r="L379" s="162" t="str">
        <f t="shared" si="7"/>
        <v>#N/A</v>
      </c>
      <c r="M379" s="259" t="s">
        <v>9496</v>
      </c>
      <c r="N379" s="162" t="str">
        <f t="shared" si="5"/>
        <v>#N/A</v>
      </c>
      <c r="O379" s="261" t="s">
        <v>9497</v>
      </c>
      <c r="P379" s="162" t="str">
        <f t="shared" si="6"/>
        <v>#N/A</v>
      </c>
    </row>
    <row r="380">
      <c r="A380" s="267" t="s">
        <v>783</v>
      </c>
      <c r="B380" s="118" t="s">
        <v>8892</v>
      </c>
      <c r="C380" s="118">
        <v>5.0</v>
      </c>
      <c r="D380" s="265">
        <v>2023.0</v>
      </c>
      <c r="E380" s="263" t="s">
        <v>2381</v>
      </c>
      <c r="F380" s="101" t="s">
        <v>2560</v>
      </c>
      <c r="G380" s="162" t="str">
        <f t="shared" si="2"/>
        <v>M01</v>
      </c>
      <c r="H380" s="162" t="s">
        <v>2383</v>
      </c>
      <c r="I380" s="162" t="str">
        <f t="shared" si="12"/>
        <v>M06</v>
      </c>
      <c r="J380" s="162" t="s">
        <v>3717</v>
      </c>
      <c r="K380" s="112"/>
      <c r="L380" s="162" t="str">
        <f t="shared" si="7"/>
        <v>#N/A</v>
      </c>
      <c r="M380" s="259" t="s">
        <v>9498</v>
      </c>
      <c r="N380" s="162" t="str">
        <f t="shared" si="5"/>
        <v>#N/A</v>
      </c>
      <c r="O380" s="261" t="s">
        <v>9499</v>
      </c>
      <c r="P380" s="162" t="str">
        <f t="shared" si="6"/>
        <v>#N/A</v>
      </c>
    </row>
    <row r="381">
      <c r="A381" s="267" t="s">
        <v>783</v>
      </c>
      <c r="B381" s="118" t="s">
        <v>8892</v>
      </c>
      <c r="C381" s="118">
        <v>6.0</v>
      </c>
      <c r="D381" s="265">
        <v>8492.0</v>
      </c>
      <c r="E381" s="263" t="s">
        <v>2385</v>
      </c>
      <c r="F381" s="101" t="s">
        <v>2564</v>
      </c>
      <c r="G381" s="162" t="str">
        <f t="shared" si="2"/>
        <v>M01</v>
      </c>
      <c r="H381" s="162" t="s">
        <v>2387</v>
      </c>
      <c r="I381" s="162" t="str">
        <f t="shared" si="12"/>
        <v>M06</v>
      </c>
      <c r="J381" s="162" t="s">
        <v>3721</v>
      </c>
      <c r="K381" s="112"/>
      <c r="L381" s="162" t="str">
        <f t="shared" si="7"/>
        <v>#N/A</v>
      </c>
      <c r="M381" s="259" t="s">
        <v>9500</v>
      </c>
      <c r="N381" s="162" t="str">
        <f t="shared" si="5"/>
        <v>#N/A</v>
      </c>
      <c r="O381" s="261" t="s">
        <v>9501</v>
      </c>
      <c r="P381" s="162" t="str">
        <f t="shared" si="6"/>
        <v>#N/A</v>
      </c>
    </row>
    <row r="382">
      <c r="A382" s="267" t="s">
        <v>783</v>
      </c>
      <c r="B382" s="118" t="s">
        <v>8892</v>
      </c>
      <c r="C382" s="118">
        <v>7.0</v>
      </c>
      <c r="D382" s="265">
        <v>3131.0</v>
      </c>
      <c r="E382" s="263" t="s">
        <v>2388</v>
      </c>
      <c r="F382" s="101" t="s">
        <v>2567</v>
      </c>
      <c r="G382" s="162" t="str">
        <f t="shared" si="2"/>
        <v>M01</v>
      </c>
      <c r="H382" s="162" t="s">
        <v>2391</v>
      </c>
      <c r="I382" s="162" t="str">
        <f t="shared" si="12"/>
        <v>M06</v>
      </c>
      <c r="J382" s="162" t="s">
        <v>3725</v>
      </c>
      <c r="K382" s="112"/>
      <c r="L382" s="162" t="str">
        <f t="shared" si="7"/>
        <v>#N/A</v>
      </c>
      <c r="M382" s="259" t="s">
        <v>9502</v>
      </c>
      <c r="N382" s="162" t="str">
        <f t="shared" si="5"/>
        <v>#N/A</v>
      </c>
      <c r="O382" s="261" t="s">
        <v>9503</v>
      </c>
      <c r="P382" s="162" t="str">
        <f t="shared" si="6"/>
        <v>#N/A</v>
      </c>
    </row>
    <row r="383">
      <c r="A383" s="267" t="s">
        <v>783</v>
      </c>
      <c r="B383" s="118" t="s">
        <v>8892</v>
      </c>
      <c r="C383" s="118">
        <v>8.0</v>
      </c>
      <c r="D383" s="265">
        <v>2429.0</v>
      </c>
      <c r="E383" s="263" t="s">
        <v>2392</v>
      </c>
      <c r="F383" s="101" t="s">
        <v>2570</v>
      </c>
      <c r="G383" s="162" t="str">
        <f t="shared" si="2"/>
        <v>M01</v>
      </c>
      <c r="H383" s="162" t="s">
        <v>2394</v>
      </c>
      <c r="I383" s="162" t="str">
        <f t="shared" si="12"/>
        <v>M06</v>
      </c>
      <c r="J383" s="162" t="s">
        <v>3728</v>
      </c>
      <c r="K383" s="112"/>
      <c r="L383" s="162" t="str">
        <f t="shared" si="7"/>
        <v>#N/A</v>
      </c>
      <c r="M383" s="259" t="s">
        <v>9504</v>
      </c>
      <c r="N383" s="162" t="str">
        <f t="shared" si="5"/>
        <v>#N/A</v>
      </c>
      <c r="O383" s="261" t="s">
        <v>9505</v>
      </c>
      <c r="P383" s="162" t="str">
        <f t="shared" si="6"/>
        <v>#N/A</v>
      </c>
    </row>
    <row r="384">
      <c r="A384" s="267" t="s">
        <v>783</v>
      </c>
      <c r="B384" s="118" t="s">
        <v>8892</v>
      </c>
      <c r="C384" s="118">
        <v>9.0</v>
      </c>
      <c r="D384" s="265">
        <v>8569.0</v>
      </c>
      <c r="E384" s="263" t="s">
        <v>2396</v>
      </c>
      <c r="F384" s="101" t="s">
        <v>2575</v>
      </c>
      <c r="G384" s="162" t="str">
        <f t="shared" si="2"/>
        <v>M01</v>
      </c>
      <c r="H384" s="162" t="s">
        <v>2398</v>
      </c>
      <c r="I384" s="162" t="str">
        <f t="shared" si="12"/>
        <v>M06</v>
      </c>
      <c r="J384" s="162" t="s">
        <v>3732</v>
      </c>
      <c r="K384" s="112"/>
      <c r="L384" s="162" t="str">
        <f t="shared" si="7"/>
        <v>#N/A</v>
      </c>
      <c r="M384" s="259" t="s">
        <v>9506</v>
      </c>
      <c r="N384" s="162" t="str">
        <f t="shared" si="5"/>
        <v>#N/A</v>
      </c>
      <c r="O384" s="261" t="s">
        <v>9507</v>
      </c>
      <c r="P384" s="162" t="str">
        <f t="shared" si="6"/>
        <v>#N/A</v>
      </c>
    </row>
    <row r="385">
      <c r="A385" s="267" t="s">
        <v>783</v>
      </c>
      <c r="B385" s="118" t="s">
        <v>8892</v>
      </c>
      <c r="C385" s="118">
        <v>10.0</v>
      </c>
      <c r="D385" s="265">
        <v>5911.0</v>
      </c>
      <c r="E385" s="263" t="s">
        <v>2400</v>
      </c>
      <c r="F385" s="101" t="s">
        <v>2578</v>
      </c>
      <c r="G385" s="162" t="str">
        <f t="shared" si="2"/>
        <v>M01</v>
      </c>
      <c r="H385" s="162" t="s">
        <v>2402</v>
      </c>
      <c r="I385" s="162" t="str">
        <f t="shared" si="12"/>
        <v>M06</v>
      </c>
      <c r="J385" s="162" t="s">
        <v>3736</v>
      </c>
      <c r="K385" s="112"/>
      <c r="L385" s="162" t="str">
        <f t="shared" si="7"/>
        <v>#N/A</v>
      </c>
      <c r="M385" s="259" t="s">
        <v>9508</v>
      </c>
      <c r="N385" s="162" t="str">
        <f t="shared" si="5"/>
        <v>#N/A</v>
      </c>
      <c r="O385" s="261" t="s">
        <v>9509</v>
      </c>
      <c r="P385" s="162" t="str">
        <f t="shared" si="6"/>
        <v>#N/A</v>
      </c>
    </row>
    <row r="386">
      <c r="A386" s="267" t="s">
        <v>783</v>
      </c>
      <c r="B386" s="118" t="s">
        <v>8892</v>
      </c>
      <c r="C386" s="118">
        <v>11.0</v>
      </c>
      <c r="D386" s="265">
        <v>2794.0</v>
      </c>
      <c r="E386" s="263" t="s">
        <v>2403</v>
      </c>
      <c r="F386" s="101" t="s">
        <v>2581</v>
      </c>
      <c r="G386" s="162" t="str">
        <f t="shared" si="2"/>
        <v>M01</v>
      </c>
      <c r="H386" s="162" t="s">
        <v>2405</v>
      </c>
      <c r="I386" s="162" t="str">
        <f t="shared" si="12"/>
        <v>M06</v>
      </c>
      <c r="J386" s="162" t="s">
        <v>3740</v>
      </c>
      <c r="K386" s="112"/>
      <c r="L386" s="162" t="str">
        <f t="shared" si="7"/>
        <v>#N/A</v>
      </c>
      <c r="M386" s="259" t="s">
        <v>9510</v>
      </c>
      <c r="N386" s="162" t="str">
        <f t="shared" si="5"/>
        <v>#N/A</v>
      </c>
      <c r="O386" s="261" t="s">
        <v>9511</v>
      </c>
      <c r="P386" s="162" t="str">
        <f t="shared" si="6"/>
        <v>#N/A</v>
      </c>
    </row>
    <row r="387">
      <c r="A387" s="267" t="s">
        <v>783</v>
      </c>
      <c r="B387" s="118" t="s">
        <v>8892</v>
      </c>
      <c r="C387" s="118">
        <v>12.0</v>
      </c>
      <c r="D387" s="265">
        <v>10614.0</v>
      </c>
      <c r="E387" s="263" t="s">
        <v>2407</v>
      </c>
      <c r="F387" s="101" t="s">
        <v>2586</v>
      </c>
      <c r="G387" s="162" t="str">
        <f t="shared" si="2"/>
        <v>M01</v>
      </c>
      <c r="H387" s="162" t="s">
        <v>2409</v>
      </c>
      <c r="I387" s="162" t="str">
        <f t="shared" si="12"/>
        <v>M06</v>
      </c>
      <c r="J387" s="162" t="s">
        <v>3744</v>
      </c>
      <c r="K387" s="112"/>
      <c r="L387" s="162" t="str">
        <f t="shared" si="7"/>
        <v>#N/A</v>
      </c>
      <c r="M387" s="259" t="s">
        <v>9512</v>
      </c>
      <c r="N387" s="162" t="str">
        <f t="shared" si="5"/>
        <v>#N/A</v>
      </c>
      <c r="O387" s="261" t="s">
        <v>9513</v>
      </c>
      <c r="P387" s="162" t="str">
        <f t="shared" si="6"/>
        <v>#N/A</v>
      </c>
    </row>
    <row r="388">
      <c r="A388" s="267" t="s">
        <v>783</v>
      </c>
      <c r="B388" s="118" t="s">
        <v>8892</v>
      </c>
      <c r="C388" s="118">
        <v>13.0</v>
      </c>
      <c r="D388" s="265">
        <v>7130.0</v>
      </c>
      <c r="E388" s="263" t="s">
        <v>2411</v>
      </c>
      <c r="F388" s="101" t="s">
        <v>2589</v>
      </c>
      <c r="G388" s="162" t="str">
        <f t="shared" si="2"/>
        <v>M01</v>
      </c>
      <c r="H388" s="162" t="s">
        <v>2413</v>
      </c>
      <c r="I388" s="162" t="str">
        <f t="shared" si="12"/>
        <v>M06</v>
      </c>
      <c r="J388" s="162" t="s">
        <v>3748</v>
      </c>
      <c r="K388" s="112"/>
      <c r="L388" s="162" t="str">
        <f t="shared" si="7"/>
        <v>#N/A</v>
      </c>
      <c r="M388" s="259" t="s">
        <v>9514</v>
      </c>
      <c r="N388" s="162" t="str">
        <f t="shared" si="5"/>
        <v>#N/A</v>
      </c>
      <c r="O388" s="261" t="s">
        <v>9515</v>
      </c>
      <c r="P388" s="162" t="str">
        <f t="shared" si="6"/>
        <v>#N/A</v>
      </c>
    </row>
    <row r="389">
      <c r="A389" s="267" t="s">
        <v>783</v>
      </c>
      <c r="B389" s="118" t="s">
        <v>8892</v>
      </c>
      <c r="C389" s="118">
        <v>14.0</v>
      </c>
      <c r="D389" s="265">
        <v>9310.0</v>
      </c>
      <c r="E389" s="263" t="s">
        <v>2414</v>
      </c>
      <c r="F389" s="101" t="s">
        <v>2593</v>
      </c>
      <c r="G389" s="162" t="str">
        <f t="shared" si="2"/>
        <v>M01</v>
      </c>
      <c r="H389" s="162" t="s">
        <v>2416</v>
      </c>
      <c r="I389" s="162" t="str">
        <f t="shared" si="12"/>
        <v>M06</v>
      </c>
      <c r="J389" s="162" t="s">
        <v>3752</v>
      </c>
      <c r="K389" s="112"/>
      <c r="L389" s="162" t="str">
        <f t="shared" si="7"/>
        <v>#N/A</v>
      </c>
      <c r="M389" s="259" t="s">
        <v>9516</v>
      </c>
      <c r="N389" s="162" t="str">
        <f t="shared" si="5"/>
        <v>#N/A</v>
      </c>
      <c r="O389" s="261" t="s">
        <v>9517</v>
      </c>
      <c r="P389" s="162" t="str">
        <f t="shared" si="6"/>
        <v>#N/A</v>
      </c>
    </row>
    <row r="390">
      <c r="A390" s="267" t="s">
        <v>783</v>
      </c>
      <c r="B390" s="118" t="s">
        <v>8892</v>
      </c>
      <c r="C390" s="118">
        <v>15.0</v>
      </c>
      <c r="D390" s="118" t="s">
        <v>154</v>
      </c>
      <c r="E390" s="263" t="s">
        <v>2417</v>
      </c>
      <c r="F390" s="101" t="s">
        <v>2597</v>
      </c>
      <c r="G390" s="162" t="str">
        <f t="shared" si="2"/>
        <v>M01</v>
      </c>
      <c r="H390" s="162" t="s">
        <v>2419</v>
      </c>
      <c r="I390" s="162" t="str">
        <f t="shared" si="12"/>
        <v>M06</v>
      </c>
      <c r="J390" s="162" t="s">
        <v>3756</v>
      </c>
      <c r="K390" s="112"/>
      <c r="L390" s="162" t="str">
        <f t="shared" si="7"/>
        <v>#N/A</v>
      </c>
      <c r="M390" s="259" t="s">
        <v>9518</v>
      </c>
      <c r="N390" s="162" t="str">
        <f t="shared" si="5"/>
        <v>#N/A</v>
      </c>
      <c r="O390" s="261" t="s">
        <v>9519</v>
      </c>
      <c r="P390" s="162" t="str">
        <f t="shared" si="6"/>
        <v>#N/A</v>
      </c>
    </row>
    <row r="391">
      <c r="A391" s="267" t="s">
        <v>783</v>
      </c>
      <c r="B391" s="118" t="s">
        <v>8892</v>
      </c>
      <c r="C391" s="118">
        <v>16.0</v>
      </c>
      <c r="D391" s="118" t="s">
        <v>782</v>
      </c>
      <c r="E391" s="263" t="s">
        <v>2420</v>
      </c>
      <c r="F391" s="101" t="s">
        <v>2602</v>
      </c>
      <c r="G391" s="162" t="str">
        <f t="shared" si="2"/>
        <v>M01</v>
      </c>
      <c r="H391" s="162" t="s">
        <v>2422</v>
      </c>
      <c r="I391" s="162" t="str">
        <f t="shared" si="12"/>
        <v>M06</v>
      </c>
      <c r="J391" s="162" t="s">
        <v>3760</v>
      </c>
      <c r="K391" s="112"/>
      <c r="L391" s="162" t="str">
        <f t="shared" si="7"/>
        <v>M03</v>
      </c>
      <c r="M391" s="259" t="s">
        <v>9175</v>
      </c>
      <c r="N391" s="162" t="str">
        <f t="shared" si="5"/>
        <v>#N/A</v>
      </c>
      <c r="O391" s="261" t="s">
        <v>9520</v>
      </c>
      <c r="P391" s="162" t="str">
        <f t="shared" si="6"/>
        <v>#N/A</v>
      </c>
    </row>
    <row r="392">
      <c r="A392" s="267" t="s">
        <v>786</v>
      </c>
      <c r="B392" s="118" t="s">
        <v>8736</v>
      </c>
      <c r="C392" s="118">
        <v>1.0</v>
      </c>
      <c r="D392" s="284">
        <v>5571.0</v>
      </c>
      <c r="E392" s="263" t="s">
        <v>2287</v>
      </c>
      <c r="F392" s="101" t="s">
        <v>2606</v>
      </c>
      <c r="G392" s="162" t="str">
        <f t="shared" si="2"/>
        <v>M01</v>
      </c>
      <c r="H392" s="162" t="s">
        <v>2289</v>
      </c>
      <c r="I392" s="123" t="s">
        <v>1191</v>
      </c>
      <c r="J392" s="162" t="s">
        <v>5774</v>
      </c>
      <c r="K392" s="112"/>
      <c r="L392" s="162" t="str">
        <f t="shared" si="7"/>
        <v>M03</v>
      </c>
      <c r="M392" s="259" t="s">
        <v>8856</v>
      </c>
      <c r="N392" s="162" t="str">
        <f t="shared" si="5"/>
        <v>M01</v>
      </c>
      <c r="O392" s="261" t="s">
        <v>8996</v>
      </c>
      <c r="P392" s="162" t="str">
        <f t="shared" si="6"/>
        <v>#N/A</v>
      </c>
    </row>
    <row r="393">
      <c r="A393" s="267" t="s">
        <v>786</v>
      </c>
      <c r="B393" s="118" t="s">
        <v>8736</v>
      </c>
      <c r="C393" s="118">
        <v>2.0</v>
      </c>
      <c r="D393" s="284">
        <v>9129.0</v>
      </c>
      <c r="E393" s="263" t="s">
        <v>2294</v>
      </c>
      <c r="F393" s="101" t="s">
        <v>2615</v>
      </c>
      <c r="G393" s="162" t="str">
        <f t="shared" si="2"/>
        <v>M01</v>
      </c>
      <c r="H393" s="162" t="s">
        <v>2296</v>
      </c>
      <c r="I393" s="123" t="s">
        <v>1191</v>
      </c>
      <c r="J393" s="162" t="s">
        <v>5781</v>
      </c>
      <c r="K393" s="112"/>
      <c r="L393" s="162" t="str">
        <f t="shared" si="7"/>
        <v>M03</v>
      </c>
      <c r="M393" s="259" t="s">
        <v>8860</v>
      </c>
      <c r="N393" s="162" t="str">
        <f t="shared" si="5"/>
        <v>M01</v>
      </c>
      <c r="O393" s="261" t="s">
        <v>8999</v>
      </c>
      <c r="P393" s="162" t="str">
        <f t="shared" si="6"/>
        <v>#N/A</v>
      </c>
    </row>
    <row r="394">
      <c r="A394" s="267" t="s">
        <v>786</v>
      </c>
      <c r="B394" s="118" t="s">
        <v>8736</v>
      </c>
      <c r="C394" s="118">
        <v>3.0</v>
      </c>
      <c r="D394" s="284">
        <v>3034.0</v>
      </c>
      <c r="E394" s="263" t="s">
        <v>2299</v>
      </c>
      <c r="F394" s="101" t="s">
        <v>2619</v>
      </c>
      <c r="G394" s="162" t="str">
        <f t="shared" si="2"/>
        <v>M01</v>
      </c>
      <c r="H394" s="162" t="s">
        <v>2301</v>
      </c>
      <c r="I394" s="123" t="s">
        <v>1191</v>
      </c>
      <c r="J394" s="162" t="s">
        <v>5789</v>
      </c>
      <c r="K394" s="112"/>
      <c r="L394" s="162" t="str">
        <f t="shared" si="7"/>
        <v>M03</v>
      </c>
      <c r="M394" s="259" t="s">
        <v>8864</v>
      </c>
      <c r="N394" s="162" t="str">
        <f t="shared" si="5"/>
        <v>M01</v>
      </c>
      <c r="O394" s="261" t="s">
        <v>9002</v>
      </c>
      <c r="P394" s="162" t="str">
        <f t="shared" si="6"/>
        <v>#N/A</v>
      </c>
    </row>
    <row r="395">
      <c r="A395" s="267" t="s">
        <v>786</v>
      </c>
      <c r="B395" s="118" t="s">
        <v>8736</v>
      </c>
      <c r="C395" s="118">
        <v>4.0</v>
      </c>
      <c r="D395" s="284">
        <v>2655.0</v>
      </c>
      <c r="E395" s="263" t="s">
        <v>2304</v>
      </c>
      <c r="F395" s="101" t="s">
        <v>2626</v>
      </c>
      <c r="G395" s="162" t="str">
        <f t="shared" si="2"/>
        <v>M01</v>
      </c>
      <c r="H395" s="162" t="s">
        <v>2306</v>
      </c>
      <c r="I395" s="123" t="s">
        <v>1191</v>
      </c>
      <c r="J395" s="162" t="s">
        <v>5796</v>
      </c>
      <c r="K395" s="112"/>
      <c r="L395" s="162" t="str">
        <f t="shared" si="7"/>
        <v>M03</v>
      </c>
      <c r="M395" s="259" t="s">
        <v>8867</v>
      </c>
      <c r="N395" s="162" t="str">
        <f t="shared" si="5"/>
        <v>M01</v>
      </c>
      <c r="O395" s="261" t="s">
        <v>9005</v>
      </c>
      <c r="P395" s="162" t="str">
        <f t="shared" si="6"/>
        <v>#N/A</v>
      </c>
    </row>
    <row r="396">
      <c r="A396" s="267" t="s">
        <v>786</v>
      </c>
      <c r="B396" s="118" t="s">
        <v>8736</v>
      </c>
      <c r="C396" s="118">
        <v>5.0</v>
      </c>
      <c r="D396" s="284">
        <v>8254.0</v>
      </c>
      <c r="E396" s="263" t="s">
        <v>2308</v>
      </c>
      <c r="F396" s="101" t="s">
        <v>2631</v>
      </c>
      <c r="G396" s="162" t="str">
        <f t="shared" si="2"/>
        <v>M01</v>
      </c>
      <c r="H396" s="162" t="s">
        <v>2311</v>
      </c>
      <c r="I396" s="123" t="s">
        <v>1191</v>
      </c>
      <c r="J396" s="162" t="s">
        <v>5802</v>
      </c>
      <c r="K396" s="112"/>
      <c r="L396" s="162" t="str">
        <f t="shared" si="7"/>
        <v>M03</v>
      </c>
      <c r="M396" s="259" t="s">
        <v>8870</v>
      </c>
      <c r="N396" s="162" t="str">
        <f t="shared" si="5"/>
        <v>M01</v>
      </c>
      <c r="O396" s="261" t="s">
        <v>9008</v>
      </c>
      <c r="P396" s="162" t="str">
        <f t="shared" si="6"/>
        <v>#N/A</v>
      </c>
    </row>
    <row r="397">
      <c r="A397" s="267" t="s">
        <v>786</v>
      </c>
      <c r="B397" s="118" t="s">
        <v>8736</v>
      </c>
      <c r="C397" s="118">
        <v>6.0</v>
      </c>
      <c r="D397" s="284">
        <v>6489.0</v>
      </c>
      <c r="E397" s="263" t="s">
        <v>2313</v>
      </c>
      <c r="F397" s="101" t="s">
        <v>2639</v>
      </c>
      <c r="G397" s="162" t="str">
        <f t="shared" si="2"/>
        <v>M01</v>
      </c>
      <c r="H397" s="162" t="s">
        <v>2315</v>
      </c>
      <c r="I397" s="123" t="s">
        <v>1191</v>
      </c>
      <c r="J397" s="162" t="s">
        <v>5811</v>
      </c>
      <c r="K397" s="112"/>
      <c r="L397" s="162" t="str">
        <f t="shared" si="7"/>
        <v>M03</v>
      </c>
      <c r="M397" s="259" t="s">
        <v>8873</v>
      </c>
      <c r="N397" s="162" t="str">
        <f t="shared" si="5"/>
        <v>M01</v>
      </c>
      <c r="O397" s="261" t="s">
        <v>9011</v>
      </c>
      <c r="P397" s="162" t="str">
        <f t="shared" si="6"/>
        <v>#N/A</v>
      </c>
    </row>
    <row r="398">
      <c r="A398" s="267" t="s">
        <v>786</v>
      </c>
      <c r="B398" s="118" t="s">
        <v>8736</v>
      </c>
      <c r="C398" s="118">
        <v>7.0</v>
      </c>
      <c r="D398" s="284">
        <v>7250.0</v>
      </c>
      <c r="E398" s="263" t="s">
        <v>2318</v>
      </c>
      <c r="F398" s="101" t="s">
        <v>2646</v>
      </c>
      <c r="G398" s="162" t="str">
        <f t="shared" si="2"/>
        <v>M01</v>
      </c>
      <c r="H398" s="162" t="s">
        <v>2320</v>
      </c>
      <c r="I398" s="123" t="s">
        <v>1191</v>
      </c>
      <c r="J398" s="162" t="s">
        <v>5817</v>
      </c>
      <c r="K398" s="112"/>
      <c r="L398" s="162" t="str">
        <f t="shared" si="7"/>
        <v>M03</v>
      </c>
      <c r="M398" s="259" t="s">
        <v>8878</v>
      </c>
      <c r="N398" s="162" t="str">
        <f t="shared" si="5"/>
        <v>M01</v>
      </c>
      <c r="O398" s="261" t="s">
        <v>9014</v>
      </c>
      <c r="P398" s="162" t="str">
        <f t="shared" si="6"/>
        <v>#N/A</v>
      </c>
    </row>
    <row r="399">
      <c r="A399" s="267" t="s">
        <v>786</v>
      </c>
      <c r="B399" s="118" t="s">
        <v>8736</v>
      </c>
      <c r="C399" s="118">
        <v>8.0</v>
      </c>
      <c r="D399" s="284">
        <v>3438.0</v>
      </c>
      <c r="E399" s="263" t="s">
        <v>2323</v>
      </c>
      <c r="F399" s="101" t="s">
        <v>2651</v>
      </c>
      <c r="G399" s="162" t="str">
        <f t="shared" si="2"/>
        <v>M01</v>
      </c>
      <c r="H399" s="162" t="s">
        <v>2325</v>
      </c>
      <c r="I399" s="123" t="s">
        <v>1191</v>
      </c>
      <c r="J399" s="162" t="s">
        <v>5823</v>
      </c>
      <c r="K399" s="112"/>
      <c r="L399" s="162" t="str">
        <f t="shared" si="7"/>
        <v>M03</v>
      </c>
      <c r="M399" s="259" t="s">
        <v>8881</v>
      </c>
      <c r="N399" s="162" t="str">
        <f t="shared" si="5"/>
        <v>M01</v>
      </c>
      <c r="O399" s="261" t="s">
        <v>9018</v>
      </c>
      <c r="P399" s="162" t="str">
        <f t="shared" si="6"/>
        <v>#N/A</v>
      </c>
    </row>
    <row r="400">
      <c r="A400" s="267" t="s">
        <v>786</v>
      </c>
      <c r="B400" s="118" t="s">
        <v>8736</v>
      </c>
      <c r="C400" s="118">
        <v>9.0</v>
      </c>
      <c r="D400" s="284">
        <v>2046.0</v>
      </c>
      <c r="E400" s="263" t="s">
        <v>2327</v>
      </c>
      <c r="F400" s="101" t="s">
        <v>2659</v>
      </c>
      <c r="G400" s="162" t="str">
        <f t="shared" si="2"/>
        <v>M01</v>
      </c>
      <c r="H400" s="162" t="s">
        <v>2329</v>
      </c>
      <c r="I400" s="123" t="s">
        <v>1191</v>
      </c>
      <c r="J400" s="162" t="s">
        <v>5832</v>
      </c>
      <c r="K400" s="112"/>
      <c r="L400" s="162" t="str">
        <f t="shared" si="7"/>
        <v>M03</v>
      </c>
      <c r="M400" s="259" t="s">
        <v>8884</v>
      </c>
      <c r="N400" s="162" t="str">
        <f t="shared" si="5"/>
        <v>M01</v>
      </c>
      <c r="O400" s="261" t="s">
        <v>9019</v>
      </c>
      <c r="P400" s="162" t="str">
        <f t="shared" si="6"/>
        <v>#N/A</v>
      </c>
    </row>
    <row r="401">
      <c r="A401" s="267" t="s">
        <v>786</v>
      </c>
      <c r="B401" s="118" t="s">
        <v>8736</v>
      </c>
      <c r="C401" s="118">
        <v>10.0</v>
      </c>
      <c r="D401" s="284">
        <v>7169.0</v>
      </c>
      <c r="E401" s="263" t="s">
        <v>2332</v>
      </c>
      <c r="F401" s="101" t="s">
        <v>2665</v>
      </c>
      <c r="G401" s="162" t="str">
        <f t="shared" si="2"/>
        <v>M01</v>
      </c>
      <c r="H401" s="162" t="s">
        <v>2334</v>
      </c>
      <c r="I401" s="123" t="s">
        <v>1191</v>
      </c>
      <c r="J401" s="162" t="s">
        <v>5838</v>
      </c>
      <c r="K401" s="112"/>
      <c r="L401" s="162" t="str">
        <f t="shared" si="7"/>
        <v>M03</v>
      </c>
      <c r="M401" s="259" t="s">
        <v>8889</v>
      </c>
      <c r="N401" s="162" t="str">
        <f t="shared" si="5"/>
        <v>M01</v>
      </c>
      <c r="O401" s="261" t="s">
        <v>9024</v>
      </c>
      <c r="P401" s="162" t="str">
        <f t="shared" si="6"/>
        <v>#N/A</v>
      </c>
    </row>
    <row r="402">
      <c r="A402" s="267" t="s">
        <v>786</v>
      </c>
      <c r="B402" s="118" t="s">
        <v>8736</v>
      </c>
      <c r="C402" s="118">
        <v>11.0</v>
      </c>
      <c r="D402" s="284">
        <v>6459.0</v>
      </c>
      <c r="E402" s="263" t="s">
        <v>2337</v>
      </c>
      <c r="F402" s="101" t="s">
        <v>2671</v>
      </c>
      <c r="G402" s="162" t="str">
        <f t="shared" si="2"/>
        <v>M01</v>
      </c>
      <c r="H402" s="162" t="s">
        <v>2339</v>
      </c>
      <c r="I402" s="123" t="s">
        <v>1191</v>
      </c>
      <c r="J402" s="162" t="s">
        <v>5845</v>
      </c>
      <c r="K402" s="112"/>
      <c r="L402" s="162" t="str">
        <f t="shared" si="7"/>
        <v>M03</v>
      </c>
      <c r="M402" s="259" t="s">
        <v>8893</v>
      </c>
      <c r="N402" s="162" t="str">
        <f t="shared" si="5"/>
        <v>M01</v>
      </c>
      <c r="O402" s="261" t="s">
        <v>9029</v>
      </c>
      <c r="P402" s="162" t="str">
        <f t="shared" si="6"/>
        <v>#N/A</v>
      </c>
    </row>
    <row r="403">
      <c r="A403" s="267" t="s">
        <v>786</v>
      </c>
      <c r="B403" s="118" t="s">
        <v>8736</v>
      </c>
      <c r="C403" s="118">
        <v>12.0</v>
      </c>
      <c r="D403" s="284">
        <v>6673.0</v>
      </c>
      <c r="E403" s="263" t="s">
        <v>2342</v>
      </c>
      <c r="F403" s="101" t="s">
        <v>2676</v>
      </c>
      <c r="G403" s="162" t="str">
        <f t="shared" si="2"/>
        <v>M01</v>
      </c>
      <c r="H403" s="162" t="s">
        <v>2344</v>
      </c>
      <c r="I403" s="123" t="s">
        <v>1191</v>
      </c>
      <c r="J403" s="162" t="s">
        <v>5853</v>
      </c>
      <c r="K403" s="112"/>
      <c r="L403" s="162" t="str">
        <f t="shared" si="7"/>
        <v>M03</v>
      </c>
      <c r="M403" s="259" t="s">
        <v>8896</v>
      </c>
      <c r="N403" s="162" t="str">
        <f t="shared" si="5"/>
        <v>M01</v>
      </c>
      <c r="O403" s="261" t="s">
        <v>9034</v>
      </c>
      <c r="P403" s="162" t="str">
        <f t="shared" si="6"/>
        <v>#N/A</v>
      </c>
    </row>
    <row r="404">
      <c r="A404" s="267" t="s">
        <v>786</v>
      </c>
      <c r="B404" s="118" t="s">
        <v>8736</v>
      </c>
      <c r="C404" s="118">
        <v>13.0</v>
      </c>
      <c r="D404" s="284">
        <v>3164.0</v>
      </c>
      <c r="E404" s="263" t="s">
        <v>2346</v>
      </c>
      <c r="F404" s="101" t="s">
        <v>2681</v>
      </c>
      <c r="G404" s="162" t="str">
        <f t="shared" si="2"/>
        <v>M01</v>
      </c>
      <c r="H404" s="162" t="s">
        <v>2348</v>
      </c>
      <c r="I404" s="123" t="s">
        <v>1191</v>
      </c>
      <c r="J404" s="162" t="s">
        <v>5859</v>
      </c>
      <c r="K404" s="112"/>
      <c r="L404" s="162" t="str">
        <f t="shared" si="7"/>
        <v>M03</v>
      </c>
      <c r="M404" s="259" t="s">
        <v>8899</v>
      </c>
      <c r="N404" s="162" t="str">
        <f t="shared" si="5"/>
        <v>M01</v>
      </c>
      <c r="O404" s="261" t="s">
        <v>9039</v>
      </c>
      <c r="P404" s="162" t="str">
        <f t="shared" si="6"/>
        <v>#N/A</v>
      </c>
    </row>
    <row r="405">
      <c r="A405" s="267" t="s">
        <v>786</v>
      </c>
      <c r="B405" s="118" t="s">
        <v>8736</v>
      </c>
      <c r="C405" s="118">
        <v>14.0</v>
      </c>
      <c r="D405" s="284">
        <v>9269.0</v>
      </c>
      <c r="E405" s="263" t="s">
        <v>2351</v>
      </c>
      <c r="F405" s="101" t="s">
        <v>2682</v>
      </c>
      <c r="G405" s="162" t="str">
        <f t="shared" si="2"/>
        <v>M01</v>
      </c>
      <c r="H405" s="162" t="s">
        <v>2353</v>
      </c>
      <c r="I405" s="123" t="s">
        <v>1191</v>
      </c>
      <c r="J405" s="162" t="s">
        <v>5865</v>
      </c>
      <c r="K405" s="112"/>
      <c r="L405" s="162" t="str">
        <f t="shared" si="7"/>
        <v>M03</v>
      </c>
      <c r="M405" s="259" t="s">
        <v>8903</v>
      </c>
      <c r="N405" s="162" t="str">
        <f t="shared" si="5"/>
        <v>M01</v>
      </c>
      <c r="O405" s="261" t="s">
        <v>9044</v>
      </c>
      <c r="P405" s="162" t="str">
        <f t="shared" si="6"/>
        <v>#N/A</v>
      </c>
    </row>
    <row r="406">
      <c r="A406" s="267" t="s">
        <v>786</v>
      </c>
      <c r="B406" s="118" t="s">
        <v>8736</v>
      </c>
      <c r="C406" s="118">
        <v>15.0</v>
      </c>
      <c r="D406" s="118" t="s">
        <v>154</v>
      </c>
      <c r="E406" s="263" t="s">
        <v>2356</v>
      </c>
      <c r="F406" s="101" t="s">
        <v>2689</v>
      </c>
      <c r="G406" s="162" t="str">
        <f t="shared" si="2"/>
        <v>M01</v>
      </c>
      <c r="H406" s="162" t="s">
        <v>2358</v>
      </c>
      <c r="I406" s="123" t="s">
        <v>1191</v>
      </c>
      <c r="J406" s="162" t="s">
        <v>5874</v>
      </c>
      <c r="K406" s="112"/>
      <c r="L406" s="162" t="str">
        <f t="shared" si="7"/>
        <v>M03</v>
      </c>
      <c r="M406" s="259" t="s">
        <v>8907</v>
      </c>
      <c r="N406" s="162" t="str">
        <f t="shared" si="5"/>
        <v>M01</v>
      </c>
      <c r="O406" s="261" t="s">
        <v>9049</v>
      </c>
      <c r="P406" s="162" t="str">
        <f t="shared" si="6"/>
        <v>#N/A</v>
      </c>
    </row>
    <row r="407">
      <c r="A407" s="267" t="s">
        <v>786</v>
      </c>
      <c r="B407" s="118" t="s">
        <v>8736</v>
      </c>
      <c r="C407" s="118">
        <v>16.0</v>
      </c>
      <c r="D407" s="118" t="s">
        <v>785</v>
      </c>
      <c r="E407" s="263" t="s">
        <v>2360</v>
      </c>
      <c r="F407" s="101" t="s">
        <v>2694</v>
      </c>
      <c r="G407" s="162" t="str">
        <f t="shared" si="2"/>
        <v>M01</v>
      </c>
      <c r="H407" s="162" t="s">
        <v>2362</v>
      </c>
      <c r="I407" s="123" t="s">
        <v>1191</v>
      </c>
      <c r="J407" s="162" t="s">
        <v>5883</v>
      </c>
      <c r="K407" s="112"/>
      <c r="L407" s="162" t="str">
        <f t="shared" si="7"/>
        <v>M03</v>
      </c>
      <c r="M407" s="259" t="s">
        <v>8910</v>
      </c>
      <c r="N407" s="162" t="str">
        <f t="shared" si="5"/>
        <v>M01</v>
      </c>
      <c r="O407" s="261" t="s">
        <v>9056</v>
      </c>
      <c r="P407" s="162" t="str">
        <f t="shared" si="6"/>
        <v>#N/A</v>
      </c>
    </row>
    <row r="408">
      <c r="A408" s="267" t="s">
        <v>789</v>
      </c>
      <c r="B408" s="118" t="s">
        <v>8736</v>
      </c>
      <c r="C408" s="118">
        <v>1.0</v>
      </c>
      <c r="D408" s="285">
        <v>9151.0</v>
      </c>
      <c r="E408" s="263" t="s">
        <v>2703</v>
      </c>
      <c r="F408" s="101" t="s">
        <v>2704</v>
      </c>
      <c r="G408" s="162" t="str">
        <f t="shared" si="2"/>
        <v>M02</v>
      </c>
      <c r="H408" s="162" t="s">
        <v>2922</v>
      </c>
      <c r="I408" s="162" t="str">
        <f t="shared" ref="I408:I422" si="13">VLOOKUP(J408, INDIRECT("tracking!D2:O1000"), 4, FALSE) </f>
        <v>M04</v>
      </c>
      <c r="J408" s="162" t="s">
        <v>3237</v>
      </c>
      <c r="K408" s="112"/>
      <c r="L408" s="162" t="str">
        <f t="shared" si="7"/>
        <v>M03</v>
      </c>
      <c r="M408" s="259" t="s">
        <v>8921</v>
      </c>
      <c r="N408" s="162" t="str">
        <f t="shared" si="5"/>
        <v>M01</v>
      </c>
      <c r="O408" s="261" t="s">
        <v>9074</v>
      </c>
      <c r="P408" s="162" t="str">
        <f t="shared" si="6"/>
        <v>#N/A</v>
      </c>
    </row>
    <row r="409">
      <c r="A409" s="267" t="s">
        <v>789</v>
      </c>
      <c r="B409" s="118" t="s">
        <v>8736</v>
      </c>
      <c r="C409" s="118">
        <v>2.0</v>
      </c>
      <c r="D409" s="285">
        <v>2664.0</v>
      </c>
      <c r="E409" s="263" t="s">
        <v>2711</v>
      </c>
      <c r="F409" s="101" t="s">
        <v>2712</v>
      </c>
      <c r="G409" s="162" t="str">
        <f t="shared" si="2"/>
        <v>M02</v>
      </c>
      <c r="H409" s="162" t="s">
        <v>2928</v>
      </c>
      <c r="I409" s="162" t="str">
        <f t="shared" si="13"/>
        <v>M04</v>
      </c>
      <c r="J409" s="162" t="s">
        <v>3243</v>
      </c>
      <c r="K409" s="112"/>
      <c r="L409" s="162" t="str">
        <f t="shared" si="7"/>
        <v>M03</v>
      </c>
      <c r="M409" s="259" t="s">
        <v>8924</v>
      </c>
      <c r="N409" s="162" t="str">
        <f t="shared" si="5"/>
        <v>M01</v>
      </c>
      <c r="O409" s="261" t="s">
        <v>9082</v>
      </c>
      <c r="P409" s="162" t="str">
        <f t="shared" si="6"/>
        <v>#N/A</v>
      </c>
    </row>
    <row r="410">
      <c r="A410" s="267" t="s">
        <v>789</v>
      </c>
      <c r="B410" s="118" t="s">
        <v>8736</v>
      </c>
      <c r="C410" s="118">
        <v>3.0</v>
      </c>
      <c r="D410" s="285">
        <v>9270.0</v>
      </c>
      <c r="E410" s="263" t="s">
        <v>2717</v>
      </c>
      <c r="F410" s="101" t="s">
        <v>2718</v>
      </c>
      <c r="G410" s="162" t="str">
        <f t="shared" si="2"/>
        <v>M02</v>
      </c>
      <c r="H410" s="162" t="s">
        <v>2931</v>
      </c>
      <c r="I410" s="162" t="str">
        <f t="shared" si="13"/>
        <v>M04</v>
      </c>
      <c r="J410" s="162" t="s">
        <v>3246</v>
      </c>
      <c r="K410" s="112"/>
      <c r="L410" s="162" t="str">
        <f t="shared" si="7"/>
        <v>M03</v>
      </c>
      <c r="M410" s="259" t="s">
        <v>8927</v>
      </c>
      <c r="N410" s="162" t="str">
        <f t="shared" si="5"/>
        <v>M01</v>
      </c>
      <c r="O410" s="261" t="s">
        <v>9089</v>
      </c>
      <c r="P410" s="162" t="str">
        <f t="shared" si="6"/>
        <v>#N/A</v>
      </c>
    </row>
    <row r="411">
      <c r="A411" s="267" t="s">
        <v>789</v>
      </c>
      <c r="B411" s="118" t="s">
        <v>8736</v>
      </c>
      <c r="C411" s="118">
        <v>4.0</v>
      </c>
      <c r="D411" s="285">
        <v>6369.0</v>
      </c>
      <c r="E411" s="263" t="s">
        <v>2722</v>
      </c>
      <c r="F411" s="101" t="s">
        <v>2723</v>
      </c>
      <c r="G411" s="162" t="str">
        <f t="shared" si="2"/>
        <v>M02</v>
      </c>
      <c r="H411" s="162" t="s">
        <v>2936</v>
      </c>
      <c r="I411" s="162" t="str">
        <f t="shared" si="13"/>
        <v>M04</v>
      </c>
      <c r="J411" s="162" t="s">
        <v>3251</v>
      </c>
      <c r="K411" s="112"/>
      <c r="L411" s="162" t="str">
        <f t="shared" si="7"/>
        <v>M03</v>
      </c>
      <c r="M411" s="259" t="s">
        <v>8932</v>
      </c>
      <c r="N411" s="162" t="str">
        <f t="shared" si="5"/>
        <v>M01</v>
      </c>
      <c r="O411" s="261" t="s">
        <v>9094</v>
      </c>
      <c r="P411" s="162" t="str">
        <f t="shared" si="6"/>
        <v>#N/A</v>
      </c>
    </row>
    <row r="412">
      <c r="A412" s="267" t="s">
        <v>789</v>
      </c>
      <c r="B412" s="118" t="s">
        <v>8736</v>
      </c>
      <c r="C412" s="118">
        <v>5.0</v>
      </c>
      <c r="D412" s="285">
        <v>9458.0</v>
      </c>
      <c r="E412" s="263" t="s">
        <v>2730</v>
      </c>
      <c r="F412" s="101" t="s">
        <v>2731</v>
      </c>
      <c r="G412" s="162" t="str">
        <f t="shared" si="2"/>
        <v>M02</v>
      </c>
      <c r="H412" s="162" t="s">
        <v>2941</v>
      </c>
      <c r="I412" s="162" t="str">
        <f t="shared" si="13"/>
        <v>M04</v>
      </c>
      <c r="J412" s="162" t="s">
        <v>3256</v>
      </c>
      <c r="K412" s="112"/>
      <c r="L412" s="162" t="str">
        <f t="shared" si="7"/>
        <v>M03</v>
      </c>
      <c r="M412" s="259" t="s">
        <v>8933</v>
      </c>
      <c r="N412" s="162" t="str">
        <f t="shared" si="5"/>
        <v>M01</v>
      </c>
      <c r="O412" s="261" t="s">
        <v>9097</v>
      </c>
      <c r="P412" s="162" t="str">
        <f t="shared" si="6"/>
        <v>#N/A</v>
      </c>
    </row>
    <row r="413">
      <c r="A413" s="267" t="s">
        <v>789</v>
      </c>
      <c r="B413" s="118" t="s">
        <v>8736</v>
      </c>
      <c r="C413" s="118">
        <v>6.0</v>
      </c>
      <c r="D413" s="285">
        <v>3213.0</v>
      </c>
      <c r="E413" s="263" t="s">
        <v>2737</v>
      </c>
      <c r="F413" s="101" t="s">
        <v>2738</v>
      </c>
      <c r="G413" s="162" t="str">
        <f t="shared" si="2"/>
        <v>M02</v>
      </c>
      <c r="H413" s="162" t="s">
        <v>2946</v>
      </c>
      <c r="I413" s="162" t="str">
        <f t="shared" si="13"/>
        <v>M04</v>
      </c>
      <c r="J413" s="162" t="s">
        <v>3259</v>
      </c>
      <c r="K413" s="112"/>
      <c r="L413" s="162" t="str">
        <f t="shared" si="7"/>
        <v>M03</v>
      </c>
      <c r="M413" s="259" t="s">
        <v>8934</v>
      </c>
      <c r="N413" s="162" t="str">
        <f t="shared" si="5"/>
        <v>M01</v>
      </c>
      <c r="O413" s="261" t="s">
        <v>9100</v>
      </c>
      <c r="P413" s="162" t="str">
        <f t="shared" si="6"/>
        <v>#N/A</v>
      </c>
    </row>
    <row r="414">
      <c r="A414" s="267" t="s">
        <v>789</v>
      </c>
      <c r="B414" s="118" t="s">
        <v>8736</v>
      </c>
      <c r="C414" s="118">
        <v>7.0</v>
      </c>
      <c r="D414" s="285">
        <v>8489.0</v>
      </c>
      <c r="E414" s="263" t="s">
        <v>2743</v>
      </c>
      <c r="F414" s="101" t="s">
        <v>2744</v>
      </c>
      <c r="G414" s="162" t="str">
        <f t="shared" si="2"/>
        <v>M02</v>
      </c>
      <c r="H414" s="162" t="s">
        <v>2951</v>
      </c>
      <c r="I414" s="162" t="str">
        <f t="shared" si="13"/>
        <v>M04</v>
      </c>
      <c r="J414" s="162" t="s">
        <v>3264</v>
      </c>
      <c r="K414" s="112"/>
      <c r="L414" s="162" t="str">
        <f t="shared" si="7"/>
        <v>M03</v>
      </c>
      <c r="M414" s="259" t="s">
        <v>8939</v>
      </c>
      <c r="N414" s="162" t="str">
        <f t="shared" si="5"/>
        <v>M01</v>
      </c>
      <c r="O414" s="261" t="s">
        <v>9105</v>
      </c>
      <c r="P414" s="162" t="str">
        <f t="shared" si="6"/>
        <v>#N/A</v>
      </c>
    </row>
    <row r="415">
      <c r="A415" s="267" t="s">
        <v>789</v>
      </c>
      <c r="B415" s="118" t="s">
        <v>8736</v>
      </c>
      <c r="C415" s="118">
        <v>8.0</v>
      </c>
      <c r="D415" s="285">
        <v>6370.0</v>
      </c>
      <c r="E415" s="263" t="s">
        <v>2749</v>
      </c>
      <c r="F415" s="101" t="s">
        <v>2750</v>
      </c>
      <c r="G415" s="162" t="str">
        <f t="shared" si="2"/>
        <v>M02</v>
      </c>
      <c r="H415" s="162" t="s">
        <v>2954</v>
      </c>
      <c r="I415" s="162" t="str">
        <f t="shared" si="13"/>
        <v>M04</v>
      </c>
      <c r="J415" s="162" t="s">
        <v>3269</v>
      </c>
      <c r="K415" s="112"/>
      <c r="L415" s="162" t="str">
        <f t="shared" si="7"/>
        <v>M03</v>
      </c>
      <c r="M415" s="259" t="s">
        <v>8942</v>
      </c>
      <c r="N415" s="162" t="str">
        <f t="shared" si="5"/>
        <v>M01</v>
      </c>
      <c r="O415" s="261" t="s">
        <v>9109</v>
      </c>
      <c r="P415" s="162" t="str">
        <f t="shared" si="6"/>
        <v>#N/A</v>
      </c>
    </row>
    <row r="416">
      <c r="A416" s="267" t="s">
        <v>789</v>
      </c>
      <c r="B416" s="118" t="s">
        <v>8736</v>
      </c>
      <c r="C416" s="118">
        <v>9.0</v>
      </c>
      <c r="D416" s="285">
        <v>9352.0</v>
      </c>
      <c r="E416" s="263" t="s">
        <v>2755</v>
      </c>
      <c r="F416" s="101" t="s">
        <v>2756</v>
      </c>
      <c r="G416" s="162" t="str">
        <f t="shared" si="2"/>
        <v>M02</v>
      </c>
      <c r="H416" s="162" t="s">
        <v>2959</v>
      </c>
      <c r="I416" s="162" t="str">
        <f t="shared" si="13"/>
        <v>M04</v>
      </c>
      <c r="J416" s="162" t="s">
        <v>3274</v>
      </c>
      <c r="K416" s="112"/>
      <c r="L416" s="162" t="str">
        <f t="shared" si="7"/>
        <v>M03</v>
      </c>
      <c r="M416" s="259" t="s">
        <v>8949</v>
      </c>
      <c r="N416" s="162" t="str">
        <f t="shared" si="5"/>
        <v>M01</v>
      </c>
      <c r="O416" s="261" t="s">
        <v>9113</v>
      </c>
      <c r="P416" s="162" t="str">
        <f t="shared" si="6"/>
        <v>#N/A</v>
      </c>
    </row>
    <row r="417">
      <c r="A417" s="267" t="s">
        <v>789</v>
      </c>
      <c r="B417" s="118" t="s">
        <v>8736</v>
      </c>
      <c r="C417" s="118">
        <v>10.0</v>
      </c>
      <c r="D417" s="285">
        <v>8494.0</v>
      </c>
      <c r="E417" s="263" t="s">
        <v>2760</v>
      </c>
      <c r="F417" s="101" t="s">
        <v>2761</v>
      </c>
      <c r="G417" s="162" t="str">
        <f t="shared" si="2"/>
        <v>M02</v>
      </c>
      <c r="H417" s="162" t="s">
        <v>2964</v>
      </c>
      <c r="I417" s="162" t="str">
        <f t="shared" si="13"/>
        <v>M04</v>
      </c>
      <c r="J417" s="162" t="s">
        <v>3277</v>
      </c>
      <c r="K417" s="112"/>
      <c r="L417" s="162" t="str">
        <f t="shared" si="7"/>
        <v>M03</v>
      </c>
      <c r="M417" s="259" t="s">
        <v>8954</v>
      </c>
      <c r="N417" s="162" t="str">
        <f t="shared" si="5"/>
        <v>M01</v>
      </c>
      <c r="O417" s="261" t="s">
        <v>9118</v>
      </c>
      <c r="P417" s="162" t="str">
        <f t="shared" si="6"/>
        <v>#N/A</v>
      </c>
    </row>
    <row r="418">
      <c r="A418" s="267" t="s">
        <v>789</v>
      </c>
      <c r="B418" s="118" t="s">
        <v>8736</v>
      </c>
      <c r="C418" s="118">
        <v>11.0</v>
      </c>
      <c r="D418" s="285">
        <v>6414.0</v>
      </c>
      <c r="E418" s="263" t="s">
        <v>2766</v>
      </c>
      <c r="F418" s="101" t="s">
        <v>2767</v>
      </c>
      <c r="G418" s="162" t="str">
        <f t="shared" si="2"/>
        <v>M02</v>
      </c>
      <c r="H418" s="162" t="s">
        <v>2969</v>
      </c>
      <c r="I418" s="162" t="str">
        <f t="shared" si="13"/>
        <v>M04</v>
      </c>
      <c r="J418" s="162" t="s">
        <v>3282</v>
      </c>
      <c r="K418" s="112"/>
      <c r="L418" s="162" t="str">
        <f t="shared" si="7"/>
        <v>M03</v>
      </c>
      <c r="M418" s="259" t="s">
        <v>8957</v>
      </c>
      <c r="N418" s="162" t="str">
        <f t="shared" si="5"/>
        <v>M01</v>
      </c>
      <c r="O418" s="261" t="s">
        <v>9122</v>
      </c>
      <c r="P418" s="162" t="str">
        <f t="shared" si="6"/>
        <v>#N/A</v>
      </c>
    </row>
    <row r="419">
      <c r="A419" s="267" t="s">
        <v>789</v>
      </c>
      <c r="B419" s="118" t="s">
        <v>8736</v>
      </c>
      <c r="C419" s="118">
        <v>12.0</v>
      </c>
      <c r="D419" s="285">
        <v>3443.0</v>
      </c>
      <c r="E419" s="263" t="s">
        <v>2772</v>
      </c>
      <c r="F419" s="101" t="s">
        <v>2773</v>
      </c>
      <c r="G419" s="162" t="str">
        <f t="shared" si="2"/>
        <v>M02</v>
      </c>
      <c r="H419" s="162" t="s">
        <v>2972</v>
      </c>
      <c r="I419" s="162" t="str">
        <f t="shared" si="13"/>
        <v>M04</v>
      </c>
      <c r="J419" s="162" t="s">
        <v>3287</v>
      </c>
      <c r="K419" s="112"/>
      <c r="L419" s="162" t="str">
        <f t="shared" si="7"/>
        <v>M03</v>
      </c>
      <c r="M419" s="259" t="s">
        <v>8963</v>
      </c>
      <c r="N419" s="162" t="str">
        <f t="shared" si="5"/>
        <v>M01</v>
      </c>
      <c r="O419" s="261" t="s">
        <v>9126</v>
      </c>
      <c r="P419" s="162" t="str">
        <f t="shared" si="6"/>
        <v>#N/A</v>
      </c>
    </row>
    <row r="420">
      <c r="A420" s="267" t="s">
        <v>789</v>
      </c>
      <c r="B420" s="118" t="s">
        <v>8736</v>
      </c>
      <c r="C420" s="118">
        <v>13.0</v>
      </c>
      <c r="D420" s="285">
        <v>2510.0</v>
      </c>
      <c r="E420" s="263" t="s">
        <v>2777</v>
      </c>
      <c r="F420" s="101" t="s">
        <v>2779</v>
      </c>
      <c r="G420" s="162" t="str">
        <f t="shared" si="2"/>
        <v>M02</v>
      </c>
      <c r="H420" s="162" t="s">
        <v>2975</v>
      </c>
      <c r="I420" s="162" t="str">
        <f t="shared" si="13"/>
        <v>M04</v>
      </c>
      <c r="J420" s="162" t="s">
        <v>3292</v>
      </c>
      <c r="K420" s="112"/>
      <c r="L420" s="162" t="str">
        <f t="shared" si="7"/>
        <v>M03</v>
      </c>
      <c r="M420" s="259" t="s">
        <v>8969</v>
      </c>
      <c r="N420" s="162" t="str">
        <f t="shared" si="5"/>
        <v>M01</v>
      </c>
      <c r="O420" s="261" t="s">
        <v>9131</v>
      </c>
      <c r="P420" s="162" t="str">
        <f t="shared" si="6"/>
        <v>#N/A</v>
      </c>
    </row>
    <row r="421">
      <c r="A421" s="267" t="s">
        <v>789</v>
      </c>
      <c r="B421" s="118" t="s">
        <v>8736</v>
      </c>
      <c r="C421" s="118">
        <v>14.0</v>
      </c>
      <c r="D421" s="285">
        <v>7571.0</v>
      </c>
      <c r="E421" s="263" t="s">
        <v>2782</v>
      </c>
      <c r="F421" s="101" t="s">
        <v>2783</v>
      </c>
      <c r="G421" s="162" t="str">
        <f t="shared" si="2"/>
        <v>M02</v>
      </c>
      <c r="H421" s="162" t="s">
        <v>2981</v>
      </c>
      <c r="I421" s="162" t="str">
        <f t="shared" si="13"/>
        <v>M04</v>
      </c>
      <c r="J421" s="162" t="s">
        <v>3297</v>
      </c>
      <c r="K421" s="112"/>
      <c r="L421" s="162" t="str">
        <f t="shared" si="7"/>
        <v>M03</v>
      </c>
      <c r="M421" s="259" t="s">
        <v>8977</v>
      </c>
      <c r="N421" s="162" t="str">
        <f t="shared" si="5"/>
        <v>M01</v>
      </c>
      <c r="O421" s="261" t="s">
        <v>9135</v>
      </c>
      <c r="P421" s="162" t="str">
        <f t="shared" si="6"/>
        <v>#N/A</v>
      </c>
    </row>
    <row r="422">
      <c r="A422" s="267" t="s">
        <v>789</v>
      </c>
      <c r="B422" s="118" t="s">
        <v>8736</v>
      </c>
      <c r="C422" s="118">
        <v>15.0</v>
      </c>
      <c r="D422" s="118" t="s">
        <v>154</v>
      </c>
      <c r="E422" s="263" t="s">
        <v>2788</v>
      </c>
      <c r="F422" s="101" t="s">
        <v>2789</v>
      </c>
      <c r="G422" s="162" t="str">
        <f t="shared" si="2"/>
        <v>M02</v>
      </c>
      <c r="H422" s="162" t="s">
        <v>2984</v>
      </c>
      <c r="I422" s="162" t="str">
        <f t="shared" si="13"/>
        <v>M04</v>
      </c>
      <c r="J422" s="162" t="s">
        <v>3300</v>
      </c>
      <c r="K422" s="112"/>
      <c r="L422" s="162" t="str">
        <f t="shared" si="7"/>
        <v>M03</v>
      </c>
      <c r="M422" s="259" t="s">
        <v>8981</v>
      </c>
      <c r="N422" s="162" t="str">
        <f t="shared" si="5"/>
        <v>M01</v>
      </c>
      <c r="O422" s="261" t="s">
        <v>9137</v>
      </c>
      <c r="P422" s="162" t="str">
        <f t="shared" si="6"/>
        <v>#N/A</v>
      </c>
    </row>
    <row r="423">
      <c r="A423" s="267" t="s">
        <v>789</v>
      </c>
      <c r="B423" s="118" t="s">
        <v>8736</v>
      </c>
      <c r="C423" s="118">
        <v>16.0</v>
      </c>
      <c r="D423" s="118" t="s">
        <v>788</v>
      </c>
      <c r="E423" s="263" t="s">
        <v>2796</v>
      </c>
      <c r="F423" s="101" t="s">
        <v>2797</v>
      </c>
      <c r="G423" s="162" t="str">
        <f t="shared" si="2"/>
        <v>M02</v>
      </c>
      <c r="H423" s="162" t="s">
        <v>2988</v>
      </c>
      <c r="I423" s="162" t="str">
        <f t="shared" ref="I423:I439" si="14">VLOOKUP(J423, INDIRECT("tracking!D2:O2000"), 4, FALSE) </f>
        <v>M04</v>
      </c>
      <c r="J423" s="162" t="s">
        <v>3305</v>
      </c>
      <c r="K423" s="112"/>
      <c r="L423" s="162" t="str">
        <f t="shared" si="7"/>
        <v>M03</v>
      </c>
      <c r="M423" s="259" t="s">
        <v>8986</v>
      </c>
      <c r="N423" s="162" t="str">
        <f t="shared" si="5"/>
        <v>M01</v>
      </c>
      <c r="O423" s="261" t="s">
        <v>9140</v>
      </c>
      <c r="P423" s="162" t="str">
        <f t="shared" si="6"/>
        <v>#N/A</v>
      </c>
    </row>
    <row r="424">
      <c r="A424" s="267" t="s">
        <v>795</v>
      </c>
      <c r="B424" s="118" t="s">
        <v>8820</v>
      </c>
      <c r="C424" s="118">
        <v>1.0</v>
      </c>
      <c r="D424" s="284">
        <v>5571.0</v>
      </c>
      <c r="E424" s="263" t="s">
        <v>2802</v>
      </c>
      <c r="F424" s="101" t="s">
        <v>2803</v>
      </c>
      <c r="G424" s="162" t="str">
        <f t="shared" si="2"/>
        <v>M06</v>
      </c>
      <c r="H424" s="162" t="s">
        <v>4404</v>
      </c>
      <c r="I424" s="162" t="str">
        <f t="shared" si="14"/>
        <v>M04</v>
      </c>
      <c r="J424" s="162" t="s">
        <v>4607</v>
      </c>
      <c r="K424" s="112"/>
      <c r="L424" s="162" t="str">
        <f t="shared" si="7"/>
        <v>M03</v>
      </c>
      <c r="M424" s="259" t="s">
        <v>9204</v>
      </c>
      <c r="N424" s="162" t="str">
        <f t="shared" si="5"/>
        <v>#N/A</v>
      </c>
      <c r="O424" s="261" t="s">
        <v>9521</v>
      </c>
      <c r="P424" s="162" t="str">
        <f t="shared" si="6"/>
        <v>#N/A</v>
      </c>
    </row>
    <row r="425">
      <c r="A425" s="267" t="s">
        <v>795</v>
      </c>
      <c r="B425" s="118" t="s">
        <v>8820</v>
      </c>
      <c r="C425" s="118">
        <v>2.0</v>
      </c>
      <c r="D425" s="284">
        <v>9129.0</v>
      </c>
      <c r="E425" s="263" t="s">
        <v>2807</v>
      </c>
      <c r="F425" s="101" t="s">
        <v>2808</v>
      </c>
      <c r="G425" s="162" t="str">
        <f t="shared" si="2"/>
        <v>M06</v>
      </c>
      <c r="H425" s="162" t="s">
        <v>4410</v>
      </c>
      <c r="I425" s="162" t="str">
        <f t="shared" si="14"/>
        <v>M04</v>
      </c>
      <c r="J425" s="162" t="s">
        <v>4611</v>
      </c>
      <c r="K425" s="112"/>
      <c r="L425" s="162" t="str">
        <f t="shared" si="7"/>
        <v>#N/A</v>
      </c>
      <c r="M425" s="259" t="s">
        <v>9522</v>
      </c>
      <c r="N425" s="162" t="str">
        <f t="shared" si="5"/>
        <v>#N/A</v>
      </c>
      <c r="O425" s="261" t="s">
        <v>9523</v>
      </c>
      <c r="P425" s="162" t="str">
        <f t="shared" si="6"/>
        <v>#N/A</v>
      </c>
    </row>
    <row r="426">
      <c r="A426" s="267" t="s">
        <v>795</v>
      </c>
      <c r="B426" s="118" t="s">
        <v>8820</v>
      </c>
      <c r="C426" s="118">
        <v>3.0</v>
      </c>
      <c r="D426" s="284">
        <v>3034.0</v>
      </c>
      <c r="E426" s="263" t="s">
        <v>2813</v>
      </c>
      <c r="F426" s="101" t="s">
        <v>2814</v>
      </c>
      <c r="G426" s="162" t="str">
        <f t="shared" si="2"/>
        <v>M06</v>
      </c>
      <c r="H426" s="162" t="s">
        <v>4414</v>
      </c>
      <c r="I426" s="162" t="str">
        <f t="shared" si="14"/>
        <v>M04</v>
      </c>
      <c r="J426" s="162" t="s">
        <v>4615</v>
      </c>
      <c r="K426" s="112"/>
      <c r="L426" s="162" t="str">
        <f t="shared" si="7"/>
        <v>#N/A</v>
      </c>
      <c r="M426" s="259" t="s">
        <v>9524</v>
      </c>
      <c r="N426" s="162" t="str">
        <f t="shared" si="5"/>
        <v>#N/A</v>
      </c>
      <c r="O426" s="261" t="s">
        <v>9525</v>
      </c>
      <c r="P426" s="162" t="str">
        <f t="shared" si="6"/>
        <v>#N/A</v>
      </c>
    </row>
    <row r="427">
      <c r="A427" s="267" t="s">
        <v>795</v>
      </c>
      <c r="B427" s="118" t="s">
        <v>8820</v>
      </c>
      <c r="C427" s="118">
        <v>4.0</v>
      </c>
      <c r="D427" s="284">
        <v>2655.0</v>
      </c>
      <c r="E427" s="263" t="s">
        <v>2817</v>
      </c>
      <c r="F427" s="101" t="s">
        <v>2819</v>
      </c>
      <c r="G427" s="162" t="str">
        <f t="shared" si="2"/>
        <v>M06</v>
      </c>
      <c r="H427" s="162" t="s">
        <v>4418</v>
      </c>
      <c r="I427" s="162" t="str">
        <f t="shared" si="14"/>
        <v>M04</v>
      </c>
      <c r="J427" s="162" t="s">
        <v>4619</v>
      </c>
      <c r="K427" s="112"/>
      <c r="L427" s="162" t="str">
        <f t="shared" si="7"/>
        <v>#N/A</v>
      </c>
      <c r="M427" s="259" t="s">
        <v>9526</v>
      </c>
      <c r="N427" s="162" t="str">
        <f t="shared" si="5"/>
        <v>#N/A</v>
      </c>
      <c r="O427" s="261" t="s">
        <v>9527</v>
      </c>
      <c r="P427" s="162" t="str">
        <f t="shared" si="6"/>
        <v>#N/A</v>
      </c>
    </row>
    <row r="428">
      <c r="A428" s="267" t="s">
        <v>795</v>
      </c>
      <c r="B428" s="118" t="s">
        <v>8820</v>
      </c>
      <c r="C428" s="118">
        <v>5.0</v>
      </c>
      <c r="D428" s="284">
        <v>8254.0</v>
      </c>
      <c r="E428" s="263" t="s">
        <v>2825</v>
      </c>
      <c r="F428" s="101" t="s">
        <v>2826</v>
      </c>
      <c r="G428" s="162" t="str">
        <f t="shared" si="2"/>
        <v>M06</v>
      </c>
      <c r="H428" s="162" t="s">
        <v>4420</v>
      </c>
      <c r="I428" s="162" t="str">
        <f t="shared" si="14"/>
        <v>M04</v>
      </c>
      <c r="J428" s="162" t="s">
        <v>4623</v>
      </c>
      <c r="K428" s="112"/>
      <c r="L428" s="162" t="str">
        <f t="shared" si="7"/>
        <v>M03</v>
      </c>
      <c r="M428" s="259" t="s">
        <v>9211</v>
      </c>
      <c r="N428" s="162" t="str">
        <f t="shared" si="5"/>
        <v>#N/A</v>
      </c>
      <c r="O428" s="261" t="s">
        <v>9528</v>
      </c>
      <c r="P428" s="162" t="str">
        <f t="shared" si="6"/>
        <v>#N/A</v>
      </c>
    </row>
    <row r="429">
      <c r="A429" s="267" t="s">
        <v>795</v>
      </c>
      <c r="B429" s="118" t="s">
        <v>8820</v>
      </c>
      <c r="C429" s="118">
        <v>6.0</v>
      </c>
      <c r="D429" s="284">
        <v>6489.0</v>
      </c>
      <c r="E429" s="263" t="s">
        <v>2829</v>
      </c>
      <c r="F429" s="101" t="s">
        <v>2830</v>
      </c>
      <c r="G429" s="162" t="str">
        <f t="shared" si="2"/>
        <v>M06</v>
      </c>
      <c r="H429" s="162" t="s">
        <v>4425</v>
      </c>
      <c r="I429" s="162" t="str">
        <f t="shared" si="14"/>
        <v>M04</v>
      </c>
      <c r="J429" s="162" t="s">
        <v>4627</v>
      </c>
      <c r="K429" s="112"/>
      <c r="L429" s="162" t="str">
        <f t="shared" si="7"/>
        <v>#N/A</v>
      </c>
      <c r="M429" s="259" t="s">
        <v>9529</v>
      </c>
      <c r="N429" s="162" t="str">
        <f t="shared" si="5"/>
        <v>#N/A</v>
      </c>
      <c r="O429" s="261" t="s">
        <v>9530</v>
      </c>
      <c r="P429" s="162" t="str">
        <f t="shared" si="6"/>
        <v>#N/A</v>
      </c>
    </row>
    <row r="430">
      <c r="A430" s="267" t="s">
        <v>795</v>
      </c>
      <c r="B430" s="118" t="s">
        <v>8820</v>
      </c>
      <c r="C430" s="118">
        <v>7.0</v>
      </c>
      <c r="D430" s="284">
        <v>7250.0</v>
      </c>
      <c r="E430" s="263" t="s">
        <v>2835</v>
      </c>
      <c r="F430" s="101" t="s">
        <v>2836</v>
      </c>
      <c r="G430" s="162" t="str">
        <f t="shared" si="2"/>
        <v>M06</v>
      </c>
      <c r="H430" s="162" t="s">
        <v>4431</v>
      </c>
      <c r="I430" s="162" t="str">
        <f t="shared" si="14"/>
        <v>M04</v>
      </c>
      <c r="J430" s="162" t="s">
        <v>4629</v>
      </c>
      <c r="K430" s="112"/>
      <c r="L430" s="162" t="str">
        <f t="shared" si="7"/>
        <v>#N/A</v>
      </c>
      <c r="M430" s="259" t="s">
        <v>9531</v>
      </c>
      <c r="N430" s="162" t="str">
        <f t="shared" si="5"/>
        <v>#N/A</v>
      </c>
      <c r="O430" s="261" t="s">
        <v>9532</v>
      </c>
      <c r="P430" s="162" t="str">
        <f t="shared" si="6"/>
        <v>#N/A</v>
      </c>
    </row>
    <row r="431">
      <c r="A431" s="267" t="s">
        <v>795</v>
      </c>
      <c r="B431" s="118" t="s">
        <v>8820</v>
      </c>
      <c r="C431" s="118">
        <v>8.0</v>
      </c>
      <c r="D431" s="284">
        <v>3438.0</v>
      </c>
      <c r="E431" s="263" t="s">
        <v>2839</v>
      </c>
      <c r="F431" s="101" t="s">
        <v>2840</v>
      </c>
      <c r="G431" s="162" t="str">
        <f t="shared" si="2"/>
        <v>M06</v>
      </c>
      <c r="H431" s="162" t="s">
        <v>4435</v>
      </c>
      <c r="I431" s="162" t="str">
        <f t="shared" si="14"/>
        <v>M04</v>
      </c>
      <c r="J431" s="162" t="s">
        <v>4633</v>
      </c>
      <c r="K431" s="112"/>
      <c r="L431" s="162" t="str">
        <f t="shared" si="7"/>
        <v>#N/A</v>
      </c>
      <c r="M431" s="259" t="s">
        <v>9533</v>
      </c>
      <c r="N431" s="162" t="str">
        <f t="shared" si="5"/>
        <v>#N/A</v>
      </c>
      <c r="O431" s="261" t="s">
        <v>9534</v>
      </c>
      <c r="P431" s="162" t="str">
        <f t="shared" si="6"/>
        <v>#N/A</v>
      </c>
    </row>
    <row r="432">
      <c r="A432" s="267" t="s">
        <v>795</v>
      </c>
      <c r="B432" s="118" t="s">
        <v>8820</v>
      </c>
      <c r="C432" s="118">
        <v>9.0</v>
      </c>
      <c r="D432" s="284">
        <v>2046.0</v>
      </c>
      <c r="E432" s="263" t="s">
        <v>2845</v>
      </c>
      <c r="F432" s="101" t="s">
        <v>2846</v>
      </c>
      <c r="G432" s="162" t="str">
        <f t="shared" si="2"/>
        <v>M06</v>
      </c>
      <c r="H432" s="162" t="s">
        <v>4439</v>
      </c>
      <c r="I432" s="162" t="str">
        <f t="shared" si="14"/>
        <v>M04</v>
      </c>
      <c r="J432" s="162" t="s">
        <v>4638</v>
      </c>
      <c r="K432" s="112"/>
      <c r="L432" s="162" t="str">
        <f t="shared" si="7"/>
        <v>#N/A</v>
      </c>
      <c r="M432" s="259" t="s">
        <v>9535</v>
      </c>
      <c r="N432" s="162" t="str">
        <f t="shared" si="5"/>
        <v>#N/A</v>
      </c>
      <c r="O432" s="261" t="s">
        <v>9536</v>
      </c>
      <c r="P432" s="162" t="str">
        <f t="shared" si="6"/>
        <v>#N/A</v>
      </c>
    </row>
    <row r="433">
      <c r="A433" s="267" t="s">
        <v>795</v>
      </c>
      <c r="B433" s="118" t="s">
        <v>8820</v>
      </c>
      <c r="C433" s="118">
        <v>10.0</v>
      </c>
      <c r="D433" s="284">
        <v>7169.0</v>
      </c>
      <c r="E433" s="263" t="s">
        <v>2849</v>
      </c>
      <c r="F433" s="101" t="s">
        <v>2850</v>
      </c>
      <c r="G433" s="162" t="str">
        <f t="shared" si="2"/>
        <v>M06</v>
      </c>
      <c r="H433" s="162" t="s">
        <v>4441</v>
      </c>
      <c r="I433" s="162" t="str">
        <f t="shared" si="14"/>
        <v>M04</v>
      </c>
      <c r="J433" s="162" t="s">
        <v>4642</v>
      </c>
      <c r="K433" s="112"/>
      <c r="L433" s="162" t="str">
        <f t="shared" si="7"/>
        <v>#N/A</v>
      </c>
      <c r="M433" s="259" t="s">
        <v>9537</v>
      </c>
      <c r="N433" s="162" t="str">
        <f t="shared" si="5"/>
        <v>#N/A</v>
      </c>
      <c r="O433" s="261" t="s">
        <v>9538</v>
      </c>
      <c r="P433" s="162" t="str">
        <f t="shared" si="6"/>
        <v>#N/A</v>
      </c>
    </row>
    <row r="434">
      <c r="A434" s="267" t="s">
        <v>795</v>
      </c>
      <c r="B434" s="118" t="s">
        <v>8820</v>
      </c>
      <c r="C434" s="118">
        <v>11.0</v>
      </c>
      <c r="D434" s="284">
        <v>6459.0</v>
      </c>
      <c r="E434" s="263" t="s">
        <v>2853</v>
      </c>
      <c r="F434" s="101" t="s">
        <v>2855</v>
      </c>
      <c r="G434" s="162" t="str">
        <f t="shared" si="2"/>
        <v>M06</v>
      </c>
      <c r="H434" s="162" t="s">
        <v>4445</v>
      </c>
      <c r="I434" s="162" t="str">
        <f t="shared" si="14"/>
        <v>M04</v>
      </c>
      <c r="J434" s="162" t="s">
        <v>4646</v>
      </c>
      <c r="K434" s="112"/>
      <c r="L434" s="162" t="str">
        <f t="shared" si="7"/>
        <v>#N/A</v>
      </c>
      <c r="M434" s="259" t="s">
        <v>9539</v>
      </c>
      <c r="N434" s="162" t="str">
        <f t="shared" si="5"/>
        <v>#N/A</v>
      </c>
      <c r="O434" s="261" t="s">
        <v>9540</v>
      </c>
      <c r="P434" s="162" t="str">
        <f t="shared" si="6"/>
        <v>#N/A</v>
      </c>
    </row>
    <row r="435">
      <c r="A435" s="267" t="s">
        <v>795</v>
      </c>
      <c r="B435" s="118" t="s">
        <v>8820</v>
      </c>
      <c r="C435" s="118">
        <v>12.0</v>
      </c>
      <c r="D435" s="284">
        <v>6673.0</v>
      </c>
      <c r="E435" s="263" t="s">
        <v>2858</v>
      </c>
      <c r="F435" s="101" t="s">
        <v>2859</v>
      </c>
      <c r="G435" s="162" t="str">
        <f t="shared" si="2"/>
        <v>M06</v>
      </c>
      <c r="H435" s="162" t="s">
        <v>4451</v>
      </c>
      <c r="I435" s="162" t="str">
        <f t="shared" si="14"/>
        <v>M04</v>
      </c>
      <c r="J435" s="162" t="s">
        <v>4648</v>
      </c>
      <c r="K435" s="112"/>
      <c r="L435" s="162" t="str">
        <f t="shared" si="7"/>
        <v>#N/A</v>
      </c>
      <c r="M435" s="259" t="s">
        <v>9541</v>
      </c>
      <c r="N435" s="162" t="str">
        <f t="shared" si="5"/>
        <v>#N/A</v>
      </c>
      <c r="O435" s="261" t="s">
        <v>9542</v>
      </c>
      <c r="P435" s="162" t="str">
        <f t="shared" si="6"/>
        <v>#N/A</v>
      </c>
    </row>
    <row r="436">
      <c r="A436" s="267" t="s">
        <v>795</v>
      </c>
      <c r="B436" s="118" t="s">
        <v>8820</v>
      </c>
      <c r="C436" s="118">
        <v>13.0</v>
      </c>
      <c r="D436" s="284">
        <v>3164.0</v>
      </c>
      <c r="E436" s="263" t="s">
        <v>2863</v>
      </c>
      <c r="F436" s="101" t="s">
        <v>2865</v>
      </c>
      <c r="G436" s="162" t="str">
        <f t="shared" si="2"/>
        <v>M06</v>
      </c>
      <c r="H436" s="162" t="s">
        <v>4454</v>
      </c>
      <c r="I436" s="162" t="str">
        <f t="shared" si="14"/>
        <v>M04</v>
      </c>
      <c r="J436" s="162" t="s">
        <v>4652</v>
      </c>
      <c r="K436" s="112"/>
      <c r="L436" s="162" t="str">
        <f t="shared" si="7"/>
        <v>#N/A</v>
      </c>
      <c r="M436" s="259" t="s">
        <v>9543</v>
      </c>
      <c r="N436" s="162" t="str">
        <f t="shared" si="5"/>
        <v>#N/A</v>
      </c>
      <c r="O436" s="261" t="s">
        <v>9544</v>
      </c>
      <c r="P436" s="162" t="str">
        <f t="shared" si="6"/>
        <v>#N/A</v>
      </c>
    </row>
    <row r="437">
      <c r="A437" s="267" t="s">
        <v>795</v>
      </c>
      <c r="B437" s="118" t="s">
        <v>8820</v>
      </c>
      <c r="C437" s="118">
        <v>14.0</v>
      </c>
      <c r="D437" s="284">
        <v>9269.0</v>
      </c>
      <c r="E437" s="263" t="s">
        <v>2868</v>
      </c>
      <c r="F437" s="101" t="s">
        <v>2869</v>
      </c>
      <c r="G437" s="162" t="str">
        <f t="shared" si="2"/>
        <v>M06</v>
      </c>
      <c r="H437" s="162" t="s">
        <v>4459</v>
      </c>
      <c r="I437" s="162" t="str">
        <f t="shared" si="14"/>
        <v>M04</v>
      </c>
      <c r="J437" s="162" t="s">
        <v>4656</v>
      </c>
      <c r="K437" s="112"/>
      <c r="L437" s="162" t="str">
        <f t="shared" si="7"/>
        <v>#N/A</v>
      </c>
      <c r="M437" s="259" t="s">
        <v>9545</v>
      </c>
      <c r="N437" s="162" t="str">
        <f t="shared" si="5"/>
        <v>#N/A</v>
      </c>
      <c r="O437" s="261" t="s">
        <v>9546</v>
      </c>
      <c r="P437" s="162" t="str">
        <f t="shared" si="6"/>
        <v>#N/A</v>
      </c>
    </row>
    <row r="438">
      <c r="A438" s="267" t="s">
        <v>795</v>
      </c>
      <c r="B438" s="118" t="s">
        <v>8820</v>
      </c>
      <c r="C438" s="118">
        <v>15.0</v>
      </c>
      <c r="D438" s="118" t="s">
        <v>154</v>
      </c>
      <c r="E438" s="263" t="s">
        <v>2874</v>
      </c>
      <c r="F438" s="101" t="s">
        <v>2875</v>
      </c>
      <c r="G438" s="162" t="str">
        <f t="shared" si="2"/>
        <v>M06</v>
      </c>
      <c r="H438" s="162" t="s">
        <v>4461</v>
      </c>
      <c r="I438" s="162" t="str">
        <f t="shared" si="14"/>
        <v>M04</v>
      </c>
      <c r="J438" s="162" t="s">
        <v>4660</v>
      </c>
      <c r="K438" s="112"/>
      <c r="L438" s="162" t="str">
        <f t="shared" si="7"/>
        <v>#N/A</v>
      </c>
      <c r="M438" s="259" t="s">
        <v>9547</v>
      </c>
      <c r="N438" s="162" t="str">
        <f t="shared" si="5"/>
        <v>#N/A</v>
      </c>
      <c r="O438" s="261" t="s">
        <v>9548</v>
      </c>
      <c r="P438" s="162" t="str">
        <f t="shared" si="6"/>
        <v>#N/A</v>
      </c>
    </row>
    <row r="439">
      <c r="A439" s="267" t="s">
        <v>795</v>
      </c>
      <c r="B439" s="118" t="s">
        <v>8820</v>
      </c>
      <c r="C439" s="118">
        <v>16.0</v>
      </c>
      <c r="D439" s="118" t="s">
        <v>794</v>
      </c>
      <c r="E439" s="263" t="s">
        <v>2878</v>
      </c>
      <c r="F439" s="101" t="s">
        <v>2879</v>
      </c>
      <c r="G439" s="162" t="str">
        <f t="shared" si="2"/>
        <v>M06</v>
      </c>
      <c r="H439" s="162" t="s">
        <v>4465</v>
      </c>
      <c r="I439" s="162" t="str">
        <f t="shared" si="14"/>
        <v>M04</v>
      </c>
      <c r="J439" s="162" t="s">
        <v>4664</v>
      </c>
      <c r="K439" s="112"/>
      <c r="L439" s="162" t="str">
        <f t="shared" si="7"/>
        <v>M03</v>
      </c>
      <c r="M439" s="259" t="s">
        <v>9216</v>
      </c>
      <c r="N439" s="162" t="str">
        <f t="shared" si="5"/>
        <v>#N/A</v>
      </c>
      <c r="O439" s="261" t="s">
        <v>9549</v>
      </c>
      <c r="P439" s="162" t="str">
        <f t="shared" si="6"/>
        <v>#N/A</v>
      </c>
    </row>
    <row r="440">
      <c r="A440" s="267" t="s">
        <v>798</v>
      </c>
      <c r="B440" s="118" t="s">
        <v>8820</v>
      </c>
      <c r="C440" s="118">
        <v>1.0</v>
      </c>
      <c r="D440" s="285">
        <v>9151.0</v>
      </c>
      <c r="E440" s="263" t="s">
        <v>2884</v>
      </c>
      <c r="F440" s="101" t="s">
        <v>2885</v>
      </c>
      <c r="G440" s="162" t="str">
        <f t="shared" si="2"/>
        <v>M01</v>
      </c>
      <c r="H440" s="162" t="s">
        <v>3767</v>
      </c>
      <c r="I440" s="162" t="str">
        <f t="shared" ref="I440:I503" si="15">VLOOKUP(J440, INDIRECT("tracking!D2:O1000"), 4, FALSE) </f>
        <v>M06</v>
      </c>
      <c r="J440" s="162" t="s">
        <v>4132</v>
      </c>
      <c r="K440" s="112"/>
      <c r="L440" s="162" t="str">
        <f t="shared" si="7"/>
        <v>#N/A</v>
      </c>
      <c r="M440" s="259" t="s">
        <v>9550</v>
      </c>
      <c r="N440" s="162" t="str">
        <f t="shared" si="5"/>
        <v>#N/A</v>
      </c>
      <c r="O440" s="261" t="s">
        <v>9551</v>
      </c>
      <c r="P440" s="162" t="str">
        <f t="shared" si="6"/>
        <v>#N/A</v>
      </c>
    </row>
    <row r="441">
      <c r="A441" s="267" t="s">
        <v>798</v>
      </c>
      <c r="B441" s="118" t="s">
        <v>8820</v>
      </c>
      <c r="C441" s="118">
        <v>2.0</v>
      </c>
      <c r="D441" s="285">
        <v>2664.0</v>
      </c>
      <c r="E441" s="263" t="s">
        <v>2888</v>
      </c>
      <c r="F441" s="101" t="s">
        <v>2889</v>
      </c>
      <c r="G441" s="162" t="str">
        <f t="shared" si="2"/>
        <v>M01</v>
      </c>
      <c r="H441" s="162" t="s">
        <v>3771</v>
      </c>
      <c r="I441" s="162" t="str">
        <f t="shared" si="15"/>
        <v>M06</v>
      </c>
      <c r="J441" s="162" t="s">
        <v>4136</v>
      </c>
      <c r="K441" s="112"/>
      <c r="L441" s="162" t="str">
        <f t="shared" si="7"/>
        <v>#N/A</v>
      </c>
      <c r="M441" s="259" t="s">
        <v>9552</v>
      </c>
      <c r="N441" s="162" t="str">
        <f t="shared" si="5"/>
        <v>#N/A</v>
      </c>
      <c r="O441" s="261" t="s">
        <v>9553</v>
      </c>
      <c r="P441" s="162" t="str">
        <f t="shared" si="6"/>
        <v>#N/A</v>
      </c>
    </row>
    <row r="442">
      <c r="A442" s="267" t="s">
        <v>798</v>
      </c>
      <c r="B442" s="118" t="s">
        <v>8820</v>
      </c>
      <c r="C442" s="118">
        <v>3.0</v>
      </c>
      <c r="D442" s="285">
        <v>9270.0</v>
      </c>
      <c r="E442" s="263" t="s">
        <v>2894</v>
      </c>
      <c r="F442" s="101" t="s">
        <v>2895</v>
      </c>
      <c r="G442" s="162" t="str">
        <f t="shared" si="2"/>
        <v>M01</v>
      </c>
      <c r="H442" s="162" t="s">
        <v>3775</v>
      </c>
      <c r="I442" s="162" t="str">
        <f t="shared" si="15"/>
        <v>M06</v>
      </c>
      <c r="J442" s="162" t="s">
        <v>4138</v>
      </c>
      <c r="K442" s="112"/>
      <c r="L442" s="162" t="str">
        <f t="shared" si="7"/>
        <v>#N/A</v>
      </c>
      <c r="M442" s="259" t="s">
        <v>9554</v>
      </c>
      <c r="N442" s="162" t="str">
        <f t="shared" si="5"/>
        <v>#N/A</v>
      </c>
      <c r="O442" s="261" t="s">
        <v>9555</v>
      </c>
      <c r="P442" s="162" t="str">
        <f t="shared" si="6"/>
        <v>#N/A</v>
      </c>
    </row>
    <row r="443">
      <c r="A443" s="267" t="s">
        <v>798</v>
      </c>
      <c r="B443" s="118" t="s">
        <v>8820</v>
      </c>
      <c r="C443" s="118">
        <v>4.0</v>
      </c>
      <c r="D443" s="285">
        <v>6369.0</v>
      </c>
      <c r="E443" s="263" t="s">
        <v>2898</v>
      </c>
      <c r="F443" s="101" t="s">
        <v>2899</v>
      </c>
      <c r="G443" s="162" t="str">
        <f t="shared" si="2"/>
        <v>M01</v>
      </c>
      <c r="H443" s="162" t="s">
        <v>3779</v>
      </c>
      <c r="I443" s="162" t="str">
        <f t="shared" si="15"/>
        <v>M06</v>
      </c>
      <c r="J443" s="162" t="s">
        <v>4142</v>
      </c>
      <c r="K443" s="112"/>
      <c r="L443" s="162" t="str">
        <f t="shared" si="7"/>
        <v>#N/A</v>
      </c>
      <c r="M443" s="259" t="s">
        <v>9556</v>
      </c>
      <c r="N443" s="162" t="str">
        <f t="shared" si="5"/>
        <v>#N/A</v>
      </c>
      <c r="O443" s="261" t="s">
        <v>9557</v>
      </c>
      <c r="P443" s="162" t="str">
        <f t="shared" si="6"/>
        <v>#N/A</v>
      </c>
    </row>
    <row r="444">
      <c r="A444" s="267" t="s">
        <v>798</v>
      </c>
      <c r="B444" s="118" t="s">
        <v>8820</v>
      </c>
      <c r="C444" s="118">
        <v>5.0</v>
      </c>
      <c r="D444" s="285">
        <v>9458.0</v>
      </c>
      <c r="E444" s="263" t="s">
        <v>2903</v>
      </c>
      <c r="F444" s="101" t="s">
        <v>2904</v>
      </c>
      <c r="G444" s="162" t="str">
        <f t="shared" si="2"/>
        <v>M01</v>
      </c>
      <c r="H444" s="162" t="s">
        <v>3783</v>
      </c>
      <c r="I444" s="162" t="str">
        <f t="shared" si="15"/>
        <v>M06</v>
      </c>
      <c r="J444" s="162" t="s">
        <v>4146</v>
      </c>
      <c r="K444" s="112"/>
      <c r="L444" s="162" t="str">
        <f t="shared" si="7"/>
        <v>#N/A</v>
      </c>
      <c r="M444" s="259" t="s">
        <v>9558</v>
      </c>
      <c r="N444" s="162" t="str">
        <f t="shared" si="5"/>
        <v>#N/A</v>
      </c>
      <c r="O444" s="261" t="s">
        <v>9559</v>
      </c>
      <c r="P444" s="162" t="str">
        <f t="shared" si="6"/>
        <v>#N/A</v>
      </c>
    </row>
    <row r="445">
      <c r="A445" s="267" t="s">
        <v>798</v>
      </c>
      <c r="B445" s="118" t="s">
        <v>8820</v>
      </c>
      <c r="C445" s="118">
        <v>6.0</v>
      </c>
      <c r="D445" s="285">
        <v>3213.0</v>
      </c>
      <c r="E445" s="263" t="s">
        <v>2909</v>
      </c>
      <c r="F445" s="101" t="s">
        <v>2910</v>
      </c>
      <c r="G445" s="162" t="str">
        <f t="shared" si="2"/>
        <v>M01</v>
      </c>
      <c r="H445" s="162" t="s">
        <v>3787</v>
      </c>
      <c r="I445" s="162" t="str">
        <f t="shared" si="15"/>
        <v>M06</v>
      </c>
      <c r="J445" s="162" t="s">
        <v>4150</v>
      </c>
      <c r="K445" s="112"/>
      <c r="L445" s="162" t="str">
        <f t="shared" si="7"/>
        <v>#N/A</v>
      </c>
      <c r="M445" s="259" t="s">
        <v>9560</v>
      </c>
      <c r="N445" s="162" t="str">
        <f t="shared" si="5"/>
        <v>#N/A</v>
      </c>
      <c r="O445" s="261" t="s">
        <v>9561</v>
      </c>
      <c r="P445" s="162" t="str">
        <f t="shared" si="6"/>
        <v>#N/A</v>
      </c>
    </row>
    <row r="446">
      <c r="A446" s="267" t="s">
        <v>798</v>
      </c>
      <c r="B446" s="118" t="s">
        <v>8820</v>
      </c>
      <c r="C446" s="118">
        <v>7.0</v>
      </c>
      <c r="D446" s="285">
        <v>8489.0</v>
      </c>
      <c r="E446" s="263" t="s">
        <v>2913</v>
      </c>
      <c r="F446" s="101" t="s">
        <v>2914</v>
      </c>
      <c r="G446" s="162" t="str">
        <f t="shared" si="2"/>
        <v>M01</v>
      </c>
      <c r="H446" s="162" t="s">
        <v>3791</v>
      </c>
      <c r="I446" s="162" t="str">
        <f t="shared" si="15"/>
        <v>M06</v>
      </c>
      <c r="J446" s="162" t="s">
        <v>4154</v>
      </c>
      <c r="K446" s="112"/>
      <c r="L446" s="162" t="str">
        <f t="shared" si="7"/>
        <v>#N/A</v>
      </c>
      <c r="M446" s="259" t="s">
        <v>9562</v>
      </c>
      <c r="N446" s="162" t="str">
        <f t="shared" si="5"/>
        <v>#N/A</v>
      </c>
      <c r="O446" s="261" t="s">
        <v>9563</v>
      </c>
      <c r="P446" s="162" t="str">
        <f t="shared" si="6"/>
        <v>#N/A</v>
      </c>
    </row>
    <row r="447">
      <c r="A447" s="267" t="s">
        <v>798</v>
      </c>
      <c r="B447" s="118" t="s">
        <v>8820</v>
      </c>
      <c r="C447" s="118">
        <v>8.0</v>
      </c>
      <c r="D447" s="285">
        <v>6370.0</v>
      </c>
      <c r="E447" s="263" t="s">
        <v>2918</v>
      </c>
      <c r="F447" s="101" t="s">
        <v>2919</v>
      </c>
      <c r="G447" s="162" t="str">
        <f t="shared" si="2"/>
        <v>M01</v>
      </c>
      <c r="H447" s="162" t="s">
        <v>3795</v>
      </c>
      <c r="I447" s="162" t="str">
        <f t="shared" si="15"/>
        <v>M06</v>
      </c>
      <c r="J447" s="162" t="s">
        <v>4158</v>
      </c>
      <c r="K447" s="112"/>
      <c r="L447" s="162" t="str">
        <f t="shared" si="7"/>
        <v>#N/A</v>
      </c>
      <c r="M447" s="259" t="s">
        <v>9564</v>
      </c>
      <c r="N447" s="162" t="str">
        <f t="shared" si="5"/>
        <v>#N/A</v>
      </c>
      <c r="O447" s="261" t="s">
        <v>9565</v>
      </c>
      <c r="P447" s="162" t="str">
        <f t="shared" si="6"/>
        <v>#N/A</v>
      </c>
    </row>
    <row r="448">
      <c r="A448" s="267" t="s">
        <v>798</v>
      </c>
      <c r="B448" s="118" t="s">
        <v>8820</v>
      </c>
      <c r="C448" s="118">
        <v>9.0</v>
      </c>
      <c r="D448" s="285">
        <v>9352.0</v>
      </c>
      <c r="E448" s="263" t="s">
        <v>2925</v>
      </c>
      <c r="F448" s="101" t="s">
        <v>2926</v>
      </c>
      <c r="G448" s="162" t="str">
        <f t="shared" si="2"/>
        <v>M01</v>
      </c>
      <c r="H448" s="162" t="s">
        <v>3799</v>
      </c>
      <c r="I448" s="162" t="str">
        <f t="shared" si="15"/>
        <v>M06</v>
      </c>
      <c r="J448" s="162" t="s">
        <v>4162</v>
      </c>
      <c r="K448" s="112"/>
      <c r="L448" s="162" t="str">
        <f t="shared" si="7"/>
        <v>M03</v>
      </c>
      <c r="M448" s="259" t="s">
        <v>9179</v>
      </c>
      <c r="N448" s="162" t="str">
        <f t="shared" si="5"/>
        <v>#N/A</v>
      </c>
      <c r="O448" s="261" t="s">
        <v>9566</v>
      </c>
      <c r="P448" s="162" t="str">
        <f t="shared" si="6"/>
        <v>#N/A</v>
      </c>
    </row>
    <row r="449">
      <c r="A449" s="267" t="s">
        <v>798</v>
      </c>
      <c r="B449" s="118" t="s">
        <v>8820</v>
      </c>
      <c r="C449" s="118">
        <v>10.0</v>
      </c>
      <c r="D449" s="285">
        <v>8494.0</v>
      </c>
      <c r="E449" s="263" t="s">
        <v>2932</v>
      </c>
      <c r="F449" s="101" t="s">
        <v>2933</v>
      </c>
      <c r="G449" s="162" t="str">
        <f t="shared" si="2"/>
        <v>M01</v>
      </c>
      <c r="H449" s="162" t="s">
        <v>3803</v>
      </c>
      <c r="I449" s="162" t="str">
        <f t="shared" si="15"/>
        <v>M06</v>
      </c>
      <c r="J449" s="162" t="s">
        <v>4168</v>
      </c>
      <c r="K449" s="112"/>
      <c r="L449" s="162" t="str">
        <f t="shared" si="7"/>
        <v>#N/A</v>
      </c>
      <c r="M449" s="259" t="s">
        <v>9567</v>
      </c>
      <c r="N449" s="162" t="str">
        <f t="shared" si="5"/>
        <v>#N/A</v>
      </c>
      <c r="O449" s="261" t="s">
        <v>9568</v>
      </c>
      <c r="P449" s="162" t="str">
        <f t="shared" si="6"/>
        <v>#N/A</v>
      </c>
    </row>
    <row r="450">
      <c r="A450" s="267" t="s">
        <v>798</v>
      </c>
      <c r="B450" s="118" t="s">
        <v>8820</v>
      </c>
      <c r="C450" s="118">
        <v>11.0</v>
      </c>
      <c r="D450" s="285">
        <v>6414.0</v>
      </c>
      <c r="E450" s="263" t="s">
        <v>2937</v>
      </c>
      <c r="F450" s="101" t="s">
        <v>2938</v>
      </c>
      <c r="G450" s="162" t="str">
        <f t="shared" si="2"/>
        <v>M01</v>
      </c>
      <c r="H450" s="162" t="s">
        <v>3808</v>
      </c>
      <c r="I450" s="162" t="str">
        <f t="shared" si="15"/>
        <v>M06</v>
      </c>
      <c r="J450" s="162" t="s">
        <v>4172</v>
      </c>
      <c r="K450" s="112"/>
      <c r="L450" s="162" t="str">
        <f t="shared" si="7"/>
        <v>#N/A</v>
      </c>
      <c r="M450" s="259" t="s">
        <v>9569</v>
      </c>
      <c r="N450" s="162" t="str">
        <f t="shared" si="5"/>
        <v>#N/A</v>
      </c>
      <c r="O450" s="261" t="s">
        <v>9570</v>
      </c>
      <c r="P450" s="162" t="str">
        <f t="shared" si="6"/>
        <v>#N/A</v>
      </c>
    </row>
    <row r="451">
      <c r="A451" s="267" t="s">
        <v>798</v>
      </c>
      <c r="B451" s="118" t="s">
        <v>8820</v>
      </c>
      <c r="C451" s="118">
        <v>12.0</v>
      </c>
      <c r="D451" s="285">
        <v>3443.0</v>
      </c>
      <c r="E451" s="263" t="s">
        <v>2942</v>
      </c>
      <c r="F451" s="101" t="s">
        <v>2944</v>
      </c>
      <c r="G451" s="162" t="str">
        <f t="shared" si="2"/>
        <v>M01</v>
      </c>
      <c r="H451" s="162" t="s">
        <v>3812</v>
      </c>
      <c r="I451" s="162" t="str">
        <f t="shared" si="15"/>
        <v>M06</v>
      </c>
      <c r="J451" s="162" t="s">
        <v>4174</v>
      </c>
      <c r="K451" s="112"/>
      <c r="L451" s="162" t="str">
        <f t="shared" si="7"/>
        <v>#N/A</v>
      </c>
      <c r="M451" s="259" t="s">
        <v>9571</v>
      </c>
      <c r="N451" s="162" t="str">
        <f t="shared" si="5"/>
        <v>#N/A</v>
      </c>
      <c r="O451" s="261" t="s">
        <v>9572</v>
      </c>
      <c r="P451" s="162" t="str">
        <f t="shared" si="6"/>
        <v>#N/A</v>
      </c>
    </row>
    <row r="452">
      <c r="A452" s="267" t="s">
        <v>798</v>
      </c>
      <c r="B452" s="118" t="s">
        <v>8820</v>
      </c>
      <c r="C452" s="118">
        <v>13.0</v>
      </c>
      <c r="D452" s="285">
        <v>2510.0</v>
      </c>
      <c r="E452" s="263" t="s">
        <v>2948</v>
      </c>
      <c r="F452" s="101" t="s">
        <v>2949</v>
      </c>
      <c r="G452" s="162" t="str">
        <f t="shared" si="2"/>
        <v>M01</v>
      </c>
      <c r="H452" s="162" t="s">
        <v>3816</v>
      </c>
      <c r="I452" s="162" t="str">
        <f t="shared" si="15"/>
        <v>M06</v>
      </c>
      <c r="J452" s="162" t="s">
        <v>4178</v>
      </c>
      <c r="K452" s="112"/>
      <c r="L452" s="162" t="str">
        <f t="shared" si="7"/>
        <v>#N/A</v>
      </c>
      <c r="M452" s="259" t="s">
        <v>9573</v>
      </c>
      <c r="N452" s="162" t="str">
        <f t="shared" si="5"/>
        <v>#N/A</v>
      </c>
      <c r="O452" s="261" t="s">
        <v>9574</v>
      </c>
      <c r="P452" s="162" t="str">
        <f t="shared" si="6"/>
        <v>#N/A</v>
      </c>
    </row>
    <row r="453">
      <c r="A453" s="267" t="s">
        <v>798</v>
      </c>
      <c r="B453" s="118" t="s">
        <v>8820</v>
      </c>
      <c r="C453" s="118">
        <v>14.0</v>
      </c>
      <c r="D453" s="285">
        <v>7571.0</v>
      </c>
      <c r="E453" s="263" t="s">
        <v>2955</v>
      </c>
      <c r="F453" s="101" t="s">
        <v>2956</v>
      </c>
      <c r="G453" s="162" t="str">
        <f t="shared" si="2"/>
        <v>M01</v>
      </c>
      <c r="H453" s="162" t="s">
        <v>3819</v>
      </c>
      <c r="I453" s="162" t="str">
        <f t="shared" si="15"/>
        <v>M06</v>
      </c>
      <c r="J453" s="162" t="s">
        <v>4182</v>
      </c>
      <c r="K453" s="112"/>
      <c r="L453" s="162" t="str">
        <f t="shared" si="7"/>
        <v>#N/A</v>
      </c>
      <c r="M453" s="259" t="s">
        <v>9575</v>
      </c>
      <c r="N453" s="162" t="str">
        <f t="shared" si="5"/>
        <v>#N/A</v>
      </c>
      <c r="O453" s="261" t="s">
        <v>9576</v>
      </c>
      <c r="P453" s="162" t="str">
        <f t="shared" si="6"/>
        <v>#N/A</v>
      </c>
    </row>
    <row r="454">
      <c r="A454" s="267" t="s">
        <v>798</v>
      </c>
      <c r="B454" s="118" t="s">
        <v>8820</v>
      </c>
      <c r="C454" s="118">
        <v>15.0</v>
      </c>
      <c r="D454" s="118" t="s">
        <v>154</v>
      </c>
      <c r="E454" s="263" t="s">
        <v>2960</v>
      </c>
      <c r="F454" s="101" t="s">
        <v>2961</v>
      </c>
      <c r="G454" s="162" t="str">
        <f t="shared" si="2"/>
        <v>M01</v>
      </c>
      <c r="H454" s="162" t="s">
        <v>3825</v>
      </c>
      <c r="I454" s="162" t="str">
        <f t="shared" si="15"/>
        <v>M06</v>
      </c>
      <c r="J454" s="162" t="s">
        <v>4186</v>
      </c>
      <c r="K454" s="112"/>
      <c r="L454" s="162" t="str">
        <f t="shared" si="7"/>
        <v>M06</v>
      </c>
      <c r="M454" s="259" t="s">
        <v>4738</v>
      </c>
      <c r="N454" s="162" t="str">
        <f t="shared" si="5"/>
        <v>#N/A</v>
      </c>
      <c r="O454" s="261" t="s">
        <v>9577</v>
      </c>
      <c r="P454" s="162" t="str">
        <f t="shared" si="6"/>
        <v>#N/A</v>
      </c>
    </row>
    <row r="455">
      <c r="A455" s="267" t="s">
        <v>798</v>
      </c>
      <c r="B455" s="118" t="s">
        <v>8820</v>
      </c>
      <c r="C455" s="118">
        <v>16.0</v>
      </c>
      <c r="D455" s="118" t="s">
        <v>797</v>
      </c>
      <c r="E455" s="263" t="s">
        <v>2966</v>
      </c>
      <c r="F455" s="101" t="s">
        <v>2967</v>
      </c>
      <c r="G455" s="162" t="str">
        <f t="shared" si="2"/>
        <v>M01</v>
      </c>
      <c r="H455" s="162" t="s">
        <v>3827</v>
      </c>
      <c r="I455" s="162" t="str">
        <f t="shared" si="15"/>
        <v>M06</v>
      </c>
      <c r="J455" s="162" t="s">
        <v>4190</v>
      </c>
      <c r="K455" s="112"/>
      <c r="L455" s="162" t="str">
        <f t="shared" si="7"/>
        <v>#N/A</v>
      </c>
      <c r="M455" s="259" t="s">
        <v>9578</v>
      </c>
      <c r="N455" s="162" t="str">
        <f t="shared" si="5"/>
        <v>#N/A</v>
      </c>
      <c r="O455" s="261" t="s">
        <v>9579</v>
      </c>
      <c r="P455" s="162" t="str">
        <f t="shared" si="6"/>
        <v>#N/A</v>
      </c>
    </row>
    <row r="456">
      <c r="A456" s="267" t="s">
        <v>803</v>
      </c>
      <c r="B456" s="118" t="s">
        <v>8892</v>
      </c>
      <c r="C456" s="118">
        <v>1.0</v>
      </c>
      <c r="D456" s="284">
        <v>5571.0</v>
      </c>
      <c r="E456" s="263" t="s">
        <v>2428</v>
      </c>
      <c r="F456" s="101" t="s">
        <v>2977</v>
      </c>
      <c r="G456" s="162" t="str">
        <f t="shared" si="2"/>
        <v>M01</v>
      </c>
      <c r="H456" s="162" t="s">
        <v>2430</v>
      </c>
      <c r="I456" s="162" t="str">
        <f t="shared" si="15"/>
        <v>#N/A</v>
      </c>
      <c r="J456" s="162" t="s">
        <v>7007</v>
      </c>
      <c r="K456" s="112"/>
      <c r="L456" s="162" t="str">
        <f t="shared" si="7"/>
        <v>#N/A</v>
      </c>
      <c r="M456" s="259" t="s">
        <v>9580</v>
      </c>
      <c r="N456" s="162" t="str">
        <f t="shared" si="5"/>
        <v>#N/A</v>
      </c>
      <c r="O456" s="261" t="s">
        <v>9581</v>
      </c>
      <c r="P456" s="162" t="str">
        <f t="shared" si="6"/>
        <v>#N/A</v>
      </c>
    </row>
    <row r="457">
      <c r="A457" s="267" t="s">
        <v>803</v>
      </c>
      <c r="B457" s="118" t="s">
        <v>8892</v>
      </c>
      <c r="C457" s="118">
        <v>2.0</v>
      </c>
      <c r="D457" s="284">
        <v>9129.0</v>
      </c>
      <c r="E457" s="263" t="s">
        <v>2432</v>
      </c>
      <c r="F457" s="101" t="s">
        <v>2985</v>
      </c>
      <c r="G457" s="162" t="str">
        <f t="shared" si="2"/>
        <v>M01</v>
      </c>
      <c r="H457" s="162" t="s">
        <v>2434</v>
      </c>
      <c r="I457" s="162" t="str">
        <f t="shared" si="15"/>
        <v>#N/A</v>
      </c>
      <c r="J457" s="162" t="s">
        <v>7010</v>
      </c>
      <c r="K457" s="112"/>
      <c r="L457" s="162" t="str">
        <f t="shared" si="7"/>
        <v>#N/A</v>
      </c>
      <c r="M457" s="259" t="s">
        <v>9582</v>
      </c>
      <c r="N457" s="162" t="str">
        <f t="shared" si="5"/>
        <v>#N/A</v>
      </c>
      <c r="O457" s="261" t="s">
        <v>9583</v>
      </c>
      <c r="P457" s="162" t="str">
        <f t="shared" si="6"/>
        <v>#N/A</v>
      </c>
    </row>
    <row r="458">
      <c r="A458" s="267" t="s">
        <v>803</v>
      </c>
      <c r="B458" s="118" t="s">
        <v>8892</v>
      </c>
      <c r="C458" s="118">
        <v>3.0</v>
      </c>
      <c r="D458" s="284">
        <v>3034.0</v>
      </c>
      <c r="E458" s="263" t="s">
        <v>2436</v>
      </c>
      <c r="F458" s="101" t="s">
        <v>2990</v>
      </c>
      <c r="G458" s="162" t="str">
        <f t="shared" si="2"/>
        <v>M01</v>
      </c>
      <c r="H458" s="162" t="s">
        <v>2438</v>
      </c>
      <c r="I458" s="162" t="str">
        <f t="shared" si="15"/>
        <v>#N/A</v>
      </c>
      <c r="J458" s="162" t="s">
        <v>7012</v>
      </c>
      <c r="K458" s="112"/>
      <c r="L458" s="162" t="str">
        <f t="shared" si="7"/>
        <v>#N/A</v>
      </c>
      <c r="M458" s="259" t="s">
        <v>9584</v>
      </c>
      <c r="N458" s="162" t="str">
        <f t="shared" si="5"/>
        <v>#N/A</v>
      </c>
      <c r="O458" s="261" t="s">
        <v>9585</v>
      </c>
      <c r="P458" s="162" t="str">
        <f t="shared" si="6"/>
        <v>#N/A</v>
      </c>
    </row>
    <row r="459">
      <c r="A459" s="267" t="s">
        <v>803</v>
      </c>
      <c r="B459" s="118" t="s">
        <v>8892</v>
      </c>
      <c r="C459" s="118">
        <v>4.0</v>
      </c>
      <c r="D459" s="284">
        <v>2655.0</v>
      </c>
      <c r="E459" s="263" t="s">
        <v>2440</v>
      </c>
      <c r="F459" s="101" t="s">
        <v>2995</v>
      </c>
      <c r="G459" s="162" t="str">
        <f t="shared" si="2"/>
        <v>M01</v>
      </c>
      <c r="H459" s="162" t="s">
        <v>2442</v>
      </c>
      <c r="I459" s="162" t="str">
        <f t="shared" si="15"/>
        <v>#N/A</v>
      </c>
      <c r="J459" s="162" t="s">
        <v>7014</v>
      </c>
      <c r="K459" s="112"/>
      <c r="L459" s="162" t="str">
        <f t="shared" si="7"/>
        <v>#N/A</v>
      </c>
      <c r="M459" s="259" t="s">
        <v>9586</v>
      </c>
      <c r="N459" s="162" t="str">
        <f t="shared" si="5"/>
        <v>#N/A</v>
      </c>
      <c r="O459" s="261" t="s">
        <v>9587</v>
      </c>
      <c r="P459" s="162" t="str">
        <f t="shared" si="6"/>
        <v>#N/A</v>
      </c>
    </row>
    <row r="460">
      <c r="A460" s="267" t="s">
        <v>803</v>
      </c>
      <c r="B460" s="118" t="s">
        <v>8892</v>
      </c>
      <c r="C460" s="118">
        <v>5.0</v>
      </c>
      <c r="D460" s="284">
        <v>8254.0</v>
      </c>
      <c r="E460" s="263" t="s">
        <v>2444</v>
      </c>
      <c r="F460" s="101" t="s">
        <v>2999</v>
      </c>
      <c r="G460" s="162" t="str">
        <f t="shared" si="2"/>
        <v>M01</v>
      </c>
      <c r="H460" s="162" t="s">
        <v>2446</v>
      </c>
      <c r="I460" s="162" t="str">
        <f t="shared" si="15"/>
        <v>#N/A</v>
      </c>
      <c r="J460" s="162" t="s">
        <v>7016</v>
      </c>
      <c r="K460" s="112"/>
      <c r="L460" s="162" t="str">
        <f t="shared" si="7"/>
        <v>#N/A</v>
      </c>
      <c r="M460" s="259" t="s">
        <v>9588</v>
      </c>
      <c r="N460" s="162" t="str">
        <f t="shared" si="5"/>
        <v>#N/A</v>
      </c>
      <c r="O460" s="261" t="s">
        <v>9589</v>
      </c>
      <c r="P460" s="162" t="str">
        <f t="shared" si="6"/>
        <v>#N/A</v>
      </c>
    </row>
    <row r="461">
      <c r="A461" s="267" t="s">
        <v>803</v>
      </c>
      <c r="B461" s="118" t="s">
        <v>8892</v>
      </c>
      <c r="C461" s="118">
        <v>6.0</v>
      </c>
      <c r="D461" s="284">
        <v>6489.0</v>
      </c>
      <c r="E461" s="263" t="s">
        <v>2447</v>
      </c>
      <c r="F461" s="101" t="s">
        <v>3006</v>
      </c>
      <c r="G461" s="162" t="str">
        <f t="shared" si="2"/>
        <v>M01</v>
      </c>
      <c r="H461" s="162" t="s">
        <v>2449</v>
      </c>
      <c r="I461" s="162" t="str">
        <f t="shared" si="15"/>
        <v>#N/A</v>
      </c>
      <c r="J461" s="162" t="s">
        <v>7018</v>
      </c>
      <c r="K461" s="112"/>
      <c r="L461" s="162" t="str">
        <f t="shared" si="7"/>
        <v>#N/A</v>
      </c>
      <c r="M461" s="259" t="s">
        <v>9590</v>
      </c>
      <c r="N461" s="162" t="str">
        <f t="shared" si="5"/>
        <v>#N/A</v>
      </c>
      <c r="O461" s="261" t="s">
        <v>9591</v>
      </c>
      <c r="P461" s="162" t="str">
        <f t="shared" si="6"/>
        <v>#N/A</v>
      </c>
    </row>
    <row r="462">
      <c r="A462" s="267" t="s">
        <v>803</v>
      </c>
      <c r="B462" s="118" t="s">
        <v>8892</v>
      </c>
      <c r="C462" s="118">
        <v>7.0</v>
      </c>
      <c r="D462" s="284">
        <v>7250.0</v>
      </c>
      <c r="E462" s="263" t="s">
        <v>2451</v>
      </c>
      <c r="F462" s="101" t="s">
        <v>3014</v>
      </c>
      <c r="G462" s="162" t="str">
        <f t="shared" si="2"/>
        <v>M01</v>
      </c>
      <c r="H462" s="162" t="s">
        <v>2453</v>
      </c>
      <c r="I462" s="162" t="str">
        <f t="shared" si="15"/>
        <v>#N/A</v>
      </c>
      <c r="J462" s="162" t="s">
        <v>7020</v>
      </c>
      <c r="K462" s="112"/>
      <c r="L462" s="162" t="str">
        <f t="shared" si="7"/>
        <v>#N/A</v>
      </c>
      <c r="M462" s="259" t="s">
        <v>9592</v>
      </c>
      <c r="N462" s="162" t="str">
        <f t="shared" si="5"/>
        <v>#N/A</v>
      </c>
      <c r="O462" s="261" t="s">
        <v>9593</v>
      </c>
      <c r="P462" s="162" t="str">
        <f t="shared" si="6"/>
        <v>#N/A</v>
      </c>
    </row>
    <row r="463">
      <c r="A463" s="267" t="s">
        <v>803</v>
      </c>
      <c r="B463" s="118" t="s">
        <v>8892</v>
      </c>
      <c r="C463" s="118">
        <v>8.0</v>
      </c>
      <c r="D463" s="284">
        <v>3438.0</v>
      </c>
      <c r="E463" s="263" t="s">
        <v>2456</v>
      </c>
      <c r="F463" s="101" t="s">
        <v>3019</v>
      </c>
      <c r="G463" s="162" t="str">
        <f t="shared" si="2"/>
        <v>M01</v>
      </c>
      <c r="H463" s="162" t="s">
        <v>2458</v>
      </c>
      <c r="I463" s="162" t="str">
        <f t="shared" si="15"/>
        <v>#N/A</v>
      </c>
      <c r="J463" s="162" t="s">
        <v>7022</v>
      </c>
      <c r="K463" s="112"/>
      <c r="L463" s="162" t="str">
        <f t="shared" si="7"/>
        <v>#N/A</v>
      </c>
      <c r="M463" s="259" t="s">
        <v>9594</v>
      </c>
      <c r="N463" s="162" t="str">
        <f t="shared" si="5"/>
        <v>#N/A</v>
      </c>
      <c r="O463" s="261" t="s">
        <v>9595</v>
      </c>
      <c r="P463" s="162" t="str">
        <f t="shared" si="6"/>
        <v>#N/A</v>
      </c>
    </row>
    <row r="464">
      <c r="A464" s="267" t="s">
        <v>803</v>
      </c>
      <c r="B464" s="118" t="s">
        <v>8892</v>
      </c>
      <c r="C464" s="118">
        <v>9.0</v>
      </c>
      <c r="D464" s="284">
        <v>2046.0</v>
      </c>
      <c r="E464" s="263" t="s">
        <v>2459</v>
      </c>
      <c r="F464" s="101" t="s">
        <v>3025</v>
      </c>
      <c r="G464" s="162" t="str">
        <f t="shared" si="2"/>
        <v>M01</v>
      </c>
      <c r="H464" s="162" t="s">
        <v>2461</v>
      </c>
      <c r="I464" s="162" t="str">
        <f t="shared" si="15"/>
        <v>#N/A</v>
      </c>
      <c r="J464" s="162" t="s">
        <v>7024</v>
      </c>
      <c r="K464" s="112"/>
      <c r="L464" s="162" t="str">
        <f t="shared" si="7"/>
        <v>#N/A</v>
      </c>
      <c r="M464" s="259" t="s">
        <v>9596</v>
      </c>
      <c r="N464" s="162" t="str">
        <f t="shared" si="5"/>
        <v>#N/A</v>
      </c>
      <c r="O464" s="261" t="s">
        <v>9597</v>
      </c>
      <c r="P464" s="162" t="str">
        <f t="shared" si="6"/>
        <v>#N/A</v>
      </c>
    </row>
    <row r="465">
      <c r="A465" s="267" t="s">
        <v>803</v>
      </c>
      <c r="B465" s="118" t="s">
        <v>8892</v>
      </c>
      <c r="C465" s="118">
        <v>10.0</v>
      </c>
      <c r="D465" s="284">
        <v>7169.0</v>
      </c>
      <c r="E465" s="263" t="s">
        <v>2464</v>
      </c>
      <c r="F465" s="101" t="s">
        <v>3032</v>
      </c>
      <c r="G465" s="162" t="str">
        <f t="shared" si="2"/>
        <v>M01</v>
      </c>
      <c r="H465" s="162" t="s">
        <v>2466</v>
      </c>
      <c r="I465" s="162" t="str">
        <f t="shared" si="15"/>
        <v>#N/A</v>
      </c>
      <c r="J465" s="162" t="s">
        <v>7026</v>
      </c>
      <c r="K465" s="112"/>
      <c r="L465" s="162" t="str">
        <f t="shared" si="7"/>
        <v>#N/A</v>
      </c>
      <c r="M465" s="259" t="s">
        <v>9598</v>
      </c>
      <c r="N465" s="162" t="str">
        <f t="shared" si="5"/>
        <v>#N/A</v>
      </c>
      <c r="O465" s="261" t="s">
        <v>9599</v>
      </c>
      <c r="P465" s="162" t="str">
        <f t="shared" si="6"/>
        <v>#N/A</v>
      </c>
    </row>
    <row r="466">
      <c r="A466" s="267" t="s">
        <v>803</v>
      </c>
      <c r="B466" s="118" t="s">
        <v>8892</v>
      </c>
      <c r="C466" s="118">
        <v>11.0</v>
      </c>
      <c r="D466" s="284">
        <v>6459.0</v>
      </c>
      <c r="E466" s="263" t="s">
        <v>2469</v>
      </c>
      <c r="F466" s="101" t="s">
        <v>3036</v>
      </c>
      <c r="G466" s="162" t="str">
        <f t="shared" si="2"/>
        <v>M01</v>
      </c>
      <c r="H466" s="162" t="s">
        <v>2471</v>
      </c>
      <c r="I466" s="162" t="str">
        <f t="shared" si="15"/>
        <v>#N/A</v>
      </c>
      <c r="J466" s="162" t="s">
        <v>7028</v>
      </c>
      <c r="K466" s="112"/>
      <c r="L466" s="162" t="str">
        <f t="shared" si="7"/>
        <v>#N/A</v>
      </c>
      <c r="M466" s="259" t="s">
        <v>9600</v>
      </c>
      <c r="N466" s="162" t="str">
        <f t="shared" si="5"/>
        <v>#N/A</v>
      </c>
      <c r="O466" s="261" t="s">
        <v>9601</v>
      </c>
      <c r="P466" s="162" t="str">
        <f t="shared" si="6"/>
        <v>#N/A</v>
      </c>
    </row>
    <row r="467">
      <c r="A467" s="267" t="s">
        <v>803</v>
      </c>
      <c r="B467" s="118" t="s">
        <v>8892</v>
      </c>
      <c r="C467" s="118">
        <v>12.0</v>
      </c>
      <c r="D467" s="284">
        <v>6673.0</v>
      </c>
      <c r="E467" s="263" t="s">
        <v>2472</v>
      </c>
      <c r="F467" s="101" t="s">
        <v>3043</v>
      </c>
      <c r="G467" s="162" t="str">
        <f t="shared" si="2"/>
        <v>M01</v>
      </c>
      <c r="H467" s="162" t="s">
        <v>2474</v>
      </c>
      <c r="I467" s="162" t="str">
        <f t="shared" si="15"/>
        <v>#N/A</v>
      </c>
      <c r="J467" s="162" t="s">
        <v>7030</v>
      </c>
      <c r="K467" s="112"/>
      <c r="L467" s="162" t="str">
        <f t="shared" si="7"/>
        <v>#N/A</v>
      </c>
      <c r="M467" s="259" t="s">
        <v>9602</v>
      </c>
      <c r="N467" s="162" t="str">
        <f t="shared" si="5"/>
        <v>#N/A</v>
      </c>
      <c r="O467" s="261" t="s">
        <v>9603</v>
      </c>
      <c r="P467" s="162" t="str">
        <f t="shared" si="6"/>
        <v>#N/A</v>
      </c>
    </row>
    <row r="468">
      <c r="A468" s="267" t="s">
        <v>803</v>
      </c>
      <c r="B468" s="118" t="s">
        <v>8892</v>
      </c>
      <c r="C468" s="118">
        <v>13.0</v>
      </c>
      <c r="D468" s="284">
        <v>3164.0</v>
      </c>
      <c r="E468" s="263" t="s">
        <v>2477</v>
      </c>
      <c r="F468" s="101" t="s">
        <v>3047</v>
      </c>
      <c r="G468" s="162" t="str">
        <f t="shared" si="2"/>
        <v>M01</v>
      </c>
      <c r="H468" s="162" t="s">
        <v>2479</v>
      </c>
      <c r="I468" s="162" t="str">
        <f t="shared" si="15"/>
        <v>#N/A</v>
      </c>
      <c r="J468" s="162" t="s">
        <v>7032</v>
      </c>
      <c r="K468" s="112"/>
      <c r="L468" s="162" t="str">
        <f t="shared" si="7"/>
        <v>#N/A</v>
      </c>
      <c r="M468" s="259" t="s">
        <v>9604</v>
      </c>
      <c r="N468" s="162" t="str">
        <f t="shared" si="5"/>
        <v>#N/A</v>
      </c>
      <c r="O468" s="261" t="s">
        <v>9605</v>
      </c>
      <c r="P468" s="162" t="str">
        <f t="shared" si="6"/>
        <v>#N/A</v>
      </c>
    </row>
    <row r="469">
      <c r="A469" s="267" t="s">
        <v>803</v>
      </c>
      <c r="B469" s="118" t="s">
        <v>8892</v>
      </c>
      <c r="C469" s="118">
        <v>14.0</v>
      </c>
      <c r="D469" s="284">
        <v>9269.0</v>
      </c>
      <c r="E469" s="263" t="s">
        <v>2482</v>
      </c>
      <c r="F469" s="101" t="s">
        <v>3055</v>
      </c>
      <c r="G469" s="162" t="str">
        <f t="shared" si="2"/>
        <v>M01</v>
      </c>
      <c r="H469" s="162" t="s">
        <v>2484</v>
      </c>
      <c r="I469" s="162" t="str">
        <f t="shared" si="15"/>
        <v>#N/A</v>
      </c>
      <c r="J469" s="162" t="s">
        <v>7034</v>
      </c>
      <c r="K469" s="112"/>
      <c r="L469" s="162" t="str">
        <f t="shared" si="7"/>
        <v>#N/A</v>
      </c>
      <c r="M469" s="259" t="s">
        <v>9606</v>
      </c>
      <c r="N469" s="162" t="str">
        <f t="shared" si="5"/>
        <v>#N/A</v>
      </c>
      <c r="O469" s="261" t="s">
        <v>9607</v>
      </c>
      <c r="P469" s="162" t="str">
        <f t="shared" si="6"/>
        <v>#N/A</v>
      </c>
    </row>
    <row r="470">
      <c r="A470" s="267" t="s">
        <v>803</v>
      </c>
      <c r="B470" s="118" t="s">
        <v>8892</v>
      </c>
      <c r="C470" s="118">
        <v>15.0</v>
      </c>
      <c r="D470" s="118" t="s">
        <v>154</v>
      </c>
      <c r="E470" s="263" t="s">
        <v>2487</v>
      </c>
      <c r="F470" s="101" t="s">
        <v>3057</v>
      </c>
      <c r="G470" s="162" t="str">
        <f t="shared" si="2"/>
        <v>M01</v>
      </c>
      <c r="H470" s="162" t="s">
        <v>2489</v>
      </c>
      <c r="I470" s="162" t="str">
        <f t="shared" si="15"/>
        <v>#N/A</v>
      </c>
      <c r="J470" s="162" t="s">
        <v>7036</v>
      </c>
      <c r="K470" s="112"/>
      <c r="L470" s="162" t="str">
        <f t="shared" si="7"/>
        <v>#N/A</v>
      </c>
      <c r="M470" s="259" t="s">
        <v>9608</v>
      </c>
      <c r="N470" s="162" t="str">
        <f t="shared" si="5"/>
        <v>#N/A</v>
      </c>
      <c r="O470" s="261" t="s">
        <v>9609</v>
      </c>
      <c r="P470" s="162" t="str">
        <f t="shared" si="6"/>
        <v>#N/A</v>
      </c>
    </row>
    <row r="471">
      <c r="A471" s="267" t="s">
        <v>803</v>
      </c>
      <c r="B471" s="118" t="s">
        <v>8892</v>
      </c>
      <c r="C471" s="118">
        <v>16.0</v>
      </c>
      <c r="D471" s="118" t="s">
        <v>802</v>
      </c>
      <c r="E471" s="263" t="s">
        <v>2490</v>
      </c>
      <c r="F471" s="101" t="s">
        <v>3062</v>
      </c>
      <c r="G471" s="162" t="str">
        <f t="shared" si="2"/>
        <v>M01</v>
      </c>
      <c r="H471" s="162" t="s">
        <v>2493</v>
      </c>
      <c r="I471" s="162" t="str">
        <f t="shared" si="15"/>
        <v>#N/A</v>
      </c>
      <c r="J471" s="162" t="s">
        <v>7039</v>
      </c>
      <c r="K471" s="112"/>
      <c r="L471" s="162" t="str">
        <f t="shared" si="7"/>
        <v>#N/A</v>
      </c>
      <c r="M471" s="259" t="s">
        <v>9610</v>
      </c>
      <c r="N471" s="162" t="str">
        <f t="shared" si="5"/>
        <v>#N/A</v>
      </c>
      <c r="O471" s="261" t="s">
        <v>9611</v>
      </c>
      <c r="P471" s="162" t="str">
        <f t="shared" si="6"/>
        <v>#N/A</v>
      </c>
    </row>
    <row r="472">
      <c r="A472" s="267" t="s">
        <v>807</v>
      </c>
      <c r="B472" s="118" t="s">
        <v>8892</v>
      </c>
      <c r="C472" s="118">
        <v>1.0</v>
      </c>
      <c r="D472" s="285">
        <v>9151.0</v>
      </c>
      <c r="E472" s="263" t="s">
        <v>2992</v>
      </c>
      <c r="F472" s="101" t="s">
        <v>3065</v>
      </c>
      <c r="G472" s="162" t="str">
        <f t="shared" si="2"/>
        <v>M02</v>
      </c>
      <c r="H472" s="162" t="s">
        <v>2994</v>
      </c>
      <c r="I472" s="162" t="str">
        <f t="shared" si="15"/>
        <v>M04</v>
      </c>
      <c r="J472" s="242" t="s">
        <v>3316</v>
      </c>
      <c r="K472" s="112"/>
      <c r="L472" s="162" t="str">
        <f t="shared" si="7"/>
        <v>#N/A</v>
      </c>
      <c r="M472" s="259" t="s">
        <v>9612</v>
      </c>
      <c r="N472" s="162" t="str">
        <f t="shared" si="5"/>
        <v>#N/A</v>
      </c>
      <c r="O472" s="261" t="s">
        <v>9613</v>
      </c>
      <c r="P472" s="162" t="str">
        <f t="shared" si="6"/>
        <v>#N/A</v>
      </c>
    </row>
    <row r="473">
      <c r="A473" s="267" t="s">
        <v>807</v>
      </c>
      <c r="B473" s="118" t="s">
        <v>8892</v>
      </c>
      <c r="C473" s="118">
        <v>2.0</v>
      </c>
      <c r="D473" s="285">
        <v>2664.0</v>
      </c>
      <c r="E473" s="263" t="s">
        <v>2996</v>
      </c>
      <c r="F473" s="101" t="s">
        <v>3070</v>
      </c>
      <c r="G473" s="162" t="str">
        <f t="shared" si="2"/>
        <v>M02</v>
      </c>
      <c r="H473" s="162" t="s">
        <v>2998</v>
      </c>
      <c r="I473" s="162" t="str">
        <f t="shared" si="15"/>
        <v>M04</v>
      </c>
      <c r="J473" s="242" t="s">
        <v>3318</v>
      </c>
      <c r="K473" s="112"/>
      <c r="L473" s="162" t="str">
        <f t="shared" si="7"/>
        <v>#N/A</v>
      </c>
      <c r="M473" s="259" t="s">
        <v>9614</v>
      </c>
      <c r="N473" s="162" t="str">
        <f t="shared" si="5"/>
        <v>#N/A</v>
      </c>
      <c r="O473" s="261" t="s">
        <v>9615</v>
      </c>
      <c r="P473" s="162" t="str">
        <f t="shared" si="6"/>
        <v>#N/A</v>
      </c>
    </row>
    <row r="474">
      <c r="A474" s="267" t="s">
        <v>807</v>
      </c>
      <c r="B474" s="118" t="s">
        <v>8892</v>
      </c>
      <c r="C474" s="118">
        <v>3.0</v>
      </c>
      <c r="D474" s="285">
        <v>9270.0</v>
      </c>
      <c r="E474" s="263" t="s">
        <v>3000</v>
      </c>
      <c r="F474" s="101" t="s">
        <v>3074</v>
      </c>
      <c r="G474" s="162" t="str">
        <f t="shared" si="2"/>
        <v>M02</v>
      </c>
      <c r="H474" s="162" t="s">
        <v>3002</v>
      </c>
      <c r="I474" s="162" t="str">
        <f t="shared" si="15"/>
        <v>M04</v>
      </c>
      <c r="J474" s="242" t="s">
        <v>3323</v>
      </c>
      <c r="K474" s="112"/>
      <c r="L474" s="162" t="str">
        <f t="shared" si="7"/>
        <v>#N/A</v>
      </c>
      <c r="M474" s="259" t="s">
        <v>9616</v>
      </c>
      <c r="N474" s="162" t="str">
        <f t="shared" si="5"/>
        <v>#N/A</v>
      </c>
      <c r="O474" s="261" t="s">
        <v>9617</v>
      </c>
      <c r="P474" s="162" t="str">
        <f t="shared" si="6"/>
        <v>#N/A</v>
      </c>
    </row>
    <row r="475">
      <c r="A475" s="267" t="s">
        <v>807</v>
      </c>
      <c r="B475" s="118" t="s">
        <v>8892</v>
      </c>
      <c r="C475" s="118">
        <v>4.0</v>
      </c>
      <c r="D475" s="285">
        <v>6369.0</v>
      </c>
      <c r="E475" s="263" t="s">
        <v>3003</v>
      </c>
      <c r="F475" s="101" t="s">
        <v>3079</v>
      </c>
      <c r="G475" s="162" t="str">
        <f t="shared" si="2"/>
        <v>M02</v>
      </c>
      <c r="H475" s="162" t="s">
        <v>3005</v>
      </c>
      <c r="I475" s="162" t="str">
        <f t="shared" si="15"/>
        <v>M04</v>
      </c>
      <c r="J475" s="242" t="s">
        <v>3327</v>
      </c>
      <c r="K475" s="112"/>
      <c r="L475" s="162" t="str">
        <f t="shared" si="7"/>
        <v>M02</v>
      </c>
      <c r="M475" s="259" t="s">
        <v>4816</v>
      </c>
      <c r="N475" s="162" t="str">
        <f t="shared" si="5"/>
        <v>#N/A</v>
      </c>
      <c r="O475" s="261" t="s">
        <v>9618</v>
      </c>
      <c r="P475" s="162" t="str">
        <f t="shared" si="6"/>
        <v>#N/A</v>
      </c>
    </row>
    <row r="476">
      <c r="A476" s="267" t="s">
        <v>807</v>
      </c>
      <c r="B476" s="118" t="s">
        <v>8892</v>
      </c>
      <c r="C476" s="118">
        <v>5.0</v>
      </c>
      <c r="D476" s="285">
        <v>9458.0</v>
      </c>
      <c r="E476" s="263" t="s">
        <v>3009</v>
      </c>
      <c r="F476" s="101" t="s">
        <v>3082</v>
      </c>
      <c r="G476" s="162" t="str">
        <f t="shared" si="2"/>
        <v>M02</v>
      </c>
      <c r="H476" s="162" t="s">
        <v>3011</v>
      </c>
      <c r="I476" s="162" t="str">
        <f t="shared" si="15"/>
        <v>M04</v>
      </c>
      <c r="J476" s="242" t="s">
        <v>3329</v>
      </c>
      <c r="K476" s="112"/>
      <c r="L476" s="162" t="str">
        <f t="shared" si="7"/>
        <v>M02</v>
      </c>
      <c r="M476" s="259" t="s">
        <v>4819</v>
      </c>
      <c r="N476" s="162" t="str">
        <f t="shared" si="5"/>
        <v>#N/A</v>
      </c>
      <c r="O476" s="261" t="s">
        <v>9619</v>
      </c>
      <c r="P476" s="162" t="str">
        <f t="shared" si="6"/>
        <v>#N/A</v>
      </c>
    </row>
    <row r="477">
      <c r="A477" s="267" t="s">
        <v>807</v>
      </c>
      <c r="B477" s="118" t="s">
        <v>8892</v>
      </c>
      <c r="C477" s="118">
        <v>6.0</v>
      </c>
      <c r="D477" s="285">
        <v>3213.0</v>
      </c>
      <c r="E477" s="263" t="s">
        <v>3015</v>
      </c>
      <c r="F477" s="101" t="s">
        <v>3085</v>
      </c>
      <c r="G477" s="162" t="str">
        <f t="shared" si="2"/>
        <v>M02</v>
      </c>
      <c r="H477" s="162" t="s">
        <v>3017</v>
      </c>
      <c r="I477" s="162" t="str">
        <f t="shared" si="15"/>
        <v>M04</v>
      </c>
      <c r="J477" s="242" t="s">
        <v>3333</v>
      </c>
      <c r="K477" s="112"/>
      <c r="L477" s="162" t="str">
        <f t="shared" si="7"/>
        <v>#N/A</v>
      </c>
      <c r="M477" s="259" t="s">
        <v>9620</v>
      </c>
      <c r="N477" s="162" t="str">
        <f t="shared" si="5"/>
        <v>#N/A</v>
      </c>
      <c r="O477" s="261" t="s">
        <v>9621</v>
      </c>
      <c r="P477" s="162" t="str">
        <f t="shared" si="6"/>
        <v>#N/A</v>
      </c>
    </row>
    <row r="478">
      <c r="A478" s="267" t="s">
        <v>807</v>
      </c>
      <c r="B478" s="118" t="s">
        <v>8892</v>
      </c>
      <c r="C478" s="118">
        <v>7.0</v>
      </c>
      <c r="D478" s="285">
        <v>8489.0</v>
      </c>
      <c r="E478" s="263" t="s">
        <v>3018</v>
      </c>
      <c r="F478" s="101" t="s">
        <v>3090</v>
      </c>
      <c r="G478" s="162" t="str">
        <f t="shared" si="2"/>
        <v>M02</v>
      </c>
      <c r="H478" s="162" t="s">
        <v>3021</v>
      </c>
      <c r="I478" s="162" t="str">
        <f t="shared" si="15"/>
        <v>M04</v>
      </c>
      <c r="J478" s="242" t="s">
        <v>3337</v>
      </c>
      <c r="K478" s="112"/>
      <c r="L478" s="162" t="str">
        <f t="shared" si="7"/>
        <v>#N/A</v>
      </c>
      <c r="M478" s="259" t="s">
        <v>9622</v>
      </c>
      <c r="N478" s="162" t="str">
        <f t="shared" si="5"/>
        <v>#N/A</v>
      </c>
      <c r="O478" s="261" t="s">
        <v>9623</v>
      </c>
      <c r="P478" s="162" t="str">
        <f t="shared" si="6"/>
        <v>#N/A</v>
      </c>
    </row>
    <row r="479">
      <c r="A479" s="267" t="s">
        <v>807</v>
      </c>
      <c r="B479" s="118" t="s">
        <v>8892</v>
      </c>
      <c r="C479" s="118">
        <v>8.0</v>
      </c>
      <c r="D479" s="285">
        <v>6370.0</v>
      </c>
      <c r="E479" s="263" t="s">
        <v>3022</v>
      </c>
      <c r="F479" s="101" t="s">
        <v>3093</v>
      </c>
      <c r="G479" s="162" t="str">
        <f t="shared" si="2"/>
        <v>M02</v>
      </c>
      <c r="H479" s="162" t="s">
        <v>3024</v>
      </c>
      <c r="I479" s="162" t="str">
        <f t="shared" si="15"/>
        <v>M04</v>
      </c>
      <c r="J479" s="242" t="s">
        <v>3341</v>
      </c>
      <c r="K479" s="112"/>
      <c r="L479" s="162" t="str">
        <f t="shared" si="7"/>
        <v>#N/A</v>
      </c>
      <c r="M479" s="259" t="s">
        <v>9624</v>
      </c>
      <c r="N479" s="162" t="str">
        <f t="shared" si="5"/>
        <v>#N/A</v>
      </c>
      <c r="O479" s="261" t="s">
        <v>9625</v>
      </c>
      <c r="P479" s="162" t="str">
        <f t="shared" si="6"/>
        <v>#N/A</v>
      </c>
    </row>
    <row r="480">
      <c r="A480" s="267" t="s">
        <v>807</v>
      </c>
      <c r="B480" s="118" t="s">
        <v>8892</v>
      </c>
      <c r="C480" s="118">
        <v>9.0</v>
      </c>
      <c r="D480" s="285">
        <v>9352.0</v>
      </c>
      <c r="E480" s="263" t="s">
        <v>3026</v>
      </c>
      <c r="F480" s="101" t="s">
        <v>3096</v>
      </c>
      <c r="G480" s="162" t="str">
        <f t="shared" si="2"/>
        <v>M02</v>
      </c>
      <c r="H480" s="162" t="s">
        <v>3028</v>
      </c>
      <c r="I480" s="162" t="str">
        <f t="shared" si="15"/>
        <v>M04</v>
      </c>
      <c r="J480" s="242" t="s">
        <v>3343</v>
      </c>
      <c r="K480" s="112"/>
      <c r="L480" s="162" t="str">
        <f t="shared" si="7"/>
        <v>#N/A</v>
      </c>
      <c r="M480" s="259" t="s">
        <v>9626</v>
      </c>
      <c r="N480" s="162" t="str">
        <f t="shared" si="5"/>
        <v>#N/A</v>
      </c>
      <c r="O480" s="261" t="s">
        <v>9627</v>
      </c>
      <c r="P480" s="162" t="str">
        <f t="shared" si="6"/>
        <v>#N/A</v>
      </c>
    </row>
    <row r="481">
      <c r="A481" s="267" t="s">
        <v>807</v>
      </c>
      <c r="B481" s="118" t="s">
        <v>8892</v>
      </c>
      <c r="C481" s="118">
        <v>10.0</v>
      </c>
      <c r="D481" s="285">
        <v>8494.0</v>
      </c>
      <c r="E481" s="263" t="s">
        <v>3029</v>
      </c>
      <c r="F481" s="101" t="s">
        <v>3103</v>
      </c>
      <c r="G481" s="162" t="str">
        <f t="shared" si="2"/>
        <v>M02</v>
      </c>
      <c r="H481" s="162" t="s">
        <v>3031</v>
      </c>
      <c r="I481" s="162" t="str">
        <f t="shared" si="15"/>
        <v>M04</v>
      </c>
      <c r="J481" s="242" t="s">
        <v>3347</v>
      </c>
      <c r="K481" s="112"/>
      <c r="L481" s="162" t="str">
        <f t="shared" si="7"/>
        <v>#N/A</v>
      </c>
      <c r="M481" s="259" t="s">
        <v>9628</v>
      </c>
      <c r="N481" s="162" t="str">
        <f t="shared" si="5"/>
        <v>#N/A</v>
      </c>
      <c r="O481" s="261" t="s">
        <v>9629</v>
      </c>
      <c r="P481" s="162" t="str">
        <f t="shared" si="6"/>
        <v>#N/A</v>
      </c>
    </row>
    <row r="482">
      <c r="A482" s="267" t="s">
        <v>807</v>
      </c>
      <c r="B482" s="118" t="s">
        <v>8892</v>
      </c>
      <c r="C482" s="118">
        <v>11.0</v>
      </c>
      <c r="D482" s="285">
        <v>6414.0</v>
      </c>
      <c r="E482" s="263" t="s">
        <v>3033</v>
      </c>
      <c r="F482" s="101" t="s">
        <v>3104</v>
      </c>
      <c r="G482" s="162" t="str">
        <f t="shared" si="2"/>
        <v>M02</v>
      </c>
      <c r="H482" s="162" t="s">
        <v>3035</v>
      </c>
      <c r="I482" s="162" t="str">
        <f t="shared" si="15"/>
        <v>M04</v>
      </c>
      <c r="J482" s="242" t="s">
        <v>3351</v>
      </c>
      <c r="K482" s="112"/>
      <c r="L482" s="162" t="str">
        <f t="shared" si="7"/>
        <v>M04</v>
      </c>
      <c r="M482" s="259" t="s">
        <v>3833</v>
      </c>
      <c r="N482" s="162" t="str">
        <f t="shared" si="5"/>
        <v>#N/A</v>
      </c>
      <c r="O482" s="261" t="s">
        <v>9630</v>
      </c>
      <c r="P482" s="162" t="str">
        <f t="shared" si="6"/>
        <v>#N/A</v>
      </c>
    </row>
    <row r="483">
      <c r="A483" s="267" t="s">
        <v>807</v>
      </c>
      <c r="B483" s="118" t="s">
        <v>8892</v>
      </c>
      <c r="C483" s="118">
        <v>12.0</v>
      </c>
      <c r="D483" s="285">
        <v>3443.0</v>
      </c>
      <c r="E483" s="263" t="s">
        <v>3037</v>
      </c>
      <c r="F483" s="101" t="s">
        <v>3106</v>
      </c>
      <c r="G483" s="162" t="str">
        <f t="shared" si="2"/>
        <v>M02</v>
      </c>
      <c r="H483" s="162" t="s">
        <v>3039</v>
      </c>
      <c r="I483" s="162" t="str">
        <f t="shared" si="15"/>
        <v>M04</v>
      </c>
      <c r="J483" s="242" t="s">
        <v>3357</v>
      </c>
      <c r="K483" s="112"/>
      <c r="L483" s="162" t="str">
        <f t="shared" si="7"/>
        <v>M04</v>
      </c>
      <c r="M483" s="259" t="s">
        <v>3836</v>
      </c>
      <c r="N483" s="162" t="str">
        <f t="shared" si="5"/>
        <v>#N/A</v>
      </c>
      <c r="O483" s="261" t="s">
        <v>9631</v>
      </c>
      <c r="P483" s="162" t="str">
        <f t="shared" si="6"/>
        <v>#N/A</v>
      </c>
    </row>
    <row r="484">
      <c r="A484" s="267" t="s">
        <v>807</v>
      </c>
      <c r="B484" s="118" t="s">
        <v>8892</v>
      </c>
      <c r="C484" s="118">
        <v>13.0</v>
      </c>
      <c r="D484" s="285">
        <v>2510.0</v>
      </c>
      <c r="E484" s="263" t="s">
        <v>3040</v>
      </c>
      <c r="F484" s="101" t="s">
        <v>3107</v>
      </c>
      <c r="G484" s="162" t="str">
        <f t="shared" si="2"/>
        <v>M02</v>
      </c>
      <c r="H484" s="162" t="s">
        <v>3042</v>
      </c>
      <c r="I484" s="162" t="str">
        <f t="shared" si="15"/>
        <v>M04</v>
      </c>
      <c r="J484" s="242" t="s">
        <v>3360</v>
      </c>
      <c r="K484" s="112"/>
      <c r="L484" s="162" t="str">
        <f t="shared" si="7"/>
        <v>M04</v>
      </c>
      <c r="M484" s="259" t="s">
        <v>3839</v>
      </c>
      <c r="N484" s="162" t="str">
        <f t="shared" si="5"/>
        <v>#N/A</v>
      </c>
      <c r="O484" s="261" t="s">
        <v>9632</v>
      </c>
      <c r="P484" s="162" t="str">
        <f t="shared" si="6"/>
        <v>#N/A</v>
      </c>
    </row>
    <row r="485">
      <c r="A485" s="267" t="s">
        <v>807</v>
      </c>
      <c r="B485" s="118" t="s">
        <v>8892</v>
      </c>
      <c r="C485" s="118">
        <v>14.0</v>
      </c>
      <c r="D485" s="285">
        <v>7571.0</v>
      </c>
      <c r="E485" s="263" t="s">
        <v>3044</v>
      </c>
      <c r="F485" s="101" t="s">
        <v>3110</v>
      </c>
      <c r="G485" s="162" t="str">
        <f t="shared" si="2"/>
        <v>M02</v>
      </c>
      <c r="H485" s="162" t="s">
        <v>3046</v>
      </c>
      <c r="I485" s="162" t="str">
        <f t="shared" si="15"/>
        <v>M04</v>
      </c>
      <c r="J485" s="242" t="s">
        <v>3365</v>
      </c>
      <c r="K485" s="112"/>
      <c r="L485" s="162" t="str">
        <f t="shared" si="7"/>
        <v>M04</v>
      </c>
      <c r="M485" s="259" t="s">
        <v>3840</v>
      </c>
      <c r="N485" s="162" t="str">
        <f t="shared" si="5"/>
        <v>#N/A</v>
      </c>
      <c r="O485" s="261" t="s">
        <v>9633</v>
      </c>
      <c r="P485" s="162" t="str">
        <f t="shared" si="6"/>
        <v>#N/A</v>
      </c>
    </row>
    <row r="486">
      <c r="A486" s="267" t="s">
        <v>807</v>
      </c>
      <c r="B486" s="118" t="s">
        <v>8892</v>
      </c>
      <c r="C486" s="118">
        <v>15.0</v>
      </c>
      <c r="D486" s="118" t="s">
        <v>154</v>
      </c>
      <c r="E486" s="263" t="s">
        <v>3048</v>
      </c>
      <c r="F486" s="101" t="s">
        <v>3116</v>
      </c>
      <c r="G486" s="162" t="str">
        <f t="shared" si="2"/>
        <v>M02</v>
      </c>
      <c r="H486" s="162" t="s">
        <v>3050</v>
      </c>
      <c r="I486" s="162" t="str">
        <f t="shared" si="15"/>
        <v>M04</v>
      </c>
      <c r="J486" s="242" t="s">
        <v>3370</v>
      </c>
      <c r="K486" s="112"/>
      <c r="L486" s="162" t="str">
        <f t="shared" si="7"/>
        <v>M04</v>
      </c>
      <c r="M486" s="259" t="s">
        <v>3843</v>
      </c>
      <c r="N486" s="162" t="str">
        <f t="shared" si="5"/>
        <v>#N/A</v>
      </c>
      <c r="O486" s="261" t="s">
        <v>9634</v>
      </c>
      <c r="P486" s="162" t="str">
        <f t="shared" si="6"/>
        <v>#N/A</v>
      </c>
    </row>
    <row r="487">
      <c r="A487" s="267" t="s">
        <v>807</v>
      </c>
      <c r="B487" s="118" t="s">
        <v>8892</v>
      </c>
      <c r="C487" s="118">
        <v>16.0</v>
      </c>
      <c r="D487" s="118" t="s">
        <v>806</v>
      </c>
      <c r="E487" s="263" t="s">
        <v>3052</v>
      </c>
      <c r="F487" s="101" t="s">
        <v>3122</v>
      </c>
      <c r="G487" s="162" t="str">
        <f t="shared" si="2"/>
        <v>M02</v>
      </c>
      <c r="H487" s="162" t="s">
        <v>3054</v>
      </c>
      <c r="I487" s="162" t="str">
        <f t="shared" si="15"/>
        <v>M04</v>
      </c>
      <c r="J487" s="242" t="s">
        <v>3375</v>
      </c>
      <c r="K487" s="112"/>
      <c r="L487" s="162" t="str">
        <f t="shared" si="7"/>
        <v>M04</v>
      </c>
      <c r="M487" s="259" t="s">
        <v>3846</v>
      </c>
      <c r="N487" s="162" t="str">
        <f t="shared" si="5"/>
        <v>#N/A</v>
      </c>
      <c r="O487" s="261" t="s">
        <v>9635</v>
      </c>
      <c r="P487" s="162" t="str">
        <f t="shared" si="6"/>
        <v>#N/A</v>
      </c>
    </row>
    <row r="488">
      <c r="A488" s="267" t="s">
        <v>810</v>
      </c>
      <c r="B488" s="118" t="s">
        <v>8736</v>
      </c>
      <c r="C488" s="118">
        <v>1.0</v>
      </c>
      <c r="D488" s="286">
        <v>3736.0</v>
      </c>
      <c r="E488" s="263" t="s">
        <v>3132</v>
      </c>
      <c r="F488" s="101" t="s">
        <v>3133</v>
      </c>
      <c r="G488" s="162" t="str">
        <f t="shared" si="2"/>
        <v>M01</v>
      </c>
      <c r="H488" s="162" t="s">
        <v>4197</v>
      </c>
      <c r="I488" s="162" t="str">
        <f t="shared" si="15"/>
        <v>#N/A</v>
      </c>
      <c r="J488" s="162" t="s">
        <v>5357</v>
      </c>
      <c r="K488" s="112"/>
      <c r="L488" s="162" t="str">
        <f t="shared" si="7"/>
        <v>#N/A</v>
      </c>
      <c r="M488" s="259" t="s">
        <v>9636</v>
      </c>
      <c r="N488" s="162" t="str">
        <f t="shared" si="5"/>
        <v>#N/A</v>
      </c>
      <c r="O488" s="261" t="s">
        <v>9637</v>
      </c>
      <c r="P488" s="162" t="str">
        <f t="shared" si="6"/>
        <v>#N/A</v>
      </c>
    </row>
    <row r="489">
      <c r="A489" s="267" t="s">
        <v>810</v>
      </c>
      <c r="B489" s="118" t="s">
        <v>8736</v>
      </c>
      <c r="C489" s="118">
        <v>2.0</v>
      </c>
      <c r="D489" s="286">
        <v>8312.0</v>
      </c>
      <c r="E489" s="263" t="s">
        <v>3138</v>
      </c>
      <c r="F489" s="101" t="s">
        <v>3139</v>
      </c>
      <c r="G489" s="162" t="str">
        <f t="shared" si="2"/>
        <v>M01</v>
      </c>
      <c r="H489" s="162" t="s">
        <v>4201</v>
      </c>
      <c r="I489" s="162" t="str">
        <f t="shared" si="15"/>
        <v>#N/A</v>
      </c>
      <c r="J489" s="162" t="s">
        <v>5360</v>
      </c>
      <c r="K489" s="112"/>
      <c r="L489" s="162" t="str">
        <f t="shared" si="7"/>
        <v>#N/A</v>
      </c>
      <c r="M489" s="259" t="s">
        <v>9638</v>
      </c>
      <c r="N489" s="162" t="str">
        <f t="shared" si="5"/>
        <v>#N/A</v>
      </c>
      <c r="O489" s="261" t="s">
        <v>9639</v>
      </c>
      <c r="P489" s="162" t="str">
        <f t="shared" si="6"/>
        <v>#N/A</v>
      </c>
    </row>
    <row r="490">
      <c r="A490" s="267" t="s">
        <v>810</v>
      </c>
      <c r="B490" s="118" t="s">
        <v>8736</v>
      </c>
      <c r="C490" s="118">
        <v>3.0</v>
      </c>
      <c r="D490" s="286">
        <v>3798.0</v>
      </c>
      <c r="E490" s="263" t="s">
        <v>3145</v>
      </c>
      <c r="F490" s="101" t="s">
        <v>3146</v>
      </c>
      <c r="G490" s="162" t="str">
        <f t="shared" si="2"/>
        <v>M01</v>
      </c>
      <c r="H490" s="162" t="s">
        <v>4205</v>
      </c>
      <c r="I490" s="162" t="str">
        <f t="shared" si="15"/>
        <v>#N/A</v>
      </c>
      <c r="J490" s="162" t="s">
        <v>5362</v>
      </c>
      <c r="K490" s="112"/>
      <c r="L490" s="162" t="str">
        <f t="shared" si="7"/>
        <v>#N/A</v>
      </c>
      <c r="M490" s="259" t="s">
        <v>9640</v>
      </c>
      <c r="N490" s="162" t="str">
        <f t="shared" si="5"/>
        <v>#N/A</v>
      </c>
      <c r="O490" s="261" t="s">
        <v>9641</v>
      </c>
      <c r="P490" s="162" t="str">
        <f t="shared" si="6"/>
        <v>#N/A</v>
      </c>
    </row>
    <row r="491">
      <c r="A491" s="267" t="s">
        <v>810</v>
      </c>
      <c r="B491" s="118" t="s">
        <v>8736</v>
      </c>
      <c r="C491" s="118">
        <v>4.0</v>
      </c>
      <c r="D491" s="286">
        <v>9510.0</v>
      </c>
      <c r="E491" s="263" t="s">
        <v>3151</v>
      </c>
      <c r="F491" s="101" t="s">
        <v>3152</v>
      </c>
      <c r="G491" s="162" t="str">
        <f t="shared" si="2"/>
        <v>M01</v>
      </c>
      <c r="H491" s="162" t="s">
        <v>4207</v>
      </c>
      <c r="I491" s="162" t="str">
        <f t="shared" si="15"/>
        <v>#N/A</v>
      </c>
      <c r="J491" s="162" t="s">
        <v>5367</v>
      </c>
      <c r="K491" s="112"/>
      <c r="L491" s="162" t="str">
        <f t="shared" si="7"/>
        <v>#N/A</v>
      </c>
      <c r="M491" s="259" t="s">
        <v>9642</v>
      </c>
      <c r="N491" s="162" t="str">
        <f t="shared" si="5"/>
        <v>#N/A</v>
      </c>
      <c r="O491" s="261" t="s">
        <v>9643</v>
      </c>
      <c r="P491" s="162" t="str">
        <f t="shared" si="6"/>
        <v>#N/A</v>
      </c>
    </row>
    <row r="492">
      <c r="A492" s="267" t="s">
        <v>810</v>
      </c>
      <c r="B492" s="118" t="s">
        <v>8736</v>
      </c>
      <c r="C492" s="118">
        <v>5.0</v>
      </c>
      <c r="D492" s="286">
        <v>7798.0</v>
      </c>
      <c r="E492" s="263" t="s">
        <v>3158</v>
      </c>
      <c r="F492" s="101" t="s">
        <v>3159</v>
      </c>
      <c r="G492" s="162" t="str">
        <f t="shared" si="2"/>
        <v>M01</v>
      </c>
      <c r="H492" s="162" t="s">
        <v>4211</v>
      </c>
      <c r="I492" s="162" t="str">
        <f t="shared" si="15"/>
        <v>#N/A</v>
      </c>
      <c r="J492" s="162" t="s">
        <v>5369</v>
      </c>
      <c r="K492" s="112"/>
      <c r="L492" s="162" t="str">
        <f t="shared" si="7"/>
        <v>#N/A</v>
      </c>
      <c r="M492" s="259" t="s">
        <v>9644</v>
      </c>
      <c r="N492" s="162" t="str">
        <f t="shared" si="5"/>
        <v>#N/A</v>
      </c>
      <c r="O492" s="261" t="s">
        <v>9645</v>
      </c>
      <c r="P492" s="162" t="str">
        <f t="shared" si="6"/>
        <v>#N/A</v>
      </c>
    </row>
    <row r="493">
      <c r="A493" s="267" t="s">
        <v>810</v>
      </c>
      <c r="B493" s="118" t="s">
        <v>8736</v>
      </c>
      <c r="C493" s="118">
        <v>6.0</v>
      </c>
      <c r="D493" s="286">
        <v>8349.0</v>
      </c>
      <c r="E493" s="263" t="s">
        <v>3163</v>
      </c>
      <c r="F493" s="101" t="s">
        <v>3164</v>
      </c>
      <c r="G493" s="162" t="str">
        <f t="shared" si="2"/>
        <v>M01</v>
      </c>
      <c r="H493" s="162" t="s">
        <v>4215</v>
      </c>
      <c r="I493" s="162" t="str">
        <f t="shared" si="15"/>
        <v>#N/A</v>
      </c>
      <c r="J493" s="162" t="s">
        <v>5374</v>
      </c>
      <c r="K493" s="112"/>
      <c r="L493" s="162" t="str">
        <f t="shared" si="7"/>
        <v>#N/A</v>
      </c>
      <c r="M493" s="259" t="s">
        <v>9646</v>
      </c>
      <c r="N493" s="162" t="str">
        <f t="shared" si="5"/>
        <v>#N/A</v>
      </c>
      <c r="O493" s="261" t="s">
        <v>9647</v>
      </c>
      <c r="P493" s="162" t="str">
        <f t="shared" si="6"/>
        <v>#N/A</v>
      </c>
    </row>
    <row r="494">
      <c r="A494" s="267" t="s">
        <v>810</v>
      </c>
      <c r="B494" s="118" t="s">
        <v>8736</v>
      </c>
      <c r="C494" s="118">
        <v>7.0</v>
      </c>
      <c r="D494" s="286">
        <v>2433.0</v>
      </c>
      <c r="E494" s="263" t="s">
        <v>3169</v>
      </c>
      <c r="F494" s="101" t="s">
        <v>3170</v>
      </c>
      <c r="G494" s="162" t="str">
        <f t="shared" si="2"/>
        <v>M01</v>
      </c>
      <c r="H494" s="162" t="s">
        <v>4219</v>
      </c>
      <c r="I494" s="162" t="str">
        <f t="shared" si="15"/>
        <v>#N/A</v>
      </c>
      <c r="J494" s="162" t="s">
        <v>5376</v>
      </c>
      <c r="K494" s="112"/>
      <c r="L494" s="162" t="str">
        <f t="shared" si="7"/>
        <v>#N/A</v>
      </c>
      <c r="M494" s="259" t="s">
        <v>9648</v>
      </c>
      <c r="N494" s="162" t="str">
        <f t="shared" si="5"/>
        <v>#N/A</v>
      </c>
      <c r="O494" s="261" t="s">
        <v>9649</v>
      </c>
      <c r="P494" s="162" t="str">
        <f t="shared" si="6"/>
        <v>#N/A</v>
      </c>
    </row>
    <row r="495">
      <c r="A495" s="267" t="s">
        <v>810</v>
      </c>
      <c r="B495" s="118" t="s">
        <v>8736</v>
      </c>
      <c r="C495" s="118">
        <v>8.0</v>
      </c>
      <c r="D495" s="286">
        <v>2418.0</v>
      </c>
      <c r="E495" s="263" t="s">
        <v>3175</v>
      </c>
      <c r="F495" s="101" t="s">
        <v>3176</v>
      </c>
      <c r="G495" s="162" t="str">
        <f t="shared" si="2"/>
        <v>M01</v>
      </c>
      <c r="H495" s="162" t="s">
        <v>4223</v>
      </c>
      <c r="I495" s="162" t="str">
        <f t="shared" si="15"/>
        <v>#N/A</v>
      </c>
      <c r="J495" s="162" t="s">
        <v>5378</v>
      </c>
      <c r="K495" s="112"/>
      <c r="L495" s="162" t="str">
        <f t="shared" si="7"/>
        <v>#N/A</v>
      </c>
      <c r="M495" s="259" t="s">
        <v>9650</v>
      </c>
      <c r="N495" s="162" t="str">
        <f t="shared" si="5"/>
        <v>#N/A</v>
      </c>
      <c r="O495" s="261" t="s">
        <v>9651</v>
      </c>
      <c r="P495" s="162" t="str">
        <f t="shared" si="6"/>
        <v>#N/A</v>
      </c>
    </row>
    <row r="496">
      <c r="A496" s="267" t="s">
        <v>810</v>
      </c>
      <c r="B496" s="118" t="s">
        <v>8736</v>
      </c>
      <c r="C496" s="118">
        <v>9.0</v>
      </c>
      <c r="D496" s="286">
        <v>3046.0</v>
      </c>
      <c r="E496" s="263" t="s">
        <v>3179</v>
      </c>
      <c r="F496" s="101" t="s">
        <v>3180</v>
      </c>
      <c r="G496" s="162" t="str">
        <f t="shared" si="2"/>
        <v>M01</v>
      </c>
      <c r="H496" s="162" t="s">
        <v>4227</v>
      </c>
      <c r="I496" s="162" t="str">
        <f t="shared" si="15"/>
        <v>#N/A</v>
      </c>
      <c r="J496" s="162" t="s">
        <v>5383</v>
      </c>
      <c r="K496" s="112"/>
      <c r="L496" s="162" t="str">
        <f t="shared" si="7"/>
        <v>#N/A</v>
      </c>
      <c r="M496" s="259" t="s">
        <v>9652</v>
      </c>
      <c r="N496" s="162" t="str">
        <f t="shared" si="5"/>
        <v>#N/A</v>
      </c>
      <c r="O496" s="261" t="s">
        <v>9653</v>
      </c>
      <c r="P496" s="162" t="str">
        <f t="shared" si="6"/>
        <v>#N/A</v>
      </c>
    </row>
    <row r="497">
      <c r="A497" s="267" t="s">
        <v>810</v>
      </c>
      <c r="B497" s="118" t="s">
        <v>8736</v>
      </c>
      <c r="C497" s="118">
        <v>10.0</v>
      </c>
      <c r="D497" s="286">
        <v>2544.0</v>
      </c>
      <c r="E497" s="263" t="s">
        <v>3183</v>
      </c>
      <c r="F497" s="101" t="s">
        <v>3186</v>
      </c>
      <c r="G497" s="162" t="str">
        <f t="shared" si="2"/>
        <v>M01</v>
      </c>
      <c r="H497" s="162" t="s">
        <v>4231</v>
      </c>
      <c r="I497" s="162" t="str">
        <f t="shared" si="15"/>
        <v>#N/A</v>
      </c>
      <c r="J497" s="162" t="s">
        <v>5388</v>
      </c>
      <c r="K497" s="112"/>
      <c r="L497" s="162" t="str">
        <f t="shared" si="7"/>
        <v>#N/A</v>
      </c>
      <c r="M497" s="259" t="s">
        <v>9654</v>
      </c>
      <c r="N497" s="162" t="str">
        <f t="shared" si="5"/>
        <v>#N/A</v>
      </c>
      <c r="O497" s="261" t="s">
        <v>9655</v>
      </c>
      <c r="P497" s="162" t="str">
        <f t="shared" si="6"/>
        <v>#N/A</v>
      </c>
    </row>
    <row r="498">
      <c r="A498" s="267" t="s">
        <v>810</v>
      </c>
      <c r="B498" s="118" t="s">
        <v>8736</v>
      </c>
      <c r="C498" s="118">
        <v>11.0</v>
      </c>
      <c r="D498" s="286">
        <v>7249.0</v>
      </c>
      <c r="E498" s="263" t="s">
        <v>3189</v>
      </c>
      <c r="F498" s="101" t="s">
        <v>3190</v>
      </c>
      <c r="G498" s="162" t="str">
        <f t="shared" si="2"/>
        <v>M01</v>
      </c>
      <c r="H498" s="162" t="s">
        <v>4233</v>
      </c>
      <c r="I498" s="162" t="str">
        <f t="shared" si="15"/>
        <v>#N/A</v>
      </c>
      <c r="J498" s="162" t="s">
        <v>5390</v>
      </c>
      <c r="K498" s="112"/>
      <c r="L498" s="162" t="str">
        <f t="shared" si="7"/>
        <v>#N/A</v>
      </c>
      <c r="M498" s="259" t="s">
        <v>9656</v>
      </c>
      <c r="N498" s="162" t="str">
        <f t="shared" si="5"/>
        <v>#N/A</v>
      </c>
      <c r="O498" s="261" t="s">
        <v>9657</v>
      </c>
      <c r="P498" s="162" t="str">
        <f t="shared" si="6"/>
        <v>#N/A</v>
      </c>
    </row>
    <row r="499">
      <c r="A499" s="267" t="s">
        <v>810</v>
      </c>
      <c r="B499" s="118" t="s">
        <v>8736</v>
      </c>
      <c r="C499" s="118">
        <v>12.0</v>
      </c>
      <c r="D499" s="286">
        <v>8191.0</v>
      </c>
      <c r="E499" s="263" t="s">
        <v>3193</v>
      </c>
      <c r="F499" s="101" t="s">
        <v>3194</v>
      </c>
      <c r="G499" s="162" t="str">
        <f t="shared" si="2"/>
        <v>M01</v>
      </c>
      <c r="H499" s="162" t="s">
        <v>4239</v>
      </c>
      <c r="I499" s="162" t="str">
        <f t="shared" si="15"/>
        <v>#N/A</v>
      </c>
      <c r="J499" s="162" t="s">
        <v>5395</v>
      </c>
      <c r="K499" s="112"/>
      <c r="L499" s="162" t="str">
        <f t="shared" si="7"/>
        <v>#N/A</v>
      </c>
      <c r="M499" s="259" t="s">
        <v>9658</v>
      </c>
      <c r="N499" s="162" t="str">
        <f t="shared" si="5"/>
        <v>#N/A</v>
      </c>
      <c r="O499" s="261" t="s">
        <v>9659</v>
      </c>
      <c r="P499" s="162" t="str">
        <f t="shared" si="6"/>
        <v>#N/A</v>
      </c>
    </row>
    <row r="500">
      <c r="A500" s="267" t="s">
        <v>810</v>
      </c>
      <c r="B500" s="118" t="s">
        <v>8736</v>
      </c>
      <c r="C500" s="118">
        <v>13.0</v>
      </c>
      <c r="D500" s="286">
        <v>2986.0</v>
      </c>
      <c r="E500" s="263" t="s">
        <v>3199</v>
      </c>
      <c r="F500" s="101" t="s">
        <v>3200</v>
      </c>
      <c r="G500" s="162" t="str">
        <f t="shared" si="2"/>
        <v>M01</v>
      </c>
      <c r="H500" s="162" t="s">
        <v>4241</v>
      </c>
      <c r="I500" s="162" t="str">
        <f t="shared" si="15"/>
        <v>#N/A</v>
      </c>
      <c r="J500" s="162" t="s">
        <v>5400</v>
      </c>
      <c r="K500" s="112"/>
      <c r="L500" s="162" t="str">
        <f t="shared" si="7"/>
        <v>#N/A</v>
      </c>
      <c r="M500" s="259" t="s">
        <v>9660</v>
      </c>
      <c r="N500" s="162" t="str">
        <f t="shared" si="5"/>
        <v>#N/A</v>
      </c>
      <c r="O500" s="261" t="s">
        <v>9661</v>
      </c>
      <c r="P500" s="162" t="str">
        <f t="shared" si="6"/>
        <v>#N/A</v>
      </c>
    </row>
    <row r="501">
      <c r="A501" s="267" t="s">
        <v>810</v>
      </c>
      <c r="B501" s="118" t="s">
        <v>8736</v>
      </c>
      <c r="C501" s="118">
        <v>14.0</v>
      </c>
      <c r="D501" s="286">
        <v>9350.0</v>
      </c>
      <c r="E501" s="263" t="s">
        <v>3203</v>
      </c>
      <c r="F501" s="101" t="s">
        <v>3204</v>
      </c>
      <c r="G501" s="162" t="str">
        <f t="shared" si="2"/>
        <v>M01</v>
      </c>
      <c r="H501" s="162" t="s">
        <v>4245</v>
      </c>
      <c r="I501" s="162" t="str">
        <f t="shared" si="15"/>
        <v>#N/A</v>
      </c>
      <c r="J501" s="162" t="s">
        <v>5405</v>
      </c>
      <c r="K501" s="112"/>
      <c r="L501" s="162" t="str">
        <f t="shared" si="7"/>
        <v>#N/A</v>
      </c>
      <c r="M501" s="259" t="s">
        <v>9662</v>
      </c>
      <c r="N501" s="162" t="str">
        <f t="shared" si="5"/>
        <v>#N/A</v>
      </c>
      <c r="O501" s="261" t="s">
        <v>9663</v>
      </c>
      <c r="P501" s="162" t="str">
        <f t="shared" si="6"/>
        <v>#N/A</v>
      </c>
    </row>
    <row r="502">
      <c r="A502" s="267" t="s">
        <v>810</v>
      </c>
      <c r="B502" s="118" t="s">
        <v>8736</v>
      </c>
      <c r="C502" s="118">
        <v>15.0</v>
      </c>
      <c r="D502" s="118" t="s">
        <v>154</v>
      </c>
      <c r="E502" s="263" t="s">
        <v>3207</v>
      </c>
      <c r="F502" s="101" t="s">
        <v>3208</v>
      </c>
      <c r="G502" s="162" t="str">
        <f t="shared" si="2"/>
        <v>M01</v>
      </c>
      <c r="H502" s="162" t="s">
        <v>4249</v>
      </c>
      <c r="I502" s="162" t="str">
        <f t="shared" si="15"/>
        <v>#N/A</v>
      </c>
      <c r="J502" s="162" t="s">
        <v>5410</v>
      </c>
      <c r="K502" s="112"/>
      <c r="L502" s="162" t="str">
        <f t="shared" si="7"/>
        <v>#N/A</v>
      </c>
      <c r="M502" s="259" t="s">
        <v>9664</v>
      </c>
      <c r="N502" s="162" t="str">
        <f t="shared" si="5"/>
        <v>#N/A</v>
      </c>
      <c r="O502" s="261" t="s">
        <v>9665</v>
      </c>
      <c r="P502" s="162" t="str">
        <f t="shared" si="6"/>
        <v>#N/A</v>
      </c>
    </row>
    <row r="503">
      <c r="A503" s="267" t="s">
        <v>810</v>
      </c>
      <c r="B503" s="118" t="s">
        <v>8736</v>
      </c>
      <c r="C503" s="118">
        <v>16.0</v>
      </c>
      <c r="D503" s="118" t="s">
        <v>809</v>
      </c>
      <c r="E503" s="263" t="s">
        <v>3213</v>
      </c>
      <c r="F503" s="101" t="s">
        <v>3214</v>
      </c>
      <c r="G503" s="162" t="str">
        <f t="shared" si="2"/>
        <v>M01</v>
      </c>
      <c r="H503" s="162" t="s">
        <v>4253</v>
      </c>
      <c r="I503" s="162" t="str">
        <f t="shared" si="15"/>
        <v>#N/A</v>
      </c>
      <c r="J503" s="162" t="s">
        <v>5416</v>
      </c>
      <c r="K503" s="112"/>
      <c r="L503" s="162" t="str">
        <f t="shared" si="7"/>
        <v>#N/A</v>
      </c>
      <c r="M503" s="259" t="s">
        <v>9666</v>
      </c>
      <c r="N503" s="162" t="str">
        <f t="shared" si="5"/>
        <v>#N/A</v>
      </c>
      <c r="O503" s="261" t="s">
        <v>9667</v>
      </c>
      <c r="P503" s="162" t="str">
        <f t="shared" si="6"/>
        <v>#N/A</v>
      </c>
    </row>
    <row r="504">
      <c r="A504" s="267" t="s">
        <v>813</v>
      </c>
      <c r="B504" s="118" t="s">
        <v>8736</v>
      </c>
      <c r="C504" s="118">
        <v>1.0</v>
      </c>
      <c r="D504" s="262">
        <v>2866.0</v>
      </c>
      <c r="E504" s="263" t="s">
        <v>3219</v>
      </c>
      <c r="F504" s="101" t="s">
        <v>3220</v>
      </c>
      <c r="G504" s="162" t="str">
        <f t="shared" si="2"/>
        <v>M06</v>
      </c>
      <c r="H504" s="162" t="s">
        <v>4743</v>
      </c>
      <c r="I504" s="123" t="s">
        <v>1419</v>
      </c>
      <c r="J504" s="162" t="s">
        <v>6724</v>
      </c>
      <c r="K504" s="112"/>
      <c r="L504" s="162" t="str">
        <f t="shared" si="7"/>
        <v>M04</v>
      </c>
      <c r="M504" s="259" t="s">
        <v>7417</v>
      </c>
      <c r="N504" s="162" t="str">
        <f t="shared" si="5"/>
        <v>M03</v>
      </c>
      <c r="O504" s="261" t="s">
        <v>8795</v>
      </c>
      <c r="P504" s="162" t="str">
        <f t="shared" si="6"/>
        <v>#N/A</v>
      </c>
    </row>
    <row r="505">
      <c r="A505" s="267" t="s">
        <v>813</v>
      </c>
      <c r="B505" s="118" t="s">
        <v>8736</v>
      </c>
      <c r="C505" s="118">
        <v>2.0</v>
      </c>
      <c r="D505" s="262">
        <v>2341.0</v>
      </c>
      <c r="E505" s="263" t="s">
        <v>3225</v>
      </c>
      <c r="F505" s="101" t="s">
        <v>3226</v>
      </c>
      <c r="G505" s="162" t="str">
        <f t="shared" si="2"/>
        <v>M06</v>
      </c>
      <c r="H505" s="162" t="s">
        <v>4750</v>
      </c>
      <c r="I505" s="123" t="s">
        <v>1419</v>
      </c>
      <c r="J505" s="162" t="s">
        <v>6728</v>
      </c>
      <c r="K505" s="112"/>
      <c r="L505" s="162" t="str">
        <f t="shared" si="7"/>
        <v>M04</v>
      </c>
      <c r="M505" s="259" t="s">
        <v>7418</v>
      </c>
      <c r="N505" s="162" t="str">
        <f t="shared" si="5"/>
        <v>M03</v>
      </c>
      <c r="O505" s="261" t="s">
        <v>8800</v>
      </c>
      <c r="P505" s="162" t="str">
        <f t="shared" si="6"/>
        <v>#N/A</v>
      </c>
    </row>
    <row r="506">
      <c r="A506" s="267" t="s">
        <v>813</v>
      </c>
      <c r="B506" s="118" t="s">
        <v>8736</v>
      </c>
      <c r="C506" s="118">
        <v>3.0</v>
      </c>
      <c r="D506" s="262">
        <v>6373.0</v>
      </c>
      <c r="E506" s="263" t="s">
        <v>3229</v>
      </c>
      <c r="F506" s="101" t="s">
        <v>3230</v>
      </c>
      <c r="G506" s="162" t="str">
        <f t="shared" si="2"/>
        <v>M06</v>
      </c>
      <c r="H506" s="162" t="s">
        <v>4755</v>
      </c>
      <c r="I506" s="123" t="s">
        <v>1419</v>
      </c>
      <c r="J506" s="162" t="s">
        <v>6731</v>
      </c>
      <c r="K506" s="112"/>
      <c r="L506" s="162" t="str">
        <f t="shared" si="7"/>
        <v>M04</v>
      </c>
      <c r="M506" s="259" t="s">
        <v>7419</v>
      </c>
      <c r="N506" s="162" t="str">
        <f t="shared" si="5"/>
        <v>M03</v>
      </c>
      <c r="O506" s="261" t="s">
        <v>8807</v>
      </c>
      <c r="P506" s="162" t="str">
        <f t="shared" si="6"/>
        <v>#N/A</v>
      </c>
    </row>
    <row r="507">
      <c r="A507" s="267" t="s">
        <v>813</v>
      </c>
      <c r="B507" s="118" t="s">
        <v>8736</v>
      </c>
      <c r="C507" s="118">
        <v>4.0</v>
      </c>
      <c r="D507" s="262">
        <v>7111.0</v>
      </c>
      <c r="E507" s="263" t="s">
        <v>3232</v>
      </c>
      <c r="F507" s="101" t="s">
        <v>3233</v>
      </c>
      <c r="G507" s="162" t="str">
        <f t="shared" si="2"/>
        <v>M06</v>
      </c>
      <c r="H507" s="162" t="s">
        <v>4758</v>
      </c>
      <c r="I507" s="123" t="s">
        <v>1419</v>
      </c>
      <c r="J507" s="162" t="s">
        <v>6734</v>
      </c>
      <c r="K507" s="112"/>
      <c r="L507" s="162" t="str">
        <f t="shared" si="7"/>
        <v>M04</v>
      </c>
      <c r="M507" s="259" t="s">
        <v>7420</v>
      </c>
      <c r="N507" s="162" t="str">
        <f t="shared" si="5"/>
        <v>M03</v>
      </c>
      <c r="O507" s="261" t="s">
        <v>8811</v>
      </c>
      <c r="P507" s="162" t="str">
        <f t="shared" si="6"/>
        <v>#N/A</v>
      </c>
    </row>
    <row r="508">
      <c r="A508" s="267" t="s">
        <v>813</v>
      </c>
      <c r="B508" s="118" t="s">
        <v>8736</v>
      </c>
      <c r="C508" s="118">
        <v>5.0</v>
      </c>
      <c r="D508" s="262">
        <v>3408.0</v>
      </c>
      <c r="E508" s="263" t="s">
        <v>3240</v>
      </c>
      <c r="F508" s="101" t="s">
        <v>3241</v>
      </c>
      <c r="G508" s="162" t="str">
        <f t="shared" si="2"/>
        <v>M06</v>
      </c>
      <c r="H508" s="162" t="s">
        <v>4763</v>
      </c>
      <c r="I508" s="123" t="s">
        <v>1419</v>
      </c>
      <c r="J508" s="162" t="s">
        <v>6737</v>
      </c>
      <c r="K508" s="112"/>
      <c r="L508" s="162" t="str">
        <f t="shared" si="7"/>
        <v>M04</v>
      </c>
      <c r="M508" s="259" t="s">
        <v>7421</v>
      </c>
      <c r="N508" s="162" t="str">
        <f t="shared" si="5"/>
        <v>M03</v>
      </c>
      <c r="O508" s="261" t="s">
        <v>8817</v>
      </c>
      <c r="P508" s="162" t="str">
        <f t="shared" si="6"/>
        <v>#N/A</v>
      </c>
    </row>
    <row r="509">
      <c r="A509" s="267" t="s">
        <v>813</v>
      </c>
      <c r="B509" s="118" t="s">
        <v>8736</v>
      </c>
      <c r="C509" s="118">
        <v>6.0</v>
      </c>
      <c r="D509" s="262">
        <v>2526.0</v>
      </c>
      <c r="E509" s="263" t="s">
        <v>3247</v>
      </c>
      <c r="F509" s="101" t="s">
        <v>3248</v>
      </c>
      <c r="G509" s="162" t="str">
        <f t="shared" si="2"/>
        <v>M06</v>
      </c>
      <c r="H509" s="162" t="s">
        <v>4768</v>
      </c>
      <c r="I509" s="123" t="s">
        <v>1419</v>
      </c>
      <c r="J509" s="162" t="s">
        <v>6740</v>
      </c>
      <c r="K509" s="112"/>
      <c r="L509" s="162" t="str">
        <f t="shared" si="7"/>
        <v>M04</v>
      </c>
      <c r="M509" s="259" t="s">
        <v>7422</v>
      </c>
      <c r="N509" s="162" t="str">
        <f t="shared" si="5"/>
        <v>M03</v>
      </c>
      <c r="O509" s="261" t="s">
        <v>8821</v>
      </c>
      <c r="P509" s="162" t="str">
        <f t="shared" si="6"/>
        <v>#N/A</v>
      </c>
    </row>
    <row r="510">
      <c r="A510" s="267" t="s">
        <v>813</v>
      </c>
      <c r="B510" s="118" t="s">
        <v>8736</v>
      </c>
      <c r="C510" s="118">
        <v>7.0</v>
      </c>
      <c r="D510" s="262">
        <v>2116.0</v>
      </c>
      <c r="E510" s="263" t="s">
        <v>3253</v>
      </c>
      <c r="F510" s="101" t="s">
        <v>3254</v>
      </c>
      <c r="G510" s="162" t="str">
        <f t="shared" si="2"/>
        <v>M06</v>
      </c>
      <c r="H510" s="162" t="s">
        <v>4771</v>
      </c>
      <c r="I510" s="123" t="s">
        <v>1419</v>
      </c>
      <c r="J510" s="162" t="s">
        <v>6743</v>
      </c>
      <c r="K510" s="112"/>
      <c r="L510" s="162" t="str">
        <f t="shared" si="7"/>
        <v>M04</v>
      </c>
      <c r="M510" s="259" t="s">
        <v>7423</v>
      </c>
      <c r="N510" s="162" t="str">
        <f t="shared" si="5"/>
        <v>M03</v>
      </c>
      <c r="O510" s="261" t="s">
        <v>8824</v>
      </c>
      <c r="P510" s="162" t="str">
        <f t="shared" si="6"/>
        <v>#N/A</v>
      </c>
    </row>
    <row r="511">
      <c r="A511" s="267" t="s">
        <v>813</v>
      </c>
      <c r="B511" s="118" t="s">
        <v>8736</v>
      </c>
      <c r="C511" s="118">
        <v>8.0</v>
      </c>
      <c r="D511" s="262">
        <v>3244.0</v>
      </c>
      <c r="E511" s="263" t="s">
        <v>3260</v>
      </c>
      <c r="F511" s="101" t="s">
        <v>3261</v>
      </c>
      <c r="G511" s="162" t="str">
        <f t="shared" si="2"/>
        <v>M06</v>
      </c>
      <c r="H511" s="162" t="s">
        <v>4776</v>
      </c>
      <c r="I511" s="123" t="s">
        <v>1419</v>
      </c>
      <c r="J511" s="162" t="s">
        <v>6746</v>
      </c>
      <c r="K511" s="112"/>
      <c r="L511" s="162" t="str">
        <f t="shared" si="7"/>
        <v>M04</v>
      </c>
      <c r="M511" s="259" t="s">
        <v>7424</v>
      </c>
      <c r="N511" s="162" t="str">
        <f t="shared" si="5"/>
        <v>M03</v>
      </c>
      <c r="O511" s="261" t="s">
        <v>8828</v>
      </c>
      <c r="P511" s="162" t="str">
        <f t="shared" si="6"/>
        <v>#N/A</v>
      </c>
    </row>
    <row r="512">
      <c r="A512" s="267" t="s">
        <v>813</v>
      </c>
      <c r="B512" s="118" t="s">
        <v>8736</v>
      </c>
      <c r="C512" s="118">
        <v>9.0</v>
      </c>
      <c r="D512" s="262">
        <v>6550.0</v>
      </c>
      <c r="E512" s="263" t="s">
        <v>3265</v>
      </c>
      <c r="F512" s="101" t="s">
        <v>3266</v>
      </c>
      <c r="G512" s="162" t="str">
        <f t="shared" si="2"/>
        <v>M06</v>
      </c>
      <c r="H512" s="162" t="s">
        <v>4781</v>
      </c>
      <c r="I512" s="123" t="s">
        <v>1419</v>
      </c>
      <c r="J512" s="162" t="s">
        <v>6749</v>
      </c>
      <c r="K512" s="112"/>
      <c r="L512" s="162" t="str">
        <f t="shared" si="7"/>
        <v>M04</v>
      </c>
      <c r="M512" s="259" t="s">
        <v>7425</v>
      </c>
      <c r="N512" s="162" t="str">
        <f t="shared" si="5"/>
        <v>M03</v>
      </c>
      <c r="O512" s="261" t="s">
        <v>8830</v>
      </c>
      <c r="P512" s="162" t="str">
        <f t="shared" si="6"/>
        <v>#N/A</v>
      </c>
    </row>
    <row r="513">
      <c r="A513" s="267" t="s">
        <v>813</v>
      </c>
      <c r="B513" s="118" t="s">
        <v>8736</v>
      </c>
      <c r="C513" s="118">
        <v>10.0</v>
      </c>
      <c r="D513" s="262">
        <v>8257.0</v>
      </c>
      <c r="E513" s="263" t="s">
        <v>3271</v>
      </c>
      <c r="F513" s="101" t="s">
        <v>3272</v>
      </c>
      <c r="G513" s="162" t="str">
        <f t="shared" si="2"/>
        <v>M06</v>
      </c>
      <c r="H513" s="162" t="s">
        <v>4785</v>
      </c>
      <c r="I513" s="123" t="s">
        <v>1419</v>
      </c>
      <c r="J513" s="162" t="s">
        <v>6752</v>
      </c>
      <c r="K513" s="112"/>
      <c r="L513" s="162" t="str">
        <f t="shared" si="7"/>
        <v>M04</v>
      </c>
      <c r="M513" s="259" t="s">
        <v>7426</v>
      </c>
      <c r="N513" s="162" t="str">
        <f t="shared" si="5"/>
        <v>M03</v>
      </c>
      <c r="O513" s="261" t="s">
        <v>8833</v>
      </c>
      <c r="P513" s="162" t="str">
        <f t="shared" si="6"/>
        <v>#N/A</v>
      </c>
    </row>
    <row r="514">
      <c r="A514" s="267" t="s">
        <v>813</v>
      </c>
      <c r="B514" s="118" t="s">
        <v>8736</v>
      </c>
      <c r="C514" s="118">
        <v>11.0</v>
      </c>
      <c r="D514" s="262">
        <v>5570.0</v>
      </c>
      <c r="E514" s="263" t="s">
        <v>3278</v>
      </c>
      <c r="F514" s="101" t="s">
        <v>3279</v>
      </c>
      <c r="G514" s="162" t="str">
        <f t="shared" si="2"/>
        <v>M06</v>
      </c>
      <c r="H514" s="162" t="s">
        <v>4788</v>
      </c>
      <c r="I514" s="123" t="s">
        <v>1419</v>
      </c>
      <c r="J514" s="162" t="s">
        <v>6755</v>
      </c>
      <c r="K514" s="112"/>
      <c r="L514" s="162" t="str">
        <f t="shared" si="7"/>
        <v>M04</v>
      </c>
      <c r="M514" s="259" t="s">
        <v>7427</v>
      </c>
      <c r="N514" s="162" t="str">
        <f t="shared" si="5"/>
        <v>M03</v>
      </c>
      <c r="O514" s="261" t="s">
        <v>8835</v>
      </c>
      <c r="P514" s="162" t="str">
        <f t="shared" si="6"/>
        <v>#N/A</v>
      </c>
    </row>
    <row r="515">
      <c r="A515" s="267" t="s">
        <v>813</v>
      </c>
      <c r="B515" s="118" t="s">
        <v>8736</v>
      </c>
      <c r="C515" s="118">
        <v>12.0</v>
      </c>
      <c r="D515" s="262">
        <v>8091.0</v>
      </c>
      <c r="E515" s="263" t="s">
        <v>3283</v>
      </c>
      <c r="F515" s="101" t="s">
        <v>3284</v>
      </c>
      <c r="G515" s="162" t="str">
        <f t="shared" si="2"/>
        <v>M06</v>
      </c>
      <c r="H515" s="162" t="s">
        <v>4793</v>
      </c>
      <c r="I515" s="123" t="s">
        <v>1419</v>
      </c>
      <c r="J515" s="162" t="s">
        <v>6758</v>
      </c>
      <c r="K515" s="112"/>
      <c r="L515" s="162" t="str">
        <f t="shared" si="7"/>
        <v>M04</v>
      </c>
      <c r="M515" s="259" t="s">
        <v>7428</v>
      </c>
      <c r="N515" s="162" t="str">
        <f t="shared" si="5"/>
        <v>M03</v>
      </c>
      <c r="O515" s="261" t="s">
        <v>8838</v>
      </c>
      <c r="P515" s="162" t="str">
        <f t="shared" si="6"/>
        <v>#N/A</v>
      </c>
    </row>
    <row r="516">
      <c r="A516" s="267" t="s">
        <v>813</v>
      </c>
      <c r="B516" s="118" t="s">
        <v>8736</v>
      </c>
      <c r="C516" s="118">
        <v>13.0</v>
      </c>
      <c r="D516" s="262">
        <v>3497.0</v>
      </c>
      <c r="E516" s="263" t="s">
        <v>3289</v>
      </c>
      <c r="F516" s="101" t="s">
        <v>3290</v>
      </c>
      <c r="G516" s="162" t="str">
        <f t="shared" si="2"/>
        <v>M06</v>
      </c>
      <c r="H516" s="162" t="s">
        <v>4798</v>
      </c>
      <c r="I516" s="123" t="s">
        <v>1419</v>
      </c>
      <c r="J516" s="162" t="s">
        <v>6761</v>
      </c>
      <c r="K516" s="112"/>
      <c r="L516" s="162" t="str">
        <f t="shared" si="7"/>
        <v>M04</v>
      </c>
      <c r="M516" s="259" t="s">
        <v>7429</v>
      </c>
      <c r="N516" s="162" t="str">
        <f t="shared" si="5"/>
        <v>M03</v>
      </c>
      <c r="O516" s="261" t="s">
        <v>8840</v>
      </c>
      <c r="P516" s="162" t="str">
        <f t="shared" si="6"/>
        <v>#N/A</v>
      </c>
    </row>
    <row r="517">
      <c r="A517" s="267" t="s">
        <v>813</v>
      </c>
      <c r="B517" s="118" t="s">
        <v>8736</v>
      </c>
      <c r="C517" s="118">
        <v>14.0</v>
      </c>
      <c r="D517" s="262">
        <v>6450.0</v>
      </c>
      <c r="E517" s="263" t="s">
        <v>3294</v>
      </c>
      <c r="F517" s="101" t="s">
        <v>3295</v>
      </c>
      <c r="G517" s="162" t="str">
        <f t="shared" si="2"/>
        <v>M06</v>
      </c>
      <c r="H517" s="162" t="s">
        <v>4802</v>
      </c>
      <c r="I517" s="123" t="s">
        <v>1419</v>
      </c>
      <c r="J517" s="162" t="s">
        <v>6764</v>
      </c>
      <c r="K517" s="112"/>
      <c r="L517" s="162" t="str">
        <f t="shared" si="7"/>
        <v>M04</v>
      </c>
      <c r="M517" s="259" t="s">
        <v>7430</v>
      </c>
      <c r="N517" s="162" t="str">
        <f t="shared" si="5"/>
        <v>M03</v>
      </c>
      <c r="O517" s="261" t="s">
        <v>8843</v>
      </c>
      <c r="P517" s="162" t="str">
        <f t="shared" si="6"/>
        <v>#N/A</v>
      </c>
    </row>
    <row r="518">
      <c r="A518" s="267" t="s">
        <v>813</v>
      </c>
      <c r="B518" s="118" t="s">
        <v>8736</v>
      </c>
      <c r="C518" s="118">
        <v>15.0</v>
      </c>
      <c r="D518" s="118" t="s">
        <v>154</v>
      </c>
      <c r="E518" s="263" t="s">
        <v>3301</v>
      </c>
      <c r="F518" s="101" t="s">
        <v>3302</v>
      </c>
      <c r="G518" s="162" t="str">
        <f t="shared" si="2"/>
        <v>M06</v>
      </c>
      <c r="H518" s="162" t="s">
        <v>4807</v>
      </c>
      <c r="I518" s="123" t="s">
        <v>1419</v>
      </c>
      <c r="J518" s="162" t="s">
        <v>6767</v>
      </c>
      <c r="K518" s="112"/>
      <c r="L518" s="162" t="str">
        <f t="shared" si="7"/>
        <v>M04</v>
      </c>
      <c r="M518" s="259" t="s">
        <v>7431</v>
      </c>
      <c r="N518" s="162" t="str">
        <f t="shared" si="5"/>
        <v>M03</v>
      </c>
      <c r="O518" s="261" t="s">
        <v>8846</v>
      </c>
      <c r="P518" s="162" t="str">
        <f t="shared" si="6"/>
        <v>#N/A</v>
      </c>
    </row>
    <row r="519">
      <c r="A519" s="267" t="s">
        <v>813</v>
      </c>
      <c r="B519" s="118" t="s">
        <v>8736</v>
      </c>
      <c r="C519" s="118">
        <v>16.0</v>
      </c>
      <c r="D519" s="118" t="s">
        <v>812</v>
      </c>
      <c r="E519" s="263" t="s">
        <v>3306</v>
      </c>
      <c r="F519" s="101" t="s">
        <v>3308</v>
      </c>
      <c r="G519" s="162" t="str">
        <f t="shared" si="2"/>
        <v>M06</v>
      </c>
      <c r="H519" s="162" t="s">
        <v>4812</v>
      </c>
      <c r="I519" s="123" t="s">
        <v>1419</v>
      </c>
      <c r="J519" s="162" t="s">
        <v>6770</v>
      </c>
      <c r="K519" s="112"/>
      <c r="L519" s="162" t="str">
        <f t="shared" si="7"/>
        <v>M04</v>
      </c>
      <c r="M519" s="259" t="s">
        <v>7432</v>
      </c>
      <c r="N519" s="162" t="str">
        <f t="shared" si="5"/>
        <v>M03</v>
      </c>
      <c r="O519" s="261" t="s">
        <v>8848</v>
      </c>
      <c r="P519" s="162" t="str">
        <f t="shared" si="6"/>
        <v>#N/A</v>
      </c>
    </row>
    <row r="520">
      <c r="A520" s="267" t="s">
        <v>817</v>
      </c>
      <c r="B520" s="118" t="s">
        <v>8820</v>
      </c>
      <c r="C520" s="118">
        <v>1.0</v>
      </c>
      <c r="D520" s="286">
        <v>3736.0</v>
      </c>
      <c r="E520" s="263" t="s">
        <v>3311</v>
      </c>
      <c r="F520" s="101" t="s">
        <v>3312</v>
      </c>
      <c r="G520" s="162" t="str">
        <f t="shared" si="2"/>
        <v>M01</v>
      </c>
      <c r="H520" s="162" t="s">
        <v>4826</v>
      </c>
      <c r="I520" s="162" t="str">
        <f t="shared" ref="I520:I535" si="16">VLOOKUP(J520, INDIRECT("tracking!D2:O2000"), 4, FALSE) </f>
        <v>M03</v>
      </c>
      <c r="J520" s="162" t="s">
        <v>5235</v>
      </c>
      <c r="K520" s="112"/>
      <c r="L520" s="162" t="str">
        <f t="shared" si="7"/>
        <v>#N/A</v>
      </c>
      <c r="M520" s="259" t="s">
        <v>9668</v>
      </c>
      <c r="N520" s="162" t="str">
        <f t="shared" si="5"/>
        <v>#N/A</v>
      </c>
      <c r="O520" s="261" t="s">
        <v>9669</v>
      </c>
      <c r="P520" s="162" t="str">
        <f t="shared" si="6"/>
        <v>#N/A</v>
      </c>
    </row>
    <row r="521">
      <c r="A521" s="267" t="s">
        <v>817</v>
      </c>
      <c r="B521" s="118" t="s">
        <v>8820</v>
      </c>
      <c r="C521" s="118">
        <v>2.0</v>
      </c>
      <c r="D521" s="286">
        <v>8312.0</v>
      </c>
      <c r="E521" s="263" t="s">
        <v>3320</v>
      </c>
      <c r="F521" s="101" t="s">
        <v>3321</v>
      </c>
      <c r="G521" s="162" t="str">
        <f t="shared" si="2"/>
        <v>M01</v>
      </c>
      <c r="H521" s="162" t="s">
        <v>4830</v>
      </c>
      <c r="I521" s="162" t="str">
        <f t="shared" si="16"/>
        <v>M03</v>
      </c>
      <c r="J521" s="162" t="s">
        <v>5240</v>
      </c>
      <c r="K521" s="112"/>
      <c r="L521" s="162" t="str">
        <f t="shared" si="7"/>
        <v>#N/A</v>
      </c>
      <c r="M521" s="259" t="s">
        <v>9670</v>
      </c>
      <c r="N521" s="162" t="str">
        <f t="shared" si="5"/>
        <v>#N/A</v>
      </c>
      <c r="O521" s="261" t="s">
        <v>9671</v>
      </c>
      <c r="P521" s="162" t="str">
        <f t="shared" si="6"/>
        <v>#N/A</v>
      </c>
    </row>
    <row r="522">
      <c r="A522" s="267" t="s">
        <v>817</v>
      </c>
      <c r="B522" s="118" t="s">
        <v>8820</v>
      </c>
      <c r="C522" s="118">
        <v>3.0</v>
      </c>
      <c r="D522" s="286">
        <v>3798.0</v>
      </c>
      <c r="E522" s="263" t="s">
        <v>3324</v>
      </c>
      <c r="F522" s="101" t="s">
        <v>3325</v>
      </c>
      <c r="G522" s="162" t="str">
        <f t="shared" si="2"/>
        <v>M01</v>
      </c>
      <c r="H522" s="162" t="s">
        <v>4834</v>
      </c>
      <c r="I522" s="162" t="str">
        <f t="shared" si="16"/>
        <v>M03</v>
      </c>
      <c r="J522" s="162" t="s">
        <v>5244</v>
      </c>
      <c r="K522" s="112"/>
      <c r="L522" s="162" t="str">
        <f t="shared" si="7"/>
        <v>#N/A</v>
      </c>
      <c r="M522" s="259" t="s">
        <v>9672</v>
      </c>
      <c r="N522" s="162" t="str">
        <f t="shared" si="5"/>
        <v>#N/A</v>
      </c>
      <c r="O522" s="261" t="s">
        <v>9673</v>
      </c>
      <c r="P522" s="162" t="str">
        <f t="shared" si="6"/>
        <v>#N/A</v>
      </c>
    </row>
    <row r="523">
      <c r="A523" s="267" t="s">
        <v>817</v>
      </c>
      <c r="B523" s="118" t="s">
        <v>8820</v>
      </c>
      <c r="C523" s="118">
        <v>4.0</v>
      </c>
      <c r="D523" s="286">
        <v>9510.0</v>
      </c>
      <c r="E523" s="263" t="s">
        <v>3330</v>
      </c>
      <c r="F523" s="101" t="s">
        <v>3331</v>
      </c>
      <c r="G523" s="162" t="str">
        <f t="shared" si="2"/>
        <v>M01</v>
      </c>
      <c r="H523" s="162" t="s">
        <v>4838</v>
      </c>
      <c r="I523" s="162" t="str">
        <f t="shared" si="16"/>
        <v>M03</v>
      </c>
      <c r="J523" s="162" t="s">
        <v>5246</v>
      </c>
      <c r="K523" s="112"/>
      <c r="L523" s="162" t="str">
        <f t="shared" si="7"/>
        <v>#N/A</v>
      </c>
      <c r="M523" s="259" t="s">
        <v>9674</v>
      </c>
      <c r="N523" s="162" t="str">
        <f t="shared" si="5"/>
        <v>#N/A</v>
      </c>
      <c r="O523" s="261" t="s">
        <v>9675</v>
      </c>
      <c r="P523" s="162" t="str">
        <f t="shared" si="6"/>
        <v>#N/A</v>
      </c>
    </row>
    <row r="524">
      <c r="A524" s="267" t="s">
        <v>817</v>
      </c>
      <c r="B524" s="118" t="s">
        <v>8820</v>
      </c>
      <c r="C524" s="118">
        <v>5.0</v>
      </c>
      <c r="D524" s="286">
        <v>7798.0</v>
      </c>
      <c r="E524" s="263" t="s">
        <v>3334</v>
      </c>
      <c r="F524" s="101" t="s">
        <v>3335</v>
      </c>
      <c r="G524" s="162" t="str">
        <f t="shared" si="2"/>
        <v>M01</v>
      </c>
      <c r="H524" s="162" t="s">
        <v>4842</v>
      </c>
      <c r="I524" s="162" t="str">
        <f t="shared" si="16"/>
        <v>M03</v>
      </c>
      <c r="J524" s="162" t="s">
        <v>5250</v>
      </c>
      <c r="K524" s="112"/>
      <c r="L524" s="162" t="str">
        <f t="shared" si="7"/>
        <v>#N/A</v>
      </c>
      <c r="M524" s="259" t="s">
        <v>9676</v>
      </c>
      <c r="N524" s="162" t="str">
        <f t="shared" si="5"/>
        <v>#N/A</v>
      </c>
      <c r="O524" s="261" t="s">
        <v>9677</v>
      </c>
      <c r="P524" s="162" t="str">
        <f t="shared" si="6"/>
        <v>#N/A</v>
      </c>
    </row>
    <row r="525">
      <c r="A525" s="267" t="s">
        <v>817</v>
      </c>
      <c r="B525" s="118" t="s">
        <v>8820</v>
      </c>
      <c r="C525" s="118">
        <v>6.0</v>
      </c>
      <c r="D525" s="286">
        <v>8349.0</v>
      </c>
      <c r="E525" s="263" t="s">
        <v>3338</v>
      </c>
      <c r="F525" s="101" t="s">
        <v>3339</v>
      </c>
      <c r="G525" s="162" t="str">
        <f t="shared" si="2"/>
        <v>M01</v>
      </c>
      <c r="H525" s="162" t="s">
        <v>4846</v>
      </c>
      <c r="I525" s="162" t="str">
        <f t="shared" si="16"/>
        <v>M03</v>
      </c>
      <c r="J525" s="162" t="s">
        <v>5252</v>
      </c>
      <c r="K525" s="112"/>
      <c r="L525" s="162" t="str">
        <f t="shared" si="7"/>
        <v>#N/A</v>
      </c>
      <c r="M525" s="259" t="s">
        <v>9678</v>
      </c>
      <c r="N525" s="162" t="str">
        <f t="shared" si="5"/>
        <v>#N/A</v>
      </c>
      <c r="O525" s="261" t="s">
        <v>9679</v>
      </c>
      <c r="P525" s="162" t="str">
        <f t="shared" si="6"/>
        <v>#N/A</v>
      </c>
    </row>
    <row r="526">
      <c r="A526" s="267" t="s">
        <v>817</v>
      </c>
      <c r="B526" s="118" t="s">
        <v>8820</v>
      </c>
      <c r="C526" s="118">
        <v>7.0</v>
      </c>
      <c r="D526" s="286">
        <v>2433.0</v>
      </c>
      <c r="E526" s="263" t="s">
        <v>3344</v>
      </c>
      <c r="F526" s="101" t="s">
        <v>3345</v>
      </c>
      <c r="G526" s="162" t="str">
        <f t="shared" si="2"/>
        <v>M01</v>
      </c>
      <c r="H526" s="162" t="s">
        <v>4848</v>
      </c>
      <c r="I526" s="162" t="str">
        <f t="shared" si="16"/>
        <v>M03</v>
      </c>
      <c r="J526" s="162" t="s">
        <v>5256</v>
      </c>
      <c r="K526" s="112"/>
      <c r="L526" s="162" t="str">
        <f t="shared" si="7"/>
        <v>#N/A</v>
      </c>
      <c r="M526" s="259" t="s">
        <v>9680</v>
      </c>
      <c r="N526" s="162" t="str">
        <f t="shared" si="5"/>
        <v>#N/A</v>
      </c>
      <c r="O526" s="261" t="s">
        <v>9681</v>
      </c>
      <c r="P526" s="162" t="str">
        <f t="shared" si="6"/>
        <v>#N/A</v>
      </c>
    </row>
    <row r="527">
      <c r="A527" s="267" t="s">
        <v>817</v>
      </c>
      <c r="B527" s="118" t="s">
        <v>8820</v>
      </c>
      <c r="C527" s="118">
        <v>8.0</v>
      </c>
      <c r="D527" s="286">
        <v>2418.0</v>
      </c>
      <c r="E527" s="263" t="s">
        <v>3348</v>
      </c>
      <c r="F527" s="101" t="s">
        <v>3349</v>
      </c>
      <c r="G527" s="162" t="str">
        <f t="shared" si="2"/>
        <v>M01</v>
      </c>
      <c r="H527" s="162" t="s">
        <v>4852</v>
      </c>
      <c r="I527" s="162" t="str">
        <f t="shared" si="16"/>
        <v>M03</v>
      </c>
      <c r="J527" s="162" t="s">
        <v>5260</v>
      </c>
      <c r="K527" s="112"/>
      <c r="L527" s="162" t="str">
        <f t="shared" si="7"/>
        <v>#N/A</v>
      </c>
      <c r="M527" s="259" t="s">
        <v>9682</v>
      </c>
      <c r="N527" s="162" t="str">
        <f t="shared" si="5"/>
        <v>#N/A</v>
      </c>
      <c r="O527" s="261" t="s">
        <v>9683</v>
      </c>
      <c r="P527" s="162" t="str">
        <f t="shared" si="6"/>
        <v>#N/A</v>
      </c>
    </row>
    <row r="528">
      <c r="A528" s="267" t="s">
        <v>817</v>
      </c>
      <c r="B528" s="118" t="s">
        <v>8820</v>
      </c>
      <c r="C528" s="118">
        <v>9.0</v>
      </c>
      <c r="D528" s="286">
        <v>3046.0</v>
      </c>
      <c r="E528" s="263" t="s">
        <v>3354</v>
      </c>
      <c r="F528" s="101" t="s">
        <v>3356</v>
      </c>
      <c r="G528" s="162" t="str">
        <f t="shared" si="2"/>
        <v>M01</v>
      </c>
      <c r="H528" s="162" t="s">
        <v>4856</v>
      </c>
      <c r="I528" s="162" t="str">
        <f t="shared" si="16"/>
        <v>M03</v>
      </c>
      <c r="J528" s="162" t="s">
        <v>5262</v>
      </c>
      <c r="K528" s="112"/>
      <c r="L528" s="162" t="str">
        <f t="shared" si="7"/>
        <v>#N/A</v>
      </c>
      <c r="M528" s="259" t="s">
        <v>9684</v>
      </c>
      <c r="N528" s="162" t="str">
        <f t="shared" si="5"/>
        <v>#N/A</v>
      </c>
      <c r="O528" s="261" t="s">
        <v>9685</v>
      </c>
      <c r="P528" s="162" t="str">
        <f t="shared" si="6"/>
        <v>#N/A</v>
      </c>
    </row>
    <row r="529">
      <c r="A529" s="267" t="s">
        <v>817</v>
      </c>
      <c r="B529" s="118" t="s">
        <v>8820</v>
      </c>
      <c r="C529" s="118">
        <v>10.0</v>
      </c>
      <c r="D529" s="286">
        <v>2544.0</v>
      </c>
      <c r="E529" s="263" t="s">
        <v>3361</v>
      </c>
      <c r="F529" s="101" t="s">
        <v>3362</v>
      </c>
      <c r="G529" s="162" t="str">
        <f t="shared" si="2"/>
        <v>M01</v>
      </c>
      <c r="H529" s="162" t="s">
        <v>4858</v>
      </c>
      <c r="I529" s="162" t="str">
        <f t="shared" si="16"/>
        <v>M03</v>
      </c>
      <c r="J529" s="162" t="s">
        <v>5266</v>
      </c>
      <c r="K529" s="112"/>
      <c r="L529" s="162" t="str">
        <f t="shared" si="7"/>
        <v>#N/A</v>
      </c>
      <c r="M529" s="259" t="s">
        <v>9686</v>
      </c>
      <c r="N529" s="162" t="str">
        <f t="shared" si="5"/>
        <v>#N/A</v>
      </c>
      <c r="O529" s="261" t="s">
        <v>9687</v>
      </c>
      <c r="P529" s="162" t="str">
        <f t="shared" si="6"/>
        <v>#N/A</v>
      </c>
    </row>
    <row r="530">
      <c r="A530" s="267" t="s">
        <v>817</v>
      </c>
      <c r="B530" s="118" t="s">
        <v>8820</v>
      </c>
      <c r="C530" s="118">
        <v>11.0</v>
      </c>
      <c r="D530" s="286">
        <v>7249.0</v>
      </c>
      <c r="E530" s="263" t="s">
        <v>3366</v>
      </c>
      <c r="F530" s="101" t="s">
        <v>3367</v>
      </c>
      <c r="G530" s="162" t="str">
        <f t="shared" si="2"/>
        <v>M01</v>
      </c>
      <c r="H530" s="162" t="s">
        <v>4862</v>
      </c>
      <c r="I530" s="162" t="str">
        <f t="shared" si="16"/>
        <v>M03</v>
      </c>
      <c r="J530" s="162" t="s">
        <v>5270</v>
      </c>
      <c r="K530" s="112"/>
      <c r="L530" s="162" t="str">
        <f t="shared" si="7"/>
        <v>#N/A</v>
      </c>
      <c r="M530" s="259" t="s">
        <v>9688</v>
      </c>
      <c r="N530" s="162" t="str">
        <f t="shared" si="5"/>
        <v>#N/A</v>
      </c>
      <c r="O530" s="261" t="s">
        <v>9689</v>
      </c>
      <c r="P530" s="162" t="str">
        <f t="shared" si="6"/>
        <v>#N/A</v>
      </c>
    </row>
    <row r="531">
      <c r="A531" s="267" t="s">
        <v>817</v>
      </c>
      <c r="B531" s="118" t="s">
        <v>8820</v>
      </c>
      <c r="C531" s="118">
        <v>12.0</v>
      </c>
      <c r="D531" s="286">
        <v>8191.0</v>
      </c>
      <c r="E531" s="263" t="s">
        <v>3372</v>
      </c>
      <c r="F531" s="101" t="s">
        <v>3373</v>
      </c>
      <c r="G531" s="162" t="str">
        <f t="shared" si="2"/>
        <v>M01</v>
      </c>
      <c r="H531" s="162" t="s">
        <v>4866</v>
      </c>
      <c r="I531" s="162" t="str">
        <f t="shared" si="16"/>
        <v>M03</v>
      </c>
      <c r="J531" s="162" t="s">
        <v>5274</v>
      </c>
      <c r="K531" s="112"/>
      <c r="L531" s="162" t="str">
        <f t="shared" si="7"/>
        <v>#N/A</v>
      </c>
      <c r="M531" s="259" t="s">
        <v>9690</v>
      </c>
      <c r="N531" s="162" t="str">
        <f t="shared" si="5"/>
        <v>#N/A</v>
      </c>
      <c r="O531" s="261" t="s">
        <v>9691</v>
      </c>
      <c r="P531" s="162" t="str">
        <f t="shared" si="6"/>
        <v>#N/A</v>
      </c>
    </row>
    <row r="532">
      <c r="A532" s="267" t="s">
        <v>817</v>
      </c>
      <c r="B532" s="118" t="s">
        <v>8820</v>
      </c>
      <c r="C532" s="118">
        <v>13.0</v>
      </c>
      <c r="D532" s="286">
        <v>2986.0</v>
      </c>
      <c r="E532" s="263" t="s">
        <v>3378</v>
      </c>
      <c r="F532" s="101" t="s">
        <v>3379</v>
      </c>
      <c r="G532" s="162" t="str">
        <f t="shared" si="2"/>
        <v>M01</v>
      </c>
      <c r="H532" s="162" t="s">
        <v>4870</v>
      </c>
      <c r="I532" s="162" t="str">
        <f t="shared" si="16"/>
        <v>M03</v>
      </c>
      <c r="J532" s="162" t="s">
        <v>5276</v>
      </c>
      <c r="K532" s="112"/>
      <c r="L532" s="162" t="str">
        <f t="shared" si="7"/>
        <v>M01</v>
      </c>
      <c r="M532" s="259" t="s">
        <v>9219</v>
      </c>
      <c r="N532" s="162" t="str">
        <f t="shared" si="5"/>
        <v>#N/A</v>
      </c>
      <c r="O532" s="261" t="s">
        <v>9692</v>
      </c>
      <c r="P532" s="162" t="str">
        <f t="shared" si="6"/>
        <v>#N/A</v>
      </c>
    </row>
    <row r="533">
      <c r="A533" s="267" t="s">
        <v>817</v>
      </c>
      <c r="B533" s="118" t="s">
        <v>8820</v>
      </c>
      <c r="C533" s="118">
        <v>14.0</v>
      </c>
      <c r="D533" s="286">
        <v>9350.0</v>
      </c>
      <c r="E533" s="263" t="s">
        <v>3381</v>
      </c>
      <c r="F533" s="101" t="s">
        <v>3383</v>
      </c>
      <c r="G533" s="162" t="str">
        <f t="shared" si="2"/>
        <v>M01</v>
      </c>
      <c r="H533" s="162" t="s">
        <v>4875</v>
      </c>
      <c r="I533" s="162" t="str">
        <f t="shared" si="16"/>
        <v>M03</v>
      </c>
      <c r="J533" s="162" t="s">
        <v>5280</v>
      </c>
      <c r="K533" s="112"/>
      <c r="L533" s="162" t="str">
        <f t="shared" si="7"/>
        <v>#N/A</v>
      </c>
      <c r="M533" s="259" t="s">
        <v>9693</v>
      </c>
      <c r="N533" s="162" t="str">
        <f t="shared" si="5"/>
        <v>#N/A</v>
      </c>
      <c r="O533" s="261" t="s">
        <v>9694</v>
      </c>
      <c r="P533" s="162" t="str">
        <f t="shared" si="6"/>
        <v>#N/A</v>
      </c>
    </row>
    <row r="534">
      <c r="A534" s="267" t="s">
        <v>817</v>
      </c>
      <c r="B534" s="118" t="s">
        <v>8820</v>
      </c>
      <c r="C534" s="118">
        <v>15.0</v>
      </c>
      <c r="D534" s="118" t="s">
        <v>154</v>
      </c>
      <c r="E534" s="263" t="s">
        <v>3385</v>
      </c>
      <c r="F534" s="101" t="s">
        <v>3386</v>
      </c>
      <c r="G534" s="162" t="str">
        <f t="shared" si="2"/>
        <v>M01</v>
      </c>
      <c r="H534" s="162" t="s">
        <v>4877</v>
      </c>
      <c r="I534" s="162" t="str">
        <f t="shared" si="16"/>
        <v>M03</v>
      </c>
      <c r="J534" s="162" t="s">
        <v>5284</v>
      </c>
      <c r="K534" s="112"/>
      <c r="L534" s="162" t="str">
        <f t="shared" si="7"/>
        <v>#N/A</v>
      </c>
      <c r="M534" s="259" t="s">
        <v>9695</v>
      </c>
      <c r="N534" s="162" t="str">
        <f t="shared" si="5"/>
        <v>#N/A</v>
      </c>
      <c r="O534" s="261" t="s">
        <v>9696</v>
      </c>
      <c r="P534" s="162" t="str">
        <f t="shared" si="6"/>
        <v>#N/A</v>
      </c>
    </row>
    <row r="535">
      <c r="A535" s="267" t="s">
        <v>817</v>
      </c>
      <c r="B535" s="118" t="s">
        <v>8820</v>
      </c>
      <c r="C535" s="118">
        <v>16.0</v>
      </c>
      <c r="D535" s="118" t="s">
        <v>816</v>
      </c>
      <c r="E535" s="263" t="s">
        <v>3389</v>
      </c>
      <c r="F535" s="101" t="s">
        <v>3390</v>
      </c>
      <c r="G535" s="162" t="str">
        <f t="shared" si="2"/>
        <v>M01</v>
      </c>
      <c r="H535" s="162" t="s">
        <v>4881</v>
      </c>
      <c r="I535" s="162" t="str">
        <f t="shared" si="16"/>
        <v>M03</v>
      </c>
      <c r="J535" s="162" t="s">
        <v>5287</v>
      </c>
      <c r="K535" s="112"/>
      <c r="L535" s="162" t="str">
        <f t="shared" si="7"/>
        <v>#N/A</v>
      </c>
      <c r="M535" s="259" t="s">
        <v>9697</v>
      </c>
      <c r="N535" s="162" t="str">
        <f t="shared" si="5"/>
        <v>#N/A</v>
      </c>
      <c r="O535" s="261" t="s">
        <v>9698</v>
      </c>
      <c r="P535" s="162" t="str">
        <f t="shared" si="6"/>
        <v>#N/A</v>
      </c>
    </row>
    <row r="536">
      <c r="A536" s="267" t="s">
        <v>820</v>
      </c>
      <c r="B536" s="118" t="s">
        <v>8820</v>
      </c>
      <c r="C536" s="118">
        <v>1.0</v>
      </c>
      <c r="D536" s="262">
        <v>2866.0</v>
      </c>
      <c r="E536" s="263" t="s">
        <v>3392</v>
      </c>
      <c r="F536" s="101" t="s">
        <v>3393</v>
      </c>
      <c r="G536" s="162" t="str">
        <f t="shared" si="2"/>
        <v>M05</v>
      </c>
      <c r="H536" s="162" t="s">
        <v>4260</v>
      </c>
      <c r="I536" s="162" t="str">
        <f t="shared" ref="I536:I551" si="17">VLOOKUP(J536, INDIRECT("tracking!D2:O3000"), 4, FALSE) </f>
        <v>M05</v>
      </c>
      <c r="J536" s="162" t="s">
        <v>7840</v>
      </c>
      <c r="K536" s="112"/>
      <c r="L536" s="162" t="str">
        <f t="shared" si="7"/>
        <v>M03</v>
      </c>
      <c r="M536" s="123" t="s">
        <v>7911</v>
      </c>
      <c r="N536" s="162" t="str">
        <f t="shared" si="5"/>
        <v>M06</v>
      </c>
      <c r="O536" s="123" t="s">
        <v>8073</v>
      </c>
      <c r="P536" s="162" t="str">
        <f t="shared" si="6"/>
        <v>#N/A</v>
      </c>
    </row>
    <row r="537">
      <c r="A537" s="267" t="s">
        <v>820</v>
      </c>
      <c r="B537" s="118" t="s">
        <v>8820</v>
      </c>
      <c r="C537" s="118">
        <v>2.0</v>
      </c>
      <c r="D537" s="262">
        <v>2341.0</v>
      </c>
      <c r="E537" s="263" t="s">
        <v>3397</v>
      </c>
      <c r="F537" s="101" t="s">
        <v>3398</v>
      </c>
      <c r="G537" s="162" t="str">
        <f t="shared" si="2"/>
        <v>M05</v>
      </c>
      <c r="H537" s="162" t="s">
        <v>4265</v>
      </c>
      <c r="I537" s="162" t="str">
        <f t="shared" si="17"/>
        <v>M05</v>
      </c>
      <c r="J537" s="162" t="s">
        <v>7842</v>
      </c>
      <c r="K537" s="112"/>
      <c r="L537" s="162" t="str">
        <f t="shared" si="7"/>
        <v>M03</v>
      </c>
      <c r="M537" s="123" t="s">
        <v>7913</v>
      </c>
      <c r="N537" s="162" t="str">
        <f t="shared" si="5"/>
        <v>M06</v>
      </c>
      <c r="O537" s="123" t="s">
        <v>8076</v>
      </c>
      <c r="P537" s="162" t="str">
        <f t="shared" si="6"/>
        <v>#N/A</v>
      </c>
    </row>
    <row r="538">
      <c r="A538" s="267" t="s">
        <v>820</v>
      </c>
      <c r="B538" s="118" t="s">
        <v>8820</v>
      </c>
      <c r="C538" s="118">
        <v>3.0</v>
      </c>
      <c r="D538" s="262">
        <v>6373.0</v>
      </c>
      <c r="E538" s="263" t="s">
        <v>3401</v>
      </c>
      <c r="F538" s="101" t="s">
        <v>3402</v>
      </c>
      <c r="G538" s="162" t="str">
        <f t="shared" si="2"/>
        <v>M05</v>
      </c>
      <c r="H538" s="162" t="s">
        <v>4270</v>
      </c>
      <c r="I538" s="162" t="str">
        <f t="shared" si="17"/>
        <v>M05</v>
      </c>
      <c r="J538" s="162" t="s">
        <v>7844</v>
      </c>
      <c r="K538" s="112"/>
      <c r="L538" s="162" t="str">
        <f t="shared" si="7"/>
        <v>M03</v>
      </c>
      <c r="M538" s="123" t="s">
        <v>7915</v>
      </c>
      <c r="N538" s="162" t="str">
        <f t="shared" si="5"/>
        <v>M06</v>
      </c>
      <c r="O538" s="123" t="s">
        <v>8078</v>
      </c>
      <c r="P538" s="162" t="str">
        <f t="shared" si="6"/>
        <v>#N/A</v>
      </c>
    </row>
    <row r="539">
      <c r="A539" s="267" t="s">
        <v>820</v>
      </c>
      <c r="B539" s="118" t="s">
        <v>8820</v>
      </c>
      <c r="C539" s="118">
        <v>4.0</v>
      </c>
      <c r="D539" s="262">
        <v>7111.0</v>
      </c>
      <c r="E539" s="263" t="s">
        <v>3405</v>
      </c>
      <c r="F539" s="101" t="s">
        <v>3406</v>
      </c>
      <c r="G539" s="162" t="str">
        <f t="shared" si="2"/>
        <v>M05</v>
      </c>
      <c r="H539" s="162" t="s">
        <v>4275</v>
      </c>
      <c r="I539" s="162" t="str">
        <f t="shared" si="17"/>
        <v>M05</v>
      </c>
      <c r="J539" s="162" t="s">
        <v>7846</v>
      </c>
      <c r="K539" s="112"/>
      <c r="L539" s="162" t="str">
        <f t="shared" si="7"/>
        <v>M03</v>
      </c>
      <c r="M539" s="123" t="s">
        <v>7917</v>
      </c>
      <c r="N539" s="162" t="str">
        <f t="shared" si="5"/>
        <v>M06</v>
      </c>
      <c r="O539" s="123" t="s">
        <v>8080</v>
      </c>
      <c r="P539" s="162" t="str">
        <f t="shared" si="6"/>
        <v>#N/A</v>
      </c>
    </row>
    <row r="540">
      <c r="A540" s="267" t="s">
        <v>820</v>
      </c>
      <c r="B540" s="118" t="s">
        <v>8820</v>
      </c>
      <c r="C540" s="118">
        <v>5.0</v>
      </c>
      <c r="D540" s="262">
        <v>3408.0</v>
      </c>
      <c r="E540" s="263" t="s">
        <v>3409</v>
      </c>
      <c r="F540" s="101" t="s">
        <v>3410</v>
      </c>
      <c r="G540" s="162" t="str">
        <f t="shared" si="2"/>
        <v>M05</v>
      </c>
      <c r="H540" s="162" t="s">
        <v>4280</v>
      </c>
      <c r="I540" s="162" t="str">
        <f t="shared" si="17"/>
        <v>M05</v>
      </c>
      <c r="J540" s="162" t="s">
        <v>7848</v>
      </c>
      <c r="K540" s="112"/>
      <c r="L540" s="162" t="str">
        <f t="shared" si="7"/>
        <v>M03</v>
      </c>
      <c r="M540" s="123" t="s">
        <v>7919</v>
      </c>
      <c r="N540" s="162" t="str">
        <f t="shared" si="5"/>
        <v>M06</v>
      </c>
      <c r="O540" s="123" t="s">
        <v>8082</v>
      </c>
      <c r="P540" s="162" t="str">
        <f t="shared" si="6"/>
        <v>#N/A</v>
      </c>
    </row>
    <row r="541">
      <c r="A541" s="267" t="s">
        <v>820</v>
      </c>
      <c r="B541" s="118" t="s">
        <v>8820</v>
      </c>
      <c r="C541" s="118">
        <v>6.0</v>
      </c>
      <c r="D541" s="262">
        <v>2526.0</v>
      </c>
      <c r="E541" s="263" t="s">
        <v>3413</v>
      </c>
      <c r="F541" s="101" t="s">
        <v>3414</v>
      </c>
      <c r="G541" s="162" t="str">
        <f t="shared" si="2"/>
        <v>M05</v>
      </c>
      <c r="H541" s="162" t="s">
        <v>4285</v>
      </c>
      <c r="I541" s="162" t="str">
        <f t="shared" si="17"/>
        <v>M05</v>
      </c>
      <c r="J541" s="162" t="s">
        <v>7850</v>
      </c>
      <c r="K541" s="112"/>
      <c r="L541" s="162" t="str">
        <f t="shared" si="7"/>
        <v>M03</v>
      </c>
      <c r="M541" s="123" t="s">
        <v>7921</v>
      </c>
      <c r="N541" s="162" t="str">
        <f t="shared" si="5"/>
        <v>M06</v>
      </c>
      <c r="O541" s="123" t="s">
        <v>8084</v>
      </c>
      <c r="P541" s="162" t="str">
        <f t="shared" si="6"/>
        <v>#N/A</v>
      </c>
    </row>
    <row r="542">
      <c r="A542" s="267" t="s">
        <v>820</v>
      </c>
      <c r="B542" s="118" t="s">
        <v>8820</v>
      </c>
      <c r="C542" s="118">
        <v>7.0</v>
      </c>
      <c r="D542" s="262">
        <v>2116.0</v>
      </c>
      <c r="E542" s="263" t="s">
        <v>3416</v>
      </c>
      <c r="F542" s="101" t="s">
        <v>3417</v>
      </c>
      <c r="G542" s="162" t="str">
        <f t="shared" si="2"/>
        <v>M05</v>
      </c>
      <c r="H542" s="162" t="s">
        <v>4290</v>
      </c>
      <c r="I542" s="162" t="str">
        <f t="shared" si="17"/>
        <v>M05</v>
      </c>
      <c r="J542" s="162" t="s">
        <v>7852</v>
      </c>
      <c r="K542" s="112"/>
      <c r="L542" s="162" t="str">
        <f t="shared" si="7"/>
        <v>M03</v>
      </c>
      <c r="M542" s="123" t="s">
        <v>7923</v>
      </c>
      <c r="N542" s="162" t="str">
        <f t="shared" si="5"/>
        <v>M06</v>
      </c>
      <c r="O542" s="123" t="s">
        <v>8086</v>
      </c>
      <c r="P542" s="162" t="str">
        <f t="shared" si="6"/>
        <v>#N/A</v>
      </c>
    </row>
    <row r="543">
      <c r="A543" s="267" t="s">
        <v>820</v>
      </c>
      <c r="B543" s="118" t="s">
        <v>8820</v>
      </c>
      <c r="C543" s="118">
        <v>8.0</v>
      </c>
      <c r="D543" s="262">
        <v>3244.0</v>
      </c>
      <c r="E543" s="263" t="s">
        <v>3419</v>
      </c>
      <c r="F543" s="101" t="s">
        <v>3420</v>
      </c>
      <c r="G543" s="162" t="str">
        <f t="shared" si="2"/>
        <v>M05</v>
      </c>
      <c r="H543" s="162" t="s">
        <v>4295</v>
      </c>
      <c r="I543" s="162" t="str">
        <f t="shared" si="17"/>
        <v>M05</v>
      </c>
      <c r="J543" s="162" t="s">
        <v>7854</v>
      </c>
      <c r="K543" s="112"/>
      <c r="L543" s="162" t="str">
        <f t="shared" si="7"/>
        <v>M03</v>
      </c>
      <c r="M543" s="123" t="s">
        <v>7925</v>
      </c>
      <c r="N543" s="162" t="str">
        <f t="shared" si="5"/>
        <v>M06</v>
      </c>
      <c r="O543" s="123" t="s">
        <v>8088</v>
      </c>
      <c r="P543" s="162" t="str">
        <f t="shared" si="6"/>
        <v>#N/A</v>
      </c>
    </row>
    <row r="544">
      <c r="A544" s="267" t="s">
        <v>820</v>
      </c>
      <c r="B544" s="118" t="s">
        <v>8820</v>
      </c>
      <c r="C544" s="118">
        <v>9.0</v>
      </c>
      <c r="D544" s="262">
        <v>6550.0</v>
      </c>
      <c r="E544" s="263" t="s">
        <v>3422</v>
      </c>
      <c r="F544" s="101" t="s">
        <v>3423</v>
      </c>
      <c r="G544" s="162" t="str">
        <f t="shared" si="2"/>
        <v>M05</v>
      </c>
      <c r="H544" s="162" t="s">
        <v>4302</v>
      </c>
      <c r="I544" s="162" t="str">
        <f t="shared" si="17"/>
        <v>M05</v>
      </c>
      <c r="J544" s="162" t="s">
        <v>7857</v>
      </c>
      <c r="K544" s="112"/>
      <c r="L544" s="162" t="str">
        <f t="shared" si="7"/>
        <v>M03</v>
      </c>
      <c r="M544" s="123" t="s">
        <v>7927</v>
      </c>
      <c r="N544" s="162" t="str">
        <f t="shared" si="5"/>
        <v>M06</v>
      </c>
      <c r="O544" s="123" t="s">
        <v>8090</v>
      </c>
      <c r="P544" s="162" t="str">
        <f t="shared" si="6"/>
        <v>#N/A</v>
      </c>
    </row>
    <row r="545">
      <c r="A545" s="267" t="s">
        <v>820</v>
      </c>
      <c r="B545" s="118" t="s">
        <v>8820</v>
      </c>
      <c r="C545" s="118">
        <v>10.0</v>
      </c>
      <c r="D545" s="262">
        <v>8257.0</v>
      </c>
      <c r="E545" s="263" t="s">
        <v>3427</v>
      </c>
      <c r="F545" s="101" t="s">
        <v>3428</v>
      </c>
      <c r="G545" s="162" t="str">
        <f t="shared" si="2"/>
        <v>M05</v>
      </c>
      <c r="H545" s="162" t="s">
        <v>4305</v>
      </c>
      <c r="I545" s="162" t="str">
        <f t="shared" si="17"/>
        <v>M05</v>
      </c>
      <c r="J545" s="162" t="s">
        <v>7859</v>
      </c>
      <c r="K545" s="112"/>
      <c r="L545" s="162" t="str">
        <f t="shared" si="7"/>
        <v>M03</v>
      </c>
      <c r="M545" s="123" t="s">
        <v>7929</v>
      </c>
      <c r="N545" s="162" t="str">
        <f t="shared" si="5"/>
        <v>M06</v>
      </c>
      <c r="O545" s="123" t="s">
        <v>8092</v>
      </c>
      <c r="P545" s="162" t="str">
        <f t="shared" si="6"/>
        <v>#N/A</v>
      </c>
    </row>
    <row r="546">
      <c r="A546" s="267" t="s">
        <v>820</v>
      </c>
      <c r="B546" s="118" t="s">
        <v>8820</v>
      </c>
      <c r="C546" s="118">
        <v>11.0</v>
      </c>
      <c r="D546" s="262">
        <v>5570.0</v>
      </c>
      <c r="E546" s="263" t="s">
        <v>3431</v>
      </c>
      <c r="F546" s="101" t="s">
        <v>3432</v>
      </c>
      <c r="G546" s="162" t="str">
        <f t="shared" si="2"/>
        <v>M05</v>
      </c>
      <c r="H546" s="162" t="s">
        <v>4311</v>
      </c>
      <c r="I546" s="162" t="str">
        <f t="shared" si="17"/>
        <v>M05</v>
      </c>
      <c r="J546" s="162" t="s">
        <v>7861</v>
      </c>
      <c r="K546" s="112"/>
      <c r="L546" s="162" t="str">
        <f t="shared" si="7"/>
        <v>M03</v>
      </c>
      <c r="M546" s="123" t="s">
        <v>7931</v>
      </c>
      <c r="N546" s="162" t="str">
        <f t="shared" si="5"/>
        <v>M06</v>
      </c>
      <c r="O546" s="123" t="s">
        <v>8094</v>
      </c>
      <c r="P546" s="162" t="str">
        <f t="shared" si="6"/>
        <v>#N/A</v>
      </c>
    </row>
    <row r="547">
      <c r="A547" s="267" t="s">
        <v>820</v>
      </c>
      <c r="B547" s="118" t="s">
        <v>8820</v>
      </c>
      <c r="C547" s="118">
        <v>12.0</v>
      </c>
      <c r="D547" s="262">
        <v>8091.0</v>
      </c>
      <c r="E547" s="263" t="s">
        <v>3434</v>
      </c>
      <c r="F547" s="101" t="s">
        <v>3435</v>
      </c>
      <c r="G547" s="162" t="str">
        <f t="shared" si="2"/>
        <v>M05</v>
      </c>
      <c r="H547" s="162" t="s">
        <v>4314</v>
      </c>
      <c r="I547" s="162" t="str">
        <f t="shared" si="17"/>
        <v>M05</v>
      </c>
      <c r="J547" s="162" t="s">
        <v>7863</v>
      </c>
      <c r="K547" s="112"/>
      <c r="L547" s="162" t="str">
        <f t="shared" si="7"/>
        <v>M03</v>
      </c>
      <c r="M547" s="123" t="s">
        <v>7934</v>
      </c>
      <c r="N547" s="162" t="str">
        <f t="shared" si="5"/>
        <v>M06</v>
      </c>
      <c r="O547" s="123" t="s">
        <v>8097</v>
      </c>
      <c r="P547" s="162" t="str">
        <f t="shared" si="6"/>
        <v>#N/A</v>
      </c>
    </row>
    <row r="548">
      <c r="A548" s="267" t="s">
        <v>820</v>
      </c>
      <c r="B548" s="118" t="s">
        <v>8820</v>
      </c>
      <c r="C548" s="118">
        <v>13.0</v>
      </c>
      <c r="D548" s="262">
        <v>3497.0</v>
      </c>
      <c r="E548" s="263" t="s">
        <v>3437</v>
      </c>
      <c r="F548" s="101" t="s">
        <v>3438</v>
      </c>
      <c r="G548" s="162" t="str">
        <f t="shared" si="2"/>
        <v>M05</v>
      </c>
      <c r="H548" s="162" t="s">
        <v>4321</v>
      </c>
      <c r="I548" s="162" t="str">
        <f t="shared" si="17"/>
        <v>M05</v>
      </c>
      <c r="J548" s="162" t="s">
        <v>7866</v>
      </c>
      <c r="K548" s="112"/>
      <c r="L548" s="162" t="str">
        <f t="shared" si="7"/>
        <v>M03</v>
      </c>
      <c r="M548" s="123" t="s">
        <v>7936</v>
      </c>
      <c r="N548" s="162" t="str">
        <f t="shared" si="5"/>
        <v>M06</v>
      </c>
      <c r="O548" s="123" t="s">
        <v>8099</v>
      </c>
      <c r="P548" s="162" t="str">
        <f t="shared" si="6"/>
        <v>#N/A</v>
      </c>
    </row>
    <row r="549">
      <c r="A549" s="267" t="s">
        <v>820</v>
      </c>
      <c r="B549" s="118" t="s">
        <v>8820</v>
      </c>
      <c r="C549" s="118">
        <v>14.0</v>
      </c>
      <c r="D549" s="262">
        <v>6450.0</v>
      </c>
      <c r="E549" s="263" t="s">
        <v>3441</v>
      </c>
      <c r="F549" s="101" t="s">
        <v>3442</v>
      </c>
      <c r="G549" s="162" t="str">
        <f t="shared" si="2"/>
        <v>M05</v>
      </c>
      <c r="H549" s="162" t="s">
        <v>4326</v>
      </c>
      <c r="I549" s="162" t="str">
        <f t="shared" si="17"/>
        <v>M05</v>
      </c>
      <c r="J549" s="162" t="s">
        <v>7868</v>
      </c>
      <c r="K549" s="112"/>
      <c r="L549" s="162" t="str">
        <f t="shared" si="7"/>
        <v>M03</v>
      </c>
      <c r="M549" s="123" t="s">
        <v>7938</v>
      </c>
      <c r="N549" s="162" t="str">
        <f t="shared" si="5"/>
        <v>M06</v>
      </c>
      <c r="O549" s="123" t="s">
        <v>8101</v>
      </c>
      <c r="P549" s="162" t="str">
        <f t="shared" si="6"/>
        <v>#N/A</v>
      </c>
    </row>
    <row r="550">
      <c r="A550" s="267" t="s">
        <v>820</v>
      </c>
      <c r="B550" s="118" t="s">
        <v>8820</v>
      </c>
      <c r="C550" s="118">
        <v>15.0</v>
      </c>
      <c r="D550" s="118" t="s">
        <v>154</v>
      </c>
      <c r="E550" s="263" t="s">
        <v>3444</v>
      </c>
      <c r="F550" s="101" t="s">
        <v>3445</v>
      </c>
      <c r="G550" s="162" t="str">
        <f t="shared" si="2"/>
        <v>M05</v>
      </c>
      <c r="H550" s="162" t="s">
        <v>4331</v>
      </c>
      <c r="I550" s="162" t="str">
        <f t="shared" si="17"/>
        <v>M05</v>
      </c>
      <c r="J550" s="162" t="s">
        <v>7870</v>
      </c>
      <c r="K550" s="112"/>
      <c r="L550" s="162" t="str">
        <f t="shared" si="7"/>
        <v>M03</v>
      </c>
      <c r="M550" s="123" t="s">
        <v>7940</v>
      </c>
      <c r="N550" s="162" t="str">
        <f t="shared" si="5"/>
        <v>M06</v>
      </c>
      <c r="O550" s="123" t="s">
        <v>8103</v>
      </c>
      <c r="P550" s="162" t="str">
        <f t="shared" si="6"/>
        <v>#N/A</v>
      </c>
    </row>
    <row r="551">
      <c r="A551" s="267" t="s">
        <v>820</v>
      </c>
      <c r="B551" s="118" t="s">
        <v>8820</v>
      </c>
      <c r="C551" s="118">
        <v>16.0</v>
      </c>
      <c r="D551" s="118" t="s">
        <v>819</v>
      </c>
      <c r="E551" s="263" t="s">
        <v>3447</v>
      </c>
      <c r="F551" s="101" t="s">
        <v>3448</v>
      </c>
      <c r="G551" s="162" t="str">
        <f t="shared" si="2"/>
        <v>M05</v>
      </c>
      <c r="H551" s="162" t="s">
        <v>4334</v>
      </c>
      <c r="I551" s="162" t="str">
        <f t="shared" si="17"/>
        <v>M05</v>
      </c>
      <c r="J551" s="162" t="s">
        <v>7872</v>
      </c>
      <c r="K551" s="112"/>
      <c r="L551" s="162" t="str">
        <f t="shared" si="7"/>
        <v>M03</v>
      </c>
      <c r="M551" s="123" t="s">
        <v>7942</v>
      </c>
      <c r="N551" s="162" t="str">
        <f t="shared" si="5"/>
        <v>M06</v>
      </c>
      <c r="O551" s="123" t="s">
        <v>8105</v>
      </c>
      <c r="P551" s="162" t="str">
        <f t="shared" si="6"/>
        <v>#N/A</v>
      </c>
    </row>
    <row r="552">
      <c r="A552" s="267" t="s">
        <v>825</v>
      </c>
      <c r="B552" s="118" t="s">
        <v>8892</v>
      </c>
      <c r="C552" s="118">
        <v>1.0</v>
      </c>
      <c r="D552" s="286">
        <v>3736.0</v>
      </c>
      <c r="E552" s="263" t="s">
        <v>3450</v>
      </c>
      <c r="F552" s="101" t="s">
        <v>3451</v>
      </c>
      <c r="G552" s="162" t="str">
        <f t="shared" si="2"/>
        <v>M01</v>
      </c>
      <c r="H552" s="162" t="s">
        <v>4471</v>
      </c>
      <c r="I552" s="123" t="s">
        <v>1419</v>
      </c>
      <c r="J552" s="162" t="s">
        <v>6097</v>
      </c>
      <c r="K552" s="112"/>
      <c r="L552" s="162" t="str">
        <f t="shared" si="7"/>
        <v>#N/A</v>
      </c>
      <c r="M552" s="259" t="s">
        <v>9699</v>
      </c>
      <c r="N552" s="162" t="str">
        <f t="shared" si="5"/>
        <v>#N/A</v>
      </c>
      <c r="O552" s="261" t="s">
        <v>9700</v>
      </c>
      <c r="P552" s="162" t="str">
        <f t="shared" si="6"/>
        <v>#N/A</v>
      </c>
    </row>
    <row r="553">
      <c r="A553" s="267" t="s">
        <v>825</v>
      </c>
      <c r="B553" s="118" t="s">
        <v>8892</v>
      </c>
      <c r="C553" s="118">
        <v>2.0</v>
      </c>
      <c r="D553" s="286">
        <v>8312.0</v>
      </c>
      <c r="E553" s="263" t="s">
        <v>3453</v>
      </c>
      <c r="F553" s="101" t="s">
        <v>3454</v>
      </c>
      <c r="G553" s="162" t="str">
        <f t="shared" si="2"/>
        <v>M01</v>
      </c>
      <c r="H553" s="162" t="s">
        <v>4475</v>
      </c>
      <c r="I553" s="123" t="s">
        <v>1419</v>
      </c>
      <c r="J553" s="162" t="s">
        <v>6105</v>
      </c>
      <c r="K553" s="112"/>
      <c r="L553" s="162" t="str">
        <f t="shared" si="7"/>
        <v>#N/A</v>
      </c>
      <c r="M553" s="259" t="s">
        <v>9701</v>
      </c>
      <c r="N553" s="162" t="str">
        <f t="shared" si="5"/>
        <v>#N/A</v>
      </c>
      <c r="O553" s="261" t="s">
        <v>9702</v>
      </c>
      <c r="P553" s="162" t="str">
        <f t="shared" si="6"/>
        <v>#N/A</v>
      </c>
    </row>
    <row r="554">
      <c r="A554" s="267" t="s">
        <v>825</v>
      </c>
      <c r="B554" s="118" t="s">
        <v>8892</v>
      </c>
      <c r="C554" s="118">
        <v>3.0</v>
      </c>
      <c r="D554" s="286">
        <v>3798.0</v>
      </c>
      <c r="E554" s="263" t="s">
        <v>3456</v>
      </c>
      <c r="F554" s="101" t="s">
        <v>3458</v>
      </c>
      <c r="G554" s="162" t="str">
        <f t="shared" si="2"/>
        <v>M01</v>
      </c>
      <c r="H554" s="162" t="s">
        <v>4479</v>
      </c>
      <c r="I554" s="123" t="s">
        <v>1419</v>
      </c>
      <c r="J554" s="162" t="s">
        <v>6111</v>
      </c>
      <c r="K554" s="112"/>
      <c r="L554" s="162" t="str">
        <f t="shared" si="7"/>
        <v>#N/A</v>
      </c>
      <c r="M554" s="259" t="s">
        <v>9703</v>
      </c>
      <c r="N554" s="162" t="str">
        <f t="shared" si="5"/>
        <v>#N/A</v>
      </c>
      <c r="O554" s="261" t="s">
        <v>9704</v>
      </c>
      <c r="P554" s="162" t="str">
        <f t="shared" si="6"/>
        <v>#N/A</v>
      </c>
    </row>
    <row r="555">
      <c r="A555" s="267" t="s">
        <v>825</v>
      </c>
      <c r="B555" s="118" t="s">
        <v>8892</v>
      </c>
      <c r="C555" s="118">
        <v>4.0</v>
      </c>
      <c r="D555" s="286">
        <v>9510.0</v>
      </c>
      <c r="E555" s="263" t="s">
        <v>3460</v>
      </c>
      <c r="F555" s="101" t="s">
        <v>3461</v>
      </c>
      <c r="G555" s="162" t="str">
        <f t="shared" si="2"/>
        <v>M01</v>
      </c>
      <c r="H555" s="162" t="s">
        <v>4483</v>
      </c>
      <c r="I555" s="123" t="s">
        <v>1419</v>
      </c>
      <c r="J555" s="162" t="s">
        <v>6118</v>
      </c>
      <c r="K555" s="112"/>
      <c r="L555" s="162" t="str">
        <f t="shared" si="7"/>
        <v>#N/A</v>
      </c>
      <c r="M555" s="259" t="s">
        <v>9705</v>
      </c>
      <c r="N555" s="162" t="str">
        <f t="shared" si="5"/>
        <v>#N/A</v>
      </c>
      <c r="O555" s="261" t="s">
        <v>9706</v>
      </c>
      <c r="P555" s="162" t="str">
        <f t="shared" si="6"/>
        <v>#N/A</v>
      </c>
    </row>
    <row r="556">
      <c r="A556" s="267" t="s">
        <v>825</v>
      </c>
      <c r="B556" s="118" t="s">
        <v>8892</v>
      </c>
      <c r="C556" s="118">
        <v>5.0</v>
      </c>
      <c r="D556" s="286">
        <v>7798.0</v>
      </c>
      <c r="E556" s="263" t="s">
        <v>3464</v>
      </c>
      <c r="F556" s="101" t="s">
        <v>3465</v>
      </c>
      <c r="G556" s="162" t="str">
        <f t="shared" si="2"/>
        <v>M01</v>
      </c>
      <c r="H556" s="162" t="s">
        <v>4487</v>
      </c>
      <c r="I556" s="123" t="s">
        <v>1419</v>
      </c>
      <c r="J556" s="162" t="s">
        <v>6123</v>
      </c>
      <c r="K556" s="112"/>
      <c r="L556" s="162" t="str">
        <f t="shared" si="7"/>
        <v>#N/A</v>
      </c>
      <c r="M556" s="259" t="s">
        <v>9707</v>
      </c>
      <c r="N556" s="162" t="str">
        <f t="shared" si="5"/>
        <v>#N/A</v>
      </c>
      <c r="O556" s="261" t="s">
        <v>9708</v>
      </c>
      <c r="P556" s="162" t="str">
        <f t="shared" si="6"/>
        <v>#N/A</v>
      </c>
    </row>
    <row r="557">
      <c r="A557" s="267" t="s">
        <v>825</v>
      </c>
      <c r="B557" s="118" t="s">
        <v>8892</v>
      </c>
      <c r="C557" s="118">
        <v>6.0</v>
      </c>
      <c r="D557" s="286">
        <v>8349.0</v>
      </c>
      <c r="E557" s="263" t="s">
        <v>3470</v>
      </c>
      <c r="F557" s="101" t="s">
        <v>3471</v>
      </c>
      <c r="G557" s="162" t="str">
        <f t="shared" si="2"/>
        <v>M01</v>
      </c>
      <c r="H557" s="162" t="s">
        <v>4491</v>
      </c>
      <c r="I557" s="123" t="s">
        <v>1419</v>
      </c>
      <c r="J557" s="162" t="s">
        <v>6129</v>
      </c>
      <c r="K557" s="112"/>
      <c r="L557" s="162" t="str">
        <f t="shared" si="7"/>
        <v>M01</v>
      </c>
      <c r="M557" s="259" t="s">
        <v>6290</v>
      </c>
      <c r="N557" s="162" t="str">
        <f t="shared" si="5"/>
        <v>#N/A</v>
      </c>
      <c r="O557" s="261" t="s">
        <v>9709</v>
      </c>
      <c r="P557" s="162" t="str">
        <f t="shared" si="6"/>
        <v>#N/A</v>
      </c>
    </row>
    <row r="558">
      <c r="A558" s="267" t="s">
        <v>825</v>
      </c>
      <c r="B558" s="118" t="s">
        <v>8892</v>
      </c>
      <c r="C558" s="118">
        <v>7.0</v>
      </c>
      <c r="D558" s="286">
        <v>2433.0</v>
      </c>
      <c r="E558" s="263" t="s">
        <v>3474</v>
      </c>
      <c r="F558" s="101" t="s">
        <v>3475</v>
      </c>
      <c r="G558" s="162" t="str">
        <f t="shared" si="2"/>
        <v>M01</v>
      </c>
      <c r="H558" s="162" t="s">
        <v>4497</v>
      </c>
      <c r="I558" s="123" t="s">
        <v>1419</v>
      </c>
      <c r="J558" s="162" t="s">
        <v>6136</v>
      </c>
      <c r="K558" s="112"/>
      <c r="L558" s="162" t="str">
        <f t="shared" si="7"/>
        <v>#N/A</v>
      </c>
      <c r="M558" s="259" t="s">
        <v>9710</v>
      </c>
      <c r="N558" s="162" t="str">
        <f t="shared" si="5"/>
        <v>#N/A</v>
      </c>
      <c r="O558" s="261" t="s">
        <v>9711</v>
      </c>
      <c r="P558" s="162" t="str">
        <f t="shared" si="6"/>
        <v>#N/A</v>
      </c>
    </row>
    <row r="559">
      <c r="A559" s="267" t="s">
        <v>825</v>
      </c>
      <c r="B559" s="118" t="s">
        <v>8892</v>
      </c>
      <c r="C559" s="118">
        <v>8.0</v>
      </c>
      <c r="D559" s="286">
        <v>2418.0</v>
      </c>
      <c r="E559" s="263" t="s">
        <v>3478</v>
      </c>
      <c r="F559" s="101" t="s">
        <v>3479</v>
      </c>
      <c r="G559" s="162" t="str">
        <f t="shared" si="2"/>
        <v>M01</v>
      </c>
      <c r="H559" s="162" t="s">
        <v>4501</v>
      </c>
      <c r="I559" s="123" t="s">
        <v>1419</v>
      </c>
      <c r="J559" s="162" t="s">
        <v>6141</v>
      </c>
      <c r="K559" s="112"/>
      <c r="L559" s="162" t="str">
        <f t="shared" si="7"/>
        <v>#N/A</v>
      </c>
      <c r="M559" s="259" t="s">
        <v>9712</v>
      </c>
      <c r="N559" s="162" t="str">
        <f t="shared" si="5"/>
        <v>#N/A</v>
      </c>
      <c r="O559" s="261" t="s">
        <v>9713</v>
      </c>
      <c r="P559" s="162" t="str">
        <f t="shared" si="6"/>
        <v>#N/A</v>
      </c>
    </row>
    <row r="560">
      <c r="A560" s="267" t="s">
        <v>825</v>
      </c>
      <c r="B560" s="118" t="s">
        <v>8892</v>
      </c>
      <c r="C560" s="118">
        <v>9.0</v>
      </c>
      <c r="D560" s="286">
        <v>3046.0</v>
      </c>
      <c r="E560" s="263" t="s">
        <v>3482</v>
      </c>
      <c r="F560" s="101" t="s">
        <v>3483</v>
      </c>
      <c r="G560" s="162" t="str">
        <f t="shared" si="2"/>
        <v>M01</v>
      </c>
      <c r="H560" s="162" t="s">
        <v>4505</v>
      </c>
      <c r="I560" s="123" t="s">
        <v>1419</v>
      </c>
      <c r="J560" s="162" t="s">
        <v>6155</v>
      </c>
      <c r="K560" s="112"/>
      <c r="L560" s="162" t="str">
        <f t="shared" si="7"/>
        <v>#N/A</v>
      </c>
      <c r="M560" s="259" t="s">
        <v>9714</v>
      </c>
      <c r="N560" s="162" t="str">
        <f t="shared" si="5"/>
        <v>#N/A</v>
      </c>
      <c r="O560" s="261" t="s">
        <v>9715</v>
      </c>
      <c r="P560" s="162" t="str">
        <f t="shared" si="6"/>
        <v>#N/A</v>
      </c>
    </row>
    <row r="561">
      <c r="A561" s="267" t="s">
        <v>825</v>
      </c>
      <c r="B561" s="118" t="s">
        <v>8892</v>
      </c>
      <c r="C561" s="118">
        <v>10.0</v>
      </c>
      <c r="D561" s="286">
        <v>2544.0</v>
      </c>
      <c r="E561" s="263" t="s">
        <v>3486</v>
      </c>
      <c r="F561" s="101" t="s">
        <v>3487</v>
      </c>
      <c r="G561" s="162" t="str">
        <f t="shared" si="2"/>
        <v>M01</v>
      </c>
      <c r="H561" s="162" t="s">
        <v>4509</v>
      </c>
      <c r="I561" s="123" t="s">
        <v>1419</v>
      </c>
      <c r="J561" s="162" t="s">
        <v>6160</v>
      </c>
      <c r="K561" s="112"/>
      <c r="L561" s="162" t="str">
        <f t="shared" si="7"/>
        <v>M01</v>
      </c>
      <c r="M561" s="259" t="s">
        <v>6294</v>
      </c>
      <c r="N561" s="162" t="str">
        <f t="shared" si="5"/>
        <v>#N/A</v>
      </c>
      <c r="O561" s="261" t="s">
        <v>9716</v>
      </c>
      <c r="P561" s="162" t="str">
        <f t="shared" si="6"/>
        <v>#N/A</v>
      </c>
    </row>
    <row r="562">
      <c r="A562" s="267" t="s">
        <v>825</v>
      </c>
      <c r="B562" s="118" t="s">
        <v>8892</v>
      </c>
      <c r="C562" s="118">
        <v>11.0</v>
      </c>
      <c r="D562" s="286">
        <v>7249.0</v>
      </c>
      <c r="E562" s="263" t="s">
        <v>3492</v>
      </c>
      <c r="F562" s="101" t="s">
        <v>3493</v>
      </c>
      <c r="G562" s="162" t="str">
        <f t="shared" si="2"/>
        <v>M01</v>
      </c>
      <c r="H562" s="162" t="s">
        <v>4514</v>
      </c>
      <c r="I562" s="123" t="s">
        <v>1419</v>
      </c>
      <c r="J562" s="162" t="s">
        <v>6169</v>
      </c>
      <c r="K562" s="112"/>
      <c r="L562" s="162" t="str">
        <f t="shared" si="7"/>
        <v>#N/A</v>
      </c>
      <c r="M562" s="259" t="s">
        <v>9717</v>
      </c>
      <c r="N562" s="162" t="str">
        <f t="shared" si="5"/>
        <v>#N/A</v>
      </c>
      <c r="O562" s="261" t="s">
        <v>9718</v>
      </c>
      <c r="P562" s="162" t="str">
        <f t="shared" si="6"/>
        <v>#N/A</v>
      </c>
    </row>
    <row r="563">
      <c r="A563" s="267" t="s">
        <v>825</v>
      </c>
      <c r="B563" s="118" t="s">
        <v>8892</v>
      </c>
      <c r="C563" s="118">
        <v>12.0</v>
      </c>
      <c r="D563" s="286">
        <v>8191.0</v>
      </c>
      <c r="E563" s="263" t="s">
        <v>3496</v>
      </c>
      <c r="F563" s="101" t="s">
        <v>3497</v>
      </c>
      <c r="G563" s="162" t="str">
        <f t="shared" si="2"/>
        <v>M01</v>
      </c>
      <c r="H563" s="162" t="s">
        <v>4518</v>
      </c>
      <c r="I563" s="123" t="s">
        <v>1419</v>
      </c>
      <c r="J563" s="162" t="s">
        <v>6174</v>
      </c>
      <c r="K563" s="112"/>
      <c r="L563" s="162" t="str">
        <f t="shared" si="7"/>
        <v>#N/A</v>
      </c>
      <c r="M563" s="259" t="s">
        <v>9719</v>
      </c>
      <c r="N563" s="162" t="str">
        <f t="shared" si="5"/>
        <v>#N/A</v>
      </c>
      <c r="O563" s="261" t="s">
        <v>9720</v>
      </c>
      <c r="P563" s="162" t="str">
        <f t="shared" si="6"/>
        <v>#N/A</v>
      </c>
    </row>
    <row r="564">
      <c r="A564" s="267" t="s">
        <v>825</v>
      </c>
      <c r="B564" s="118" t="s">
        <v>8892</v>
      </c>
      <c r="C564" s="118">
        <v>13.0</v>
      </c>
      <c r="D564" s="286">
        <v>2986.0</v>
      </c>
      <c r="E564" s="263" t="s">
        <v>3500</v>
      </c>
      <c r="F564" s="101" t="s">
        <v>3501</v>
      </c>
      <c r="G564" s="162" t="str">
        <f t="shared" si="2"/>
        <v>M01</v>
      </c>
      <c r="H564" s="162" t="s">
        <v>4522</v>
      </c>
      <c r="I564" s="123" t="s">
        <v>1419</v>
      </c>
      <c r="J564" s="162" t="s">
        <v>6182</v>
      </c>
      <c r="K564" s="112"/>
      <c r="L564" s="162" t="str">
        <f t="shared" si="7"/>
        <v>#N/A</v>
      </c>
      <c r="M564" s="259" t="s">
        <v>9721</v>
      </c>
      <c r="N564" s="162" t="str">
        <f t="shared" si="5"/>
        <v>#N/A</v>
      </c>
      <c r="O564" s="261" t="s">
        <v>9722</v>
      </c>
      <c r="P564" s="162" t="str">
        <f t="shared" si="6"/>
        <v>#N/A</v>
      </c>
    </row>
    <row r="565">
      <c r="A565" s="267" t="s">
        <v>825</v>
      </c>
      <c r="B565" s="118" t="s">
        <v>8892</v>
      </c>
      <c r="C565" s="118">
        <v>14.0</v>
      </c>
      <c r="D565" s="286">
        <v>9350.0</v>
      </c>
      <c r="E565" s="263" t="s">
        <v>3504</v>
      </c>
      <c r="F565" s="101" t="s">
        <v>3505</v>
      </c>
      <c r="G565" s="162" t="str">
        <f t="shared" si="2"/>
        <v>M01</v>
      </c>
      <c r="H565" s="162" t="s">
        <v>4526</v>
      </c>
      <c r="I565" s="123" t="s">
        <v>1419</v>
      </c>
      <c r="J565" s="162" t="s">
        <v>6187</v>
      </c>
      <c r="K565" s="112"/>
      <c r="L565" s="162" t="str">
        <f t="shared" si="7"/>
        <v>#N/A</v>
      </c>
      <c r="M565" s="259" t="s">
        <v>9723</v>
      </c>
      <c r="N565" s="162" t="str">
        <f t="shared" si="5"/>
        <v>#N/A</v>
      </c>
      <c r="O565" s="261" t="s">
        <v>9724</v>
      </c>
      <c r="P565" s="162" t="str">
        <f t="shared" si="6"/>
        <v>#N/A</v>
      </c>
    </row>
    <row r="566">
      <c r="A566" s="267" t="s">
        <v>825</v>
      </c>
      <c r="B566" s="118" t="s">
        <v>8892</v>
      </c>
      <c r="C566" s="118">
        <v>15.0</v>
      </c>
      <c r="D566" s="118" t="s">
        <v>154</v>
      </c>
      <c r="E566" s="263" t="s">
        <v>3508</v>
      </c>
      <c r="F566" s="101" t="s">
        <v>3509</v>
      </c>
      <c r="G566" s="162" t="str">
        <f t="shared" si="2"/>
        <v>M01</v>
      </c>
      <c r="H566" s="162" t="s">
        <v>4528</v>
      </c>
      <c r="I566" s="123" t="s">
        <v>1419</v>
      </c>
      <c r="J566" s="162" t="s">
        <v>6194</v>
      </c>
      <c r="K566" s="112"/>
      <c r="L566" s="162" t="str">
        <f t="shared" si="7"/>
        <v>#N/A</v>
      </c>
      <c r="M566" s="259" t="s">
        <v>9725</v>
      </c>
      <c r="N566" s="162" t="str">
        <f t="shared" si="5"/>
        <v>#N/A</v>
      </c>
      <c r="O566" s="261" t="s">
        <v>9726</v>
      </c>
      <c r="P566" s="162" t="str">
        <f t="shared" si="6"/>
        <v>#N/A</v>
      </c>
    </row>
    <row r="567">
      <c r="A567" s="267" t="s">
        <v>825</v>
      </c>
      <c r="B567" s="118" t="s">
        <v>8892</v>
      </c>
      <c r="C567" s="118">
        <v>16.0</v>
      </c>
      <c r="D567" s="118" t="s">
        <v>824</v>
      </c>
      <c r="E567" s="263" t="s">
        <v>3512</v>
      </c>
      <c r="F567" s="101" t="s">
        <v>3513</v>
      </c>
      <c r="G567" s="162" t="str">
        <f t="shared" si="2"/>
        <v>M01</v>
      </c>
      <c r="H567" s="162" t="s">
        <v>4532</v>
      </c>
      <c r="I567" s="123" t="s">
        <v>1419</v>
      </c>
      <c r="J567" s="162" t="s">
        <v>6200</v>
      </c>
      <c r="K567" s="112"/>
      <c r="L567" s="162" t="str">
        <f t="shared" si="7"/>
        <v>#N/A</v>
      </c>
      <c r="M567" s="259" t="s">
        <v>9727</v>
      </c>
      <c r="N567" s="162" t="str">
        <f t="shared" si="5"/>
        <v>#N/A</v>
      </c>
      <c r="O567" s="261" t="s">
        <v>9728</v>
      </c>
      <c r="P567" s="162" t="str">
        <f t="shared" si="6"/>
        <v>#N/A</v>
      </c>
    </row>
    <row r="568">
      <c r="A568" s="267" t="s">
        <v>828</v>
      </c>
      <c r="B568" s="118" t="s">
        <v>8892</v>
      </c>
      <c r="C568" s="118">
        <v>1.0</v>
      </c>
      <c r="D568" s="262">
        <v>2866.0</v>
      </c>
      <c r="E568" s="263" t="s">
        <v>3517</v>
      </c>
      <c r="F568" s="101" t="s">
        <v>3518</v>
      </c>
      <c r="G568" s="162" t="str">
        <f t="shared" si="2"/>
        <v>M02</v>
      </c>
      <c r="H568" s="162" t="s">
        <v>5897</v>
      </c>
      <c r="I568" s="123" t="s">
        <v>2498</v>
      </c>
      <c r="J568" s="162" t="s">
        <v>6775</v>
      </c>
      <c r="K568" s="112"/>
      <c r="L568" s="162" t="str">
        <f t="shared" si="7"/>
        <v>M04</v>
      </c>
      <c r="M568" s="259" t="s">
        <v>8022</v>
      </c>
      <c r="N568" s="162" t="str">
        <f t="shared" si="5"/>
        <v>#N/A</v>
      </c>
      <c r="O568" s="261" t="s">
        <v>9729</v>
      </c>
      <c r="P568" s="162" t="str">
        <f t="shared" si="6"/>
        <v>#N/A</v>
      </c>
    </row>
    <row r="569">
      <c r="A569" s="267" t="s">
        <v>828</v>
      </c>
      <c r="B569" s="118" t="s">
        <v>8892</v>
      </c>
      <c r="C569" s="118">
        <v>2.0</v>
      </c>
      <c r="D569" s="262">
        <v>2341.0</v>
      </c>
      <c r="E569" s="263" t="s">
        <v>3521</v>
      </c>
      <c r="F569" s="101" t="s">
        <v>3522</v>
      </c>
      <c r="G569" s="162" t="str">
        <f t="shared" si="2"/>
        <v>M02</v>
      </c>
      <c r="H569" s="162" t="s">
        <v>5901</v>
      </c>
      <c r="I569" s="123" t="s">
        <v>2498</v>
      </c>
      <c r="J569" s="162" t="s">
        <v>6777</v>
      </c>
      <c r="K569" s="112"/>
      <c r="L569" s="162" t="str">
        <f t="shared" si="7"/>
        <v>M04</v>
      </c>
      <c r="M569" s="259" t="s">
        <v>8024</v>
      </c>
      <c r="N569" s="162" t="str">
        <f t="shared" si="5"/>
        <v>#N/A</v>
      </c>
      <c r="O569" s="261" t="s">
        <v>9730</v>
      </c>
      <c r="P569" s="162" t="str">
        <f t="shared" si="6"/>
        <v>#N/A</v>
      </c>
    </row>
    <row r="570">
      <c r="A570" s="267" t="s">
        <v>828</v>
      </c>
      <c r="B570" s="118" t="s">
        <v>8892</v>
      </c>
      <c r="C570" s="118">
        <v>3.0</v>
      </c>
      <c r="D570" s="262">
        <v>6373.0</v>
      </c>
      <c r="E570" s="263" t="s">
        <v>3526</v>
      </c>
      <c r="F570" s="101" t="s">
        <v>3527</v>
      </c>
      <c r="G570" s="162" t="str">
        <f t="shared" si="2"/>
        <v>M02</v>
      </c>
      <c r="H570" s="162" t="s">
        <v>5906</v>
      </c>
      <c r="I570" s="123" t="s">
        <v>2498</v>
      </c>
      <c r="J570" s="162" t="s">
        <v>6779</v>
      </c>
      <c r="K570" s="112"/>
      <c r="L570" s="162" t="str">
        <f t="shared" si="7"/>
        <v>M04</v>
      </c>
      <c r="M570" s="259" t="s">
        <v>8025</v>
      </c>
      <c r="N570" s="162" t="str">
        <f t="shared" si="5"/>
        <v>#N/A</v>
      </c>
      <c r="O570" s="261" t="s">
        <v>9731</v>
      </c>
      <c r="P570" s="162" t="str">
        <f t="shared" si="6"/>
        <v>#N/A</v>
      </c>
    </row>
    <row r="571">
      <c r="A571" s="267" t="s">
        <v>828</v>
      </c>
      <c r="B571" s="118" t="s">
        <v>8892</v>
      </c>
      <c r="C571" s="118">
        <v>4.0</v>
      </c>
      <c r="D571" s="262">
        <v>7111.0</v>
      </c>
      <c r="E571" s="263" t="s">
        <v>3530</v>
      </c>
      <c r="F571" s="101" t="s">
        <v>3531</v>
      </c>
      <c r="G571" s="162" t="str">
        <f t="shared" si="2"/>
        <v>M02</v>
      </c>
      <c r="H571" s="162" t="s">
        <v>5912</v>
      </c>
      <c r="I571" s="123" t="s">
        <v>2498</v>
      </c>
      <c r="J571" s="162" t="s">
        <v>6781</v>
      </c>
      <c r="K571" s="112"/>
      <c r="L571" s="162" t="str">
        <f t="shared" si="7"/>
        <v>M04</v>
      </c>
      <c r="M571" s="259" t="s">
        <v>8026</v>
      </c>
      <c r="N571" s="162" t="str">
        <f t="shared" si="5"/>
        <v>#N/A</v>
      </c>
      <c r="O571" s="261" t="s">
        <v>9732</v>
      </c>
      <c r="P571" s="162" t="str">
        <f t="shared" si="6"/>
        <v>#N/A</v>
      </c>
    </row>
    <row r="572">
      <c r="A572" s="267" t="s">
        <v>828</v>
      </c>
      <c r="B572" s="118" t="s">
        <v>8892</v>
      </c>
      <c r="C572" s="118">
        <v>5.0</v>
      </c>
      <c r="D572" s="262">
        <v>3408.0</v>
      </c>
      <c r="E572" s="263" t="s">
        <v>3534</v>
      </c>
      <c r="F572" s="101" t="s">
        <v>3535</v>
      </c>
      <c r="G572" s="162" t="str">
        <f t="shared" si="2"/>
        <v>M02</v>
      </c>
      <c r="H572" s="162" t="s">
        <v>5918</v>
      </c>
      <c r="I572" s="123" t="s">
        <v>2498</v>
      </c>
      <c r="J572" s="162" t="s">
        <v>6783</v>
      </c>
      <c r="K572" s="112"/>
      <c r="L572" s="162" t="str">
        <f t="shared" si="7"/>
        <v>M04</v>
      </c>
      <c r="M572" s="259" t="s">
        <v>8027</v>
      </c>
      <c r="N572" s="162" t="str">
        <f t="shared" si="5"/>
        <v>M05</v>
      </c>
      <c r="O572" s="261" t="s">
        <v>8671</v>
      </c>
      <c r="P572" s="162" t="str">
        <f t="shared" si="6"/>
        <v>#N/A</v>
      </c>
    </row>
    <row r="573">
      <c r="A573" s="267" t="s">
        <v>828</v>
      </c>
      <c r="B573" s="118" t="s">
        <v>8892</v>
      </c>
      <c r="C573" s="118">
        <v>6.0</v>
      </c>
      <c r="D573" s="262">
        <v>2526.0</v>
      </c>
      <c r="E573" s="263" t="s">
        <v>3546</v>
      </c>
      <c r="F573" s="101" t="s">
        <v>3547</v>
      </c>
      <c r="G573" s="162" t="str">
        <f t="shared" si="2"/>
        <v>M02</v>
      </c>
      <c r="H573" s="162" t="s">
        <v>5924</v>
      </c>
      <c r="I573" s="123" t="s">
        <v>2498</v>
      </c>
      <c r="J573" s="162" t="s">
        <v>6787</v>
      </c>
      <c r="K573" s="112"/>
      <c r="L573" s="162" t="str">
        <f t="shared" si="7"/>
        <v>M04</v>
      </c>
      <c r="M573" s="259" t="s">
        <v>8028</v>
      </c>
      <c r="N573" s="162" t="str">
        <f t="shared" si="5"/>
        <v>#N/A</v>
      </c>
      <c r="O573" s="261" t="s">
        <v>9733</v>
      </c>
      <c r="P573" s="162" t="str">
        <f t="shared" si="6"/>
        <v>#N/A</v>
      </c>
    </row>
    <row r="574">
      <c r="A574" s="267" t="s">
        <v>828</v>
      </c>
      <c r="B574" s="118" t="s">
        <v>8892</v>
      </c>
      <c r="C574" s="118">
        <v>7.0</v>
      </c>
      <c r="D574" s="262">
        <v>2116.0</v>
      </c>
      <c r="E574" s="263" t="s">
        <v>3552</v>
      </c>
      <c r="F574" s="101" t="s">
        <v>3553</v>
      </c>
      <c r="G574" s="162" t="str">
        <f t="shared" si="2"/>
        <v>M02</v>
      </c>
      <c r="H574" s="162" t="s">
        <v>5930</v>
      </c>
      <c r="I574" s="123" t="s">
        <v>2498</v>
      </c>
      <c r="J574" s="162" t="s">
        <v>6789</v>
      </c>
      <c r="K574" s="112"/>
      <c r="L574" s="162" t="str">
        <f t="shared" si="7"/>
        <v>M04</v>
      </c>
      <c r="M574" s="259" t="s">
        <v>8029</v>
      </c>
      <c r="N574" s="162" t="str">
        <f t="shared" si="5"/>
        <v>#N/A</v>
      </c>
      <c r="O574" s="261" t="s">
        <v>9734</v>
      </c>
      <c r="P574" s="162" t="str">
        <f t="shared" si="6"/>
        <v>#N/A</v>
      </c>
    </row>
    <row r="575">
      <c r="A575" s="267" t="s">
        <v>828</v>
      </c>
      <c r="B575" s="118" t="s">
        <v>8892</v>
      </c>
      <c r="C575" s="118">
        <v>8.0</v>
      </c>
      <c r="D575" s="262">
        <v>3244.0</v>
      </c>
      <c r="E575" s="263" t="s">
        <v>3556</v>
      </c>
      <c r="F575" s="101" t="s">
        <v>3557</v>
      </c>
      <c r="G575" s="162" t="str">
        <f t="shared" si="2"/>
        <v>M02</v>
      </c>
      <c r="H575" s="162" t="s">
        <v>5936</v>
      </c>
      <c r="I575" s="123" t="s">
        <v>2498</v>
      </c>
      <c r="J575" s="162" t="s">
        <v>6791</v>
      </c>
      <c r="K575" s="112"/>
      <c r="L575" s="162" t="str">
        <f t="shared" si="7"/>
        <v>M04</v>
      </c>
      <c r="M575" s="259" t="s">
        <v>8030</v>
      </c>
      <c r="N575" s="162" t="str">
        <f t="shared" si="5"/>
        <v>#N/A</v>
      </c>
      <c r="O575" s="261" t="s">
        <v>9735</v>
      </c>
      <c r="P575" s="162" t="str">
        <f t="shared" si="6"/>
        <v>#N/A</v>
      </c>
    </row>
    <row r="576">
      <c r="A576" s="267" t="s">
        <v>828</v>
      </c>
      <c r="B576" s="118" t="s">
        <v>8892</v>
      </c>
      <c r="C576" s="118">
        <v>9.0</v>
      </c>
      <c r="D576" s="262">
        <v>6550.0</v>
      </c>
      <c r="E576" s="263" t="s">
        <v>3560</v>
      </c>
      <c r="F576" s="101" t="s">
        <v>3561</v>
      </c>
      <c r="G576" s="162" t="str">
        <f t="shared" si="2"/>
        <v>M02</v>
      </c>
      <c r="H576" s="162" t="s">
        <v>5943</v>
      </c>
      <c r="I576" s="123" t="s">
        <v>2498</v>
      </c>
      <c r="J576" s="162" t="s">
        <v>6793</v>
      </c>
      <c r="K576" s="112"/>
      <c r="L576" s="162" t="str">
        <f t="shared" si="7"/>
        <v>M04</v>
      </c>
      <c r="M576" s="259" t="s">
        <v>8031</v>
      </c>
      <c r="N576" s="162" t="str">
        <f t="shared" si="5"/>
        <v>#N/A</v>
      </c>
      <c r="O576" s="261" t="s">
        <v>9736</v>
      </c>
      <c r="P576" s="162" t="str">
        <f t="shared" si="6"/>
        <v>#N/A</v>
      </c>
    </row>
    <row r="577">
      <c r="A577" s="267" t="s">
        <v>828</v>
      </c>
      <c r="B577" s="118" t="s">
        <v>8892</v>
      </c>
      <c r="C577" s="118">
        <v>10.0</v>
      </c>
      <c r="D577" s="262">
        <v>8257.0</v>
      </c>
      <c r="E577" s="263" t="s">
        <v>3564</v>
      </c>
      <c r="F577" s="101" t="s">
        <v>3565</v>
      </c>
      <c r="G577" s="162" t="str">
        <f t="shared" si="2"/>
        <v>M02</v>
      </c>
      <c r="H577" s="162" t="s">
        <v>5949</v>
      </c>
      <c r="I577" s="123" t="s">
        <v>2498</v>
      </c>
      <c r="J577" s="162" t="s">
        <v>6795</v>
      </c>
      <c r="K577" s="112"/>
      <c r="L577" s="162" t="str">
        <f t="shared" si="7"/>
        <v>M04</v>
      </c>
      <c r="M577" s="259" t="s">
        <v>8032</v>
      </c>
      <c r="N577" s="162" t="str">
        <f t="shared" si="5"/>
        <v>#N/A</v>
      </c>
      <c r="O577" s="261" t="s">
        <v>9737</v>
      </c>
      <c r="P577" s="162" t="str">
        <f t="shared" si="6"/>
        <v>#N/A</v>
      </c>
    </row>
    <row r="578">
      <c r="A578" s="267" t="s">
        <v>828</v>
      </c>
      <c r="B578" s="118" t="s">
        <v>8892</v>
      </c>
      <c r="C578" s="118">
        <v>11.0</v>
      </c>
      <c r="D578" s="262">
        <v>5570.0</v>
      </c>
      <c r="E578" s="263" t="s">
        <v>3572</v>
      </c>
      <c r="F578" s="101" t="s">
        <v>3573</v>
      </c>
      <c r="G578" s="162" t="str">
        <f t="shared" si="2"/>
        <v>M02</v>
      </c>
      <c r="H578" s="162" t="s">
        <v>5955</v>
      </c>
      <c r="I578" s="123" t="s">
        <v>2498</v>
      </c>
      <c r="J578" s="162" t="s">
        <v>6797</v>
      </c>
      <c r="K578" s="112"/>
      <c r="L578" s="162" t="str">
        <f t="shared" si="7"/>
        <v>M04</v>
      </c>
      <c r="M578" s="259" t="s">
        <v>8033</v>
      </c>
      <c r="N578" s="162" t="str">
        <f t="shared" si="5"/>
        <v>M05</v>
      </c>
      <c r="O578" s="261" t="s">
        <v>8673</v>
      </c>
      <c r="P578" s="162" t="str">
        <f t="shared" si="6"/>
        <v>#N/A</v>
      </c>
    </row>
    <row r="579">
      <c r="A579" s="267" t="s">
        <v>828</v>
      </c>
      <c r="B579" s="118" t="s">
        <v>8892</v>
      </c>
      <c r="C579" s="118">
        <v>12.0</v>
      </c>
      <c r="D579" s="262">
        <v>8091.0</v>
      </c>
      <c r="E579" s="263" t="s">
        <v>3575</v>
      </c>
      <c r="F579" s="101" t="s">
        <v>3576</v>
      </c>
      <c r="G579" s="162" t="str">
        <f t="shared" si="2"/>
        <v>M02</v>
      </c>
      <c r="H579" s="162" t="s">
        <v>5960</v>
      </c>
      <c r="I579" s="123" t="s">
        <v>2498</v>
      </c>
      <c r="J579" s="162" t="s">
        <v>6800</v>
      </c>
      <c r="K579" s="112"/>
      <c r="L579" s="162" t="str">
        <f t="shared" si="7"/>
        <v>M04</v>
      </c>
      <c r="M579" s="259" t="s">
        <v>8034</v>
      </c>
      <c r="N579" s="162" t="str">
        <f t="shared" si="5"/>
        <v>#N/A</v>
      </c>
      <c r="O579" s="261" t="s">
        <v>9738</v>
      </c>
      <c r="P579" s="162" t="str">
        <f t="shared" si="6"/>
        <v>#N/A</v>
      </c>
    </row>
    <row r="580">
      <c r="A580" s="267" t="s">
        <v>828</v>
      </c>
      <c r="B580" s="118" t="s">
        <v>8892</v>
      </c>
      <c r="C580" s="118">
        <v>13.0</v>
      </c>
      <c r="D580" s="262">
        <v>3497.0</v>
      </c>
      <c r="E580" s="263" t="s">
        <v>3580</v>
      </c>
      <c r="F580" s="101" t="s">
        <v>3581</v>
      </c>
      <c r="G580" s="162" t="str">
        <f t="shared" si="2"/>
        <v>M02</v>
      </c>
      <c r="H580" s="162" t="s">
        <v>5964</v>
      </c>
      <c r="I580" s="123" t="s">
        <v>2498</v>
      </c>
      <c r="J580" s="162" t="s">
        <v>6802</v>
      </c>
      <c r="K580" s="112"/>
      <c r="L580" s="162" t="str">
        <f t="shared" si="7"/>
        <v>M04</v>
      </c>
      <c r="M580" s="259" t="s">
        <v>8035</v>
      </c>
      <c r="N580" s="162" t="str">
        <f t="shared" si="5"/>
        <v>M05</v>
      </c>
      <c r="O580" s="261" t="s">
        <v>8675</v>
      </c>
      <c r="P580" s="162" t="str">
        <f t="shared" si="6"/>
        <v>#N/A</v>
      </c>
    </row>
    <row r="581">
      <c r="A581" s="267" t="s">
        <v>828</v>
      </c>
      <c r="B581" s="118" t="s">
        <v>8892</v>
      </c>
      <c r="C581" s="118">
        <v>14.0</v>
      </c>
      <c r="D581" s="262">
        <v>6450.0</v>
      </c>
      <c r="E581" s="263" t="s">
        <v>3584</v>
      </c>
      <c r="F581" s="101" t="s">
        <v>3585</v>
      </c>
      <c r="G581" s="162" t="str">
        <f t="shared" si="2"/>
        <v>M02</v>
      </c>
      <c r="H581" s="162" t="s">
        <v>5970</v>
      </c>
      <c r="I581" s="123" t="s">
        <v>2498</v>
      </c>
      <c r="J581" s="162" t="s">
        <v>6805</v>
      </c>
      <c r="K581" s="112"/>
      <c r="L581" s="162" t="str">
        <f t="shared" si="7"/>
        <v>M04</v>
      </c>
      <c r="M581" s="259" t="s">
        <v>8036</v>
      </c>
      <c r="N581" s="162" t="str">
        <f t="shared" si="5"/>
        <v>#N/A</v>
      </c>
      <c r="O581" s="261" t="s">
        <v>9739</v>
      </c>
      <c r="P581" s="162" t="str">
        <f t="shared" si="6"/>
        <v>#N/A</v>
      </c>
    </row>
    <row r="582">
      <c r="A582" s="267" t="s">
        <v>828</v>
      </c>
      <c r="B582" s="118" t="s">
        <v>8892</v>
      </c>
      <c r="C582" s="118">
        <v>15.0</v>
      </c>
      <c r="D582" s="118" t="s">
        <v>154</v>
      </c>
      <c r="E582" s="263" t="s">
        <v>3587</v>
      </c>
      <c r="F582" s="101" t="s">
        <v>3588</v>
      </c>
      <c r="G582" s="162" t="str">
        <f t="shared" si="2"/>
        <v>M02</v>
      </c>
      <c r="H582" s="162" t="s">
        <v>5976</v>
      </c>
      <c r="I582" s="123" t="s">
        <v>2498</v>
      </c>
      <c r="J582" s="162" t="s">
        <v>6807</v>
      </c>
      <c r="K582" s="112"/>
      <c r="L582" s="162" t="str">
        <f t="shared" si="7"/>
        <v>M04</v>
      </c>
      <c r="M582" s="259" t="s">
        <v>8037</v>
      </c>
      <c r="N582" s="162" t="str">
        <f t="shared" si="5"/>
        <v>#N/A</v>
      </c>
      <c r="O582" s="261" t="s">
        <v>9740</v>
      </c>
      <c r="P582" s="162" t="str">
        <f t="shared" si="6"/>
        <v>#N/A</v>
      </c>
    </row>
    <row r="583">
      <c r="A583" s="267" t="s">
        <v>828</v>
      </c>
      <c r="B583" s="118" t="s">
        <v>8892</v>
      </c>
      <c r="C583" s="118">
        <v>16.0</v>
      </c>
      <c r="D583" s="118" t="s">
        <v>827</v>
      </c>
      <c r="E583" s="263" t="s">
        <v>3590</v>
      </c>
      <c r="F583" s="101" t="s">
        <v>3591</v>
      </c>
      <c r="G583" s="162" t="str">
        <f t="shared" si="2"/>
        <v>M02</v>
      </c>
      <c r="H583" s="162" t="s">
        <v>5982</v>
      </c>
      <c r="I583" s="123" t="s">
        <v>2498</v>
      </c>
      <c r="J583" s="162" t="s">
        <v>6809</v>
      </c>
      <c r="K583" s="112"/>
      <c r="L583" s="162" t="str">
        <f t="shared" si="7"/>
        <v>M04</v>
      </c>
      <c r="M583" s="259" t="s">
        <v>8038</v>
      </c>
      <c r="N583" s="162" t="str">
        <f t="shared" si="5"/>
        <v>#N/A</v>
      </c>
      <c r="O583" s="261" t="s">
        <v>9741</v>
      </c>
      <c r="P583" s="162" t="str">
        <f t="shared" si="6"/>
        <v>#N/A</v>
      </c>
    </row>
    <row r="584">
      <c r="A584" s="267" t="s">
        <v>832</v>
      </c>
      <c r="B584" s="118" t="s">
        <v>8736</v>
      </c>
      <c r="C584" s="118">
        <v>1.0</v>
      </c>
      <c r="D584" s="287">
        <v>3088.0</v>
      </c>
      <c r="E584" s="263" t="s">
        <v>3593</v>
      </c>
      <c r="F584" s="101" t="s">
        <v>3594</v>
      </c>
      <c r="G584" s="162" t="str">
        <f t="shared" si="2"/>
        <v>M01</v>
      </c>
      <c r="H584" s="162" t="s">
        <v>4948</v>
      </c>
      <c r="I584" s="162" t="str">
        <f t="shared" ref="I584:I599" si="18">VLOOKUP(J584, INDIRECT("tracking!D2:O3000"), 4, FALSE) </f>
        <v>M03</v>
      </c>
      <c r="J584" s="162" t="s">
        <v>5425</v>
      </c>
      <c r="K584" s="112"/>
      <c r="L584" s="162" t="str">
        <f t="shared" si="7"/>
        <v>#N/A</v>
      </c>
      <c r="M584" s="259" t="s">
        <v>9742</v>
      </c>
      <c r="N584" s="162" t="str">
        <f t="shared" si="5"/>
        <v>#N/A</v>
      </c>
      <c r="O584" s="261" t="s">
        <v>9743</v>
      </c>
      <c r="P584" s="162" t="str">
        <f t="shared" si="6"/>
        <v>#N/A</v>
      </c>
    </row>
    <row r="585">
      <c r="A585" s="267" t="s">
        <v>832</v>
      </c>
      <c r="B585" s="118" t="s">
        <v>8736</v>
      </c>
      <c r="C585" s="118">
        <v>2.0</v>
      </c>
      <c r="D585" s="287">
        <v>6449.0</v>
      </c>
      <c r="E585" s="263" t="s">
        <v>3599</v>
      </c>
      <c r="F585" s="101" t="s">
        <v>3600</v>
      </c>
      <c r="G585" s="162" t="str">
        <f t="shared" si="2"/>
        <v>M01</v>
      </c>
      <c r="H585" s="162" t="s">
        <v>4952</v>
      </c>
      <c r="I585" s="162" t="str">
        <f t="shared" si="18"/>
        <v>M03</v>
      </c>
      <c r="J585" s="162" t="s">
        <v>5430</v>
      </c>
      <c r="K585" s="112"/>
      <c r="L585" s="162" t="str">
        <f t="shared" si="7"/>
        <v>#N/A</v>
      </c>
      <c r="M585" s="259" t="s">
        <v>9744</v>
      </c>
      <c r="N585" s="162" t="str">
        <f t="shared" si="5"/>
        <v>#N/A</v>
      </c>
      <c r="O585" s="261" t="s">
        <v>9745</v>
      </c>
      <c r="P585" s="162" t="str">
        <f t="shared" si="6"/>
        <v>#N/A</v>
      </c>
    </row>
    <row r="586">
      <c r="A586" s="267" t="s">
        <v>832</v>
      </c>
      <c r="B586" s="118" t="s">
        <v>8736</v>
      </c>
      <c r="C586" s="118">
        <v>3.0</v>
      </c>
      <c r="D586" s="287">
        <v>3449.0</v>
      </c>
      <c r="E586" s="263" t="s">
        <v>3602</v>
      </c>
      <c r="F586" s="101" t="s">
        <v>3603</v>
      </c>
      <c r="G586" s="162" t="str">
        <f t="shared" si="2"/>
        <v>M01</v>
      </c>
      <c r="H586" s="162" t="s">
        <v>4954</v>
      </c>
      <c r="I586" s="162" t="str">
        <f t="shared" si="18"/>
        <v>M03</v>
      </c>
      <c r="J586" s="162" t="s">
        <v>5432</v>
      </c>
      <c r="K586" s="112"/>
      <c r="L586" s="162" t="str">
        <f t="shared" si="7"/>
        <v>#N/A</v>
      </c>
      <c r="M586" s="259" t="s">
        <v>9746</v>
      </c>
      <c r="N586" s="162" t="str">
        <f t="shared" si="5"/>
        <v>#N/A</v>
      </c>
      <c r="O586" s="261" t="s">
        <v>9747</v>
      </c>
      <c r="P586" s="162" t="str">
        <f t="shared" si="6"/>
        <v>#N/A</v>
      </c>
    </row>
    <row r="587">
      <c r="A587" s="267" t="s">
        <v>832</v>
      </c>
      <c r="B587" s="118" t="s">
        <v>8736</v>
      </c>
      <c r="C587" s="118">
        <v>4.0</v>
      </c>
      <c r="D587" s="287">
        <v>9450.0</v>
      </c>
      <c r="E587" s="263" t="s">
        <v>3605</v>
      </c>
      <c r="F587" s="101" t="s">
        <v>3606</v>
      </c>
      <c r="G587" s="162" t="str">
        <f t="shared" si="2"/>
        <v>M01</v>
      </c>
      <c r="H587" s="162" t="s">
        <v>4958</v>
      </c>
      <c r="I587" s="162" t="str">
        <f t="shared" si="18"/>
        <v>M03</v>
      </c>
      <c r="J587" s="162" t="s">
        <v>5437</v>
      </c>
      <c r="K587" s="112"/>
      <c r="L587" s="162" t="str">
        <f t="shared" si="7"/>
        <v>#N/A</v>
      </c>
      <c r="M587" s="259" t="s">
        <v>9748</v>
      </c>
      <c r="N587" s="162" t="str">
        <f t="shared" si="5"/>
        <v>#N/A</v>
      </c>
      <c r="O587" s="261" t="s">
        <v>9749</v>
      </c>
      <c r="P587" s="162" t="str">
        <f t="shared" si="6"/>
        <v>#N/A</v>
      </c>
    </row>
    <row r="588">
      <c r="A588" s="267" t="s">
        <v>832</v>
      </c>
      <c r="B588" s="118" t="s">
        <v>8736</v>
      </c>
      <c r="C588" s="118">
        <v>5.0</v>
      </c>
      <c r="D588" s="287">
        <v>7050.0</v>
      </c>
      <c r="E588" s="263" t="s">
        <v>3608</v>
      </c>
      <c r="F588" s="101" t="s">
        <v>3609</v>
      </c>
      <c r="G588" s="162" t="str">
        <f t="shared" si="2"/>
        <v>M01</v>
      </c>
      <c r="H588" s="162" t="s">
        <v>4962</v>
      </c>
      <c r="I588" s="162" t="str">
        <f t="shared" si="18"/>
        <v>M03</v>
      </c>
      <c r="J588" s="162" t="s">
        <v>5442</v>
      </c>
      <c r="K588" s="112"/>
      <c r="L588" s="162" t="str">
        <f t="shared" si="7"/>
        <v>#N/A</v>
      </c>
      <c r="M588" s="259" t="s">
        <v>9750</v>
      </c>
      <c r="N588" s="162" t="str">
        <f t="shared" si="5"/>
        <v>#N/A</v>
      </c>
      <c r="O588" s="261" t="s">
        <v>9751</v>
      </c>
      <c r="P588" s="162" t="str">
        <f t="shared" si="6"/>
        <v>#N/A</v>
      </c>
    </row>
    <row r="589">
      <c r="A589" s="267" t="s">
        <v>832</v>
      </c>
      <c r="B589" s="118" t="s">
        <v>8736</v>
      </c>
      <c r="C589" s="118">
        <v>6.0</v>
      </c>
      <c r="D589" s="287">
        <v>6661.0</v>
      </c>
      <c r="E589" s="263" t="s">
        <v>3613</v>
      </c>
      <c r="F589" s="101" t="s">
        <v>3614</v>
      </c>
      <c r="G589" s="162" t="str">
        <f t="shared" si="2"/>
        <v>M01</v>
      </c>
      <c r="H589" s="162" t="s">
        <v>4964</v>
      </c>
      <c r="I589" s="162" t="str">
        <f t="shared" si="18"/>
        <v>M03</v>
      </c>
      <c r="J589" s="162" t="s">
        <v>5447</v>
      </c>
      <c r="K589" s="112"/>
      <c r="L589" s="162" t="str">
        <f t="shared" si="7"/>
        <v>#N/A</v>
      </c>
      <c r="M589" s="259" t="s">
        <v>9752</v>
      </c>
      <c r="N589" s="162" t="str">
        <f t="shared" si="5"/>
        <v>#N/A</v>
      </c>
      <c r="O589" s="261" t="s">
        <v>9753</v>
      </c>
      <c r="P589" s="162" t="str">
        <f t="shared" si="6"/>
        <v>#N/A</v>
      </c>
    </row>
    <row r="590">
      <c r="A590" s="267" t="s">
        <v>832</v>
      </c>
      <c r="B590" s="118" t="s">
        <v>8736</v>
      </c>
      <c r="C590" s="118">
        <v>7.0</v>
      </c>
      <c r="D590" s="287">
        <v>5949.0</v>
      </c>
      <c r="E590" s="263" t="s">
        <v>3616</v>
      </c>
      <c r="F590" s="101" t="s">
        <v>3617</v>
      </c>
      <c r="G590" s="162" t="str">
        <f t="shared" si="2"/>
        <v>M01</v>
      </c>
      <c r="H590" s="162" t="s">
        <v>4968</v>
      </c>
      <c r="I590" s="162" t="str">
        <f t="shared" si="18"/>
        <v>M03</v>
      </c>
      <c r="J590" s="162" t="s">
        <v>5449</v>
      </c>
      <c r="K590" s="112"/>
      <c r="L590" s="162" t="str">
        <f t="shared" si="7"/>
        <v>#N/A</v>
      </c>
      <c r="M590" s="259" t="s">
        <v>9754</v>
      </c>
      <c r="N590" s="162" t="str">
        <f t="shared" si="5"/>
        <v>#N/A</v>
      </c>
      <c r="O590" s="261" t="s">
        <v>9755</v>
      </c>
      <c r="P590" s="162" t="str">
        <f t="shared" si="6"/>
        <v>#N/A</v>
      </c>
    </row>
    <row r="591">
      <c r="A591" s="267" t="s">
        <v>832</v>
      </c>
      <c r="B591" s="118" t="s">
        <v>8736</v>
      </c>
      <c r="C591" s="118">
        <v>8.0</v>
      </c>
      <c r="D591" s="287">
        <v>2555.0</v>
      </c>
      <c r="E591" s="263" t="s">
        <v>3619</v>
      </c>
      <c r="F591" s="101" t="s">
        <v>3620</v>
      </c>
      <c r="G591" s="162" t="str">
        <f t="shared" si="2"/>
        <v>M01</v>
      </c>
      <c r="H591" s="162" t="s">
        <v>4972</v>
      </c>
      <c r="I591" s="162" t="str">
        <f t="shared" si="18"/>
        <v>M03</v>
      </c>
      <c r="J591" s="162" t="s">
        <v>5454</v>
      </c>
      <c r="K591" s="112"/>
      <c r="L591" s="162" t="str">
        <f t="shared" si="7"/>
        <v>#N/A</v>
      </c>
      <c r="M591" s="259" t="s">
        <v>9756</v>
      </c>
      <c r="N591" s="162" t="str">
        <f t="shared" si="5"/>
        <v>#N/A</v>
      </c>
      <c r="O591" s="261" t="s">
        <v>9757</v>
      </c>
      <c r="P591" s="162" t="str">
        <f t="shared" si="6"/>
        <v>#N/A</v>
      </c>
    </row>
    <row r="592">
      <c r="A592" s="267" t="s">
        <v>832</v>
      </c>
      <c r="B592" s="118" t="s">
        <v>8736</v>
      </c>
      <c r="C592" s="118">
        <v>9.0</v>
      </c>
      <c r="D592" s="287">
        <v>8251.0</v>
      </c>
      <c r="E592" s="263" t="s">
        <v>3622</v>
      </c>
      <c r="F592" s="101" t="s">
        <v>3623</v>
      </c>
      <c r="G592" s="162" t="str">
        <f t="shared" si="2"/>
        <v>M01</v>
      </c>
      <c r="H592" s="162" t="s">
        <v>4974</v>
      </c>
      <c r="I592" s="162" t="str">
        <f t="shared" si="18"/>
        <v>M03</v>
      </c>
      <c r="J592" s="162" t="s">
        <v>5459</v>
      </c>
      <c r="K592" s="112"/>
      <c r="L592" s="162" t="str">
        <f t="shared" si="7"/>
        <v>#N/A</v>
      </c>
      <c r="M592" s="259" t="s">
        <v>9758</v>
      </c>
      <c r="N592" s="162" t="str">
        <f t="shared" si="5"/>
        <v>#N/A</v>
      </c>
      <c r="O592" s="261" t="s">
        <v>9759</v>
      </c>
      <c r="P592" s="162" t="str">
        <f t="shared" si="6"/>
        <v>#N/A</v>
      </c>
    </row>
    <row r="593">
      <c r="A593" s="267" t="s">
        <v>832</v>
      </c>
      <c r="B593" s="118" t="s">
        <v>8736</v>
      </c>
      <c r="C593" s="118">
        <v>10.0</v>
      </c>
      <c r="D593" s="287">
        <v>7511.0</v>
      </c>
      <c r="E593" s="263" t="s">
        <v>3625</v>
      </c>
      <c r="F593" s="101" t="s">
        <v>3626</v>
      </c>
      <c r="G593" s="162" t="str">
        <f t="shared" si="2"/>
        <v>M01</v>
      </c>
      <c r="H593" s="162" t="s">
        <v>4978</v>
      </c>
      <c r="I593" s="162" t="str">
        <f t="shared" si="18"/>
        <v>M03</v>
      </c>
      <c r="J593" s="162" t="s">
        <v>5464</v>
      </c>
      <c r="K593" s="112"/>
      <c r="L593" s="162" t="str">
        <f t="shared" si="7"/>
        <v>#N/A</v>
      </c>
      <c r="M593" s="259" t="s">
        <v>9760</v>
      </c>
      <c r="N593" s="162" t="str">
        <f t="shared" si="5"/>
        <v>#N/A</v>
      </c>
      <c r="O593" s="261" t="s">
        <v>9761</v>
      </c>
      <c r="P593" s="162" t="str">
        <f t="shared" si="6"/>
        <v>#N/A</v>
      </c>
    </row>
    <row r="594">
      <c r="A594" s="267" t="s">
        <v>832</v>
      </c>
      <c r="B594" s="118" t="s">
        <v>8736</v>
      </c>
      <c r="C594" s="118">
        <v>11.0</v>
      </c>
      <c r="D594" s="287">
        <v>7310.0</v>
      </c>
      <c r="E594" s="263" t="s">
        <v>3628</v>
      </c>
      <c r="F594" s="101" t="s">
        <v>3629</v>
      </c>
      <c r="G594" s="162" t="str">
        <f t="shared" si="2"/>
        <v>M01</v>
      </c>
      <c r="H594" s="162" t="s">
        <v>4982</v>
      </c>
      <c r="I594" s="162" t="str">
        <f t="shared" si="18"/>
        <v>M03</v>
      </c>
      <c r="J594" s="162" t="s">
        <v>5469</v>
      </c>
      <c r="K594" s="112"/>
      <c r="L594" s="162" t="str">
        <f t="shared" si="7"/>
        <v>#N/A</v>
      </c>
      <c r="M594" s="259" t="s">
        <v>9762</v>
      </c>
      <c r="N594" s="162" t="str">
        <f t="shared" si="5"/>
        <v>#N/A</v>
      </c>
      <c r="O594" s="261" t="s">
        <v>9763</v>
      </c>
      <c r="P594" s="162" t="str">
        <f t="shared" si="6"/>
        <v>#N/A</v>
      </c>
    </row>
    <row r="595">
      <c r="A595" s="267" t="s">
        <v>832</v>
      </c>
      <c r="B595" s="118" t="s">
        <v>8736</v>
      </c>
      <c r="C595" s="118">
        <v>12.0</v>
      </c>
      <c r="D595" s="287">
        <v>8063.0</v>
      </c>
      <c r="E595" s="263" t="s">
        <v>3631</v>
      </c>
      <c r="F595" s="101" t="s">
        <v>3632</v>
      </c>
      <c r="G595" s="162" t="str">
        <f t="shared" si="2"/>
        <v>M01</v>
      </c>
      <c r="H595" s="162" t="s">
        <v>4984</v>
      </c>
      <c r="I595" s="162" t="str">
        <f t="shared" si="18"/>
        <v>M03</v>
      </c>
      <c r="J595" s="162" t="s">
        <v>5474</v>
      </c>
      <c r="K595" s="112"/>
      <c r="L595" s="162" t="str">
        <f t="shared" si="7"/>
        <v>#N/A</v>
      </c>
      <c r="M595" s="259" t="s">
        <v>9764</v>
      </c>
      <c r="N595" s="162" t="str">
        <f t="shared" si="5"/>
        <v>#N/A</v>
      </c>
      <c r="O595" s="261" t="s">
        <v>9765</v>
      </c>
      <c r="P595" s="162" t="str">
        <f t="shared" si="6"/>
        <v>#N/A</v>
      </c>
    </row>
    <row r="596">
      <c r="A596" s="267" t="s">
        <v>832</v>
      </c>
      <c r="B596" s="118" t="s">
        <v>8736</v>
      </c>
      <c r="C596" s="118">
        <v>13.0</v>
      </c>
      <c r="D596" s="287">
        <v>8069.0</v>
      </c>
      <c r="E596" s="263" t="s">
        <v>3635</v>
      </c>
      <c r="F596" s="101" t="s">
        <v>3636</v>
      </c>
      <c r="G596" s="162" t="str">
        <f t="shared" si="2"/>
        <v>M01</v>
      </c>
      <c r="H596" s="162" t="s">
        <v>4988</v>
      </c>
      <c r="I596" s="162" t="str">
        <f t="shared" si="18"/>
        <v>M03</v>
      </c>
      <c r="J596" s="162" t="s">
        <v>5479</v>
      </c>
      <c r="K596" s="112"/>
      <c r="L596" s="162" t="str">
        <f t="shared" si="7"/>
        <v>#N/A</v>
      </c>
      <c r="M596" s="259" t="s">
        <v>9766</v>
      </c>
      <c r="N596" s="162" t="str">
        <f t="shared" si="5"/>
        <v>#N/A</v>
      </c>
      <c r="O596" s="261" t="s">
        <v>9767</v>
      </c>
      <c r="P596" s="162" t="str">
        <f t="shared" si="6"/>
        <v>#N/A</v>
      </c>
    </row>
    <row r="597">
      <c r="A597" s="267" t="s">
        <v>832</v>
      </c>
      <c r="B597" s="118" t="s">
        <v>8736</v>
      </c>
      <c r="C597" s="118">
        <v>14.0</v>
      </c>
      <c r="D597" s="287">
        <v>10693.0</v>
      </c>
      <c r="E597" s="263" t="s">
        <v>3639</v>
      </c>
      <c r="F597" s="101" t="s">
        <v>3640</v>
      </c>
      <c r="G597" s="162" t="str">
        <f t="shared" si="2"/>
        <v>M01</v>
      </c>
      <c r="H597" s="162" t="s">
        <v>4992</v>
      </c>
      <c r="I597" s="162" t="str">
        <f t="shared" si="18"/>
        <v>M03</v>
      </c>
      <c r="J597" s="162" t="s">
        <v>5484</v>
      </c>
      <c r="K597" s="112"/>
      <c r="L597" s="162" t="str">
        <f t="shared" si="7"/>
        <v>#N/A</v>
      </c>
      <c r="M597" s="259" t="s">
        <v>9768</v>
      </c>
      <c r="N597" s="162" t="str">
        <f t="shared" si="5"/>
        <v>#N/A</v>
      </c>
      <c r="O597" s="261" t="s">
        <v>9769</v>
      </c>
      <c r="P597" s="162" t="str">
        <f t="shared" si="6"/>
        <v>#N/A</v>
      </c>
    </row>
    <row r="598">
      <c r="A598" s="267" t="s">
        <v>832</v>
      </c>
      <c r="B598" s="118" t="s">
        <v>8736</v>
      </c>
      <c r="C598" s="118">
        <v>15.0</v>
      </c>
      <c r="D598" s="118" t="s">
        <v>154</v>
      </c>
      <c r="E598" s="263" t="s">
        <v>3643</v>
      </c>
      <c r="F598" s="101" t="s">
        <v>3644</v>
      </c>
      <c r="G598" s="162" t="str">
        <f t="shared" si="2"/>
        <v>M01</v>
      </c>
      <c r="H598" s="162" t="s">
        <v>4995</v>
      </c>
      <c r="I598" s="162" t="str">
        <f t="shared" si="18"/>
        <v>M03</v>
      </c>
      <c r="J598" s="162" t="s">
        <v>5488</v>
      </c>
      <c r="K598" s="112"/>
      <c r="L598" s="162" t="str">
        <f t="shared" si="7"/>
        <v>#N/A</v>
      </c>
      <c r="M598" s="259" t="s">
        <v>9770</v>
      </c>
      <c r="N598" s="162" t="str">
        <f t="shared" si="5"/>
        <v>#N/A</v>
      </c>
      <c r="O598" s="261" t="s">
        <v>9771</v>
      </c>
      <c r="P598" s="162" t="str">
        <f t="shared" si="6"/>
        <v>#N/A</v>
      </c>
    </row>
    <row r="599">
      <c r="A599" s="267" t="s">
        <v>832</v>
      </c>
      <c r="B599" s="118" t="s">
        <v>8736</v>
      </c>
      <c r="C599" s="118">
        <v>16.0</v>
      </c>
      <c r="D599" s="118" t="s">
        <v>831</v>
      </c>
      <c r="E599" s="263" t="s">
        <v>3647</v>
      </c>
      <c r="F599" s="101" t="s">
        <v>3648</v>
      </c>
      <c r="G599" s="162" t="str">
        <f t="shared" si="2"/>
        <v>M01</v>
      </c>
      <c r="H599" s="162" t="s">
        <v>4999</v>
      </c>
      <c r="I599" s="162" t="str">
        <f t="shared" si="18"/>
        <v>M03</v>
      </c>
      <c r="J599" s="162" t="s">
        <v>5492</v>
      </c>
      <c r="K599" s="112"/>
      <c r="L599" s="162" t="str">
        <f t="shared" si="7"/>
        <v>#N/A</v>
      </c>
      <c r="M599" s="259" t="s">
        <v>9772</v>
      </c>
      <c r="N599" s="162" t="str">
        <f t="shared" si="5"/>
        <v>#N/A</v>
      </c>
      <c r="O599" s="261" t="s">
        <v>9773</v>
      </c>
      <c r="P599" s="162" t="str">
        <f t="shared" si="6"/>
        <v>#N/A</v>
      </c>
    </row>
    <row r="600">
      <c r="A600" s="267" t="s">
        <v>835</v>
      </c>
      <c r="B600" s="118" t="s">
        <v>8736</v>
      </c>
      <c r="C600" s="118">
        <v>1.0</v>
      </c>
      <c r="D600" s="280">
        <v>2286.0</v>
      </c>
      <c r="E600" s="263" t="s">
        <v>3651</v>
      </c>
      <c r="F600" s="101" t="s">
        <v>3653</v>
      </c>
      <c r="G600" s="162" t="str">
        <f t="shared" si="2"/>
        <v>M06</v>
      </c>
      <c r="H600" s="162" t="s">
        <v>5009</v>
      </c>
      <c r="I600" s="123" t="s">
        <v>1191</v>
      </c>
      <c r="J600" s="162" t="s">
        <v>7043</v>
      </c>
      <c r="K600" s="112"/>
      <c r="L600" s="162" t="str">
        <f t="shared" si="7"/>
        <v>M06</v>
      </c>
      <c r="M600" s="259" t="s">
        <v>8469</v>
      </c>
      <c r="N600" s="162" t="str">
        <f t="shared" si="5"/>
        <v>#N/A</v>
      </c>
      <c r="O600" s="261" t="s">
        <v>9774</v>
      </c>
      <c r="P600" s="162" t="str">
        <f t="shared" si="6"/>
        <v>#N/A</v>
      </c>
    </row>
    <row r="601">
      <c r="A601" s="267" t="s">
        <v>835</v>
      </c>
      <c r="B601" s="118" t="s">
        <v>8736</v>
      </c>
      <c r="C601" s="118">
        <v>2.0</v>
      </c>
      <c r="D601" s="280">
        <v>7012.0</v>
      </c>
      <c r="E601" s="263" t="s">
        <v>3657</v>
      </c>
      <c r="F601" s="101" t="s">
        <v>3658</v>
      </c>
      <c r="G601" s="162" t="str">
        <f t="shared" si="2"/>
        <v>M06</v>
      </c>
      <c r="H601" s="162" t="s">
        <v>5015</v>
      </c>
      <c r="I601" s="123" t="s">
        <v>1191</v>
      </c>
      <c r="J601" s="162" t="s">
        <v>7046</v>
      </c>
      <c r="K601" s="112"/>
      <c r="L601" s="162" t="str">
        <f t="shared" si="7"/>
        <v>M06</v>
      </c>
      <c r="M601" s="259" t="s">
        <v>8471</v>
      </c>
      <c r="N601" s="162" t="str">
        <f t="shared" si="5"/>
        <v>#N/A</v>
      </c>
      <c r="O601" s="261" t="s">
        <v>9775</v>
      </c>
      <c r="P601" s="162" t="str">
        <f t="shared" si="6"/>
        <v>#N/A</v>
      </c>
    </row>
    <row r="602">
      <c r="A602" s="267" t="s">
        <v>835</v>
      </c>
      <c r="B602" s="118" t="s">
        <v>8736</v>
      </c>
      <c r="C602" s="118">
        <v>3.0</v>
      </c>
      <c r="D602" s="280">
        <v>6956.0</v>
      </c>
      <c r="E602" s="263" t="s">
        <v>3661</v>
      </c>
      <c r="F602" s="101" t="s">
        <v>3662</v>
      </c>
      <c r="G602" s="162" t="str">
        <f t="shared" si="2"/>
        <v>M06</v>
      </c>
      <c r="H602" s="162" t="s">
        <v>5020</v>
      </c>
      <c r="I602" s="123" t="s">
        <v>1191</v>
      </c>
      <c r="J602" s="162" t="s">
        <v>7048</v>
      </c>
      <c r="K602" s="112"/>
      <c r="L602" s="162" t="str">
        <f t="shared" si="7"/>
        <v>M06</v>
      </c>
      <c r="M602" s="259" t="s">
        <v>8473</v>
      </c>
      <c r="N602" s="162" t="str">
        <f t="shared" si="5"/>
        <v>#N/A</v>
      </c>
      <c r="O602" s="261" t="s">
        <v>9776</v>
      </c>
      <c r="P602" s="162" t="str">
        <f t="shared" si="6"/>
        <v>#N/A</v>
      </c>
    </row>
    <row r="603">
      <c r="A603" s="267" t="s">
        <v>835</v>
      </c>
      <c r="B603" s="118" t="s">
        <v>8736</v>
      </c>
      <c r="C603" s="118">
        <v>4.0</v>
      </c>
      <c r="D603" s="280">
        <v>2499.0</v>
      </c>
      <c r="E603" s="263" t="s">
        <v>3665</v>
      </c>
      <c r="F603" s="101" t="s">
        <v>3666</v>
      </c>
      <c r="G603" s="162" t="str">
        <f t="shared" si="2"/>
        <v>M06</v>
      </c>
      <c r="H603" s="162" t="s">
        <v>5026</v>
      </c>
      <c r="I603" s="123" t="s">
        <v>1191</v>
      </c>
      <c r="J603" s="162" t="s">
        <v>7050</v>
      </c>
      <c r="K603" s="112"/>
      <c r="L603" s="162" t="str">
        <f t="shared" si="7"/>
        <v>M06</v>
      </c>
      <c r="M603" s="259" t="s">
        <v>8475</v>
      </c>
      <c r="N603" s="162" t="str">
        <f t="shared" si="5"/>
        <v>#N/A</v>
      </c>
      <c r="O603" s="261" t="s">
        <v>9777</v>
      </c>
      <c r="P603" s="162" t="str">
        <f t="shared" si="6"/>
        <v>#N/A</v>
      </c>
    </row>
    <row r="604">
      <c r="A604" s="267" t="s">
        <v>835</v>
      </c>
      <c r="B604" s="118" t="s">
        <v>8736</v>
      </c>
      <c r="C604" s="118">
        <v>5.0</v>
      </c>
      <c r="D604" s="280">
        <v>7799.0</v>
      </c>
      <c r="E604" s="263" t="s">
        <v>3669</v>
      </c>
      <c r="F604" s="101" t="s">
        <v>3670</v>
      </c>
      <c r="G604" s="162" t="str">
        <f t="shared" si="2"/>
        <v>M06</v>
      </c>
      <c r="H604" s="162" t="s">
        <v>5031</v>
      </c>
      <c r="I604" s="123" t="s">
        <v>1191</v>
      </c>
      <c r="J604" s="162" t="s">
        <v>7052</v>
      </c>
      <c r="K604" s="112"/>
      <c r="L604" s="162" t="str">
        <f t="shared" si="7"/>
        <v>M06</v>
      </c>
      <c r="M604" s="259" t="s">
        <v>8477</v>
      </c>
      <c r="N604" s="162" t="str">
        <f t="shared" si="5"/>
        <v>#N/A</v>
      </c>
      <c r="O604" s="261" t="s">
        <v>9778</v>
      </c>
      <c r="P604" s="162" t="str">
        <f t="shared" si="6"/>
        <v>#N/A</v>
      </c>
    </row>
    <row r="605">
      <c r="A605" s="267" t="s">
        <v>835</v>
      </c>
      <c r="B605" s="118" t="s">
        <v>8736</v>
      </c>
      <c r="C605" s="118">
        <v>6.0</v>
      </c>
      <c r="D605" s="280">
        <v>2960.0</v>
      </c>
      <c r="E605" s="263" t="s">
        <v>3671</v>
      </c>
      <c r="F605" s="101" t="s">
        <v>3673</v>
      </c>
      <c r="G605" s="162" t="str">
        <f t="shared" si="2"/>
        <v>M06</v>
      </c>
      <c r="H605" s="162" t="s">
        <v>5036</v>
      </c>
      <c r="I605" s="123" t="s">
        <v>1191</v>
      </c>
      <c r="J605" s="162" t="s">
        <v>7054</v>
      </c>
      <c r="K605" s="112"/>
      <c r="L605" s="162" t="str">
        <f t="shared" si="7"/>
        <v>M06</v>
      </c>
      <c r="M605" s="259" t="s">
        <v>8479</v>
      </c>
      <c r="N605" s="162" t="str">
        <f t="shared" si="5"/>
        <v>#N/A</v>
      </c>
      <c r="O605" s="261" t="s">
        <v>9779</v>
      </c>
      <c r="P605" s="162" t="str">
        <f t="shared" si="6"/>
        <v>#N/A</v>
      </c>
    </row>
    <row r="606">
      <c r="A606" s="267" t="s">
        <v>835</v>
      </c>
      <c r="B606" s="118" t="s">
        <v>8736</v>
      </c>
      <c r="C606" s="118">
        <v>7.0</v>
      </c>
      <c r="D606" s="280">
        <v>3401.0</v>
      </c>
      <c r="E606" s="263" t="s">
        <v>3675</v>
      </c>
      <c r="F606" s="101" t="s">
        <v>3676</v>
      </c>
      <c r="G606" s="162" t="str">
        <f t="shared" si="2"/>
        <v>M06</v>
      </c>
      <c r="H606" s="162" t="s">
        <v>5041</v>
      </c>
      <c r="I606" s="123" t="s">
        <v>1191</v>
      </c>
      <c r="J606" s="162" t="s">
        <v>7056</v>
      </c>
      <c r="K606" s="112"/>
      <c r="L606" s="162" t="str">
        <f t="shared" si="7"/>
        <v>M06</v>
      </c>
      <c r="M606" s="259" t="s">
        <v>8481</v>
      </c>
      <c r="N606" s="162" t="str">
        <f t="shared" si="5"/>
        <v>#N/A</v>
      </c>
      <c r="O606" s="261" t="s">
        <v>9780</v>
      </c>
      <c r="P606" s="162" t="str">
        <f t="shared" si="6"/>
        <v>#N/A</v>
      </c>
    </row>
    <row r="607">
      <c r="A607" s="267" t="s">
        <v>835</v>
      </c>
      <c r="B607" s="118" t="s">
        <v>8736</v>
      </c>
      <c r="C607" s="118">
        <v>8.0</v>
      </c>
      <c r="D607" s="280">
        <v>10789.0</v>
      </c>
      <c r="E607" s="263" t="s">
        <v>3682</v>
      </c>
      <c r="F607" s="101" t="s">
        <v>3683</v>
      </c>
      <c r="G607" s="162" t="str">
        <f t="shared" si="2"/>
        <v>M06</v>
      </c>
      <c r="H607" s="162" t="s">
        <v>5046</v>
      </c>
      <c r="I607" s="123" t="s">
        <v>1191</v>
      </c>
      <c r="J607" s="162" t="s">
        <v>7058</v>
      </c>
      <c r="K607" s="112"/>
      <c r="L607" s="162" t="str">
        <f t="shared" si="7"/>
        <v>M06</v>
      </c>
      <c r="M607" s="259" t="s">
        <v>8483</v>
      </c>
      <c r="N607" s="162" t="str">
        <f t="shared" si="5"/>
        <v>#N/A</v>
      </c>
      <c r="O607" s="261" t="s">
        <v>9781</v>
      </c>
      <c r="P607" s="162" t="str">
        <f t="shared" si="6"/>
        <v>#N/A</v>
      </c>
    </row>
    <row r="608">
      <c r="A608" s="267" t="s">
        <v>835</v>
      </c>
      <c r="B608" s="118" t="s">
        <v>8736</v>
      </c>
      <c r="C608" s="118">
        <v>9.0</v>
      </c>
      <c r="D608" s="280">
        <v>6472.0</v>
      </c>
      <c r="E608" s="263" t="s">
        <v>3686</v>
      </c>
      <c r="F608" s="101" t="s">
        <v>3687</v>
      </c>
      <c r="G608" s="162" t="str">
        <f t="shared" si="2"/>
        <v>M06</v>
      </c>
      <c r="H608" s="162" t="s">
        <v>5049</v>
      </c>
      <c r="I608" s="123" t="s">
        <v>1191</v>
      </c>
      <c r="J608" s="162" t="s">
        <v>7060</v>
      </c>
      <c r="K608" s="112"/>
      <c r="L608" s="162" t="str">
        <f t="shared" si="7"/>
        <v>M06</v>
      </c>
      <c r="M608" s="259" t="s">
        <v>8485</v>
      </c>
      <c r="N608" s="162" t="str">
        <f t="shared" si="5"/>
        <v>#N/A</v>
      </c>
      <c r="O608" s="261" t="s">
        <v>9782</v>
      </c>
      <c r="P608" s="162" t="str">
        <f t="shared" si="6"/>
        <v>#N/A</v>
      </c>
    </row>
    <row r="609">
      <c r="A609" s="267" t="s">
        <v>835</v>
      </c>
      <c r="B609" s="118" t="s">
        <v>8736</v>
      </c>
      <c r="C609" s="118">
        <v>10.0</v>
      </c>
      <c r="D609" s="280">
        <v>9454.0</v>
      </c>
      <c r="E609" s="263" t="s">
        <v>3690</v>
      </c>
      <c r="F609" s="101" t="s">
        <v>3691</v>
      </c>
      <c r="G609" s="162" t="str">
        <f t="shared" si="2"/>
        <v>M06</v>
      </c>
      <c r="H609" s="162" t="s">
        <v>5054</v>
      </c>
      <c r="I609" s="123" t="s">
        <v>1191</v>
      </c>
      <c r="J609" s="162" t="s">
        <v>7062</v>
      </c>
      <c r="K609" s="112"/>
      <c r="L609" s="162" t="str">
        <f t="shared" si="7"/>
        <v>M06</v>
      </c>
      <c r="M609" s="259" t="s">
        <v>8486</v>
      </c>
      <c r="N609" s="162" t="str">
        <f t="shared" si="5"/>
        <v>#N/A</v>
      </c>
      <c r="O609" s="261" t="s">
        <v>9783</v>
      </c>
      <c r="P609" s="162" t="str">
        <f t="shared" si="6"/>
        <v>#N/A</v>
      </c>
    </row>
    <row r="610">
      <c r="A610" s="267" t="s">
        <v>835</v>
      </c>
      <c r="B610" s="118" t="s">
        <v>8736</v>
      </c>
      <c r="C610" s="118">
        <v>11.0</v>
      </c>
      <c r="D610" s="280">
        <v>2388.0</v>
      </c>
      <c r="E610" s="263" t="s">
        <v>3694</v>
      </c>
      <c r="F610" s="101" t="s">
        <v>3695</v>
      </c>
      <c r="G610" s="162" t="str">
        <f t="shared" si="2"/>
        <v>M06</v>
      </c>
      <c r="H610" s="162" t="s">
        <v>5057</v>
      </c>
      <c r="I610" s="123" t="s">
        <v>1191</v>
      </c>
      <c r="J610" s="162" t="s">
        <v>7064</v>
      </c>
      <c r="K610" s="112"/>
      <c r="L610" s="162" t="str">
        <f t="shared" si="7"/>
        <v>M06</v>
      </c>
      <c r="M610" s="259" t="s">
        <v>8487</v>
      </c>
      <c r="N610" s="162" t="str">
        <f t="shared" si="5"/>
        <v>#N/A</v>
      </c>
      <c r="O610" s="261" t="s">
        <v>9784</v>
      </c>
      <c r="P610" s="162" t="str">
        <f t="shared" si="6"/>
        <v>#N/A</v>
      </c>
    </row>
    <row r="611">
      <c r="A611" s="267" t="s">
        <v>835</v>
      </c>
      <c r="B611" s="118" t="s">
        <v>8736</v>
      </c>
      <c r="C611" s="118">
        <v>12.0</v>
      </c>
      <c r="D611" s="280">
        <v>8500.0</v>
      </c>
      <c r="E611" s="263" t="s">
        <v>3698</v>
      </c>
      <c r="F611" s="101" t="s">
        <v>3699</v>
      </c>
      <c r="G611" s="162" t="str">
        <f t="shared" si="2"/>
        <v>M06</v>
      </c>
      <c r="H611" s="162" t="s">
        <v>5062</v>
      </c>
      <c r="I611" s="123" t="s">
        <v>1191</v>
      </c>
      <c r="J611" s="162" t="s">
        <v>7066</v>
      </c>
      <c r="K611" s="112"/>
      <c r="L611" s="162" t="str">
        <f t="shared" si="7"/>
        <v>M06</v>
      </c>
      <c r="M611" s="259" t="s">
        <v>8488</v>
      </c>
      <c r="N611" s="162" t="str">
        <f t="shared" si="5"/>
        <v>#N/A</v>
      </c>
      <c r="O611" s="261" t="s">
        <v>9785</v>
      </c>
      <c r="P611" s="162" t="str">
        <f t="shared" si="6"/>
        <v>#N/A</v>
      </c>
    </row>
    <row r="612">
      <c r="A612" s="267" t="s">
        <v>835</v>
      </c>
      <c r="B612" s="118" t="s">
        <v>8736</v>
      </c>
      <c r="C612" s="118">
        <v>13.0</v>
      </c>
      <c r="D612" s="280">
        <v>7253.0</v>
      </c>
      <c r="E612" s="263" t="s">
        <v>3702</v>
      </c>
      <c r="F612" s="101" t="s">
        <v>3703</v>
      </c>
      <c r="G612" s="162" t="str">
        <f t="shared" si="2"/>
        <v>M06</v>
      </c>
      <c r="H612" s="162" t="s">
        <v>5067</v>
      </c>
      <c r="I612" s="123" t="s">
        <v>1191</v>
      </c>
      <c r="J612" s="162" t="s">
        <v>7068</v>
      </c>
      <c r="K612" s="112"/>
      <c r="L612" s="162" t="str">
        <f t="shared" si="7"/>
        <v>M06</v>
      </c>
      <c r="M612" s="259" t="s">
        <v>8489</v>
      </c>
      <c r="N612" s="162" t="str">
        <f t="shared" si="5"/>
        <v>M03</v>
      </c>
      <c r="O612" s="261" t="s">
        <v>9224</v>
      </c>
      <c r="P612" s="162" t="str">
        <f t="shared" si="6"/>
        <v>#N/A</v>
      </c>
    </row>
    <row r="613">
      <c r="A613" s="267" t="s">
        <v>835</v>
      </c>
      <c r="B613" s="118" t="s">
        <v>8736</v>
      </c>
      <c r="C613" s="118">
        <v>14.0</v>
      </c>
      <c r="D613" s="280">
        <v>3020.0</v>
      </c>
      <c r="E613" s="263" t="s">
        <v>3706</v>
      </c>
      <c r="F613" s="101" t="s">
        <v>3707</v>
      </c>
      <c r="G613" s="162" t="str">
        <f t="shared" si="2"/>
        <v>M06</v>
      </c>
      <c r="H613" s="162" t="s">
        <v>5072</v>
      </c>
      <c r="I613" s="123" t="s">
        <v>1191</v>
      </c>
      <c r="J613" s="162" t="s">
        <v>7072</v>
      </c>
      <c r="K613" s="112"/>
      <c r="L613" s="162" t="str">
        <f t="shared" si="7"/>
        <v>M06</v>
      </c>
      <c r="M613" s="259" t="s">
        <v>8491</v>
      </c>
      <c r="N613" s="162" t="str">
        <f t="shared" si="5"/>
        <v>#N/A</v>
      </c>
      <c r="O613" s="261" t="s">
        <v>9786</v>
      </c>
      <c r="P613" s="162" t="str">
        <f t="shared" si="6"/>
        <v>#N/A</v>
      </c>
    </row>
    <row r="614">
      <c r="A614" s="267" t="s">
        <v>835</v>
      </c>
      <c r="B614" s="118" t="s">
        <v>8736</v>
      </c>
      <c r="C614" s="118">
        <v>15.0</v>
      </c>
      <c r="D614" s="118" t="s">
        <v>154</v>
      </c>
      <c r="E614" s="263" t="s">
        <v>3710</v>
      </c>
      <c r="F614" s="101" t="s">
        <v>3711</v>
      </c>
      <c r="G614" s="162" t="str">
        <f t="shared" si="2"/>
        <v>M06</v>
      </c>
      <c r="H614" s="162" t="s">
        <v>5077</v>
      </c>
      <c r="I614" s="123" t="s">
        <v>1191</v>
      </c>
      <c r="J614" s="162" t="s">
        <v>7074</v>
      </c>
      <c r="K614" s="112"/>
      <c r="L614" s="162" t="str">
        <f t="shared" si="7"/>
        <v>M06</v>
      </c>
      <c r="M614" s="259" t="s">
        <v>8492</v>
      </c>
      <c r="N614" s="162" t="str">
        <f t="shared" si="5"/>
        <v>#N/A</v>
      </c>
      <c r="O614" s="261" t="s">
        <v>9787</v>
      </c>
      <c r="P614" s="162" t="str">
        <f t="shared" si="6"/>
        <v>#N/A</v>
      </c>
    </row>
    <row r="615">
      <c r="A615" s="267" t="s">
        <v>835</v>
      </c>
      <c r="B615" s="118" t="s">
        <v>8736</v>
      </c>
      <c r="C615" s="118">
        <v>16.0</v>
      </c>
      <c r="D615" s="118" t="s">
        <v>834</v>
      </c>
      <c r="E615" s="263" t="s">
        <v>3714</v>
      </c>
      <c r="F615" s="101" t="s">
        <v>3715</v>
      </c>
      <c r="G615" s="162" t="str">
        <f t="shared" si="2"/>
        <v>M06</v>
      </c>
      <c r="H615" s="162" t="s">
        <v>5082</v>
      </c>
      <c r="I615" s="123" t="s">
        <v>1191</v>
      </c>
      <c r="J615" s="162" t="s">
        <v>7076</v>
      </c>
      <c r="K615" s="112"/>
      <c r="L615" s="162" t="str">
        <f t="shared" si="7"/>
        <v>M06</v>
      </c>
      <c r="M615" s="259" t="s">
        <v>8494</v>
      </c>
      <c r="N615" s="162" t="str">
        <f t="shared" si="5"/>
        <v>#N/A</v>
      </c>
      <c r="O615" s="261" t="s">
        <v>9788</v>
      </c>
      <c r="P615" s="162" t="str">
        <f t="shared" si="6"/>
        <v>#N/A</v>
      </c>
    </row>
    <row r="616">
      <c r="A616" s="267" t="s">
        <v>838</v>
      </c>
      <c r="B616" s="118" t="s">
        <v>8820</v>
      </c>
      <c r="C616" s="118">
        <v>1.0</v>
      </c>
      <c r="D616" s="287">
        <v>3088.0</v>
      </c>
      <c r="E616" s="263" t="s">
        <v>3718</v>
      </c>
      <c r="F616" s="101" t="s">
        <v>3719</v>
      </c>
      <c r="G616" s="162" t="str">
        <f t="shared" si="2"/>
        <v>M01</v>
      </c>
      <c r="H616" s="162" t="s">
        <v>4541</v>
      </c>
      <c r="I616" s="162" t="str">
        <f t="shared" ref="I616:I631" si="19">VLOOKUP(J616, INDIRECT("tracking!D2:O3000"), 4, FALSE) </f>
        <v>#N/A</v>
      </c>
      <c r="J616" s="162" t="s">
        <v>9789</v>
      </c>
      <c r="K616" s="112"/>
      <c r="L616" s="162" t="str">
        <f t="shared" si="7"/>
        <v>M01</v>
      </c>
      <c r="M616" s="259" t="s">
        <v>7876</v>
      </c>
      <c r="N616" s="162" t="str">
        <f t="shared" si="5"/>
        <v>M05</v>
      </c>
      <c r="O616" s="259" t="s">
        <v>8262</v>
      </c>
      <c r="P616" s="162" t="str">
        <f t="shared" si="6"/>
        <v>#N/A</v>
      </c>
    </row>
    <row r="617">
      <c r="A617" s="267" t="s">
        <v>838</v>
      </c>
      <c r="B617" s="118" t="s">
        <v>8820</v>
      </c>
      <c r="C617" s="118">
        <v>2.0</v>
      </c>
      <c r="D617" s="287">
        <v>6449.0</v>
      </c>
      <c r="E617" s="263" t="s">
        <v>3724</v>
      </c>
      <c r="F617" s="101" t="s">
        <v>3726</v>
      </c>
      <c r="G617" s="162" t="str">
        <f t="shared" si="2"/>
        <v>M01</v>
      </c>
      <c r="H617" s="162" t="s">
        <v>4547</v>
      </c>
      <c r="I617" s="162" t="str">
        <f t="shared" si="19"/>
        <v>#N/A</v>
      </c>
      <c r="J617" s="162" t="s">
        <v>9790</v>
      </c>
      <c r="K617" s="112"/>
      <c r="L617" s="162" t="str">
        <f t="shared" si="7"/>
        <v>M01</v>
      </c>
      <c r="M617" s="259" t="s">
        <v>7878</v>
      </c>
      <c r="N617" s="162" t="str">
        <f t="shared" si="5"/>
        <v>M05</v>
      </c>
      <c r="O617" s="259" t="s">
        <v>8266</v>
      </c>
      <c r="P617" s="162" t="str">
        <f t="shared" si="6"/>
        <v>#N/A</v>
      </c>
    </row>
    <row r="618">
      <c r="A618" s="267" t="s">
        <v>838</v>
      </c>
      <c r="B618" s="118" t="s">
        <v>8820</v>
      </c>
      <c r="C618" s="118">
        <v>3.0</v>
      </c>
      <c r="D618" s="287">
        <v>3449.0</v>
      </c>
      <c r="E618" s="263" t="s">
        <v>3729</v>
      </c>
      <c r="F618" s="101" t="s">
        <v>3730</v>
      </c>
      <c r="G618" s="162" t="str">
        <f t="shared" si="2"/>
        <v>M01</v>
      </c>
      <c r="H618" s="162" t="s">
        <v>4552</v>
      </c>
      <c r="I618" s="162" t="str">
        <f t="shared" si="19"/>
        <v>#N/A</v>
      </c>
      <c r="J618" s="162" t="s">
        <v>9791</v>
      </c>
      <c r="K618" s="112"/>
      <c r="L618" s="162" t="str">
        <f t="shared" si="7"/>
        <v>M01</v>
      </c>
      <c r="M618" s="259" t="s">
        <v>7880</v>
      </c>
      <c r="N618" s="162" t="str">
        <f t="shared" si="5"/>
        <v>M05</v>
      </c>
      <c r="O618" s="259" t="s">
        <v>8271</v>
      </c>
      <c r="P618" s="162" t="str">
        <f t="shared" si="6"/>
        <v>#N/A</v>
      </c>
    </row>
    <row r="619">
      <c r="A619" s="267" t="s">
        <v>838</v>
      </c>
      <c r="B619" s="118" t="s">
        <v>8820</v>
      </c>
      <c r="C619" s="118">
        <v>4.0</v>
      </c>
      <c r="D619" s="287">
        <v>9450.0</v>
      </c>
      <c r="E619" s="263" t="s">
        <v>3733</v>
      </c>
      <c r="F619" s="101" t="s">
        <v>3734</v>
      </c>
      <c r="G619" s="162" t="str">
        <f t="shared" si="2"/>
        <v>M01</v>
      </c>
      <c r="H619" s="162" t="s">
        <v>4556</v>
      </c>
      <c r="I619" s="162" t="str">
        <f t="shared" si="19"/>
        <v>#N/A</v>
      </c>
      <c r="J619" s="162" t="s">
        <v>9792</v>
      </c>
      <c r="K619" s="112"/>
      <c r="L619" s="162" t="str">
        <f t="shared" si="7"/>
        <v>M01</v>
      </c>
      <c r="M619" s="259" t="s">
        <v>7882</v>
      </c>
      <c r="N619" s="162" t="str">
        <f t="shared" si="5"/>
        <v>M05</v>
      </c>
      <c r="O619" s="259" t="s">
        <v>8275</v>
      </c>
      <c r="P619" s="162" t="str">
        <f t="shared" si="6"/>
        <v>#N/A</v>
      </c>
    </row>
    <row r="620">
      <c r="A620" s="267" t="s">
        <v>838</v>
      </c>
      <c r="B620" s="118" t="s">
        <v>8820</v>
      </c>
      <c r="C620" s="118">
        <v>5.0</v>
      </c>
      <c r="D620" s="287">
        <v>7050.0</v>
      </c>
      <c r="E620" s="263" t="s">
        <v>3737</v>
      </c>
      <c r="F620" s="101" t="s">
        <v>3738</v>
      </c>
      <c r="G620" s="162" t="str">
        <f t="shared" si="2"/>
        <v>M01</v>
      </c>
      <c r="H620" s="162" t="s">
        <v>4560</v>
      </c>
      <c r="I620" s="162" t="str">
        <f t="shared" si="19"/>
        <v>#N/A</v>
      </c>
      <c r="J620" s="162" t="s">
        <v>9793</v>
      </c>
      <c r="K620" s="112"/>
      <c r="L620" s="162" t="str">
        <f t="shared" si="7"/>
        <v>M01</v>
      </c>
      <c r="M620" s="259" t="s">
        <v>7884</v>
      </c>
      <c r="N620" s="162" t="str">
        <f t="shared" si="5"/>
        <v>M05</v>
      </c>
      <c r="O620" s="259" t="s">
        <v>8280</v>
      </c>
      <c r="P620" s="162" t="str">
        <f t="shared" si="6"/>
        <v>#N/A</v>
      </c>
    </row>
    <row r="621">
      <c r="A621" s="267" t="s">
        <v>838</v>
      </c>
      <c r="B621" s="118" t="s">
        <v>8820</v>
      </c>
      <c r="C621" s="118">
        <v>6.0</v>
      </c>
      <c r="D621" s="287">
        <v>6661.0</v>
      </c>
      <c r="E621" s="263" t="s">
        <v>3741</v>
      </c>
      <c r="F621" s="101" t="s">
        <v>3742</v>
      </c>
      <c r="G621" s="162" t="str">
        <f t="shared" si="2"/>
        <v>M01</v>
      </c>
      <c r="H621" s="162" t="s">
        <v>4562</v>
      </c>
      <c r="I621" s="162" t="str">
        <f t="shared" si="19"/>
        <v>#N/A</v>
      </c>
      <c r="J621" s="162" t="s">
        <v>9794</v>
      </c>
      <c r="K621" s="112"/>
      <c r="L621" s="162" t="str">
        <f t="shared" si="7"/>
        <v>M01</v>
      </c>
      <c r="M621" s="259" t="s">
        <v>7886</v>
      </c>
      <c r="N621" s="162" t="str">
        <f t="shared" si="5"/>
        <v>M05</v>
      </c>
      <c r="O621" s="259" t="s">
        <v>8284</v>
      </c>
      <c r="P621" s="162" t="str">
        <f t="shared" si="6"/>
        <v>#N/A</v>
      </c>
    </row>
    <row r="622">
      <c r="A622" s="267" t="s">
        <v>838</v>
      </c>
      <c r="B622" s="118" t="s">
        <v>8820</v>
      </c>
      <c r="C622" s="118">
        <v>7.0</v>
      </c>
      <c r="D622" s="287">
        <v>5949.0</v>
      </c>
      <c r="E622" s="263" t="s">
        <v>3745</v>
      </c>
      <c r="F622" s="101" t="s">
        <v>3746</v>
      </c>
      <c r="G622" s="162" t="str">
        <f t="shared" si="2"/>
        <v>M01</v>
      </c>
      <c r="H622" s="162" t="s">
        <v>4566</v>
      </c>
      <c r="I622" s="162" t="str">
        <f t="shared" si="19"/>
        <v>#N/A</v>
      </c>
      <c r="J622" s="162" t="s">
        <v>9795</v>
      </c>
      <c r="K622" s="112"/>
      <c r="L622" s="162" t="str">
        <f t="shared" si="7"/>
        <v>M01</v>
      </c>
      <c r="M622" s="259" t="s">
        <v>7888</v>
      </c>
      <c r="N622" s="162" t="str">
        <f t="shared" si="5"/>
        <v>M05</v>
      </c>
      <c r="O622" s="259" t="s">
        <v>8288</v>
      </c>
      <c r="P622" s="162" t="str">
        <f t="shared" si="6"/>
        <v>#N/A</v>
      </c>
    </row>
    <row r="623">
      <c r="A623" s="267" t="s">
        <v>838</v>
      </c>
      <c r="B623" s="118" t="s">
        <v>8820</v>
      </c>
      <c r="C623" s="118">
        <v>8.0</v>
      </c>
      <c r="D623" s="287">
        <v>2555.0</v>
      </c>
      <c r="E623" s="263" t="s">
        <v>3749</v>
      </c>
      <c r="F623" s="101" t="s">
        <v>3750</v>
      </c>
      <c r="G623" s="162" t="str">
        <f t="shared" si="2"/>
        <v>M01</v>
      </c>
      <c r="H623" s="162" t="s">
        <v>4570</v>
      </c>
      <c r="I623" s="162" t="str">
        <f t="shared" si="19"/>
        <v>#N/A</v>
      </c>
      <c r="J623" s="162" t="s">
        <v>9796</v>
      </c>
      <c r="K623" s="112"/>
      <c r="L623" s="162" t="str">
        <f t="shared" si="7"/>
        <v>M01</v>
      </c>
      <c r="M623" s="259" t="s">
        <v>7890</v>
      </c>
      <c r="N623" s="162" t="str">
        <f t="shared" si="5"/>
        <v>M05</v>
      </c>
      <c r="O623" s="259" t="s">
        <v>8291</v>
      </c>
      <c r="P623" s="162" t="str">
        <f t="shared" si="6"/>
        <v>#N/A</v>
      </c>
    </row>
    <row r="624">
      <c r="A624" s="267" t="s">
        <v>838</v>
      </c>
      <c r="B624" s="118" t="s">
        <v>8820</v>
      </c>
      <c r="C624" s="118">
        <v>9.0</v>
      </c>
      <c r="D624" s="287">
        <v>8251.0</v>
      </c>
      <c r="E624" s="263" t="s">
        <v>3753</v>
      </c>
      <c r="F624" s="101" t="s">
        <v>3754</v>
      </c>
      <c r="G624" s="162" t="str">
        <f t="shared" si="2"/>
        <v>M01</v>
      </c>
      <c r="H624" s="162" t="s">
        <v>4574</v>
      </c>
      <c r="I624" s="162" t="str">
        <f t="shared" si="19"/>
        <v>#N/A</v>
      </c>
      <c r="J624" s="162" t="s">
        <v>9797</v>
      </c>
      <c r="K624" s="112"/>
      <c r="L624" s="162" t="str">
        <f t="shared" si="7"/>
        <v>M01</v>
      </c>
      <c r="M624" s="259" t="s">
        <v>7892</v>
      </c>
      <c r="N624" s="162" t="str">
        <f t="shared" si="5"/>
        <v>M05</v>
      </c>
      <c r="O624" s="259" t="s">
        <v>8298</v>
      </c>
      <c r="P624" s="162" t="str">
        <f t="shared" si="6"/>
        <v>#N/A</v>
      </c>
    </row>
    <row r="625">
      <c r="A625" s="267" t="s">
        <v>838</v>
      </c>
      <c r="B625" s="118" t="s">
        <v>8820</v>
      </c>
      <c r="C625" s="118">
        <v>10.0</v>
      </c>
      <c r="D625" s="287">
        <v>7511.0</v>
      </c>
      <c r="E625" s="263" t="s">
        <v>3757</v>
      </c>
      <c r="F625" s="101" t="s">
        <v>3758</v>
      </c>
      <c r="G625" s="162" t="str">
        <f t="shared" si="2"/>
        <v>M01</v>
      </c>
      <c r="H625" s="162" t="s">
        <v>4578</v>
      </c>
      <c r="I625" s="162" t="str">
        <f t="shared" si="19"/>
        <v>#N/A</v>
      </c>
      <c r="J625" s="162" t="s">
        <v>9798</v>
      </c>
      <c r="K625" s="112"/>
      <c r="L625" s="162" t="str">
        <f t="shared" si="7"/>
        <v>M01</v>
      </c>
      <c r="M625" s="259" t="s">
        <v>7894</v>
      </c>
      <c r="N625" s="162" t="str">
        <f t="shared" si="5"/>
        <v>#N/A</v>
      </c>
      <c r="O625" s="259" t="s">
        <v>9799</v>
      </c>
      <c r="P625" s="162" t="str">
        <f t="shared" si="6"/>
        <v>#N/A</v>
      </c>
    </row>
    <row r="626">
      <c r="A626" s="267" t="s">
        <v>838</v>
      </c>
      <c r="B626" s="118" t="s">
        <v>8820</v>
      </c>
      <c r="C626" s="118">
        <v>11.0</v>
      </c>
      <c r="D626" s="287">
        <v>7310.0</v>
      </c>
      <c r="E626" s="263" t="s">
        <v>3764</v>
      </c>
      <c r="F626" s="101" t="s">
        <v>3765</v>
      </c>
      <c r="G626" s="162" t="str">
        <f t="shared" si="2"/>
        <v>M01</v>
      </c>
      <c r="H626" s="162" t="s">
        <v>4582</v>
      </c>
      <c r="I626" s="162" t="str">
        <f t="shared" si="19"/>
        <v>#N/A</v>
      </c>
      <c r="J626" s="162" t="s">
        <v>9800</v>
      </c>
      <c r="K626" s="112"/>
      <c r="L626" s="162" t="str">
        <f t="shared" si="7"/>
        <v>M01</v>
      </c>
      <c r="M626" s="259" t="s">
        <v>7897</v>
      </c>
      <c r="N626" s="162" t="str">
        <f t="shared" si="5"/>
        <v>M05</v>
      </c>
      <c r="O626" s="259" t="s">
        <v>8304</v>
      </c>
      <c r="P626" s="162" t="str">
        <f t="shared" si="6"/>
        <v>#N/A</v>
      </c>
    </row>
    <row r="627">
      <c r="A627" s="267" t="s">
        <v>838</v>
      </c>
      <c r="B627" s="118" t="s">
        <v>8820</v>
      </c>
      <c r="C627" s="118">
        <v>12.0</v>
      </c>
      <c r="D627" s="287">
        <v>8063.0</v>
      </c>
      <c r="E627" s="263" t="s">
        <v>3768</v>
      </c>
      <c r="F627" s="101" t="s">
        <v>3769</v>
      </c>
      <c r="G627" s="162" t="str">
        <f t="shared" si="2"/>
        <v>M01</v>
      </c>
      <c r="H627" s="162" t="s">
        <v>4586</v>
      </c>
      <c r="I627" s="162" t="str">
        <f t="shared" si="19"/>
        <v>#N/A</v>
      </c>
      <c r="J627" s="162" t="s">
        <v>9801</v>
      </c>
      <c r="K627" s="112"/>
      <c r="L627" s="162" t="str">
        <f t="shared" si="7"/>
        <v>M01</v>
      </c>
      <c r="M627" s="259" t="s">
        <v>7899</v>
      </c>
      <c r="N627" s="162" t="str">
        <f t="shared" si="5"/>
        <v>M05</v>
      </c>
      <c r="O627" s="259" t="s">
        <v>8310</v>
      </c>
      <c r="P627" s="162" t="str">
        <f t="shared" si="6"/>
        <v>#N/A</v>
      </c>
    </row>
    <row r="628">
      <c r="A628" s="267" t="s">
        <v>838</v>
      </c>
      <c r="B628" s="118" t="s">
        <v>8820</v>
      </c>
      <c r="C628" s="118">
        <v>13.0</v>
      </c>
      <c r="D628" s="287">
        <v>8069.0</v>
      </c>
      <c r="E628" s="263" t="s">
        <v>3772</v>
      </c>
      <c r="F628" s="101" t="s">
        <v>3773</v>
      </c>
      <c r="G628" s="162" t="str">
        <f t="shared" si="2"/>
        <v>M01</v>
      </c>
      <c r="H628" s="162" t="s">
        <v>4590</v>
      </c>
      <c r="I628" s="162" t="str">
        <f t="shared" si="19"/>
        <v>#N/A</v>
      </c>
      <c r="J628" s="162" t="s">
        <v>9802</v>
      </c>
      <c r="K628" s="112"/>
      <c r="L628" s="162" t="str">
        <f t="shared" si="7"/>
        <v>M01</v>
      </c>
      <c r="M628" s="259" t="s">
        <v>7901</v>
      </c>
      <c r="N628" s="162" t="str">
        <f t="shared" si="5"/>
        <v>M05</v>
      </c>
      <c r="O628" s="259" t="s">
        <v>8316</v>
      </c>
      <c r="P628" s="162" t="str">
        <f t="shared" si="6"/>
        <v>#N/A</v>
      </c>
    </row>
    <row r="629">
      <c r="A629" s="267" t="s">
        <v>838</v>
      </c>
      <c r="B629" s="118" t="s">
        <v>8820</v>
      </c>
      <c r="C629" s="118">
        <v>14.0</v>
      </c>
      <c r="D629" s="287">
        <v>10693.0</v>
      </c>
      <c r="E629" s="263" t="s">
        <v>3776</v>
      </c>
      <c r="F629" s="101" t="s">
        <v>3777</v>
      </c>
      <c r="G629" s="162" t="str">
        <f t="shared" si="2"/>
        <v>M01</v>
      </c>
      <c r="H629" s="162" t="s">
        <v>4592</v>
      </c>
      <c r="I629" s="162" t="str">
        <f t="shared" si="19"/>
        <v>#N/A</v>
      </c>
      <c r="J629" s="162" t="s">
        <v>9803</v>
      </c>
      <c r="K629" s="112"/>
      <c r="L629" s="162" t="str">
        <f t="shared" si="7"/>
        <v>M01</v>
      </c>
      <c r="M629" s="259" t="s">
        <v>7903</v>
      </c>
      <c r="N629" s="162" t="str">
        <f t="shared" si="5"/>
        <v>M05</v>
      </c>
      <c r="O629" s="259" t="s">
        <v>8322</v>
      </c>
      <c r="P629" s="162" t="str">
        <f t="shared" si="6"/>
        <v>#N/A</v>
      </c>
    </row>
    <row r="630">
      <c r="A630" s="267" t="s">
        <v>838</v>
      </c>
      <c r="B630" s="118" t="s">
        <v>8820</v>
      </c>
      <c r="C630" s="118">
        <v>15.0</v>
      </c>
      <c r="D630" s="118" t="s">
        <v>154</v>
      </c>
      <c r="E630" s="263" t="s">
        <v>3780</v>
      </c>
      <c r="F630" s="101" t="s">
        <v>3781</v>
      </c>
      <c r="G630" s="162" t="str">
        <f t="shared" si="2"/>
        <v>M01</v>
      </c>
      <c r="H630" s="162" t="s">
        <v>4596</v>
      </c>
      <c r="I630" s="162" t="str">
        <f t="shared" si="19"/>
        <v>#N/A</v>
      </c>
      <c r="J630" s="162" t="s">
        <v>9804</v>
      </c>
      <c r="K630" s="112"/>
      <c r="L630" s="162" t="str">
        <f t="shared" si="7"/>
        <v>M01</v>
      </c>
      <c r="M630" s="259" t="s">
        <v>7905</v>
      </c>
      <c r="N630" s="162" t="str">
        <f t="shared" si="5"/>
        <v>M05</v>
      </c>
      <c r="O630" s="259" t="s">
        <v>8328</v>
      </c>
      <c r="P630" s="162" t="str">
        <f t="shared" si="6"/>
        <v>#N/A</v>
      </c>
    </row>
    <row r="631">
      <c r="A631" s="267" t="s">
        <v>838</v>
      </c>
      <c r="B631" s="118" t="s">
        <v>8820</v>
      </c>
      <c r="C631" s="118">
        <v>16.0</v>
      </c>
      <c r="D631" s="118" t="s">
        <v>837</v>
      </c>
      <c r="E631" s="263" t="s">
        <v>3784</v>
      </c>
      <c r="F631" s="101" t="s">
        <v>3785</v>
      </c>
      <c r="G631" s="162" t="str">
        <f t="shared" si="2"/>
        <v>M01</v>
      </c>
      <c r="H631" s="162" t="s">
        <v>4600</v>
      </c>
      <c r="I631" s="162" t="str">
        <f t="shared" si="19"/>
        <v>#N/A</v>
      </c>
      <c r="J631" s="162" t="s">
        <v>9805</v>
      </c>
      <c r="K631" s="112"/>
      <c r="L631" s="162" t="str">
        <f t="shared" si="7"/>
        <v>M01</v>
      </c>
      <c r="M631" s="259" t="s">
        <v>7907</v>
      </c>
      <c r="N631" s="162" t="str">
        <f t="shared" si="5"/>
        <v>M05</v>
      </c>
      <c r="O631" s="259" t="s">
        <v>8333</v>
      </c>
      <c r="P631" s="162" t="str">
        <f t="shared" si="6"/>
        <v>#N/A</v>
      </c>
    </row>
    <row r="632">
      <c r="A632" s="267" t="s">
        <v>841</v>
      </c>
      <c r="B632" s="118" t="s">
        <v>8820</v>
      </c>
      <c r="C632" s="118">
        <v>1.0</v>
      </c>
      <c r="D632" s="280">
        <v>2286.0</v>
      </c>
      <c r="E632" s="263" t="s">
        <v>3788</v>
      </c>
      <c r="F632" s="101" t="s">
        <v>3789</v>
      </c>
      <c r="G632" s="162" t="str">
        <f t="shared" si="2"/>
        <v>M03</v>
      </c>
      <c r="H632" s="162" t="s">
        <v>6343</v>
      </c>
      <c r="I632" s="123" t="s">
        <v>2746</v>
      </c>
      <c r="J632" s="162" t="s">
        <v>6650</v>
      </c>
      <c r="K632" s="112"/>
      <c r="L632" s="162" t="str">
        <f t="shared" si="7"/>
        <v>#N/A</v>
      </c>
      <c r="M632" s="259" t="s">
        <v>9806</v>
      </c>
      <c r="N632" s="162" t="str">
        <f t="shared" si="5"/>
        <v>#N/A</v>
      </c>
      <c r="O632" s="261" t="s">
        <v>9807</v>
      </c>
      <c r="P632" s="162" t="str">
        <f t="shared" si="6"/>
        <v>#N/A</v>
      </c>
    </row>
    <row r="633">
      <c r="A633" s="267" t="s">
        <v>841</v>
      </c>
      <c r="B633" s="118" t="s">
        <v>8820</v>
      </c>
      <c r="C633" s="118">
        <v>2.0</v>
      </c>
      <c r="D633" s="280">
        <v>7012.0</v>
      </c>
      <c r="E633" s="263" t="s">
        <v>3792</v>
      </c>
      <c r="F633" s="101" t="s">
        <v>3793</v>
      </c>
      <c r="G633" s="162" t="str">
        <f t="shared" si="2"/>
        <v>M03</v>
      </c>
      <c r="H633" s="162" t="s">
        <v>6345</v>
      </c>
      <c r="I633" s="123" t="s">
        <v>2746</v>
      </c>
      <c r="J633" s="162" t="s">
        <v>6652</v>
      </c>
      <c r="K633" s="112"/>
      <c r="L633" s="162" t="str">
        <f t="shared" si="7"/>
        <v>#N/A</v>
      </c>
      <c r="M633" s="259" t="s">
        <v>9808</v>
      </c>
      <c r="N633" s="162" t="str">
        <f t="shared" si="5"/>
        <v>#N/A</v>
      </c>
      <c r="O633" s="261" t="s">
        <v>9809</v>
      </c>
      <c r="P633" s="162" t="str">
        <f t="shared" si="6"/>
        <v>#N/A</v>
      </c>
    </row>
    <row r="634">
      <c r="A634" s="267" t="s">
        <v>841</v>
      </c>
      <c r="B634" s="118" t="s">
        <v>8820</v>
      </c>
      <c r="C634" s="118">
        <v>3.0</v>
      </c>
      <c r="D634" s="280">
        <v>6956.0</v>
      </c>
      <c r="E634" s="263" t="s">
        <v>3796</v>
      </c>
      <c r="F634" s="101" t="s">
        <v>3797</v>
      </c>
      <c r="G634" s="162" t="str">
        <f t="shared" si="2"/>
        <v>M03</v>
      </c>
      <c r="H634" s="162" t="s">
        <v>6347</v>
      </c>
      <c r="I634" s="123" t="s">
        <v>2746</v>
      </c>
      <c r="J634" s="162" t="s">
        <v>6654</v>
      </c>
      <c r="K634" s="112"/>
      <c r="L634" s="162" t="str">
        <f t="shared" si="7"/>
        <v>#N/A</v>
      </c>
      <c r="M634" s="259" t="s">
        <v>9810</v>
      </c>
      <c r="N634" s="162" t="str">
        <f t="shared" si="5"/>
        <v>#N/A</v>
      </c>
      <c r="O634" s="261" t="s">
        <v>9811</v>
      </c>
      <c r="P634" s="162" t="str">
        <f t="shared" si="6"/>
        <v>#N/A</v>
      </c>
    </row>
    <row r="635">
      <c r="A635" s="267" t="s">
        <v>841</v>
      </c>
      <c r="B635" s="118" t="s">
        <v>8820</v>
      </c>
      <c r="C635" s="118">
        <v>4.0</v>
      </c>
      <c r="D635" s="280">
        <v>2499.0</v>
      </c>
      <c r="E635" s="263" t="s">
        <v>3800</v>
      </c>
      <c r="F635" s="101" t="s">
        <v>3801</v>
      </c>
      <c r="G635" s="162" t="str">
        <f t="shared" si="2"/>
        <v>M03</v>
      </c>
      <c r="H635" s="162" t="s">
        <v>6349</v>
      </c>
      <c r="I635" s="123" t="s">
        <v>2746</v>
      </c>
      <c r="J635" s="162" t="s">
        <v>6657</v>
      </c>
      <c r="K635" s="112"/>
      <c r="L635" s="162" t="str">
        <f t="shared" si="7"/>
        <v>#N/A</v>
      </c>
      <c r="M635" s="259" t="s">
        <v>9812</v>
      </c>
      <c r="N635" s="162" t="str">
        <f t="shared" si="5"/>
        <v>#N/A</v>
      </c>
      <c r="O635" s="261" t="s">
        <v>9813</v>
      </c>
      <c r="P635" s="162" t="str">
        <f t="shared" si="6"/>
        <v>#N/A</v>
      </c>
    </row>
    <row r="636">
      <c r="A636" s="267" t="s">
        <v>841</v>
      </c>
      <c r="B636" s="118" t="s">
        <v>8820</v>
      </c>
      <c r="C636" s="118">
        <v>5.0</v>
      </c>
      <c r="D636" s="280">
        <v>7799.0</v>
      </c>
      <c r="E636" s="263" t="s">
        <v>3804</v>
      </c>
      <c r="F636" s="101" t="s">
        <v>3805</v>
      </c>
      <c r="G636" s="162" t="str">
        <f t="shared" si="2"/>
        <v>M03</v>
      </c>
      <c r="H636" s="162" t="s">
        <v>6351</v>
      </c>
      <c r="I636" s="123" t="s">
        <v>2746</v>
      </c>
      <c r="J636" s="162" t="s">
        <v>6659</v>
      </c>
      <c r="K636" s="112"/>
      <c r="L636" s="162" t="str">
        <f t="shared" si="7"/>
        <v>#N/A</v>
      </c>
      <c r="M636" s="259" t="s">
        <v>9814</v>
      </c>
      <c r="N636" s="162" t="str">
        <f t="shared" si="5"/>
        <v>#N/A</v>
      </c>
      <c r="O636" s="261" t="s">
        <v>9815</v>
      </c>
      <c r="P636" s="162" t="str">
        <f t="shared" si="6"/>
        <v>#N/A</v>
      </c>
    </row>
    <row r="637">
      <c r="A637" s="267" t="s">
        <v>841</v>
      </c>
      <c r="B637" s="118" t="s">
        <v>8820</v>
      </c>
      <c r="C637" s="118">
        <v>6.0</v>
      </c>
      <c r="D637" s="280">
        <v>2960.0</v>
      </c>
      <c r="E637" s="263" t="s">
        <v>3807</v>
      </c>
      <c r="F637" s="101" t="s">
        <v>3809</v>
      </c>
      <c r="G637" s="162" t="str">
        <f t="shared" si="2"/>
        <v>M03</v>
      </c>
      <c r="H637" s="162" t="s">
        <v>6353</v>
      </c>
      <c r="I637" s="123" t="s">
        <v>2746</v>
      </c>
      <c r="J637" s="162" t="s">
        <v>6661</v>
      </c>
      <c r="K637" s="112"/>
      <c r="L637" s="162" t="str">
        <f t="shared" si="7"/>
        <v>#N/A</v>
      </c>
      <c r="M637" s="259" t="s">
        <v>9816</v>
      </c>
      <c r="N637" s="162" t="str">
        <f t="shared" si="5"/>
        <v>#N/A</v>
      </c>
      <c r="O637" s="261" t="s">
        <v>9817</v>
      </c>
      <c r="P637" s="162" t="str">
        <f t="shared" si="6"/>
        <v>#N/A</v>
      </c>
    </row>
    <row r="638">
      <c r="A638" s="267" t="s">
        <v>841</v>
      </c>
      <c r="B638" s="118" t="s">
        <v>8820</v>
      </c>
      <c r="C638" s="118">
        <v>7.0</v>
      </c>
      <c r="D638" s="280">
        <v>3401.0</v>
      </c>
      <c r="E638" s="263" t="s">
        <v>3811</v>
      </c>
      <c r="F638" s="101" t="s">
        <v>3813</v>
      </c>
      <c r="G638" s="162" t="str">
        <f t="shared" si="2"/>
        <v>M03</v>
      </c>
      <c r="H638" s="162" t="s">
        <v>6355</v>
      </c>
      <c r="I638" s="123" t="s">
        <v>2746</v>
      </c>
      <c r="J638" s="162" t="s">
        <v>6663</v>
      </c>
      <c r="K638" s="112"/>
      <c r="L638" s="162" t="str">
        <f t="shared" si="7"/>
        <v>#N/A</v>
      </c>
      <c r="M638" s="259" t="s">
        <v>9818</v>
      </c>
      <c r="N638" s="162" t="str">
        <f t="shared" si="5"/>
        <v>#N/A</v>
      </c>
      <c r="O638" s="261" t="s">
        <v>9819</v>
      </c>
      <c r="P638" s="162" t="str">
        <f t="shared" si="6"/>
        <v>#N/A</v>
      </c>
    </row>
    <row r="639">
      <c r="A639" s="267" t="s">
        <v>841</v>
      </c>
      <c r="B639" s="118" t="s">
        <v>8820</v>
      </c>
      <c r="C639" s="118">
        <v>8.0</v>
      </c>
      <c r="D639" s="280">
        <v>10789.0</v>
      </c>
      <c r="E639" s="263" t="s">
        <v>3815</v>
      </c>
      <c r="F639" s="101" t="s">
        <v>3817</v>
      </c>
      <c r="G639" s="162" t="str">
        <f t="shared" si="2"/>
        <v>M03</v>
      </c>
      <c r="H639" s="162" t="s">
        <v>6357</v>
      </c>
      <c r="I639" s="123" t="s">
        <v>2746</v>
      </c>
      <c r="J639" s="162" t="s">
        <v>6665</v>
      </c>
      <c r="K639" s="112"/>
      <c r="L639" s="162" t="str">
        <f t="shared" si="7"/>
        <v>#N/A</v>
      </c>
      <c r="M639" s="259" t="s">
        <v>9820</v>
      </c>
      <c r="N639" s="162" t="str">
        <f t="shared" si="5"/>
        <v>#N/A</v>
      </c>
      <c r="O639" s="261" t="s">
        <v>9821</v>
      </c>
      <c r="P639" s="162" t="str">
        <f t="shared" si="6"/>
        <v>#N/A</v>
      </c>
    </row>
    <row r="640">
      <c r="A640" s="267" t="s">
        <v>841</v>
      </c>
      <c r="B640" s="118" t="s">
        <v>8820</v>
      </c>
      <c r="C640" s="118">
        <v>9.0</v>
      </c>
      <c r="D640" s="280">
        <v>6472.0</v>
      </c>
      <c r="E640" s="263" t="s">
        <v>3820</v>
      </c>
      <c r="F640" s="101" t="s">
        <v>3821</v>
      </c>
      <c r="G640" s="162" t="str">
        <f t="shared" si="2"/>
        <v>M03</v>
      </c>
      <c r="H640" s="162" t="s">
        <v>6359</v>
      </c>
      <c r="I640" s="123" t="s">
        <v>2746</v>
      </c>
      <c r="J640" s="162" t="s">
        <v>6667</v>
      </c>
      <c r="K640" s="112"/>
      <c r="L640" s="162" t="str">
        <f t="shared" si="7"/>
        <v>#N/A</v>
      </c>
      <c r="M640" s="259" t="s">
        <v>9822</v>
      </c>
      <c r="N640" s="162" t="str">
        <f t="shared" si="5"/>
        <v>#N/A</v>
      </c>
      <c r="O640" s="261" t="s">
        <v>9823</v>
      </c>
      <c r="P640" s="162" t="str">
        <f t="shared" si="6"/>
        <v>#N/A</v>
      </c>
    </row>
    <row r="641">
      <c r="A641" s="267" t="s">
        <v>841</v>
      </c>
      <c r="B641" s="118" t="s">
        <v>8820</v>
      </c>
      <c r="C641" s="118">
        <v>10.0</v>
      </c>
      <c r="D641" s="280">
        <v>9454.0</v>
      </c>
      <c r="E641" s="263" t="s">
        <v>3822</v>
      </c>
      <c r="F641" s="101" t="s">
        <v>3823</v>
      </c>
      <c r="G641" s="162" t="str">
        <f t="shared" si="2"/>
        <v>M03</v>
      </c>
      <c r="H641" s="162" t="s">
        <v>6361</v>
      </c>
      <c r="I641" s="123" t="s">
        <v>2746</v>
      </c>
      <c r="J641" s="162" t="s">
        <v>6670</v>
      </c>
      <c r="K641" s="112"/>
      <c r="L641" s="162" t="str">
        <f t="shared" si="7"/>
        <v>#N/A</v>
      </c>
      <c r="M641" s="259" t="s">
        <v>9824</v>
      </c>
      <c r="N641" s="162" t="str">
        <f t="shared" si="5"/>
        <v>#N/A</v>
      </c>
      <c r="O641" s="261" t="s">
        <v>9825</v>
      </c>
      <c r="P641" s="162" t="str">
        <f t="shared" si="6"/>
        <v>#N/A</v>
      </c>
    </row>
    <row r="642">
      <c r="A642" s="267" t="s">
        <v>841</v>
      </c>
      <c r="B642" s="118" t="s">
        <v>8820</v>
      </c>
      <c r="C642" s="118">
        <v>11.0</v>
      </c>
      <c r="D642" s="280">
        <v>2388.0</v>
      </c>
      <c r="E642" s="263" t="s">
        <v>3828</v>
      </c>
      <c r="F642" s="101" t="s">
        <v>3829</v>
      </c>
      <c r="G642" s="162" t="str">
        <f t="shared" si="2"/>
        <v>M03</v>
      </c>
      <c r="H642" s="162" t="s">
        <v>6363</v>
      </c>
      <c r="I642" s="123" t="s">
        <v>2746</v>
      </c>
      <c r="J642" s="162" t="s">
        <v>6673</v>
      </c>
      <c r="K642" s="112"/>
      <c r="L642" s="162" t="str">
        <f t="shared" si="7"/>
        <v>#N/A</v>
      </c>
      <c r="M642" s="259" t="s">
        <v>9826</v>
      </c>
      <c r="N642" s="162" t="str">
        <f t="shared" si="5"/>
        <v>#N/A</v>
      </c>
      <c r="O642" s="261" t="s">
        <v>9827</v>
      </c>
      <c r="P642" s="162" t="str">
        <f t="shared" si="6"/>
        <v>#N/A</v>
      </c>
    </row>
    <row r="643">
      <c r="A643" s="267" t="s">
        <v>841</v>
      </c>
      <c r="B643" s="118" t="s">
        <v>8820</v>
      </c>
      <c r="C643" s="118">
        <v>12.0</v>
      </c>
      <c r="D643" s="280">
        <v>8500.0</v>
      </c>
      <c r="E643" s="263" t="s">
        <v>3831</v>
      </c>
      <c r="F643" s="101" t="s">
        <v>3832</v>
      </c>
      <c r="G643" s="162" t="str">
        <f t="shared" si="2"/>
        <v>M03</v>
      </c>
      <c r="H643" s="162" t="s">
        <v>6365</v>
      </c>
      <c r="I643" s="123" t="s">
        <v>2746</v>
      </c>
      <c r="J643" s="162" t="s">
        <v>6675</v>
      </c>
      <c r="K643" s="112"/>
      <c r="L643" s="162" t="str">
        <f t="shared" si="7"/>
        <v>#N/A</v>
      </c>
      <c r="M643" s="259" t="s">
        <v>9828</v>
      </c>
      <c r="N643" s="162" t="str">
        <f t="shared" si="5"/>
        <v>#N/A</v>
      </c>
      <c r="O643" s="261" t="s">
        <v>9829</v>
      </c>
      <c r="P643" s="162" t="str">
        <f t="shared" si="6"/>
        <v>#N/A</v>
      </c>
    </row>
    <row r="644">
      <c r="A644" s="267" t="s">
        <v>841</v>
      </c>
      <c r="B644" s="118" t="s">
        <v>8820</v>
      </c>
      <c r="C644" s="118">
        <v>13.0</v>
      </c>
      <c r="D644" s="280">
        <v>7253.0</v>
      </c>
      <c r="E644" s="263" t="s">
        <v>3834</v>
      </c>
      <c r="F644" s="101" t="s">
        <v>3835</v>
      </c>
      <c r="G644" s="162" t="str">
        <f t="shared" si="2"/>
        <v>M03</v>
      </c>
      <c r="H644" s="162" t="s">
        <v>6367</v>
      </c>
      <c r="I644" s="123" t="s">
        <v>2746</v>
      </c>
      <c r="J644" s="162" t="s">
        <v>6677</v>
      </c>
      <c r="K644" s="112"/>
      <c r="L644" s="162" t="str">
        <f t="shared" si="7"/>
        <v>#N/A</v>
      </c>
      <c r="M644" s="259" t="s">
        <v>9830</v>
      </c>
      <c r="N644" s="162" t="str">
        <f t="shared" si="5"/>
        <v>#N/A</v>
      </c>
      <c r="O644" s="261" t="s">
        <v>9831</v>
      </c>
      <c r="P644" s="162" t="str">
        <f t="shared" si="6"/>
        <v>#N/A</v>
      </c>
    </row>
    <row r="645">
      <c r="A645" s="267" t="s">
        <v>841</v>
      </c>
      <c r="B645" s="118" t="s">
        <v>8820</v>
      </c>
      <c r="C645" s="118">
        <v>14.0</v>
      </c>
      <c r="D645" s="280">
        <v>3020.0</v>
      </c>
      <c r="E645" s="263" t="s">
        <v>3837</v>
      </c>
      <c r="F645" s="101" t="s">
        <v>3838</v>
      </c>
      <c r="G645" s="162" t="str">
        <f t="shared" si="2"/>
        <v>M03</v>
      </c>
      <c r="H645" s="162" t="s">
        <v>6369</v>
      </c>
      <c r="I645" s="123" t="s">
        <v>2746</v>
      </c>
      <c r="J645" s="162" t="s">
        <v>6679</v>
      </c>
      <c r="K645" s="112"/>
      <c r="L645" s="162" t="str">
        <f t="shared" si="7"/>
        <v>#N/A</v>
      </c>
      <c r="M645" s="259" t="s">
        <v>9832</v>
      </c>
      <c r="N645" s="162" t="str">
        <f t="shared" si="5"/>
        <v>#N/A</v>
      </c>
      <c r="O645" s="261" t="s">
        <v>9833</v>
      </c>
      <c r="P645" s="162" t="str">
        <f t="shared" si="6"/>
        <v>#N/A</v>
      </c>
    </row>
    <row r="646">
      <c r="A646" s="267" t="s">
        <v>841</v>
      </c>
      <c r="B646" s="118" t="s">
        <v>8820</v>
      </c>
      <c r="C646" s="118">
        <v>15.0</v>
      </c>
      <c r="D646" s="118" t="s">
        <v>154</v>
      </c>
      <c r="E646" s="263" t="s">
        <v>3841</v>
      </c>
      <c r="F646" s="101" t="s">
        <v>3842</v>
      </c>
      <c r="G646" s="162" t="str">
        <f t="shared" si="2"/>
        <v>M03</v>
      </c>
      <c r="H646" s="162" t="s">
        <v>6371</v>
      </c>
      <c r="I646" s="123" t="s">
        <v>2746</v>
      </c>
      <c r="J646" s="162" t="s">
        <v>6681</v>
      </c>
      <c r="K646" s="112"/>
      <c r="L646" s="162" t="str">
        <f t="shared" si="7"/>
        <v>#N/A</v>
      </c>
      <c r="M646" s="259" t="s">
        <v>9834</v>
      </c>
      <c r="N646" s="162" t="str">
        <f t="shared" si="5"/>
        <v>#N/A</v>
      </c>
      <c r="O646" s="261" t="s">
        <v>9835</v>
      </c>
      <c r="P646" s="162" t="str">
        <f t="shared" si="6"/>
        <v>#N/A</v>
      </c>
    </row>
    <row r="647">
      <c r="A647" s="267" t="s">
        <v>841</v>
      </c>
      <c r="B647" s="118" t="s">
        <v>8820</v>
      </c>
      <c r="C647" s="118">
        <v>16.0</v>
      </c>
      <c r="D647" s="118" t="s">
        <v>840</v>
      </c>
      <c r="E647" s="263" t="s">
        <v>3844</v>
      </c>
      <c r="F647" s="101" t="s">
        <v>3845</v>
      </c>
      <c r="G647" s="162" t="str">
        <f t="shared" si="2"/>
        <v>M03</v>
      </c>
      <c r="H647" s="162" t="s">
        <v>6373</v>
      </c>
      <c r="I647" s="123" t="s">
        <v>2746</v>
      </c>
      <c r="J647" s="162" t="s">
        <v>6683</v>
      </c>
      <c r="K647" s="112"/>
      <c r="L647" s="162" t="str">
        <f t="shared" si="7"/>
        <v>#N/A</v>
      </c>
      <c r="M647" s="259" t="s">
        <v>9836</v>
      </c>
      <c r="N647" s="162" t="str">
        <f t="shared" si="5"/>
        <v>#N/A</v>
      </c>
      <c r="O647" s="261" t="s">
        <v>9837</v>
      </c>
      <c r="P647" s="162" t="str">
        <f t="shared" si="6"/>
        <v>#N/A</v>
      </c>
    </row>
    <row r="648">
      <c r="A648" s="267" t="s">
        <v>844</v>
      </c>
      <c r="B648" s="118" t="s">
        <v>8892</v>
      </c>
      <c r="C648" s="118">
        <v>1.0</v>
      </c>
      <c r="D648" s="287">
        <v>3088.0</v>
      </c>
      <c r="E648" s="263" t="s">
        <v>3847</v>
      </c>
      <c r="F648" s="101" t="s">
        <v>3848</v>
      </c>
      <c r="G648" s="162" t="str">
        <f t="shared" si="2"/>
        <v>M01</v>
      </c>
      <c r="H648" s="162" t="s">
        <v>5172</v>
      </c>
      <c r="I648" s="162" t="str">
        <f t="shared" ref="I648:I695" si="20">VLOOKUP(J648, INDIRECT("tracking!D2:O3000"), 4, FALSE) </f>
        <v>M03</v>
      </c>
      <c r="J648" s="162" t="s">
        <v>5498</v>
      </c>
      <c r="K648" s="112"/>
      <c r="L648" s="162" t="str">
        <f t="shared" si="7"/>
        <v>#N/A</v>
      </c>
      <c r="M648" s="259" t="s">
        <v>9838</v>
      </c>
      <c r="N648" s="162" t="str">
        <f t="shared" si="5"/>
        <v>#N/A</v>
      </c>
      <c r="O648" s="261" t="s">
        <v>9839</v>
      </c>
      <c r="P648" s="162" t="str">
        <f t="shared" si="6"/>
        <v>#N/A</v>
      </c>
    </row>
    <row r="649">
      <c r="A649" s="267" t="s">
        <v>844</v>
      </c>
      <c r="B649" s="118" t="s">
        <v>8892</v>
      </c>
      <c r="C649" s="118">
        <v>2.0</v>
      </c>
      <c r="D649" s="287">
        <v>6449.0</v>
      </c>
      <c r="E649" s="263" t="s">
        <v>3852</v>
      </c>
      <c r="F649" s="101" t="s">
        <v>3853</v>
      </c>
      <c r="G649" s="162" t="str">
        <f t="shared" si="2"/>
        <v>M01</v>
      </c>
      <c r="H649" s="162" t="s">
        <v>5177</v>
      </c>
      <c r="I649" s="162" t="str">
        <f t="shared" si="20"/>
        <v>M03</v>
      </c>
      <c r="J649" s="162" t="s">
        <v>5503</v>
      </c>
      <c r="K649" s="112"/>
      <c r="L649" s="162" t="str">
        <f t="shared" si="7"/>
        <v>#N/A</v>
      </c>
      <c r="M649" s="259" t="s">
        <v>9840</v>
      </c>
      <c r="N649" s="162" t="str">
        <f t="shared" si="5"/>
        <v>#N/A</v>
      </c>
      <c r="O649" s="261" t="s">
        <v>9841</v>
      </c>
      <c r="P649" s="162" t="str">
        <f t="shared" si="6"/>
        <v>#N/A</v>
      </c>
    </row>
    <row r="650">
      <c r="A650" s="267" t="s">
        <v>844</v>
      </c>
      <c r="B650" s="118" t="s">
        <v>8892</v>
      </c>
      <c r="C650" s="118">
        <v>3.0</v>
      </c>
      <c r="D650" s="287">
        <v>3449.0</v>
      </c>
      <c r="E650" s="263" t="s">
        <v>3856</v>
      </c>
      <c r="F650" s="101" t="s">
        <v>3857</v>
      </c>
      <c r="G650" s="162" t="str">
        <f t="shared" si="2"/>
        <v>M01</v>
      </c>
      <c r="H650" s="162" t="s">
        <v>5181</v>
      </c>
      <c r="I650" s="162" t="str">
        <f t="shared" si="20"/>
        <v>M03</v>
      </c>
      <c r="J650" s="162" t="s">
        <v>5508</v>
      </c>
      <c r="K650" s="112"/>
      <c r="L650" s="162" t="str">
        <f t="shared" si="7"/>
        <v>#N/A</v>
      </c>
      <c r="M650" s="259" t="s">
        <v>9842</v>
      </c>
      <c r="N650" s="162" t="str">
        <f t="shared" si="5"/>
        <v>#N/A</v>
      </c>
      <c r="O650" s="261" t="s">
        <v>9843</v>
      </c>
      <c r="P650" s="162" t="str">
        <f t="shared" si="6"/>
        <v>#N/A</v>
      </c>
    </row>
    <row r="651">
      <c r="A651" s="267" t="s">
        <v>844</v>
      </c>
      <c r="B651" s="118" t="s">
        <v>8892</v>
      </c>
      <c r="C651" s="118">
        <v>4.0</v>
      </c>
      <c r="D651" s="287">
        <v>9450.0</v>
      </c>
      <c r="E651" s="263" t="s">
        <v>3862</v>
      </c>
      <c r="F651" s="101" t="s">
        <v>3863</v>
      </c>
      <c r="G651" s="162" t="str">
        <f t="shared" si="2"/>
        <v>M01</v>
      </c>
      <c r="H651" s="162" t="s">
        <v>5185</v>
      </c>
      <c r="I651" s="162" t="str">
        <f t="shared" si="20"/>
        <v>M03</v>
      </c>
      <c r="J651" s="162" t="s">
        <v>5513</v>
      </c>
      <c r="K651" s="112"/>
      <c r="L651" s="162" t="str">
        <f t="shared" si="7"/>
        <v>#N/A</v>
      </c>
      <c r="M651" s="259" t="s">
        <v>9844</v>
      </c>
      <c r="N651" s="162" t="str">
        <f t="shared" si="5"/>
        <v>#N/A</v>
      </c>
      <c r="O651" s="261" t="s">
        <v>9845</v>
      </c>
      <c r="P651" s="162" t="str">
        <f t="shared" si="6"/>
        <v>#N/A</v>
      </c>
    </row>
    <row r="652">
      <c r="A652" s="267" t="s">
        <v>844</v>
      </c>
      <c r="B652" s="118" t="s">
        <v>8892</v>
      </c>
      <c r="C652" s="118">
        <v>5.0</v>
      </c>
      <c r="D652" s="287">
        <v>7050.0</v>
      </c>
      <c r="E652" s="263" t="s">
        <v>3866</v>
      </c>
      <c r="F652" s="101" t="s">
        <v>3867</v>
      </c>
      <c r="G652" s="162" t="str">
        <f t="shared" si="2"/>
        <v>M01</v>
      </c>
      <c r="H652" s="162" t="s">
        <v>5189</v>
      </c>
      <c r="I652" s="162" t="str">
        <f t="shared" si="20"/>
        <v>M03</v>
      </c>
      <c r="J652" s="162" t="s">
        <v>5518</v>
      </c>
      <c r="K652" s="112"/>
      <c r="L652" s="162" t="str">
        <f t="shared" si="7"/>
        <v>#N/A</v>
      </c>
      <c r="M652" s="259" t="s">
        <v>9846</v>
      </c>
      <c r="N652" s="162" t="str">
        <f t="shared" si="5"/>
        <v>#N/A</v>
      </c>
      <c r="O652" s="261" t="s">
        <v>9847</v>
      </c>
      <c r="P652" s="162" t="str">
        <f t="shared" si="6"/>
        <v>#N/A</v>
      </c>
    </row>
    <row r="653">
      <c r="A653" s="267" t="s">
        <v>844</v>
      </c>
      <c r="B653" s="118" t="s">
        <v>8892</v>
      </c>
      <c r="C653" s="118">
        <v>6.0</v>
      </c>
      <c r="D653" s="287">
        <v>6661.0</v>
      </c>
      <c r="E653" s="263" t="s">
        <v>3870</v>
      </c>
      <c r="F653" s="101" t="s">
        <v>3871</v>
      </c>
      <c r="G653" s="162" t="str">
        <f t="shared" si="2"/>
        <v>M01</v>
      </c>
      <c r="H653" s="162" t="s">
        <v>5193</v>
      </c>
      <c r="I653" s="162" t="str">
        <f t="shared" si="20"/>
        <v>M03</v>
      </c>
      <c r="J653" s="162" t="s">
        <v>5523</v>
      </c>
      <c r="K653" s="112"/>
      <c r="L653" s="162" t="str">
        <f t="shared" si="7"/>
        <v>#N/A</v>
      </c>
      <c r="M653" s="259" t="s">
        <v>9848</v>
      </c>
      <c r="N653" s="162" t="str">
        <f t="shared" si="5"/>
        <v>#N/A</v>
      </c>
      <c r="O653" s="261" t="s">
        <v>9849</v>
      </c>
      <c r="P653" s="162" t="str">
        <f t="shared" si="6"/>
        <v>#N/A</v>
      </c>
    </row>
    <row r="654">
      <c r="A654" s="267" t="s">
        <v>844</v>
      </c>
      <c r="B654" s="118" t="s">
        <v>8892</v>
      </c>
      <c r="C654" s="118">
        <v>7.0</v>
      </c>
      <c r="D654" s="287">
        <v>5949.0</v>
      </c>
      <c r="E654" s="263" t="s">
        <v>3874</v>
      </c>
      <c r="F654" s="101" t="s">
        <v>3875</v>
      </c>
      <c r="G654" s="162" t="str">
        <f t="shared" si="2"/>
        <v>M01</v>
      </c>
      <c r="H654" s="162" t="s">
        <v>5197</v>
      </c>
      <c r="I654" s="162" t="str">
        <f t="shared" si="20"/>
        <v>M03</v>
      </c>
      <c r="J654" s="162" t="s">
        <v>5528</v>
      </c>
      <c r="K654" s="112"/>
      <c r="L654" s="162" t="str">
        <f t="shared" si="7"/>
        <v>#N/A</v>
      </c>
      <c r="M654" s="259" t="s">
        <v>9850</v>
      </c>
      <c r="N654" s="162" t="str">
        <f t="shared" si="5"/>
        <v>#N/A</v>
      </c>
      <c r="O654" s="261" t="s">
        <v>9851</v>
      </c>
      <c r="P654" s="162" t="str">
        <f t="shared" si="6"/>
        <v>#N/A</v>
      </c>
    </row>
    <row r="655">
      <c r="A655" s="267" t="s">
        <v>844</v>
      </c>
      <c r="B655" s="118" t="s">
        <v>8892</v>
      </c>
      <c r="C655" s="118">
        <v>8.0</v>
      </c>
      <c r="D655" s="287">
        <v>2555.0</v>
      </c>
      <c r="E655" s="263" t="s">
        <v>3878</v>
      </c>
      <c r="F655" s="101" t="s">
        <v>3879</v>
      </c>
      <c r="G655" s="162" t="str">
        <f t="shared" si="2"/>
        <v>M01</v>
      </c>
      <c r="H655" s="162" t="s">
        <v>5199</v>
      </c>
      <c r="I655" s="162" t="str">
        <f t="shared" si="20"/>
        <v>M03</v>
      </c>
      <c r="J655" s="162" t="s">
        <v>5530</v>
      </c>
      <c r="K655" s="112"/>
      <c r="L655" s="162" t="str">
        <f t="shared" si="7"/>
        <v>#N/A</v>
      </c>
      <c r="M655" s="259" t="s">
        <v>9852</v>
      </c>
      <c r="N655" s="162" t="str">
        <f t="shared" si="5"/>
        <v>#N/A</v>
      </c>
      <c r="O655" s="261" t="s">
        <v>9853</v>
      </c>
      <c r="P655" s="162" t="str">
        <f t="shared" si="6"/>
        <v>#N/A</v>
      </c>
    </row>
    <row r="656">
      <c r="A656" s="267" t="s">
        <v>844</v>
      </c>
      <c r="B656" s="118" t="s">
        <v>8892</v>
      </c>
      <c r="C656" s="118">
        <v>9.0</v>
      </c>
      <c r="D656" s="287">
        <v>8251.0</v>
      </c>
      <c r="E656" s="263" t="s">
        <v>3882</v>
      </c>
      <c r="F656" s="101" t="s">
        <v>3883</v>
      </c>
      <c r="G656" s="162" t="str">
        <f t="shared" si="2"/>
        <v>M01</v>
      </c>
      <c r="H656" s="162" t="s">
        <v>5203</v>
      </c>
      <c r="I656" s="162" t="str">
        <f t="shared" si="20"/>
        <v>M03</v>
      </c>
      <c r="J656" s="162" t="s">
        <v>5535</v>
      </c>
      <c r="K656" s="112"/>
      <c r="L656" s="162" t="str">
        <f t="shared" si="7"/>
        <v>#N/A</v>
      </c>
      <c r="M656" s="259" t="s">
        <v>9854</v>
      </c>
      <c r="N656" s="162" t="str">
        <f t="shared" si="5"/>
        <v>#N/A</v>
      </c>
      <c r="O656" s="261" t="s">
        <v>9855</v>
      </c>
      <c r="P656" s="162" t="str">
        <f t="shared" si="6"/>
        <v>#N/A</v>
      </c>
    </row>
    <row r="657">
      <c r="A657" s="267" t="s">
        <v>844</v>
      </c>
      <c r="B657" s="118" t="s">
        <v>8892</v>
      </c>
      <c r="C657" s="118">
        <v>10.0</v>
      </c>
      <c r="D657" s="287">
        <v>7511.0</v>
      </c>
      <c r="E657" s="263" t="s">
        <v>3886</v>
      </c>
      <c r="F657" s="101" t="s">
        <v>3887</v>
      </c>
      <c r="G657" s="162" t="str">
        <f t="shared" si="2"/>
        <v>M01</v>
      </c>
      <c r="H657" s="162" t="s">
        <v>5207</v>
      </c>
      <c r="I657" s="162" t="str">
        <f t="shared" si="20"/>
        <v>M03</v>
      </c>
      <c r="J657" s="162" t="s">
        <v>5537</v>
      </c>
      <c r="K657" s="112"/>
      <c r="L657" s="162" t="str">
        <f t="shared" si="7"/>
        <v>#N/A</v>
      </c>
      <c r="M657" s="259" t="s">
        <v>9856</v>
      </c>
      <c r="N657" s="162" t="str">
        <f t="shared" si="5"/>
        <v>#N/A</v>
      </c>
      <c r="O657" s="261" t="s">
        <v>9857</v>
      </c>
      <c r="P657" s="162" t="str">
        <f t="shared" si="6"/>
        <v>#N/A</v>
      </c>
    </row>
    <row r="658">
      <c r="A658" s="267" t="s">
        <v>844</v>
      </c>
      <c r="B658" s="118" t="s">
        <v>8892</v>
      </c>
      <c r="C658" s="118">
        <v>11.0</v>
      </c>
      <c r="D658" s="287">
        <v>7310.0</v>
      </c>
      <c r="E658" s="263" t="s">
        <v>3892</v>
      </c>
      <c r="F658" s="101" t="s">
        <v>3893</v>
      </c>
      <c r="G658" s="162" t="str">
        <f t="shared" si="2"/>
        <v>M01</v>
      </c>
      <c r="H658" s="162" t="s">
        <v>5209</v>
      </c>
      <c r="I658" s="162" t="str">
        <f t="shared" si="20"/>
        <v>M03</v>
      </c>
      <c r="J658" s="162" t="s">
        <v>5542</v>
      </c>
      <c r="K658" s="112"/>
      <c r="L658" s="162" t="str">
        <f t="shared" si="7"/>
        <v>#N/A</v>
      </c>
      <c r="M658" s="259" t="s">
        <v>9858</v>
      </c>
      <c r="N658" s="162" t="str">
        <f t="shared" si="5"/>
        <v>#N/A</v>
      </c>
      <c r="O658" s="261" t="s">
        <v>9859</v>
      </c>
      <c r="P658" s="162" t="str">
        <f t="shared" si="6"/>
        <v>#N/A</v>
      </c>
    </row>
    <row r="659">
      <c r="A659" s="267" t="s">
        <v>844</v>
      </c>
      <c r="B659" s="118" t="s">
        <v>8892</v>
      </c>
      <c r="C659" s="118">
        <v>12.0</v>
      </c>
      <c r="D659" s="287">
        <v>8063.0</v>
      </c>
      <c r="E659" s="263" t="s">
        <v>3896</v>
      </c>
      <c r="F659" s="101" t="s">
        <v>3897</v>
      </c>
      <c r="G659" s="162" t="str">
        <f t="shared" si="2"/>
        <v>M01</v>
      </c>
      <c r="H659" s="162" t="s">
        <v>5213</v>
      </c>
      <c r="I659" s="162" t="str">
        <f t="shared" si="20"/>
        <v>M03</v>
      </c>
      <c r="J659" s="162" t="s">
        <v>5547</v>
      </c>
      <c r="K659" s="112"/>
      <c r="L659" s="162" t="str">
        <f t="shared" si="7"/>
        <v>#N/A</v>
      </c>
      <c r="M659" s="259" t="s">
        <v>9860</v>
      </c>
      <c r="N659" s="162" t="str">
        <f t="shared" si="5"/>
        <v>#N/A</v>
      </c>
      <c r="O659" s="261" t="s">
        <v>9861</v>
      </c>
      <c r="P659" s="162" t="str">
        <f t="shared" si="6"/>
        <v>#N/A</v>
      </c>
    </row>
    <row r="660">
      <c r="A660" s="267" t="s">
        <v>844</v>
      </c>
      <c r="B660" s="118" t="s">
        <v>8892</v>
      </c>
      <c r="C660" s="118">
        <v>13.0</v>
      </c>
      <c r="D660" s="287">
        <v>8069.0</v>
      </c>
      <c r="E660" s="263" t="s">
        <v>3900</v>
      </c>
      <c r="F660" s="101" t="s">
        <v>3901</v>
      </c>
      <c r="G660" s="162" t="str">
        <f t="shared" si="2"/>
        <v>M01</v>
      </c>
      <c r="H660" s="162" t="s">
        <v>5215</v>
      </c>
      <c r="I660" s="162" t="str">
        <f t="shared" si="20"/>
        <v>M03</v>
      </c>
      <c r="J660" s="162" t="s">
        <v>5552</v>
      </c>
      <c r="K660" s="112"/>
      <c r="L660" s="162" t="str">
        <f t="shared" si="7"/>
        <v>#N/A</v>
      </c>
      <c r="M660" s="259" t="s">
        <v>9862</v>
      </c>
      <c r="N660" s="162" t="str">
        <f t="shared" si="5"/>
        <v>#N/A</v>
      </c>
      <c r="O660" s="261" t="s">
        <v>9863</v>
      </c>
      <c r="P660" s="162" t="str">
        <f t="shared" si="6"/>
        <v>#N/A</v>
      </c>
    </row>
    <row r="661">
      <c r="A661" s="267" t="s">
        <v>844</v>
      </c>
      <c r="B661" s="118" t="s">
        <v>8892</v>
      </c>
      <c r="C661" s="118">
        <v>14.0</v>
      </c>
      <c r="D661" s="287">
        <v>10693.0</v>
      </c>
      <c r="E661" s="263" t="s">
        <v>3904</v>
      </c>
      <c r="F661" s="101" t="s">
        <v>3905</v>
      </c>
      <c r="G661" s="162" t="str">
        <f t="shared" si="2"/>
        <v>M01</v>
      </c>
      <c r="H661" s="162" t="s">
        <v>5219</v>
      </c>
      <c r="I661" s="162" t="str">
        <f t="shared" si="20"/>
        <v>M03</v>
      </c>
      <c r="J661" s="162" t="s">
        <v>5557</v>
      </c>
      <c r="K661" s="112"/>
      <c r="L661" s="162" t="str">
        <f t="shared" si="7"/>
        <v>#N/A</v>
      </c>
      <c r="M661" s="259" t="s">
        <v>9864</v>
      </c>
      <c r="N661" s="162" t="str">
        <f t="shared" si="5"/>
        <v>#N/A</v>
      </c>
      <c r="O661" s="261" t="s">
        <v>9865</v>
      </c>
      <c r="P661" s="162" t="str">
        <f t="shared" si="6"/>
        <v>#N/A</v>
      </c>
    </row>
    <row r="662">
      <c r="A662" s="267" t="s">
        <v>844</v>
      </c>
      <c r="B662" s="118" t="s">
        <v>8892</v>
      </c>
      <c r="C662" s="118">
        <v>15.0</v>
      </c>
      <c r="D662" s="118" t="s">
        <v>154</v>
      </c>
      <c r="E662" s="263" t="s">
        <v>3908</v>
      </c>
      <c r="F662" s="101" t="s">
        <v>3909</v>
      </c>
      <c r="G662" s="162" t="str">
        <f t="shared" si="2"/>
        <v>M01</v>
      </c>
      <c r="H662" s="162" t="s">
        <v>5223</v>
      </c>
      <c r="I662" s="162" t="str">
        <f t="shared" si="20"/>
        <v>M03</v>
      </c>
      <c r="J662" s="162" t="s">
        <v>5559</v>
      </c>
      <c r="K662" s="112"/>
      <c r="L662" s="162" t="str">
        <f t="shared" si="7"/>
        <v>#N/A</v>
      </c>
      <c r="M662" s="259" t="s">
        <v>9866</v>
      </c>
      <c r="N662" s="162" t="str">
        <f t="shared" si="5"/>
        <v>#N/A</v>
      </c>
      <c r="O662" s="261" t="s">
        <v>9867</v>
      </c>
      <c r="P662" s="162" t="str">
        <f t="shared" si="6"/>
        <v>#N/A</v>
      </c>
    </row>
    <row r="663">
      <c r="A663" s="267" t="s">
        <v>844</v>
      </c>
      <c r="B663" s="118" t="s">
        <v>8892</v>
      </c>
      <c r="C663" s="118">
        <v>16.0</v>
      </c>
      <c r="D663" s="118" t="s">
        <v>843</v>
      </c>
      <c r="E663" s="263" t="s">
        <v>3912</v>
      </c>
      <c r="F663" s="101" t="s">
        <v>3913</v>
      </c>
      <c r="G663" s="162" t="str">
        <f t="shared" si="2"/>
        <v>M01</v>
      </c>
      <c r="H663" s="162" t="s">
        <v>5227</v>
      </c>
      <c r="I663" s="162" t="str">
        <f t="shared" si="20"/>
        <v>M03</v>
      </c>
      <c r="J663" s="162" t="s">
        <v>5564</v>
      </c>
      <c r="K663" s="112"/>
      <c r="L663" s="162" t="str">
        <f t="shared" si="7"/>
        <v>#N/A</v>
      </c>
      <c r="M663" s="259" t="s">
        <v>9868</v>
      </c>
      <c r="N663" s="162" t="str">
        <f t="shared" si="5"/>
        <v>#N/A</v>
      </c>
      <c r="O663" s="261" t="s">
        <v>9869</v>
      </c>
      <c r="P663" s="162" t="str">
        <f t="shared" si="6"/>
        <v>#N/A</v>
      </c>
    </row>
    <row r="664">
      <c r="A664" s="267" t="s">
        <v>849</v>
      </c>
      <c r="B664" s="118" t="s">
        <v>8892</v>
      </c>
      <c r="C664" s="118">
        <v>1.0</v>
      </c>
      <c r="D664" s="280">
        <v>2286.0</v>
      </c>
      <c r="E664" s="263" t="s">
        <v>3916</v>
      </c>
      <c r="F664" s="101" t="s">
        <v>3917</v>
      </c>
      <c r="G664" s="162" t="str">
        <f t="shared" si="2"/>
        <v>M03</v>
      </c>
      <c r="H664" s="162" t="s">
        <v>6377</v>
      </c>
      <c r="I664" s="162" t="str">
        <f t="shared" si="20"/>
        <v>M01</v>
      </c>
      <c r="J664" s="162" t="s">
        <v>7080</v>
      </c>
      <c r="K664" s="112"/>
      <c r="L664" s="162" t="str">
        <f t="shared" si="7"/>
        <v>#N/A</v>
      </c>
      <c r="M664" s="259" t="s">
        <v>9870</v>
      </c>
      <c r="N664" s="162" t="str">
        <f t="shared" si="5"/>
        <v>#N/A</v>
      </c>
      <c r="O664" s="261" t="s">
        <v>9871</v>
      </c>
      <c r="P664" s="162" t="str">
        <f t="shared" si="6"/>
        <v>#N/A</v>
      </c>
    </row>
    <row r="665">
      <c r="A665" s="267" t="s">
        <v>849</v>
      </c>
      <c r="B665" s="118" t="s">
        <v>8892</v>
      </c>
      <c r="C665" s="118">
        <v>2.0</v>
      </c>
      <c r="D665" s="280">
        <v>7012.0</v>
      </c>
      <c r="E665" s="263" t="s">
        <v>3919</v>
      </c>
      <c r="F665" s="101" t="s">
        <v>3920</v>
      </c>
      <c r="G665" s="162" t="str">
        <f t="shared" si="2"/>
        <v>M03</v>
      </c>
      <c r="H665" s="162" t="s">
        <v>6379</v>
      </c>
      <c r="I665" s="162" t="str">
        <f t="shared" si="20"/>
        <v>M01</v>
      </c>
      <c r="J665" s="162" t="s">
        <v>7082</v>
      </c>
      <c r="K665" s="112"/>
      <c r="L665" s="162" t="str">
        <f t="shared" si="7"/>
        <v>#N/A</v>
      </c>
      <c r="M665" s="259" t="s">
        <v>9872</v>
      </c>
      <c r="N665" s="162" t="str">
        <f t="shared" si="5"/>
        <v>#N/A</v>
      </c>
      <c r="O665" s="261" t="s">
        <v>9873</v>
      </c>
      <c r="P665" s="162" t="str">
        <f t="shared" si="6"/>
        <v>#N/A</v>
      </c>
    </row>
    <row r="666">
      <c r="A666" s="267" t="s">
        <v>849</v>
      </c>
      <c r="B666" s="118" t="s">
        <v>8892</v>
      </c>
      <c r="C666" s="118">
        <v>3.0</v>
      </c>
      <c r="D666" s="280">
        <v>6956.0</v>
      </c>
      <c r="E666" s="263" t="s">
        <v>3925</v>
      </c>
      <c r="F666" s="101" t="s">
        <v>3926</v>
      </c>
      <c r="G666" s="162" t="str">
        <f t="shared" si="2"/>
        <v>M03</v>
      </c>
      <c r="H666" s="162" t="s">
        <v>6381</v>
      </c>
      <c r="I666" s="162" t="str">
        <f t="shared" si="20"/>
        <v>M01</v>
      </c>
      <c r="J666" s="162" t="s">
        <v>7084</v>
      </c>
      <c r="K666" s="112"/>
      <c r="L666" s="162" t="str">
        <f t="shared" si="7"/>
        <v>#N/A</v>
      </c>
      <c r="M666" s="259" t="s">
        <v>9874</v>
      </c>
      <c r="N666" s="162" t="str">
        <f t="shared" si="5"/>
        <v>#N/A</v>
      </c>
      <c r="O666" s="261" t="s">
        <v>9875</v>
      </c>
      <c r="P666" s="162" t="str">
        <f t="shared" si="6"/>
        <v>#N/A</v>
      </c>
    </row>
    <row r="667">
      <c r="A667" s="267" t="s">
        <v>849</v>
      </c>
      <c r="B667" s="118" t="s">
        <v>8892</v>
      </c>
      <c r="C667" s="118">
        <v>4.0</v>
      </c>
      <c r="D667" s="280">
        <v>2499.0</v>
      </c>
      <c r="E667" s="263" t="s">
        <v>3929</v>
      </c>
      <c r="F667" s="101" t="s">
        <v>3930</v>
      </c>
      <c r="G667" s="162" t="str">
        <f t="shared" si="2"/>
        <v>M03</v>
      </c>
      <c r="H667" s="162" t="s">
        <v>6383</v>
      </c>
      <c r="I667" s="162" t="str">
        <f t="shared" si="20"/>
        <v>M01</v>
      </c>
      <c r="J667" s="162" t="s">
        <v>7086</v>
      </c>
      <c r="K667" s="112"/>
      <c r="L667" s="162" t="str">
        <f t="shared" si="7"/>
        <v>#N/A</v>
      </c>
      <c r="M667" s="259" t="s">
        <v>9876</v>
      </c>
      <c r="N667" s="162" t="str">
        <f t="shared" si="5"/>
        <v>#N/A</v>
      </c>
      <c r="O667" s="261" t="s">
        <v>9877</v>
      </c>
      <c r="P667" s="162" t="str">
        <f t="shared" si="6"/>
        <v>#N/A</v>
      </c>
    </row>
    <row r="668">
      <c r="A668" s="267" t="s">
        <v>849</v>
      </c>
      <c r="B668" s="118" t="s">
        <v>8892</v>
      </c>
      <c r="C668" s="118">
        <v>5.0</v>
      </c>
      <c r="D668" s="280">
        <v>7799.0</v>
      </c>
      <c r="E668" s="263" t="s">
        <v>3933</v>
      </c>
      <c r="F668" s="101" t="s">
        <v>3934</v>
      </c>
      <c r="G668" s="162" t="str">
        <f t="shared" si="2"/>
        <v>M03</v>
      </c>
      <c r="H668" s="162" t="s">
        <v>6385</v>
      </c>
      <c r="I668" s="162" t="str">
        <f t="shared" si="20"/>
        <v>M01</v>
      </c>
      <c r="J668" s="162" t="s">
        <v>7088</v>
      </c>
      <c r="K668" s="112"/>
      <c r="L668" s="162" t="str">
        <f t="shared" si="7"/>
        <v>#N/A</v>
      </c>
      <c r="M668" s="259" t="s">
        <v>9878</v>
      </c>
      <c r="N668" s="162" t="str">
        <f t="shared" si="5"/>
        <v>#N/A</v>
      </c>
      <c r="O668" s="261" t="s">
        <v>9879</v>
      </c>
      <c r="P668" s="162" t="str">
        <f t="shared" si="6"/>
        <v>#N/A</v>
      </c>
    </row>
    <row r="669">
      <c r="A669" s="267" t="s">
        <v>849</v>
      </c>
      <c r="B669" s="118" t="s">
        <v>8892</v>
      </c>
      <c r="C669" s="118">
        <v>6.0</v>
      </c>
      <c r="D669" s="280">
        <v>2960.0</v>
      </c>
      <c r="E669" s="263" t="s">
        <v>3937</v>
      </c>
      <c r="F669" s="101" t="s">
        <v>3938</v>
      </c>
      <c r="G669" s="162" t="str">
        <f t="shared" si="2"/>
        <v>M03</v>
      </c>
      <c r="H669" s="162" t="s">
        <v>6387</v>
      </c>
      <c r="I669" s="162" t="str">
        <f t="shared" si="20"/>
        <v>M01</v>
      </c>
      <c r="J669" s="162" t="s">
        <v>7090</v>
      </c>
      <c r="K669" s="112"/>
      <c r="L669" s="162" t="str">
        <f t="shared" si="7"/>
        <v>#N/A</v>
      </c>
      <c r="M669" s="259" t="s">
        <v>9880</v>
      </c>
      <c r="N669" s="162" t="str">
        <f t="shared" si="5"/>
        <v>#N/A</v>
      </c>
      <c r="O669" s="261" t="s">
        <v>9881</v>
      </c>
      <c r="P669" s="162" t="str">
        <f t="shared" si="6"/>
        <v>#N/A</v>
      </c>
    </row>
    <row r="670">
      <c r="A670" s="267" t="s">
        <v>849</v>
      </c>
      <c r="B670" s="118" t="s">
        <v>8892</v>
      </c>
      <c r="C670" s="118">
        <v>7.0</v>
      </c>
      <c r="D670" s="280">
        <v>3401.0</v>
      </c>
      <c r="E670" s="263" t="s">
        <v>3941</v>
      </c>
      <c r="F670" s="101" t="s">
        <v>3943</v>
      </c>
      <c r="G670" s="162" t="str">
        <f t="shared" si="2"/>
        <v>M03</v>
      </c>
      <c r="H670" s="162" t="s">
        <v>6389</v>
      </c>
      <c r="I670" s="162" t="str">
        <f t="shared" si="20"/>
        <v>M01</v>
      </c>
      <c r="J670" s="162" t="s">
        <v>7092</v>
      </c>
      <c r="K670" s="112"/>
      <c r="L670" s="162" t="str">
        <f t="shared" si="7"/>
        <v>#N/A</v>
      </c>
      <c r="M670" s="259" t="s">
        <v>9882</v>
      </c>
      <c r="N670" s="162" t="str">
        <f t="shared" si="5"/>
        <v>#N/A</v>
      </c>
      <c r="O670" s="261" t="s">
        <v>9883</v>
      </c>
      <c r="P670" s="162" t="str">
        <f t="shared" si="6"/>
        <v>#N/A</v>
      </c>
    </row>
    <row r="671">
      <c r="A671" s="267" t="s">
        <v>849</v>
      </c>
      <c r="B671" s="118" t="s">
        <v>8892</v>
      </c>
      <c r="C671" s="118">
        <v>8.0</v>
      </c>
      <c r="D671" s="280">
        <v>10789.0</v>
      </c>
      <c r="E671" s="263" t="s">
        <v>3945</v>
      </c>
      <c r="F671" s="101" t="s">
        <v>3947</v>
      </c>
      <c r="G671" s="162" t="str">
        <f t="shared" si="2"/>
        <v>M03</v>
      </c>
      <c r="H671" s="162" t="s">
        <v>6391</v>
      </c>
      <c r="I671" s="162" t="str">
        <f t="shared" si="20"/>
        <v>M01</v>
      </c>
      <c r="J671" s="162" t="s">
        <v>7094</v>
      </c>
      <c r="K671" s="112"/>
      <c r="L671" s="162" t="str">
        <f t="shared" si="7"/>
        <v>#N/A</v>
      </c>
      <c r="M671" s="259" t="s">
        <v>9884</v>
      </c>
      <c r="N671" s="162" t="str">
        <f t="shared" si="5"/>
        <v>#N/A</v>
      </c>
      <c r="O671" s="261" t="s">
        <v>9885</v>
      </c>
      <c r="P671" s="162" t="str">
        <f t="shared" si="6"/>
        <v>#N/A</v>
      </c>
    </row>
    <row r="672">
      <c r="A672" s="267" t="s">
        <v>849</v>
      </c>
      <c r="B672" s="118" t="s">
        <v>8892</v>
      </c>
      <c r="C672" s="118">
        <v>9.0</v>
      </c>
      <c r="D672" s="280">
        <v>6472.0</v>
      </c>
      <c r="E672" s="263" t="s">
        <v>3951</v>
      </c>
      <c r="F672" s="101" t="s">
        <v>3952</v>
      </c>
      <c r="G672" s="162" t="str">
        <f t="shared" si="2"/>
        <v>M03</v>
      </c>
      <c r="H672" s="162" t="s">
        <v>6393</v>
      </c>
      <c r="I672" s="162" t="str">
        <f t="shared" si="20"/>
        <v>M01</v>
      </c>
      <c r="J672" s="162" t="s">
        <v>7096</v>
      </c>
      <c r="K672" s="112"/>
      <c r="L672" s="162" t="str">
        <f t="shared" si="7"/>
        <v>#N/A</v>
      </c>
      <c r="M672" s="259" t="s">
        <v>9886</v>
      </c>
      <c r="N672" s="162" t="str">
        <f t="shared" si="5"/>
        <v>#N/A</v>
      </c>
      <c r="O672" s="261" t="s">
        <v>9887</v>
      </c>
      <c r="P672" s="162" t="str">
        <f t="shared" si="6"/>
        <v>#N/A</v>
      </c>
    </row>
    <row r="673">
      <c r="A673" s="267" t="s">
        <v>849</v>
      </c>
      <c r="B673" s="118" t="s">
        <v>8892</v>
      </c>
      <c r="C673" s="118">
        <v>10.0</v>
      </c>
      <c r="D673" s="280">
        <v>9454.0</v>
      </c>
      <c r="E673" s="263" t="s">
        <v>3955</v>
      </c>
      <c r="F673" s="101" t="s">
        <v>3956</v>
      </c>
      <c r="G673" s="162" t="str">
        <f t="shared" si="2"/>
        <v>M03</v>
      </c>
      <c r="H673" s="162" t="s">
        <v>6395</v>
      </c>
      <c r="I673" s="162" t="str">
        <f t="shared" si="20"/>
        <v>M01</v>
      </c>
      <c r="J673" s="162" t="s">
        <v>7098</v>
      </c>
      <c r="K673" s="112"/>
      <c r="L673" s="162" t="str">
        <f t="shared" si="7"/>
        <v>#N/A</v>
      </c>
      <c r="M673" s="259" t="s">
        <v>9888</v>
      </c>
      <c r="N673" s="162" t="str">
        <f t="shared" si="5"/>
        <v>#N/A</v>
      </c>
      <c r="O673" s="261" t="s">
        <v>9889</v>
      </c>
      <c r="P673" s="162" t="str">
        <f t="shared" si="6"/>
        <v>#N/A</v>
      </c>
    </row>
    <row r="674">
      <c r="A674" s="267" t="s">
        <v>849</v>
      </c>
      <c r="B674" s="118" t="s">
        <v>8892</v>
      </c>
      <c r="C674" s="118">
        <v>11.0</v>
      </c>
      <c r="D674" s="280">
        <v>2388.0</v>
      </c>
      <c r="E674" s="263" t="s">
        <v>3957</v>
      </c>
      <c r="F674" s="101" t="s">
        <v>3958</v>
      </c>
      <c r="G674" s="162" t="str">
        <f t="shared" si="2"/>
        <v>M03</v>
      </c>
      <c r="H674" s="162" t="s">
        <v>6397</v>
      </c>
      <c r="I674" s="162" t="str">
        <f t="shared" si="20"/>
        <v>M01</v>
      </c>
      <c r="J674" s="162" t="s">
        <v>7100</v>
      </c>
      <c r="K674" s="112"/>
      <c r="L674" s="162" t="str">
        <f t="shared" si="7"/>
        <v>#N/A</v>
      </c>
      <c r="M674" s="259" t="s">
        <v>9890</v>
      </c>
      <c r="N674" s="162" t="str">
        <f t="shared" si="5"/>
        <v>#N/A</v>
      </c>
      <c r="O674" s="261" t="s">
        <v>9891</v>
      </c>
      <c r="P674" s="162" t="str">
        <f t="shared" si="6"/>
        <v>#N/A</v>
      </c>
    </row>
    <row r="675">
      <c r="A675" s="267" t="s">
        <v>849</v>
      </c>
      <c r="B675" s="118" t="s">
        <v>8892</v>
      </c>
      <c r="C675" s="118">
        <v>12.0</v>
      </c>
      <c r="D675" s="280">
        <v>8500.0</v>
      </c>
      <c r="E675" s="263" t="s">
        <v>3963</v>
      </c>
      <c r="F675" s="101" t="s">
        <v>3964</v>
      </c>
      <c r="G675" s="162" t="str">
        <f t="shared" si="2"/>
        <v>M03</v>
      </c>
      <c r="H675" s="162" t="s">
        <v>6399</v>
      </c>
      <c r="I675" s="162" t="str">
        <f t="shared" si="20"/>
        <v>M01</v>
      </c>
      <c r="J675" s="162" t="s">
        <v>7102</v>
      </c>
      <c r="K675" s="112"/>
      <c r="L675" s="162" t="str">
        <f t="shared" si="7"/>
        <v>#N/A</v>
      </c>
      <c r="M675" s="259" t="s">
        <v>9892</v>
      </c>
      <c r="N675" s="162" t="str">
        <f t="shared" si="5"/>
        <v>#N/A</v>
      </c>
      <c r="O675" s="261" t="s">
        <v>9893</v>
      </c>
      <c r="P675" s="162" t="str">
        <f t="shared" si="6"/>
        <v>#N/A</v>
      </c>
    </row>
    <row r="676">
      <c r="A676" s="267" t="s">
        <v>849</v>
      </c>
      <c r="B676" s="118" t="s">
        <v>8892</v>
      </c>
      <c r="C676" s="118">
        <v>13.0</v>
      </c>
      <c r="D676" s="280">
        <v>7253.0</v>
      </c>
      <c r="E676" s="263" t="s">
        <v>3967</v>
      </c>
      <c r="F676" s="101" t="s">
        <v>3968</v>
      </c>
      <c r="G676" s="162" t="str">
        <f t="shared" si="2"/>
        <v>M03</v>
      </c>
      <c r="H676" s="162" t="s">
        <v>6401</v>
      </c>
      <c r="I676" s="162" t="str">
        <f t="shared" si="20"/>
        <v>M01</v>
      </c>
      <c r="J676" s="162" t="s">
        <v>7104</v>
      </c>
      <c r="K676" s="112"/>
      <c r="L676" s="162" t="str">
        <f t="shared" si="7"/>
        <v>#N/A</v>
      </c>
      <c r="M676" s="259" t="s">
        <v>9894</v>
      </c>
      <c r="N676" s="162" t="str">
        <f t="shared" si="5"/>
        <v>#N/A</v>
      </c>
      <c r="O676" s="261" t="s">
        <v>9895</v>
      </c>
      <c r="P676" s="162" t="str">
        <f t="shared" si="6"/>
        <v>#N/A</v>
      </c>
    </row>
    <row r="677">
      <c r="A677" s="267" t="s">
        <v>849</v>
      </c>
      <c r="B677" s="118" t="s">
        <v>8892</v>
      </c>
      <c r="C677" s="118">
        <v>14.0</v>
      </c>
      <c r="D677" s="280">
        <v>3020.0</v>
      </c>
      <c r="E677" s="263" t="s">
        <v>3970</v>
      </c>
      <c r="F677" s="101" t="s">
        <v>3972</v>
      </c>
      <c r="G677" s="162" t="str">
        <f t="shared" si="2"/>
        <v>M03</v>
      </c>
      <c r="H677" s="162" t="s">
        <v>6403</v>
      </c>
      <c r="I677" s="162" t="str">
        <f t="shared" si="20"/>
        <v>M01</v>
      </c>
      <c r="J677" s="162" t="s">
        <v>7106</v>
      </c>
      <c r="K677" s="112"/>
      <c r="L677" s="162" t="str">
        <f t="shared" si="7"/>
        <v>#N/A</v>
      </c>
      <c r="M677" s="259" t="s">
        <v>9896</v>
      </c>
      <c r="N677" s="162" t="str">
        <f t="shared" si="5"/>
        <v>#N/A</v>
      </c>
      <c r="O677" s="261" t="s">
        <v>9897</v>
      </c>
      <c r="P677" s="162" t="str">
        <f t="shared" si="6"/>
        <v>#N/A</v>
      </c>
    </row>
    <row r="678">
      <c r="A678" s="267" t="s">
        <v>849</v>
      </c>
      <c r="B678" s="118" t="s">
        <v>8892</v>
      </c>
      <c r="C678" s="118">
        <v>15.0</v>
      </c>
      <c r="D678" s="118" t="s">
        <v>154</v>
      </c>
      <c r="E678" s="263" t="s">
        <v>3975</v>
      </c>
      <c r="F678" s="101" t="s">
        <v>3976</v>
      </c>
      <c r="G678" s="162" t="str">
        <f t="shared" si="2"/>
        <v>M03</v>
      </c>
      <c r="H678" s="162" t="s">
        <v>6405</v>
      </c>
      <c r="I678" s="162" t="str">
        <f t="shared" si="20"/>
        <v>M01</v>
      </c>
      <c r="J678" s="162" t="s">
        <v>7108</v>
      </c>
      <c r="K678" s="112"/>
      <c r="L678" s="162" t="str">
        <f t="shared" si="7"/>
        <v>#N/A</v>
      </c>
      <c r="M678" s="259" t="s">
        <v>9898</v>
      </c>
      <c r="N678" s="162" t="str">
        <f t="shared" si="5"/>
        <v>#N/A</v>
      </c>
      <c r="O678" s="261" t="s">
        <v>9899</v>
      </c>
      <c r="P678" s="162" t="str">
        <f t="shared" si="6"/>
        <v>#N/A</v>
      </c>
    </row>
    <row r="679">
      <c r="A679" s="267" t="s">
        <v>849</v>
      </c>
      <c r="B679" s="118" t="s">
        <v>8892</v>
      </c>
      <c r="C679" s="118">
        <v>16.0</v>
      </c>
      <c r="D679" s="118" t="s">
        <v>848</v>
      </c>
      <c r="E679" s="263" t="s">
        <v>3979</v>
      </c>
      <c r="F679" s="101" t="s">
        <v>3980</v>
      </c>
      <c r="G679" s="162" t="str">
        <f t="shared" si="2"/>
        <v>M03</v>
      </c>
      <c r="H679" s="162" t="s">
        <v>6407</v>
      </c>
      <c r="I679" s="162" t="str">
        <f t="shared" si="20"/>
        <v>M01</v>
      </c>
      <c r="J679" s="162" t="s">
        <v>7110</v>
      </c>
      <c r="K679" s="112"/>
      <c r="L679" s="162" t="str">
        <f t="shared" si="7"/>
        <v>#N/A</v>
      </c>
      <c r="M679" s="259" t="s">
        <v>9900</v>
      </c>
      <c r="N679" s="162" t="str">
        <f t="shared" si="5"/>
        <v>#N/A</v>
      </c>
      <c r="O679" s="261" t="s">
        <v>9901</v>
      </c>
      <c r="P679" s="162" t="str">
        <f t="shared" si="6"/>
        <v>#N/A</v>
      </c>
    </row>
    <row r="680">
      <c r="A680" s="267" t="s">
        <v>853</v>
      </c>
      <c r="B680" s="118" t="s">
        <v>8736</v>
      </c>
      <c r="C680" s="118">
        <v>1.0</v>
      </c>
      <c r="D680" s="283">
        <v>3024.0</v>
      </c>
      <c r="E680" s="263" t="s">
        <v>3982</v>
      </c>
      <c r="F680" s="101" t="s">
        <v>3983</v>
      </c>
      <c r="G680" s="162" t="str">
        <f t="shared" si="2"/>
        <v>M01</v>
      </c>
      <c r="H680" s="162" t="s">
        <v>5573</v>
      </c>
      <c r="I680" s="162" t="str">
        <f t="shared" si="20"/>
        <v>M03</v>
      </c>
      <c r="J680" s="162" t="s">
        <v>6307</v>
      </c>
      <c r="K680" s="112"/>
      <c r="L680" s="162" t="str">
        <f t="shared" si="7"/>
        <v>#N/A</v>
      </c>
      <c r="M680" s="259" t="s">
        <v>9902</v>
      </c>
      <c r="N680" s="162" t="str">
        <f t="shared" si="5"/>
        <v>#N/A</v>
      </c>
      <c r="O680" s="261" t="s">
        <v>9903</v>
      </c>
      <c r="P680" s="162" t="str">
        <f t="shared" si="6"/>
        <v>#N/A</v>
      </c>
    </row>
    <row r="681">
      <c r="A681" s="267" t="s">
        <v>853</v>
      </c>
      <c r="B681" s="118" t="s">
        <v>8736</v>
      </c>
      <c r="C681" s="118">
        <v>2.0</v>
      </c>
      <c r="D681" s="283">
        <v>8313.0</v>
      </c>
      <c r="E681" s="263" t="s">
        <v>3984</v>
      </c>
      <c r="F681" s="101" t="s">
        <v>3986</v>
      </c>
      <c r="G681" s="162" t="str">
        <f t="shared" si="2"/>
        <v>M01</v>
      </c>
      <c r="H681" s="162" t="s">
        <v>5578</v>
      </c>
      <c r="I681" s="162" t="str">
        <f t="shared" si="20"/>
        <v>M03</v>
      </c>
      <c r="J681" s="162" t="s">
        <v>6309</v>
      </c>
      <c r="K681" s="112"/>
      <c r="L681" s="162" t="str">
        <f t="shared" si="7"/>
        <v>#N/A</v>
      </c>
      <c r="M681" s="259" t="s">
        <v>9904</v>
      </c>
      <c r="N681" s="162" t="str">
        <f t="shared" si="5"/>
        <v>#N/A</v>
      </c>
      <c r="O681" s="261" t="s">
        <v>9905</v>
      </c>
      <c r="P681" s="162" t="str">
        <f t="shared" si="6"/>
        <v>#N/A</v>
      </c>
    </row>
    <row r="682">
      <c r="A682" s="267" t="s">
        <v>853</v>
      </c>
      <c r="B682" s="118" t="s">
        <v>8736</v>
      </c>
      <c r="C682" s="118">
        <v>3.0</v>
      </c>
      <c r="D682" s="283">
        <v>8450.0</v>
      </c>
      <c r="E682" s="263" t="s">
        <v>3988</v>
      </c>
      <c r="F682" s="101" t="s">
        <v>3989</v>
      </c>
      <c r="G682" s="162" t="str">
        <f t="shared" si="2"/>
        <v>M01</v>
      </c>
      <c r="H682" s="162" t="s">
        <v>5583</v>
      </c>
      <c r="I682" s="162" t="str">
        <f t="shared" si="20"/>
        <v>M03</v>
      </c>
      <c r="J682" s="162" t="s">
        <v>6311</v>
      </c>
      <c r="K682" s="112"/>
      <c r="L682" s="162" t="str">
        <f t="shared" si="7"/>
        <v>M01</v>
      </c>
      <c r="M682" s="259" t="s">
        <v>8417</v>
      </c>
      <c r="N682" s="162" t="str">
        <f t="shared" si="5"/>
        <v>M05</v>
      </c>
      <c r="O682" s="259" t="s">
        <v>8348</v>
      </c>
      <c r="P682" s="162" t="str">
        <f t="shared" si="6"/>
        <v>#N/A</v>
      </c>
    </row>
    <row r="683">
      <c r="A683" s="267" t="s">
        <v>853</v>
      </c>
      <c r="B683" s="118" t="s">
        <v>8736</v>
      </c>
      <c r="C683" s="118">
        <v>4.0</v>
      </c>
      <c r="D683" s="283">
        <v>2539.0</v>
      </c>
      <c r="E683" s="263" t="s">
        <v>3992</v>
      </c>
      <c r="F683" s="101" t="s">
        <v>3994</v>
      </c>
      <c r="G683" s="162" t="str">
        <f t="shared" si="2"/>
        <v>M01</v>
      </c>
      <c r="H683" s="162" t="s">
        <v>5590</v>
      </c>
      <c r="I683" s="162" t="str">
        <f t="shared" si="20"/>
        <v>M03</v>
      </c>
      <c r="J683" s="162" t="s">
        <v>6313</v>
      </c>
      <c r="K683" s="112"/>
      <c r="L683" s="162" t="str">
        <f t="shared" si="7"/>
        <v>#N/A</v>
      </c>
      <c r="M683" s="259" t="s">
        <v>9906</v>
      </c>
      <c r="N683" s="162" t="str">
        <f t="shared" si="5"/>
        <v>#N/A</v>
      </c>
      <c r="O683" s="261" t="s">
        <v>9907</v>
      </c>
      <c r="P683" s="162" t="str">
        <f t="shared" si="6"/>
        <v>#N/A</v>
      </c>
    </row>
    <row r="684">
      <c r="A684" s="267" t="s">
        <v>853</v>
      </c>
      <c r="B684" s="118" t="s">
        <v>8736</v>
      </c>
      <c r="C684" s="118">
        <v>5.0</v>
      </c>
      <c r="D684" s="283">
        <v>8210.0</v>
      </c>
      <c r="E684" s="263" t="s">
        <v>3998</v>
      </c>
      <c r="F684" s="101" t="s">
        <v>3999</v>
      </c>
      <c r="G684" s="162" t="str">
        <f t="shared" si="2"/>
        <v>M01</v>
      </c>
      <c r="H684" s="162" t="s">
        <v>5595</v>
      </c>
      <c r="I684" s="162" t="str">
        <f t="shared" si="20"/>
        <v>M03</v>
      </c>
      <c r="J684" s="162" t="s">
        <v>6315</v>
      </c>
      <c r="K684" s="112"/>
      <c r="L684" s="162" t="str">
        <f t="shared" si="7"/>
        <v>#N/A</v>
      </c>
      <c r="M684" s="259" t="s">
        <v>9908</v>
      </c>
      <c r="N684" s="162" t="str">
        <f t="shared" si="5"/>
        <v>#N/A</v>
      </c>
      <c r="O684" s="261" t="s">
        <v>9909</v>
      </c>
      <c r="P684" s="162" t="str">
        <f t="shared" si="6"/>
        <v>#N/A</v>
      </c>
    </row>
    <row r="685">
      <c r="A685" s="267" t="s">
        <v>853</v>
      </c>
      <c r="B685" s="118" t="s">
        <v>8736</v>
      </c>
      <c r="C685" s="118">
        <v>6.0</v>
      </c>
      <c r="D685" s="283">
        <v>2927.0</v>
      </c>
      <c r="E685" s="263" t="s">
        <v>4002</v>
      </c>
      <c r="F685" s="101" t="s">
        <v>4003</v>
      </c>
      <c r="G685" s="162" t="str">
        <f t="shared" si="2"/>
        <v>M01</v>
      </c>
      <c r="H685" s="162" t="s">
        <v>5603</v>
      </c>
      <c r="I685" s="162" t="str">
        <f t="shared" si="20"/>
        <v>M03</v>
      </c>
      <c r="J685" s="162" t="s">
        <v>6317</v>
      </c>
      <c r="K685" s="112"/>
      <c r="L685" s="162" t="str">
        <f t="shared" si="7"/>
        <v>#N/A</v>
      </c>
      <c r="M685" s="259" t="s">
        <v>9910</v>
      </c>
      <c r="N685" s="162" t="str">
        <f t="shared" si="5"/>
        <v>#N/A</v>
      </c>
      <c r="O685" s="261" t="s">
        <v>9911</v>
      </c>
      <c r="P685" s="162" t="str">
        <f t="shared" si="6"/>
        <v>#N/A</v>
      </c>
    </row>
    <row r="686">
      <c r="A686" s="267" t="s">
        <v>853</v>
      </c>
      <c r="B686" s="118" t="s">
        <v>8736</v>
      </c>
      <c r="C686" s="118">
        <v>7.0</v>
      </c>
      <c r="D686" s="283">
        <v>4949.0</v>
      </c>
      <c r="E686" s="263" t="s">
        <v>4004</v>
      </c>
      <c r="F686" s="101" t="s">
        <v>4005</v>
      </c>
      <c r="G686" s="162" t="str">
        <f t="shared" si="2"/>
        <v>M01</v>
      </c>
      <c r="H686" s="162" t="s">
        <v>5608</v>
      </c>
      <c r="I686" s="162" t="str">
        <f t="shared" si="20"/>
        <v>M03</v>
      </c>
      <c r="J686" s="162" t="s">
        <v>6319</v>
      </c>
      <c r="K686" s="112"/>
      <c r="L686" s="162" t="str">
        <f t="shared" si="7"/>
        <v>#N/A</v>
      </c>
      <c r="M686" s="259" t="s">
        <v>9912</v>
      </c>
      <c r="N686" s="162" t="str">
        <f t="shared" si="5"/>
        <v>#N/A</v>
      </c>
      <c r="O686" s="261" t="s">
        <v>9913</v>
      </c>
      <c r="P686" s="162" t="str">
        <f t="shared" si="6"/>
        <v>#N/A</v>
      </c>
    </row>
    <row r="687">
      <c r="A687" s="267" t="s">
        <v>853</v>
      </c>
      <c r="B687" s="118" t="s">
        <v>8736</v>
      </c>
      <c r="C687" s="118">
        <v>8.0</v>
      </c>
      <c r="D687" s="283">
        <v>6310.0</v>
      </c>
      <c r="E687" s="263" t="s">
        <v>4008</v>
      </c>
      <c r="F687" s="101" t="s">
        <v>4009</v>
      </c>
      <c r="G687" s="162" t="str">
        <f t="shared" si="2"/>
        <v>M01</v>
      </c>
      <c r="H687" s="162" t="s">
        <v>5613</v>
      </c>
      <c r="I687" s="162" t="str">
        <f t="shared" si="20"/>
        <v>M03</v>
      </c>
      <c r="J687" s="162" t="s">
        <v>6321</v>
      </c>
      <c r="K687" s="112"/>
      <c r="L687" s="162" t="str">
        <f t="shared" si="7"/>
        <v>#N/A</v>
      </c>
      <c r="M687" s="259" t="s">
        <v>9914</v>
      </c>
      <c r="N687" s="162" t="str">
        <f t="shared" si="5"/>
        <v>#N/A</v>
      </c>
      <c r="O687" s="261" t="s">
        <v>9915</v>
      </c>
      <c r="P687" s="162" t="str">
        <f t="shared" si="6"/>
        <v>#N/A</v>
      </c>
    </row>
    <row r="688">
      <c r="A688" s="267" t="s">
        <v>853</v>
      </c>
      <c r="B688" s="118" t="s">
        <v>8736</v>
      </c>
      <c r="C688" s="118">
        <v>9.0</v>
      </c>
      <c r="D688" s="283">
        <v>9229.0</v>
      </c>
      <c r="E688" s="263" t="s">
        <v>4012</v>
      </c>
      <c r="F688" s="101" t="s">
        <v>4013</v>
      </c>
      <c r="G688" s="162" t="str">
        <f t="shared" si="2"/>
        <v>M01</v>
      </c>
      <c r="H688" s="162" t="s">
        <v>5619</v>
      </c>
      <c r="I688" s="162" t="str">
        <f t="shared" si="20"/>
        <v>M03</v>
      </c>
      <c r="J688" s="162" t="s">
        <v>6323</v>
      </c>
      <c r="K688" s="112"/>
      <c r="L688" s="162" t="str">
        <f t="shared" si="7"/>
        <v>#N/A</v>
      </c>
      <c r="M688" s="259" t="s">
        <v>9916</v>
      </c>
      <c r="N688" s="162" t="str">
        <f t="shared" si="5"/>
        <v>#N/A</v>
      </c>
      <c r="O688" s="261" t="s">
        <v>9917</v>
      </c>
      <c r="P688" s="162" t="str">
        <f t="shared" si="6"/>
        <v>#N/A</v>
      </c>
    </row>
    <row r="689">
      <c r="A689" s="267" t="s">
        <v>853</v>
      </c>
      <c r="B689" s="118" t="s">
        <v>8736</v>
      </c>
      <c r="C689" s="118">
        <v>10.0</v>
      </c>
      <c r="D689" s="283">
        <v>3492.0</v>
      </c>
      <c r="E689" s="263" t="s">
        <v>4016</v>
      </c>
      <c r="F689" s="101" t="s">
        <v>4017</v>
      </c>
      <c r="G689" s="162" t="str">
        <f t="shared" si="2"/>
        <v>M01</v>
      </c>
      <c r="H689" s="162" t="s">
        <v>5626</v>
      </c>
      <c r="I689" s="162" t="str">
        <f t="shared" si="20"/>
        <v>M03</v>
      </c>
      <c r="J689" s="162" t="s">
        <v>6325</v>
      </c>
      <c r="K689" s="112"/>
      <c r="L689" s="162" t="str">
        <f t="shared" si="7"/>
        <v>#N/A</v>
      </c>
      <c r="M689" s="259" t="s">
        <v>9918</v>
      </c>
      <c r="N689" s="162" t="str">
        <f t="shared" si="5"/>
        <v>#N/A</v>
      </c>
      <c r="O689" s="261" t="s">
        <v>9919</v>
      </c>
      <c r="P689" s="162" t="str">
        <f t="shared" si="6"/>
        <v>#N/A</v>
      </c>
    </row>
    <row r="690">
      <c r="A690" s="267" t="s">
        <v>853</v>
      </c>
      <c r="B690" s="118" t="s">
        <v>8736</v>
      </c>
      <c r="C690" s="118">
        <v>11.0</v>
      </c>
      <c r="D690" s="283">
        <v>7192.0</v>
      </c>
      <c r="E690" s="263" t="s">
        <v>4020</v>
      </c>
      <c r="F690" s="101" t="s">
        <v>4021</v>
      </c>
      <c r="G690" s="162" t="str">
        <f t="shared" si="2"/>
        <v>M01</v>
      </c>
      <c r="H690" s="162" t="s">
        <v>5631</v>
      </c>
      <c r="I690" s="162" t="str">
        <f t="shared" si="20"/>
        <v>M03</v>
      </c>
      <c r="J690" s="162" t="s">
        <v>6328</v>
      </c>
      <c r="K690" s="112"/>
      <c r="L690" s="162" t="str">
        <f t="shared" si="7"/>
        <v>#N/A</v>
      </c>
      <c r="M690" s="259" t="s">
        <v>9920</v>
      </c>
      <c r="N690" s="162" t="str">
        <f t="shared" si="5"/>
        <v>#N/A</v>
      </c>
      <c r="O690" s="261" t="s">
        <v>9921</v>
      </c>
      <c r="P690" s="162" t="str">
        <f t="shared" si="6"/>
        <v>#N/A</v>
      </c>
    </row>
    <row r="691">
      <c r="A691" s="267" t="s">
        <v>853</v>
      </c>
      <c r="B691" s="118" t="s">
        <v>8736</v>
      </c>
      <c r="C691" s="118">
        <v>12.0</v>
      </c>
      <c r="D691" s="283">
        <v>9431.0</v>
      </c>
      <c r="E691" s="263" t="s">
        <v>4024</v>
      </c>
      <c r="F691" s="101" t="s">
        <v>4025</v>
      </c>
      <c r="G691" s="162" t="str">
        <f t="shared" si="2"/>
        <v>M01</v>
      </c>
      <c r="H691" s="162" t="s">
        <v>5637</v>
      </c>
      <c r="I691" s="162" t="str">
        <f t="shared" si="20"/>
        <v>M03</v>
      </c>
      <c r="J691" s="162" t="s">
        <v>6330</v>
      </c>
      <c r="K691" s="112"/>
      <c r="L691" s="162" t="str">
        <f t="shared" si="7"/>
        <v>#N/A</v>
      </c>
      <c r="M691" s="259" t="s">
        <v>9922</v>
      </c>
      <c r="N691" s="162" t="str">
        <f t="shared" si="5"/>
        <v>#N/A</v>
      </c>
      <c r="O691" s="261" t="s">
        <v>9923</v>
      </c>
      <c r="P691" s="162" t="str">
        <f t="shared" si="6"/>
        <v>#N/A</v>
      </c>
    </row>
    <row r="692">
      <c r="A692" s="267" t="s">
        <v>853</v>
      </c>
      <c r="B692" s="118" t="s">
        <v>8736</v>
      </c>
      <c r="C692" s="118">
        <v>13.0</v>
      </c>
      <c r="D692" s="283">
        <v>3288.0</v>
      </c>
      <c r="E692" s="263" t="s">
        <v>4032</v>
      </c>
      <c r="F692" s="101" t="s">
        <v>4033</v>
      </c>
      <c r="G692" s="162" t="str">
        <f t="shared" si="2"/>
        <v>M01</v>
      </c>
      <c r="H692" s="162" t="s">
        <v>5644</v>
      </c>
      <c r="I692" s="162" t="str">
        <f t="shared" si="20"/>
        <v>M03</v>
      </c>
      <c r="J692" s="162" t="s">
        <v>6332</v>
      </c>
      <c r="K692" s="112"/>
      <c r="L692" s="162" t="str">
        <f t="shared" si="7"/>
        <v>#N/A</v>
      </c>
      <c r="M692" s="259" t="s">
        <v>9924</v>
      </c>
      <c r="N692" s="162" t="str">
        <f t="shared" si="5"/>
        <v>#N/A</v>
      </c>
      <c r="O692" s="261" t="s">
        <v>9925</v>
      </c>
      <c r="P692" s="162" t="str">
        <f t="shared" si="6"/>
        <v>#N/A</v>
      </c>
    </row>
    <row r="693">
      <c r="A693" s="267" t="s">
        <v>853</v>
      </c>
      <c r="B693" s="118" t="s">
        <v>8736</v>
      </c>
      <c r="C693" s="118">
        <v>14.0</v>
      </c>
      <c r="D693" s="283">
        <v>9289.0</v>
      </c>
      <c r="E693" s="263" t="s">
        <v>4037</v>
      </c>
      <c r="F693" s="101" t="s">
        <v>4038</v>
      </c>
      <c r="G693" s="162" t="str">
        <f t="shared" si="2"/>
        <v>M01</v>
      </c>
      <c r="H693" s="162" t="s">
        <v>5652</v>
      </c>
      <c r="I693" s="162" t="str">
        <f t="shared" si="20"/>
        <v>M03</v>
      </c>
      <c r="J693" s="162" t="s">
        <v>6334</v>
      </c>
      <c r="K693" s="112"/>
      <c r="L693" s="162" t="str">
        <f t="shared" si="7"/>
        <v>#N/A</v>
      </c>
      <c r="M693" s="259" t="s">
        <v>9926</v>
      </c>
      <c r="N693" s="162" t="str">
        <f t="shared" si="5"/>
        <v>#N/A</v>
      </c>
      <c r="O693" s="261" t="s">
        <v>9927</v>
      </c>
      <c r="P693" s="162" t="str">
        <f t="shared" si="6"/>
        <v>#N/A</v>
      </c>
    </row>
    <row r="694">
      <c r="A694" s="267" t="s">
        <v>853</v>
      </c>
      <c r="B694" s="118" t="s">
        <v>8736</v>
      </c>
      <c r="C694" s="118">
        <v>15.0</v>
      </c>
      <c r="D694" s="118" t="s">
        <v>154</v>
      </c>
      <c r="E694" s="263" t="s">
        <v>4043</v>
      </c>
      <c r="F694" s="101" t="s">
        <v>4044</v>
      </c>
      <c r="G694" s="162" t="str">
        <f t="shared" si="2"/>
        <v>M01</v>
      </c>
      <c r="H694" s="162" t="s">
        <v>5657</v>
      </c>
      <c r="I694" s="162" t="str">
        <f t="shared" si="20"/>
        <v>M03</v>
      </c>
      <c r="J694" s="162" t="s">
        <v>6336</v>
      </c>
      <c r="K694" s="112"/>
      <c r="L694" s="162" t="str">
        <f t="shared" si="7"/>
        <v>#N/A</v>
      </c>
      <c r="M694" s="259" t="s">
        <v>9928</v>
      </c>
      <c r="N694" s="162" t="str">
        <f t="shared" si="5"/>
        <v>#N/A</v>
      </c>
      <c r="O694" s="261" t="s">
        <v>9929</v>
      </c>
      <c r="P694" s="162" t="str">
        <f t="shared" si="6"/>
        <v>#N/A</v>
      </c>
    </row>
    <row r="695">
      <c r="A695" s="267" t="s">
        <v>853</v>
      </c>
      <c r="B695" s="118" t="s">
        <v>8736</v>
      </c>
      <c r="C695" s="118">
        <v>16.0</v>
      </c>
      <c r="D695" s="118" t="s">
        <v>852</v>
      </c>
      <c r="E695" s="263" t="s">
        <v>4049</v>
      </c>
      <c r="F695" s="101" t="s">
        <v>4050</v>
      </c>
      <c r="G695" s="162" t="str">
        <f t="shared" si="2"/>
        <v>M01</v>
      </c>
      <c r="H695" s="162" t="s">
        <v>5668</v>
      </c>
      <c r="I695" s="162" t="str">
        <f t="shared" si="20"/>
        <v>M03</v>
      </c>
      <c r="J695" s="162" t="s">
        <v>6339</v>
      </c>
      <c r="K695" s="112"/>
      <c r="L695" s="162" t="str">
        <f t="shared" si="7"/>
        <v>#N/A</v>
      </c>
      <c r="M695" s="259" t="s">
        <v>9930</v>
      </c>
      <c r="N695" s="162" t="str">
        <f t="shared" si="5"/>
        <v>#N/A</v>
      </c>
      <c r="O695" s="261" t="s">
        <v>9931</v>
      </c>
      <c r="P695" s="162" t="str">
        <f t="shared" si="6"/>
        <v>#N/A</v>
      </c>
    </row>
    <row r="696">
      <c r="A696" s="267" t="s">
        <v>856</v>
      </c>
      <c r="B696" s="118" t="s">
        <v>8736</v>
      </c>
      <c r="C696" s="118">
        <v>1.0</v>
      </c>
      <c r="D696" s="272">
        <v>8671.0</v>
      </c>
      <c r="E696" s="263" t="s">
        <v>4054</v>
      </c>
      <c r="F696" s="101" t="s">
        <v>4055</v>
      </c>
      <c r="G696" s="162" t="str">
        <f t="shared" si="2"/>
        <v>M03</v>
      </c>
      <c r="H696" s="162" t="s">
        <v>6411</v>
      </c>
      <c r="I696" s="123" t="s">
        <v>2746</v>
      </c>
      <c r="J696" s="162" t="s">
        <v>6687</v>
      </c>
      <c r="K696" s="112"/>
      <c r="L696" s="162" t="str">
        <f t="shared" si="7"/>
        <v>M01</v>
      </c>
      <c r="M696" s="259" t="s">
        <v>8419</v>
      </c>
      <c r="N696" s="162" t="str">
        <f t="shared" si="5"/>
        <v>M05</v>
      </c>
      <c r="O696" s="259" t="s">
        <v>8358</v>
      </c>
      <c r="P696" s="162" t="str">
        <f t="shared" si="6"/>
        <v>#N/A</v>
      </c>
    </row>
    <row r="697">
      <c r="A697" s="267" t="s">
        <v>856</v>
      </c>
      <c r="B697" s="118" t="s">
        <v>8736</v>
      </c>
      <c r="C697" s="118">
        <v>2.0</v>
      </c>
      <c r="D697" s="272">
        <v>4581.0</v>
      </c>
      <c r="E697" s="263" t="s">
        <v>4057</v>
      </c>
      <c r="F697" s="101" t="s">
        <v>4058</v>
      </c>
      <c r="G697" s="162" t="str">
        <f t="shared" si="2"/>
        <v>M03</v>
      </c>
      <c r="H697" s="162" t="s">
        <v>6415</v>
      </c>
      <c r="I697" s="123" t="s">
        <v>2746</v>
      </c>
      <c r="J697" s="162" t="s">
        <v>6690</v>
      </c>
      <c r="K697" s="112"/>
      <c r="L697" s="162" t="str">
        <f t="shared" si="7"/>
        <v>M01</v>
      </c>
      <c r="M697" s="259" t="s">
        <v>8421</v>
      </c>
      <c r="N697" s="162" t="str">
        <f t="shared" si="5"/>
        <v>M05</v>
      </c>
      <c r="O697" s="259" t="s">
        <v>8363</v>
      </c>
      <c r="P697" s="162" t="str">
        <f t="shared" si="6"/>
        <v>#N/A</v>
      </c>
    </row>
    <row r="698">
      <c r="A698" s="267" t="s">
        <v>856</v>
      </c>
      <c r="B698" s="118" t="s">
        <v>8736</v>
      </c>
      <c r="C698" s="118">
        <v>3.0</v>
      </c>
      <c r="D698" s="272">
        <v>9430.0</v>
      </c>
      <c r="E698" s="263" t="s">
        <v>4061</v>
      </c>
      <c r="F698" s="101" t="s">
        <v>4062</v>
      </c>
      <c r="G698" s="162" t="str">
        <f t="shared" si="2"/>
        <v>M03</v>
      </c>
      <c r="H698" s="162" t="s">
        <v>6418</v>
      </c>
      <c r="I698" s="123" t="s">
        <v>2746</v>
      </c>
      <c r="J698" s="162" t="s">
        <v>6693</v>
      </c>
      <c r="K698" s="112"/>
      <c r="L698" s="162" t="str">
        <f t="shared" si="7"/>
        <v>#N/A</v>
      </c>
      <c r="M698" s="259" t="s">
        <v>9932</v>
      </c>
      <c r="N698" s="162" t="str">
        <f t="shared" si="5"/>
        <v>#N/A</v>
      </c>
      <c r="O698" s="261" t="s">
        <v>9933</v>
      </c>
      <c r="P698" s="162" t="str">
        <f t="shared" si="6"/>
        <v>#N/A</v>
      </c>
    </row>
    <row r="699">
      <c r="A699" s="267" t="s">
        <v>856</v>
      </c>
      <c r="B699" s="118" t="s">
        <v>8736</v>
      </c>
      <c r="C699" s="118">
        <v>4.0</v>
      </c>
      <c r="D699" s="272">
        <v>7089.0</v>
      </c>
      <c r="E699" s="263" t="s">
        <v>4063</v>
      </c>
      <c r="F699" s="101" t="s">
        <v>4064</v>
      </c>
      <c r="G699" s="162" t="str">
        <f t="shared" si="2"/>
        <v>M03</v>
      </c>
      <c r="H699" s="162" t="s">
        <v>6421</v>
      </c>
      <c r="I699" s="123" t="s">
        <v>2746</v>
      </c>
      <c r="J699" s="162" t="s">
        <v>6696</v>
      </c>
      <c r="K699" s="112"/>
      <c r="L699" s="162" t="str">
        <f t="shared" si="7"/>
        <v>#N/A</v>
      </c>
      <c r="M699" s="259" t="s">
        <v>9934</v>
      </c>
      <c r="N699" s="162" t="str">
        <f t="shared" si="5"/>
        <v>#N/A</v>
      </c>
      <c r="O699" s="261" t="s">
        <v>9935</v>
      </c>
      <c r="P699" s="162" t="str">
        <f t="shared" si="6"/>
        <v>#N/A</v>
      </c>
    </row>
    <row r="700">
      <c r="A700" s="267" t="s">
        <v>856</v>
      </c>
      <c r="B700" s="118" t="s">
        <v>8736</v>
      </c>
      <c r="C700" s="118">
        <v>5.0</v>
      </c>
      <c r="D700" s="272">
        <v>2415.0</v>
      </c>
      <c r="E700" s="263" t="s">
        <v>4067</v>
      </c>
      <c r="F700" s="101" t="s">
        <v>4068</v>
      </c>
      <c r="G700" s="162" t="str">
        <f t="shared" si="2"/>
        <v>M03</v>
      </c>
      <c r="H700" s="162" t="s">
        <v>6424</v>
      </c>
      <c r="I700" s="123" t="s">
        <v>2746</v>
      </c>
      <c r="J700" s="162" t="s">
        <v>6698</v>
      </c>
      <c r="K700" s="112"/>
      <c r="L700" s="162" t="str">
        <f t="shared" si="7"/>
        <v>#N/A</v>
      </c>
      <c r="M700" s="259" t="s">
        <v>9936</v>
      </c>
      <c r="N700" s="162" t="str">
        <f t="shared" si="5"/>
        <v>#N/A</v>
      </c>
      <c r="O700" s="261" t="s">
        <v>9937</v>
      </c>
      <c r="P700" s="162" t="str">
        <f t="shared" si="6"/>
        <v>#N/A</v>
      </c>
    </row>
    <row r="701">
      <c r="A701" s="267" t="s">
        <v>856</v>
      </c>
      <c r="B701" s="118" t="s">
        <v>8736</v>
      </c>
      <c r="C701" s="118">
        <v>6.0</v>
      </c>
      <c r="D701" s="272">
        <v>9329.0</v>
      </c>
      <c r="E701" s="263" t="s">
        <v>4071</v>
      </c>
      <c r="F701" s="101" t="s">
        <v>4072</v>
      </c>
      <c r="G701" s="162" t="str">
        <f t="shared" si="2"/>
        <v>M03</v>
      </c>
      <c r="H701" s="162" t="s">
        <v>6426</v>
      </c>
      <c r="I701" s="123" t="s">
        <v>2746</v>
      </c>
      <c r="J701" s="162" t="s">
        <v>6700</v>
      </c>
      <c r="K701" s="112"/>
      <c r="L701" s="162" t="str">
        <f t="shared" si="7"/>
        <v>#N/A</v>
      </c>
      <c r="M701" s="259" t="s">
        <v>9938</v>
      </c>
      <c r="N701" s="162" t="str">
        <f t="shared" si="5"/>
        <v>#N/A</v>
      </c>
      <c r="O701" s="261" t="s">
        <v>9939</v>
      </c>
      <c r="P701" s="162" t="str">
        <f t="shared" si="6"/>
        <v>#N/A</v>
      </c>
    </row>
    <row r="702">
      <c r="A702" s="267" t="s">
        <v>856</v>
      </c>
      <c r="B702" s="118" t="s">
        <v>8736</v>
      </c>
      <c r="C702" s="118">
        <v>7.0</v>
      </c>
      <c r="D702" s="272">
        <v>6470.0</v>
      </c>
      <c r="E702" s="263" t="s">
        <v>4075</v>
      </c>
      <c r="F702" s="101" t="s">
        <v>4076</v>
      </c>
      <c r="G702" s="162" t="str">
        <f t="shared" si="2"/>
        <v>M03</v>
      </c>
      <c r="H702" s="162" t="s">
        <v>6428</v>
      </c>
      <c r="I702" s="123" t="s">
        <v>2746</v>
      </c>
      <c r="J702" s="162" t="s">
        <v>6702</v>
      </c>
      <c r="K702" s="112"/>
      <c r="L702" s="162" t="str">
        <f t="shared" si="7"/>
        <v>#N/A</v>
      </c>
      <c r="M702" s="259" t="s">
        <v>9940</v>
      </c>
      <c r="N702" s="162" t="str">
        <f t="shared" si="5"/>
        <v>#N/A</v>
      </c>
      <c r="O702" s="261" t="s">
        <v>9941</v>
      </c>
      <c r="P702" s="162" t="str">
        <f t="shared" si="6"/>
        <v>#N/A</v>
      </c>
    </row>
    <row r="703">
      <c r="A703" s="267" t="s">
        <v>856</v>
      </c>
      <c r="B703" s="118" t="s">
        <v>8736</v>
      </c>
      <c r="C703" s="118">
        <v>8.0</v>
      </c>
      <c r="D703" s="272">
        <v>2983.0</v>
      </c>
      <c r="E703" s="263" t="s">
        <v>4079</v>
      </c>
      <c r="F703" s="101" t="s">
        <v>4080</v>
      </c>
      <c r="G703" s="162" t="str">
        <f t="shared" si="2"/>
        <v>M03</v>
      </c>
      <c r="H703" s="162" t="s">
        <v>6430</v>
      </c>
      <c r="I703" s="123" t="s">
        <v>2746</v>
      </c>
      <c r="J703" s="162" t="s">
        <v>6704</v>
      </c>
      <c r="K703" s="112"/>
      <c r="L703" s="162" t="str">
        <f t="shared" si="7"/>
        <v>#N/A</v>
      </c>
      <c r="M703" s="259" t="s">
        <v>9942</v>
      </c>
      <c r="N703" s="162" t="str">
        <f t="shared" si="5"/>
        <v>#N/A</v>
      </c>
      <c r="O703" s="261" t="s">
        <v>9943</v>
      </c>
      <c r="P703" s="162" t="str">
        <f t="shared" si="6"/>
        <v>#N/A</v>
      </c>
    </row>
    <row r="704">
      <c r="A704" s="267" t="s">
        <v>856</v>
      </c>
      <c r="B704" s="118" t="s">
        <v>8736</v>
      </c>
      <c r="C704" s="118">
        <v>9.0</v>
      </c>
      <c r="D704" s="272">
        <v>8669.0</v>
      </c>
      <c r="E704" s="263" t="s">
        <v>4083</v>
      </c>
      <c r="F704" s="101" t="s">
        <v>4084</v>
      </c>
      <c r="G704" s="162" t="str">
        <f t="shared" si="2"/>
        <v>M03</v>
      </c>
      <c r="H704" s="162" t="s">
        <v>6432</v>
      </c>
      <c r="I704" s="123" t="s">
        <v>2746</v>
      </c>
      <c r="J704" s="162" t="s">
        <v>6706</v>
      </c>
      <c r="K704" s="112"/>
      <c r="L704" s="162" t="str">
        <f t="shared" si="7"/>
        <v>#N/A</v>
      </c>
      <c r="M704" s="259" t="s">
        <v>9944</v>
      </c>
      <c r="N704" s="162" t="str">
        <f t="shared" si="5"/>
        <v>#N/A</v>
      </c>
      <c r="O704" s="261" t="s">
        <v>9945</v>
      </c>
      <c r="P704" s="162" t="str">
        <f t="shared" si="6"/>
        <v>#N/A</v>
      </c>
    </row>
    <row r="705">
      <c r="A705" s="267" t="s">
        <v>856</v>
      </c>
      <c r="B705" s="118" t="s">
        <v>8736</v>
      </c>
      <c r="C705" s="118">
        <v>10.0</v>
      </c>
      <c r="D705" s="272">
        <v>2648.0</v>
      </c>
      <c r="E705" s="263" t="s">
        <v>4087</v>
      </c>
      <c r="F705" s="101" t="s">
        <v>4088</v>
      </c>
      <c r="G705" s="162" t="str">
        <f t="shared" si="2"/>
        <v>M03</v>
      </c>
      <c r="H705" s="162" t="s">
        <v>6434</v>
      </c>
      <c r="I705" s="123" t="s">
        <v>2746</v>
      </c>
      <c r="J705" s="162" t="s">
        <v>6708</v>
      </c>
      <c r="K705" s="112"/>
      <c r="L705" s="162" t="str">
        <f t="shared" si="7"/>
        <v>#N/A</v>
      </c>
      <c r="M705" s="259" t="s">
        <v>9946</v>
      </c>
      <c r="N705" s="162" t="str">
        <f t="shared" si="5"/>
        <v>#N/A</v>
      </c>
      <c r="O705" s="261" t="s">
        <v>9947</v>
      </c>
      <c r="P705" s="162" t="str">
        <f t="shared" si="6"/>
        <v>#N/A</v>
      </c>
    </row>
    <row r="706">
      <c r="A706" s="267" t="s">
        <v>856</v>
      </c>
      <c r="B706" s="118" t="s">
        <v>8736</v>
      </c>
      <c r="C706" s="118">
        <v>11.0</v>
      </c>
      <c r="D706" s="272">
        <v>2627.0</v>
      </c>
      <c r="E706" s="263" t="s">
        <v>4091</v>
      </c>
      <c r="F706" s="101" t="s">
        <v>4092</v>
      </c>
      <c r="G706" s="162" t="str">
        <f t="shared" si="2"/>
        <v>M03</v>
      </c>
      <c r="H706" s="162" t="s">
        <v>6437</v>
      </c>
      <c r="I706" s="123" t="s">
        <v>2746</v>
      </c>
      <c r="J706" s="162" t="s">
        <v>6710</v>
      </c>
      <c r="K706" s="112"/>
      <c r="L706" s="162" t="str">
        <f t="shared" si="7"/>
        <v>#N/A</v>
      </c>
      <c r="M706" s="259" t="s">
        <v>9948</v>
      </c>
      <c r="N706" s="162" t="str">
        <f t="shared" si="5"/>
        <v>#N/A</v>
      </c>
      <c r="O706" s="261" t="s">
        <v>9949</v>
      </c>
      <c r="P706" s="162" t="str">
        <f t="shared" si="6"/>
        <v>#N/A</v>
      </c>
    </row>
    <row r="707">
      <c r="A707" s="267" t="s">
        <v>856</v>
      </c>
      <c r="B707" s="118" t="s">
        <v>8736</v>
      </c>
      <c r="C707" s="118">
        <v>12.0</v>
      </c>
      <c r="D707" s="272">
        <v>9351.0</v>
      </c>
      <c r="E707" s="263" t="s">
        <v>4095</v>
      </c>
      <c r="F707" s="101" t="s">
        <v>4096</v>
      </c>
      <c r="G707" s="162" t="str">
        <f t="shared" si="2"/>
        <v>M03</v>
      </c>
      <c r="H707" s="162" t="s">
        <v>6439</v>
      </c>
      <c r="I707" s="123" t="s">
        <v>2746</v>
      </c>
      <c r="J707" s="162" t="s">
        <v>6712</v>
      </c>
      <c r="K707" s="112"/>
      <c r="L707" s="162" t="str">
        <f t="shared" si="7"/>
        <v>#N/A</v>
      </c>
      <c r="M707" s="259" t="s">
        <v>9950</v>
      </c>
      <c r="N707" s="162" t="str">
        <f t="shared" si="5"/>
        <v>#N/A</v>
      </c>
      <c r="O707" s="261" t="s">
        <v>9951</v>
      </c>
      <c r="P707" s="162" t="str">
        <f t="shared" si="6"/>
        <v>#N/A</v>
      </c>
    </row>
    <row r="708">
      <c r="A708" s="267" t="s">
        <v>856</v>
      </c>
      <c r="B708" s="118" t="s">
        <v>8736</v>
      </c>
      <c r="C708" s="118">
        <v>13.0</v>
      </c>
      <c r="D708" s="272">
        <v>6411.0</v>
      </c>
      <c r="E708" s="263" t="s">
        <v>4099</v>
      </c>
      <c r="F708" s="101" t="s">
        <v>4100</v>
      </c>
      <c r="G708" s="162" t="str">
        <f t="shared" si="2"/>
        <v>M03</v>
      </c>
      <c r="H708" s="162" t="s">
        <v>6441</v>
      </c>
      <c r="I708" s="123" t="s">
        <v>2746</v>
      </c>
      <c r="J708" s="162" t="s">
        <v>6714</v>
      </c>
      <c r="K708" s="112"/>
      <c r="L708" s="162" t="str">
        <f t="shared" si="7"/>
        <v>#N/A</v>
      </c>
      <c r="M708" s="259" t="s">
        <v>9952</v>
      </c>
      <c r="N708" s="162" t="str">
        <f t="shared" si="5"/>
        <v>#N/A</v>
      </c>
      <c r="O708" s="261" t="s">
        <v>9953</v>
      </c>
      <c r="P708" s="162" t="str">
        <f t="shared" si="6"/>
        <v>#N/A</v>
      </c>
    </row>
    <row r="709">
      <c r="A709" s="267" t="s">
        <v>856</v>
      </c>
      <c r="B709" s="118" t="s">
        <v>8736</v>
      </c>
      <c r="C709" s="118">
        <v>14.0</v>
      </c>
      <c r="D709" s="272">
        <v>3375.0</v>
      </c>
      <c r="E709" s="263" t="s">
        <v>4106</v>
      </c>
      <c r="F709" s="101" t="s">
        <v>4107</v>
      </c>
      <c r="G709" s="162" t="str">
        <f t="shared" si="2"/>
        <v>M03</v>
      </c>
      <c r="H709" s="162" t="s">
        <v>6443</v>
      </c>
      <c r="I709" s="123" t="s">
        <v>2746</v>
      </c>
      <c r="J709" s="162" t="s">
        <v>6716</v>
      </c>
      <c r="K709" s="112"/>
      <c r="L709" s="162" t="str">
        <f t="shared" si="7"/>
        <v>#N/A</v>
      </c>
      <c r="M709" s="259" t="s">
        <v>9954</v>
      </c>
      <c r="N709" s="162" t="str">
        <f t="shared" si="5"/>
        <v>#N/A</v>
      </c>
      <c r="O709" s="261" t="s">
        <v>9955</v>
      </c>
      <c r="P709" s="162" t="str">
        <f t="shared" si="6"/>
        <v>#N/A</v>
      </c>
    </row>
    <row r="710">
      <c r="A710" s="267" t="s">
        <v>856</v>
      </c>
      <c r="B710" s="118" t="s">
        <v>8736</v>
      </c>
      <c r="C710" s="118">
        <v>15.0</v>
      </c>
      <c r="D710" s="118" t="s">
        <v>154</v>
      </c>
      <c r="E710" s="263" t="s">
        <v>4110</v>
      </c>
      <c r="F710" s="101" t="s">
        <v>4111</v>
      </c>
      <c r="G710" s="162" t="str">
        <f t="shared" si="2"/>
        <v>M03</v>
      </c>
      <c r="H710" s="162" t="s">
        <v>6445</v>
      </c>
      <c r="I710" s="123" t="s">
        <v>2746</v>
      </c>
      <c r="J710" s="162" t="s">
        <v>6718</v>
      </c>
      <c r="K710" s="112"/>
      <c r="L710" s="162" t="str">
        <f t="shared" si="7"/>
        <v>#N/A</v>
      </c>
      <c r="M710" s="259" t="s">
        <v>9956</v>
      </c>
      <c r="N710" s="162" t="str">
        <f t="shared" si="5"/>
        <v>#N/A</v>
      </c>
      <c r="O710" s="261" t="s">
        <v>9957</v>
      </c>
      <c r="P710" s="162" t="str">
        <f t="shared" si="6"/>
        <v>#N/A</v>
      </c>
    </row>
    <row r="711">
      <c r="A711" s="267" t="s">
        <v>856</v>
      </c>
      <c r="B711" s="118" t="s">
        <v>8736</v>
      </c>
      <c r="C711" s="118">
        <v>16.0</v>
      </c>
      <c r="D711" s="118" t="s">
        <v>855</v>
      </c>
      <c r="E711" s="263" t="s">
        <v>4114</v>
      </c>
      <c r="F711" s="101" t="s">
        <v>4115</v>
      </c>
      <c r="G711" s="162" t="str">
        <f t="shared" si="2"/>
        <v>M03</v>
      </c>
      <c r="H711" s="162" t="s">
        <v>6447</v>
      </c>
      <c r="I711" s="123" t="s">
        <v>2746</v>
      </c>
      <c r="J711" s="162" t="s">
        <v>6720</v>
      </c>
      <c r="K711" s="112"/>
      <c r="L711" s="162" t="str">
        <f t="shared" si="7"/>
        <v>#N/A</v>
      </c>
      <c r="M711" s="259" t="s">
        <v>9958</v>
      </c>
      <c r="N711" s="162" t="str">
        <f t="shared" si="5"/>
        <v>#N/A</v>
      </c>
      <c r="O711" s="261" t="s">
        <v>9959</v>
      </c>
      <c r="P711" s="162" t="str">
        <f t="shared" si="6"/>
        <v>#N/A</v>
      </c>
    </row>
    <row r="712">
      <c r="A712" s="267" t="s">
        <v>859</v>
      </c>
      <c r="B712" s="118" t="s">
        <v>8820</v>
      </c>
      <c r="C712" s="118">
        <v>1.0</v>
      </c>
      <c r="D712" s="283">
        <v>3024.0</v>
      </c>
      <c r="E712" s="263" t="s">
        <v>4118</v>
      </c>
      <c r="F712" s="101" t="s">
        <v>4119</v>
      </c>
      <c r="G712" s="162" t="str">
        <f t="shared" si="2"/>
        <v>M01</v>
      </c>
      <c r="H712" s="162" t="s">
        <v>5680</v>
      </c>
      <c r="I712" s="162" t="str">
        <f t="shared" ref="I712:I743" si="21">VLOOKUP(J712, INDIRECT("tracking!D2:O3000"), 4, FALSE) </f>
        <v>M03</v>
      </c>
      <c r="J712" s="162" t="s">
        <v>6000</v>
      </c>
      <c r="K712" s="112"/>
      <c r="L712" s="162" t="str">
        <f t="shared" si="7"/>
        <v>M01</v>
      </c>
      <c r="M712" s="259" t="s">
        <v>8423</v>
      </c>
      <c r="N712" s="162" t="str">
        <f t="shared" si="5"/>
        <v>M05</v>
      </c>
      <c r="O712" s="259" t="s">
        <v>8369</v>
      </c>
      <c r="P712" s="162" t="str">
        <f t="shared" si="6"/>
        <v>#N/A</v>
      </c>
    </row>
    <row r="713">
      <c r="A713" s="267" t="s">
        <v>859</v>
      </c>
      <c r="B713" s="118" t="s">
        <v>8820</v>
      </c>
      <c r="C713" s="118">
        <v>2.0</v>
      </c>
      <c r="D713" s="283">
        <v>8313.0</v>
      </c>
      <c r="E713" s="263" t="s">
        <v>4126</v>
      </c>
      <c r="F713" s="101" t="s">
        <v>4127</v>
      </c>
      <c r="G713" s="162" t="str">
        <f t="shared" si="2"/>
        <v>M01</v>
      </c>
      <c r="H713" s="162" t="s">
        <v>5686</v>
      </c>
      <c r="I713" s="162" t="str">
        <f t="shared" si="21"/>
        <v>M03</v>
      </c>
      <c r="J713" s="162" t="s">
        <v>6009</v>
      </c>
      <c r="K713" s="112"/>
      <c r="L713" s="162" t="str">
        <f t="shared" si="7"/>
        <v>#N/A</v>
      </c>
      <c r="M713" s="259" t="s">
        <v>9960</v>
      </c>
      <c r="N713" s="162" t="str">
        <f t="shared" si="5"/>
        <v>#N/A</v>
      </c>
      <c r="O713" s="261" t="s">
        <v>9961</v>
      </c>
      <c r="P713" s="162" t="str">
        <f t="shared" si="6"/>
        <v>#N/A</v>
      </c>
    </row>
    <row r="714">
      <c r="A714" s="267" t="s">
        <v>859</v>
      </c>
      <c r="B714" s="118" t="s">
        <v>8820</v>
      </c>
      <c r="C714" s="118">
        <v>3.0</v>
      </c>
      <c r="D714" s="283">
        <v>8450.0</v>
      </c>
      <c r="E714" s="263" t="s">
        <v>4129</v>
      </c>
      <c r="F714" s="101" t="s">
        <v>4130</v>
      </c>
      <c r="G714" s="162" t="str">
        <f t="shared" si="2"/>
        <v>M01</v>
      </c>
      <c r="H714" s="162" t="s">
        <v>5694</v>
      </c>
      <c r="I714" s="162" t="str">
        <f t="shared" si="21"/>
        <v>M03</v>
      </c>
      <c r="J714" s="162" t="s">
        <v>6016</v>
      </c>
      <c r="K714" s="112"/>
      <c r="L714" s="162" t="str">
        <f t="shared" si="7"/>
        <v>#N/A</v>
      </c>
      <c r="M714" s="259" t="s">
        <v>9962</v>
      </c>
      <c r="N714" s="162" t="str">
        <f t="shared" si="5"/>
        <v>#N/A</v>
      </c>
      <c r="O714" s="261" t="s">
        <v>9963</v>
      </c>
      <c r="P714" s="162" t="str">
        <f t="shared" si="6"/>
        <v>#N/A</v>
      </c>
    </row>
    <row r="715">
      <c r="A715" s="267" t="s">
        <v>859</v>
      </c>
      <c r="B715" s="118" t="s">
        <v>8820</v>
      </c>
      <c r="C715" s="118">
        <v>4.0</v>
      </c>
      <c r="D715" s="283">
        <v>2539.0</v>
      </c>
      <c r="E715" s="263" t="s">
        <v>4133</v>
      </c>
      <c r="F715" s="101" t="s">
        <v>4134</v>
      </c>
      <c r="G715" s="162" t="str">
        <f t="shared" si="2"/>
        <v>M01</v>
      </c>
      <c r="H715" s="162" t="s">
        <v>5699</v>
      </c>
      <c r="I715" s="162" t="str">
        <f t="shared" si="21"/>
        <v>M03</v>
      </c>
      <c r="J715" s="162" t="s">
        <v>6022</v>
      </c>
      <c r="K715" s="112"/>
      <c r="L715" s="162" t="str">
        <f t="shared" si="7"/>
        <v>#N/A</v>
      </c>
      <c r="M715" s="259" t="s">
        <v>9964</v>
      </c>
      <c r="N715" s="162" t="str">
        <f t="shared" si="5"/>
        <v>#N/A</v>
      </c>
      <c r="O715" s="261" t="s">
        <v>9965</v>
      </c>
      <c r="P715" s="162" t="str">
        <f t="shared" si="6"/>
        <v>#N/A</v>
      </c>
    </row>
    <row r="716">
      <c r="A716" s="267" t="s">
        <v>859</v>
      </c>
      <c r="B716" s="118" t="s">
        <v>8820</v>
      </c>
      <c r="C716" s="118">
        <v>5.0</v>
      </c>
      <c r="D716" s="283">
        <v>8210.0</v>
      </c>
      <c r="E716" s="263" t="s">
        <v>4139</v>
      </c>
      <c r="F716" s="101" t="s">
        <v>4140</v>
      </c>
      <c r="G716" s="162" t="str">
        <f t="shared" si="2"/>
        <v>M01</v>
      </c>
      <c r="H716" s="162" t="s">
        <v>5704</v>
      </c>
      <c r="I716" s="162" t="str">
        <f t="shared" si="21"/>
        <v>M03</v>
      </c>
      <c r="J716" s="162" t="s">
        <v>6025</v>
      </c>
      <c r="K716" s="112"/>
      <c r="L716" s="162" t="str">
        <f t="shared" si="7"/>
        <v>#N/A</v>
      </c>
      <c r="M716" s="259" t="s">
        <v>9966</v>
      </c>
      <c r="N716" s="162" t="str">
        <f t="shared" si="5"/>
        <v>#N/A</v>
      </c>
      <c r="O716" s="261" t="s">
        <v>9967</v>
      </c>
      <c r="P716" s="162" t="str">
        <f t="shared" si="6"/>
        <v>#N/A</v>
      </c>
    </row>
    <row r="717">
      <c r="A717" s="267" t="s">
        <v>859</v>
      </c>
      <c r="B717" s="118" t="s">
        <v>8820</v>
      </c>
      <c r="C717" s="118">
        <v>6.0</v>
      </c>
      <c r="D717" s="283">
        <v>2927.0</v>
      </c>
      <c r="E717" s="263" t="s">
        <v>4143</v>
      </c>
      <c r="F717" s="101" t="s">
        <v>4144</v>
      </c>
      <c r="G717" s="162" t="str">
        <f t="shared" si="2"/>
        <v>M01</v>
      </c>
      <c r="H717" s="162" t="s">
        <v>5709</v>
      </c>
      <c r="I717" s="162" t="str">
        <f t="shared" si="21"/>
        <v>M03</v>
      </c>
      <c r="J717" s="162" t="s">
        <v>6027</v>
      </c>
      <c r="K717" s="112"/>
      <c r="L717" s="162" t="str">
        <f t="shared" si="7"/>
        <v>#N/A</v>
      </c>
      <c r="M717" s="259" t="s">
        <v>9968</v>
      </c>
      <c r="N717" s="162" t="str">
        <f t="shared" si="5"/>
        <v>#N/A</v>
      </c>
      <c r="O717" s="261" t="s">
        <v>9969</v>
      </c>
      <c r="P717" s="162" t="str">
        <f t="shared" si="6"/>
        <v>#N/A</v>
      </c>
    </row>
    <row r="718">
      <c r="A718" s="267" t="s">
        <v>859</v>
      </c>
      <c r="B718" s="118" t="s">
        <v>8820</v>
      </c>
      <c r="C718" s="118">
        <v>7.0</v>
      </c>
      <c r="D718" s="283">
        <v>4949.0</v>
      </c>
      <c r="E718" s="263" t="s">
        <v>4147</v>
      </c>
      <c r="F718" s="101" t="s">
        <v>4148</v>
      </c>
      <c r="G718" s="162" t="str">
        <f t="shared" si="2"/>
        <v>M01</v>
      </c>
      <c r="H718" s="162" t="s">
        <v>5711</v>
      </c>
      <c r="I718" s="162" t="str">
        <f t="shared" si="21"/>
        <v>M03</v>
      </c>
      <c r="J718" s="162" t="s">
        <v>6030</v>
      </c>
      <c r="K718" s="112"/>
      <c r="L718" s="162" t="str">
        <f t="shared" si="7"/>
        <v>#N/A</v>
      </c>
      <c r="M718" s="259" t="s">
        <v>9970</v>
      </c>
      <c r="N718" s="162" t="str">
        <f t="shared" si="5"/>
        <v>#N/A</v>
      </c>
      <c r="O718" s="261" t="s">
        <v>9971</v>
      </c>
      <c r="P718" s="162" t="str">
        <f t="shared" si="6"/>
        <v>#N/A</v>
      </c>
    </row>
    <row r="719">
      <c r="A719" s="267" t="s">
        <v>859</v>
      </c>
      <c r="B719" s="118" t="s">
        <v>8820</v>
      </c>
      <c r="C719" s="118">
        <v>8.0</v>
      </c>
      <c r="D719" s="283">
        <v>6310.0</v>
      </c>
      <c r="E719" s="263" t="s">
        <v>4151</v>
      </c>
      <c r="F719" s="101" t="s">
        <v>4152</v>
      </c>
      <c r="G719" s="162" t="str">
        <f t="shared" si="2"/>
        <v>M01</v>
      </c>
      <c r="H719" s="162" t="s">
        <v>5713</v>
      </c>
      <c r="I719" s="162" t="str">
        <f t="shared" si="21"/>
        <v>M03</v>
      </c>
      <c r="J719" s="162" t="s">
        <v>6035</v>
      </c>
      <c r="K719" s="112"/>
      <c r="L719" s="162" t="str">
        <f t="shared" si="7"/>
        <v>#N/A</v>
      </c>
      <c r="M719" s="259" t="s">
        <v>9972</v>
      </c>
      <c r="N719" s="162" t="str">
        <f t="shared" si="5"/>
        <v>#N/A</v>
      </c>
      <c r="O719" s="261" t="s">
        <v>9973</v>
      </c>
      <c r="P719" s="162" t="str">
        <f t="shared" si="6"/>
        <v>#N/A</v>
      </c>
    </row>
    <row r="720">
      <c r="A720" s="267" t="s">
        <v>859</v>
      </c>
      <c r="B720" s="118" t="s">
        <v>8820</v>
      </c>
      <c r="C720" s="118">
        <v>9.0</v>
      </c>
      <c r="D720" s="283">
        <v>9229.0</v>
      </c>
      <c r="E720" s="263" t="s">
        <v>4155</v>
      </c>
      <c r="F720" s="101" t="s">
        <v>4156</v>
      </c>
      <c r="G720" s="162" t="str">
        <f t="shared" si="2"/>
        <v>M01</v>
      </c>
      <c r="H720" s="162" t="s">
        <v>5721</v>
      </c>
      <c r="I720" s="162" t="str">
        <f t="shared" si="21"/>
        <v>M03</v>
      </c>
      <c r="J720" s="162" t="s">
        <v>6042</v>
      </c>
      <c r="K720" s="112"/>
      <c r="L720" s="162" t="str">
        <f t="shared" si="7"/>
        <v>#N/A</v>
      </c>
      <c r="M720" s="259" t="s">
        <v>9974</v>
      </c>
      <c r="N720" s="162" t="str">
        <f t="shared" si="5"/>
        <v>#N/A</v>
      </c>
      <c r="O720" s="261" t="s">
        <v>9975</v>
      </c>
      <c r="P720" s="162" t="str">
        <f t="shared" si="6"/>
        <v>#N/A</v>
      </c>
    </row>
    <row r="721">
      <c r="A721" s="267" t="s">
        <v>859</v>
      </c>
      <c r="B721" s="118" t="s">
        <v>8820</v>
      </c>
      <c r="C721" s="118">
        <v>10.0</v>
      </c>
      <c r="D721" s="283">
        <v>3492.0</v>
      </c>
      <c r="E721" s="263" t="s">
        <v>4159</v>
      </c>
      <c r="F721" s="101" t="s">
        <v>4160</v>
      </c>
      <c r="G721" s="162" t="str">
        <f t="shared" si="2"/>
        <v>M01</v>
      </c>
      <c r="H721" s="162" t="s">
        <v>5726</v>
      </c>
      <c r="I721" s="162" t="str">
        <f t="shared" si="21"/>
        <v>M03</v>
      </c>
      <c r="J721" s="162" t="s">
        <v>6048</v>
      </c>
      <c r="K721" s="112"/>
      <c r="L721" s="162" t="str">
        <f t="shared" si="7"/>
        <v>#N/A</v>
      </c>
      <c r="M721" s="259" t="s">
        <v>9976</v>
      </c>
      <c r="N721" s="162" t="str">
        <f t="shared" si="5"/>
        <v>#N/A</v>
      </c>
      <c r="O721" s="261" t="s">
        <v>9977</v>
      </c>
      <c r="P721" s="162" t="str">
        <f t="shared" si="6"/>
        <v>#N/A</v>
      </c>
    </row>
    <row r="722">
      <c r="A722" s="267" t="s">
        <v>859</v>
      </c>
      <c r="B722" s="118" t="s">
        <v>8820</v>
      </c>
      <c r="C722" s="118">
        <v>11.0</v>
      </c>
      <c r="D722" s="283">
        <v>7192.0</v>
      </c>
      <c r="E722" s="263" t="s">
        <v>4165</v>
      </c>
      <c r="F722" s="101" t="s">
        <v>4166</v>
      </c>
      <c r="G722" s="162" t="str">
        <f t="shared" si="2"/>
        <v>M01</v>
      </c>
      <c r="H722" s="162" t="s">
        <v>5731</v>
      </c>
      <c r="I722" s="162" t="str">
        <f t="shared" si="21"/>
        <v>M03</v>
      </c>
      <c r="J722" s="162" t="s">
        <v>6053</v>
      </c>
      <c r="K722" s="112"/>
      <c r="L722" s="162" t="str">
        <f t="shared" si="7"/>
        <v>#N/A</v>
      </c>
      <c r="M722" s="259" t="s">
        <v>9978</v>
      </c>
      <c r="N722" s="162" t="str">
        <f t="shared" si="5"/>
        <v>#N/A</v>
      </c>
      <c r="O722" s="261" t="s">
        <v>9979</v>
      </c>
      <c r="P722" s="162" t="str">
        <f t="shared" si="6"/>
        <v>#N/A</v>
      </c>
    </row>
    <row r="723">
      <c r="A723" s="267" t="s">
        <v>859</v>
      </c>
      <c r="B723" s="118" t="s">
        <v>8820</v>
      </c>
      <c r="C723" s="118">
        <v>12.0</v>
      </c>
      <c r="D723" s="283">
        <v>9431.0</v>
      </c>
      <c r="E723" s="263" t="s">
        <v>4169</v>
      </c>
      <c r="F723" s="101" t="s">
        <v>4170</v>
      </c>
      <c r="G723" s="162" t="str">
        <f t="shared" si="2"/>
        <v>M01</v>
      </c>
      <c r="H723" s="162" t="s">
        <v>5736</v>
      </c>
      <c r="I723" s="162" t="str">
        <f t="shared" si="21"/>
        <v>M03</v>
      </c>
      <c r="J723" s="162" t="s">
        <v>6058</v>
      </c>
      <c r="K723" s="112"/>
      <c r="L723" s="162" t="str">
        <f t="shared" si="7"/>
        <v>M01</v>
      </c>
      <c r="M723" s="259" t="s">
        <v>8425</v>
      </c>
      <c r="N723" s="162" t="str">
        <f t="shared" si="5"/>
        <v>M05</v>
      </c>
      <c r="O723" s="259" t="s">
        <v>8374</v>
      </c>
      <c r="P723" s="162" t="str">
        <f t="shared" si="6"/>
        <v>#N/A</v>
      </c>
    </row>
    <row r="724">
      <c r="A724" s="267" t="s">
        <v>859</v>
      </c>
      <c r="B724" s="118" t="s">
        <v>8820</v>
      </c>
      <c r="C724" s="118">
        <v>13.0</v>
      </c>
      <c r="D724" s="283">
        <v>3288.0</v>
      </c>
      <c r="E724" s="263" t="s">
        <v>4175</v>
      </c>
      <c r="F724" s="101" t="s">
        <v>4176</v>
      </c>
      <c r="G724" s="162" t="str">
        <f t="shared" si="2"/>
        <v>M01</v>
      </c>
      <c r="H724" s="162" t="s">
        <v>5742</v>
      </c>
      <c r="I724" s="162" t="str">
        <f t="shared" si="21"/>
        <v>M03</v>
      </c>
      <c r="J724" s="162" t="s">
        <v>6066</v>
      </c>
      <c r="K724" s="112"/>
      <c r="L724" s="162" t="str">
        <f t="shared" si="7"/>
        <v>#N/A</v>
      </c>
      <c r="M724" s="259" t="s">
        <v>9980</v>
      </c>
      <c r="N724" s="162" t="str">
        <f t="shared" si="5"/>
        <v>#N/A</v>
      </c>
      <c r="O724" s="261" t="s">
        <v>9981</v>
      </c>
      <c r="P724" s="162" t="str">
        <f t="shared" si="6"/>
        <v>#N/A</v>
      </c>
    </row>
    <row r="725">
      <c r="A725" s="267" t="s">
        <v>859</v>
      </c>
      <c r="B725" s="118" t="s">
        <v>8820</v>
      </c>
      <c r="C725" s="118">
        <v>14.0</v>
      </c>
      <c r="D725" s="283">
        <v>9289.0</v>
      </c>
      <c r="E725" s="263" t="s">
        <v>4179</v>
      </c>
      <c r="F725" s="101" t="s">
        <v>4180</v>
      </c>
      <c r="G725" s="162" t="str">
        <f t="shared" si="2"/>
        <v>M01</v>
      </c>
      <c r="H725" s="162" t="s">
        <v>5750</v>
      </c>
      <c r="I725" s="162" t="str">
        <f t="shared" si="21"/>
        <v>M03</v>
      </c>
      <c r="J725" s="162" t="s">
        <v>6071</v>
      </c>
      <c r="K725" s="112"/>
      <c r="L725" s="162" t="str">
        <f t="shared" si="7"/>
        <v>#N/A</v>
      </c>
      <c r="M725" s="259" t="s">
        <v>9982</v>
      </c>
      <c r="N725" s="162" t="str">
        <f t="shared" si="5"/>
        <v>#N/A</v>
      </c>
      <c r="O725" s="261" t="s">
        <v>9983</v>
      </c>
      <c r="P725" s="162" t="str">
        <f t="shared" si="6"/>
        <v>#N/A</v>
      </c>
    </row>
    <row r="726">
      <c r="A726" s="267" t="s">
        <v>859</v>
      </c>
      <c r="B726" s="118" t="s">
        <v>8820</v>
      </c>
      <c r="C726" s="118">
        <v>15.0</v>
      </c>
      <c r="D726" s="118" t="s">
        <v>154</v>
      </c>
      <c r="E726" s="263" t="s">
        <v>4183</v>
      </c>
      <c r="F726" s="101" t="s">
        <v>4184</v>
      </c>
      <c r="G726" s="162" t="str">
        <f t="shared" si="2"/>
        <v>M01</v>
      </c>
      <c r="H726" s="162" t="s">
        <v>5755</v>
      </c>
      <c r="I726" s="162" t="str">
        <f t="shared" si="21"/>
        <v>M03</v>
      </c>
      <c r="J726" s="162" t="s">
        <v>6079</v>
      </c>
      <c r="K726" s="112"/>
      <c r="L726" s="162" t="str">
        <f t="shared" si="7"/>
        <v>#N/A</v>
      </c>
      <c r="M726" s="259" t="s">
        <v>9984</v>
      </c>
      <c r="N726" s="162" t="str">
        <f t="shared" si="5"/>
        <v>#N/A</v>
      </c>
      <c r="O726" s="261" t="s">
        <v>9985</v>
      </c>
      <c r="P726" s="162" t="str">
        <f t="shared" si="6"/>
        <v>#N/A</v>
      </c>
    </row>
    <row r="727">
      <c r="A727" s="267" t="s">
        <v>859</v>
      </c>
      <c r="B727" s="118" t="s">
        <v>8820</v>
      </c>
      <c r="C727" s="118">
        <v>16.0</v>
      </c>
      <c r="D727" s="118" t="s">
        <v>858</v>
      </c>
      <c r="E727" s="263" t="s">
        <v>4191</v>
      </c>
      <c r="F727" s="101" t="s">
        <v>4192</v>
      </c>
      <c r="G727" s="162" t="str">
        <f t="shared" si="2"/>
        <v>M01</v>
      </c>
      <c r="H727" s="162" t="s">
        <v>5760</v>
      </c>
      <c r="I727" s="162" t="str">
        <f t="shared" si="21"/>
        <v>M03</v>
      </c>
      <c r="J727" s="162" t="s">
        <v>6084</v>
      </c>
      <c r="K727" s="112"/>
      <c r="L727" s="162" t="str">
        <f t="shared" si="7"/>
        <v>#N/A</v>
      </c>
      <c r="M727" s="259" t="s">
        <v>9986</v>
      </c>
      <c r="N727" s="162" t="str">
        <f t="shared" si="5"/>
        <v>#N/A</v>
      </c>
      <c r="O727" s="261" t="s">
        <v>9987</v>
      </c>
      <c r="P727" s="162" t="str">
        <f t="shared" si="6"/>
        <v>#N/A</v>
      </c>
    </row>
    <row r="728">
      <c r="A728" s="267" t="s">
        <v>862</v>
      </c>
      <c r="B728" s="118" t="s">
        <v>8820</v>
      </c>
      <c r="C728" s="118">
        <v>1.0</v>
      </c>
      <c r="D728" s="272">
        <v>8671.0</v>
      </c>
      <c r="E728" s="263" t="s">
        <v>4194</v>
      </c>
      <c r="F728" s="101" t="s">
        <v>4195</v>
      </c>
      <c r="G728" s="162" t="str">
        <f t="shared" si="2"/>
        <v>M01</v>
      </c>
      <c r="H728" s="162" t="s">
        <v>6452</v>
      </c>
      <c r="I728" s="162" t="str">
        <f t="shared" si="21"/>
        <v>M05</v>
      </c>
      <c r="J728" s="162" t="s">
        <v>7153</v>
      </c>
      <c r="K728" s="112"/>
      <c r="L728" s="162" t="str">
        <f t="shared" si="7"/>
        <v>#N/A</v>
      </c>
      <c r="M728" s="259" t="s">
        <v>9988</v>
      </c>
      <c r="N728" s="162" t="str">
        <f t="shared" si="5"/>
        <v>#N/A</v>
      </c>
      <c r="O728" s="261" t="s">
        <v>9989</v>
      </c>
      <c r="P728" s="162" t="str">
        <f t="shared" si="6"/>
        <v>#N/A</v>
      </c>
    </row>
    <row r="729">
      <c r="A729" s="267" t="s">
        <v>862</v>
      </c>
      <c r="B729" s="118" t="s">
        <v>8820</v>
      </c>
      <c r="C729" s="118">
        <v>2.0</v>
      </c>
      <c r="D729" s="272">
        <v>4581.0</v>
      </c>
      <c r="E729" s="263" t="s">
        <v>4198</v>
      </c>
      <c r="F729" s="101" t="s">
        <v>4199</v>
      </c>
      <c r="G729" s="162" t="str">
        <f t="shared" si="2"/>
        <v>M01</v>
      </c>
      <c r="H729" s="162" t="s">
        <v>6454</v>
      </c>
      <c r="I729" s="162" t="str">
        <f t="shared" si="21"/>
        <v>M05</v>
      </c>
      <c r="J729" s="162" t="s">
        <v>7155</v>
      </c>
      <c r="K729" s="112"/>
      <c r="L729" s="162" t="str">
        <f t="shared" si="7"/>
        <v>#N/A</v>
      </c>
      <c r="M729" s="259" t="s">
        <v>9990</v>
      </c>
      <c r="N729" s="162" t="str">
        <f t="shared" si="5"/>
        <v>#N/A</v>
      </c>
      <c r="O729" s="261" t="s">
        <v>9991</v>
      </c>
      <c r="P729" s="162" t="str">
        <f t="shared" si="6"/>
        <v>#N/A</v>
      </c>
    </row>
    <row r="730">
      <c r="A730" s="267" t="s">
        <v>862</v>
      </c>
      <c r="B730" s="118" t="s">
        <v>8820</v>
      </c>
      <c r="C730" s="118">
        <v>3.0</v>
      </c>
      <c r="D730" s="272">
        <v>9430.0</v>
      </c>
      <c r="E730" s="263" t="s">
        <v>4202</v>
      </c>
      <c r="F730" s="101" t="s">
        <v>4203</v>
      </c>
      <c r="G730" s="162" t="str">
        <f t="shared" si="2"/>
        <v>M01</v>
      </c>
      <c r="H730" s="162" t="s">
        <v>6456</v>
      </c>
      <c r="I730" s="162" t="str">
        <f t="shared" si="21"/>
        <v>M05</v>
      </c>
      <c r="J730" s="162" t="s">
        <v>7157</v>
      </c>
      <c r="K730" s="112"/>
      <c r="L730" s="162" t="str">
        <f t="shared" si="7"/>
        <v>#N/A</v>
      </c>
      <c r="M730" s="259" t="s">
        <v>9992</v>
      </c>
      <c r="N730" s="162" t="str">
        <f t="shared" si="5"/>
        <v>#N/A</v>
      </c>
      <c r="O730" s="261" t="s">
        <v>9993</v>
      </c>
      <c r="P730" s="162" t="str">
        <f t="shared" si="6"/>
        <v>#N/A</v>
      </c>
    </row>
    <row r="731">
      <c r="A731" s="267" t="s">
        <v>862</v>
      </c>
      <c r="B731" s="118" t="s">
        <v>8820</v>
      </c>
      <c r="C731" s="118">
        <v>4.0</v>
      </c>
      <c r="D731" s="272">
        <v>7089.0</v>
      </c>
      <c r="E731" s="263" t="s">
        <v>4208</v>
      </c>
      <c r="F731" s="101" t="s">
        <v>4209</v>
      </c>
      <c r="G731" s="162" t="str">
        <f t="shared" si="2"/>
        <v>M01</v>
      </c>
      <c r="H731" s="162" t="s">
        <v>6458</v>
      </c>
      <c r="I731" s="162" t="str">
        <f t="shared" si="21"/>
        <v>M05</v>
      </c>
      <c r="J731" s="162" t="s">
        <v>7159</v>
      </c>
      <c r="K731" s="112"/>
      <c r="L731" s="162" t="str">
        <f t="shared" si="7"/>
        <v>#N/A</v>
      </c>
      <c r="M731" s="259" t="s">
        <v>9994</v>
      </c>
      <c r="N731" s="162" t="str">
        <f t="shared" si="5"/>
        <v>#N/A</v>
      </c>
      <c r="O731" s="261" t="s">
        <v>9995</v>
      </c>
      <c r="P731" s="162" t="str">
        <f t="shared" si="6"/>
        <v>#N/A</v>
      </c>
    </row>
    <row r="732">
      <c r="A732" s="267" t="s">
        <v>862</v>
      </c>
      <c r="B732" s="118" t="s">
        <v>8820</v>
      </c>
      <c r="C732" s="118">
        <v>5.0</v>
      </c>
      <c r="D732" s="272">
        <v>2415.0</v>
      </c>
      <c r="E732" s="263" t="s">
        <v>4212</v>
      </c>
      <c r="F732" s="101" t="s">
        <v>4213</v>
      </c>
      <c r="G732" s="162" t="str">
        <f t="shared" si="2"/>
        <v>M01</v>
      </c>
      <c r="H732" s="162" t="s">
        <v>6460</v>
      </c>
      <c r="I732" s="162" t="str">
        <f t="shared" si="21"/>
        <v>M05</v>
      </c>
      <c r="J732" s="162" t="s">
        <v>7161</v>
      </c>
      <c r="K732" s="112"/>
      <c r="L732" s="162" t="str">
        <f t="shared" si="7"/>
        <v>#N/A</v>
      </c>
      <c r="M732" s="259" t="s">
        <v>9996</v>
      </c>
      <c r="N732" s="162" t="str">
        <f t="shared" si="5"/>
        <v>#N/A</v>
      </c>
      <c r="O732" s="261" t="s">
        <v>9997</v>
      </c>
      <c r="P732" s="162" t="str">
        <f t="shared" si="6"/>
        <v>#N/A</v>
      </c>
    </row>
    <row r="733">
      <c r="A733" s="267" t="s">
        <v>862</v>
      </c>
      <c r="B733" s="118" t="s">
        <v>8820</v>
      </c>
      <c r="C733" s="118">
        <v>6.0</v>
      </c>
      <c r="D733" s="272">
        <v>9329.0</v>
      </c>
      <c r="E733" s="263" t="s">
        <v>4216</v>
      </c>
      <c r="F733" s="101" t="s">
        <v>4217</v>
      </c>
      <c r="G733" s="162" t="str">
        <f t="shared" si="2"/>
        <v>M01</v>
      </c>
      <c r="H733" s="162" t="s">
        <v>6462</v>
      </c>
      <c r="I733" s="162" t="str">
        <f t="shared" si="21"/>
        <v>M05</v>
      </c>
      <c r="J733" s="162" t="s">
        <v>7163</v>
      </c>
      <c r="K733" s="112"/>
      <c r="L733" s="162" t="str">
        <f t="shared" si="7"/>
        <v>#N/A</v>
      </c>
      <c r="M733" s="259" t="s">
        <v>9998</v>
      </c>
      <c r="N733" s="162" t="str">
        <f t="shared" si="5"/>
        <v>#N/A</v>
      </c>
      <c r="O733" s="261" t="s">
        <v>9999</v>
      </c>
      <c r="P733" s="162" t="str">
        <f t="shared" si="6"/>
        <v>#N/A</v>
      </c>
    </row>
    <row r="734">
      <c r="A734" s="267" t="s">
        <v>862</v>
      </c>
      <c r="B734" s="118" t="s">
        <v>8820</v>
      </c>
      <c r="C734" s="118">
        <v>7.0</v>
      </c>
      <c r="D734" s="272">
        <v>6470.0</v>
      </c>
      <c r="E734" s="263" t="s">
        <v>4220</v>
      </c>
      <c r="F734" s="101" t="s">
        <v>4221</v>
      </c>
      <c r="G734" s="162" t="str">
        <f t="shared" si="2"/>
        <v>M01</v>
      </c>
      <c r="H734" s="162" t="s">
        <v>6464</v>
      </c>
      <c r="I734" s="162" t="str">
        <f t="shared" si="21"/>
        <v>M05</v>
      </c>
      <c r="J734" s="162" t="s">
        <v>7165</v>
      </c>
      <c r="K734" s="112"/>
      <c r="L734" s="162" t="str">
        <f t="shared" si="7"/>
        <v>#N/A</v>
      </c>
      <c r="M734" s="259" t="s">
        <v>10000</v>
      </c>
      <c r="N734" s="162" t="str">
        <f t="shared" si="5"/>
        <v>#N/A</v>
      </c>
      <c r="O734" s="261" t="s">
        <v>10001</v>
      </c>
      <c r="P734" s="162" t="str">
        <f t="shared" si="6"/>
        <v>#N/A</v>
      </c>
    </row>
    <row r="735">
      <c r="A735" s="267" t="s">
        <v>862</v>
      </c>
      <c r="B735" s="118" t="s">
        <v>8820</v>
      </c>
      <c r="C735" s="118">
        <v>8.0</v>
      </c>
      <c r="D735" s="272">
        <v>2983.0</v>
      </c>
      <c r="E735" s="263" t="s">
        <v>4224</v>
      </c>
      <c r="F735" s="101" t="s">
        <v>4225</v>
      </c>
      <c r="G735" s="162" t="str">
        <f t="shared" si="2"/>
        <v>M01</v>
      </c>
      <c r="H735" s="162" t="s">
        <v>6466</v>
      </c>
      <c r="I735" s="162" t="str">
        <f t="shared" si="21"/>
        <v>M05</v>
      </c>
      <c r="J735" s="162" t="s">
        <v>7167</v>
      </c>
      <c r="K735" s="112"/>
      <c r="L735" s="162" t="str">
        <f t="shared" si="7"/>
        <v>#N/A</v>
      </c>
      <c r="M735" s="259" t="s">
        <v>10002</v>
      </c>
      <c r="N735" s="162" t="str">
        <f t="shared" si="5"/>
        <v>#N/A</v>
      </c>
      <c r="O735" s="261" t="s">
        <v>10003</v>
      </c>
      <c r="P735" s="162" t="str">
        <f t="shared" si="6"/>
        <v>#N/A</v>
      </c>
    </row>
    <row r="736">
      <c r="A736" s="267" t="s">
        <v>862</v>
      </c>
      <c r="B736" s="118" t="s">
        <v>8820</v>
      </c>
      <c r="C736" s="118">
        <v>9.0</v>
      </c>
      <c r="D736" s="272">
        <v>8669.0</v>
      </c>
      <c r="E736" s="263" t="s">
        <v>4228</v>
      </c>
      <c r="F736" s="101" t="s">
        <v>4229</v>
      </c>
      <c r="G736" s="162" t="str">
        <f t="shared" si="2"/>
        <v>M01</v>
      </c>
      <c r="H736" s="162" t="s">
        <v>6468</v>
      </c>
      <c r="I736" s="162" t="str">
        <f t="shared" si="21"/>
        <v>M05</v>
      </c>
      <c r="J736" s="162" t="s">
        <v>7169</v>
      </c>
      <c r="K736" s="112"/>
      <c r="L736" s="162" t="str">
        <f t="shared" si="7"/>
        <v>#N/A</v>
      </c>
      <c r="M736" s="259" t="s">
        <v>10004</v>
      </c>
      <c r="N736" s="162" t="str">
        <f t="shared" si="5"/>
        <v>#N/A</v>
      </c>
      <c r="O736" s="261" t="s">
        <v>10005</v>
      </c>
      <c r="P736" s="162" t="str">
        <f t="shared" si="6"/>
        <v>#N/A</v>
      </c>
    </row>
    <row r="737">
      <c r="A737" s="267" t="s">
        <v>862</v>
      </c>
      <c r="B737" s="118" t="s">
        <v>8820</v>
      </c>
      <c r="C737" s="118">
        <v>10.0</v>
      </c>
      <c r="D737" s="272">
        <v>2648.0</v>
      </c>
      <c r="E737" s="263" t="s">
        <v>4234</v>
      </c>
      <c r="F737" s="101" t="s">
        <v>4235</v>
      </c>
      <c r="G737" s="162" t="str">
        <f t="shared" si="2"/>
        <v>M01</v>
      </c>
      <c r="H737" s="162" t="s">
        <v>6470</v>
      </c>
      <c r="I737" s="162" t="str">
        <f t="shared" si="21"/>
        <v>M05</v>
      </c>
      <c r="J737" s="162" t="s">
        <v>7171</v>
      </c>
      <c r="K737" s="112"/>
      <c r="L737" s="162" t="str">
        <f t="shared" si="7"/>
        <v>#N/A</v>
      </c>
      <c r="M737" s="259" t="s">
        <v>10006</v>
      </c>
      <c r="N737" s="162" t="str">
        <f t="shared" si="5"/>
        <v>#N/A</v>
      </c>
      <c r="O737" s="261" t="s">
        <v>10007</v>
      </c>
      <c r="P737" s="162" t="str">
        <f t="shared" si="6"/>
        <v>#N/A</v>
      </c>
    </row>
    <row r="738">
      <c r="A738" s="267" t="s">
        <v>862</v>
      </c>
      <c r="B738" s="118" t="s">
        <v>8820</v>
      </c>
      <c r="C738" s="118">
        <v>11.0</v>
      </c>
      <c r="D738" s="272">
        <v>2627.0</v>
      </c>
      <c r="E738" s="263" t="s">
        <v>4236</v>
      </c>
      <c r="F738" s="101" t="s">
        <v>4237</v>
      </c>
      <c r="G738" s="162" t="str">
        <f t="shared" si="2"/>
        <v>M01</v>
      </c>
      <c r="H738" s="162" t="s">
        <v>6472</v>
      </c>
      <c r="I738" s="162" t="str">
        <f t="shared" si="21"/>
        <v>M05</v>
      </c>
      <c r="J738" s="162" t="s">
        <v>7173</v>
      </c>
      <c r="K738" s="112"/>
      <c r="L738" s="162" t="str">
        <f t="shared" si="7"/>
        <v>#N/A</v>
      </c>
      <c r="M738" s="259" t="s">
        <v>10008</v>
      </c>
      <c r="N738" s="162" t="str">
        <f t="shared" si="5"/>
        <v>#N/A</v>
      </c>
      <c r="O738" s="261" t="s">
        <v>10009</v>
      </c>
      <c r="P738" s="162" t="str">
        <f t="shared" si="6"/>
        <v>#N/A</v>
      </c>
    </row>
    <row r="739">
      <c r="A739" s="267" t="s">
        <v>862</v>
      </c>
      <c r="B739" s="118" t="s">
        <v>8820</v>
      </c>
      <c r="C739" s="118">
        <v>12.0</v>
      </c>
      <c r="D739" s="272">
        <v>9351.0</v>
      </c>
      <c r="E739" s="263" t="s">
        <v>4242</v>
      </c>
      <c r="F739" s="101" t="s">
        <v>4243</v>
      </c>
      <c r="G739" s="162" t="str">
        <f t="shared" si="2"/>
        <v>M01</v>
      </c>
      <c r="H739" s="162" t="s">
        <v>6474</v>
      </c>
      <c r="I739" s="162" t="str">
        <f t="shared" si="21"/>
        <v>M05</v>
      </c>
      <c r="J739" s="162" t="s">
        <v>7175</v>
      </c>
      <c r="K739" s="112"/>
      <c r="L739" s="162" t="str">
        <f t="shared" si="7"/>
        <v>#N/A</v>
      </c>
      <c r="M739" s="259" t="s">
        <v>10010</v>
      </c>
      <c r="N739" s="162" t="str">
        <f t="shared" si="5"/>
        <v>#N/A</v>
      </c>
      <c r="O739" s="261" t="s">
        <v>10011</v>
      </c>
      <c r="P739" s="162" t="str">
        <f t="shared" si="6"/>
        <v>#N/A</v>
      </c>
    </row>
    <row r="740">
      <c r="A740" s="267" t="s">
        <v>862</v>
      </c>
      <c r="B740" s="118" t="s">
        <v>8820</v>
      </c>
      <c r="C740" s="118">
        <v>13.0</v>
      </c>
      <c r="D740" s="272">
        <v>6411.0</v>
      </c>
      <c r="E740" s="263" t="s">
        <v>4246</v>
      </c>
      <c r="F740" s="101" t="s">
        <v>4247</v>
      </c>
      <c r="G740" s="162" t="str">
        <f t="shared" si="2"/>
        <v>M01</v>
      </c>
      <c r="H740" s="162" t="s">
        <v>6476</v>
      </c>
      <c r="I740" s="162" t="str">
        <f t="shared" si="21"/>
        <v>M05</v>
      </c>
      <c r="J740" s="162" t="s">
        <v>7177</v>
      </c>
      <c r="K740" s="112"/>
      <c r="L740" s="162" t="str">
        <f t="shared" si="7"/>
        <v>#N/A</v>
      </c>
      <c r="M740" s="259" t="s">
        <v>10012</v>
      </c>
      <c r="N740" s="162" t="str">
        <f t="shared" si="5"/>
        <v>#N/A</v>
      </c>
      <c r="O740" s="261" t="s">
        <v>10013</v>
      </c>
      <c r="P740" s="162" t="str">
        <f t="shared" si="6"/>
        <v>#N/A</v>
      </c>
    </row>
    <row r="741">
      <c r="A741" s="267" t="s">
        <v>862</v>
      </c>
      <c r="B741" s="118" t="s">
        <v>8820</v>
      </c>
      <c r="C741" s="118">
        <v>14.0</v>
      </c>
      <c r="D741" s="272">
        <v>3375.0</v>
      </c>
      <c r="E741" s="263" t="s">
        <v>4250</v>
      </c>
      <c r="F741" s="101" t="s">
        <v>4251</v>
      </c>
      <c r="G741" s="162" t="str">
        <f t="shared" si="2"/>
        <v>M01</v>
      </c>
      <c r="H741" s="162" t="s">
        <v>6478</v>
      </c>
      <c r="I741" s="162" t="str">
        <f t="shared" si="21"/>
        <v>M05</v>
      </c>
      <c r="J741" s="162" t="s">
        <v>7179</v>
      </c>
      <c r="K741" s="112"/>
      <c r="L741" s="162" t="str">
        <f t="shared" si="7"/>
        <v>#N/A</v>
      </c>
      <c r="M741" s="259" t="s">
        <v>10014</v>
      </c>
      <c r="N741" s="162" t="str">
        <f t="shared" si="5"/>
        <v>#N/A</v>
      </c>
      <c r="O741" s="261" t="s">
        <v>10015</v>
      </c>
      <c r="P741" s="162" t="str">
        <f t="shared" si="6"/>
        <v>#N/A</v>
      </c>
    </row>
    <row r="742">
      <c r="A742" s="267" t="s">
        <v>862</v>
      </c>
      <c r="B742" s="118" t="s">
        <v>8820</v>
      </c>
      <c r="C742" s="118">
        <v>15.0</v>
      </c>
      <c r="D742" s="118" t="s">
        <v>154</v>
      </c>
      <c r="E742" s="263" t="s">
        <v>4254</v>
      </c>
      <c r="F742" s="101" t="s">
        <v>4255</v>
      </c>
      <c r="G742" s="162" t="str">
        <f t="shared" si="2"/>
        <v>M01</v>
      </c>
      <c r="H742" s="162" t="s">
        <v>6480</v>
      </c>
      <c r="I742" s="162" t="str">
        <f t="shared" si="21"/>
        <v>M05</v>
      </c>
      <c r="J742" s="162" t="s">
        <v>7181</v>
      </c>
      <c r="K742" s="112"/>
      <c r="L742" s="162" t="str">
        <f t="shared" si="7"/>
        <v>#N/A</v>
      </c>
      <c r="M742" s="259" t="s">
        <v>10016</v>
      </c>
      <c r="N742" s="162" t="str">
        <f t="shared" si="5"/>
        <v>#N/A</v>
      </c>
      <c r="O742" s="261" t="s">
        <v>10017</v>
      </c>
      <c r="P742" s="162" t="str">
        <f t="shared" si="6"/>
        <v>#N/A</v>
      </c>
    </row>
    <row r="743">
      <c r="A743" s="267" t="s">
        <v>862</v>
      </c>
      <c r="B743" s="118" t="s">
        <v>8820</v>
      </c>
      <c r="C743" s="118">
        <v>16.0</v>
      </c>
      <c r="D743" s="118" t="s">
        <v>861</v>
      </c>
      <c r="E743" s="263" t="s">
        <v>4257</v>
      </c>
      <c r="F743" s="101" t="s">
        <v>4258</v>
      </c>
      <c r="G743" s="162" t="str">
        <f t="shared" si="2"/>
        <v>M01</v>
      </c>
      <c r="H743" s="162" t="s">
        <v>6482</v>
      </c>
      <c r="I743" s="162" t="str">
        <f t="shared" si="21"/>
        <v>M05</v>
      </c>
      <c r="J743" s="162" t="s">
        <v>7183</v>
      </c>
      <c r="K743" s="112"/>
      <c r="L743" s="162" t="str">
        <f t="shared" si="7"/>
        <v>#N/A</v>
      </c>
      <c r="M743" s="259" t="s">
        <v>10018</v>
      </c>
      <c r="N743" s="162" t="str">
        <f t="shared" si="5"/>
        <v>#N/A</v>
      </c>
      <c r="O743" s="261" t="s">
        <v>10019</v>
      </c>
      <c r="P743" s="162" t="str">
        <f t="shared" si="6"/>
        <v>#N/A</v>
      </c>
    </row>
    <row r="744">
      <c r="A744" s="267" t="s">
        <v>866</v>
      </c>
      <c r="B744" s="118" t="s">
        <v>8892</v>
      </c>
      <c r="C744" s="118">
        <v>1.0</v>
      </c>
      <c r="D744" s="283">
        <v>3024.0</v>
      </c>
      <c r="E744" s="263" t="s">
        <v>4262</v>
      </c>
      <c r="F744" s="101" t="s">
        <v>4263</v>
      </c>
      <c r="G744" s="162" t="str">
        <f t="shared" si="2"/>
        <v>M01</v>
      </c>
      <c r="H744" s="162" t="s">
        <v>6213</v>
      </c>
      <c r="I744" s="123" t="s">
        <v>1419</v>
      </c>
      <c r="J744" s="162" t="s">
        <v>6559</v>
      </c>
      <c r="K744" s="112"/>
      <c r="L744" s="162" t="str">
        <f t="shared" si="7"/>
        <v>M01</v>
      </c>
      <c r="M744" s="259" t="s">
        <v>8427</v>
      </c>
      <c r="N744" s="162" t="str">
        <f t="shared" si="5"/>
        <v>M05</v>
      </c>
      <c r="O744" s="259" t="s">
        <v>8382</v>
      </c>
      <c r="P744" s="162" t="str">
        <f t="shared" si="6"/>
        <v>#N/A</v>
      </c>
    </row>
    <row r="745">
      <c r="A745" s="267" t="s">
        <v>866</v>
      </c>
      <c r="B745" s="118" t="s">
        <v>8892</v>
      </c>
      <c r="C745" s="118">
        <v>2.0</v>
      </c>
      <c r="D745" s="283">
        <v>8313.0</v>
      </c>
      <c r="E745" s="263" t="s">
        <v>4267</v>
      </c>
      <c r="F745" s="101" t="s">
        <v>4268</v>
      </c>
      <c r="G745" s="162" t="str">
        <f t="shared" si="2"/>
        <v>M01</v>
      </c>
      <c r="H745" s="162" t="s">
        <v>6220</v>
      </c>
      <c r="I745" s="123" t="s">
        <v>1419</v>
      </c>
      <c r="J745" s="162" t="s">
        <v>6563</v>
      </c>
      <c r="K745" s="112"/>
      <c r="L745" s="162" t="str">
        <f t="shared" si="7"/>
        <v>M01</v>
      </c>
      <c r="M745" s="259" t="s">
        <v>8429</v>
      </c>
      <c r="N745" s="162" t="str">
        <f t="shared" si="5"/>
        <v>M05</v>
      </c>
      <c r="O745" s="259" t="s">
        <v>8387</v>
      </c>
      <c r="P745" s="162" t="str">
        <f t="shared" si="6"/>
        <v>#N/A</v>
      </c>
    </row>
    <row r="746">
      <c r="A746" s="267" t="s">
        <v>866</v>
      </c>
      <c r="B746" s="118" t="s">
        <v>8892</v>
      </c>
      <c r="C746" s="118">
        <v>3.0</v>
      </c>
      <c r="D746" s="283">
        <v>8450.0</v>
      </c>
      <c r="E746" s="263" t="s">
        <v>4272</v>
      </c>
      <c r="F746" s="101" t="s">
        <v>4273</v>
      </c>
      <c r="G746" s="162" t="str">
        <f t="shared" si="2"/>
        <v>M01</v>
      </c>
      <c r="H746" s="162" t="s">
        <v>6227</v>
      </c>
      <c r="I746" s="123" t="s">
        <v>1419</v>
      </c>
      <c r="J746" s="162" t="s">
        <v>6566</v>
      </c>
      <c r="K746" s="112"/>
      <c r="L746" s="162" t="str">
        <f t="shared" si="7"/>
        <v>M04</v>
      </c>
      <c r="M746" s="259" t="s">
        <v>7190</v>
      </c>
      <c r="N746" s="162" t="str">
        <f t="shared" si="5"/>
        <v>#N/A</v>
      </c>
      <c r="O746" s="261" t="s">
        <v>10020</v>
      </c>
      <c r="P746" s="162" t="str">
        <f t="shared" si="6"/>
        <v>#N/A</v>
      </c>
    </row>
    <row r="747">
      <c r="A747" s="267" t="s">
        <v>866</v>
      </c>
      <c r="B747" s="118" t="s">
        <v>8892</v>
      </c>
      <c r="C747" s="118">
        <v>4.0</v>
      </c>
      <c r="D747" s="283">
        <v>2539.0</v>
      </c>
      <c r="E747" s="263" t="s">
        <v>4277</v>
      </c>
      <c r="F747" s="101" t="s">
        <v>4278</v>
      </c>
      <c r="G747" s="162" t="str">
        <f t="shared" si="2"/>
        <v>M01</v>
      </c>
      <c r="H747" s="162" t="s">
        <v>6229</v>
      </c>
      <c r="I747" s="123" t="s">
        <v>1419</v>
      </c>
      <c r="J747" s="162" t="s">
        <v>6569</v>
      </c>
      <c r="K747" s="112"/>
      <c r="L747" s="162" t="str">
        <f t="shared" si="7"/>
        <v>M01</v>
      </c>
      <c r="M747" s="259" t="s">
        <v>8431</v>
      </c>
      <c r="N747" s="162" t="str">
        <f t="shared" si="5"/>
        <v>M05</v>
      </c>
      <c r="O747" s="259" t="s">
        <v>8392</v>
      </c>
      <c r="P747" s="162" t="str">
        <f t="shared" si="6"/>
        <v>#N/A</v>
      </c>
    </row>
    <row r="748">
      <c r="A748" s="267" t="s">
        <v>866</v>
      </c>
      <c r="B748" s="118" t="s">
        <v>8892</v>
      </c>
      <c r="C748" s="118">
        <v>5.0</v>
      </c>
      <c r="D748" s="283">
        <v>8210.0</v>
      </c>
      <c r="E748" s="263" t="s">
        <v>4282</v>
      </c>
      <c r="F748" s="101" t="s">
        <v>4283</v>
      </c>
      <c r="G748" s="162" t="str">
        <f t="shared" si="2"/>
        <v>M01</v>
      </c>
      <c r="H748" s="162" t="s">
        <v>6235</v>
      </c>
      <c r="I748" s="123" t="s">
        <v>1419</v>
      </c>
      <c r="J748" s="162" t="s">
        <v>6572</v>
      </c>
      <c r="K748" s="112"/>
      <c r="L748" s="162" t="str">
        <f t="shared" si="7"/>
        <v>M04</v>
      </c>
      <c r="M748" s="259" t="s">
        <v>7192</v>
      </c>
      <c r="N748" s="162" t="str">
        <f t="shared" si="5"/>
        <v>#N/A</v>
      </c>
      <c r="O748" s="261" t="s">
        <v>10021</v>
      </c>
      <c r="P748" s="162" t="str">
        <f t="shared" si="6"/>
        <v>#N/A</v>
      </c>
    </row>
    <row r="749">
      <c r="A749" s="267" t="s">
        <v>866</v>
      </c>
      <c r="B749" s="118" t="s">
        <v>8892</v>
      </c>
      <c r="C749" s="118">
        <v>6.0</v>
      </c>
      <c r="D749" s="283">
        <v>2927.0</v>
      </c>
      <c r="E749" s="263" t="s">
        <v>4287</v>
      </c>
      <c r="F749" s="101" t="s">
        <v>4288</v>
      </c>
      <c r="G749" s="162" t="str">
        <f t="shared" si="2"/>
        <v>M01</v>
      </c>
      <c r="H749" s="162" t="s">
        <v>6240</v>
      </c>
      <c r="I749" s="123" t="s">
        <v>1419</v>
      </c>
      <c r="J749" s="162" t="s">
        <v>6575</v>
      </c>
      <c r="K749" s="112"/>
      <c r="L749" s="162" t="str">
        <f t="shared" si="7"/>
        <v>M04</v>
      </c>
      <c r="M749" s="259" t="s">
        <v>7193</v>
      </c>
      <c r="N749" s="162" t="str">
        <f t="shared" si="5"/>
        <v>#N/A</v>
      </c>
      <c r="O749" s="261" t="s">
        <v>10022</v>
      </c>
      <c r="P749" s="162" t="str">
        <f t="shared" si="6"/>
        <v>#N/A</v>
      </c>
    </row>
    <row r="750">
      <c r="A750" s="267" t="s">
        <v>866</v>
      </c>
      <c r="B750" s="118" t="s">
        <v>8892</v>
      </c>
      <c r="C750" s="118">
        <v>7.0</v>
      </c>
      <c r="D750" s="283">
        <v>4949.0</v>
      </c>
      <c r="E750" s="263" t="s">
        <v>4292</v>
      </c>
      <c r="F750" s="101" t="s">
        <v>4293</v>
      </c>
      <c r="G750" s="162" t="str">
        <f t="shared" si="2"/>
        <v>M01</v>
      </c>
      <c r="H750" s="162" t="s">
        <v>6245</v>
      </c>
      <c r="I750" s="123" t="s">
        <v>1419</v>
      </c>
      <c r="J750" s="162" t="s">
        <v>6578</v>
      </c>
      <c r="K750" s="112"/>
      <c r="L750" s="162" t="str">
        <f t="shared" si="7"/>
        <v>M04</v>
      </c>
      <c r="M750" s="259" t="s">
        <v>7194</v>
      </c>
      <c r="N750" s="162" t="str">
        <f t="shared" si="5"/>
        <v>#N/A</v>
      </c>
      <c r="O750" s="261" t="s">
        <v>10023</v>
      </c>
      <c r="P750" s="162" t="str">
        <f t="shared" si="6"/>
        <v>#N/A</v>
      </c>
    </row>
    <row r="751">
      <c r="A751" s="267" t="s">
        <v>866</v>
      </c>
      <c r="B751" s="118" t="s">
        <v>8892</v>
      </c>
      <c r="C751" s="118">
        <v>8.0</v>
      </c>
      <c r="D751" s="283">
        <v>6310.0</v>
      </c>
      <c r="E751" s="263" t="s">
        <v>4299</v>
      </c>
      <c r="F751" s="101" t="s">
        <v>4300</v>
      </c>
      <c r="G751" s="162" t="str">
        <f t="shared" si="2"/>
        <v>M01</v>
      </c>
      <c r="H751" s="162" t="s">
        <v>6248</v>
      </c>
      <c r="I751" s="123" t="s">
        <v>1419</v>
      </c>
      <c r="J751" s="162" t="s">
        <v>6581</v>
      </c>
      <c r="K751" s="112"/>
      <c r="L751" s="162" t="str">
        <f t="shared" si="7"/>
        <v>M04</v>
      </c>
      <c r="M751" s="259" t="s">
        <v>7195</v>
      </c>
      <c r="N751" s="162" t="str">
        <f t="shared" si="5"/>
        <v>#N/A</v>
      </c>
      <c r="O751" s="261" t="s">
        <v>10024</v>
      </c>
      <c r="P751" s="162" t="str">
        <f t="shared" si="6"/>
        <v>#N/A</v>
      </c>
    </row>
    <row r="752">
      <c r="A752" s="267" t="s">
        <v>866</v>
      </c>
      <c r="B752" s="118" t="s">
        <v>8892</v>
      </c>
      <c r="C752" s="118">
        <v>9.0</v>
      </c>
      <c r="D752" s="283">
        <v>9229.0</v>
      </c>
      <c r="E752" s="263" t="s">
        <v>4307</v>
      </c>
      <c r="F752" s="101" t="s">
        <v>4308</v>
      </c>
      <c r="G752" s="162" t="str">
        <f t="shared" si="2"/>
        <v>M01</v>
      </c>
      <c r="H752" s="162" t="s">
        <v>6252</v>
      </c>
      <c r="I752" s="123" t="s">
        <v>1419</v>
      </c>
      <c r="J752" s="162" t="s">
        <v>6584</v>
      </c>
      <c r="K752" s="112"/>
      <c r="L752" s="162" t="str">
        <f t="shared" si="7"/>
        <v>M04</v>
      </c>
      <c r="M752" s="259" t="s">
        <v>7196</v>
      </c>
      <c r="N752" s="162" t="str">
        <f t="shared" si="5"/>
        <v>M03</v>
      </c>
      <c r="O752" s="261" t="s">
        <v>9227</v>
      </c>
      <c r="P752" s="162" t="str">
        <f t="shared" si="6"/>
        <v>#N/A</v>
      </c>
    </row>
    <row r="753">
      <c r="A753" s="267" t="s">
        <v>866</v>
      </c>
      <c r="B753" s="118" t="s">
        <v>8892</v>
      </c>
      <c r="C753" s="118">
        <v>10.0</v>
      </c>
      <c r="D753" s="283">
        <v>3492.0</v>
      </c>
      <c r="E753" s="263" t="s">
        <v>4315</v>
      </c>
      <c r="F753" s="101" t="s">
        <v>4316</v>
      </c>
      <c r="G753" s="162" t="str">
        <f t="shared" si="2"/>
        <v>M01</v>
      </c>
      <c r="H753" s="162" t="s">
        <v>6257</v>
      </c>
      <c r="I753" s="123" t="s">
        <v>1419</v>
      </c>
      <c r="J753" s="162" t="s">
        <v>6587</v>
      </c>
      <c r="K753" s="112"/>
      <c r="L753" s="162" t="str">
        <f t="shared" si="7"/>
        <v>M04</v>
      </c>
      <c r="M753" s="259" t="s">
        <v>7198</v>
      </c>
      <c r="N753" s="162" t="str">
        <f t="shared" si="5"/>
        <v>M01</v>
      </c>
      <c r="O753" s="259" t="s">
        <v>8433</v>
      </c>
      <c r="P753" s="162" t="str">
        <f t="shared" si="6"/>
        <v>M05</v>
      </c>
      <c r="Q753" s="259" t="s">
        <v>8398</v>
      </c>
    </row>
    <row r="754">
      <c r="A754" s="267" t="s">
        <v>866</v>
      </c>
      <c r="B754" s="118" t="s">
        <v>8892</v>
      </c>
      <c r="C754" s="118">
        <v>11.0</v>
      </c>
      <c r="D754" s="283">
        <v>7192.0</v>
      </c>
      <c r="E754" s="263" t="s">
        <v>4318</v>
      </c>
      <c r="F754" s="101" t="s">
        <v>4320</v>
      </c>
      <c r="G754" s="162" t="str">
        <f t="shared" si="2"/>
        <v>M01</v>
      </c>
      <c r="H754" s="162" t="s">
        <v>6263</v>
      </c>
      <c r="I754" s="123" t="s">
        <v>1419</v>
      </c>
      <c r="J754" s="162" t="s">
        <v>6590</v>
      </c>
      <c r="K754" s="112"/>
      <c r="L754" s="162" t="str">
        <f t="shared" si="7"/>
        <v>M04</v>
      </c>
      <c r="M754" s="259" t="s">
        <v>7200</v>
      </c>
      <c r="N754" s="162" t="str">
        <f t="shared" si="5"/>
        <v>#N/A</v>
      </c>
      <c r="O754" s="261" t="s">
        <v>10025</v>
      </c>
      <c r="P754" s="162" t="str">
        <f t="shared" si="6"/>
        <v>#N/A</v>
      </c>
    </row>
    <row r="755">
      <c r="A755" s="267" t="s">
        <v>866</v>
      </c>
      <c r="B755" s="118" t="s">
        <v>8892</v>
      </c>
      <c r="C755" s="118">
        <v>12.0</v>
      </c>
      <c r="D755" s="283">
        <v>9431.0</v>
      </c>
      <c r="E755" s="263" t="s">
        <v>4323</v>
      </c>
      <c r="F755" s="101" t="s">
        <v>4324</v>
      </c>
      <c r="G755" s="162" t="str">
        <f t="shared" si="2"/>
        <v>#N/A</v>
      </c>
      <c r="H755" s="162" t="s">
        <v>10026</v>
      </c>
      <c r="I755" s="123" t="s">
        <v>1419</v>
      </c>
      <c r="J755" s="162" t="s">
        <v>6593</v>
      </c>
      <c r="K755" s="112"/>
      <c r="L755" s="162" t="str">
        <f t="shared" si="7"/>
        <v>M04</v>
      </c>
      <c r="M755" s="259" t="s">
        <v>7201</v>
      </c>
      <c r="N755" s="162" t="str">
        <f t="shared" si="5"/>
        <v>M03</v>
      </c>
      <c r="O755" s="261" t="s">
        <v>7934</v>
      </c>
      <c r="P755" s="162" t="str">
        <f t="shared" si="6"/>
        <v>M06</v>
      </c>
      <c r="Q755" s="261" t="s">
        <v>8097</v>
      </c>
    </row>
    <row r="756">
      <c r="A756" s="267" t="s">
        <v>866</v>
      </c>
      <c r="B756" s="118" t="s">
        <v>8892</v>
      </c>
      <c r="C756" s="118">
        <v>13.0</v>
      </c>
      <c r="D756" s="283">
        <v>3288.0</v>
      </c>
      <c r="E756" s="263" t="s">
        <v>4328</v>
      </c>
      <c r="F756" s="101" t="s">
        <v>4329</v>
      </c>
      <c r="G756" s="162" t="str">
        <f t="shared" si="2"/>
        <v>M01</v>
      </c>
      <c r="H756" s="162" t="s">
        <v>6268</v>
      </c>
      <c r="I756" s="123" t="s">
        <v>1419</v>
      </c>
      <c r="J756" s="162" t="s">
        <v>6597</v>
      </c>
      <c r="K756" s="112"/>
      <c r="L756" s="162" t="str">
        <f t="shared" si="7"/>
        <v>M04</v>
      </c>
      <c r="M756" s="259" t="s">
        <v>7204</v>
      </c>
      <c r="N756" s="162" t="str">
        <f t="shared" si="5"/>
        <v>#N/A</v>
      </c>
      <c r="O756" s="261" t="s">
        <v>10027</v>
      </c>
      <c r="P756" s="162" t="str">
        <f t="shared" si="6"/>
        <v>#N/A</v>
      </c>
    </row>
    <row r="757">
      <c r="A757" s="267" t="s">
        <v>866</v>
      </c>
      <c r="B757" s="118" t="s">
        <v>8892</v>
      </c>
      <c r="C757" s="118">
        <v>14.0</v>
      </c>
      <c r="D757" s="283">
        <v>9289.0</v>
      </c>
      <c r="E757" s="263" t="s">
        <v>4335</v>
      </c>
      <c r="F757" s="101" t="s">
        <v>4336</v>
      </c>
      <c r="G757" s="162" t="str">
        <f t="shared" si="2"/>
        <v>M01</v>
      </c>
      <c r="H757" s="162" t="s">
        <v>6273</v>
      </c>
      <c r="I757" s="123" t="s">
        <v>1419</v>
      </c>
      <c r="J757" s="162" t="s">
        <v>6600</v>
      </c>
      <c r="K757" s="112"/>
      <c r="L757" s="162" t="str">
        <f t="shared" si="7"/>
        <v>M04</v>
      </c>
      <c r="M757" s="259" t="s">
        <v>7205</v>
      </c>
      <c r="N757" s="162" t="str">
        <f t="shared" si="5"/>
        <v>#N/A</v>
      </c>
      <c r="O757" s="261" t="s">
        <v>10028</v>
      </c>
      <c r="P757" s="162" t="str">
        <f t="shared" si="6"/>
        <v>#N/A</v>
      </c>
    </row>
    <row r="758">
      <c r="A758" s="267" t="s">
        <v>866</v>
      </c>
      <c r="B758" s="118" t="s">
        <v>8892</v>
      </c>
      <c r="C758" s="118">
        <v>15.0</v>
      </c>
      <c r="D758" s="118" t="s">
        <v>154</v>
      </c>
      <c r="E758" s="263" t="s">
        <v>4339</v>
      </c>
      <c r="F758" s="101" t="s">
        <v>4340</v>
      </c>
      <c r="G758" s="162" t="str">
        <f t="shared" si="2"/>
        <v>M01</v>
      </c>
      <c r="H758" s="162" t="s">
        <v>6278</v>
      </c>
      <c r="I758" s="123" t="s">
        <v>1419</v>
      </c>
      <c r="J758" s="162" t="s">
        <v>6603</v>
      </c>
      <c r="K758" s="112"/>
      <c r="L758" s="162" t="str">
        <f t="shared" si="7"/>
        <v>M04</v>
      </c>
      <c r="M758" s="259" t="s">
        <v>7206</v>
      </c>
      <c r="N758" s="162" t="str">
        <f t="shared" si="5"/>
        <v>#N/A</v>
      </c>
      <c r="O758" s="261" t="s">
        <v>10029</v>
      </c>
      <c r="P758" s="162" t="str">
        <f t="shared" si="6"/>
        <v>#N/A</v>
      </c>
    </row>
    <row r="759">
      <c r="A759" s="267" t="s">
        <v>866</v>
      </c>
      <c r="B759" s="118" t="s">
        <v>8892</v>
      </c>
      <c r="C759" s="118">
        <v>16.0</v>
      </c>
      <c r="D759" s="118" t="s">
        <v>864</v>
      </c>
      <c r="E759" s="263" t="s">
        <v>4343</v>
      </c>
      <c r="F759" s="101" t="s">
        <v>4344</v>
      </c>
      <c r="G759" s="162" t="str">
        <f t="shared" si="2"/>
        <v>M01</v>
      </c>
      <c r="H759" s="162" t="s">
        <v>6283</v>
      </c>
      <c r="I759" s="123" t="s">
        <v>1419</v>
      </c>
      <c r="J759" s="162" t="s">
        <v>6606</v>
      </c>
      <c r="K759" s="112"/>
      <c r="L759" s="162" t="str">
        <f t="shared" si="7"/>
        <v>M04</v>
      </c>
      <c r="M759" s="259" t="s">
        <v>7207</v>
      </c>
      <c r="N759" s="162" t="str">
        <f t="shared" si="5"/>
        <v>#N/A</v>
      </c>
      <c r="O759" s="261" t="s">
        <v>10030</v>
      </c>
      <c r="P759" s="162" t="str">
        <f t="shared" si="6"/>
        <v>#N/A</v>
      </c>
    </row>
    <row r="760">
      <c r="A760" s="267" t="s">
        <v>872</v>
      </c>
      <c r="B760" s="118" t="s">
        <v>8892</v>
      </c>
      <c r="C760" s="118">
        <v>1.0</v>
      </c>
      <c r="D760" s="272">
        <v>8671.0</v>
      </c>
      <c r="E760" s="263" t="s">
        <v>4347</v>
      </c>
      <c r="F760" s="101" t="s">
        <v>4348</v>
      </c>
      <c r="G760" s="162" t="str">
        <f t="shared" si="2"/>
        <v>M02</v>
      </c>
      <c r="H760" s="162" t="s">
        <v>6611</v>
      </c>
      <c r="I760" s="123" t="s">
        <v>2498</v>
      </c>
      <c r="J760" s="162" t="s">
        <v>6814</v>
      </c>
      <c r="K760" s="112"/>
      <c r="L760" s="162" t="str">
        <f t="shared" si="7"/>
        <v>#N/A</v>
      </c>
      <c r="M760" s="259" t="s">
        <v>10031</v>
      </c>
      <c r="N760" s="162" t="str">
        <f t="shared" si="5"/>
        <v>#N/A</v>
      </c>
      <c r="O760" s="261" t="s">
        <v>10032</v>
      </c>
      <c r="P760" s="162" t="str">
        <f t="shared" si="6"/>
        <v>#N/A</v>
      </c>
    </row>
    <row r="761">
      <c r="A761" s="267" t="s">
        <v>872</v>
      </c>
      <c r="B761" s="118" t="s">
        <v>8892</v>
      </c>
      <c r="C761" s="118">
        <v>2.0</v>
      </c>
      <c r="D761" s="272">
        <v>4581.0</v>
      </c>
      <c r="E761" s="263" t="s">
        <v>4353</v>
      </c>
      <c r="F761" s="101" t="s">
        <v>4354</v>
      </c>
      <c r="G761" s="162" t="str">
        <f t="shared" si="2"/>
        <v>M02</v>
      </c>
      <c r="H761" s="162" t="s">
        <v>6613</v>
      </c>
      <c r="I761" s="123" t="s">
        <v>2498</v>
      </c>
      <c r="J761" s="162" t="s">
        <v>6816</v>
      </c>
      <c r="K761" s="112"/>
      <c r="L761" s="162" t="str">
        <f t="shared" si="7"/>
        <v>#N/A</v>
      </c>
      <c r="M761" s="259" t="s">
        <v>10033</v>
      </c>
      <c r="N761" s="162" t="str">
        <f t="shared" si="5"/>
        <v>#N/A</v>
      </c>
      <c r="O761" s="261" t="s">
        <v>10034</v>
      </c>
      <c r="P761" s="162" t="str">
        <f t="shared" si="6"/>
        <v>#N/A</v>
      </c>
    </row>
    <row r="762">
      <c r="A762" s="267" t="s">
        <v>872</v>
      </c>
      <c r="B762" s="118" t="s">
        <v>8892</v>
      </c>
      <c r="C762" s="118">
        <v>3.0</v>
      </c>
      <c r="D762" s="272">
        <v>9430.0</v>
      </c>
      <c r="E762" s="263" t="s">
        <v>4357</v>
      </c>
      <c r="F762" s="101" t="s">
        <v>4358</v>
      </c>
      <c r="G762" s="162" t="str">
        <f t="shared" si="2"/>
        <v>M02</v>
      </c>
      <c r="H762" s="162" t="s">
        <v>6615</v>
      </c>
      <c r="I762" s="123" t="s">
        <v>2498</v>
      </c>
      <c r="J762" s="162" t="s">
        <v>6818</v>
      </c>
      <c r="K762" s="112"/>
      <c r="L762" s="162" t="str">
        <f t="shared" si="7"/>
        <v>#N/A</v>
      </c>
      <c r="M762" s="259" t="s">
        <v>10035</v>
      </c>
      <c r="N762" s="162" t="str">
        <f t="shared" si="5"/>
        <v>#N/A</v>
      </c>
      <c r="O762" s="261" t="s">
        <v>10036</v>
      </c>
      <c r="P762" s="162" t="str">
        <f t="shared" si="6"/>
        <v>#N/A</v>
      </c>
    </row>
    <row r="763">
      <c r="A763" s="267" t="s">
        <v>872</v>
      </c>
      <c r="B763" s="118" t="s">
        <v>8892</v>
      </c>
      <c r="C763" s="118">
        <v>4.0</v>
      </c>
      <c r="D763" s="272">
        <v>7089.0</v>
      </c>
      <c r="E763" s="263" t="s">
        <v>4361</v>
      </c>
      <c r="F763" s="101" t="s">
        <v>4362</v>
      </c>
      <c r="G763" s="162" t="str">
        <f t="shared" si="2"/>
        <v>M02</v>
      </c>
      <c r="H763" s="162" t="s">
        <v>6617</v>
      </c>
      <c r="I763" s="123" t="s">
        <v>2498</v>
      </c>
      <c r="J763" s="162" t="s">
        <v>6820</v>
      </c>
      <c r="K763" s="112"/>
      <c r="L763" s="162" t="str">
        <f t="shared" si="7"/>
        <v>#N/A</v>
      </c>
      <c r="M763" s="259" t="s">
        <v>10037</v>
      </c>
      <c r="N763" s="162" t="str">
        <f t="shared" si="5"/>
        <v>#N/A</v>
      </c>
      <c r="O763" s="261" t="s">
        <v>10038</v>
      </c>
      <c r="P763" s="162" t="str">
        <f t="shared" si="6"/>
        <v>#N/A</v>
      </c>
    </row>
    <row r="764">
      <c r="A764" s="267" t="s">
        <v>872</v>
      </c>
      <c r="B764" s="118" t="s">
        <v>8892</v>
      </c>
      <c r="C764" s="118">
        <v>5.0</v>
      </c>
      <c r="D764" s="272">
        <v>2415.0</v>
      </c>
      <c r="E764" s="263" t="s">
        <v>4365</v>
      </c>
      <c r="F764" s="101" t="s">
        <v>4366</v>
      </c>
      <c r="G764" s="162" t="str">
        <f t="shared" si="2"/>
        <v>M02</v>
      </c>
      <c r="H764" s="162" t="s">
        <v>6619</v>
      </c>
      <c r="I764" s="123" t="s">
        <v>2498</v>
      </c>
      <c r="J764" s="162" t="s">
        <v>6822</v>
      </c>
      <c r="K764" s="112"/>
      <c r="L764" s="162" t="str">
        <f t="shared" si="7"/>
        <v>#N/A</v>
      </c>
      <c r="M764" s="259" t="s">
        <v>10039</v>
      </c>
      <c r="N764" s="162" t="str">
        <f t="shared" si="5"/>
        <v>#N/A</v>
      </c>
      <c r="O764" s="261" t="s">
        <v>10040</v>
      </c>
      <c r="P764" s="162" t="str">
        <f t="shared" si="6"/>
        <v>#N/A</v>
      </c>
    </row>
    <row r="765">
      <c r="A765" s="267" t="s">
        <v>872</v>
      </c>
      <c r="B765" s="118" t="s">
        <v>8892</v>
      </c>
      <c r="C765" s="118">
        <v>6.0</v>
      </c>
      <c r="D765" s="272">
        <v>9329.0</v>
      </c>
      <c r="E765" s="263" t="s">
        <v>4369</v>
      </c>
      <c r="F765" s="101" t="s">
        <v>4370</v>
      </c>
      <c r="G765" s="162" t="str">
        <f t="shared" si="2"/>
        <v>M02</v>
      </c>
      <c r="H765" s="162" t="s">
        <v>6621</v>
      </c>
      <c r="I765" s="123" t="s">
        <v>2498</v>
      </c>
      <c r="J765" s="162" t="s">
        <v>6824</v>
      </c>
      <c r="K765" s="112"/>
      <c r="L765" s="162" t="str">
        <f t="shared" si="7"/>
        <v>#N/A</v>
      </c>
      <c r="M765" s="259" t="s">
        <v>10041</v>
      </c>
      <c r="N765" s="162" t="str">
        <f t="shared" si="5"/>
        <v>#N/A</v>
      </c>
      <c r="O765" s="261" t="s">
        <v>10042</v>
      </c>
      <c r="P765" s="162" t="str">
        <f t="shared" si="6"/>
        <v>#N/A</v>
      </c>
    </row>
    <row r="766">
      <c r="A766" s="267" t="s">
        <v>872</v>
      </c>
      <c r="B766" s="118" t="s">
        <v>8892</v>
      </c>
      <c r="C766" s="118">
        <v>7.0</v>
      </c>
      <c r="D766" s="272">
        <v>6470.0</v>
      </c>
      <c r="E766" s="263" t="s">
        <v>4374</v>
      </c>
      <c r="F766" s="101" t="s">
        <v>4376</v>
      </c>
      <c r="G766" s="162" t="str">
        <f t="shared" si="2"/>
        <v>M02</v>
      </c>
      <c r="H766" s="162" t="s">
        <v>6623</v>
      </c>
      <c r="I766" s="123" t="s">
        <v>2498</v>
      </c>
      <c r="J766" s="162" t="s">
        <v>6826</v>
      </c>
      <c r="K766" s="112"/>
      <c r="L766" s="162" t="str">
        <f t="shared" si="7"/>
        <v>#N/A</v>
      </c>
      <c r="M766" s="259" t="s">
        <v>10043</v>
      </c>
      <c r="N766" s="162" t="str">
        <f t="shared" si="5"/>
        <v>#N/A</v>
      </c>
      <c r="O766" s="261" t="s">
        <v>10044</v>
      </c>
      <c r="P766" s="162" t="str">
        <f t="shared" si="6"/>
        <v>#N/A</v>
      </c>
    </row>
    <row r="767">
      <c r="A767" s="267" t="s">
        <v>872</v>
      </c>
      <c r="B767" s="118" t="s">
        <v>8892</v>
      </c>
      <c r="C767" s="118">
        <v>8.0</v>
      </c>
      <c r="D767" s="272">
        <v>2983.0</v>
      </c>
      <c r="E767" s="263" t="s">
        <v>4382</v>
      </c>
      <c r="F767" s="101" t="s">
        <v>4383</v>
      </c>
      <c r="G767" s="162" t="str">
        <f t="shared" si="2"/>
        <v>M02</v>
      </c>
      <c r="H767" s="162" t="s">
        <v>6625</v>
      </c>
      <c r="I767" s="123" t="s">
        <v>2498</v>
      </c>
      <c r="J767" s="162" t="s">
        <v>6828</v>
      </c>
      <c r="K767" s="112"/>
      <c r="L767" s="162" t="str">
        <f t="shared" si="7"/>
        <v>M03</v>
      </c>
      <c r="M767" s="261" t="s">
        <v>7936</v>
      </c>
      <c r="N767" s="162" t="str">
        <f t="shared" si="5"/>
        <v>M06</v>
      </c>
      <c r="O767" s="261" t="s">
        <v>8099</v>
      </c>
      <c r="P767" s="162" t="str">
        <f t="shared" si="6"/>
        <v>#N/A</v>
      </c>
    </row>
    <row r="768">
      <c r="A768" s="267" t="s">
        <v>872</v>
      </c>
      <c r="B768" s="118" t="s">
        <v>8892</v>
      </c>
      <c r="C768" s="118">
        <v>9.0</v>
      </c>
      <c r="D768" s="272">
        <v>8669.0</v>
      </c>
      <c r="E768" s="263" t="s">
        <v>4386</v>
      </c>
      <c r="F768" s="101" t="s">
        <v>4387</v>
      </c>
      <c r="G768" s="162" t="str">
        <f t="shared" si="2"/>
        <v>M02</v>
      </c>
      <c r="H768" s="162" t="s">
        <v>6628</v>
      </c>
      <c r="I768" s="123" t="s">
        <v>2498</v>
      </c>
      <c r="J768" s="162" t="s">
        <v>6830</v>
      </c>
      <c r="K768" s="112"/>
      <c r="L768" s="162" t="str">
        <f t="shared" si="7"/>
        <v>M03</v>
      </c>
      <c r="M768" s="261" t="s">
        <v>7938</v>
      </c>
      <c r="N768" s="162" t="str">
        <f t="shared" si="5"/>
        <v>M06</v>
      </c>
      <c r="O768" s="261" t="s">
        <v>8101</v>
      </c>
      <c r="P768" s="162" t="str">
        <f t="shared" si="6"/>
        <v>#N/A</v>
      </c>
    </row>
    <row r="769">
      <c r="A769" s="267" t="s">
        <v>872</v>
      </c>
      <c r="B769" s="118" t="s">
        <v>8892</v>
      </c>
      <c r="C769" s="118">
        <v>10.0</v>
      </c>
      <c r="D769" s="272">
        <v>2648.0</v>
      </c>
      <c r="E769" s="263" t="s">
        <v>4392</v>
      </c>
      <c r="F769" s="101" t="s">
        <v>4393</v>
      </c>
      <c r="G769" s="162" t="str">
        <f t="shared" si="2"/>
        <v>M02</v>
      </c>
      <c r="H769" s="162" t="s">
        <v>6631</v>
      </c>
      <c r="I769" s="123" t="s">
        <v>2498</v>
      </c>
      <c r="J769" s="162" t="s">
        <v>6832</v>
      </c>
      <c r="K769" s="112"/>
      <c r="L769" s="162" t="str">
        <f t="shared" si="7"/>
        <v>#N/A</v>
      </c>
      <c r="M769" s="259" t="s">
        <v>10045</v>
      </c>
      <c r="N769" s="162" t="str">
        <f t="shared" si="5"/>
        <v>#N/A</v>
      </c>
      <c r="O769" s="261" t="s">
        <v>10046</v>
      </c>
      <c r="P769" s="162" t="str">
        <f t="shared" si="6"/>
        <v>#N/A</v>
      </c>
    </row>
    <row r="770">
      <c r="A770" s="267" t="s">
        <v>872</v>
      </c>
      <c r="B770" s="118" t="s">
        <v>8892</v>
      </c>
      <c r="C770" s="118">
        <v>11.0</v>
      </c>
      <c r="D770" s="272">
        <v>2627.0</v>
      </c>
      <c r="E770" s="263" t="s">
        <v>4396</v>
      </c>
      <c r="F770" s="101" t="s">
        <v>4397</v>
      </c>
      <c r="G770" s="162" t="str">
        <f t="shared" si="2"/>
        <v>M02</v>
      </c>
      <c r="H770" s="162" t="s">
        <v>6633</v>
      </c>
      <c r="I770" s="123" t="s">
        <v>2498</v>
      </c>
      <c r="J770" s="162" t="s">
        <v>6834</v>
      </c>
      <c r="K770" s="112"/>
      <c r="L770" s="162" t="str">
        <f t="shared" si="7"/>
        <v>#N/A</v>
      </c>
      <c r="M770" s="259" t="s">
        <v>10047</v>
      </c>
      <c r="N770" s="162" t="str">
        <f t="shared" si="5"/>
        <v>#N/A</v>
      </c>
      <c r="O770" s="261" t="s">
        <v>10048</v>
      </c>
      <c r="P770" s="162" t="str">
        <f t="shared" si="6"/>
        <v>#N/A</v>
      </c>
    </row>
    <row r="771">
      <c r="A771" s="267" t="s">
        <v>872</v>
      </c>
      <c r="B771" s="118" t="s">
        <v>8892</v>
      </c>
      <c r="C771" s="118">
        <v>12.0</v>
      </c>
      <c r="D771" s="272">
        <v>9351.0</v>
      </c>
      <c r="E771" s="263" t="s">
        <v>4401</v>
      </c>
      <c r="F771" s="101" t="s">
        <v>4402</v>
      </c>
      <c r="G771" s="162" t="str">
        <f t="shared" si="2"/>
        <v>M02</v>
      </c>
      <c r="H771" s="162" t="s">
        <v>6635</v>
      </c>
      <c r="I771" s="123" t="s">
        <v>2498</v>
      </c>
      <c r="J771" s="162" t="s">
        <v>6836</v>
      </c>
      <c r="K771" s="112"/>
      <c r="L771" s="162" t="str">
        <f t="shared" si="7"/>
        <v>#N/A</v>
      </c>
      <c r="M771" s="259" t="s">
        <v>10049</v>
      </c>
      <c r="N771" s="162" t="str">
        <f t="shared" si="5"/>
        <v>#N/A</v>
      </c>
      <c r="O771" s="261" t="s">
        <v>10050</v>
      </c>
      <c r="P771" s="162" t="str">
        <f t="shared" si="6"/>
        <v>#N/A</v>
      </c>
    </row>
    <row r="772">
      <c r="A772" s="267" t="s">
        <v>872</v>
      </c>
      <c r="B772" s="118" t="s">
        <v>8892</v>
      </c>
      <c r="C772" s="118">
        <v>13.0</v>
      </c>
      <c r="D772" s="272">
        <v>6411.0</v>
      </c>
      <c r="E772" s="263" t="s">
        <v>4405</v>
      </c>
      <c r="F772" s="101" t="s">
        <v>4406</v>
      </c>
      <c r="G772" s="162" t="str">
        <f t="shared" si="2"/>
        <v>M02</v>
      </c>
      <c r="H772" s="162" t="s">
        <v>6638</v>
      </c>
      <c r="I772" s="123" t="s">
        <v>2498</v>
      </c>
      <c r="J772" s="162" t="s">
        <v>6838</v>
      </c>
      <c r="K772" s="112"/>
      <c r="L772" s="162" t="str">
        <f t="shared" si="7"/>
        <v>#N/A</v>
      </c>
      <c r="M772" s="259" t="s">
        <v>10051</v>
      </c>
      <c r="N772" s="162" t="str">
        <f t="shared" si="5"/>
        <v>#N/A</v>
      </c>
      <c r="O772" s="261" t="s">
        <v>10052</v>
      </c>
      <c r="P772" s="162" t="str">
        <f t="shared" si="6"/>
        <v>#N/A</v>
      </c>
    </row>
    <row r="773">
      <c r="A773" s="267" t="s">
        <v>872</v>
      </c>
      <c r="B773" s="118" t="s">
        <v>8892</v>
      </c>
      <c r="C773" s="118">
        <v>14.0</v>
      </c>
      <c r="D773" s="272">
        <v>3375.0</v>
      </c>
      <c r="E773" s="263" t="s">
        <v>4411</v>
      </c>
      <c r="F773" s="101" t="s">
        <v>4412</v>
      </c>
      <c r="G773" s="162" t="str">
        <f t="shared" si="2"/>
        <v>M02</v>
      </c>
      <c r="H773" s="162" t="s">
        <v>6640</v>
      </c>
      <c r="I773" s="123" t="s">
        <v>2498</v>
      </c>
      <c r="J773" s="162" t="s">
        <v>6840</v>
      </c>
      <c r="K773" s="112"/>
      <c r="L773" s="162" t="str">
        <f t="shared" si="7"/>
        <v>#N/A</v>
      </c>
      <c r="M773" s="259" t="s">
        <v>10053</v>
      </c>
      <c r="N773" s="162" t="str">
        <f t="shared" si="5"/>
        <v>#N/A</v>
      </c>
      <c r="O773" s="261" t="s">
        <v>10054</v>
      </c>
      <c r="P773" s="162" t="str">
        <f t="shared" si="6"/>
        <v>#N/A</v>
      </c>
    </row>
    <row r="774">
      <c r="A774" s="267" t="s">
        <v>872</v>
      </c>
      <c r="B774" s="118" t="s">
        <v>8892</v>
      </c>
      <c r="C774" s="118">
        <v>15.0</v>
      </c>
      <c r="D774" s="118" t="s">
        <v>154</v>
      </c>
      <c r="E774" s="263" t="s">
        <v>4415</v>
      </c>
      <c r="F774" s="101" t="s">
        <v>4416</v>
      </c>
      <c r="G774" s="162" t="str">
        <f t="shared" si="2"/>
        <v>M02</v>
      </c>
      <c r="H774" s="162" t="s">
        <v>6642</v>
      </c>
      <c r="I774" s="123" t="s">
        <v>2498</v>
      </c>
      <c r="J774" s="162" t="s">
        <v>6842</v>
      </c>
      <c r="K774" s="112"/>
      <c r="L774" s="162" t="str">
        <f t="shared" si="7"/>
        <v>#N/A</v>
      </c>
      <c r="M774" s="259" t="s">
        <v>10055</v>
      </c>
      <c r="N774" s="162" t="str">
        <f t="shared" si="5"/>
        <v>#N/A</v>
      </c>
      <c r="O774" s="261" t="s">
        <v>10056</v>
      </c>
      <c r="P774" s="162" t="str">
        <f t="shared" si="6"/>
        <v>#N/A</v>
      </c>
    </row>
    <row r="775">
      <c r="A775" s="267" t="s">
        <v>872</v>
      </c>
      <c r="B775" s="118" t="s">
        <v>8892</v>
      </c>
      <c r="C775" s="118">
        <v>16.0</v>
      </c>
      <c r="D775" s="118" t="s">
        <v>871</v>
      </c>
      <c r="E775" s="263" t="s">
        <v>4421</v>
      </c>
      <c r="F775" s="101" t="s">
        <v>4422</v>
      </c>
      <c r="G775" s="162" t="str">
        <f t="shared" si="2"/>
        <v>M02</v>
      </c>
      <c r="H775" s="162" t="s">
        <v>6644</v>
      </c>
      <c r="I775" s="123" t="s">
        <v>2498</v>
      </c>
      <c r="J775" s="162" t="s">
        <v>6844</v>
      </c>
      <c r="K775" s="112"/>
      <c r="L775" s="162" t="str">
        <f t="shared" si="7"/>
        <v>#N/A</v>
      </c>
      <c r="M775" s="259" t="s">
        <v>10057</v>
      </c>
      <c r="N775" s="162" t="str">
        <f t="shared" si="5"/>
        <v>#N/A</v>
      </c>
      <c r="O775" s="261" t="s">
        <v>10058</v>
      </c>
      <c r="P775" s="162" t="str">
        <f t="shared" si="6"/>
        <v>#N/A</v>
      </c>
    </row>
    <row r="776">
      <c r="A776" s="267" t="s">
        <v>876</v>
      </c>
      <c r="B776" s="118" t="s">
        <v>8736</v>
      </c>
      <c r="C776" s="118">
        <v>1.0</v>
      </c>
      <c r="D776" s="260">
        <v>10953.0</v>
      </c>
      <c r="E776" s="263" t="s">
        <v>4426</v>
      </c>
      <c r="F776" s="101" t="s">
        <v>4427</v>
      </c>
      <c r="G776" s="162" t="str">
        <f t="shared" si="2"/>
        <v>M01</v>
      </c>
      <c r="H776" s="162" t="s">
        <v>6933</v>
      </c>
      <c r="I776" s="123" t="s">
        <v>1419</v>
      </c>
      <c r="J776" s="162" t="s">
        <v>7804</v>
      </c>
      <c r="K776" s="112"/>
      <c r="L776" s="162" t="str">
        <f t="shared" si="7"/>
        <v>#N/A</v>
      </c>
      <c r="M776" s="259" t="s">
        <v>10059</v>
      </c>
      <c r="N776" s="162" t="str">
        <f t="shared" si="5"/>
        <v>#N/A</v>
      </c>
      <c r="O776" s="261" t="s">
        <v>10060</v>
      </c>
      <c r="P776" s="162" t="str">
        <f t="shared" si="6"/>
        <v>#N/A</v>
      </c>
    </row>
    <row r="777">
      <c r="A777" s="267" t="s">
        <v>876</v>
      </c>
      <c r="B777" s="118" t="s">
        <v>8736</v>
      </c>
      <c r="C777" s="118">
        <v>2.0</v>
      </c>
      <c r="D777" s="260">
        <v>2122.0</v>
      </c>
      <c r="E777" s="263" t="s">
        <v>4432</v>
      </c>
      <c r="F777" s="101" t="s">
        <v>4433</v>
      </c>
      <c r="G777" s="162" t="str">
        <f t="shared" si="2"/>
        <v>M01</v>
      </c>
      <c r="H777" s="162" t="s">
        <v>6935</v>
      </c>
      <c r="I777" s="123" t="s">
        <v>1419</v>
      </c>
      <c r="J777" s="162" t="s">
        <v>7806</v>
      </c>
      <c r="K777" s="112"/>
      <c r="L777" s="162" t="str">
        <f t="shared" si="7"/>
        <v>M03</v>
      </c>
      <c r="M777" s="259" t="s">
        <v>7927</v>
      </c>
      <c r="N777" s="162" t="str">
        <f t="shared" si="5"/>
        <v>M06</v>
      </c>
      <c r="O777" s="259" t="s">
        <v>8090</v>
      </c>
      <c r="P777" s="162" t="str">
        <f t="shared" si="6"/>
        <v>#N/A</v>
      </c>
    </row>
    <row r="778">
      <c r="A778" s="267" t="s">
        <v>876</v>
      </c>
      <c r="B778" s="118" t="s">
        <v>8736</v>
      </c>
      <c r="C778" s="118">
        <v>3.0</v>
      </c>
      <c r="D778" s="260">
        <v>3207.0</v>
      </c>
      <c r="E778" s="263" t="s">
        <v>4436</v>
      </c>
      <c r="F778" s="101" t="s">
        <v>4437</v>
      </c>
      <c r="G778" s="162" t="str">
        <f t="shared" si="2"/>
        <v>M01</v>
      </c>
      <c r="H778" s="162" t="s">
        <v>6938</v>
      </c>
      <c r="I778" s="123" t="s">
        <v>1419</v>
      </c>
      <c r="J778" s="162" t="s">
        <v>7808</v>
      </c>
      <c r="K778" s="112"/>
      <c r="L778" s="162" t="str">
        <f t="shared" si="7"/>
        <v>#N/A</v>
      </c>
      <c r="M778" s="259" t="s">
        <v>10062</v>
      </c>
      <c r="N778" s="162" t="str">
        <f t="shared" si="5"/>
        <v>#N/A</v>
      </c>
      <c r="O778" s="261" t="s">
        <v>10063</v>
      </c>
      <c r="P778" s="162" t="str">
        <f t="shared" si="6"/>
        <v>#N/A</v>
      </c>
    </row>
    <row r="779">
      <c r="A779" s="267" t="s">
        <v>876</v>
      </c>
      <c r="B779" s="118" t="s">
        <v>8736</v>
      </c>
      <c r="C779" s="118">
        <v>4.0</v>
      </c>
      <c r="D779" s="260">
        <v>9410.0</v>
      </c>
      <c r="E779" s="263" t="s">
        <v>4442</v>
      </c>
      <c r="F779" s="101" t="s">
        <v>4443</v>
      </c>
      <c r="G779" s="162" t="str">
        <f t="shared" si="2"/>
        <v>M01</v>
      </c>
      <c r="H779" s="162" t="s">
        <v>6940</v>
      </c>
      <c r="I779" s="123" t="s">
        <v>1419</v>
      </c>
      <c r="J779" s="162" t="s">
        <v>7810</v>
      </c>
      <c r="K779" s="112"/>
      <c r="L779" s="162" t="str">
        <f t="shared" si="7"/>
        <v>#N/A</v>
      </c>
      <c r="M779" s="259" t="s">
        <v>10064</v>
      </c>
      <c r="N779" s="162" t="str">
        <f t="shared" si="5"/>
        <v>#N/A</v>
      </c>
      <c r="O779" s="261" t="s">
        <v>10065</v>
      </c>
      <c r="P779" s="162" t="str">
        <f t="shared" si="6"/>
        <v>#N/A</v>
      </c>
    </row>
    <row r="780">
      <c r="A780" s="267" t="s">
        <v>876</v>
      </c>
      <c r="B780" s="118" t="s">
        <v>8736</v>
      </c>
      <c r="C780" s="118">
        <v>5.0</v>
      </c>
      <c r="D780" s="260">
        <v>4929.0</v>
      </c>
      <c r="E780" s="263" t="s">
        <v>4446</v>
      </c>
      <c r="F780" s="101" t="s">
        <v>4447</v>
      </c>
      <c r="G780" s="162" t="str">
        <f t="shared" si="2"/>
        <v>M01</v>
      </c>
      <c r="H780" s="162" t="s">
        <v>6942</v>
      </c>
      <c r="I780" s="123" t="s">
        <v>1419</v>
      </c>
      <c r="J780" s="162" t="s">
        <v>7812</v>
      </c>
      <c r="K780" s="112"/>
      <c r="L780" s="162" t="str">
        <f t="shared" si="7"/>
        <v>#N/A</v>
      </c>
      <c r="M780" s="259" t="s">
        <v>10067</v>
      </c>
      <c r="N780" s="162" t="str">
        <f t="shared" si="5"/>
        <v>#N/A</v>
      </c>
      <c r="O780" s="261" t="s">
        <v>10070</v>
      </c>
      <c r="P780" s="162" t="str">
        <f t="shared" si="6"/>
        <v>#N/A</v>
      </c>
    </row>
    <row r="781">
      <c r="A781" s="267" t="s">
        <v>876</v>
      </c>
      <c r="B781" s="118" t="s">
        <v>8736</v>
      </c>
      <c r="C781" s="118">
        <v>6.0</v>
      </c>
      <c r="D781" s="260">
        <v>3282.0</v>
      </c>
      <c r="E781" s="263" t="s">
        <v>4449</v>
      </c>
      <c r="F781" s="101" t="s">
        <v>4450</v>
      </c>
      <c r="G781" s="162" t="str">
        <f t="shared" si="2"/>
        <v>M01</v>
      </c>
      <c r="H781" s="162" t="s">
        <v>6944</v>
      </c>
      <c r="I781" s="123" t="s">
        <v>1419</v>
      </c>
      <c r="J781" s="162" t="s">
        <v>7814</v>
      </c>
      <c r="K781" s="112"/>
      <c r="L781" s="162" t="str">
        <f t="shared" si="7"/>
        <v>#N/A</v>
      </c>
      <c r="M781" s="259" t="s">
        <v>10072</v>
      </c>
      <c r="N781" s="162" t="str">
        <f t="shared" si="5"/>
        <v>#N/A</v>
      </c>
      <c r="O781" s="261" t="s">
        <v>10074</v>
      </c>
      <c r="P781" s="162" t="str">
        <f t="shared" si="6"/>
        <v>#N/A</v>
      </c>
    </row>
    <row r="782">
      <c r="A782" s="267" t="s">
        <v>876</v>
      </c>
      <c r="B782" s="118" t="s">
        <v>8736</v>
      </c>
      <c r="C782" s="118">
        <v>7.0</v>
      </c>
      <c r="D782" s="260">
        <v>10691.0</v>
      </c>
      <c r="E782" s="263" t="s">
        <v>4453</v>
      </c>
      <c r="F782" s="101" t="s">
        <v>4455</v>
      </c>
      <c r="G782" s="162" t="str">
        <f t="shared" si="2"/>
        <v>M01</v>
      </c>
      <c r="H782" s="162" t="s">
        <v>6946</v>
      </c>
      <c r="I782" s="123" t="s">
        <v>1419</v>
      </c>
      <c r="J782" s="162" t="s">
        <v>7816</v>
      </c>
      <c r="K782" s="112"/>
      <c r="L782" s="162" t="str">
        <f t="shared" si="7"/>
        <v>#N/A</v>
      </c>
      <c r="M782" s="259" t="s">
        <v>10082</v>
      </c>
      <c r="N782" s="162" t="str">
        <f t="shared" si="5"/>
        <v>#N/A</v>
      </c>
      <c r="O782" s="261" t="s">
        <v>10083</v>
      </c>
      <c r="P782" s="162" t="str">
        <f t="shared" si="6"/>
        <v>#N/A</v>
      </c>
    </row>
    <row r="783">
      <c r="A783" s="267" t="s">
        <v>876</v>
      </c>
      <c r="B783" s="118" t="s">
        <v>8736</v>
      </c>
      <c r="C783" s="118">
        <v>8.0</v>
      </c>
      <c r="D783" s="260">
        <v>2992.0</v>
      </c>
      <c r="E783" s="263" t="s">
        <v>4456</v>
      </c>
      <c r="F783" s="101" t="s">
        <v>4457</v>
      </c>
      <c r="G783" s="162" t="str">
        <f t="shared" si="2"/>
        <v>M01</v>
      </c>
      <c r="H783" s="162" t="s">
        <v>6948</v>
      </c>
      <c r="I783" s="123" t="s">
        <v>1419</v>
      </c>
      <c r="J783" s="162" t="s">
        <v>7818</v>
      </c>
      <c r="K783" s="112"/>
      <c r="L783" s="162" t="str">
        <f t="shared" si="7"/>
        <v>#N/A</v>
      </c>
      <c r="M783" s="259" t="s">
        <v>10084</v>
      </c>
      <c r="N783" s="162" t="str">
        <f t="shared" si="5"/>
        <v>#N/A</v>
      </c>
      <c r="O783" s="261" t="s">
        <v>10085</v>
      </c>
      <c r="P783" s="162" t="str">
        <f t="shared" si="6"/>
        <v>#N/A</v>
      </c>
    </row>
    <row r="784">
      <c r="A784" s="267" t="s">
        <v>876</v>
      </c>
      <c r="B784" s="118" t="s">
        <v>8736</v>
      </c>
      <c r="C784" s="118">
        <v>9.0</v>
      </c>
      <c r="D784" s="260">
        <v>6350.0</v>
      </c>
      <c r="E784" s="263" t="s">
        <v>4462</v>
      </c>
      <c r="F784" s="101" t="s">
        <v>4463</v>
      </c>
      <c r="G784" s="162" t="str">
        <f t="shared" si="2"/>
        <v>M01</v>
      </c>
      <c r="H784" s="162" t="s">
        <v>6950</v>
      </c>
      <c r="I784" s="123" t="s">
        <v>1419</v>
      </c>
      <c r="J784" s="162" t="s">
        <v>7821</v>
      </c>
      <c r="K784" s="112"/>
      <c r="L784" s="162" t="str">
        <f t="shared" si="7"/>
        <v>#N/A</v>
      </c>
      <c r="M784" s="259" t="s">
        <v>10090</v>
      </c>
      <c r="N784" s="162" t="str">
        <f t="shared" si="5"/>
        <v>#N/A</v>
      </c>
      <c r="O784" s="261" t="s">
        <v>10092</v>
      </c>
      <c r="P784" s="162" t="str">
        <f t="shared" si="6"/>
        <v>#N/A</v>
      </c>
    </row>
    <row r="785">
      <c r="A785" s="267" t="s">
        <v>876</v>
      </c>
      <c r="B785" s="118" t="s">
        <v>8736</v>
      </c>
      <c r="C785" s="118">
        <v>10.0</v>
      </c>
      <c r="D785" s="260">
        <v>2479.0</v>
      </c>
      <c r="E785" s="263" t="s">
        <v>4468</v>
      </c>
      <c r="F785" s="101" t="s">
        <v>4469</v>
      </c>
      <c r="G785" s="162" t="str">
        <f t="shared" si="2"/>
        <v>M01</v>
      </c>
      <c r="H785" s="162" t="s">
        <v>6952</v>
      </c>
      <c r="I785" s="123" t="s">
        <v>1419</v>
      </c>
      <c r="J785" s="162" t="s">
        <v>7823</v>
      </c>
      <c r="K785" s="112"/>
      <c r="L785" s="162" t="str">
        <f t="shared" si="7"/>
        <v>M03</v>
      </c>
      <c r="M785" s="261" t="s">
        <v>7940</v>
      </c>
      <c r="N785" s="162" t="str">
        <f t="shared" si="5"/>
        <v>M06</v>
      </c>
      <c r="O785" s="261" t="s">
        <v>8103</v>
      </c>
      <c r="P785" s="162" t="str">
        <f t="shared" si="6"/>
        <v>#N/A</v>
      </c>
    </row>
    <row r="786">
      <c r="A786" s="267" t="s">
        <v>876</v>
      </c>
      <c r="B786" s="118" t="s">
        <v>8736</v>
      </c>
      <c r="C786" s="118">
        <v>11.0</v>
      </c>
      <c r="D786" s="260">
        <v>8253.0</v>
      </c>
      <c r="E786" s="263" t="s">
        <v>4472</v>
      </c>
      <c r="F786" s="101" t="s">
        <v>4473</v>
      </c>
      <c r="G786" s="162" t="str">
        <f t="shared" si="2"/>
        <v>M01</v>
      </c>
      <c r="H786" s="162" t="s">
        <v>6955</v>
      </c>
      <c r="I786" s="123" t="s">
        <v>1419</v>
      </c>
      <c r="J786" s="162" t="s">
        <v>7825</v>
      </c>
      <c r="K786" s="112"/>
      <c r="L786" s="162" t="str">
        <f t="shared" si="7"/>
        <v>#N/A</v>
      </c>
      <c r="M786" s="259" t="s">
        <v>10096</v>
      </c>
      <c r="N786" s="162" t="str">
        <f t="shared" si="5"/>
        <v>#N/A</v>
      </c>
      <c r="O786" s="261" t="s">
        <v>10097</v>
      </c>
      <c r="P786" s="162" t="str">
        <f t="shared" si="6"/>
        <v>#N/A</v>
      </c>
    </row>
    <row r="787">
      <c r="A787" s="267" t="s">
        <v>876</v>
      </c>
      <c r="B787" s="118" t="s">
        <v>8736</v>
      </c>
      <c r="C787" s="118">
        <v>12.0</v>
      </c>
      <c r="D787" s="260">
        <v>3301.0</v>
      </c>
      <c r="E787" s="263" t="s">
        <v>4476</v>
      </c>
      <c r="F787" s="101" t="s">
        <v>4477</v>
      </c>
      <c r="G787" s="162" t="str">
        <f t="shared" si="2"/>
        <v>M01</v>
      </c>
      <c r="H787" s="162" t="s">
        <v>6957</v>
      </c>
      <c r="I787" s="123" t="s">
        <v>1419</v>
      </c>
      <c r="J787" s="162" t="s">
        <v>7827</v>
      </c>
      <c r="K787" s="112"/>
      <c r="L787" s="162" t="str">
        <f t="shared" si="7"/>
        <v>#N/A</v>
      </c>
      <c r="M787" s="259" t="s">
        <v>10098</v>
      </c>
      <c r="N787" s="162" t="str">
        <f t="shared" si="5"/>
        <v>#N/A</v>
      </c>
      <c r="O787" s="261" t="s">
        <v>10099</v>
      </c>
      <c r="P787" s="162" t="str">
        <f t="shared" si="6"/>
        <v>#N/A</v>
      </c>
    </row>
    <row r="788">
      <c r="A788" s="267" t="s">
        <v>876</v>
      </c>
      <c r="B788" s="118" t="s">
        <v>8736</v>
      </c>
      <c r="C788" s="118">
        <v>13.0</v>
      </c>
      <c r="D788" s="260">
        <v>2809.0</v>
      </c>
      <c r="E788" s="263" t="s">
        <v>4480</v>
      </c>
      <c r="F788" s="101" t="s">
        <v>4481</v>
      </c>
      <c r="G788" s="162" t="str">
        <f t="shared" si="2"/>
        <v>M01</v>
      </c>
      <c r="H788" s="162" t="s">
        <v>6959</v>
      </c>
      <c r="I788" s="123" t="s">
        <v>1419</v>
      </c>
      <c r="J788" s="162" t="s">
        <v>7829</v>
      </c>
      <c r="K788" s="112"/>
      <c r="L788" s="162" t="str">
        <f t="shared" si="7"/>
        <v>#N/A</v>
      </c>
      <c r="M788" s="259" t="s">
        <v>10100</v>
      </c>
      <c r="N788" s="162" t="str">
        <f t="shared" si="5"/>
        <v>#N/A</v>
      </c>
      <c r="O788" s="261" t="s">
        <v>10101</v>
      </c>
      <c r="P788" s="162" t="str">
        <f t="shared" si="6"/>
        <v>#N/A</v>
      </c>
    </row>
    <row r="789">
      <c r="A789" s="267" t="s">
        <v>876</v>
      </c>
      <c r="B789" s="118" t="s">
        <v>8736</v>
      </c>
      <c r="C789" s="118">
        <v>14.0</v>
      </c>
      <c r="D789" s="260">
        <v>6957.0</v>
      </c>
      <c r="E789" s="263" t="s">
        <v>4484</v>
      </c>
      <c r="F789" s="101" t="s">
        <v>4485</v>
      </c>
      <c r="G789" s="162" t="str">
        <f t="shared" si="2"/>
        <v>M01</v>
      </c>
      <c r="H789" s="162" t="s">
        <v>6961</v>
      </c>
      <c r="I789" s="123" t="s">
        <v>1419</v>
      </c>
      <c r="J789" s="162" t="s">
        <v>7831</v>
      </c>
      <c r="K789" s="112"/>
      <c r="L789" s="162" t="str">
        <f t="shared" si="7"/>
        <v>#N/A</v>
      </c>
      <c r="M789" s="259" t="s">
        <v>10102</v>
      </c>
      <c r="N789" s="162" t="str">
        <f t="shared" si="5"/>
        <v>#N/A</v>
      </c>
      <c r="O789" s="261" t="s">
        <v>10103</v>
      </c>
      <c r="P789" s="162" t="str">
        <f t="shared" si="6"/>
        <v>#N/A</v>
      </c>
    </row>
    <row r="790">
      <c r="A790" s="267" t="s">
        <v>876</v>
      </c>
      <c r="B790" s="118" t="s">
        <v>8736</v>
      </c>
      <c r="C790" s="118">
        <v>15.0</v>
      </c>
      <c r="D790" s="118" t="s">
        <v>154</v>
      </c>
      <c r="E790" s="263" t="s">
        <v>4488</v>
      </c>
      <c r="F790" s="101" t="s">
        <v>4489</v>
      </c>
      <c r="G790" s="162" t="str">
        <f t="shared" si="2"/>
        <v>M01</v>
      </c>
      <c r="H790" s="162" t="s">
        <v>6963</v>
      </c>
      <c r="I790" s="123" t="s">
        <v>1419</v>
      </c>
      <c r="J790" s="162" t="s">
        <v>7834</v>
      </c>
      <c r="K790" s="112"/>
      <c r="L790" s="162" t="str">
        <f t="shared" si="7"/>
        <v>#N/A</v>
      </c>
      <c r="M790" s="259" t="s">
        <v>10104</v>
      </c>
      <c r="N790" s="162" t="str">
        <f t="shared" si="5"/>
        <v>#N/A</v>
      </c>
      <c r="O790" s="261" t="s">
        <v>10105</v>
      </c>
      <c r="P790" s="162" t="str">
        <f t="shared" si="6"/>
        <v>#N/A</v>
      </c>
    </row>
    <row r="791">
      <c r="A791" s="267" t="s">
        <v>876</v>
      </c>
      <c r="B791" s="118" t="s">
        <v>8736</v>
      </c>
      <c r="C791" s="118">
        <v>16.0</v>
      </c>
      <c r="D791" s="118" t="s">
        <v>875</v>
      </c>
      <c r="E791" s="263" t="s">
        <v>4494</v>
      </c>
      <c r="F791" s="101" t="s">
        <v>4495</v>
      </c>
      <c r="G791" s="162" t="str">
        <f t="shared" si="2"/>
        <v>M01</v>
      </c>
      <c r="H791" s="162" t="s">
        <v>6965</v>
      </c>
      <c r="I791" s="123" t="s">
        <v>1419</v>
      </c>
      <c r="J791" s="162" t="s">
        <v>7836</v>
      </c>
      <c r="K791" s="112"/>
      <c r="L791" s="162" t="str">
        <f t="shared" si="7"/>
        <v>#N/A</v>
      </c>
      <c r="M791" s="259" t="s">
        <v>10109</v>
      </c>
      <c r="N791" s="162" t="str">
        <f t="shared" si="5"/>
        <v>#N/A</v>
      </c>
      <c r="O791" s="261" t="s">
        <v>10110</v>
      </c>
      <c r="P791" s="162" t="str">
        <f t="shared" si="6"/>
        <v>#N/A</v>
      </c>
    </row>
    <row r="792">
      <c r="A792" s="267" t="s">
        <v>879</v>
      </c>
      <c r="B792" s="118" t="s">
        <v>8736</v>
      </c>
      <c r="C792" s="118">
        <v>1.0</v>
      </c>
      <c r="D792" s="265">
        <v>6376.0</v>
      </c>
      <c r="E792" s="263" t="s">
        <v>4498</v>
      </c>
      <c r="F792" s="101" t="s">
        <v>4499</v>
      </c>
      <c r="G792" s="162" t="str">
        <f t="shared" si="2"/>
        <v>M01</v>
      </c>
      <c r="H792" s="162" t="s">
        <v>6520</v>
      </c>
      <c r="I792" s="123" t="s">
        <v>1419</v>
      </c>
      <c r="J792" s="162" t="s">
        <v>7987</v>
      </c>
      <c r="K792" s="112"/>
      <c r="L792" s="162" t="str">
        <f t="shared" si="7"/>
        <v>#N/A</v>
      </c>
      <c r="M792" s="259" t="s">
        <v>10114</v>
      </c>
      <c r="N792" s="162" t="str">
        <f t="shared" si="5"/>
        <v>#N/A</v>
      </c>
      <c r="O792" s="261" t="s">
        <v>10115</v>
      </c>
      <c r="P792" s="162" t="str">
        <f t="shared" si="6"/>
        <v>#N/A</v>
      </c>
    </row>
    <row r="793">
      <c r="A793" s="267" t="s">
        <v>879</v>
      </c>
      <c r="B793" s="118" t="s">
        <v>8736</v>
      </c>
      <c r="C793" s="118">
        <v>2.0</v>
      </c>
      <c r="D793" s="265">
        <v>8490.0</v>
      </c>
      <c r="E793" s="263" t="s">
        <v>4502</v>
      </c>
      <c r="F793" s="101" t="s">
        <v>4503</v>
      </c>
      <c r="G793" s="162" t="str">
        <f t="shared" si="2"/>
        <v>M01</v>
      </c>
      <c r="H793" s="162" t="s">
        <v>6522</v>
      </c>
      <c r="I793" s="123" t="s">
        <v>1419</v>
      </c>
      <c r="J793" s="162" t="s">
        <v>7989</v>
      </c>
      <c r="K793" s="112"/>
      <c r="L793" s="162" t="str">
        <f t="shared" si="7"/>
        <v>#N/A</v>
      </c>
      <c r="M793" s="259" t="s">
        <v>10116</v>
      </c>
      <c r="N793" s="162" t="str">
        <f t="shared" si="5"/>
        <v>#N/A</v>
      </c>
      <c r="O793" s="261" t="s">
        <v>10117</v>
      </c>
      <c r="P793" s="162" t="str">
        <f t="shared" si="6"/>
        <v>#N/A</v>
      </c>
    </row>
    <row r="794">
      <c r="A794" s="267" t="s">
        <v>879</v>
      </c>
      <c r="B794" s="118" t="s">
        <v>8736</v>
      </c>
      <c r="C794" s="118">
        <v>3.0</v>
      </c>
      <c r="D794" s="265">
        <v>2633.0</v>
      </c>
      <c r="E794" s="263" t="s">
        <v>4506</v>
      </c>
      <c r="F794" s="101" t="s">
        <v>4507</v>
      </c>
      <c r="G794" s="162" t="str">
        <f t="shared" si="2"/>
        <v>M01</v>
      </c>
      <c r="H794" s="162" t="s">
        <v>6524</v>
      </c>
      <c r="I794" s="123" t="s">
        <v>1419</v>
      </c>
      <c r="J794" s="162" t="s">
        <v>7992</v>
      </c>
      <c r="K794" s="112"/>
      <c r="L794" s="162" t="str">
        <f t="shared" si="7"/>
        <v>M01</v>
      </c>
      <c r="M794" s="259" t="s">
        <v>8435</v>
      </c>
      <c r="N794" s="162" t="str">
        <f t="shared" si="5"/>
        <v>M05</v>
      </c>
      <c r="O794" s="259" t="s">
        <v>8403</v>
      </c>
      <c r="P794" s="162" t="str">
        <f t="shared" si="6"/>
        <v>#N/A</v>
      </c>
    </row>
    <row r="795">
      <c r="A795" s="267" t="s">
        <v>879</v>
      </c>
      <c r="B795" s="118" t="s">
        <v>8736</v>
      </c>
      <c r="C795" s="118">
        <v>4.0</v>
      </c>
      <c r="D795" s="265">
        <v>8590.0</v>
      </c>
      <c r="E795" s="263" t="s">
        <v>4511</v>
      </c>
      <c r="F795" s="101" t="s">
        <v>4512</v>
      </c>
      <c r="G795" s="162" t="str">
        <f t="shared" si="2"/>
        <v>M01</v>
      </c>
      <c r="H795" s="162" t="s">
        <v>6527</v>
      </c>
      <c r="I795" s="123" t="s">
        <v>1419</v>
      </c>
      <c r="J795" s="162" t="s">
        <v>7995</v>
      </c>
      <c r="K795" s="112"/>
      <c r="L795" s="162" t="str">
        <f t="shared" si="7"/>
        <v>M03</v>
      </c>
      <c r="M795" s="259" t="s">
        <v>7921</v>
      </c>
      <c r="N795" s="162" t="str">
        <f t="shared" si="5"/>
        <v>M06</v>
      </c>
      <c r="O795" s="259" t="s">
        <v>8084</v>
      </c>
      <c r="P795" s="162" t="str">
        <f t="shared" si="6"/>
        <v>#N/A</v>
      </c>
    </row>
    <row r="796">
      <c r="A796" s="267" t="s">
        <v>879</v>
      </c>
      <c r="B796" s="118" t="s">
        <v>8736</v>
      </c>
      <c r="C796" s="118">
        <v>5.0</v>
      </c>
      <c r="D796" s="265">
        <v>9671.0</v>
      </c>
      <c r="E796" s="263" t="s">
        <v>4515</v>
      </c>
      <c r="F796" s="101" t="s">
        <v>4516</v>
      </c>
      <c r="G796" s="162" t="str">
        <f t="shared" si="2"/>
        <v>M01</v>
      </c>
      <c r="H796" s="162" t="s">
        <v>6531</v>
      </c>
      <c r="I796" s="123" t="s">
        <v>1419</v>
      </c>
      <c r="J796" s="162" t="s">
        <v>7997</v>
      </c>
      <c r="K796" s="112"/>
      <c r="L796" s="162" t="str">
        <f t="shared" si="7"/>
        <v>M03</v>
      </c>
      <c r="M796" s="259" t="s">
        <v>7923</v>
      </c>
      <c r="N796" s="162" t="str">
        <f t="shared" si="5"/>
        <v>M06</v>
      </c>
      <c r="O796" s="259" t="s">
        <v>8086</v>
      </c>
      <c r="P796" s="162" t="str">
        <f t="shared" si="6"/>
        <v>#N/A</v>
      </c>
    </row>
    <row r="797">
      <c r="A797" s="267" t="s">
        <v>879</v>
      </c>
      <c r="B797" s="118" t="s">
        <v>8736</v>
      </c>
      <c r="C797" s="118">
        <v>6.0</v>
      </c>
      <c r="D797" s="265">
        <v>2407.0</v>
      </c>
      <c r="E797" s="263" t="s">
        <v>4519</v>
      </c>
      <c r="F797" s="101" t="s">
        <v>4520</v>
      </c>
      <c r="G797" s="162" t="str">
        <f t="shared" si="2"/>
        <v>M01</v>
      </c>
      <c r="H797" s="162" t="s">
        <v>6534</v>
      </c>
      <c r="I797" s="123" t="s">
        <v>1419</v>
      </c>
      <c r="J797" s="162" t="s">
        <v>7999</v>
      </c>
      <c r="K797" s="112"/>
      <c r="L797" s="162" t="str">
        <f t="shared" si="7"/>
        <v>M03</v>
      </c>
      <c r="M797" s="259" t="s">
        <v>7925</v>
      </c>
      <c r="N797" s="162" t="str">
        <f t="shared" si="5"/>
        <v>M06</v>
      </c>
      <c r="O797" s="259" t="s">
        <v>8088</v>
      </c>
      <c r="P797" s="162" t="str">
        <f t="shared" si="6"/>
        <v>#N/A</v>
      </c>
    </row>
    <row r="798">
      <c r="A798" s="267" t="s">
        <v>879</v>
      </c>
      <c r="B798" s="118" t="s">
        <v>8736</v>
      </c>
      <c r="C798" s="118">
        <v>7.0</v>
      </c>
      <c r="D798" s="265">
        <v>7695.0</v>
      </c>
      <c r="E798" s="263" t="s">
        <v>4523</v>
      </c>
      <c r="F798" s="101" t="s">
        <v>4524</v>
      </c>
      <c r="G798" s="162" t="str">
        <f t="shared" si="2"/>
        <v>M01</v>
      </c>
      <c r="H798" s="162" t="s">
        <v>6537</v>
      </c>
      <c r="I798" s="123" t="s">
        <v>1419</v>
      </c>
      <c r="J798" s="162" t="s">
        <v>8001</v>
      </c>
      <c r="K798" s="112"/>
      <c r="L798" s="162" t="str">
        <f t="shared" si="7"/>
        <v>#N/A</v>
      </c>
      <c r="M798" s="259" t="s">
        <v>10118</v>
      </c>
      <c r="N798" s="162" t="str">
        <f t="shared" si="5"/>
        <v>#N/A</v>
      </c>
      <c r="O798" s="261" t="s">
        <v>10119</v>
      </c>
      <c r="P798" s="162" t="str">
        <f t="shared" si="6"/>
        <v>#N/A</v>
      </c>
    </row>
    <row r="799">
      <c r="A799" s="267" t="s">
        <v>879</v>
      </c>
      <c r="B799" s="118" t="s">
        <v>8736</v>
      </c>
      <c r="C799" s="118">
        <v>8.0</v>
      </c>
      <c r="D799" s="265">
        <v>8074.0</v>
      </c>
      <c r="E799" s="263" t="s">
        <v>4529</v>
      </c>
      <c r="F799" s="101" t="s">
        <v>4530</v>
      </c>
      <c r="G799" s="162" t="str">
        <f t="shared" si="2"/>
        <v>M01</v>
      </c>
      <c r="H799" s="162" t="s">
        <v>6539</v>
      </c>
      <c r="I799" s="123" t="s">
        <v>1419</v>
      </c>
      <c r="J799" s="162" t="s">
        <v>8003</v>
      </c>
      <c r="K799" s="112"/>
      <c r="L799" s="162" t="str">
        <f t="shared" si="7"/>
        <v>#N/A</v>
      </c>
      <c r="M799" s="259" t="s">
        <v>10120</v>
      </c>
      <c r="N799" s="162" t="str">
        <f t="shared" si="5"/>
        <v>#N/A</v>
      </c>
      <c r="O799" s="261" t="s">
        <v>10121</v>
      </c>
      <c r="P799" s="162" t="str">
        <f t="shared" si="6"/>
        <v>#N/A</v>
      </c>
    </row>
    <row r="800">
      <c r="A800" s="267" t="s">
        <v>879</v>
      </c>
      <c r="B800" s="118" t="s">
        <v>8736</v>
      </c>
      <c r="C800" s="118">
        <v>9.0</v>
      </c>
      <c r="D800" s="265">
        <v>2556.0</v>
      </c>
      <c r="E800" s="263" t="s">
        <v>4533</v>
      </c>
      <c r="F800" s="101" t="s">
        <v>4534</v>
      </c>
      <c r="G800" s="162" t="str">
        <f t="shared" si="2"/>
        <v>M01</v>
      </c>
      <c r="H800" s="162" t="s">
        <v>6541</v>
      </c>
      <c r="I800" s="123" t="s">
        <v>1419</v>
      </c>
      <c r="J800" s="162" t="s">
        <v>8005</v>
      </c>
      <c r="K800" s="112"/>
      <c r="L800" s="162" t="str">
        <f t="shared" si="7"/>
        <v>#N/A</v>
      </c>
      <c r="M800" s="259" t="s">
        <v>10122</v>
      </c>
      <c r="N800" s="162" t="str">
        <f t="shared" si="5"/>
        <v>#N/A</v>
      </c>
      <c r="O800" s="261" t="s">
        <v>10123</v>
      </c>
      <c r="P800" s="162" t="str">
        <f t="shared" si="6"/>
        <v>#N/A</v>
      </c>
    </row>
    <row r="801">
      <c r="A801" s="267" t="s">
        <v>879</v>
      </c>
      <c r="B801" s="118" t="s">
        <v>8736</v>
      </c>
      <c r="C801" s="118">
        <v>10.0</v>
      </c>
      <c r="D801" s="265">
        <v>10814.0</v>
      </c>
      <c r="E801" s="263" t="s">
        <v>4536</v>
      </c>
      <c r="F801" s="101" t="s">
        <v>4537</v>
      </c>
      <c r="G801" s="162" t="str">
        <f t="shared" si="2"/>
        <v>M01</v>
      </c>
      <c r="H801" s="162" t="s">
        <v>6543</v>
      </c>
      <c r="I801" s="123" t="s">
        <v>1419</v>
      </c>
      <c r="J801" s="162" t="s">
        <v>8007</v>
      </c>
      <c r="K801" s="112"/>
      <c r="L801" s="162" t="str">
        <f t="shared" si="7"/>
        <v>#N/A</v>
      </c>
      <c r="M801" s="259" t="s">
        <v>10124</v>
      </c>
      <c r="N801" s="162" t="str">
        <f t="shared" si="5"/>
        <v>#N/A</v>
      </c>
      <c r="O801" s="261" t="s">
        <v>10125</v>
      </c>
      <c r="P801" s="162" t="str">
        <f t="shared" si="6"/>
        <v>#N/A</v>
      </c>
    </row>
    <row r="802">
      <c r="A802" s="267" t="s">
        <v>879</v>
      </c>
      <c r="B802" s="118" t="s">
        <v>8736</v>
      </c>
      <c r="C802" s="118">
        <v>11.0</v>
      </c>
      <c r="D802" s="265">
        <v>6952.0</v>
      </c>
      <c r="E802" s="263" t="s">
        <v>4538</v>
      </c>
      <c r="F802" s="101" t="s">
        <v>4539</v>
      </c>
      <c r="G802" s="162" t="str">
        <f t="shared" si="2"/>
        <v>M01</v>
      </c>
      <c r="H802" s="162" t="s">
        <v>6545</v>
      </c>
      <c r="I802" s="123" t="s">
        <v>1419</v>
      </c>
      <c r="J802" s="162" t="s">
        <v>8009</v>
      </c>
      <c r="K802" s="112"/>
      <c r="L802" s="162" t="str">
        <f t="shared" si="7"/>
        <v>#N/A</v>
      </c>
      <c r="M802" s="259" t="s">
        <v>10126</v>
      </c>
      <c r="N802" s="162" t="str">
        <f t="shared" si="5"/>
        <v>#N/A</v>
      </c>
      <c r="O802" s="261" t="s">
        <v>10127</v>
      </c>
      <c r="P802" s="162" t="str">
        <f t="shared" si="6"/>
        <v>#N/A</v>
      </c>
    </row>
    <row r="803">
      <c r="A803" s="267" t="s">
        <v>879</v>
      </c>
      <c r="B803" s="118" t="s">
        <v>8736</v>
      </c>
      <c r="C803" s="118">
        <v>12.0</v>
      </c>
      <c r="D803" s="265">
        <v>8071.0</v>
      </c>
      <c r="E803" s="263" t="s">
        <v>4544</v>
      </c>
      <c r="F803" s="101" t="s">
        <v>4545</v>
      </c>
      <c r="G803" s="162" t="str">
        <f t="shared" si="2"/>
        <v>M01</v>
      </c>
      <c r="H803" s="162" t="s">
        <v>6547</v>
      </c>
      <c r="I803" s="123" t="s">
        <v>1419</v>
      </c>
      <c r="J803" s="162" t="s">
        <v>8011</v>
      </c>
      <c r="K803" s="112"/>
      <c r="L803" s="162" t="str">
        <f t="shared" si="7"/>
        <v>#N/A</v>
      </c>
      <c r="M803" s="259" t="s">
        <v>10128</v>
      </c>
      <c r="N803" s="162" t="str">
        <f t="shared" si="5"/>
        <v>#N/A</v>
      </c>
      <c r="O803" s="261" t="s">
        <v>10129</v>
      </c>
      <c r="P803" s="162" t="str">
        <f t="shared" si="6"/>
        <v>#N/A</v>
      </c>
    </row>
    <row r="804">
      <c r="A804" s="267" t="s">
        <v>879</v>
      </c>
      <c r="B804" s="118" t="s">
        <v>8736</v>
      </c>
      <c r="C804" s="118">
        <v>13.0</v>
      </c>
      <c r="D804" s="265">
        <v>8211.0</v>
      </c>
      <c r="E804" s="263" t="s">
        <v>4549</v>
      </c>
      <c r="F804" s="101" t="s">
        <v>4550</v>
      </c>
      <c r="G804" s="162" t="str">
        <f t="shared" si="2"/>
        <v>M01</v>
      </c>
      <c r="H804" s="162" t="s">
        <v>6549</v>
      </c>
      <c r="I804" s="123" t="s">
        <v>1419</v>
      </c>
      <c r="J804" s="162" t="s">
        <v>8013</v>
      </c>
      <c r="K804" s="112"/>
      <c r="L804" s="162" t="str">
        <f t="shared" si="7"/>
        <v>#N/A</v>
      </c>
      <c r="M804" s="259" t="s">
        <v>10130</v>
      </c>
      <c r="N804" s="162" t="str">
        <f t="shared" si="5"/>
        <v>#N/A</v>
      </c>
      <c r="O804" s="261" t="s">
        <v>10131</v>
      </c>
      <c r="P804" s="162" t="str">
        <f t="shared" si="6"/>
        <v>#N/A</v>
      </c>
    </row>
    <row r="805">
      <c r="A805" s="267" t="s">
        <v>879</v>
      </c>
      <c r="B805" s="118" t="s">
        <v>8736</v>
      </c>
      <c r="C805" s="118">
        <v>14.0</v>
      </c>
      <c r="D805" s="265">
        <v>8065.0</v>
      </c>
      <c r="E805" s="263" t="s">
        <v>4553</v>
      </c>
      <c r="F805" s="101" t="s">
        <v>4554</v>
      </c>
      <c r="G805" s="162" t="str">
        <f t="shared" si="2"/>
        <v>M01</v>
      </c>
      <c r="H805" s="162" t="s">
        <v>6551</v>
      </c>
      <c r="I805" s="123" t="s">
        <v>1419</v>
      </c>
      <c r="J805" s="162" t="s">
        <v>8015</v>
      </c>
      <c r="K805" s="112"/>
      <c r="L805" s="162" t="str">
        <f t="shared" si="7"/>
        <v>#N/A</v>
      </c>
      <c r="M805" s="259" t="s">
        <v>10132</v>
      </c>
      <c r="N805" s="162" t="str">
        <f t="shared" si="5"/>
        <v>#N/A</v>
      </c>
      <c r="O805" s="261" t="s">
        <v>10133</v>
      </c>
      <c r="P805" s="162" t="str">
        <f t="shared" si="6"/>
        <v>#N/A</v>
      </c>
    </row>
    <row r="806">
      <c r="A806" s="267" t="s">
        <v>879</v>
      </c>
      <c r="B806" s="118" t="s">
        <v>8736</v>
      </c>
      <c r="C806" s="118">
        <v>15.0</v>
      </c>
      <c r="D806" s="118" t="s">
        <v>154</v>
      </c>
      <c r="E806" s="263" t="s">
        <v>4557</v>
      </c>
      <c r="F806" s="101" t="s">
        <v>4558</v>
      </c>
      <c r="G806" s="162" t="str">
        <f t="shared" si="2"/>
        <v>M01</v>
      </c>
      <c r="H806" s="162" t="s">
        <v>6553</v>
      </c>
      <c r="I806" s="123" t="s">
        <v>1419</v>
      </c>
      <c r="J806" s="162" t="s">
        <v>8017</v>
      </c>
      <c r="K806" s="112"/>
      <c r="L806" s="162" t="str">
        <f t="shared" si="7"/>
        <v>#N/A</v>
      </c>
      <c r="M806" s="259" t="s">
        <v>10134</v>
      </c>
      <c r="N806" s="162" t="str">
        <f t="shared" si="5"/>
        <v>#N/A</v>
      </c>
      <c r="O806" s="261" t="s">
        <v>10135</v>
      </c>
      <c r="P806" s="162" t="str">
        <f t="shared" si="6"/>
        <v>#N/A</v>
      </c>
    </row>
    <row r="807">
      <c r="A807" s="267" t="s">
        <v>879</v>
      </c>
      <c r="B807" s="118" t="s">
        <v>8736</v>
      </c>
      <c r="C807" s="118">
        <v>16.0</v>
      </c>
      <c r="D807" s="118" t="s">
        <v>878</v>
      </c>
      <c r="E807" s="263" t="s">
        <v>4563</v>
      </c>
      <c r="F807" s="101" t="s">
        <v>4564</v>
      </c>
      <c r="G807" s="162" t="str">
        <f t="shared" si="2"/>
        <v>M01</v>
      </c>
      <c r="H807" s="162" t="s">
        <v>6555</v>
      </c>
      <c r="I807" s="123" t="s">
        <v>1419</v>
      </c>
      <c r="J807" s="162" t="s">
        <v>8019</v>
      </c>
      <c r="K807" s="112"/>
      <c r="L807" s="162" t="str">
        <f t="shared" si="7"/>
        <v>M05</v>
      </c>
      <c r="M807" s="259" t="s">
        <v>8676</v>
      </c>
      <c r="N807" s="162" t="str">
        <f t="shared" si="5"/>
        <v>M03</v>
      </c>
      <c r="O807" s="261" t="s">
        <v>9235</v>
      </c>
      <c r="P807" s="162" t="str">
        <f t="shared" si="6"/>
        <v>#N/A</v>
      </c>
    </row>
    <row r="808">
      <c r="A808" s="267" t="s">
        <v>882</v>
      </c>
      <c r="B808" s="118" t="s">
        <v>8820</v>
      </c>
      <c r="C808" s="118">
        <v>1.0</v>
      </c>
      <c r="D808" s="260">
        <v>10953.0</v>
      </c>
      <c r="E808" s="263" t="s">
        <v>4567</v>
      </c>
      <c r="F808" s="101" t="s">
        <v>4568</v>
      </c>
      <c r="G808" s="162" t="str">
        <f t="shared" si="2"/>
        <v>M01</v>
      </c>
      <c r="H808" s="162" t="s">
        <v>6486</v>
      </c>
      <c r="I808" s="162" t="str">
        <f t="shared" ref="I808:I1005" si="22">VLOOKUP(J808, INDIRECT("tracking!D2:O3000"), 4, FALSE) </f>
        <v>M03</v>
      </c>
      <c r="J808" s="162" t="s">
        <v>7248</v>
      </c>
      <c r="K808" s="112"/>
      <c r="L808" s="162" t="str">
        <f t="shared" si="7"/>
        <v>#N/A</v>
      </c>
      <c r="M808" s="259" t="s">
        <v>10136</v>
      </c>
      <c r="N808" s="162" t="str">
        <f t="shared" si="5"/>
        <v>#N/A</v>
      </c>
      <c r="O808" s="261" t="s">
        <v>10137</v>
      </c>
      <c r="P808" s="162" t="str">
        <f t="shared" si="6"/>
        <v>#N/A</v>
      </c>
    </row>
    <row r="809">
      <c r="A809" s="267" t="s">
        <v>882</v>
      </c>
      <c r="B809" s="118" t="s">
        <v>8820</v>
      </c>
      <c r="C809" s="118">
        <v>2.0</v>
      </c>
      <c r="D809" s="260">
        <v>2122.0</v>
      </c>
      <c r="E809" s="263" t="s">
        <v>4571</v>
      </c>
      <c r="F809" s="101" t="s">
        <v>4572</v>
      </c>
      <c r="G809" s="162" t="str">
        <f t="shared" si="2"/>
        <v>M01</v>
      </c>
      <c r="H809" s="162" t="s">
        <v>6488</v>
      </c>
      <c r="I809" s="162" t="str">
        <f t="shared" si="22"/>
        <v>M03</v>
      </c>
      <c r="J809" s="162" t="s">
        <v>7250</v>
      </c>
      <c r="K809" s="112"/>
      <c r="L809" s="162" t="str">
        <f t="shared" si="7"/>
        <v>#N/A</v>
      </c>
      <c r="M809" s="259" t="s">
        <v>10138</v>
      </c>
      <c r="N809" s="162" t="str">
        <f t="shared" si="5"/>
        <v>#N/A</v>
      </c>
      <c r="O809" s="261" t="s">
        <v>10139</v>
      </c>
      <c r="P809" s="162" t="str">
        <f t="shared" si="6"/>
        <v>#N/A</v>
      </c>
    </row>
    <row r="810">
      <c r="A810" s="267" t="s">
        <v>882</v>
      </c>
      <c r="B810" s="118" t="s">
        <v>8820</v>
      </c>
      <c r="C810" s="118">
        <v>3.0</v>
      </c>
      <c r="D810" s="260">
        <v>3207.0</v>
      </c>
      <c r="E810" s="263" t="s">
        <v>4575</v>
      </c>
      <c r="F810" s="101" t="s">
        <v>4576</v>
      </c>
      <c r="G810" s="162" t="str">
        <f t="shared" si="2"/>
        <v>M01</v>
      </c>
      <c r="H810" s="162" t="s">
        <v>6490</v>
      </c>
      <c r="I810" s="162" t="str">
        <f t="shared" si="22"/>
        <v>M03</v>
      </c>
      <c r="J810" s="162" t="s">
        <v>7252</v>
      </c>
      <c r="K810" s="112"/>
      <c r="L810" s="162" t="str">
        <f t="shared" si="7"/>
        <v>#N/A</v>
      </c>
      <c r="M810" s="259" t="s">
        <v>10140</v>
      </c>
      <c r="N810" s="162" t="str">
        <f t="shared" si="5"/>
        <v>#N/A</v>
      </c>
      <c r="O810" s="261" t="s">
        <v>10141</v>
      </c>
      <c r="P810" s="162" t="str">
        <f t="shared" si="6"/>
        <v>#N/A</v>
      </c>
    </row>
    <row r="811">
      <c r="A811" s="267" t="s">
        <v>882</v>
      </c>
      <c r="B811" s="118" t="s">
        <v>8820</v>
      </c>
      <c r="C811" s="118">
        <v>4.0</v>
      </c>
      <c r="D811" s="260">
        <v>9410.0</v>
      </c>
      <c r="E811" s="263" t="s">
        <v>4579</v>
      </c>
      <c r="F811" s="101" t="s">
        <v>4580</v>
      </c>
      <c r="G811" s="162" t="str">
        <f t="shared" si="2"/>
        <v>M01</v>
      </c>
      <c r="H811" s="162" t="s">
        <v>6492</v>
      </c>
      <c r="I811" s="162" t="str">
        <f t="shared" si="22"/>
        <v>M03</v>
      </c>
      <c r="J811" s="162" t="s">
        <v>7254</v>
      </c>
      <c r="K811" s="112"/>
      <c r="L811" s="162" t="str">
        <f t="shared" si="7"/>
        <v>#N/A</v>
      </c>
      <c r="M811" s="259" t="s">
        <v>10142</v>
      </c>
      <c r="N811" s="162" t="str">
        <f t="shared" si="5"/>
        <v>#N/A</v>
      </c>
      <c r="O811" s="261" t="s">
        <v>10143</v>
      </c>
      <c r="P811" s="162" t="str">
        <f t="shared" si="6"/>
        <v>#N/A</v>
      </c>
    </row>
    <row r="812">
      <c r="A812" s="267" t="s">
        <v>882</v>
      </c>
      <c r="B812" s="118" t="s">
        <v>8820</v>
      </c>
      <c r="C812" s="118">
        <v>5.0</v>
      </c>
      <c r="D812" s="260">
        <v>4929.0</v>
      </c>
      <c r="E812" s="263" t="s">
        <v>4583</v>
      </c>
      <c r="F812" s="101" t="s">
        <v>4584</v>
      </c>
      <c r="G812" s="162" t="str">
        <f t="shared" si="2"/>
        <v>M01</v>
      </c>
      <c r="H812" s="162" t="s">
        <v>6494</v>
      </c>
      <c r="I812" s="162" t="str">
        <f t="shared" si="22"/>
        <v>M03</v>
      </c>
      <c r="J812" s="162" t="s">
        <v>7256</v>
      </c>
      <c r="K812" s="112"/>
      <c r="L812" s="162" t="str">
        <f t="shared" si="7"/>
        <v>#N/A</v>
      </c>
      <c r="M812" s="259" t="s">
        <v>10144</v>
      </c>
      <c r="N812" s="162" t="str">
        <f t="shared" si="5"/>
        <v>#N/A</v>
      </c>
      <c r="O812" s="261" t="s">
        <v>10145</v>
      </c>
      <c r="P812" s="162" t="str">
        <f t="shared" si="6"/>
        <v>#N/A</v>
      </c>
    </row>
    <row r="813">
      <c r="A813" s="267" t="s">
        <v>882</v>
      </c>
      <c r="B813" s="118" t="s">
        <v>8820</v>
      </c>
      <c r="C813" s="118">
        <v>6.0</v>
      </c>
      <c r="D813" s="260">
        <v>3282.0</v>
      </c>
      <c r="E813" s="263" t="s">
        <v>4587</v>
      </c>
      <c r="F813" s="101" t="s">
        <v>4588</v>
      </c>
      <c r="G813" s="162" t="str">
        <f t="shared" si="2"/>
        <v>M01</v>
      </c>
      <c r="H813" s="162" t="s">
        <v>6496</v>
      </c>
      <c r="I813" s="162" t="str">
        <f t="shared" si="22"/>
        <v>M03</v>
      </c>
      <c r="J813" s="162" t="s">
        <v>7258</v>
      </c>
      <c r="K813" s="112"/>
      <c r="L813" s="162" t="str">
        <f t="shared" si="7"/>
        <v>#N/A</v>
      </c>
      <c r="M813" s="259" t="s">
        <v>10146</v>
      </c>
      <c r="N813" s="162" t="str">
        <f t="shared" si="5"/>
        <v>#N/A</v>
      </c>
      <c r="O813" s="261" t="s">
        <v>10147</v>
      </c>
      <c r="P813" s="162" t="str">
        <f t="shared" si="6"/>
        <v>#N/A</v>
      </c>
    </row>
    <row r="814">
      <c r="A814" s="267" t="s">
        <v>882</v>
      </c>
      <c r="B814" s="118" t="s">
        <v>8820</v>
      </c>
      <c r="C814" s="118">
        <v>7.0</v>
      </c>
      <c r="D814" s="260">
        <v>10691.0</v>
      </c>
      <c r="E814" s="263" t="s">
        <v>4593</v>
      </c>
      <c r="F814" s="101" t="s">
        <v>4594</v>
      </c>
      <c r="G814" s="162" t="str">
        <f t="shared" si="2"/>
        <v>M01</v>
      </c>
      <c r="H814" s="162" t="s">
        <v>6498</v>
      </c>
      <c r="I814" s="162" t="str">
        <f t="shared" si="22"/>
        <v>M03</v>
      </c>
      <c r="J814" s="162" t="s">
        <v>7260</v>
      </c>
      <c r="K814" s="112"/>
      <c r="L814" s="162" t="str">
        <f t="shared" si="7"/>
        <v>#N/A</v>
      </c>
      <c r="M814" s="259" t="s">
        <v>10148</v>
      </c>
      <c r="N814" s="162" t="str">
        <f t="shared" si="5"/>
        <v>#N/A</v>
      </c>
      <c r="O814" s="261" t="s">
        <v>10149</v>
      </c>
      <c r="P814" s="162" t="str">
        <f t="shared" si="6"/>
        <v>#N/A</v>
      </c>
    </row>
    <row r="815">
      <c r="A815" s="267" t="s">
        <v>882</v>
      </c>
      <c r="B815" s="118" t="s">
        <v>8820</v>
      </c>
      <c r="C815" s="118">
        <v>8.0</v>
      </c>
      <c r="D815" s="260">
        <v>2992.0</v>
      </c>
      <c r="E815" s="263" t="s">
        <v>4597</v>
      </c>
      <c r="F815" s="101" t="s">
        <v>4598</v>
      </c>
      <c r="G815" s="162" t="str">
        <f t="shared" si="2"/>
        <v>M01</v>
      </c>
      <c r="H815" s="162" t="s">
        <v>6500</v>
      </c>
      <c r="I815" s="162" t="str">
        <f t="shared" si="22"/>
        <v>M03</v>
      </c>
      <c r="J815" s="162" t="s">
        <v>7262</v>
      </c>
      <c r="K815" s="112"/>
      <c r="L815" s="162" t="str">
        <f t="shared" si="7"/>
        <v>#N/A</v>
      </c>
      <c r="M815" s="259" t="s">
        <v>10150</v>
      </c>
      <c r="N815" s="162" t="str">
        <f t="shared" si="5"/>
        <v>#N/A</v>
      </c>
      <c r="O815" s="261" t="s">
        <v>10151</v>
      </c>
      <c r="P815" s="162" t="str">
        <f t="shared" si="6"/>
        <v>#N/A</v>
      </c>
    </row>
    <row r="816">
      <c r="A816" s="267" t="s">
        <v>882</v>
      </c>
      <c r="B816" s="118" t="s">
        <v>8820</v>
      </c>
      <c r="C816" s="118">
        <v>9.0</v>
      </c>
      <c r="D816" s="260">
        <v>6350.0</v>
      </c>
      <c r="E816" s="263" t="s">
        <v>4601</v>
      </c>
      <c r="F816" s="101" t="s">
        <v>4602</v>
      </c>
      <c r="G816" s="162" t="str">
        <f t="shared" si="2"/>
        <v>M01</v>
      </c>
      <c r="H816" s="162" t="s">
        <v>6502</v>
      </c>
      <c r="I816" s="162" t="str">
        <f t="shared" si="22"/>
        <v>M03</v>
      </c>
      <c r="J816" s="162" t="s">
        <v>7264</v>
      </c>
      <c r="K816" s="112"/>
      <c r="L816" s="162" t="str">
        <f t="shared" si="7"/>
        <v>#N/A</v>
      </c>
      <c r="M816" s="259" t="s">
        <v>10152</v>
      </c>
      <c r="N816" s="162" t="str">
        <f t="shared" si="5"/>
        <v>#N/A</v>
      </c>
      <c r="O816" s="261" t="s">
        <v>10153</v>
      </c>
      <c r="P816" s="162" t="str">
        <f t="shared" si="6"/>
        <v>#N/A</v>
      </c>
    </row>
    <row r="817">
      <c r="A817" s="267" t="s">
        <v>882</v>
      </c>
      <c r="B817" s="118" t="s">
        <v>8820</v>
      </c>
      <c r="C817" s="118">
        <v>10.0</v>
      </c>
      <c r="D817" s="260">
        <v>2479.0</v>
      </c>
      <c r="E817" s="263" t="s">
        <v>4604</v>
      </c>
      <c r="F817" s="101" t="s">
        <v>4605</v>
      </c>
      <c r="G817" s="162" t="str">
        <f t="shared" si="2"/>
        <v>M01</v>
      </c>
      <c r="H817" s="162" t="s">
        <v>6504</v>
      </c>
      <c r="I817" s="162" t="str">
        <f t="shared" si="22"/>
        <v>M03</v>
      </c>
      <c r="J817" s="162" t="s">
        <v>7266</v>
      </c>
      <c r="K817" s="112"/>
      <c r="L817" s="162" t="str">
        <f t="shared" si="7"/>
        <v>#N/A</v>
      </c>
      <c r="M817" s="259" t="s">
        <v>10154</v>
      </c>
      <c r="N817" s="162" t="str">
        <f t="shared" si="5"/>
        <v>#N/A</v>
      </c>
      <c r="O817" s="261" t="s">
        <v>10155</v>
      </c>
      <c r="P817" s="162" t="str">
        <f t="shared" si="6"/>
        <v>#N/A</v>
      </c>
    </row>
    <row r="818">
      <c r="A818" s="267" t="s">
        <v>882</v>
      </c>
      <c r="B818" s="118" t="s">
        <v>8820</v>
      </c>
      <c r="C818" s="118">
        <v>11.0</v>
      </c>
      <c r="D818" s="260">
        <v>8253.0</v>
      </c>
      <c r="E818" s="263" t="s">
        <v>4608</v>
      </c>
      <c r="F818" s="101" t="s">
        <v>4609</v>
      </c>
      <c r="G818" s="162" t="str">
        <f t="shared" si="2"/>
        <v>M01</v>
      </c>
      <c r="H818" s="162" t="s">
        <v>6506</v>
      </c>
      <c r="I818" s="162" t="str">
        <f t="shared" si="22"/>
        <v>M03</v>
      </c>
      <c r="J818" s="162" t="s">
        <v>7268</v>
      </c>
      <c r="K818" s="112"/>
      <c r="L818" s="162" t="str">
        <f t="shared" si="7"/>
        <v>#N/A</v>
      </c>
      <c r="M818" s="259" t="s">
        <v>10156</v>
      </c>
      <c r="N818" s="162" t="str">
        <f t="shared" si="5"/>
        <v>#N/A</v>
      </c>
      <c r="O818" s="261" t="s">
        <v>10157</v>
      </c>
      <c r="P818" s="162" t="str">
        <f t="shared" si="6"/>
        <v>#N/A</v>
      </c>
    </row>
    <row r="819">
      <c r="A819" s="267" t="s">
        <v>882</v>
      </c>
      <c r="B819" s="118" t="s">
        <v>8820</v>
      </c>
      <c r="C819" s="118">
        <v>12.0</v>
      </c>
      <c r="D819" s="260">
        <v>3301.0</v>
      </c>
      <c r="E819" s="263" t="s">
        <v>4612</v>
      </c>
      <c r="F819" s="101" t="s">
        <v>4613</v>
      </c>
      <c r="G819" s="162" t="str">
        <f t="shared" si="2"/>
        <v>M01</v>
      </c>
      <c r="H819" s="162" t="s">
        <v>6508</v>
      </c>
      <c r="I819" s="162" t="str">
        <f t="shared" si="22"/>
        <v>M03</v>
      </c>
      <c r="J819" s="162" t="s">
        <v>7270</v>
      </c>
      <c r="K819" s="112"/>
      <c r="L819" s="162" t="str">
        <f t="shared" si="7"/>
        <v>#N/A</v>
      </c>
      <c r="M819" s="259" t="s">
        <v>10158</v>
      </c>
      <c r="N819" s="162" t="str">
        <f t="shared" si="5"/>
        <v>#N/A</v>
      </c>
      <c r="O819" s="261" t="s">
        <v>10159</v>
      </c>
      <c r="P819" s="162" t="str">
        <f t="shared" si="6"/>
        <v>#N/A</v>
      </c>
    </row>
    <row r="820">
      <c r="A820" s="267" t="s">
        <v>882</v>
      </c>
      <c r="B820" s="118" t="s">
        <v>8820</v>
      </c>
      <c r="C820" s="118">
        <v>13.0</v>
      </c>
      <c r="D820" s="260">
        <v>2809.0</v>
      </c>
      <c r="E820" s="263" t="s">
        <v>4616</v>
      </c>
      <c r="F820" s="101" t="s">
        <v>4617</v>
      </c>
      <c r="G820" s="162" t="str">
        <f t="shared" si="2"/>
        <v>M01</v>
      </c>
      <c r="H820" s="162" t="s">
        <v>6510</v>
      </c>
      <c r="I820" s="162" t="str">
        <f t="shared" si="22"/>
        <v>M03</v>
      </c>
      <c r="J820" s="162" t="s">
        <v>7272</v>
      </c>
      <c r="K820" s="112"/>
      <c r="L820" s="162" t="str">
        <f t="shared" si="7"/>
        <v>#N/A</v>
      </c>
      <c r="M820" s="259" t="s">
        <v>10160</v>
      </c>
      <c r="N820" s="162" t="str">
        <f t="shared" si="5"/>
        <v>#N/A</v>
      </c>
      <c r="O820" s="261" t="s">
        <v>10161</v>
      </c>
      <c r="P820" s="162" t="str">
        <f t="shared" si="6"/>
        <v>#N/A</v>
      </c>
    </row>
    <row r="821">
      <c r="A821" s="267" t="s">
        <v>882</v>
      </c>
      <c r="B821" s="118" t="s">
        <v>8820</v>
      </c>
      <c r="C821" s="118">
        <v>14.0</v>
      </c>
      <c r="D821" s="260">
        <v>6957.0</v>
      </c>
      <c r="E821" s="263" t="s">
        <v>4620</v>
      </c>
      <c r="F821" s="101" t="s">
        <v>4621</v>
      </c>
      <c r="G821" s="162" t="str">
        <f t="shared" si="2"/>
        <v>M01</v>
      </c>
      <c r="H821" s="162" t="s">
        <v>6512</v>
      </c>
      <c r="I821" s="162" t="str">
        <f t="shared" si="22"/>
        <v>M03</v>
      </c>
      <c r="J821" s="162" t="s">
        <v>7274</v>
      </c>
      <c r="K821" s="112"/>
      <c r="L821" s="162" t="str">
        <f t="shared" si="7"/>
        <v>#N/A</v>
      </c>
      <c r="M821" s="259" t="s">
        <v>10162</v>
      </c>
      <c r="N821" s="162" t="str">
        <f t="shared" si="5"/>
        <v>#N/A</v>
      </c>
      <c r="O821" s="261" t="s">
        <v>10163</v>
      </c>
      <c r="P821" s="162" t="str">
        <f t="shared" si="6"/>
        <v>#N/A</v>
      </c>
    </row>
    <row r="822">
      <c r="A822" s="267" t="s">
        <v>882</v>
      </c>
      <c r="B822" s="118" t="s">
        <v>8820</v>
      </c>
      <c r="C822" s="118">
        <v>15.0</v>
      </c>
      <c r="D822" s="118" t="s">
        <v>154</v>
      </c>
      <c r="E822" s="263" t="s">
        <v>4624</v>
      </c>
      <c r="F822" s="101" t="s">
        <v>4625</v>
      </c>
      <c r="G822" s="162" t="str">
        <f t="shared" si="2"/>
        <v>M01</v>
      </c>
      <c r="H822" s="162" t="s">
        <v>6514</v>
      </c>
      <c r="I822" s="162" t="str">
        <f t="shared" si="22"/>
        <v>M03</v>
      </c>
      <c r="J822" s="162" t="s">
        <v>7276</v>
      </c>
      <c r="K822" s="112"/>
      <c r="L822" s="162" t="str">
        <f t="shared" si="7"/>
        <v>#N/A</v>
      </c>
      <c r="M822" s="259" t="s">
        <v>10164</v>
      </c>
      <c r="N822" s="162" t="str">
        <f t="shared" si="5"/>
        <v>#N/A</v>
      </c>
      <c r="O822" s="261" t="s">
        <v>10165</v>
      </c>
      <c r="P822" s="162" t="str">
        <f t="shared" si="6"/>
        <v>#N/A</v>
      </c>
    </row>
    <row r="823">
      <c r="A823" s="267" t="s">
        <v>882</v>
      </c>
      <c r="B823" s="118" t="s">
        <v>8820</v>
      </c>
      <c r="C823" s="118">
        <v>16.0</v>
      </c>
      <c r="D823" s="118" t="s">
        <v>881</v>
      </c>
      <c r="E823" s="263" t="s">
        <v>4630</v>
      </c>
      <c r="F823" s="101" t="s">
        <v>4631</v>
      </c>
      <c r="G823" s="162" t="str">
        <f t="shared" si="2"/>
        <v>M01</v>
      </c>
      <c r="H823" s="162" t="s">
        <v>6516</v>
      </c>
      <c r="I823" s="162" t="str">
        <f t="shared" si="22"/>
        <v>M03</v>
      </c>
      <c r="J823" s="162" t="s">
        <v>7278</v>
      </c>
      <c r="K823" s="112"/>
      <c r="L823" s="162" t="str">
        <f t="shared" si="7"/>
        <v>#N/A</v>
      </c>
      <c r="M823" s="259" t="s">
        <v>10166</v>
      </c>
      <c r="N823" s="162" t="str">
        <f t="shared" si="5"/>
        <v>#N/A</v>
      </c>
      <c r="O823" s="261" t="s">
        <v>10167</v>
      </c>
      <c r="P823" s="162" t="str">
        <f t="shared" si="6"/>
        <v>#N/A</v>
      </c>
    </row>
    <row r="824">
      <c r="A824" s="267" t="s">
        <v>886</v>
      </c>
      <c r="B824" s="118" t="s">
        <v>8820</v>
      </c>
      <c r="C824" s="118">
        <v>1.0</v>
      </c>
      <c r="D824" s="265">
        <v>6376.0</v>
      </c>
      <c r="E824" s="263" t="s">
        <v>4634</v>
      </c>
      <c r="F824" s="101" t="s">
        <v>4635</v>
      </c>
      <c r="G824" s="162" t="str">
        <f t="shared" si="2"/>
        <v>M02</v>
      </c>
      <c r="H824" s="162" t="s">
        <v>6890</v>
      </c>
      <c r="I824" s="162" t="str">
        <f t="shared" si="22"/>
        <v>M04</v>
      </c>
      <c r="J824" s="162" t="s">
        <v>7436</v>
      </c>
      <c r="K824" s="112"/>
      <c r="L824" s="162" t="str">
        <f t="shared" si="7"/>
        <v>M02</v>
      </c>
      <c r="M824" s="259" t="s">
        <v>8685</v>
      </c>
      <c r="N824" s="162" t="str">
        <f t="shared" si="5"/>
        <v>#N/A</v>
      </c>
      <c r="O824" s="261" t="s">
        <v>10169</v>
      </c>
      <c r="P824" s="162" t="str">
        <f t="shared" si="6"/>
        <v>#N/A</v>
      </c>
    </row>
    <row r="825">
      <c r="A825" s="267" t="s">
        <v>886</v>
      </c>
      <c r="B825" s="118" t="s">
        <v>8820</v>
      </c>
      <c r="C825" s="118">
        <v>2.0</v>
      </c>
      <c r="D825" s="265">
        <v>8490.0</v>
      </c>
      <c r="E825" s="263" t="s">
        <v>4639</v>
      </c>
      <c r="F825" s="101" t="s">
        <v>4640</v>
      </c>
      <c r="G825" s="162" t="str">
        <f t="shared" si="2"/>
        <v>M02</v>
      </c>
      <c r="H825" s="162" t="s">
        <v>6892</v>
      </c>
      <c r="I825" s="162" t="str">
        <f t="shared" si="22"/>
        <v>M04</v>
      </c>
      <c r="J825" s="162" t="s">
        <v>7438</v>
      </c>
      <c r="K825" s="112"/>
      <c r="L825" s="162" t="str">
        <f t="shared" si="7"/>
        <v>M02</v>
      </c>
      <c r="M825" s="259" t="s">
        <v>8687</v>
      </c>
      <c r="N825" s="162" t="str">
        <f t="shared" si="5"/>
        <v>#N/A</v>
      </c>
      <c r="O825" s="261" t="s">
        <v>10170</v>
      </c>
      <c r="P825" s="162" t="str">
        <f t="shared" si="6"/>
        <v>#N/A</v>
      </c>
    </row>
    <row r="826">
      <c r="A826" s="267" t="s">
        <v>886</v>
      </c>
      <c r="B826" s="118" t="s">
        <v>8820</v>
      </c>
      <c r="C826" s="118">
        <v>3.0</v>
      </c>
      <c r="D826" s="265">
        <v>2633.0</v>
      </c>
      <c r="E826" s="263" t="s">
        <v>4643</v>
      </c>
      <c r="F826" s="101" t="s">
        <v>4644</v>
      </c>
      <c r="G826" s="162" t="str">
        <f t="shared" si="2"/>
        <v>M02</v>
      </c>
      <c r="H826" s="162" t="s">
        <v>6893</v>
      </c>
      <c r="I826" s="162" t="str">
        <f t="shared" si="22"/>
        <v>M04</v>
      </c>
      <c r="J826" s="162" t="s">
        <v>7440</v>
      </c>
      <c r="K826" s="112"/>
      <c r="L826" s="162" t="str">
        <f t="shared" si="7"/>
        <v>M02</v>
      </c>
      <c r="M826" s="259" t="s">
        <v>8689</v>
      </c>
      <c r="N826" s="162" t="str">
        <f t="shared" si="5"/>
        <v>#N/A</v>
      </c>
      <c r="O826" s="261" t="s">
        <v>10172</v>
      </c>
      <c r="P826" s="162" t="str">
        <f t="shared" si="6"/>
        <v>#N/A</v>
      </c>
    </row>
    <row r="827">
      <c r="A827" s="267" t="s">
        <v>886</v>
      </c>
      <c r="B827" s="118" t="s">
        <v>8820</v>
      </c>
      <c r="C827" s="118">
        <v>4.0</v>
      </c>
      <c r="D827" s="265">
        <v>8590.0</v>
      </c>
      <c r="E827" s="263" t="s">
        <v>4649</v>
      </c>
      <c r="F827" s="101" t="s">
        <v>4650</v>
      </c>
      <c r="G827" s="162" t="str">
        <f t="shared" si="2"/>
        <v>M02</v>
      </c>
      <c r="H827" s="162" t="s">
        <v>6894</v>
      </c>
      <c r="I827" s="162" t="str">
        <f t="shared" si="22"/>
        <v>M04</v>
      </c>
      <c r="J827" s="162" t="s">
        <v>7442</v>
      </c>
      <c r="K827" s="112"/>
      <c r="L827" s="162" t="str">
        <f t="shared" si="7"/>
        <v>M02</v>
      </c>
      <c r="M827" s="259" t="s">
        <v>8691</v>
      </c>
      <c r="N827" s="162" t="str">
        <f t="shared" si="5"/>
        <v>#N/A</v>
      </c>
      <c r="O827" s="261" t="s">
        <v>10176</v>
      </c>
      <c r="P827" s="162" t="str">
        <f t="shared" si="6"/>
        <v>#N/A</v>
      </c>
    </row>
    <row r="828">
      <c r="A828" s="267" t="s">
        <v>886</v>
      </c>
      <c r="B828" s="118" t="s">
        <v>8820</v>
      </c>
      <c r="C828" s="118">
        <v>5.0</v>
      </c>
      <c r="D828" s="265">
        <v>9671.0</v>
      </c>
      <c r="E828" s="263" t="s">
        <v>4653</v>
      </c>
      <c r="F828" s="101" t="s">
        <v>4654</v>
      </c>
      <c r="G828" s="162" t="str">
        <f t="shared" si="2"/>
        <v>M02</v>
      </c>
      <c r="H828" s="162" t="s">
        <v>6895</v>
      </c>
      <c r="I828" s="162" t="str">
        <f t="shared" si="22"/>
        <v>M04</v>
      </c>
      <c r="J828" s="162" t="s">
        <v>7444</v>
      </c>
      <c r="K828" s="112"/>
      <c r="L828" s="162" t="str">
        <f t="shared" si="7"/>
        <v>M02</v>
      </c>
      <c r="M828" s="259" t="s">
        <v>8693</v>
      </c>
      <c r="N828" s="162" t="str">
        <f t="shared" si="5"/>
        <v>#N/A</v>
      </c>
      <c r="O828" s="261" t="s">
        <v>10177</v>
      </c>
      <c r="P828" s="162" t="str">
        <f t="shared" si="6"/>
        <v>#N/A</v>
      </c>
    </row>
    <row r="829">
      <c r="A829" s="267" t="s">
        <v>886</v>
      </c>
      <c r="B829" s="118" t="s">
        <v>8820</v>
      </c>
      <c r="C829" s="118">
        <v>6.0</v>
      </c>
      <c r="D829" s="265">
        <v>2407.0</v>
      </c>
      <c r="E829" s="263" t="s">
        <v>4657</v>
      </c>
      <c r="F829" s="101" t="s">
        <v>4658</v>
      </c>
      <c r="G829" s="162" t="str">
        <f t="shared" si="2"/>
        <v>M02</v>
      </c>
      <c r="H829" s="162" t="s">
        <v>6865</v>
      </c>
      <c r="I829" s="162" t="str">
        <f t="shared" si="22"/>
        <v>M04</v>
      </c>
      <c r="J829" s="162" t="s">
        <v>7446</v>
      </c>
      <c r="K829" s="112"/>
      <c r="L829" s="162" t="str">
        <f t="shared" si="7"/>
        <v>#N/A</v>
      </c>
      <c r="M829" s="259" t="s">
        <v>10178</v>
      </c>
      <c r="N829" s="162" t="str">
        <f t="shared" si="5"/>
        <v>#N/A</v>
      </c>
      <c r="O829" s="261" t="s">
        <v>10179</v>
      </c>
      <c r="P829" s="162" t="str">
        <f t="shared" si="6"/>
        <v>#N/A</v>
      </c>
    </row>
    <row r="830">
      <c r="A830" s="267" t="s">
        <v>886</v>
      </c>
      <c r="B830" s="118" t="s">
        <v>8820</v>
      </c>
      <c r="C830" s="118">
        <v>7.0</v>
      </c>
      <c r="D830" s="265">
        <v>7695.0</v>
      </c>
      <c r="E830" s="263" t="s">
        <v>4661</v>
      </c>
      <c r="F830" s="101" t="s">
        <v>4662</v>
      </c>
      <c r="G830" s="162" t="str">
        <f t="shared" si="2"/>
        <v>M02</v>
      </c>
      <c r="H830" s="162" t="s">
        <v>6867</v>
      </c>
      <c r="I830" s="162" t="str">
        <f t="shared" si="22"/>
        <v>M04</v>
      </c>
      <c r="J830" s="162" t="s">
        <v>7448</v>
      </c>
      <c r="K830" s="112"/>
      <c r="L830" s="162" t="str">
        <f t="shared" si="7"/>
        <v>#N/A</v>
      </c>
      <c r="M830" s="259" t="s">
        <v>10180</v>
      </c>
      <c r="N830" s="162" t="str">
        <f t="shared" si="5"/>
        <v>#N/A</v>
      </c>
      <c r="O830" s="261" t="s">
        <v>10181</v>
      </c>
      <c r="P830" s="162" t="str">
        <f t="shared" si="6"/>
        <v>#N/A</v>
      </c>
    </row>
    <row r="831">
      <c r="A831" s="267" t="s">
        <v>886</v>
      </c>
      <c r="B831" s="118" t="s">
        <v>8820</v>
      </c>
      <c r="C831" s="118">
        <v>8.0</v>
      </c>
      <c r="D831" s="265">
        <v>8074.0</v>
      </c>
      <c r="E831" s="263" t="s">
        <v>4665</v>
      </c>
      <c r="F831" s="101" t="s">
        <v>4666</v>
      </c>
      <c r="G831" s="162" t="str">
        <f t="shared" si="2"/>
        <v>M02</v>
      </c>
      <c r="H831" s="162" t="s">
        <v>6869</v>
      </c>
      <c r="I831" s="162" t="str">
        <f t="shared" si="22"/>
        <v>M04</v>
      </c>
      <c r="J831" s="162" t="s">
        <v>7450</v>
      </c>
      <c r="K831" s="112"/>
      <c r="L831" s="162" t="str">
        <f t="shared" si="7"/>
        <v>#N/A</v>
      </c>
      <c r="M831" s="259" t="s">
        <v>10182</v>
      </c>
      <c r="N831" s="162" t="str">
        <f t="shared" si="5"/>
        <v>#N/A</v>
      </c>
      <c r="O831" s="261" t="s">
        <v>10183</v>
      </c>
      <c r="P831" s="162" t="str">
        <f t="shared" si="6"/>
        <v>#N/A</v>
      </c>
    </row>
    <row r="832">
      <c r="A832" s="267" t="s">
        <v>886</v>
      </c>
      <c r="B832" s="118" t="s">
        <v>8820</v>
      </c>
      <c r="C832" s="118">
        <v>9.0</v>
      </c>
      <c r="D832" s="265">
        <v>2556.0</v>
      </c>
      <c r="E832" s="263" t="s">
        <v>4668</v>
      </c>
      <c r="F832" s="101" t="s">
        <v>4669</v>
      </c>
      <c r="G832" s="162" t="str">
        <f t="shared" si="2"/>
        <v>M02</v>
      </c>
      <c r="H832" s="162" t="s">
        <v>6871</v>
      </c>
      <c r="I832" s="162" t="str">
        <f t="shared" si="22"/>
        <v>M04</v>
      </c>
      <c r="J832" s="162" t="s">
        <v>7452</v>
      </c>
      <c r="K832" s="112"/>
      <c r="L832" s="162" t="str">
        <f t="shared" si="7"/>
        <v>#N/A</v>
      </c>
      <c r="M832" s="259" t="s">
        <v>10184</v>
      </c>
      <c r="N832" s="162" t="str">
        <f t="shared" si="5"/>
        <v>#N/A</v>
      </c>
      <c r="O832" s="261" t="s">
        <v>10185</v>
      </c>
      <c r="P832" s="162" t="str">
        <f t="shared" si="6"/>
        <v>#N/A</v>
      </c>
    </row>
    <row r="833">
      <c r="A833" s="267" t="s">
        <v>886</v>
      </c>
      <c r="B833" s="118" t="s">
        <v>8820</v>
      </c>
      <c r="C833" s="118">
        <v>10.0</v>
      </c>
      <c r="D833" s="265">
        <v>10814.0</v>
      </c>
      <c r="E833" s="263" t="s">
        <v>4671</v>
      </c>
      <c r="F833" s="101" t="s">
        <v>4673</v>
      </c>
      <c r="G833" s="162" t="str">
        <f t="shared" si="2"/>
        <v>M02</v>
      </c>
      <c r="H833" s="162" t="s">
        <v>6873</v>
      </c>
      <c r="I833" s="162" t="str">
        <f t="shared" si="22"/>
        <v>M04</v>
      </c>
      <c r="J833" s="162" t="s">
        <v>7454</v>
      </c>
      <c r="K833" s="112"/>
      <c r="L833" s="162" t="str">
        <f t="shared" si="7"/>
        <v>#N/A</v>
      </c>
      <c r="M833" s="259" t="s">
        <v>10186</v>
      </c>
      <c r="N833" s="162" t="str">
        <f t="shared" si="5"/>
        <v>#N/A</v>
      </c>
      <c r="O833" s="261" t="s">
        <v>10187</v>
      </c>
      <c r="P833" s="162" t="str">
        <f t="shared" si="6"/>
        <v>#N/A</v>
      </c>
    </row>
    <row r="834">
      <c r="A834" s="267" t="s">
        <v>886</v>
      </c>
      <c r="B834" s="118" t="s">
        <v>8820</v>
      </c>
      <c r="C834" s="118">
        <v>11.0</v>
      </c>
      <c r="D834" s="265">
        <v>6952.0</v>
      </c>
      <c r="E834" s="263" t="s">
        <v>4675</v>
      </c>
      <c r="F834" s="101" t="s">
        <v>4676</v>
      </c>
      <c r="G834" s="162" t="str">
        <f t="shared" si="2"/>
        <v>M02</v>
      </c>
      <c r="H834" s="162" t="s">
        <v>6875</v>
      </c>
      <c r="I834" s="162" t="str">
        <f t="shared" si="22"/>
        <v>M04</v>
      </c>
      <c r="J834" s="162" t="s">
        <v>7456</v>
      </c>
      <c r="K834" s="112"/>
      <c r="L834" s="162" t="str">
        <f t="shared" si="7"/>
        <v>#N/A</v>
      </c>
      <c r="M834" s="259" t="s">
        <v>10188</v>
      </c>
      <c r="N834" s="162" t="str">
        <f t="shared" si="5"/>
        <v>#N/A</v>
      </c>
      <c r="O834" s="261" t="s">
        <v>10189</v>
      </c>
      <c r="P834" s="162" t="str">
        <f t="shared" si="6"/>
        <v>#N/A</v>
      </c>
    </row>
    <row r="835">
      <c r="A835" s="267" t="s">
        <v>886</v>
      </c>
      <c r="B835" s="118" t="s">
        <v>8820</v>
      </c>
      <c r="C835" s="118">
        <v>12.0</v>
      </c>
      <c r="D835" s="265">
        <v>8071.0</v>
      </c>
      <c r="E835" s="263" t="s">
        <v>4681</v>
      </c>
      <c r="F835" s="101" t="s">
        <v>4682</v>
      </c>
      <c r="G835" s="162" t="str">
        <f t="shared" si="2"/>
        <v>M02</v>
      </c>
      <c r="H835" s="162" t="s">
        <v>6877</v>
      </c>
      <c r="I835" s="162" t="str">
        <f t="shared" si="22"/>
        <v>M04</v>
      </c>
      <c r="J835" s="162" t="s">
        <v>7458</v>
      </c>
      <c r="K835" s="112"/>
      <c r="L835" s="162" t="str">
        <f t="shared" si="7"/>
        <v>#N/A</v>
      </c>
      <c r="M835" s="259" t="s">
        <v>10190</v>
      </c>
      <c r="N835" s="162" t="str">
        <f t="shared" si="5"/>
        <v>#N/A</v>
      </c>
      <c r="O835" s="261" t="s">
        <v>10191</v>
      </c>
      <c r="P835" s="162" t="str">
        <f t="shared" si="6"/>
        <v>#N/A</v>
      </c>
    </row>
    <row r="836">
      <c r="A836" s="267" t="s">
        <v>886</v>
      </c>
      <c r="B836" s="118" t="s">
        <v>8820</v>
      </c>
      <c r="C836" s="118">
        <v>13.0</v>
      </c>
      <c r="D836" s="265">
        <v>8211.0</v>
      </c>
      <c r="E836" s="263" t="s">
        <v>4685</v>
      </c>
      <c r="F836" s="101" t="s">
        <v>4686</v>
      </c>
      <c r="G836" s="162" t="str">
        <f t="shared" si="2"/>
        <v>M02</v>
      </c>
      <c r="H836" s="162" t="s">
        <v>6879</v>
      </c>
      <c r="I836" s="162" t="str">
        <f t="shared" si="22"/>
        <v>M04</v>
      </c>
      <c r="J836" s="162" t="s">
        <v>7460</v>
      </c>
      <c r="K836" s="112"/>
      <c r="L836" s="162" t="str">
        <f t="shared" si="7"/>
        <v>#N/A</v>
      </c>
      <c r="M836" s="259" t="s">
        <v>10192</v>
      </c>
      <c r="N836" s="162" t="str">
        <f t="shared" si="5"/>
        <v>#N/A</v>
      </c>
      <c r="O836" s="261" t="s">
        <v>10193</v>
      </c>
      <c r="P836" s="162" t="str">
        <f t="shared" si="6"/>
        <v>#N/A</v>
      </c>
    </row>
    <row r="837">
      <c r="A837" s="267" t="s">
        <v>886</v>
      </c>
      <c r="B837" s="118" t="s">
        <v>8820</v>
      </c>
      <c r="C837" s="118">
        <v>14.0</v>
      </c>
      <c r="D837" s="265">
        <v>8065.0</v>
      </c>
      <c r="E837" s="263" t="s">
        <v>4689</v>
      </c>
      <c r="F837" s="101" t="s">
        <v>4690</v>
      </c>
      <c r="G837" s="162" t="str">
        <f t="shared" si="2"/>
        <v>M02</v>
      </c>
      <c r="H837" s="162" t="s">
        <v>6881</v>
      </c>
      <c r="I837" s="162" t="str">
        <f t="shared" si="22"/>
        <v>M04</v>
      </c>
      <c r="J837" s="162" t="s">
        <v>7462</v>
      </c>
      <c r="K837" s="112"/>
      <c r="L837" s="162" t="str">
        <f t="shared" si="7"/>
        <v>#N/A</v>
      </c>
      <c r="M837" s="259" t="s">
        <v>10194</v>
      </c>
      <c r="N837" s="162" t="str">
        <f t="shared" si="5"/>
        <v>#N/A</v>
      </c>
      <c r="O837" s="261" t="s">
        <v>10195</v>
      </c>
      <c r="P837" s="162" t="str">
        <f t="shared" si="6"/>
        <v>#N/A</v>
      </c>
    </row>
    <row r="838">
      <c r="A838" s="267" t="s">
        <v>886</v>
      </c>
      <c r="B838" s="118" t="s">
        <v>8820</v>
      </c>
      <c r="C838" s="118">
        <v>15.0</v>
      </c>
      <c r="D838" s="118" t="s">
        <v>154</v>
      </c>
      <c r="E838" s="263" t="s">
        <v>4693</v>
      </c>
      <c r="F838" s="101" t="s">
        <v>4694</v>
      </c>
      <c r="G838" s="162" t="str">
        <f t="shared" si="2"/>
        <v>M02</v>
      </c>
      <c r="H838" s="162" t="s">
        <v>6883</v>
      </c>
      <c r="I838" s="162" t="str">
        <f t="shared" si="22"/>
        <v>M04</v>
      </c>
      <c r="J838" s="162" t="s">
        <v>7464</v>
      </c>
      <c r="K838" s="112"/>
      <c r="L838" s="162" t="str">
        <f t="shared" si="7"/>
        <v>#N/A</v>
      </c>
      <c r="M838" s="259" t="s">
        <v>10196</v>
      </c>
      <c r="N838" s="162" t="str">
        <f t="shared" si="5"/>
        <v>#N/A</v>
      </c>
      <c r="O838" s="261" t="s">
        <v>10197</v>
      </c>
      <c r="P838" s="162" t="str">
        <f t="shared" si="6"/>
        <v>#N/A</v>
      </c>
    </row>
    <row r="839">
      <c r="A839" s="267" t="s">
        <v>886</v>
      </c>
      <c r="B839" s="118" t="s">
        <v>8820</v>
      </c>
      <c r="C839" s="118">
        <v>16.0</v>
      </c>
      <c r="D839" s="118" t="s">
        <v>885</v>
      </c>
      <c r="E839" s="263" t="s">
        <v>4697</v>
      </c>
      <c r="F839" s="101" t="s">
        <v>4698</v>
      </c>
      <c r="G839" s="162" t="str">
        <f t="shared" si="2"/>
        <v>M02</v>
      </c>
      <c r="H839" s="162" t="s">
        <v>6885</v>
      </c>
      <c r="I839" s="162" t="str">
        <f t="shared" si="22"/>
        <v>M04</v>
      </c>
      <c r="J839" s="162" t="s">
        <v>7466</v>
      </c>
      <c r="K839" s="112"/>
      <c r="L839" s="162" t="str">
        <f t="shared" si="7"/>
        <v>#N/A</v>
      </c>
      <c r="M839" s="259" t="s">
        <v>10198</v>
      </c>
      <c r="N839" s="162" t="str">
        <f t="shared" si="5"/>
        <v>#N/A</v>
      </c>
      <c r="O839" s="261" t="s">
        <v>10199</v>
      </c>
      <c r="P839" s="162" t="str">
        <f t="shared" si="6"/>
        <v>#N/A</v>
      </c>
    </row>
    <row r="840">
      <c r="A840" s="267" t="s">
        <v>891</v>
      </c>
      <c r="B840" s="118" t="s">
        <v>8892</v>
      </c>
      <c r="C840" s="118">
        <v>1.0</v>
      </c>
      <c r="D840" s="260">
        <v>10953.0</v>
      </c>
      <c r="E840" s="263" t="s">
        <v>4701</v>
      </c>
      <c r="F840" s="101" t="s">
        <v>4702</v>
      </c>
      <c r="G840" s="162" t="str">
        <f t="shared" si="2"/>
        <v>M03</v>
      </c>
      <c r="H840" s="162" t="s">
        <v>6970</v>
      </c>
      <c r="I840" s="162" t="str">
        <f t="shared" si="22"/>
        <v>M05</v>
      </c>
      <c r="J840" s="162" t="s">
        <v>7383</v>
      </c>
      <c r="K840" s="112"/>
      <c r="L840" s="162" t="str">
        <f t="shared" si="7"/>
        <v>M01</v>
      </c>
      <c r="M840" s="259" t="s">
        <v>8437</v>
      </c>
      <c r="N840" s="162" t="str">
        <f t="shared" si="5"/>
        <v>M05</v>
      </c>
      <c r="O840" s="259" t="s">
        <v>8405</v>
      </c>
      <c r="P840" s="162" t="str">
        <f t="shared" si="6"/>
        <v>#N/A</v>
      </c>
    </row>
    <row r="841">
      <c r="A841" s="267" t="s">
        <v>891</v>
      </c>
      <c r="B841" s="118" t="s">
        <v>8892</v>
      </c>
      <c r="C841" s="118">
        <v>2.0</v>
      </c>
      <c r="D841" s="260">
        <v>2122.0</v>
      </c>
      <c r="E841" s="263" t="s">
        <v>4709</v>
      </c>
      <c r="F841" s="101" t="s">
        <v>4710</v>
      </c>
      <c r="G841" s="162" t="str">
        <f t="shared" si="2"/>
        <v>M03</v>
      </c>
      <c r="H841" s="162" t="s">
        <v>6973</v>
      </c>
      <c r="I841" s="162" t="str">
        <f t="shared" si="22"/>
        <v>M05</v>
      </c>
      <c r="J841" s="162" t="s">
        <v>7386</v>
      </c>
      <c r="K841" s="112"/>
      <c r="L841" s="162" t="str">
        <f t="shared" si="7"/>
        <v>#N/A</v>
      </c>
      <c r="M841" s="259" t="s">
        <v>10200</v>
      </c>
      <c r="N841" s="162" t="str">
        <f t="shared" si="5"/>
        <v>#N/A</v>
      </c>
      <c r="O841" s="261" t="s">
        <v>10201</v>
      </c>
      <c r="P841" s="162" t="str">
        <f t="shared" si="6"/>
        <v>#N/A</v>
      </c>
    </row>
    <row r="842">
      <c r="A842" s="267" t="s">
        <v>891</v>
      </c>
      <c r="B842" s="118" t="s">
        <v>8892</v>
      </c>
      <c r="C842" s="118">
        <v>3.0</v>
      </c>
      <c r="D842" s="260">
        <v>3207.0</v>
      </c>
      <c r="E842" s="263" t="s">
        <v>4712</v>
      </c>
      <c r="F842" s="101" t="s">
        <v>4714</v>
      </c>
      <c r="G842" s="162" t="str">
        <f t="shared" si="2"/>
        <v>M03</v>
      </c>
      <c r="H842" s="162" t="s">
        <v>6975</v>
      </c>
      <c r="I842" s="162" t="str">
        <f t="shared" si="22"/>
        <v>M05</v>
      </c>
      <c r="J842" s="162" t="s">
        <v>7388</v>
      </c>
      <c r="K842" s="112"/>
      <c r="L842" s="162" t="str">
        <f t="shared" si="7"/>
        <v>#N/A</v>
      </c>
      <c r="M842" s="259" t="s">
        <v>10202</v>
      </c>
      <c r="N842" s="162" t="str">
        <f t="shared" si="5"/>
        <v>#N/A</v>
      </c>
      <c r="O842" s="261" t="s">
        <v>10203</v>
      </c>
      <c r="P842" s="162" t="str">
        <f t="shared" si="6"/>
        <v>#N/A</v>
      </c>
    </row>
    <row r="843">
      <c r="A843" s="267" t="s">
        <v>891</v>
      </c>
      <c r="B843" s="118" t="s">
        <v>8892</v>
      </c>
      <c r="C843" s="118">
        <v>4.0</v>
      </c>
      <c r="D843" s="260">
        <v>9410.0</v>
      </c>
      <c r="E843" s="263" t="s">
        <v>4717</v>
      </c>
      <c r="F843" s="101" t="s">
        <v>4718</v>
      </c>
      <c r="G843" s="162" t="str">
        <f t="shared" si="2"/>
        <v>M03</v>
      </c>
      <c r="H843" s="162" t="s">
        <v>6977</v>
      </c>
      <c r="I843" s="162" t="str">
        <f t="shared" si="22"/>
        <v>M05</v>
      </c>
      <c r="J843" s="162" t="s">
        <v>7390</v>
      </c>
      <c r="K843" s="112"/>
      <c r="L843" s="162" t="str">
        <f t="shared" si="7"/>
        <v>M01</v>
      </c>
      <c r="M843" s="259" t="s">
        <v>8439</v>
      </c>
      <c r="N843" s="162" t="str">
        <f t="shared" si="5"/>
        <v>M05</v>
      </c>
      <c r="O843" s="259" t="s">
        <v>8407</v>
      </c>
      <c r="P843" s="162" t="str">
        <f t="shared" si="6"/>
        <v>#N/A</v>
      </c>
    </row>
    <row r="844">
      <c r="A844" s="267" t="s">
        <v>891</v>
      </c>
      <c r="B844" s="118" t="s">
        <v>8892</v>
      </c>
      <c r="C844" s="118">
        <v>5.0</v>
      </c>
      <c r="D844" s="260">
        <v>4929.0</v>
      </c>
      <c r="E844" s="263" t="s">
        <v>4721</v>
      </c>
      <c r="F844" s="101" t="s">
        <v>4722</v>
      </c>
      <c r="G844" s="162" t="str">
        <f t="shared" si="2"/>
        <v>M03</v>
      </c>
      <c r="H844" s="162" t="s">
        <v>6980</v>
      </c>
      <c r="I844" s="162" t="str">
        <f t="shared" si="22"/>
        <v>M05</v>
      </c>
      <c r="J844" s="162" t="s">
        <v>7392</v>
      </c>
      <c r="K844" s="112"/>
      <c r="L844" s="162" t="str">
        <f t="shared" si="7"/>
        <v>M01</v>
      </c>
      <c r="M844" s="259" t="s">
        <v>8441</v>
      </c>
      <c r="N844" s="162" t="str">
        <f t="shared" si="5"/>
        <v>M05</v>
      </c>
      <c r="O844" s="259" t="s">
        <v>8409</v>
      </c>
      <c r="P844" s="162" t="str">
        <f t="shared" si="6"/>
        <v>#N/A</v>
      </c>
    </row>
    <row r="845">
      <c r="A845" s="267" t="s">
        <v>891</v>
      </c>
      <c r="B845" s="118" t="s">
        <v>8892</v>
      </c>
      <c r="C845" s="118">
        <v>6.0</v>
      </c>
      <c r="D845" s="260">
        <v>3282.0</v>
      </c>
      <c r="E845" s="263" t="s">
        <v>4725</v>
      </c>
      <c r="F845" s="101" t="s">
        <v>4726</v>
      </c>
      <c r="G845" s="162" t="str">
        <f t="shared" si="2"/>
        <v>M03</v>
      </c>
      <c r="H845" s="162" t="s">
        <v>6983</v>
      </c>
      <c r="I845" s="162" t="str">
        <f t="shared" si="22"/>
        <v>M05</v>
      </c>
      <c r="J845" s="162" t="s">
        <v>7394</v>
      </c>
      <c r="K845" s="112"/>
      <c r="L845" s="162" t="str">
        <f t="shared" si="7"/>
        <v>#N/A</v>
      </c>
      <c r="M845" s="259" t="s">
        <v>10204</v>
      </c>
      <c r="N845" s="162" t="str">
        <f t="shared" si="5"/>
        <v>#N/A</v>
      </c>
      <c r="O845" s="261" t="s">
        <v>10205</v>
      </c>
      <c r="P845" s="162" t="str">
        <f t="shared" si="6"/>
        <v>#N/A</v>
      </c>
    </row>
    <row r="846">
      <c r="A846" s="267" t="s">
        <v>891</v>
      </c>
      <c r="B846" s="118" t="s">
        <v>8892</v>
      </c>
      <c r="C846" s="118">
        <v>7.0</v>
      </c>
      <c r="D846" s="260">
        <v>10691.0</v>
      </c>
      <c r="E846" s="263" t="s">
        <v>4729</v>
      </c>
      <c r="F846" s="101" t="s">
        <v>4730</v>
      </c>
      <c r="G846" s="162" t="str">
        <f t="shared" si="2"/>
        <v>M03</v>
      </c>
      <c r="H846" s="162" t="s">
        <v>6985</v>
      </c>
      <c r="I846" s="162" t="str">
        <f t="shared" si="22"/>
        <v>M05</v>
      </c>
      <c r="J846" s="162" t="s">
        <v>7396</v>
      </c>
      <c r="K846" s="112"/>
      <c r="L846" s="162" t="str">
        <f t="shared" si="7"/>
        <v>#N/A</v>
      </c>
      <c r="M846" s="259" t="s">
        <v>10206</v>
      </c>
      <c r="N846" s="162" t="str">
        <f t="shared" si="5"/>
        <v>#N/A</v>
      </c>
      <c r="O846" s="261" t="s">
        <v>10207</v>
      </c>
      <c r="P846" s="162" t="str">
        <f t="shared" si="6"/>
        <v>#N/A</v>
      </c>
    </row>
    <row r="847">
      <c r="A847" s="267" t="s">
        <v>891</v>
      </c>
      <c r="B847" s="118" t="s">
        <v>8892</v>
      </c>
      <c r="C847" s="118">
        <v>8.0</v>
      </c>
      <c r="D847" s="260">
        <v>2992.0</v>
      </c>
      <c r="E847" s="263" t="s">
        <v>4733</v>
      </c>
      <c r="F847" s="101" t="s">
        <v>4734</v>
      </c>
      <c r="G847" s="162" t="str">
        <f t="shared" si="2"/>
        <v>M03</v>
      </c>
      <c r="H847" s="162" t="s">
        <v>6987</v>
      </c>
      <c r="I847" s="162" t="str">
        <f t="shared" si="22"/>
        <v>M05</v>
      </c>
      <c r="J847" s="162" t="s">
        <v>7398</v>
      </c>
      <c r="K847" s="112"/>
      <c r="L847" s="162" t="str">
        <f t="shared" si="7"/>
        <v>#N/A</v>
      </c>
      <c r="M847" s="259" t="s">
        <v>10208</v>
      </c>
      <c r="N847" s="162" t="str">
        <f t="shared" si="5"/>
        <v>#N/A</v>
      </c>
      <c r="O847" s="261" t="s">
        <v>10209</v>
      </c>
      <c r="P847" s="162" t="str">
        <f t="shared" si="6"/>
        <v>#N/A</v>
      </c>
    </row>
    <row r="848">
      <c r="A848" s="267" t="s">
        <v>891</v>
      </c>
      <c r="B848" s="118" t="s">
        <v>8892</v>
      </c>
      <c r="C848" s="118">
        <v>9.0</v>
      </c>
      <c r="D848" s="260">
        <v>6350.0</v>
      </c>
      <c r="E848" s="263" t="s">
        <v>4736</v>
      </c>
      <c r="F848" s="101" t="s">
        <v>4737</v>
      </c>
      <c r="G848" s="162" t="str">
        <f t="shared" si="2"/>
        <v>M03</v>
      </c>
      <c r="H848" s="162" t="s">
        <v>6989</v>
      </c>
      <c r="I848" s="162" t="str">
        <f t="shared" si="22"/>
        <v>M05</v>
      </c>
      <c r="J848" s="162" t="s">
        <v>7400</v>
      </c>
      <c r="K848" s="112"/>
      <c r="L848" s="162" t="str">
        <f t="shared" si="7"/>
        <v>#N/A</v>
      </c>
      <c r="M848" s="259" t="s">
        <v>10210</v>
      </c>
      <c r="N848" s="162" t="str">
        <f t="shared" si="5"/>
        <v>#N/A</v>
      </c>
      <c r="O848" s="261" t="s">
        <v>10211</v>
      </c>
      <c r="P848" s="162" t="str">
        <f t="shared" si="6"/>
        <v>#N/A</v>
      </c>
    </row>
    <row r="849">
      <c r="A849" s="267" t="s">
        <v>891</v>
      </c>
      <c r="B849" s="118" t="s">
        <v>8892</v>
      </c>
      <c r="C849" s="118">
        <v>10.0</v>
      </c>
      <c r="D849" s="260">
        <v>2479.0</v>
      </c>
      <c r="E849" s="263" t="s">
        <v>4739</v>
      </c>
      <c r="F849" s="101" t="s">
        <v>4740</v>
      </c>
      <c r="G849" s="162" t="str">
        <f t="shared" si="2"/>
        <v>M03</v>
      </c>
      <c r="H849" s="162" t="s">
        <v>6991</v>
      </c>
      <c r="I849" s="162" t="str">
        <f t="shared" si="22"/>
        <v>M05</v>
      </c>
      <c r="J849" s="162" t="s">
        <v>7402</v>
      </c>
      <c r="K849" s="112"/>
      <c r="L849" s="162" t="str">
        <f t="shared" si="7"/>
        <v>#N/A</v>
      </c>
      <c r="M849" s="259" t="s">
        <v>10212</v>
      </c>
      <c r="N849" s="162" t="str">
        <f t="shared" si="5"/>
        <v>#N/A</v>
      </c>
      <c r="O849" s="261" t="s">
        <v>10213</v>
      </c>
      <c r="P849" s="162" t="str">
        <f t="shared" si="6"/>
        <v>#N/A</v>
      </c>
    </row>
    <row r="850">
      <c r="A850" s="267" t="s">
        <v>891</v>
      </c>
      <c r="B850" s="118" t="s">
        <v>8892</v>
      </c>
      <c r="C850" s="118">
        <v>11.0</v>
      </c>
      <c r="D850" s="260">
        <v>8253.0</v>
      </c>
      <c r="E850" s="263" t="s">
        <v>4744</v>
      </c>
      <c r="F850" s="101" t="s">
        <v>4745</v>
      </c>
      <c r="G850" s="162" t="str">
        <f t="shared" si="2"/>
        <v>M03</v>
      </c>
      <c r="H850" s="162" t="s">
        <v>6993</v>
      </c>
      <c r="I850" s="162" t="str">
        <f t="shared" si="22"/>
        <v>M05</v>
      </c>
      <c r="J850" s="162" t="s">
        <v>7404</v>
      </c>
      <c r="K850" s="112"/>
      <c r="L850" s="162" t="str">
        <f t="shared" si="7"/>
        <v>#N/A</v>
      </c>
      <c r="M850" s="259" t="s">
        <v>10214</v>
      </c>
      <c r="N850" s="162" t="str">
        <f t="shared" si="5"/>
        <v>#N/A</v>
      </c>
      <c r="O850" s="261" t="s">
        <v>10215</v>
      </c>
      <c r="P850" s="162" t="str">
        <f t="shared" si="6"/>
        <v>#N/A</v>
      </c>
    </row>
    <row r="851">
      <c r="A851" s="267" t="s">
        <v>891</v>
      </c>
      <c r="B851" s="118" t="s">
        <v>8892</v>
      </c>
      <c r="C851" s="118">
        <v>12.0</v>
      </c>
      <c r="D851" s="260">
        <v>3301.0</v>
      </c>
      <c r="E851" s="263" t="s">
        <v>4747</v>
      </c>
      <c r="F851" s="101" t="s">
        <v>4748</v>
      </c>
      <c r="G851" s="162" t="str">
        <f t="shared" si="2"/>
        <v>M03</v>
      </c>
      <c r="H851" s="162" t="s">
        <v>6995</v>
      </c>
      <c r="I851" s="162" t="str">
        <f t="shared" si="22"/>
        <v>M05</v>
      </c>
      <c r="J851" s="162" t="s">
        <v>7406</v>
      </c>
      <c r="K851" s="112"/>
      <c r="L851" s="162" t="str">
        <f t="shared" si="7"/>
        <v>#N/A</v>
      </c>
      <c r="M851" s="259" t="s">
        <v>10216</v>
      </c>
      <c r="N851" s="162" t="str">
        <f t="shared" si="5"/>
        <v>#N/A</v>
      </c>
      <c r="O851" s="261" t="s">
        <v>10217</v>
      </c>
      <c r="P851" s="162" t="str">
        <f t="shared" si="6"/>
        <v>#N/A</v>
      </c>
    </row>
    <row r="852">
      <c r="A852" s="267" t="s">
        <v>891</v>
      </c>
      <c r="B852" s="118" t="s">
        <v>8892</v>
      </c>
      <c r="C852" s="118">
        <v>13.0</v>
      </c>
      <c r="D852" s="260">
        <v>2809.0</v>
      </c>
      <c r="E852" s="263" t="s">
        <v>4752</v>
      </c>
      <c r="F852" s="101" t="s">
        <v>4753</v>
      </c>
      <c r="G852" s="162" t="str">
        <f t="shared" si="2"/>
        <v>M03</v>
      </c>
      <c r="H852" s="162" t="s">
        <v>6997</v>
      </c>
      <c r="I852" s="162" t="str">
        <f t="shared" si="22"/>
        <v>M05</v>
      </c>
      <c r="J852" s="162" t="s">
        <v>7408</v>
      </c>
      <c r="K852" s="112"/>
      <c r="L852" s="162" t="str">
        <f t="shared" si="7"/>
        <v>#N/A</v>
      </c>
      <c r="M852" s="259" t="s">
        <v>10218</v>
      </c>
      <c r="N852" s="162" t="str">
        <f t="shared" si="5"/>
        <v>#N/A</v>
      </c>
      <c r="O852" s="261" t="s">
        <v>10219</v>
      </c>
      <c r="P852" s="162" t="str">
        <f t="shared" si="6"/>
        <v>#N/A</v>
      </c>
    </row>
    <row r="853">
      <c r="A853" s="267" t="s">
        <v>891</v>
      </c>
      <c r="B853" s="118" t="s">
        <v>8892</v>
      </c>
      <c r="C853" s="118">
        <v>14.0</v>
      </c>
      <c r="D853" s="260">
        <v>6957.0</v>
      </c>
      <c r="E853" s="263" t="s">
        <v>4759</v>
      </c>
      <c r="F853" s="101" t="s">
        <v>4760</v>
      </c>
      <c r="G853" s="162" t="str">
        <f t="shared" si="2"/>
        <v>M03</v>
      </c>
      <c r="H853" s="162" t="s">
        <v>6999</v>
      </c>
      <c r="I853" s="162" t="str">
        <f t="shared" si="22"/>
        <v>M05</v>
      </c>
      <c r="J853" s="162" t="s">
        <v>7410</v>
      </c>
      <c r="K853" s="112"/>
      <c r="L853" s="162" t="str">
        <f t="shared" si="7"/>
        <v>#N/A</v>
      </c>
      <c r="M853" s="259" t="s">
        <v>10220</v>
      </c>
      <c r="N853" s="162" t="str">
        <f t="shared" si="5"/>
        <v>#N/A</v>
      </c>
      <c r="O853" s="261" t="s">
        <v>10221</v>
      </c>
      <c r="P853" s="162" t="str">
        <f t="shared" si="6"/>
        <v>#N/A</v>
      </c>
    </row>
    <row r="854">
      <c r="A854" s="267" t="s">
        <v>891</v>
      </c>
      <c r="B854" s="118" t="s">
        <v>8892</v>
      </c>
      <c r="C854" s="118">
        <v>15.0</v>
      </c>
      <c r="D854" s="118" t="s">
        <v>154</v>
      </c>
      <c r="E854" s="263" t="s">
        <v>4765</v>
      </c>
      <c r="F854" s="101" t="s">
        <v>4766</v>
      </c>
      <c r="G854" s="162" t="str">
        <f t="shared" si="2"/>
        <v>M03</v>
      </c>
      <c r="H854" s="162" t="s">
        <v>7001</v>
      </c>
      <c r="I854" s="162" t="str">
        <f t="shared" si="22"/>
        <v>M05</v>
      </c>
      <c r="J854" s="162" t="s">
        <v>7412</v>
      </c>
      <c r="K854" s="112"/>
      <c r="L854" s="162" t="str">
        <f t="shared" si="7"/>
        <v>#N/A</v>
      </c>
      <c r="M854" s="259" t="s">
        <v>10222</v>
      </c>
      <c r="N854" s="162" t="str">
        <f t="shared" si="5"/>
        <v>#N/A</v>
      </c>
      <c r="O854" s="261" t="s">
        <v>10223</v>
      </c>
      <c r="P854" s="162" t="str">
        <f t="shared" si="6"/>
        <v>#N/A</v>
      </c>
    </row>
    <row r="855">
      <c r="A855" s="267" t="s">
        <v>891</v>
      </c>
      <c r="B855" s="118" t="s">
        <v>8892</v>
      </c>
      <c r="C855" s="118">
        <v>16.0</v>
      </c>
      <c r="D855" s="118" t="s">
        <v>890</v>
      </c>
      <c r="E855" s="263" t="s">
        <v>4772</v>
      </c>
      <c r="F855" s="101" t="s">
        <v>4773</v>
      </c>
      <c r="G855" s="162" t="str">
        <f t="shared" si="2"/>
        <v>M03</v>
      </c>
      <c r="H855" s="162" t="s">
        <v>7003</v>
      </c>
      <c r="I855" s="162" t="str">
        <f t="shared" si="22"/>
        <v>M05</v>
      </c>
      <c r="J855" s="162" t="s">
        <v>7414</v>
      </c>
      <c r="K855" s="112"/>
      <c r="L855" s="162" t="str">
        <f t="shared" si="7"/>
        <v>#N/A</v>
      </c>
      <c r="M855" s="259" t="s">
        <v>10224</v>
      </c>
      <c r="N855" s="162" t="str">
        <f t="shared" si="5"/>
        <v>#N/A</v>
      </c>
      <c r="O855" s="261" t="s">
        <v>10225</v>
      </c>
      <c r="P855" s="162" t="str">
        <f t="shared" si="6"/>
        <v>#N/A</v>
      </c>
    </row>
    <row r="856">
      <c r="A856" s="267" t="s">
        <v>894</v>
      </c>
      <c r="B856" s="118" t="s">
        <v>8892</v>
      </c>
      <c r="C856" s="118">
        <v>1.0</v>
      </c>
      <c r="D856" s="265">
        <v>6376.0</v>
      </c>
      <c r="E856" s="263" t="s">
        <v>4778</v>
      </c>
      <c r="F856" s="101" t="s">
        <v>4779</v>
      </c>
      <c r="G856" s="162" t="str">
        <f t="shared" si="2"/>
        <v>M03</v>
      </c>
      <c r="H856" s="162" t="s">
        <v>7282</v>
      </c>
      <c r="I856" s="162" t="str">
        <f t="shared" si="22"/>
        <v>M05</v>
      </c>
      <c r="J856" s="162" t="s">
        <v>7347</v>
      </c>
      <c r="K856" s="112"/>
      <c r="L856" s="162" t="str">
        <f t="shared" si="7"/>
        <v>#N/A</v>
      </c>
      <c r="M856" s="259" t="s">
        <v>10226</v>
      </c>
      <c r="N856" s="162" t="str">
        <f t="shared" si="5"/>
        <v>#N/A</v>
      </c>
      <c r="O856" s="261" t="s">
        <v>10227</v>
      </c>
      <c r="P856" s="162" t="str">
        <f t="shared" si="6"/>
        <v>#N/A</v>
      </c>
    </row>
    <row r="857">
      <c r="A857" s="267" t="s">
        <v>894</v>
      </c>
      <c r="B857" s="118" t="s">
        <v>8892</v>
      </c>
      <c r="C857" s="118">
        <v>2.0</v>
      </c>
      <c r="D857" s="265">
        <v>8490.0</v>
      </c>
      <c r="E857" s="263" t="s">
        <v>4789</v>
      </c>
      <c r="F857" s="101" t="s">
        <v>4790</v>
      </c>
      <c r="G857" s="162" t="str">
        <f t="shared" si="2"/>
        <v>M03</v>
      </c>
      <c r="H857" s="162" t="s">
        <v>7284</v>
      </c>
      <c r="I857" s="162" t="str">
        <f t="shared" si="22"/>
        <v>M05</v>
      </c>
      <c r="J857" s="162" t="s">
        <v>7349</v>
      </c>
      <c r="K857" s="112"/>
      <c r="L857" s="162" t="str">
        <f t="shared" si="7"/>
        <v>#N/A</v>
      </c>
      <c r="M857" s="259" t="s">
        <v>10228</v>
      </c>
      <c r="N857" s="162" t="str">
        <f t="shared" si="5"/>
        <v>#N/A</v>
      </c>
      <c r="O857" s="261" t="s">
        <v>10229</v>
      </c>
      <c r="P857" s="162" t="str">
        <f t="shared" si="6"/>
        <v>#N/A</v>
      </c>
    </row>
    <row r="858">
      <c r="A858" s="267" t="s">
        <v>894</v>
      </c>
      <c r="B858" s="118" t="s">
        <v>8892</v>
      </c>
      <c r="C858" s="118">
        <v>3.0</v>
      </c>
      <c r="D858" s="265">
        <v>2633.0</v>
      </c>
      <c r="E858" s="263" t="s">
        <v>4795</v>
      </c>
      <c r="F858" s="101" t="s">
        <v>4796</v>
      </c>
      <c r="G858" s="162" t="str">
        <f t="shared" si="2"/>
        <v>M03</v>
      </c>
      <c r="H858" s="162" t="s">
        <v>7286</v>
      </c>
      <c r="I858" s="162" t="str">
        <f t="shared" si="22"/>
        <v>M05</v>
      </c>
      <c r="J858" s="162" t="s">
        <v>7351</v>
      </c>
      <c r="K858" s="112"/>
      <c r="L858" s="162" t="str">
        <f t="shared" si="7"/>
        <v>#N/A</v>
      </c>
      <c r="M858" s="259" t="s">
        <v>10230</v>
      </c>
      <c r="N858" s="162" t="str">
        <f t="shared" si="5"/>
        <v>#N/A</v>
      </c>
      <c r="O858" s="261" t="s">
        <v>10231</v>
      </c>
      <c r="P858" s="162" t="str">
        <f t="shared" si="6"/>
        <v>#N/A</v>
      </c>
    </row>
    <row r="859">
      <c r="A859" s="267" t="s">
        <v>894</v>
      </c>
      <c r="B859" s="118" t="s">
        <v>8892</v>
      </c>
      <c r="C859" s="118">
        <v>4.0</v>
      </c>
      <c r="D859" s="265">
        <v>8590.0</v>
      </c>
      <c r="E859" s="263" t="s">
        <v>4804</v>
      </c>
      <c r="F859" s="101" t="s">
        <v>4805</v>
      </c>
      <c r="G859" s="162" t="str">
        <f t="shared" si="2"/>
        <v>M03</v>
      </c>
      <c r="H859" s="162" t="s">
        <v>7288</v>
      </c>
      <c r="I859" s="162" t="str">
        <f t="shared" si="22"/>
        <v>M05</v>
      </c>
      <c r="J859" s="162" t="s">
        <v>7353</v>
      </c>
      <c r="K859" s="112"/>
      <c r="L859" s="162" t="str">
        <f t="shared" si="7"/>
        <v>#N/A</v>
      </c>
      <c r="M859" s="259" t="s">
        <v>10232</v>
      </c>
      <c r="N859" s="162" t="str">
        <f t="shared" si="5"/>
        <v>#N/A</v>
      </c>
      <c r="O859" s="261" t="s">
        <v>10233</v>
      </c>
      <c r="P859" s="162" t="str">
        <f t="shared" si="6"/>
        <v>#N/A</v>
      </c>
    </row>
    <row r="860">
      <c r="A860" s="267" t="s">
        <v>894</v>
      </c>
      <c r="B860" s="118" t="s">
        <v>8892</v>
      </c>
      <c r="C860" s="118">
        <v>5.0</v>
      </c>
      <c r="D860" s="265">
        <v>9671.0</v>
      </c>
      <c r="E860" s="263" t="s">
        <v>4809</v>
      </c>
      <c r="F860" s="101" t="s">
        <v>4810</v>
      </c>
      <c r="G860" s="162" t="str">
        <f t="shared" si="2"/>
        <v>M03</v>
      </c>
      <c r="H860" s="162" t="s">
        <v>7290</v>
      </c>
      <c r="I860" s="162" t="str">
        <f t="shared" si="22"/>
        <v>M05</v>
      </c>
      <c r="J860" s="162" t="s">
        <v>7355</v>
      </c>
      <c r="K860" s="112"/>
      <c r="L860" s="162" t="str">
        <f t="shared" si="7"/>
        <v>#N/A</v>
      </c>
      <c r="M860" s="259" t="s">
        <v>10235</v>
      </c>
      <c r="N860" s="162" t="str">
        <f t="shared" si="5"/>
        <v>#N/A</v>
      </c>
      <c r="O860" s="261" t="s">
        <v>10236</v>
      </c>
      <c r="P860" s="162" t="str">
        <f t="shared" si="6"/>
        <v>#N/A</v>
      </c>
    </row>
    <row r="861">
      <c r="A861" s="267" t="s">
        <v>894</v>
      </c>
      <c r="B861" s="118" t="s">
        <v>8892</v>
      </c>
      <c r="C861" s="118">
        <v>6.0</v>
      </c>
      <c r="D861" s="265">
        <v>2407.0</v>
      </c>
      <c r="E861" s="263" t="s">
        <v>4813</v>
      </c>
      <c r="F861" s="101" t="s">
        <v>4815</v>
      </c>
      <c r="G861" s="162" t="str">
        <f t="shared" si="2"/>
        <v>M03</v>
      </c>
      <c r="H861" s="162" t="s">
        <v>7292</v>
      </c>
      <c r="I861" s="162" t="str">
        <f t="shared" si="22"/>
        <v>M05</v>
      </c>
      <c r="J861" s="162" t="s">
        <v>7357</v>
      </c>
      <c r="K861" s="112"/>
      <c r="L861" s="162" t="str">
        <f t="shared" si="7"/>
        <v>#N/A</v>
      </c>
      <c r="M861" s="259" t="s">
        <v>10237</v>
      </c>
      <c r="N861" s="162" t="str">
        <f t="shared" si="5"/>
        <v>#N/A</v>
      </c>
      <c r="O861" s="261" t="s">
        <v>10238</v>
      </c>
      <c r="P861" s="162" t="str">
        <f t="shared" si="6"/>
        <v>#N/A</v>
      </c>
    </row>
    <row r="862">
      <c r="A862" s="267" t="s">
        <v>894</v>
      </c>
      <c r="B862" s="118" t="s">
        <v>8892</v>
      </c>
      <c r="C862" s="118">
        <v>7.0</v>
      </c>
      <c r="D862" s="265">
        <v>7695.0</v>
      </c>
      <c r="E862" s="263" t="s">
        <v>4817</v>
      </c>
      <c r="F862" s="101" t="s">
        <v>4818</v>
      </c>
      <c r="G862" s="162" t="str">
        <f t="shared" si="2"/>
        <v>M03</v>
      </c>
      <c r="H862" s="162" t="s">
        <v>7294</v>
      </c>
      <c r="I862" s="162" t="str">
        <f t="shared" si="22"/>
        <v>M05</v>
      </c>
      <c r="J862" s="162" t="s">
        <v>7359</v>
      </c>
      <c r="K862" s="112"/>
      <c r="L862" s="162" t="str">
        <f t="shared" si="7"/>
        <v>#N/A</v>
      </c>
      <c r="M862" s="259" t="s">
        <v>10239</v>
      </c>
      <c r="N862" s="162" t="str">
        <f t="shared" si="5"/>
        <v>#N/A</v>
      </c>
      <c r="O862" s="261" t="s">
        <v>10240</v>
      </c>
      <c r="P862" s="162" t="str">
        <f t="shared" si="6"/>
        <v>#N/A</v>
      </c>
    </row>
    <row r="863">
      <c r="A863" s="267" t="s">
        <v>894</v>
      </c>
      <c r="B863" s="118" t="s">
        <v>8892</v>
      </c>
      <c r="C863" s="118">
        <v>8.0</v>
      </c>
      <c r="D863" s="265">
        <v>8074.0</v>
      </c>
      <c r="E863" s="263" t="s">
        <v>4820</v>
      </c>
      <c r="F863" s="101" t="s">
        <v>4821</v>
      </c>
      <c r="G863" s="162" t="str">
        <f t="shared" si="2"/>
        <v>M03</v>
      </c>
      <c r="H863" s="162" t="s">
        <v>7296</v>
      </c>
      <c r="I863" s="162" t="str">
        <f t="shared" si="22"/>
        <v>M05</v>
      </c>
      <c r="J863" s="162" t="s">
        <v>7361</v>
      </c>
      <c r="K863" s="118" t="s">
        <v>10242</v>
      </c>
      <c r="L863" s="162" t="str">
        <f t="shared" si="7"/>
        <v>M05</v>
      </c>
      <c r="M863" s="259" t="s">
        <v>8679</v>
      </c>
      <c r="N863" s="162" t="str">
        <f t="shared" si="5"/>
        <v>M02</v>
      </c>
      <c r="O863" s="261" t="s">
        <v>8694</v>
      </c>
      <c r="P863" s="162" t="str">
        <f t="shared" si="6"/>
        <v>#N/A</v>
      </c>
    </row>
    <row r="864">
      <c r="A864" s="267" t="s">
        <v>894</v>
      </c>
      <c r="B864" s="118" t="s">
        <v>8892</v>
      </c>
      <c r="C864" s="118">
        <v>9.0</v>
      </c>
      <c r="D864" s="265">
        <v>2556.0</v>
      </c>
      <c r="E864" s="263" t="s">
        <v>4823</v>
      </c>
      <c r="F864" s="101" t="s">
        <v>4824</v>
      </c>
      <c r="G864" s="162" t="str">
        <f t="shared" si="2"/>
        <v>M03</v>
      </c>
      <c r="H864" s="162" t="s">
        <v>7299</v>
      </c>
      <c r="I864" s="162" t="str">
        <f t="shared" si="22"/>
        <v>M05</v>
      </c>
      <c r="J864" s="162" t="s">
        <v>7364</v>
      </c>
      <c r="K864" s="112"/>
      <c r="L864" s="162" t="str">
        <f t="shared" si="7"/>
        <v>#N/A</v>
      </c>
      <c r="M864" s="259" t="s">
        <v>10246</v>
      </c>
      <c r="N864" s="162" t="str">
        <f t="shared" si="5"/>
        <v>#N/A</v>
      </c>
      <c r="O864" s="261" t="s">
        <v>10247</v>
      </c>
      <c r="P864" s="162" t="str">
        <f t="shared" si="6"/>
        <v>#N/A</v>
      </c>
    </row>
    <row r="865">
      <c r="A865" s="267" t="s">
        <v>894</v>
      </c>
      <c r="B865" s="118" t="s">
        <v>8892</v>
      </c>
      <c r="C865" s="118">
        <v>10.0</v>
      </c>
      <c r="D865" s="265">
        <v>10814.0</v>
      </c>
      <c r="E865" s="263" t="s">
        <v>4827</v>
      </c>
      <c r="F865" s="101" t="s">
        <v>4828</v>
      </c>
      <c r="G865" s="162" t="str">
        <f t="shared" si="2"/>
        <v>M03</v>
      </c>
      <c r="H865" s="162" t="s">
        <v>7301</v>
      </c>
      <c r="I865" s="162" t="str">
        <f t="shared" si="22"/>
        <v>M05</v>
      </c>
      <c r="J865" s="162" t="s">
        <v>7366</v>
      </c>
      <c r="K865" s="112"/>
      <c r="L865" s="162" t="str">
        <f t="shared" si="7"/>
        <v>#N/A</v>
      </c>
      <c r="M865" s="259" t="s">
        <v>10248</v>
      </c>
      <c r="N865" s="162" t="str">
        <f t="shared" si="5"/>
        <v>#N/A</v>
      </c>
      <c r="O865" s="261" t="s">
        <v>10249</v>
      </c>
      <c r="P865" s="162" t="str">
        <f t="shared" si="6"/>
        <v>#N/A</v>
      </c>
    </row>
    <row r="866">
      <c r="A866" s="267" t="s">
        <v>894</v>
      </c>
      <c r="B866" s="118" t="s">
        <v>8892</v>
      </c>
      <c r="C866" s="118">
        <v>11.0</v>
      </c>
      <c r="D866" s="265">
        <v>6952.0</v>
      </c>
      <c r="E866" s="263" t="s">
        <v>4831</v>
      </c>
      <c r="F866" s="101" t="s">
        <v>4832</v>
      </c>
      <c r="G866" s="162" t="str">
        <f t="shared" si="2"/>
        <v>M03</v>
      </c>
      <c r="H866" s="162" t="s">
        <v>7303</v>
      </c>
      <c r="I866" s="162" t="str">
        <f t="shared" si="22"/>
        <v>M05</v>
      </c>
      <c r="J866" s="162" t="s">
        <v>7368</v>
      </c>
      <c r="K866" s="112"/>
      <c r="L866" s="162" t="str">
        <f t="shared" si="7"/>
        <v>#N/A</v>
      </c>
      <c r="M866" s="259" t="s">
        <v>10250</v>
      </c>
      <c r="N866" s="162" t="str">
        <f t="shared" si="5"/>
        <v>#N/A</v>
      </c>
      <c r="O866" s="261" t="s">
        <v>10251</v>
      </c>
      <c r="P866" s="162" t="str">
        <f t="shared" si="6"/>
        <v>#N/A</v>
      </c>
    </row>
    <row r="867">
      <c r="A867" s="267" t="s">
        <v>894</v>
      </c>
      <c r="B867" s="118" t="s">
        <v>8892</v>
      </c>
      <c r="C867" s="118">
        <v>12.0</v>
      </c>
      <c r="D867" s="265">
        <v>8071.0</v>
      </c>
      <c r="E867" s="263" t="s">
        <v>4835</v>
      </c>
      <c r="F867" s="101" t="s">
        <v>4836</v>
      </c>
      <c r="G867" s="162" t="str">
        <f t="shared" si="2"/>
        <v>M03</v>
      </c>
      <c r="H867" s="162" t="s">
        <v>7305</v>
      </c>
      <c r="I867" s="162" t="str">
        <f t="shared" si="22"/>
        <v>M05</v>
      </c>
      <c r="J867" s="162" t="s">
        <v>7370</v>
      </c>
      <c r="K867" s="112"/>
      <c r="L867" s="162" t="str">
        <f t="shared" si="7"/>
        <v>#N/A</v>
      </c>
      <c r="M867" s="259" t="s">
        <v>10252</v>
      </c>
      <c r="N867" s="162" t="str">
        <f t="shared" si="5"/>
        <v>#N/A</v>
      </c>
      <c r="O867" s="261" t="s">
        <v>10253</v>
      </c>
      <c r="P867" s="162" t="str">
        <f t="shared" si="6"/>
        <v>#N/A</v>
      </c>
    </row>
    <row r="868">
      <c r="A868" s="267" t="s">
        <v>894</v>
      </c>
      <c r="B868" s="118" t="s">
        <v>8892</v>
      </c>
      <c r="C868" s="118">
        <v>13.0</v>
      </c>
      <c r="D868" s="265">
        <v>8211.0</v>
      </c>
      <c r="E868" s="263" t="s">
        <v>4839</v>
      </c>
      <c r="F868" s="101" t="s">
        <v>4840</v>
      </c>
      <c r="G868" s="162" t="str">
        <f t="shared" si="2"/>
        <v>M03</v>
      </c>
      <c r="H868" s="162" t="s">
        <v>7307</v>
      </c>
      <c r="I868" s="162" t="str">
        <f t="shared" si="22"/>
        <v>M05</v>
      </c>
      <c r="J868" s="162" t="s">
        <v>7372</v>
      </c>
      <c r="K868" s="112"/>
      <c r="L868" s="162" t="str">
        <f t="shared" si="7"/>
        <v>#N/A</v>
      </c>
      <c r="M868" s="259" t="s">
        <v>10254</v>
      </c>
      <c r="N868" s="162" t="str">
        <f t="shared" si="5"/>
        <v>#N/A</v>
      </c>
      <c r="O868" s="261" t="s">
        <v>10255</v>
      </c>
      <c r="P868" s="162" t="str">
        <f t="shared" si="6"/>
        <v>#N/A</v>
      </c>
    </row>
    <row r="869">
      <c r="A869" s="267" t="s">
        <v>894</v>
      </c>
      <c r="B869" s="118" t="s">
        <v>8892</v>
      </c>
      <c r="C869" s="118">
        <v>14.0</v>
      </c>
      <c r="D869" s="265">
        <v>8065.0</v>
      </c>
      <c r="E869" s="263" t="s">
        <v>4843</v>
      </c>
      <c r="F869" s="101" t="s">
        <v>4844</v>
      </c>
      <c r="G869" s="162" t="str">
        <f t="shared" si="2"/>
        <v>M03</v>
      </c>
      <c r="H869" s="162" t="s">
        <v>7309</v>
      </c>
      <c r="I869" s="162" t="str">
        <f t="shared" si="22"/>
        <v>M05</v>
      </c>
      <c r="J869" s="162" t="s">
        <v>7374</v>
      </c>
      <c r="K869" s="112"/>
      <c r="L869" s="162" t="str">
        <f t="shared" si="7"/>
        <v>#N/A</v>
      </c>
      <c r="M869" s="259" t="s">
        <v>10256</v>
      </c>
      <c r="N869" s="162" t="str">
        <f t="shared" si="5"/>
        <v>#N/A</v>
      </c>
      <c r="O869" s="261" t="s">
        <v>10257</v>
      </c>
      <c r="P869" s="162" t="str">
        <f t="shared" si="6"/>
        <v>#N/A</v>
      </c>
    </row>
    <row r="870">
      <c r="A870" s="267" t="s">
        <v>894</v>
      </c>
      <c r="B870" s="118" t="s">
        <v>8892</v>
      </c>
      <c r="C870" s="118">
        <v>15.0</v>
      </c>
      <c r="D870" s="118" t="s">
        <v>154</v>
      </c>
      <c r="E870" s="263" t="s">
        <v>4849</v>
      </c>
      <c r="F870" s="101" t="s">
        <v>4850</v>
      </c>
      <c r="G870" s="162" t="str">
        <f t="shared" si="2"/>
        <v>M03</v>
      </c>
      <c r="H870" s="162" t="s">
        <v>7311</v>
      </c>
      <c r="I870" s="162" t="str">
        <f t="shared" si="22"/>
        <v>M05</v>
      </c>
      <c r="J870" s="162" t="s">
        <v>7377</v>
      </c>
      <c r="K870" s="112"/>
      <c r="L870" s="162" t="str">
        <f t="shared" si="7"/>
        <v>#N/A</v>
      </c>
      <c r="M870" s="259" t="s">
        <v>10258</v>
      </c>
      <c r="N870" s="162" t="str">
        <f t="shared" si="5"/>
        <v>#N/A</v>
      </c>
      <c r="O870" s="261" t="s">
        <v>10259</v>
      </c>
      <c r="P870" s="162" t="str">
        <f t="shared" si="6"/>
        <v>#N/A</v>
      </c>
    </row>
    <row r="871">
      <c r="A871" s="267" t="s">
        <v>894</v>
      </c>
      <c r="B871" s="118" t="s">
        <v>8892</v>
      </c>
      <c r="C871" s="118">
        <v>16.0</v>
      </c>
      <c r="D871" s="118" t="s">
        <v>893</v>
      </c>
      <c r="E871" s="263" t="s">
        <v>4853</v>
      </c>
      <c r="F871" s="101" t="s">
        <v>4854</v>
      </c>
      <c r="G871" s="162" t="str">
        <f t="shared" si="2"/>
        <v>M03</v>
      </c>
      <c r="H871" s="162" t="s">
        <v>7313</v>
      </c>
      <c r="I871" s="162" t="str">
        <f t="shared" si="22"/>
        <v>M05</v>
      </c>
      <c r="J871" s="162" t="s">
        <v>7379</v>
      </c>
      <c r="K871" s="112"/>
      <c r="L871" s="162" t="str">
        <f t="shared" si="7"/>
        <v>#N/A</v>
      </c>
      <c r="M871" s="259" t="s">
        <v>10260</v>
      </c>
      <c r="N871" s="162" t="str">
        <f t="shared" si="5"/>
        <v>#N/A</v>
      </c>
      <c r="O871" s="261" t="s">
        <v>10261</v>
      </c>
      <c r="P871" s="162" t="str">
        <f t="shared" si="6"/>
        <v>#N/A</v>
      </c>
    </row>
    <row r="872">
      <c r="A872" s="267" t="s">
        <v>898</v>
      </c>
      <c r="B872" s="118" t="s">
        <v>8736</v>
      </c>
      <c r="C872" s="118">
        <v>1.0</v>
      </c>
      <c r="D872" s="284">
        <v>9529.0</v>
      </c>
      <c r="E872" s="263" t="s">
        <v>4859</v>
      </c>
      <c r="F872" s="101" t="s">
        <v>4860</v>
      </c>
      <c r="G872" s="162" t="str">
        <f t="shared" si="2"/>
        <v>M03</v>
      </c>
      <c r="H872" s="162" t="s">
        <v>7118</v>
      </c>
      <c r="I872" s="162" t="str">
        <f t="shared" si="22"/>
        <v>M01</v>
      </c>
      <c r="J872" s="162" t="s">
        <v>7498</v>
      </c>
      <c r="K872" s="112"/>
      <c r="L872" s="162" t="str">
        <f t="shared" si="7"/>
        <v>#N/A</v>
      </c>
      <c r="M872" s="259" t="s">
        <v>10262</v>
      </c>
      <c r="N872" s="162" t="str">
        <f t="shared" si="5"/>
        <v>#N/A</v>
      </c>
      <c r="O872" s="261" t="s">
        <v>10263</v>
      </c>
      <c r="P872" s="162" t="str">
        <f t="shared" si="6"/>
        <v>#N/A</v>
      </c>
    </row>
    <row r="873">
      <c r="A873" s="267" t="s">
        <v>898</v>
      </c>
      <c r="B873" s="118" t="s">
        <v>8736</v>
      </c>
      <c r="C873" s="118">
        <v>2.0</v>
      </c>
      <c r="D873" s="284">
        <v>2793.0</v>
      </c>
      <c r="E873" s="263" t="s">
        <v>4863</v>
      </c>
      <c r="F873" s="101" t="s">
        <v>4864</v>
      </c>
      <c r="G873" s="162" t="str">
        <f t="shared" si="2"/>
        <v>M03</v>
      </c>
      <c r="H873" s="162" t="s">
        <v>7120</v>
      </c>
      <c r="I873" s="162" t="str">
        <f t="shared" si="22"/>
        <v>M01</v>
      </c>
      <c r="J873" s="162" t="s">
        <v>7500</v>
      </c>
      <c r="K873" s="112"/>
      <c r="L873" s="162" t="str">
        <f t="shared" si="7"/>
        <v>#N/A</v>
      </c>
      <c r="M873" s="259" t="s">
        <v>10264</v>
      </c>
      <c r="N873" s="162" t="str">
        <f t="shared" si="5"/>
        <v>#N/A</v>
      </c>
      <c r="O873" s="261" t="s">
        <v>10265</v>
      </c>
      <c r="P873" s="162" t="str">
        <f t="shared" si="6"/>
        <v>#N/A</v>
      </c>
    </row>
    <row r="874">
      <c r="A874" s="267" t="s">
        <v>898</v>
      </c>
      <c r="B874" s="118" t="s">
        <v>8736</v>
      </c>
      <c r="C874" s="118">
        <v>3.0</v>
      </c>
      <c r="D874" s="284">
        <v>3294.0</v>
      </c>
      <c r="E874" s="263" t="s">
        <v>4867</v>
      </c>
      <c r="F874" s="101" t="s">
        <v>4868</v>
      </c>
      <c r="G874" s="162" t="str">
        <f t="shared" si="2"/>
        <v>M03</v>
      </c>
      <c r="H874" s="162" t="s">
        <v>7122</v>
      </c>
      <c r="I874" s="162" t="str">
        <f t="shared" si="22"/>
        <v>M01</v>
      </c>
      <c r="J874" s="162" t="s">
        <v>7502</v>
      </c>
      <c r="K874" s="112"/>
      <c r="L874" s="162" t="str">
        <f t="shared" si="7"/>
        <v>#N/A</v>
      </c>
      <c r="M874" s="259" t="s">
        <v>10266</v>
      </c>
      <c r="N874" s="162" t="str">
        <f t="shared" si="5"/>
        <v>#N/A</v>
      </c>
      <c r="O874" s="261" t="s">
        <v>10267</v>
      </c>
      <c r="P874" s="162" t="str">
        <f t="shared" si="6"/>
        <v>#N/A</v>
      </c>
    </row>
    <row r="875">
      <c r="A875" s="267" t="s">
        <v>898</v>
      </c>
      <c r="B875" s="118" t="s">
        <v>8736</v>
      </c>
      <c r="C875" s="118">
        <v>4.0</v>
      </c>
      <c r="D875" s="284">
        <v>10695.0</v>
      </c>
      <c r="E875" s="263" t="s">
        <v>4872</v>
      </c>
      <c r="F875" s="101" t="s">
        <v>4873</v>
      </c>
      <c r="G875" s="162" t="str">
        <f t="shared" si="2"/>
        <v>M03</v>
      </c>
      <c r="H875" s="162" t="s">
        <v>7124</v>
      </c>
      <c r="I875" s="162" t="str">
        <f t="shared" si="22"/>
        <v>M01</v>
      </c>
      <c r="J875" s="162" t="s">
        <v>7504</v>
      </c>
      <c r="K875" s="112"/>
      <c r="L875" s="162" t="str">
        <f t="shared" si="7"/>
        <v>#N/A</v>
      </c>
      <c r="M875" s="259" t="s">
        <v>10268</v>
      </c>
      <c r="N875" s="162" t="str">
        <f t="shared" si="5"/>
        <v>#N/A</v>
      </c>
      <c r="O875" s="261" t="s">
        <v>10269</v>
      </c>
      <c r="P875" s="162" t="str">
        <f t="shared" si="6"/>
        <v>#N/A</v>
      </c>
    </row>
    <row r="876">
      <c r="A876" s="267" t="s">
        <v>898</v>
      </c>
      <c r="B876" s="118" t="s">
        <v>8736</v>
      </c>
      <c r="C876" s="118">
        <v>5.0</v>
      </c>
      <c r="D876" s="284">
        <v>6653.0</v>
      </c>
      <c r="E876" s="263" t="s">
        <v>4878</v>
      </c>
      <c r="F876" s="101" t="s">
        <v>4879</v>
      </c>
      <c r="G876" s="162" t="str">
        <f t="shared" si="2"/>
        <v>M03</v>
      </c>
      <c r="H876" s="162" t="s">
        <v>7126</v>
      </c>
      <c r="I876" s="162" t="str">
        <f t="shared" si="22"/>
        <v>M01</v>
      </c>
      <c r="J876" s="162" t="s">
        <v>7506</v>
      </c>
      <c r="K876" s="112"/>
      <c r="L876" s="162" t="str">
        <f t="shared" si="7"/>
        <v>#N/A</v>
      </c>
      <c r="M876" s="259" t="s">
        <v>10270</v>
      </c>
      <c r="N876" s="162" t="str">
        <f t="shared" si="5"/>
        <v>#N/A</v>
      </c>
      <c r="O876" s="261" t="s">
        <v>10271</v>
      </c>
      <c r="P876" s="162" t="str">
        <f t="shared" si="6"/>
        <v>#N/A</v>
      </c>
    </row>
    <row r="877">
      <c r="A877" s="267" t="s">
        <v>898</v>
      </c>
      <c r="B877" s="118" t="s">
        <v>8736</v>
      </c>
      <c r="C877" s="118">
        <v>6.0</v>
      </c>
      <c r="D877" s="284">
        <v>6469.0</v>
      </c>
      <c r="E877" s="263" t="s">
        <v>4882</v>
      </c>
      <c r="F877" s="101" t="s">
        <v>4883</v>
      </c>
      <c r="G877" s="162" t="str">
        <f t="shared" si="2"/>
        <v>M03</v>
      </c>
      <c r="H877" s="162" t="s">
        <v>7128</v>
      </c>
      <c r="I877" s="162" t="str">
        <f t="shared" si="22"/>
        <v>M01</v>
      </c>
      <c r="J877" s="162" t="s">
        <v>7508</v>
      </c>
      <c r="K877" s="112"/>
      <c r="L877" s="162" t="str">
        <f t="shared" si="7"/>
        <v>M01</v>
      </c>
      <c r="M877" s="259" t="s">
        <v>8443</v>
      </c>
      <c r="N877" s="162" t="str">
        <f t="shared" si="5"/>
        <v>M05</v>
      </c>
      <c r="O877" s="259" t="s">
        <v>8411</v>
      </c>
      <c r="P877" s="162" t="str">
        <f t="shared" si="6"/>
        <v>#N/A</v>
      </c>
    </row>
    <row r="878">
      <c r="A878" s="267" t="s">
        <v>898</v>
      </c>
      <c r="B878" s="118" t="s">
        <v>8736</v>
      </c>
      <c r="C878" s="118">
        <v>7.0</v>
      </c>
      <c r="D878" s="284">
        <v>7113.0</v>
      </c>
      <c r="E878" s="263" t="s">
        <v>4885</v>
      </c>
      <c r="F878" s="101" t="s">
        <v>4886</v>
      </c>
      <c r="G878" s="162" t="str">
        <f t="shared" si="2"/>
        <v>M03</v>
      </c>
      <c r="H878" s="162" t="s">
        <v>7131</v>
      </c>
      <c r="I878" s="162" t="str">
        <f t="shared" si="22"/>
        <v>M01</v>
      </c>
      <c r="J878" s="162" t="s">
        <v>7511</v>
      </c>
      <c r="K878" s="112"/>
      <c r="L878" s="162" t="str">
        <f t="shared" si="7"/>
        <v>#N/A</v>
      </c>
      <c r="M878" s="259" t="s">
        <v>10272</v>
      </c>
      <c r="N878" s="162" t="str">
        <f t="shared" si="5"/>
        <v>#N/A</v>
      </c>
      <c r="O878" s="261" t="s">
        <v>10273</v>
      </c>
      <c r="P878" s="162" t="str">
        <f t="shared" si="6"/>
        <v>#N/A</v>
      </c>
    </row>
    <row r="879">
      <c r="A879" s="267" t="s">
        <v>898</v>
      </c>
      <c r="B879" s="118" t="s">
        <v>8736</v>
      </c>
      <c r="C879" s="118">
        <v>8.0</v>
      </c>
      <c r="D879" s="284">
        <v>7951.0</v>
      </c>
      <c r="E879" s="263" t="s">
        <v>4887</v>
      </c>
      <c r="F879" s="101" t="s">
        <v>4888</v>
      </c>
      <c r="G879" s="162" t="str">
        <f t="shared" si="2"/>
        <v>M03</v>
      </c>
      <c r="H879" s="162" t="s">
        <v>7133</v>
      </c>
      <c r="I879" s="162" t="str">
        <f t="shared" si="22"/>
        <v>M01</v>
      </c>
      <c r="J879" s="162" t="s">
        <v>7513</v>
      </c>
      <c r="K879" s="112"/>
      <c r="L879" s="162" t="str">
        <f t="shared" si="7"/>
        <v>#N/A</v>
      </c>
      <c r="M879" s="259" t="s">
        <v>10274</v>
      </c>
      <c r="N879" s="162" t="str">
        <f t="shared" si="5"/>
        <v>#N/A</v>
      </c>
      <c r="O879" s="261" t="s">
        <v>10275</v>
      </c>
      <c r="P879" s="162" t="str">
        <f t="shared" si="6"/>
        <v>#N/A</v>
      </c>
    </row>
    <row r="880">
      <c r="A880" s="267" t="s">
        <v>898</v>
      </c>
      <c r="B880" s="118" t="s">
        <v>8736</v>
      </c>
      <c r="C880" s="118">
        <v>9.0</v>
      </c>
      <c r="D880" s="284">
        <v>6953.0</v>
      </c>
      <c r="E880" s="263" t="s">
        <v>4889</v>
      </c>
      <c r="F880" s="101" t="s">
        <v>4890</v>
      </c>
      <c r="G880" s="162" t="str">
        <f t="shared" si="2"/>
        <v>M03</v>
      </c>
      <c r="H880" s="162" t="s">
        <v>7135</v>
      </c>
      <c r="I880" s="162" t="str">
        <f t="shared" si="22"/>
        <v>M01</v>
      </c>
      <c r="J880" s="162" t="s">
        <v>7515</v>
      </c>
      <c r="K880" s="112"/>
      <c r="L880" s="162" t="str">
        <f t="shared" si="7"/>
        <v>#N/A</v>
      </c>
      <c r="M880" s="259" t="s">
        <v>10276</v>
      </c>
      <c r="N880" s="162" t="str">
        <f t="shared" si="5"/>
        <v>#N/A</v>
      </c>
      <c r="O880" s="261" t="s">
        <v>10277</v>
      </c>
      <c r="P880" s="162" t="str">
        <f t="shared" si="6"/>
        <v>#N/A</v>
      </c>
    </row>
    <row r="881">
      <c r="A881" s="267" t="s">
        <v>898</v>
      </c>
      <c r="B881" s="118" t="s">
        <v>8736</v>
      </c>
      <c r="C881" s="118">
        <v>10.0</v>
      </c>
      <c r="D881" s="284">
        <v>2546.0</v>
      </c>
      <c r="E881" s="263" t="s">
        <v>4896</v>
      </c>
      <c r="F881" s="101" t="s">
        <v>4897</v>
      </c>
      <c r="G881" s="162" t="str">
        <f t="shared" si="2"/>
        <v>M03</v>
      </c>
      <c r="H881" s="162" t="s">
        <v>7137</v>
      </c>
      <c r="I881" s="162" t="str">
        <f t="shared" si="22"/>
        <v>M01</v>
      </c>
      <c r="J881" s="162" t="s">
        <v>7517</v>
      </c>
      <c r="K881" s="112"/>
      <c r="L881" s="162" t="str">
        <f t="shared" si="7"/>
        <v>#N/A</v>
      </c>
      <c r="M881" s="259" t="s">
        <v>10278</v>
      </c>
      <c r="N881" s="162" t="str">
        <f t="shared" si="5"/>
        <v>#N/A</v>
      </c>
      <c r="O881" s="261" t="s">
        <v>10279</v>
      </c>
      <c r="P881" s="162" t="str">
        <f t="shared" si="6"/>
        <v>#N/A</v>
      </c>
    </row>
    <row r="882">
      <c r="A882" s="267" t="s">
        <v>898</v>
      </c>
      <c r="B882" s="118" t="s">
        <v>8736</v>
      </c>
      <c r="C882" s="118">
        <v>11.0</v>
      </c>
      <c r="D882" s="284">
        <v>6955.0</v>
      </c>
      <c r="E882" s="263" t="s">
        <v>4900</v>
      </c>
      <c r="F882" s="101" t="s">
        <v>4901</v>
      </c>
      <c r="G882" s="162" t="str">
        <f t="shared" si="2"/>
        <v>M03</v>
      </c>
      <c r="H882" s="162" t="s">
        <v>7139</v>
      </c>
      <c r="I882" s="162" t="str">
        <f t="shared" si="22"/>
        <v>M01</v>
      </c>
      <c r="J882" s="162" t="s">
        <v>7519</v>
      </c>
      <c r="K882" s="112"/>
      <c r="L882" s="162" t="str">
        <f t="shared" si="7"/>
        <v>#N/A</v>
      </c>
      <c r="M882" s="259" t="s">
        <v>10280</v>
      </c>
      <c r="N882" s="162" t="str">
        <f t="shared" si="5"/>
        <v>#N/A</v>
      </c>
      <c r="O882" s="261" t="s">
        <v>10281</v>
      </c>
      <c r="P882" s="162" t="str">
        <f t="shared" si="6"/>
        <v>#N/A</v>
      </c>
    </row>
    <row r="883">
      <c r="A883" s="267" t="s">
        <v>898</v>
      </c>
      <c r="B883" s="118" t="s">
        <v>8736</v>
      </c>
      <c r="C883" s="118">
        <v>12.0</v>
      </c>
      <c r="D883" s="284">
        <v>6590.0</v>
      </c>
      <c r="E883" s="263" t="s">
        <v>4906</v>
      </c>
      <c r="F883" s="101" t="s">
        <v>4907</v>
      </c>
      <c r="G883" s="162" t="str">
        <f t="shared" si="2"/>
        <v>M03</v>
      </c>
      <c r="H883" s="162" t="s">
        <v>7141</v>
      </c>
      <c r="I883" s="162" t="str">
        <f t="shared" si="22"/>
        <v>M01</v>
      </c>
      <c r="J883" s="162" t="s">
        <v>7521</v>
      </c>
      <c r="K883" s="112"/>
      <c r="L883" s="162" t="str">
        <f t="shared" si="7"/>
        <v>#N/A</v>
      </c>
      <c r="M883" s="259" t="s">
        <v>10282</v>
      </c>
      <c r="N883" s="162" t="str">
        <f t="shared" si="5"/>
        <v>#N/A</v>
      </c>
      <c r="O883" s="261" t="s">
        <v>10283</v>
      </c>
      <c r="P883" s="162" t="str">
        <f t="shared" si="6"/>
        <v>#N/A</v>
      </c>
    </row>
    <row r="884">
      <c r="A884" s="267" t="s">
        <v>898</v>
      </c>
      <c r="B884" s="118" t="s">
        <v>8736</v>
      </c>
      <c r="C884" s="118">
        <v>13.0</v>
      </c>
      <c r="D884" s="284">
        <v>7011.0</v>
      </c>
      <c r="E884" s="263" t="s">
        <v>4910</v>
      </c>
      <c r="F884" s="101" t="s">
        <v>4911</v>
      </c>
      <c r="G884" s="162" t="str">
        <f t="shared" si="2"/>
        <v>M03</v>
      </c>
      <c r="H884" s="162" t="s">
        <v>7143</v>
      </c>
      <c r="I884" s="162" t="str">
        <f t="shared" si="22"/>
        <v>M01</v>
      </c>
      <c r="J884" s="162" t="s">
        <v>7523</v>
      </c>
      <c r="K884" s="112"/>
      <c r="L884" s="162" t="str">
        <f t="shared" si="7"/>
        <v>#N/A</v>
      </c>
      <c r="M884" s="259" t="s">
        <v>10284</v>
      </c>
      <c r="N884" s="162" t="str">
        <f t="shared" si="5"/>
        <v>#N/A</v>
      </c>
      <c r="O884" s="261" t="s">
        <v>10285</v>
      </c>
      <c r="P884" s="162" t="str">
        <f t="shared" si="6"/>
        <v>#N/A</v>
      </c>
    </row>
    <row r="885">
      <c r="A885" s="267" t="s">
        <v>898</v>
      </c>
      <c r="B885" s="118" t="s">
        <v>8736</v>
      </c>
      <c r="C885" s="118">
        <v>14.0</v>
      </c>
      <c r="D885" s="284">
        <v>5569.0</v>
      </c>
      <c r="E885" s="263" t="s">
        <v>4916</v>
      </c>
      <c r="F885" s="101" t="s">
        <v>4917</v>
      </c>
      <c r="G885" s="162" t="str">
        <f t="shared" si="2"/>
        <v>M03</v>
      </c>
      <c r="H885" s="162" t="s">
        <v>7145</v>
      </c>
      <c r="I885" s="162" t="str">
        <f t="shared" si="22"/>
        <v>M01</v>
      </c>
      <c r="J885" s="162" t="s">
        <v>7525</v>
      </c>
      <c r="K885" s="112"/>
      <c r="L885" s="162" t="str">
        <f t="shared" si="7"/>
        <v>#N/A</v>
      </c>
      <c r="M885" s="259" t="s">
        <v>10286</v>
      </c>
      <c r="N885" s="162" t="str">
        <f t="shared" si="5"/>
        <v>#N/A</v>
      </c>
      <c r="O885" s="261" t="s">
        <v>10287</v>
      </c>
      <c r="P885" s="162" t="str">
        <f t="shared" si="6"/>
        <v>#N/A</v>
      </c>
    </row>
    <row r="886">
      <c r="A886" s="267" t="s">
        <v>898</v>
      </c>
      <c r="B886" s="118" t="s">
        <v>8736</v>
      </c>
      <c r="C886" s="118">
        <v>15.0</v>
      </c>
      <c r="D886" s="118" t="s">
        <v>154</v>
      </c>
      <c r="E886" s="263" t="s">
        <v>4922</v>
      </c>
      <c r="F886" s="101" t="s">
        <v>4923</v>
      </c>
      <c r="G886" s="162" t="str">
        <f t="shared" si="2"/>
        <v>M03</v>
      </c>
      <c r="H886" s="162" t="s">
        <v>7147</v>
      </c>
      <c r="I886" s="162" t="str">
        <f t="shared" si="22"/>
        <v>M01</v>
      </c>
      <c r="J886" s="162" t="s">
        <v>7527</v>
      </c>
      <c r="K886" s="112"/>
      <c r="L886" s="162" t="str">
        <f t="shared" si="7"/>
        <v>#N/A</v>
      </c>
      <c r="M886" s="259" t="s">
        <v>10288</v>
      </c>
      <c r="N886" s="162" t="str">
        <f t="shared" si="5"/>
        <v>#N/A</v>
      </c>
      <c r="O886" s="261" t="s">
        <v>10289</v>
      </c>
      <c r="P886" s="162" t="str">
        <f t="shared" si="6"/>
        <v>#N/A</v>
      </c>
    </row>
    <row r="887">
      <c r="A887" s="267" t="s">
        <v>898</v>
      </c>
      <c r="B887" s="118" t="s">
        <v>8736</v>
      </c>
      <c r="C887" s="118">
        <v>16.0</v>
      </c>
      <c r="D887" s="118" t="s">
        <v>897</v>
      </c>
      <c r="E887" s="263" t="s">
        <v>4928</v>
      </c>
      <c r="F887" s="101" t="s">
        <v>4929</v>
      </c>
      <c r="G887" s="162" t="str">
        <f t="shared" si="2"/>
        <v>M03</v>
      </c>
      <c r="H887" s="162" t="s">
        <v>7149</v>
      </c>
      <c r="I887" s="162" t="str">
        <f t="shared" si="22"/>
        <v>M01</v>
      </c>
      <c r="J887" s="162" t="s">
        <v>7529</v>
      </c>
      <c r="K887" s="112"/>
      <c r="L887" s="162" t="str">
        <f t="shared" si="7"/>
        <v>#N/A</v>
      </c>
      <c r="M887" s="259" t="s">
        <v>10290</v>
      </c>
      <c r="N887" s="162" t="str">
        <f t="shared" si="5"/>
        <v>#N/A</v>
      </c>
      <c r="O887" s="261" t="s">
        <v>10291</v>
      </c>
      <c r="P887" s="162" t="str">
        <f t="shared" si="6"/>
        <v>#N/A</v>
      </c>
    </row>
    <row r="888">
      <c r="A888" s="267" t="s">
        <v>901</v>
      </c>
      <c r="B888" s="118" t="s">
        <v>8736</v>
      </c>
      <c r="C888" s="118">
        <v>1.0</v>
      </c>
      <c r="D888" s="285">
        <v>2560.0</v>
      </c>
      <c r="E888" s="263" t="s">
        <v>4932</v>
      </c>
      <c r="F888" s="101" t="s">
        <v>4933</v>
      </c>
      <c r="G888" s="162" t="str">
        <f t="shared" si="2"/>
        <v>M03</v>
      </c>
      <c r="H888" s="162" t="s">
        <v>7317</v>
      </c>
      <c r="I888" s="162" t="str">
        <f t="shared" si="22"/>
        <v>M05</v>
      </c>
      <c r="J888" s="162" t="s">
        <v>7597</v>
      </c>
      <c r="K888" s="112"/>
      <c r="L888" s="162" t="str">
        <f t="shared" si="7"/>
        <v>#N/A</v>
      </c>
      <c r="M888" s="259" t="s">
        <v>10292</v>
      </c>
      <c r="N888" s="162" t="str">
        <f t="shared" si="5"/>
        <v>#N/A</v>
      </c>
      <c r="O888" s="261" t="s">
        <v>10293</v>
      </c>
      <c r="P888" s="162" t="str">
        <f t="shared" si="6"/>
        <v>#N/A</v>
      </c>
    </row>
    <row r="889">
      <c r="A889" s="267" t="s">
        <v>901</v>
      </c>
      <c r="B889" s="118" t="s">
        <v>8736</v>
      </c>
      <c r="C889" s="118">
        <v>2.0</v>
      </c>
      <c r="D889" s="285">
        <v>6889.0</v>
      </c>
      <c r="E889" s="263" t="s">
        <v>4939</v>
      </c>
      <c r="F889" s="101" t="s">
        <v>4940</v>
      </c>
      <c r="G889" s="162" t="str">
        <f t="shared" si="2"/>
        <v>M03</v>
      </c>
      <c r="H889" s="162" t="s">
        <v>7319</v>
      </c>
      <c r="I889" s="162" t="str">
        <f t="shared" si="22"/>
        <v>M05</v>
      </c>
      <c r="J889" s="162" t="s">
        <v>7599</v>
      </c>
      <c r="K889" s="112"/>
      <c r="L889" s="162" t="str">
        <f t="shared" si="7"/>
        <v>#N/A</v>
      </c>
      <c r="M889" s="259" t="s">
        <v>10294</v>
      </c>
      <c r="N889" s="162" t="str">
        <f t="shared" si="5"/>
        <v>#N/A</v>
      </c>
      <c r="O889" s="261" t="s">
        <v>10295</v>
      </c>
      <c r="P889" s="162" t="str">
        <f t="shared" si="6"/>
        <v>#N/A</v>
      </c>
    </row>
    <row r="890">
      <c r="A890" s="267" t="s">
        <v>901</v>
      </c>
      <c r="B890" s="118" t="s">
        <v>8736</v>
      </c>
      <c r="C890" s="118">
        <v>3.0</v>
      </c>
      <c r="D890" s="285">
        <v>3332.0</v>
      </c>
      <c r="E890" s="263" t="s">
        <v>4944</v>
      </c>
      <c r="F890" s="101" t="s">
        <v>4945</v>
      </c>
      <c r="G890" s="162" t="str">
        <f t="shared" si="2"/>
        <v>M03</v>
      </c>
      <c r="H890" s="162" t="s">
        <v>7321</v>
      </c>
      <c r="I890" s="162" t="str">
        <f t="shared" si="22"/>
        <v>M05</v>
      </c>
      <c r="J890" s="162" t="s">
        <v>7601</v>
      </c>
      <c r="K890" s="112"/>
      <c r="L890" s="162" t="str">
        <f t="shared" si="7"/>
        <v>#N/A</v>
      </c>
      <c r="M890" s="259" t="s">
        <v>10296</v>
      </c>
      <c r="N890" s="162" t="str">
        <f t="shared" si="5"/>
        <v>#N/A</v>
      </c>
      <c r="O890" s="261" t="s">
        <v>10297</v>
      </c>
      <c r="P890" s="162" t="str">
        <f t="shared" si="6"/>
        <v>#N/A</v>
      </c>
    </row>
    <row r="891">
      <c r="A891" s="267" t="s">
        <v>901</v>
      </c>
      <c r="B891" s="118" t="s">
        <v>8736</v>
      </c>
      <c r="C891" s="118">
        <v>4.0</v>
      </c>
      <c r="D891" s="285">
        <v>9130.0</v>
      </c>
      <c r="E891" s="263" t="s">
        <v>4949</v>
      </c>
      <c r="F891" s="101" t="s">
        <v>4950</v>
      </c>
      <c r="G891" s="162" t="str">
        <f t="shared" si="2"/>
        <v>M03</v>
      </c>
      <c r="H891" s="162" t="s">
        <v>7324</v>
      </c>
      <c r="I891" s="162" t="str">
        <f t="shared" si="22"/>
        <v>M05</v>
      </c>
      <c r="J891" s="162" t="s">
        <v>7603</v>
      </c>
      <c r="K891" s="112"/>
      <c r="L891" s="162" t="str">
        <f t="shared" si="7"/>
        <v>#N/A</v>
      </c>
      <c r="M891" s="259" t="s">
        <v>10298</v>
      </c>
      <c r="N891" s="162" t="str">
        <f t="shared" si="5"/>
        <v>#N/A</v>
      </c>
      <c r="O891" s="261" t="s">
        <v>10299</v>
      </c>
      <c r="P891" s="162" t="str">
        <f t="shared" si="6"/>
        <v>#N/A</v>
      </c>
    </row>
    <row r="892">
      <c r="A892" s="267" t="s">
        <v>901</v>
      </c>
      <c r="B892" s="118" t="s">
        <v>8736</v>
      </c>
      <c r="C892" s="118">
        <v>5.0</v>
      </c>
      <c r="D892" s="285">
        <v>7129.0</v>
      </c>
      <c r="E892" s="263" t="s">
        <v>4955</v>
      </c>
      <c r="F892" s="101" t="s">
        <v>4956</v>
      </c>
      <c r="G892" s="162" t="str">
        <f t="shared" si="2"/>
        <v>M03</v>
      </c>
      <c r="H892" s="162" t="s">
        <v>7326</v>
      </c>
      <c r="I892" s="162" t="str">
        <f t="shared" si="22"/>
        <v>M05</v>
      </c>
      <c r="J892" s="162" t="s">
        <v>7605</v>
      </c>
      <c r="K892" s="112"/>
      <c r="L892" s="162" t="str">
        <f t="shared" si="7"/>
        <v>#N/A</v>
      </c>
      <c r="M892" s="259" t="s">
        <v>10300</v>
      </c>
      <c r="N892" s="162" t="str">
        <f t="shared" si="5"/>
        <v>#N/A</v>
      </c>
      <c r="O892" s="261" t="s">
        <v>10301</v>
      </c>
      <c r="P892" s="162" t="str">
        <f t="shared" si="6"/>
        <v>#N/A</v>
      </c>
    </row>
    <row r="893">
      <c r="A893" s="267" t="s">
        <v>901</v>
      </c>
      <c r="B893" s="118" t="s">
        <v>8736</v>
      </c>
      <c r="C893" s="118">
        <v>6.0</v>
      </c>
      <c r="D893" s="285">
        <v>2464.0</v>
      </c>
      <c r="E893" s="263" t="s">
        <v>4959</v>
      </c>
      <c r="F893" s="101" t="s">
        <v>4960</v>
      </c>
      <c r="G893" s="162" t="str">
        <f t="shared" si="2"/>
        <v>M03</v>
      </c>
      <c r="H893" s="162" t="s">
        <v>7328</v>
      </c>
      <c r="I893" s="162" t="str">
        <f t="shared" si="22"/>
        <v>M05</v>
      </c>
      <c r="J893" s="162" t="s">
        <v>7607</v>
      </c>
      <c r="K893" s="112"/>
      <c r="L893" s="162" t="str">
        <f t="shared" si="7"/>
        <v>#N/A</v>
      </c>
      <c r="M893" s="259" t="s">
        <v>10302</v>
      </c>
      <c r="N893" s="162" t="str">
        <f t="shared" si="5"/>
        <v>#N/A</v>
      </c>
      <c r="O893" s="261" t="s">
        <v>10303</v>
      </c>
      <c r="P893" s="162" t="str">
        <f t="shared" si="6"/>
        <v>#N/A</v>
      </c>
    </row>
    <row r="894">
      <c r="A894" s="267" t="s">
        <v>901</v>
      </c>
      <c r="B894" s="118" t="s">
        <v>8736</v>
      </c>
      <c r="C894" s="118">
        <v>7.0</v>
      </c>
      <c r="D894" s="285">
        <v>6309.0</v>
      </c>
      <c r="E894" s="263" t="s">
        <v>4965</v>
      </c>
      <c r="F894" s="101" t="s">
        <v>4966</v>
      </c>
      <c r="G894" s="162" t="str">
        <f t="shared" si="2"/>
        <v>M03</v>
      </c>
      <c r="H894" s="162" t="s">
        <v>7330</v>
      </c>
      <c r="I894" s="162" t="str">
        <f t="shared" si="22"/>
        <v>M05</v>
      </c>
      <c r="J894" s="162" t="s">
        <v>7609</v>
      </c>
      <c r="K894" s="112"/>
      <c r="L894" s="162" t="str">
        <f t="shared" si="7"/>
        <v>#N/A</v>
      </c>
      <c r="M894" s="259" t="s">
        <v>10305</v>
      </c>
      <c r="N894" s="162" t="str">
        <f t="shared" si="5"/>
        <v>#N/A</v>
      </c>
      <c r="O894" s="261" t="s">
        <v>10306</v>
      </c>
      <c r="P894" s="162" t="str">
        <f t="shared" si="6"/>
        <v>#N/A</v>
      </c>
    </row>
    <row r="895">
      <c r="A895" s="267" t="s">
        <v>901</v>
      </c>
      <c r="B895" s="118" t="s">
        <v>8736</v>
      </c>
      <c r="C895" s="118">
        <v>8.0</v>
      </c>
      <c r="D895" s="285">
        <v>2619.0</v>
      </c>
      <c r="E895" s="263" t="s">
        <v>4969</v>
      </c>
      <c r="F895" s="101" t="s">
        <v>4970</v>
      </c>
      <c r="G895" s="162" t="str">
        <f t="shared" si="2"/>
        <v>M03</v>
      </c>
      <c r="H895" s="162" t="s">
        <v>7332</v>
      </c>
      <c r="I895" s="162" t="str">
        <f t="shared" si="22"/>
        <v>M05</v>
      </c>
      <c r="J895" s="162" t="s">
        <v>7611</v>
      </c>
      <c r="K895" s="112"/>
      <c r="L895" s="162" t="str">
        <f t="shared" si="7"/>
        <v>#N/A</v>
      </c>
      <c r="M895" s="259" t="s">
        <v>10307</v>
      </c>
      <c r="N895" s="162" t="str">
        <f t="shared" si="5"/>
        <v>#N/A</v>
      </c>
      <c r="O895" s="261" t="s">
        <v>10308</v>
      </c>
      <c r="P895" s="162" t="str">
        <f t="shared" si="6"/>
        <v>#N/A</v>
      </c>
    </row>
    <row r="896">
      <c r="A896" s="267" t="s">
        <v>901</v>
      </c>
      <c r="B896" s="118" t="s">
        <v>8736</v>
      </c>
      <c r="C896" s="118">
        <v>9.0</v>
      </c>
      <c r="D896" s="285">
        <v>6410.0</v>
      </c>
      <c r="E896" s="263" t="s">
        <v>4975</v>
      </c>
      <c r="F896" s="101" t="s">
        <v>4976</v>
      </c>
      <c r="G896" s="162" t="str">
        <f t="shared" si="2"/>
        <v>M03</v>
      </c>
      <c r="H896" s="162" t="s">
        <v>7334</v>
      </c>
      <c r="I896" s="162" t="str">
        <f t="shared" si="22"/>
        <v>M05</v>
      </c>
      <c r="J896" s="162" t="s">
        <v>7613</v>
      </c>
      <c r="K896" s="112"/>
      <c r="L896" s="162" t="str">
        <f t="shared" si="7"/>
        <v>#N/A</v>
      </c>
      <c r="M896" s="259" t="s">
        <v>10309</v>
      </c>
      <c r="N896" s="162" t="str">
        <f t="shared" si="5"/>
        <v>#N/A</v>
      </c>
      <c r="O896" s="261" t="s">
        <v>10311</v>
      </c>
      <c r="P896" s="162" t="str">
        <f t="shared" si="6"/>
        <v>#N/A</v>
      </c>
    </row>
    <row r="897">
      <c r="A897" s="267" t="s">
        <v>901</v>
      </c>
      <c r="B897" s="118" t="s">
        <v>8736</v>
      </c>
      <c r="C897" s="118">
        <v>10.0</v>
      </c>
      <c r="D897" s="285">
        <v>3107.0</v>
      </c>
      <c r="E897" s="263" t="s">
        <v>4979</v>
      </c>
      <c r="F897" s="101" t="s">
        <v>4980</v>
      </c>
      <c r="G897" s="162" t="str">
        <f t="shared" si="2"/>
        <v>M03</v>
      </c>
      <c r="H897" s="162" t="s">
        <v>7336</v>
      </c>
      <c r="I897" s="162" t="str">
        <f t="shared" si="22"/>
        <v>M05</v>
      </c>
      <c r="J897" s="162" t="s">
        <v>7615</v>
      </c>
      <c r="K897" s="112"/>
      <c r="L897" s="162" t="str">
        <f t="shared" si="7"/>
        <v>#N/A</v>
      </c>
      <c r="M897" s="259" t="s">
        <v>10314</v>
      </c>
      <c r="N897" s="162" t="str">
        <f t="shared" si="5"/>
        <v>#N/A</v>
      </c>
      <c r="O897" s="261" t="s">
        <v>10315</v>
      </c>
      <c r="P897" s="162" t="str">
        <f t="shared" si="6"/>
        <v>#N/A</v>
      </c>
    </row>
    <row r="898">
      <c r="A898" s="267" t="s">
        <v>901</v>
      </c>
      <c r="B898" s="118" t="s">
        <v>8736</v>
      </c>
      <c r="C898" s="118">
        <v>11.0</v>
      </c>
      <c r="D898" s="285">
        <v>2497.0</v>
      </c>
      <c r="E898" s="263" t="s">
        <v>4985</v>
      </c>
      <c r="F898" s="101" t="s">
        <v>4986</v>
      </c>
      <c r="G898" s="162" t="str">
        <f t="shared" si="2"/>
        <v>M03</v>
      </c>
      <c r="H898" s="162" t="s">
        <v>7338</v>
      </c>
      <c r="I898" s="162" t="str">
        <f t="shared" si="22"/>
        <v>M05</v>
      </c>
      <c r="J898" s="162" t="s">
        <v>7617</v>
      </c>
      <c r="K898" s="112"/>
      <c r="L898" s="162" t="str">
        <f t="shared" si="7"/>
        <v>#N/A</v>
      </c>
      <c r="M898" s="259" t="s">
        <v>10316</v>
      </c>
      <c r="N898" s="162" t="str">
        <f t="shared" si="5"/>
        <v>#N/A</v>
      </c>
      <c r="O898" s="261" t="s">
        <v>10317</v>
      </c>
      <c r="P898" s="162" t="str">
        <f t="shared" si="6"/>
        <v>#N/A</v>
      </c>
    </row>
    <row r="899">
      <c r="A899" s="267" t="s">
        <v>901</v>
      </c>
      <c r="B899" s="118" t="s">
        <v>8736</v>
      </c>
      <c r="C899" s="118">
        <v>12.0</v>
      </c>
      <c r="D899" s="118" t="s">
        <v>154</v>
      </c>
      <c r="E899" s="263" t="s">
        <v>4989</v>
      </c>
      <c r="F899" s="101" t="s">
        <v>4990</v>
      </c>
      <c r="G899" s="162" t="str">
        <f t="shared" si="2"/>
        <v>M03</v>
      </c>
      <c r="H899" s="162" t="s">
        <v>7340</v>
      </c>
      <c r="I899" s="162" t="str">
        <f t="shared" si="22"/>
        <v>M05</v>
      </c>
      <c r="J899" s="162" t="s">
        <v>7619</v>
      </c>
      <c r="K899" s="112"/>
      <c r="L899" s="162" t="str">
        <f t="shared" si="7"/>
        <v>#N/A</v>
      </c>
      <c r="M899" s="259" t="s">
        <v>10318</v>
      </c>
      <c r="N899" s="162" t="str">
        <f t="shared" si="5"/>
        <v>#N/A</v>
      </c>
      <c r="O899" s="261" t="s">
        <v>10319</v>
      </c>
      <c r="P899" s="162" t="str">
        <f t="shared" si="6"/>
        <v>#N/A</v>
      </c>
    </row>
    <row r="900">
      <c r="A900" s="267" t="s">
        <v>901</v>
      </c>
      <c r="B900" s="118" t="s">
        <v>8736</v>
      </c>
      <c r="C900" s="118">
        <v>13.0</v>
      </c>
      <c r="D900" s="118" t="s">
        <v>900</v>
      </c>
      <c r="E900" s="263" t="s">
        <v>4996</v>
      </c>
      <c r="F900" s="101" t="s">
        <v>4997</v>
      </c>
      <c r="G900" s="162" t="str">
        <f t="shared" si="2"/>
        <v>M03</v>
      </c>
      <c r="H900" s="162" t="s">
        <v>7342</v>
      </c>
      <c r="I900" s="162" t="str">
        <f t="shared" si="22"/>
        <v>M05</v>
      </c>
      <c r="J900" s="162" t="s">
        <v>7621</v>
      </c>
      <c r="K900" s="112"/>
      <c r="L900" s="162" t="str">
        <f t="shared" si="7"/>
        <v>#N/A</v>
      </c>
      <c r="M900" s="259" t="s">
        <v>10320</v>
      </c>
      <c r="N900" s="162" t="str">
        <f t="shared" si="5"/>
        <v>#N/A</v>
      </c>
      <c r="O900" s="261" t="s">
        <v>10321</v>
      </c>
      <c r="P900" s="162" t="str">
        <f t="shared" si="6"/>
        <v>#N/A</v>
      </c>
    </row>
    <row r="901">
      <c r="A901" s="267" t="s">
        <v>904</v>
      </c>
      <c r="B901" s="118" t="s">
        <v>8820</v>
      </c>
      <c r="C901" s="118">
        <v>1.0</v>
      </c>
      <c r="D901" s="284">
        <v>9529.0</v>
      </c>
      <c r="E901" s="263" t="s">
        <v>5000</v>
      </c>
      <c r="F901" s="101" t="s">
        <v>5001</v>
      </c>
      <c r="G901" s="162" t="str">
        <f t="shared" si="2"/>
        <v>M01</v>
      </c>
      <c r="H901" s="162" t="s">
        <v>7211</v>
      </c>
      <c r="I901" s="162" t="str">
        <f t="shared" si="22"/>
        <v>M03</v>
      </c>
      <c r="J901" s="305" t="s">
        <v>7625</v>
      </c>
      <c r="K901" s="112"/>
      <c r="L901" s="162" t="str">
        <f t="shared" si="7"/>
        <v>#N/A</v>
      </c>
      <c r="M901" s="259" t="s">
        <v>10322</v>
      </c>
      <c r="N901" s="162" t="str">
        <f t="shared" si="5"/>
        <v>#N/A</v>
      </c>
      <c r="O901" s="261" t="s">
        <v>10323</v>
      </c>
      <c r="P901" s="162" t="str">
        <f t="shared" si="6"/>
        <v>#N/A</v>
      </c>
    </row>
    <row r="902">
      <c r="A902" s="267" t="s">
        <v>904</v>
      </c>
      <c r="B902" s="118" t="s">
        <v>8820</v>
      </c>
      <c r="C902" s="118">
        <v>2.0</v>
      </c>
      <c r="D902" s="284">
        <v>2793.0</v>
      </c>
      <c r="E902" s="263" t="s">
        <v>5006</v>
      </c>
      <c r="F902" s="101" t="s">
        <v>5007</v>
      </c>
      <c r="G902" s="162" t="str">
        <f t="shared" si="2"/>
        <v>M01</v>
      </c>
      <c r="H902" s="162" t="s">
        <v>7213</v>
      </c>
      <c r="I902" s="162" t="str">
        <f t="shared" si="22"/>
        <v>M03</v>
      </c>
      <c r="J902" s="305" t="s">
        <v>7627</v>
      </c>
      <c r="K902" s="112"/>
      <c r="L902" s="162" t="str">
        <f t="shared" si="7"/>
        <v>#N/A</v>
      </c>
      <c r="M902" s="259" t="s">
        <v>10324</v>
      </c>
      <c r="N902" s="162" t="str">
        <f t="shared" si="5"/>
        <v>#N/A</v>
      </c>
      <c r="O902" s="261" t="s">
        <v>10325</v>
      </c>
      <c r="P902" s="162" t="str">
        <f t="shared" si="6"/>
        <v>#N/A</v>
      </c>
    </row>
    <row r="903">
      <c r="A903" s="267" t="s">
        <v>904</v>
      </c>
      <c r="B903" s="118" t="s">
        <v>8820</v>
      </c>
      <c r="C903" s="118">
        <v>3.0</v>
      </c>
      <c r="D903" s="284">
        <v>3294.0</v>
      </c>
      <c r="E903" s="263" t="s">
        <v>5011</v>
      </c>
      <c r="F903" s="101" t="s">
        <v>5013</v>
      </c>
      <c r="G903" s="162" t="str">
        <f t="shared" si="2"/>
        <v>M01</v>
      </c>
      <c r="H903" s="162" t="s">
        <v>7216</v>
      </c>
      <c r="I903" s="162" t="str">
        <f t="shared" si="22"/>
        <v>M03</v>
      </c>
      <c r="J903" s="305" t="s">
        <v>7629</v>
      </c>
      <c r="K903" s="112"/>
      <c r="L903" s="162" t="str">
        <f t="shared" si="7"/>
        <v>M01</v>
      </c>
      <c r="M903" s="259" t="s">
        <v>8445</v>
      </c>
      <c r="N903" s="162" t="str">
        <f t="shared" si="5"/>
        <v>M05</v>
      </c>
      <c r="O903" s="259" t="s">
        <v>8413</v>
      </c>
      <c r="P903" s="162" t="str">
        <f t="shared" si="6"/>
        <v>#N/A</v>
      </c>
    </row>
    <row r="904">
      <c r="A904" s="267" t="s">
        <v>904</v>
      </c>
      <c r="B904" s="118" t="s">
        <v>8820</v>
      </c>
      <c r="C904" s="118">
        <v>4.0</v>
      </c>
      <c r="D904" s="284">
        <v>10695.0</v>
      </c>
      <c r="E904" s="263" t="s">
        <v>5016</v>
      </c>
      <c r="F904" s="101" t="s">
        <v>5017</v>
      </c>
      <c r="G904" s="162" t="str">
        <f t="shared" si="2"/>
        <v>M01</v>
      </c>
      <c r="H904" s="162" t="s">
        <v>7219</v>
      </c>
      <c r="I904" s="162" t="str">
        <f t="shared" si="22"/>
        <v>M03</v>
      </c>
      <c r="J904" s="305" t="s">
        <v>7632</v>
      </c>
      <c r="K904" s="112"/>
      <c r="L904" s="162" t="str">
        <f t="shared" si="7"/>
        <v>#N/A</v>
      </c>
      <c r="M904" s="259" t="s">
        <v>10326</v>
      </c>
      <c r="N904" s="162" t="str">
        <f t="shared" si="5"/>
        <v>#N/A</v>
      </c>
      <c r="O904" s="261" t="s">
        <v>10327</v>
      </c>
      <c r="P904" s="162" t="str">
        <f t="shared" si="6"/>
        <v>#N/A</v>
      </c>
    </row>
    <row r="905">
      <c r="A905" s="267" t="s">
        <v>904</v>
      </c>
      <c r="B905" s="118" t="s">
        <v>8820</v>
      </c>
      <c r="C905" s="118">
        <v>5.0</v>
      </c>
      <c r="D905" s="284">
        <v>6653.0</v>
      </c>
      <c r="E905" s="263" t="s">
        <v>5021</v>
      </c>
      <c r="F905" s="101" t="s">
        <v>5022</v>
      </c>
      <c r="G905" s="162" t="str">
        <f t="shared" si="2"/>
        <v>M01</v>
      </c>
      <c r="H905" s="162" t="s">
        <v>7221</v>
      </c>
      <c r="I905" s="162" t="str">
        <f t="shared" si="22"/>
        <v>M03</v>
      </c>
      <c r="J905" s="305" t="s">
        <v>7634</v>
      </c>
      <c r="K905" s="112"/>
      <c r="L905" s="162" t="str">
        <f t="shared" si="7"/>
        <v>#N/A</v>
      </c>
      <c r="M905" s="259" t="s">
        <v>10328</v>
      </c>
      <c r="N905" s="162" t="str">
        <f t="shared" si="5"/>
        <v>#N/A</v>
      </c>
      <c r="O905" s="261" t="s">
        <v>10329</v>
      </c>
      <c r="P905" s="162" t="str">
        <f t="shared" si="6"/>
        <v>#N/A</v>
      </c>
    </row>
    <row r="906">
      <c r="A906" s="267" t="s">
        <v>904</v>
      </c>
      <c r="B906" s="118" t="s">
        <v>8820</v>
      </c>
      <c r="C906" s="118">
        <v>6.0</v>
      </c>
      <c r="D906" s="284">
        <v>6469.0</v>
      </c>
      <c r="E906" s="263" t="s">
        <v>5027</v>
      </c>
      <c r="F906" s="101" t="s">
        <v>5028</v>
      </c>
      <c r="G906" s="162" t="str">
        <f t="shared" si="2"/>
        <v>M01</v>
      </c>
      <c r="H906" s="162" t="s">
        <v>7223</v>
      </c>
      <c r="I906" s="162" t="str">
        <f t="shared" si="22"/>
        <v>M03</v>
      </c>
      <c r="J906" s="305" t="s">
        <v>7636</v>
      </c>
      <c r="K906" s="112"/>
      <c r="L906" s="162" t="str">
        <f t="shared" si="7"/>
        <v>#N/A</v>
      </c>
      <c r="M906" s="259" t="s">
        <v>10330</v>
      </c>
      <c r="N906" s="162" t="str">
        <f t="shared" si="5"/>
        <v>#N/A</v>
      </c>
      <c r="O906" s="261" t="s">
        <v>10331</v>
      </c>
      <c r="P906" s="162" t="str">
        <f t="shared" si="6"/>
        <v>#N/A</v>
      </c>
    </row>
    <row r="907">
      <c r="A907" s="267" t="s">
        <v>904</v>
      </c>
      <c r="B907" s="118" t="s">
        <v>8820</v>
      </c>
      <c r="C907" s="118">
        <v>7.0</v>
      </c>
      <c r="D907" s="284">
        <v>7113.0</v>
      </c>
      <c r="E907" s="263" t="s">
        <v>5032</v>
      </c>
      <c r="F907" s="101" t="s">
        <v>5033</v>
      </c>
      <c r="G907" s="162" t="str">
        <f t="shared" si="2"/>
        <v>M01</v>
      </c>
      <c r="H907" s="162" t="s">
        <v>7225</v>
      </c>
      <c r="I907" s="162" t="str">
        <f t="shared" si="22"/>
        <v>M03</v>
      </c>
      <c r="J907" s="305" t="s">
        <v>7638</v>
      </c>
      <c r="K907" s="112"/>
      <c r="L907" s="162" t="str">
        <f t="shared" si="7"/>
        <v>#N/A</v>
      </c>
      <c r="M907" s="259" t="s">
        <v>10332</v>
      </c>
      <c r="N907" s="162" t="str">
        <f t="shared" si="5"/>
        <v>#N/A</v>
      </c>
      <c r="O907" s="261" t="s">
        <v>10333</v>
      </c>
      <c r="P907" s="162" t="str">
        <f t="shared" si="6"/>
        <v>#N/A</v>
      </c>
    </row>
    <row r="908">
      <c r="A908" s="267" t="s">
        <v>904</v>
      </c>
      <c r="B908" s="118" t="s">
        <v>8820</v>
      </c>
      <c r="C908" s="118">
        <v>8.0</v>
      </c>
      <c r="D908" s="284">
        <v>7951.0</v>
      </c>
      <c r="E908" s="263" t="s">
        <v>5037</v>
      </c>
      <c r="F908" s="101" t="s">
        <v>5038</v>
      </c>
      <c r="G908" s="162" t="str">
        <f t="shared" si="2"/>
        <v>M01</v>
      </c>
      <c r="H908" s="162" t="s">
        <v>7227</v>
      </c>
      <c r="I908" s="162" t="str">
        <f t="shared" si="22"/>
        <v>M03</v>
      </c>
      <c r="J908" s="305" t="s">
        <v>7640</v>
      </c>
      <c r="K908" s="112"/>
      <c r="L908" s="162" t="str">
        <f t="shared" si="7"/>
        <v>#N/A</v>
      </c>
      <c r="M908" s="259" t="s">
        <v>10334</v>
      </c>
      <c r="N908" s="162" t="str">
        <f t="shared" si="5"/>
        <v>#N/A</v>
      </c>
      <c r="O908" s="261" t="s">
        <v>10335</v>
      </c>
      <c r="P908" s="162" t="str">
        <f t="shared" si="6"/>
        <v>#N/A</v>
      </c>
    </row>
    <row r="909">
      <c r="A909" s="267" t="s">
        <v>904</v>
      </c>
      <c r="B909" s="118" t="s">
        <v>8820</v>
      </c>
      <c r="C909" s="118">
        <v>9.0</v>
      </c>
      <c r="D909" s="284">
        <v>6953.0</v>
      </c>
      <c r="E909" s="263" t="s">
        <v>5042</v>
      </c>
      <c r="F909" s="101" t="s">
        <v>5043</v>
      </c>
      <c r="G909" s="162" t="str">
        <f t="shared" si="2"/>
        <v>M01</v>
      </c>
      <c r="H909" s="162" t="s">
        <v>7229</v>
      </c>
      <c r="I909" s="162" t="str">
        <f t="shared" si="22"/>
        <v>M03</v>
      </c>
      <c r="J909" s="305" t="s">
        <v>7642</v>
      </c>
      <c r="K909" s="112"/>
      <c r="L909" s="162" t="str">
        <f t="shared" si="7"/>
        <v>#N/A</v>
      </c>
      <c r="M909" s="259" t="s">
        <v>10336</v>
      </c>
      <c r="N909" s="162" t="str">
        <f t="shared" si="5"/>
        <v>#N/A</v>
      </c>
      <c r="O909" s="261" t="s">
        <v>10337</v>
      </c>
      <c r="P909" s="162" t="str">
        <f t="shared" si="6"/>
        <v>#N/A</v>
      </c>
    </row>
    <row r="910">
      <c r="A910" s="267" t="s">
        <v>904</v>
      </c>
      <c r="B910" s="118" t="s">
        <v>8820</v>
      </c>
      <c r="C910" s="118">
        <v>10.0</v>
      </c>
      <c r="D910" s="284">
        <v>2546.0</v>
      </c>
      <c r="E910" s="263" t="s">
        <v>5051</v>
      </c>
      <c r="F910" s="101" t="s">
        <v>5052</v>
      </c>
      <c r="G910" s="162" t="str">
        <f t="shared" si="2"/>
        <v>M01</v>
      </c>
      <c r="H910" s="162" t="s">
        <v>7231</v>
      </c>
      <c r="I910" s="162" t="str">
        <f t="shared" si="22"/>
        <v>#N/A</v>
      </c>
      <c r="J910" s="239" t="s">
        <v>10338</v>
      </c>
      <c r="K910" s="112"/>
      <c r="L910" s="162" t="str">
        <f t="shared" si="7"/>
        <v>M03</v>
      </c>
      <c r="M910" s="261" t="s">
        <v>7942</v>
      </c>
      <c r="N910" s="162" t="str">
        <f t="shared" si="5"/>
        <v>M06</v>
      </c>
      <c r="O910" s="261" t="s">
        <v>8105</v>
      </c>
      <c r="P910" s="162" t="str">
        <f t="shared" si="6"/>
        <v>#N/A</v>
      </c>
      <c r="Q910" s="261"/>
    </row>
    <row r="911">
      <c r="A911" s="267" t="s">
        <v>904</v>
      </c>
      <c r="B911" s="118" t="s">
        <v>8820</v>
      </c>
      <c r="C911" s="118">
        <v>11.0</v>
      </c>
      <c r="D911" s="284">
        <v>6955.0</v>
      </c>
      <c r="E911" s="263" t="s">
        <v>5058</v>
      </c>
      <c r="F911" s="101" t="s">
        <v>5059</v>
      </c>
      <c r="G911" s="162" t="str">
        <f t="shared" si="2"/>
        <v>M01</v>
      </c>
      <c r="H911" s="162" t="s">
        <v>7234</v>
      </c>
      <c r="I911" s="162" t="str">
        <f t="shared" si="22"/>
        <v>M03</v>
      </c>
      <c r="J911" s="305" t="s">
        <v>7645</v>
      </c>
      <c r="K911" s="112"/>
      <c r="L911" s="162" t="str">
        <f t="shared" si="7"/>
        <v>#N/A</v>
      </c>
      <c r="M911" s="259" t="s">
        <v>10339</v>
      </c>
      <c r="N911" s="162" t="str">
        <f t="shared" si="5"/>
        <v>#N/A</v>
      </c>
      <c r="O911" s="261" t="s">
        <v>10340</v>
      </c>
      <c r="P911" s="162" t="str">
        <f t="shared" si="6"/>
        <v>#N/A</v>
      </c>
    </row>
    <row r="912">
      <c r="A912" s="267" t="s">
        <v>904</v>
      </c>
      <c r="B912" s="118" t="s">
        <v>8820</v>
      </c>
      <c r="C912" s="118">
        <v>12.0</v>
      </c>
      <c r="D912" s="284">
        <v>6590.0</v>
      </c>
      <c r="E912" s="263" t="s">
        <v>5063</v>
      </c>
      <c r="F912" s="101" t="s">
        <v>5064</v>
      </c>
      <c r="G912" s="162" t="str">
        <f t="shared" si="2"/>
        <v>M01</v>
      </c>
      <c r="H912" s="162" t="s">
        <v>7236</v>
      </c>
      <c r="I912" s="162" t="str">
        <f t="shared" si="22"/>
        <v>M03</v>
      </c>
      <c r="J912" s="305" t="s">
        <v>7647</v>
      </c>
      <c r="K912" s="112"/>
      <c r="L912" s="162" t="str">
        <f t="shared" si="7"/>
        <v>#N/A</v>
      </c>
      <c r="M912" s="259" t="s">
        <v>10341</v>
      </c>
      <c r="N912" s="162" t="str">
        <f t="shared" si="5"/>
        <v>#N/A</v>
      </c>
      <c r="O912" s="261" t="s">
        <v>10342</v>
      </c>
      <c r="P912" s="162" t="str">
        <f t="shared" si="6"/>
        <v>#N/A</v>
      </c>
    </row>
    <row r="913">
      <c r="A913" s="267" t="s">
        <v>904</v>
      </c>
      <c r="B913" s="118" t="s">
        <v>8820</v>
      </c>
      <c r="C913" s="118">
        <v>13.0</v>
      </c>
      <c r="D913" s="284">
        <v>7011.0</v>
      </c>
      <c r="E913" s="263" t="s">
        <v>5068</v>
      </c>
      <c r="F913" s="101" t="s">
        <v>5069</v>
      </c>
      <c r="G913" s="162" t="str">
        <f t="shared" si="2"/>
        <v>M01</v>
      </c>
      <c r="H913" s="162" t="s">
        <v>7238</v>
      </c>
      <c r="I913" s="162" t="str">
        <f t="shared" si="22"/>
        <v>M03</v>
      </c>
      <c r="J913" s="305" t="s">
        <v>7649</v>
      </c>
      <c r="K913" s="112"/>
      <c r="L913" s="162" t="str">
        <f t="shared" si="7"/>
        <v>#N/A</v>
      </c>
      <c r="M913" s="259" t="s">
        <v>10343</v>
      </c>
      <c r="N913" s="162" t="str">
        <f t="shared" si="5"/>
        <v>#N/A</v>
      </c>
      <c r="O913" s="261" t="s">
        <v>10344</v>
      </c>
      <c r="P913" s="162" t="str">
        <f t="shared" si="6"/>
        <v>#N/A</v>
      </c>
    </row>
    <row r="914">
      <c r="A914" s="267" t="s">
        <v>904</v>
      </c>
      <c r="B914" s="118" t="s">
        <v>8820</v>
      </c>
      <c r="C914" s="118">
        <v>14.0</v>
      </c>
      <c r="D914" s="284">
        <v>5569.0</v>
      </c>
      <c r="E914" s="263" t="s">
        <v>5073</v>
      </c>
      <c r="F914" s="101" t="s">
        <v>5074</v>
      </c>
      <c r="G914" s="162" t="str">
        <f t="shared" si="2"/>
        <v>M01</v>
      </c>
      <c r="H914" s="162" t="s">
        <v>7240</v>
      </c>
      <c r="I914" s="162" t="str">
        <f t="shared" si="22"/>
        <v>M03</v>
      </c>
      <c r="J914" s="305" t="s">
        <v>7651</v>
      </c>
      <c r="K914" s="112"/>
      <c r="L914" s="162" t="str">
        <f t="shared" si="7"/>
        <v>#N/A</v>
      </c>
      <c r="M914" s="259" t="s">
        <v>10345</v>
      </c>
      <c r="N914" s="162" t="str">
        <f t="shared" si="5"/>
        <v>#N/A</v>
      </c>
      <c r="O914" s="261" t="s">
        <v>10346</v>
      </c>
      <c r="P914" s="162" t="str">
        <f t="shared" si="6"/>
        <v>#N/A</v>
      </c>
    </row>
    <row r="915">
      <c r="A915" s="267" t="s">
        <v>904</v>
      </c>
      <c r="B915" s="118" t="s">
        <v>8820</v>
      </c>
      <c r="C915" s="118">
        <v>15.0</v>
      </c>
      <c r="D915" s="118" t="s">
        <v>154</v>
      </c>
      <c r="E915" s="263" t="s">
        <v>5079</v>
      </c>
      <c r="F915" s="101" t="s">
        <v>5080</v>
      </c>
      <c r="G915" s="162" t="str">
        <f t="shared" si="2"/>
        <v>M01</v>
      </c>
      <c r="H915" s="162" t="s">
        <v>7242</v>
      </c>
      <c r="I915" s="162" t="str">
        <f t="shared" si="22"/>
        <v>M03</v>
      </c>
      <c r="J915" s="305" t="s">
        <v>7653</v>
      </c>
      <c r="K915" s="112"/>
      <c r="L915" s="162" t="str">
        <f t="shared" si="7"/>
        <v>#N/A</v>
      </c>
      <c r="M915" s="259" t="s">
        <v>10347</v>
      </c>
      <c r="N915" s="162" t="str">
        <f t="shared" si="5"/>
        <v>#N/A</v>
      </c>
      <c r="O915" s="261" t="s">
        <v>10348</v>
      </c>
      <c r="P915" s="162" t="str">
        <f t="shared" si="6"/>
        <v>#N/A</v>
      </c>
    </row>
    <row r="916">
      <c r="A916" s="267" t="s">
        <v>904</v>
      </c>
      <c r="B916" s="118" t="s">
        <v>8820</v>
      </c>
      <c r="C916" s="118">
        <v>16.0</v>
      </c>
      <c r="D916" s="118" t="s">
        <v>903</v>
      </c>
      <c r="E916" s="263" t="s">
        <v>5085</v>
      </c>
      <c r="F916" s="101" t="s">
        <v>5086</v>
      </c>
      <c r="G916" s="162" t="str">
        <f t="shared" si="2"/>
        <v>M01</v>
      </c>
      <c r="H916" s="162" t="s">
        <v>7244</v>
      </c>
      <c r="I916" s="162" t="str">
        <f t="shared" si="22"/>
        <v>M03</v>
      </c>
      <c r="J916" s="305" t="s">
        <v>7656</v>
      </c>
      <c r="K916" s="112"/>
      <c r="L916" s="162" t="str">
        <f t="shared" si="7"/>
        <v>#N/A</v>
      </c>
      <c r="M916" s="259" t="s">
        <v>10349</v>
      </c>
      <c r="N916" s="162" t="str">
        <f t="shared" si="5"/>
        <v>#N/A</v>
      </c>
      <c r="O916" s="261" t="s">
        <v>10350</v>
      </c>
      <c r="P916" s="162" t="str">
        <f t="shared" si="6"/>
        <v>#N/A</v>
      </c>
    </row>
    <row r="917">
      <c r="A917" s="267" t="s">
        <v>907</v>
      </c>
      <c r="B917" s="118" t="s">
        <v>8820</v>
      </c>
      <c r="C917" s="118">
        <v>1.0</v>
      </c>
      <c r="D917" s="285">
        <v>2560.0</v>
      </c>
      <c r="E917" s="263" t="s">
        <v>5089</v>
      </c>
      <c r="F917" s="101" t="s">
        <v>5090</v>
      </c>
      <c r="G917" s="162" t="str">
        <f t="shared" si="2"/>
        <v>M01</v>
      </c>
      <c r="H917" s="162" t="s">
        <v>7470</v>
      </c>
      <c r="I917" s="162" t="str">
        <f t="shared" si="22"/>
        <v>M06</v>
      </c>
      <c r="J917" s="162" t="s">
        <v>8042</v>
      </c>
      <c r="K917" s="112"/>
      <c r="L917" s="162" t="str">
        <f t="shared" si="7"/>
        <v>#N/A</v>
      </c>
      <c r="M917" s="259" t="s">
        <v>10351</v>
      </c>
      <c r="N917" s="162" t="str">
        <f t="shared" si="5"/>
        <v>#N/A</v>
      </c>
      <c r="O917" s="261" t="s">
        <v>10352</v>
      </c>
      <c r="P917" s="162" t="str">
        <f t="shared" si="6"/>
        <v>#N/A</v>
      </c>
    </row>
    <row r="918">
      <c r="A918" s="267" t="s">
        <v>907</v>
      </c>
      <c r="B918" s="118" t="s">
        <v>8820</v>
      </c>
      <c r="C918" s="118">
        <v>2.0</v>
      </c>
      <c r="D918" s="285">
        <v>6889.0</v>
      </c>
      <c r="E918" s="263" t="s">
        <v>5094</v>
      </c>
      <c r="F918" s="101" t="s">
        <v>5095</v>
      </c>
      <c r="G918" s="162" t="str">
        <f t="shared" si="2"/>
        <v>M01</v>
      </c>
      <c r="H918" s="162" t="s">
        <v>7472</v>
      </c>
      <c r="I918" s="162" t="str">
        <f t="shared" si="22"/>
        <v>M06</v>
      </c>
      <c r="J918" s="162" t="s">
        <v>8044</v>
      </c>
      <c r="K918" s="112"/>
      <c r="L918" s="162" t="str">
        <f t="shared" si="7"/>
        <v>#N/A</v>
      </c>
      <c r="M918" s="259" t="s">
        <v>10353</v>
      </c>
      <c r="N918" s="162" t="str">
        <f t="shared" si="5"/>
        <v>#N/A</v>
      </c>
      <c r="O918" s="261" t="s">
        <v>10354</v>
      </c>
      <c r="P918" s="162" t="str">
        <f t="shared" si="6"/>
        <v>#N/A</v>
      </c>
    </row>
    <row r="919">
      <c r="A919" s="267" t="s">
        <v>907</v>
      </c>
      <c r="B919" s="118" t="s">
        <v>8820</v>
      </c>
      <c r="C919" s="118">
        <v>3.0</v>
      </c>
      <c r="D919" s="285">
        <v>3332.0</v>
      </c>
      <c r="E919" s="263" t="s">
        <v>5101</v>
      </c>
      <c r="F919" s="101" t="s">
        <v>5102</v>
      </c>
      <c r="G919" s="162" t="str">
        <f t="shared" si="2"/>
        <v>M01</v>
      </c>
      <c r="H919" s="162" t="s">
        <v>7474</v>
      </c>
      <c r="I919" s="162" t="str">
        <f t="shared" si="22"/>
        <v>M06</v>
      </c>
      <c r="J919" s="162" t="s">
        <v>8046</v>
      </c>
      <c r="K919" s="112"/>
      <c r="L919" s="162" t="str">
        <f t="shared" si="7"/>
        <v>#N/A</v>
      </c>
      <c r="M919" s="259" t="s">
        <v>10355</v>
      </c>
      <c r="N919" s="162" t="str">
        <f t="shared" si="5"/>
        <v>#N/A</v>
      </c>
      <c r="O919" s="261" t="s">
        <v>10356</v>
      </c>
      <c r="P919" s="162" t="str">
        <f t="shared" si="6"/>
        <v>#N/A</v>
      </c>
    </row>
    <row r="920">
      <c r="A920" s="267" t="s">
        <v>907</v>
      </c>
      <c r="B920" s="118" t="s">
        <v>8820</v>
      </c>
      <c r="C920" s="118">
        <v>4.0</v>
      </c>
      <c r="D920" s="285">
        <v>9130.0</v>
      </c>
      <c r="E920" s="263" t="s">
        <v>5106</v>
      </c>
      <c r="F920" s="101" t="s">
        <v>5107</v>
      </c>
      <c r="G920" s="162" t="str">
        <f t="shared" si="2"/>
        <v>M01</v>
      </c>
      <c r="H920" s="162" t="s">
        <v>7476</v>
      </c>
      <c r="I920" s="162" t="str">
        <f t="shared" si="22"/>
        <v>M06</v>
      </c>
      <c r="J920" s="162" t="s">
        <v>8048</v>
      </c>
      <c r="K920" s="112"/>
      <c r="L920" s="162" t="str">
        <f t="shared" si="7"/>
        <v>#N/A</v>
      </c>
      <c r="M920" s="259" t="s">
        <v>10357</v>
      </c>
      <c r="N920" s="162" t="str">
        <f t="shared" si="5"/>
        <v>#N/A</v>
      </c>
      <c r="O920" s="261" t="s">
        <v>10358</v>
      </c>
      <c r="P920" s="162" t="str">
        <f t="shared" si="6"/>
        <v>#N/A</v>
      </c>
    </row>
    <row r="921">
      <c r="A921" s="267" t="s">
        <v>907</v>
      </c>
      <c r="B921" s="118" t="s">
        <v>8820</v>
      </c>
      <c r="C921" s="118">
        <v>5.0</v>
      </c>
      <c r="D921" s="285">
        <v>7129.0</v>
      </c>
      <c r="E921" s="263" t="s">
        <v>5111</v>
      </c>
      <c r="F921" s="101" t="s">
        <v>5112</v>
      </c>
      <c r="G921" s="162" t="str">
        <f t="shared" si="2"/>
        <v>M01</v>
      </c>
      <c r="H921" s="162" t="s">
        <v>7478</v>
      </c>
      <c r="I921" s="162" t="str">
        <f t="shared" si="22"/>
        <v>M06</v>
      </c>
      <c r="J921" s="162" t="s">
        <v>8050</v>
      </c>
      <c r="K921" s="112"/>
      <c r="L921" s="162" t="str">
        <f t="shared" si="7"/>
        <v>#N/A</v>
      </c>
      <c r="M921" s="259" t="s">
        <v>10359</v>
      </c>
      <c r="N921" s="162" t="str">
        <f t="shared" si="5"/>
        <v>#N/A</v>
      </c>
      <c r="O921" s="261" t="s">
        <v>10360</v>
      </c>
      <c r="P921" s="162" t="str">
        <f t="shared" si="6"/>
        <v>#N/A</v>
      </c>
    </row>
    <row r="922">
      <c r="A922" s="267" t="s">
        <v>907</v>
      </c>
      <c r="B922" s="118" t="s">
        <v>8820</v>
      </c>
      <c r="C922" s="118">
        <v>6.0</v>
      </c>
      <c r="D922" s="285">
        <v>2464.0</v>
      </c>
      <c r="E922" s="263" t="s">
        <v>5116</v>
      </c>
      <c r="F922" s="101" t="s">
        <v>5117</v>
      </c>
      <c r="G922" s="162" t="str">
        <f t="shared" si="2"/>
        <v>M01</v>
      </c>
      <c r="H922" s="162" t="s">
        <v>7480</v>
      </c>
      <c r="I922" s="162" t="str">
        <f t="shared" si="22"/>
        <v>M06</v>
      </c>
      <c r="J922" s="162" t="s">
        <v>8052</v>
      </c>
      <c r="K922" s="112"/>
      <c r="L922" s="162" t="str">
        <f t="shared" si="7"/>
        <v>#N/A</v>
      </c>
      <c r="M922" s="259" t="s">
        <v>10361</v>
      </c>
      <c r="N922" s="162" t="str">
        <f t="shared" si="5"/>
        <v>#N/A</v>
      </c>
      <c r="O922" s="261" t="s">
        <v>10362</v>
      </c>
      <c r="P922" s="162" t="str">
        <f t="shared" si="6"/>
        <v>#N/A</v>
      </c>
    </row>
    <row r="923">
      <c r="A923" s="267" t="s">
        <v>907</v>
      </c>
      <c r="B923" s="118" t="s">
        <v>8820</v>
      </c>
      <c r="C923" s="118">
        <v>7.0</v>
      </c>
      <c r="D923" s="285">
        <v>6309.0</v>
      </c>
      <c r="E923" s="263" t="s">
        <v>5121</v>
      </c>
      <c r="F923" s="101" t="s">
        <v>5122</v>
      </c>
      <c r="G923" s="162" t="str">
        <f t="shared" si="2"/>
        <v>M01</v>
      </c>
      <c r="H923" s="162" t="s">
        <v>7482</v>
      </c>
      <c r="I923" s="162" t="str">
        <f t="shared" si="22"/>
        <v>M06</v>
      </c>
      <c r="J923" s="162" t="s">
        <v>8054</v>
      </c>
      <c r="K923" s="112"/>
      <c r="L923" s="162" t="str">
        <f t="shared" si="7"/>
        <v>#N/A</v>
      </c>
      <c r="M923" s="259" t="s">
        <v>10363</v>
      </c>
      <c r="N923" s="162" t="str">
        <f t="shared" si="5"/>
        <v>#N/A</v>
      </c>
      <c r="O923" s="261" t="s">
        <v>10364</v>
      </c>
      <c r="P923" s="162" t="str">
        <f t="shared" si="6"/>
        <v>#N/A</v>
      </c>
    </row>
    <row r="924">
      <c r="A924" s="267" t="s">
        <v>907</v>
      </c>
      <c r="B924" s="118" t="s">
        <v>8820</v>
      </c>
      <c r="C924" s="118">
        <v>8.0</v>
      </c>
      <c r="D924" s="285">
        <v>2619.0</v>
      </c>
      <c r="E924" s="263" t="s">
        <v>5126</v>
      </c>
      <c r="F924" s="101" t="s">
        <v>5127</v>
      </c>
      <c r="G924" s="162" t="str">
        <f t="shared" si="2"/>
        <v>M01</v>
      </c>
      <c r="H924" s="162" t="s">
        <v>7484</v>
      </c>
      <c r="I924" s="162" t="str">
        <f t="shared" si="22"/>
        <v>M06</v>
      </c>
      <c r="J924" s="162" t="s">
        <v>8056</v>
      </c>
      <c r="K924" s="112"/>
      <c r="L924" s="162" t="str">
        <f t="shared" si="7"/>
        <v>#N/A</v>
      </c>
      <c r="M924" s="259" t="s">
        <v>10365</v>
      </c>
      <c r="N924" s="162" t="str">
        <f t="shared" si="5"/>
        <v>#N/A</v>
      </c>
      <c r="O924" s="261" t="s">
        <v>10366</v>
      </c>
      <c r="P924" s="162" t="str">
        <f t="shared" si="6"/>
        <v>#N/A</v>
      </c>
    </row>
    <row r="925">
      <c r="A925" s="267" t="s">
        <v>907</v>
      </c>
      <c r="B925" s="118" t="s">
        <v>8820</v>
      </c>
      <c r="C925" s="118">
        <v>9.0</v>
      </c>
      <c r="D925" s="285">
        <v>6410.0</v>
      </c>
      <c r="E925" s="263" t="s">
        <v>5130</v>
      </c>
      <c r="F925" s="101" t="s">
        <v>5132</v>
      </c>
      <c r="G925" s="162" t="str">
        <f t="shared" si="2"/>
        <v>M01</v>
      </c>
      <c r="H925" s="162" t="s">
        <v>7486</v>
      </c>
      <c r="I925" s="162" t="str">
        <f t="shared" si="22"/>
        <v>M06</v>
      </c>
      <c r="J925" s="162" t="s">
        <v>8058</v>
      </c>
      <c r="K925" s="112"/>
      <c r="L925" s="162" t="str">
        <f t="shared" si="7"/>
        <v>#N/A</v>
      </c>
      <c r="M925" s="259" t="s">
        <v>10367</v>
      </c>
      <c r="N925" s="162" t="str">
        <f t="shared" si="5"/>
        <v>#N/A</v>
      </c>
      <c r="O925" s="261" t="s">
        <v>10369</v>
      </c>
      <c r="P925" s="162" t="str">
        <f t="shared" si="6"/>
        <v>#N/A</v>
      </c>
    </row>
    <row r="926">
      <c r="A926" s="267" t="s">
        <v>907</v>
      </c>
      <c r="B926" s="118" t="s">
        <v>8820</v>
      </c>
      <c r="C926" s="118">
        <v>10.0</v>
      </c>
      <c r="D926" s="285">
        <v>3107.0</v>
      </c>
      <c r="E926" s="263" t="s">
        <v>5136</v>
      </c>
      <c r="F926" s="101" t="s">
        <v>5137</v>
      </c>
      <c r="G926" s="162" t="str">
        <f t="shared" si="2"/>
        <v>M01</v>
      </c>
      <c r="H926" s="162" t="s">
        <v>7488</v>
      </c>
      <c r="I926" s="162" t="str">
        <f t="shared" si="22"/>
        <v>M06</v>
      </c>
      <c r="J926" s="162" t="s">
        <v>8060</v>
      </c>
      <c r="K926" s="112"/>
      <c r="L926" s="162" t="str">
        <f t="shared" si="7"/>
        <v>#N/A</v>
      </c>
      <c r="M926" s="259" t="s">
        <v>10370</v>
      </c>
      <c r="N926" s="162" t="str">
        <f t="shared" si="5"/>
        <v>#N/A</v>
      </c>
      <c r="O926" s="261" t="s">
        <v>10371</v>
      </c>
      <c r="P926" s="162" t="str">
        <f t="shared" si="6"/>
        <v>#N/A</v>
      </c>
    </row>
    <row r="927">
      <c r="A927" s="267" t="s">
        <v>907</v>
      </c>
      <c r="B927" s="118" t="s">
        <v>8820</v>
      </c>
      <c r="C927" s="118">
        <v>11.0</v>
      </c>
      <c r="D927" s="285">
        <v>2497.0</v>
      </c>
      <c r="E927" s="263" t="s">
        <v>5141</v>
      </c>
      <c r="F927" s="101" t="s">
        <v>5143</v>
      </c>
      <c r="G927" s="162" t="str">
        <f t="shared" si="2"/>
        <v>M01</v>
      </c>
      <c r="H927" s="162" t="s">
        <v>7490</v>
      </c>
      <c r="I927" s="162" t="str">
        <f t="shared" si="22"/>
        <v>M06</v>
      </c>
      <c r="J927" s="162" t="s">
        <v>8062</v>
      </c>
      <c r="K927" s="112"/>
      <c r="L927" s="162" t="str">
        <f t="shared" si="7"/>
        <v>#N/A</v>
      </c>
      <c r="M927" s="259" t="s">
        <v>10375</v>
      </c>
      <c r="N927" s="162" t="str">
        <f t="shared" si="5"/>
        <v>#N/A</v>
      </c>
      <c r="O927" s="261" t="s">
        <v>10376</v>
      </c>
      <c r="P927" s="162" t="str">
        <f t="shared" si="6"/>
        <v>#N/A</v>
      </c>
    </row>
    <row r="928">
      <c r="A928" s="267" t="s">
        <v>907</v>
      </c>
      <c r="B928" s="118" t="s">
        <v>8820</v>
      </c>
      <c r="C928" s="118">
        <v>12.0</v>
      </c>
      <c r="D928" s="118" t="s">
        <v>154</v>
      </c>
      <c r="E928" s="263" t="s">
        <v>5147</v>
      </c>
      <c r="F928" s="101" t="s">
        <v>5148</v>
      </c>
      <c r="G928" s="162" t="str">
        <f t="shared" si="2"/>
        <v>M01</v>
      </c>
      <c r="H928" s="162" t="s">
        <v>7492</v>
      </c>
      <c r="I928" s="162" t="str">
        <f t="shared" si="22"/>
        <v>M06</v>
      </c>
      <c r="J928" s="162" t="s">
        <v>8065</v>
      </c>
      <c r="K928" s="112"/>
      <c r="L928" s="162" t="str">
        <f t="shared" si="7"/>
        <v>#N/A</v>
      </c>
      <c r="M928" s="259" t="s">
        <v>10377</v>
      </c>
      <c r="N928" s="162" t="str">
        <f t="shared" si="5"/>
        <v>#N/A</v>
      </c>
      <c r="O928" s="261" t="s">
        <v>10378</v>
      </c>
      <c r="P928" s="162" t="str">
        <f t="shared" si="6"/>
        <v>#N/A</v>
      </c>
    </row>
    <row r="929">
      <c r="A929" s="267" t="s">
        <v>907</v>
      </c>
      <c r="B929" s="118" t="s">
        <v>8820</v>
      </c>
      <c r="C929" s="118">
        <v>13.0</v>
      </c>
      <c r="D929" s="118" t="s">
        <v>906</v>
      </c>
      <c r="E929" s="263" t="s">
        <v>5151</v>
      </c>
      <c r="F929" s="101" t="s">
        <v>5152</v>
      </c>
      <c r="G929" s="162" t="str">
        <f t="shared" si="2"/>
        <v>M01</v>
      </c>
      <c r="H929" s="162" t="s">
        <v>7494</v>
      </c>
      <c r="I929" s="162" t="str">
        <f t="shared" si="22"/>
        <v>M06</v>
      </c>
      <c r="J929" s="162" t="s">
        <v>8068</v>
      </c>
      <c r="K929" s="112"/>
      <c r="L929" s="162" t="str">
        <f t="shared" si="7"/>
        <v>#N/A</v>
      </c>
      <c r="M929" s="259" t="s">
        <v>10379</v>
      </c>
      <c r="N929" s="162" t="str">
        <f t="shared" si="5"/>
        <v>#N/A</v>
      </c>
      <c r="O929" s="261" t="s">
        <v>10380</v>
      </c>
      <c r="P929" s="162" t="str">
        <f t="shared" si="6"/>
        <v>#N/A</v>
      </c>
    </row>
    <row r="930">
      <c r="A930" s="267" t="s">
        <v>910</v>
      </c>
      <c r="B930" s="118" t="s">
        <v>8892</v>
      </c>
      <c r="C930" s="118">
        <v>1.0</v>
      </c>
      <c r="D930" s="284">
        <v>9529.0</v>
      </c>
      <c r="E930" s="263" t="s">
        <v>5157</v>
      </c>
      <c r="F930" s="101" t="s">
        <v>5158</v>
      </c>
      <c r="G930" s="162" t="str">
        <f t="shared" si="2"/>
        <v>M01</v>
      </c>
      <c r="H930" s="162" t="s">
        <v>7563</v>
      </c>
      <c r="I930" s="162" t="str">
        <f t="shared" si="22"/>
        <v>M04</v>
      </c>
      <c r="J930" s="162" t="s">
        <v>7693</v>
      </c>
      <c r="K930" s="112"/>
      <c r="L930" s="162" t="str">
        <f t="shared" si="7"/>
        <v>#N/A</v>
      </c>
      <c r="M930" s="259" t="s">
        <v>10381</v>
      </c>
      <c r="N930" s="162" t="str">
        <f t="shared" si="5"/>
        <v>#N/A</v>
      </c>
      <c r="O930" s="261" t="s">
        <v>10382</v>
      </c>
      <c r="P930" s="162" t="str">
        <f t="shared" si="6"/>
        <v>#N/A</v>
      </c>
    </row>
    <row r="931">
      <c r="A931" s="267" t="s">
        <v>910</v>
      </c>
      <c r="B931" s="118" t="s">
        <v>8892</v>
      </c>
      <c r="C931" s="118">
        <v>2.0</v>
      </c>
      <c r="D931" s="284">
        <v>2793.0</v>
      </c>
      <c r="E931" s="263" t="s">
        <v>5162</v>
      </c>
      <c r="F931" s="101" t="s">
        <v>5163</v>
      </c>
      <c r="G931" s="162" t="str">
        <f t="shared" si="2"/>
        <v>M01</v>
      </c>
      <c r="H931" s="162" t="s">
        <v>7565</v>
      </c>
      <c r="I931" s="162" t="str">
        <f t="shared" si="22"/>
        <v>M04</v>
      </c>
      <c r="J931" s="162" t="s">
        <v>7695</v>
      </c>
      <c r="K931" s="112"/>
      <c r="L931" s="162" t="str">
        <f t="shared" si="7"/>
        <v>#N/A</v>
      </c>
      <c r="M931" s="259" t="s">
        <v>10383</v>
      </c>
      <c r="N931" s="162" t="str">
        <f t="shared" si="5"/>
        <v>#N/A</v>
      </c>
      <c r="O931" s="261" t="s">
        <v>10384</v>
      </c>
      <c r="P931" s="162" t="str">
        <f t="shared" si="6"/>
        <v>#N/A</v>
      </c>
    </row>
    <row r="932">
      <c r="A932" s="267" t="s">
        <v>910</v>
      </c>
      <c r="B932" s="118" t="s">
        <v>8892</v>
      </c>
      <c r="C932" s="118">
        <v>3.0</v>
      </c>
      <c r="D932" s="284">
        <v>3294.0</v>
      </c>
      <c r="E932" s="263" t="s">
        <v>5167</v>
      </c>
      <c r="F932" s="101" t="s">
        <v>5169</v>
      </c>
      <c r="G932" s="162" t="str">
        <f t="shared" si="2"/>
        <v>M01</v>
      </c>
      <c r="H932" s="162" t="s">
        <v>7567</v>
      </c>
      <c r="I932" s="162" t="str">
        <f t="shared" si="22"/>
        <v>M04</v>
      </c>
      <c r="J932" s="162" t="s">
        <v>7697</v>
      </c>
      <c r="K932" s="112"/>
      <c r="L932" s="162" t="str">
        <f t="shared" si="7"/>
        <v>#N/A</v>
      </c>
      <c r="M932" s="259" t="s">
        <v>10385</v>
      </c>
      <c r="N932" s="162" t="str">
        <f t="shared" si="5"/>
        <v>#N/A</v>
      </c>
      <c r="O932" s="261" t="s">
        <v>10386</v>
      </c>
      <c r="P932" s="162" t="str">
        <f t="shared" si="6"/>
        <v>#N/A</v>
      </c>
    </row>
    <row r="933">
      <c r="A933" s="267" t="s">
        <v>910</v>
      </c>
      <c r="B933" s="118" t="s">
        <v>8892</v>
      </c>
      <c r="C933" s="118">
        <v>4.0</v>
      </c>
      <c r="D933" s="284">
        <v>10695.0</v>
      </c>
      <c r="E933" s="263" t="s">
        <v>5171</v>
      </c>
      <c r="F933" s="101" t="s">
        <v>5173</v>
      </c>
      <c r="G933" s="162" t="str">
        <f t="shared" si="2"/>
        <v>M01</v>
      </c>
      <c r="H933" s="162" t="s">
        <v>7569</v>
      </c>
      <c r="I933" s="162" t="str">
        <f t="shared" si="22"/>
        <v>M04</v>
      </c>
      <c r="J933" s="162" t="s">
        <v>7700</v>
      </c>
      <c r="K933" s="112"/>
      <c r="L933" s="162" t="str">
        <f t="shared" si="7"/>
        <v>#N/A</v>
      </c>
      <c r="M933" s="259" t="s">
        <v>10387</v>
      </c>
      <c r="N933" s="162" t="str">
        <f t="shared" si="5"/>
        <v>#N/A</v>
      </c>
      <c r="O933" s="261" t="s">
        <v>10388</v>
      </c>
      <c r="P933" s="162" t="str">
        <f t="shared" si="6"/>
        <v>#N/A</v>
      </c>
    </row>
    <row r="934">
      <c r="A934" s="267" t="s">
        <v>910</v>
      </c>
      <c r="B934" s="118" t="s">
        <v>8892</v>
      </c>
      <c r="C934" s="118">
        <v>5.0</v>
      </c>
      <c r="D934" s="284">
        <v>6653.0</v>
      </c>
      <c r="E934" s="263" t="s">
        <v>5174</v>
      </c>
      <c r="F934" s="101" t="s">
        <v>5175</v>
      </c>
      <c r="G934" s="162" t="str">
        <f t="shared" si="2"/>
        <v>M01</v>
      </c>
      <c r="H934" s="162" t="s">
        <v>7571</v>
      </c>
      <c r="I934" s="162" t="str">
        <f t="shared" si="22"/>
        <v>M04</v>
      </c>
      <c r="J934" s="162" t="s">
        <v>7702</v>
      </c>
      <c r="K934" s="112"/>
      <c r="L934" s="162" t="str">
        <f t="shared" si="7"/>
        <v>#N/A</v>
      </c>
      <c r="M934" s="259" t="s">
        <v>10389</v>
      </c>
      <c r="N934" s="162" t="str">
        <f t="shared" si="5"/>
        <v>#N/A</v>
      </c>
      <c r="O934" s="261" t="s">
        <v>10390</v>
      </c>
      <c r="P934" s="162" t="str">
        <f t="shared" si="6"/>
        <v>#N/A</v>
      </c>
    </row>
    <row r="935">
      <c r="A935" s="267" t="s">
        <v>910</v>
      </c>
      <c r="B935" s="118" t="s">
        <v>8892</v>
      </c>
      <c r="C935" s="118">
        <v>6.0</v>
      </c>
      <c r="D935" s="284">
        <v>6469.0</v>
      </c>
      <c r="E935" s="263" t="s">
        <v>5178</v>
      </c>
      <c r="F935" s="101" t="s">
        <v>5180</v>
      </c>
      <c r="G935" s="162" t="str">
        <f t="shared" si="2"/>
        <v>M01</v>
      </c>
      <c r="H935" s="162" t="s">
        <v>7573</v>
      </c>
      <c r="I935" s="162" t="str">
        <f t="shared" si="22"/>
        <v>M04</v>
      </c>
      <c r="J935" s="162" t="s">
        <v>7704</v>
      </c>
      <c r="K935" s="112"/>
      <c r="L935" s="162" t="str">
        <f t="shared" si="7"/>
        <v>#N/A</v>
      </c>
      <c r="M935" s="259" t="s">
        <v>10391</v>
      </c>
      <c r="N935" s="162" t="str">
        <f t="shared" si="5"/>
        <v>#N/A</v>
      </c>
      <c r="O935" s="261" t="s">
        <v>10392</v>
      </c>
      <c r="P935" s="162" t="str">
        <f t="shared" si="6"/>
        <v>#N/A</v>
      </c>
    </row>
    <row r="936">
      <c r="A936" s="267" t="s">
        <v>910</v>
      </c>
      <c r="B936" s="118" t="s">
        <v>8892</v>
      </c>
      <c r="C936" s="118">
        <v>7.0</v>
      </c>
      <c r="D936" s="284">
        <v>7113.0</v>
      </c>
      <c r="E936" s="263" t="s">
        <v>5182</v>
      </c>
      <c r="F936" s="101" t="s">
        <v>5183</v>
      </c>
      <c r="G936" s="162" t="str">
        <f t="shared" si="2"/>
        <v>M01</v>
      </c>
      <c r="H936" s="162" t="s">
        <v>7575</v>
      </c>
      <c r="I936" s="162" t="str">
        <f t="shared" si="22"/>
        <v>M04</v>
      </c>
      <c r="J936" s="162" t="s">
        <v>7706</v>
      </c>
      <c r="K936" s="112"/>
      <c r="L936" s="162" t="str">
        <f t="shared" si="7"/>
        <v>#N/A</v>
      </c>
      <c r="M936" s="259" t="s">
        <v>10393</v>
      </c>
      <c r="N936" s="162" t="str">
        <f t="shared" si="5"/>
        <v>#N/A</v>
      </c>
      <c r="O936" s="261" t="s">
        <v>10394</v>
      </c>
      <c r="P936" s="162" t="str">
        <f t="shared" si="6"/>
        <v>#N/A</v>
      </c>
    </row>
    <row r="937">
      <c r="A937" s="267" t="s">
        <v>910</v>
      </c>
      <c r="B937" s="118" t="s">
        <v>8892</v>
      </c>
      <c r="C937" s="118">
        <v>8.0</v>
      </c>
      <c r="D937" s="284">
        <v>7951.0</v>
      </c>
      <c r="E937" s="263" t="s">
        <v>5186</v>
      </c>
      <c r="F937" s="101" t="s">
        <v>5187</v>
      </c>
      <c r="G937" s="162" t="str">
        <f t="shared" si="2"/>
        <v>M01</v>
      </c>
      <c r="H937" s="162" t="s">
        <v>7577</v>
      </c>
      <c r="I937" s="162" t="str">
        <f t="shared" si="22"/>
        <v>M04</v>
      </c>
      <c r="J937" s="162" t="s">
        <v>7708</v>
      </c>
      <c r="K937" s="112"/>
      <c r="L937" s="162" t="str">
        <f t="shared" si="7"/>
        <v>#N/A</v>
      </c>
      <c r="M937" s="259" t="s">
        <v>10395</v>
      </c>
      <c r="N937" s="162" t="str">
        <f t="shared" si="5"/>
        <v>#N/A</v>
      </c>
      <c r="O937" s="261" t="s">
        <v>10396</v>
      </c>
      <c r="P937" s="162" t="str">
        <f t="shared" si="6"/>
        <v>#N/A</v>
      </c>
    </row>
    <row r="938">
      <c r="A938" s="267" t="s">
        <v>910</v>
      </c>
      <c r="B938" s="118" t="s">
        <v>8892</v>
      </c>
      <c r="C938" s="118">
        <v>9.0</v>
      </c>
      <c r="D938" s="284">
        <v>6953.0</v>
      </c>
      <c r="E938" s="263" t="s">
        <v>5190</v>
      </c>
      <c r="F938" s="101" t="s">
        <v>5191</v>
      </c>
      <c r="G938" s="162" t="str">
        <f t="shared" si="2"/>
        <v>M01</v>
      </c>
      <c r="H938" s="162" t="s">
        <v>7579</v>
      </c>
      <c r="I938" s="162" t="str">
        <f t="shared" si="22"/>
        <v>M04</v>
      </c>
      <c r="J938" s="162" t="s">
        <v>7710</v>
      </c>
      <c r="K938" s="112"/>
      <c r="L938" s="162" t="str">
        <f t="shared" si="7"/>
        <v>#N/A</v>
      </c>
      <c r="M938" s="259" t="s">
        <v>10397</v>
      </c>
      <c r="N938" s="162" t="str">
        <f t="shared" si="5"/>
        <v>#N/A</v>
      </c>
      <c r="O938" s="261" t="s">
        <v>10398</v>
      </c>
      <c r="P938" s="162" t="str">
        <f t="shared" si="6"/>
        <v>#N/A</v>
      </c>
    </row>
    <row r="939">
      <c r="A939" s="267" t="s">
        <v>910</v>
      </c>
      <c r="B939" s="118" t="s">
        <v>8892</v>
      </c>
      <c r="C939" s="118">
        <v>10.0</v>
      </c>
      <c r="D939" s="284">
        <v>2546.0</v>
      </c>
      <c r="E939" s="263" t="s">
        <v>5194</v>
      </c>
      <c r="F939" s="101" t="s">
        <v>5196</v>
      </c>
      <c r="G939" s="162" t="str">
        <f t="shared" si="2"/>
        <v>M01</v>
      </c>
      <c r="H939" s="162" t="s">
        <v>7581</v>
      </c>
      <c r="I939" s="162" t="str">
        <f t="shared" si="22"/>
        <v>M04</v>
      </c>
      <c r="J939" s="162" t="s">
        <v>7712</v>
      </c>
      <c r="K939" s="112"/>
      <c r="L939" s="162" t="str">
        <f t="shared" si="7"/>
        <v>#N/A</v>
      </c>
      <c r="M939" s="259" t="s">
        <v>10399</v>
      </c>
      <c r="N939" s="162" t="str">
        <f t="shared" si="5"/>
        <v>#N/A</v>
      </c>
      <c r="O939" s="261" t="s">
        <v>10400</v>
      </c>
      <c r="P939" s="162" t="str">
        <f t="shared" si="6"/>
        <v>#N/A</v>
      </c>
    </row>
    <row r="940">
      <c r="A940" s="267" t="s">
        <v>910</v>
      </c>
      <c r="B940" s="118" t="s">
        <v>8892</v>
      </c>
      <c r="C940" s="118">
        <v>11.0</v>
      </c>
      <c r="D940" s="284">
        <v>6955.0</v>
      </c>
      <c r="E940" s="263" t="s">
        <v>5200</v>
      </c>
      <c r="F940" s="101" t="s">
        <v>5201</v>
      </c>
      <c r="G940" s="162" t="str">
        <f t="shared" si="2"/>
        <v>M01</v>
      </c>
      <c r="H940" s="162" t="s">
        <v>7583</v>
      </c>
      <c r="I940" s="162" t="str">
        <f t="shared" si="22"/>
        <v>M04</v>
      </c>
      <c r="J940" s="162" t="s">
        <v>7714</v>
      </c>
      <c r="K940" s="112"/>
      <c r="L940" s="162" t="str">
        <f t="shared" si="7"/>
        <v>#N/A</v>
      </c>
      <c r="M940" s="259" t="s">
        <v>10401</v>
      </c>
      <c r="N940" s="162" t="str">
        <f t="shared" si="5"/>
        <v>#N/A</v>
      </c>
      <c r="O940" s="261" t="s">
        <v>10402</v>
      </c>
      <c r="P940" s="162" t="str">
        <f t="shared" si="6"/>
        <v>#N/A</v>
      </c>
    </row>
    <row r="941">
      <c r="A941" s="267" t="s">
        <v>910</v>
      </c>
      <c r="B941" s="118" t="s">
        <v>8892</v>
      </c>
      <c r="C941" s="118">
        <v>12.0</v>
      </c>
      <c r="D941" s="284">
        <v>6590.0</v>
      </c>
      <c r="E941" s="263" t="s">
        <v>5204</v>
      </c>
      <c r="F941" s="101" t="s">
        <v>5205</v>
      </c>
      <c r="G941" s="162" t="str">
        <f t="shared" si="2"/>
        <v>M01</v>
      </c>
      <c r="H941" s="162" t="s">
        <v>7585</v>
      </c>
      <c r="I941" s="162" t="str">
        <f t="shared" si="22"/>
        <v>M04</v>
      </c>
      <c r="J941" s="162" t="s">
        <v>7716</v>
      </c>
      <c r="K941" s="112"/>
      <c r="L941" s="162" t="str">
        <f t="shared" si="7"/>
        <v>#N/A</v>
      </c>
      <c r="M941" s="259" t="s">
        <v>10403</v>
      </c>
      <c r="N941" s="162" t="str">
        <f t="shared" si="5"/>
        <v>#N/A</v>
      </c>
      <c r="O941" s="261" t="s">
        <v>10404</v>
      </c>
      <c r="P941" s="162" t="str">
        <f t="shared" si="6"/>
        <v>#N/A</v>
      </c>
    </row>
    <row r="942">
      <c r="A942" s="267" t="s">
        <v>910</v>
      </c>
      <c r="B942" s="118" t="s">
        <v>8892</v>
      </c>
      <c r="C942" s="118">
        <v>13.0</v>
      </c>
      <c r="D942" s="284">
        <v>7011.0</v>
      </c>
      <c r="E942" s="263" t="s">
        <v>5210</v>
      </c>
      <c r="F942" s="101" t="s">
        <v>5211</v>
      </c>
      <c r="G942" s="162" t="str">
        <f t="shared" si="2"/>
        <v>M01</v>
      </c>
      <c r="H942" s="162" t="s">
        <v>7587</v>
      </c>
      <c r="I942" s="162" t="str">
        <f t="shared" si="22"/>
        <v>M04</v>
      </c>
      <c r="J942" s="162" t="s">
        <v>7718</v>
      </c>
      <c r="K942" s="112"/>
      <c r="L942" s="162" t="str">
        <f t="shared" si="7"/>
        <v>#N/A</v>
      </c>
      <c r="M942" s="259" t="s">
        <v>10405</v>
      </c>
      <c r="N942" s="162" t="str">
        <f t="shared" si="5"/>
        <v>#N/A</v>
      </c>
      <c r="O942" s="261" t="s">
        <v>10406</v>
      </c>
      <c r="P942" s="162" t="str">
        <f t="shared" si="6"/>
        <v>#N/A</v>
      </c>
    </row>
    <row r="943">
      <c r="A943" s="267" t="s">
        <v>910</v>
      </c>
      <c r="B943" s="118" t="s">
        <v>8892</v>
      </c>
      <c r="C943" s="118">
        <v>14.0</v>
      </c>
      <c r="D943" s="284">
        <v>5569.0</v>
      </c>
      <c r="E943" s="263" t="s">
        <v>5216</v>
      </c>
      <c r="F943" s="101" t="s">
        <v>5217</v>
      </c>
      <c r="G943" s="162" t="str">
        <f t="shared" si="2"/>
        <v>M01</v>
      </c>
      <c r="H943" s="162" t="s">
        <v>7589</v>
      </c>
      <c r="I943" s="162" t="str">
        <f t="shared" si="22"/>
        <v>M04</v>
      </c>
      <c r="J943" s="162" t="s">
        <v>7720</v>
      </c>
      <c r="K943" s="112"/>
      <c r="L943" s="162" t="str">
        <f t="shared" si="7"/>
        <v>#N/A</v>
      </c>
      <c r="M943" s="259" t="s">
        <v>10409</v>
      </c>
      <c r="N943" s="162" t="str">
        <f t="shared" si="5"/>
        <v>#N/A</v>
      </c>
      <c r="O943" s="261" t="s">
        <v>10412</v>
      </c>
      <c r="P943" s="162" t="str">
        <f t="shared" si="6"/>
        <v>#N/A</v>
      </c>
    </row>
    <row r="944">
      <c r="A944" s="267" t="s">
        <v>910</v>
      </c>
      <c r="B944" s="118" t="s">
        <v>8892</v>
      </c>
      <c r="C944" s="118">
        <v>15.0</v>
      </c>
      <c r="D944" s="118" t="s">
        <v>154</v>
      </c>
      <c r="E944" s="263" t="s">
        <v>5220</v>
      </c>
      <c r="F944" s="101" t="s">
        <v>5221</v>
      </c>
      <c r="G944" s="162" t="str">
        <f t="shared" si="2"/>
        <v>M01</v>
      </c>
      <c r="H944" s="162" t="s">
        <v>7591</v>
      </c>
      <c r="I944" s="162" t="str">
        <f t="shared" si="22"/>
        <v>M04</v>
      </c>
      <c r="J944" s="162" t="s">
        <v>7722</v>
      </c>
      <c r="K944" s="112"/>
      <c r="L944" s="162" t="str">
        <f t="shared" si="7"/>
        <v>#N/A</v>
      </c>
      <c r="M944" s="259" t="s">
        <v>10413</v>
      </c>
      <c r="N944" s="162" t="str">
        <f t="shared" si="5"/>
        <v>#N/A</v>
      </c>
      <c r="O944" s="261" t="s">
        <v>10414</v>
      </c>
      <c r="P944" s="162" t="str">
        <f t="shared" si="6"/>
        <v>#N/A</v>
      </c>
    </row>
    <row r="945">
      <c r="A945" s="267" t="s">
        <v>910</v>
      </c>
      <c r="B945" s="118" t="s">
        <v>8892</v>
      </c>
      <c r="C945" s="118">
        <v>16.0</v>
      </c>
      <c r="D945" s="118" t="s">
        <v>909</v>
      </c>
      <c r="E945" s="263" t="s">
        <v>5224</v>
      </c>
      <c r="F945" s="101" t="s">
        <v>5226</v>
      </c>
      <c r="G945" s="162" t="str">
        <f t="shared" si="2"/>
        <v>M01</v>
      </c>
      <c r="H945" s="162" t="s">
        <v>7593</v>
      </c>
      <c r="I945" s="162" t="str">
        <f t="shared" si="22"/>
        <v>M04</v>
      </c>
      <c r="J945" s="162" t="s">
        <v>7724</v>
      </c>
      <c r="K945" s="112"/>
      <c r="L945" s="162" t="str">
        <f t="shared" si="7"/>
        <v>#N/A</v>
      </c>
      <c r="M945" s="259" t="s">
        <v>10415</v>
      </c>
      <c r="N945" s="162" t="str">
        <f t="shared" si="5"/>
        <v>#N/A</v>
      </c>
      <c r="O945" s="261" t="s">
        <v>10416</v>
      </c>
      <c r="P945" s="162" t="str">
        <f t="shared" si="6"/>
        <v>#N/A</v>
      </c>
    </row>
    <row r="946">
      <c r="A946" s="267" t="s">
        <v>913</v>
      </c>
      <c r="B946" s="118" t="s">
        <v>8892</v>
      </c>
      <c r="C946" s="118">
        <v>1.0</v>
      </c>
      <c r="D946" s="285">
        <v>2560.0</v>
      </c>
      <c r="E946" s="263" t="s">
        <v>5230</v>
      </c>
      <c r="F946" s="101" t="s">
        <v>5231</v>
      </c>
      <c r="G946" s="162" t="str">
        <f t="shared" si="2"/>
        <v>M04</v>
      </c>
      <c r="H946" s="162" t="s">
        <v>7533</v>
      </c>
      <c r="I946" s="162" t="str">
        <f t="shared" si="22"/>
        <v>M06</v>
      </c>
      <c r="J946" s="162" t="s">
        <v>7660</v>
      </c>
      <c r="K946" s="112"/>
      <c r="L946" s="162" t="str">
        <f t="shared" si="7"/>
        <v>#N/A</v>
      </c>
      <c r="M946" s="259" t="s">
        <v>10417</v>
      </c>
      <c r="N946" s="162" t="str">
        <f t="shared" si="5"/>
        <v>#N/A</v>
      </c>
      <c r="O946" s="261" t="s">
        <v>10418</v>
      </c>
      <c r="P946" s="162" t="str">
        <f t="shared" si="6"/>
        <v>#N/A</v>
      </c>
    </row>
    <row r="947">
      <c r="A947" s="267" t="s">
        <v>913</v>
      </c>
      <c r="B947" s="118" t="s">
        <v>8892</v>
      </c>
      <c r="C947" s="118">
        <v>2.0</v>
      </c>
      <c r="D947" s="285">
        <v>6889.0</v>
      </c>
      <c r="E947" s="263" t="s">
        <v>5237</v>
      </c>
      <c r="F947" s="101" t="s">
        <v>5238</v>
      </c>
      <c r="G947" s="162" t="str">
        <f t="shared" si="2"/>
        <v>M04</v>
      </c>
      <c r="H947" s="162" t="s">
        <v>7535</v>
      </c>
      <c r="I947" s="162" t="str">
        <f t="shared" si="22"/>
        <v>M06</v>
      </c>
      <c r="J947" s="162" t="s">
        <v>7663</v>
      </c>
      <c r="K947" s="112"/>
      <c r="L947" s="162" t="str">
        <f t="shared" si="7"/>
        <v>#N/A</v>
      </c>
      <c r="M947" s="259" t="s">
        <v>10419</v>
      </c>
      <c r="N947" s="162" t="str">
        <f t="shared" si="5"/>
        <v>#N/A</v>
      </c>
      <c r="O947" s="261" t="s">
        <v>10420</v>
      </c>
      <c r="P947" s="162" t="str">
        <f t="shared" si="6"/>
        <v>#N/A</v>
      </c>
    </row>
    <row r="948">
      <c r="A948" s="267" t="s">
        <v>913</v>
      </c>
      <c r="B948" s="118" t="s">
        <v>8892</v>
      </c>
      <c r="C948" s="118">
        <v>3.0</v>
      </c>
      <c r="D948" s="285">
        <v>3332.0</v>
      </c>
      <c r="E948" s="263" t="s">
        <v>5241</v>
      </c>
      <c r="F948" s="101" t="s">
        <v>5242</v>
      </c>
      <c r="G948" s="162" t="str">
        <f t="shared" si="2"/>
        <v>M04</v>
      </c>
      <c r="H948" s="162" t="s">
        <v>7537</v>
      </c>
      <c r="I948" s="162" t="str">
        <f t="shared" si="22"/>
        <v>M06</v>
      </c>
      <c r="J948" s="162" t="s">
        <v>7665</v>
      </c>
      <c r="K948" s="112"/>
      <c r="L948" s="162" t="str">
        <f t="shared" si="7"/>
        <v>#N/A</v>
      </c>
      <c r="M948" s="259" t="s">
        <v>10421</v>
      </c>
      <c r="N948" s="162" t="str">
        <f t="shared" si="5"/>
        <v>#N/A</v>
      </c>
      <c r="O948" s="261" t="s">
        <v>10422</v>
      </c>
      <c r="P948" s="162" t="str">
        <f t="shared" si="6"/>
        <v>#N/A</v>
      </c>
    </row>
    <row r="949">
      <c r="A949" s="267" t="s">
        <v>913</v>
      </c>
      <c r="B949" s="118" t="s">
        <v>8892</v>
      </c>
      <c r="C949" s="118">
        <v>4.0</v>
      </c>
      <c r="D949" s="285">
        <v>9130.0</v>
      </c>
      <c r="E949" s="263" t="s">
        <v>5247</v>
      </c>
      <c r="F949" s="101" t="s">
        <v>5248</v>
      </c>
      <c r="G949" s="162" t="str">
        <f t="shared" si="2"/>
        <v>M04</v>
      </c>
      <c r="H949" s="162" t="s">
        <v>7539</v>
      </c>
      <c r="I949" s="162" t="str">
        <f t="shared" si="22"/>
        <v>M06</v>
      </c>
      <c r="J949" s="162" t="s">
        <v>7667</v>
      </c>
      <c r="K949" s="112"/>
      <c r="L949" s="162" t="str">
        <f t="shared" si="7"/>
        <v>#N/A</v>
      </c>
      <c r="M949" s="259" t="s">
        <v>10423</v>
      </c>
      <c r="N949" s="162" t="str">
        <f t="shared" si="5"/>
        <v>#N/A</v>
      </c>
      <c r="O949" s="261" t="s">
        <v>10424</v>
      </c>
      <c r="P949" s="162" t="str">
        <f t="shared" si="6"/>
        <v>#N/A</v>
      </c>
    </row>
    <row r="950">
      <c r="A950" s="267" t="s">
        <v>913</v>
      </c>
      <c r="B950" s="118" t="s">
        <v>8892</v>
      </c>
      <c r="C950" s="118">
        <v>5.0</v>
      </c>
      <c r="D950" s="285">
        <v>7129.0</v>
      </c>
      <c r="E950" s="263" t="s">
        <v>5253</v>
      </c>
      <c r="F950" s="101" t="s">
        <v>5254</v>
      </c>
      <c r="G950" s="162" t="str">
        <f t="shared" si="2"/>
        <v>M04</v>
      </c>
      <c r="H950" s="162" t="s">
        <v>7541</v>
      </c>
      <c r="I950" s="162" t="str">
        <f t="shared" si="22"/>
        <v>M06</v>
      </c>
      <c r="J950" s="162" t="s">
        <v>7669</v>
      </c>
      <c r="K950" s="112"/>
      <c r="L950" s="162" t="str">
        <f t="shared" si="7"/>
        <v>#N/A</v>
      </c>
      <c r="M950" s="259" t="s">
        <v>10425</v>
      </c>
      <c r="N950" s="162" t="str">
        <f t="shared" si="5"/>
        <v>#N/A</v>
      </c>
      <c r="O950" s="261" t="s">
        <v>10426</v>
      </c>
      <c r="P950" s="162" t="str">
        <f t="shared" si="6"/>
        <v>#N/A</v>
      </c>
    </row>
    <row r="951">
      <c r="A951" s="267" t="s">
        <v>913</v>
      </c>
      <c r="B951" s="118" t="s">
        <v>8892</v>
      </c>
      <c r="C951" s="118">
        <v>6.0</v>
      </c>
      <c r="D951" s="285">
        <v>2464.0</v>
      </c>
      <c r="E951" s="263" t="s">
        <v>5257</v>
      </c>
      <c r="F951" s="101" t="s">
        <v>5258</v>
      </c>
      <c r="G951" s="162" t="str">
        <f t="shared" si="2"/>
        <v>M04</v>
      </c>
      <c r="H951" s="162" t="s">
        <v>7543</v>
      </c>
      <c r="I951" s="162" t="str">
        <f t="shared" si="22"/>
        <v>M06</v>
      </c>
      <c r="J951" s="162" t="s">
        <v>7671</v>
      </c>
      <c r="K951" s="112"/>
      <c r="L951" s="162" t="str">
        <f t="shared" si="7"/>
        <v>#N/A</v>
      </c>
      <c r="M951" s="259" t="s">
        <v>10427</v>
      </c>
      <c r="N951" s="162" t="str">
        <f t="shared" si="5"/>
        <v>#N/A</v>
      </c>
      <c r="O951" s="261" t="s">
        <v>10428</v>
      </c>
      <c r="P951" s="162" t="str">
        <f t="shared" si="6"/>
        <v>#N/A</v>
      </c>
    </row>
    <row r="952">
      <c r="A952" s="267" t="s">
        <v>913</v>
      </c>
      <c r="B952" s="118" t="s">
        <v>8892</v>
      </c>
      <c r="C952" s="118">
        <v>7.0</v>
      </c>
      <c r="D952" s="285">
        <v>6309.0</v>
      </c>
      <c r="E952" s="263" t="s">
        <v>5263</v>
      </c>
      <c r="F952" s="101" t="s">
        <v>5264</v>
      </c>
      <c r="G952" s="162" t="str">
        <f t="shared" si="2"/>
        <v>M04</v>
      </c>
      <c r="H952" s="162" t="s">
        <v>7545</v>
      </c>
      <c r="I952" s="162" t="str">
        <f t="shared" si="22"/>
        <v>M06</v>
      </c>
      <c r="J952" s="162" t="s">
        <v>7673</v>
      </c>
      <c r="K952" s="112"/>
      <c r="L952" s="162" t="str">
        <f t="shared" si="7"/>
        <v>#N/A</v>
      </c>
      <c r="M952" s="259" t="s">
        <v>10429</v>
      </c>
      <c r="N952" s="162" t="str">
        <f t="shared" si="5"/>
        <v>#N/A</v>
      </c>
      <c r="O952" s="261" t="s">
        <v>10430</v>
      </c>
      <c r="P952" s="162" t="str">
        <f t="shared" si="6"/>
        <v>#N/A</v>
      </c>
    </row>
    <row r="953">
      <c r="A953" s="267" t="s">
        <v>913</v>
      </c>
      <c r="B953" s="118" t="s">
        <v>8892</v>
      </c>
      <c r="C953" s="118">
        <v>8.0</v>
      </c>
      <c r="D953" s="285">
        <v>2619.0</v>
      </c>
      <c r="E953" s="263" t="s">
        <v>5267</v>
      </c>
      <c r="F953" s="101" t="s">
        <v>5268</v>
      </c>
      <c r="G953" s="162" t="str">
        <f t="shared" si="2"/>
        <v>M04</v>
      </c>
      <c r="H953" s="162" t="s">
        <v>7547</v>
      </c>
      <c r="I953" s="162" t="str">
        <f t="shared" si="22"/>
        <v>M06</v>
      </c>
      <c r="J953" s="162" t="s">
        <v>7675</v>
      </c>
      <c r="K953" s="112"/>
      <c r="L953" s="162" t="str">
        <f t="shared" si="7"/>
        <v>#N/A</v>
      </c>
      <c r="M953" s="259" t="s">
        <v>10431</v>
      </c>
      <c r="N953" s="162" t="str">
        <f t="shared" si="5"/>
        <v>#N/A</v>
      </c>
      <c r="O953" s="261" t="s">
        <v>10432</v>
      </c>
      <c r="P953" s="162" t="str">
        <f t="shared" si="6"/>
        <v>#N/A</v>
      </c>
    </row>
    <row r="954">
      <c r="A954" s="267" t="s">
        <v>913</v>
      </c>
      <c r="B954" s="118" t="s">
        <v>8892</v>
      </c>
      <c r="C954" s="118">
        <v>9.0</v>
      </c>
      <c r="D954" s="285">
        <v>6410.0</v>
      </c>
      <c r="E954" s="263" t="s">
        <v>5271</v>
      </c>
      <c r="F954" s="101" t="s">
        <v>5273</v>
      </c>
      <c r="G954" s="162" t="str">
        <f t="shared" si="2"/>
        <v>M04</v>
      </c>
      <c r="H954" s="162" t="s">
        <v>7549</v>
      </c>
      <c r="I954" s="162" t="str">
        <f t="shared" si="22"/>
        <v>M06</v>
      </c>
      <c r="J954" s="162" t="s">
        <v>7677</v>
      </c>
      <c r="K954" s="112"/>
      <c r="L954" s="162" t="str">
        <f t="shared" si="7"/>
        <v>M04</v>
      </c>
      <c r="M954" s="259" t="s">
        <v>7981</v>
      </c>
      <c r="N954" s="162" t="str">
        <f t="shared" si="5"/>
        <v>M06</v>
      </c>
      <c r="O954" s="261" t="s">
        <v>7983</v>
      </c>
      <c r="P954" s="162" t="str">
        <f t="shared" si="6"/>
        <v>#N/A</v>
      </c>
    </row>
    <row r="955">
      <c r="A955" s="267" t="s">
        <v>913</v>
      </c>
      <c r="B955" s="118" t="s">
        <v>8892</v>
      </c>
      <c r="C955" s="118">
        <v>10.0</v>
      </c>
      <c r="D955" s="285">
        <v>3107.0</v>
      </c>
      <c r="E955" s="263" t="s">
        <v>5277</v>
      </c>
      <c r="F955" s="101" t="s">
        <v>5278</v>
      </c>
      <c r="G955" s="162" t="str">
        <f t="shared" si="2"/>
        <v>M04</v>
      </c>
      <c r="H955" s="162" t="s">
        <v>7553</v>
      </c>
      <c r="I955" s="162" t="str">
        <f t="shared" si="22"/>
        <v>M06</v>
      </c>
      <c r="J955" s="162" t="s">
        <v>7680</v>
      </c>
      <c r="K955" s="112"/>
      <c r="L955" s="162" t="str">
        <f t="shared" si="7"/>
        <v>#N/A</v>
      </c>
      <c r="M955" s="259" t="s">
        <v>10433</v>
      </c>
      <c r="N955" s="162" t="str">
        <f t="shared" si="5"/>
        <v>#N/A</v>
      </c>
      <c r="O955" s="261" t="s">
        <v>10434</v>
      </c>
      <c r="P955" s="162" t="str">
        <f t="shared" si="6"/>
        <v>#N/A</v>
      </c>
    </row>
    <row r="956">
      <c r="A956" s="267" t="s">
        <v>913</v>
      </c>
      <c r="B956" s="118" t="s">
        <v>8892</v>
      </c>
      <c r="C956" s="118">
        <v>11.0</v>
      </c>
      <c r="D956" s="285">
        <v>2497.0</v>
      </c>
      <c r="E956" s="263" t="s">
        <v>5282</v>
      </c>
      <c r="F956" s="101" t="s">
        <v>5283</v>
      </c>
      <c r="G956" s="162" t="str">
        <f t="shared" si="2"/>
        <v>M04</v>
      </c>
      <c r="H956" s="162" t="s">
        <v>7555</v>
      </c>
      <c r="I956" s="162" t="str">
        <f t="shared" si="22"/>
        <v>M06</v>
      </c>
      <c r="J956" s="162" t="s">
        <v>7682</v>
      </c>
      <c r="K956" s="112"/>
      <c r="L956" s="162" t="str">
        <f t="shared" si="7"/>
        <v>#N/A</v>
      </c>
      <c r="M956" s="259" t="s">
        <v>10435</v>
      </c>
      <c r="N956" s="162" t="str">
        <f t="shared" si="5"/>
        <v>#N/A</v>
      </c>
      <c r="O956" s="261" t="s">
        <v>10436</v>
      </c>
      <c r="P956" s="162" t="str">
        <f t="shared" si="6"/>
        <v>#N/A</v>
      </c>
    </row>
    <row r="957">
      <c r="A957" s="267" t="s">
        <v>913</v>
      </c>
      <c r="B957" s="118" t="s">
        <v>8892</v>
      </c>
      <c r="C957" s="118">
        <v>12.0</v>
      </c>
      <c r="D957" s="118" t="s">
        <v>154</v>
      </c>
      <c r="E957" s="263" t="s">
        <v>5288</v>
      </c>
      <c r="F957" s="101" t="s">
        <v>5289</v>
      </c>
      <c r="G957" s="162" t="str">
        <f t="shared" si="2"/>
        <v>M04</v>
      </c>
      <c r="H957" s="162" t="s">
        <v>7557</v>
      </c>
      <c r="I957" s="162" t="str">
        <f t="shared" si="22"/>
        <v>M06</v>
      </c>
      <c r="J957" s="162" t="s">
        <v>7684</v>
      </c>
      <c r="K957" s="112"/>
      <c r="L957" s="162" t="str">
        <f t="shared" si="7"/>
        <v>M03</v>
      </c>
      <c r="M957" s="259" t="s">
        <v>9230</v>
      </c>
      <c r="N957" s="162" t="str">
        <f t="shared" si="5"/>
        <v>#N/A</v>
      </c>
      <c r="O957" s="261" t="s">
        <v>10437</v>
      </c>
      <c r="P957" s="162" t="str">
        <f t="shared" si="6"/>
        <v>#N/A</v>
      </c>
    </row>
    <row r="958">
      <c r="A958" s="267" t="s">
        <v>913</v>
      </c>
      <c r="B958" s="118" t="s">
        <v>8892</v>
      </c>
      <c r="C958" s="118">
        <v>13.0</v>
      </c>
      <c r="D958" s="118" t="s">
        <v>912</v>
      </c>
      <c r="E958" s="263" t="s">
        <v>5291</v>
      </c>
      <c r="F958" s="101" t="s">
        <v>5292</v>
      </c>
      <c r="G958" s="162" t="str">
        <f t="shared" si="2"/>
        <v>M04</v>
      </c>
      <c r="H958" s="162" t="s">
        <v>7559</v>
      </c>
      <c r="I958" s="162" t="str">
        <f t="shared" si="22"/>
        <v>M06</v>
      </c>
      <c r="J958" s="162" t="s">
        <v>7688</v>
      </c>
      <c r="K958" s="112"/>
      <c r="L958" s="162" t="str">
        <f t="shared" si="7"/>
        <v>#N/A</v>
      </c>
      <c r="M958" s="259" t="s">
        <v>10438</v>
      </c>
      <c r="N958" s="162" t="str">
        <f t="shared" si="5"/>
        <v>#N/A</v>
      </c>
      <c r="O958" s="261" t="s">
        <v>10439</v>
      </c>
      <c r="P958" s="162" t="str">
        <f t="shared" si="6"/>
        <v>#N/A</v>
      </c>
    </row>
    <row r="959">
      <c r="A959" s="267" t="s">
        <v>10440</v>
      </c>
      <c r="B959" s="118" t="s">
        <v>8736</v>
      </c>
      <c r="C959" s="118">
        <v>1.0</v>
      </c>
      <c r="D959" s="262">
        <v>3244.0</v>
      </c>
      <c r="E959" s="263" t="s">
        <v>5295</v>
      </c>
      <c r="F959" s="104" t="s">
        <v>5301</v>
      </c>
      <c r="G959" s="162" t="str">
        <f t="shared" si="2"/>
        <v>M03</v>
      </c>
      <c r="H959" s="123" t="s">
        <v>7911</v>
      </c>
      <c r="I959" s="162" t="str">
        <f t="shared" si="22"/>
        <v>M06</v>
      </c>
      <c r="J959" s="123" t="s">
        <v>8073</v>
      </c>
      <c r="K959" s="112"/>
      <c r="L959" s="162" t="str">
        <f t="shared" si="7"/>
        <v>#N/A</v>
      </c>
      <c r="M959" s="259" t="s">
        <v>10441</v>
      </c>
      <c r="N959" s="162" t="str">
        <f t="shared" si="5"/>
        <v>#N/A</v>
      </c>
      <c r="O959" s="261" t="s">
        <v>10442</v>
      </c>
      <c r="P959" s="162" t="str">
        <f t="shared" si="6"/>
        <v>#N/A</v>
      </c>
    </row>
    <row r="960">
      <c r="A960" s="267" t="s">
        <v>10440</v>
      </c>
      <c r="B960" s="118" t="s">
        <v>8736</v>
      </c>
      <c r="C960" s="118">
        <v>2.0</v>
      </c>
      <c r="D960" s="262">
        <v>6550.0</v>
      </c>
      <c r="E960" s="263" t="s">
        <v>5307</v>
      </c>
      <c r="F960" s="104" t="s">
        <v>5309</v>
      </c>
      <c r="G960" s="162" t="str">
        <f t="shared" si="2"/>
        <v>M03</v>
      </c>
      <c r="H960" s="123" t="s">
        <v>7913</v>
      </c>
      <c r="I960" s="162" t="str">
        <f t="shared" si="22"/>
        <v>M06</v>
      </c>
      <c r="J960" s="123" t="s">
        <v>8076</v>
      </c>
      <c r="K960" s="112"/>
      <c r="L960" s="162" t="str">
        <f t="shared" si="7"/>
        <v>#N/A</v>
      </c>
      <c r="M960" s="259" t="s">
        <v>10443</v>
      </c>
      <c r="N960" s="162" t="str">
        <f t="shared" si="5"/>
        <v>#N/A</v>
      </c>
      <c r="O960" s="261" t="s">
        <v>10444</v>
      </c>
      <c r="P960" s="162" t="str">
        <f t="shared" si="6"/>
        <v>#N/A</v>
      </c>
    </row>
    <row r="961">
      <c r="A961" s="267" t="s">
        <v>10440</v>
      </c>
      <c r="B961" s="118" t="s">
        <v>8736</v>
      </c>
      <c r="C961" s="118">
        <v>3.0</v>
      </c>
      <c r="D961" s="262">
        <v>8257.0</v>
      </c>
      <c r="E961" s="263" t="s">
        <v>5312</v>
      </c>
      <c r="F961" s="104" t="s">
        <v>5314</v>
      </c>
      <c r="G961" s="162" t="str">
        <f t="shared" si="2"/>
        <v>M03</v>
      </c>
      <c r="H961" s="123" t="s">
        <v>7915</v>
      </c>
      <c r="I961" s="162" t="str">
        <f t="shared" si="22"/>
        <v>M06</v>
      </c>
      <c r="J961" s="123" t="s">
        <v>8078</v>
      </c>
      <c r="K961" s="112"/>
      <c r="L961" s="162" t="str">
        <f t="shared" si="7"/>
        <v>#N/A</v>
      </c>
      <c r="M961" s="259" t="s">
        <v>10445</v>
      </c>
      <c r="N961" s="162" t="str">
        <f t="shared" si="5"/>
        <v>#N/A</v>
      </c>
      <c r="O961" s="261" t="s">
        <v>10446</v>
      </c>
      <c r="P961" s="162" t="str">
        <f t="shared" si="6"/>
        <v>#N/A</v>
      </c>
    </row>
    <row r="962">
      <c r="A962" s="267" t="s">
        <v>10440</v>
      </c>
      <c r="B962" s="118" t="s">
        <v>8736</v>
      </c>
      <c r="C962" s="118">
        <v>4.0</v>
      </c>
      <c r="D962" s="262">
        <v>5570.0</v>
      </c>
      <c r="E962" s="263" t="s">
        <v>5319</v>
      </c>
      <c r="F962" s="104" t="s">
        <v>5321</v>
      </c>
      <c r="G962" s="162" t="str">
        <f t="shared" si="2"/>
        <v>M03</v>
      </c>
      <c r="H962" s="123" t="s">
        <v>7917</v>
      </c>
      <c r="I962" s="162" t="str">
        <f t="shared" si="22"/>
        <v>M06</v>
      </c>
      <c r="J962" s="123" t="s">
        <v>8080</v>
      </c>
      <c r="K962" s="112"/>
      <c r="L962" s="162" t="str">
        <f t="shared" si="7"/>
        <v>#N/A</v>
      </c>
      <c r="M962" s="259" t="s">
        <v>10447</v>
      </c>
      <c r="N962" s="162" t="str">
        <f t="shared" si="5"/>
        <v>#N/A</v>
      </c>
      <c r="O962" s="261" t="s">
        <v>10448</v>
      </c>
      <c r="P962" s="162" t="str">
        <f t="shared" si="6"/>
        <v>#N/A</v>
      </c>
    </row>
    <row r="963">
      <c r="A963" s="267" t="s">
        <v>10440</v>
      </c>
      <c r="B963" s="118" t="s">
        <v>8736</v>
      </c>
      <c r="C963" s="118">
        <v>5.0</v>
      </c>
      <c r="D963" s="262">
        <v>8091.0</v>
      </c>
      <c r="E963" s="263" t="s">
        <v>5325</v>
      </c>
      <c r="F963" s="104" t="s">
        <v>5328</v>
      </c>
      <c r="G963" s="162" t="str">
        <f t="shared" si="2"/>
        <v>M03</v>
      </c>
      <c r="H963" s="123" t="s">
        <v>7919</v>
      </c>
      <c r="I963" s="162" t="str">
        <f t="shared" si="22"/>
        <v>M06</v>
      </c>
      <c r="J963" s="123" t="s">
        <v>8082</v>
      </c>
      <c r="K963" s="112"/>
      <c r="L963" s="162" t="str">
        <f t="shared" si="7"/>
        <v>#N/A</v>
      </c>
      <c r="M963" s="259" t="s">
        <v>10450</v>
      </c>
      <c r="N963" s="162" t="str">
        <f t="shared" si="5"/>
        <v>#N/A</v>
      </c>
      <c r="O963" s="261" t="s">
        <v>10451</v>
      </c>
      <c r="P963" s="162" t="str">
        <f t="shared" si="6"/>
        <v>#N/A</v>
      </c>
    </row>
    <row r="964">
      <c r="A964" s="267" t="s">
        <v>10440</v>
      </c>
      <c r="B964" s="118" t="s">
        <v>8736</v>
      </c>
      <c r="C964" s="118">
        <v>6.0</v>
      </c>
      <c r="D964" s="265">
        <v>8590.0</v>
      </c>
      <c r="E964" s="263" t="s">
        <v>5331</v>
      </c>
      <c r="F964" s="104" t="s">
        <v>5333</v>
      </c>
      <c r="G964" s="162" t="str">
        <f t="shared" si="2"/>
        <v>M03</v>
      </c>
      <c r="H964" s="123" t="s">
        <v>7921</v>
      </c>
      <c r="I964" s="162" t="str">
        <f t="shared" si="22"/>
        <v>M06</v>
      </c>
      <c r="J964" s="123" t="s">
        <v>8084</v>
      </c>
      <c r="K964" s="112"/>
      <c r="L964" s="162" t="str">
        <f t="shared" si="7"/>
        <v>#N/A</v>
      </c>
      <c r="M964" s="259" t="s">
        <v>10452</v>
      </c>
      <c r="N964" s="162" t="str">
        <f t="shared" si="5"/>
        <v>#N/A</v>
      </c>
      <c r="O964" s="261" t="s">
        <v>10453</v>
      </c>
      <c r="P964" s="162" t="str">
        <f t="shared" si="6"/>
        <v>#N/A</v>
      </c>
    </row>
    <row r="965">
      <c r="A965" s="267" t="s">
        <v>10440</v>
      </c>
      <c r="B965" s="118" t="s">
        <v>8736</v>
      </c>
      <c r="C965" s="118">
        <v>7.0</v>
      </c>
      <c r="D965" s="265">
        <v>9671.0</v>
      </c>
      <c r="E965" s="263" t="s">
        <v>5336</v>
      </c>
      <c r="F965" s="104" t="s">
        <v>5340</v>
      </c>
      <c r="G965" s="162" t="str">
        <f t="shared" si="2"/>
        <v>M03</v>
      </c>
      <c r="H965" s="123" t="s">
        <v>7923</v>
      </c>
      <c r="I965" s="162" t="str">
        <f t="shared" si="22"/>
        <v>M06</v>
      </c>
      <c r="J965" s="123" t="s">
        <v>8086</v>
      </c>
      <c r="K965" s="112"/>
      <c r="L965" s="162" t="str">
        <f t="shared" si="7"/>
        <v>#N/A</v>
      </c>
      <c r="M965" s="259" t="s">
        <v>10456</v>
      </c>
      <c r="N965" s="162" t="str">
        <f t="shared" si="5"/>
        <v>#N/A</v>
      </c>
      <c r="O965" s="261" t="s">
        <v>10459</v>
      </c>
      <c r="P965" s="162" t="str">
        <f t="shared" si="6"/>
        <v>#N/A</v>
      </c>
    </row>
    <row r="966">
      <c r="A966" s="267" t="s">
        <v>10440</v>
      </c>
      <c r="B966" s="118" t="s">
        <v>8736</v>
      </c>
      <c r="C966" s="118">
        <v>8.0</v>
      </c>
      <c r="D966" s="265">
        <v>2407.0</v>
      </c>
      <c r="E966" s="263" t="s">
        <v>5343</v>
      </c>
      <c r="F966" s="104" t="s">
        <v>5345</v>
      </c>
      <c r="G966" s="162" t="str">
        <f t="shared" si="2"/>
        <v>M03</v>
      </c>
      <c r="H966" s="123" t="s">
        <v>7925</v>
      </c>
      <c r="I966" s="162" t="str">
        <f t="shared" si="22"/>
        <v>M06</v>
      </c>
      <c r="J966" s="123" t="s">
        <v>8088</v>
      </c>
      <c r="K966" s="112"/>
      <c r="L966" s="162" t="str">
        <f t="shared" si="7"/>
        <v>#N/A</v>
      </c>
      <c r="M966" s="259" t="s">
        <v>10460</v>
      </c>
      <c r="N966" s="162" t="str">
        <f t="shared" si="5"/>
        <v>#N/A</v>
      </c>
      <c r="O966" s="261" t="s">
        <v>10461</v>
      </c>
      <c r="P966" s="162" t="str">
        <f t="shared" si="6"/>
        <v>#N/A</v>
      </c>
    </row>
    <row r="967">
      <c r="A967" s="267" t="s">
        <v>10440</v>
      </c>
      <c r="B967" s="118" t="s">
        <v>8736</v>
      </c>
      <c r="C967" s="118">
        <v>9.0</v>
      </c>
      <c r="D967" s="260">
        <v>2122.0</v>
      </c>
      <c r="E967" s="263" t="s">
        <v>5348</v>
      </c>
      <c r="F967" s="104" t="s">
        <v>5351</v>
      </c>
      <c r="G967" s="162" t="str">
        <f t="shared" si="2"/>
        <v>M03</v>
      </c>
      <c r="H967" s="123" t="s">
        <v>7927</v>
      </c>
      <c r="I967" s="162" t="str">
        <f t="shared" si="22"/>
        <v>M06</v>
      </c>
      <c r="J967" s="123" t="s">
        <v>8090</v>
      </c>
      <c r="K967" s="112"/>
      <c r="L967" s="162" t="str">
        <f t="shared" si="7"/>
        <v>#N/A</v>
      </c>
      <c r="M967" s="259" t="s">
        <v>10462</v>
      </c>
      <c r="N967" s="162" t="str">
        <f t="shared" si="5"/>
        <v>#N/A</v>
      </c>
      <c r="O967" s="261" t="s">
        <v>10463</v>
      </c>
      <c r="P967" s="162" t="str">
        <f t="shared" si="6"/>
        <v>#N/A</v>
      </c>
    </row>
    <row r="968">
      <c r="A968" s="267" t="s">
        <v>10440</v>
      </c>
      <c r="B968" s="118" t="s">
        <v>8736</v>
      </c>
      <c r="C968" s="118">
        <v>10.0</v>
      </c>
      <c r="D968" s="308">
        <v>2158.0</v>
      </c>
      <c r="E968" s="263" t="s">
        <v>5354</v>
      </c>
      <c r="F968" s="104" t="s">
        <v>5358</v>
      </c>
      <c r="G968" s="162" t="str">
        <f t="shared" si="2"/>
        <v>M03</v>
      </c>
      <c r="H968" s="123" t="s">
        <v>7929</v>
      </c>
      <c r="I968" s="162" t="str">
        <f t="shared" si="22"/>
        <v>M06</v>
      </c>
      <c r="J968" s="123" t="s">
        <v>8092</v>
      </c>
      <c r="K968" s="112"/>
      <c r="L968" s="162" t="str">
        <f t="shared" si="7"/>
        <v>#N/A</v>
      </c>
      <c r="M968" s="259" t="s">
        <v>10464</v>
      </c>
      <c r="N968" s="162" t="str">
        <f t="shared" si="5"/>
        <v>#N/A</v>
      </c>
      <c r="O968" s="261" t="s">
        <v>10465</v>
      </c>
      <c r="P968" s="162" t="str">
        <f t="shared" si="6"/>
        <v>#N/A</v>
      </c>
    </row>
    <row r="969">
      <c r="A969" s="267" t="s">
        <v>10440</v>
      </c>
      <c r="B969" s="118" t="s">
        <v>8736</v>
      </c>
      <c r="C969" s="118">
        <v>11.0</v>
      </c>
      <c r="D969" s="308">
        <v>2505.0</v>
      </c>
      <c r="E969" s="263" t="s">
        <v>5363</v>
      </c>
      <c r="F969" s="104" t="s">
        <v>5365</v>
      </c>
      <c r="G969" s="162" t="str">
        <f t="shared" si="2"/>
        <v>M03</v>
      </c>
      <c r="H969" s="123" t="s">
        <v>7931</v>
      </c>
      <c r="I969" s="162" t="str">
        <f t="shared" si="22"/>
        <v>M06</v>
      </c>
      <c r="J969" s="123" t="s">
        <v>8094</v>
      </c>
      <c r="K969" s="112"/>
      <c r="L969" s="162" t="str">
        <f t="shared" si="7"/>
        <v>#N/A</v>
      </c>
      <c r="M969" s="259" t="s">
        <v>10466</v>
      </c>
      <c r="N969" s="162" t="str">
        <f t="shared" si="5"/>
        <v>#N/A</v>
      </c>
      <c r="O969" s="261" t="s">
        <v>10467</v>
      </c>
      <c r="P969" s="162" t="str">
        <f t="shared" si="6"/>
        <v>#N/A</v>
      </c>
    </row>
    <row r="970">
      <c r="A970" s="267" t="s">
        <v>10440</v>
      </c>
      <c r="B970" s="118" t="s">
        <v>8736</v>
      </c>
      <c r="C970" s="118">
        <v>12.0</v>
      </c>
      <c r="D970" s="309">
        <v>9431.0</v>
      </c>
      <c r="E970" s="263" t="s">
        <v>5370</v>
      </c>
      <c r="F970" s="104" t="s">
        <v>5372</v>
      </c>
      <c r="G970" s="162" t="str">
        <f t="shared" si="2"/>
        <v>M03</v>
      </c>
      <c r="H970" s="123" t="s">
        <v>7934</v>
      </c>
      <c r="I970" s="162" t="str">
        <f t="shared" si="22"/>
        <v>M06</v>
      </c>
      <c r="J970" s="123" t="s">
        <v>8097</v>
      </c>
      <c r="K970" s="112"/>
      <c r="L970" s="162" t="str">
        <f t="shared" si="7"/>
        <v>#N/A</v>
      </c>
      <c r="M970" s="259" t="s">
        <v>10468</v>
      </c>
      <c r="N970" s="162" t="str">
        <f t="shared" si="5"/>
        <v>#N/A</v>
      </c>
      <c r="O970" s="261" t="s">
        <v>10469</v>
      </c>
      <c r="P970" s="162" t="str">
        <f t="shared" si="6"/>
        <v>#N/A</v>
      </c>
    </row>
    <row r="971">
      <c r="A971" s="267" t="s">
        <v>10440</v>
      </c>
      <c r="B971" s="118" t="s">
        <v>8736</v>
      </c>
      <c r="C971" s="118">
        <v>13.0</v>
      </c>
      <c r="D971" s="310">
        <v>2983.0</v>
      </c>
      <c r="E971" s="263" t="s">
        <v>5379</v>
      </c>
      <c r="F971" s="104" t="s">
        <v>5381</v>
      </c>
      <c r="G971" s="162" t="str">
        <f t="shared" si="2"/>
        <v>M03</v>
      </c>
      <c r="H971" s="123" t="s">
        <v>7936</v>
      </c>
      <c r="I971" s="162" t="str">
        <f t="shared" si="22"/>
        <v>M06</v>
      </c>
      <c r="J971" s="123" t="s">
        <v>8099</v>
      </c>
      <c r="K971" s="112"/>
      <c r="L971" s="162" t="str">
        <f t="shared" si="7"/>
        <v>#N/A</v>
      </c>
      <c r="M971" s="259" t="s">
        <v>10470</v>
      </c>
      <c r="N971" s="162" t="str">
        <f t="shared" si="5"/>
        <v>#N/A</v>
      </c>
      <c r="O971" s="261" t="s">
        <v>10471</v>
      </c>
      <c r="P971" s="162" t="str">
        <f t="shared" si="6"/>
        <v>#N/A</v>
      </c>
    </row>
    <row r="972">
      <c r="A972" s="267" t="s">
        <v>10440</v>
      </c>
      <c r="B972" s="118" t="s">
        <v>8736</v>
      </c>
      <c r="C972" s="118">
        <v>14.0</v>
      </c>
      <c r="D972" s="310">
        <v>8669.0</v>
      </c>
      <c r="E972" s="263" t="s">
        <v>5384</v>
      </c>
      <c r="F972" s="104" t="s">
        <v>5386</v>
      </c>
      <c r="G972" s="162" t="str">
        <f t="shared" si="2"/>
        <v>M03</v>
      </c>
      <c r="H972" s="123" t="s">
        <v>7938</v>
      </c>
      <c r="I972" s="162" t="str">
        <f t="shared" si="22"/>
        <v>M06</v>
      </c>
      <c r="J972" s="123" t="s">
        <v>8101</v>
      </c>
      <c r="K972" s="112"/>
      <c r="L972" s="162" t="str">
        <f t="shared" si="7"/>
        <v>#N/A</v>
      </c>
      <c r="M972" s="259" t="s">
        <v>10472</v>
      </c>
      <c r="N972" s="162" t="str">
        <f t="shared" si="5"/>
        <v>#N/A</v>
      </c>
      <c r="O972" s="261" t="s">
        <v>10473</v>
      </c>
      <c r="P972" s="162" t="str">
        <f t="shared" si="6"/>
        <v>#N/A</v>
      </c>
    </row>
    <row r="973">
      <c r="A973" s="267" t="s">
        <v>10440</v>
      </c>
      <c r="B973" s="118" t="s">
        <v>8736</v>
      </c>
      <c r="C973" s="118">
        <v>15.0</v>
      </c>
      <c r="D973" s="311">
        <v>2479.0</v>
      </c>
      <c r="E973" s="263" t="s">
        <v>5391</v>
      </c>
      <c r="F973" s="104" t="s">
        <v>5393</v>
      </c>
      <c r="G973" s="162" t="str">
        <f t="shared" si="2"/>
        <v>M03</v>
      </c>
      <c r="H973" s="123" t="s">
        <v>7940</v>
      </c>
      <c r="I973" s="162" t="str">
        <f t="shared" si="22"/>
        <v>M06</v>
      </c>
      <c r="J973" s="123" t="s">
        <v>8103</v>
      </c>
      <c r="K973" s="112"/>
      <c r="L973" s="162" t="str">
        <f t="shared" si="7"/>
        <v>#N/A</v>
      </c>
      <c r="M973" s="259" t="s">
        <v>10474</v>
      </c>
      <c r="N973" s="162" t="str">
        <f t="shared" si="5"/>
        <v>#N/A</v>
      </c>
      <c r="O973" s="261" t="s">
        <v>10475</v>
      </c>
      <c r="P973" s="162" t="str">
        <f t="shared" si="6"/>
        <v>#N/A</v>
      </c>
    </row>
    <row r="974">
      <c r="A974" s="267" t="s">
        <v>10440</v>
      </c>
      <c r="B974" s="118" t="s">
        <v>8736</v>
      </c>
      <c r="C974" s="118">
        <v>16.0</v>
      </c>
      <c r="D974" s="312">
        <v>2546.0</v>
      </c>
      <c r="E974" s="263" t="s">
        <v>5396</v>
      </c>
      <c r="F974" s="104" t="s">
        <v>5398</v>
      </c>
      <c r="G974" s="162" t="str">
        <f t="shared" si="2"/>
        <v>M03</v>
      </c>
      <c r="H974" s="123" t="s">
        <v>7942</v>
      </c>
      <c r="I974" s="162" t="str">
        <f t="shared" si="22"/>
        <v>M06</v>
      </c>
      <c r="J974" s="123" t="s">
        <v>8105</v>
      </c>
      <c r="K974" s="112"/>
      <c r="L974" s="162" t="str">
        <f t="shared" si="7"/>
        <v>#N/A</v>
      </c>
      <c r="M974" s="259" t="s">
        <v>10476</v>
      </c>
      <c r="N974" s="162" t="str">
        <f t="shared" si="5"/>
        <v>#N/A</v>
      </c>
      <c r="O974" s="261" t="s">
        <v>10477</v>
      </c>
      <c r="P974" s="162" t="str">
        <f t="shared" si="6"/>
        <v>#N/A</v>
      </c>
    </row>
    <row r="975">
      <c r="A975" s="313" t="s">
        <v>10478</v>
      </c>
      <c r="B975" s="118" t="s">
        <v>8736</v>
      </c>
      <c r="C975" s="118">
        <v>1.0</v>
      </c>
      <c r="D975" s="287">
        <v>3088.0</v>
      </c>
      <c r="E975" s="263" t="s">
        <v>5401</v>
      </c>
      <c r="F975" s="104" t="s">
        <v>5403</v>
      </c>
      <c r="G975" s="162" t="str">
        <f t="shared" si="2"/>
        <v>M01</v>
      </c>
      <c r="H975" s="123" t="s">
        <v>7876</v>
      </c>
      <c r="I975" s="162" t="str">
        <f t="shared" si="22"/>
        <v>M05</v>
      </c>
      <c r="J975" s="123" t="s">
        <v>8262</v>
      </c>
      <c r="K975" s="112"/>
      <c r="L975" s="162" t="str">
        <f t="shared" si="7"/>
        <v>#N/A</v>
      </c>
      <c r="M975" s="259" t="s">
        <v>10479</v>
      </c>
      <c r="N975" s="162" t="str">
        <f t="shared" si="5"/>
        <v>#N/A</v>
      </c>
      <c r="O975" s="261" t="s">
        <v>10480</v>
      </c>
      <c r="P975" s="162" t="str">
        <f t="shared" si="6"/>
        <v>#N/A</v>
      </c>
    </row>
    <row r="976">
      <c r="A976" s="313" t="s">
        <v>10478</v>
      </c>
      <c r="B976" s="118" t="s">
        <v>8736</v>
      </c>
      <c r="C976" s="118">
        <v>2.0</v>
      </c>
      <c r="D976" s="287">
        <v>6449.0</v>
      </c>
      <c r="E976" s="263" t="s">
        <v>5406</v>
      </c>
      <c r="F976" s="104" t="s">
        <v>5408</v>
      </c>
      <c r="G976" s="162" t="str">
        <f t="shared" si="2"/>
        <v>M01</v>
      </c>
      <c r="H976" s="123" t="s">
        <v>7878</v>
      </c>
      <c r="I976" s="162" t="str">
        <f t="shared" si="22"/>
        <v>M05</v>
      </c>
      <c r="J976" s="123" t="s">
        <v>8266</v>
      </c>
      <c r="K976" s="112"/>
      <c r="L976" s="162" t="str">
        <f t="shared" si="7"/>
        <v>#N/A</v>
      </c>
      <c r="M976" s="259" t="s">
        <v>10481</v>
      </c>
      <c r="N976" s="162" t="str">
        <f t="shared" si="5"/>
        <v>#N/A</v>
      </c>
      <c r="O976" s="261" t="s">
        <v>10482</v>
      </c>
      <c r="P976" s="162" t="str">
        <f t="shared" si="6"/>
        <v>#N/A</v>
      </c>
    </row>
    <row r="977">
      <c r="A977" s="313" t="s">
        <v>10478</v>
      </c>
      <c r="B977" s="118" t="s">
        <v>8736</v>
      </c>
      <c r="C977" s="118">
        <v>3.0</v>
      </c>
      <c r="D977" s="287">
        <v>3449.0</v>
      </c>
      <c r="E977" s="263" t="s">
        <v>5411</v>
      </c>
      <c r="F977" s="104" t="s">
        <v>5414</v>
      </c>
      <c r="G977" s="162" t="str">
        <f t="shared" si="2"/>
        <v>M01</v>
      </c>
      <c r="H977" s="123" t="s">
        <v>7880</v>
      </c>
      <c r="I977" s="162" t="str">
        <f t="shared" si="22"/>
        <v>M05</v>
      </c>
      <c r="J977" s="123" t="s">
        <v>8271</v>
      </c>
      <c r="K977" s="112"/>
      <c r="L977" s="162" t="str">
        <f t="shared" si="7"/>
        <v>#N/A</v>
      </c>
      <c r="M977" s="259" t="s">
        <v>10483</v>
      </c>
      <c r="N977" s="162" t="str">
        <f t="shared" si="5"/>
        <v>#N/A</v>
      </c>
      <c r="O977" s="261" t="s">
        <v>10484</v>
      </c>
      <c r="P977" s="162" t="str">
        <f t="shared" si="6"/>
        <v>#N/A</v>
      </c>
    </row>
    <row r="978">
      <c r="A978" s="313" t="s">
        <v>10478</v>
      </c>
      <c r="B978" s="118" t="s">
        <v>8736</v>
      </c>
      <c r="C978" s="118">
        <v>4.0</v>
      </c>
      <c r="D978" s="287">
        <v>9450.0</v>
      </c>
      <c r="E978" s="263" t="s">
        <v>5417</v>
      </c>
      <c r="F978" s="104" t="s">
        <v>5419</v>
      </c>
      <c r="G978" s="162" t="str">
        <f t="shared" si="2"/>
        <v>M01</v>
      </c>
      <c r="H978" s="123" t="s">
        <v>7882</v>
      </c>
      <c r="I978" s="162" t="str">
        <f t="shared" si="22"/>
        <v>M05</v>
      </c>
      <c r="J978" s="123" t="s">
        <v>8275</v>
      </c>
      <c r="K978" s="112"/>
      <c r="L978" s="162" t="str">
        <f t="shared" si="7"/>
        <v>#N/A</v>
      </c>
      <c r="M978" s="259" t="s">
        <v>10485</v>
      </c>
      <c r="N978" s="162" t="str">
        <f t="shared" si="5"/>
        <v>#N/A</v>
      </c>
      <c r="O978" s="261" t="s">
        <v>10486</v>
      </c>
      <c r="P978" s="162" t="str">
        <f t="shared" si="6"/>
        <v>#N/A</v>
      </c>
    </row>
    <row r="979">
      <c r="A979" s="313" t="s">
        <v>10478</v>
      </c>
      <c r="B979" s="118" t="s">
        <v>8736</v>
      </c>
      <c r="C979" s="118">
        <v>5.0</v>
      </c>
      <c r="D979" s="287">
        <v>7050.0</v>
      </c>
      <c r="E979" s="263" t="s">
        <v>5421</v>
      </c>
      <c r="F979" s="104" t="s">
        <v>5423</v>
      </c>
      <c r="G979" s="162" t="str">
        <f t="shared" si="2"/>
        <v>M01</v>
      </c>
      <c r="H979" s="123" t="s">
        <v>7884</v>
      </c>
      <c r="I979" s="162" t="str">
        <f t="shared" si="22"/>
        <v>M05</v>
      </c>
      <c r="J979" s="123" t="s">
        <v>8280</v>
      </c>
      <c r="K979" s="112"/>
      <c r="L979" s="162" t="str">
        <f t="shared" si="7"/>
        <v>#N/A</v>
      </c>
      <c r="M979" s="259" t="s">
        <v>10487</v>
      </c>
      <c r="N979" s="162" t="str">
        <f t="shared" si="5"/>
        <v>#N/A</v>
      </c>
      <c r="O979" s="261" t="s">
        <v>10488</v>
      </c>
      <c r="P979" s="162" t="str">
        <f t="shared" si="6"/>
        <v>#N/A</v>
      </c>
    </row>
    <row r="980">
      <c r="A980" s="313" t="s">
        <v>10478</v>
      </c>
      <c r="B980" s="118" t="s">
        <v>8736</v>
      </c>
      <c r="C980" s="118">
        <v>6.0</v>
      </c>
      <c r="D980" s="287">
        <v>6661.0</v>
      </c>
      <c r="E980" s="263" t="s">
        <v>5426</v>
      </c>
      <c r="F980" s="104" t="s">
        <v>5428</v>
      </c>
      <c r="G980" s="162" t="str">
        <f t="shared" si="2"/>
        <v>M01</v>
      </c>
      <c r="H980" s="123" t="s">
        <v>7886</v>
      </c>
      <c r="I980" s="162" t="str">
        <f t="shared" si="22"/>
        <v>M05</v>
      </c>
      <c r="J980" s="123" t="s">
        <v>8284</v>
      </c>
      <c r="K980" s="112"/>
      <c r="L980" s="162" t="str">
        <f t="shared" si="7"/>
        <v>#N/A</v>
      </c>
      <c r="M980" s="259" t="s">
        <v>10489</v>
      </c>
      <c r="N980" s="162" t="str">
        <f t="shared" si="5"/>
        <v>#N/A</v>
      </c>
      <c r="O980" s="261" t="s">
        <v>10490</v>
      </c>
      <c r="P980" s="162" t="str">
        <f t="shared" si="6"/>
        <v>#N/A</v>
      </c>
    </row>
    <row r="981">
      <c r="A981" s="313" t="s">
        <v>10478</v>
      </c>
      <c r="B981" s="118" t="s">
        <v>8736</v>
      </c>
      <c r="C981" s="118">
        <v>7.0</v>
      </c>
      <c r="D981" s="287">
        <v>5949.0</v>
      </c>
      <c r="E981" s="263" t="s">
        <v>5433</v>
      </c>
      <c r="F981" s="104" t="s">
        <v>5435</v>
      </c>
      <c r="G981" s="162" t="str">
        <f t="shared" si="2"/>
        <v>M01</v>
      </c>
      <c r="H981" s="123" t="s">
        <v>7888</v>
      </c>
      <c r="I981" s="162" t="str">
        <f t="shared" si="22"/>
        <v>M05</v>
      </c>
      <c r="J981" s="123" t="s">
        <v>8288</v>
      </c>
      <c r="K981" s="112"/>
      <c r="L981" s="162" t="str">
        <f t="shared" si="7"/>
        <v>#N/A</v>
      </c>
      <c r="M981" s="259" t="s">
        <v>10491</v>
      </c>
      <c r="N981" s="162" t="str">
        <f t="shared" si="5"/>
        <v>#N/A</v>
      </c>
      <c r="O981" s="261" t="s">
        <v>10492</v>
      </c>
      <c r="P981" s="162" t="str">
        <f t="shared" si="6"/>
        <v>#N/A</v>
      </c>
    </row>
    <row r="982">
      <c r="A982" s="313" t="s">
        <v>10478</v>
      </c>
      <c r="B982" s="118" t="s">
        <v>8736</v>
      </c>
      <c r="C982" s="118">
        <v>8.0</v>
      </c>
      <c r="D982" s="287">
        <v>2555.0</v>
      </c>
      <c r="E982" s="263" t="s">
        <v>5438</v>
      </c>
      <c r="F982" s="104" t="s">
        <v>5440</v>
      </c>
      <c r="G982" s="162" t="str">
        <f t="shared" si="2"/>
        <v>M01</v>
      </c>
      <c r="H982" s="123" t="s">
        <v>7890</v>
      </c>
      <c r="I982" s="162" t="str">
        <f t="shared" si="22"/>
        <v>M05</v>
      </c>
      <c r="J982" s="123" t="s">
        <v>8291</v>
      </c>
      <c r="K982" s="112"/>
      <c r="L982" s="162" t="str">
        <f t="shared" si="7"/>
        <v>#N/A</v>
      </c>
      <c r="M982" s="259" t="s">
        <v>10493</v>
      </c>
      <c r="N982" s="162" t="str">
        <f t="shared" si="5"/>
        <v>#N/A</v>
      </c>
      <c r="O982" s="261" t="s">
        <v>10494</v>
      </c>
      <c r="P982" s="162" t="str">
        <f t="shared" si="6"/>
        <v>#N/A</v>
      </c>
    </row>
    <row r="983">
      <c r="A983" s="313" t="s">
        <v>10478</v>
      </c>
      <c r="B983" s="118" t="s">
        <v>8736</v>
      </c>
      <c r="C983" s="118">
        <v>9.0</v>
      </c>
      <c r="D983" s="287">
        <v>8251.0</v>
      </c>
      <c r="E983" s="263" t="s">
        <v>5443</v>
      </c>
      <c r="F983" s="104" t="s">
        <v>5445</v>
      </c>
      <c r="G983" s="162" t="str">
        <f t="shared" si="2"/>
        <v>M01</v>
      </c>
      <c r="H983" s="123" t="s">
        <v>7892</v>
      </c>
      <c r="I983" s="162" t="str">
        <f t="shared" si="22"/>
        <v>M05</v>
      </c>
      <c r="J983" s="123" t="s">
        <v>8298</v>
      </c>
      <c r="K983" s="112"/>
      <c r="L983" s="162" t="str">
        <f t="shared" si="7"/>
        <v>#N/A</v>
      </c>
      <c r="M983" s="259" t="s">
        <v>10495</v>
      </c>
      <c r="N983" s="162" t="str">
        <f t="shared" si="5"/>
        <v>#N/A</v>
      </c>
      <c r="O983" s="261" t="s">
        <v>10496</v>
      </c>
      <c r="P983" s="162" t="str">
        <f t="shared" si="6"/>
        <v>#N/A</v>
      </c>
    </row>
    <row r="984">
      <c r="A984" s="313" t="s">
        <v>10478</v>
      </c>
      <c r="B984" s="118" t="s">
        <v>8736</v>
      </c>
      <c r="C984" s="118">
        <v>10.0</v>
      </c>
      <c r="D984" s="287">
        <v>7511.0</v>
      </c>
      <c r="E984" s="263" t="s">
        <v>5450</v>
      </c>
      <c r="F984" s="104" t="s">
        <v>5452</v>
      </c>
      <c r="G984" s="162" t="str">
        <f t="shared" si="2"/>
        <v>M01</v>
      </c>
      <c r="H984" s="123" t="s">
        <v>7894</v>
      </c>
      <c r="I984" s="162" t="str">
        <f t="shared" si="22"/>
        <v>#N/A</v>
      </c>
      <c r="J984" s="123" t="s">
        <v>9799</v>
      </c>
      <c r="K984" s="112"/>
      <c r="L984" s="162" t="str">
        <f t="shared" si="7"/>
        <v>#N/A</v>
      </c>
      <c r="M984" s="259" t="s">
        <v>10497</v>
      </c>
      <c r="N984" s="162" t="str">
        <f t="shared" si="5"/>
        <v>#N/A</v>
      </c>
      <c r="O984" s="261" t="s">
        <v>10498</v>
      </c>
      <c r="P984" s="162" t="str">
        <f t="shared" si="6"/>
        <v>#N/A</v>
      </c>
    </row>
    <row r="985">
      <c r="A985" s="313" t="s">
        <v>10478</v>
      </c>
      <c r="B985" s="118" t="s">
        <v>8736</v>
      </c>
      <c r="C985" s="118">
        <v>11.0</v>
      </c>
      <c r="D985" s="287">
        <v>7310.0</v>
      </c>
      <c r="E985" s="263" t="s">
        <v>5455</v>
      </c>
      <c r="F985" s="104" t="s">
        <v>5457</v>
      </c>
      <c r="G985" s="162" t="str">
        <f t="shared" si="2"/>
        <v>M01</v>
      </c>
      <c r="H985" s="123" t="s">
        <v>7897</v>
      </c>
      <c r="I985" s="162" t="str">
        <f t="shared" si="22"/>
        <v>M05</v>
      </c>
      <c r="J985" s="123" t="s">
        <v>8304</v>
      </c>
      <c r="K985" s="112"/>
      <c r="L985" s="162" t="str">
        <f t="shared" si="7"/>
        <v>#N/A</v>
      </c>
      <c r="M985" s="259" t="s">
        <v>10499</v>
      </c>
      <c r="N985" s="162" t="str">
        <f t="shared" si="5"/>
        <v>#N/A</v>
      </c>
      <c r="O985" s="261" t="s">
        <v>10500</v>
      </c>
      <c r="P985" s="162" t="str">
        <f t="shared" si="6"/>
        <v>#N/A</v>
      </c>
    </row>
    <row r="986">
      <c r="A986" s="313" t="s">
        <v>10478</v>
      </c>
      <c r="B986" s="118" t="s">
        <v>8736</v>
      </c>
      <c r="C986" s="118">
        <v>12.0</v>
      </c>
      <c r="D986" s="287">
        <v>8063.0</v>
      </c>
      <c r="E986" s="263" t="s">
        <v>5460</v>
      </c>
      <c r="F986" s="104" t="s">
        <v>5462</v>
      </c>
      <c r="G986" s="162" t="str">
        <f t="shared" si="2"/>
        <v>M01</v>
      </c>
      <c r="H986" s="123" t="s">
        <v>7899</v>
      </c>
      <c r="I986" s="162" t="str">
        <f t="shared" si="22"/>
        <v>M05</v>
      </c>
      <c r="J986" s="123" t="s">
        <v>8310</v>
      </c>
      <c r="K986" s="112"/>
      <c r="L986" s="162" t="str">
        <f t="shared" si="7"/>
        <v>#N/A</v>
      </c>
      <c r="M986" s="259" t="s">
        <v>10503</v>
      </c>
      <c r="N986" s="162" t="str">
        <f t="shared" si="5"/>
        <v>#N/A</v>
      </c>
      <c r="O986" s="261" t="s">
        <v>10506</v>
      </c>
      <c r="P986" s="162" t="str">
        <f t="shared" si="6"/>
        <v>#N/A</v>
      </c>
    </row>
    <row r="987">
      <c r="A987" s="313" t="s">
        <v>10478</v>
      </c>
      <c r="B987" s="118" t="s">
        <v>8736</v>
      </c>
      <c r="C987" s="118">
        <v>13.0</v>
      </c>
      <c r="D987" s="287">
        <v>8069.0</v>
      </c>
      <c r="E987" s="263" t="s">
        <v>5465</v>
      </c>
      <c r="F987" s="104" t="s">
        <v>5467</v>
      </c>
      <c r="G987" s="162" t="str">
        <f t="shared" si="2"/>
        <v>M01</v>
      </c>
      <c r="H987" s="123" t="s">
        <v>7901</v>
      </c>
      <c r="I987" s="162" t="str">
        <f t="shared" si="22"/>
        <v>M05</v>
      </c>
      <c r="J987" s="123" t="s">
        <v>8316</v>
      </c>
      <c r="K987" s="112"/>
      <c r="L987" s="162" t="str">
        <f t="shared" si="7"/>
        <v>#N/A</v>
      </c>
      <c r="M987" s="259" t="s">
        <v>10507</v>
      </c>
      <c r="N987" s="162" t="str">
        <f t="shared" si="5"/>
        <v>#N/A</v>
      </c>
      <c r="O987" s="261" t="s">
        <v>10508</v>
      </c>
      <c r="P987" s="162" t="str">
        <f t="shared" si="6"/>
        <v>#N/A</v>
      </c>
    </row>
    <row r="988">
      <c r="A988" s="313" t="s">
        <v>10478</v>
      </c>
      <c r="B988" s="118" t="s">
        <v>8736</v>
      </c>
      <c r="C988" s="118">
        <v>14.0</v>
      </c>
      <c r="D988" s="287">
        <v>10693.0</v>
      </c>
      <c r="E988" s="263" t="s">
        <v>5470</v>
      </c>
      <c r="F988" s="104" t="s">
        <v>5472</v>
      </c>
      <c r="G988" s="162" t="str">
        <f t="shared" si="2"/>
        <v>M01</v>
      </c>
      <c r="H988" s="123" t="s">
        <v>7903</v>
      </c>
      <c r="I988" s="162" t="str">
        <f t="shared" si="22"/>
        <v>M05</v>
      </c>
      <c r="J988" s="123" t="s">
        <v>8322</v>
      </c>
      <c r="K988" s="112"/>
      <c r="L988" s="162" t="str">
        <f t="shared" si="7"/>
        <v>#N/A</v>
      </c>
      <c r="M988" s="259" t="s">
        <v>10509</v>
      </c>
      <c r="N988" s="162" t="str">
        <f t="shared" si="5"/>
        <v>#N/A</v>
      </c>
      <c r="O988" s="261" t="s">
        <v>10510</v>
      </c>
      <c r="P988" s="162" t="str">
        <f t="shared" si="6"/>
        <v>#N/A</v>
      </c>
    </row>
    <row r="989">
      <c r="A989" s="313" t="s">
        <v>10478</v>
      </c>
      <c r="B989" s="118" t="s">
        <v>8736</v>
      </c>
      <c r="C989" s="118">
        <v>15.0</v>
      </c>
      <c r="D989" s="118" t="s">
        <v>154</v>
      </c>
      <c r="E989" s="263" t="s">
        <v>5475</v>
      </c>
      <c r="F989" s="104" t="s">
        <v>5477</v>
      </c>
      <c r="G989" s="162" t="str">
        <f t="shared" si="2"/>
        <v>M01</v>
      </c>
      <c r="H989" s="123" t="s">
        <v>7905</v>
      </c>
      <c r="I989" s="162" t="str">
        <f t="shared" si="22"/>
        <v>M05</v>
      </c>
      <c r="J989" s="123" t="s">
        <v>8328</v>
      </c>
      <c r="K989" s="112"/>
      <c r="L989" s="162" t="str">
        <f t="shared" si="7"/>
        <v>#N/A</v>
      </c>
      <c r="M989" s="259" t="s">
        <v>10511</v>
      </c>
      <c r="N989" s="162" t="str">
        <f t="shared" si="5"/>
        <v>#N/A</v>
      </c>
      <c r="O989" s="261" t="s">
        <v>10512</v>
      </c>
      <c r="P989" s="162" t="str">
        <f t="shared" si="6"/>
        <v>#N/A</v>
      </c>
    </row>
    <row r="990">
      <c r="A990" s="313" t="s">
        <v>10478</v>
      </c>
      <c r="B990" s="118" t="s">
        <v>8736</v>
      </c>
      <c r="C990" s="118">
        <v>16.0</v>
      </c>
      <c r="D990" s="118" t="s">
        <v>837</v>
      </c>
      <c r="E990" s="263" t="s">
        <v>5480</v>
      </c>
      <c r="F990" s="104" t="s">
        <v>5482</v>
      </c>
      <c r="G990" s="162" t="str">
        <f t="shared" si="2"/>
        <v>M01</v>
      </c>
      <c r="H990" s="123" t="s">
        <v>7907</v>
      </c>
      <c r="I990" s="162" t="str">
        <f t="shared" si="22"/>
        <v>M05</v>
      </c>
      <c r="J990" s="123" t="s">
        <v>8333</v>
      </c>
      <c r="K990" s="112"/>
      <c r="L990" s="162" t="str">
        <f t="shared" si="7"/>
        <v>#N/A</v>
      </c>
      <c r="M990" s="259" t="s">
        <v>10513</v>
      </c>
      <c r="N990" s="162" t="str">
        <f t="shared" si="5"/>
        <v>#N/A</v>
      </c>
      <c r="O990" s="261" t="s">
        <v>10514</v>
      </c>
      <c r="P990" s="162" t="str">
        <f t="shared" si="6"/>
        <v>#N/A</v>
      </c>
    </row>
    <row r="991">
      <c r="A991" s="313" t="s">
        <v>10515</v>
      </c>
      <c r="B991" s="112"/>
      <c r="C991" s="118">
        <v>1.0</v>
      </c>
      <c r="D991" s="169">
        <v>8450.0</v>
      </c>
      <c r="E991" s="47" t="s">
        <v>5485</v>
      </c>
      <c r="F991" s="33" t="s">
        <v>5489</v>
      </c>
      <c r="G991" s="162" t="str">
        <f t="shared" si="2"/>
        <v>M01</v>
      </c>
      <c r="H991" s="123" t="s">
        <v>8417</v>
      </c>
      <c r="I991" s="162" t="str">
        <f t="shared" si="22"/>
        <v>M05</v>
      </c>
      <c r="J991" s="123" t="s">
        <v>8348</v>
      </c>
      <c r="K991" s="112"/>
      <c r="L991" s="112"/>
      <c r="M991" s="259"/>
      <c r="O991" s="314"/>
    </row>
    <row r="992">
      <c r="A992" s="313" t="s">
        <v>10515</v>
      </c>
      <c r="B992" s="112"/>
      <c r="C992" s="118">
        <v>2.0</v>
      </c>
      <c r="D992" s="46">
        <v>8671.0</v>
      </c>
      <c r="E992" s="47" t="s">
        <v>5493</v>
      </c>
      <c r="F992" s="33" t="s">
        <v>5496</v>
      </c>
      <c r="G992" s="162" t="str">
        <f t="shared" si="2"/>
        <v>M01</v>
      </c>
      <c r="H992" s="123" t="s">
        <v>8419</v>
      </c>
      <c r="I992" s="162" t="str">
        <f t="shared" si="22"/>
        <v>M05</v>
      </c>
      <c r="J992" s="123" t="s">
        <v>8358</v>
      </c>
      <c r="K992" s="112"/>
      <c r="L992" s="112"/>
      <c r="M992" s="315"/>
      <c r="O992" s="314"/>
    </row>
    <row r="993">
      <c r="A993" s="313" t="s">
        <v>10515</v>
      </c>
      <c r="B993" s="112"/>
      <c r="C993" s="118">
        <v>3.0</v>
      </c>
      <c r="D993" s="46">
        <v>4581.0</v>
      </c>
      <c r="E993" s="47" t="s">
        <v>5499</v>
      </c>
      <c r="F993" s="33" t="s">
        <v>5501</v>
      </c>
      <c r="G993" s="162" t="str">
        <f t="shared" si="2"/>
        <v>M01</v>
      </c>
      <c r="H993" s="123" t="s">
        <v>8421</v>
      </c>
      <c r="I993" s="162" t="str">
        <f t="shared" si="22"/>
        <v>M05</v>
      </c>
      <c r="J993" s="123" t="s">
        <v>8363</v>
      </c>
      <c r="K993" s="112"/>
      <c r="L993" s="112"/>
      <c r="M993" s="315"/>
      <c r="O993" s="314"/>
    </row>
    <row r="994">
      <c r="A994" s="313" t="s">
        <v>10515</v>
      </c>
      <c r="B994" s="112"/>
      <c r="C994" s="118">
        <v>4.0</v>
      </c>
      <c r="D994" s="169">
        <v>3024.0</v>
      </c>
      <c r="E994" s="47" t="s">
        <v>5504</v>
      </c>
      <c r="F994" s="33" t="s">
        <v>5506</v>
      </c>
      <c r="G994" s="162" t="str">
        <f t="shared" si="2"/>
        <v>M01</v>
      </c>
      <c r="H994" s="123" t="s">
        <v>8423</v>
      </c>
      <c r="I994" s="162" t="str">
        <f t="shared" si="22"/>
        <v>M05</v>
      </c>
      <c r="J994" s="123" t="s">
        <v>8369</v>
      </c>
      <c r="K994" s="112"/>
      <c r="L994" s="112"/>
      <c r="M994" s="315"/>
      <c r="O994" s="314"/>
    </row>
    <row r="995">
      <c r="A995" s="313" t="s">
        <v>10515</v>
      </c>
      <c r="B995" s="112"/>
      <c r="C995" s="118">
        <v>5.0</v>
      </c>
      <c r="D995" s="169">
        <v>9431.0</v>
      </c>
      <c r="E995" s="47" t="s">
        <v>5509</v>
      </c>
      <c r="F995" s="33" t="s">
        <v>5511</v>
      </c>
      <c r="G995" s="162" t="str">
        <f t="shared" si="2"/>
        <v>M01</v>
      </c>
      <c r="H995" s="123" t="s">
        <v>8425</v>
      </c>
      <c r="I995" s="162" t="str">
        <f t="shared" si="22"/>
        <v>M05</v>
      </c>
      <c r="J995" s="123" t="s">
        <v>8374</v>
      </c>
      <c r="K995" s="112"/>
      <c r="L995" s="112"/>
      <c r="M995" s="315"/>
      <c r="O995" s="314"/>
    </row>
    <row r="996">
      <c r="A996" s="313" t="s">
        <v>10515</v>
      </c>
      <c r="B996" s="112"/>
      <c r="C996" s="118">
        <v>6.0</v>
      </c>
      <c r="D996" s="212">
        <v>3024.0</v>
      </c>
      <c r="E996" s="47" t="s">
        <v>5514</v>
      </c>
      <c r="F996" s="33" t="s">
        <v>5516</v>
      </c>
      <c r="G996" s="162" t="str">
        <f t="shared" si="2"/>
        <v>M01</v>
      </c>
      <c r="H996" s="123" t="s">
        <v>8427</v>
      </c>
      <c r="I996" s="162" t="str">
        <f t="shared" si="22"/>
        <v>M05</v>
      </c>
      <c r="J996" s="123" t="s">
        <v>8382</v>
      </c>
      <c r="K996" s="112"/>
      <c r="L996" s="112"/>
      <c r="M996" s="315"/>
      <c r="O996" s="314"/>
    </row>
    <row r="997">
      <c r="A997" s="313" t="s">
        <v>10515</v>
      </c>
      <c r="B997" s="112"/>
      <c r="C997" s="118">
        <v>7.0</v>
      </c>
      <c r="D997" s="212">
        <v>8313.0</v>
      </c>
      <c r="E997" s="47" t="s">
        <v>5519</v>
      </c>
      <c r="F997" s="33" t="s">
        <v>5521</v>
      </c>
      <c r="G997" s="162" t="str">
        <f t="shared" si="2"/>
        <v>M01</v>
      </c>
      <c r="H997" s="123" t="s">
        <v>8429</v>
      </c>
      <c r="I997" s="162" t="str">
        <f t="shared" si="22"/>
        <v>M05</v>
      </c>
      <c r="J997" s="123" t="s">
        <v>8387</v>
      </c>
      <c r="K997" s="112"/>
      <c r="L997" s="112"/>
      <c r="M997" s="315"/>
      <c r="O997" s="314"/>
    </row>
    <row r="998">
      <c r="A998" s="313" t="s">
        <v>10515</v>
      </c>
      <c r="B998" s="112"/>
      <c r="C998" s="118">
        <v>8.0</v>
      </c>
      <c r="D998" s="212">
        <v>2539.0</v>
      </c>
      <c r="E998" s="47" t="s">
        <v>5524</v>
      </c>
      <c r="F998" s="33" t="s">
        <v>5526</v>
      </c>
      <c r="G998" s="162" t="str">
        <f t="shared" si="2"/>
        <v>M01</v>
      </c>
      <c r="H998" s="123" t="s">
        <v>8431</v>
      </c>
      <c r="I998" s="162" t="str">
        <f t="shared" si="22"/>
        <v>M05</v>
      </c>
      <c r="J998" s="123" t="s">
        <v>8392</v>
      </c>
      <c r="K998" s="112"/>
      <c r="L998" s="112"/>
      <c r="M998" s="315"/>
      <c r="O998" s="314"/>
    </row>
    <row r="999">
      <c r="A999" s="313" t="s">
        <v>10515</v>
      </c>
      <c r="B999" s="112"/>
      <c r="C999" s="118">
        <v>9.0</v>
      </c>
      <c r="D999" s="212">
        <v>3492.0</v>
      </c>
      <c r="E999" s="47" t="s">
        <v>5531</v>
      </c>
      <c r="F999" s="33" t="s">
        <v>5533</v>
      </c>
      <c r="G999" s="162" t="str">
        <f t="shared" si="2"/>
        <v>M01</v>
      </c>
      <c r="H999" s="123" t="s">
        <v>8433</v>
      </c>
      <c r="I999" s="162" t="str">
        <f t="shared" si="22"/>
        <v>M05</v>
      </c>
      <c r="J999" s="123" t="s">
        <v>8398</v>
      </c>
      <c r="K999" s="112"/>
      <c r="L999" s="112"/>
      <c r="M999" s="315"/>
      <c r="O999" s="314"/>
    </row>
    <row r="1000">
      <c r="A1000" s="313" t="s">
        <v>10515</v>
      </c>
      <c r="B1000" s="112"/>
      <c r="C1000" s="118">
        <v>10.0</v>
      </c>
      <c r="D1000" s="221">
        <v>2633.0</v>
      </c>
      <c r="E1000" s="47" t="s">
        <v>5538</v>
      </c>
      <c r="F1000" s="33" t="s">
        <v>5540</v>
      </c>
      <c r="G1000" s="162" t="str">
        <f t="shared" si="2"/>
        <v>M01</v>
      </c>
      <c r="H1000" s="123" t="s">
        <v>8435</v>
      </c>
      <c r="I1000" s="162" t="str">
        <f t="shared" si="22"/>
        <v>M05</v>
      </c>
      <c r="J1000" s="123" t="s">
        <v>8403</v>
      </c>
      <c r="K1000" s="112"/>
      <c r="L1000" s="112"/>
      <c r="M1000" s="315"/>
      <c r="O1000" s="314"/>
    </row>
    <row r="1001">
      <c r="A1001" s="313" t="s">
        <v>10515</v>
      </c>
      <c r="B1001" s="112"/>
      <c r="C1001" s="118">
        <v>11.0</v>
      </c>
      <c r="D1001" s="215">
        <v>10953.0</v>
      </c>
      <c r="E1001" s="165" t="s">
        <v>5543</v>
      </c>
      <c r="F1001" s="33" t="s">
        <v>5545</v>
      </c>
      <c r="G1001" s="162" t="str">
        <f t="shared" si="2"/>
        <v>M01</v>
      </c>
      <c r="H1001" s="123" t="s">
        <v>8437</v>
      </c>
      <c r="I1001" s="162" t="str">
        <f t="shared" si="22"/>
        <v>M05</v>
      </c>
      <c r="J1001" s="123" t="s">
        <v>8405</v>
      </c>
      <c r="K1001" s="112"/>
      <c r="L1001" s="112"/>
      <c r="M1001" s="315"/>
      <c r="O1001" s="314"/>
    </row>
    <row r="1002">
      <c r="A1002" s="313" t="s">
        <v>10515</v>
      </c>
      <c r="B1002" s="112"/>
      <c r="C1002" s="118">
        <v>12.0</v>
      </c>
      <c r="D1002" s="215">
        <v>9410.0</v>
      </c>
      <c r="E1002" s="47" t="s">
        <v>5548</v>
      </c>
      <c r="F1002" s="33" t="s">
        <v>5550</v>
      </c>
      <c r="G1002" s="162" t="str">
        <f t="shared" si="2"/>
        <v>M01</v>
      </c>
      <c r="H1002" s="123" t="s">
        <v>8439</v>
      </c>
      <c r="I1002" s="162" t="str">
        <f t="shared" si="22"/>
        <v>M05</v>
      </c>
      <c r="J1002" s="123" t="s">
        <v>8407</v>
      </c>
      <c r="K1002" s="112"/>
      <c r="L1002" s="112"/>
      <c r="M1002" s="315"/>
      <c r="O1002" s="314"/>
    </row>
    <row r="1003">
      <c r="A1003" s="313" t="s">
        <v>10515</v>
      </c>
      <c r="B1003" s="112"/>
      <c r="C1003" s="118">
        <v>13.0</v>
      </c>
      <c r="D1003" s="215">
        <v>4929.0</v>
      </c>
      <c r="E1003" s="47" t="s">
        <v>5553</v>
      </c>
      <c r="F1003" s="33" t="s">
        <v>5556</v>
      </c>
      <c r="G1003" s="162" t="str">
        <f t="shared" si="2"/>
        <v>M01</v>
      </c>
      <c r="H1003" s="123" t="s">
        <v>8441</v>
      </c>
      <c r="I1003" s="162" t="str">
        <f t="shared" si="22"/>
        <v>M05</v>
      </c>
      <c r="J1003" s="123" t="s">
        <v>8409</v>
      </c>
      <c r="K1003" s="112"/>
      <c r="L1003" s="112"/>
      <c r="M1003" s="315"/>
      <c r="O1003" s="314"/>
    </row>
    <row r="1004">
      <c r="A1004" s="313" t="s">
        <v>10515</v>
      </c>
      <c r="B1004" s="112"/>
      <c r="C1004" s="118">
        <v>14.0</v>
      </c>
      <c r="D1004" s="182">
        <v>6469.0</v>
      </c>
      <c r="E1004" s="47" t="s">
        <v>5560</v>
      </c>
      <c r="F1004" s="33" t="s">
        <v>5562</v>
      </c>
      <c r="G1004" s="162" t="str">
        <f t="shared" si="2"/>
        <v>M01</v>
      </c>
      <c r="H1004" s="123" t="s">
        <v>8443</v>
      </c>
      <c r="I1004" s="162" t="str">
        <f t="shared" si="22"/>
        <v>M05</v>
      </c>
      <c r="J1004" s="123" t="s">
        <v>8411</v>
      </c>
      <c r="K1004" s="112"/>
      <c r="L1004" s="112"/>
      <c r="M1004" s="315"/>
      <c r="O1004" s="314"/>
    </row>
    <row r="1005">
      <c r="A1005" s="313" t="s">
        <v>10515</v>
      </c>
      <c r="B1005" s="112"/>
      <c r="C1005" s="118">
        <v>15.0</v>
      </c>
      <c r="D1005" s="182">
        <v>3294.0</v>
      </c>
      <c r="E1005" s="47" t="s">
        <v>5565</v>
      </c>
      <c r="F1005" s="33" t="s">
        <v>5567</v>
      </c>
      <c r="G1005" s="162" t="str">
        <f t="shared" si="2"/>
        <v>M01</v>
      </c>
      <c r="H1005" s="123" t="s">
        <v>8445</v>
      </c>
      <c r="I1005" s="162" t="str">
        <f t="shared" si="22"/>
        <v>M05</v>
      </c>
      <c r="J1005" s="123" t="s">
        <v>8413</v>
      </c>
      <c r="K1005" s="112"/>
      <c r="L1005" s="112"/>
      <c r="M1005" s="315"/>
      <c r="O1005" s="314"/>
    </row>
    <row r="1006">
      <c r="A1006" s="313"/>
      <c r="B1006" s="112"/>
      <c r="C1006" s="118"/>
      <c r="D1006" s="112"/>
      <c r="E1006" s="112"/>
      <c r="F1006" s="33"/>
      <c r="G1006" s="91"/>
      <c r="H1006" s="91"/>
      <c r="I1006" s="91"/>
      <c r="J1006" s="91"/>
      <c r="K1006" s="112"/>
      <c r="L1006" s="112"/>
      <c r="M1006" s="315"/>
      <c r="O1006" s="314"/>
    </row>
    <row r="1007">
      <c r="A1007" s="112"/>
      <c r="B1007" s="112"/>
      <c r="C1007" s="112"/>
      <c r="D1007" s="112"/>
      <c r="E1007" s="112"/>
      <c r="F1007" s="32"/>
      <c r="G1007" s="91"/>
      <c r="H1007" s="91"/>
      <c r="I1007" s="91"/>
      <c r="J1007" s="91"/>
      <c r="K1007" s="112"/>
      <c r="L1007" s="112"/>
      <c r="M1007" s="315"/>
      <c r="O1007" s="314"/>
    </row>
    <row r="1008">
      <c r="A1008" s="112"/>
      <c r="B1008" s="112"/>
      <c r="C1008" s="112"/>
      <c r="D1008" s="112"/>
      <c r="E1008" s="112"/>
      <c r="F1008" s="32"/>
      <c r="G1008" s="91"/>
      <c r="H1008" s="91"/>
      <c r="I1008" s="91"/>
      <c r="J1008" s="91"/>
      <c r="K1008" s="112"/>
      <c r="L1008" s="112"/>
      <c r="M1008" s="315"/>
      <c r="O1008" s="314"/>
    </row>
    <row r="1009">
      <c r="A1009" s="112"/>
      <c r="B1009" s="112"/>
      <c r="C1009" s="112"/>
      <c r="D1009" s="112"/>
      <c r="E1009" s="112"/>
      <c r="F1009" s="32"/>
      <c r="G1009" s="91"/>
      <c r="H1009" s="91"/>
      <c r="I1009" s="91"/>
      <c r="J1009" s="91"/>
      <c r="K1009" s="112"/>
      <c r="L1009" s="112"/>
      <c r="M1009" s="315"/>
      <c r="O1009" s="314"/>
    </row>
    <row r="1010">
      <c r="A1010" s="112"/>
      <c r="B1010" s="112"/>
      <c r="C1010" s="112"/>
      <c r="D1010" s="112"/>
      <c r="E1010" s="112"/>
      <c r="F1010" s="32"/>
      <c r="G1010" s="91"/>
      <c r="H1010" s="91"/>
      <c r="I1010" s="91"/>
      <c r="J1010" s="91"/>
      <c r="K1010" s="112"/>
      <c r="L1010" s="112"/>
      <c r="M1010" s="315"/>
      <c r="O1010" s="314"/>
    </row>
    <row r="1011">
      <c r="A1011" s="112"/>
      <c r="B1011" s="112"/>
      <c r="C1011" s="112"/>
      <c r="D1011" s="112"/>
      <c r="E1011" s="112"/>
      <c r="F1011" s="32"/>
      <c r="G1011" s="91"/>
      <c r="H1011" s="91"/>
      <c r="I1011" s="91"/>
      <c r="J1011" s="91"/>
      <c r="K1011" s="112"/>
      <c r="L1011" s="112"/>
      <c r="M1011" s="315"/>
      <c r="O1011" s="314"/>
    </row>
    <row r="1012">
      <c r="A1012" s="112"/>
      <c r="B1012" s="112"/>
      <c r="C1012" s="112"/>
      <c r="D1012" s="112"/>
      <c r="E1012" s="112"/>
      <c r="F1012" s="32"/>
      <c r="G1012" s="91"/>
      <c r="H1012" s="91"/>
      <c r="I1012" s="91"/>
      <c r="J1012" s="91"/>
      <c r="K1012" s="112"/>
      <c r="L1012" s="112"/>
      <c r="M1012" s="315"/>
      <c r="O1012" s="314"/>
    </row>
    <row r="1013">
      <c r="A1013" s="112"/>
      <c r="B1013" s="112"/>
      <c r="C1013" s="112"/>
      <c r="D1013" s="112"/>
      <c r="E1013" s="112"/>
      <c r="F1013" s="32"/>
      <c r="G1013" s="91"/>
      <c r="H1013" s="91"/>
      <c r="I1013" s="91"/>
      <c r="J1013" s="91"/>
      <c r="K1013" s="112"/>
      <c r="L1013" s="112"/>
      <c r="M1013" s="315"/>
      <c r="O1013" s="314"/>
    </row>
    <row r="1014">
      <c r="A1014" s="112"/>
      <c r="B1014" s="112"/>
      <c r="C1014" s="112"/>
      <c r="D1014" s="112"/>
      <c r="E1014" s="112"/>
      <c r="F1014" s="32"/>
      <c r="G1014" s="91"/>
      <c r="H1014" s="91"/>
      <c r="I1014" s="91"/>
      <c r="J1014" s="91"/>
      <c r="K1014" s="112"/>
      <c r="L1014" s="112"/>
      <c r="M1014" s="315"/>
      <c r="O1014" s="314"/>
    </row>
    <row r="1015">
      <c r="A1015" s="112"/>
      <c r="B1015" s="112"/>
      <c r="C1015" s="112"/>
      <c r="D1015" s="112"/>
      <c r="E1015" s="112"/>
      <c r="F1015" s="32"/>
      <c r="G1015" s="91"/>
      <c r="H1015" s="91"/>
      <c r="I1015" s="91"/>
      <c r="J1015" s="91"/>
      <c r="K1015" s="112"/>
      <c r="L1015" s="112"/>
      <c r="M1015" s="315"/>
      <c r="O1015" s="314"/>
    </row>
    <row r="1016">
      <c r="A1016" s="112"/>
      <c r="B1016" s="112"/>
      <c r="C1016" s="112"/>
      <c r="D1016" s="112"/>
      <c r="E1016" s="112"/>
      <c r="F1016" s="32"/>
      <c r="G1016" s="91"/>
      <c r="H1016" s="91"/>
      <c r="I1016" s="91"/>
      <c r="J1016" s="91"/>
      <c r="K1016" s="112"/>
      <c r="L1016" s="112"/>
      <c r="M1016" s="315"/>
      <c r="O1016" s="314"/>
    </row>
    <row r="1017">
      <c r="A1017" s="112"/>
      <c r="B1017" s="112"/>
      <c r="C1017" s="112"/>
      <c r="D1017" s="112"/>
      <c r="E1017" s="112"/>
      <c r="F1017" s="32"/>
      <c r="G1017" s="91"/>
      <c r="H1017" s="91"/>
      <c r="I1017" s="91"/>
      <c r="J1017" s="91"/>
      <c r="K1017" s="112"/>
      <c r="L1017" s="112"/>
      <c r="M1017" s="315"/>
      <c r="O1017" s="314"/>
    </row>
    <row r="1018">
      <c r="A1018" s="112"/>
      <c r="B1018" s="112"/>
      <c r="C1018" s="112"/>
      <c r="D1018" s="112"/>
      <c r="E1018" s="112"/>
      <c r="F1018" s="32"/>
      <c r="G1018" s="91"/>
      <c r="H1018" s="91"/>
      <c r="I1018" s="91"/>
      <c r="J1018" s="91"/>
      <c r="K1018" s="112"/>
      <c r="L1018" s="112"/>
      <c r="M1018" s="315"/>
      <c r="O1018" s="314"/>
    </row>
    <row r="1019">
      <c r="A1019" s="112"/>
      <c r="B1019" s="112"/>
      <c r="C1019" s="112"/>
      <c r="D1019" s="112"/>
      <c r="E1019" s="112"/>
      <c r="F1019" s="32"/>
      <c r="G1019" s="91"/>
      <c r="H1019" s="91"/>
      <c r="I1019" s="91"/>
      <c r="J1019" s="91"/>
      <c r="K1019" s="112"/>
      <c r="L1019" s="112"/>
      <c r="M1019" s="315"/>
      <c r="O1019" s="314"/>
    </row>
    <row r="1020">
      <c r="A1020" s="112"/>
      <c r="B1020" s="112"/>
      <c r="C1020" s="112"/>
      <c r="D1020" s="112"/>
      <c r="E1020" s="112"/>
      <c r="F1020" s="32"/>
      <c r="G1020" s="91"/>
      <c r="H1020" s="91"/>
      <c r="I1020" s="91"/>
      <c r="J1020" s="91"/>
      <c r="K1020" s="112"/>
      <c r="L1020" s="112"/>
      <c r="M1020" s="315"/>
      <c r="O1020" s="314"/>
    </row>
    <row r="1021">
      <c r="A1021" s="112"/>
      <c r="B1021" s="112"/>
      <c r="C1021" s="112"/>
      <c r="D1021" s="112"/>
      <c r="E1021" s="112"/>
      <c r="F1021" s="32"/>
      <c r="G1021" s="91"/>
      <c r="H1021" s="91"/>
      <c r="I1021" s="91"/>
      <c r="J1021" s="91"/>
      <c r="K1021" s="112"/>
      <c r="L1021" s="112"/>
      <c r="M1021" s="315"/>
      <c r="O1021" s="314"/>
    </row>
    <row r="1022">
      <c r="A1022" s="112"/>
      <c r="B1022" s="112"/>
      <c r="C1022" s="112"/>
      <c r="D1022" s="112"/>
      <c r="E1022" s="112"/>
      <c r="F1022" s="32"/>
      <c r="G1022" s="91"/>
      <c r="H1022" s="91"/>
      <c r="I1022" s="91"/>
      <c r="J1022" s="91"/>
      <c r="K1022" s="112"/>
      <c r="L1022" s="112"/>
      <c r="M1022" s="315"/>
      <c r="O1022" s="314"/>
    </row>
    <row r="1023">
      <c r="A1023" s="112"/>
      <c r="B1023" s="112"/>
      <c r="C1023" s="112"/>
      <c r="D1023" s="112"/>
      <c r="E1023" s="112"/>
      <c r="F1023" s="32"/>
      <c r="G1023" s="91"/>
      <c r="H1023" s="91"/>
      <c r="I1023" s="91"/>
      <c r="J1023" s="91"/>
      <c r="K1023" s="112"/>
      <c r="L1023" s="112"/>
      <c r="M1023" s="315"/>
      <c r="O1023" s="314"/>
    </row>
    <row r="1024">
      <c r="A1024" s="112"/>
      <c r="B1024" s="112"/>
      <c r="C1024" s="112"/>
      <c r="D1024" s="112"/>
      <c r="E1024" s="112"/>
      <c r="F1024" s="32"/>
      <c r="G1024" s="91"/>
      <c r="H1024" s="91"/>
      <c r="I1024" s="91"/>
      <c r="J1024" s="91"/>
      <c r="K1024" s="112"/>
      <c r="L1024" s="112"/>
      <c r="M1024" s="315"/>
      <c r="O1024" s="314"/>
    </row>
    <row r="1025">
      <c r="A1025" s="112"/>
      <c r="B1025" s="112"/>
      <c r="C1025" s="112"/>
      <c r="D1025" s="112"/>
      <c r="E1025" s="112"/>
      <c r="F1025" s="32"/>
      <c r="G1025" s="91"/>
      <c r="H1025" s="91"/>
      <c r="I1025" s="91"/>
      <c r="J1025" s="91"/>
      <c r="K1025" s="112"/>
      <c r="L1025" s="112"/>
      <c r="M1025" s="315"/>
      <c r="O1025" s="314"/>
    </row>
    <row r="1026">
      <c r="A1026" s="112"/>
      <c r="B1026" s="112"/>
      <c r="C1026" s="112"/>
      <c r="D1026" s="112"/>
      <c r="E1026" s="112"/>
      <c r="F1026" s="32"/>
      <c r="G1026" s="91"/>
      <c r="H1026" s="91"/>
      <c r="I1026" s="91"/>
      <c r="J1026" s="91"/>
      <c r="K1026" s="112"/>
      <c r="L1026" s="112"/>
      <c r="M1026" s="315"/>
      <c r="O1026" s="314"/>
    </row>
    <row r="1027">
      <c r="A1027" s="112"/>
      <c r="B1027" s="112"/>
      <c r="C1027" s="112"/>
      <c r="D1027" s="112"/>
      <c r="E1027" s="112"/>
      <c r="F1027" s="32"/>
      <c r="G1027" s="91"/>
      <c r="H1027" s="91"/>
      <c r="I1027" s="91"/>
      <c r="J1027" s="91"/>
      <c r="K1027" s="112"/>
      <c r="L1027" s="112"/>
      <c r="M1027" s="315"/>
      <c r="O1027" s="314"/>
    </row>
    <row r="1028">
      <c r="A1028" s="112"/>
      <c r="B1028" s="112"/>
      <c r="C1028" s="112"/>
      <c r="D1028" s="112"/>
      <c r="E1028" s="112"/>
      <c r="F1028" s="32"/>
      <c r="G1028" s="91"/>
      <c r="H1028" s="91"/>
      <c r="I1028" s="91"/>
      <c r="J1028" s="91"/>
      <c r="K1028" s="112"/>
      <c r="L1028" s="112"/>
      <c r="M1028" s="315"/>
      <c r="O1028" s="314"/>
    </row>
    <row r="1029">
      <c r="A1029" s="112"/>
      <c r="B1029" s="112"/>
      <c r="C1029" s="112"/>
      <c r="D1029" s="112"/>
      <c r="E1029" s="112"/>
      <c r="F1029" s="32"/>
      <c r="G1029" s="91"/>
      <c r="H1029" s="91"/>
      <c r="I1029" s="91"/>
      <c r="J1029" s="91"/>
      <c r="K1029" s="112"/>
      <c r="L1029" s="112"/>
      <c r="M1029" s="315"/>
      <c r="O1029" s="314"/>
    </row>
    <row r="1030">
      <c r="A1030" s="112"/>
      <c r="B1030" s="112"/>
      <c r="C1030" s="112"/>
      <c r="D1030" s="112"/>
      <c r="E1030" s="112"/>
      <c r="F1030" s="32"/>
      <c r="G1030" s="91"/>
      <c r="H1030" s="91"/>
      <c r="I1030" s="91"/>
      <c r="J1030" s="91"/>
      <c r="K1030" s="112"/>
      <c r="L1030" s="112"/>
      <c r="M1030" s="315"/>
      <c r="O1030" s="314"/>
    </row>
    <row r="1031">
      <c r="A1031" s="112"/>
      <c r="B1031" s="112"/>
      <c r="C1031" s="112"/>
      <c r="D1031" s="112"/>
      <c r="E1031" s="112"/>
      <c r="F1031" s="32"/>
      <c r="G1031" s="91"/>
      <c r="H1031" s="91"/>
      <c r="I1031" s="91"/>
      <c r="J1031" s="91"/>
      <c r="K1031" s="112"/>
      <c r="L1031" s="112"/>
      <c r="M1031" s="315"/>
      <c r="O1031" s="314"/>
    </row>
    <row r="1032">
      <c r="A1032" s="112"/>
      <c r="B1032" s="112"/>
      <c r="C1032" s="112"/>
      <c r="D1032" s="112"/>
      <c r="E1032" s="112"/>
      <c r="F1032" s="32"/>
      <c r="G1032" s="91"/>
      <c r="H1032" s="91"/>
      <c r="I1032" s="91"/>
      <c r="J1032" s="91"/>
      <c r="K1032" s="112"/>
      <c r="L1032" s="112"/>
      <c r="M1032" s="315"/>
      <c r="O1032" s="314"/>
    </row>
    <row r="1033">
      <c r="A1033" s="112"/>
      <c r="B1033" s="112"/>
      <c r="C1033" s="112"/>
      <c r="D1033" s="112"/>
      <c r="E1033" s="112"/>
      <c r="F1033" s="32"/>
      <c r="G1033" s="91"/>
      <c r="H1033" s="91"/>
      <c r="I1033" s="91"/>
      <c r="J1033" s="91"/>
      <c r="K1033" s="112"/>
      <c r="L1033" s="112"/>
      <c r="M1033" s="315"/>
      <c r="O1033" s="314"/>
    </row>
    <row r="1034">
      <c r="A1034" s="112"/>
      <c r="B1034" s="112"/>
      <c r="C1034" s="112"/>
      <c r="D1034" s="112"/>
      <c r="E1034" s="112"/>
      <c r="F1034" s="32"/>
      <c r="G1034" s="91"/>
      <c r="H1034" s="91"/>
      <c r="I1034" s="91"/>
      <c r="J1034" s="91"/>
      <c r="K1034" s="112"/>
      <c r="L1034" s="112"/>
      <c r="M1034" s="315"/>
      <c r="O1034" s="314"/>
    </row>
    <row r="1035">
      <c r="A1035" s="112"/>
      <c r="B1035" s="112"/>
      <c r="C1035" s="112"/>
      <c r="D1035" s="112"/>
      <c r="E1035" s="112"/>
      <c r="F1035" s="32"/>
      <c r="G1035" s="91"/>
      <c r="H1035" s="91"/>
      <c r="I1035" s="91"/>
      <c r="J1035" s="91"/>
      <c r="K1035" s="112"/>
      <c r="L1035" s="112"/>
      <c r="M1035" s="315"/>
      <c r="O1035" s="314"/>
    </row>
    <row r="1036">
      <c r="A1036" s="112"/>
      <c r="B1036" s="112"/>
      <c r="C1036" s="112"/>
      <c r="D1036" s="112"/>
      <c r="E1036" s="112"/>
      <c r="F1036" s="32"/>
      <c r="G1036" s="91"/>
      <c r="H1036" s="91"/>
      <c r="I1036" s="91"/>
      <c r="J1036" s="91"/>
      <c r="K1036" s="112"/>
      <c r="L1036" s="112"/>
      <c r="M1036" s="315"/>
      <c r="O1036" s="314"/>
    </row>
    <row r="1037">
      <c r="A1037" s="112"/>
      <c r="B1037" s="112"/>
      <c r="C1037" s="112"/>
      <c r="D1037" s="112"/>
      <c r="E1037" s="112"/>
      <c r="F1037" s="32"/>
      <c r="G1037" s="91"/>
      <c r="H1037" s="91"/>
      <c r="I1037" s="91"/>
      <c r="J1037" s="91"/>
      <c r="K1037" s="112"/>
      <c r="L1037" s="112"/>
      <c r="M1037" s="315"/>
      <c r="O1037" s="314"/>
    </row>
    <row r="1038">
      <c r="A1038" s="112"/>
      <c r="B1038" s="112"/>
      <c r="C1038" s="112"/>
      <c r="D1038" s="112"/>
      <c r="E1038" s="112"/>
      <c r="F1038" s="32"/>
      <c r="G1038" s="91"/>
      <c r="H1038" s="91"/>
      <c r="I1038" s="91"/>
      <c r="J1038" s="91"/>
      <c r="K1038" s="112"/>
      <c r="L1038" s="112"/>
      <c r="M1038" s="315"/>
      <c r="O1038" s="314"/>
    </row>
    <row r="1039">
      <c r="A1039" s="112"/>
      <c r="B1039" s="112"/>
      <c r="C1039" s="112"/>
      <c r="D1039" s="112"/>
      <c r="E1039" s="112"/>
      <c r="F1039" s="32"/>
      <c r="G1039" s="91"/>
      <c r="H1039" s="91"/>
      <c r="I1039" s="91"/>
      <c r="J1039" s="91"/>
      <c r="K1039" s="112"/>
      <c r="L1039" s="112"/>
      <c r="M1039" s="315"/>
      <c r="O1039" s="314"/>
    </row>
    <row r="1040">
      <c r="A1040" s="112"/>
      <c r="B1040" s="112"/>
      <c r="C1040" s="112"/>
      <c r="D1040" s="112"/>
      <c r="E1040" s="112"/>
      <c r="F1040" s="32"/>
      <c r="G1040" s="91"/>
      <c r="H1040" s="91"/>
      <c r="I1040" s="91"/>
      <c r="J1040" s="91"/>
      <c r="K1040" s="112"/>
      <c r="L1040" s="112"/>
      <c r="M1040" s="315"/>
      <c r="O1040" s="314"/>
    </row>
    <row r="1041">
      <c r="A1041" s="112"/>
      <c r="B1041" s="112"/>
      <c r="C1041" s="112"/>
      <c r="D1041" s="112"/>
      <c r="E1041" s="112"/>
      <c r="F1041" s="32"/>
      <c r="G1041" s="91"/>
      <c r="H1041" s="91"/>
      <c r="I1041" s="91"/>
      <c r="J1041" s="91"/>
      <c r="K1041" s="112"/>
      <c r="L1041" s="112"/>
      <c r="M1041" s="315"/>
      <c r="O1041" s="314"/>
    </row>
    <row r="1042">
      <c r="A1042" s="112"/>
      <c r="B1042" s="112"/>
      <c r="C1042" s="112"/>
      <c r="D1042" s="112"/>
      <c r="E1042" s="112"/>
      <c r="F1042" s="32"/>
      <c r="G1042" s="91"/>
      <c r="H1042" s="91"/>
      <c r="I1042" s="91"/>
      <c r="J1042" s="91"/>
      <c r="K1042" s="112"/>
      <c r="L1042" s="112"/>
      <c r="M1042" s="315"/>
      <c r="O1042" s="314"/>
    </row>
    <row r="1043">
      <c r="A1043" s="112"/>
      <c r="B1043" s="112"/>
      <c r="C1043" s="112"/>
      <c r="D1043" s="112"/>
      <c r="E1043" s="112"/>
      <c r="F1043" s="32"/>
      <c r="G1043" s="91"/>
      <c r="H1043" s="91"/>
      <c r="I1043" s="91"/>
      <c r="J1043" s="91"/>
      <c r="K1043" s="112"/>
      <c r="L1043" s="112"/>
      <c r="M1043" s="315"/>
      <c r="O1043" s="314"/>
    </row>
    <row r="1044">
      <c r="A1044" s="112"/>
      <c r="B1044" s="112"/>
      <c r="C1044" s="112"/>
      <c r="D1044" s="112"/>
      <c r="E1044" s="112"/>
      <c r="F1044" s="32"/>
      <c r="G1044" s="91"/>
      <c r="H1044" s="91"/>
      <c r="I1044" s="91"/>
      <c r="J1044" s="91"/>
      <c r="K1044" s="112"/>
      <c r="L1044" s="112"/>
      <c r="M1044" s="315"/>
      <c r="O1044" s="314"/>
    </row>
    <row r="1045">
      <c r="A1045" s="112"/>
      <c r="B1045" s="112"/>
      <c r="C1045" s="112"/>
      <c r="D1045" s="112"/>
      <c r="E1045" s="112"/>
      <c r="F1045" s="32"/>
      <c r="G1045" s="91"/>
      <c r="H1045" s="91"/>
      <c r="I1045" s="91"/>
      <c r="J1045" s="91"/>
      <c r="K1045" s="112"/>
      <c r="L1045" s="112"/>
      <c r="M1045" s="315"/>
      <c r="O1045" s="314"/>
    </row>
    <row r="1046">
      <c r="A1046" s="112"/>
      <c r="B1046" s="112"/>
      <c r="C1046" s="112"/>
      <c r="D1046" s="112"/>
      <c r="E1046" s="112"/>
      <c r="F1046" s="32"/>
      <c r="G1046" s="91"/>
      <c r="H1046" s="91"/>
      <c r="I1046" s="91"/>
      <c r="J1046" s="91"/>
      <c r="K1046" s="112"/>
      <c r="L1046" s="112"/>
      <c r="M1046" s="315"/>
      <c r="O1046" s="314"/>
    </row>
    <row r="1047">
      <c r="A1047" s="112"/>
      <c r="B1047" s="112"/>
      <c r="C1047" s="112"/>
      <c r="D1047" s="112"/>
      <c r="E1047" s="112"/>
      <c r="F1047" s="32"/>
      <c r="G1047" s="91"/>
      <c r="H1047" s="91"/>
      <c r="I1047" s="91"/>
      <c r="J1047" s="91"/>
      <c r="K1047" s="112"/>
      <c r="L1047" s="112"/>
      <c r="M1047" s="315"/>
      <c r="O1047" s="314"/>
    </row>
    <row r="1048">
      <c r="A1048" s="112"/>
      <c r="B1048" s="112"/>
      <c r="C1048" s="112"/>
      <c r="D1048" s="112"/>
      <c r="E1048" s="112"/>
      <c r="F1048" s="32"/>
      <c r="G1048" s="91"/>
      <c r="H1048" s="91"/>
      <c r="I1048" s="91"/>
      <c r="J1048" s="91"/>
      <c r="K1048" s="112"/>
      <c r="L1048" s="112"/>
      <c r="M1048" s="315"/>
      <c r="O1048" s="314"/>
    </row>
    <row r="1049">
      <c r="A1049" s="112"/>
      <c r="B1049" s="112"/>
      <c r="C1049" s="112"/>
      <c r="D1049" s="112"/>
      <c r="E1049" s="112"/>
      <c r="F1049" s="32"/>
      <c r="G1049" s="91"/>
      <c r="H1049" s="91"/>
      <c r="I1049" s="91"/>
      <c r="J1049" s="91"/>
      <c r="K1049" s="112"/>
      <c r="L1049" s="112"/>
      <c r="M1049" s="315"/>
      <c r="O1049" s="314"/>
    </row>
    <row r="1050">
      <c r="A1050" s="112"/>
      <c r="B1050" s="112"/>
      <c r="C1050" s="112"/>
      <c r="D1050" s="112"/>
      <c r="E1050" s="112"/>
      <c r="F1050" s="32"/>
      <c r="G1050" s="91"/>
      <c r="H1050" s="91"/>
      <c r="I1050" s="91"/>
      <c r="J1050" s="91"/>
      <c r="K1050" s="112"/>
      <c r="L1050" s="112"/>
      <c r="M1050" s="315"/>
      <c r="O1050" s="314"/>
    </row>
    <row r="1051">
      <c r="A1051" s="112"/>
      <c r="B1051" s="112"/>
      <c r="C1051" s="112"/>
      <c r="D1051" s="112"/>
      <c r="E1051" s="112"/>
      <c r="F1051" s="32"/>
      <c r="G1051" s="91"/>
      <c r="H1051" s="91"/>
      <c r="I1051" s="91"/>
      <c r="J1051" s="91"/>
      <c r="K1051" s="112"/>
      <c r="L1051" s="112"/>
      <c r="M1051" s="315"/>
      <c r="O1051" s="314"/>
    </row>
    <row r="1052">
      <c r="A1052" s="112"/>
      <c r="B1052" s="112"/>
      <c r="C1052" s="112"/>
      <c r="D1052" s="112"/>
      <c r="E1052" s="112"/>
      <c r="F1052" s="32"/>
      <c r="G1052" s="91"/>
      <c r="H1052" s="91"/>
      <c r="I1052" s="91"/>
      <c r="J1052" s="91"/>
      <c r="K1052" s="112"/>
      <c r="L1052" s="112"/>
      <c r="M1052" s="315"/>
      <c r="O1052" s="314"/>
    </row>
    <row r="1053">
      <c r="A1053" s="112"/>
      <c r="B1053" s="112"/>
      <c r="C1053" s="112"/>
      <c r="D1053" s="112"/>
      <c r="E1053" s="112"/>
      <c r="F1053" s="32"/>
      <c r="G1053" s="91"/>
      <c r="H1053" s="91"/>
      <c r="I1053" s="91"/>
      <c r="J1053" s="91"/>
      <c r="K1053" s="112"/>
      <c r="L1053" s="112"/>
      <c r="M1053" s="315"/>
      <c r="O1053" s="314"/>
    </row>
    <row r="1054">
      <c r="A1054" s="112"/>
      <c r="B1054" s="112"/>
      <c r="C1054" s="112"/>
      <c r="D1054" s="112"/>
      <c r="E1054" s="112"/>
      <c r="F1054" s="32"/>
      <c r="G1054" s="91"/>
      <c r="H1054" s="91"/>
      <c r="I1054" s="91"/>
      <c r="J1054" s="91"/>
      <c r="K1054" s="112"/>
      <c r="L1054" s="112"/>
      <c r="M1054" s="315"/>
      <c r="O1054" s="314"/>
    </row>
    <row r="1055">
      <c r="A1055" s="112"/>
      <c r="B1055" s="112"/>
      <c r="C1055" s="112"/>
      <c r="D1055" s="112"/>
      <c r="E1055" s="112"/>
      <c r="F1055" s="32"/>
      <c r="G1055" s="91"/>
      <c r="H1055" s="91"/>
      <c r="I1055" s="91"/>
      <c r="J1055" s="91"/>
      <c r="K1055" s="112"/>
      <c r="L1055" s="112"/>
      <c r="M1055" s="315"/>
      <c r="O1055" s="314"/>
    </row>
    <row r="1056">
      <c r="A1056" s="112"/>
      <c r="B1056" s="112"/>
      <c r="C1056" s="112"/>
      <c r="D1056" s="112"/>
      <c r="E1056" s="112"/>
      <c r="F1056" s="32"/>
      <c r="G1056" s="91"/>
      <c r="H1056" s="91"/>
      <c r="I1056" s="91"/>
      <c r="J1056" s="91"/>
      <c r="K1056" s="112"/>
      <c r="L1056" s="112"/>
      <c r="M1056" s="315"/>
      <c r="O1056" s="314"/>
    </row>
    <row r="1057">
      <c r="A1057" s="112"/>
      <c r="B1057" s="112"/>
      <c r="C1057" s="112"/>
      <c r="D1057" s="112"/>
      <c r="E1057" s="112"/>
      <c r="F1057" s="32"/>
      <c r="G1057" s="91"/>
      <c r="H1057" s="91"/>
      <c r="I1057" s="91"/>
      <c r="J1057" s="91"/>
      <c r="K1057" s="112"/>
      <c r="L1057" s="112"/>
      <c r="M1057" s="315"/>
      <c r="O1057" s="314"/>
    </row>
    <row r="1058">
      <c r="A1058" s="112"/>
      <c r="B1058" s="112"/>
      <c r="C1058" s="112"/>
      <c r="D1058" s="112"/>
      <c r="E1058" s="112"/>
      <c r="F1058" s="32"/>
      <c r="G1058" s="91"/>
      <c r="H1058" s="91"/>
      <c r="I1058" s="91"/>
      <c r="J1058" s="91"/>
      <c r="K1058" s="112"/>
      <c r="L1058" s="112"/>
      <c r="M1058" s="315"/>
      <c r="O1058" s="314"/>
    </row>
    <row r="1059">
      <c r="A1059" s="112"/>
      <c r="B1059" s="112"/>
      <c r="C1059" s="112"/>
      <c r="D1059" s="112"/>
      <c r="E1059" s="112"/>
      <c r="F1059" s="32"/>
      <c r="G1059" s="91"/>
      <c r="H1059" s="91"/>
      <c r="I1059" s="91"/>
      <c r="J1059" s="91"/>
      <c r="K1059" s="112"/>
      <c r="L1059" s="112"/>
      <c r="M1059" s="315"/>
      <c r="O1059" s="314"/>
    </row>
    <row r="1060">
      <c r="A1060" s="112"/>
      <c r="B1060" s="112"/>
      <c r="C1060" s="112"/>
      <c r="D1060" s="112"/>
      <c r="E1060" s="112"/>
      <c r="F1060" s="32"/>
      <c r="G1060" s="91"/>
      <c r="H1060" s="91"/>
      <c r="I1060" s="91"/>
      <c r="J1060" s="91"/>
      <c r="K1060" s="112"/>
      <c r="L1060" s="112"/>
      <c r="M1060" s="315"/>
      <c r="O1060" s="314"/>
    </row>
    <row r="1061">
      <c r="A1061" s="112"/>
      <c r="B1061" s="112"/>
      <c r="C1061" s="112"/>
      <c r="D1061" s="112"/>
      <c r="E1061" s="112"/>
      <c r="F1061" s="32"/>
      <c r="G1061" s="91"/>
      <c r="H1061" s="91"/>
      <c r="I1061" s="91"/>
      <c r="J1061" s="91"/>
      <c r="K1061" s="112"/>
      <c r="L1061" s="112"/>
      <c r="M1061" s="315"/>
      <c r="O1061" s="314"/>
    </row>
    <row r="1062">
      <c r="A1062" s="112"/>
      <c r="B1062" s="112"/>
      <c r="C1062" s="112"/>
      <c r="D1062" s="112"/>
      <c r="E1062" s="112"/>
      <c r="F1062" s="32"/>
      <c r="G1062" s="91"/>
      <c r="H1062" s="91"/>
      <c r="I1062" s="91"/>
      <c r="J1062" s="91"/>
      <c r="K1062" s="112"/>
      <c r="L1062" s="112"/>
      <c r="M1062" s="315"/>
      <c r="O1062" s="314"/>
    </row>
    <row r="1063">
      <c r="A1063" s="112"/>
      <c r="B1063" s="112"/>
      <c r="C1063" s="112"/>
      <c r="D1063" s="112"/>
      <c r="E1063" s="112"/>
      <c r="F1063" s="32"/>
      <c r="G1063" s="91"/>
      <c r="H1063" s="91"/>
      <c r="I1063" s="91"/>
      <c r="J1063" s="91"/>
      <c r="K1063" s="112"/>
      <c r="L1063" s="112"/>
      <c r="M1063" s="315"/>
      <c r="O1063" s="314"/>
    </row>
    <row r="1064">
      <c r="A1064" s="112"/>
      <c r="B1064" s="112"/>
      <c r="C1064" s="112"/>
      <c r="D1064" s="112"/>
      <c r="E1064" s="112"/>
      <c r="F1064" s="32"/>
      <c r="G1064" s="91"/>
      <c r="H1064" s="91"/>
      <c r="I1064" s="91"/>
      <c r="J1064" s="91"/>
      <c r="K1064" s="112"/>
      <c r="L1064" s="112"/>
      <c r="M1064" s="315"/>
      <c r="O1064" s="314"/>
    </row>
    <row r="1065">
      <c r="A1065" s="112"/>
      <c r="B1065" s="112"/>
      <c r="C1065" s="112"/>
      <c r="D1065" s="112"/>
      <c r="E1065" s="112"/>
      <c r="F1065" s="32"/>
      <c r="G1065" s="91"/>
      <c r="H1065" s="91"/>
      <c r="I1065" s="91"/>
      <c r="J1065" s="91"/>
      <c r="K1065" s="112"/>
      <c r="L1065" s="112"/>
      <c r="M1065" s="315"/>
      <c r="O1065" s="314"/>
    </row>
    <row r="1066">
      <c r="A1066" s="112"/>
      <c r="B1066" s="112"/>
      <c r="C1066" s="112"/>
      <c r="D1066" s="112"/>
      <c r="E1066" s="112"/>
      <c r="F1066" s="32"/>
      <c r="G1066" s="91"/>
      <c r="H1066" s="91"/>
      <c r="I1066" s="91"/>
      <c r="J1066" s="91"/>
      <c r="K1066" s="112"/>
      <c r="L1066" s="112"/>
      <c r="M1066" s="315"/>
      <c r="O1066" s="314"/>
    </row>
    <row r="1067">
      <c r="A1067" s="112"/>
      <c r="B1067" s="112"/>
      <c r="C1067" s="112"/>
      <c r="D1067" s="112"/>
      <c r="E1067" s="112"/>
      <c r="F1067" s="32"/>
      <c r="G1067" s="91"/>
      <c r="H1067" s="91"/>
      <c r="I1067" s="91"/>
      <c r="J1067" s="91"/>
      <c r="K1067" s="112"/>
      <c r="L1067" s="112"/>
      <c r="M1067" s="315"/>
      <c r="O1067" s="314"/>
    </row>
    <row r="1068">
      <c r="A1068" s="112"/>
      <c r="B1068" s="112"/>
      <c r="C1068" s="112"/>
      <c r="D1068" s="112"/>
      <c r="E1068" s="112"/>
      <c r="F1068" s="32"/>
      <c r="G1068" s="91"/>
      <c r="H1068" s="91"/>
      <c r="I1068" s="91"/>
      <c r="J1068" s="91"/>
      <c r="K1068" s="112"/>
      <c r="L1068" s="112"/>
      <c r="M1068" s="315"/>
      <c r="O1068" s="314"/>
    </row>
    <row r="1069">
      <c r="A1069" s="112"/>
      <c r="B1069" s="112"/>
      <c r="C1069" s="112"/>
      <c r="D1069" s="112"/>
      <c r="E1069" s="112"/>
      <c r="F1069" s="32"/>
      <c r="G1069" s="91"/>
      <c r="H1069" s="91"/>
      <c r="I1069" s="91"/>
      <c r="J1069" s="91"/>
      <c r="K1069" s="112"/>
      <c r="L1069" s="112"/>
      <c r="M1069" s="315"/>
      <c r="O1069" s="314"/>
    </row>
    <row r="1070">
      <c r="A1070" s="112"/>
      <c r="B1070" s="112"/>
      <c r="C1070" s="112"/>
      <c r="D1070" s="112"/>
      <c r="E1070" s="112"/>
      <c r="F1070" s="32"/>
      <c r="G1070" s="91"/>
      <c r="H1070" s="91"/>
      <c r="I1070" s="91"/>
      <c r="J1070" s="91"/>
      <c r="K1070" s="112"/>
      <c r="L1070" s="112"/>
      <c r="M1070" s="315"/>
      <c r="O1070" s="314"/>
    </row>
    <row r="1071">
      <c r="A1071" s="112"/>
      <c r="B1071" s="112"/>
      <c r="C1071" s="112"/>
      <c r="D1071" s="112"/>
      <c r="E1071" s="112"/>
      <c r="F1071" s="32"/>
      <c r="G1071" s="91"/>
      <c r="H1071" s="91"/>
      <c r="I1071" s="91"/>
      <c r="J1071" s="91"/>
      <c r="K1071" s="112"/>
      <c r="L1071" s="112"/>
      <c r="M1071" s="315"/>
      <c r="O1071" s="314"/>
    </row>
    <row r="1072">
      <c r="A1072" s="112"/>
      <c r="B1072" s="112"/>
      <c r="C1072" s="112"/>
      <c r="D1072" s="112"/>
      <c r="E1072" s="112"/>
      <c r="F1072" s="32"/>
      <c r="G1072" s="91"/>
      <c r="H1072" s="91"/>
      <c r="I1072" s="91"/>
      <c r="J1072" s="91"/>
      <c r="K1072" s="112"/>
      <c r="L1072" s="112"/>
      <c r="M1072" s="315"/>
      <c r="O1072" s="314"/>
    </row>
    <row r="1073">
      <c r="A1073" s="112"/>
      <c r="B1073" s="112"/>
      <c r="C1073" s="112"/>
      <c r="D1073" s="112"/>
      <c r="E1073" s="112"/>
      <c r="F1073" s="32"/>
      <c r="G1073" s="91"/>
      <c r="H1073" s="91"/>
      <c r="I1073" s="91"/>
      <c r="J1073" s="91"/>
      <c r="K1073" s="112"/>
      <c r="L1073" s="112"/>
      <c r="M1073" s="315"/>
      <c r="O1073" s="314"/>
    </row>
    <row r="1074">
      <c r="A1074" s="112"/>
      <c r="B1074" s="112"/>
      <c r="C1074" s="112"/>
      <c r="D1074" s="112"/>
      <c r="E1074" s="112"/>
      <c r="F1074" s="32"/>
      <c r="G1074" s="91"/>
      <c r="H1074" s="91"/>
      <c r="I1074" s="91"/>
      <c r="J1074" s="91"/>
      <c r="K1074" s="112"/>
      <c r="L1074" s="112"/>
      <c r="M1074" s="315"/>
      <c r="O1074" s="314"/>
    </row>
    <row r="1075">
      <c r="A1075" s="112"/>
      <c r="B1075" s="112"/>
      <c r="C1075" s="112"/>
      <c r="D1075" s="112"/>
      <c r="E1075" s="112"/>
      <c r="F1075" s="32"/>
      <c r="G1075" s="91"/>
      <c r="H1075" s="91"/>
      <c r="I1075" s="91"/>
      <c r="J1075" s="91"/>
      <c r="K1075" s="112"/>
      <c r="L1075" s="112"/>
      <c r="M1075" s="315"/>
      <c r="O1075" s="314"/>
    </row>
    <row r="1076">
      <c r="A1076" s="112"/>
      <c r="B1076" s="112"/>
      <c r="C1076" s="112"/>
      <c r="D1076" s="112"/>
      <c r="E1076" s="112"/>
      <c r="F1076" s="32"/>
      <c r="G1076" s="91"/>
      <c r="H1076" s="91"/>
      <c r="I1076" s="91"/>
      <c r="J1076" s="91"/>
      <c r="K1076" s="112"/>
      <c r="L1076" s="112"/>
      <c r="M1076" s="315"/>
      <c r="O1076" s="314"/>
    </row>
    <row r="1077">
      <c r="A1077" s="112"/>
      <c r="B1077" s="112"/>
      <c r="C1077" s="112"/>
      <c r="D1077" s="112"/>
      <c r="E1077" s="112"/>
      <c r="F1077" s="32"/>
      <c r="G1077" s="91"/>
      <c r="H1077" s="91"/>
      <c r="I1077" s="91"/>
      <c r="J1077" s="91"/>
      <c r="K1077" s="112"/>
      <c r="L1077" s="112"/>
      <c r="M1077" s="315"/>
      <c r="O1077" s="314"/>
    </row>
    <row r="1078">
      <c r="A1078" s="112"/>
      <c r="B1078" s="112"/>
      <c r="C1078" s="112"/>
      <c r="D1078" s="112"/>
      <c r="E1078" s="112"/>
      <c r="F1078" s="32"/>
      <c r="G1078" s="91"/>
      <c r="H1078" s="91"/>
      <c r="I1078" s="91"/>
      <c r="J1078" s="91"/>
      <c r="K1078" s="112"/>
      <c r="L1078" s="112"/>
      <c r="M1078" s="315"/>
      <c r="O1078" s="314"/>
    </row>
    <row r="1079">
      <c r="A1079" s="112"/>
      <c r="B1079" s="112"/>
      <c r="C1079" s="112"/>
      <c r="D1079" s="112"/>
      <c r="E1079" s="112"/>
      <c r="F1079" s="32"/>
      <c r="G1079" s="91"/>
      <c r="H1079" s="91"/>
      <c r="I1079" s="91"/>
      <c r="J1079" s="91"/>
      <c r="K1079" s="112"/>
      <c r="L1079" s="112"/>
      <c r="M1079" s="315"/>
      <c r="O1079" s="314"/>
    </row>
    <row r="1080">
      <c r="A1080" s="112"/>
      <c r="B1080" s="112"/>
      <c r="C1080" s="112"/>
      <c r="D1080" s="112"/>
      <c r="E1080" s="112"/>
      <c r="F1080" s="32"/>
      <c r="G1080" s="91"/>
      <c r="H1080" s="91"/>
      <c r="I1080" s="91"/>
      <c r="J1080" s="91"/>
      <c r="K1080" s="112"/>
      <c r="L1080" s="112"/>
      <c r="M1080" s="315"/>
      <c r="O1080" s="314"/>
    </row>
    <row r="1081">
      <c r="A1081" s="112"/>
      <c r="B1081" s="112"/>
      <c r="C1081" s="112"/>
      <c r="D1081" s="112"/>
      <c r="E1081" s="112"/>
      <c r="F1081" s="32"/>
      <c r="G1081" s="91"/>
      <c r="H1081" s="91"/>
      <c r="I1081" s="91"/>
      <c r="J1081" s="91"/>
      <c r="K1081" s="112"/>
      <c r="L1081" s="112"/>
      <c r="M1081" s="315"/>
      <c r="O1081" s="314"/>
    </row>
    <row r="1082">
      <c r="A1082" s="112"/>
      <c r="B1082" s="112"/>
      <c r="C1082" s="112"/>
      <c r="D1082" s="112"/>
      <c r="E1082" s="112"/>
      <c r="F1082" s="32"/>
      <c r="G1082" s="91"/>
      <c r="H1082" s="91"/>
      <c r="I1082" s="91"/>
      <c r="J1082" s="91"/>
      <c r="K1082" s="112"/>
      <c r="L1082" s="112"/>
      <c r="M1082" s="315"/>
      <c r="O1082" s="314"/>
    </row>
    <row r="1083">
      <c r="A1083" s="112"/>
      <c r="B1083" s="112"/>
      <c r="C1083" s="112"/>
      <c r="D1083" s="112"/>
      <c r="E1083" s="112"/>
      <c r="F1083" s="32"/>
      <c r="G1083" s="91"/>
      <c r="H1083" s="91"/>
      <c r="I1083" s="91"/>
      <c r="J1083" s="91"/>
      <c r="K1083" s="112"/>
      <c r="L1083" s="112"/>
      <c r="M1083" s="315"/>
      <c r="O1083" s="314"/>
    </row>
    <row r="1084">
      <c r="A1084" s="112"/>
      <c r="B1084" s="112"/>
      <c r="C1084" s="112"/>
      <c r="D1084" s="112"/>
      <c r="E1084" s="112"/>
      <c r="F1084" s="32"/>
      <c r="G1084" s="91"/>
      <c r="H1084" s="91"/>
      <c r="I1084" s="91"/>
      <c r="J1084" s="91"/>
      <c r="K1084" s="112"/>
      <c r="L1084" s="112"/>
      <c r="M1084" s="315"/>
      <c r="O1084" s="314"/>
    </row>
    <row r="1085">
      <c r="A1085" s="112"/>
      <c r="B1085" s="112"/>
      <c r="C1085" s="112"/>
      <c r="D1085" s="112"/>
      <c r="E1085" s="112"/>
      <c r="F1085" s="32"/>
      <c r="G1085" s="91"/>
      <c r="H1085" s="91"/>
      <c r="I1085" s="91"/>
      <c r="J1085" s="91"/>
      <c r="K1085" s="112"/>
      <c r="L1085" s="112"/>
      <c r="M1085" s="315"/>
      <c r="O1085" s="314"/>
    </row>
    <row r="1086">
      <c r="A1086" s="112"/>
      <c r="B1086" s="112"/>
      <c r="C1086" s="112"/>
      <c r="D1086" s="112"/>
      <c r="E1086" s="112"/>
      <c r="F1086" s="32"/>
      <c r="G1086" s="91"/>
      <c r="H1086" s="91"/>
      <c r="I1086" s="91"/>
      <c r="J1086" s="91"/>
      <c r="K1086" s="112"/>
      <c r="L1086" s="112"/>
      <c r="M1086" s="315"/>
      <c r="O1086" s="314"/>
    </row>
    <row r="1087">
      <c r="A1087" s="112"/>
      <c r="B1087" s="112"/>
      <c r="C1087" s="112"/>
      <c r="D1087" s="112"/>
      <c r="E1087" s="112"/>
      <c r="F1087" s="32"/>
      <c r="G1087" s="91"/>
      <c r="H1087" s="91"/>
      <c r="I1087" s="91"/>
      <c r="J1087" s="91"/>
      <c r="K1087" s="112"/>
      <c r="L1087" s="112"/>
      <c r="M1087" s="315"/>
      <c r="O1087" s="314"/>
    </row>
    <row r="1088">
      <c r="A1088" s="112"/>
      <c r="B1088" s="112"/>
      <c r="C1088" s="112"/>
      <c r="D1088" s="112"/>
      <c r="E1088" s="112"/>
      <c r="F1088" s="32"/>
      <c r="G1088" s="91"/>
      <c r="H1088" s="91"/>
      <c r="I1088" s="91"/>
      <c r="J1088" s="91"/>
      <c r="K1088" s="112"/>
      <c r="L1088" s="112"/>
      <c r="M1088" s="315"/>
      <c r="O1088" s="314"/>
    </row>
    <row r="1089">
      <c r="A1089" s="112"/>
      <c r="B1089" s="112"/>
      <c r="C1089" s="112"/>
      <c r="D1089" s="112"/>
      <c r="E1089" s="112"/>
      <c r="F1089" s="32"/>
      <c r="G1089" s="91"/>
      <c r="H1089" s="91"/>
      <c r="I1089" s="91"/>
      <c r="J1089" s="91"/>
      <c r="K1089" s="112"/>
      <c r="L1089" s="112"/>
      <c r="M1089" s="315"/>
      <c r="O1089" s="314"/>
    </row>
    <row r="1090">
      <c r="A1090" s="112"/>
      <c r="B1090" s="112"/>
      <c r="C1090" s="112"/>
      <c r="D1090" s="112"/>
      <c r="E1090" s="112"/>
      <c r="F1090" s="32"/>
      <c r="G1090" s="91"/>
      <c r="H1090" s="91"/>
      <c r="I1090" s="91"/>
      <c r="J1090" s="91"/>
      <c r="K1090" s="112"/>
      <c r="L1090" s="112"/>
      <c r="M1090" s="315"/>
      <c r="O1090" s="314"/>
    </row>
    <row r="1091">
      <c r="A1091" s="112"/>
      <c r="B1091" s="112"/>
      <c r="C1091" s="112"/>
      <c r="D1091" s="112"/>
      <c r="E1091" s="112"/>
      <c r="F1091" s="32"/>
      <c r="G1091" s="91"/>
      <c r="H1091" s="91"/>
      <c r="I1091" s="91"/>
      <c r="J1091" s="91"/>
      <c r="K1091" s="112"/>
      <c r="L1091" s="112"/>
      <c r="M1091" s="315"/>
      <c r="O1091" s="314"/>
    </row>
    <row r="1092">
      <c r="A1092" s="112"/>
      <c r="B1092" s="112"/>
      <c r="C1092" s="112"/>
      <c r="D1092" s="112"/>
      <c r="E1092" s="112"/>
      <c r="F1092" s="32"/>
      <c r="G1092" s="91"/>
      <c r="H1092" s="91"/>
      <c r="I1092" s="91"/>
      <c r="J1092" s="91"/>
      <c r="K1092" s="112"/>
      <c r="L1092" s="112"/>
      <c r="M1092" s="315"/>
      <c r="O1092" s="314"/>
    </row>
    <row r="1093">
      <c r="A1093" s="112"/>
      <c r="B1093" s="112"/>
      <c r="C1093" s="112"/>
      <c r="D1093" s="112"/>
      <c r="E1093" s="112"/>
      <c r="F1093" s="32"/>
      <c r="G1093" s="91"/>
      <c r="H1093" s="91"/>
      <c r="I1093" s="91"/>
      <c r="J1093" s="91"/>
      <c r="K1093" s="112"/>
      <c r="L1093" s="112"/>
      <c r="M1093" s="315"/>
      <c r="O1093" s="314"/>
    </row>
    <row r="1094">
      <c r="A1094" s="112"/>
      <c r="B1094" s="112"/>
      <c r="C1094" s="112"/>
      <c r="D1094" s="112"/>
      <c r="E1094" s="112"/>
      <c r="F1094" s="32"/>
      <c r="G1094" s="91"/>
      <c r="H1094" s="91"/>
      <c r="I1094" s="91"/>
      <c r="J1094" s="91"/>
      <c r="K1094" s="112"/>
      <c r="L1094" s="112"/>
      <c r="M1094" s="315"/>
      <c r="O1094" s="314"/>
    </row>
    <row r="1095">
      <c r="A1095" s="112"/>
      <c r="B1095" s="112"/>
      <c r="C1095" s="112"/>
      <c r="D1095" s="112"/>
      <c r="E1095" s="112"/>
      <c r="F1095" s="32"/>
      <c r="G1095" s="91"/>
      <c r="H1095" s="91"/>
      <c r="I1095" s="91"/>
      <c r="J1095" s="91"/>
      <c r="K1095" s="112"/>
      <c r="L1095" s="112"/>
      <c r="M1095" s="315"/>
      <c r="O1095" s="314"/>
    </row>
    <row r="1096">
      <c r="A1096" s="112"/>
      <c r="B1096" s="112"/>
      <c r="C1096" s="112"/>
      <c r="D1096" s="112"/>
      <c r="E1096" s="112"/>
      <c r="F1096" s="32"/>
      <c r="G1096" s="91"/>
      <c r="H1096" s="91"/>
      <c r="I1096" s="91"/>
      <c r="J1096" s="91"/>
      <c r="K1096" s="112"/>
      <c r="L1096" s="112"/>
      <c r="M1096" s="315"/>
      <c r="O1096" s="314"/>
    </row>
    <row r="1097">
      <c r="A1097" s="112"/>
      <c r="B1097" s="112"/>
      <c r="C1097" s="112"/>
      <c r="D1097" s="112"/>
      <c r="E1097" s="112"/>
      <c r="F1097" s="32"/>
      <c r="G1097" s="91"/>
      <c r="H1097" s="91"/>
      <c r="I1097" s="91"/>
      <c r="J1097" s="91"/>
      <c r="K1097" s="112"/>
      <c r="L1097" s="112"/>
      <c r="M1097" s="315"/>
      <c r="O1097" s="314"/>
    </row>
    <row r="1098">
      <c r="A1098" s="112"/>
      <c r="B1098" s="112"/>
      <c r="C1098" s="112"/>
      <c r="D1098" s="112"/>
      <c r="E1098" s="112"/>
      <c r="F1098" s="32"/>
      <c r="G1098" s="91"/>
      <c r="H1098" s="91"/>
      <c r="I1098" s="91"/>
      <c r="J1098" s="91"/>
      <c r="K1098" s="112"/>
      <c r="L1098" s="112"/>
      <c r="M1098" s="315"/>
      <c r="O1098" s="314"/>
    </row>
    <row r="1099">
      <c r="A1099" s="112"/>
      <c r="B1099" s="112"/>
      <c r="C1099" s="112"/>
      <c r="D1099" s="112"/>
      <c r="E1099" s="112"/>
      <c r="F1099" s="32"/>
      <c r="G1099" s="91"/>
      <c r="H1099" s="91"/>
      <c r="I1099" s="91"/>
      <c r="J1099" s="91"/>
      <c r="K1099" s="112"/>
      <c r="L1099" s="112"/>
      <c r="M1099" s="315"/>
      <c r="O1099" s="314"/>
    </row>
    <row r="1100">
      <c r="A1100" s="112"/>
      <c r="B1100" s="112"/>
      <c r="C1100" s="112"/>
      <c r="D1100" s="112"/>
      <c r="E1100" s="112"/>
      <c r="F1100" s="32"/>
      <c r="G1100" s="91"/>
      <c r="H1100" s="91"/>
      <c r="I1100" s="91"/>
      <c r="J1100" s="91"/>
      <c r="K1100" s="112"/>
      <c r="L1100" s="112"/>
      <c r="M1100" s="315"/>
      <c r="O1100" s="314"/>
    </row>
    <row r="1101">
      <c r="A1101" s="112"/>
      <c r="B1101" s="112"/>
      <c r="C1101" s="112"/>
      <c r="D1101" s="112"/>
      <c r="E1101" s="112"/>
      <c r="F1101" s="32"/>
      <c r="G1101" s="91"/>
      <c r="H1101" s="91"/>
      <c r="I1101" s="91"/>
      <c r="J1101" s="91"/>
      <c r="K1101" s="112"/>
      <c r="L1101" s="112"/>
      <c r="M1101" s="315"/>
      <c r="O1101" s="314"/>
    </row>
    <row r="1102">
      <c r="A1102" s="112"/>
      <c r="B1102" s="112"/>
      <c r="C1102" s="112"/>
      <c r="D1102" s="112"/>
      <c r="E1102" s="112"/>
      <c r="F1102" s="32"/>
      <c r="G1102" s="91"/>
      <c r="H1102" s="91"/>
      <c r="I1102" s="91"/>
      <c r="J1102" s="91"/>
      <c r="K1102" s="112"/>
      <c r="L1102" s="112"/>
      <c r="M1102" s="315"/>
      <c r="O1102" s="314"/>
    </row>
    <row r="1103">
      <c r="A1103" s="112"/>
      <c r="B1103" s="112"/>
      <c r="C1103" s="112"/>
      <c r="D1103" s="112"/>
      <c r="E1103" s="112"/>
      <c r="F1103" s="32"/>
      <c r="G1103" s="91"/>
      <c r="H1103" s="91"/>
      <c r="I1103" s="91"/>
      <c r="J1103" s="91"/>
      <c r="K1103" s="112"/>
      <c r="L1103" s="112"/>
      <c r="M1103" s="315"/>
      <c r="O1103" s="314"/>
    </row>
    <row r="1104">
      <c r="A1104" s="112"/>
      <c r="B1104" s="112"/>
      <c r="C1104" s="112"/>
      <c r="D1104" s="112"/>
      <c r="E1104" s="112"/>
      <c r="F1104" s="32"/>
      <c r="G1104" s="91"/>
      <c r="H1104" s="91"/>
      <c r="I1104" s="91"/>
      <c r="J1104" s="91"/>
      <c r="K1104" s="112"/>
      <c r="L1104" s="112"/>
      <c r="M1104" s="315"/>
      <c r="O1104" s="314"/>
    </row>
    <row r="1105">
      <c r="A1105" s="112"/>
      <c r="B1105" s="112"/>
      <c r="C1105" s="112"/>
      <c r="D1105" s="112"/>
      <c r="E1105" s="112"/>
      <c r="F1105" s="32"/>
      <c r="G1105" s="91"/>
      <c r="H1105" s="91"/>
      <c r="I1105" s="91"/>
      <c r="J1105" s="91"/>
      <c r="K1105" s="112"/>
      <c r="L1105" s="112"/>
      <c r="M1105" s="315"/>
      <c r="O1105" s="314"/>
    </row>
    <row r="1106">
      <c r="A1106" s="112"/>
      <c r="B1106" s="112"/>
      <c r="C1106" s="112"/>
      <c r="D1106" s="112"/>
      <c r="E1106" s="112"/>
      <c r="F1106" s="32"/>
      <c r="G1106" s="91"/>
      <c r="H1106" s="91"/>
      <c r="I1106" s="91"/>
      <c r="J1106" s="91"/>
      <c r="K1106" s="112"/>
      <c r="L1106" s="112"/>
      <c r="M1106" s="315"/>
      <c r="O1106" s="314"/>
    </row>
    <row r="1107">
      <c r="A1107" s="112"/>
      <c r="B1107" s="112"/>
      <c r="C1107" s="112"/>
      <c r="D1107" s="112"/>
      <c r="E1107" s="112"/>
      <c r="F1107" s="32"/>
      <c r="G1107" s="91"/>
      <c r="H1107" s="91"/>
      <c r="I1107" s="91"/>
      <c r="J1107" s="91"/>
      <c r="K1107" s="112"/>
      <c r="L1107" s="112"/>
      <c r="M1107" s="315"/>
      <c r="O1107" s="314"/>
    </row>
    <row r="1108">
      <c r="A1108" s="112"/>
      <c r="B1108" s="112"/>
      <c r="C1108" s="112"/>
      <c r="D1108" s="112"/>
      <c r="E1108" s="112"/>
      <c r="F1108" s="32"/>
      <c r="G1108" s="91"/>
      <c r="H1108" s="91"/>
      <c r="I1108" s="91"/>
      <c r="J1108" s="91"/>
      <c r="K1108" s="112"/>
      <c r="L1108" s="112"/>
      <c r="M1108" s="315"/>
      <c r="O1108" s="314"/>
    </row>
    <row r="1109">
      <c r="A1109" s="112"/>
      <c r="B1109" s="112"/>
      <c r="C1109" s="112"/>
      <c r="D1109" s="112"/>
      <c r="E1109" s="112"/>
      <c r="F1109" s="32"/>
      <c r="G1109" s="91"/>
      <c r="H1109" s="91"/>
      <c r="I1109" s="91"/>
      <c r="J1109" s="91"/>
      <c r="K1109" s="112"/>
      <c r="L1109" s="112"/>
      <c r="M1109" s="315"/>
      <c r="O1109" s="314"/>
    </row>
    <row r="1110">
      <c r="A1110" s="112"/>
      <c r="B1110" s="112"/>
      <c r="C1110" s="112"/>
      <c r="D1110" s="112"/>
      <c r="E1110" s="112"/>
      <c r="F1110" s="32"/>
      <c r="G1110" s="91"/>
      <c r="H1110" s="91"/>
      <c r="I1110" s="91"/>
      <c r="J1110" s="91"/>
      <c r="K1110" s="112"/>
      <c r="L1110" s="112"/>
      <c r="M1110" s="315"/>
      <c r="O1110" s="314"/>
    </row>
    <row r="1111">
      <c r="A1111" s="112"/>
      <c r="B1111" s="112"/>
      <c r="C1111" s="112"/>
      <c r="D1111" s="112"/>
      <c r="E1111" s="112"/>
      <c r="F1111" s="32"/>
      <c r="G1111" s="91"/>
      <c r="H1111" s="91"/>
      <c r="I1111" s="91"/>
      <c r="J1111" s="91"/>
      <c r="K1111" s="112"/>
      <c r="L1111" s="112"/>
      <c r="M1111" s="315"/>
      <c r="O1111" s="314"/>
    </row>
    <row r="1112">
      <c r="A1112" s="112"/>
      <c r="B1112" s="112"/>
      <c r="C1112" s="112"/>
      <c r="D1112" s="112"/>
      <c r="E1112" s="112"/>
      <c r="F1112" s="32"/>
      <c r="G1112" s="91"/>
      <c r="H1112" s="91"/>
      <c r="I1112" s="91"/>
      <c r="J1112" s="91"/>
      <c r="K1112" s="112"/>
      <c r="L1112" s="112"/>
      <c r="M1112" s="315"/>
      <c r="O1112" s="314"/>
    </row>
    <row r="1113">
      <c r="A1113" s="112"/>
      <c r="B1113" s="112"/>
      <c r="C1113" s="112"/>
      <c r="D1113" s="112"/>
      <c r="E1113" s="112"/>
      <c r="F1113" s="32"/>
      <c r="G1113" s="91"/>
      <c r="H1113" s="91"/>
      <c r="I1113" s="91"/>
      <c r="J1113" s="91"/>
      <c r="K1113" s="112"/>
      <c r="L1113" s="112"/>
      <c r="M1113" s="315"/>
      <c r="O1113" s="314"/>
    </row>
    <row r="1114">
      <c r="A1114" s="112"/>
      <c r="B1114" s="112"/>
      <c r="C1114" s="112"/>
      <c r="D1114" s="112"/>
      <c r="E1114" s="112"/>
      <c r="F1114" s="32"/>
      <c r="G1114" s="91"/>
      <c r="H1114" s="91"/>
      <c r="I1114" s="91"/>
      <c r="J1114" s="91"/>
      <c r="K1114" s="112"/>
      <c r="L1114" s="112"/>
      <c r="M1114" s="315"/>
      <c r="O1114" s="314"/>
    </row>
    <row r="1115">
      <c r="A1115" s="112"/>
      <c r="B1115" s="112"/>
      <c r="C1115" s="112"/>
      <c r="D1115" s="112"/>
      <c r="E1115" s="112"/>
      <c r="F1115" s="32"/>
      <c r="G1115" s="91"/>
      <c r="H1115" s="91"/>
      <c r="I1115" s="91"/>
      <c r="J1115" s="91"/>
      <c r="K1115" s="112"/>
      <c r="L1115" s="112"/>
      <c r="M1115" s="315"/>
      <c r="O1115" s="314"/>
    </row>
    <row r="1116">
      <c r="A1116" s="112"/>
      <c r="B1116" s="112"/>
      <c r="C1116" s="112"/>
      <c r="D1116" s="112"/>
      <c r="E1116" s="112"/>
      <c r="F1116" s="32"/>
      <c r="G1116" s="91"/>
      <c r="H1116" s="91"/>
      <c r="I1116" s="91"/>
      <c r="J1116" s="91"/>
      <c r="K1116" s="112"/>
      <c r="L1116" s="112"/>
      <c r="M1116" s="315"/>
      <c r="O1116" s="314"/>
    </row>
    <row r="1117">
      <c r="A1117" s="112"/>
      <c r="B1117" s="112"/>
      <c r="C1117" s="112"/>
      <c r="D1117" s="112"/>
      <c r="E1117" s="112"/>
      <c r="F1117" s="32"/>
      <c r="G1117" s="91"/>
      <c r="H1117" s="91"/>
      <c r="I1117" s="91"/>
      <c r="J1117" s="91"/>
      <c r="K1117" s="112"/>
      <c r="L1117" s="112"/>
      <c r="M1117" s="315"/>
      <c r="O1117" s="314"/>
    </row>
    <row r="1118">
      <c r="A1118" s="112"/>
      <c r="B1118" s="112"/>
      <c r="C1118" s="112"/>
      <c r="D1118" s="112"/>
      <c r="E1118" s="112"/>
      <c r="F1118" s="32"/>
      <c r="G1118" s="91"/>
      <c r="H1118" s="91"/>
      <c r="I1118" s="91"/>
      <c r="J1118" s="91"/>
      <c r="K1118" s="112"/>
      <c r="L1118" s="112"/>
      <c r="M1118" s="315"/>
      <c r="O1118" s="314"/>
    </row>
    <row r="1119">
      <c r="A1119" s="112"/>
      <c r="B1119" s="112"/>
      <c r="C1119" s="112"/>
      <c r="D1119" s="112"/>
      <c r="E1119" s="112"/>
      <c r="F1119" s="32"/>
      <c r="G1119" s="91"/>
      <c r="H1119" s="91"/>
      <c r="I1119" s="91"/>
      <c r="J1119" s="91"/>
      <c r="K1119" s="112"/>
      <c r="L1119" s="112"/>
      <c r="M1119" s="315"/>
      <c r="O1119" s="314"/>
    </row>
    <row r="1120">
      <c r="A1120" s="112"/>
      <c r="B1120" s="112"/>
      <c r="C1120" s="112"/>
      <c r="D1120" s="112"/>
      <c r="E1120" s="112"/>
      <c r="F1120" s="32"/>
      <c r="G1120" s="91"/>
      <c r="H1120" s="91"/>
      <c r="I1120" s="91"/>
      <c r="J1120" s="91"/>
      <c r="K1120" s="112"/>
      <c r="L1120" s="112"/>
      <c r="M1120" s="315"/>
      <c r="O1120" s="314"/>
    </row>
    <row r="1121">
      <c r="A1121" s="112"/>
      <c r="B1121" s="112"/>
      <c r="C1121" s="112"/>
      <c r="D1121" s="112"/>
      <c r="E1121" s="112"/>
      <c r="F1121" s="32"/>
      <c r="G1121" s="91"/>
      <c r="H1121" s="91"/>
      <c r="I1121" s="91"/>
      <c r="J1121" s="91"/>
      <c r="K1121" s="112"/>
      <c r="L1121" s="112"/>
      <c r="M1121" s="315"/>
      <c r="O1121" s="314"/>
    </row>
    <row r="1122">
      <c r="A1122" s="112"/>
      <c r="B1122" s="112"/>
      <c r="C1122" s="112"/>
      <c r="D1122" s="112"/>
      <c r="E1122" s="112"/>
      <c r="F1122" s="32"/>
      <c r="G1122" s="91"/>
      <c r="H1122" s="91"/>
      <c r="I1122" s="91"/>
      <c r="J1122" s="91"/>
      <c r="K1122" s="112"/>
      <c r="L1122" s="112"/>
      <c r="M1122" s="315"/>
      <c r="O1122" s="314"/>
    </row>
    <row r="1123">
      <c r="A1123" s="112"/>
      <c r="B1123" s="112"/>
      <c r="C1123" s="112"/>
      <c r="D1123" s="112"/>
      <c r="E1123" s="112"/>
      <c r="F1123" s="32"/>
      <c r="G1123" s="91"/>
      <c r="H1123" s="91"/>
      <c r="I1123" s="91"/>
      <c r="J1123" s="91"/>
      <c r="K1123" s="112"/>
      <c r="L1123" s="112"/>
      <c r="M1123" s="315"/>
      <c r="O1123" s="314"/>
    </row>
    <row r="1124">
      <c r="A1124" s="112"/>
      <c r="B1124" s="112"/>
      <c r="C1124" s="112"/>
      <c r="D1124" s="112"/>
      <c r="E1124" s="112"/>
      <c r="F1124" s="32"/>
      <c r="G1124" s="91"/>
      <c r="H1124" s="91"/>
      <c r="I1124" s="91"/>
      <c r="J1124" s="91"/>
      <c r="K1124" s="112"/>
      <c r="L1124" s="112"/>
      <c r="M1124" s="315"/>
      <c r="O1124" s="314"/>
    </row>
    <row r="1125">
      <c r="A1125" s="112"/>
      <c r="B1125" s="112"/>
      <c r="C1125" s="112"/>
      <c r="D1125" s="112"/>
      <c r="E1125" s="112"/>
      <c r="F1125" s="32"/>
      <c r="G1125" s="91"/>
      <c r="H1125" s="91"/>
      <c r="I1125" s="91"/>
      <c r="J1125" s="91"/>
      <c r="K1125" s="112"/>
      <c r="L1125" s="112"/>
      <c r="M1125" s="315"/>
      <c r="O1125" s="314"/>
    </row>
    <row r="1126">
      <c r="A1126" s="112"/>
      <c r="B1126" s="112"/>
      <c r="C1126" s="112"/>
      <c r="D1126" s="112"/>
      <c r="E1126" s="112"/>
      <c r="F1126" s="32"/>
      <c r="G1126" s="91"/>
      <c r="H1126" s="91"/>
      <c r="I1126" s="91"/>
      <c r="J1126" s="91"/>
      <c r="K1126" s="112"/>
      <c r="L1126" s="112"/>
      <c r="M1126" s="315"/>
      <c r="O1126" s="314"/>
    </row>
    <row r="1127">
      <c r="A1127" s="112"/>
      <c r="B1127" s="112"/>
      <c r="C1127" s="112"/>
      <c r="D1127" s="112"/>
      <c r="E1127" s="112"/>
      <c r="F1127" s="32"/>
      <c r="G1127" s="91"/>
      <c r="H1127" s="91"/>
      <c r="I1127" s="91"/>
      <c r="J1127" s="91"/>
      <c r="K1127" s="112"/>
      <c r="L1127" s="112"/>
      <c r="M1127" s="315"/>
      <c r="O1127" s="314"/>
    </row>
    <row r="1128">
      <c r="A1128" s="112"/>
      <c r="B1128" s="112"/>
      <c r="C1128" s="112"/>
      <c r="D1128" s="112"/>
      <c r="E1128" s="112"/>
      <c r="F1128" s="32"/>
      <c r="G1128" s="91"/>
      <c r="H1128" s="91"/>
      <c r="I1128" s="91"/>
      <c r="J1128" s="91"/>
      <c r="K1128" s="112"/>
      <c r="L1128" s="112"/>
      <c r="M1128" s="315"/>
      <c r="O1128" s="314"/>
    </row>
    <row r="1129">
      <c r="A1129" s="112"/>
      <c r="B1129" s="112"/>
      <c r="C1129" s="112"/>
      <c r="D1129" s="112"/>
      <c r="E1129" s="112"/>
      <c r="F1129" s="32"/>
      <c r="G1129" s="91"/>
      <c r="H1129" s="91"/>
      <c r="I1129" s="91"/>
      <c r="J1129" s="91"/>
      <c r="K1129" s="112"/>
      <c r="L1129" s="112"/>
      <c r="M1129" s="315"/>
      <c r="O1129" s="314"/>
    </row>
    <row r="1130">
      <c r="A1130" s="112"/>
      <c r="B1130" s="112"/>
      <c r="C1130" s="112"/>
      <c r="D1130" s="112"/>
      <c r="E1130" s="112"/>
      <c r="F1130" s="32"/>
      <c r="G1130" s="91"/>
      <c r="H1130" s="91"/>
      <c r="I1130" s="91"/>
      <c r="J1130" s="91"/>
      <c r="K1130" s="112"/>
      <c r="L1130" s="112"/>
      <c r="M1130" s="315"/>
      <c r="O1130" s="314"/>
    </row>
    <row r="1131">
      <c r="A1131" s="112"/>
      <c r="B1131" s="112"/>
      <c r="C1131" s="112"/>
      <c r="D1131" s="112"/>
      <c r="E1131" s="112"/>
      <c r="F1131" s="32"/>
      <c r="G1131" s="91"/>
      <c r="H1131" s="91"/>
      <c r="I1131" s="91"/>
      <c r="J1131" s="91"/>
      <c r="K1131" s="112"/>
      <c r="L1131" s="112"/>
      <c r="M1131" s="315"/>
      <c r="O1131" s="314"/>
    </row>
    <row r="1132">
      <c r="A1132" s="112"/>
      <c r="B1132" s="112"/>
      <c r="C1132" s="112"/>
      <c r="D1132" s="112"/>
      <c r="E1132" s="112"/>
      <c r="F1132" s="32"/>
      <c r="G1132" s="91"/>
      <c r="H1132" s="91"/>
      <c r="I1132" s="91"/>
      <c r="J1132" s="91"/>
      <c r="K1132" s="112"/>
      <c r="L1132" s="112"/>
      <c r="M1132" s="315"/>
      <c r="O1132" s="314"/>
    </row>
    <row r="1133">
      <c r="A1133" s="112"/>
      <c r="B1133" s="112"/>
      <c r="C1133" s="112"/>
      <c r="D1133" s="112"/>
      <c r="E1133" s="112"/>
      <c r="F1133" s="32"/>
      <c r="G1133" s="91"/>
      <c r="H1133" s="91"/>
      <c r="I1133" s="91"/>
      <c r="J1133" s="91"/>
      <c r="K1133" s="112"/>
      <c r="L1133" s="112"/>
      <c r="M1133" s="315"/>
      <c r="O1133" s="314"/>
    </row>
    <row r="1134">
      <c r="A1134" s="112"/>
      <c r="B1134" s="112"/>
      <c r="C1134" s="112"/>
      <c r="D1134" s="112"/>
      <c r="E1134" s="112"/>
      <c r="F1134" s="32"/>
      <c r="G1134" s="91"/>
      <c r="H1134" s="91"/>
      <c r="I1134" s="91"/>
      <c r="J1134" s="91"/>
      <c r="K1134" s="112"/>
      <c r="L1134" s="112"/>
      <c r="M1134" s="315"/>
      <c r="O1134" s="314"/>
    </row>
    <row r="1135">
      <c r="A1135" s="112"/>
      <c r="B1135" s="112"/>
      <c r="C1135" s="112"/>
      <c r="D1135" s="112"/>
      <c r="E1135" s="112"/>
      <c r="F1135" s="32"/>
      <c r="G1135" s="91"/>
      <c r="H1135" s="91"/>
      <c r="I1135" s="91"/>
      <c r="J1135" s="91"/>
      <c r="K1135" s="112"/>
      <c r="L1135" s="112"/>
      <c r="M1135" s="315"/>
      <c r="O1135" s="314"/>
    </row>
    <row r="1136">
      <c r="A1136" s="112"/>
      <c r="B1136" s="112"/>
      <c r="C1136" s="112"/>
      <c r="D1136" s="112"/>
      <c r="E1136" s="112"/>
      <c r="F1136" s="32"/>
      <c r="G1136" s="91"/>
      <c r="H1136" s="91"/>
      <c r="I1136" s="91"/>
      <c r="J1136" s="91"/>
      <c r="K1136" s="112"/>
      <c r="L1136" s="112"/>
      <c r="M1136" s="315"/>
      <c r="O1136" s="314"/>
    </row>
    <row r="1137">
      <c r="A1137" s="112"/>
      <c r="B1137" s="112"/>
      <c r="C1137" s="112"/>
      <c r="D1137" s="112"/>
      <c r="E1137" s="112"/>
      <c r="F1137" s="32"/>
      <c r="G1137" s="91"/>
      <c r="H1137" s="91"/>
      <c r="I1137" s="91"/>
      <c r="J1137" s="91"/>
      <c r="K1137" s="112"/>
      <c r="L1137" s="112"/>
      <c r="M1137" s="315"/>
      <c r="O1137" s="314"/>
    </row>
    <row r="1138">
      <c r="A1138" s="112"/>
      <c r="B1138" s="112"/>
      <c r="C1138" s="112"/>
      <c r="D1138" s="112"/>
      <c r="E1138" s="112"/>
      <c r="F1138" s="32"/>
      <c r="G1138" s="91"/>
      <c r="H1138" s="91"/>
      <c r="I1138" s="91"/>
      <c r="J1138" s="91"/>
      <c r="K1138" s="112"/>
      <c r="L1138" s="112"/>
      <c r="M1138" s="315"/>
      <c r="O1138" s="314"/>
    </row>
    <row r="1139">
      <c r="A1139" s="112"/>
      <c r="B1139" s="112"/>
      <c r="C1139" s="112"/>
      <c r="D1139" s="112"/>
      <c r="E1139" s="112"/>
      <c r="F1139" s="32"/>
      <c r="G1139" s="91"/>
      <c r="H1139" s="91"/>
      <c r="I1139" s="91"/>
      <c r="J1139" s="91"/>
      <c r="K1139" s="112"/>
      <c r="L1139" s="112"/>
      <c r="M1139" s="315"/>
      <c r="O1139" s="314"/>
    </row>
    <row r="1140">
      <c r="A1140" s="112"/>
      <c r="B1140" s="112"/>
      <c r="C1140" s="112"/>
      <c r="D1140" s="112"/>
      <c r="E1140" s="112"/>
      <c r="F1140" s="32"/>
      <c r="G1140" s="91"/>
      <c r="H1140" s="91"/>
      <c r="I1140" s="91"/>
      <c r="J1140" s="91"/>
      <c r="K1140" s="112"/>
      <c r="L1140" s="112"/>
      <c r="M1140" s="315"/>
      <c r="O1140" s="314"/>
    </row>
    <row r="1141">
      <c r="A1141" s="112"/>
      <c r="B1141" s="112"/>
      <c r="C1141" s="112"/>
      <c r="D1141" s="112"/>
      <c r="E1141" s="112"/>
      <c r="F1141" s="32"/>
      <c r="G1141" s="91"/>
      <c r="H1141" s="91"/>
      <c r="I1141" s="91"/>
      <c r="J1141" s="91"/>
      <c r="K1141" s="112"/>
      <c r="L1141" s="112"/>
      <c r="M1141" s="315"/>
      <c r="O1141" s="314"/>
    </row>
    <row r="1142">
      <c r="A1142" s="112"/>
      <c r="B1142" s="112"/>
      <c r="C1142" s="112"/>
      <c r="D1142" s="112"/>
      <c r="E1142" s="112"/>
      <c r="F1142" s="32"/>
      <c r="G1142" s="91"/>
      <c r="H1142" s="91"/>
      <c r="I1142" s="91"/>
      <c r="J1142" s="91"/>
      <c r="K1142" s="112"/>
      <c r="L1142" s="112"/>
      <c r="M1142" s="315"/>
      <c r="O1142" s="314"/>
    </row>
    <row r="1143">
      <c r="A1143" s="112"/>
      <c r="B1143" s="112"/>
      <c r="C1143" s="112"/>
      <c r="D1143" s="112"/>
      <c r="E1143" s="112"/>
      <c r="F1143" s="32"/>
      <c r="G1143" s="91"/>
      <c r="H1143" s="91"/>
      <c r="I1143" s="91"/>
      <c r="J1143" s="91"/>
      <c r="K1143" s="112"/>
      <c r="L1143" s="112"/>
      <c r="M1143" s="315"/>
      <c r="O1143" s="314"/>
    </row>
    <row r="1144">
      <c r="A1144" s="112"/>
      <c r="B1144" s="112"/>
      <c r="C1144" s="112"/>
      <c r="D1144" s="112"/>
      <c r="E1144" s="112"/>
      <c r="F1144" s="32"/>
      <c r="G1144" s="91"/>
      <c r="H1144" s="91"/>
      <c r="I1144" s="91"/>
      <c r="J1144" s="91"/>
      <c r="K1144" s="112"/>
      <c r="L1144" s="112"/>
      <c r="M1144" s="315"/>
      <c r="O1144" s="314"/>
    </row>
    <row r="1145">
      <c r="A1145" s="112"/>
      <c r="B1145" s="112"/>
      <c r="C1145" s="112"/>
      <c r="D1145" s="112"/>
      <c r="E1145" s="112"/>
      <c r="F1145" s="32"/>
      <c r="G1145" s="91"/>
      <c r="H1145" s="91"/>
      <c r="I1145" s="91"/>
      <c r="J1145" s="91"/>
      <c r="K1145" s="112"/>
      <c r="L1145" s="112"/>
      <c r="M1145" s="315"/>
      <c r="O1145" s="314"/>
    </row>
    <row r="1146">
      <c r="A1146" s="112"/>
      <c r="B1146" s="112"/>
      <c r="C1146" s="112"/>
      <c r="D1146" s="112"/>
      <c r="E1146" s="112"/>
      <c r="F1146" s="32"/>
      <c r="G1146" s="91"/>
      <c r="H1146" s="91"/>
      <c r="I1146" s="91"/>
      <c r="J1146" s="91"/>
      <c r="K1146" s="112"/>
      <c r="L1146" s="112"/>
      <c r="M1146" s="315"/>
      <c r="O1146" s="314"/>
    </row>
    <row r="1147">
      <c r="A1147" s="112"/>
      <c r="B1147" s="112"/>
      <c r="C1147" s="112"/>
      <c r="D1147" s="112"/>
      <c r="E1147" s="112"/>
      <c r="F1147" s="32"/>
      <c r="G1147" s="91"/>
      <c r="H1147" s="91"/>
      <c r="I1147" s="91"/>
      <c r="J1147" s="91"/>
      <c r="K1147" s="112"/>
      <c r="L1147" s="112"/>
      <c r="M1147" s="315"/>
      <c r="O1147" s="314"/>
    </row>
    <row r="1148">
      <c r="A1148" s="112"/>
      <c r="B1148" s="112"/>
      <c r="C1148" s="112"/>
      <c r="D1148" s="112"/>
      <c r="E1148" s="112"/>
      <c r="F1148" s="32"/>
      <c r="G1148" s="91"/>
      <c r="H1148" s="91"/>
      <c r="I1148" s="91"/>
      <c r="J1148" s="91"/>
      <c r="K1148" s="112"/>
      <c r="L1148" s="112"/>
      <c r="M1148" s="315"/>
      <c r="O1148" s="314"/>
    </row>
    <row r="1149">
      <c r="A1149" s="112"/>
      <c r="B1149" s="112"/>
      <c r="C1149" s="112"/>
      <c r="D1149" s="112"/>
      <c r="E1149" s="112"/>
      <c r="F1149" s="32"/>
      <c r="G1149" s="91"/>
      <c r="H1149" s="91"/>
      <c r="I1149" s="91"/>
      <c r="J1149" s="91"/>
      <c r="K1149" s="112"/>
      <c r="L1149" s="112"/>
      <c r="M1149" s="315"/>
      <c r="O1149" s="314"/>
    </row>
    <row r="1150">
      <c r="A1150" s="112"/>
      <c r="B1150" s="112"/>
      <c r="C1150" s="112"/>
      <c r="D1150" s="112"/>
      <c r="E1150" s="112"/>
      <c r="F1150" s="32"/>
      <c r="G1150" s="91"/>
      <c r="H1150" s="91"/>
      <c r="I1150" s="91"/>
      <c r="J1150" s="91"/>
      <c r="K1150" s="112"/>
      <c r="L1150" s="112"/>
      <c r="M1150" s="315"/>
      <c r="O1150" s="314"/>
    </row>
    <row r="1151">
      <c r="A1151" s="112"/>
      <c r="B1151" s="112"/>
      <c r="C1151" s="112"/>
      <c r="D1151" s="112"/>
      <c r="E1151" s="112"/>
      <c r="F1151" s="32"/>
      <c r="G1151" s="91"/>
      <c r="H1151" s="91"/>
      <c r="I1151" s="91"/>
      <c r="J1151" s="91"/>
      <c r="K1151" s="112"/>
      <c r="L1151" s="112"/>
      <c r="M1151" s="315"/>
      <c r="O1151" s="314"/>
    </row>
    <row r="1152">
      <c r="A1152" s="112"/>
      <c r="B1152" s="112"/>
      <c r="C1152" s="112"/>
      <c r="D1152" s="112"/>
      <c r="E1152" s="112"/>
      <c r="F1152" s="32"/>
      <c r="G1152" s="91"/>
      <c r="H1152" s="91"/>
      <c r="I1152" s="91"/>
      <c r="J1152" s="91"/>
      <c r="K1152" s="112"/>
      <c r="L1152" s="112"/>
      <c r="M1152" s="315"/>
      <c r="O1152" s="314"/>
    </row>
    <row r="1153">
      <c r="A1153" s="112"/>
      <c r="B1153" s="112"/>
      <c r="C1153" s="112"/>
      <c r="D1153" s="112"/>
      <c r="E1153" s="112"/>
      <c r="F1153" s="32"/>
      <c r="G1153" s="91"/>
      <c r="H1153" s="91"/>
      <c r="I1153" s="91"/>
      <c r="J1153" s="91"/>
      <c r="K1153" s="112"/>
      <c r="L1153" s="112"/>
      <c r="M1153" s="315"/>
      <c r="O1153" s="314"/>
    </row>
  </sheetData>
  <conditionalFormatting sqref="E66">
    <cfRule type="notContainsBlanks" dxfId="6" priority="1">
      <formula>LEN(TRIM(E66))&gt;0</formula>
    </cfRule>
  </conditionalFormatting>
  <conditionalFormatting sqref="E99">
    <cfRule type="notContainsBlanks" dxfId="6" priority="2">
      <formula>LEN(TRIM(E99))&gt;0</formula>
    </cfRule>
  </conditionalFormatting>
  <conditionalFormatting sqref="E209">
    <cfRule type="notContainsBlanks" dxfId="6" priority="3">
      <formula>LEN(TRIM(E209))&gt;0</formula>
    </cfRule>
  </conditionalFormatting>
  <conditionalFormatting sqref="E2:E65 E67:E98 E100:E208 E210:E963 E975:E1005 D1001:D1003">
    <cfRule type="expression" dxfId="6" priority="4">
      <formula>REGEXMATCH(E2, "^\w\w\w\w\w$")</formula>
    </cfRule>
  </conditionalFormatting>
  <conditionalFormatting sqref="E2:E65 E67:E98 E100:E208 E210:E963 E975:E1005 D1001:D1003">
    <cfRule type="notContainsBlanks" dxfId="7" priority="5">
      <formula>LEN(TRIM(E2))&gt;0</formula>
    </cfRule>
  </conditionalFormatting>
  <conditionalFormatting sqref="H2:H1005">
    <cfRule type="expression" dxfId="3" priority="6">
      <formula>VLOOKUP(H2, INDIRECT("Tracking!D2:O3000"), 12, FALSE) = ""</formula>
    </cfRule>
  </conditionalFormatting>
  <conditionalFormatting sqref="J2:J1005">
    <cfRule type="expression" dxfId="3" priority="7">
      <formula>VLOOKUP(J2, INDIRECT("Tracking!D2:O3000"), 12, FALSE) = ""</formula>
    </cfRule>
  </conditionalFormatting>
  <conditionalFormatting sqref="J2:J1005">
    <cfRule type="expression" dxfId="8" priority="8">
      <formula>VLOOKUP(J2, INDIRECT("tracking!D2:O3000"), 12, FALSE) = "Canary"</formula>
    </cfRule>
  </conditionalFormatting>
  <conditionalFormatting sqref="J2:J1005">
    <cfRule type="expression" dxfId="9" priority="9">
      <formula>VLOOKUP(J2, INDIRECT("tracking!D2:O3000"), 12, FALSE) = "Research"</formula>
    </cfRule>
  </conditionalFormatting>
  <conditionalFormatting sqref="J2:J1005">
    <cfRule type="expression" dxfId="10" priority="10">
      <formula>VLOOKUP(J2, INDIRECT("tracking!D2:O4000"), 12, FALSE) = "Reprocess"</formula>
    </cfRule>
  </conditionalFormatting>
  <conditionalFormatting sqref="J2:J1005">
    <cfRule type="expression" dxfId="5" priority="11">
      <formula>VLOOKUP(J2, INDIRECT("tracking!D2:O3000"), 12, FALSE) = "Re-run"</formula>
    </cfRule>
  </conditionalFormatting>
  <conditionalFormatting sqref="J2:J1005">
    <cfRule type="expression" dxfId="4" priority="12">
      <formula>VLOOKUP(J2, INDIRECT("tracking!D2:O3000"), 12, FALSE) = "processing"</formula>
    </cfRule>
  </conditionalFormatting>
  <conditionalFormatting sqref="M2:M1000 O536:O551 O616:O631 O682 O696:O697 O712 O723 O744:O745 O747 O753 Q753 O767:O768 O777 O785 O794:O797 O840 O843:O844 O877 O903 Q910">
    <cfRule type="expression" dxfId="3" priority="13">
      <formula>VLOOKUP(M2, INDIRECT("Tracking!D2:O3000"), 12, FALSE) = ""</formula>
    </cfRule>
  </conditionalFormatting>
  <conditionalFormatting sqref="M2:M1000 O536:O551 O616:O631 O682 O696:O697 O712 O723 O744:O745 O747 O753 Q753 O767:O768 O777 O785 O794:O797 O840 O843:O844 O877 O903 Q910">
    <cfRule type="expression" dxfId="4" priority="14">
      <formula>VLOOKUP(M2, INDIRECT("tracking!D2:O3000"), 12, FALSE) = "processing"</formula>
    </cfRule>
  </conditionalFormatting>
  <conditionalFormatting sqref="H2:H1005">
    <cfRule type="expression" dxfId="8" priority="15">
      <formula>VLOOKUP(H2, INDIRECT("tracking!D2:O3000"), 12, FALSE) = "Canary"</formula>
    </cfRule>
  </conditionalFormatting>
  <conditionalFormatting sqref="H2:H1005">
    <cfRule type="expression" dxfId="9" priority="16">
      <formula>VLOOKUP(H2, INDIRECT("tracking!D2:O3000"), 12, FALSE) = "Research"</formula>
    </cfRule>
  </conditionalFormatting>
  <conditionalFormatting sqref="H2:H1005">
    <cfRule type="expression" dxfId="10" priority="17">
      <formula>VLOOKUP(H2, INDIRECT("tracking!D2:O3000"), 12, FALSE) = "Reprocess"</formula>
    </cfRule>
  </conditionalFormatting>
  <conditionalFormatting sqref="F2:F1100">
    <cfRule type="expression" dxfId="3" priority="18">
      <formula>VLOOKUP(F2, INDIRECT("Prep!D2:O1100"), 12, FALSE) = ""</formula>
    </cfRule>
  </conditionalFormatting>
  <conditionalFormatting sqref="M2:M1000 O536:O551 O616:O631 O682 O696:O697 O712 O723 O744:O745 O747 O753 Q753 O767:O768 O777 O785 O794:O797 O840 O843:O844 O877 O903 Q910">
    <cfRule type="expression" dxfId="5" priority="19">
      <formula>VLOOKUP(M2, INDIRECT("tracking!D2:O3000"), 12, FALSE) = "Re-run"</formula>
    </cfRule>
  </conditionalFormatting>
  <conditionalFormatting sqref="M2:M1000 O536:O551 O616:O631 O682 O696:O697 O712 O723 O744:O745 O747 O753 Q753 O767:O768 O777 O785 O794:O797 O840 O843:O844 O877 O903 Q910">
    <cfRule type="expression" dxfId="10" priority="20">
      <formula>VLOOKUP(M2, INDIRECT("tracking!D2:O3000"), 12, FALSE) = "Reprocess"</formula>
    </cfRule>
  </conditionalFormatting>
  <conditionalFormatting sqref="H2:H1005">
    <cfRule type="expression" dxfId="5" priority="21">
      <formula>VLOOKUP(H2, INDIRECT("tracking!D2:O3000"), 12, FALSE) = "Re-run"</formula>
    </cfRule>
  </conditionalFormatting>
  <conditionalFormatting sqref="H2:H1005">
    <cfRule type="expression" dxfId="4" priority="22">
      <formula>VLOOKUP(H2, INDIRECT("tracking!D2:O3000"), 12, FALSE) = "processing"</formula>
    </cfRule>
  </conditionalFormatting>
  <conditionalFormatting sqref="M2:M1000 O536:O551 O616:O631 O682 O696:O697 O712 O723 O744:O745 O747 O753 Q753 O767:O768 O777 O785 O794:O797 O840 O843:O844 O877 O903 Q910">
    <cfRule type="expression" dxfId="9" priority="23">
      <formula>VLOOKUP(M2, INDIRECT("tracking!D2:O3000"), 12, FALSE) = "Research"</formula>
    </cfRule>
  </conditionalFormatting>
  <conditionalFormatting sqref="M2:M1000 O536:O551 O616:O631 O682 O696:O697 O712 O723 O744:O745 O747 O753 Q753 O767:O768 O777 O785 O794:O797 O840 O843:O844 O877 O903 Q910">
    <cfRule type="expression" dxfId="8" priority="24">
      <formula>VLOOKUP(M2, INDIRECT("tracking!D2:O3000"), 12, FALSE) = "Canary"</formula>
    </cfRule>
  </conditionalFormatting>
  <conditionalFormatting sqref="O2:O1000 Q190 Q192 M536:M551 Q753 Q755 M767:M768 M777 M785 M794 M840 M843:M844 M877 M903 M910 Q910">
    <cfRule type="expression" dxfId="3" priority="25">
      <formula>VLOOKUP(O2, INDIRECT("Tracking!D2:O3000"), 12, FALSE) = ""</formula>
    </cfRule>
  </conditionalFormatting>
  <conditionalFormatting sqref="O2:O1000 Q190 Q192 M536:M551 Q753 Q755 M767:M768 M777 M785 M794 M840 M843:M844 M877 M903 M910 Q910">
    <cfRule type="expression" dxfId="4" priority="26">
      <formula>VLOOKUP(O2, INDIRECT("tracking!D2:O3000"), 12, FALSE) = "processing"</formula>
    </cfRule>
  </conditionalFormatting>
  <conditionalFormatting sqref="O2:O1000 Q190 Q192 M536:M551 Q753 Q755 M767:M768 M777 M785 M794 M840 M843:M844 M877 M903 M910 Q910">
    <cfRule type="expression" dxfId="5" priority="27">
      <formula>VLOOKUP(O2, INDIRECT("tracking!D2:O3000"), 12, FALSE) = "Re-run"</formula>
    </cfRule>
  </conditionalFormatting>
  <conditionalFormatting sqref="O2:O1000 Q190 Q192 M536:M551 Q753 Q755 M767:M768 M777 M785 M794 M840 M843:M844 M877 M903 M910 Q910">
    <cfRule type="expression" dxfId="10" priority="28">
      <formula>VLOOKUP(O2, INDIRECT("tracking!D2:O3000"), 12, FALSE) = "Reprocess"</formula>
    </cfRule>
  </conditionalFormatting>
  <conditionalFormatting sqref="O2:O1000 Q190 Q192 M536:M551 Q753 Q755 M767:M768 M777 M785 M794 M840 M843:M844 M877 M903 M910 Q910">
    <cfRule type="expression" dxfId="9" priority="29">
      <formula>VLOOKUP(O2, INDIRECT("tracking!D2:O3000"), 12, FALSE) = "Research"</formula>
    </cfRule>
  </conditionalFormatting>
  <conditionalFormatting sqref="O2:O1000 Q190 Q192 M536:M551 Q753 Q755 M767:M768 M777 M785 M794 M840 M843:M844 M877 M903 M910 Q910">
    <cfRule type="expression" dxfId="8" priority="30">
      <formula>VLOOKUP(O2, INDIRECT("tracking!D2:O3000"), 12, FALSE) = "Canary"</formula>
    </cfRule>
  </conditionalFormatting>
  <conditionalFormatting sqref="Q2:Q1153">
    <cfRule type="expression" dxfId="3" priority="31">
      <formula>VLOOKUP(Q2, INDIRECT("Tracking!D2:O3000"), 12, FALSE) = ""</formula>
    </cfRule>
  </conditionalFormatting>
  <conditionalFormatting sqref="Q2:Q1153">
    <cfRule type="expression" dxfId="8" priority="32">
      <formula>VLOOKUP(Q2, INDIRECT("tracking!D2:O3000"), 12, FALSE) = "Canary"</formula>
    </cfRule>
  </conditionalFormatting>
  <conditionalFormatting sqref="Q2:Q1153">
    <cfRule type="expression" dxfId="9" priority="33">
      <formula>VLOOKUP(Q2, INDIRECT("tracking!D2:O3000"), 12, FALSE) = "Research"</formula>
    </cfRule>
  </conditionalFormatting>
  <conditionalFormatting sqref="Q2:Q1153">
    <cfRule type="expression" dxfId="10" priority="34">
      <formula>VLOOKUP(Q2, INDIRECT("tracking!D2:O4000"), 12, FALSE) = "Reprocess"</formula>
    </cfRule>
  </conditionalFormatting>
  <conditionalFormatting sqref="Q2:Q1153">
    <cfRule type="expression" dxfId="12" priority="35">
      <formula>VLOOKUP(Q2, INDIRECT("tracking!D2:O3000"), 12, FALSE) = "Re-run"</formula>
    </cfRule>
  </conditionalFormatting>
  <conditionalFormatting sqref="Q2">
    <cfRule type="expression" dxfId="4" priority="36">
      <formula>VLOOKUP(Q2, INDIRECT("tracking!D2:O3000"), 12, FALSE) = "processing"</formula>
    </cfRule>
  </conditionalFormatting>
  <conditionalFormatting sqref="H2:H1153">
    <cfRule type="expression" dxfId="13" priority="37">
      <formula>VLOOKUP(H2, INDIRECT("tracking!D2:O3000"), 12, FALSE) ="Re-Source"</formula>
    </cfRule>
  </conditionalFormatting>
  <conditionalFormatting sqref="J2:J1153">
    <cfRule type="expression" dxfId="13" priority="38">
      <formula>VLOOKUP(J2, INDIRECT("tracking!D2:O3000"), 12, FALSE) ="Re-Source"</formula>
    </cfRule>
  </conditionalFormatting>
  <conditionalFormatting sqref="M2:M1153">
    <cfRule type="expression" dxfId="13" priority="39">
      <formula>VLOOKUP(M2, INDIRECT("tracking!D2:O3000"), 12, FALSE) ="Re-Source"</formula>
    </cfRule>
  </conditionalFormatting>
  <conditionalFormatting sqref="O2:O1153">
    <cfRule type="expression" dxfId="13" priority="40">
      <formula>VLOOKUP(O2, INDIRECT("tracking!D2:O3000"), 12, FALSE) ="Re-Source"</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2" max="2" width="21.29"/>
    <col customWidth="1" min="3" max="3" width="20.86"/>
    <col customWidth="1" min="4" max="4" width="21.14"/>
    <col customWidth="1" min="5" max="5" width="10.29"/>
    <col customWidth="1" min="6" max="6" width="14.43"/>
    <col customWidth="1" min="7" max="7" width="20.57"/>
    <col customWidth="1" min="8" max="8" width="42.0"/>
    <col customWidth="1" min="9" max="9" width="31.71"/>
    <col customWidth="1" min="10" max="10" width="46.29"/>
    <col customWidth="1" min="11" max="11" width="18.86"/>
    <col customWidth="1" min="12" max="12" width="31.43"/>
    <col customWidth="1" min="13" max="13" width="19.71"/>
    <col customWidth="1" min="14" max="14" width="35.86"/>
  </cols>
  <sheetData>
    <row r="1">
      <c r="A1" s="288" t="s">
        <v>10061</v>
      </c>
      <c r="B1" s="288" t="s">
        <v>10066</v>
      </c>
      <c r="C1" s="288" t="s">
        <v>10068</v>
      </c>
      <c r="D1" s="288" t="s">
        <v>10069</v>
      </c>
      <c r="E1" s="289" t="s">
        <v>10071</v>
      </c>
      <c r="F1" s="289" t="s">
        <v>10073</v>
      </c>
      <c r="G1" s="288" t="s">
        <v>10075</v>
      </c>
      <c r="H1" s="288" t="s">
        <v>19</v>
      </c>
      <c r="I1" s="288" t="s">
        <v>10076</v>
      </c>
      <c r="J1" s="288" t="s">
        <v>988</v>
      </c>
      <c r="K1" s="288" t="s">
        <v>10077</v>
      </c>
      <c r="L1" s="288" t="s">
        <v>10078</v>
      </c>
      <c r="M1" s="288" t="s">
        <v>10079</v>
      </c>
      <c r="N1" s="288" t="s">
        <v>10080</v>
      </c>
      <c r="O1" s="288" t="s">
        <v>10081</v>
      </c>
      <c r="P1" s="290"/>
      <c r="Q1" s="290"/>
      <c r="R1" s="290"/>
      <c r="S1" s="290"/>
      <c r="T1" s="290"/>
      <c r="U1" s="290"/>
      <c r="V1" s="290"/>
      <c r="W1" s="290"/>
      <c r="X1" s="290"/>
      <c r="Y1" s="290"/>
      <c r="Z1" s="290"/>
      <c r="AA1" s="290"/>
    </row>
    <row r="2">
      <c r="A2" s="291"/>
      <c r="B2" s="291" t="s">
        <v>10086</v>
      </c>
      <c r="C2" s="123" t="s">
        <v>10087</v>
      </c>
      <c r="D2" s="123" t="s">
        <v>10087</v>
      </c>
      <c r="E2" s="123" t="s">
        <v>10088</v>
      </c>
      <c r="F2" s="291" t="s">
        <v>10089</v>
      </c>
      <c r="G2" s="291" t="s">
        <v>10091</v>
      </c>
      <c r="H2" s="292"/>
      <c r="I2" s="291" t="s">
        <v>10093</v>
      </c>
      <c r="J2" s="291"/>
      <c r="K2" s="291" t="s">
        <v>10094</v>
      </c>
      <c r="L2" s="293"/>
      <c r="M2" s="293"/>
      <c r="N2" s="293"/>
      <c r="O2" s="293"/>
      <c r="P2" s="290"/>
      <c r="Q2" s="290"/>
      <c r="R2" s="290"/>
      <c r="S2" s="290"/>
      <c r="T2" s="290"/>
      <c r="U2" s="290"/>
      <c r="V2" s="290"/>
      <c r="W2" s="290"/>
      <c r="X2" s="290"/>
      <c r="Y2" s="290"/>
      <c r="Z2" s="290"/>
      <c r="AA2" s="290"/>
    </row>
    <row r="3">
      <c r="A3" s="294" t="s">
        <v>10095</v>
      </c>
      <c r="B3" s="295" t="s">
        <v>5701</v>
      </c>
      <c r="C3" s="130">
        <v>2355.0</v>
      </c>
      <c r="D3" s="123" t="s">
        <v>113</v>
      </c>
      <c r="E3" s="296">
        <v>0.5</v>
      </c>
      <c r="F3" s="297">
        <v>7.0</v>
      </c>
      <c r="G3" s="298">
        <v>43760.0</v>
      </c>
      <c r="H3" s="292" t="s">
        <v>10106</v>
      </c>
      <c r="I3" s="159" t="s">
        <v>10107</v>
      </c>
      <c r="J3" s="299" t="s">
        <v>10108</v>
      </c>
      <c r="K3" s="196" t="s">
        <v>10111</v>
      </c>
      <c r="L3" s="178" t="s">
        <v>10112</v>
      </c>
      <c r="M3" s="178">
        <v>1.863713214026E12</v>
      </c>
      <c r="N3" s="291" t="s">
        <v>10113</v>
      </c>
      <c r="O3" s="291" t="s">
        <v>1219</v>
      </c>
      <c r="P3" s="290"/>
      <c r="Q3" s="290"/>
      <c r="R3" s="290"/>
      <c r="S3" s="290"/>
      <c r="T3" s="290"/>
      <c r="U3" s="290"/>
      <c r="V3" s="290"/>
      <c r="W3" s="290"/>
      <c r="X3" s="290"/>
      <c r="Y3" s="290"/>
      <c r="Z3" s="290"/>
      <c r="AA3" s="290"/>
    </row>
    <row r="4">
      <c r="A4" s="294" t="s">
        <v>10095</v>
      </c>
      <c r="B4" s="295" t="s">
        <v>5701</v>
      </c>
      <c r="C4" s="130">
        <v>2434.0</v>
      </c>
      <c r="D4" s="123" t="s">
        <v>126</v>
      </c>
      <c r="E4" s="296">
        <v>0.5</v>
      </c>
      <c r="F4" s="297">
        <v>7.0</v>
      </c>
      <c r="G4" s="298">
        <v>43760.0</v>
      </c>
      <c r="H4" s="292" t="s">
        <v>10106</v>
      </c>
      <c r="I4" s="159" t="s">
        <v>10107</v>
      </c>
      <c r="J4" s="299" t="s">
        <v>10108</v>
      </c>
      <c r="K4" s="196" t="s">
        <v>10111</v>
      </c>
      <c r="L4" s="178" t="s">
        <v>10112</v>
      </c>
      <c r="M4" s="178">
        <v>1.863713214026E12</v>
      </c>
      <c r="N4" s="291" t="s">
        <v>10113</v>
      </c>
      <c r="O4" s="291" t="s">
        <v>1219</v>
      </c>
      <c r="P4" s="290"/>
      <c r="Q4" s="290"/>
      <c r="R4" s="290"/>
      <c r="S4" s="290"/>
      <c r="T4" s="290"/>
      <c r="U4" s="290"/>
      <c r="V4" s="290"/>
      <c r="W4" s="290"/>
      <c r="X4" s="290"/>
      <c r="Y4" s="290"/>
      <c r="Z4" s="290"/>
      <c r="AA4" s="290"/>
    </row>
    <row r="5">
      <c r="A5" s="294" t="s">
        <v>10095</v>
      </c>
      <c r="B5" s="295" t="s">
        <v>5701</v>
      </c>
      <c r="C5" s="130">
        <v>8232.0</v>
      </c>
      <c r="D5" s="123" t="s">
        <v>128</v>
      </c>
      <c r="E5" s="296">
        <v>0.5</v>
      </c>
      <c r="F5" s="297">
        <v>7.0</v>
      </c>
      <c r="G5" s="298">
        <v>43760.0</v>
      </c>
      <c r="H5" s="292" t="s">
        <v>10106</v>
      </c>
      <c r="I5" s="159" t="s">
        <v>10107</v>
      </c>
      <c r="J5" s="299" t="s">
        <v>10108</v>
      </c>
      <c r="K5" s="196" t="s">
        <v>10111</v>
      </c>
      <c r="L5" s="178" t="s">
        <v>10112</v>
      </c>
      <c r="M5" s="178">
        <v>1.863713214026E12</v>
      </c>
      <c r="N5" s="291" t="s">
        <v>10113</v>
      </c>
      <c r="O5" s="291" t="s">
        <v>1219</v>
      </c>
      <c r="P5" s="290"/>
      <c r="Q5" s="290"/>
      <c r="R5" s="290"/>
      <c r="S5" s="290"/>
      <c r="T5" s="290"/>
      <c r="U5" s="290"/>
      <c r="V5" s="290"/>
      <c r="W5" s="290"/>
      <c r="X5" s="290"/>
      <c r="Y5" s="290"/>
      <c r="Z5" s="290"/>
      <c r="AA5" s="290"/>
    </row>
    <row r="6">
      <c r="A6" s="294" t="s">
        <v>10095</v>
      </c>
      <c r="B6" s="295" t="s">
        <v>5701</v>
      </c>
      <c r="C6" s="130">
        <v>2017.0</v>
      </c>
      <c r="D6" s="123" t="s">
        <v>130</v>
      </c>
      <c r="E6" s="296">
        <v>0.5</v>
      </c>
      <c r="F6" s="297">
        <v>7.0</v>
      </c>
      <c r="G6" s="298">
        <v>43760.0</v>
      </c>
      <c r="H6" s="292" t="s">
        <v>10106</v>
      </c>
      <c r="I6" s="159" t="s">
        <v>10107</v>
      </c>
      <c r="J6" s="299" t="s">
        <v>10108</v>
      </c>
      <c r="K6" s="196" t="s">
        <v>10111</v>
      </c>
      <c r="L6" s="178" t="s">
        <v>10112</v>
      </c>
      <c r="M6" s="178">
        <v>1.863713214026E12</v>
      </c>
      <c r="N6" s="291" t="s">
        <v>10113</v>
      </c>
      <c r="O6" s="291" t="s">
        <v>1219</v>
      </c>
      <c r="P6" s="290"/>
      <c r="Q6" s="290"/>
      <c r="R6" s="290"/>
      <c r="S6" s="290"/>
      <c r="T6" s="290"/>
      <c r="U6" s="290"/>
      <c r="V6" s="290"/>
      <c r="W6" s="290"/>
      <c r="X6" s="290"/>
      <c r="Y6" s="290"/>
      <c r="Z6" s="290"/>
      <c r="AA6" s="290"/>
    </row>
    <row r="7">
      <c r="A7" s="294" t="s">
        <v>10095</v>
      </c>
      <c r="B7" s="295" t="s">
        <v>5701</v>
      </c>
      <c r="C7" s="130">
        <v>6412.0</v>
      </c>
      <c r="D7" s="123" t="s">
        <v>132</v>
      </c>
      <c r="E7" s="296">
        <v>0.5</v>
      </c>
      <c r="F7" s="297">
        <v>7.0</v>
      </c>
      <c r="G7" s="298">
        <v>43760.0</v>
      </c>
      <c r="H7" s="292" t="s">
        <v>10106</v>
      </c>
      <c r="I7" s="159" t="s">
        <v>10107</v>
      </c>
      <c r="J7" s="299" t="s">
        <v>10108</v>
      </c>
      <c r="K7" s="196" t="s">
        <v>10111</v>
      </c>
      <c r="L7" s="178" t="s">
        <v>10112</v>
      </c>
      <c r="M7" s="178">
        <v>1.863713214026E12</v>
      </c>
      <c r="N7" s="291" t="s">
        <v>10113</v>
      </c>
      <c r="O7" s="291" t="s">
        <v>1219</v>
      </c>
      <c r="P7" s="290"/>
      <c r="Q7" s="290"/>
      <c r="R7" s="290"/>
      <c r="S7" s="290"/>
      <c r="T7" s="290"/>
      <c r="U7" s="290"/>
      <c r="V7" s="290"/>
      <c r="W7" s="290"/>
      <c r="X7" s="290"/>
      <c r="Y7" s="290"/>
      <c r="Z7" s="290"/>
      <c r="AA7" s="290"/>
    </row>
    <row r="8">
      <c r="A8" s="294" t="s">
        <v>10095</v>
      </c>
      <c r="B8" s="295" t="s">
        <v>5701</v>
      </c>
      <c r="C8" s="130">
        <v>9491.0</v>
      </c>
      <c r="D8" s="123" t="s">
        <v>134</v>
      </c>
      <c r="E8" s="296">
        <v>0.5</v>
      </c>
      <c r="F8" s="297">
        <v>7.0</v>
      </c>
      <c r="G8" s="298">
        <v>43760.0</v>
      </c>
      <c r="H8" s="292" t="s">
        <v>10106</v>
      </c>
      <c r="I8" s="159" t="s">
        <v>10107</v>
      </c>
      <c r="J8" s="299" t="s">
        <v>10108</v>
      </c>
      <c r="K8" s="196" t="s">
        <v>10111</v>
      </c>
      <c r="L8" s="178" t="s">
        <v>10112</v>
      </c>
      <c r="M8" s="178">
        <v>1.863713214026E12</v>
      </c>
      <c r="N8" s="291" t="s">
        <v>10113</v>
      </c>
      <c r="O8" s="291" t="s">
        <v>1219</v>
      </c>
      <c r="P8" s="290"/>
      <c r="Q8" s="290"/>
      <c r="R8" s="290"/>
      <c r="S8" s="290"/>
      <c r="T8" s="290"/>
      <c r="U8" s="290"/>
      <c r="V8" s="290"/>
      <c r="W8" s="290"/>
      <c r="X8" s="290"/>
      <c r="Y8" s="290"/>
      <c r="Z8" s="290"/>
      <c r="AA8" s="290"/>
    </row>
    <row r="9">
      <c r="A9" s="294" t="s">
        <v>10095</v>
      </c>
      <c r="B9" s="295" t="s">
        <v>5701</v>
      </c>
      <c r="C9" s="130">
        <v>2188.0</v>
      </c>
      <c r="D9" s="123" t="s">
        <v>136</v>
      </c>
      <c r="E9" s="296">
        <v>0.5</v>
      </c>
      <c r="F9" s="297">
        <v>7.0</v>
      </c>
      <c r="G9" s="298">
        <v>43760.0</v>
      </c>
      <c r="H9" s="292" t="s">
        <v>10106</v>
      </c>
      <c r="I9" s="159" t="s">
        <v>10107</v>
      </c>
      <c r="J9" s="299" t="s">
        <v>10108</v>
      </c>
      <c r="K9" s="196" t="s">
        <v>10111</v>
      </c>
      <c r="L9" s="178" t="s">
        <v>10112</v>
      </c>
      <c r="M9" s="178">
        <v>1.863713214026E12</v>
      </c>
      <c r="N9" s="291" t="s">
        <v>10113</v>
      </c>
      <c r="O9" s="291" t="s">
        <v>1219</v>
      </c>
      <c r="P9" s="290"/>
      <c r="Q9" s="290"/>
      <c r="R9" s="290"/>
      <c r="S9" s="290"/>
      <c r="T9" s="290"/>
      <c r="U9" s="290"/>
      <c r="V9" s="290"/>
      <c r="W9" s="290"/>
      <c r="X9" s="290"/>
      <c r="Y9" s="290"/>
      <c r="Z9" s="290"/>
      <c r="AA9" s="290"/>
    </row>
    <row r="10">
      <c r="A10" s="294" t="s">
        <v>10095</v>
      </c>
      <c r="B10" s="295" t="s">
        <v>5701</v>
      </c>
      <c r="C10" s="130">
        <v>4092.0</v>
      </c>
      <c r="D10" s="123" t="s">
        <v>138</v>
      </c>
      <c r="E10" s="296">
        <v>0.5</v>
      </c>
      <c r="F10" s="297">
        <v>7.0</v>
      </c>
      <c r="G10" s="298">
        <v>43760.0</v>
      </c>
      <c r="H10" s="292" t="s">
        <v>10106</v>
      </c>
      <c r="I10" s="159" t="s">
        <v>10107</v>
      </c>
      <c r="J10" s="299" t="s">
        <v>10108</v>
      </c>
      <c r="K10" s="196" t="s">
        <v>10111</v>
      </c>
      <c r="L10" s="178" t="s">
        <v>10112</v>
      </c>
      <c r="M10" s="178">
        <v>1.863713214026E12</v>
      </c>
      <c r="N10" s="291" t="s">
        <v>10113</v>
      </c>
      <c r="O10" s="291" t="s">
        <v>1219</v>
      </c>
      <c r="P10" s="290"/>
      <c r="Q10" s="290"/>
      <c r="R10" s="290"/>
      <c r="S10" s="290"/>
      <c r="T10" s="290"/>
      <c r="U10" s="290"/>
      <c r="V10" s="290"/>
      <c r="W10" s="290"/>
      <c r="X10" s="290"/>
      <c r="Y10" s="290"/>
      <c r="Z10" s="290"/>
      <c r="AA10" s="290"/>
    </row>
    <row r="11">
      <c r="A11" s="294" t="s">
        <v>10095</v>
      </c>
      <c r="B11" s="295" t="s">
        <v>5701</v>
      </c>
      <c r="C11" s="130">
        <v>3170.0</v>
      </c>
      <c r="D11" s="123" t="s">
        <v>140</v>
      </c>
      <c r="E11" s="296">
        <v>0.5</v>
      </c>
      <c r="F11" s="297">
        <v>7.0</v>
      </c>
      <c r="G11" s="298">
        <v>43760.0</v>
      </c>
      <c r="H11" s="292" t="s">
        <v>10106</v>
      </c>
      <c r="I11" s="159" t="s">
        <v>10107</v>
      </c>
      <c r="J11" s="299" t="s">
        <v>10108</v>
      </c>
      <c r="K11" s="196" t="s">
        <v>10111</v>
      </c>
      <c r="L11" s="178" t="s">
        <v>10112</v>
      </c>
      <c r="M11" s="178">
        <v>1.863713214026E12</v>
      </c>
      <c r="N11" s="291" t="s">
        <v>10113</v>
      </c>
      <c r="O11" s="291" t="s">
        <v>1219</v>
      </c>
      <c r="P11" s="290"/>
      <c r="Q11" s="290"/>
      <c r="R11" s="290"/>
      <c r="S11" s="290"/>
      <c r="T11" s="290"/>
      <c r="U11" s="290"/>
      <c r="V11" s="290"/>
      <c r="W11" s="290"/>
      <c r="X11" s="290"/>
      <c r="Y11" s="290"/>
      <c r="Z11" s="290"/>
      <c r="AA11" s="290"/>
    </row>
    <row r="12">
      <c r="A12" s="294" t="s">
        <v>10095</v>
      </c>
      <c r="B12" s="295" t="s">
        <v>5701</v>
      </c>
      <c r="C12" s="130">
        <v>2968.0</v>
      </c>
      <c r="D12" s="123" t="s">
        <v>142</v>
      </c>
      <c r="E12" s="296">
        <v>0.5</v>
      </c>
      <c r="F12" s="297">
        <v>7.0</v>
      </c>
      <c r="G12" s="298">
        <v>43760.0</v>
      </c>
      <c r="H12" s="292" t="s">
        <v>10106</v>
      </c>
      <c r="I12" s="159" t="s">
        <v>10107</v>
      </c>
      <c r="J12" s="299" t="s">
        <v>10108</v>
      </c>
      <c r="K12" s="196" t="s">
        <v>10111</v>
      </c>
      <c r="L12" s="178" t="s">
        <v>10112</v>
      </c>
      <c r="M12" s="178">
        <v>1.863713214026E12</v>
      </c>
      <c r="N12" s="291" t="s">
        <v>10113</v>
      </c>
      <c r="O12" s="291" t="s">
        <v>1219</v>
      </c>
      <c r="P12" s="290"/>
      <c r="Q12" s="290"/>
      <c r="R12" s="290"/>
      <c r="S12" s="290"/>
      <c r="T12" s="290"/>
      <c r="U12" s="290"/>
      <c r="V12" s="290"/>
      <c r="W12" s="290"/>
      <c r="X12" s="290"/>
      <c r="Y12" s="290"/>
      <c r="Z12" s="290"/>
      <c r="AA12" s="290"/>
    </row>
    <row r="13">
      <c r="A13" s="294" t="s">
        <v>10095</v>
      </c>
      <c r="B13" s="295" t="s">
        <v>5701</v>
      </c>
      <c r="C13" s="130">
        <v>2421.0</v>
      </c>
      <c r="D13" s="123" t="s">
        <v>144</v>
      </c>
      <c r="E13" s="296">
        <v>0.5</v>
      </c>
      <c r="F13" s="297">
        <v>7.0</v>
      </c>
      <c r="G13" s="298">
        <v>43760.0</v>
      </c>
      <c r="H13" s="292" t="s">
        <v>10106</v>
      </c>
      <c r="I13" s="159" t="s">
        <v>10107</v>
      </c>
      <c r="J13" s="299" t="s">
        <v>10108</v>
      </c>
      <c r="K13" s="196" t="s">
        <v>10111</v>
      </c>
      <c r="L13" s="178" t="s">
        <v>10112</v>
      </c>
      <c r="M13" s="178">
        <v>1.863713214026E12</v>
      </c>
      <c r="N13" s="291" t="s">
        <v>10113</v>
      </c>
      <c r="O13" s="291" t="s">
        <v>1219</v>
      </c>
      <c r="P13" s="290"/>
      <c r="Q13" s="290"/>
      <c r="R13" s="290"/>
      <c r="S13" s="290"/>
      <c r="T13" s="290"/>
      <c r="U13" s="290"/>
      <c r="V13" s="290"/>
      <c r="W13" s="290"/>
      <c r="X13" s="290"/>
      <c r="Y13" s="290"/>
      <c r="Z13" s="290"/>
      <c r="AA13" s="290"/>
    </row>
    <row r="14">
      <c r="A14" s="294" t="s">
        <v>10095</v>
      </c>
      <c r="B14" s="295" t="s">
        <v>5701</v>
      </c>
      <c r="C14" s="130">
        <v>8835.0</v>
      </c>
      <c r="D14" s="123" t="s">
        <v>146</v>
      </c>
      <c r="E14" s="296">
        <v>0.5</v>
      </c>
      <c r="F14" s="297">
        <v>7.0</v>
      </c>
      <c r="G14" s="298">
        <v>43760.0</v>
      </c>
      <c r="H14" s="292" t="s">
        <v>10106</v>
      </c>
      <c r="I14" s="159" t="s">
        <v>10107</v>
      </c>
      <c r="J14" s="299" t="s">
        <v>10108</v>
      </c>
      <c r="K14" s="196" t="s">
        <v>10111</v>
      </c>
      <c r="L14" s="178" t="s">
        <v>10112</v>
      </c>
      <c r="M14" s="178">
        <v>1.863713214026E12</v>
      </c>
      <c r="N14" s="291" t="s">
        <v>10113</v>
      </c>
      <c r="O14" s="291" t="s">
        <v>1219</v>
      </c>
      <c r="P14" s="290"/>
      <c r="Q14" s="290"/>
      <c r="R14" s="290"/>
      <c r="S14" s="290"/>
      <c r="T14" s="290"/>
      <c r="U14" s="290"/>
      <c r="V14" s="290"/>
      <c r="W14" s="290"/>
      <c r="X14" s="290"/>
      <c r="Y14" s="290"/>
      <c r="Z14" s="290"/>
      <c r="AA14" s="290"/>
    </row>
    <row r="15">
      <c r="A15" s="294" t="s">
        <v>10095</v>
      </c>
      <c r="B15" s="295" t="s">
        <v>5701</v>
      </c>
      <c r="C15" s="130">
        <v>2547.0</v>
      </c>
      <c r="D15" s="123" t="s">
        <v>148</v>
      </c>
      <c r="E15" s="296">
        <v>0.5</v>
      </c>
      <c r="F15" s="297">
        <v>7.0</v>
      </c>
      <c r="G15" s="298">
        <v>43760.0</v>
      </c>
      <c r="H15" s="292" t="s">
        <v>10106</v>
      </c>
      <c r="I15" s="159" t="s">
        <v>10107</v>
      </c>
      <c r="J15" s="299" t="s">
        <v>10108</v>
      </c>
      <c r="K15" s="196" t="s">
        <v>10111</v>
      </c>
      <c r="L15" s="178" t="s">
        <v>10112</v>
      </c>
      <c r="M15" s="178">
        <v>1.863713214026E12</v>
      </c>
      <c r="N15" s="291" t="s">
        <v>10113</v>
      </c>
      <c r="O15" s="291" t="s">
        <v>1219</v>
      </c>
      <c r="P15" s="290"/>
      <c r="Q15" s="290"/>
      <c r="R15" s="290"/>
      <c r="S15" s="290"/>
      <c r="T15" s="290"/>
      <c r="U15" s="290"/>
      <c r="V15" s="290"/>
      <c r="W15" s="290"/>
      <c r="X15" s="290"/>
      <c r="Y15" s="290"/>
      <c r="Z15" s="290"/>
      <c r="AA15" s="290"/>
    </row>
    <row r="16">
      <c r="A16" s="294" t="s">
        <v>10095</v>
      </c>
      <c r="B16" s="295" t="s">
        <v>5701</v>
      </c>
      <c r="C16" s="130">
        <v>7698.0</v>
      </c>
      <c r="D16" s="123" t="s">
        <v>150</v>
      </c>
      <c r="E16" s="296">
        <v>0.5</v>
      </c>
      <c r="F16" s="297">
        <v>7.0</v>
      </c>
      <c r="G16" s="298">
        <v>43760.0</v>
      </c>
      <c r="H16" s="292" t="s">
        <v>10106</v>
      </c>
      <c r="I16" s="159" t="s">
        <v>10107</v>
      </c>
      <c r="J16" s="299" t="s">
        <v>10108</v>
      </c>
      <c r="K16" s="196" t="s">
        <v>10111</v>
      </c>
      <c r="L16" s="178" t="s">
        <v>10112</v>
      </c>
      <c r="M16" s="178">
        <v>1.863713214026E12</v>
      </c>
      <c r="N16" s="291" t="s">
        <v>10113</v>
      </c>
      <c r="O16" s="291" t="s">
        <v>1219</v>
      </c>
      <c r="P16" s="290"/>
      <c r="Q16" s="290"/>
      <c r="R16" s="290"/>
      <c r="S16" s="290"/>
      <c r="T16" s="290"/>
      <c r="U16" s="290"/>
      <c r="V16" s="290"/>
      <c r="W16" s="290"/>
      <c r="X16" s="290"/>
      <c r="Y16" s="290"/>
      <c r="Z16" s="290"/>
      <c r="AA16" s="290"/>
    </row>
    <row r="17">
      <c r="A17" s="294" t="s">
        <v>10095</v>
      </c>
      <c r="B17" s="295" t="s">
        <v>5701</v>
      </c>
      <c r="C17" s="130">
        <v>3298.0</v>
      </c>
      <c r="D17" s="123" t="s">
        <v>152</v>
      </c>
      <c r="E17" s="296">
        <v>0.5</v>
      </c>
      <c r="F17" s="297">
        <v>7.0</v>
      </c>
      <c r="G17" s="298">
        <v>43760.0</v>
      </c>
      <c r="H17" s="292" t="s">
        <v>10106</v>
      </c>
      <c r="I17" s="159" t="s">
        <v>10107</v>
      </c>
      <c r="J17" s="299" t="s">
        <v>10108</v>
      </c>
      <c r="K17" s="196" t="s">
        <v>10111</v>
      </c>
      <c r="L17" s="178" t="s">
        <v>10112</v>
      </c>
      <c r="M17" s="178">
        <v>1.863713214026E12</v>
      </c>
      <c r="N17" s="291" t="s">
        <v>10113</v>
      </c>
      <c r="O17" s="291" t="s">
        <v>1219</v>
      </c>
      <c r="P17" s="290"/>
      <c r="Q17" s="290"/>
      <c r="R17" s="290"/>
      <c r="S17" s="290"/>
      <c r="T17" s="290"/>
      <c r="U17" s="290"/>
      <c r="V17" s="290"/>
      <c r="W17" s="290"/>
      <c r="X17" s="290"/>
      <c r="Y17" s="290"/>
      <c r="Z17" s="290"/>
      <c r="AA17" s="290"/>
    </row>
    <row r="18">
      <c r="A18" s="294" t="s">
        <v>10095</v>
      </c>
      <c r="B18" s="295" t="s">
        <v>5701</v>
      </c>
      <c r="C18" s="130">
        <v>3746.0</v>
      </c>
      <c r="D18" s="123" t="s">
        <v>168</v>
      </c>
      <c r="E18" s="296">
        <v>0.5</v>
      </c>
      <c r="F18" s="297">
        <v>7.0</v>
      </c>
      <c r="G18" s="298">
        <v>43760.0</v>
      </c>
      <c r="H18" s="292" t="s">
        <v>10106</v>
      </c>
      <c r="I18" s="159" t="s">
        <v>10107</v>
      </c>
      <c r="J18" s="299" t="s">
        <v>10108</v>
      </c>
      <c r="K18" s="196" t="s">
        <v>10111</v>
      </c>
      <c r="L18" s="178" t="s">
        <v>10112</v>
      </c>
      <c r="M18" s="178">
        <v>1.863713214026E12</v>
      </c>
      <c r="N18" s="291" t="s">
        <v>10113</v>
      </c>
      <c r="O18" s="291" t="s">
        <v>1219</v>
      </c>
      <c r="P18" s="290"/>
      <c r="Q18" s="290"/>
      <c r="R18" s="290"/>
      <c r="S18" s="290"/>
      <c r="T18" s="290"/>
      <c r="U18" s="290"/>
      <c r="V18" s="290"/>
      <c r="W18" s="290"/>
      <c r="X18" s="290"/>
      <c r="Y18" s="290"/>
      <c r="Z18" s="290"/>
      <c r="AA18" s="290"/>
    </row>
    <row r="19">
      <c r="A19" s="294" t="s">
        <v>10095</v>
      </c>
      <c r="B19" s="295" t="s">
        <v>5701</v>
      </c>
      <c r="C19" s="130">
        <v>3744.0</v>
      </c>
      <c r="D19" s="123" t="s">
        <v>191</v>
      </c>
      <c r="E19" s="296">
        <v>0.5</v>
      </c>
      <c r="F19" s="297">
        <v>7.0</v>
      </c>
      <c r="G19" s="298">
        <v>43760.0</v>
      </c>
      <c r="H19" s="292" t="s">
        <v>10106</v>
      </c>
      <c r="I19" s="159" t="s">
        <v>10107</v>
      </c>
      <c r="J19" s="299" t="s">
        <v>10108</v>
      </c>
      <c r="K19" s="196" t="s">
        <v>10111</v>
      </c>
      <c r="L19" s="178" t="s">
        <v>10112</v>
      </c>
      <c r="M19" s="178">
        <v>1.863713214026E12</v>
      </c>
      <c r="N19" s="291" t="s">
        <v>10113</v>
      </c>
      <c r="O19" s="291" t="s">
        <v>1219</v>
      </c>
      <c r="P19" s="290"/>
      <c r="Q19" s="290"/>
      <c r="R19" s="290"/>
      <c r="S19" s="290"/>
      <c r="T19" s="290"/>
      <c r="U19" s="290"/>
      <c r="V19" s="290"/>
      <c r="W19" s="290"/>
      <c r="X19" s="290"/>
      <c r="Y19" s="290"/>
      <c r="Z19" s="290"/>
      <c r="AA19" s="290"/>
    </row>
    <row r="20">
      <c r="A20" s="294" t="s">
        <v>10095</v>
      </c>
      <c r="B20" s="295" t="s">
        <v>5701</v>
      </c>
      <c r="C20" s="130">
        <v>3505.0</v>
      </c>
      <c r="D20" s="123" t="s">
        <v>203</v>
      </c>
      <c r="E20" s="296">
        <v>0.5</v>
      </c>
      <c r="F20" s="297">
        <v>7.0</v>
      </c>
      <c r="G20" s="298">
        <v>43760.0</v>
      </c>
      <c r="H20" s="292" t="s">
        <v>10106</v>
      </c>
      <c r="I20" s="159" t="s">
        <v>10107</v>
      </c>
      <c r="J20" s="299" t="s">
        <v>10108</v>
      </c>
      <c r="K20" s="196" t="s">
        <v>10111</v>
      </c>
      <c r="L20" s="178" t="s">
        <v>10112</v>
      </c>
      <c r="M20" s="178">
        <v>1.863713214026E12</v>
      </c>
      <c r="N20" s="291" t="s">
        <v>10113</v>
      </c>
      <c r="O20" s="291" t="s">
        <v>1219</v>
      </c>
      <c r="P20" s="290"/>
      <c r="Q20" s="290"/>
      <c r="R20" s="290"/>
      <c r="S20" s="290"/>
      <c r="T20" s="290"/>
      <c r="U20" s="290"/>
      <c r="V20" s="290"/>
      <c r="W20" s="290"/>
      <c r="X20" s="290"/>
      <c r="Y20" s="290"/>
      <c r="Z20" s="290"/>
      <c r="AA20" s="290"/>
    </row>
    <row r="21">
      <c r="A21" s="294" t="s">
        <v>10095</v>
      </c>
      <c r="B21" s="295" t="s">
        <v>5701</v>
      </c>
      <c r="C21" s="130">
        <v>6729.0</v>
      </c>
      <c r="D21" s="123" t="s">
        <v>212</v>
      </c>
      <c r="E21" s="296">
        <v>0.5</v>
      </c>
      <c r="F21" s="297">
        <v>7.0</v>
      </c>
      <c r="G21" s="298">
        <v>43760.0</v>
      </c>
      <c r="H21" s="292" t="s">
        <v>10106</v>
      </c>
      <c r="I21" s="159" t="s">
        <v>10107</v>
      </c>
      <c r="J21" s="299" t="s">
        <v>10108</v>
      </c>
      <c r="K21" s="196" t="s">
        <v>10111</v>
      </c>
      <c r="L21" s="178" t="s">
        <v>10112</v>
      </c>
      <c r="M21" s="178">
        <v>1.863713214026E12</v>
      </c>
      <c r="N21" s="291" t="s">
        <v>10113</v>
      </c>
      <c r="O21" s="291" t="s">
        <v>1219</v>
      </c>
      <c r="P21" s="290"/>
      <c r="Q21" s="290"/>
      <c r="R21" s="290"/>
      <c r="S21" s="290"/>
      <c r="T21" s="290"/>
      <c r="U21" s="290"/>
      <c r="V21" s="290"/>
      <c r="W21" s="290"/>
      <c r="X21" s="290"/>
      <c r="Y21" s="290"/>
      <c r="Z21" s="290"/>
      <c r="AA21" s="290"/>
    </row>
    <row r="22">
      <c r="A22" s="294" t="s">
        <v>10095</v>
      </c>
      <c r="B22" s="295" t="s">
        <v>5701</v>
      </c>
      <c r="C22" s="130">
        <v>3871.0</v>
      </c>
      <c r="D22" s="123" t="s">
        <v>226</v>
      </c>
      <c r="E22" s="296">
        <v>0.5</v>
      </c>
      <c r="F22" s="297">
        <v>7.0</v>
      </c>
      <c r="G22" s="298">
        <v>43760.0</v>
      </c>
      <c r="H22" s="292" t="s">
        <v>10106</v>
      </c>
      <c r="I22" s="159" t="s">
        <v>10107</v>
      </c>
      <c r="J22" s="299" t="s">
        <v>10108</v>
      </c>
      <c r="K22" s="196" t="s">
        <v>10111</v>
      </c>
      <c r="L22" s="178" t="s">
        <v>10112</v>
      </c>
      <c r="M22" s="178">
        <v>1.863713214026E12</v>
      </c>
      <c r="N22" s="291" t="s">
        <v>10113</v>
      </c>
      <c r="O22" s="291" t="s">
        <v>1219</v>
      </c>
      <c r="P22" s="290"/>
      <c r="Q22" s="290"/>
      <c r="R22" s="290"/>
      <c r="S22" s="290"/>
      <c r="T22" s="290"/>
      <c r="U22" s="290"/>
      <c r="V22" s="290"/>
      <c r="W22" s="290"/>
      <c r="X22" s="290"/>
      <c r="Y22" s="290"/>
      <c r="Z22" s="290"/>
      <c r="AA22" s="290"/>
    </row>
    <row r="23">
      <c r="A23" s="294" t="s">
        <v>10095</v>
      </c>
      <c r="B23" s="295" t="s">
        <v>5701</v>
      </c>
      <c r="C23" s="130">
        <v>2916.0</v>
      </c>
      <c r="D23" s="123" t="s">
        <v>229</v>
      </c>
      <c r="E23" s="296">
        <v>0.5</v>
      </c>
      <c r="F23" s="297">
        <v>7.0</v>
      </c>
      <c r="G23" s="298">
        <v>43760.0</v>
      </c>
      <c r="H23" s="292" t="s">
        <v>10106</v>
      </c>
      <c r="I23" s="159" t="s">
        <v>10107</v>
      </c>
      <c r="J23" s="299" t="s">
        <v>10108</v>
      </c>
      <c r="K23" s="196" t="s">
        <v>10111</v>
      </c>
      <c r="L23" s="178" t="s">
        <v>10112</v>
      </c>
      <c r="M23" s="178">
        <v>1.863713214026E12</v>
      </c>
      <c r="N23" s="291" t="s">
        <v>10113</v>
      </c>
      <c r="O23" s="291" t="s">
        <v>1219</v>
      </c>
      <c r="P23" s="290"/>
      <c r="Q23" s="290"/>
      <c r="R23" s="290"/>
      <c r="S23" s="290"/>
      <c r="T23" s="290"/>
      <c r="U23" s="290"/>
      <c r="V23" s="290"/>
      <c r="W23" s="290"/>
      <c r="X23" s="290"/>
      <c r="Y23" s="290"/>
      <c r="Z23" s="290"/>
      <c r="AA23" s="290"/>
    </row>
    <row r="24">
      <c r="A24" s="294" t="s">
        <v>10095</v>
      </c>
      <c r="B24" s="295" t="s">
        <v>5701</v>
      </c>
      <c r="C24" s="130">
        <v>2810.0</v>
      </c>
      <c r="D24" s="123" t="s">
        <v>243</v>
      </c>
      <c r="E24" s="296">
        <v>0.5</v>
      </c>
      <c r="F24" s="297">
        <v>7.0</v>
      </c>
      <c r="G24" s="298">
        <v>43760.0</v>
      </c>
      <c r="H24" s="292" t="s">
        <v>10106</v>
      </c>
      <c r="I24" s="159" t="s">
        <v>10107</v>
      </c>
      <c r="J24" s="299" t="s">
        <v>10108</v>
      </c>
      <c r="K24" s="196" t="s">
        <v>10111</v>
      </c>
      <c r="L24" s="178" t="s">
        <v>10112</v>
      </c>
      <c r="M24" s="178">
        <v>1.863713214026E12</v>
      </c>
      <c r="N24" s="291" t="s">
        <v>10113</v>
      </c>
      <c r="O24" s="291" t="s">
        <v>1219</v>
      </c>
      <c r="P24" s="290"/>
      <c r="Q24" s="290"/>
      <c r="R24" s="290"/>
      <c r="S24" s="290"/>
      <c r="T24" s="290"/>
      <c r="U24" s="290"/>
      <c r="V24" s="290"/>
      <c r="W24" s="290"/>
      <c r="X24" s="290"/>
      <c r="Y24" s="290"/>
      <c r="Z24" s="290"/>
      <c r="AA24" s="290"/>
    </row>
    <row r="25">
      <c r="A25" s="294" t="s">
        <v>10095</v>
      </c>
      <c r="B25" s="295" t="s">
        <v>5701</v>
      </c>
      <c r="C25" s="130">
        <v>9132.0</v>
      </c>
      <c r="D25" s="123" t="s">
        <v>257</v>
      </c>
      <c r="E25" s="296">
        <v>0.5</v>
      </c>
      <c r="F25" s="297">
        <v>7.0</v>
      </c>
      <c r="G25" s="298">
        <v>43760.0</v>
      </c>
      <c r="H25" s="292" t="s">
        <v>10106</v>
      </c>
      <c r="I25" s="159" t="s">
        <v>10107</v>
      </c>
      <c r="J25" s="299" t="s">
        <v>10108</v>
      </c>
      <c r="K25" s="196" t="s">
        <v>10111</v>
      </c>
      <c r="L25" s="178" t="s">
        <v>10112</v>
      </c>
      <c r="M25" s="178">
        <v>1.863713214026E12</v>
      </c>
      <c r="N25" s="291" t="s">
        <v>10113</v>
      </c>
      <c r="O25" s="291" t="s">
        <v>1219</v>
      </c>
      <c r="P25" s="290"/>
      <c r="Q25" s="290"/>
      <c r="R25" s="290"/>
      <c r="S25" s="290"/>
      <c r="T25" s="290"/>
      <c r="U25" s="290"/>
      <c r="V25" s="290"/>
      <c r="W25" s="290"/>
      <c r="X25" s="290"/>
      <c r="Y25" s="290"/>
      <c r="Z25" s="290"/>
      <c r="AA25" s="290"/>
    </row>
    <row r="26">
      <c r="A26" s="294" t="s">
        <v>10095</v>
      </c>
      <c r="B26" s="295" t="s">
        <v>5701</v>
      </c>
      <c r="C26" s="130">
        <v>2462.0</v>
      </c>
      <c r="D26" s="123" t="s">
        <v>270</v>
      </c>
      <c r="E26" s="296">
        <v>0.5</v>
      </c>
      <c r="F26" s="297">
        <v>7.0</v>
      </c>
      <c r="G26" s="298">
        <v>43760.0</v>
      </c>
      <c r="H26" s="292" t="s">
        <v>10106</v>
      </c>
      <c r="I26" s="159" t="s">
        <v>10107</v>
      </c>
      <c r="J26" s="299" t="s">
        <v>10108</v>
      </c>
      <c r="K26" s="196" t="s">
        <v>10111</v>
      </c>
      <c r="L26" s="178" t="s">
        <v>10112</v>
      </c>
      <c r="M26" s="178">
        <v>1.863713214026E12</v>
      </c>
      <c r="N26" s="291" t="s">
        <v>10113</v>
      </c>
      <c r="O26" s="291" t="s">
        <v>1219</v>
      </c>
      <c r="P26" s="290"/>
      <c r="Q26" s="290"/>
      <c r="R26" s="290"/>
      <c r="S26" s="290"/>
      <c r="T26" s="290"/>
      <c r="U26" s="290"/>
      <c r="V26" s="290"/>
      <c r="W26" s="290"/>
      <c r="X26" s="290"/>
      <c r="Y26" s="290"/>
      <c r="Z26" s="290"/>
      <c r="AA26" s="290"/>
    </row>
    <row r="27">
      <c r="A27" s="294" t="s">
        <v>10095</v>
      </c>
      <c r="B27" s="295" t="s">
        <v>5701</v>
      </c>
      <c r="C27" s="130">
        <v>2496.0</v>
      </c>
      <c r="D27" s="123" t="s">
        <v>285</v>
      </c>
      <c r="E27" s="296">
        <v>0.5</v>
      </c>
      <c r="F27" s="297">
        <v>7.0</v>
      </c>
      <c r="G27" s="298">
        <v>43760.0</v>
      </c>
      <c r="H27" s="292" t="s">
        <v>10106</v>
      </c>
      <c r="I27" s="159" t="s">
        <v>10107</v>
      </c>
      <c r="J27" s="299" t="s">
        <v>10108</v>
      </c>
      <c r="K27" s="196" t="s">
        <v>10111</v>
      </c>
      <c r="L27" s="178" t="s">
        <v>10112</v>
      </c>
      <c r="M27" s="178">
        <v>1.863713214026E12</v>
      </c>
      <c r="N27" s="291" t="s">
        <v>10113</v>
      </c>
      <c r="O27" s="291" t="s">
        <v>1219</v>
      </c>
      <c r="P27" s="290"/>
      <c r="Q27" s="290"/>
      <c r="R27" s="290"/>
      <c r="S27" s="290"/>
      <c r="T27" s="290"/>
      <c r="U27" s="290"/>
      <c r="V27" s="290"/>
      <c r="W27" s="290"/>
      <c r="X27" s="290"/>
      <c r="Y27" s="290"/>
      <c r="Z27" s="290"/>
      <c r="AA27" s="290"/>
    </row>
    <row r="28">
      <c r="A28" s="294" t="s">
        <v>10095</v>
      </c>
      <c r="B28" s="295" t="s">
        <v>5701</v>
      </c>
      <c r="C28" s="130">
        <v>2215.0</v>
      </c>
      <c r="D28" s="123" t="s">
        <v>304</v>
      </c>
      <c r="E28" s="296">
        <v>0.5</v>
      </c>
      <c r="F28" s="297">
        <v>7.0</v>
      </c>
      <c r="G28" s="298">
        <v>43760.0</v>
      </c>
      <c r="H28" s="292" t="s">
        <v>10106</v>
      </c>
      <c r="I28" s="159" t="s">
        <v>10107</v>
      </c>
      <c r="J28" s="299" t="s">
        <v>10108</v>
      </c>
      <c r="K28" s="196" t="s">
        <v>10111</v>
      </c>
      <c r="L28" s="178" t="s">
        <v>10112</v>
      </c>
      <c r="M28" s="178">
        <v>1.863713214026E12</v>
      </c>
      <c r="N28" s="291" t="s">
        <v>10113</v>
      </c>
      <c r="O28" s="291" t="s">
        <v>1219</v>
      </c>
      <c r="P28" s="290"/>
      <c r="Q28" s="290"/>
      <c r="R28" s="290"/>
      <c r="S28" s="290"/>
      <c r="T28" s="290"/>
      <c r="U28" s="290"/>
      <c r="V28" s="290"/>
      <c r="W28" s="290"/>
      <c r="X28" s="290"/>
      <c r="Y28" s="290"/>
      <c r="Z28" s="290"/>
      <c r="AA28" s="290"/>
    </row>
    <row r="29">
      <c r="A29" s="294" t="s">
        <v>10095</v>
      </c>
      <c r="B29" s="295" t="s">
        <v>5701</v>
      </c>
      <c r="C29" s="130">
        <v>2987.0</v>
      </c>
      <c r="D29" s="123" t="s">
        <v>321</v>
      </c>
      <c r="E29" s="296">
        <v>0.5</v>
      </c>
      <c r="F29" s="297">
        <v>7.0</v>
      </c>
      <c r="G29" s="298">
        <v>43760.0</v>
      </c>
      <c r="H29" s="292" t="s">
        <v>10106</v>
      </c>
      <c r="I29" s="159" t="s">
        <v>10107</v>
      </c>
      <c r="J29" s="299" t="s">
        <v>10108</v>
      </c>
      <c r="K29" s="196" t="s">
        <v>10111</v>
      </c>
      <c r="L29" s="178" t="s">
        <v>10112</v>
      </c>
      <c r="M29" s="178">
        <v>1.863713214026E12</v>
      </c>
      <c r="N29" s="291" t="s">
        <v>10113</v>
      </c>
      <c r="O29" s="291" t="s">
        <v>1219</v>
      </c>
      <c r="P29" s="290"/>
      <c r="Q29" s="290"/>
      <c r="R29" s="290"/>
      <c r="S29" s="290"/>
      <c r="T29" s="290"/>
      <c r="U29" s="290"/>
      <c r="V29" s="290"/>
      <c r="W29" s="290"/>
      <c r="X29" s="290"/>
      <c r="Y29" s="290"/>
      <c r="Z29" s="290"/>
      <c r="AA29" s="290"/>
    </row>
    <row r="30">
      <c r="A30" s="294" t="s">
        <v>10095</v>
      </c>
      <c r="B30" s="295" t="s">
        <v>5701</v>
      </c>
      <c r="C30" s="130">
        <v>3010.0</v>
      </c>
      <c r="D30" s="123" t="s">
        <v>328</v>
      </c>
      <c r="E30" s="296">
        <v>0.5</v>
      </c>
      <c r="F30" s="297">
        <v>7.0</v>
      </c>
      <c r="G30" s="298">
        <v>43760.0</v>
      </c>
      <c r="H30" s="292" t="s">
        <v>10106</v>
      </c>
      <c r="I30" s="159" t="s">
        <v>10107</v>
      </c>
      <c r="J30" s="299" t="s">
        <v>10108</v>
      </c>
      <c r="K30" s="196" t="s">
        <v>10111</v>
      </c>
      <c r="L30" s="178" t="s">
        <v>10112</v>
      </c>
      <c r="M30" s="178">
        <v>1.863713214026E12</v>
      </c>
      <c r="N30" s="291" t="s">
        <v>10113</v>
      </c>
      <c r="O30" s="291" t="s">
        <v>1219</v>
      </c>
      <c r="P30" s="290"/>
      <c r="Q30" s="290"/>
      <c r="R30" s="290"/>
      <c r="S30" s="290"/>
      <c r="T30" s="290"/>
      <c r="U30" s="290"/>
      <c r="V30" s="290"/>
      <c r="W30" s="290"/>
      <c r="X30" s="290"/>
      <c r="Y30" s="290"/>
      <c r="Z30" s="290"/>
      <c r="AA30" s="290"/>
    </row>
    <row r="31">
      <c r="A31" s="294" t="s">
        <v>10095</v>
      </c>
      <c r="B31" s="295" t="s">
        <v>5701</v>
      </c>
      <c r="C31" s="130">
        <v>7953.0</v>
      </c>
      <c r="D31" s="123" t="s">
        <v>340</v>
      </c>
      <c r="E31" s="296">
        <v>0.5</v>
      </c>
      <c r="F31" s="297">
        <v>7.0</v>
      </c>
      <c r="G31" s="298">
        <v>43760.0</v>
      </c>
      <c r="H31" s="292" t="s">
        <v>10106</v>
      </c>
      <c r="I31" s="159" t="s">
        <v>10107</v>
      </c>
      <c r="J31" s="299" t="s">
        <v>10108</v>
      </c>
      <c r="K31" s="196" t="s">
        <v>10111</v>
      </c>
      <c r="L31" s="178" t="s">
        <v>10112</v>
      </c>
      <c r="M31" s="178">
        <v>1.863713214026E12</v>
      </c>
      <c r="N31" s="291" t="s">
        <v>10113</v>
      </c>
      <c r="O31" s="291" t="s">
        <v>1219</v>
      </c>
      <c r="P31" s="290"/>
      <c r="Q31" s="290"/>
      <c r="R31" s="290"/>
      <c r="S31" s="290"/>
      <c r="T31" s="290"/>
      <c r="U31" s="290"/>
      <c r="V31" s="290"/>
      <c r="W31" s="290"/>
      <c r="X31" s="290"/>
      <c r="Y31" s="290"/>
      <c r="Z31" s="290"/>
      <c r="AA31" s="290"/>
    </row>
    <row r="32">
      <c r="A32" s="294" t="s">
        <v>10095</v>
      </c>
      <c r="B32" s="295" t="s">
        <v>5701</v>
      </c>
      <c r="C32" s="130">
        <v>2079.0</v>
      </c>
      <c r="D32" s="123" t="s">
        <v>349</v>
      </c>
      <c r="E32" s="296">
        <v>0.5</v>
      </c>
      <c r="F32" s="297">
        <v>7.0</v>
      </c>
      <c r="G32" s="298">
        <v>43760.0</v>
      </c>
      <c r="H32" s="292" t="s">
        <v>10106</v>
      </c>
      <c r="I32" s="159" t="s">
        <v>10107</v>
      </c>
      <c r="J32" s="299" t="s">
        <v>10108</v>
      </c>
      <c r="K32" s="196" t="s">
        <v>10111</v>
      </c>
      <c r="L32" s="178" t="s">
        <v>10112</v>
      </c>
      <c r="M32" s="178">
        <v>1.863713214026E12</v>
      </c>
      <c r="N32" s="291" t="s">
        <v>10113</v>
      </c>
      <c r="O32" s="291" t="s">
        <v>1219</v>
      </c>
      <c r="P32" s="290"/>
      <c r="Q32" s="290"/>
      <c r="R32" s="290"/>
      <c r="S32" s="290"/>
      <c r="T32" s="290"/>
      <c r="U32" s="290"/>
      <c r="V32" s="290"/>
      <c r="W32" s="290"/>
      <c r="X32" s="290"/>
      <c r="Y32" s="290"/>
      <c r="Z32" s="290"/>
      <c r="AA32" s="290"/>
    </row>
    <row r="33">
      <c r="A33" s="300" t="s">
        <v>10168</v>
      </c>
      <c r="B33" s="301" t="s">
        <v>10171</v>
      </c>
      <c r="C33" s="130">
        <v>2875.0</v>
      </c>
      <c r="D33" s="123" t="s">
        <v>960</v>
      </c>
      <c r="E33" s="296">
        <v>0.5</v>
      </c>
      <c r="F33" s="297">
        <v>7.5</v>
      </c>
      <c r="G33" s="298">
        <v>43760.0</v>
      </c>
      <c r="H33" s="292" t="s">
        <v>10173</v>
      </c>
      <c r="I33" s="292" t="s">
        <v>10174</v>
      </c>
      <c r="J33" s="299" t="s">
        <v>10108</v>
      </c>
      <c r="K33" s="196" t="s">
        <v>10111</v>
      </c>
      <c r="L33" s="178" t="s">
        <v>10112</v>
      </c>
      <c r="M33" s="178">
        <v>1.863713214026E12</v>
      </c>
      <c r="N33" s="291" t="s">
        <v>10175</v>
      </c>
      <c r="O33" s="291" t="s">
        <v>1219</v>
      </c>
      <c r="P33" s="290"/>
      <c r="Q33" s="290"/>
      <c r="R33" s="290"/>
      <c r="S33" s="290"/>
      <c r="T33" s="290"/>
      <c r="U33" s="290"/>
      <c r="V33" s="290"/>
      <c r="W33" s="290"/>
      <c r="X33" s="290"/>
      <c r="Y33" s="290"/>
      <c r="Z33" s="290"/>
      <c r="AA33" s="290"/>
    </row>
    <row r="34">
      <c r="A34" s="300" t="s">
        <v>10168</v>
      </c>
      <c r="B34" s="301" t="s">
        <v>10171</v>
      </c>
      <c r="C34" s="130">
        <v>2740.0</v>
      </c>
      <c r="D34" s="123" t="s">
        <v>964</v>
      </c>
      <c r="E34" s="296">
        <v>0.5</v>
      </c>
      <c r="F34" s="297">
        <v>7.5</v>
      </c>
      <c r="G34" s="298">
        <v>43760.0</v>
      </c>
      <c r="H34" s="292" t="s">
        <v>10173</v>
      </c>
      <c r="I34" s="292" t="s">
        <v>10174</v>
      </c>
      <c r="J34" s="299" t="s">
        <v>10108</v>
      </c>
      <c r="K34" s="196" t="s">
        <v>10111</v>
      </c>
      <c r="L34" s="178" t="s">
        <v>10112</v>
      </c>
      <c r="M34" s="178">
        <v>1.863713214026E12</v>
      </c>
      <c r="N34" s="291" t="s">
        <v>10175</v>
      </c>
      <c r="O34" s="291" t="s">
        <v>1219</v>
      </c>
      <c r="P34" s="290"/>
      <c r="Q34" s="290"/>
      <c r="R34" s="290"/>
      <c r="S34" s="290"/>
      <c r="T34" s="290"/>
      <c r="U34" s="290"/>
      <c r="V34" s="290"/>
      <c r="W34" s="290"/>
      <c r="X34" s="290"/>
      <c r="Y34" s="290"/>
      <c r="Z34" s="290"/>
      <c r="AA34" s="290"/>
    </row>
    <row r="35">
      <c r="A35" s="300" t="s">
        <v>10168</v>
      </c>
      <c r="B35" s="301" t="s">
        <v>10171</v>
      </c>
      <c r="C35" s="130">
        <v>7116.0</v>
      </c>
      <c r="D35" s="123" t="s">
        <v>966</v>
      </c>
      <c r="E35" s="296">
        <v>0.5</v>
      </c>
      <c r="F35" s="297">
        <v>7.5</v>
      </c>
      <c r="G35" s="298">
        <v>43760.0</v>
      </c>
      <c r="H35" s="292" t="s">
        <v>10173</v>
      </c>
      <c r="I35" s="292" t="s">
        <v>10174</v>
      </c>
      <c r="J35" s="299" t="s">
        <v>10108</v>
      </c>
      <c r="K35" s="196" t="s">
        <v>10111</v>
      </c>
      <c r="L35" s="178" t="s">
        <v>10112</v>
      </c>
      <c r="M35" s="178">
        <v>1.863713214026E12</v>
      </c>
      <c r="N35" s="291" t="s">
        <v>10175</v>
      </c>
      <c r="O35" s="291" t="s">
        <v>1219</v>
      </c>
      <c r="P35" s="290"/>
      <c r="Q35" s="290"/>
      <c r="R35" s="290"/>
      <c r="S35" s="290"/>
      <c r="T35" s="290"/>
      <c r="U35" s="290"/>
      <c r="V35" s="290"/>
      <c r="W35" s="290"/>
      <c r="X35" s="290"/>
      <c r="Y35" s="290"/>
      <c r="Z35" s="290"/>
      <c r="AA35" s="290"/>
    </row>
    <row r="36">
      <c r="A36" s="300" t="s">
        <v>10168</v>
      </c>
      <c r="B36" s="301" t="s">
        <v>10171</v>
      </c>
      <c r="C36" s="130">
        <v>2351.0</v>
      </c>
      <c r="D36" s="123" t="s">
        <v>968</v>
      </c>
      <c r="E36" s="296">
        <v>0.5</v>
      </c>
      <c r="F36" s="297">
        <v>7.5</v>
      </c>
      <c r="G36" s="298">
        <v>43760.0</v>
      </c>
      <c r="H36" s="292" t="s">
        <v>10173</v>
      </c>
      <c r="I36" s="292" t="s">
        <v>10174</v>
      </c>
      <c r="J36" s="299" t="s">
        <v>10108</v>
      </c>
      <c r="K36" s="196" t="s">
        <v>10111</v>
      </c>
      <c r="L36" s="178" t="s">
        <v>10112</v>
      </c>
      <c r="M36" s="178">
        <v>1.863713214026E12</v>
      </c>
      <c r="N36" s="291" t="s">
        <v>10175</v>
      </c>
      <c r="O36" s="291" t="s">
        <v>1219</v>
      </c>
      <c r="P36" s="290"/>
      <c r="Q36" s="290"/>
      <c r="R36" s="290"/>
      <c r="S36" s="290"/>
      <c r="T36" s="290"/>
      <c r="U36" s="290"/>
      <c r="V36" s="290"/>
      <c r="W36" s="290"/>
      <c r="X36" s="290"/>
      <c r="Y36" s="290"/>
      <c r="Z36" s="290"/>
      <c r="AA36" s="290"/>
    </row>
    <row r="37">
      <c r="A37" s="300" t="s">
        <v>10168</v>
      </c>
      <c r="B37" s="301" t="s">
        <v>10171</v>
      </c>
      <c r="C37" s="130">
        <v>2542.0</v>
      </c>
      <c r="D37" s="123" t="s">
        <v>1335</v>
      </c>
      <c r="E37" s="296">
        <v>0.5</v>
      </c>
      <c r="F37" s="297">
        <v>7.5</v>
      </c>
      <c r="G37" s="298">
        <v>43760.0</v>
      </c>
      <c r="H37" s="292" t="s">
        <v>10173</v>
      </c>
      <c r="I37" s="292" t="s">
        <v>10174</v>
      </c>
      <c r="J37" s="299" t="s">
        <v>10108</v>
      </c>
      <c r="K37" s="196" t="s">
        <v>10111</v>
      </c>
      <c r="L37" s="178" t="s">
        <v>10112</v>
      </c>
      <c r="M37" s="178">
        <v>1.863713214026E12</v>
      </c>
      <c r="N37" s="291" t="s">
        <v>10175</v>
      </c>
      <c r="O37" s="291" t="s">
        <v>1219</v>
      </c>
      <c r="P37" s="290"/>
      <c r="Q37" s="290"/>
      <c r="R37" s="290"/>
      <c r="S37" s="290"/>
      <c r="T37" s="290"/>
      <c r="U37" s="290"/>
      <c r="V37" s="290"/>
      <c r="W37" s="290"/>
      <c r="X37" s="290"/>
      <c r="Y37" s="290"/>
      <c r="Z37" s="290"/>
      <c r="AA37" s="290"/>
    </row>
    <row r="38">
      <c r="A38" s="300" t="s">
        <v>10168</v>
      </c>
      <c r="B38" s="301" t="s">
        <v>10171</v>
      </c>
      <c r="C38" s="130">
        <v>2394.0</v>
      </c>
      <c r="D38" s="123" t="s">
        <v>973</v>
      </c>
      <c r="E38" s="296">
        <v>0.5</v>
      </c>
      <c r="F38" s="297">
        <v>7.5</v>
      </c>
      <c r="G38" s="298">
        <v>43760.0</v>
      </c>
      <c r="H38" s="292" t="s">
        <v>10173</v>
      </c>
      <c r="I38" s="292" t="s">
        <v>10174</v>
      </c>
      <c r="J38" s="299" t="s">
        <v>10108</v>
      </c>
      <c r="K38" s="196" t="s">
        <v>10111</v>
      </c>
      <c r="L38" s="178" t="s">
        <v>10112</v>
      </c>
      <c r="M38" s="178">
        <v>1.863713214026E12</v>
      </c>
      <c r="N38" s="291" t="s">
        <v>10175</v>
      </c>
      <c r="O38" s="291" t="s">
        <v>1219</v>
      </c>
      <c r="P38" s="290"/>
      <c r="Q38" s="290"/>
      <c r="R38" s="290"/>
      <c r="S38" s="290"/>
      <c r="T38" s="290"/>
      <c r="U38" s="290"/>
      <c r="V38" s="290"/>
      <c r="W38" s="290"/>
      <c r="X38" s="290"/>
      <c r="Y38" s="290"/>
      <c r="Z38" s="290"/>
      <c r="AA38" s="290"/>
    </row>
    <row r="39">
      <c r="A39" s="300" t="s">
        <v>10168</v>
      </c>
      <c r="B39" s="301" t="s">
        <v>10171</v>
      </c>
      <c r="C39" s="130">
        <v>3277.0</v>
      </c>
      <c r="D39" s="123" t="s">
        <v>975</v>
      </c>
      <c r="E39" s="296">
        <v>0.5</v>
      </c>
      <c r="F39" s="297">
        <v>7.5</v>
      </c>
      <c r="G39" s="298">
        <v>43760.0</v>
      </c>
      <c r="H39" s="292" t="s">
        <v>10173</v>
      </c>
      <c r="I39" s="292" t="s">
        <v>10174</v>
      </c>
      <c r="J39" s="299" t="s">
        <v>10108</v>
      </c>
      <c r="K39" s="196" t="s">
        <v>10111</v>
      </c>
      <c r="L39" s="178" t="s">
        <v>10112</v>
      </c>
      <c r="M39" s="178">
        <v>1.863713214026E12</v>
      </c>
      <c r="N39" s="291" t="s">
        <v>10175</v>
      </c>
      <c r="O39" s="291" t="s">
        <v>1219</v>
      </c>
      <c r="P39" s="290"/>
      <c r="Q39" s="290"/>
      <c r="R39" s="290"/>
      <c r="S39" s="290"/>
      <c r="T39" s="290"/>
      <c r="U39" s="290"/>
      <c r="V39" s="290"/>
      <c r="W39" s="290"/>
      <c r="X39" s="290"/>
      <c r="Y39" s="290"/>
      <c r="Z39" s="290"/>
      <c r="AA39" s="290"/>
    </row>
    <row r="40">
      <c r="A40" s="300" t="s">
        <v>10168</v>
      </c>
      <c r="B40" s="301" t="s">
        <v>10171</v>
      </c>
      <c r="C40" s="130">
        <v>2980.0</v>
      </c>
      <c r="D40" s="123" t="s">
        <v>979</v>
      </c>
      <c r="E40" s="296">
        <v>0.5</v>
      </c>
      <c r="F40" s="297">
        <v>7.5</v>
      </c>
      <c r="G40" s="298">
        <v>43760.0</v>
      </c>
      <c r="H40" s="292" t="s">
        <v>10173</v>
      </c>
      <c r="I40" s="292" t="s">
        <v>10174</v>
      </c>
      <c r="J40" s="299" t="s">
        <v>10108</v>
      </c>
      <c r="K40" s="196" t="s">
        <v>10111</v>
      </c>
      <c r="L40" s="178" t="s">
        <v>10112</v>
      </c>
      <c r="M40" s="178">
        <v>1.863713214026E12</v>
      </c>
      <c r="N40" s="291" t="s">
        <v>10175</v>
      </c>
      <c r="O40" s="291" t="s">
        <v>1219</v>
      </c>
      <c r="P40" s="290"/>
      <c r="Q40" s="290"/>
      <c r="R40" s="290"/>
      <c r="S40" s="290"/>
      <c r="T40" s="290"/>
      <c r="U40" s="290"/>
      <c r="V40" s="290"/>
      <c r="W40" s="290"/>
      <c r="X40" s="290"/>
      <c r="Y40" s="290"/>
      <c r="Z40" s="290"/>
      <c r="AA40" s="290"/>
    </row>
    <row r="41">
      <c r="A41" s="300" t="s">
        <v>10168</v>
      </c>
      <c r="B41" s="301" t="s">
        <v>10171</v>
      </c>
      <c r="C41" s="130">
        <v>2557.0</v>
      </c>
      <c r="D41" s="123" t="s">
        <v>996</v>
      </c>
      <c r="E41" s="296">
        <v>0.5</v>
      </c>
      <c r="F41" s="297">
        <v>7.5</v>
      </c>
      <c r="G41" s="298">
        <v>43760.0</v>
      </c>
      <c r="H41" s="292" t="s">
        <v>10173</v>
      </c>
      <c r="I41" s="292" t="s">
        <v>10174</v>
      </c>
      <c r="J41" s="299" t="s">
        <v>10108</v>
      </c>
      <c r="K41" s="196" t="s">
        <v>10111</v>
      </c>
      <c r="L41" s="178" t="s">
        <v>10112</v>
      </c>
      <c r="M41" s="178">
        <v>1.863713214026E12</v>
      </c>
      <c r="N41" s="291" t="s">
        <v>10175</v>
      </c>
      <c r="O41" s="291" t="s">
        <v>1219</v>
      </c>
      <c r="P41" s="290"/>
      <c r="Q41" s="290"/>
      <c r="R41" s="290"/>
      <c r="S41" s="290"/>
      <c r="T41" s="290"/>
      <c r="U41" s="290"/>
      <c r="V41" s="290"/>
      <c r="W41" s="290"/>
      <c r="X41" s="290"/>
      <c r="Y41" s="290"/>
      <c r="Z41" s="290"/>
      <c r="AA41" s="290"/>
    </row>
    <row r="42">
      <c r="A42" s="300" t="s">
        <v>10168</v>
      </c>
      <c r="B42" s="301" t="s">
        <v>10171</v>
      </c>
      <c r="C42" s="130">
        <v>4307.0</v>
      </c>
      <c r="D42" s="123" t="s">
        <v>1003</v>
      </c>
      <c r="E42" s="296">
        <v>0.5</v>
      </c>
      <c r="F42" s="297">
        <v>7.5</v>
      </c>
      <c r="G42" s="298">
        <v>43760.0</v>
      </c>
      <c r="H42" s="292" t="s">
        <v>10173</v>
      </c>
      <c r="I42" s="292" t="s">
        <v>10174</v>
      </c>
      <c r="J42" s="299" t="s">
        <v>10108</v>
      </c>
      <c r="K42" s="196" t="s">
        <v>10111</v>
      </c>
      <c r="L42" s="178" t="s">
        <v>10112</v>
      </c>
      <c r="M42" s="178">
        <v>1.863713214026E12</v>
      </c>
      <c r="N42" s="291" t="s">
        <v>10175</v>
      </c>
      <c r="O42" s="291" t="s">
        <v>1219</v>
      </c>
      <c r="P42" s="290"/>
      <c r="Q42" s="290"/>
      <c r="R42" s="290"/>
      <c r="S42" s="290"/>
      <c r="T42" s="290"/>
      <c r="U42" s="290"/>
      <c r="V42" s="290"/>
      <c r="W42" s="290"/>
      <c r="X42" s="290"/>
      <c r="Y42" s="290"/>
      <c r="Z42" s="290"/>
      <c r="AA42" s="290"/>
    </row>
    <row r="43">
      <c r="A43" s="300" t="s">
        <v>10168</v>
      </c>
      <c r="B43" s="301" t="s">
        <v>10171</v>
      </c>
      <c r="C43" s="130">
        <v>3205.0</v>
      </c>
      <c r="D43" s="123" t="s">
        <v>1008</v>
      </c>
      <c r="E43" s="296">
        <v>0.5</v>
      </c>
      <c r="F43" s="297">
        <v>7.5</v>
      </c>
      <c r="G43" s="298">
        <v>43760.0</v>
      </c>
      <c r="H43" s="292" t="s">
        <v>10173</v>
      </c>
      <c r="I43" s="292" t="s">
        <v>10174</v>
      </c>
      <c r="J43" s="299" t="s">
        <v>10108</v>
      </c>
      <c r="K43" s="196" t="s">
        <v>10111</v>
      </c>
      <c r="L43" s="178" t="s">
        <v>10112</v>
      </c>
      <c r="M43" s="178">
        <v>1.863713214026E12</v>
      </c>
      <c r="N43" s="291" t="s">
        <v>10175</v>
      </c>
      <c r="O43" s="291" t="s">
        <v>1219</v>
      </c>
      <c r="P43" s="290"/>
      <c r="Q43" s="290"/>
      <c r="R43" s="290"/>
      <c r="S43" s="290"/>
      <c r="T43" s="290"/>
      <c r="U43" s="290"/>
      <c r="V43" s="290"/>
      <c r="W43" s="290"/>
      <c r="X43" s="290"/>
      <c r="Y43" s="290"/>
      <c r="Z43" s="290"/>
      <c r="AA43" s="290"/>
    </row>
    <row r="44">
      <c r="A44" s="300" t="s">
        <v>10168</v>
      </c>
      <c r="B44" s="301" t="s">
        <v>10171</v>
      </c>
      <c r="C44" s="130">
        <v>3748.0</v>
      </c>
      <c r="D44" s="123" t="s">
        <v>1019</v>
      </c>
      <c r="E44" s="296">
        <v>0.5</v>
      </c>
      <c r="F44" s="297">
        <v>7.5</v>
      </c>
      <c r="G44" s="298">
        <v>43760.0</v>
      </c>
      <c r="H44" s="292" t="s">
        <v>10173</v>
      </c>
      <c r="I44" s="292" t="s">
        <v>10174</v>
      </c>
      <c r="J44" s="299" t="s">
        <v>10108</v>
      </c>
      <c r="K44" s="196" t="s">
        <v>10111</v>
      </c>
      <c r="L44" s="178" t="s">
        <v>10112</v>
      </c>
      <c r="M44" s="178">
        <v>1.863713214026E12</v>
      </c>
      <c r="N44" s="291" t="s">
        <v>10175</v>
      </c>
      <c r="O44" s="291" t="s">
        <v>1219</v>
      </c>
      <c r="P44" s="290"/>
      <c r="Q44" s="290"/>
      <c r="R44" s="290"/>
      <c r="S44" s="290"/>
      <c r="T44" s="290"/>
      <c r="U44" s="290"/>
      <c r="V44" s="290"/>
      <c r="W44" s="290"/>
      <c r="X44" s="290"/>
      <c r="Y44" s="290"/>
      <c r="Z44" s="290"/>
      <c r="AA44" s="290"/>
    </row>
    <row r="45">
      <c r="A45" s="300" t="s">
        <v>10168</v>
      </c>
      <c r="B45" s="301" t="s">
        <v>10171</v>
      </c>
      <c r="C45" s="130">
        <v>5953.0</v>
      </c>
      <c r="D45" s="123" t="s">
        <v>1025</v>
      </c>
      <c r="E45" s="296">
        <v>0.5</v>
      </c>
      <c r="F45" s="297">
        <v>7.5</v>
      </c>
      <c r="G45" s="298">
        <v>43760.0</v>
      </c>
      <c r="H45" s="292" t="s">
        <v>10173</v>
      </c>
      <c r="I45" s="292" t="s">
        <v>10174</v>
      </c>
      <c r="J45" s="299" t="s">
        <v>10108</v>
      </c>
      <c r="K45" s="196" t="s">
        <v>10111</v>
      </c>
      <c r="L45" s="178" t="s">
        <v>10112</v>
      </c>
      <c r="M45" s="178">
        <v>1.863713214026E12</v>
      </c>
      <c r="N45" s="291" t="s">
        <v>10175</v>
      </c>
      <c r="O45" s="291" t="s">
        <v>1219</v>
      </c>
      <c r="P45" s="290"/>
      <c r="Q45" s="290"/>
      <c r="R45" s="290"/>
      <c r="S45" s="290"/>
      <c r="T45" s="290"/>
      <c r="U45" s="290"/>
      <c r="V45" s="290"/>
      <c r="W45" s="290"/>
      <c r="X45" s="290"/>
      <c r="Y45" s="290"/>
      <c r="Z45" s="290"/>
      <c r="AA45" s="290"/>
    </row>
    <row r="46">
      <c r="A46" s="300" t="s">
        <v>10168</v>
      </c>
      <c r="B46" s="301" t="s">
        <v>10171</v>
      </c>
      <c r="C46" s="130">
        <v>3435.0</v>
      </c>
      <c r="D46" s="123" t="s">
        <v>1031</v>
      </c>
      <c r="E46" s="296">
        <v>0.5</v>
      </c>
      <c r="F46" s="297">
        <v>7.5</v>
      </c>
      <c r="G46" s="298">
        <v>43760.0</v>
      </c>
      <c r="H46" s="292" t="s">
        <v>10173</v>
      </c>
      <c r="I46" s="292" t="s">
        <v>10174</v>
      </c>
      <c r="J46" s="299" t="s">
        <v>10108</v>
      </c>
      <c r="K46" s="196" t="s">
        <v>10111</v>
      </c>
      <c r="L46" s="178" t="s">
        <v>10112</v>
      </c>
      <c r="M46" s="178">
        <v>1.863713214026E12</v>
      </c>
      <c r="N46" s="291" t="s">
        <v>10175</v>
      </c>
      <c r="O46" s="291" t="s">
        <v>1219</v>
      </c>
      <c r="P46" s="290"/>
      <c r="Q46" s="290"/>
      <c r="R46" s="290"/>
      <c r="S46" s="290"/>
      <c r="T46" s="290"/>
      <c r="U46" s="290"/>
      <c r="V46" s="290"/>
      <c r="W46" s="290"/>
      <c r="X46" s="290"/>
      <c r="Y46" s="290"/>
      <c r="Z46" s="290"/>
      <c r="AA46" s="290"/>
    </row>
    <row r="47">
      <c r="A47" s="300" t="s">
        <v>10168</v>
      </c>
      <c r="B47" s="301" t="s">
        <v>10171</v>
      </c>
      <c r="C47" s="130">
        <v>2368.0</v>
      </c>
      <c r="D47" s="123" t="s">
        <v>1053</v>
      </c>
      <c r="E47" s="296">
        <v>0.5</v>
      </c>
      <c r="F47" s="297">
        <v>7.5</v>
      </c>
      <c r="G47" s="298">
        <v>43760.0</v>
      </c>
      <c r="H47" s="292" t="s">
        <v>10173</v>
      </c>
      <c r="I47" s="292" t="s">
        <v>10174</v>
      </c>
      <c r="J47" s="299" t="s">
        <v>10108</v>
      </c>
      <c r="K47" s="196" t="s">
        <v>10111</v>
      </c>
      <c r="L47" s="178" t="s">
        <v>10112</v>
      </c>
      <c r="M47" s="178">
        <v>1.863713214026E12</v>
      </c>
      <c r="N47" s="291" t="s">
        <v>10175</v>
      </c>
      <c r="O47" s="291" t="s">
        <v>1219</v>
      </c>
      <c r="P47" s="290"/>
      <c r="Q47" s="290"/>
      <c r="R47" s="290"/>
      <c r="S47" s="290"/>
      <c r="T47" s="290"/>
      <c r="U47" s="290"/>
      <c r="V47" s="290"/>
      <c r="W47" s="290"/>
      <c r="X47" s="290"/>
      <c r="Y47" s="290"/>
      <c r="Z47" s="290"/>
      <c r="AA47" s="290"/>
    </row>
    <row r="48">
      <c r="A48" s="300" t="s">
        <v>10168</v>
      </c>
      <c r="B48" s="301" t="s">
        <v>10171</v>
      </c>
      <c r="C48" s="130">
        <v>2031.0</v>
      </c>
      <c r="D48" s="123" t="s">
        <v>1060</v>
      </c>
      <c r="E48" s="296">
        <v>0.5</v>
      </c>
      <c r="F48" s="297">
        <v>7.5</v>
      </c>
      <c r="G48" s="298">
        <v>43760.0</v>
      </c>
      <c r="H48" s="292" t="s">
        <v>10173</v>
      </c>
      <c r="I48" s="292" t="s">
        <v>10174</v>
      </c>
      <c r="J48" s="299" t="s">
        <v>10108</v>
      </c>
      <c r="K48" s="196" t="s">
        <v>10111</v>
      </c>
      <c r="L48" s="178" t="s">
        <v>10112</v>
      </c>
      <c r="M48" s="178">
        <v>1.863713214026E12</v>
      </c>
      <c r="N48" s="291" t="s">
        <v>10175</v>
      </c>
      <c r="O48" s="291" t="s">
        <v>1219</v>
      </c>
      <c r="P48" s="290"/>
      <c r="Q48" s="290"/>
      <c r="R48" s="290"/>
      <c r="S48" s="290"/>
      <c r="T48" s="290"/>
      <c r="U48" s="290"/>
      <c r="V48" s="290"/>
      <c r="W48" s="290"/>
      <c r="X48" s="290"/>
      <c r="Y48" s="290"/>
      <c r="Z48" s="290"/>
      <c r="AA48" s="290"/>
    </row>
    <row r="49">
      <c r="A49" s="300" t="s">
        <v>10168</v>
      </c>
      <c r="B49" s="301" t="s">
        <v>10171</v>
      </c>
      <c r="C49" s="130">
        <v>6391.0</v>
      </c>
      <c r="D49" s="123" t="s">
        <v>1065</v>
      </c>
      <c r="E49" s="296">
        <v>0.5</v>
      </c>
      <c r="F49" s="297">
        <v>7.5</v>
      </c>
      <c r="G49" s="298">
        <v>43760.0</v>
      </c>
      <c r="H49" s="292" t="s">
        <v>10173</v>
      </c>
      <c r="I49" s="292" t="s">
        <v>10174</v>
      </c>
      <c r="J49" s="299" t="s">
        <v>10108</v>
      </c>
      <c r="K49" s="196" t="s">
        <v>10111</v>
      </c>
      <c r="L49" s="178" t="s">
        <v>10112</v>
      </c>
      <c r="M49" s="178">
        <v>1.863713214026E12</v>
      </c>
      <c r="N49" s="291" t="s">
        <v>10175</v>
      </c>
      <c r="O49" s="291" t="s">
        <v>1219</v>
      </c>
      <c r="P49" s="290"/>
      <c r="Q49" s="290"/>
      <c r="R49" s="290"/>
      <c r="S49" s="290"/>
      <c r="T49" s="290"/>
      <c r="U49" s="290"/>
      <c r="V49" s="290"/>
      <c r="W49" s="290"/>
      <c r="X49" s="290"/>
      <c r="Y49" s="290"/>
      <c r="Z49" s="290"/>
      <c r="AA49" s="290"/>
    </row>
    <row r="50">
      <c r="A50" s="300" t="s">
        <v>10168</v>
      </c>
      <c r="B50" s="301" t="s">
        <v>10171</v>
      </c>
      <c r="C50" s="130">
        <v>4392.0</v>
      </c>
      <c r="D50" s="123" t="s">
        <v>1070</v>
      </c>
      <c r="E50" s="296">
        <v>0.5</v>
      </c>
      <c r="F50" s="297">
        <v>7.5</v>
      </c>
      <c r="G50" s="298">
        <v>43760.0</v>
      </c>
      <c r="H50" s="292" t="s">
        <v>10173</v>
      </c>
      <c r="I50" s="292" t="s">
        <v>10174</v>
      </c>
      <c r="J50" s="299" t="s">
        <v>10108</v>
      </c>
      <c r="K50" s="196" t="s">
        <v>10111</v>
      </c>
      <c r="L50" s="178" t="s">
        <v>10112</v>
      </c>
      <c r="M50" s="178">
        <v>1.863713214026E12</v>
      </c>
      <c r="N50" s="291" t="s">
        <v>10175</v>
      </c>
      <c r="O50" s="291" t="s">
        <v>1219</v>
      </c>
      <c r="P50" s="290"/>
      <c r="Q50" s="290"/>
      <c r="R50" s="290"/>
      <c r="S50" s="290"/>
      <c r="T50" s="290"/>
      <c r="U50" s="290"/>
      <c r="V50" s="290"/>
      <c r="W50" s="290"/>
      <c r="X50" s="290"/>
      <c r="Y50" s="290"/>
      <c r="Z50" s="290"/>
      <c r="AA50" s="290"/>
    </row>
    <row r="51">
      <c r="A51" s="300" t="s">
        <v>10168</v>
      </c>
      <c r="B51" s="301" t="s">
        <v>10171</v>
      </c>
      <c r="C51" s="130">
        <v>3346.0</v>
      </c>
      <c r="D51" s="123" t="s">
        <v>1074</v>
      </c>
      <c r="E51" s="296">
        <v>0.5</v>
      </c>
      <c r="F51" s="297">
        <v>7.5</v>
      </c>
      <c r="G51" s="298">
        <v>43760.0</v>
      </c>
      <c r="H51" s="292" t="s">
        <v>10173</v>
      </c>
      <c r="I51" s="292" t="s">
        <v>10174</v>
      </c>
      <c r="J51" s="299" t="s">
        <v>10108</v>
      </c>
      <c r="K51" s="196" t="s">
        <v>10111</v>
      </c>
      <c r="L51" s="178" t="s">
        <v>10112</v>
      </c>
      <c r="M51" s="178">
        <v>1.863713214026E12</v>
      </c>
      <c r="N51" s="291" t="s">
        <v>10175</v>
      </c>
      <c r="O51" s="291" t="s">
        <v>1219</v>
      </c>
      <c r="P51" s="290"/>
      <c r="Q51" s="290"/>
      <c r="R51" s="290"/>
      <c r="S51" s="290"/>
      <c r="T51" s="290"/>
      <c r="U51" s="290"/>
      <c r="V51" s="290"/>
      <c r="W51" s="290"/>
      <c r="X51" s="290"/>
      <c r="Y51" s="290"/>
      <c r="Z51" s="290"/>
      <c r="AA51" s="290"/>
    </row>
    <row r="52">
      <c r="A52" s="300" t="s">
        <v>10168</v>
      </c>
      <c r="B52" s="301" t="s">
        <v>10171</v>
      </c>
      <c r="C52" s="130">
        <v>10612.0</v>
      </c>
      <c r="D52" s="123" t="s">
        <v>1080</v>
      </c>
      <c r="E52" s="296">
        <v>0.5</v>
      </c>
      <c r="F52" s="297">
        <v>7.5</v>
      </c>
      <c r="G52" s="298">
        <v>43760.0</v>
      </c>
      <c r="H52" s="292" t="s">
        <v>10173</v>
      </c>
      <c r="I52" s="292" t="s">
        <v>10174</v>
      </c>
      <c r="J52" s="299" t="s">
        <v>10108</v>
      </c>
      <c r="K52" s="196" t="s">
        <v>10111</v>
      </c>
      <c r="L52" s="178" t="s">
        <v>10112</v>
      </c>
      <c r="M52" s="178">
        <v>1.863713214026E12</v>
      </c>
      <c r="N52" s="291" t="s">
        <v>10175</v>
      </c>
      <c r="O52" s="291" t="s">
        <v>1219</v>
      </c>
      <c r="P52" s="290"/>
      <c r="Q52" s="290"/>
      <c r="R52" s="290"/>
      <c r="S52" s="290"/>
      <c r="T52" s="290"/>
      <c r="U52" s="290"/>
      <c r="V52" s="290"/>
      <c r="W52" s="290"/>
      <c r="X52" s="290"/>
      <c r="Y52" s="290"/>
      <c r="Z52" s="290"/>
      <c r="AA52" s="290"/>
    </row>
    <row r="53">
      <c r="A53" s="300" t="s">
        <v>10168</v>
      </c>
      <c r="B53" s="301" t="s">
        <v>10171</v>
      </c>
      <c r="C53" s="130">
        <v>2158.0</v>
      </c>
      <c r="D53" s="123" t="s">
        <v>1087</v>
      </c>
      <c r="E53" s="296">
        <v>0.5</v>
      </c>
      <c r="F53" s="297">
        <v>7.5</v>
      </c>
      <c r="G53" s="298">
        <v>43760.0</v>
      </c>
      <c r="H53" s="292" t="s">
        <v>10173</v>
      </c>
      <c r="I53" s="292" t="s">
        <v>10174</v>
      </c>
      <c r="J53" s="299" t="s">
        <v>10108</v>
      </c>
      <c r="K53" s="196" t="s">
        <v>10111</v>
      </c>
      <c r="L53" s="178" t="s">
        <v>10112</v>
      </c>
      <c r="M53" s="178">
        <v>1.863713214026E12</v>
      </c>
      <c r="N53" s="291" t="s">
        <v>10175</v>
      </c>
      <c r="O53" s="291" t="s">
        <v>1219</v>
      </c>
      <c r="P53" s="290"/>
      <c r="Q53" s="290"/>
      <c r="R53" s="290"/>
      <c r="S53" s="290"/>
      <c r="T53" s="290"/>
      <c r="U53" s="290"/>
      <c r="V53" s="290"/>
      <c r="W53" s="290"/>
      <c r="X53" s="290"/>
      <c r="Y53" s="290"/>
      <c r="Z53" s="290"/>
      <c r="AA53" s="290"/>
    </row>
    <row r="54">
      <c r="A54" s="300" t="s">
        <v>10168</v>
      </c>
      <c r="B54" s="301" t="s">
        <v>10171</v>
      </c>
      <c r="C54" s="130">
        <v>3495.0</v>
      </c>
      <c r="D54" s="123" t="s">
        <v>1094</v>
      </c>
      <c r="E54" s="296">
        <v>0.5</v>
      </c>
      <c r="F54" s="297">
        <v>7.5</v>
      </c>
      <c r="G54" s="298">
        <v>43760.0</v>
      </c>
      <c r="H54" s="292" t="s">
        <v>10173</v>
      </c>
      <c r="I54" s="292" t="s">
        <v>10174</v>
      </c>
      <c r="J54" s="299" t="s">
        <v>10108</v>
      </c>
      <c r="K54" s="196" t="s">
        <v>10111</v>
      </c>
      <c r="L54" s="178" t="s">
        <v>10112</v>
      </c>
      <c r="M54" s="178">
        <v>1.863713214026E12</v>
      </c>
      <c r="N54" s="291" t="s">
        <v>10175</v>
      </c>
      <c r="O54" s="291" t="s">
        <v>1219</v>
      </c>
      <c r="P54" s="290"/>
      <c r="Q54" s="290"/>
      <c r="R54" s="290"/>
      <c r="S54" s="290"/>
      <c r="T54" s="290"/>
      <c r="U54" s="290"/>
      <c r="V54" s="290"/>
      <c r="W54" s="290"/>
      <c r="X54" s="290"/>
      <c r="Y54" s="290"/>
      <c r="Z54" s="290"/>
      <c r="AA54" s="290"/>
    </row>
    <row r="55">
      <c r="A55" s="300" t="s">
        <v>10168</v>
      </c>
      <c r="B55" s="301" t="s">
        <v>10171</v>
      </c>
      <c r="C55" s="130">
        <v>2505.0</v>
      </c>
      <c r="D55" s="123" t="s">
        <v>1100</v>
      </c>
      <c r="E55" s="296">
        <v>0.5</v>
      </c>
      <c r="F55" s="297">
        <v>7.5</v>
      </c>
      <c r="G55" s="298">
        <v>43760.0</v>
      </c>
      <c r="H55" s="292" t="s">
        <v>10173</v>
      </c>
      <c r="I55" s="292" t="s">
        <v>10174</v>
      </c>
      <c r="J55" s="299" t="s">
        <v>10108</v>
      </c>
      <c r="K55" s="196" t="s">
        <v>10111</v>
      </c>
      <c r="L55" s="178" t="s">
        <v>10112</v>
      </c>
      <c r="M55" s="178">
        <v>1.863713214026E12</v>
      </c>
      <c r="N55" s="291" t="s">
        <v>10175</v>
      </c>
      <c r="O55" s="291" t="s">
        <v>1219</v>
      </c>
      <c r="P55" s="290"/>
      <c r="Q55" s="290"/>
      <c r="R55" s="290"/>
      <c r="S55" s="290"/>
      <c r="T55" s="290"/>
      <c r="U55" s="290"/>
      <c r="V55" s="290"/>
      <c r="W55" s="290"/>
      <c r="X55" s="290"/>
      <c r="Y55" s="290"/>
      <c r="Z55" s="290"/>
      <c r="AA55" s="290"/>
    </row>
    <row r="56">
      <c r="A56" s="300" t="s">
        <v>10168</v>
      </c>
      <c r="B56" s="301" t="s">
        <v>10171</v>
      </c>
      <c r="C56" s="130">
        <v>8315.0</v>
      </c>
      <c r="D56" s="123" t="s">
        <v>1106</v>
      </c>
      <c r="E56" s="296">
        <v>0.5</v>
      </c>
      <c r="F56" s="297">
        <v>7.5</v>
      </c>
      <c r="G56" s="298">
        <v>43760.0</v>
      </c>
      <c r="H56" s="292" t="s">
        <v>10173</v>
      </c>
      <c r="I56" s="292" t="s">
        <v>10174</v>
      </c>
      <c r="J56" s="299" t="s">
        <v>10108</v>
      </c>
      <c r="K56" s="196" t="s">
        <v>10111</v>
      </c>
      <c r="L56" s="178" t="s">
        <v>10112</v>
      </c>
      <c r="M56" s="178">
        <v>1.863713214026E12</v>
      </c>
      <c r="N56" s="291" t="s">
        <v>10175</v>
      </c>
      <c r="O56" s="291" t="s">
        <v>1219</v>
      </c>
      <c r="P56" s="290"/>
      <c r="Q56" s="290"/>
      <c r="R56" s="290"/>
      <c r="S56" s="290"/>
      <c r="T56" s="290"/>
      <c r="U56" s="290"/>
      <c r="V56" s="290"/>
      <c r="W56" s="290"/>
      <c r="X56" s="290"/>
      <c r="Y56" s="290"/>
      <c r="Z56" s="290"/>
      <c r="AA56" s="290"/>
    </row>
    <row r="57">
      <c r="A57" s="300" t="s">
        <v>10168</v>
      </c>
      <c r="B57" s="301" t="s">
        <v>10171</v>
      </c>
      <c r="C57" s="130">
        <v>3280.0</v>
      </c>
      <c r="D57" s="123" t="s">
        <v>1113</v>
      </c>
      <c r="E57" s="296">
        <v>0.5</v>
      </c>
      <c r="F57" s="297">
        <v>7.5</v>
      </c>
      <c r="G57" s="298">
        <v>43760.0</v>
      </c>
      <c r="H57" s="292" t="s">
        <v>10173</v>
      </c>
      <c r="I57" s="292" t="s">
        <v>10174</v>
      </c>
      <c r="J57" s="299" t="s">
        <v>10108</v>
      </c>
      <c r="K57" s="196" t="s">
        <v>10111</v>
      </c>
      <c r="L57" s="178" t="s">
        <v>10112</v>
      </c>
      <c r="M57" s="178">
        <v>1.863713214026E12</v>
      </c>
      <c r="N57" s="291" t="s">
        <v>10175</v>
      </c>
      <c r="O57" s="291" t="s">
        <v>1219</v>
      </c>
      <c r="P57" s="290"/>
      <c r="Q57" s="290"/>
      <c r="R57" s="290"/>
      <c r="S57" s="290"/>
      <c r="T57" s="290"/>
      <c r="U57" s="290"/>
      <c r="V57" s="290"/>
      <c r="W57" s="290"/>
      <c r="X57" s="290"/>
      <c r="Y57" s="290"/>
      <c r="Z57" s="290"/>
      <c r="AA57" s="290"/>
    </row>
    <row r="58">
      <c r="A58" s="300" t="s">
        <v>10168</v>
      </c>
      <c r="B58" s="301" t="s">
        <v>10171</v>
      </c>
      <c r="C58" s="130">
        <v>8255.0</v>
      </c>
      <c r="D58" s="123" t="s">
        <v>1118</v>
      </c>
      <c r="E58" s="296">
        <v>0.5</v>
      </c>
      <c r="F58" s="297">
        <v>7.5</v>
      </c>
      <c r="G58" s="298">
        <v>43760.0</v>
      </c>
      <c r="H58" s="292" t="s">
        <v>10173</v>
      </c>
      <c r="I58" s="292" t="s">
        <v>10174</v>
      </c>
      <c r="J58" s="299" t="s">
        <v>10108</v>
      </c>
      <c r="K58" s="196" t="s">
        <v>10111</v>
      </c>
      <c r="L58" s="178" t="s">
        <v>10112</v>
      </c>
      <c r="M58" s="178">
        <v>1.863713214026E12</v>
      </c>
      <c r="N58" s="291" t="s">
        <v>10175</v>
      </c>
      <c r="O58" s="291" t="s">
        <v>1219</v>
      </c>
      <c r="P58" s="290"/>
      <c r="Q58" s="290"/>
      <c r="R58" s="290"/>
      <c r="S58" s="290"/>
      <c r="T58" s="290"/>
      <c r="U58" s="290"/>
      <c r="V58" s="290"/>
      <c r="W58" s="290"/>
      <c r="X58" s="290"/>
      <c r="Y58" s="290"/>
      <c r="Z58" s="290"/>
      <c r="AA58" s="290"/>
    </row>
    <row r="59">
      <c r="A59" s="300" t="s">
        <v>10168</v>
      </c>
      <c r="B59" s="301" t="s">
        <v>10171</v>
      </c>
      <c r="C59" s="130">
        <v>2340.0</v>
      </c>
      <c r="D59" s="123" t="s">
        <v>1124</v>
      </c>
      <c r="E59" s="296">
        <v>0.5</v>
      </c>
      <c r="F59" s="297">
        <v>7.5</v>
      </c>
      <c r="G59" s="298">
        <v>43760.0</v>
      </c>
      <c r="H59" s="292" t="s">
        <v>10173</v>
      </c>
      <c r="I59" s="292" t="s">
        <v>10174</v>
      </c>
      <c r="J59" s="299" t="s">
        <v>10108</v>
      </c>
      <c r="K59" s="196" t="s">
        <v>10111</v>
      </c>
      <c r="L59" s="178" t="s">
        <v>10112</v>
      </c>
      <c r="M59" s="178">
        <v>1.863713214026E12</v>
      </c>
      <c r="N59" s="291" t="s">
        <v>10175</v>
      </c>
      <c r="O59" s="291" t="s">
        <v>1219</v>
      </c>
      <c r="P59" s="290"/>
      <c r="Q59" s="290"/>
      <c r="R59" s="290"/>
      <c r="S59" s="290"/>
      <c r="T59" s="290"/>
      <c r="U59" s="290"/>
      <c r="V59" s="290"/>
      <c r="W59" s="290"/>
      <c r="X59" s="290"/>
      <c r="Y59" s="290"/>
      <c r="Z59" s="290"/>
      <c r="AA59" s="290"/>
    </row>
    <row r="60">
      <c r="A60" s="300" t="s">
        <v>10168</v>
      </c>
      <c r="B60" s="301" t="s">
        <v>10171</v>
      </c>
      <c r="C60" s="130">
        <v>9735.0</v>
      </c>
      <c r="D60" s="123" t="s">
        <v>1129</v>
      </c>
      <c r="E60" s="296">
        <v>0.5</v>
      </c>
      <c r="F60" s="297">
        <v>7.5</v>
      </c>
      <c r="G60" s="298">
        <v>43760.0</v>
      </c>
      <c r="H60" s="292" t="s">
        <v>10173</v>
      </c>
      <c r="I60" s="292" t="s">
        <v>10174</v>
      </c>
      <c r="J60" s="299" t="s">
        <v>10108</v>
      </c>
      <c r="K60" s="196" t="s">
        <v>10111</v>
      </c>
      <c r="L60" s="178" t="s">
        <v>10112</v>
      </c>
      <c r="M60" s="178">
        <v>1.863713214026E12</v>
      </c>
      <c r="N60" s="291" t="s">
        <v>10175</v>
      </c>
      <c r="O60" s="291" t="s">
        <v>1219</v>
      </c>
      <c r="P60" s="290"/>
      <c r="Q60" s="290"/>
      <c r="R60" s="290"/>
      <c r="S60" s="290"/>
      <c r="T60" s="290"/>
      <c r="U60" s="290"/>
      <c r="V60" s="290"/>
      <c r="W60" s="290"/>
      <c r="X60" s="290"/>
      <c r="Y60" s="290"/>
      <c r="Z60" s="290"/>
      <c r="AA60" s="290"/>
    </row>
    <row r="61">
      <c r="A61" s="302" t="s">
        <v>10234</v>
      </c>
      <c r="B61" s="302" t="s">
        <v>10241</v>
      </c>
      <c r="C61" s="130">
        <v>2252.0</v>
      </c>
      <c r="D61" s="123" t="s">
        <v>1497</v>
      </c>
      <c r="E61" s="296">
        <v>0.5</v>
      </c>
      <c r="F61" s="297">
        <v>7.5</v>
      </c>
      <c r="G61" s="303">
        <v>43761.0</v>
      </c>
      <c r="H61" s="292" t="s">
        <v>10243</v>
      </c>
      <c r="I61" s="292" t="s">
        <v>10244</v>
      </c>
      <c r="J61" s="299" t="s">
        <v>10245</v>
      </c>
      <c r="K61" s="196" t="s">
        <v>10111</v>
      </c>
      <c r="L61" s="178" t="s">
        <v>10112</v>
      </c>
      <c r="M61" s="178">
        <v>1.863713214026E12</v>
      </c>
      <c r="N61" s="291" t="s">
        <v>10113</v>
      </c>
      <c r="O61" s="291" t="s">
        <v>1219</v>
      </c>
      <c r="P61" s="290"/>
      <c r="Q61" s="290"/>
      <c r="R61" s="290"/>
      <c r="S61" s="290"/>
      <c r="T61" s="290"/>
      <c r="U61" s="290"/>
      <c r="V61" s="290"/>
      <c r="W61" s="290"/>
      <c r="X61" s="290"/>
      <c r="Y61" s="290"/>
      <c r="Z61" s="290"/>
      <c r="AA61" s="290"/>
    </row>
    <row r="62">
      <c r="A62" s="302" t="s">
        <v>10234</v>
      </c>
      <c r="B62" s="302" t="s">
        <v>10241</v>
      </c>
      <c r="C62" s="130">
        <v>2416.0</v>
      </c>
      <c r="D62" s="123" t="s">
        <v>1507</v>
      </c>
      <c r="E62" s="296">
        <v>0.5</v>
      </c>
      <c r="F62" s="297">
        <v>7.5</v>
      </c>
      <c r="G62" s="303">
        <v>43761.0</v>
      </c>
      <c r="H62" s="292" t="s">
        <v>10243</v>
      </c>
      <c r="I62" s="292" t="s">
        <v>10244</v>
      </c>
      <c r="J62" s="299" t="s">
        <v>10245</v>
      </c>
      <c r="K62" s="196" t="s">
        <v>10111</v>
      </c>
      <c r="L62" s="178" t="s">
        <v>10112</v>
      </c>
      <c r="M62" s="178">
        <v>1.863713214026E12</v>
      </c>
      <c r="N62" s="291" t="s">
        <v>10113</v>
      </c>
      <c r="O62" s="291" t="s">
        <v>1219</v>
      </c>
      <c r="P62" s="290"/>
      <c r="Q62" s="290"/>
      <c r="R62" s="290"/>
      <c r="S62" s="290"/>
      <c r="T62" s="290"/>
      <c r="U62" s="290"/>
      <c r="V62" s="290"/>
      <c r="W62" s="290"/>
      <c r="X62" s="290"/>
      <c r="Y62" s="290"/>
      <c r="Z62" s="290"/>
      <c r="AA62" s="290"/>
    </row>
    <row r="63">
      <c r="A63" s="302" t="s">
        <v>10234</v>
      </c>
      <c r="B63" s="302" t="s">
        <v>10241</v>
      </c>
      <c r="C63" s="130">
        <v>2509.0</v>
      </c>
      <c r="D63" s="123" t="s">
        <v>1511</v>
      </c>
      <c r="E63" s="296">
        <v>0.5</v>
      </c>
      <c r="F63" s="297">
        <v>7.5</v>
      </c>
      <c r="G63" s="303">
        <v>43761.0</v>
      </c>
      <c r="H63" s="292" t="s">
        <v>10243</v>
      </c>
      <c r="I63" s="292" t="s">
        <v>10244</v>
      </c>
      <c r="J63" s="299" t="s">
        <v>10245</v>
      </c>
      <c r="K63" s="196" t="s">
        <v>10111</v>
      </c>
      <c r="L63" s="178" t="s">
        <v>10112</v>
      </c>
      <c r="M63" s="178">
        <v>1.863713214026E12</v>
      </c>
      <c r="N63" s="291" t="s">
        <v>10113</v>
      </c>
      <c r="O63" s="291" t="s">
        <v>1219</v>
      </c>
      <c r="P63" s="290"/>
      <c r="Q63" s="290"/>
      <c r="R63" s="290"/>
      <c r="S63" s="290"/>
      <c r="T63" s="290"/>
      <c r="U63" s="290"/>
      <c r="V63" s="290"/>
      <c r="W63" s="290"/>
      <c r="X63" s="290"/>
      <c r="Y63" s="290"/>
      <c r="Z63" s="290"/>
      <c r="AA63" s="290"/>
    </row>
    <row r="64">
      <c r="A64" s="302" t="s">
        <v>10234</v>
      </c>
      <c r="B64" s="302" t="s">
        <v>10241</v>
      </c>
      <c r="C64" s="130">
        <v>6837.0</v>
      </c>
      <c r="D64" s="123" t="s">
        <v>1517</v>
      </c>
      <c r="E64" s="296">
        <v>0.5</v>
      </c>
      <c r="F64" s="297">
        <v>7.5</v>
      </c>
      <c r="G64" s="303">
        <v>43761.0</v>
      </c>
      <c r="H64" s="292" t="s">
        <v>10243</v>
      </c>
      <c r="I64" s="292" t="s">
        <v>10244</v>
      </c>
      <c r="J64" s="299" t="s">
        <v>10245</v>
      </c>
      <c r="K64" s="196" t="s">
        <v>10111</v>
      </c>
      <c r="L64" s="178" t="s">
        <v>10112</v>
      </c>
      <c r="M64" s="178">
        <v>1.863713214026E12</v>
      </c>
      <c r="N64" s="291" t="s">
        <v>10113</v>
      </c>
      <c r="O64" s="291" t="s">
        <v>1219</v>
      </c>
      <c r="P64" s="290"/>
      <c r="Q64" s="290"/>
      <c r="R64" s="290"/>
      <c r="S64" s="290"/>
      <c r="T64" s="290"/>
      <c r="U64" s="290"/>
      <c r="V64" s="290"/>
      <c r="W64" s="290"/>
      <c r="X64" s="290"/>
      <c r="Y64" s="290"/>
      <c r="Z64" s="290"/>
      <c r="AA64" s="290"/>
    </row>
    <row r="65">
      <c r="A65" s="302" t="s">
        <v>10234</v>
      </c>
      <c r="B65" s="302" t="s">
        <v>10241</v>
      </c>
      <c r="C65" s="130">
        <v>9530.0</v>
      </c>
      <c r="D65" s="123" t="s">
        <v>1525</v>
      </c>
      <c r="E65" s="296">
        <v>0.5</v>
      </c>
      <c r="F65" s="297">
        <v>7.5</v>
      </c>
      <c r="G65" s="303">
        <v>43761.0</v>
      </c>
      <c r="H65" s="292" t="s">
        <v>10243</v>
      </c>
      <c r="I65" s="292" t="s">
        <v>10244</v>
      </c>
      <c r="J65" s="299" t="s">
        <v>10245</v>
      </c>
      <c r="K65" s="196" t="s">
        <v>10111</v>
      </c>
      <c r="L65" s="178" t="s">
        <v>10112</v>
      </c>
      <c r="M65" s="178">
        <v>1.863713214026E12</v>
      </c>
      <c r="N65" s="291" t="s">
        <v>10113</v>
      </c>
      <c r="O65" s="291" t="s">
        <v>1219</v>
      </c>
      <c r="P65" s="290"/>
      <c r="Q65" s="290"/>
      <c r="R65" s="290"/>
      <c r="S65" s="290"/>
      <c r="T65" s="290"/>
      <c r="U65" s="290"/>
      <c r="V65" s="290"/>
      <c r="W65" s="290"/>
      <c r="X65" s="290"/>
      <c r="Y65" s="290"/>
      <c r="Z65" s="290"/>
      <c r="AA65" s="290"/>
    </row>
    <row r="66">
      <c r="A66" s="302" t="s">
        <v>10234</v>
      </c>
      <c r="B66" s="302" t="s">
        <v>10241</v>
      </c>
      <c r="C66" s="130">
        <v>8075.0</v>
      </c>
      <c r="D66" s="123" t="s">
        <v>1531</v>
      </c>
      <c r="E66" s="296">
        <v>0.5</v>
      </c>
      <c r="F66" s="297">
        <v>7.5</v>
      </c>
      <c r="G66" s="303">
        <v>43761.0</v>
      </c>
      <c r="H66" s="292" t="s">
        <v>10243</v>
      </c>
      <c r="I66" s="292" t="s">
        <v>10244</v>
      </c>
      <c r="J66" s="299" t="s">
        <v>10245</v>
      </c>
      <c r="K66" s="196" t="s">
        <v>10111</v>
      </c>
      <c r="L66" s="178" t="s">
        <v>10112</v>
      </c>
      <c r="M66" s="178">
        <v>1.863713214026E12</v>
      </c>
      <c r="N66" s="291" t="s">
        <v>10113</v>
      </c>
      <c r="O66" s="291" t="s">
        <v>1219</v>
      </c>
      <c r="P66" s="290"/>
      <c r="Q66" s="290"/>
      <c r="R66" s="290"/>
      <c r="S66" s="290"/>
      <c r="T66" s="290"/>
      <c r="U66" s="290"/>
      <c r="V66" s="290"/>
      <c r="W66" s="290"/>
      <c r="X66" s="290"/>
      <c r="Y66" s="290"/>
      <c r="Z66" s="290"/>
      <c r="AA66" s="290"/>
    </row>
    <row r="67">
      <c r="A67" s="302" t="s">
        <v>10234</v>
      </c>
      <c r="B67" s="302" t="s">
        <v>10241</v>
      </c>
      <c r="C67" s="130">
        <v>2305.0</v>
      </c>
      <c r="D67" s="123" t="s">
        <v>1537</v>
      </c>
      <c r="E67" s="296">
        <v>0.5</v>
      </c>
      <c r="F67" s="297">
        <v>7.5</v>
      </c>
      <c r="G67" s="303">
        <v>43761.0</v>
      </c>
      <c r="H67" s="292" t="s">
        <v>10243</v>
      </c>
      <c r="I67" s="292" t="s">
        <v>10244</v>
      </c>
      <c r="J67" s="299" t="s">
        <v>10245</v>
      </c>
      <c r="K67" s="196" t="s">
        <v>10111</v>
      </c>
      <c r="L67" s="178" t="s">
        <v>10112</v>
      </c>
      <c r="M67" s="178">
        <v>1.863713214026E12</v>
      </c>
      <c r="N67" s="291" t="s">
        <v>10113</v>
      </c>
      <c r="O67" s="291" t="s">
        <v>1219</v>
      </c>
      <c r="P67" s="290"/>
      <c r="Q67" s="290"/>
      <c r="R67" s="290"/>
      <c r="S67" s="290"/>
      <c r="T67" s="290"/>
      <c r="U67" s="290"/>
      <c r="V67" s="290"/>
      <c r="W67" s="290"/>
      <c r="X67" s="290"/>
      <c r="Y67" s="290"/>
      <c r="Z67" s="290"/>
      <c r="AA67" s="290"/>
    </row>
    <row r="68">
      <c r="A68" s="302" t="s">
        <v>10234</v>
      </c>
      <c r="B68" s="302" t="s">
        <v>10241</v>
      </c>
      <c r="C68" s="130">
        <v>2533.0</v>
      </c>
      <c r="D68" s="123" t="s">
        <v>1543</v>
      </c>
      <c r="E68" s="296">
        <v>0.5</v>
      </c>
      <c r="F68" s="297">
        <v>7.5</v>
      </c>
      <c r="G68" s="303">
        <v>43761.0</v>
      </c>
      <c r="H68" s="292" t="s">
        <v>10243</v>
      </c>
      <c r="I68" s="292" t="s">
        <v>10244</v>
      </c>
      <c r="J68" s="299" t="s">
        <v>10245</v>
      </c>
      <c r="K68" s="196" t="s">
        <v>10111</v>
      </c>
      <c r="L68" s="178" t="s">
        <v>10112</v>
      </c>
      <c r="M68" s="178">
        <v>1.863713214026E12</v>
      </c>
      <c r="N68" s="291" t="s">
        <v>10113</v>
      </c>
      <c r="O68" s="291" t="s">
        <v>1219</v>
      </c>
      <c r="P68" s="290"/>
      <c r="Q68" s="290"/>
      <c r="R68" s="290"/>
      <c r="S68" s="290"/>
      <c r="T68" s="290"/>
      <c r="U68" s="290"/>
      <c r="V68" s="290"/>
      <c r="W68" s="290"/>
      <c r="X68" s="290"/>
      <c r="Y68" s="290"/>
      <c r="Z68" s="290"/>
      <c r="AA68" s="290"/>
    </row>
    <row r="69">
      <c r="A69" s="302" t="s">
        <v>10234</v>
      </c>
      <c r="B69" s="302" t="s">
        <v>10241</v>
      </c>
      <c r="C69" s="130">
        <v>7112.0</v>
      </c>
      <c r="D69" s="123" t="s">
        <v>1547</v>
      </c>
      <c r="E69" s="296">
        <v>0.5</v>
      </c>
      <c r="F69" s="297">
        <v>7.5</v>
      </c>
      <c r="G69" s="303">
        <v>43761.0</v>
      </c>
      <c r="H69" s="292" t="s">
        <v>10243</v>
      </c>
      <c r="I69" s="292" t="s">
        <v>10244</v>
      </c>
      <c r="J69" s="299" t="s">
        <v>10245</v>
      </c>
      <c r="K69" s="196" t="s">
        <v>10111</v>
      </c>
      <c r="L69" s="178" t="s">
        <v>10112</v>
      </c>
      <c r="M69" s="178">
        <v>1.863713214026E12</v>
      </c>
      <c r="N69" s="291" t="s">
        <v>10113</v>
      </c>
      <c r="O69" s="291" t="s">
        <v>1219</v>
      </c>
      <c r="P69" s="290"/>
      <c r="Q69" s="290"/>
      <c r="R69" s="290"/>
      <c r="S69" s="290"/>
      <c r="T69" s="290"/>
      <c r="U69" s="290"/>
      <c r="V69" s="290"/>
      <c r="W69" s="290"/>
      <c r="X69" s="290"/>
      <c r="Y69" s="290"/>
      <c r="Z69" s="290"/>
      <c r="AA69" s="290"/>
    </row>
    <row r="70">
      <c r="A70" s="302" t="s">
        <v>10234</v>
      </c>
      <c r="B70" s="302" t="s">
        <v>10241</v>
      </c>
      <c r="C70" s="130">
        <v>2293.0</v>
      </c>
      <c r="D70" s="123" t="s">
        <v>1553</v>
      </c>
      <c r="E70" s="296">
        <v>0.5</v>
      </c>
      <c r="F70" s="297">
        <v>7.5</v>
      </c>
      <c r="G70" s="303">
        <v>43761.0</v>
      </c>
      <c r="H70" s="292" t="s">
        <v>10243</v>
      </c>
      <c r="I70" s="292" t="s">
        <v>10244</v>
      </c>
      <c r="J70" s="299" t="s">
        <v>10245</v>
      </c>
      <c r="K70" s="196" t="s">
        <v>10111</v>
      </c>
      <c r="L70" s="178" t="s">
        <v>10112</v>
      </c>
      <c r="M70" s="178">
        <v>1.863713214026E12</v>
      </c>
      <c r="N70" s="291" t="s">
        <v>10113</v>
      </c>
      <c r="O70" s="291" t="s">
        <v>1219</v>
      </c>
      <c r="P70" s="290"/>
      <c r="Q70" s="290"/>
      <c r="R70" s="290"/>
      <c r="S70" s="290"/>
      <c r="T70" s="290"/>
      <c r="U70" s="290"/>
      <c r="V70" s="290"/>
      <c r="W70" s="290"/>
      <c r="X70" s="290"/>
      <c r="Y70" s="290"/>
      <c r="Z70" s="290"/>
      <c r="AA70" s="290"/>
    </row>
    <row r="71">
      <c r="A71" s="302" t="s">
        <v>10234</v>
      </c>
      <c r="B71" s="302" t="s">
        <v>10241</v>
      </c>
      <c r="C71" s="130">
        <v>2468.0</v>
      </c>
      <c r="D71" s="123" t="s">
        <v>1557</v>
      </c>
      <c r="E71" s="296">
        <v>0.5</v>
      </c>
      <c r="F71" s="297">
        <v>7.5</v>
      </c>
      <c r="G71" s="303">
        <v>43761.0</v>
      </c>
      <c r="H71" s="292" t="s">
        <v>10243</v>
      </c>
      <c r="I71" s="292" t="s">
        <v>10244</v>
      </c>
      <c r="J71" s="299" t="s">
        <v>10245</v>
      </c>
      <c r="K71" s="196" t="s">
        <v>10111</v>
      </c>
      <c r="L71" s="178" t="s">
        <v>10112</v>
      </c>
      <c r="M71" s="178">
        <v>1.863713214026E12</v>
      </c>
      <c r="N71" s="291" t="s">
        <v>10113</v>
      </c>
      <c r="O71" s="291" t="s">
        <v>1219</v>
      </c>
      <c r="P71" s="290"/>
      <c r="Q71" s="290"/>
      <c r="R71" s="290"/>
      <c r="S71" s="290"/>
      <c r="T71" s="290"/>
      <c r="U71" s="290"/>
      <c r="V71" s="290"/>
      <c r="W71" s="290"/>
      <c r="X71" s="290"/>
      <c r="Y71" s="290"/>
      <c r="Z71" s="290"/>
      <c r="AA71" s="290"/>
    </row>
    <row r="72">
      <c r="A72" s="302" t="s">
        <v>10234</v>
      </c>
      <c r="B72" s="302" t="s">
        <v>10241</v>
      </c>
      <c r="C72" s="130">
        <v>3281.0</v>
      </c>
      <c r="D72" s="123" t="s">
        <v>1562</v>
      </c>
      <c r="E72" s="296">
        <v>0.5</v>
      </c>
      <c r="F72" s="297">
        <v>7.5</v>
      </c>
      <c r="G72" s="303">
        <v>43761.0</v>
      </c>
      <c r="H72" s="292" t="s">
        <v>10243</v>
      </c>
      <c r="I72" s="292" t="s">
        <v>10244</v>
      </c>
      <c r="J72" s="299" t="s">
        <v>10245</v>
      </c>
      <c r="K72" s="196" t="s">
        <v>10111</v>
      </c>
      <c r="L72" s="178" t="s">
        <v>10112</v>
      </c>
      <c r="M72" s="178">
        <v>1.863713214026E12</v>
      </c>
      <c r="N72" s="291" t="s">
        <v>10113</v>
      </c>
      <c r="O72" s="291" t="s">
        <v>1219</v>
      </c>
      <c r="P72" s="290"/>
      <c r="Q72" s="290"/>
      <c r="R72" s="290"/>
      <c r="S72" s="290"/>
      <c r="T72" s="290"/>
      <c r="U72" s="290"/>
      <c r="V72" s="290"/>
      <c r="W72" s="290"/>
      <c r="X72" s="290"/>
      <c r="Y72" s="290"/>
      <c r="Z72" s="290"/>
      <c r="AA72" s="290"/>
    </row>
    <row r="73">
      <c r="A73" s="302" t="s">
        <v>10234</v>
      </c>
      <c r="B73" s="302" t="s">
        <v>10241</v>
      </c>
      <c r="C73" s="130">
        <v>9029.0</v>
      </c>
      <c r="D73" s="123" t="s">
        <v>1577</v>
      </c>
      <c r="E73" s="296">
        <v>0.5</v>
      </c>
      <c r="F73" s="297">
        <v>7.5</v>
      </c>
      <c r="G73" s="303">
        <v>43761.0</v>
      </c>
      <c r="H73" s="292" t="s">
        <v>10243</v>
      </c>
      <c r="I73" s="292" t="s">
        <v>10244</v>
      </c>
      <c r="J73" s="299" t="s">
        <v>10245</v>
      </c>
      <c r="K73" s="196" t="s">
        <v>10111</v>
      </c>
      <c r="L73" s="178" t="s">
        <v>10112</v>
      </c>
      <c r="M73" s="178">
        <v>1.863713214026E12</v>
      </c>
      <c r="N73" s="291" t="s">
        <v>10113</v>
      </c>
      <c r="O73" s="291" t="s">
        <v>1219</v>
      </c>
      <c r="P73" s="290"/>
      <c r="Q73" s="290"/>
      <c r="R73" s="290"/>
      <c r="S73" s="290"/>
      <c r="T73" s="290"/>
      <c r="U73" s="290"/>
      <c r="V73" s="290"/>
      <c r="W73" s="290"/>
      <c r="X73" s="290"/>
      <c r="Y73" s="290"/>
      <c r="Z73" s="290"/>
      <c r="AA73" s="290"/>
    </row>
    <row r="74">
      <c r="A74" s="302" t="s">
        <v>10234</v>
      </c>
      <c r="B74" s="302" t="s">
        <v>10241</v>
      </c>
      <c r="C74" s="130">
        <v>2709.0</v>
      </c>
      <c r="D74" s="123" t="s">
        <v>1584</v>
      </c>
      <c r="E74" s="296">
        <v>0.5</v>
      </c>
      <c r="F74" s="297">
        <v>7.5</v>
      </c>
      <c r="G74" s="303">
        <v>43761.0</v>
      </c>
      <c r="H74" s="292" t="s">
        <v>10243</v>
      </c>
      <c r="I74" s="292" t="s">
        <v>10244</v>
      </c>
      <c r="J74" s="299" t="s">
        <v>10245</v>
      </c>
      <c r="K74" s="196" t="s">
        <v>10111</v>
      </c>
      <c r="L74" s="178" t="s">
        <v>10112</v>
      </c>
      <c r="M74" s="178">
        <v>1.863713214026E12</v>
      </c>
      <c r="N74" s="291" t="s">
        <v>10113</v>
      </c>
      <c r="O74" s="291" t="s">
        <v>1219</v>
      </c>
      <c r="P74" s="290"/>
      <c r="Q74" s="290"/>
      <c r="R74" s="290"/>
      <c r="S74" s="290"/>
      <c r="T74" s="290"/>
      <c r="U74" s="290"/>
      <c r="V74" s="290"/>
      <c r="W74" s="290"/>
      <c r="X74" s="290"/>
      <c r="Y74" s="290"/>
      <c r="Z74" s="290"/>
      <c r="AA74" s="290"/>
    </row>
    <row r="75">
      <c r="A75" s="302" t="s">
        <v>10234</v>
      </c>
      <c r="B75" s="302" t="s">
        <v>10241</v>
      </c>
      <c r="C75" s="130">
        <v>10690.0</v>
      </c>
      <c r="D75" s="123" t="s">
        <v>1628</v>
      </c>
      <c r="E75" s="296">
        <v>0.5</v>
      </c>
      <c r="F75" s="297">
        <v>7.5</v>
      </c>
      <c r="G75" s="303">
        <v>43761.0</v>
      </c>
      <c r="H75" s="292" t="s">
        <v>10243</v>
      </c>
      <c r="I75" s="292" t="s">
        <v>10244</v>
      </c>
      <c r="J75" s="299" t="s">
        <v>10245</v>
      </c>
      <c r="K75" s="196" t="s">
        <v>10111</v>
      </c>
      <c r="L75" s="178" t="s">
        <v>10112</v>
      </c>
      <c r="M75" s="178">
        <v>1.863713214026E12</v>
      </c>
      <c r="N75" s="291" t="s">
        <v>10113</v>
      </c>
      <c r="O75" s="291" t="s">
        <v>1219</v>
      </c>
      <c r="P75" s="290"/>
      <c r="Q75" s="290"/>
      <c r="R75" s="290"/>
      <c r="S75" s="290"/>
      <c r="T75" s="290"/>
      <c r="U75" s="290"/>
      <c r="V75" s="290"/>
      <c r="W75" s="290"/>
      <c r="X75" s="290"/>
      <c r="Y75" s="290"/>
      <c r="Z75" s="290"/>
      <c r="AA75" s="290"/>
    </row>
    <row r="76">
      <c r="A76" s="302" t="s">
        <v>10234</v>
      </c>
      <c r="B76" s="302" t="s">
        <v>10241</v>
      </c>
      <c r="C76" s="130">
        <v>5950.0</v>
      </c>
      <c r="D76" s="123" t="s">
        <v>1635</v>
      </c>
      <c r="E76" s="296">
        <v>0.5</v>
      </c>
      <c r="F76" s="297">
        <v>7.5</v>
      </c>
      <c r="G76" s="303">
        <v>43761.0</v>
      </c>
      <c r="H76" s="292" t="s">
        <v>10243</v>
      </c>
      <c r="I76" s="292" t="s">
        <v>10244</v>
      </c>
      <c r="J76" s="299" t="s">
        <v>10245</v>
      </c>
      <c r="K76" s="196" t="s">
        <v>10111</v>
      </c>
      <c r="L76" s="178" t="s">
        <v>10112</v>
      </c>
      <c r="M76" s="178">
        <v>1.863713214026E12</v>
      </c>
      <c r="N76" s="291" t="s">
        <v>10113</v>
      </c>
      <c r="O76" s="291" t="s">
        <v>1219</v>
      </c>
      <c r="P76" s="290"/>
      <c r="Q76" s="290"/>
      <c r="R76" s="290"/>
      <c r="S76" s="290"/>
      <c r="T76" s="290"/>
      <c r="U76" s="290"/>
      <c r="V76" s="290"/>
      <c r="W76" s="290"/>
      <c r="X76" s="290"/>
      <c r="Y76" s="290"/>
      <c r="Z76" s="290"/>
      <c r="AA76" s="290"/>
    </row>
    <row r="77">
      <c r="A77" s="302" t="s">
        <v>10234</v>
      </c>
      <c r="B77" s="302" t="s">
        <v>10241</v>
      </c>
      <c r="C77" s="130">
        <v>8073.0</v>
      </c>
      <c r="D77" s="123" t="s">
        <v>1640</v>
      </c>
      <c r="E77" s="296">
        <v>0.5</v>
      </c>
      <c r="F77" s="297">
        <v>7.5</v>
      </c>
      <c r="G77" s="303">
        <v>43761.0</v>
      </c>
      <c r="H77" s="292" t="s">
        <v>10243</v>
      </c>
      <c r="I77" s="292" t="s">
        <v>10244</v>
      </c>
      <c r="J77" s="299" t="s">
        <v>10245</v>
      </c>
      <c r="K77" s="196" t="s">
        <v>10111</v>
      </c>
      <c r="L77" s="178" t="s">
        <v>10112</v>
      </c>
      <c r="M77" s="178">
        <v>1.863713214026E12</v>
      </c>
      <c r="N77" s="291" t="s">
        <v>10113</v>
      </c>
      <c r="O77" s="291" t="s">
        <v>1219</v>
      </c>
      <c r="P77" s="290"/>
      <c r="Q77" s="290"/>
      <c r="R77" s="290"/>
      <c r="S77" s="290"/>
      <c r="T77" s="290"/>
      <c r="U77" s="290"/>
      <c r="V77" s="290"/>
      <c r="W77" s="290"/>
      <c r="X77" s="290"/>
      <c r="Y77" s="290"/>
      <c r="Z77" s="290"/>
      <c r="AA77" s="290"/>
    </row>
    <row r="78">
      <c r="A78" s="302" t="s">
        <v>10234</v>
      </c>
      <c r="B78" s="302" t="s">
        <v>10241</v>
      </c>
      <c r="C78" s="130">
        <v>10610.0</v>
      </c>
      <c r="D78" s="123" t="s">
        <v>1650</v>
      </c>
      <c r="E78" s="296">
        <v>0.5</v>
      </c>
      <c r="F78" s="297">
        <v>7.5</v>
      </c>
      <c r="G78" s="303">
        <v>43761.0</v>
      </c>
      <c r="H78" s="292" t="s">
        <v>10243</v>
      </c>
      <c r="I78" s="292" t="s">
        <v>10244</v>
      </c>
      <c r="J78" s="299" t="s">
        <v>10245</v>
      </c>
      <c r="K78" s="196" t="s">
        <v>10111</v>
      </c>
      <c r="L78" s="178" t="s">
        <v>10112</v>
      </c>
      <c r="M78" s="178">
        <v>1.863713214026E12</v>
      </c>
      <c r="N78" s="291" t="s">
        <v>10113</v>
      </c>
      <c r="O78" s="291" t="s">
        <v>1219</v>
      </c>
      <c r="P78" s="290"/>
      <c r="Q78" s="290"/>
      <c r="R78" s="290"/>
      <c r="S78" s="290"/>
      <c r="T78" s="290"/>
      <c r="U78" s="290"/>
      <c r="V78" s="290"/>
      <c r="W78" s="290"/>
      <c r="X78" s="290"/>
      <c r="Y78" s="290"/>
      <c r="Z78" s="290"/>
      <c r="AA78" s="290"/>
    </row>
    <row r="79">
      <c r="A79" s="302" t="s">
        <v>10234</v>
      </c>
      <c r="B79" s="302" t="s">
        <v>10241</v>
      </c>
      <c r="C79" s="130">
        <v>2357.0</v>
      </c>
      <c r="D79" s="123" t="s">
        <v>1658</v>
      </c>
      <c r="E79" s="296">
        <v>0.5</v>
      </c>
      <c r="F79" s="297">
        <v>7.5</v>
      </c>
      <c r="G79" s="303">
        <v>43761.0</v>
      </c>
      <c r="H79" s="292" t="s">
        <v>10243</v>
      </c>
      <c r="I79" s="292" t="s">
        <v>10244</v>
      </c>
      <c r="J79" s="299" t="s">
        <v>10245</v>
      </c>
      <c r="K79" s="196" t="s">
        <v>10111</v>
      </c>
      <c r="L79" s="178" t="s">
        <v>10112</v>
      </c>
      <c r="M79" s="178">
        <v>1.863713214026E12</v>
      </c>
      <c r="N79" s="291" t="s">
        <v>10113</v>
      </c>
      <c r="O79" s="291" t="s">
        <v>1219</v>
      </c>
      <c r="P79" s="290"/>
      <c r="Q79" s="290"/>
      <c r="R79" s="290"/>
      <c r="S79" s="290"/>
      <c r="T79" s="290"/>
      <c r="U79" s="290"/>
      <c r="V79" s="290"/>
      <c r="W79" s="290"/>
      <c r="X79" s="290"/>
      <c r="Y79" s="290"/>
      <c r="Z79" s="290"/>
      <c r="AA79" s="290"/>
    </row>
    <row r="80">
      <c r="A80" s="302" t="s">
        <v>10234</v>
      </c>
      <c r="B80" s="302" t="s">
        <v>10241</v>
      </c>
      <c r="C80" s="130">
        <v>2319.0</v>
      </c>
      <c r="D80" s="123" t="s">
        <v>1666</v>
      </c>
      <c r="E80" s="296">
        <v>0.5</v>
      </c>
      <c r="F80" s="297">
        <v>7.5</v>
      </c>
      <c r="G80" s="303">
        <v>43761.0</v>
      </c>
      <c r="H80" s="292" t="s">
        <v>10243</v>
      </c>
      <c r="I80" s="292" t="s">
        <v>10244</v>
      </c>
      <c r="J80" s="299" t="s">
        <v>10245</v>
      </c>
      <c r="K80" s="196" t="s">
        <v>10111</v>
      </c>
      <c r="L80" s="178" t="s">
        <v>10112</v>
      </c>
      <c r="M80" s="178">
        <v>1.863713214026E12</v>
      </c>
      <c r="N80" s="291" t="s">
        <v>10113</v>
      </c>
      <c r="O80" s="291" t="s">
        <v>1219</v>
      </c>
      <c r="P80" s="290"/>
      <c r="Q80" s="290"/>
      <c r="R80" s="290"/>
      <c r="S80" s="290"/>
      <c r="T80" s="290"/>
      <c r="U80" s="290"/>
      <c r="V80" s="290"/>
      <c r="W80" s="290"/>
      <c r="X80" s="290"/>
      <c r="Y80" s="290"/>
      <c r="Z80" s="290"/>
      <c r="AA80" s="290"/>
    </row>
    <row r="81">
      <c r="A81" s="302" t="s">
        <v>10234</v>
      </c>
      <c r="B81" s="302" t="s">
        <v>10241</v>
      </c>
      <c r="C81" s="130">
        <v>3367.0</v>
      </c>
      <c r="D81" s="123" t="s">
        <v>1672</v>
      </c>
      <c r="E81" s="296">
        <v>0.5</v>
      </c>
      <c r="F81" s="297">
        <v>7.5</v>
      </c>
      <c r="G81" s="303">
        <v>43761.0</v>
      </c>
      <c r="H81" s="292" t="s">
        <v>10243</v>
      </c>
      <c r="I81" s="292" t="s">
        <v>10244</v>
      </c>
      <c r="J81" s="299" t="s">
        <v>10245</v>
      </c>
      <c r="K81" s="196" t="s">
        <v>10111</v>
      </c>
      <c r="L81" s="178" t="s">
        <v>10112</v>
      </c>
      <c r="M81" s="178">
        <v>1.863713214026E12</v>
      </c>
      <c r="N81" s="291" t="s">
        <v>10113</v>
      </c>
      <c r="O81" s="291" t="s">
        <v>1219</v>
      </c>
      <c r="P81" s="290"/>
      <c r="Q81" s="290"/>
      <c r="R81" s="290"/>
      <c r="S81" s="290"/>
      <c r="T81" s="290"/>
      <c r="U81" s="290"/>
      <c r="V81" s="290"/>
      <c r="W81" s="290"/>
      <c r="X81" s="290"/>
      <c r="Y81" s="290"/>
      <c r="Z81" s="290"/>
      <c r="AA81" s="290"/>
    </row>
    <row r="82">
      <c r="A82" s="302" t="s">
        <v>10234</v>
      </c>
      <c r="B82" s="302" t="s">
        <v>10241</v>
      </c>
      <c r="C82" s="130">
        <v>8311.0</v>
      </c>
      <c r="D82" s="123" t="s">
        <v>1681</v>
      </c>
      <c r="E82" s="296">
        <v>0.5</v>
      </c>
      <c r="F82" s="297">
        <v>7.5</v>
      </c>
      <c r="G82" s="303">
        <v>43761.0</v>
      </c>
      <c r="H82" s="292" t="s">
        <v>10243</v>
      </c>
      <c r="I82" s="292" t="s">
        <v>10244</v>
      </c>
      <c r="J82" s="299" t="s">
        <v>10245</v>
      </c>
      <c r="K82" s="196" t="s">
        <v>10111</v>
      </c>
      <c r="L82" s="178" t="s">
        <v>10112</v>
      </c>
      <c r="M82" s="178">
        <v>1.863713214026E12</v>
      </c>
      <c r="N82" s="291" t="s">
        <v>10113</v>
      </c>
      <c r="O82" s="291" t="s">
        <v>1219</v>
      </c>
      <c r="P82" s="290"/>
      <c r="Q82" s="290"/>
      <c r="R82" s="290"/>
      <c r="S82" s="290"/>
      <c r="T82" s="290"/>
      <c r="U82" s="290"/>
      <c r="V82" s="290"/>
      <c r="W82" s="290"/>
      <c r="X82" s="290"/>
      <c r="Y82" s="290"/>
      <c r="Z82" s="290"/>
      <c r="AA82" s="290"/>
    </row>
    <row r="83">
      <c r="A83" s="302" t="s">
        <v>10234</v>
      </c>
      <c r="B83" s="302" t="s">
        <v>10241</v>
      </c>
      <c r="C83" s="130">
        <v>6453.0</v>
      </c>
      <c r="D83" s="123" t="s">
        <v>1691</v>
      </c>
      <c r="E83" s="296">
        <v>0.5</v>
      </c>
      <c r="F83" s="297">
        <v>7.5</v>
      </c>
      <c r="G83" s="303">
        <v>43761.0</v>
      </c>
      <c r="H83" s="292" t="s">
        <v>10243</v>
      </c>
      <c r="I83" s="292" t="s">
        <v>10244</v>
      </c>
      <c r="J83" s="299" t="s">
        <v>10245</v>
      </c>
      <c r="K83" s="196" t="s">
        <v>10111</v>
      </c>
      <c r="L83" s="178" t="s">
        <v>10112</v>
      </c>
      <c r="M83" s="178">
        <v>1.863713214026E12</v>
      </c>
      <c r="N83" s="291" t="s">
        <v>10113</v>
      </c>
      <c r="O83" s="291" t="s">
        <v>1219</v>
      </c>
      <c r="P83" s="290"/>
      <c r="Q83" s="290"/>
      <c r="R83" s="290"/>
      <c r="S83" s="290"/>
      <c r="T83" s="290"/>
      <c r="U83" s="290"/>
      <c r="V83" s="290"/>
      <c r="W83" s="290"/>
      <c r="X83" s="290"/>
      <c r="Y83" s="290"/>
      <c r="Z83" s="290"/>
      <c r="AA83" s="290"/>
    </row>
    <row r="84">
      <c r="A84" s="302" t="s">
        <v>10234</v>
      </c>
      <c r="B84" s="302" t="s">
        <v>10241</v>
      </c>
      <c r="C84" s="130">
        <v>6909.0</v>
      </c>
      <c r="D84" s="123" t="s">
        <v>1699</v>
      </c>
      <c r="E84" s="296">
        <v>0.5</v>
      </c>
      <c r="F84" s="297">
        <v>7.5</v>
      </c>
      <c r="G84" s="303">
        <v>43761.0</v>
      </c>
      <c r="H84" s="292" t="s">
        <v>10243</v>
      </c>
      <c r="I84" s="292" t="s">
        <v>10244</v>
      </c>
      <c r="J84" s="299" t="s">
        <v>10245</v>
      </c>
      <c r="K84" s="196" t="s">
        <v>10111</v>
      </c>
      <c r="L84" s="178" t="s">
        <v>10112</v>
      </c>
      <c r="M84" s="178">
        <v>1.863713214026E12</v>
      </c>
      <c r="N84" s="291" t="s">
        <v>10113</v>
      </c>
      <c r="O84" s="291" t="s">
        <v>1219</v>
      </c>
      <c r="P84" s="290"/>
      <c r="Q84" s="290"/>
      <c r="R84" s="290"/>
      <c r="S84" s="290"/>
      <c r="T84" s="290"/>
      <c r="U84" s="290"/>
      <c r="V84" s="290"/>
      <c r="W84" s="290"/>
      <c r="X84" s="290"/>
      <c r="Y84" s="290"/>
      <c r="Z84" s="290"/>
      <c r="AA84" s="290"/>
    </row>
    <row r="85">
      <c r="A85" s="302" t="s">
        <v>10234</v>
      </c>
      <c r="B85" s="302" t="s">
        <v>10241</v>
      </c>
      <c r="C85" s="130">
        <v>8009.0</v>
      </c>
      <c r="D85" s="123" t="s">
        <v>1706</v>
      </c>
      <c r="E85" s="296">
        <v>0.5</v>
      </c>
      <c r="F85" s="297">
        <v>7.5</v>
      </c>
      <c r="G85" s="303">
        <v>43761.0</v>
      </c>
      <c r="H85" s="292" t="s">
        <v>10243</v>
      </c>
      <c r="I85" s="292" t="s">
        <v>10244</v>
      </c>
      <c r="J85" s="299" t="s">
        <v>10245</v>
      </c>
      <c r="K85" s="196" t="s">
        <v>10111</v>
      </c>
      <c r="L85" s="178" t="s">
        <v>10112</v>
      </c>
      <c r="M85" s="178">
        <v>1.863713214026E12</v>
      </c>
      <c r="N85" s="291" t="s">
        <v>10113</v>
      </c>
      <c r="O85" s="291" t="s">
        <v>1219</v>
      </c>
      <c r="P85" s="290"/>
      <c r="Q85" s="290"/>
      <c r="R85" s="290"/>
      <c r="S85" s="290"/>
      <c r="T85" s="290"/>
      <c r="U85" s="290"/>
      <c r="V85" s="290"/>
      <c r="W85" s="290"/>
      <c r="X85" s="290"/>
      <c r="Y85" s="290"/>
      <c r="Z85" s="290"/>
      <c r="AA85" s="290"/>
    </row>
    <row r="86">
      <c r="A86" s="302" t="s">
        <v>10234</v>
      </c>
      <c r="B86" s="302" t="s">
        <v>10241</v>
      </c>
      <c r="C86" s="130">
        <v>2014.0</v>
      </c>
      <c r="D86" s="123" t="s">
        <v>1712</v>
      </c>
      <c r="E86" s="296">
        <v>0.5</v>
      </c>
      <c r="F86" s="297">
        <v>7.5</v>
      </c>
      <c r="G86" s="303">
        <v>43761.0</v>
      </c>
      <c r="H86" s="292" t="s">
        <v>10243</v>
      </c>
      <c r="I86" s="292" t="s">
        <v>10244</v>
      </c>
      <c r="J86" s="299" t="s">
        <v>10245</v>
      </c>
      <c r="K86" s="196" t="s">
        <v>10111</v>
      </c>
      <c r="L86" s="178" t="s">
        <v>10112</v>
      </c>
      <c r="M86" s="178">
        <v>1.863713214026E12</v>
      </c>
      <c r="N86" s="291" t="s">
        <v>10113</v>
      </c>
      <c r="O86" s="291" t="s">
        <v>1219</v>
      </c>
      <c r="P86" s="290"/>
      <c r="Q86" s="290"/>
      <c r="R86" s="290"/>
      <c r="S86" s="290"/>
      <c r="T86" s="290"/>
      <c r="U86" s="290"/>
      <c r="V86" s="290"/>
      <c r="W86" s="290"/>
      <c r="X86" s="290"/>
      <c r="Y86" s="290"/>
      <c r="Z86" s="290"/>
      <c r="AA86" s="290"/>
    </row>
    <row r="87">
      <c r="A87" s="302" t="s">
        <v>10234</v>
      </c>
      <c r="B87" s="302" t="s">
        <v>10241</v>
      </c>
      <c r="C87" s="130">
        <v>3108.0</v>
      </c>
      <c r="D87" s="123" t="s">
        <v>1718</v>
      </c>
      <c r="E87" s="296">
        <v>0.5</v>
      </c>
      <c r="F87" s="297">
        <v>7.5</v>
      </c>
      <c r="G87" s="303">
        <v>43761.0</v>
      </c>
      <c r="H87" s="292" t="s">
        <v>10243</v>
      </c>
      <c r="I87" s="292" t="s">
        <v>10244</v>
      </c>
      <c r="J87" s="299" t="s">
        <v>10245</v>
      </c>
      <c r="K87" s="196" t="s">
        <v>10111</v>
      </c>
      <c r="L87" s="178" t="s">
        <v>10112</v>
      </c>
      <c r="M87" s="178">
        <v>1.863713214026E12</v>
      </c>
      <c r="N87" s="291" t="s">
        <v>10113</v>
      </c>
      <c r="O87" s="291" t="s">
        <v>1219</v>
      </c>
      <c r="P87" s="290"/>
      <c r="Q87" s="290"/>
      <c r="R87" s="290"/>
      <c r="S87" s="290"/>
      <c r="T87" s="290"/>
      <c r="U87" s="290"/>
      <c r="V87" s="290"/>
      <c r="W87" s="290"/>
      <c r="X87" s="290"/>
      <c r="Y87" s="290"/>
      <c r="Z87" s="290"/>
      <c r="AA87" s="290"/>
    </row>
    <row r="88">
      <c r="A88" s="302" t="s">
        <v>10234</v>
      </c>
      <c r="B88" s="302" t="s">
        <v>10241</v>
      </c>
      <c r="C88" s="130">
        <v>8256.0</v>
      </c>
      <c r="D88" s="123" t="s">
        <v>1724</v>
      </c>
      <c r="E88" s="296">
        <v>0.5</v>
      </c>
      <c r="F88" s="297">
        <v>7.5</v>
      </c>
      <c r="G88" s="303">
        <v>43761.0</v>
      </c>
      <c r="H88" s="292" t="s">
        <v>10243</v>
      </c>
      <c r="I88" s="292" t="s">
        <v>10244</v>
      </c>
      <c r="J88" s="299" t="s">
        <v>10245</v>
      </c>
      <c r="K88" s="196" t="s">
        <v>10111</v>
      </c>
      <c r="L88" s="178" t="s">
        <v>10112</v>
      </c>
      <c r="M88" s="178">
        <v>1.863713214026E12</v>
      </c>
      <c r="N88" s="291" t="s">
        <v>10113</v>
      </c>
      <c r="O88" s="291" t="s">
        <v>1219</v>
      </c>
      <c r="P88" s="290"/>
      <c r="Q88" s="290"/>
      <c r="R88" s="290"/>
      <c r="S88" s="290"/>
      <c r="T88" s="290"/>
      <c r="U88" s="290"/>
      <c r="V88" s="290"/>
      <c r="W88" s="290"/>
      <c r="X88" s="290"/>
      <c r="Y88" s="290"/>
      <c r="Z88" s="290"/>
      <c r="AA88" s="290"/>
    </row>
    <row r="89">
      <c r="A89" s="304" t="s">
        <v>10304</v>
      </c>
      <c r="B89" s="304" t="s">
        <v>10310</v>
      </c>
      <c r="C89" s="130">
        <v>8067.0</v>
      </c>
      <c r="D89" s="123" t="s">
        <v>2114</v>
      </c>
      <c r="E89" s="296">
        <v>0.5</v>
      </c>
      <c r="F89" s="297">
        <v>7.5</v>
      </c>
      <c r="G89" s="303">
        <v>43761.0</v>
      </c>
      <c r="H89" s="292" t="s">
        <v>10312</v>
      </c>
      <c r="I89" s="292" t="s">
        <v>10313</v>
      </c>
      <c r="J89" s="299" t="s">
        <v>10245</v>
      </c>
      <c r="K89" s="196" t="s">
        <v>10111</v>
      </c>
      <c r="L89" s="178" t="s">
        <v>10112</v>
      </c>
      <c r="M89" s="178">
        <v>1.863713214026E12</v>
      </c>
      <c r="N89" s="291" t="s">
        <v>10175</v>
      </c>
      <c r="O89" s="291" t="s">
        <v>1219</v>
      </c>
      <c r="P89" s="290"/>
      <c r="Q89" s="290"/>
      <c r="R89" s="290"/>
      <c r="S89" s="290"/>
      <c r="T89" s="290"/>
      <c r="U89" s="290"/>
      <c r="V89" s="290"/>
      <c r="W89" s="290"/>
      <c r="X89" s="290"/>
      <c r="Y89" s="290"/>
      <c r="Z89" s="290"/>
      <c r="AA89" s="290"/>
    </row>
    <row r="90">
      <c r="A90" s="304" t="s">
        <v>10304</v>
      </c>
      <c r="B90" s="304" t="s">
        <v>10310</v>
      </c>
      <c r="C90" s="130">
        <v>8209.0</v>
      </c>
      <c r="D90" s="123" t="s">
        <v>2118</v>
      </c>
      <c r="E90" s="296">
        <v>0.5</v>
      </c>
      <c r="F90" s="297">
        <v>7.5</v>
      </c>
      <c r="G90" s="303">
        <v>43761.0</v>
      </c>
      <c r="H90" s="292" t="s">
        <v>10312</v>
      </c>
      <c r="I90" s="292" t="s">
        <v>10313</v>
      </c>
      <c r="J90" s="299" t="s">
        <v>10245</v>
      </c>
      <c r="K90" s="196" t="s">
        <v>10111</v>
      </c>
      <c r="L90" s="178" t="s">
        <v>10112</v>
      </c>
      <c r="M90" s="178">
        <v>1.863713214026E12</v>
      </c>
      <c r="N90" s="291" t="s">
        <v>10175</v>
      </c>
      <c r="O90" s="291" t="s">
        <v>1219</v>
      </c>
      <c r="P90" s="290"/>
      <c r="Q90" s="290"/>
      <c r="R90" s="290"/>
      <c r="S90" s="290"/>
      <c r="T90" s="290"/>
      <c r="U90" s="290"/>
      <c r="V90" s="290"/>
      <c r="W90" s="290"/>
      <c r="X90" s="290"/>
      <c r="Y90" s="290"/>
      <c r="Z90" s="290"/>
      <c r="AA90" s="290"/>
    </row>
    <row r="91">
      <c r="A91" s="304" t="s">
        <v>10304</v>
      </c>
      <c r="B91" s="304" t="s">
        <v>10310</v>
      </c>
      <c r="C91" s="130">
        <v>3033.0</v>
      </c>
      <c r="D91" s="123" t="s">
        <v>2123</v>
      </c>
      <c r="E91" s="296">
        <v>0.5</v>
      </c>
      <c r="F91" s="297">
        <v>7.5</v>
      </c>
      <c r="G91" s="303">
        <v>43761.0</v>
      </c>
      <c r="H91" s="292" t="s">
        <v>10312</v>
      </c>
      <c r="I91" s="292" t="s">
        <v>10313</v>
      </c>
      <c r="J91" s="299" t="s">
        <v>10245</v>
      </c>
      <c r="K91" s="196" t="s">
        <v>10111</v>
      </c>
      <c r="L91" s="178" t="s">
        <v>10112</v>
      </c>
      <c r="M91" s="178">
        <v>1.863713214026E12</v>
      </c>
      <c r="N91" s="291" t="s">
        <v>10175</v>
      </c>
      <c r="O91" s="291" t="s">
        <v>1219</v>
      </c>
      <c r="P91" s="290"/>
      <c r="Q91" s="290"/>
      <c r="R91" s="290"/>
      <c r="S91" s="290"/>
      <c r="T91" s="290"/>
      <c r="U91" s="290"/>
      <c r="V91" s="290"/>
      <c r="W91" s="290"/>
      <c r="X91" s="290"/>
      <c r="Y91" s="290"/>
      <c r="Z91" s="290"/>
      <c r="AA91" s="290"/>
    </row>
    <row r="92">
      <c r="A92" s="304" t="s">
        <v>10304</v>
      </c>
      <c r="B92" s="304" t="s">
        <v>10310</v>
      </c>
      <c r="C92" s="130">
        <v>2476.0</v>
      </c>
      <c r="D92" s="123" t="s">
        <v>2127</v>
      </c>
      <c r="E92" s="296">
        <v>0.5</v>
      </c>
      <c r="F92" s="297">
        <v>7.5</v>
      </c>
      <c r="G92" s="303">
        <v>43761.0</v>
      </c>
      <c r="H92" s="292" t="s">
        <v>10312</v>
      </c>
      <c r="I92" s="292" t="s">
        <v>10313</v>
      </c>
      <c r="J92" s="299" t="s">
        <v>10245</v>
      </c>
      <c r="K92" s="196" t="s">
        <v>10111</v>
      </c>
      <c r="L92" s="178" t="s">
        <v>10112</v>
      </c>
      <c r="M92" s="178">
        <v>1.863713214026E12</v>
      </c>
      <c r="N92" s="291" t="s">
        <v>10175</v>
      </c>
      <c r="O92" s="291" t="s">
        <v>1219</v>
      </c>
      <c r="P92" s="290"/>
      <c r="Q92" s="290"/>
      <c r="R92" s="290"/>
      <c r="S92" s="290"/>
      <c r="T92" s="290"/>
      <c r="U92" s="290"/>
      <c r="V92" s="290"/>
      <c r="W92" s="290"/>
      <c r="X92" s="290"/>
      <c r="Y92" s="290"/>
      <c r="Z92" s="290"/>
      <c r="AA92" s="290"/>
    </row>
    <row r="93">
      <c r="A93" s="304" t="s">
        <v>10304</v>
      </c>
      <c r="B93" s="304" t="s">
        <v>10310</v>
      </c>
      <c r="C93" s="130">
        <v>2185.0</v>
      </c>
      <c r="D93" s="123" t="s">
        <v>2131</v>
      </c>
      <c r="E93" s="296">
        <v>0.5</v>
      </c>
      <c r="F93" s="297">
        <v>7.5</v>
      </c>
      <c r="G93" s="303">
        <v>43761.0</v>
      </c>
      <c r="H93" s="292" t="s">
        <v>10312</v>
      </c>
      <c r="I93" s="292" t="s">
        <v>10313</v>
      </c>
      <c r="J93" s="299" t="s">
        <v>10245</v>
      </c>
      <c r="K93" s="196" t="s">
        <v>10111</v>
      </c>
      <c r="L93" s="178" t="s">
        <v>10112</v>
      </c>
      <c r="M93" s="178">
        <v>1.863713214026E12</v>
      </c>
      <c r="N93" s="291" t="s">
        <v>10175</v>
      </c>
      <c r="O93" s="291" t="s">
        <v>1219</v>
      </c>
      <c r="P93" s="290"/>
      <c r="Q93" s="290"/>
      <c r="R93" s="290"/>
      <c r="S93" s="290"/>
      <c r="T93" s="290"/>
      <c r="U93" s="290"/>
      <c r="V93" s="290"/>
      <c r="W93" s="290"/>
      <c r="X93" s="290"/>
      <c r="Y93" s="290"/>
      <c r="Z93" s="290"/>
      <c r="AA93" s="290"/>
    </row>
    <row r="94">
      <c r="A94" s="304" t="s">
        <v>10304</v>
      </c>
      <c r="B94" s="304" t="s">
        <v>10310</v>
      </c>
      <c r="C94" s="130">
        <v>3795.0</v>
      </c>
      <c r="D94" s="123" t="s">
        <v>2135</v>
      </c>
      <c r="E94" s="296">
        <v>0.5</v>
      </c>
      <c r="F94" s="297">
        <v>7.5</v>
      </c>
      <c r="G94" s="303">
        <v>43761.0</v>
      </c>
      <c r="H94" s="292" t="s">
        <v>10312</v>
      </c>
      <c r="I94" s="292" t="s">
        <v>10313</v>
      </c>
      <c r="J94" s="299" t="s">
        <v>10245</v>
      </c>
      <c r="K94" s="196" t="s">
        <v>10111</v>
      </c>
      <c r="L94" s="178" t="s">
        <v>10112</v>
      </c>
      <c r="M94" s="178">
        <v>1.863713214026E12</v>
      </c>
      <c r="N94" s="291" t="s">
        <v>10175</v>
      </c>
      <c r="O94" s="291" t="s">
        <v>1219</v>
      </c>
      <c r="P94" s="290"/>
      <c r="Q94" s="290"/>
      <c r="R94" s="290"/>
      <c r="S94" s="290"/>
      <c r="T94" s="290"/>
      <c r="U94" s="290"/>
      <c r="V94" s="290"/>
      <c r="W94" s="290"/>
      <c r="X94" s="290"/>
      <c r="Y94" s="290"/>
      <c r="Z94" s="290"/>
      <c r="AA94" s="290"/>
    </row>
    <row r="95">
      <c r="A95" s="304" t="s">
        <v>10304</v>
      </c>
      <c r="B95" s="304" t="s">
        <v>10310</v>
      </c>
      <c r="C95" s="130">
        <v>9349.0</v>
      </c>
      <c r="D95" s="123" t="s">
        <v>2141</v>
      </c>
      <c r="E95" s="296">
        <v>0.5</v>
      </c>
      <c r="F95" s="297">
        <v>7.5</v>
      </c>
      <c r="G95" s="303">
        <v>43761.0</v>
      </c>
      <c r="H95" s="292" t="s">
        <v>10312</v>
      </c>
      <c r="I95" s="292" t="s">
        <v>10313</v>
      </c>
      <c r="J95" s="299" t="s">
        <v>10245</v>
      </c>
      <c r="K95" s="196" t="s">
        <v>10111</v>
      </c>
      <c r="L95" s="178" t="s">
        <v>10112</v>
      </c>
      <c r="M95" s="178">
        <v>1.863713214026E12</v>
      </c>
      <c r="N95" s="291" t="s">
        <v>10175</v>
      </c>
      <c r="O95" s="291" t="s">
        <v>1219</v>
      </c>
      <c r="P95" s="290"/>
      <c r="Q95" s="290"/>
      <c r="R95" s="290"/>
      <c r="S95" s="290"/>
      <c r="T95" s="290"/>
      <c r="U95" s="290"/>
      <c r="V95" s="290"/>
      <c r="W95" s="290"/>
      <c r="X95" s="290"/>
      <c r="Y95" s="290"/>
      <c r="Z95" s="290"/>
      <c r="AA95" s="290"/>
    </row>
    <row r="96">
      <c r="A96" s="304" t="s">
        <v>10304</v>
      </c>
      <c r="B96" s="304" t="s">
        <v>10310</v>
      </c>
      <c r="C96" s="130">
        <v>2451.0</v>
      </c>
      <c r="D96" s="123" t="s">
        <v>2145</v>
      </c>
      <c r="E96" s="296">
        <v>0.5</v>
      </c>
      <c r="F96" s="297">
        <v>7.5</v>
      </c>
      <c r="G96" s="303">
        <v>43761.0</v>
      </c>
      <c r="H96" s="292" t="s">
        <v>10312</v>
      </c>
      <c r="I96" s="292" t="s">
        <v>10313</v>
      </c>
      <c r="J96" s="299" t="s">
        <v>10245</v>
      </c>
      <c r="K96" s="196" t="s">
        <v>10111</v>
      </c>
      <c r="L96" s="178" t="s">
        <v>10112</v>
      </c>
      <c r="M96" s="178">
        <v>1.863713214026E12</v>
      </c>
      <c r="N96" s="291" t="s">
        <v>10175</v>
      </c>
      <c r="O96" s="291" t="s">
        <v>1219</v>
      </c>
      <c r="P96" s="290"/>
      <c r="Q96" s="290"/>
      <c r="R96" s="290"/>
      <c r="S96" s="290"/>
      <c r="T96" s="290"/>
      <c r="U96" s="290"/>
      <c r="V96" s="290"/>
      <c r="W96" s="290"/>
      <c r="X96" s="290"/>
      <c r="Y96" s="290"/>
      <c r="Z96" s="290"/>
      <c r="AA96" s="290"/>
    </row>
    <row r="97">
      <c r="A97" s="304" t="s">
        <v>10304</v>
      </c>
      <c r="B97" s="304" t="s">
        <v>10310</v>
      </c>
      <c r="C97" s="130">
        <v>6389.0</v>
      </c>
      <c r="D97" s="123" t="s">
        <v>2150</v>
      </c>
      <c r="E97" s="296">
        <v>0.5</v>
      </c>
      <c r="F97" s="297">
        <v>7.5</v>
      </c>
      <c r="G97" s="303">
        <v>43761.0</v>
      </c>
      <c r="H97" s="292" t="s">
        <v>10312</v>
      </c>
      <c r="I97" s="292" t="s">
        <v>10313</v>
      </c>
      <c r="J97" s="299" t="s">
        <v>10245</v>
      </c>
      <c r="K97" s="196" t="s">
        <v>10111</v>
      </c>
      <c r="L97" s="178" t="s">
        <v>10112</v>
      </c>
      <c r="M97" s="178">
        <v>1.863713214026E12</v>
      </c>
      <c r="N97" s="291" t="s">
        <v>10175</v>
      </c>
      <c r="O97" s="291" t="s">
        <v>1219</v>
      </c>
      <c r="P97" s="290"/>
      <c r="Q97" s="290"/>
      <c r="R97" s="290"/>
      <c r="S97" s="290"/>
      <c r="T97" s="290"/>
      <c r="U97" s="290"/>
      <c r="V97" s="290"/>
      <c r="W97" s="290"/>
      <c r="X97" s="290"/>
      <c r="Y97" s="290"/>
      <c r="Z97" s="290"/>
      <c r="AA97" s="290"/>
    </row>
    <row r="98">
      <c r="A98" s="304" t="s">
        <v>10304</v>
      </c>
      <c r="B98" s="304" t="s">
        <v>10310</v>
      </c>
      <c r="C98" s="130">
        <v>5210.0</v>
      </c>
      <c r="D98" s="123" t="s">
        <v>2155</v>
      </c>
      <c r="E98" s="296">
        <v>0.5</v>
      </c>
      <c r="F98" s="297">
        <v>7.5</v>
      </c>
      <c r="G98" s="303">
        <v>43761.0</v>
      </c>
      <c r="H98" s="292" t="s">
        <v>10312</v>
      </c>
      <c r="I98" s="292" t="s">
        <v>10313</v>
      </c>
      <c r="J98" s="299" t="s">
        <v>10245</v>
      </c>
      <c r="K98" s="196" t="s">
        <v>10111</v>
      </c>
      <c r="L98" s="178" t="s">
        <v>10112</v>
      </c>
      <c r="M98" s="178">
        <v>1.863713214026E12</v>
      </c>
      <c r="N98" s="291" t="s">
        <v>10175</v>
      </c>
      <c r="O98" s="291" t="s">
        <v>1219</v>
      </c>
      <c r="P98" s="290"/>
      <c r="Q98" s="290"/>
      <c r="R98" s="290"/>
      <c r="S98" s="290"/>
      <c r="T98" s="290"/>
      <c r="U98" s="290"/>
      <c r="V98" s="290"/>
      <c r="W98" s="290"/>
      <c r="X98" s="290"/>
      <c r="Y98" s="290"/>
      <c r="Z98" s="290"/>
      <c r="AA98" s="290"/>
    </row>
    <row r="99">
      <c r="A99" s="304" t="s">
        <v>10304</v>
      </c>
      <c r="B99" s="304" t="s">
        <v>10310</v>
      </c>
      <c r="C99" s="130">
        <v>9455.0</v>
      </c>
      <c r="D99" s="123" t="s">
        <v>2159</v>
      </c>
      <c r="E99" s="296">
        <v>0.5</v>
      </c>
      <c r="F99" s="297">
        <v>7.5</v>
      </c>
      <c r="G99" s="303">
        <v>43761.0</v>
      </c>
      <c r="H99" s="292" t="s">
        <v>10312</v>
      </c>
      <c r="I99" s="292" t="s">
        <v>10313</v>
      </c>
      <c r="J99" s="299" t="s">
        <v>10245</v>
      </c>
      <c r="K99" s="196" t="s">
        <v>10111</v>
      </c>
      <c r="L99" s="178" t="s">
        <v>10112</v>
      </c>
      <c r="M99" s="178">
        <v>1.863713214026E12</v>
      </c>
      <c r="N99" s="291" t="s">
        <v>10175</v>
      </c>
      <c r="O99" s="291" t="s">
        <v>1219</v>
      </c>
      <c r="P99" s="290"/>
      <c r="Q99" s="290"/>
      <c r="R99" s="290"/>
      <c r="S99" s="290"/>
      <c r="T99" s="290"/>
      <c r="U99" s="290"/>
      <c r="V99" s="290"/>
      <c r="W99" s="290"/>
      <c r="X99" s="290"/>
      <c r="Y99" s="290"/>
      <c r="Z99" s="290"/>
      <c r="AA99" s="290"/>
    </row>
    <row r="100">
      <c r="A100" s="304" t="s">
        <v>10304</v>
      </c>
      <c r="B100" s="304" t="s">
        <v>10310</v>
      </c>
      <c r="C100" s="130">
        <v>5234.0</v>
      </c>
      <c r="D100" s="123" t="s">
        <v>2165</v>
      </c>
      <c r="E100" s="296">
        <v>0.5</v>
      </c>
      <c r="F100" s="297">
        <v>7.5</v>
      </c>
      <c r="G100" s="303">
        <v>43761.0</v>
      </c>
      <c r="H100" s="292" t="s">
        <v>10312</v>
      </c>
      <c r="I100" s="292" t="s">
        <v>10313</v>
      </c>
      <c r="J100" s="299" t="s">
        <v>10245</v>
      </c>
      <c r="K100" s="196" t="s">
        <v>10111</v>
      </c>
      <c r="L100" s="178" t="s">
        <v>10112</v>
      </c>
      <c r="M100" s="178">
        <v>1.863713214026E12</v>
      </c>
      <c r="N100" s="291" t="s">
        <v>10175</v>
      </c>
      <c r="O100" s="291" t="s">
        <v>1219</v>
      </c>
      <c r="P100" s="290"/>
      <c r="Q100" s="290"/>
      <c r="R100" s="290"/>
      <c r="S100" s="290"/>
      <c r="T100" s="290"/>
      <c r="U100" s="290"/>
      <c r="V100" s="290"/>
      <c r="W100" s="290"/>
      <c r="X100" s="290"/>
      <c r="Y100" s="290"/>
      <c r="Z100" s="290"/>
      <c r="AA100" s="290"/>
    </row>
    <row r="101">
      <c r="A101" s="304" t="s">
        <v>10304</v>
      </c>
      <c r="B101" s="304" t="s">
        <v>10310</v>
      </c>
      <c r="C101" s="130">
        <v>8076.0</v>
      </c>
      <c r="D101" s="123" t="s">
        <v>2171</v>
      </c>
      <c r="E101" s="296">
        <v>0.5</v>
      </c>
      <c r="F101" s="297">
        <v>7.5</v>
      </c>
      <c r="G101" s="303">
        <v>43761.0</v>
      </c>
      <c r="H101" s="292" t="s">
        <v>10312</v>
      </c>
      <c r="I101" s="292" t="s">
        <v>10313</v>
      </c>
      <c r="J101" s="299" t="s">
        <v>10245</v>
      </c>
      <c r="K101" s="196" t="s">
        <v>10111</v>
      </c>
      <c r="L101" s="178" t="s">
        <v>10112</v>
      </c>
      <c r="M101" s="178">
        <v>1.863713214026E12</v>
      </c>
      <c r="N101" s="291" t="s">
        <v>10175</v>
      </c>
      <c r="O101" s="291" t="s">
        <v>1219</v>
      </c>
      <c r="P101" s="290"/>
      <c r="Q101" s="290"/>
      <c r="R101" s="290"/>
      <c r="S101" s="290"/>
      <c r="T101" s="290"/>
      <c r="U101" s="290"/>
      <c r="V101" s="290"/>
      <c r="W101" s="290"/>
      <c r="X101" s="290"/>
      <c r="Y101" s="290"/>
      <c r="Z101" s="290"/>
      <c r="AA101" s="290"/>
    </row>
    <row r="102">
      <c r="A102" s="304" t="s">
        <v>10304</v>
      </c>
      <c r="B102" s="304" t="s">
        <v>10310</v>
      </c>
      <c r="C102" s="130">
        <v>9409.0</v>
      </c>
      <c r="D102" s="123" t="s">
        <v>2177</v>
      </c>
      <c r="E102" s="296">
        <v>0.5</v>
      </c>
      <c r="F102" s="297">
        <v>7.5</v>
      </c>
      <c r="G102" s="303">
        <v>43761.0</v>
      </c>
      <c r="H102" s="292" t="s">
        <v>10312</v>
      </c>
      <c r="I102" s="292" t="s">
        <v>10313</v>
      </c>
      <c r="J102" s="299" t="s">
        <v>10245</v>
      </c>
      <c r="K102" s="196" t="s">
        <v>10111</v>
      </c>
      <c r="L102" s="178" t="s">
        <v>10112</v>
      </c>
      <c r="M102" s="178">
        <v>1.863713214026E12</v>
      </c>
      <c r="N102" s="291" t="s">
        <v>10175</v>
      </c>
      <c r="O102" s="291" t="s">
        <v>1219</v>
      </c>
      <c r="P102" s="290"/>
      <c r="Q102" s="290"/>
      <c r="R102" s="290"/>
      <c r="S102" s="290"/>
      <c r="T102" s="290"/>
      <c r="U102" s="290"/>
      <c r="V102" s="290"/>
      <c r="W102" s="290"/>
      <c r="X102" s="290"/>
      <c r="Y102" s="290"/>
      <c r="Z102" s="290"/>
      <c r="AA102" s="290"/>
    </row>
    <row r="103">
      <c r="A103" s="304" t="s">
        <v>10304</v>
      </c>
      <c r="B103" s="304" t="s">
        <v>10310</v>
      </c>
      <c r="C103" s="130">
        <v>3169.0</v>
      </c>
      <c r="D103" s="123" t="s">
        <v>2192</v>
      </c>
      <c r="E103" s="296">
        <v>0.5</v>
      </c>
      <c r="F103" s="297">
        <v>7.5</v>
      </c>
      <c r="G103" s="303">
        <v>43761.0</v>
      </c>
      <c r="H103" s="292" t="s">
        <v>10312</v>
      </c>
      <c r="I103" s="292" t="s">
        <v>10313</v>
      </c>
      <c r="J103" s="299" t="s">
        <v>10245</v>
      </c>
      <c r="K103" s="196" t="s">
        <v>10111</v>
      </c>
      <c r="L103" s="178" t="s">
        <v>10112</v>
      </c>
      <c r="M103" s="178">
        <v>1.863713214026E12</v>
      </c>
      <c r="N103" s="291" t="s">
        <v>10175</v>
      </c>
      <c r="O103" s="291" t="s">
        <v>1219</v>
      </c>
      <c r="P103" s="290"/>
      <c r="Q103" s="290"/>
      <c r="R103" s="290"/>
      <c r="S103" s="290"/>
      <c r="T103" s="290"/>
      <c r="U103" s="290"/>
      <c r="V103" s="290"/>
      <c r="W103" s="290"/>
      <c r="X103" s="290"/>
      <c r="Y103" s="290"/>
      <c r="Z103" s="290"/>
      <c r="AA103" s="290"/>
    </row>
    <row r="104">
      <c r="A104" s="304" t="s">
        <v>10304</v>
      </c>
      <c r="B104" s="304" t="s">
        <v>10310</v>
      </c>
      <c r="C104" s="130">
        <v>9152.0</v>
      </c>
      <c r="D104" s="123" t="s">
        <v>2198</v>
      </c>
      <c r="E104" s="296">
        <v>0.5</v>
      </c>
      <c r="F104" s="297">
        <v>7.5</v>
      </c>
      <c r="G104" s="303">
        <v>43761.0</v>
      </c>
      <c r="H104" s="292" t="s">
        <v>10312</v>
      </c>
      <c r="I104" s="292" t="s">
        <v>10313</v>
      </c>
      <c r="J104" s="299" t="s">
        <v>10245</v>
      </c>
      <c r="K104" s="196" t="s">
        <v>10111</v>
      </c>
      <c r="L104" s="178" t="s">
        <v>10112</v>
      </c>
      <c r="M104" s="178">
        <v>1.863713214026E12</v>
      </c>
      <c r="N104" s="291" t="s">
        <v>10175</v>
      </c>
      <c r="O104" s="291" t="s">
        <v>1219</v>
      </c>
      <c r="P104" s="290"/>
      <c r="Q104" s="290"/>
      <c r="R104" s="290"/>
      <c r="S104" s="290"/>
      <c r="T104" s="290"/>
      <c r="U104" s="290"/>
      <c r="V104" s="290"/>
      <c r="W104" s="290"/>
      <c r="X104" s="290"/>
      <c r="Y104" s="290"/>
      <c r="Z104" s="290"/>
      <c r="AA104" s="290"/>
    </row>
    <row r="105">
      <c r="A105" s="304" t="s">
        <v>10304</v>
      </c>
      <c r="B105" s="304" t="s">
        <v>10310</v>
      </c>
      <c r="C105" s="130">
        <v>4017.0</v>
      </c>
      <c r="D105" s="123" t="s">
        <v>2206</v>
      </c>
      <c r="E105" s="296">
        <v>0.5</v>
      </c>
      <c r="F105" s="297">
        <v>7.5</v>
      </c>
      <c r="G105" s="303">
        <v>43761.0</v>
      </c>
      <c r="H105" s="292" t="s">
        <v>10312</v>
      </c>
      <c r="I105" s="292" t="s">
        <v>10313</v>
      </c>
      <c r="J105" s="299" t="s">
        <v>10245</v>
      </c>
      <c r="K105" s="196" t="s">
        <v>10111</v>
      </c>
      <c r="L105" s="178" t="s">
        <v>10112</v>
      </c>
      <c r="M105" s="178">
        <v>1.863713214026E12</v>
      </c>
      <c r="N105" s="291" t="s">
        <v>10175</v>
      </c>
      <c r="O105" s="291" t="s">
        <v>1219</v>
      </c>
      <c r="P105" s="290"/>
      <c r="Q105" s="290"/>
      <c r="R105" s="290"/>
      <c r="S105" s="290"/>
      <c r="T105" s="290"/>
      <c r="U105" s="290"/>
      <c r="V105" s="290"/>
      <c r="W105" s="290"/>
      <c r="X105" s="290"/>
      <c r="Y105" s="290"/>
      <c r="Z105" s="290"/>
      <c r="AA105" s="290"/>
    </row>
    <row r="106">
      <c r="A106" s="304" t="s">
        <v>10304</v>
      </c>
      <c r="B106" s="304" t="s">
        <v>10310</v>
      </c>
      <c r="C106" s="130">
        <v>3247.0</v>
      </c>
      <c r="D106" s="123" t="s">
        <v>2212</v>
      </c>
      <c r="E106" s="296">
        <v>0.5</v>
      </c>
      <c r="F106" s="297">
        <v>7.5</v>
      </c>
      <c r="G106" s="303">
        <v>43761.0</v>
      </c>
      <c r="H106" s="292" t="s">
        <v>10312</v>
      </c>
      <c r="I106" s="292" t="s">
        <v>10313</v>
      </c>
      <c r="J106" s="299" t="s">
        <v>10245</v>
      </c>
      <c r="K106" s="196" t="s">
        <v>10111</v>
      </c>
      <c r="L106" s="178" t="s">
        <v>10112</v>
      </c>
      <c r="M106" s="178">
        <v>1.863713214026E12</v>
      </c>
      <c r="N106" s="291" t="s">
        <v>10175</v>
      </c>
      <c r="O106" s="291" t="s">
        <v>1219</v>
      </c>
      <c r="P106" s="290"/>
      <c r="Q106" s="290"/>
      <c r="R106" s="290"/>
      <c r="S106" s="290"/>
      <c r="T106" s="290"/>
      <c r="U106" s="290"/>
      <c r="V106" s="290"/>
      <c r="W106" s="290"/>
      <c r="X106" s="290"/>
      <c r="Y106" s="290"/>
      <c r="Z106" s="290"/>
      <c r="AA106" s="290"/>
    </row>
    <row r="107">
      <c r="A107" s="304" t="s">
        <v>10304</v>
      </c>
      <c r="B107" s="304" t="s">
        <v>10310</v>
      </c>
      <c r="C107" s="130">
        <v>2023.0</v>
      </c>
      <c r="D107" s="123" t="s">
        <v>2216</v>
      </c>
      <c r="E107" s="296">
        <v>0.5</v>
      </c>
      <c r="F107" s="297">
        <v>7.5</v>
      </c>
      <c r="G107" s="303">
        <v>43761.0</v>
      </c>
      <c r="H107" s="292" t="s">
        <v>10312</v>
      </c>
      <c r="I107" s="292" t="s">
        <v>10313</v>
      </c>
      <c r="J107" s="299" t="s">
        <v>10245</v>
      </c>
      <c r="K107" s="196" t="s">
        <v>10111</v>
      </c>
      <c r="L107" s="178" t="s">
        <v>10112</v>
      </c>
      <c r="M107" s="178">
        <v>1.863713214026E12</v>
      </c>
      <c r="N107" s="291" t="s">
        <v>10175</v>
      </c>
      <c r="O107" s="291" t="s">
        <v>1219</v>
      </c>
      <c r="P107" s="290"/>
      <c r="Q107" s="290"/>
      <c r="R107" s="290"/>
      <c r="S107" s="290"/>
      <c r="T107" s="290"/>
      <c r="U107" s="290"/>
      <c r="V107" s="290"/>
      <c r="W107" s="290"/>
      <c r="X107" s="290"/>
      <c r="Y107" s="290"/>
      <c r="Z107" s="290"/>
      <c r="AA107" s="290"/>
    </row>
    <row r="108">
      <c r="A108" s="304" t="s">
        <v>10304</v>
      </c>
      <c r="B108" s="304" t="s">
        <v>10310</v>
      </c>
      <c r="C108" s="130">
        <v>8492.0</v>
      </c>
      <c r="D108" s="123" t="s">
        <v>2220</v>
      </c>
      <c r="E108" s="296">
        <v>0.5</v>
      </c>
      <c r="F108" s="297">
        <v>7.5</v>
      </c>
      <c r="G108" s="303">
        <v>43761.0</v>
      </c>
      <c r="H108" s="292" t="s">
        <v>10312</v>
      </c>
      <c r="I108" s="292" t="s">
        <v>10313</v>
      </c>
      <c r="J108" s="299" t="s">
        <v>10245</v>
      </c>
      <c r="K108" s="196" t="s">
        <v>10111</v>
      </c>
      <c r="L108" s="178" t="s">
        <v>10112</v>
      </c>
      <c r="M108" s="178">
        <v>1.863713214026E12</v>
      </c>
      <c r="N108" s="291" t="s">
        <v>10175</v>
      </c>
      <c r="O108" s="291" t="s">
        <v>1219</v>
      </c>
      <c r="P108" s="290"/>
      <c r="Q108" s="290"/>
      <c r="R108" s="290"/>
      <c r="S108" s="290"/>
      <c r="T108" s="290"/>
      <c r="U108" s="290"/>
      <c r="V108" s="290"/>
      <c r="W108" s="290"/>
      <c r="X108" s="290"/>
      <c r="Y108" s="290"/>
      <c r="Z108" s="290"/>
      <c r="AA108" s="290"/>
    </row>
    <row r="109">
      <c r="A109" s="304" t="s">
        <v>10304</v>
      </c>
      <c r="B109" s="304" t="s">
        <v>10310</v>
      </c>
      <c r="C109" s="130">
        <v>3131.0</v>
      </c>
      <c r="D109" s="123" t="s">
        <v>2226</v>
      </c>
      <c r="E109" s="296">
        <v>0.5</v>
      </c>
      <c r="F109" s="297">
        <v>7.5</v>
      </c>
      <c r="G109" s="303">
        <v>43761.0</v>
      </c>
      <c r="H109" s="292" t="s">
        <v>10312</v>
      </c>
      <c r="I109" s="292" t="s">
        <v>10313</v>
      </c>
      <c r="J109" s="299" t="s">
        <v>10245</v>
      </c>
      <c r="K109" s="196" t="s">
        <v>10111</v>
      </c>
      <c r="L109" s="178" t="s">
        <v>10112</v>
      </c>
      <c r="M109" s="178">
        <v>1.863713214026E12</v>
      </c>
      <c r="N109" s="291" t="s">
        <v>10175</v>
      </c>
      <c r="O109" s="291" t="s">
        <v>1219</v>
      </c>
      <c r="P109" s="290"/>
      <c r="Q109" s="290"/>
      <c r="R109" s="290"/>
      <c r="S109" s="290"/>
      <c r="T109" s="290"/>
      <c r="U109" s="290"/>
      <c r="V109" s="290"/>
      <c r="W109" s="290"/>
      <c r="X109" s="290"/>
      <c r="Y109" s="290"/>
      <c r="Z109" s="290"/>
      <c r="AA109" s="290"/>
    </row>
    <row r="110">
      <c r="A110" s="304" t="s">
        <v>10304</v>
      </c>
      <c r="B110" s="304" t="s">
        <v>10310</v>
      </c>
      <c r="C110" s="130">
        <v>2429.0</v>
      </c>
      <c r="D110" s="123" t="s">
        <v>2230</v>
      </c>
      <c r="E110" s="296">
        <v>0.5</v>
      </c>
      <c r="F110" s="297">
        <v>7.5</v>
      </c>
      <c r="G110" s="303">
        <v>43761.0</v>
      </c>
      <c r="H110" s="292" t="s">
        <v>10312</v>
      </c>
      <c r="I110" s="292" t="s">
        <v>10313</v>
      </c>
      <c r="J110" s="299" t="s">
        <v>10245</v>
      </c>
      <c r="K110" s="196" t="s">
        <v>10111</v>
      </c>
      <c r="L110" s="178" t="s">
        <v>10112</v>
      </c>
      <c r="M110" s="178">
        <v>1.863713214026E12</v>
      </c>
      <c r="N110" s="291" t="s">
        <v>10175</v>
      </c>
      <c r="O110" s="291" t="s">
        <v>1219</v>
      </c>
      <c r="P110" s="290"/>
      <c r="Q110" s="290"/>
      <c r="R110" s="290"/>
      <c r="S110" s="290"/>
      <c r="T110" s="290"/>
      <c r="U110" s="290"/>
      <c r="V110" s="290"/>
      <c r="W110" s="290"/>
      <c r="X110" s="290"/>
      <c r="Y110" s="290"/>
      <c r="Z110" s="290"/>
      <c r="AA110" s="290"/>
    </row>
    <row r="111">
      <c r="A111" s="304" t="s">
        <v>10304</v>
      </c>
      <c r="B111" s="304" t="s">
        <v>10310</v>
      </c>
      <c r="C111" s="130">
        <v>8569.0</v>
      </c>
      <c r="D111" s="123" t="s">
        <v>2235</v>
      </c>
      <c r="E111" s="296">
        <v>0.5</v>
      </c>
      <c r="F111" s="297">
        <v>7.5</v>
      </c>
      <c r="G111" s="303">
        <v>43761.0</v>
      </c>
      <c r="H111" s="292" t="s">
        <v>10312</v>
      </c>
      <c r="I111" s="292" t="s">
        <v>10313</v>
      </c>
      <c r="J111" s="299" t="s">
        <v>10245</v>
      </c>
      <c r="K111" s="196" t="s">
        <v>10111</v>
      </c>
      <c r="L111" s="178" t="s">
        <v>10112</v>
      </c>
      <c r="M111" s="178">
        <v>1.863713214026E12</v>
      </c>
      <c r="N111" s="291" t="s">
        <v>10175</v>
      </c>
      <c r="O111" s="291" t="s">
        <v>1219</v>
      </c>
      <c r="P111" s="290"/>
      <c r="Q111" s="290"/>
      <c r="R111" s="290"/>
      <c r="S111" s="290"/>
      <c r="T111" s="290"/>
      <c r="U111" s="290"/>
      <c r="V111" s="290"/>
      <c r="W111" s="290"/>
      <c r="X111" s="290"/>
      <c r="Y111" s="290"/>
      <c r="Z111" s="290"/>
      <c r="AA111" s="290"/>
    </row>
    <row r="112">
      <c r="A112" s="304" t="s">
        <v>10304</v>
      </c>
      <c r="B112" s="304" t="s">
        <v>10310</v>
      </c>
      <c r="C112" s="130">
        <v>5911.0</v>
      </c>
      <c r="D112" s="123" t="s">
        <v>2239</v>
      </c>
      <c r="E112" s="296">
        <v>0.5</v>
      </c>
      <c r="F112" s="297">
        <v>7.5</v>
      </c>
      <c r="G112" s="303">
        <v>43761.0</v>
      </c>
      <c r="H112" s="292" t="s">
        <v>10312</v>
      </c>
      <c r="I112" s="292" t="s">
        <v>10313</v>
      </c>
      <c r="J112" s="299" t="s">
        <v>10245</v>
      </c>
      <c r="K112" s="196" t="s">
        <v>10111</v>
      </c>
      <c r="L112" s="178" t="s">
        <v>10112</v>
      </c>
      <c r="M112" s="178">
        <v>1.863713214026E12</v>
      </c>
      <c r="N112" s="291" t="s">
        <v>10175</v>
      </c>
      <c r="O112" s="291" t="s">
        <v>1219</v>
      </c>
      <c r="P112" s="290"/>
      <c r="Q112" s="290"/>
      <c r="R112" s="290"/>
      <c r="S112" s="290"/>
      <c r="T112" s="290"/>
      <c r="U112" s="290"/>
      <c r="V112" s="290"/>
      <c r="W112" s="290"/>
      <c r="X112" s="290"/>
      <c r="Y112" s="290"/>
      <c r="Z112" s="290"/>
      <c r="AA112" s="290"/>
    </row>
    <row r="113">
      <c r="A113" s="304" t="s">
        <v>10304</v>
      </c>
      <c r="B113" s="304" t="s">
        <v>10310</v>
      </c>
      <c r="C113" s="130">
        <v>2794.0</v>
      </c>
      <c r="D113" s="123" t="s">
        <v>2245</v>
      </c>
      <c r="E113" s="296">
        <v>0.5</v>
      </c>
      <c r="F113" s="297">
        <v>7.5</v>
      </c>
      <c r="G113" s="303">
        <v>43761.0</v>
      </c>
      <c r="H113" s="292" t="s">
        <v>10312</v>
      </c>
      <c r="I113" s="292" t="s">
        <v>10313</v>
      </c>
      <c r="J113" s="299" t="s">
        <v>10245</v>
      </c>
      <c r="K113" s="196" t="s">
        <v>10111</v>
      </c>
      <c r="L113" s="178" t="s">
        <v>10112</v>
      </c>
      <c r="M113" s="178">
        <v>1.863713214026E12</v>
      </c>
      <c r="N113" s="291" t="s">
        <v>10175</v>
      </c>
      <c r="O113" s="291" t="s">
        <v>1219</v>
      </c>
      <c r="P113" s="290"/>
      <c r="Q113" s="290"/>
      <c r="R113" s="290"/>
      <c r="S113" s="290"/>
      <c r="T113" s="290"/>
      <c r="U113" s="290"/>
      <c r="V113" s="290"/>
      <c r="W113" s="290"/>
      <c r="X113" s="290"/>
      <c r="Y113" s="290"/>
      <c r="Z113" s="290"/>
      <c r="AA113" s="290"/>
    </row>
    <row r="114">
      <c r="A114" s="304" t="s">
        <v>10304</v>
      </c>
      <c r="B114" s="304" t="s">
        <v>10310</v>
      </c>
      <c r="C114" s="130">
        <v>10614.0</v>
      </c>
      <c r="D114" s="123" t="s">
        <v>2249</v>
      </c>
      <c r="E114" s="296">
        <v>0.5</v>
      </c>
      <c r="F114" s="297">
        <v>7.5</v>
      </c>
      <c r="G114" s="303">
        <v>43761.0</v>
      </c>
      <c r="H114" s="292" t="s">
        <v>10312</v>
      </c>
      <c r="I114" s="292" t="s">
        <v>10313</v>
      </c>
      <c r="J114" s="299" t="s">
        <v>10245</v>
      </c>
      <c r="K114" s="196" t="s">
        <v>10111</v>
      </c>
      <c r="L114" s="178" t="s">
        <v>10112</v>
      </c>
      <c r="M114" s="178">
        <v>1.863713214026E12</v>
      </c>
      <c r="N114" s="291" t="s">
        <v>10175</v>
      </c>
      <c r="O114" s="291" t="s">
        <v>1219</v>
      </c>
      <c r="P114" s="290"/>
      <c r="Q114" s="290"/>
      <c r="R114" s="290"/>
      <c r="S114" s="290"/>
      <c r="T114" s="290"/>
      <c r="U114" s="290"/>
      <c r="V114" s="290"/>
      <c r="W114" s="290"/>
      <c r="X114" s="290"/>
      <c r="Y114" s="290"/>
      <c r="Z114" s="290"/>
      <c r="AA114" s="290"/>
    </row>
    <row r="115">
      <c r="A115" s="304" t="s">
        <v>10304</v>
      </c>
      <c r="B115" s="304" t="s">
        <v>10310</v>
      </c>
      <c r="C115" s="130">
        <v>7130.0</v>
      </c>
      <c r="D115" s="123" t="s">
        <v>2255</v>
      </c>
      <c r="E115" s="296">
        <v>0.5</v>
      </c>
      <c r="F115" s="297">
        <v>7.5</v>
      </c>
      <c r="G115" s="303">
        <v>43761.0</v>
      </c>
      <c r="H115" s="292" t="s">
        <v>10312</v>
      </c>
      <c r="I115" s="292" t="s">
        <v>10313</v>
      </c>
      <c r="J115" s="299" t="s">
        <v>10245</v>
      </c>
      <c r="K115" s="196" t="s">
        <v>10111</v>
      </c>
      <c r="L115" s="178" t="s">
        <v>10112</v>
      </c>
      <c r="M115" s="178">
        <v>1.863713214026E12</v>
      </c>
      <c r="N115" s="291" t="s">
        <v>10175</v>
      </c>
      <c r="O115" s="291" t="s">
        <v>1219</v>
      </c>
      <c r="P115" s="290"/>
      <c r="Q115" s="290"/>
      <c r="R115" s="290"/>
      <c r="S115" s="290"/>
      <c r="T115" s="290"/>
      <c r="U115" s="290"/>
      <c r="V115" s="290"/>
      <c r="W115" s="290"/>
      <c r="X115" s="290"/>
      <c r="Y115" s="290"/>
      <c r="Z115" s="290"/>
      <c r="AA115" s="290"/>
    </row>
    <row r="116">
      <c r="A116" s="304" t="s">
        <v>10304</v>
      </c>
      <c r="B116" s="304" t="s">
        <v>10310</v>
      </c>
      <c r="C116" s="130">
        <v>9310.0</v>
      </c>
      <c r="D116" s="123" t="s">
        <v>2261</v>
      </c>
      <c r="E116" s="296">
        <v>0.5</v>
      </c>
      <c r="F116" s="297">
        <v>7.5</v>
      </c>
      <c r="G116" s="303">
        <v>43761.0</v>
      </c>
      <c r="H116" s="292" t="s">
        <v>10312</v>
      </c>
      <c r="I116" s="292" t="s">
        <v>10313</v>
      </c>
      <c r="J116" s="299" t="s">
        <v>10245</v>
      </c>
      <c r="K116" s="196" t="s">
        <v>10111</v>
      </c>
      <c r="L116" s="178" t="s">
        <v>10112</v>
      </c>
      <c r="M116" s="178">
        <v>1.863713214026E12</v>
      </c>
      <c r="N116" s="291" t="s">
        <v>10175</v>
      </c>
      <c r="O116" s="291" t="s">
        <v>1219</v>
      </c>
      <c r="P116" s="290"/>
      <c r="Q116" s="290"/>
      <c r="R116" s="290"/>
      <c r="S116" s="290"/>
      <c r="T116" s="290"/>
      <c r="U116" s="290"/>
      <c r="V116" s="290"/>
      <c r="W116" s="290"/>
      <c r="X116" s="290"/>
      <c r="Y116" s="290"/>
      <c r="Z116" s="290"/>
      <c r="AA116" s="290"/>
    </row>
    <row r="117">
      <c r="A117" s="306" t="s">
        <v>10368</v>
      </c>
      <c r="B117" s="306" t="s">
        <v>10372</v>
      </c>
      <c r="C117" s="130">
        <v>5571.0</v>
      </c>
      <c r="D117" s="123" t="s">
        <v>2802</v>
      </c>
      <c r="E117" s="296">
        <v>0.5</v>
      </c>
      <c r="F117" s="297">
        <v>7.5</v>
      </c>
      <c r="G117" s="303">
        <v>43762.0</v>
      </c>
      <c r="H117" s="292" t="s">
        <v>10373</v>
      </c>
      <c r="I117" s="292" t="s">
        <v>10374</v>
      </c>
      <c r="J117" s="299" t="s">
        <v>10245</v>
      </c>
      <c r="K117" s="196" t="s">
        <v>10111</v>
      </c>
      <c r="L117" s="178" t="s">
        <v>10112</v>
      </c>
      <c r="M117" s="178">
        <v>1.863713214026E12</v>
      </c>
      <c r="N117" s="291" t="s">
        <v>10113</v>
      </c>
      <c r="O117" s="291" t="s">
        <v>1219</v>
      </c>
      <c r="P117" s="290"/>
      <c r="Q117" s="290"/>
      <c r="R117" s="290"/>
      <c r="S117" s="290"/>
      <c r="T117" s="290"/>
      <c r="U117" s="290"/>
      <c r="V117" s="290"/>
      <c r="W117" s="290"/>
      <c r="X117" s="290"/>
      <c r="Y117" s="290"/>
      <c r="Z117" s="290"/>
      <c r="AA117" s="290"/>
    </row>
    <row r="118">
      <c r="A118" s="306" t="s">
        <v>10368</v>
      </c>
      <c r="B118" s="306" t="s">
        <v>10372</v>
      </c>
      <c r="C118" s="130">
        <v>9129.0</v>
      </c>
      <c r="D118" s="123" t="s">
        <v>2807</v>
      </c>
      <c r="E118" s="296">
        <v>0.5</v>
      </c>
      <c r="F118" s="297">
        <v>7.5</v>
      </c>
      <c r="G118" s="303">
        <v>43762.0</v>
      </c>
      <c r="H118" s="292" t="s">
        <v>10373</v>
      </c>
      <c r="I118" s="292" t="s">
        <v>10374</v>
      </c>
      <c r="J118" s="299" t="s">
        <v>10245</v>
      </c>
      <c r="K118" s="196" t="s">
        <v>10111</v>
      </c>
      <c r="L118" s="178" t="s">
        <v>10112</v>
      </c>
      <c r="M118" s="178">
        <v>1.863713214026E12</v>
      </c>
      <c r="N118" s="291" t="s">
        <v>10113</v>
      </c>
      <c r="O118" s="291" t="s">
        <v>1219</v>
      </c>
      <c r="P118" s="290"/>
      <c r="Q118" s="290"/>
      <c r="R118" s="290"/>
      <c r="S118" s="290"/>
      <c r="T118" s="290"/>
      <c r="U118" s="290"/>
      <c r="V118" s="290"/>
      <c r="W118" s="290"/>
      <c r="X118" s="290"/>
      <c r="Y118" s="290"/>
      <c r="Z118" s="290"/>
      <c r="AA118" s="290"/>
    </row>
    <row r="119">
      <c r="A119" s="306" t="s">
        <v>10368</v>
      </c>
      <c r="B119" s="306" t="s">
        <v>10372</v>
      </c>
      <c r="C119" s="130">
        <v>3034.0</v>
      </c>
      <c r="D119" s="123" t="s">
        <v>2813</v>
      </c>
      <c r="E119" s="296">
        <v>0.5</v>
      </c>
      <c r="F119" s="297">
        <v>7.5</v>
      </c>
      <c r="G119" s="303">
        <v>43762.0</v>
      </c>
      <c r="H119" s="292" t="s">
        <v>10373</v>
      </c>
      <c r="I119" s="292" t="s">
        <v>10374</v>
      </c>
      <c r="J119" s="299" t="s">
        <v>10245</v>
      </c>
      <c r="K119" s="196" t="s">
        <v>10111</v>
      </c>
      <c r="L119" s="178" t="s">
        <v>10112</v>
      </c>
      <c r="M119" s="178">
        <v>1.863713214026E12</v>
      </c>
      <c r="N119" s="291" t="s">
        <v>10113</v>
      </c>
      <c r="O119" s="291" t="s">
        <v>1219</v>
      </c>
      <c r="P119" s="290"/>
      <c r="Q119" s="290"/>
      <c r="R119" s="290"/>
      <c r="S119" s="290"/>
      <c r="T119" s="290"/>
      <c r="U119" s="290"/>
      <c r="V119" s="290"/>
      <c r="W119" s="290"/>
      <c r="X119" s="290"/>
      <c r="Y119" s="290"/>
      <c r="Z119" s="290"/>
      <c r="AA119" s="290"/>
    </row>
    <row r="120">
      <c r="A120" s="306" t="s">
        <v>10368</v>
      </c>
      <c r="B120" s="306" t="s">
        <v>10372</v>
      </c>
      <c r="C120" s="130">
        <v>2655.0</v>
      </c>
      <c r="D120" s="123" t="s">
        <v>2817</v>
      </c>
      <c r="E120" s="296">
        <v>0.5</v>
      </c>
      <c r="F120" s="297">
        <v>7.5</v>
      </c>
      <c r="G120" s="303">
        <v>43762.0</v>
      </c>
      <c r="H120" s="292" t="s">
        <v>10373</v>
      </c>
      <c r="I120" s="292" t="s">
        <v>10374</v>
      </c>
      <c r="J120" s="299" t="s">
        <v>10245</v>
      </c>
      <c r="K120" s="196" t="s">
        <v>10111</v>
      </c>
      <c r="L120" s="178" t="s">
        <v>10112</v>
      </c>
      <c r="M120" s="178">
        <v>1.863713214026E12</v>
      </c>
      <c r="N120" s="291" t="s">
        <v>10113</v>
      </c>
      <c r="O120" s="291" t="s">
        <v>1219</v>
      </c>
      <c r="P120" s="290"/>
      <c r="Q120" s="290"/>
      <c r="R120" s="290"/>
      <c r="S120" s="290"/>
      <c r="T120" s="290"/>
      <c r="U120" s="290"/>
      <c r="V120" s="290"/>
      <c r="W120" s="290"/>
      <c r="X120" s="290"/>
      <c r="Y120" s="290"/>
      <c r="Z120" s="290"/>
      <c r="AA120" s="290"/>
    </row>
    <row r="121">
      <c r="A121" s="306" t="s">
        <v>10368</v>
      </c>
      <c r="B121" s="306" t="s">
        <v>10372</v>
      </c>
      <c r="C121" s="130">
        <v>8254.0</v>
      </c>
      <c r="D121" s="123" t="s">
        <v>2825</v>
      </c>
      <c r="E121" s="296">
        <v>0.5</v>
      </c>
      <c r="F121" s="297">
        <v>7.5</v>
      </c>
      <c r="G121" s="303">
        <v>43762.0</v>
      </c>
      <c r="H121" s="292" t="s">
        <v>10373</v>
      </c>
      <c r="I121" s="292" t="s">
        <v>10374</v>
      </c>
      <c r="J121" s="299" t="s">
        <v>10245</v>
      </c>
      <c r="K121" s="196" t="s">
        <v>10111</v>
      </c>
      <c r="L121" s="178" t="s">
        <v>10112</v>
      </c>
      <c r="M121" s="178">
        <v>1.863713214026E12</v>
      </c>
      <c r="N121" s="291" t="s">
        <v>10113</v>
      </c>
      <c r="O121" s="291" t="s">
        <v>1219</v>
      </c>
      <c r="P121" s="290"/>
      <c r="Q121" s="290"/>
      <c r="R121" s="290"/>
      <c r="S121" s="290"/>
      <c r="T121" s="290"/>
      <c r="U121" s="290"/>
      <c r="V121" s="290"/>
      <c r="W121" s="290"/>
      <c r="X121" s="290"/>
      <c r="Y121" s="290"/>
      <c r="Z121" s="290"/>
      <c r="AA121" s="290"/>
    </row>
    <row r="122">
      <c r="A122" s="306" t="s">
        <v>10368</v>
      </c>
      <c r="B122" s="306" t="s">
        <v>10372</v>
      </c>
      <c r="C122" s="130">
        <v>6489.0</v>
      </c>
      <c r="D122" s="123" t="s">
        <v>2829</v>
      </c>
      <c r="E122" s="296">
        <v>0.5</v>
      </c>
      <c r="F122" s="297">
        <v>7.5</v>
      </c>
      <c r="G122" s="303">
        <v>43762.0</v>
      </c>
      <c r="H122" s="292" t="s">
        <v>10373</v>
      </c>
      <c r="I122" s="292" t="s">
        <v>10374</v>
      </c>
      <c r="J122" s="299" t="s">
        <v>10245</v>
      </c>
      <c r="K122" s="196" t="s">
        <v>10111</v>
      </c>
      <c r="L122" s="178" t="s">
        <v>10112</v>
      </c>
      <c r="M122" s="178">
        <v>1.863713214026E12</v>
      </c>
      <c r="N122" s="291" t="s">
        <v>10113</v>
      </c>
      <c r="O122" s="291" t="s">
        <v>1219</v>
      </c>
      <c r="P122" s="290"/>
      <c r="Q122" s="290"/>
      <c r="R122" s="290"/>
      <c r="S122" s="290"/>
      <c r="T122" s="290"/>
      <c r="U122" s="290"/>
      <c r="V122" s="290"/>
      <c r="W122" s="290"/>
      <c r="X122" s="290"/>
      <c r="Y122" s="290"/>
      <c r="Z122" s="290"/>
      <c r="AA122" s="290"/>
    </row>
    <row r="123">
      <c r="A123" s="306" t="s">
        <v>10368</v>
      </c>
      <c r="B123" s="306" t="s">
        <v>10372</v>
      </c>
      <c r="C123" s="130">
        <v>7250.0</v>
      </c>
      <c r="D123" s="123" t="s">
        <v>2835</v>
      </c>
      <c r="E123" s="296">
        <v>0.5</v>
      </c>
      <c r="F123" s="297">
        <v>7.5</v>
      </c>
      <c r="G123" s="303">
        <v>43762.0</v>
      </c>
      <c r="H123" s="292" t="s">
        <v>10373</v>
      </c>
      <c r="I123" s="292" t="s">
        <v>10374</v>
      </c>
      <c r="J123" s="299" t="s">
        <v>10245</v>
      </c>
      <c r="K123" s="196" t="s">
        <v>10111</v>
      </c>
      <c r="L123" s="178" t="s">
        <v>10112</v>
      </c>
      <c r="M123" s="178">
        <v>1.863713214026E12</v>
      </c>
      <c r="N123" s="291" t="s">
        <v>10113</v>
      </c>
      <c r="O123" s="291" t="s">
        <v>1219</v>
      </c>
      <c r="P123" s="290"/>
      <c r="Q123" s="290"/>
      <c r="R123" s="290"/>
      <c r="S123" s="290"/>
      <c r="T123" s="290"/>
      <c r="U123" s="290"/>
      <c r="V123" s="290"/>
      <c r="W123" s="290"/>
      <c r="X123" s="290"/>
      <c r="Y123" s="290"/>
      <c r="Z123" s="290"/>
      <c r="AA123" s="290"/>
    </row>
    <row r="124">
      <c r="A124" s="306" t="s">
        <v>10368</v>
      </c>
      <c r="B124" s="306" t="s">
        <v>10372</v>
      </c>
      <c r="C124" s="130">
        <v>3438.0</v>
      </c>
      <c r="D124" s="123" t="s">
        <v>2839</v>
      </c>
      <c r="E124" s="296">
        <v>0.5</v>
      </c>
      <c r="F124" s="297">
        <v>7.5</v>
      </c>
      <c r="G124" s="303">
        <v>43762.0</v>
      </c>
      <c r="H124" s="292" t="s">
        <v>10373</v>
      </c>
      <c r="I124" s="292" t="s">
        <v>10374</v>
      </c>
      <c r="J124" s="299" t="s">
        <v>10245</v>
      </c>
      <c r="K124" s="196" t="s">
        <v>10111</v>
      </c>
      <c r="L124" s="178" t="s">
        <v>10112</v>
      </c>
      <c r="M124" s="178">
        <v>1.863713214026E12</v>
      </c>
      <c r="N124" s="291" t="s">
        <v>10113</v>
      </c>
      <c r="O124" s="291" t="s">
        <v>1219</v>
      </c>
      <c r="P124" s="290"/>
      <c r="Q124" s="290"/>
      <c r="R124" s="290"/>
      <c r="S124" s="290"/>
      <c r="T124" s="290"/>
      <c r="U124" s="290"/>
      <c r="V124" s="290"/>
      <c r="W124" s="290"/>
      <c r="X124" s="290"/>
      <c r="Y124" s="290"/>
      <c r="Z124" s="290"/>
      <c r="AA124" s="290"/>
    </row>
    <row r="125">
      <c r="A125" s="306" t="s">
        <v>10368</v>
      </c>
      <c r="B125" s="306" t="s">
        <v>10372</v>
      </c>
      <c r="C125" s="130">
        <v>2046.0</v>
      </c>
      <c r="D125" s="123" t="s">
        <v>2845</v>
      </c>
      <c r="E125" s="296">
        <v>0.5</v>
      </c>
      <c r="F125" s="297">
        <v>7.5</v>
      </c>
      <c r="G125" s="303">
        <v>43762.0</v>
      </c>
      <c r="H125" s="292" t="s">
        <v>10373</v>
      </c>
      <c r="I125" s="292" t="s">
        <v>10374</v>
      </c>
      <c r="J125" s="299" t="s">
        <v>10245</v>
      </c>
      <c r="K125" s="196" t="s">
        <v>10111</v>
      </c>
      <c r="L125" s="178" t="s">
        <v>10112</v>
      </c>
      <c r="M125" s="178">
        <v>1.863713214026E12</v>
      </c>
      <c r="N125" s="291" t="s">
        <v>10113</v>
      </c>
      <c r="O125" s="291" t="s">
        <v>1219</v>
      </c>
      <c r="P125" s="290"/>
      <c r="Q125" s="290"/>
      <c r="R125" s="290"/>
      <c r="S125" s="290"/>
      <c r="T125" s="290"/>
      <c r="U125" s="290"/>
      <c r="V125" s="290"/>
      <c r="W125" s="290"/>
      <c r="X125" s="290"/>
      <c r="Y125" s="290"/>
      <c r="Z125" s="290"/>
      <c r="AA125" s="290"/>
    </row>
    <row r="126">
      <c r="A126" s="306" t="s">
        <v>10368</v>
      </c>
      <c r="B126" s="306" t="s">
        <v>10372</v>
      </c>
      <c r="C126" s="130">
        <v>7169.0</v>
      </c>
      <c r="D126" s="123" t="s">
        <v>2849</v>
      </c>
      <c r="E126" s="296">
        <v>0.5</v>
      </c>
      <c r="F126" s="297">
        <v>7.5</v>
      </c>
      <c r="G126" s="303">
        <v>43762.0</v>
      </c>
      <c r="H126" s="292" t="s">
        <v>10373</v>
      </c>
      <c r="I126" s="292" t="s">
        <v>10374</v>
      </c>
      <c r="J126" s="299" t="s">
        <v>10245</v>
      </c>
      <c r="K126" s="196" t="s">
        <v>10111</v>
      </c>
      <c r="L126" s="178" t="s">
        <v>10112</v>
      </c>
      <c r="M126" s="178">
        <v>1.863713214026E12</v>
      </c>
      <c r="N126" s="291" t="s">
        <v>10113</v>
      </c>
      <c r="O126" s="291" t="s">
        <v>1219</v>
      </c>
      <c r="P126" s="290"/>
      <c r="Q126" s="290"/>
      <c r="R126" s="290"/>
      <c r="S126" s="290"/>
      <c r="T126" s="290"/>
      <c r="U126" s="290"/>
      <c r="V126" s="290"/>
      <c r="W126" s="290"/>
      <c r="X126" s="290"/>
      <c r="Y126" s="290"/>
      <c r="Z126" s="290"/>
      <c r="AA126" s="290"/>
    </row>
    <row r="127">
      <c r="A127" s="306" t="s">
        <v>10368</v>
      </c>
      <c r="B127" s="306" t="s">
        <v>10372</v>
      </c>
      <c r="C127" s="130">
        <v>6459.0</v>
      </c>
      <c r="D127" s="123" t="s">
        <v>2853</v>
      </c>
      <c r="E127" s="296">
        <v>0.5</v>
      </c>
      <c r="F127" s="297">
        <v>7.5</v>
      </c>
      <c r="G127" s="303">
        <v>43762.0</v>
      </c>
      <c r="H127" s="292" t="s">
        <v>10373</v>
      </c>
      <c r="I127" s="292" t="s">
        <v>10374</v>
      </c>
      <c r="J127" s="299" t="s">
        <v>10245</v>
      </c>
      <c r="K127" s="196" t="s">
        <v>10111</v>
      </c>
      <c r="L127" s="178" t="s">
        <v>10112</v>
      </c>
      <c r="M127" s="178">
        <v>1.863713214026E12</v>
      </c>
      <c r="N127" s="291" t="s">
        <v>10113</v>
      </c>
      <c r="O127" s="291" t="s">
        <v>1219</v>
      </c>
      <c r="P127" s="290"/>
      <c r="Q127" s="290"/>
      <c r="R127" s="290"/>
      <c r="S127" s="290"/>
      <c r="T127" s="290"/>
      <c r="U127" s="290"/>
      <c r="V127" s="290"/>
      <c r="W127" s="290"/>
      <c r="X127" s="290"/>
      <c r="Y127" s="290"/>
      <c r="Z127" s="290"/>
      <c r="AA127" s="290"/>
    </row>
    <row r="128">
      <c r="A128" s="306" t="s">
        <v>10368</v>
      </c>
      <c r="B128" s="306" t="s">
        <v>10372</v>
      </c>
      <c r="C128" s="130">
        <v>6673.0</v>
      </c>
      <c r="D128" s="123" t="s">
        <v>2858</v>
      </c>
      <c r="E128" s="296">
        <v>0.5</v>
      </c>
      <c r="F128" s="297">
        <v>7.5</v>
      </c>
      <c r="G128" s="303">
        <v>43762.0</v>
      </c>
      <c r="H128" s="292" t="s">
        <v>10373</v>
      </c>
      <c r="I128" s="292" t="s">
        <v>10374</v>
      </c>
      <c r="J128" s="299" t="s">
        <v>10245</v>
      </c>
      <c r="K128" s="196" t="s">
        <v>10111</v>
      </c>
      <c r="L128" s="178" t="s">
        <v>10112</v>
      </c>
      <c r="M128" s="178">
        <v>1.863713214026E12</v>
      </c>
      <c r="N128" s="291" t="s">
        <v>10113</v>
      </c>
      <c r="O128" s="291" t="s">
        <v>1219</v>
      </c>
      <c r="P128" s="290"/>
      <c r="Q128" s="290"/>
      <c r="R128" s="290"/>
      <c r="S128" s="290"/>
      <c r="T128" s="290"/>
      <c r="U128" s="290"/>
      <c r="V128" s="290"/>
      <c r="W128" s="290"/>
      <c r="X128" s="290"/>
      <c r="Y128" s="290"/>
      <c r="Z128" s="290"/>
      <c r="AA128" s="290"/>
    </row>
    <row r="129">
      <c r="A129" s="306" t="s">
        <v>10368</v>
      </c>
      <c r="B129" s="306" t="s">
        <v>10372</v>
      </c>
      <c r="C129" s="130">
        <v>3164.0</v>
      </c>
      <c r="D129" s="123" t="s">
        <v>2863</v>
      </c>
      <c r="E129" s="296">
        <v>0.5</v>
      </c>
      <c r="F129" s="297">
        <v>7.5</v>
      </c>
      <c r="G129" s="303">
        <v>43762.0</v>
      </c>
      <c r="H129" s="292" t="s">
        <v>10373</v>
      </c>
      <c r="I129" s="292" t="s">
        <v>10374</v>
      </c>
      <c r="J129" s="299" t="s">
        <v>10245</v>
      </c>
      <c r="K129" s="196" t="s">
        <v>10111</v>
      </c>
      <c r="L129" s="178" t="s">
        <v>10112</v>
      </c>
      <c r="M129" s="178">
        <v>1.863713214026E12</v>
      </c>
      <c r="N129" s="291" t="s">
        <v>10113</v>
      </c>
      <c r="O129" s="291" t="s">
        <v>1219</v>
      </c>
      <c r="P129" s="290"/>
      <c r="Q129" s="290"/>
      <c r="R129" s="290"/>
      <c r="S129" s="290"/>
      <c r="T129" s="290"/>
      <c r="U129" s="290"/>
      <c r="V129" s="290"/>
      <c r="W129" s="290"/>
      <c r="X129" s="290"/>
      <c r="Y129" s="290"/>
      <c r="Z129" s="290"/>
      <c r="AA129" s="290"/>
    </row>
    <row r="130">
      <c r="A130" s="306" t="s">
        <v>10368</v>
      </c>
      <c r="B130" s="306" t="s">
        <v>10372</v>
      </c>
      <c r="C130" s="130">
        <v>9269.0</v>
      </c>
      <c r="D130" s="123" t="s">
        <v>2868</v>
      </c>
      <c r="E130" s="296">
        <v>0.5</v>
      </c>
      <c r="F130" s="297">
        <v>7.5</v>
      </c>
      <c r="G130" s="303">
        <v>43762.0</v>
      </c>
      <c r="H130" s="292" t="s">
        <v>10373</v>
      </c>
      <c r="I130" s="292" t="s">
        <v>10374</v>
      </c>
      <c r="J130" s="299" t="s">
        <v>10245</v>
      </c>
      <c r="K130" s="196" t="s">
        <v>10111</v>
      </c>
      <c r="L130" s="178" t="s">
        <v>10112</v>
      </c>
      <c r="M130" s="178">
        <v>1.863713214026E12</v>
      </c>
      <c r="N130" s="291" t="s">
        <v>10113</v>
      </c>
      <c r="O130" s="291" t="s">
        <v>1219</v>
      </c>
      <c r="P130" s="290"/>
      <c r="Q130" s="290"/>
      <c r="R130" s="290"/>
      <c r="S130" s="290"/>
      <c r="T130" s="290"/>
      <c r="U130" s="290"/>
      <c r="V130" s="290"/>
      <c r="W130" s="290"/>
      <c r="X130" s="290"/>
      <c r="Y130" s="290"/>
      <c r="Z130" s="290"/>
      <c r="AA130" s="290"/>
    </row>
    <row r="131">
      <c r="A131" s="306" t="s">
        <v>10368</v>
      </c>
      <c r="B131" s="306" t="s">
        <v>10372</v>
      </c>
      <c r="C131" s="130">
        <v>9151.0</v>
      </c>
      <c r="D131" s="123" t="s">
        <v>2884</v>
      </c>
      <c r="E131" s="296">
        <v>0.5</v>
      </c>
      <c r="F131" s="297">
        <v>7.5</v>
      </c>
      <c r="G131" s="303">
        <v>43762.0</v>
      </c>
      <c r="H131" s="292" t="s">
        <v>10373</v>
      </c>
      <c r="I131" s="292" t="s">
        <v>10374</v>
      </c>
      <c r="J131" s="299" t="s">
        <v>10245</v>
      </c>
      <c r="K131" s="196" t="s">
        <v>10111</v>
      </c>
      <c r="L131" s="178" t="s">
        <v>10112</v>
      </c>
      <c r="M131" s="178">
        <v>1.863713214026E12</v>
      </c>
      <c r="N131" s="291" t="s">
        <v>10113</v>
      </c>
      <c r="O131" s="291" t="s">
        <v>1219</v>
      </c>
      <c r="P131" s="290"/>
      <c r="Q131" s="290"/>
      <c r="R131" s="290"/>
      <c r="S131" s="290"/>
      <c r="T131" s="290"/>
      <c r="U131" s="290"/>
      <c r="V131" s="290"/>
      <c r="W131" s="290"/>
      <c r="X131" s="290"/>
      <c r="Y131" s="290"/>
      <c r="Z131" s="290"/>
      <c r="AA131" s="290"/>
    </row>
    <row r="132">
      <c r="A132" s="306" t="s">
        <v>10368</v>
      </c>
      <c r="B132" s="306" t="s">
        <v>10372</v>
      </c>
      <c r="C132" s="130">
        <v>2664.0</v>
      </c>
      <c r="D132" s="123" t="s">
        <v>2888</v>
      </c>
      <c r="E132" s="296">
        <v>0.5</v>
      </c>
      <c r="F132" s="297">
        <v>7.5</v>
      </c>
      <c r="G132" s="303">
        <v>43762.0</v>
      </c>
      <c r="H132" s="292" t="s">
        <v>10373</v>
      </c>
      <c r="I132" s="292" t="s">
        <v>10374</v>
      </c>
      <c r="J132" s="299" t="s">
        <v>10245</v>
      </c>
      <c r="K132" s="196" t="s">
        <v>10111</v>
      </c>
      <c r="L132" s="178" t="s">
        <v>10112</v>
      </c>
      <c r="M132" s="178">
        <v>1.863713214026E12</v>
      </c>
      <c r="N132" s="291" t="s">
        <v>10113</v>
      </c>
      <c r="O132" s="291" t="s">
        <v>1219</v>
      </c>
      <c r="P132" s="290"/>
      <c r="Q132" s="290"/>
      <c r="R132" s="290"/>
      <c r="S132" s="290"/>
      <c r="T132" s="290"/>
      <c r="U132" s="290"/>
      <c r="V132" s="290"/>
      <c r="W132" s="290"/>
      <c r="X132" s="290"/>
      <c r="Y132" s="290"/>
      <c r="Z132" s="290"/>
      <c r="AA132" s="290"/>
    </row>
    <row r="133">
      <c r="A133" s="306" t="s">
        <v>10368</v>
      </c>
      <c r="B133" s="306" t="s">
        <v>10372</v>
      </c>
      <c r="C133" s="130">
        <v>9270.0</v>
      </c>
      <c r="D133" s="123" t="s">
        <v>2894</v>
      </c>
      <c r="E133" s="296">
        <v>0.5</v>
      </c>
      <c r="F133" s="297">
        <v>7.5</v>
      </c>
      <c r="G133" s="303">
        <v>43762.0</v>
      </c>
      <c r="H133" s="292" t="s">
        <v>10373</v>
      </c>
      <c r="I133" s="292" t="s">
        <v>10374</v>
      </c>
      <c r="J133" s="299" t="s">
        <v>10245</v>
      </c>
      <c r="K133" s="196" t="s">
        <v>10111</v>
      </c>
      <c r="L133" s="178" t="s">
        <v>10112</v>
      </c>
      <c r="M133" s="178">
        <v>1.863713214026E12</v>
      </c>
      <c r="N133" s="291" t="s">
        <v>10113</v>
      </c>
      <c r="O133" s="291" t="s">
        <v>1219</v>
      </c>
      <c r="P133" s="290"/>
      <c r="Q133" s="290"/>
      <c r="R133" s="290"/>
      <c r="S133" s="290"/>
      <c r="T133" s="290"/>
      <c r="U133" s="290"/>
      <c r="V133" s="290"/>
      <c r="W133" s="290"/>
      <c r="X133" s="290"/>
      <c r="Y133" s="290"/>
      <c r="Z133" s="290"/>
      <c r="AA133" s="290"/>
    </row>
    <row r="134">
      <c r="A134" s="306" t="s">
        <v>10368</v>
      </c>
      <c r="B134" s="306" t="s">
        <v>10372</v>
      </c>
      <c r="C134" s="130">
        <v>6369.0</v>
      </c>
      <c r="D134" s="123" t="s">
        <v>2898</v>
      </c>
      <c r="E134" s="296">
        <v>0.5</v>
      </c>
      <c r="F134" s="297">
        <v>7.5</v>
      </c>
      <c r="G134" s="303">
        <v>43762.0</v>
      </c>
      <c r="H134" s="292" t="s">
        <v>10373</v>
      </c>
      <c r="I134" s="292" t="s">
        <v>10374</v>
      </c>
      <c r="J134" s="299" t="s">
        <v>10245</v>
      </c>
      <c r="K134" s="196" t="s">
        <v>10111</v>
      </c>
      <c r="L134" s="178" t="s">
        <v>10112</v>
      </c>
      <c r="M134" s="178">
        <v>1.863713214026E12</v>
      </c>
      <c r="N134" s="291" t="s">
        <v>10113</v>
      </c>
      <c r="O134" s="291" t="s">
        <v>1219</v>
      </c>
      <c r="P134" s="290"/>
      <c r="Q134" s="290"/>
      <c r="R134" s="290"/>
      <c r="S134" s="290"/>
      <c r="T134" s="290"/>
      <c r="U134" s="290"/>
      <c r="V134" s="290"/>
      <c r="W134" s="290"/>
      <c r="X134" s="290"/>
      <c r="Y134" s="290"/>
      <c r="Z134" s="290"/>
      <c r="AA134" s="290"/>
    </row>
    <row r="135">
      <c r="A135" s="306" t="s">
        <v>10368</v>
      </c>
      <c r="B135" s="306" t="s">
        <v>10372</v>
      </c>
      <c r="C135" s="130">
        <v>9458.0</v>
      </c>
      <c r="D135" s="123" t="s">
        <v>2903</v>
      </c>
      <c r="E135" s="296">
        <v>0.5</v>
      </c>
      <c r="F135" s="297">
        <v>7.5</v>
      </c>
      <c r="G135" s="303">
        <v>43762.0</v>
      </c>
      <c r="H135" s="292" t="s">
        <v>10373</v>
      </c>
      <c r="I135" s="292" t="s">
        <v>10374</v>
      </c>
      <c r="J135" s="299" t="s">
        <v>10245</v>
      </c>
      <c r="K135" s="196" t="s">
        <v>10111</v>
      </c>
      <c r="L135" s="178" t="s">
        <v>10112</v>
      </c>
      <c r="M135" s="178">
        <v>1.863713214026E12</v>
      </c>
      <c r="N135" s="291" t="s">
        <v>10113</v>
      </c>
      <c r="O135" s="291" t="s">
        <v>1219</v>
      </c>
      <c r="P135" s="290"/>
      <c r="Q135" s="290"/>
      <c r="R135" s="290"/>
      <c r="S135" s="290"/>
      <c r="T135" s="290"/>
      <c r="U135" s="290"/>
      <c r="V135" s="290"/>
      <c r="W135" s="290"/>
      <c r="X135" s="290"/>
      <c r="Y135" s="290"/>
      <c r="Z135" s="290"/>
      <c r="AA135" s="290"/>
    </row>
    <row r="136">
      <c r="A136" s="306" t="s">
        <v>10368</v>
      </c>
      <c r="B136" s="306" t="s">
        <v>10372</v>
      </c>
      <c r="C136" s="130">
        <v>3213.0</v>
      </c>
      <c r="D136" s="123" t="s">
        <v>2909</v>
      </c>
      <c r="E136" s="296">
        <v>0.5</v>
      </c>
      <c r="F136" s="297">
        <v>7.5</v>
      </c>
      <c r="G136" s="303">
        <v>43762.0</v>
      </c>
      <c r="H136" s="292" t="s">
        <v>10373</v>
      </c>
      <c r="I136" s="292" t="s">
        <v>10374</v>
      </c>
      <c r="J136" s="299" t="s">
        <v>10245</v>
      </c>
      <c r="K136" s="196" t="s">
        <v>10111</v>
      </c>
      <c r="L136" s="178" t="s">
        <v>10112</v>
      </c>
      <c r="M136" s="178">
        <v>1.863713214026E12</v>
      </c>
      <c r="N136" s="291" t="s">
        <v>10113</v>
      </c>
      <c r="O136" s="291" t="s">
        <v>1219</v>
      </c>
      <c r="P136" s="290"/>
      <c r="Q136" s="290"/>
      <c r="R136" s="290"/>
      <c r="S136" s="290"/>
      <c r="T136" s="290"/>
      <c r="U136" s="290"/>
      <c r="V136" s="290"/>
      <c r="W136" s="290"/>
      <c r="X136" s="290"/>
      <c r="Y136" s="290"/>
      <c r="Z136" s="290"/>
      <c r="AA136" s="290"/>
    </row>
    <row r="137">
      <c r="A137" s="306" t="s">
        <v>10368</v>
      </c>
      <c r="B137" s="306" t="s">
        <v>10372</v>
      </c>
      <c r="C137" s="130">
        <v>8489.0</v>
      </c>
      <c r="D137" s="123" t="s">
        <v>2913</v>
      </c>
      <c r="E137" s="296">
        <v>0.5</v>
      </c>
      <c r="F137" s="297">
        <v>7.5</v>
      </c>
      <c r="G137" s="303">
        <v>43762.0</v>
      </c>
      <c r="H137" s="292" t="s">
        <v>10373</v>
      </c>
      <c r="I137" s="292" t="s">
        <v>10374</v>
      </c>
      <c r="J137" s="299" t="s">
        <v>10245</v>
      </c>
      <c r="K137" s="196" t="s">
        <v>10111</v>
      </c>
      <c r="L137" s="178" t="s">
        <v>10112</v>
      </c>
      <c r="M137" s="178">
        <v>1.863713214026E12</v>
      </c>
      <c r="N137" s="291" t="s">
        <v>10113</v>
      </c>
      <c r="O137" s="291" t="s">
        <v>1219</v>
      </c>
      <c r="P137" s="290"/>
      <c r="Q137" s="290"/>
      <c r="R137" s="290"/>
      <c r="S137" s="290"/>
      <c r="T137" s="290"/>
      <c r="U137" s="290"/>
      <c r="V137" s="290"/>
      <c r="W137" s="290"/>
      <c r="X137" s="290"/>
      <c r="Y137" s="290"/>
      <c r="Z137" s="290"/>
      <c r="AA137" s="290"/>
    </row>
    <row r="138">
      <c r="A138" s="306" t="s">
        <v>10368</v>
      </c>
      <c r="B138" s="306" t="s">
        <v>10372</v>
      </c>
      <c r="C138" s="130">
        <v>6370.0</v>
      </c>
      <c r="D138" s="123" t="s">
        <v>2918</v>
      </c>
      <c r="E138" s="296">
        <v>0.5</v>
      </c>
      <c r="F138" s="297">
        <v>7.5</v>
      </c>
      <c r="G138" s="303">
        <v>43762.0</v>
      </c>
      <c r="H138" s="292" t="s">
        <v>10373</v>
      </c>
      <c r="I138" s="292" t="s">
        <v>10374</v>
      </c>
      <c r="J138" s="299" t="s">
        <v>10245</v>
      </c>
      <c r="K138" s="196" t="s">
        <v>10111</v>
      </c>
      <c r="L138" s="178" t="s">
        <v>10112</v>
      </c>
      <c r="M138" s="178">
        <v>1.863713214026E12</v>
      </c>
      <c r="N138" s="291" t="s">
        <v>10113</v>
      </c>
      <c r="O138" s="291" t="s">
        <v>1219</v>
      </c>
      <c r="P138" s="290"/>
      <c r="Q138" s="290"/>
      <c r="R138" s="290"/>
      <c r="S138" s="290"/>
      <c r="T138" s="290"/>
      <c r="U138" s="290"/>
      <c r="V138" s="290"/>
      <c r="W138" s="290"/>
      <c r="X138" s="290"/>
      <c r="Y138" s="290"/>
      <c r="Z138" s="290"/>
      <c r="AA138" s="290"/>
    </row>
    <row r="139">
      <c r="A139" s="306" t="s">
        <v>10368</v>
      </c>
      <c r="B139" s="306" t="s">
        <v>10372</v>
      </c>
      <c r="C139" s="130">
        <v>9352.0</v>
      </c>
      <c r="D139" s="123" t="s">
        <v>2925</v>
      </c>
      <c r="E139" s="296">
        <v>0.5</v>
      </c>
      <c r="F139" s="297">
        <v>7.5</v>
      </c>
      <c r="G139" s="303">
        <v>43762.0</v>
      </c>
      <c r="H139" s="292" t="s">
        <v>10373</v>
      </c>
      <c r="I139" s="292" t="s">
        <v>10374</v>
      </c>
      <c r="J139" s="299" t="s">
        <v>10245</v>
      </c>
      <c r="K139" s="196" t="s">
        <v>10111</v>
      </c>
      <c r="L139" s="178" t="s">
        <v>10112</v>
      </c>
      <c r="M139" s="178">
        <v>1.863713214026E12</v>
      </c>
      <c r="N139" s="291" t="s">
        <v>10113</v>
      </c>
      <c r="O139" s="291" t="s">
        <v>1219</v>
      </c>
      <c r="P139" s="290"/>
      <c r="Q139" s="290"/>
      <c r="R139" s="290"/>
      <c r="S139" s="290"/>
      <c r="T139" s="290"/>
      <c r="U139" s="290"/>
      <c r="V139" s="290"/>
      <c r="W139" s="290"/>
      <c r="X139" s="290"/>
      <c r="Y139" s="290"/>
      <c r="Z139" s="290"/>
      <c r="AA139" s="290"/>
    </row>
    <row r="140">
      <c r="A140" s="306" t="s">
        <v>10368</v>
      </c>
      <c r="B140" s="306" t="s">
        <v>10372</v>
      </c>
      <c r="C140" s="130">
        <v>8494.0</v>
      </c>
      <c r="D140" s="123" t="s">
        <v>2932</v>
      </c>
      <c r="E140" s="296">
        <v>0.5</v>
      </c>
      <c r="F140" s="297">
        <v>7.5</v>
      </c>
      <c r="G140" s="303">
        <v>43762.0</v>
      </c>
      <c r="H140" s="292" t="s">
        <v>10373</v>
      </c>
      <c r="I140" s="292" t="s">
        <v>10374</v>
      </c>
      <c r="J140" s="299" t="s">
        <v>10245</v>
      </c>
      <c r="K140" s="196" t="s">
        <v>10111</v>
      </c>
      <c r="L140" s="178" t="s">
        <v>10112</v>
      </c>
      <c r="M140" s="178">
        <v>1.863713214026E12</v>
      </c>
      <c r="N140" s="291" t="s">
        <v>10113</v>
      </c>
      <c r="O140" s="291" t="s">
        <v>1219</v>
      </c>
      <c r="P140" s="290"/>
      <c r="Q140" s="290"/>
      <c r="R140" s="290"/>
      <c r="S140" s="290"/>
      <c r="T140" s="290"/>
      <c r="U140" s="290"/>
      <c r="V140" s="290"/>
      <c r="W140" s="290"/>
      <c r="X140" s="290"/>
      <c r="Y140" s="290"/>
      <c r="Z140" s="290"/>
      <c r="AA140" s="290"/>
    </row>
    <row r="141">
      <c r="A141" s="306" t="s">
        <v>10368</v>
      </c>
      <c r="B141" s="306" t="s">
        <v>10372</v>
      </c>
      <c r="C141" s="130">
        <v>6414.0</v>
      </c>
      <c r="D141" s="123" t="s">
        <v>2937</v>
      </c>
      <c r="E141" s="296">
        <v>0.5</v>
      </c>
      <c r="F141" s="297">
        <v>7.5</v>
      </c>
      <c r="G141" s="303">
        <v>43762.0</v>
      </c>
      <c r="H141" s="292" t="s">
        <v>10373</v>
      </c>
      <c r="I141" s="292" t="s">
        <v>10374</v>
      </c>
      <c r="J141" s="299" t="s">
        <v>10245</v>
      </c>
      <c r="K141" s="196" t="s">
        <v>10111</v>
      </c>
      <c r="L141" s="178" t="s">
        <v>10112</v>
      </c>
      <c r="M141" s="178">
        <v>1.863713214026E12</v>
      </c>
      <c r="N141" s="291" t="s">
        <v>10113</v>
      </c>
      <c r="O141" s="291" t="s">
        <v>1219</v>
      </c>
      <c r="P141" s="290"/>
      <c r="Q141" s="290"/>
      <c r="R141" s="290"/>
      <c r="S141" s="290"/>
      <c r="T141" s="290"/>
      <c r="U141" s="290"/>
      <c r="V141" s="290"/>
      <c r="W141" s="290"/>
      <c r="X141" s="290"/>
      <c r="Y141" s="290"/>
      <c r="Z141" s="290"/>
      <c r="AA141" s="290"/>
    </row>
    <row r="142">
      <c r="A142" s="306" t="s">
        <v>10368</v>
      </c>
      <c r="B142" s="306" t="s">
        <v>10372</v>
      </c>
      <c r="C142" s="130">
        <v>3443.0</v>
      </c>
      <c r="D142" s="123" t="s">
        <v>2942</v>
      </c>
      <c r="E142" s="296">
        <v>0.5</v>
      </c>
      <c r="F142" s="297">
        <v>7.5</v>
      </c>
      <c r="G142" s="303">
        <v>43762.0</v>
      </c>
      <c r="H142" s="292" t="s">
        <v>10373</v>
      </c>
      <c r="I142" s="292" t="s">
        <v>10374</v>
      </c>
      <c r="J142" s="299" t="s">
        <v>10245</v>
      </c>
      <c r="K142" s="196" t="s">
        <v>10111</v>
      </c>
      <c r="L142" s="178" t="s">
        <v>10112</v>
      </c>
      <c r="M142" s="178">
        <v>1.863713214026E12</v>
      </c>
      <c r="N142" s="291" t="s">
        <v>10113</v>
      </c>
      <c r="O142" s="291" t="s">
        <v>1219</v>
      </c>
      <c r="P142" s="290"/>
      <c r="Q142" s="290"/>
      <c r="R142" s="290"/>
      <c r="S142" s="290"/>
      <c r="T142" s="290"/>
      <c r="U142" s="290"/>
      <c r="V142" s="290"/>
      <c r="W142" s="290"/>
      <c r="X142" s="290"/>
      <c r="Y142" s="290"/>
      <c r="Z142" s="290"/>
      <c r="AA142" s="290"/>
    </row>
    <row r="143">
      <c r="A143" s="306" t="s">
        <v>10368</v>
      </c>
      <c r="B143" s="306" t="s">
        <v>10372</v>
      </c>
      <c r="C143" s="130">
        <v>2510.0</v>
      </c>
      <c r="D143" s="123" t="s">
        <v>2948</v>
      </c>
      <c r="E143" s="296">
        <v>0.5</v>
      </c>
      <c r="F143" s="297">
        <v>7.5</v>
      </c>
      <c r="G143" s="303">
        <v>43762.0</v>
      </c>
      <c r="H143" s="292" t="s">
        <v>10373</v>
      </c>
      <c r="I143" s="292" t="s">
        <v>10374</v>
      </c>
      <c r="J143" s="299" t="s">
        <v>10245</v>
      </c>
      <c r="K143" s="196" t="s">
        <v>10111</v>
      </c>
      <c r="L143" s="178" t="s">
        <v>10112</v>
      </c>
      <c r="M143" s="178">
        <v>1.863713214026E12</v>
      </c>
      <c r="N143" s="291" t="s">
        <v>10113</v>
      </c>
      <c r="O143" s="291" t="s">
        <v>1219</v>
      </c>
      <c r="P143" s="290"/>
      <c r="Q143" s="290"/>
      <c r="R143" s="290"/>
      <c r="S143" s="290"/>
      <c r="T143" s="290"/>
      <c r="U143" s="290"/>
      <c r="V143" s="290"/>
      <c r="W143" s="290"/>
      <c r="X143" s="290"/>
      <c r="Y143" s="290"/>
      <c r="Z143" s="290"/>
      <c r="AA143" s="290"/>
    </row>
    <row r="144">
      <c r="A144" s="306" t="s">
        <v>10368</v>
      </c>
      <c r="B144" s="306" t="s">
        <v>10372</v>
      </c>
      <c r="C144" s="130">
        <v>7571.0</v>
      </c>
      <c r="D144" s="123" t="s">
        <v>2955</v>
      </c>
      <c r="E144" s="296">
        <v>0.5</v>
      </c>
      <c r="F144" s="297">
        <v>7.5</v>
      </c>
      <c r="G144" s="303">
        <v>43762.0</v>
      </c>
      <c r="H144" s="292" t="s">
        <v>10373</v>
      </c>
      <c r="I144" s="292" t="s">
        <v>10374</v>
      </c>
      <c r="J144" s="299" t="s">
        <v>10245</v>
      </c>
      <c r="K144" s="196" t="s">
        <v>10111</v>
      </c>
      <c r="L144" s="178" t="s">
        <v>10112</v>
      </c>
      <c r="M144" s="178">
        <v>1.863713214026E12</v>
      </c>
      <c r="N144" s="291" t="s">
        <v>10113</v>
      </c>
      <c r="O144" s="291" t="s">
        <v>1219</v>
      </c>
      <c r="P144" s="290"/>
      <c r="Q144" s="290"/>
      <c r="R144" s="290"/>
      <c r="S144" s="290"/>
      <c r="T144" s="290"/>
      <c r="U144" s="290"/>
      <c r="V144" s="290"/>
      <c r="W144" s="290"/>
      <c r="X144" s="290"/>
      <c r="Y144" s="290"/>
      <c r="Z144" s="290"/>
      <c r="AA144" s="290"/>
    </row>
    <row r="145">
      <c r="A145" s="300" t="s">
        <v>10407</v>
      </c>
      <c r="B145" s="300" t="s">
        <v>10408</v>
      </c>
      <c r="C145" s="130">
        <v>3736.0</v>
      </c>
      <c r="D145" s="123" t="s">
        <v>3132</v>
      </c>
      <c r="E145" s="296">
        <v>0.5</v>
      </c>
      <c r="F145" s="297">
        <v>7.5</v>
      </c>
      <c r="G145" s="303">
        <v>43762.0</v>
      </c>
      <c r="H145" s="292" t="s">
        <v>10410</v>
      </c>
      <c r="I145" s="292" t="s">
        <v>10411</v>
      </c>
      <c r="J145" s="299" t="s">
        <v>10245</v>
      </c>
      <c r="K145" s="196" t="s">
        <v>10111</v>
      </c>
      <c r="L145" s="178" t="s">
        <v>10112</v>
      </c>
      <c r="M145" s="178">
        <v>1.863713214026E12</v>
      </c>
      <c r="N145" s="291" t="s">
        <v>10175</v>
      </c>
      <c r="O145" s="291" t="s">
        <v>1219</v>
      </c>
      <c r="P145" s="290"/>
      <c r="Q145" s="290"/>
      <c r="R145" s="290"/>
      <c r="S145" s="290"/>
      <c r="T145" s="290"/>
      <c r="U145" s="290"/>
      <c r="V145" s="290"/>
      <c r="W145" s="290"/>
      <c r="X145" s="290"/>
      <c r="Y145" s="290"/>
      <c r="Z145" s="290"/>
      <c r="AA145" s="290"/>
    </row>
    <row r="146">
      <c r="A146" s="300" t="s">
        <v>10407</v>
      </c>
      <c r="B146" s="300" t="s">
        <v>10408</v>
      </c>
      <c r="C146" s="130">
        <v>8312.0</v>
      </c>
      <c r="D146" s="123" t="s">
        <v>3138</v>
      </c>
      <c r="E146" s="296">
        <v>0.5</v>
      </c>
      <c r="F146" s="297">
        <v>7.5</v>
      </c>
      <c r="G146" s="303">
        <v>43762.0</v>
      </c>
      <c r="H146" s="292" t="s">
        <v>10410</v>
      </c>
      <c r="I146" s="292" t="s">
        <v>10411</v>
      </c>
      <c r="J146" s="299" t="s">
        <v>10245</v>
      </c>
      <c r="K146" s="196" t="s">
        <v>10111</v>
      </c>
      <c r="L146" s="178" t="s">
        <v>10112</v>
      </c>
      <c r="M146" s="178">
        <v>1.863713214026E12</v>
      </c>
      <c r="N146" s="291" t="s">
        <v>10175</v>
      </c>
      <c r="O146" s="291" t="s">
        <v>1219</v>
      </c>
      <c r="P146" s="290"/>
      <c r="Q146" s="290"/>
      <c r="R146" s="290"/>
      <c r="S146" s="290"/>
      <c r="T146" s="290"/>
      <c r="U146" s="290"/>
      <c r="V146" s="290"/>
      <c r="W146" s="290"/>
      <c r="X146" s="290"/>
      <c r="Y146" s="290"/>
      <c r="Z146" s="290"/>
      <c r="AA146" s="290"/>
    </row>
    <row r="147">
      <c r="A147" s="300" t="s">
        <v>10407</v>
      </c>
      <c r="B147" s="300" t="s">
        <v>10408</v>
      </c>
      <c r="C147" s="130">
        <v>3798.0</v>
      </c>
      <c r="D147" s="123" t="s">
        <v>3145</v>
      </c>
      <c r="E147" s="296">
        <v>0.5</v>
      </c>
      <c r="F147" s="297">
        <v>7.5</v>
      </c>
      <c r="G147" s="303">
        <v>43762.0</v>
      </c>
      <c r="H147" s="292" t="s">
        <v>10410</v>
      </c>
      <c r="I147" s="292" t="s">
        <v>10411</v>
      </c>
      <c r="J147" s="299" t="s">
        <v>10245</v>
      </c>
      <c r="K147" s="196" t="s">
        <v>10111</v>
      </c>
      <c r="L147" s="178" t="s">
        <v>10112</v>
      </c>
      <c r="M147" s="178">
        <v>1.863713214026E12</v>
      </c>
      <c r="N147" s="291" t="s">
        <v>10175</v>
      </c>
      <c r="O147" s="291" t="s">
        <v>1219</v>
      </c>
      <c r="P147" s="290"/>
      <c r="Q147" s="290"/>
      <c r="R147" s="290"/>
      <c r="S147" s="290"/>
      <c r="T147" s="290"/>
      <c r="U147" s="290"/>
      <c r="V147" s="290"/>
      <c r="W147" s="290"/>
      <c r="X147" s="290"/>
      <c r="Y147" s="290"/>
      <c r="Z147" s="290"/>
      <c r="AA147" s="290"/>
    </row>
    <row r="148">
      <c r="A148" s="300" t="s">
        <v>10407</v>
      </c>
      <c r="B148" s="300" t="s">
        <v>10408</v>
      </c>
      <c r="C148" s="130">
        <v>9510.0</v>
      </c>
      <c r="D148" s="123" t="s">
        <v>3151</v>
      </c>
      <c r="E148" s="296">
        <v>0.5</v>
      </c>
      <c r="F148" s="297">
        <v>7.5</v>
      </c>
      <c r="G148" s="303">
        <v>43762.0</v>
      </c>
      <c r="H148" s="292" t="s">
        <v>10410</v>
      </c>
      <c r="I148" s="292" t="s">
        <v>10411</v>
      </c>
      <c r="J148" s="299" t="s">
        <v>10245</v>
      </c>
      <c r="K148" s="196" t="s">
        <v>10111</v>
      </c>
      <c r="L148" s="178" t="s">
        <v>10112</v>
      </c>
      <c r="M148" s="178">
        <v>1.863713214026E12</v>
      </c>
      <c r="N148" s="291" t="s">
        <v>10175</v>
      </c>
      <c r="O148" s="291" t="s">
        <v>1219</v>
      </c>
      <c r="P148" s="290"/>
      <c r="Q148" s="290"/>
      <c r="R148" s="290"/>
      <c r="S148" s="290"/>
      <c r="T148" s="290"/>
      <c r="U148" s="290"/>
      <c r="V148" s="290"/>
      <c r="W148" s="290"/>
      <c r="X148" s="290"/>
      <c r="Y148" s="290"/>
      <c r="Z148" s="290"/>
      <c r="AA148" s="290"/>
    </row>
    <row r="149">
      <c r="A149" s="300" t="s">
        <v>10407</v>
      </c>
      <c r="B149" s="300" t="s">
        <v>10408</v>
      </c>
      <c r="C149" s="130">
        <v>7798.0</v>
      </c>
      <c r="D149" s="123" t="s">
        <v>3158</v>
      </c>
      <c r="E149" s="296">
        <v>0.5</v>
      </c>
      <c r="F149" s="297">
        <v>7.5</v>
      </c>
      <c r="G149" s="303">
        <v>43762.0</v>
      </c>
      <c r="H149" s="292" t="s">
        <v>10410</v>
      </c>
      <c r="I149" s="292" t="s">
        <v>10411</v>
      </c>
      <c r="J149" s="299" t="s">
        <v>10245</v>
      </c>
      <c r="K149" s="196" t="s">
        <v>10111</v>
      </c>
      <c r="L149" s="178" t="s">
        <v>10112</v>
      </c>
      <c r="M149" s="178">
        <v>1.863713214026E12</v>
      </c>
      <c r="N149" s="291" t="s">
        <v>10175</v>
      </c>
      <c r="O149" s="291" t="s">
        <v>1219</v>
      </c>
      <c r="P149" s="290"/>
      <c r="Q149" s="290"/>
      <c r="R149" s="290"/>
      <c r="S149" s="290"/>
      <c r="T149" s="290"/>
      <c r="U149" s="290"/>
      <c r="V149" s="290"/>
      <c r="W149" s="290"/>
      <c r="X149" s="290"/>
      <c r="Y149" s="290"/>
      <c r="Z149" s="290"/>
      <c r="AA149" s="290"/>
    </row>
    <row r="150">
      <c r="A150" s="300" t="s">
        <v>10407</v>
      </c>
      <c r="B150" s="300" t="s">
        <v>10408</v>
      </c>
      <c r="C150" s="130">
        <v>8349.0</v>
      </c>
      <c r="D150" s="123" t="s">
        <v>3163</v>
      </c>
      <c r="E150" s="296">
        <v>0.5</v>
      </c>
      <c r="F150" s="297">
        <v>7.5</v>
      </c>
      <c r="G150" s="303">
        <v>43762.0</v>
      </c>
      <c r="H150" s="292" t="s">
        <v>10410</v>
      </c>
      <c r="I150" s="292" t="s">
        <v>10411</v>
      </c>
      <c r="J150" s="299" t="s">
        <v>10245</v>
      </c>
      <c r="K150" s="196" t="s">
        <v>10111</v>
      </c>
      <c r="L150" s="178" t="s">
        <v>10112</v>
      </c>
      <c r="M150" s="178">
        <v>1.863713214026E12</v>
      </c>
      <c r="N150" s="291" t="s">
        <v>10175</v>
      </c>
      <c r="O150" s="291" t="s">
        <v>1219</v>
      </c>
      <c r="P150" s="290"/>
      <c r="Q150" s="290"/>
      <c r="R150" s="290"/>
      <c r="S150" s="290"/>
      <c r="T150" s="290"/>
      <c r="U150" s="290"/>
      <c r="V150" s="290"/>
      <c r="W150" s="290"/>
      <c r="X150" s="290"/>
      <c r="Y150" s="290"/>
      <c r="Z150" s="290"/>
      <c r="AA150" s="290"/>
    </row>
    <row r="151">
      <c r="A151" s="300" t="s">
        <v>10407</v>
      </c>
      <c r="B151" s="300" t="s">
        <v>10408</v>
      </c>
      <c r="C151" s="130">
        <v>2433.0</v>
      </c>
      <c r="D151" s="123" t="s">
        <v>3169</v>
      </c>
      <c r="E151" s="296">
        <v>0.5</v>
      </c>
      <c r="F151" s="297">
        <v>7.5</v>
      </c>
      <c r="G151" s="303">
        <v>43762.0</v>
      </c>
      <c r="H151" s="292" t="s">
        <v>10410</v>
      </c>
      <c r="I151" s="292" t="s">
        <v>10411</v>
      </c>
      <c r="J151" s="299" t="s">
        <v>10245</v>
      </c>
      <c r="K151" s="196" t="s">
        <v>10111</v>
      </c>
      <c r="L151" s="178" t="s">
        <v>10112</v>
      </c>
      <c r="M151" s="178">
        <v>1.863713214026E12</v>
      </c>
      <c r="N151" s="291" t="s">
        <v>10175</v>
      </c>
      <c r="O151" s="291" t="s">
        <v>1219</v>
      </c>
      <c r="P151" s="290"/>
      <c r="Q151" s="290"/>
      <c r="R151" s="290"/>
      <c r="S151" s="290"/>
      <c r="T151" s="290"/>
      <c r="U151" s="290"/>
      <c r="V151" s="290"/>
      <c r="W151" s="290"/>
      <c r="X151" s="290"/>
      <c r="Y151" s="290"/>
      <c r="Z151" s="290"/>
      <c r="AA151" s="290"/>
    </row>
    <row r="152">
      <c r="A152" s="300" t="s">
        <v>10407</v>
      </c>
      <c r="B152" s="300" t="s">
        <v>10408</v>
      </c>
      <c r="C152" s="130">
        <v>2418.0</v>
      </c>
      <c r="D152" s="123" t="s">
        <v>3175</v>
      </c>
      <c r="E152" s="296">
        <v>0.5</v>
      </c>
      <c r="F152" s="297">
        <v>7.5</v>
      </c>
      <c r="G152" s="303">
        <v>43762.0</v>
      </c>
      <c r="H152" s="292" t="s">
        <v>10410</v>
      </c>
      <c r="I152" s="292" t="s">
        <v>10411</v>
      </c>
      <c r="J152" s="299" t="s">
        <v>10245</v>
      </c>
      <c r="K152" s="196" t="s">
        <v>10111</v>
      </c>
      <c r="L152" s="178" t="s">
        <v>10112</v>
      </c>
      <c r="M152" s="178">
        <v>1.863713214026E12</v>
      </c>
      <c r="N152" s="291" t="s">
        <v>10175</v>
      </c>
      <c r="O152" s="291" t="s">
        <v>1219</v>
      </c>
      <c r="P152" s="290"/>
      <c r="Q152" s="290"/>
      <c r="R152" s="290"/>
      <c r="S152" s="290"/>
      <c r="T152" s="290"/>
      <c r="U152" s="290"/>
      <c r="V152" s="290"/>
      <c r="W152" s="290"/>
      <c r="X152" s="290"/>
      <c r="Y152" s="290"/>
      <c r="Z152" s="290"/>
      <c r="AA152" s="290"/>
    </row>
    <row r="153">
      <c r="A153" s="300" t="s">
        <v>10407</v>
      </c>
      <c r="B153" s="300" t="s">
        <v>10408</v>
      </c>
      <c r="C153" s="130">
        <v>3046.0</v>
      </c>
      <c r="D153" s="123" t="s">
        <v>3179</v>
      </c>
      <c r="E153" s="296">
        <v>0.5</v>
      </c>
      <c r="F153" s="297">
        <v>7.5</v>
      </c>
      <c r="G153" s="303">
        <v>43762.0</v>
      </c>
      <c r="H153" s="292" t="s">
        <v>10410</v>
      </c>
      <c r="I153" s="292" t="s">
        <v>10411</v>
      </c>
      <c r="J153" s="299" t="s">
        <v>10245</v>
      </c>
      <c r="K153" s="196" t="s">
        <v>10111</v>
      </c>
      <c r="L153" s="178" t="s">
        <v>10112</v>
      </c>
      <c r="M153" s="178">
        <v>1.863713214026E12</v>
      </c>
      <c r="N153" s="291" t="s">
        <v>10175</v>
      </c>
      <c r="O153" s="291" t="s">
        <v>1219</v>
      </c>
      <c r="P153" s="290"/>
      <c r="Q153" s="290"/>
      <c r="R153" s="290"/>
      <c r="S153" s="290"/>
      <c r="T153" s="290"/>
      <c r="U153" s="290"/>
      <c r="V153" s="290"/>
      <c r="W153" s="290"/>
      <c r="X153" s="290"/>
      <c r="Y153" s="290"/>
      <c r="Z153" s="290"/>
      <c r="AA153" s="290"/>
    </row>
    <row r="154">
      <c r="A154" s="300" t="s">
        <v>10407</v>
      </c>
      <c r="B154" s="300" t="s">
        <v>10408</v>
      </c>
      <c r="C154" s="130">
        <v>2544.0</v>
      </c>
      <c r="D154" s="123" t="s">
        <v>3183</v>
      </c>
      <c r="E154" s="296">
        <v>0.5</v>
      </c>
      <c r="F154" s="297">
        <v>7.5</v>
      </c>
      <c r="G154" s="303">
        <v>43762.0</v>
      </c>
      <c r="H154" s="292" t="s">
        <v>10410</v>
      </c>
      <c r="I154" s="292" t="s">
        <v>10411</v>
      </c>
      <c r="J154" s="299" t="s">
        <v>10245</v>
      </c>
      <c r="K154" s="196" t="s">
        <v>10111</v>
      </c>
      <c r="L154" s="178" t="s">
        <v>10112</v>
      </c>
      <c r="M154" s="178">
        <v>1.863713214026E12</v>
      </c>
      <c r="N154" s="291" t="s">
        <v>10175</v>
      </c>
      <c r="O154" s="291" t="s">
        <v>1219</v>
      </c>
      <c r="P154" s="290"/>
      <c r="Q154" s="290"/>
      <c r="R154" s="290"/>
      <c r="S154" s="290"/>
      <c r="T154" s="290"/>
      <c r="U154" s="290"/>
      <c r="V154" s="290"/>
      <c r="W154" s="290"/>
      <c r="X154" s="290"/>
      <c r="Y154" s="290"/>
      <c r="Z154" s="290"/>
      <c r="AA154" s="290"/>
    </row>
    <row r="155">
      <c r="A155" s="300" t="s">
        <v>10407</v>
      </c>
      <c r="B155" s="300" t="s">
        <v>10408</v>
      </c>
      <c r="C155" s="130">
        <v>7249.0</v>
      </c>
      <c r="D155" s="123" t="s">
        <v>3189</v>
      </c>
      <c r="E155" s="296">
        <v>0.5</v>
      </c>
      <c r="F155" s="297">
        <v>7.5</v>
      </c>
      <c r="G155" s="303">
        <v>43762.0</v>
      </c>
      <c r="H155" s="292" t="s">
        <v>10410</v>
      </c>
      <c r="I155" s="292" t="s">
        <v>10411</v>
      </c>
      <c r="J155" s="299" t="s">
        <v>10245</v>
      </c>
      <c r="K155" s="196" t="s">
        <v>10111</v>
      </c>
      <c r="L155" s="178" t="s">
        <v>10112</v>
      </c>
      <c r="M155" s="178">
        <v>1.863713214026E12</v>
      </c>
      <c r="N155" s="291" t="s">
        <v>10175</v>
      </c>
      <c r="O155" s="291" t="s">
        <v>1219</v>
      </c>
      <c r="P155" s="290"/>
      <c r="Q155" s="290"/>
      <c r="R155" s="290"/>
      <c r="S155" s="290"/>
      <c r="T155" s="290"/>
      <c r="U155" s="290"/>
      <c r="V155" s="290"/>
      <c r="W155" s="290"/>
      <c r="X155" s="290"/>
      <c r="Y155" s="290"/>
      <c r="Z155" s="290"/>
      <c r="AA155" s="290"/>
    </row>
    <row r="156">
      <c r="A156" s="300" t="s">
        <v>10407</v>
      </c>
      <c r="B156" s="300" t="s">
        <v>10408</v>
      </c>
      <c r="C156" s="130">
        <v>8191.0</v>
      </c>
      <c r="D156" s="123" t="s">
        <v>3193</v>
      </c>
      <c r="E156" s="296">
        <v>0.5</v>
      </c>
      <c r="F156" s="297">
        <v>7.5</v>
      </c>
      <c r="G156" s="303">
        <v>43762.0</v>
      </c>
      <c r="H156" s="292" t="s">
        <v>10410</v>
      </c>
      <c r="I156" s="292" t="s">
        <v>10411</v>
      </c>
      <c r="J156" s="299" t="s">
        <v>10245</v>
      </c>
      <c r="K156" s="196" t="s">
        <v>10111</v>
      </c>
      <c r="L156" s="178" t="s">
        <v>10112</v>
      </c>
      <c r="M156" s="178">
        <v>1.863713214026E12</v>
      </c>
      <c r="N156" s="291" t="s">
        <v>10175</v>
      </c>
      <c r="O156" s="291" t="s">
        <v>1219</v>
      </c>
      <c r="P156" s="290"/>
      <c r="Q156" s="290"/>
      <c r="R156" s="290"/>
      <c r="S156" s="290"/>
      <c r="T156" s="290"/>
      <c r="U156" s="290"/>
      <c r="V156" s="290"/>
      <c r="W156" s="290"/>
      <c r="X156" s="290"/>
      <c r="Y156" s="290"/>
      <c r="Z156" s="290"/>
      <c r="AA156" s="290"/>
    </row>
    <row r="157">
      <c r="A157" s="300" t="s">
        <v>10407</v>
      </c>
      <c r="B157" s="300" t="s">
        <v>10408</v>
      </c>
      <c r="C157" s="130">
        <v>2986.0</v>
      </c>
      <c r="D157" s="123" t="s">
        <v>3199</v>
      </c>
      <c r="E157" s="296">
        <v>0.5</v>
      </c>
      <c r="F157" s="297">
        <v>7.5</v>
      </c>
      <c r="G157" s="303">
        <v>43762.0</v>
      </c>
      <c r="H157" s="292" t="s">
        <v>10410</v>
      </c>
      <c r="I157" s="292" t="s">
        <v>10411</v>
      </c>
      <c r="J157" s="299" t="s">
        <v>10245</v>
      </c>
      <c r="K157" s="196" t="s">
        <v>10111</v>
      </c>
      <c r="L157" s="178" t="s">
        <v>10112</v>
      </c>
      <c r="M157" s="178">
        <v>1.863713214026E12</v>
      </c>
      <c r="N157" s="291" t="s">
        <v>10175</v>
      </c>
      <c r="O157" s="291" t="s">
        <v>1219</v>
      </c>
      <c r="P157" s="290"/>
      <c r="Q157" s="290"/>
      <c r="R157" s="290"/>
      <c r="S157" s="290"/>
      <c r="T157" s="290"/>
      <c r="U157" s="290"/>
      <c r="V157" s="290"/>
      <c r="W157" s="290"/>
      <c r="X157" s="290"/>
      <c r="Y157" s="290"/>
      <c r="Z157" s="290"/>
      <c r="AA157" s="290"/>
    </row>
    <row r="158">
      <c r="A158" s="300" t="s">
        <v>10407</v>
      </c>
      <c r="B158" s="300" t="s">
        <v>10408</v>
      </c>
      <c r="C158" s="130">
        <v>9350.0</v>
      </c>
      <c r="D158" s="123" t="s">
        <v>3203</v>
      </c>
      <c r="E158" s="296">
        <v>0.5</v>
      </c>
      <c r="F158" s="297">
        <v>7.5</v>
      </c>
      <c r="G158" s="303">
        <v>43762.0</v>
      </c>
      <c r="H158" s="292" t="s">
        <v>10410</v>
      </c>
      <c r="I158" s="292" t="s">
        <v>10411</v>
      </c>
      <c r="J158" s="299" t="s">
        <v>10245</v>
      </c>
      <c r="K158" s="196" t="s">
        <v>10111</v>
      </c>
      <c r="L158" s="178" t="s">
        <v>10112</v>
      </c>
      <c r="M158" s="178">
        <v>1.863713214026E12</v>
      </c>
      <c r="N158" s="291" t="s">
        <v>10175</v>
      </c>
      <c r="O158" s="291" t="s">
        <v>1219</v>
      </c>
      <c r="P158" s="290"/>
      <c r="Q158" s="290"/>
      <c r="R158" s="290"/>
      <c r="S158" s="290"/>
      <c r="T158" s="290"/>
      <c r="U158" s="290"/>
      <c r="V158" s="290"/>
      <c r="W158" s="290"/>
      <c r="X158" s="290"/>
      <c r="Y158" s="290"/>
      <c r="Z158" s="290"/>
      <c r="AA158" s="290"/>
    </row>
    <row r="159">
      <c r="A159" s="300" t="s">
        <v>10407</v>
      </c>
      <c r="B159" s="300" t="s">
        <v>10408</v>
      </c>
      <c r="C159" s="130">
        <v>2866.0</v>
      </c>
      <c r="D159" s="123" t="s">
        <v>3219</v>
      </c>
      <c r="E159" s="296">
        <v>0.5</v>
      </c>
      <c r="F159" s="297">
        <v>7.5</v>
      </c>
      <c r="G159" s="303">
        <v>43762.0</v>
      </c>
      <c r="H159" s="292" t="s">
        <v>10410</v>
      </c>
      <c r="I159" s="292" t="s">
        <v>10411</v>
      </c>
      <c r="J159" s="299" t="s">
        <v>10245</v>
      </c>
      <c r="K159" s="196" t="s">
        <v>10111</v>
      </c>
      <c r="L159" s="178" t="s">
        <v>10112</v>
      </c>
      <c r="M159" s="178">
        <v>1.863713214026E12</v>
      </c>
      <c r="N159" s="291" t="s">
        <v>10175</v>
      </c>
      <c r="O159" s="291" t="s">
        <v>1219</v>
      </c>
      <c r="P159" s="290"/>
      <c r="Q159" s="290"/>
      <c r="R159" s="290"/>
      <c r="S159" s="290"/>
      <c r="T159" s="290"/>
      <c r="U159" s="290"/>
      <c r="V159" s="290"/>
      <c r="W159" s="290"/>
      <c r="X159" s="290"/>
      <c r="Y159" s="290"/>
      <c r="Z159" s="290"/>
      <c r="AA159" s="290"/>
    </row>
    <row r="160">
      <c r="A160" s="300" t="s">
        <v>10407</v>
      </c>
      <c r="B160" s="300" t="s">
        <v>10408</v>
      </c>
      <c r="C160" s="130">
        <v>2341.0</v>
      </c>
      <c r="D160" s="123" t="s">
        <v>3225</v>
      </c>
      <c r="E160" s="296">
        <v>0.5</v>
      </c>
      <c r="F160" s="297">
        <v>7.5</v>
      </c>
      <c r="G160" s="303">
        <v>43762.0</v>
      </c>
      <c r="H160" s="292" t="s">
        <v>10410</v>
      </c>
      <c r="I160" s="292" t="s">
        <v>10411</v>
      </c>
      <c r="J160" s="299" t="s">
        <v>10245</v>
      </c>
      <c r="K160" s="196" t="s">
        <v>10111</v>
      </c>
      <c r="L160" s="178" t="s">
        <v>10112</v>
      </c>
      <c r="M160" s="178">
        <v>1.863713214026E12</v>
      </c>
      <c r="N160" s="291" t="s">
        <v>10175</v>
      </c>
      <c r="O160" s="291" t="s">
        <v>1219</v>
      </c>
      <c r="P160" s="290"/>
      <c r="Q160" s="290"/>
      <c r="R160" s="290"/>
      <c r="S160" s="290"/>
      <c r="T160" s="290"/>
      <c r="U160" s="290"/>
      <c r="V160" s="290"/>
      <c r="W160" s="290"/>
      <c r="X160" s="290"/>
      <c r="Y160" s="290"/>
      <c r="Z160" s="290"/>
      <c r="AA160" s="290"/>
    </row>
    <row r="161">
      <c r="A161" s="300" t="s">
        <v>10407</v>
      </c>
      <c r="B161" s="300" t="s">
        <v>10408</v>
      </c>
      <c r="C161" s="130">
        <v>6373.0</v>
      </c>
      <c r="D161" s="123" t="s">
        <v>3229</v>
      </c>
      <c r="E161" s="296">
        <v>0.5</v>
      </c>
      <c r="F161" s="297">
        <v>7.5</v>
      </c>
      <c r="G161" s="303">
        <v>43762.0</v>
      </c>
      <c r="H161" s="292" t="s">
        <v>10410</v>
      </c>
      <c r="I161" s="292" t="s">
        <v>10411</v>
      </c>
      <c r="J161" s="299" t="s">
        <v>10245</v>
      </c>
      <c r="K161" s="196" t="s">
        <v>10111</v>
      </c>
      <c r="L161" s="178" t="s">
        <v>10112</v>
      </c>
      <c r="M161" s="178">
        <v>1.863713214026E12</v>
      </c>
      <c r="N161" s="291" t="s">
        <v>10175</v>
      </c>
      <c r="O161" s="291" t="s">
        <v>1219</v>
      </c>
      <c r="P161" s="290"/>
      <c r="Q161" s="290"/>
      <c r="R161" s="290"/>
      <c r="S161" s="290"/>
      <c r="T161" s="290"/>
      <c r="U161" s="290"/>
      <c r="V161" s="290"/>
      <c r="W161" s="290"/>
      <c r="X161" s="290"/>
      <c r="Y161" s="290"/>
      <c r="Z161" s="290"/>
      <c r="AA161" s="290"/>
    </row>
    <row r="162">
      <c r="A162" s="300" t="s">
        <v>10407</v>
      </c>
      <c r="B162" s="300" t="s">
        <v>10408</v>
      </c>
      <c r="C162" s="130">
        <v>7111.0</v>
      </c>
      <c r="D162" s="123" t="s">
        <v>3232</v>
      </c>
      <c r="E162" s="296">
        <v>0.5</v>
      </c>
      <c r="F162" s="297">
        <v>7.5</v>
      </c>
      <c r="G162" s="303">
        <v>43762.0</v>
      </c>
      <c r="H162" s="292" t="s">
        <v>10410</v>
      </c>
      <c r="I162" s="292" t="s">
        <v>10411</v>
      </c>
      <c r="J162" s="299" t="s">
        <v>10245</v>
      </c>
      <c r="K162" s="196" t="s">
        <v>10111</v>
      </c>
      <c r="L162" s="178" t="s">
        <v>10112</v>
      </c>
      <c r="M162" s="178">
        <v>1.863713214026E12</v>
      </c>
      <c r="N162" s="291" t="s">
        <v>10175</v>
      </c>
      <c r="O162" s="291" t="s">
        <v>1219</v>
      </c>
      <c r="P162" s="290"/>
      <c r="Q162" s="290"/>
      <c r="R162" s="290"/>
      <c r="S162" s="290"/>
      <c r="T162" s="290"/>
      <c r="U162" s="290"/>
      <c r="V162" s="290"/>
      <c r="W162" s="290"/>
      <c r="X162" s="290"/>
      <c r="Y162" s="290"/>
      <c r="Z162" s="290"/>
      <c r="AA162" s="290"/>
    </row>
    <row r="163">
      <c r="A163" s="300" t="s">
        <v>10407</v>
      </c>
      <c r="B163" s="300" t="s">
        <v>10408</v>
      </c>
      <c r="C163" s="130">
        <v>3408.0</v>
      </c>
      <c r="D163" s="123" t="s">
        <v>3240</v>
      </c>
      <c r="E163" s="296">
        <v>0.5</v>
      </c>
      <c r="F163" s="297">
        <v>7.5</v>
      </c>
      <c r="G163" s="303">
        <v>43762.0</v>
      </c>
      <c r="H163" s="292" t="s">
        <v>10410</v>
      </c>
      <c r="I163" s="292" t="s">
        <v>10411</v>
      </c>
      <c r="J163" s="299" t="s">
        <v>10245</v>
      </c>
      <c r="K163" s="196" t="s">
        <v>10111</v>
      </c>
      <c r="L163" s="178" t="s">
        <v>10112</v>
      </c>
      <c r="M163" s="178">
        <v>1.863713214026E12</v>
      </c>
      <c r="N163" s="291" t="s">
        <v>10175</v>
      </c>
      <c r="O163" s="291" t="s">
        <v>1219</v>
      </c>
      <c r="P163" s="290"/>
      <c r="Q163" s="290"/>
      <c r="R163" s="290"/>
      <c r="S163" s="290"/>
      <c r="T163" s="290"/>
      <c r="U163" s="290"/>
      <c r="V163" s="290"/>
      <c r="W163" s="290"/>
      <c r="X163" s="290"/>
      <c r="Y163" s="290"/>
      <c r="Z163" s="290"/>
      <c r="AA163" s="290"/>
    </row>
    <row r="164">
      <c r="A164" s="300" t="s">
        <v>10407</v>
      </c>
      <c r="B164" s="300" t="s">
        <v>10408</v>
      </c>
      <c r="C164" s="130">
        <v>2526.0</v>
      </c>
      <c r="D164" s="123" t="s">
        <v>3247</v>
      </c>
      <c r="E164" s="296">
        <v>0.5</v>
      </c>
      <c r="F164" s="297">
        <v>7.5</v>
      </c>
      <c r="G164" s="303">
        <v>43762.0</v>
      </c>
      <c r="H164" s="292" t="s">
        <v>10410</v>
      </c>
      <c r="I164" s="292" t="s">
        <v>10411</v>
      </c>
      <c r="J164" s="299" t="s">
        <v>10245</v>
      </c>
      <c r="K164" s="196" t="s">
        <v>10111</v>
      </c>
      <c r="L164" s="178" t="s">
        <v>10112</v>
      </c>
      <c r="M164" s="178">
        <v>1.863713214026E12</v>
      </c>
      <c r="N164" s="291" t="s">
        <v>10175</v>
      </c>
      <c r="O164" s="291" t="s">
        <v>1219</v>
      </c>
      <c r="P164" s="290"/>
      <c r="Q164" s="290"/>
      <c r="R164" s="290"/>
      <c r="S164" s="290"/>
      <c r="T164" s="290"/>
      <c r="U164" s="290"/>
      <c r="V164" s="290"/>
      <c r="W164" s="290"/>
      <c r="X164" s="290"/>
      <c r="Y164" s="290"/>
      <c r="Z164" s="290"/>
      <c r="AA164" s="290"/>
    </row>
    <row r="165">
      <c r="A165" s="300" t="s">
        <v>10407</v>
      </c>
      <c r="B165" s="300" t="s">
        <v>10408</v>
      </c>
      <c r="C165" s="130">
        <v>2116.0</v>
      </c>
      <c r="D165" s="123" t="s">
        <v>3253</v>
      </c>
      <c r="E165" s="296">
        <v>0.5</v>
      </c>
      <c r="F165" s="297">
        <v>7.5</v>
      </c>
      <c r="G165" s="303">
        <v>43762.0</v>
      </c>
      <c r="H165" s="292" t="s">
        <v>10410</v>
      </c>
      <c r="I165" s="292" t="s">
        <v>10411</v>
      </c>
      <c r="J165" s="299" t="s">
        <v>10245</v>
      </c>
      <c r="K165" s="196" t="s">
        <v>10111</v>
      </c>
      <c r="L165" s="178" t="s">
        <v>10112</v>
      </c>
      <c r="M165" s="178">
        <v>1.863713214026E12</v>
      </c>
      <c r="N165" s="291" t="s">
        <v>10175</v>
      </c>
      <c r="O165" s="291" t="s">
        <v>1219</v>
      </c>
      <c r="P165" s="290"/>
      <c r="Q165" s="290"/>
      <c r="R165" s="290"/>
      <c r="S165" s="290"/>
      <c r="T165" s="290"/>
      <c r="U165" s="290"/>
      <c r="V165" s="290"/>
      <c r="W165" s="290"/>
      <c r="X165" s="290"/>
      <c r="Y165" s="290"/>
      <c r="Z165" s="290"/>
      <c r="AA165" s="290"/>
    </row>
    <row r="166">
      <c r="A166" s="300" t="s">
        <v>10407</v>
      </c>
      <c r="B166" s="300" t="s">
        <v>10408</v>
      </c>
      <c r="C166" s="130">
        <v>3244.0</v>
      </c>
      <c r="D166" s="123" t="s">
        <v>3260</v>
      </c>
      <c r="E166" s="296">
        <v>0.5</v>
      </c>
      <c r="F166" s="297">
        <v>7.5</v>
      </c>
      <c r="G166" s="303">
        <v>43762.0</v>
      </c>
      <c r="H166" s="292" t="s">
        <v>10410</v>
      </c>
      <c r="I166" s="292" t="s">
        <v>10411</v>
      </c>
      <c r="J166" s="299" t="s">
        <v>10245</v>
      </c>
      <c r="K166" s="196" t="s">
        <v>10111</v>
      </c>
      <c r="L166" s="178" t="s">
        <v>10112</v>
      </c>
      <c r="M166" s="178">
        <v>1.863713214026E12</v>
      </c>
      <c r="N166" s="291" t="s">
        <v>10175</v>
      </c>
      <c r="O166" s="291" t="s">
        <v>1219</v>
      </c>
      <c r="P166" s="290"/>
      <c r="Q166" s="290"/>
      <c r="R166" s="290"/>
      <c r="S166" s="290"/>
      <c r="T166" s="290"/>
      <c r="U166" s="290"/>
      <c r="V166" s="290"/>
      <c r="W166" s="290"/>
      <c r="X166" s="290"/>
      <c r="Y166" s="290"/>
      <c r="Z166" s="290"/>
      <c r="AA166" s="290"/>
    </row>
    <row r="167">
      <c r="A167" s="300" t="s">
        <v>10407</v>
      </c>
      <c r="B167" s="300" t="s">
        <v>10408</v>
      </c>
      <c r="C167" s="130">
        <v>6550.0</v>
      </c>
      <c r="D167" s="123" t="s">
        <v>3265</v>
      </c>
      <c r="E167" s="296">
        <v>0.5</v>
      </c>
      <c r="F167" s="297">
        <v>7.5</v>
      </c>
      <c r="G167" s="303">
        <v>43762.0</v>
      </c>
      <c r="H167" s="292" t="s">
        <v>10410</v>
      </c>
      <c r="I167" s="292" t="s">
        <v>10411</v>
      </c>
      <c r="J167" s="299" t="s">
        <v>10245</v>
      </c>
      <c r="K167" s="196" t="s">
        <v>10111</v>
      </c>
      <c r="L167" s="178" t="s">
        <v>10112</v>
      </c>
      <c r="M167" s="178">
        <v>1.863713214026E12</v>
      </c>
      <c r="N167" s="291" t="s">
        <v>10175</v>
      </c>
      <c r="O167" s="291" t="s">
        <v>1219</v>
      </c>
      <c r="P167" s="290"/>
      <c r="Q167" s="290"/>
      <c r="R167" s="290"/>
      <c r="S167" s="290"/>
      <c r="T167" s="290"/>
      <c r="U167" s="290"/>
      <c r="V167" s="290"/>
      <c r="W167" s="290"/>
      <c r="X167" s="290"/>
      <c r="Y167" s="290"/>
      <c r="Z167" s="290"/>
      <c r="AA167" s="290"/>
    </row>
    <row r="168">
      <c r="A168" s="300" t="s">
        <v>10407</v>
      </c>
      <c r="B168" s="300" t="s">
        <v>10408</v>
      </c>
      <c r="C168" s="130">
        <v>8257.0</v>
      </c>
      <c r="D168" s="123" t="s">
        <v>3271</v>
      </c>
      <c r="E168" s="296">
        <v>0.5</v>
      </c>
      <c r="F168" s="297">
        <v>7.5</v>
      </c>
      <c r="G168" s="303">
        <v>43762.0</v>
      </c>
      <c r="H168" s="292" t="s">
        <v>10410</v>
      </c>
      <c r="I168" s="292" t="s">
        <v>10411</v>
      </c>
      <c r="J168" s="299" t="s">
        <v>10245</v>
      </c>
      <c r="K168" s="196" t="s">
        <v>10111</v>
      </c>
      <c r="L168" s="178" t="s">
        <v>10112</v>
      </c>
      <c r="M168" s="178">
        <v>1.863713214026E12</v>
      </c>
      <c r="N168" s="291" t="s">
        <v>10175</v>
      </c>
      <c r="O168" s="291" t="s">
        <v>1219</v>
      </c>
      <c r="P168" s="290"/>
      <c r="Q168" s="290"/>
      <c r="R168" s="290"/>
      <c r="S168" s="290"/>
      <c r="T168" s="290"/>
      <c r="U168" s="290"/>
      <c r="V168" s="290"/>
      <c r="W168" s="290"/>
      <c r="X168" s="290"/>
      <c r="Y168" s="290"/>
      <c r="Z168" s="290"/>
      <c r="AA168" s="290"/>
    </row>
    <row r="169">
      <c r="A169" s="300" t="s">
        <v>10407</v>
      </c>
      <c r="B169" s="300" t="s">
        <v>10408</v>
      </c>
      <c r="C169" s="130">
        <v>5570.0</v>
      </c>
      <c r="D169" s="123" t="s">
        <v>3278</v>
      </c>
      <c r="E169" s="296">
        <v>0.5</v>
      </c>
      <c r="F169" s="297">
        <v>7.5</v>
      </c>
      <c r="G169" s="303">
        <v>43762.0</v>
      </c>
      <c r="H169" s="292" t="s">
        <v>10410</v>
      </c>
      <c r="I169" s="292" t="s">
        <v>10411</v>
      </c>
      <c r="J169" s="299" t="s">
        <v>10245</v>
      </c>
      <c r="K169" s="196" t="s">
        <v>10111</v>
      </c>
      <c r="L169" s="178" t="s">
        <v>10112</v>
      </c>
      <c r="M169" s="178">
        <v>1.863713214026E12</v>
      </c>
      <c r="N169" s="291" t="s">
        <v>10175</v>
      </c>
      <c r="O169" s="291" t="s">
        <v>1219</v>
      </c>
      <c r="P169" s="290"/>
      <c r="Q169" s="290"/>
      <c r="R169" s="290"/>
      <c r="S169" s="290"/>
      <c r="T169" s="290"/>
      <c r="U169" s="290"/>
      <c r="V169" s="290"/>
      <c r="W169" s="290"/>
      <c r="X169" s="290"/>
      <c r="Y169" s="290"/>
      <c r="Z169" s="290"/>
      <c r="AA169" s="290"/>
    </row>
    <row r="170">
      <c r="A170" s="300" t="s">
        <v>10407</v>
      </c>
      <c r="B170" s="300" t="s">
        <v>10408</v>
      </c>
      <c r="C170" s="130">
        <v>8091.0</v>
      </c>
      <c r="D170" s="123" t="s">
        <v>3283</v>
      </c>
      <c r="E170" s="296">
        <v>0.5</v>
      </c>
      <c r="F170" s="297">
        <v>7.5</v>
      </c>
      <c r="G170" s="303">
        <v>43762.0</v>
      </c>
      <c r="H170" s="292" t="s">
        <v>10410</v>
      </c>
      <c r="I170" s="292" t="s">
        <v>10411</v>
      </c>
      <c r="J170" s="299" t="s">
        <v>10245</v>
      </c>
      <c r="K170" s="196" t="s">
        <v>10111</v>
      </c>
      <c r="L170" s="178" t="s">
        <v>10112</v>
      </c>
      <c r="M170" s="178">
        <v>1.863713214026E12</v>
      </c>
      <c r="N170" s="291" t="s">
        <v>10175</v>
      </c>
      <c r="O170" s="291" t="s">
        <v>1219</v>
      </c>
      <c r="P170" s="290"/>
      <c r="Q170" s="290"/>
      <c r="R170" s="290"/>
      <c r="S170" s="290"/>
      <c r="T170" s="290"/>
      <c r="U170" s="290"/>
      <c r="V170" s="290"/>
      <c r="W170" s="290"/>
      <c r="X170" s="290"/>
      <c r="Y170" s="290"/>
      <c r="Z170" s="290"/>
      <c r="AA170" s="290"/>
    </row>
    <row r="171">
      <c r="A171" s="300" t="s">
        <v>10407</v>
      </c>
      <c r="B171" s="300" t="s">
        <v>10408</v>
      </c>
      <c r="C171" s="130">
        <v>3497.0</v>
      </c>
      <c r="D171" s="123" t="s">
        <v>3289</v>
      </c>
      <c r="E171" s="296">
        <v>0.5</v>
      </c>
      <c r="F171" s="297">
        <v>7.5</v>
      </c>
      <c r="G171" s="303">
        <v>43762.0</v>
      </c>
      <c r="H171" s="292" t="s">
        <v>10410</v>
      </c>
      <c r="I171" s="292" t="s">
        <v>10411</v>
      </c>
      <c r="J171" s="299" t="s">
        <v>10245</v>
      </c>
      <c r="K171" s="196" t="s">
        <v>10111</v>
      </c>
      <c r="L171" s="178" t="s">
        <v>10112</v>
      </c>
      <c r="M171" s="178">
        <v>1.863713214026E12</v>
      </c>
      <c r="N171" s="291" t="s">
        <v>10175</v>
      </c>
      <c r="O171" s="291" t="s">
        <v>1219</v>
      </c>
      <c r="P171" s="290"/>
      <c r="Q171" s="290"/>
      <c r="R171" s="290"/>
      <c r="S171" s="290"/>
      <c r="T171" s="290"/>
      <c r="U171" s="290"/>
      <c r="V171" s="290"/>
      <c r="W171" s="290"/>
      <c r="X171" s="290"/>
      <c r="Y171" s="290"/>
      <c r="Z171" s="290"/>
      <c r="AA171" s="290"/>
    </row>
    <row r="172">
      <c r="A172" s="300" t="s">
        <v>10407</v>
      </c>
      <c r="B172" s="300" t="s">
        <v>10408</v>
      </c>
      <c r="C172" s="130">
        <v>6450.0</v>
      </c>
      <c r="D172" s="123" t="s">
        <v>3294</v>
      </c>
      <c r="E172" s="296">
        <v>0.5</v>
      </c>
      <c r="F172" s="297">
        <v>7.5</v>
      </c>
      <c r="G172" s="303">
        <v>43762.0</v>
      </c>
      <c r="H172" s="292" t="s">
        <v>10410</v>
      </c>
      <c r="I172" s="292" t="s">
        <v>10411</v>
      </c>
      <c r="J172" s="299" t="s">
        <v>10245</v>
      </c>
      <c r="K172" s="196" t="s">
        <v>10111</v>
      </c>
      <c r="L172" s="178" t="s">
        <v>10112</v>
      </c>
      <c r="M172" s="178">
        <v>1.863713214026E12</v>
      </c>
      <c r="N172" s="291" t="s">
        <v>10175</v>
      </c>
      <c r="O172" s="291" t="s">
        <v>1219</v>
      </c>
      <c r="P172" s="290"/>
      <c r="Q172" s="290"/>
      <c r="R172" s="290"/>
      <c r="S172" s="290"/>
      <c r="T172" s="290"/>
      <c r="U172" s="290"/>
      <c r="V172" s="290"/>
      <c r="W172" s="290"/>
      <c r="X172" s="290"/>
      <c r="Y172" s="290"/>
      <c r="Z172" s="290"/>
      <c r="AA172" s="290"/>
    </row>
    <row r="173">
      <c r="A173" s="307" t="s">
        <v>10449</v>
      </c>
      <c r="B173" s="307" t="s">
        <v>10454</v>
      </c>
      <c r="C173" s="130">
        <v>3088.0</v>
      </c>
      <c r="D173" s="123" t="s">
        <v>3847</v>
      </c>
      <c r="E173" s="296">
        <v>0.5</v>
      </c>
      <c r="F173" s="297">
        <v>7.5</v>
      </c>
      <c r="G173" s="298">
        <v>43766.0</v>
      </c>
      <c r="H173" s="292" t="s">
        <v>10455</v>
      </c>
      <c r="I173" s="292" t="s">
        <v>10457</v>
      </c>
      <c r="J173" s="299" t="s">
        <v>10458</v>
      </c>
      <c r="K173" s="196" t="s">
        <v>10111</v>
      </c>
      <c r="L173" s="178" t="s">
        <v>10112</v>
      </c>
      <c r="M173" s="178">
        <v>1.863713214026E12</v>
      </c>
      <c r="N173" s="291" t="s">
        <v>10113</v>
      </c>
      <c r="O173" s="291" t="s">
        <v>1219</v>
      </c>
      <c r="P173" s="290"/>
      <c r="Q173" s="290"/>
      <c r="R173" s="290"/>
      <c r="S173" s="290"/>
      <c r="T173" s="290"/>
      <c r="U173" s="290"/>
      <c r="V173" s="290"/>
      <c r="W173" s="290"/>
      <c r="X173" s="290"/>
      <c r="Y173" s="290"/>
      <c r="Z173" s="290"/>
      <c r="AA173" s="290"/>
    </row>
    <row r="174">
      <c r="A174" s="307" t="s">
        <v>10449</v>
      </c>
      <c r="B174" s="307" t="s">
        <v>10454</v>
      </c>
      <c r="C174" s="130">
        <v>6449.0</v>
      </c>
      <c r="D174" s="123" t="s">
        <v>3852</v>
      </c>
      <c r="E174" s="296">
        <v>0.5</v>
      </c>
      <c r="F174" s="297">
        <v>7.5</v>
      </c>
      <c r="G174" s="298">
        <v>43766.0</v>
      </c>
      <c r="H174" s="292" t="s">
        <v>10455</v>
      </c>
      <c r="I174" s="292" t="s">
        <v>10457</v>
      </c>
      <c r="J174" s="299" t="s">
        <v>10458</v>
      </c>
      <c r="K174" s="196" t="s">
        <v>10111</v>
      </c>
      <c r="L174" s="178" t="s">
        <v>10112</v>
      </c>
      <c r="M174" s="178">
        <v>1.863713214026E12</v>
      </c>
      <c r="N174" s="291" t="s">
        <v>10113</v>
      </c>
      <c r="O174" s="291" t="s">
        <v>1219</v>
      </c>
      <c r="P174" s="290"/>
      <c r="Q174" s="290"/>
      <c r="R174" s="290"/>
      <c r="S174" s="290"/>
      <c r="T174" s="290"/>
      <c r="U174" s="290"/>
      <c r="V174" s="290"/>
      <c r="W174" s="290"/>
      <c r="X174" s="290"/>
      <c r="Y174" s="290"/>
      <c r="Z174" s="290"/>
      <c r="AA174" s="290"/>
    </row>
    <row r="175">
      <c r="A175" s="307" t="s">
        <v>10449</v>
      </c>
      <c r="B175" s="307" t="s">
        <v>10454</v>
      </c>
      <c r="C175" s="130">
        <v>3449.0</v>
      </c>
      <c r="D175" s="123" t="s">
        <v>3856</v>
      </c>
      <c r="E175" s="296">
        <v>0.5</v>
      </c>
      <c r="F175" s="297">
        <v>7.5</v>
      </c>
      <c r="G175" s="298">
        <v>43766.0</v>
      </c>
      <c r="H175" s="292" t="s">
        <v>10455</v>
      </c>
      <c r="I175" s="292" t="s">
        <v>10457</v>
      </c>
      <c r="J175" s="299" t="s">
        <v>10458</v>
      </c>
      <c r="K175" s="196" t="s">
        <v>10111</v>
      </c>
      <c r="L175" s="178" t="s">
        <v>10112</v>
      </c>
      <c r="M175" s="178">
        <v>1.863713214026E12</v>
      </c>
      <c r="N175" s="291" t="s">
        <v>10113</v>
      </c>
      <c r="O175" s="291" t="s">
        <v>1219</v>
      </c>
      <c r="P175" s="290"/>
      <c r="Q175" s="290"/>
      <c r="R175" s="290"/>
      <c r="S175" s="290"/>
      <c r="T175" s="290"/>
      <c r="U175" s="290"/>
      <c r="V175" s="290"/>
      <c r="W175" s="290"/>
      <c r="X175" s="290"/>
      <c r="Y175" s="290"/>
      <c r="Z175" s="290"/>
      <c r="AA175" s="290"/>
    </row>
    <row r="176">
      <c r="A176" s="307" t="s">
        <v>10449</v>
      </c>
      <c r="B176" s="307" t="s">
        <v>10454</v>
      </c>
      <c r="C176" s="130">
        <v>9450.0</v>
      </c>
      <c r="D176" s="123" t="s">
        <v>3862</v>
      </c>
      <c r="E176" s="296">
        <v>0.5</v>
      </c>
      <c r="F176" s="297">
        <v>7.5</v>
      </c>
      <c r="G176" s="298">
        <v>43766.0</v>
      </c>
      <c r="H176" s="292" t="s">
        <v>10455</v>
      </c>
      <c r="I176" s="292" t="s">
        <v>10457</v>
      </c>
      <c r="J176" s="299" t="s">
        <v>10458</v>
      </c>
      <c r="K176" s="196" t="s">
        <v>10111</v>
      </c>
      <c r="L176" s="178" t="s">
        <v>10112</v>
      </c>
      <c r="M176" s="178">
        <v>1.863713214026E12</v>
      </c>
      <c r="N176" s="291" t="s">
        <v>10113</v>
      </c>
      <c r="O176" s="291" t="s">
        <v>1219</v>
      </c>
      <c r="P176" s="290"/>
      <c r="Q176" s="290"/>
      <c r="R176" s="290"/>
      <c r="S176" s="290"/>
      <c r="T176" s="290"/>
      <c r="U176" s="290"/>
      <c r="V176" s="290"/>
      <c r="W176" s="290"/>
      <c r="X176" s="290"/>
      <c r="Y176" s="290"/>
      <c r="Z176" s="290"/>
      <c r="AA176" s="290"/>
    </row>
    <row r="177">
      <c r="A177" s="307" t="s">
        <v>10449</v>
      </c>
      <c r="B177" s="307" t="s">
        <v>10454</v>
      </c>
      <c r="C177" s="130">
        <v>7050.0</v>
      </c>
      <c r="D177" s="123" t="s">
        <v>3866</v>
      </c>
      <c r="E177" s="296">
        <v>0.5</v>
      </c>
      <c r="F177" s="297">
        <v>7.5</v>
      </c>
      <c r="G177" s="298">
        <v>43766.0</v>
      </c>
      <c r="H177" s="292" t="s">
        <v>10455</v>
      </c>
      <c r="I177" s="292" t="s">
        <v>10457</v>
      </c>
      <c r="J177" s="299" t="s">
        <v>10458</v>
      </c>
      <c r="K177" s="196" t="s">
        <v>10111</v>
      </c>
      <c r="L177" s="178" t="s">
        <v>10112</v>
      </c>
      <c r="M177" s="178">
        <v>1.863713214026E12</v>
      </c>
      <c r="N177" s="291" t="s">
        <v>10113</v>
      </c>
      <c r="O177" s="291" t="s">
        <v>1219</v>
      </c>
      <c r="P177" s="290"/>
      <c r="Q177" s="290"/>
      <c r="R177" s="290"/>
      <c r="S177" s="290"/>
      <c r="T177" s="290"/>
      <c r="U177" s="290"/>
      <c r="V177" s="290"/>
      <c r="W177" s="290"/>
      <c r="X177" s="290"/>
      <c r="Y177" s="290"/>
      <c r="Z177" s="290"/>
      <c r="AA177" s="290"/>
    </row>
    <row r="178">
      <c r="A178" s="307" t="s">
        <v>10449</v>
      </c>
      <c r="B178" s="307" t="s">
        <v>10454</v>
      </c>
      <c r="C178" s="130">
        <v>6661.0</v>
      </c>
      <c r="D178" s="123" t="s">
        <v>3870</v>
      </c>
      <c r="E178" s="296">
        <v>0.5</v>
      </c>
      <c r="F178" s="297">
        <v>7.5</v>
      </c>
      <c r="G178" s="298">
        <v>43766.0</v>
      </c>
      <c r="H178" s="292" t="s">
        <v>10455</v>
      </c>
      <c r="I178" s="292" t="s">
        <v>10457</v>
      </c>
      <c r="J178" s="299" t="s">
        <v>10458</v>
      </c>
      <c r="K178" s="196" t="s">
        <v>10111</v>
      </c>
      <c r="L178" s="178" t="s">
        <v>10112</v>
      </c>
      <c r="M178" s="178">
        <v>1.863713214026E12</v>
      </c>
      <c r="N178" s="291" t="s">
        <v>10113</v>
      </c>
      <c r="O178" s="291" t="s">
        <v>1219</v>
      </c>
      <c r="P178" s="290"/>
      <c r="Q178" s="290"/>
      <c r="R178" s="290"/>
      <c r="S178" s="290"/>
      <c r="T178" s="290"/>
      <c r="U178" s="290"/>
      <c r="V178" s="290"/>
      <c r="W178" s="290"/>
      <c r="X178" s="290"/>
      <c r="Y178" s="290"/>
      <c r="Z178" s="290"/>
      <c r="AA178" s="290"/>
    </row>
    <row r="179">
      <c r="A179" s="307" t="s">
        <v>10449</v>
      </c>
      <c r="B179" s="307" t="s">
        <v>10454</v>
      </c>
      <c r="C179" s="130">
        <v>5949.0</v>
      </c>
      <c r="D179" s="123" t="s">
        <v>3874</v>
      </c>
      <c r="E179" s="296">
        <v>0.5</v>
      </c>
      <c r="F179" s="297">
        <v>7.5</v>
      </c>
      <c r="G179" s="298">
        <v>43766.0</v>
      </c>
      <c r="H179" s="292" t="s">
        <v>10455</v>
      </c>
      <c r="I179" s="292" t="s">
        <v>10457</v>
      </c>
      <c r="J179" s="299" t="s">
        <v>10458</v>
      </c>
      <c r="K179" s="196" t="s">
        <v>10111</v>
      </c>
      <c r="L179" s="178" t="s">
        <v>10112</v>
      </c>
      <c r="M179" s="178">
        <v>1.863713214026E12</v>
      </c>
      <c r="N179" s="291" t="s">
        <v>10113</v>
      </c>
      <c r="O179" s="291" t="s">
        <v>1219</v>
      </c>
      <c r="P179" s="290"/>
      <c r="Q179" s="290"/>
      <c r="R179" s="290"/>
      <c r="S179" s="290"/>
      <c r="T179" s="290"/>
      <c r="U179" s="290"/>
      <c r="V179" s="290"/>
      <c r="W179" s="290"/>
      <c r="X179" s="290"/>
      <c r="Y179" s="290"/>
      <c r="Z179" s="290"/>
      <c r="AA179" s="290"/>
    </row>
    <row r="180">
      <c r="A180" s="307" t="s">
        <v>10449</v>
      </c>
      <c r="B180" s="307" t="s">
        <v>10454</v>
      </c>
      <c r="C180" s="130">
        <v>2555.0</v>
      </c>
      <c r="D180" s="123" t="s">
        <v>3878</v>
      </c>
      <c r="E180" s="296">
        <v>0.5</v>
      </c>
      <c r="F180" s="297">
        <v>7.5</v>
      </c>
      <c r="G180" s="298">
        <v>43766.0</v>
      </c>
      <c r="H180" s="292" t="s">
        <v>10455</v>
      </c>
      <c r="I180" s="292" t="s">
        <v>10457</v>
      </c>
      <c r="J180" s="299" t="s">
        <v>10458</v>
      </c>
      <c r="K180" s="196" t="s">
        <v>10111</v>
      </c>
      <c r="L180" s="178" t="s">
        <v>10112</v>
      </c>
      <c r="M180" s="178">
        <v>1.863713214026E12</v>
      </c>
      <c r="N180" s="291" t="s">
        <v>10113</v>
      </c>
      <c r="O180" s="291" t="s">
        <v>1219</v>
      </c>
      <c r="P180" s="290"/>
      <c r="Q180" s="290"/>
      <c r="R180" s="290"/>
      <c r="S180" s="290"/>
      <c r="T180" s="290"/>
      <c r="U180" s="290"/>
      <c r="V180" s="290"/>
      <c r="W180" s="290"/>
      <c r="X180" s="290"/>
      <c r="Y180" s="290"/>
      <c r="Z180" s="290"/>
      <c r="AA180" s="290"/>
    </row>
    <row r="181">
      <c r="A181" s="307" t="s">
        <v>10449</v>
      </c>
      <c r="B181" s="307" t="s">
        <v>10454</v>
      </c>
      <c r="C181" s="130">
        <v>8251.0</v>
      </c>
      <c r="D181" s="123" t="s">
        <v>3882</v>
      </c>
      <c r="E181" s="296">
        <v>0.5</v>
      </c>
      <c r="F181" s="297">
        <v>7.5</v>
      </c>
      <c r="G181" s="298">
        <v>43766.0</v>
      </c>
      <c r="H181" s="292" t="s">
        <v>10455</v>
      </c>
      <c r="I181" s="292" t="s">
        <v>10457</v>
      </c>
      <c r="J181" s="299" t="s">
        <v>10458</v>
      </c>
      <c r="K181" s="196" t="s">
        <v>10111</v>
      </c>
      <c r="L181" s="178" t="s">
        <v>10112</v>
      </c>
      <c r="M181" s="178">
        <v>1.863713214026E12</v>
      </c>
      <c r="N181" s="291" t="s">
        <v>10113</v>
      </c>
      <c r="O181" s="291" t="s">
        <v>1219</v>
      </c>
      <c r="P181" s="290"/>
      <c r="Q181" s="290"/>
      <c r="R181" s="290"/>
      <c r="S181" s="290"/>
      <c r="T181" s="290"/>
      <c r="U181" s="290"/>
      <c r="V181" s="290"/>
      <c r="W181" s="290"/>
      <c r="X181" s="290"/>
      <c r="Y181" s="290"/>
      <c r="Z181" s="290"/>
      <c r="AA181" s="290"/>
    </row>
    <row r="182">
      <c r="A182" s="307" t="s">
        <v>10449</v>
      </c>
      <c r="B182" s="307" t="s">
        <v>10454</v>
      </c>
      <c r="C182" s="130">
        <v>7511.0</v>
      </c>
      <c r="D182" s="123" t="s">
        <v>3886</v>
      </c>
      <c r="E182" s="296">
        <v>0.5</v>
      </c>
      <c r="F182" s="297">
        <v>7.5</v>
      </c>
      <c r="G182" s="298">
        <v>43766.0</v>
      </c>
      <c r="H182" s="292" t="s">
        <v>10455</v>
      </c>
      <c r="I182" s="292" t="s">
        <v>10457</v>
      </c>
      <c r="J182" s="299" t="s">
        <v>10458</v>
      </c>
      <c r="K182" s="196" t="s">
        <v>10111</v>
      </c>
      <c r="L182" s="178" t="s">
        <v>10112</v>
      </c>
      <c r="M182" s="178">
        <v>1.863713214026E12</v>
      </c>
      <c r="N182" s="291" t="s">
        <v>10113</v>
      </c>
      <c r="O182" s="291" t="s">
        <v>1219</v>
      </c>
      <c r="P182" s="290"/>
      <c r="Q182" s="290"/>
      <c r="R182" s="290"/>
      <c r="S182" s="290"/>
      <c r="T182" s="290"/>
      <c r="U182" s="290"/>
      <c r="V182" s="290"/>
      <c r="W182" s="290"/>
      <c r="X182" s="290"/>
      <c r="Y182" s="290"/>
      <c r="Z182" s="290"/>
      <c r="AA182" s="290"/>
    </row>
    <row r="183">
      <c r="A183" s="307" t="s">
        <v>10449</v>
      </c>
      <c r="B183" s="307" t="s">
        <v>10454</v>
      </c>
      <c r="C183" s="130">
        <v>7310.0</v>
      </c>
      <c r="D183" s="123" t="s">
        <v>3892</v>
      </c>
      <c r="E183" s="296">
        <v>0.5</v>
      </c>
      <c r="F183" s="297">
        <v>7.5</v>
      </c>
      <c r="G183" s="298">
        <v>43766.0</v>
      </c>
      <c r="H183" s="292" t="s">
        <v>10455</v>
      </c>
      <c r="I183" s="292" t="s">
        <v>10457</v>
      </c>
      <c r="J183" s="299" t="s">
        <v>10458</v>
      </c>
      <c r="K183" s="196" t="s">
        <v>10111</v>
      </c>
      <c r="L183" s="178" t="s">
        <v>10112</v>
      </c>
      <c r="M183" s="178">
        <v>1.863713214026E12</v>
      </c>
      <c r="N183" s="291" t="s">
        <v>10113</v>
      </c>
      <c r="O183" s="291" t="s">
        <v>1219</v>
      </c>
      <c r="P183" s="290"/>
      <c r="Q183" s="290"/>
      <c r="R183" s="290"/>
      <c r="S183" s="290"/>
      <c r="T183" s="290"/>
      <c r="U183" s="290"/>
      <c r="V183" s="290"/>
      <c r="W183" s="290"/>
      <c r="X183" s="290"/>
      <c r="Y183" s="290"/>
      <c r="Z183" s="290"/>
      <c r="AA183" s="290"/>
    </row>
    <row r="184">
      <c r="A184" s="307" t="s">
        <v>10449</v>
      </c>
      <c r="B184" s="307" t="s">
        <v>10454</v>
      </c>
      <c r="C184" s="130">
        <v>8063.0</v>
      </c>
      <c r="D184" s="123" t="s">
        <v>3896</v>
      </c>
      <c r="E184" s="296">
        <v>0.5</v>
      </c>
      <c r="F184" s="297">
        <v>7.5</v>
      </c>
      <c r="G184" s="298">
        <v>43766.0</v>
      </c>
      <c r="H184" s="292" t="s">
        <v>10455</v>
      </c>
      <c r="I184" s="292" t="s">
        <v>10457</v>
      </c>
      <c r="J184" s="299" t="s">
        <v>10458</v>
      </c>
      <c r="K184" s="196" t="s">
        <v>10111</v>
      </c>
      <c r="L184" s="178" t="s">
        <v>10112</v>
      </c>
      <c r="M184" s="178">
        <v>1.863713214026E12</v>
      </c>
      <c r="N184" s="291" t="s">
        <v>10113</v>
      </c>
      <c r="O184" s="291" t="s">
        <v>1219</v>
      </c>
      <c r="P184" s="290"/>
      <c r="Q184" s="290"/>
      <c r="R184" s="290"/>
      <c r="S184" s="290"/>
      <c r="T184" s="290"/>
      <c r="U184" s="290"/>
      <c r="V184" s="290"/>
      <c r="W184" s="290"/>
      <c r="X184" s="290"/>
      <c r="Y184" s="290"/>
      <c r="Z184" s="290"/>
      <c r="AA184" s="290"/>
    </row>
    <row r="185">
      <c r="A185" s="307" t="s">
        <v>10449</v>
      </c>
      <c r="B185" s="307" t="s">
        <v>10454</v>
      </c>
      <c r="C185" s="130">
        <v>8069.0</v>
      </c>
      <c r="D185" s="123" t="s">
        <v>3900</v>
      </c>
      <c r="E185" s="296">
        <v>0.5</v>
      </c>
      <c r="F185" s="297">
        <v>7.5</v>
      </c>
      <c r="G185" s="298">
        <v>43766.0</v>
      </c>
      <c r="H185" s="292" t="s">
        <v>10455</v>
      </c>
      <c r="I185" s="292" t="s">
        <v>10457</v>
      </c>
      <c r="J185" s="299" t="s">
        <v>10458</v>
      </c>
      <c r="K185" s="196" t="s">
        <v>10111</v>
      </c>
      <c r="L185" s="178" t="s">
        <v>10112</v>
      </c>
      <c r="M185" s="178">
        <v>1.863713214026E12</v>
      </c>
      <c r="N185" s="291" t="s">
        <v>10113</v>
      </c>
      <c r="O185" s="291" t="s">
        <v>1219</v>
      </c>
      <c r="P185" s="290"/>
      <c r="Q185" s="290"/>
      <c r="R185" s="290"/>
      <c r="S185" s="290"/>
      <c r="T185" s="290"/>
      <c r="U185" s="290"/>
      <c r="V185" s="290"/>
      <c r="W185" s="290"/>
      <c r="X185" s="290"/>
      <c r="Y185" s="290"/>
      <c r="Z185" s="290"/>
      <c r="AA185" s="290"/>
    </row>
    <row r="186">
      <c r="A186" s="307" t="s">
        <v>10449</v>
      </c>
      <c r="B186" s="307" t="s">
        <v>10454</v>
      </c>
      <c r="C186" s="130">
        <v>10693.0</v>
      </c>
      <c r="D186" s="123" t="s">
        <v>3904</v>
      </c>
      <c r="E186" s="296">
        <v>0.5</v>
      </c>
      <c r="F186" s="297">
        <v>7.5</v>
      </c>
      <c r="G186" s="298">
        <v>43766.0</v>
      </c>
      <c r="H186" s="292" t="s">
        <v>10455</v>
      </c>
      <c r="I186" s="292" t="s">
        <v>10457</v>
      </c>
      <c r="J186" s="299" t="s">
        <v>10458</v>
      </c>
      <c r="K186" s="196" t="s">
        <v>10111</v>
      </c>
      <c r="L186" s="178" t="s">
        <v>10112</v>
      </c>
      <c r="M186" s="178">
        <v>1.863713214026E12</v>
      </c>
      <c r="N186" s="291" t="s">
        <v>10113</v>
      </c>
      <c r="O186" s="291" t="s">
        <v>1219</v>
      </c>
      <c r="P186" s="290"/>
      <c r="Q186" s="290"/>
      <c r="R186" s="290"/>
      <c r="S186" s="290"/>
      <c r="T186" s="290"/>
      <c r="U186" s="290"/>
      <c r="V186" s="290"/>
      <c r="W186" s="290"/>
      <c r="X186" s="290"/>
      <c r="Y186" s="290"/>
      <c r="Z186" s="290"/>
      <c r="AA186" s="290"/>
    </row>
    <row r="187">
      <c r="A187" s="307" t="s">
        <v>10449</v>
      </c>
      <c r="B187" s="307" t="s">
        <v>10454</v>
      </c>
      <c r="C187" s="130">
        <v>2286.0</v>
      </c>
      <c r="D187" s="123" t="s">
        <v>3916</v>
      </c>
      <c r="E187" s="296">
        <v>0.5</v>
      </c>
      <c r="F187" s="297">
        <v>7.5</v>
      </c>
      <c r="G187" s="298">
        <v>43766.0</v>
      </c>
      <c r="H187" s="292" t="s">
        <v>10455</v>
      </c>
      <c r="I187" s="292" t="s">
        <v>10457</v>
      </c>
      <c r="J187" s="299" t="s">
        <v>10458</v>
      </c>
      <c r="K187" s="196" t="s">
        <v>10111</v>
      </c>
      <c r="L187" s="178" t="s">
        <v>10112</v>
      </c>
      <c r="M187" s="178">
        <v>1.863713214026E12</v>
      </c>
      <c r="N187" s="291" t="s">
        <v>10113</v>
      </c>
      <c r="O187" s="291" t="s">
        <v>1219</v>
      </c>
      <c r="P187" s="290"/>
      <c r="Q187" s="290"/>
      <c r="R187" s="290"/>
      <c r="S187" s="290"/>
      <c r="T187" s="290"/>
      <c r="U187" s="290"/>
      <c r="V187" s="290"/>
      <c r="W187" s="290"/>
      <c r="X187" s="290"/>
      <c r="Y187" s="290"/>
      <c r="Z187" s="290"/>
      <c r="AA187" s="290"/>
    </row>
    <row r="188">
      <c r="A188" s="307" t="s">
        <v>10449</v>
      </c>
      <c r="B188" s="307" t="s">
        <v>10454</v>
      </c>
      <c r="C188" s="130">
        <v>7012.0</v>
      </c>
      <c r="D188" s="123" t="s">
        <v>3919</v>
      </c>
      <c r="E188" s="296">
        <v>0.5</v>
      </c>
      <c r="F188" s="297">
        <v>7.5</v>
      </c>
      <c r="G188" s="298">
        <v>43766.0</v>
      </c>
      <c r="H188" s="292" t="s">
        <v>10455</v>
      </c>
      <c r="I188" s="292" t="s">
        <v>10457</v>
      </c>
      <c r="J188" s="299" t="s">
        <v>10458</v>
      </c>
      <c r="K188" s="196" t="s">
        <v>10111</v>
      </c>
      <c r="L188" s="178" t="s">
        <v>10112</v>
      </c>
      <c r="M188" s="178">
        <v>1.863713214026E12</v>
      </c>
      <c r="N188" s="291" t="s">
        <v>10113</v>
      </c>
      <c r="O188" s="291" t="s">
        <v>1219</v>
      </c>
      <c r="P188" s="290"/>
      <c r="Q188" s="290"/>
      <c r="R188" s="290"/>
      <c r="S188" s="290"/>
      <c r="T188" s="290"/>
      <c r="U188" s="290"/>
      <c r="V188" s="290"/>
      <c r="W188" s="290"/>
      <c r="X188" s="290"/>
      <c r="Y188" s="290"/>
      <c r="Z188" s="290"/>
      <c r="AA188" s="290"/>
    </row>
    <row r="189">
      <c r="A189" s="307" t="s">
        <v>10449</v>
      </c>
      <c r="B189" s="307" t="s">
        <v>10454</v>
      </c>
      <c r="C189" s="130">
        <v>6956.0</v>
      </c>
      <c r="D189" s="123" t="s">
        <v>3925</v>
      </c>
      <c r="E189" s="296">
        <v>0.5</v>
      </c>
      <c r="F189" s="297">
        <v>7.5</v>
      </c>
      <c r="G189" s="298">
        <v>43766.0</v>
      </c>
      <c r="H189" s="292" t="s">
        <v>10455</v>
      </c>
      <c r="I189" s="292" t="s">
        <v>10457</v>
      </c>
      <c r="J189" s="299" t="s">
        <v>10458</v>
      </c>
      <c r="K189" s="196" t="s">
        <v>10111</v>
      </c>
      <c r="L189" s="178" t="s">
        <v>10112</v>
      </c>
      <c r="M189" s="178">
        <v>1.863713214026E12</v>
      </c>
      <c r="N189" s="291" t="s">
        <v>10113</v>
      </c>
      <c r="O189" s="291" t="s">
        <v>1219</v>
      </c>
      <c r="P189" s="290"/>
      <c r="Q189" s="290"/>
      <c r="R189" s="290"/>
      <c r="S189" s="290"/>
      <c r="T189" s="290"/>
      <c r="U189" s="290"/>
      <c r="V189" s="290"/>
      <c r="W189" s="290"/>
      <c r="X189" s="290"/>
      <c r="Y189" s="290"/>
      <c r="Z189" s="290"/>
      <c r="AA189" s="290"/>
    </row>
    <row r="190">
      <c r="A190" s="307" t="s">
        <v>10449</v>
      </c>
      <c r="B190" s="307" t="s">
        <v>10454</v>
      </c>
      <c r="C190" s="130">
        <v>2499.0</v>
      </c>
      <c r="D190" s="123" t="s">
        <v>3929</v>
      </c>
      <c r="E190" s="296">
        <v>0.5</v>
      </c>
      <c r="F190" s="297">
        <v>7.5</v>
      </c>
      <c r="G190" s="298">
        <v>43766.0</v>
      </c>
      <c r="H190" s="292" t="s">
        <v>10455</v>
      </c>
      <c r="I190" s="292" t="s">
        <v>10457</v>
      </c>
      <c r="J190" s="299" t="s">
        <v>10458</v>
      </c>
      <c r="K190" s="196" t="s">
        <v>10111</v>
      </c>
      <c r="L190" s="178" t="s">
        <v>10112</v>
      </c>
      <c r="M190" s="178">
        <v>1.863713214026E12</v>
      </c>
      <c r="N190" s="291" t="s">
        <v>10113</v>
      </c>
      <c r="O190" s="291" t="s">
        <v>1219</v>
      </c>
      <c r="P190" s="290"/>
      <c r="Q190" s="290"/>
      <c r="R190" s="290"/>
      <c r="S190" s="290"/>
      <c r="T190" s="290"/>
      <c r="U190" s="290"/>
      <c r="V190" s="290"/>
      <c r="W190" s="290"/>
      <c r="X190" s="290"/>
      <c r="Y190" s="290"/>
      <c r="Z190" s="290"/>
      <c r="AA190" s="290"/>
    </row>
    <row r="191">
      <c r="A191" s="307" t="s">
        <v>10449</v>
      </c>
      <c r="B191" s="307" t="s">
        <v>10454</v>
      </c>
      <c r="C191" s="130">
        <v>7799.0</v>
      </c>
      <c r="D191" s="123" t="s">
        <v>3933</v>
      </c>
      <c r="E191" s="296">
        <v>0.5</v>
      </c>
      <c r="F191" s="297">
        <v>7.5</v>
      </c>
      <c r="G191" s="298">
        <v>43766.0</v>
      </c>
      <c r="H191" s="292" t="s">
        <v>10455</v>
      </c>
      <c r="I191" s="292" t="s">
        <v>10457</v>
      </c>
      <c r="J191" s="299" t="s">
        <v>10458</v>
      </c>
      <c r="K191" s="196" t="s">
        <v>10111</v>
      </c>
      <c r="L191" s="178" t="s">
        <v>10112</v>
      </c>
      <c r="M191" s="178">
        <v>1.863713214026E12</v>
      </c>
      <c r="N191" s="291" t="s">
        <v>10113</v>
      </c>
      <c r="O191" s="291" t="s">
        <v>1219</v>
      </c>
      <c r="P191" s="290"/>
      <c r="Q191" s="290"/>
      <c r="R191" s="290"/>
      <c r="S191" s="290"/>
      <c r="T191" s="290"/>
      <c r="U191" s="290"/>
      <c r="V191" s="290"/>
      <c r="W191" s="290"/>
      <c r="X191" s="290"/>
      <c r="Y191" s="290"/>
      <c r="Z191" s="290"/>
      <c r="AA191" s="290"/>
    </row>
    <row r="192">
      <c r="A192" s="307" t="s">
        <v>10449</v>
      </c>
      <c r="B192" s="307" t="s">
        <v>10454</v>
      </c>
      <c r="C192" s="130">
        <v>2960.0</v>
      </c>
      <c r="D192" s="123" t="s">
        <v>3937</v>
      </c>
      <c r="E192" s="296">
        <v>0.5</v>
      </c>
      <c r="F192" s="297">
        <v>7.5</v>
      </c>
      <c r="G192" s="298">
        <v>43766.0</v>
      </c>
      <c r="H192" s="292" t="s">
        <v>10455</v>
      </c>
      <c r="I192" s="292" t="s">
        <v>10457</v>
      </c>
      <c r="J192" s="299" t="s">
        <v>10458</v>
      </c>
      <c r="K192" s="196" t="s">
        <v>10111</v>
      </c>
      <c r="L192" s="178" t="s">
        <v>10112</v>
      </c>
      <c r="M192" s="178">
        <v>1.863713214026E12</v>
      </c>
      <c r="N192" s="291" t="s">
        <v>10113</v>
      </c>
      <c r="O192" s="291" t="s">
        <v>1219</v>
      </c>
      <c r="P192" s="290"/>
      <c r="Q192" s="290"/>
      <c r="R192" s="290"/>
      <c r="S192" s="290"/>
      <c r="T192" s="290"/>
      <c r="U192" s="290"/>
      <c r="V192" s="290"/>
      <c r="W192" s="290"/>
      <c r="X192" s="290"/>
      <c r="Y192" s="290"/>
      <c r="Z192" s="290"/>
      <c r="AA192" s="290"/>
    </row>
    <row r="193">
      <c r="A193" s="307" t="s">
        <v>10449</v>
      </c>
      <c r="B193" s="307" t="s">
        <v>10454</v>
      </c>
      <c r="C193" s="130">
        <v>3401.0</v>
      </c>
      <c r="D193" s="123" t="s">
        <v>3941</v>
      </c>
      <c r="E193" s="296">
        <v>0.5</v>
      </c>
      <c r="F193" s="297">
        <v>7.5</v>
      </c>
      <c r="G193" s="298">
        <v>43766.0</v>
      </c>
      <c r="H193" s="292" t="s">
        <v>10455</v>
      </c>
      <c r="I193" s="292" t="s">
        <v>10457</v>
      </c>
      <c r="J193" s="299" t="s">
        <v>10458</v>
      </c>
      <c r="K193" s="196" t="s">
        <v>10111</v>
      </c>
      <c r="L193" s="178" t="s">
        <v>10112</v>
      </c>
      <c r="M193" s="178">
        <v>1.863713214026E12</v>
      </c>
      <c r="N193" s="291" t="s">
        <v>10113</v>
      </c>
      <c r="O193" s="291" t="s">
        <v>1219</v>
      </c>
      <c r="P193" s="290"/>
      <c r="Q193" s="290"/>
      <c r="R193" s="290"/>
      <c r="S193" s="290"/>
      <c r="T193" s="290"/>
      <c r="U193" s="290"/>
      <c r="V193" s="290"/>
      <c r="W193" s="290"/>
      <c r="X193" s="290"/>
      <c r="Y193" s="290"/>
      <c r="Z193" s="290"/>
      <c r="AA193" s="290"/>
    </row>
    <row r="194">
      <c r="A194" s="307" t="s">
        <v>10449</v>
      </c>
      <c r="B194" s="307" t="s">
        <v>10454</v>
      </c>
      <c r="C194" s="130">
        <v>10789.0</v>
      </c>
      <c r="D194" s="123" t="s">
        <v>3945</v>
      </c>
      <c r="E194" s="296">
        <v>0.5</v>
      </c>
      <c r="F194" s="297">
        <v>7.5</v>
      </c>
      <c r="G194" s="298">
        <v>43766.0</v>
      </c>
      <c r="H194" s="292" t="s">
        <v>10455</v>
      </c>
      <c r="I194" s="292" t="s">
        <v>10457</v>
      </c>
      <c r="J194" s="299" t="s">
        <v>10458</v>
      </c>
      <c r="K194" s="196" t="s">
        <v>10111</v>
      </c>
      <c r="L194" s="178" t="s">
        <v>10112</v>
      </c>
      <c r="M194" s="178">
        <v>1.863713214026E12</v>
      </c>
      <c r="N194" s="291" t="s">
        <v>10113</v>
      </c>
      <c r="O194" s="291" t="s">
        <v>1219</v>
      </c>
      <c r="P194" s="290"/>
      <c r="Q194" s="290"/>
      <c r="R194" s="290"/>
      <c r="S194" s="290"/>
      <c r="T194" s="290"/>
      <c r="U194" s="290"/>
      <c r="V194" s="290"/>
      <c r="W194" s="290"/>
      <c r="X194" s="290"/>
      <c r="Y194" s="290"/>
      <c r="Z194" s="290"/>
      <c r="AA194" s="290"/>
    </row>
    <row r="195">
      <c r="A195" s="307" t="s">
        <v>10449</v>
      </c>
      <c r="B195" s="307" t="s">
        <v>10454</v>
      </c>
      <c r="C195" s="130">
        <v>6472.0</v>
      </c>
      <c r="D195" s="123" t="s">
        <v>3951</v>
      </c>
      <c r="E195" s="296">
        <v>0.5</v>
      </c>
      <c r="F195" s="297">
        <v>7.5</v>
      </c>
      <c r="G195" s="298">
        <v>43766.0</v>
      </c>
      <c r="H195" s="292" t="s">
        <v>10455</v>
      </c>
      <c r="I195" s="292" t="s">
        <v>10457</v>
      </c>
      <c r="J195" s="299" t="s">
        <v>10458</v>
      </c>
      <c r="K195" s="196" t="s">
        <v>10111</v>
      </c>
      <c r="L195" s="178" t="s">
        <v>10112</v>
      </c>
      <c r="M195" s="178">
        <v>1.863713214026E12</v>
      </c>
      <c r="N195" s="291" t="s">
        <v>10113</v>
      </c>
      <c r="O195" s="291" t="s">
        <v>1219</v>
      </c>
      <c r="P195" s="290"/>
      <c r="Q195" s="290"/>
      <c r="R195" s="290"/>
      <c r="S195" s="290"/>
      <c r="T195" s="290"/>
      <c r="U195" s="290"/>
      <c r="V195" s="290"/>
      <c r="W195" s="290"/>
      <c r="X195" s="290"/>
      <c r="Y195" s="290"/>
      <c r="Z195" s="290"/>
      <c r="AA195" s="290"/>
    </row>
    <row r="196">
      <c r="A196" s="307" t="s">
        <v>10449</v>
      </c>
      <c r="B196" s="307" t="s">
        <v>10454</v>
      </c>
      <c r="C196" s="130">
        <v>9454.0</v>
      </c>
      <c r="D196" s="123" t="s">
        <v>3955</v>
      </c>
      <c r="E196" s="296">
        <v>0.5</v>
      </c>
      <c r="F196" s="297">
        <v>7.5</v>
      </c>
      <c r="G196" s="298">
        <v>43766.0</v>
      </c>
      <c r="H196" s="292" t="s">
        <v>10455</v>
      </c>
      <c r="I196" s="292" t="s">
        <v>10457</v>
      </c>
      <c r="J196" s="299" t="s">
        <v>10458</v>
      </c>
      <c r="K196" s="196" t="s">
        <v>10111</v>
      </c>
      <c r="L196" s="178" t="s">
        <v>10112</v>
      </c>
      <c r="M196" s="178">
        <v>1.863713214026E12</v>
      </c>
      <c r="N196" s="291" t="s">
        <v>10113</v>
      </c>
      <c r="O196" s="291" t="s">
        <v>1219</v>
      </c>
      <c r="P196" s="290"/>
      <c r="Q196" s="290"/>
      <c r="R196" s="290"/>
      <c r="S196" s="290"/>
      <c r="T196" s="290"/>
      <c r="U196" s="290"/>
      <c r="V196" s="290"/>
      <c r="W196" s="290"/>
      <c r="X196" s="290"/>
      <c r="Y196" s="290"/>
      <c r="Z196" s="290"/>
      <c r="AA196" s="290"/>
    </row>
    <row r="197">
      <c r="A197" s="307" t="s">
        <v>10449</v>
      </c>
      <c r="B197" s="307" t="s">
        <v>10454</v>
      </c>
      <c r="C197" s="130">
        <v>2388.0</v>
      </c>
      <c r="D197" s="123" t="s">
        <v>3957</v>
      </c>
      <c r="E197" s="296">
        <v>0.5</v>
      </c>
      <c r="F197" s="297">
        <v>7.5</v>
      </c>
      <c r="G197" s="298">
        <v>43766.0</v>
      </c>
      <c r="H197" s="292" t="s">
        <v>10455</v>
      </c>
      <c r="I197" s="292" t="s">
        <v>10457</v>
      </c>
      <c r="J197" s="299" t="s">
        <v>10458</v>
      </c>
      <c r="K197" s="196" t="s">
        <v>10111</v>
      </c>
      <c r="L197" s="178" t="s">
        <v>10112</v>
      </c>
      <c r="M197" s="178">
        <v>1.863713214026E12</v>
      </c>
      <c r="N197" s="291" t="s">
        <v>10113</v>
      </c>
      <c r="O197" s="291" t="s">
        <v>1219</v>
      </c>
      <c r="P197" s="290"/>
      <c r="Q197" s="290"/>
      <c r="R197" s="290"/>
      <c r="S197" s="290"/>
      <c r="T197" s="290"/>
      <c r="U197" s="290"/>
      <c r="V197" s="290"/>
      <c r="W197" s="290"/>
      <c r="X197" s="290"/>
      <c r="Y197" s="290"/>
      <c r="Z197" s="290"/>
      <c r="AA197" s="290"/>
    </row>
    <row r="198">
      <c r="A198" s="307" t="s">
        <v>10449</v>
      </c>
      <c r="B198" s="307" t="s">
        <v>10454</v>
      </c>
      <c r="C198" s="130">
        <v>8500.0</v>
      </c>
      <c r="D198" s="123" t="s">
        <v>3963</v>
      </c>
      <c r="E198" s="296">
        <v>0.5</v>
      </c>
      <c r="F198" s="297">
        <v>7.5</v>
      </c>
      <c r="G198" s="298">
        <v>43766.0</v>
      </c>
      <c r="H198" s="292" t="s">
        <v>10455</v>
      </c>
      <c r="I198" s="292" t="s">
        <v>10457</v>
      </c>
      <c r="J198" s="299" t="s">
        <v>10458</v>
      </c>
      <c r="K198" s="196" t="s">
        <v>10111</v>
      </c>
      <c r="L198" s="178" t="s">
        <v>10112</v>
      </c>
      <c r="M198" s="178">
        <v>1.863713214026E12</v>
      </c>
      <c r="N198" s="291" t="s">
        <v>10113</v>
      </c>
      <c r="O198" s="291" t="s">
        <v>1219</v>
      </c>
      <c r="P198" s="290"/>
      <c r="Q198" s="290"/>
      <c r="R198" s="290"/>
      <c r="S198" s="290"/>
      <c r="T198" s="290"/>
      <c r="U198" s="290"/>
      <c r="V198" s="290"/>
      <c r="W198" s="290"/>
      <c r="X198" s="290"/>
      <c r="Y198" s="290"/>
      <c r="Z198" s="290"/>
      <c r="AA198" s="290"/>
    </row>
    <row r="199">
      <c r="A199" s="307" t="s">
        <v>10449</v>
      </c>
      <c r="B199" s="307" t="s">
        <v>10454</v>
      </c>
      <c r="C199" s="130">
        <v>7253.0</v>
      </c>
      <c r="D199" s="123" t="s">
        <v>3967</v>
      </c>
      <c r="E199" s="296">
        <v>0.5</v>
      </c>
      <c r="F199" s="297">
        <v>7.5</v>
      </c>
      <c r="G199" s="298">
        <v>43766.0</v>
      </c>
      <c r="H199" s="292" t="s">
        <v>10455</v>
      </c>
      <c r="I199" s="292" t="s">
        <v>10457</v>
      </c>
      <c r="J199" s="299" t="s">
        <v>10458</v>
      </c>
      <c r="K199" s="196" t="s">
        <v>10111</v>
      </c>
      <c r="L199" s="178" t="s">
        <v>10112</v>
      </c>
      <c r="M199" s="178">
        <v>1.863713214026E12</v>
      </c>
      <c r="N199" s="291" t="s">
        <v>10113</v>
      </c>
      <c r="O199" s="291" t="s">
        <v>1219</v>
      </c>
      <c r="P199" s="290"/>
      <c r="Q199" s="290"/>
      <c r="R199" s="290"/>
      <c r="S199" s="290"/>
      <c r="T199" s="290"/>
      <c r="U199" s="290"/>
      <c r="V199" s="290"/>
      <c r="W199" s="290"/>
      <c r="X199" s="290"/>
      <c r="Y199" s="290"/>
      <c r="Z199" s="290"/>
      <c r="AA199" s="290"/>
    </row>
    <row r="200">
      <c r="A200" s="307" t="s">
        <v>10449</v>
      </c>
      <c r="B200" s="307" t="s">
        <v>10454</v>
      </c>
      <c r="C200" s="130">
        <v>3020.0</v>
      </c>
      <c r="D200" s="123" t="s">
        <v>3970</v>
      </c>
      <c r="E200" s="296">
        <v>0.5</v>
      </c>
      <c r="F200" s="297">
        <v>7.5</v>
      </c>
      <c r="G200" s="298">
        <v>43766.0</v>
      </c>
      <c r="H200" s="292" t="s">
        <v>10455</v>
      </c>
      <c r="I200" s="292" t="s">
        <v>10457</v>
      </c>
      <c r="J200" s="299" t="s">
        <v>10458</v>
      </c>
      <c r="K200" s="196" t="s">
        <v>10111</v>
      </c>
      <c r="L200" s="178" t="s">
        <v>10112</v>
      </c>
      <c r="M200" s="178">
        <v>1.863713214026E12</v>
      </c>
      <c r="N200" s="291" t="s">
        <v>10113</v>
      </c>
      <c r="O200" s="291" t="s">
        <v>1219</v>
      </c>
      <c r="P200" s="290"/>
      <c r="Q200" s="290"/>
      <c r="R200" s="290"/>
      <c r="S200" s="290"/>
      <c r="T200" s="290"/>
      <c r="U200" s="290"/>
      <c r="V200" s="290"/>
      <c r="W200" s="290"/>
      <c r="X200" s="290"/>
      <c r="Y200" s="290"/>
      <c r="Z200" s="290"/>
      <c r="AA200" s="290"/>
    </row>
    <row r="201">
      <c r="A201" s="306" t="s">
        <v>10501</v>
      </c>
      <c r="B201" s="306" t="s">
        <v>10502</v>
      </c>
      <c r="C201" s="130">
        <v>3024.0</v>
      </c>
      <c r="D201" s="123" t="s">
        <v>4262</v>
      </c>
      <c r="E201" s="296">
        <v>0.5</v>
      </c>
      <c r="F201" s="297">
        <v>7.5</v>
      </c>
      <c r="G201" s="298">
        <v>43766.0</v>
      </c>
      <c r="H201" s="292" t="s">
        <v>10504</v>
      </c>
      <c r="I201" s="292" t="s">
        <v>10505</v>
      </c>
      <c r="J201" s="299" t="s">
        <v>10458</v>
      </c>
      <c r="K201" s="196" t="s">
        <v>10111</v>
      </c>
      <c r="L201" s="178" t="s">
        <v>10112</v>
      </c>
      <c r="M201" s="178">
        <v>1.863713214026E12</v>
      </c>
      <c r="N201" s="291" t="s">
        <v>10175</v>
      </c>
      <c r="O201" s="291" t="s">
        <v>1219</v>
      </c>
      <c r="P201" s="290"/>
      <c r="Q201" s="290"/>
      <c r="R201" s="290"/>
      <c r="S201" s="290"/>
      <c r="T201" s="290"/>
      <c r="U201" s="290"/>
      <c r="V201" s="290"/>
      <c r="W201" s="290"/>
      <c r="X201" s="290"/>
      <c r="Y201" s="290"/>
      <c r="Z201" s="290"/>
      <c r="AA201" s="290"/>
    </row>
    <row r="202">
      <c r="A202" s="306" t="s">
        <v>10501</v>
      </c>
      <c r="B202" s="306" t="s">
        <v>10502</v>
      </c>
      <c r="C202" s="130">
        <v>8313.0</v>
      </c>
      <c r="D202" s="123" t="s">
        <v>4126</v>
      </c>
      <c r="E202" s="296">
        <v>0.5</v>
      </c>
      <c r="F202" s="297">
        <v>7.5</v>
      </c>
      <c r="G202" s="298">
        <v>43766.0</v>
      </c>
      <c r="H202" s="292" t="s">
        <v>10504</v>
      </c>
      <c r="I202" s="292" t="s">
        <v>10505</v>
      </c>
      <c r="J202" s="299" t="s">
        <v>10458</v>
      </c>
      <c r="K202" s="196" t="s">
        <v>10111</v>
      </c>
      <c r="L202" s="178" t="s">
        <v>10112</v>
      </c>
      <c r="M202" s="178">
        <v>1.863713214026E12</v>
      </c>
      <c r="N202" s="291" t="s">
        <v>10175</v>
      </c>
      <c r="O202" s="291" t="s">
        <v>1219</v>
      </c>
      <c r="P202" s="290"/>
      <c r="Q202" s="290"/>
      <c r="R202" s="290"/>
      <c r="S202" s="290"/>
      <c r="T202" s="290"/>
      <c r="U202" s="290"/>
      <c r="V202" s="290"/>
      <c r="W202" s="290"/>
      <c r="X202" s="290"/>
      <c r="Y202" s="290"/>
      <c r="Z202" s="290"/>
      <c r="AA202" s="290"/>
    </row>
    <row r="203">
      <c r="A203" s="306" t="s">
        <v>10501</v>
      </c>
      <c r="B203" s="306" t="s">
        <v>10502</v>
      </c>
      <c r="C203" s="130">
        <v>8450.0</v>
      </c>
      <c r="D203" s="123" t="s">
        <v>4129</v>
      </c>
      <c r="E203" s="296">
        <v>0.5</v>
      </c>
      <c r="F203" s="297">
        <v>7.5</v>
      </c>
      <c r="G203" s="298">
        <v>43766.0</v>
      </c>
      <c r="H203" s="292" t="s">
        <v>10504</v>
      </c>
      <c r="I203" s="292" t="s">
        <v>10505</v>
      </c>
      <c r="J203" s="299" t="s">
        <v>10458</v>
      </c>
      <c r="K203" s="196" t="s">
        <v>10111</v>
      </c>
      <c r="L203" s="178" t="s">
        <v>10112</v>
      </c>
      <c r="M203" s="178">
        <v>1.863713214026E12</v>
      </c>
      <c r="N203" s="291" t="s">
        <v>10175</v>
      </c>
      <c r="O203" s="291" t="s">
        <v>1219</v>
      </c>
      <c r="P203" s="290"/>
      <c r="Q203" s="290"/>
      <c r="R203" s="290"/>
      <c r="S203" s="290"/>
      <c r="T203" s="290"/>
      <c r="U203" s="290"/>
      <c r="V203" s="290"/>
      <c r="W203" s="290"/>
      <c r="X203" s="290"/>
      <c r="Y203" s="290"/>
      <c r="Z203" s="290"/>
      <c r="AA203" s="290"/>
    </row>
    <row r="204">
      <c r="A204" s="306" t="s">
        <v>10501</v>
      </c>
      <c r="B204" s="306" t="s">
        <v>10502</v>
      </c>
      <c r="C204" s="130">
        <v>2539.0</v>
      </c>
      <c r="D204" s="123" t="s">
        <v>4133</v>
      </c>
      <c r="E204" s="296">
        <v>0.5</v>
      </c>
      <c r="F204" s="297">
        <v>7.5</v>
      </c>
      <c r="G204" s="298">
        <v>43766.0</v>
      </c>
      <c r="H204" s="292" t="s">
        <v>10504</v>
      </c>
      <c r="I204" s="292" t="s">
        <v>10505</v>
      </c>
      <c r="J204" s="299" t="s">
        <v>10458</v>
      </c>
      <c r="K204" s="196" t="s">
        <v>10111</v>
      </c>
      <c r="L204" s="178" t="s">
        <v>10112</v>
      </c>
      <c r="M204" s="178">
        <v>1.863713214026E12</v>
      </c>
      <c r="N204" s="291" t="s">
        <v>10175</v>
      </c>
      <c r="O204" s="291" t="s">
        <v>1219</v>
      </c>
      <c r="P204" s="290"/>
      <c r="Q204" s="290"/>
      <c r="R204" s="290"/>
      <c r="S204" s="290"/>
      <c r="T204" s="290"/>
      <c r="U204" s="290"/>
      <c r="V204" s="290"/>
      <c r="W204" s="290"/>
      <c r="X204" s="290"/>
      <c r="Y204" s="290"/>
      <c r="Z204" s="290"/>
      <c r="AA204" s="290"/>
    </row>
    <row r="205">
      <c r="A205" s="306" t="s">
        <v>10501</v>
      </c>
      <c r="B205" s="306" t="s">
        <v>10502</v>
      </c>
      <c r="C205" s="130">
        <v>8210.0</v>
      </c>
      <c r="D205" s="123" t="s">
        <v>4139</v>
      </c>
      <c r="E205" s="296">
        <v>0.5</v>
      </c>
      <c r="F205" s="297">
        <v>7.5</v>
      </c>
      <c r="G205" s="298">
        <v>43766.0</v>
      </c>
      <c r="H205" s="292" t="s">
        <v>10504</v>
      </c>
      <c r="I205" s="292" t="s">
        <v>10505</v>
      </c>
      <c r="J205" s="299" t="s">
        <v>10458</v>
      </c>
      <c r="K205" s="196" t="s">
        <v>10111</v>
      </c>
      <c r="L205" s="178" t="s">
        <v>10112</v>
      </c>
      <c r="M205" s="178">
        <v>1.863713214026E12</v>
      </c>
      <c r="N205" s="291" t="s">
        <v>10175</v>
      </c>
      <c r="O205" s="291" t="s">
        <v>1219</v>
      </c>
      <c r="P205" s="290"/>
      <c r="Q205" s="290"/>
      <c r="R205" s="290"/>
      <c r="S205" s="290"/>
      <c r="T205" s="290"/>
      <c r="U205" s="290"/>
      <c r="V205" s="290"/>
      <c r="W205" s="290"/>
      <c r="X205" s="290"/>
      <c r="Y205" s="290"/>
      <c r="Z205" s="290"/>
      <c r="AA205" s="290"/>
    </row>
    <row r="206">
      <c r="A206" s="306" t="s">
        <v>10501</v>
      </c>
      <c r="B206" s="306" t="s">
        <v>10502</v>
      </c>
      <c r="C206" s="130">
        <v>2927.0</v>
      </c>
      <c r="D206" s="123" t="s">
        <v>4143</v>
      </c>
      <c r="E206" s="296">
        <v>0.5</v>
      </c>
      <c r="F206" s="297">
        <v>7.5</v>
      </c>
      <c r="G206" s="298">
        <v>43766.0</v>
      </c>
      <c r="H206" s="292" t="s">
        <v>10504</v>
      </c>
      <c r="I206" s="292" t="s">
        <v>10505</v>
      </c>
      <c r="J206" s="299" t="s">
        <v>10458</v>
      </c>
      <c r="K206" s="196" t="s">
        <v>10111</v>
      </c>
      <c r="L206" s="178" t="s">
        <v>10112</v>
      </c>
      <c r="M206" s="178">
        <v>1.863713214026E12</v>
      </c>
      <c r="N206" s="291" t="s">
        <v>10175</v>
      </c>
      <c r="O206" s="291" t="s">
        <v>1219</v>
      </c>
      <c r="P206" s="290"/>
      <c r="Q206" s="290"/>
      <c r="R206" s="290"/>
      <c r="S206" s="290"/>
      <c r="T206" s="290"/>
      <c r="U206" s="290"/>
      <c r="V206" s="290"/>
      <c r="W206" s="290"/>
      <c r="X206" s="290"/>
      <c r="Y206" s="290"/>
      <c r="Z206" s="290"/>
      <c r="AA206" s="290"/>
    </row>
    <row r="207">
      <c r="A207" s="306" t="s">
        <v>10501</v>
      </c>
      <c r="B207" s="306" t="s">
        <v>10502</v>
      </c>
      <c r="C207" s="130">
        <v>4949.0</v>
      </c>
      <c r="D207" s="123" t="s">
        <v>4147</v>
      </c>
      <c r="E207" s="296">
        <v>0.5</v>
      </c>
      <c r="F207" s="297">
        <v>7.5</v>
      </c>
      <c r="G207" s="298">
        <v>43766.0</v>
      </c>
      <c r="H207" s="292" t="s">
        <v>10504</v>
      </c>
      <c r="I207" s="292" t="s">
        <v>10505</v>
      </c>
      <c r="J207" s="299" t="s">
        <v>10458</v>
      </c>
      <c r="K207" s="196" t="s">
        <v>10111</v>
      </c>
      <c r="L207" s="178" t="s">
        <v>10112</v>
      </c>
      <c r="M207" s="178">
        <v>1.863713214026E12</v>
      </c>
      <c r="N207" s="291" t="s">
        <v>10175</v>
      </c>
      <c r="O207" s="291" t="s">
        <v>1219</v>
      </c>
      <c r="P207" s="290"/>
      <c r="Q207" s="290"/>
      <c r="R207" s="290"/>
      <c r="S207" s="290"/>
      <c r="T207" s="290"/>
      <c r="U207" s="290"/>
      <c r="V207" s="290"/>
      <c r="W207" s="290"/>
      <c r="X207" s="290"/>
      <c r="Y207" s="290"/>
      <c r="Z207" s="290"/>
      <c r="AA207" s="290"/>
    </row>
    <row r="208">
      <c r="A208" s="306" t="s">
        <v>10501</v>
      </c>
      <c r="B208" s="306" t="s">
        <v>10502</v>
      </c>
      <c r="C208" s="130">
        <v>6310.0</v>
      </c>
      <c r="D208" s="123" t="s">
        <v>4151</v>
      </c>
      <c r="E208" s="296">
        <v>0.5</v>
      </c>
      <c r="F208" s="297">
        <v>7.5</v>
      </c>
      <c r="G208" s="298">
        <v>43766.0</v>
      </c>
      <c r="H208" s="292" t="s">
        <v>10504</v>
      </c>
      <c r="I208" s="292" t="s">
        <v>10505</v>
      </c>
      <c r="J208" s="299" t="s">
        <v>10458</v>
      </c>
      <c r="K208" s="196" t="s">
        <v>10111</v>
      </c>
      <c r="L208" s="178" t="s">
        <v>10112</v>
      </c>
      <c r="M208" s="178">
        <v>1.863713214026E12</v>
      </c>
      <c r="N208" s="291" t="s">
        <v>10175</v>
      </c>
      <c r="O208" s="291" t="s">
        <v>1219</v>
      </c>
      <c r="P208" s="290"/>
      <c r="Q208" s="290"/>
      <c r="R208" s="290"/>
      <c r="S208" s="290"/>
      <c r="T208" s="290"/>
      <c r="U208" s="290"/>
      <c r="V208" s="290"/>
      <c r="W208" s="290"/>
      <c r="X208" s="290"/>
      <c r="Y208" s="290"/>
      <c r="Z208" s="290"/>
      <c r="AA208" s="290"/>
    </row>
    <row r="209">
      <c r="A209" s="306" t="s">
        <v>10501</v>
      </c>
      <c r="B209" s="306" t="s">
        <v>10502</v>
      </c>
      <c r="C209" s="130">
        <v>9229.0</v>
      </c>
      <c r="D209" s="123" t="s">
        <v>4155</v>
      </c>
      <c r="E209" s="296">
        <v>0.5</v>
      </c>
      <c r="F209" s="297">
        <v>7.5</v>
      </c>
      <c r="G209" s="298">
        <v>43766.0</v>
      </c>
      <c r="H209" s="292" t="s">
        <v>10504</v>
      </c>
      <c r="I209" s="292" t="s">
        <v>10505</v>
      </c>
      <c r="J209" s="299" t="s">
        <v>10458</v>
      </c>
      <c r="K209" s="196" t="s">
        <v>10111</v>
      </c>
      <c r="L209" s="178" t="s">
        <v>10112</v>
      </c>
      <c r="M209" s="178">
        <v>1.863713214026E12</v>
      </c>
      <c r="N209" s="291" t="s">
        <v>10175</v>
      </c>
      <c r="O209" s="291" t="s">
        <v>1219</v>
      </c>
      <c r="P209" s="290"/>
      <c r="Q209" s="290"/>
      <c r="R209" s="290"/>
      <c r="S209" s="290"/>
      <c r="T209" s="290"/>
      <c r="U209" s="290"/>
      <c r="V209" s="290"/>
      <c r="W209" s="290"/>
      <c r="X209" s="290"/>
      <c r="Y209" s="290"/>
      <c r="Z209" s="290"/>
      <c r="AA209" s="290"/>
    </row>
    <row r="210">
      <c r="A210" s="306" t="s">
        <v>10501</v>
      </c>
      <c r="B210" s="306" t="s">
        <v>10502</v>
      </c>
      <c r="C210" s="130">
        <v>3492.0</v>
      </c>
      <c r="D210" s="123" t="s">
        <v>4159</v>
      </c>
      <c r="E210" s="296">
        <v>0.5</v>
      </c>
      <c r="F210" s="297">
        <v>7.5</v>
      </c>
      <c r="G210" s="298">
        <v>43766.0</v>
      </c>
      <c r="H210" s="292" t="s">
        <v>10504</v>
      </c>
      <c r="I210" s="292" t="s">
        <v>10505</v>
      </c>
      <c r="J210" s="299" t="s">
        <v>10458</v>
      </c>
      <c r="K210" s="196" t="s">
        <v>10111</v>
      </c>
      <c r="L210" s="178" t="s">
        <v>10112</v>
      </c>
      <c r="M210" s="178">
        <v>1.863713214026E12</v>
      </c>
      <c r="N210" s="291" t="s">
        <v>10175</v>
      </c>
      <c r="O210" s="291" t="s">
        <v>1219</v>
      </c>
      <c r="P210" s="290"/>
      <c r="Q210" s="290"/>
      <c r="R210" s="290"/>
      <c r="S210" s="290"/>
      <c r="T210" s="290"/>
      <c r="U210" s="290"/>
      <c r="V210" s="290"/>
      <c r="W210" s="290"/>
      <c r="X210" s="290"/>
      <c r="Y210" s="290"/>
      <c r="Z210" s="290"/>
      <c r="AA210" s="290"/>
    </row>
    <row r="211">
      <c r="A211" s="306" t="s">
        <v>10501</v>
      </c>
      <c r="B211" s="306" t="s">
        <v>10502</v>
      </c>
      <c r="C211" s="130">
        <v>7192.0</v>
      </c>
      <c r="D211" s="123" t="s">
        <v>4165</v>
      </c>
      <c r="E211" s="296">
        <v>0.5</v>
      </c>
      <c r="F211" s="297">
        <v>7.5</v>
      </c>
      <c r="G211" s="298">
        <v>43766.0</v>
      </c>
      <c r="H211" s="292" t="s">
        <v>10504</v>
      </c>
      <c r="I211" s="292" t="s">
        <v>10505</v>
      </c>
      <c r="J211" s="299" t="s">
        <v>10458</v>
      </c>
      <c r="K211" s="196" t="s">
        <v>10111</v>
      </c>
      <c r="L211" s="178" t="s">
        <v>10112</v>
      </c>
      <c r="M211" s="178">
        <v>1.863713214026E12</v>
      </c>
      <c r="N211" s="291" t="s">
        <v>10175</v>
      </c>
      <c r="O211" s="291" t="s">
        <v>1219</v>
      </c>
      <c r="P211" s="290"/>
      <c r="Q211" s="290"/>
      <c r="R211" s="290"/>
      <c r="S211" s="290"/>
      <c r="T211" s="290"/>
      <c r="U211" s="290"/>
      <c r="V211" s="290"/>
      <c r="W211" s="290"/>
      <c r="X211" s="290"/>
      <c r="Y211" s="290"/>
      <c r="Z211" s="290"/>
      <c r="AA211" s="290"/>
    </row>
    <row r="212">
      <c r="A212" s="306" t="s">
        <v>10501</v>
      </c>
      <c r="B212" s="306" t="s">
        <v>10502</v>
      </c>
      <c r="C212" s="130">
        <v>9431.0</v>
      </c>
      <c r="D212" s="123" t="s">
        <v>4024</v>
      </c>
      <c r="E212" s="296">
        <v>0.5</v>
      </c>
      <c r="F212" s="297">
        <v>7.5</v>
      </c>
      <c r="G212" s="298">
        <v>43766.0</v>
      </c>
      <c r="H212" s="292" t="s">
        <v>10504</v>
      </c>
      <c r="I212" s="292" t="s">
        <v>10505</v>
      </c>
      <c r="J212" s="299" t="s">
        <v>10458</v>
      </c>
      <c r="K212" s="196" t="s">
        <v>10111</v>
      </c>
      <c r="L212" s="178" t="s">
        <v>10112</v>
      </c>
      <c r="M212" s="178">
        <v>1.863713214026E12</v>
      </c>
      <c r="N212" s="291" t="s">
        <v>10175</v>
      </c>
      <c r="O212" s="291" t="s">
        <v>1219</v>
      </c>
      <c r="P212" s="290"/>
      <c r="Q212" s="290"/>
      <c r="R212" s="290"/>
      <c r="S212" s="290"/>
      <c r="T212" s="290"/>
      <c r="U212" s="290"/>
      <c r="V212" s="290"/>
      <c r="W212" s="290"/>
      <c r="X212" s="290"/>
      <c r="Y212" s="290"/>
      <c r="Z212" s="290"/>
      <c r="AA212" s="290"/>
    </row>
    <row r="213">
      <c r="A213" s="306" t="s">
        <v>10501</v>
      </c>
      <c r="B213" s="306" t="s">
        <v>10502</v>
      </c>
      <c r="C213" s="130">
        <v>3288.0</v>
      </c>
      <c r="D213" s="123" t="s">
        <v>4175</v>
      </c>
      <c r="E213" s="296">
        <v>0.5</v>
      </c>
      <c r="F213" s="297">
        <v>7.5</v>
      </c>
      <c r="G213" s="298">
        <v>43766.0</v>
      </c>
      <c r="H213" s="292" t="s">
        <v>10504</v>
      </c>
      <c r="I213" s="292" t="s">
        <v>10505</v>
      </c>
      <c r="J213" s="299" t="s">
        <v>10458</v>
      </c>
      <c r="K213" s="196" t="s">
        <v>10111</v>
      </c>
      <c r="L213" s="178" t="s">
        <v>10112</v>
      </c>
      <c r="M213" s="178">
        <v>1.863713214026E12</v>
      </c>
      <c r="N213" s="291" t="s">
        <v>10175</v>
      </c>
      <c r="O213" s="291" t="s">
        <v>1219</v>
      </c>
      <c r="P213" s="290"/>
      <c r="Q213" s="290"/>
      <c r="R213" s="290"/>
      <c r="S213" s="290"/>
      <c r="T213" s="290"/>
      <c r="U213" s="290"/>
      <c r="V213" s="290"/>
      <c r="W213" s="290"/>
      <c r="X213" s="290"/>
      <c r="Y213" s="290"/>
      <c r="Z213" s="290"/>
      <c r="AA213" s="290"/>
    </row>
    <row r="214">
      <c r="A214" s="306" t="s">
        <v>10501</v>
      </c>
      <c r="B214" s="306" t="s">
        <v>10502</v>
      </c>
      <c r="C214" s="130">
        <v>9289.0</v>
      </c>
      <c r="D214" s="123" t="s">
        <v>4179</v>
      </c>
      <c r="E214" s="296">
        <v>0.5</v>
      </c>
      <c r="F214" s="297">
        <v>7.5</v>
      </c>
      <c r="G214" s="298">
        <v>43766.0</v>
      </c>
      <c r="H214" s="292" t="s">
        <v>10504</v>
      </c>
      <c r="I214" s="292" t="s">
        <v>10505</v>
      </c>
      <c r="J214" s="299" t="s">
        <v>10458</v>
      </c>
      <c r="K214" s="196" t="s">
        <v>10111</v>
      </c>
      <c r="L214" s="178" t="s">
        <v>10112</v>
      </c>
      <c r="M214" s="178">
        <v>1.863713214026E12</v>
      </c>
      <c r="N214" s="291" t="s">
        <v>10175</v>
      </c>
      <c r="O214" s="291" t="s">
        <v>1219</v>
      </c>
      <c r="P214" s="290"/>
      <c r="Q214" s="290"/>
      <c r="R214" s="290"/>
      <c r="S214" s="290"/>
      <c r="T214" s="290"/>
      <c r="U214" s="290"/>
      <c r="V214" s="290"/>
      <c r="W214" s="290"/>
      <c r="X214" s="290"/>
      <c r="Y214" s="290"/>
      <c r="Z214" s="290"/>
      <c r="AA214" s="290"/>
    </row>
    <row r="215">
      <c r="A215" s="306" t="s">
        <v>10501</v>
      </c>
      <c r="B215" s="306" t="s">
        <v>10502</v>
      </c>
      <c r="C215" s="130">
        <v>8671.0</v>
      </c>
      <c r="D215" s="123" t="s">
        <v>4194</v>
      </c>
      <c r="E215" s="296">
        <v>0.5</v>
      </c>
      <c r="F215" s="297">
        <v>7.5</v>
      </c>
      <c r="G215" s="298">
        <v>43766.0</v>
      </c>
      <c r="H215" s="292" t="s">
        <v>10504</v>
      </c>
      <c r="I215" s="292" t="s">
        <v>10505</v>
      </c>
      <c r="J215" s="299" t="s">
        <v>10458</v>
      </c>
      <c r="K215" s="196" t="s">
        <v>10111</v>
      </c>
      <c r="L215" s="178" t="s">
        <v>10112</v>
      </c>
      <c r="M215" s="178">
        <v>1.863713214026E12</v>
      </c>
      <c r="N215" s="291" t="s">
        <v>10175</v>
      </c>
      <c r="O215" s="291" t="s">
        <v>1219</v>
      </c>
      <c r="P215" s="290"/>
      <c r="Q215" s="290"/>
      <c r="R215" s="290"/>
      <c r="S215" s="290"/>
      <c r="T215" s="290"/>
      <c r="U215" s="290"/>
      <c r="V215" s="290"/>
      <c r="W215" s="290"/>
      <c r="X215" s="290"/>
      <c r="Y215" s="290"/>
      <c r="Z215" s="290"/>
      <c r="AA215" s="290"/>
    </row>
    <row r="216">
      <c r="A216" s="306" t="s">
        <v>10501</v>
      </c>
      <c r="B216" s="306" t="s">
        <v>10502</v>
      </c>
      <c r="C216" s="130">
        <v>4581.0</v>
      </c>
      <c r="D216" s="123" t="s">
        <v>4198</v>
      </c>
      <c r="E216" s="296">
        <v>0.5</v>
      </c>
      <c r="F216" s="297">
        <v>7.5</v>
      </c>
      <c r="G216" s="298">
        <v>43766.0</v>
      </c>
      <c r="H216" s="292" t="s">
        <v>10504</v>
      </c>
      <c r="I216" s="292" t="s">
        <v>10505</v>
      </c>
      <c r="J216" s="299" t="s">
        <v>10458</v>
      </c>
      <c r="K216" s="196" t="s">
        <v>10111</v>
      </c>
      <c r="L216" s="178" t="s">
        <v>10112</v>
      </c>
      <c r="M216" s="178">
        <v>1.863713214026E12</v>
      </c>
      <c r="N216" s="291" t="s">
        <v>10175</v>
      </c>
      <c r="O216" s="291" t="s">
        <v>1219</v>
      </c>
      <c r="P216" s="290"/>
      <c r="Q216" s="290"/>
      <c r="R216" s="290"/>
      <c r="S216" s="290"/>
      <c r="T216" s="290"/>
      <c r="U216" s="290"/>
      <c r="V216" s="290"/>
      <c r="W216" s="290"/>
      <c r="X216" s="290"/>
      <c r="Y216" s="290"/>
      <c r="Z216" s="290"/>
      <c r="AA216" s="290"/>
    </row>
    <row r="217">
      <c r="A217" s="306" t="s">
        <v>10501</v>
      </c>
      <c r="B217" s="306" t="s">
        <v>10502</v>
      </c>
      <c r="C217" s="130">
        <v>9430.0</v>
      </c>
      <c r="D217" s="123" t="s">
        <v>4202</v>
      </c>
      <c r="E217" s="296">
        <v>0.5</v>
      </c>
      <c r="F217" s="297">
        <v>7.5</v>
      </c>
      <c r="G217" s="298">
        <v>43766.0</v>
      </c>
      <c r="H217" s="292" t="s">
        <v>10504</v>
      </c>
      <c r="I217" s="292" t="s">
        <v>10505</v>
      </c>
      <c r="J217" s="299" t="s">
        <v>10458</v>
      </c>
      <c r="K217" s="196" t="s">
        <v>10111</v>
      </c>
      <c r="L217" s="178" t="s">
        <v>10112</v>
      </c>
      <c r="M217" s="178">
        <v>1.863713214026E12</v>
      </c>
      <c r="N217" s="291" t="s">
        <v>10175</v>
      </c>
      <c r="O217" s="291" t="s">
        <v>1219</v>
      </c>
      <c r="P217" s="290"/>
      <c r="Q217" s="290"/>
      <c r="R217" s="290"/>
      <c r="S217" s="290"/>
      <c r="T217" s="290"/>
      <c r="U217" s="290"/>
      <c r="V217" s="290"/>
      <c r="W217" s="290"/>
      <c r="X217" s="290"/>
      <c r="Y217" s="290"/>
      <c r="Z217" s="290"/>
      <c r="AA217" s="290"/>
    </row>
    <row r="218">
      <c r="A218" s="306" t="s">
        <v>10501</v>
      </c>
      <c r="B218" s="306" t="s">
        <v>10502</v>
      </c>
      <c r="C218" s="130">
        <v>7089.0</v>
      </c>
      <c r="D218" s="123" t="s">
        <v>4208</v>
      </c>
      <c r="E218" s="296">
        <v>0.5</v>
      </c>
      <c r="F218" s="297">
        <v>7.5</v>
      </c>
      <c r="G218" s="298">
        <v>43766.0</v>
      </c>
      <c r="H218" s="292" t="s">
        <v>10504</v>
      </c>
      <c r="I218" s="292" t="s">
        <v>10505</v>
      </c>
      <c r="J218" s="299" t="s">
        <v>10458</v>
      </c>
      <c r="K218" s="196" t="s">
        <v>10111</v>
      </c>
      <c r="L218" s="178" t="s">
        <v>10112</v>
      </c>
      <c r="M218" s="178">
        <v>1.863713214026E12</v>
      </c>
      <c r="N218" s="291" t="s">
        <v>10175</v>
      </c>
      <c r="O218" s="291" t="s">
        <v>1219</v>
      </c>
      <c r="P218" s="290"/>
      <c r="Q218" s="290"/>
      <c r="R218" s="290"/>
      <c r="S218" s="290"/>
      <c r="T218" s="290"/>
      <c r="U218" s="290"/>
      <c r="V218" s="290"/>
      <c r="W218" s="290"/>
      <c r="X218" s="290"/>
      <c r="Y218" s="290"/>
      <c r="Z218" s="290"/>
      <c r="AA218" s="290"/>
    </row>
    <row r="219">
      <c r="A219" s="306" t="s">
        <v>10501</v>
      </c>
      <c r="B219" s="306" t="s">
        <v>10502</v>
      </c>
      <c r="C219" s="130">
        <v>2415.0</v>
      </c>
      <c r="D219" s="123" t="s">
        <v>4212</v>
      </c>
      <c r="E219" s="296">
        <v>0.5</v>
      </c>
      <c r="F219" s="297">
        <v>7.5</v>
      </c>
      <c r="G219" s="298">
        <v>43766.0</v>
      </c>
      <c r="H219" s="292" t="s">
        <v>10504</v>
      </c>
      <c r="I219" s="292" t="s">
        <v>10505</v>
      </c>
      <c r="J219" s="299" t="s">
        <v>10458</v>
      </c>
      <c r="K219" s="196" t="s">
        <v>10111</v>
      </c>
      <c r="L219" s="178" t="s">
        <v>10112</v>
      </c>
      <c r="M219" s="178">
        <v>1.863713214026E12</v>
      </c>
      <c r="N219" s="291" t="s">
        <v>10175</v>
      </c>
      <c r="O219" s="291" t="s">
        <v>1219</v>
      </c>
      <c r="P219" s="290"/>
      <c r="Q219" s="290"/>
      <c r="R219" s="290"/>
      <c r="S219" s="290"/>
      <c r="T219" s="290"/>
      <c r="U219" s="290"/>
      <c r="V219" s="290"/>
      <c r="W219" s="290"/>
      <c r="X219" s="290"/>
      <c r="Y219" s="290"/>
      <c r="Z219" s="290"/>
      <c r="AA219" s="290"/>
    </row>
    <row r="220">
      <c r="A220" s="306" t="s">
        <v>10501</v>
      </c>
      <c r="B220" s="306" t="s">
        <v>10502</v>
      </c>
      <c r="C220" s="130">
        <v>9329.0</v>
      </c>
      <c r="D220" s="123" t="s">
        <v>4216</v>
      </c>
      <c r="E220" s="296">
        <v>0.5</v>
      </c>
      <c r="F220" s="297">
        <v>7.5</v>
      </c>
      <c r="G220" s="298">
        <v>43766.0</v>
      </c>
      <c r="H220" s="292" t="s">
        <v>10504</v>
      </c>
      <c r="I220" s="292" t="s">
        <v>10505</v>
      </c>
      <c r="J220" s="299" t="s">
        <v>10458</v>
      </c>
      <c r="K220" s="196" t="s">
        <v>10111</v>
      </c>
      <c r="L220" s="178" t="s">
        <v>10112</v>
      </c>
      <c r="M220" s="178">
        <v>1.863713214026E12</v>
      </c>
      <c r="N220" s="291" t="s">
        <v>10175</v>
      </c>
      <c r="O220" s="291" t="s">
        <v>1219</v>
      </c>
      <c r="P220" s="290"/>
      <c r="Q220" s="290"/>
      <c r="R220" s="290"/>
      <c r="S220" s="290"/>
      <c r="T220" s="290"/>
      <c r="U220" s="290"/>
      <c r="V220" s="290"/>
      <c r="W220" s="290"/>
      <c r="X220" s="290"/>
      <c r="Y220" s="290"/>
      <c r="Z220" s="290"/>
      <c r="AA220" s="290"/>
    </row>
    <row r="221">
      <c r="A221" s="306" t="s">
        <v>10501</v>
      </c>
      <c r="B221" s="306" t="s">
        <v>10502</v>
      </c>
      <c r="C221" s="130">
        <v>6470.0</v>
      </c>
      <c r="D221" s="123" t="s">
        <v>4220</v>
      </c>
      <c r="E221" s="296">
        <v>0.5</v>
      </c>
      <c r="F221" s="297">
        <v>7.5</v>
      </c>
      <c r="G221" s="298">
        <v>43766.0</v>
      </c>
      <c r="H221" s="292" t="s">
        <v>10504</v>
      </c>
      <c r="I221" s="292" t="s">
        <v>10505</v>
      </c>
      <c r="J221" s="299" t="s">
        <v>10458</v>
      </c>
      <c r="K221" s="196" t="s">
        <v>10111</v>
      </c>
      <c r="L221" s="178" t="s">
        <v>10112</v>
      </c>
      <c r="M221" s="178">
        <v>1.863713214026E12</v>
      </c>
      <c r="N221" s="291" t="s">
        <v>10175</v>
      </c>
      <c r="O221" s="291" t="s">
        <v>1219</v>
      </c>
      <c r="P221" s="290"/>
      <c r="Q221" s="290"/>
      <c r="R221" s="290"/>
      <c r="S221" s="290"/>
      <c r="T221" s="290"/>
      <c r="U221" s="290"/>
      <c r="V221" s="290"/>
      <c r="W221" s="290"/>
      <c r="X221" s="290"/>
      <c r="Y221" s="290"/>
      <c r="Z221" s="290"/>
      <c r="AA221" s="290"/>
    </row>
    <row r="222">
      <c r="A222" s="306" t="s">
        <v>10501</v>
      </c>
      <c r="B222" s="306" t="s">
        <v>10502</v>
      </c>
      <c r="C222" s="130">
        <v>2983.0</v>
      </c>
      <c r="D222" s="123" t="s">
        <v>4224</v>
      </c>
      <c r="E222" s="296">
        <v>0.5</v>
      </c>
      <c r="F222" s="297">
        <v>7.5</v>
      </c>
      <c r="G222" s="298">
        <v>43766.0</v>
      </c>
      <c r="H222" s="292" t="s">
        <v>10504</v>
      </c>
      <c r="I222" s="292" t="s">
        <v>10505</v>
      </c>
      <c r="J222" s="299" t="s">
        <v>10458</v>
      </c>
      <c r="K222" s="196" t="s">
        <v>10111</v>
      </c>
      <c r="L222" s="178" t="s">
        <v>10112</v>
      </c>
      <c r="M222" s="178">
        <v>1.863713214026E12</v>
      </c>
      <c r="N222" s="291" t="s">
        <v>10175</v>
      </c>
      <c r="O222" s="291" t="s">
        <v>1219</v>
      </c>
      <c r="P222" s="290"/>
      <c r="Q222" s="290"/>
      <c r="R222" s="290"/>
      <c r="S222" s="290"/>
      <c r="T222" s="290"/>
      <c r="U222" s="290"/>
      <c r="V222" s="290"/>
      <c r="W222" s="290"/>
      <c r="X222" s="290"/>
      <c r="Y222" s="290"/>
      <c r="Z222" s="290"/>
      <c r="AA222" s="290"/>
    </row>
    <row r="223">
      <c r="A223" s="306" t="s">
        <v>10501</v>
      </c>
      <c r="B223" s="306" t="s">
        <v>10502</v>
      </c>
      <c r="C223" s="130">
        <v>8669.0</v>
      </c>
      <c r="D223" s="123" t="s">
        <v>4228</v>
      </c>
      <c r="E223" s="296">
        <v>0.5</v>
      </c>
      <c r="F223" s="297">
        <v>7.5</v>
      </c>
      <c r="G223" s="298">
        <v>43766.0</v>
      </c>
      <c r="H223" s="292" t="s">
        <v>10504</v>
      </c>
      <c r="I223" s="292" t="s">
        <v>10505</v>
      </c>
      <c r="J223" s="299" t="s">
        <v>10458</v>
      </c>
      <c r="K223" s="196" t="s">
        <v>10111</v>
      </c>
      <c r="L223" s="178" t="s">
        <v>10112</v>
      </c>
      <c r="M223" s="178">
        <v>1.863713214026E12</v>
      </c>
      <c r="N223" s="291" t="s">
        <v>10175</v>
      </c>
      <c r="O223" s="291" t="s">
        <v>1219</v>
      </c>
      <c r="P223" s="290"/>
      <c r="Q223" s="290"/>
      <c r="R223" s="290"/>
      <c r="S223" s="290"/>
      <c r="T223" s="290"/>
      <c r="U223" s="290"/>
      <c r="V223" s="290"/>
      <c r="W223" s="290"/>
      <c r="X223" s="290"/>
      <c r="Y223" s="290"/>
      <c r="Z223" s="290"/>
      <c r="AA223" s="290"/>
    </row>
    <row r="224">
      <c r="A224" s="306" t="s">
        <v>10501</v>
      </c>
      <c r="B224" s="306" t="s">
        <v>10502</v>
      </c>
      <c r="C224" s="130">
        <v>2648.0</v>
      </c>
      <c r="D224" s="123" t="s">
        <v>4234</v>
      </c>
      <c r="E224" s="296">
        <v>0.5</v>
      </c>
      <c r="F224" s="297">
        <v>7.5</v>
      </c>
      <c r="G224" s="298">
        <v>43766.0</v>
      </c>
      <c r="H224" s="292" t="s">
        <v>10504</v>
      </c>
      <c r="I224" s="292" t="s">
        <v>10505</v>
      </c>
      <c r="J224" s="299" t="s">
        <v>10458</v>
      </c>
      <c r="K224" s="196" t="s">
        <v>10111</v>
      </c>
      <c r="L224" s="178" t="s">
        <v>10112</v>
      </c>
      <c r="M224" s="178">
        <v>1.863713214026E12</v>
      </c>
      <c r="N224" s="291" t="s">
        <v>10175</v>
      </c>
      <c r="O224" s="291" t="s">
        <v>1219</v>
      </c>
      <c r="P224" s="290"/>
      <c r="Q224" s="290"/>
      <c r="R224" s="290"/>
      <c r="S224" s="290"/>
      <c r="T224" s="290"/>
      <c r="U224" s="290"/>
      <c r="V224" s="290"/>
      <c r="W224" s="290"/>
      <c r="X224" s="290"/>
      <c r="Y224" s="290"/>
      <c r="Z224" s="290"/>
      <c r="AA224" s="290"/>
    </row>
    <row r="225">
      <c r="A225" s="306" t="s">
        <v>10501</v>
      </c>
      <c r="B225" s="306" t="s">
        <v>10502</v>
      </c>
      <c r="C225" s="130">
        <v>2627.0</v>
      </c>
      <c r="D225" s="123" t="s">
        <v>4236</v>
      </c>
      <c r="E225" s="296">
        <v>0.5</v>
      </c>
      <c r="F225" s="297">
        <v>7.5</v>
      </c>
      <c r="G225" s="298">
        <v>43766.0</v>
      </c>
      <c r="H225" s="292" t="s">
        <v>10504</v>
      </c>
      <c r="I225" s="292" t="s">
        <v>10505</v>
      </c>
      <c r="J225" s="299" t="s">
        <v>10458</v>
      </c>
      <c r="K225" s="196" t="s">
        <v>10111</v>
      </c>
      <c r="L225" s="178" t="s">
        <v>10112</v>
      </c>
      <c r="M225" s="178">
        <v>1.863713214026E12</v>
      </c>
      <c r="N225" s="291" t="s">
        <v>10175</v>
      </c>
      <c r="O225" s="291" t="s">
        <v>1219</v>
      </c>
      <c r="P225" s="290"/>
      <c r="Q225" s="290"/>
      <c r="R225" s="290"/>
      <c r="S225" s="290"/>
      <c r="T225" s="290"/>
      <c r="U225" s="290"/>
      <c r="V225" s="290"/>
      <c r="W225" s="290"/>
      <c r="X225" s="290"/>
      <c r="Y225" s="290"/>
      <c r="Z225" s="290"/>
      <c r="AA225" s="290"/>
    </row>
    <row r="226">
      <c r="A226" s="306" t="s">
        <v>10501</v>
      </c>
      <c r="B226" s="306" t="s">
        <v>10502</v>
      </c>
      <c r="C226" s="130">
        <v>9351.0</v>
      </c>
      <c r="D226" s="123" t="s">
        <v>4242</v>
      </c>
      <c r="E226" s="296">
        <v>0.5</v>
      </c>
      <c r="F226" s="297">
        <v>7.5</v>
      </c>
      <c r="G226" s="298">
        <v>43766.0</v>
      </c>
      <c r="H226" s="292" t="s">
        <v>10504</v>
      </c>
      <c r="I226" s="292" t="s">
        <v>10505</v>
      </c>
      <c r="J226" s="299" t="s">
        <v>10458</v>
      </c>
      <c r="K226" s="196" t="s">
        <v>10111</v>
      </c>
      <c r="L226" s="178" t="s">
        <v>10112</v>
      </c>
      <c r="M226" s="178">
        <v>1.863713214026E12</v>
      </c>
      <c r="N226" s="291" t="s">
        <v>10175</v>
      </c>
      <c r="O226" s="291" t="s">
        <v>1219</v>
      </c>
      <c r="P226" s="290"/>
      <c r="Q226" s="290"/>
      <c r="R226" s="290"/>
      <c r="S226" s="290"/>
      <c r="T226" s="290"/>
      <c r="U226" s="290"/>
      <c r="V226" s="290"/>
      <c r="W226" s="290"/>
      <c r="X226" s="290"/>
      <c r="Y226" s="290"/>
      <c r="Z226" s="290"/>
      <c r="AA226" s="290"/>
    </row>
    <row r="227">
      <c r="A227" s="306" t="s">
        <v>10501</v>
      </c>
      <c r="B227" s="306" t="s">
        <v>10502</v>
      </c>
      <c r="C227" s="130">
        <v>6411.0</v>
      </c>
      <c r="D227" s="123" t="s">
        <v>4246</v>
      </c>
      <c r="E227" s="296">
        <v>0.5</v>
      </c>
      <c r="F227" s="297">
        <v>7.5</v>
      </c>
      <c r="G227" s="298">
        <v>43766.0</v>
      </c>
      <c r="H227" s="292" t="s">
        <v>10504</v>
      </c>
      <c r="I227" s="292" t="s">
        <v>10505</v>
      </c>
      <c r="J227" s="299" t="s">
        <v>10458</v>
      </c>
      <c r="K227" s="196" t="s">
        <v>10111</v>
      </c>
      <c r="L227" s="178" t="s">
        <v>10112</v>
      </c>
      <c r="M227" s="178">
        <v>1.863713214026E12</v>
      </c>
      <c r="N227" s="291" t="s">
        <v>10175</v>
      </c>
      <c r="O227" s="291" t="s">
        <v>1219</v>
      </c>
      <c r="P227" s="290"/>
      <c r="Q227" s="290"/>
      <c r="R227" s="290"/>
      <c r="S227" s="290"/>
      <c r="T227" s="290"/>
      <c r="U227" s="290"/>
      <c r="V227" s="290"/>
      <c r="W227" s="290"/>
      <c r="X227" s="290"/>
      <c r="Y227" s="290"/>
      <c r="Z227" s="290"/>
      <c r="AA227" s="290"/>
    </row>
    <row r="228">
      <c r="A228" s="306" t="s">
        <v>10501</v>
      </c>
      <c r="B228" s="306" t="s">
        <v>10502</v>
      </c>
      <c r="C228" s="130">
        <v>3375.0</v>
      </c>
      <c r="D228" s="123" t="s">
        <v>4250</v>
      </c>
      <c r="E228" s="296">
        <v>0.5</v>
      </c>
      <c r="F228" s="297">
        <v>7.5</v>
      </c>
      <c r="G228" s="298">
        <v>43766.0</v>
      </c>
      <c r="H228" s="292" t="s">
        <v>10504</v>
      </c>
      <c r="I228" s="292" t="s">
        <v>10505</v>
      </c>
      <c r="J228" s="299" t="s">
        <v>10458</v>
      </c>
      <c r="K228" s="196" t="s">
        <v>10111</v>
      </c>
      <c r="L228" s="178" t="s">
        <v>10112</v>
      </c>
      <c r="M228" s="178">
        <v>1.863713214026E12</v>
      </c>
      <c r="N228" s="291" t="s">
        <v>10175</v>
      </c>
      <c r="O228" s="291" t="s">
        <v>1219</v>
      </c>
      <c r="P228" s="290"/>
      <c r="Q228" s="290"/>
      <c r="R228" s="290"/>
      <c r="S228" s="290"/>
      <c r="T228" s="290"/>
      <c r="U228" s="290"/>
      <c r="V228" s="290"/>
      <c r="W228" s="290"/>
      <c r="X228" s="290"/>
      <c r="Y228" s="290"/>
      <c r="Z228" s="290"/>
      <c r="AA228" s="290"/>
    </row>
    <row r="229">
      <c r="A229" s="304" t="s">
        <v>10516</v>
      </c>
      <c r="B229" s="304" t="s">
        <v>10517</v>
      </c>
      <c r="C229" s="130">
        <v>10953.0</v>
      </c>
      <c r="D229" s="123" t="s">
        <v>4567</v>
      </c>
      <c r="E229" s="296">
        <v>0.5</v>
      </c>
      <c r="F229" s="297">
        <v>7.5</v>
      </c>
      <c r="G229" s="298">
        <v>43767.0</v>
      </c>
      <c r="H229" s="292" t="s">
        <v>10518</v>
      </c>
      <c r="I229" s="292" t="s">
        <v>10519</v>
      </c>
      <c r="J229" s="299" t="s">
        <v>10520</v>
      </c>
      <c r="K229" s="196" t="s">
        <v>10111</v>
      </c>
      <c r="L229" s="178" t="s">
        <v>10112</v>
      </c>
      <c r="M229" s="178">
        <v>1.863713214026E12</v>
      </c>
      <c r="N229" s="291" t="s">
        <v>10113</v>
      </c>
      <c r="O229" s="291" t="s">
        <v>1219</v>
      </c>
      <c r="P229" s="290"/>
      <c r="Q229" s="290"/>
      <c r="R229" s="290"/>
      <c r="S229" s="290"/>
      <c r="T229" s="290"/>
      <c r="U229" s="290"/>
      <c r="V229" s="290"/>
      <c r="W229" s="290"/>
      <c r="X229" s="290"/>
      <c r="Y229" s="290"/>
      <c r="Z229" s="290"/>
      <c r="AA229" s="290"/>
    </row>
    <row r="230">
      <c r="A230" s="304" t="s">
        <v>10516</v>
      </c>
      <c r="B230" s="304" t="s">
        <v>10517</v>
      </c>
      <c r="C230" s="130">
        <v>2122.0</v>
      </c>
      <c r="D230" s="123" t="s">
        <v>4571</v>
      </c>
      <c r="E230" s="296">
        <v>0.5</v>
      </c>
      <c r="F230" s="297">
        <v>7.5</v>
      </c>
      <c r="G230" s="298">
        <v>43767.0</v>
      </c>
      <c r="H230" s="292" t="s">
        <v>10518</v>
      </c>
      <c r="I230" s="292" t="s">
        <v>10519</v>
      </c>
      <c r="J230" s="299" t="s">
        <v>10520</v>
      </c>
      <c r="K230" s="196" t="s">
        <v>10111</v>
      </c>
      <c r="L230" s="178" t="s">
        <v>10112</v>
      </c>
      <c r="M230" s="178">
        <v>1.863713214026E12</v>
      </c>
      <c r="N230" s="291" t="s">
        <v>10113</v>
      </c>
      <c r="O230" s="291" t="s">
        <v>1219</v>
      </c>
      <c r="P230" s="290"/>
      <c r="Q230" s="290"/>
      <c r="R230" s="290"/>
      <c r="S230" s="290"/>
      <c r="T230" s="290"/>
      <c r="U230" s="290"/>
      <c r="V230" s="290"/>
      <c r="W230" s="290"/>
      <c r="X230" s="290"/>
      <c r="Y230" s="290"/>
      <c r="Z230" s="290"/>
      <c r="AA230" s="290"/>
    </row>
    <row r="231">
      <c r="A231" s="304" t="s">
        <v>10516</v>
      </c>
      <c r="B231" s="304" t="s">
        <v>10517</v>
      </c>
      <c r="C231" s="130">
        <v>3207.0</v>
      </c>
      <c r="D231" s="123" t="s">
        <v>4575</v>
      </c>
      <c r="E231" s="296">
        <v>0.5</v>
      </c>
      <c r="F231" s="297">
        <v>7.5</v>
      </c>
      <c r="G231" s="298">
        <v>43767.0</v>
      </c>
      <c r="H231" s="292" t="s">
        <v>10518</v>
      </c>
      <c r="I231" s="292" t="s">
        <v>10519</v>
      </c>
      <c r="J231" s="299" t="s">
        <v>10520</v>
      </c>
      <c r="K231" s="196" t="s">
        <v>10111</v>
      </c>
      <c r="L231" s="178" t="s">
        <v>10112</v>
      </c>
      <c r="M231" s="178">
        <v>1.863713214026E12</v>
      </c>
      <c r="N231" s="291" t="s">
        <v>10113</v>
      </c>
      <c r="O231" s="291" t="s">
        <v>1219</v>
      </c>
      <c r="P231" s="290"/>
      <c r="Q231" s="290"/>
      <c r="R231" s="290"/>
      <c r="S231" s="290"/>
      <c r="T231" s="290"/>
      <c r="U231" s="290"/>
      <c r="V231" s="290"/>
      <c r="W231" s="290"/>
      <c r="X231" s="290"/>
      <c r="Y231" s="290"/>
      <c r="Z231" s="290"/>
      <c r="AA231" s="290"/>
    </row>
    <row r="232">
      <c r="A232" s="304" t="s">
        <v>10516</v>
      </c>
      <c r="B232" s="304" t="s">
        <v>10517</v>
      </c>
      <c r="C232" s="130">
        <v>9410.0</v>
      </c>
      <c r="D232" s="123" t="s">
        <v>4579</v>
      </c>
      <c r="E232" s="296">
        <v>0.5</v>
      </c>
      <c r="F232" s="297">
        <v>7.5</v>
      </c>
      <c r="G232" s="298">
        <v>43767.0</v>
      </c>
      <c r="H232" s="292" t="s">
        <v>10518</v>
      </c>
      <c r="I232" s="292" t="s">
        <v>10519</v>
      </c>
      <c r="J232" s="299" t="s">
        <v>10520</v>
      </c>
      <c r="K232" s="196" t="s">
        <v>10111</v>
      </c>
      <c r="L232" s="178" t="s">
        <v>10112</v>
      </c>
      <c r="M232" s="178">
        <v>1.863713214026E12</v>
      </c>
      <c r="N232" s="291" t="s">
        <v>10113</v>
      </c>
      <c r="O232" s="291" t="s">
        <v>1219</v>
      </c>
      <c r="P232" s="290"/>
      <c r="Q232" s="290"/>
      <c r="R232" s="290"/>
      <c r="S232" s="290"/>
      <c r="T232" s="290"/>
      <c r="U232" s="290"/>
      <c r="V232" s="290"/>
      <c r="W232" s="290"/>
      <c r="X232" s="290"/>
      <c r="Y232" s="290"/>
      <c r="Z232" s="290"/>
      <c r="AA232" s="290"/>
    </row>
    <row r="233">
      <c r="A233" s="304" t="s">
        <v>10516</v>
      </c>
      <c r="B233" s="304" t="s">
        <v>10517</v>
      </c>
      <c r="C233" s="130">
        <v>4929.0</v>
      </c>
      <c r="D233" s="123" t="s">
        <v>4583</v>
      </c>
      <c r="E233" s="296">
        <v>0.5</v>
      </c>
      <c r="F233" s="297">
        <v>7.5</v>
      </c>
      <c r="G233" s="298">
        <v>43767.0</v>
      </c>
      <c r="H233" s="292" t="s">
        <v>10518</v>
      </c>
      <c r="I233" s="292" t="s">
        <v>10519</v>
      </c>
      <c r="J233" s="299" t="s">
        <v>10520</v>
      </c>
      <c r="K233" s="196" t="s">
        <v>10111</v>
      </c>
      <c r="L233" s="178" t="s">
        <v>10112</v>
      </c>
      <c r="M233" s="178">
        <v>1.863713214026E12</v>
      </c>
      <c r="N233" s="291" t="s">
        <v>10113</v>
      </c>
      <c r="O233" s="291" t="s">
        <v>1219</v>
      </c>
      <c r="P233" s="290"/>
      <c r="Q233" s="290"/>
      <c r="R233" s="290"/>
      <c r="S233" s="290"/>
      <c r="T233" s="290"/>
      <c r="U233" s="290"/>
      <c r="V233" s="290"/>
      <c r="W233" s="290"/>
      <c r="X233" s="290"/>
      <c r="Y233" s="290"/>
      <c r="Z233" s="290"/>
      <c r="AA233" s="290"/>
    </row>
    <row r="234">
      <c r="A234" s="304" t="s">
        <v>10516</v>
      </c>
      <c r="B234" s="304" t="s">
        <v>10517</v>
      </c>
      <c r="C234" s="130">
        <v>3282.0</v>
      </c>
      <c r="D234" s="123" t="s">
        <v>4587</v>
      </c>
      <c r="E234" s="296">
        <v>0.5</v>
      </c>
      <c r="F234" s="297">
        <v>7.5</v>
      </c>
      <c r="G234" s="298">
        <v>43767.0</v>
      </c>
      <c r="H234" s="292" t="s">
        <v>10518</v>
      </c>
      <c r="I234" s="292" t="s">
        <v>10519</v>
      </c>
      <c r="J234" s="299" t="s">
        <v>10520</v>
      </c>
      <c r="K234" s="196" t="s">
        <v>10111</v>
      </c>
      <c r="L234" s="178" t="s">
        <v>10112</v>
      </c>
      <c r="M234" s="178">
        <v>1.863713214026E12</v>
      </c>
      <c r="N234" s="291" t="s">
        <v>10113</v>
      </c>
      <c r="O234" s="291" t="s">
        <v>1219</v>
      </c>
      <c r="P234" s="290"/>
      <c r="Q234" s="290"/>
      <c r="R234" s="290"/>
      <c r="S234" s="290"/>
      <c r="T234" s="290"/>
      <c r="U234" s="290"/>
      <c r="V234" s="290"/>
      <c r="W234" s="290"/>
      <c r="X234" s="290"/>
      <c r="Y234" s="290"/>
      <c r="Z234" s="290"/>
      <c r="AA234" s="290"/>
    </row>
    <row r="235">
      <c r="A235" s="304" t="s">
        <v>10516</v>
      </c>
      <c r="B235" s="304" t="s">
        <v>10517</v>
      </c>
      <c r="C235" s="130">
        <v>10691.0</v>
      </c>
      <c r="D235" s="123" t="s">
        <v>4593</v>
      </c>
      <c r="E235" s="296">
        <v>0.5</v>
      </c>
      <c r="F235" s="297">
        <v>7.5</v>
      </c>
      <c r="G235" s="298">
        <v>43767.0</v>
      </c>
      <c r="H235" s="292" t="s">
        <v>10518</v>
      </c>
      <c r="I235" s="292" t="s">
        <v>10519</v>
      </c>
      <c r="J235" s="299" t="s">
        <v>10520</v>
      </c>
      <c r="K235" s="196" t="s">
        <v>10111</v>
      </c>
      <c r="L235" s="178" t="s">
        <v>10112</v>
      </c>
      <c r="M235" s="178">
        <v>1.863713214026E12</v>
      </c>
      <c r="N235" s="291" t="s">
        <v>10113</v>
      </c>
      <c r="O235" s="291" t="s">
        <v>1219</v>
      </c>
      <c r="P235" s="290"/>
      <c r="Q235" s="290"/>
      <c r="R235" s="290"/>
      <c r="S235" s="290"/>
      <c r="T235" s="290"/>
      <c r="U235" s="290"/>
      <c r="V235" s="290"/>
      <c r="W235" s="290"/>
      <c r="X235" s="290"/>
      <c r="Y235" s="290"/>
      <c r="Z235" s="290"/>
      <c r="AA235" s="290"/>
    </row>
    <row r="236">
      <c r="A236" s="304" t="s">
        <v>10516</v>
      </c>
      <c r="B236" s="304" t="s">
        <v>10517</v>
      </c>
      <c r="C236" s="130">
        <v>2992.0</v>
      </c>
      <c r="D236" s="123" t="s">
        <v>4597</v>
      </c>
      <c r="E236" s="296">
        <v>0.5</v>
      </c>
      <c r="F236" s="297">
        <v>7.5</v>
      </c>
      <c r="G236" s="298">
        <v>43767.0</v>
      </c>
      <c r="H236" s="292" t="s">
        <v>10518</v>
      </c>
      <c r="I236" s="292" t="s">
        <v>10519</v>
      </c>
      <c r="J236" s="299" t="s">
        <v>10520</v>
      </c>
      <c r="K236" s="196" t="s">
        <v>10111</v>
      </c>
      <c r="L236" s="178" t="s">
        <v>10112</v>
      </c>
      <c r="M236" s="178">
        <v>1.863713214026E12</v>
      </c>
      <c r="N236" s="291" t="s">
        <v>10113</v>
      </c>
      <c r="O236" s="291" t="s">
        <v>1219</v>
      </c>
      <c r="P236" s="290"/>
      <c r="Q236" s="290"/>
      <c r="R236" s="290"/>
      <c r="S236" s="290"/>
      <c r="T236" s="290"/>
      <c r="U236" s="290"/>
      <c r="V236" s="290"/>
      <c r="W236" s="290"/>
      <c r="X236" s="290"/>
      <c r="Y236" s="290"/>
      <c r="Z236" s="290"/>
      <c r="AA236" s="290"/>
    </row>
    <row r="237">
      <c r="A237" s="304" t="s">
        <v>10516</v>
      </c>
      <c r="B237" s="304" t="s">
        <v>10517</v>
      </c>
      <c r="C237" s="130">
        <v>6350.0</v>
      </c>
      <c r="D237" s="123" t="s">
        <v>4601</v>
      </c>
      <c r="E237" s="296">
        <v>0.5</v>
      </c>
      <c r="F237" s="297">
        <v>7.5</v>
      </c>
      <c r="G237" s="298">
        <v>43767.0</v>
      </c>
      <c r="H237" s="292" t="s">
        <v>10518</v>
      </c>
      <c r="I237" s="292" t="s">
        <v>10519</v>
      </c>
      <c r="J237" s="299" t="s">
        <v>10520</v>
      </c>
      <c r="K237" s="196" t="s">
        <v>10111</v>
      </c>
      <c r="L237" s="178" t="s">
        <v>10112</v>
      </c>
      <c r="M237" s="178">
        <v>1.863713214026E12</v>
      </c>
      <c r="N237" s="291" t="s">
        <v>10113</v>
      </c>
      <c r="O237" s="291" t="s">
        <v>1219</v>
      </c>
      <c r="P237" s="290"/>
      <c r="Q237" s="290"/>
      <c r="R237" s="290"/>
      <c r="S237" s="290"/>
      <c r="T237" s="290"/>
      <c r="U237" s="290"/>
      <c r="V237" s="290"/>
      <c r="W237" s="290"/>
      <c r="X237" s="290"/>
      <c r="Y237" s="290"/>
      <c r="Z237" s="290"/>
      <c r="AA237" s="290"/>
    </row>
    <row r="238">
      <c r="A238" s="304" t="s">
        <v>10516</v>
      </c>
      <c r="B238" s="304" t="s">
        <v>10517</v>
      </c>
      <c r="C238" s="130">
        <v>2479.0</v>
      </c>
      <c r="D238" s="123" t="s">
        <v>4604</v>
      </c>
      <c r="E238" s="296">
        <v>0.5</v>
      </c>
      <c r="F238" s="297">
        <v>7.5</v>
      </c>
      <c r="G238" s="298">
        <v>43767.0</v>
      </c>
      <c r="H238" s="292" t="s">
        <v>10518</v>
      </c>
      <c r="I238" s="292" t="s">
        <v>10519</v>
      </c>
      <c r="J238" s="299" t="s">
        <v>10520</v>
      </c>
      <c r="K238" s="196" t="s">
        <v>10111</v>
      </c>
      <c r="L238" s="178" t="s">
        <v>10112</v>
      </c>
      <c r="M238" s="178">
        <v>1.863713214026E12</v>
      </c>
      <c r="N238" s="291" t="s">
        <v>10113</v>
      </c>
      <c r="O238" s="291" t="s">
        <v>1219</v>
      </c>
      <c r="P238" s="290"/>
      <c r="Q238" s="290"/>
      <c r="R238" s="290"/>
      <c r="S238" s="290"/>
      <c r="T238" s="290"/>
      <c r="U238" s="290"/>
      <c r="V238" s="290"/>
      <c r="W238" s="290"/>
      <c r="X238" s="290"/>
      <c r="Y238" s="290"/>
      <c r="Z238" s="290"/>
      <c r="AA238" s="290"/>
    </row>
    <row r="239">
      <c r="A239" s="304" t="s">
        <v>10516</v>
      </c>
      <c r="B239" s="304" t="s">
        <v>10517</v>
      </c>
      <c r="C239" s="130">
        <v>8253.0</v>
      </c>
      <c r="D239" s="123" t="s">
        <v>4608</v>
      </c>
      <c r="E239" s="296">
        <v>0.5</v>
      </c>
      <c r="F239" s="297">
        <v>7.5</v>
      </c>
      <c r="G239" s="298">
        <v>43767.0</v>
      </c>
      <c r="H239" s="292" t="s">
        <v>10518</v>
      </c>
      <c r="I239" s="292" t="s">
        <v>10519</v>
      </c>
      <c r="J239" s="299" t="s">
        <v>10520</v>
      </c>
      <c r="K239" s="196" t="s">
        <v>10111</v>
      </c>
      <c r="L239" s="178" t="s">
        <v>10112</v>
      </c>
      <c r="M239" s="178">
        <v>1.863713214026E12</v>
      </c>
      <c r="N239" s="291" t="s">
        <v>10113</v>
      </c>
      <c r="O239" s="291" t="s">
        <v>1219</v>
      </c>
      <c r="P239" s="290"/>
      <c r="Q239" s="290"/>
      <c r="R239" s="290"/>
      <c r="S239" s="290"/>
      <c r="T239" s="290"/>
      <c r="U239" s="290"/>
      <c r="V239" s="290"/>
      <c r="W239" s="290"/>
      <c r="X239" s="290"/>
      <c r="Y239" s="290"/>
      <c r="Z239" s="290"/>
      <c r="AA239" s="290"/>
    </row>
    <row r="240">
      <c r="A240" s="304" t="s">
        <v>10516</v>
      </c>
      <c r="B240" s="304" t="s">
        <v>10517</v>
      </c>
      <c r="C240" s="130">
        <v>3301.0</v>
      </c>
      <c r="D240" s="123" t="s">
        <v>4612</v>
      </c>
      <c r="E240" s="296">
        <v>0.5</v>
      </c>
      <c r="F240" s="297">
        <v>7.5</v>
      </c>
      <c r="G240" s="298">
        <v>43767.0</v>
      </c>
      <c r="H240" s="292" t="s">
        <v>10518</v>
      </c>
      <c r="I240" s="292" t="s">
        <v>10519</v>
      </c>
      <c r="J240" s="299" t="s">
        <v>10520</v>
      </c>
      <c r="K240" s="196" t="s">
        <v>10111</v>
      </c>
      <c r="L240" s="178" t="s">
        <v>10112</v>
      </c>
      <c r="M240" s="178">
        <v>1.863713214026E12</v>
      </c>
      <c r="N240" s="291" t="s">
        <v>10113</v>
      </c>
      <c r="O240" s="291" t="s">
        <v>1219</v>
      </c>
      <c r="P240" s="290"/>
      <c r="Q240" s="290"/>
      <c r="R240" s="290"/>
      <c r="S240" s="290"/>
      <c r="T240" s="290"/>
      <c r="U240" s="290"/>
      <c r="V240" s="290"/>
      <c r="W240" s="290"/>
      <c r="X240" s="290"/>
      <c r="Y240" s="290"/>
      <c r="Z240" s="290"/>
      <c r="AA240" s="290"/>
    </row>
    <row r="241">
      <c r="A241" s="304" t="s">
        <v>10516</v>
      </c>
      <c r="B241" s="304" t="s">
        <v>10517</v>
      </c>
      <c r="C241" s="130">
        <v>2809.0</v>
      </c>
      <c r="D241" s="123" t="s">
        <v>4616</v>
      </c>
      <c r="E241" s="296">
        <v>0.5</v>
      </c>
      <c r="F241" s="297">
        <v>7.5</v>
      </c>
      <c r="G241" s="298">
        <v>43767.0</v>
      </c>
      <c r="H241" s="292" t="s">
        <v>10518</v>
      </c>
      <c r="I241" s="292" t="s">
        <v>10519</v>
      </c>
      <c r="J241" s="299" t="s">
        <v>10520</v>
      </c>
      <c r="K241" s="196" t="s">
        <v>10111</v>
      </c>
      <c r="L241" s="178" t="s">
        <v>10112</v>
      </c>
      <c r="M241" s="178">
        <v>1.863713214026E12</v>
      </c>
      <c r="N241" s="291" t="s">
        <v>10113</v>
      </c>
      <c r="O241" s="291" t="s">
        <v>1219</v>
      </c>
      <c r="P241" s="290"/>
      <c r="Q241" s="290"/>
      <c r="R241" s="290"/>
      <c r="S241" s="290"/>
      <c r="T241" s="290"/>
      <c r="U241" s="290"/>
      <c r="V241" s="290"/>
      <c r="W241" s="290"/>
      <c r="X241" s="290"/>
      <c r="Y241" s="290"/>
      <c r="Z241" s="290"/>
      <c r="AA241" s="290"/>
    </row>
    <row r="242">
      <c r="A242" s="304" t="s">
        <v>10516</v>
      </c>
      <c r="B242" s="304" t="s">
        <v>10517</v>
      </c>
      <c r="C242" s="130">
        <v>6957.0</v>
      </c>
      <c r="D242" s="123" t="s">
        <v>4620</v>
      </c>
      <c r="E242" s="296">
        <v>0.5</v>
      </c>
      <c r="F242" s="297">
        <v>7.5</v>
      </c>
      <c r="G242" s="298">
        <v>43767.0</v>
      </c>
      <c r="H242" s="292" t="s">
        <v>10518</v>
      </c>
      <c r="I242" s="292" t="s">
        <v>10519</v>
      </c>
      <c r="J242" s="299" t="s">
        <v>10520</v>
      </c>
      <c r="K242" s="196" t="s">
        <v>10111</v>
      </c>
      <c r="L242" s="178" t="s">
        <v>10112</v>
      </c>
      <c r="M242" s="178">
        <v>1.863713214026E12</v>
      </c>
      <c r="N242" s="291" t="s">
        <v>10113</v>
      </c>
      <c r="O242" s="291" t="s">
        <v>1219</v>
      </c>
      <c r="P242" s="290"/>
      <c r="Q242" s="290"/>
      <c r="R242" s="290"/>
      <c r="S242" s="290"/>
      <c r="T242" s="290"/>
      <c r="U242" s="290"/>
      <c r="V242" s="290"/>
      <c r="W242" s="290"/>
      <c r="X242" s="290"/>
      <c r="Y242" s="290"/>
      <c r="Z242" s="290"/>
      <c r="AA242" s="290"/>
    </row>
    <row r="243">
      <c r="A243" s="304" t="s">
        <v>10516</v>
      </c>
      <c r="B243" s="304" t="s">
        <v>10517</v>
      </c>
      <c r="C243" s="130">
        <v>6376.0</v>
      </c>
      <c r="D243" s="123" t="s">
        <v>4634</v>
      </c>
      <c r="E243" s="296">
        <v>0.5</v>
      </c>
      <c r="F243" s="297">
        <v>7.5</v>
      </c>
      <c r="G243" s="298">
        <v>43767.0</v>
      </c>
      <c r="H243" s="292" t="s">
        <v>10518</v>
      </c>
      <c r="I243" s="292" t="s">
        <v>10519</v>
      </c>
      <c r="J243" s="299" t="s">
        <v>10520</v>
      </c>
      <c r="K243" s="196" t="s">
        <v>10111</v>
      </c>
      <c r="L243" s="178" t="s">
        <v>10112</v>
      </c>
      <c r="M243" s="178">
        <v>1.863713214026E12</v>
      </c>
      <c r="N243" s="291" t="s">
        <v>10113</v>
      </c>
      <c r="O243" s="291" t="s">
        <v>1219</v>
      </c>
      <c r="P243" s="290"/>
      <c r="Q243" s="290"/>
      <c r="R243" s="290"/>
      <c r="S243" s="290"/>
      <c r="T243" s="290"/>
      <c r="U243" s="290"/>
      <c r="V243" s="290"/>
      <c r="W243" s="290"/>
      <c r="X243" s="290"/>
      <c r="Y243" s="290"/>
      <c r="Z243" s="290"/>
      <c r="AA243" s="290"/>
    </row>
    <row r="244">
      <c r="A244" s="304" t="s">
        <v>10516</v>
      </c>
      <c r="B244" s="304" t="s">
        <v>10517</v>
      </c>
      <c r="C244" s="130">
        <v>8490.0</v>
      </c>
      <c r="D244" s="123" t="s">
        <v>4639</v>
      </c>
      <c r="E244" s="296">
        <v>0.5</v>
      </c>
      <c r="F244" s="297">
        <v>7.5</v>
      </c>
      <c r="G244" s="298">
        <v>43767.0</v>
      </c>
      <c r="H244" s="292" t="s">
        <v>10518</v>
      </c>
      <c r="I244" s="292" t="s">
        <v>10519</v>
      </c>
      <c r="J244" s="299" t="s">
        <v>10520</v>
      </c>
      <c r="K244" s="196" t="s">
        <v>10111</v>
      </c>
      <c r="L244" s="178" t="s">
        <v>10112</v>
      </c>
      <c r="M244" s="178">
        <v>1.863713214026E12</v>
      </c>
      <c r="N244" s="291" t="s">
        <v>10113</v>
      </c>
      <c r="O244" s="291" t="s">
        <v>1219</v>
      </c>
      <c r="P244" s="290"/>
      <c r="Q244" s="290"/>
      <c r="R244" s="290"/>
      <c r="S244" s="290"/>
      <c r="T244" s="290"/>
      <c r="U244" s="290"/>
      <c r="V244" s="290"/>
      <c r="W244" s="290"/>
      <c r="X244" s="290"/>
      <c r="Y244" s="290"/>
      <c r="Z244" s="290"/>
      <c r="AA244" s="290"/>
    </row>
    <row r="245">
      <c r="A245" s="304" t="s">
        <v>10516</v>
      </c>
      <c r="B245" s="304" t="s">
        <v>10517</v>
      </c>
      <c r="C245" s="130">
        <v>2633.0</v>
      </c>
      <c r="D245" s="123" t="s">
        <v>4643</v>
      </c>
      <c r="E245" s="296">
        <v>0.5</v>
      </c>
      <c r="F245" s="297">
        <v>7.5</v>
      </c>
      <c r="G245" s="298">
        <v>43767.0</v>
      </c>
      <c r="H245" s="292" t="s">
        <v>10518</v>
      </c>
      <c r="I245" s="292" t="s">
        <v>10519</v>
      </c>
      <c r="J245" s="299" t="s">
        <v>10520</v>
      </c>
      <c r="K245" s="196" t="s">
        <v>10111</v>
      </c>
      <c r="L245" s="178" t="s">
        <v>10112</v>
      </c>
      <c r="M245" s="178">
        <v>1.863713214026E12</v>
      </c>
      <c r="N245" s="291" t="s">
        <v>10113</v>
      </c>
      <c r="O245" s="291" t="s">
        <v>1219</v>
      </c>
      <c r="P245" s="290"/>
      <c r="Q245" s="290"/>
      <c r="R245" s="290"/>
      <c r="S245" s="290"/>
      <c r="T245" s="290"/>
      <c r="U245" s="290"/>
      <c r="V245" s="290"/>
      <c r="W245" s="290"/>
      <c r="X245" s="290"/>
      <c r="Y245" s="290"/>
      <c r="Z245" s="290"/>
      <c r="AA245" s="290"/>
    </row>
    <row r="246">
      <c r="A246" s="304" t="s">
        <v>10516</v>
      </c>
      <c r="B246" s="304" t="s">
        <v>10517</v>
      </c>
      <c r="C246" s="130">
        <v>8590.0</v>
      </c>
      <c r="D246" s="123" t="s">
        <v>4649</v>
      </c>
      <c r="E246" s="296">
        <v>0.5</v>
      </c>
      <c r="F246" s="297">
        <v>7.5</v>
      </c>
      <c r="G246" s="298">
        <v>43767.0</v>
      </c>
      <c r="H246" s="292" t="s">
        <v>10518</v>
      </c>
      <c r="I246" s="292" t="s">
        <v>10519</v>
      </c>
      <c r="J246" s="299" t="s">
        <v>10520</v>
      </c>
      <c r="K246" s="196" t="s">
        <v>10111</v>
      </c>
      <c r="L246" s="178" t="s">
        <v>10112</v>
      </c>
      <c r="M246" s="178">
        <v>1.863713214026E12</v>
      </c>
      <c r="N246" s="291" t="s">
        <v>10113</v>
      </c>
      <c r="O246" s="291" t="s">
        <v>1219</v>
      </c>
      <c r="P246" s="290"/>
      <c r="Q246" s="290"/>
      <c r="R246" s="290"/>
      <c r="S246" s="290"/>
      <c r="T246" s="290"/>
      <c r="U246" s="290"/>
      <c r="V246" s="290"/>
      <c r="W246" s="290"/>
      <c r="X246" s="290"/>
      <c r="Y246" s="290"/>
      <c r="Z246" s="290"/>
      <c r="AA246" s="290"/>
    </row>
    <row r="247">
      <c r="A247" s="304" t="s">
        <v>10516</v>
      </c>
      <c r="B247" s="304" t="s">
        <v>10517</v>
      </c>
      <c r="C247" s="130">
        <v>9671.0</v>
      </c>
      <c r="D247" s="123" t="s">
        <v>4653</v>
      </c>
      <c r="E247" s="296">
        <v>0.5</v>
      </c>
      <c r="F247" s="297">
        <v>7.5</v>
      </c>
      <c r="G247" s="298">
        <v>43767.0</v>
      </c>
      <c r="H247" s="292" t="s">
        <v>10518</v>
      </c>
      <c r="I247" s="292" t="s">
        <v>10519</v>
      </c>
      <c r="J247" s="299" t="s">
        <v>10520</v>
      </c>
      <c r="K247" s="196" t="s">
        <v>10111</v>
      </c>
      <c r="L247" s="178" t="s">
        <v>10112</v>
      </c>
      <c r="M247" s="178">
        <v>1.863713214026E12</v>
      </c>
      <c r="N247" s="291" t="s">
        <v>10113</v>
      </c>
      <c r="O247" s="291" t="s">
        <v>1219</v>
      </c>
      <c r="P247" s="290"/>
      <c r="Q247" s="290"/>
      <c r="R247" s="290"/>
      <c r="S247" s="290"/>
      <c r="T247" s="290"/>
      <c r="U247" s="290"/>
      <c r="V247" s="290"/>
      <c r="W247" s="290"/>
      <c r="X247" s="290"/>
      <c r="Y247" s="290"/>
      <c r="Z247" s="290"/>
      <c r="AA247" s="290"/>
    </row>
    <row r="248">
      <c r="A248" s="304" t="s">
        <v>10516</v>
      </c>
      <c r="B248" s="304" t="s">
        <v>10517</v>
      </c>
      <c r="C248" s="130">
        <v>2407.0</v>
      </c>
      <c r="D248" s="123" t="s">
        <v>4657</v>
      </c>
      <c r="E248" s="296">
        <v>0.5</v>
      </c>
      <c r="F248" s="297">
        <v>7.5</v>
      </c>
      <c r="G248" s="298">
        <v>43767.0</v>
      </c>
      <c r="H248" s="292" t="s">
        <v>10518</v>
      </c>
      <c r="I248" s="292" t="s">
        <v>10519</v>
      </c>
      <c r="J248" s="299" t="s">
        <v>10520</v>
      </c>
      <c r="K248" s="196" t="s">
        <v>10111</v>
      </c>
      <c r="L248" s="178" t="s">
        <v>10112</v>
      </c>
      <c r="M248" s="178">
        <v>1.863713214026E12</v>
      </c>
      <c r="N248" s="291" t="s">
        <v>10113</v>
      </c>
      <c r="O248" s="291" t="s">
        <v>1219</v>
      </c>
      <c r="P248" s="290"/>
      <c r="Q248" s="290"/>
      <c r="R248" s="290"/>
      <c r="S248" s="290"/>
      <c r="T248" s="290"/>
      <c r="U248" s="290"/>
      <c r="V248" s="290"/>
      <c r="W248" s="290"/>
      <c r="X248" s="290"/>
      <c r="Y248" s="290"/>
      <c r="Z248" s="290"/>
      <c r="AA248" s="290"/>
    </row>
    <row r="249">
      <c r="A249" s="304" t="s">
        <v>10516</v>
      </c>
      <c r="B249" s="304" t="s">
        <v>10517</v>
      </c>
      <c r="C249" s="130">
        <v>7695.0</v>
      </c>
      <c r="D249" s="123" t="s">
        <v>4661</v>
      </c>
      <c r="E249" s="296">
        <v>0.5</v>
      </c>
      <c r="F249" s="297">
        <v>7.5</v>
      </c>
      <c r="G249" s="298">
        <v>43767.0</v>
      </c>
      <c r="H249" s="292" t="s">
        <v>10518</v>
      </c>
      <c r="I249" s="292" t="s">
        <v>10519</v>
      </c>
      <c r="J249" s="299" t="s">
        <v>10520</v>
      </c>
      <c r="K249" s="196" t="s">
        <v>10111</v>
      </c>
      <c r="L249" s="178" t="s">
        <v>10112</v>
      </c>
      <c r="M249" s="178">
        <v>1.863713214026E12</v>
      </c>
      <c r="N249" s="291" t="s">
        <v>10113</v>
      </c>
      <c r="O249" s="291" t="s">
        <v>1219</v>
      </c>
      <c r="P249" s="290"/>
      <c r="Q249" s="290"/>
      <c r="R249" s="290"/>
      <c r="S249" s="290"/>
      <c r="T249" s="290"/>
      <c r="U249" s="290"/>
      <c r="V249" s="290"/>
      <c r="W249" s="290"/>
      <c r="X249" s="290"/>
      <c r="Y249" s="290"/>
      <c r="Z249" s="290"/>
      <c r="AA249" s="290"/>
    </row>
    <row r="250">
      <c r="A250" s="304" t="s">
        <v>10516</v>
      </c>
      <c r="B250" s="304" t="s">
        <v>10517</v>
      </c>
      <c r="C250" s="130">
        <v>8074.0</v>
      </c>
      <c r="D250" s="123" t="s">
        <v>4665</v>
      </c>
      <c r="E250" s="296">
        <v>0.5</v>
      </c>
      <c r="F250" s="297">
        <v>7.5</v>
      </c>
      <c r="G250" s="298">
        <v>43767.0</v>
      </c>
      <c r="H250" s="292" t="s">
        <v>10518</v>
      </c>
      <c r="I250" s="292" t="s">
        <v>10519</v>
      </c>
      <c r="J250" s="299" t="s">
        <v>10520</v>
      </c>
      <c r="K250" s="196" t="s">
        <v>10111</v>
      </c>
      <c r="L250" s="178" t="s">
        <v>10112</v>
      </c>
      <c r="M250" s="178">
        <v>1.863713214026E12</v>
      </c>
      <c r="N250" s="291" t="s">
        <v>10113</v>
      </c>
      <c r="O250" s="291" t="s">
        <v>1219</v>
      </c>
      <c r="P250" s="290"/>
      <c r="Q250" s="290"/>
      <c r="R250" s="290"/>
      <c r="S250" s="290"/>
      <c r="T250" s="290"/>
      <c r="U250" s="290"/>
      <c r="V250" s="290"/>
      <c r="W250" s="290"/>
      <c r="X250" s="290"/>
      <c r="Y250" s="290"/>
      <c r="Z250" s="290"/>
      <c r="AA250" s="290"/>
    </row>
    <row r="251">
      <c r="A251" s="304" t="s">
        <v>10516</v>
      </c>
      <c r="B251" s="304" t="s">
        <v>10517</v>
      </c>
      <c r="C251" s="130">
        <v>2556.0</v>
      </c>
      <c r="D251" s="123" t="s">
        <v>4668</v>
      </c>
      <c r="E251" s="296">
        <v>0.5</v>
      </c>
      <c r="F251" s="297">
        <v>7.5</v>
      </c>
      <c r="G251" s="298">
        <v>43767.0</v>
      </c>
      <c r="H251" s="292" t="s">
        <v>10518</v>
      </c>
      <c r="I251" s="292" t="s">
        <v>10519</v>
      </c>
      <c r="J251" s="299" t="s">
        <v>10520</v>
      </c>
      <c r="K251" s="196" t="s">
        <v>10111</v>
      </c>
      <c r="L251" s="178" t="s">
        <v>10112</v>
      </c>
      <c r="M251" s="178">
        <v>1.863713214026E12</v>
      </c>
      <c r="N251" s="291" t="s">
        <v>10113</v>
      </c>
      <c r="O251" s="291" t="s">
        <v>1219</v>
      </c>
      <c r="P251" s="290"/>
      <c r="Q251" s="290"/>
      <c r="R251" s="290"/>
      <c r="S251" s="290"/>
      <c r="T251" s="290"/>
      <c r="U251" s="290"/>
      <c r="V251" s="290"/>
      <c r="W251" s="290"/>
      <c r="X251" s="290"/>
      <c r="Y251" s="290"/>
      <c r="Z251" s="290"/>
      <c r="AA251" s="290"/>
    </row>
    <row r="252">
      <c r="A252" s="304" t="s">
        <v>10516</v>
      </c>
      <c r="B252" s="304" t="s">
        <v>10517</v>
      </c>
      <c r="C252" s="130">
        <v>10814.0</v>
      </c>
      <c r="D252" s="123" t="s">
        <v>4671</v>
      </c>
      <c r="E252" s="296">
        <v>0.5</v>
      </c>
      <c r="F252" s="297">
        <v>7.5</v>
      </c>
      <c r="G252" s="298">
        <v>43767.0</v>
      </c>
      <c r="H252" s="292" t="s">
        <v>10518</v>
      </c>
      <c r="I252" s="292" t="s">
        <v>10519</v>
      </c>
      <c r="J252" s="299" t="s">
        <v>10520</v>
      </c>
      <c r="K252" s="196" t="s">
        <v>10111</v>
      </c>
      <c r="L252" s="178" t="s">
        <v>10112</v>
      </c>
      <c r="M252" s="178">
        <v>1.863713214026E12</v>
      </c>
      <c r="N252" s="291" t="s">
        <v>10113</v>
      </c>
      <c r="O252" s="291" t="s">
        <v>1219</v>
      </c>
      <c r="P252" s="290"/>
      <c r="Q252" s="290"/>
      <c r="R252" s="290"/>
      <c r="S252" s="290"/>
      <c r="T252" s="290"/>
      <c r="U252" s="290"/>
      <c r="V252" s="290"/>
      <c r="W252" s="290"/>
      <c r="X252" s="290"/>
      <c r="Y252" s="290"/>
      <c r="Z252" s="290"/>
      <c r="AA252" s="290"/>
    </row>
    <row r="253">
      <c r="A253" s="304" t="s">
        <v>10516</v>
      </c>
      <c r="B253" s="304" t="s">
        <v>10517</v>
      </c>
      <c r="C253" s="130">
        <v>6952.0</v>
      </c>
      <c r="D253" s="123" t="s">
        <v>4675</v>
      </c>
      <c r="E253" s="296">
        <v>0.5</v>
      </c>
      <c r="F253" s="297">
        <v>7.5</v>
      </c>
      <c r="G253" s="298">
        <v>43767.0</v>
      </c>
      <c r="H253" s="292" t="s">
        <v>10518</v>
      </c>
      <c r="I253" s="292" t="s">
        <v>10519</v>
      </c>
      <c r="J253" s="299" t="s">
        <v>10520</v>
      </c>
      <c r="K253" s="196" t="s">
        <v>10111</v>
      </c>
      <c r="L253" s="178" t="s">
        <v>10112</v>
      </c>
      <c r="M253" s="178">
        <v>1.863713214026E12</v>
      </c>
      <c r="N253" s="291" t="s">
        <v>10113</v>
      </c>
      <c r="O253" s="291" t="s">
        <v>1219</v>
      </c>
      <c r="P253" s="290"/>
      <c r="Q253" s="290"/>
      <c r="R253" s="290"/>
      <c r="S253" s="290"/>
      <c r="T253" s="290"/>
      <c r="U253" s="290"/>
      <c r="V253" s="290"/>
      <c r="W253" s="290"/>
      <c r="X253" s="290"/>
      <c r="Y253" s="290"/>
      <c r="Z253" s="290"/>
      <c r="AA253" s="290"/>
    </row>
    <row r="254">
      <c r="A254" s="304" t="s">
        <v>10516</v>
      </c>
      <c r="B254" s="304" t="s">
        <v>10517</v>
      </c>
      <c r="C254" s="130">
        <v>8071.0</v>
      </c>
      <c r="D254" s="123" t="s">
        <v>4681</v>
      </c>
      <c r="E254" s="296">
        <v>0.5</v>
      </c>
      <c r="F254" s="297">
        <v>7.5</v>
      </c>
      <c r="G254" s="298">
        <v>43767.0</v>
      </c>
      <c r="H254" s="292" t="s">
        <v>10518</v>
      </c>
      <c r="I254" s="292" t="s">
        <v>10519</v>
      </c>
      <c r="J254" s="299" t="s">
        <v>10520</v>
      </c>
      <c r="K254" s="196" t="s">
        <v>10111</v>
      </c>
      <c r="L254" s="178" t="s">
        <v>10112</v>
      </c>
      <c r="M254" s="178">
        <v>1.863713214026E12</v>
      </c>
      <c r="N254" s="291" t="s">
        <v>10113</v>
      </c>
      <c r="O254" s="291" t="s">
        <v>1219</v>
      </c>
      <c r="P254" s="290"/>
      <c r="Q254" s="290"/>
      <c r="R254" s="290"/>
      <c r="S254" s="290"/>
      <c r="T254" s="290"/>
      <c r="U254" s="290"/>
      <c r="V254" s="290"/>
      <c r="W254" s="290"/>
      <c r="X254" s="290"/>
      <c r="Y254" s="290"/>
      <c r="Z254" s="290"/>
      <c r="AA254" s="290"/>
    </row>
    <row r="255">
      <c r="A255" s="304" t="s">
        <v>10516</v>
      </c>
      <c r="B255" s="304" t="s">
        <v>10517</v>
      </c>
      <c r="C255" s="130">
        <v>8211.0</v>
      </c>
      <c r="D255" s="123" t="s">
        <v>4685</v>
      </c>
      <c r="E255" s="296">
        <v>0.5</v>
      </c>
      <c r="F255" s="297">
        <v>7.5</v>
      </c>
      <c r="G255" s="298">
        <v>43767.0</v>
      </c>
      <c r="H255" s="292" t="s">
        <v>10518</v>
      </c>
      <c r="I255" s="292" t="s">
        <v>10519</v>
      </c>
      <c r="J255" s="299" t="s">
        <v>10520</v>
      </c>
      <c r="K255" s="196" t="s">
        <v>10111</v>
      </c>
      <c r="L255" s="178" t="s">
        <v>10112</v>
      </c>
      <c r="M255" s="178">
        <v>1.863713214026E12</v>
      </c>
      <c r="N255" s="291" t="s">
        <v>10113</v>
      </c>
      <c r="O255" s="291" t="s">
        <v>1219</v>
      </c>
      <c r="P255" s="290"/>
      <c r="Q255" s="290"/>
      <c r="R255" s="290"/>
      <c r="S255" s="290"/>
      <c r="T255" s="290"/>
      <c r="U255" s="290"/>
      <c r="V255" s="290"/>
      <c r="W255" s="290"/>
      <c r="X255" s="290"/>
      <c r="Y255" s="290"/>
      <c r="Z255" s="290"/>
      <c r="AA255" s="290"/>
    </row>
    <row r="256">
      <c r="A256" s="304" t="s">
        <v>10516</v>
      </c>
      <c r="B256" s="304" t="s">
        <v>10517</v>
      </c>
      <c r="C256" s="130">
        <v>8065.0</v>
      </c>
      <c r="D256" s="123" t="s">
        <v>4689</v>
      </c>
      <c r="E256" s="296">
        <v>0.5</v>
      </c>
      <c r="F256" s="297">
        <v>7.5</v>
      </c>
      <c r="G256" s="298">
        <v>43767.0</v>
      </c>
      <c r="H256" s="292" t="s">
        <v>10518</v>
      </c>
      <c r="I256" s="292" t="s">
        <v>10519</v>
      </c>
      <c r="J256" s="299" t="s">
        <v>10520</v>
      </c>
      <c r="K256" s="196" t="s">
        <v>10111</v>
      </c>
      <c r="L256" s="178" t="s">
        <v>10112</v>
      </c>
      <c r="M256" s="178">
        <v>1.863713214026E12</v>
      </c>
      <c r="N256" s="291" t="s">
        <v>10113</v>
      </c>
      <c r="O256" s="291" t="s">
        <v>1219</v>
      </c>
      <c r="P256" s="290"/>
      <c r="Q256" s="290"/>
      <c r="R256" s="290"/>
      <c r="S256" s="290"/>
      <c r="T256" s="290"/>
      <c r="U256" s="290"/>
      <c r="V256" s="290"/>
      <c r="W256" s="290"/>
      <c r="X256" s="290"/>
      <c r="Y256" s="290"/>
      <c r="Z256" s="290"/>
      <c r="AA256" s="290"/>
    </row>
    <row r="257">
      <c r="A257" s="302" t="s">
        <v>10521</v>
      </c>
      <c r="B257" s="302" t="s">
        <v>10522</v>
      </c>
      <c r="C257" s="130">
        <v>9529.0</v>
      </c>
      <c r="D257" s="123" t="s">
        <v>5157</v>
      </c>
      <c r="E257" s="296">
        <v>0.5</v>
      </c>
      <c r="F257" s="297">
        <v>8.5</v>
      </c>
      <c r="G257" s="298">
        <v>43767.0</v>
      </c>
      <c r="H257" s="292" t="s">
        <v>10373</v>
      </c>
      <c r="I257" s="292" t="s">
        <v>10523</v>
      </c>
      <c r="J257" s="299" t="s">
        <v>10520</v>
      </c>
      <c r="K257" s="196" t="s">
        <v>10111</v>
      </c>
      <c r="L257" s="178" t="s">
        <v>10112</v>
      </c>
      <c r="M257" s="178">
        <v>1.863713214026E12</v>
      </c>
      <c r="N257" s="291" t="s">
        <v>10175</v>
      </c>
      <c r="O257" s="291" t="s">
        <v>1219</v>
      </c>
      <c r="P257" s="290"/>
      <c r="Q257" s="290"/>
      <c r="R257" s="290"/>
      <c r="S257" s="290"/>
      <c r="T257" s="290"/>
      <c r="U257" s="290"/>
      <c r="V257" s="290"/>
      <c r="W257" s="290"/>
      <c r="X257" s="290"/>
      <c r="Y257" s="290"/>
      <c r="Z257" s="290"/>
      <c r="AA257" s="290"/>
    </row>
    <row r="258">
      <c r="A258" s="302" t="s">
        <v>10521</v>
      </c>
      <c r="B258" s="302" t="s">
        <v>10522</v>
      </c>
      <c r="C258" s="130">
        <v>2793.0</v>
      </c>
      <c r="D258" s="123" t="s">
        <v>5162</v>
      </c>
      <c r="E258" s="296">
        <v>0.5</v>
      </c>
      <c r="F258" s="297">
        <v>8.5</v>
      </c>
      <c r="G258" s="298">
        <v>43767.0</v>
      </c>
      <c r="H258" s="292" t="s">
        <v>10373</v>
      </c>
      <c r="I258" s="292" t="s">
        <v>10523</v>
      </c>
      <c r="J258" s="299" t="s">
        <v>10520</v>
      </c>
      <c r="K258" s="196" t="s">
        <v>10111</v>
      </c>
      <c r="L258" s="178" t="s">
        <v>10112</v>
      </c>
      <c r="M258" s="178">
        <v>1.863713214026E12</v>
      </c>
      <c r="N258" s="291" t="s">
        <v>10175</v>
      </c>
      <c r="O258" s="291" t="s">
        <v>1219</v>
      </c>
      <c r="P258" s="290"/>
      <c r="Q258" s="290"/>
      <c r="R258" s="290"/>
      <c r="S258" s="290"/>
      <c r="T258" s="290"/>
      <c r="U258" s="290"/>
      <c r="V258" s="290"/>
      <c r="W258" s="290"/>
      <c r="X258" s="290"/>
      <c r="Y258" s="290"/>
      <c r="Z258" s="290"/>
      <c r="AA258" s="290"/>
    </row>
    <row r="259">
      <c r="A259" s="302" t="s">
        <v>10521</v>
      </c>
      <c r="B259" s="302" t="s">
        <v>10522</v>
      </c>
      <c r="C259" s="130">
        <v>3294.0</v>
      </c>
      <c r="D259" s="123" t="s">
        <v>4867</v>
      </c>
      <c r="E259" s="296">
        <v>0.5</v>
      </c>
      <c r="F259" s="297">
        <v>8.5</v>
      </c>
      <c r="G259" s="298">
        <v>43767.0</v>
      </c>
      <c r="H259" s="292" t="s">
        <v>10373</v>
      </c>
      <c r="I259" s="292" t="s">
        <v>10523</v>
      </c>
      <c r="J259" s="299" t="s">
        <v>10520</v>
      </c>
      <c r="K259" s="196" t="s">
        <v>10111</v>
      </c>
      <c r="L259" s="178" t="s">
        <v>10112</v>
      </c>
      <c r="M259" s="178">
        <v>1.863713214026E12</v>
      </c>
      <c r="N259" s="291" t="s">
        <v>10175</v>
      </c>
      <c r="O259" s="291" t="s">
        <v>1219</v>
      </c>
      <c r="P259" s="290"/>
      <c r="Q259" s="290"/>
      <c r="R259" s="290"/>
      <c r="S259" s="290"/>
      <c r="T259" s="290"/>
      <c r="U259" s="290"/>
      <c r="V259" s="290"/>
      <c r="W259" s="290"/>
      <c r="X259" s="290"/>
      <c r="Y259" s="290"/>
      <c r="Z259" s="290"/>
      <c r="AA259" s="290"/>
    </row>
    <row r="260">
      <c r="A260" s="302" t="s">
        <v>10521</v>
      </c>
      <c r="B260" s="302" t="s">
        <v>10522</v>
      </c>
      <c r="C260" s="130">
        <v>10695.0</v>
      </c>
      <c r="D260" s="123" t="s">
        <v>5171</v>
      </c>
      <c r="E260" s="296">
        <v>0.5</v>
      </c>
      <c r="F260" s="297">
        <v>8.5</v>
      </c>
      <c r="G260" s="298">
        <v>43767.0</v>
      </c>
      <c r="H260" s="292" t="s">
        <v>10373</v>
      </c>
      <c r="I260" s="292" t="s">
        <v>10523</v>
      </c>
      <c r="J260" s="299" t="s">
        <v>10520</v>
      </c>
      <c r="K260" s="196" t="s">
        <v>10111</v>
      </c>
      <c r="L260" s="178" t="s">
        <v>10112</v>
      </c>
      <c r="M260" s="178">
        <v>1.863713214026E12</v>
      </c>
      <c r="N260" s="291" t="s">
        <v>10175</v>
      </c>
      <c r="O260" s="291" t="s">
        <v>1219</v>
      </c>
      <c r="P260" s="290"/>
      <c r="Q260" s="290"/>
      <c r="R260" s="290"/>
      <c r="S260" s="290"/>
      <c r="T260" s="290"/>
      <c r="U260" s="290"/>
      <c r="V260" s="290"/>
      <c r="W260" s="290"/>
      <c r="X260" s="290"/>
      <c r="Y260" s="290"/>
      <c r="Z260" s="290"/>
      <c r="AA260" s="290"/>
    </row>
    <row r="261">
      <c r="A261" s="302" t="s">
        <v>10521</v>
      </c>
      <c r="B261" s="302" t="s">
        <v>10522</v>
      </c>
      <c r="C261" s="130">
        <v>6653.0</v>
      </c>
      <c r="D261" s="123" t="s">
        <v>5174</v>
      </c>
      <c r="E261" s="296">
        <v>0.5</v>
      </c>
      <c r="F261" s="297">
        <v>8.5</v>
      </c>
      <c r="G261" s="298">
        <v>43767.0</v>
      </c>
      <c r="H261" s="292" t="s">
        <v>10373</v>
      </c>
      <c r="I261" s="292" t="s">
        <v>10523</v>
      </c>
      <c r="J261" s="299" t="s">
        <v>10520</v>
      </c>
      <c r="K261" s="196" t="s">
        <v>10111</v>
      </c>
      <c r="L261" s="178" t="s">
        <v>10112</v>
      </c>
      <c r="M261" s="178">
        <v>1.863713214026E12</v>
      </c>
      <c r="N261" s="291" t="s">
        <v>10175</v>
      </c>
      <c r="O261" s="291" t="s">
        <v>1219</v>
      </c>
      <c r="P261" s="290"/>
      <c r="Q261" s="290"/>
      <c r="R261" s="290"/>
      <c r="S261" s="290"/>
      <c r="T261" s="290"/>
      <c r="U261" s="290"/>
      <c r="V261" s="290"/>
      <c r="W261" s="290"/>
      <c r="X261" s="290"/>
      <c r="Y261" s="290"/>
      <c r="Z261" s="290"/>
      <c r="AA261" s="290"/>
    </row>
    <row r="262">
      <c r="A262" s="302" t="s">
        <v>10521</v>
      </c>
      <c r="B262" s="302" t="s">
        <v>10522</v>
      </c>
      <c r="C262" s="130">
        <v>6469.0</v>
      </c>
      <c r="D262" s="123" t="s">
        <v>5178</v>
      </c>
      <c r="E262" s="296">
        <v>0.5</v>
      </c>
      <c r="F262" s="297">
        <v>8.5</v>
      </c>
      <c r="G262" s="298">
        <v>43767.0</v>
      </c>
      <c r="H262" s="292" t="s">
        <v>10373</v>
      </c>
      <c r="I262" s="292" t="s">
        <v>10523</v>
      </c>
      <c r="J262" s="299" t="s">
        <v>10520</v>
      </c>
      <c r="K262" s="196" t="s">
        <v>10111</v>
      </c>
      <c r="L262" s="178" t="s">
        <v>10112</v>
      </c>
      <c r="M262" s="178">
        <v>1.863713214026E12</v>
      </c>
      <c r="N262" s="291" t="s">
        <v>10175</v>
      </c>
      <c r="O262" s="291" t="s">
        <v>1219</v>
      </c>
      <c r="P262" s="290"/>
      <c r="Q262" s="290"/>
      <c r="R262" s="290"/>
      <c r="S262" s="290"/>
      <c r="T262" s="290"/>
      <c r="U262" s="290"/>
      <c r="V262" s="290"/>
      <c r="W262" s="290"/>
      <c r="X262" s="290"/>
      <c r="Y262" s="290"/>
      <c r="Z262" s="290"/>
      <c r="AA262" s="290"/>
    </row>
    <row r="263">
      <c r="A263" s="302" t="s">
        <v>10521</v>
      </c>
      <c r="B263" s="302" t="s">
        <v>10522</v>
      </c>
      <c r="C263" s="130">
        <v>7113.0</v>
      </c>
      <c r="D263" s="123" t="s">
        <v>5182</v>
      </c>
      <c r="E263" s="296">
        <v>0.5</v>
      </c>
      <c r="F263" s="297">
        <v>8.5</v>
      </c>
      <c r="G263" s="298">
        <v>43767.0</v>
      </c>
      <c r="H263" s="292" t="s">
        <v>10373</v>
      </c>
      <c r="I263" s="292" t="s">
        <v>10523</v>
      </c>
      <c r="J263" s="299" t="s">
        <v>10520</v>
      </c>
      <c r="K263" s="196" t="s">
        <v>10111</v>
      </c>
      <c r="L263" s="178" t="s">
        <v>10112</v>
      </c>
      <c r="M263" s="178">
        <v>1.863713214026E12</v>
      </c>
      <c r="N263" s="291" t="s">
        <v>10175</v>
      </c>
      <c r="O263" s="291" t="s">
        <v>1219</v>
      </c>
      <c r="P263" s="290"/>
      <c r="Q263" s="290"/>
      <c r="R263" s="290"/>
      <c r="S263" s="290"/>
      <c r="T263" s="290"/>
      <c r="U263" s="290"/>
      <c r="V263" s="290"/>
      <c r="W263" s="290"/>
      <c r="X263" s="290"/>
      <c r="Y263" s="290"/>
      <c r="Z263" s="290"/>
      <c r="AA263" s="290"/>
    </row>
    <row r="264">
      <c r="A264" s="302" t="s">
        <v>10521</v>
      </c>
      <c r="B264" s="302" t="s">
        <v>10522</v>
      </c>
      <c r="C264" s="130">
        <v>7951.0</v>
      </c>
      <c r="D264" s="123" t="s">
        <v>5186</v>
      </c>
      <c r="E264" s="296">
        <v>0.5</v>
      </c>
      <c r="F264" s="297">
        <v>8.5</v>
      </c>
      <c r="G264" s="298">
        <v>43767.0</v>
      </c>
      <c r="H264" s="292" t="s">
        <v>10373</v>
      </c>
      <c r="I264" s="292" t="s">
        <v>10523</v>
      </c>
      <c r="J264" s="299" t="s">
        <v>10520</v>
      </c>
      <c r="K264" s="196" t="s">
        <v>10111</v>
      </c>
      <c r="L264" s="178" t="s">
        <v>10112</v>
      </c>
      <c r="M264" s="178">
        <v>1.863713214026E12</v>
      </c>
      <c r="N264" s="291" t="s">
        <v>10175</v>
      </c>
      <c r="O264" s="291" t="s">
        <v>1219</v>
      </c>
      <c r="P264" s="290"/>
      <c r="Q264" s="290"/>
      <c r="R264" s="290"/>
      <c r="S264" s="290"/>
      <c r="T264" s="290"/>
      <c r="U264" s="290"/>
      <c r="V264" s="290"/>
      <c r="W264" s="290"/>
      <c r="X264" s="290"/>
      <c r="Y264" s="290"/>
      <c r="Z264" s="290"/>
      <c r="AA264" s="290"/>
    </row>
    <row r="265">
      <c r="A265" s="302" t="s">
        <v>10521</v>
      </c>
      <c r="B265" s="302" t="s">
        <v>10522</v>
      </c>
      <c r="C265" s="130">
        <v>6953.0</v>
      </c>
      <c r="D265" s="123" t="s">
        <v>4889</v>
      </c>
      <c r="E265" s="296">
        <v>0.5</v>
      </c>
      <c r="F265" s="297">
        <v>8.5</v>
      </c>
      <c r="G265" s="298">
        <v>43767.0</v>
      </c>
      <c r="H265" s="292" t="s">
        <v>10373</v>
      </c>
      <c r="I265" s="292" t="s">
        <v>10523</v>
      </c>
      <c r="J265" s="299" t="s">
        <v>10520</v>
      </c>
      <c r="K265" s="196" t="s">
        <v>10111</v>
      </c>
      <c r="L265" s="178" t="s">
        <v>10112</v>
      </c>
      <c r="M265" s="178">
        <v>1.863713214026E12</v>
      </c>
      <c r="N265" s="291" t="s">
        <v>10175</v>
      </c>
      <c r="O265" s="291" t="s">
        <v>1219</v>
      </c>
      <c r="P265" s="290"/>
      <c r="Q265" s="290"/>
      <c r="R265" s="290"/>
      <c r="S265" s="290"/>
      <c r="T265" s="290"/>
      <c r="U265" s="290"/>
      <c r="V265" s="290"/>
      <c r="W265" s="290"/>
      <c r="X265" s="290"/>
      <c r="Y265" s="290"/>
      <c r="Z265" s="290"/>
      <c r="AA265" s="290"/>
    </row>
    <row r="266">
      <c r="A266" s="302" t="s">
        <v>10521</v>
      </c>
      <c r="B266" s="302" t="s">
        <v>10522</v>
      </c>
      <c r="C266" s="130">
        <v>2546.0</v>
      </c>
      <c r="D266" s="123" t="s">
        <v>4896</v>
      </c>
      <c r="E266" s="296">
        <v>0.5</v>
      </c>
      <c r="F266" s="297">
        <v>8.5</v>
      </c>
      <c r="G266" s="298">
        <v>43767.0</v>
      </c>
      <c r="H266" s="292" t="s">
        <v>10373</v>
      </c>
      <c r="I266" s="292" t="s">
        <v>10523</v>
      </c>
      <c r="J266" s="299" t="s">
        <v>10520</v>
      </c>
      <c r="K266" s="196" t="s">
        <v>10111</v>
      </c>
      <c r="L266" s="178" t="s">
        <v>10112</v>
      </c>
      <c r="M266" s="178">
        <v>1.863713214026E12</v>
      </c>
      <c r="N266" s="291" t="s">
        <v>10175</v>
      </c>
      <c r="O266" s="291" t="s">
        <v>1219</v>
      </c>
      <c r="P266" s="290"/>
      <c r="Q266" s="290"/>
      <c r="R266" s="290"/>
      <c r="S266" s="290"/>
      <c r="T266" s="290"/>
      <c r="U266" s="290"/>
      <c r="V266" s="290"/>
      <c r="W266" s="290"/>
      <c r="X266" s="290"/>
      <c r="Y266" s="290"/>
      <c r="Z266" s="290"/>
      <c r="AA266" s="290"/>
    </row>
    <row r="267">
      <c r="A267" s="302" t="s">
        <v>10521</v>
      </c>
      <c r="B267" s="302" t="s">
        <v>10522</v>
      </c>
      <c r="C267" s="130">
        <v>6955.0</v>
      </c>
      <c r="D267" s="123" t="s">
        <v>4900</v>
      </c>
      <c r="E267" s="296">
        <v>0.5</v>
      </c>
      <c r="F267" s="297">
        <v>8.5</v>
      </c>
      <c r="G267" s="298">
        <v>43767.0</v>
      </c>
      <c r="H267" s="292" t="s">
        <v>10373</v>
      </c>
      <c r="I267" s="292" t="s">
        <v>10523</v>
      </c>
      <c r="J267" s="299" t="s">
        <v>10520</v>
      </c>
      <c r="K267" s="196" t="s">
        <v>10111</v>
      </c>
      <c r="L267" s="178" t="s">
        <v>10112</v>
      </c>
      <c r="M267" s="178">
        <v>1.863713214026E12</v>
      </c>
      <c r="N267" s="291" t="s">
        <v>10175</v>
      </c>
      <c r="O267" s="291" t="s">
        <v>1219</v>
      </c>
      <c r="P267" s="290"/>
      <c r="Q267" s="290"/>
      <c r="R267" s="290"/>
      <c r="S267" s="290"/>
      <c r="T267" s="290"/>
      <c r="U267" s="290"/>
      <c r="V267" s="290"/>
      <c r="W267" s="290"/>
      <c r="X267" s="290"/>
      <c r="Y267" s="290"/>
      <c r="Z267" s="290"/>
      <c r="AA267" s="290"/>
    </row>
    <row r="268">
      <c r="A268" s="302" t="s">
        <v>10521</v>
      </c>
      <c r="B268" s="302" t="s">
        <v>10522</v>
      </c>
      <c r="C268" s="130">
        <v>6590.0</v>
      </c>
      <c r="D268" s="123" t="s">
        <v>5204</v>
      </c>
      <c r="E268" s="296">
        <v>0.5</v>
      </c>
      <c r="F268" s="297">
        <v>8.5</v>
      </c>
      <c r="G268" s="298">
        <v>43767.0</v>
      </c>
      <c r="H268" s="292" t="s">
        <v>10373</v>
      </c>
      <c r="I268" s="292" t="s">
        <v>10523</v>
      </c>
      <c r="J268" s="299" t="s">
        <v>10520</v>
      </c>
      <c r="K268" s="196" t="s">
        <v>10111</v>
      </c>
      <c r="L268" s="178" t="s">
        <v>10112</v>
      </c>
      <c r="M268" s="178">
        <v>1.863713214026E12</v>
      </c>
      <c r="N268" s="291" t="s">
        <v>10175</v>
      </c>
      <c r="O268" s="291" t="s">
        <v>1219</v>
      </c>
      <c r="P268" s="290"/>
      <c r="Q268" s="290"/>
      <c r="R268" s="290"/>
      <c r="S268" s="290"/>
      <c r="T268" s="290"/>
      <c r="U268" s="290"/>
      <c r="V268" s="290"/>
      <c r="W268" s="290"/>
      <c r="X268" s="290"/>
      <c r="Y268" s="290"/>
      <c r="Z268" s="290"/>
      <c r="AA268" s="290"/>
    </row>
    <row r="269">
      <c r="A269" s="302" t="s">
        <v>10521</v>
      </c>
      <c r="B269" s="302" t="s">
        <v>10522</v>
      </c>
      <c r="C269" s="130">
        <v>7011.0</v>
      </c>
      <c r="D269" s="123" t="s">
        <v>4910</v>
      </c>
      <c r="E269" s="296">
        <v>0.5</v>
      </c>
      <c r="F269" s="297">
        <v>8.5</v>
      </c>
      <c r="G269" s="298">
        <v>43767.0</v>
      </c>
      <c r="H269" s="292" t="s">
        <v>10373</v>
      </c>
      <c r="I269" s="292" t="s">
        <v>10523</v>
      </c>
      <c r="J269" s="299" t="s">
        <v>10520</v>
      </c>
      <c r="K269" s="196" t="s">
        <v>10111</v>
      </c>
      <c r="L269" s="178" t="s">
        <v>10112</v>
      </c>
      <c r="M269" s="178">
        <v>1.863713214026E12</v>
      </c>
      <c r="N269" s="291" t="s">
        <v>10175</v>
      </c>
      <c r="O269" s="291" t="s">
        <v>1219</v>
      </c>
      <c r="P269" s="290"/>
      <c r="Q269" s="290"/>
      <c r="R269" s="290"/>
      <c r="S269" s="290"/>
      <c r="T269" s="290"/>
      <c r="U269" s="290"/>
      <c r="V269" s="290"/>
      <c r="W269" s="290"/>
      <c r="X269" s="290"/>
      <c r="Y269" s="290"/>
      <c r="Z269" s="290"/>
      <c r="AA269" s="290"/>
    </row>
    <row r="270">
      <c r="A270" s="302" t="s">
        <v>10521</v>
      </c>
      <c r="B270" s="302" t="s">
        <v>10522</v>
      </c>
      <c r="C270" s="130">
        <v>5569.0</v>
      </c>
      <c r="D270" s="123" t="s">
        <v>5216</v>
      </c>
      <c r="E270" s="296">
        <v>0.5</v>
      </c>
      <c r="F270" s="297">
        <v>8.5</v>
      </c>
      <c r="G270" s="298">
        <v>43767.0</v>
      </c>
      <c r="H270" s="292" t="s">
        <v>10373</v>
      </c>
      <c r="I270" s="292" t="s">
        <v>10523</v>
      </c>
      <c r="J270" s="299" t="s">
        <v>10520</v>
      </c>
      <c r="K270" s="196" t="s">
        <v>10111</v>
      </c>
      <c r="L270" s="178" t="s">
        <v>10112</v>
      </c>
      <c r="M270" s="178">
        <v>1.863713214026E12</v>
      </c>
      <c r="N270" s="291" t="s">
        <v>10175</v>
      </c>
      <c r="O270" s="291" t="s">
        <v>1219</v>
      </c>
      <c r="P270" s="290"/>
      <c r="Q270" s="290"/>
      <c r="R270" s="290"/>
      <c r="S270" s="290"/>
      <c r="T270" s="290"/>
      <c r="U270" s="290"/>
      <c r="V270" s="290"/>
      <c r="W270" s="290"/>
      <c r="X270" s="290"/>
      <c r="Y270" s="290"/>
      <c r="Z270" s="290"/>
      <c r="AA270" s="290"/>
    </row>
    <row r="271">
      <c r="A271" s="302" t="s">
        <v>10521</v>
      </c>
      <c r="B271" s="302" t="s">
        <v>10522</v>
      </c>
      <c r="C271" s="130">
        <v>2560.0</v>
      </c>
      <c r="D271" s="123" t="s">
        <v>5230</v>
      </c>
      <c r="E271" s="296">
        <v>0.5</v>
      </c>
      <c r="F271" s="297">
        <v>8.5</v>
      </c>
      <c r="G271" s="298">
        <v>43767.0</v>
      </c>
      <c r="H271" s="292" t="s">
        <v>10373</v>
      </c>
      <c r="I271" s="292" t="s">
        <v>10523</v>
      </c>
      <c r="J271" s="299" t="s">
        <v>10520</v>
      </c>
      <c r="K271" s="196" t="s">
        <v>10111</v>
      </c>
      <c r="L271" s="178" t="s">
        <v>10112</v>
      </c>
      <c r="M271" s="178">
        <v>1.863713214026E12</v>
      </c>
      <c r="N271" s="291" t="s">
        <v>10175</v>
      </c>
      <c r="O271" s="291" t="s">
        <v>1219</v>
      </c>
      <c r="P271" s="290"/>
      <c r="Q271" s="290"/>
      <c r="R271" s="290"/>
      <c r="S271" s="290"/>
      <c r="T271" s="290"/>
      <c r="U271" s="290"/>
      <c r="V271" s="290"/>
      <c r="W271" s="290"/>
      <c r="X271" s="290"/>
      <c r="Y271" s="290"/>
      <c r="Z271" s="290"/>
      <c r="AA271" s="290"/>
    </row>
    <row r="272">
      <c r="A272" s="302" t="s">
        <v>10521</v>
      </c>
      <c r="B272" s="302" t="s">
        <v>10522</v>
      </c>
      <c r="C272" s="130">
        <v>6889.0</v>
      </c>
      <c r="D272" s="123" t="s">
        <v>5237</v>
      </c>
      <c r="E272" s="296">
        <v>0.5</v>
      </c>
      <c r="F272" s="297">
        <v>8.5</v>
      </c>
      <c r="G272" s="298">
        <v>43767.0</v>
      </c>
      <c r="H272" s="292" t="s">
        <v>10373</v>
      </c>
      <c r="I272" s="292" t="s">
        <v>10523</v>
      </c>
      <c r="J272" s="299" t="s">
        <v>10520</v>
      </c>
      <c r="K272" s="196" t="s">
        <v>10111</v>
      </c>
      <c r="L272" s="178" t="s">
        <v>10112</v>
      </c>
      <c r="M272" s="178">
        <v>1.863713214026E12</v>
      </c>
      <c r="N272" s="291" t="s">
        <v>10175</v>
      </c>
      <c r="O272" s="291" t="s">
        <v>1219</v>
      </c>
      <c r="P272" s="290"/>
      <c r="Q272" s="290"/>
      <c r="R272" s="290"/>
      <c r="S272" s="290"/>
      <c r="T272" s="290"/>
      <c r="U272" s="290"/>
      <c r="V272" s="290"/>
      <c r="W272" s="290"/>
      <c r="X272" s="290"/>
      <c r="Y272" s="290"/>
      <c r="Z272" s="290"/>
      <c r="AA272" s="290"/>
    </row>
    <row r="273">
      <c r="A273" s="302" t="s">
        <v>10521</v>
      </c>
      <c r="B273" s="302" t="s">
        <v>10522</v>
      </c>
      <c r="C273" s="130">
        <v>3332.0</v>
      </c>
      <c r="D273" s="123" t="s">
        <v>5241</v>
      </c>
      <c r="E273" s="296">
        <v>0.5</v>
      </c>
      <c r="F273" s="297">
        <v>8.5</v>
      </c>
      <c r="G273" s="298">
        <v>43767.0</v>
      </c>
      <c r="H273" s="292" t="s">
        <v>10373</v>
      </c>
      <c r="I273" s="292" t="s">
        <v>10523</v>
      </c>
      <c r="J273" s="299" t="s">
        <v>10520</v>
      </c>
      <c r="K273" s="196" t="s">
        <v>10111</v>
      </c>
      <c r="L273" s="178" t="s">
        <v>10112</v>
      </c>
      <c r="M273" s="178">
        <v>1.863713214026E12</v>
      </c>
      <c r="N273" s="291" t="s">
        <v>10175</v>
      </c>
      <c r="O273" s="291" t="s">
        <v>1219</v>
      </c>
      <c r="P273" s="290"/>
      <c r="Q273" s="290"/>
      <c r="R273" s="290"/>
      <c r="S273" s="290"/>
      <c r="T273" s="290"/>
      <c r="U273" s="290"/>
      <c r="V273" s="290"/>
      <c r="W273" s="290"/>
      <c r="X273" s="290"/>
      <c r="Y273" s="290"/>
      <c r="Z273" s="290"/>
      <c r="AA273" s="290"/>
    </row>
    <row r="274">
      <c r="A274" s="302" t="s">
        <v>10521</v>
      </c>
      <c r="B274" s="302" t="s">
        <v>10522</v>
      </c>
      <c r="C274" s="130">
        <v>9130.0</v>
      </c>
      <c r="D274" s="123" t="s">
        <v>5247</v>
      </c>
      <c r="E274" s="296">
        <v>0.5</v>
      </c>
      <c r="F274" s="297">
        <v>8.5</v>
      </c>
      <c r="G274" s="298">
        <v>43767.0</v>
      </c>
      <c r="H274" s="292" t="s">
        <v>10373</v>
      </c>
      <c r="I274" s="292" t="s">
        <v>10523</v>
      </c>
      <c r="J274" s="299" t="s">
        <v>10520</v>
      </c>
      <c r="K274" s="196" t="s">
        <v>10111</v>
      </c>
      <c r="L274" s="178" t="s">
        <v>10112</v>
      </c>
      <c r="M274" s="178">
        <v>1.863713214026E12</v>
      </c>
      <c r="N274" s="291" t="s">
        <v>10175</v>
      </c>
      <c r="O274" s="291" t="s">
        <v>1219</v>
      </c>
      <c r="P274" s="290"/>
      <c r="Q274" s="290"/>
      <c r="R274" s="290"/>
      <c r="S274" s="290"/>
      <c r="T274" s="290"/>
      <c r="U274" s="290"/>
      <c r="V274" s="290"/>
      <c r="W274" s="290"/>
      <c r="X274" s="290"/>
      <c r="Y274" s="290"/>
      <c r="Z274" s="290"/>
      <c r="AA274" s="290"/>
    </row>
    <row r="275">
      <c r="A275" s="302" t="s">
        <v>10521</v>
      </c>
      <c r="B275" s="302" t="s">
        <v>10522</v>
      </c>
      <c r="C275" s="130">
        <v>7129.0</v>
      </c>
      <c r="D275" s="123" t="s">
        <v>5253</v>
      </c>
      <c r="E275" s="296">
        <v>0.5</v>
      </c>
      <c r="F275" s="297">
        <v>8.5</v>
      </c>
      <c r="G275" s="298">
        <v>43767.0</v>
      </c>
      <c r="H275" s="292" t="s">
        <v>10373</v>
      </c>
      <c r="I275" s="292" t="s">
        <v>10523</v>
      </c>
      <c r="J275" s="299" t="s">
        <v>10520</v>
      </c>
      <c r="K275" s="196" t="s">
        <v>10111</v>
      </c>
      <c r="L275" s="178" t="s">
        <v>10112</v>
      </c>
      <c r="M275" s="178">
        <v>1.863713214026E12</v>
      </c>
      <c r="N275" s="291" t="s">
        <v>10175</v>
      </c>
      <c r="O275" s="291" t="s">
        <v>1219</v>
      </c>
      <c r="P275" s="290"/>
      <c r="Q275" s="290"/>
      <c r="R275" s="290"/>
      <c r="S275" s="290"/>
      <c r="T275" s="290"/>
      <c r="U275" s="290"/>
      <c r="V275" s="290"/>
      <c r="W275" s="290"/>
      <c r="X275" s="290"/>
      <c r="Y275" s="290"/>
      <c r="Z275" s="290"/>
      <c r="AA275" s="290"/>
    </row>
    <row r="276">
      <c r="A276" s="302" t="s">
        <v>10521</v>
      </c>
      <c r="B276" s="302" t="s">
        <v>10522</v>
      </c>
      <c r="C276" s="130">
        <v>2464.0</v>
      </c>
      <c r="D276" s="123" t="s">
        <v>5257</v>
      </c>
      <c r="E276" s="296">
        <v>0.5</v>
      </c>
      <c r="F276" s="297">
        <v>8.5</v>
      </c>
      <c r="G276" s="298">
        <v>43767.0</v>
      </c>
      <c r="H276" s="292" t="s">
        <v>10373</v>
      </c>
      <c r="I276" s="292" t="s">
        <v>10523</v>
      </c>
      <c r="J276" s="299" t="s">
        <v>10520</v>
      </c>
      <c r="K276" s="196" t="s">
        <v>10111</v>
      </c>
      <c r="L276" s="178" t="s">
        <v>10112</v>
      </c>
      <c r="M276" s="178">
        <v>1.863713214026E12</v>
      </c>
      <c r="N276" s="291" t="s">
        <v>10175</v>
      </c>
      <c r="O276" s="291" t="s">
        <v>1219</v>
      </c>
      <c r="P276" s="290"/>
      <c r="Q276" s="290"/>
      <c r="R276" s="290"/>
      <c r="S276" s="290"/>
      <c r="T276" s="290"/>
      <c r="U276" s="290"/>
      <c r="V276" s="290"/>
      <c r="W276" s="290"/>
      <c r="X276" s="290"/>
      <c r="Y276" s="290"/>
      <c r="Z276" s="290"/>
      <c r="AA276" s="290"/>
    </row>
    <row r="277">
      <c r="A277" s="302" t="s">
        <v>10521</v>
      </c>
      <c r="B277" s="302" t="s">
        <v>10522</v>
      </c>
      <c r="C277" s="130">
        <v>6309.0</v>
      </c>
      <c r="D277" s="123" t="s">
        <v>5263</v>
      </c>
      <c r="E277" s="296">
        <v>0.5</v>
      </c>
      <c r="F277" s="297">
        <v>8.5</v>
      </c>
      <c r="G277" s="298">
        <v>43767.0</v>
      </c>
      <c r="H277" s="292" t="s">
        <v>10373</v>
      </c>
      <c r="I277" s="292" t="s">
        <v>10523</v>
      </c>
      <c r="J277" s="299" t="s">
        <v>10520</v>
      </c>
      <c r="K277" s="196" t="s">
        <v>10111</v>
      </c>
      <c r="L277" s="178" t="s">
        <v>10112</v>
      </c>
      <c r="M277" s="178">
        <v>1.863713214026E12</v>
      </c>
      <c r="N277" s="291" t="s">
        <v>10175</v>
      </c>
      <c r="O277" s="291" t="s">
        <v>1219</v>
      </c>
      <c r="P277" s="290"/>
      <c r="Q277" s="290"/>
      <c r="R277" s="290"/>
      <c r="S277" s="290"/>
      <c r="T277" s="290"/>
      <c r="U277" s="290"/>
      <c r="V277" s="290"/>
      <c r="W277" s="290"/>
      <c r="X277" s="290"/>
      <c r="Y277" s="290"/>
      <c r="Z277" s="290"/>
      <c r="AA277" s="290"/>
    </row>
    <row r="278">
      <c r="A278" s="302" t="s">
        <v>10521</v>
      </c>
      <c r="B278" s="302" t="s">
        <v>10522</v>
      </c>
      <c r="C278" s="130">
        <v>2619.0</v>
      </c>
      <c r="D278" s="123" t="s">
        <v>5267</v>
      </c>
      <c r="E278" s="296">
        <v>0.5</v>
      </c>
      <c r="F278" s="297">
        <v>8.5</v>
      </c>
      <c r="G278" s="298">
        <v>43767.0</v>
      </c>
      <c r="H278" s="292" t="s">
        <v>10373</v>
      </c>
      <c r="I278" s="292" t="s">
        <v>10523</v>
      </c>
      <c r="J278" s="299" t="s">
        <v>10520</v>
      </c>
      <c r="K278" s="196" t="s">
        <v>10111</v>
      </c>
      <c r="L278" s="178" t="s">
        <v>10112</v>
      </c>
      <c r="M278" s="178">
        <v>1.863713214026E12</v>
      </c>
      <c r="N278" s="291" t="s">
        <v>10175</v>
      </c>
      <c r="O278" s="291" t="s">
        <v>1219</v>
      </c>
      <c r="P278" s="290"/>
      <c r="Q278" s="290"/>
      <c r="R278" s="290"/>
      <c r="S278" s="290"/>
      <c r="T278" s="290"/>
      <c r="U278" s="290"/>
      <c r="V278" s="290"/>
      <c r="W278" s="290"/>
      <c r="X278" s="290"/>
      <c r="Y278" s="290"/>
      <c r="Z278" s="290"/>
      <c r="AA278" s="290"/>
    </row>
    <row r="279">
      <c r="A279" s="302" t="s">
        <v>10521</v>
      </c>
      <c r="B279" s="302" t="s">
        <v>10522</v>
      </c>
      <c r="C279" s="130">
        <v>6410.0</v>
      </c>
      <c r="D279" s="123" t="s">
        <v>5130</v>
      </c>
      <c r="E279" s="296">
        <v>0.5</v>
      </c>
      <c r="F279" s="297">
        <v>8.5</v>
      </c>
      <c r="G279" s="298">
        <v>43767.0</v>
      </c>
      <c r="H279" s="292" t="s">
        <v>10373</v>
      </c>
      <c r="I279" s="292" t="s">
        <v>10523</v>
      </c>
      <c r="J279" s="299" t="s">
        <v>10520</v>
      </c>
      <c r="K279" s="196" t="s">
        <v>10111</v>
      </c>
      <c r="L279" s="178" t="s">
        <v>10112</v>
      </c>
      <c r="M279" s="178">
        <v>1.863713214026E12</v>
      </c>
      <c r="N279" s="291" t="s">
        <v>10175</v>
      </c>
      <c r="O279" s="291" t="s">
        <v>1219</v>
      </c>
      <c r="P279" s="290"/>
      <c r="Q279" s="290"/>
      <c r="R279" s="290"/>
      <c r="S279" s="290"/>
      <c r="T279" s="290"/>
      <c r="U279" s="290"/>
      <c r="V279" s="290"/>
      <c r="W279" s="290"/>
      <c r="X279" s="290"/>
      <c r="Y279" s="290"/>
      <c r="Z279" s="290"/>
      <c r="AA279" s="290"/>
    </row>
    <row r="280">
      <c r="A280" s="302" t="s">
        <v>10521</v>
      </c>
      <c r="B280" s="302" t="s">
        <v>10522</v>
      </c>
      <c r="C280" s="130">
        <v>3107.0</v>
      </c>
      <c r="D280" s="123" t="s">
        <v>5277</v>
      </c>
      <c r="E280" s="296">
        <v>0.5</v>
      </c>
      <c r="F280" s="297">
        <v>8.5</v>
      </c>
      <c r="G280" s="298">
        <v>43767.0</v>
      </c>
      <c r="H280" s="292" t="s">
        <v>10373</v>
      </c>
      <c r="I280" s="292" t="s">
        <v>10523</v>
      </c>
      <c r="J280" s="299" t="s">
        <v>10520</v>
      </c>
      <c r="K280" s="196" t="s">
        <v>10111</v>
      </c>
      <c r="L280" s="178" t="s">
        <v>10112</v>
      </c>
      <c r="M280" s="178">
        <v>1.863713214026E12</v>
      </c>
      <c r="N280" s="291" t="s">
        <v>10175</v>
      </c>
      <c r="O280" s="291" t="s">
        <v>1219</v>
      </c>
      <c r="P280" s="290"/>
      <c r="Q280" s="290"/>
      <c r="R280" s="290"/>
      <c r="S280" s="290"/>
      <c r="T280" s="290"/>
      <c r="U280" s="290"/>
      <c r="V280" s="290"/>
      <c r="W280" s="290"/>
      <c r="X280" s="290"/>
      <c r="Y280" s="290"/>
      <c r="Z280" s="290"/>
      <c r="AA280" s="290"/>
    </row>
    <row r="281">
      <c r="A281" s="302" t="s">
        <v>10521</v>
      </c>
      <c r="B281" s="302" t="s">
        <v>10522</v>
      </c>
      <c r="C281" s="130">
        <v>2497.0</v>
      </c>
      <c r="D281" s="123" t="s">
        <v>5282</v>
      </c>
      <c r="E281" s="296">
        <v>0.5</v>
      </c>
      <c r="F281" s="297">
        <v>8.5</v>
      </c>
      <c r="G281" s="298">
        <v>43767.0</v>
      </c>
      <c r="H281" s="292" t="s">
        <v>10373</v>
      </c>
      <c r="I281" s="292" t="s">
        <v>10523</v>
      </c>
      <c r="J281" s="299" t="s">
        <v>10520</v>
      </c>
      <c r="K281" s="196" t="s">
        <v>10111</v>
      </c>
      <c r="L281" s="178" t="s">
        <v>10112</v>
      </c>
      <c r="M281" s="178">
        <v>1.863713214026E12</v>
      </c>
      <c r="N281" s="291" t="s">
        <v>10175</v>
      </c>
      <c r="O281" s="291" t="s">
        <v>1219</v>
      </c>
      <c r="P281" s="290"/>
      <c r="Q281" s="290"/>
      <c r="R281" s="290"/>
      <c r="S281" s="290"/>
      <c r="T281" s="290"/>
      <c r="U281" s="290"/>
      <c r="V281" s="290"/>
      <c r="W281" s="290"/>
      <c r="X281" s="290"/>
      <c r="Y281" s="290"/>
      <c r="Z281" s="290"/>
      <c r="AA281" s="290"/>
    </row>
    <row r="282">
      <c r="A282" s="291"/>
      <c r="B282" s="291"/>
      <c r="C282" s="123"/>
      <c r="D282" s="123"/>
      <c r="E282" s="316"/>
      <c r="F282" s="297"/>
      <c r="G282" s="317"/>
      <c r="H282" s="292"/>
      <c r="I282" s="292"/>
      <c r="J282" s="299"/>
      <c r="K282" s="196"/>
      <c r="L282" s="178"/>
      <c r="M282" s="178"/>
      <c r="N282" s="291"/>
      <c r="O282" s="291"/>
      <c r="P282" s="290"/>
      <c r="Q282" s="290"/>
      <c r="R282" s="290"/>
      <c r="S282" s="290"/>
      <c r="T282" s="290"/>
      <c r="U282" s="290"/>
      <c r="V282" s="290"/>
      <c r="W282" s="290"/>
      <c r="X282" s="290"/>
      <c r="Y282" s="290"/>
      <c r="Z282" s="290"/>
      <c r="AA282" s="290"/>
    </row>
    <row r="283">
      <c r="A283" s="291"/>
      <c r="B283" s="291"/>
      <c r="C283" s="123"/>
      <c r="D283" s="123"/>
      <c r="E283" s="316"/>
      <c r="F283" s="297"/>
      <c r="G283" s="317"/>
      <c r="H283" s="292"/>
      <c r="I283" s="292"/>
      <c r="J283" s="299"/>
      <c r="K283" s="196"/>
      <c r="L283" s="178"/>
      <c r="M283" s="178"/>
      <c r="N283" s="291"/>
      <c r="O283" s="291"/>
      <c r="P283" s="290"/>
      <c r="Q283" s="290"/>
      <c r="R283" s="290"/>
      <c r="S283" s="290"/>
      <c r="T283" s="290"/>
      <c r="U283" s="290"/>
      <c r="V283" s="290"/>
      <c r="W283" s="290"/>
      <c r="X283" s="290"/>
      <c r="Y283" s="290"/>
      <c r="Z283" s="290"/>
      <c r="AA283" s="290"/>
    </row>
    <row r="284">
      <c r="A284" s="291"/>
      <c r="B284" s="291"/>
      <c r="C284" s="123"/>
      <c r="D284" s="123"/>
      <c r="E284" s="316"/>
      <c r="F284" s="297"/>
      <c r="G284" s="317"/>
      <c r="H284" s="292"/>
      <c r="I284" s="292"/>
      <c r="J284" s="299"/>
      <c r="K284" s="196"/>
      <c r="L284" s="178"/>
      <c r="M284" s="178"/>
      <c r="N284" s="291"/>
      <c r="O284" s="291"/>
      <c r="P284" s="290"/>
      <c r="Q284" s="290"/>
      <c r="R284" s="290"/>
      <c r="S284" s="290"/>
      <c r="T284" s="290"/>
      <c r="U284" s="290"/>
      <c r="V284" s="290"/>
      <c r="W284" s="290"/>
      <c r="X284" s="290"/>
      <c r="Y284" s="290"/>
      <c r="Z284" s="290"/>
      <c r="AA284" s="290"/>
    </row>
    <row r="285">
      <c r="A285" s="291"/>
      <c r="B285" s="291"/>
      <c r="C285" s="123"/>
      <c r="D285" s="123"/>
      <c r="E285" s="316"/>
      <c r="F285" s="297"/>
      <c r="G285" s="317"/>
      <c r="H285" s="292"/>
      <c r="I285" s="292"/>
      <c r="J285" s="291"/>
      <c r="K285" s="291"/>
      <c r="L285" s="293"/>
      <c r="M285" s="293"/>
      <c r="N285" s="291"/>
      <c r="O285" s="291"/>
      <c r="P285" s="290"/>
      <c r="Q285" s="290"/>
      <c r="R285" s="290"/>
      <c r="S285" s="290"/>
      <c r="T285" s="290"/>
      <c r="U285" s="290"/>
      <c r="V285" s="290"/>
      <c r="W285" s="290"/>
      <c r="X285" s="290"/>
      <c r="Y285" s="290"/>
      <c r="Z285" s="290"/>
      <c r="AA285" s="290"/>
    </row>
    <row r="286">
      <c r="A286" s="291"/>
      <c r="B286" s="291"/>
      <c r="C286" s="123"/>
      <c r="D286" s="123"/>
      <c r="E286" s="316"/>
      <c r="F286" s="297"/>
      <c r="G286" s="317"/>
      <c r="H286" s="292"/>
      <c r="I286" s="292"/>
      <c r="J286" s="291"/>
      <c r="K286" s="291"/>
      <c r="L286" s="293"/>
      <c r="M286" s="293"/>
      <c r="N286" s="291"/>
      <c r="O286" s="291"/>
      <c r="P286" s="290"/>
      <c r="Q286" s="290"/>
      <c r="R286" s="290"/>
      <c r="S286" s="290"/>
      <c r="T286" s="290"/>
      <c r="U286" s="290"/>
      <c r="V286" s="290"/>
      <c r="W286" s="290"/>
      <c r="X286" s="290"/>
      <c r="Y286" s="290"/>
      <c r="Z286" s="290"/>
      <c r="AA286" s="290"/>
    </row>
    <row r="287">
      <c r="A287" s="291"/>
      <c r="B287" s="291"/>
      <c r="C287" s="123"/>
      <c r="D287" s="123"/>
      <c r="E287" s="316"/>
      <c r="F287" s="297"/>
      <c r="G287" s="317"/>
      <c r="H287" s="292"/>
      <c r="I287" s="292"/>
      <c r="J287" s="291"/>
      <c r="K287" s="291"/>
      <c r="L287" s="293"/>
      <c r="M287" s="293"/>
      <c r="N287" s="291"/>
      <c r="O287" s="291"/>
      <c r="P287" s="290"/>
      <c r="Q287" s="290"/>
      <c r="R287" s="290"/>
      <c r="S287" s="290"/>
      <c r="T287" s="290"/>
      <c r="U287" s="290"/>
      <c r="V287" s="290"/>
      <c r="W287" s="290"/>
      <c r="X287" s="290"/>
      <c r="Y287" s="290"/>
      <c r="Z287" s="290"/>
      <c r="AA287" s="290"/>
    </row>
    <row r="288">
      <c r="A288" s="291"/>
      <c r="B288" s="291"/>
      <c r="C288" s="123"/>
      <c r="D288" s="123"/>
      <c r="E288" s="316"/>
      <c r="F288" s="297"/>
      <c r="G288" s="317"/>
      <c r="H288" s="292"/>
      <c r="I288" s="292"/>
      <c r="J288" s="291"/>
      <c r="K288" s="291"/>
      <c r="L288" s="293"/>
      <c r="M288" s="293"/>
      <c r="N288" s="291"/>
      <c r="O288" s="291"/>
      <c r="P288" s="290"/>
      <c r="Q288" s="290"/>
      <c r="R288" s="290"/>
      <c r="S288" s="290"/>
      <c r="T288" s="290"/>
      <c r="U288" s="290"/>
      <c r="V288" s="290"/>
      <c r="W288" s="290"/>
      <c r="X288" s="290"/>
      <c r="Y288" s="290"/>
      <c r="Z288" s="290"/>
      <c r="AA288" s="290"/>
    </row>
    <row r="289">
      <c r="A289" s="291"/>
      <c r="B289" s="291"/>
      <c r="C289" s="123"/>
      <c r="D289" s="123"/>
      <c r="E289" s="316"/>
      <c r="F289" s="297"/>
      <c r="G289" s="317"/>
      <c r="H289" s="292"/>
      <c r="I289" s="292"/>
      <c r="J289" s="291"/>
      <c r="K289" s="291"/>
      <c r="L289" s="293"/>
      <c r="M289" s="293"/>
      <c r="N289" s="291"/>
      <c r="O289" s="291"/>
      <c r="P289" s="290"/>
      <c r="Q289" s="290"/>
      <c r="R289" s="290"/>
      <c r="S289" s="290"/>
      <c r="T289" s="290"/>
      <c r="U289" s="290"/>
      <c r="V289" s="290"/>
      <c r="W289" s="290"/>
      <c r="X289" s="290"/>
      <c r="Y289" s="290"/>
      <c r="Z289" s="290"/>
      <c r="AA289" s="290"/>
    </row>
    <row r="290">
      <c r="A290" s="291"/>
      <c r="B290" s="291"/>
      <c r="C290" s="123"/>
      <c r="D290" s="123"/>
      <c r="E290" s="316"/>
      <c r="F290" s="297"/>
      <c r="G290" s="317"/>
      <c r="H290" s="292"/>
      <c r="I290" s="292"/>
      <c r="J290" s="291"/>
      <c r="K290" s="291"/>
      <c r="L290" s="293"/>
      <c r="M290" s="293"/>
      <c r="N290" s="291"/>
      <c r="O290" s="291"/>
      <c r="P290" s="290"/>
      <c r="Q290" s="290"/>
      <c r="R290" s="290"/>
      <c r="S290" s="290"/>
      <c r="T290" s="290"/>
      <c r="U290" s="290"/>
      <c r="V290" s="290"/>
      <c r="W290" s="290"/>
      <c r="X290" s="290"/>
      <c r="Y290" s="290"/>
      <c r="Z290" s="290"/>
      <c r="AA290" s="290"/>
    </row>
    <row r="291">
      <c r="A291" s="291"/>
      <c r="B291" s="291"/>
      <c r="C291" s="123"/>
      <c r="D291" s="123"/>
      <c r="E291" s="316"/>
      <c r="F291" s="297"/>
      <c r="G291" s="317"/>
      <c r="H291" s="292"/>
      <c r="I291" s="292"/>
      <c r="J291" s="291"/>
      <c r="K291" s="291"/>
      <c r="L291" s="293"/>
      <c r="M291" s="293"/>
      <c r="N291" s="291"/>
      <c r="O291" s="291"/>
      <c r="P291" s="290"/>
      <c r="Q291" s="290"/>
      <c r="R291" s="290"/>
      <c r="S291" s="290"/>
      <c r="T291" s="290"/>
      <c r="U291" s="290"/>
      <c r="V291" s="290"/>
      <c r="W291" s="290"/>
      <c r="X291" s="290"/>
      <c r="Y291" s="290"/>
      <c r="Z291" s="290"/>
      <c r="AA291" s="290"/>
    </row>
    <row r="292">
      <c r="A292" s="291"/>
      <c r="B292" s="291"/>
      <c r="C292" s="123"/>
      <c r="D292" s="123"/>
      <c r="E292" s="316"/>
      <c r="F292" s="297"/>
      <c r="G292" s="317"/>
      <c r="H292" s="292"/>
      <c r="I292" s="292"/>
      <c r="J292" s="291"/>
      <c r="K292" s="291"/>
      <c r="L292" s="293"/>
      <c r="M292" s="293"/>
      <c r="N292" s="291"/>
      <c r="O292" s="291"/>
      <c r="P292" s="290"/>
      <c r="Q292" s="290"/>
      <c r="R292" s="290"/>
      <c r="S292" s="290"/>
      <c r="T292" s="290"/>
      <c r="U292" s="290"/>
      <c r="V292" s="290"/>
      <c r="W292" s="290"/>
      <c r="X292" s="290"/>
      <c r="Y292" s="290"/>
      <c r="Z292" s="290"/>
      <c r="AA292" s="290"/>
    </row>
    <row r="293">
      <c r="A293" s="291"/>
      <c r="B293" s="291"/>
      <c r="C293" s="123"/>
      <c r="D293" s="123"/>
      <c r="E293" s="316"/>
      <c r="F293" s="297"/>
      <c r="G293" s="317"/>
      <c r="H293" s="292"/>
      <c r="I293" s="292"/>
      <c r="J293" s="291"/>
      <c r="K293" s="291"/>
      <c r="L293" s="293"/>
      <c r="M293" s="293"/>
      <c r="N293" s="291"/>
      <c r="O293" s="291"/>
      <c r="P293" s="290"/>
      <c r="Q293" s="290"/>
      <c r="R293" s="290"/>
      <c r="S293" s="290"/>
      <c r="T293" s="290"/>
      <c r="U293" s="290"/>
      <c r="V293" s="290"/>
      <c r="W293" s="290"/>
      <c r="X293" s="290"/>
      <c r="Y293" s="290"/>
      <c r="Z293" s="290"/>
      <c r="AA293" s="290"/>
    </row>
    <row r="294">
      <c r="A294" s="291"/>
      <c r="B294" s="291"/>
      <c r="C294" s="123"/>
      <c r="D294" s="123"/>
      <c r="E294" s="316"/>
      <c r="F294" s="297"/>
      <c r="G294" s="317"/>
      <c r="H294" s="292"/>
      <c r="I294" s="292"/>
      <c r="J294" s="291"/>
      <c r="K294" s="291"/>
      <c r="L294" s="293"/>
      <c r="M294" s="293"/>
      <c r="N294" s="291"/>
      <c r="O294" s="291"/>
      <c r="P294" s="290"/>
      <c r="Q294" s="290"/>
      <c r="R294" s="290"/>
      <c r="S294" s="290"/>
      <c r="T294" s="290"/>
      <c r="U294" s="290"/>
      <c r="V294" s="290"/>
      <c r="W294" s="290"/>
      <c r="X294" s="290"/>
      <c r="Y294" s="290"/>
      <c r="Z294" s="290"/>
      <c r="AA294" s="290"/>
    </row>
    <row r="295">
      <c r="A295" s="291"/>
      <c r="B295" s="291"/>
      <c r="C295" s="123"/>
      <c r="D295" s="123"/>
      <c r="E295" s="316"/>
      <c r="F295" s="297"/>
      <c r="G295" s="317"/>
      <c r="H295" s="292"/>
      <c r="I295" s="292"/>
      <c r="J295" s="291"/>
      <c r="K295" s="291"/>
      <c r="L295" s="293"/>
      <c r="M295" s="293"/>
      <c r="N295" s="291"/>
      <c r="O295" s="291"/>
      <c r="P295" s="290"/>
      <c r="Q295" s="290"/>
      <c r="R295" s="290"/>
      <c r="S295" s="290"/>
      <c r="T295" s="290"/>
      <c r="U295" s="290"/>
      <c r="V295" s="290"/>
      <c r="W295" s="290"/>
      <c r="X295" s="290"/>
      <c r="Y295" s="290"/>
      <c r="Z295" s="290"/>
      <c r="AA295" s="290"/>
    </row>
    <row r="296">
      <c r="A296" s="291"/>
      <c r="B296" s="291"/>
      <c r="C296" s="123"/>
      <c r="D296" s="123"/>
      <c r="E296" s="316"/>
      <c r="F296" s="297"/>
      <c r="G296" s="317"/>
      <c r="H296" s="292"/>
      <c r="I296" s="292"/>
      <c r="J296" s="291"/>
      <c r="K296" s="291"/>
      <c r="L296" s="293"/>
      <c r="M296" s="293"/>
      <c r="N296" s="291"/>
      <c r="O296" s="291"/>
      <c r="P296" s="290"/>
      <c r="Q296" s="290"/>
      <c r="R296" s="290"/>
      <c r="S296" s="290"/>
      <c r="T296" s="290"/>
      <c r="U296" s="290"/>
      <c r="V296" s="290"/>
      <c r="W296" s="290"/>
      <c r="X296" s="290"/>
      <c r="Y296" s="290"/>
      <c r="Z296" s="290"/>
      <c r="AA296" s="290"/>
    </row>
    <row r="297">
      <c r="A297" s="291"/>
      <c r="B297" s="291"/>
      <c r="C297" s="123"/>
      <c r="D297" s="123"/>
      <c r="E297" s="316"/>
      <c r="F297" s="297"/>
      <c r="G297" s="317"/>
      <c r="H297" s="292"/>
      <c r="I297" s="292"/>
      <c r="J297" s="291"/>
      <c r="K297" s="291"/>
      <c r="L297" s="293"/>
      <c r="M297" s="293"/>
      <c r="N297" s="291"/>
      <c r="O297" s="291"/>
      <c r="P297" s="290"/>
      <c r="Q297" s="290"/>
      <c r="R297" s="290"/>
      <c r="S297" s="290"/>
      <c r="T297" s="290"/>
      <c r="U297" s="290"/>
      <c r="V297" s="290"/>
      <c r="W297" s="290"/>
      <c r="X297" s="290"/>
      <c r="Y297" s="290"/>
      <c r="Z297" s="290"/>
      <c r="AA297" s="290"/>
    </row>
    <row r="298">
      <c r="A298" s="291"/>
      <c r="B298" s="328"/>
      <c r="C298" s="123"/>
      <c r="D298" s="123"/>
      <c r="E298" s="316"/>
      <c r="F298" s="297"/>
      <c r="G298" s="329"/>
      <c r="H298" s="329"/>
      <c r="I298" s="330"/>
      <c r="J298" s="291"/>
      <c r="K298" s="291"/>
      <c r="L298" s="162"/>
      <c r="M298" s="162"/>
      <c r="N298" s="242"/>
      <c r="O298" s="242"/>
      <c r="P298" s="333"/>
      <c r="Q298" s="333"/>
      <c r="R298" s="333"/>
      <c r="S298" s="333"/>
      <c r="T298" s="333"/>
      <c r="U298" s="333"/>
      <c r="V298" s="333"/>
      <c r="W298" s="333"/>
      <c r="X298" s="333"/>
      <c r="Y298" s="333"/>
      <c r="Z298" s="333"/>
      <c r="AA298" s="333"/>
    </row>
    <row r="299">
      <c r="A299" s="291"/>
      <c r="B299" s="328"/>
      <c r="C299" s="123"/>
      <c r="D299" s="123"/>
      <c r="E299" s="316"/>
      <c r="F299" s="297"/>
      <c r="G299" s="329"/>
      <c r="H299" s="329"/>
      <c r="I299" s="330"/>
      <c r="J299" s="291"/>
      <c r="K299" s="291"/>
      <c r="L299" s="162"/>
      <c r="M299" s="162"/>
      <c r="N299" s="242"/>
      <c r="O299" s="242"/>
      <c r="P299" s="333"/>
      <c r="Q299" s="333"/>
      <c r="R299" s="333"/>
      <c r="S299" s="333"/>
      <c r="T299" s="333"/>
      <c r="U299" s="333"/>
      <c r="V299" s="333"/>
      <c r="W299" s="333"/>
      <c r="X299" s="333"/>
      <c r="Y299" s="333"/>
      <c r="Z299" s="333"/>
      <c r="AA299" s="333"/>
    </row>
    <row r="300">
      <c r="A300" s="291"/>
      <c r="B300" s="328"/>
      <c r="C300" s="123"/>
      <c r="D300" s="123"/>
      <c r="E300" s="316"/>
      <c r="F300" s="297"/>
      <c r="G300" s="329"/>
      <c r="H300" s="329"/>
      <c r="I300" s="330"/>
      <c r="J300" s="291"/>
      <c r="K300" s="291"/>
      <c r="L300" s="162"/>
      <c r="M300" s="162"/>
      <c r="N300" s="242"/>
      <c r="O300" s="242"/>
      <c r="P300" s="333"/>
      <c r="Q300" s="333"/>
      <c r="R300" s="333"/>
      <c r="S300" s="333"/>
      <c r="T300" s="333"/>
      <c r="U300" s="333"/>
      <c r="V300" s="333"/>
      <c r="W300" s="333"/>
      <c r="X300" s="333"/>
      <c r="Y300" s="333"/>
      <c r="Z300" s="333"/>
      <c r="AA300" s="333"/>
    </row>
    <row r="301">
      <c r="A301" s="291"/>
      <c r="B301" s="328"/>
      <c r="C301" s="123"/>
      <c r="D301" s="123"/>
      <c r="E301" s="316"/>
      <c r="F301" s="297"/>
      <c r="G301" s="329"/>
      <c r="H301" s="329"/>
      <c r="I301" s="330"/>
      <c r="J301" s="291"/>
      <c r="K301" s="291"/>
      <c r="L301" s="162"/>
      <c r="M301" s="162"/>
      <c r="N301" s="242"/>
      <c r="O301" s="242"/>
      <c r="P301" s="333"/>
      <c r="Q301" s="333"/>
      <c r="R301" s="333"/>
      <c r="S301" s="333"/>
      <c r="T301" s="333"/>
      <c r="U301" s="333"/>
      <c r="V301" s="333"/>
      <c r="W301" s="333"/>
      <c r="X301" s="333"/>
      <c r="Y301" s="333"/>
      <c r="Z301" s="333"/>
      <c r="AA301" s="333"/>
    </row>
    <row r="302">
      <c r="A302" s="291"/>
      <c r="B302" s="328"/>
      <c r="C302" s="123"/>
      <c r="D302" s="123"/>
      <c r="E302" s="316"/>
      <c r="F302" s="297"/>
      <c r="G302" s="329"/>
      <c r="H302" s="329"/>
      <c r="I302" s="330"/>
      <c r="J302" s="291"/>
      <c r="K302" s="291"/>
      <c r="L302" s="162"/>
      <c r="M302" s="162"/>
      <c r="N302" s="242"/>
      <c r="O302" s="242"/>
      <c r="P302" s="333"/>
      <c r="Q302" s="333"/>
      <c r="R302" s="333"/>
      <c r="S302" s="333"/>
      <c r="T302" s="333"/>
      <c r="U302" s="333"/>
      <c r="V302" s="333"/>
      <c r="W302" s="333"/>
      <c r="X302" s="333"/>
      <c r="Y302" s="333"/>
      <c r="Z302" s="333"/>
      <c r="AA302" s="333"/>
    </row>
    <row r="303">
      <c r="A303" s="291"/>
      <c r="B303" s="328"/>
      <c r="C303" s="123"/>
      <c r="D303" s="123"/>
      <c r="E303" s="316"/>
      <c r="F303" s="297"/>
      <c r="G303" s="329"/>
      <c r="H303" s="329"/>
      <c r="I303" s="330"/>
      <c r="J303" s="291"/>
      <c r="K303" s="291"/>
      <c r="L303" s="162"/>
      <c r="M303" s="162"/>
      <c r="N303" s="242"/>
      <c r="O303" s="242"/>
      <c r="P303" s="333"/>
      <c r="Q303" s="333"/>
      <c r="R303" s="333"/>
      <c r="S303" s="333"/>
      <c r="T303" s="333"/>
      <c r="U303" s="333"/>
      <c r="V303" s="333"/>
      <c r="W303" s="333"/>
      <c r="X303" s="333"/>
      <c r="Y303" s="333"/>
      <c r="Z303" s="333"/>
      <c r="AA303" s="333"/>
    </row>
    <row r="304">
      <c r="A304" s="291"/>
      <c r="B304" s="328"/>
      <c r="C304" s="123"/>
      <c r="D304" s="123"/>
      <c r="E304" s="316"/>
      <c r="F304" s="297"/>
      <c r="G304" s="329"/>
      <c r="H304" s="329"/>
      <c r="I304" s="330"/>
      <c r="J304" s="291"/>
      <c r="K304" s="291"/>
      <c r="L304" s="162"/>
      <c r="M304" s="162"/>
      <c r="N304" s="242"/>
      <c r="O304" s="242"/>
      <c r="P304" s="333"/>
      <c r="Q304" s="333"/>
      <c r="R304" s="333"/>
      <c r="S304" s="333"/>
      <c r="T304" s="333"/>
      <c r="U304" s="333"/>
      <c r="V304" s="333"/>
      <c r="W304" s="333"/>
      <c r="X304" s="333"/>
      <c r="Y304" s="333"/>
      <c r="Z304" s="333"/>
      <c r="AA304" s="333"/>
    </row>
    <row r="305">
      <c r="A305" s="291"/>
      <c r="B305" s="328"/>
      <c r="C305" s="123"/>
      <c r="D305" s="123"/>
      <c r="E305" s="316"/>
      <c r="F305" s="297"/>
      <c r="G305" s="329"/>
      <c r="H305" s="329"/>
      <c r="I305" s="330"/>
      <c r="J305" s="291"/>
      <c r="K305" s="291"/>
      <c r="L305" s="162"/>
      <c r="M305" s="162"/>
      <c r="N305" s="242"/>
      <c r="O305" s="242"/>
      <c r="P305" s="333"/>
      <c r="Q305" s="333"/>
      <c r="R305" s="333"/>
      <c r="S305" s="333"/>
      <c r="T305" s="333"/>
      <c r="U305" s="333"/>
      <c r="V305" s="333"/>
      <c r="W305" s="333"/>
      <c r="X305" s="333"/>
      <c r="Y305" s="333"/>
      <c r="Z305" s="333"/>
      <c r="AA305" s="333"/>
    </row>
    <row r="306">
      <c r="A306" s="291"/>
      <c r="B306" s="328"/>
      <c r="C306" s="123"/>
      <c r="D306" s="123"/>
      <c r="E306" s="316"/>
      <c r="F306" s="297"/>
      <c r="G306" s="329"/>
      <c r="H306" s="329"/>
      <c r="I306" s="330"/>
      <c r="J306" s="291"/>
      <c r="K306" s="291"/>
      <c r="L306" s="162"/>
      <c r="M306" s="162"/>
      <c r="N306" s="242"/>
      <c r="O306" s="242"/>
      <c r="P306" s="333"/>
      <c r="Q306" s="333"/>
      <c r="R306" s="333"/>
      <c r="S306" s="333"/>
      <c r="T306" s="333"/>
      <c r="U306" s="333"/>
      <c r="V306" s="333"/>
      <c r="W306" s="333"/>
      <c r="X306" s="333"/>
      <c r="Y306" s="333"/>
      <c r="Z306" s="333"/>
      <c r="AA306" s="333"/>
    </row>
    <row r="307">
      <c r="A307" s="291"/>
      <c r="B307" s="328"/>
      <c r="C307" s="123"/>
      <c r="D307" s="123"/>
      <c r="E307" s="316"/>
      <c r="F307" s="297"/>
      <c r="G307" s="329"/>
      <c r="H307" s="329"/>
      <c r="I307" s="330"/>
      <c r="J307" s="291"/>
      <c r="K307" s="291"/>
      <c r="L307" s="162"/>
      <c r="M307" s="162"/>
      <c r="N307" s="242"/>
      <c r="O307" s="242"/>
      <c r="P307" s="333"/>
      <c r="Q307" s="333"/>
      <c r="R307" s="333"/>
      <c r="S307" s="333"/>
      <c r="T307" s="333"/>
      <c r="U307" s="333"/>
      <c r="V307" s="333"/>
      <c r="W307" s="333"/>
      <c r="X307" s="333"/>
      <c r="Y307" s="333"/>
      <c r="Z307" s="333"/>
      <c r="AA307" s="333"/>
    </row>
    <row r="308">
      <c r="A308" s="291"/>
      <c r="B308" s="328"/>
      <c r="C308" s="123"/>
      <c r="D308" s="123"/>
      <c r="E308" s="316"/>
      <c r="F308" s="297"/>
      <c r="G308" s="329"/>
      <c r="H308" s="329"/>
      <c r="I308" s="330"/>
      <c r="J308" s="291"/>
      <c r="K308" s="291"/>
      <c r="L308" s="162"/>
      <c r="M308" s="162"/>
      <c r="N308" s="242"/>
      <c r="O308" s="242"/>
      <c r="P308" s="333"/>
      <c r="Q308" s="333"/>
      <c r="R308" s="333"/>
      <c r="S308" s="333"/>
      <c r="T308" s="333"/>
      <c r="U308" s="333"/>
      <c r="V308" s="333"/>
      <c r="W308" s="333"/>
      <c r="X308" s="333"/>
      <c r="Y308" s="333"/>
      <c r="Z308" s="333"/>
      <c r="AA308" s="333"/>
    </row>
    <row r="309">
      <c r="A309" s="291"/>
      <c r="B309" s="328"/>
      <c r="C309" s="123"/>
      <c r="D309" s="123"/>
      <c r="E309" s="316"/>
      <c r="F309" s="297"/>
      <c r="G309" s="329"/>
      <c r="H309" s="329"/>
      <c r="I309" s="330"/>
      <c r="J309" s="291"/>
      <c r="K309" s="291"/>
      <c r="L309" s="162"/>
      <c r="M309" s="162"/>
      <c r="N309" s="242"/>
      <c r="O309" s="242"/>
      <c r="P309" s="333"/>
      <c r="Q309" s="333"/>
      <c r="R309" s="333"/>
      <c r="S309" s="333"/>
      <c r="T309" s="333"/>
      <c r="U309" s="333"/>
      <c r="V309" s="333"/>
      <c r="W309" s="333"/>
      <c r="X309" s="333"/>
      <c r="Y309" s="333"/>
      <c r="Z309" s="333"/>
      <c r="AA309" s="333"/>
    </row>
    <row r="310">
      <c r="A310" s="291"/>
      <c r="B310" s="328"/>
      <c r="C310" s="123"/>
      <c r="D310" s="123"/>
      <c r="E310" s="316"/>
      <c r="F310" s="297"/>
      <c r="G310" s="329"/>
      <c r="H310" s="329"/>
      <c r="I310" s="330"/>
      <c r="J310" s="291"/>
      <c r="K310" s="291"/>
      <c r="L310" s="162"/>
      <c r="M310" s="162"/>
      <c r="N310" s="242"/>
      <c r="O310" s="242"/>
      <c r="P310" s="333"/>
      <c r="Q310" s="333"/>
      <c r="R310" s="333"/>
      <c r="S310" s="333"/>
      <c r="T310" s="333"/>
      <c r="U310" s="333"/>
      <c r="V310" s="333"/>
      <c r="W310" s="333"/>
      <c r="X310" s="333"/>
      <c r="Y310" s="333"/>
      <c r="Z310" s="333"/>
      <c r="AA310" s="333"/>
    </row>
    <row r="311">
      <c r="A311" s="291"/>
      <c r="B311" s="328"/>
      <c r="C311" s="123"/>
      <c r="D311" s="123"/>
      <c r="E311" s="316"/>
      <c r="F311" s="297"/>
      <c r="G311" s="329"/>
      <c r="H311" s="329"/>
      <c r="I311" s="330"/>
      <c r="J311" s="291"/>
      <c r="K311" s="291"/>
      <c r="L311" s="162"/>
      <c r="M311" s="162"/>
      <c r="N311" s="242"/>
      <c r="O311" s="242"/>
      <c r="P311" s="333"/>
      <c r="Q311" s="333"/>
      <c r="R311" s="333"/>
      <c r="S311" s="333"/>
      <c r="T311" s="333"/>
      <c r="U311" s="333"/>
      <c r="V311" s="333"/>
      <c r="W311" s="333"/>
      <c r="X311" s="333"/>
      <c r="Y311" s="333"/>
      <c r="Z311" s="333"/>
      <c r="AA311" s="333"/>
    </row>
    <row r="312">
      <c r="A312" s="291"/>
      <c r="B312" s="328"/>
      <c r="C312" s="123"/>
      <c r="D312" s="123"/>
      <c r="E312" s="316"/>
      <c r="F312" s="297"/>
      <c r="G312" s="329"/>
      <c r="H312" s="329"/>
      <c r="I312" s="330"/>
      <c r="J312" s="291"/>
      <c r="K312" s="291"/>
      <c r="L312" s="162"/>
      <c r="M312" s="162"/>
      <c r="N312" s="242"/>
      <c r="O312" s="242"/>
      <c r="P312" s="333"/>
      <c r="Q312" s="333"/>
      <c r="R312" s="333"/>
      <c r="S312" s="333"/>
      <c r="T312" s="333"/>
      <c r="U312" s="333"/>
      <c r="V312" s="333"/>
      <c r="W312" s="333"/>
      <c r="X312" s="333"/>
      <c r="Y312" s="333"/>
      <c r="Z312" s="333"/>
      <c r="AA312" s="333"/>
    </row>
    <row r="313">
      <c r="A313" s="291"/>
      <c r="B313" s="328"/>
      <c r="C313" s="123"/>
      <c r="D313" s="123"/>
      <c r="E313" s="316"/>
      <c r="F313" s="297"/>
      <c r="G313" s="329"/>
      <c r="H313" s="329"/>
      <c r="I313" s="330"/>
      <c r="J313" s="291"/>
      <c r="K313" s="291"/>
      <c r="L313" s="162"/>
      <c r="M313" s="162"/>
      <c r="N313" s="242"/>
      <c r="O313" s="242"/>
      <c r="P313" s="333"/>
      <c r="Q313" s="333"/>
      <c r="R313" s="333"/>
      <c r="S313" s="333"/>
      <c r="T313" s="333"/>
      <c r="U313" s="333"/>
      <c r="V313" s="333"/>
      <c r="W313" s="333"/>
      <c r="X313" s="333"/>
      <c r="Y313" s="333"/>
      <c r="Z313" s="333"/>
      <c r="AA313" s="333"/>
    </row>
    <row r="314">
      <c r="A314" s="291"/>
      <c r="B314" s="328"/>
      <c r="C314" s="123"/>
      <c r="D314" s="123"/>
      <c r="E314" s="340"/>
      <c r="F314" s="297"/>
      <c r="G314" s="329"/>
      <c r="H314" s="329"/>
      <c r="I314" s="330"/>
      <c r="J314" s="291"/>
      <c r="K314" s="291"/>
      <c r="L314" s="162"/>
      <c r="M314" s="162"/>
      <c r="N314" s="242"/>
      <c r="O314" s="242"/>
      <c r="P314" s="333"/>
      <c r="Q314" s="333"/>
      <c r="R314" s="333"/>
      <c r="S314" s="333"/>
      <c r="T314" s="333"/>
      <c r="U314" s="333"/>
      <c r="V314" s="333"/>
      <c r="W314" s="333"/>
      <c r="X314" s="333"/>
      <c r="Y314" s="333"/>
      <c r="Z314" s="333"/>
      <c r="AA314" s="333"/>
    </row>
    <row r="315">
      <c r="A315" s="291"/>
      <c r="B315" s="328"/>
      <c r="C315" s="123"/>
      <c r="D315" s="123"/>
      <c r="E315" s="316"/>
      <c r="F315" s="297"/>
      <c r="G315" s="329"/>
      <c r="H315" s="329"/>
      <c r="I315" s="330"/>
      <c r="J315" s="291"/>
      <c r="K315" s="291"/>
      <c r="L315" s="162"/>
      <c r="M315" s="162"/>
      <c r="N315" s="242"/>
      <c r="O315" s="242"/>
      <c r="P315" s="333"/>
      <c r="Q315" s="333"/>
      <c r="R315" s="333"/>
      <c r="S315" s="333"/>
      <c r="T315" s="333"/>
      <c r="U315" s="333"/>
      <c r="V315" s="333"/>
      <c r="W315" s="333"/>
      <c r="X315" s="333"/>
      <c r="Y315" s="333"/>
      <c r="Z315" s="333"/>
      <c r="AA315" s="333"/>
    </row>
    <row r="316">
      <c r="A316" s="291"/>
      <c r="B316" s="328"/>
      <c r="C316" s="123"/>
      <c r="D316" s="123"/>
      <c r="E316" s="316"/>
      <c r="F316" s="297"/>
      <c r="G316" s="329"/>
      <c r="H316" s="329"/>
      <c r="I316" s="330"/>
      <c r="J316" s="291"/>
      <c r="K316" s="291"/>
      <c r="L316" s="162"/>
      <c r="M316" s="162"/>
      <c r="N316" s="242"/>
      <c r="O316" s="242"/>
      <c r="P316" s="333"/>
      <c r="Q316" s="333"/>
      <c r="R316" s="333"/>
      <c r="S316" s="333"/>
      <c r="T316" s="333"/>
      <c r="U316" s="333"/>
      <c r="V316" s="333"/>
      <c r="W316" s="333"/>
      <c r="X316" s="333"/>
      <c r="Y316" s="333"/>
      <c r="Z316" s="333"/>
      <c r="AA316" s="333"/>
    </row>
    <row r="317">
      <c r="A317" s="291"/>
      <c r="B317" s="328"/>
      <c r="C317" s="123"/>
      <c r="D317" s="123"/>
      <c r="E317" s="316"/>
      <c r="F317" s="297"/>
      <c r="G317" s="329"/>
      <c r="H317" s="329"/>
      <c r="I317" s="330"/>
      <c r="J317" s="291"/>
      <c r="K317" s="291"/>
      <c r="L317" s="162"/>
      <c r="M317" s="162"/>
      <c r="N317" s="242"/>
      <c r="O317" s="242"/>
      <c r="P317" s="333"/>
      <c r="Q317" s="333"/>
      <c r="R317" s="333"/>
      <c r="S317" s="333"/>
      <c r="T317" s="333"/>
      <c r="U317" s="333"/>
      <c r="V317" s="333"/>
      <c r="W317" s="333"/>
      <c r="X317" s="333"/>
      <c r="Y317" s="333"/>
      <c r="Z317" s="333"/>
      <c r="AA317" s="333"/>
    </row>
    <row r="318">
      <c r="A318" s="291"/>
      <c r="B318" s="328"/>
      <c r="C318" s="123"/>
      <c r="D318" s="123"/>
      <c r="E318" s="316"/>
      <c r="F318" s="297"/>
      <c r="G318" s="329"/>
      <c r="H318" s="329"/>
      <c r="I318" s="330"/>
      <c r="J318" s="291"/>
      <c r="K318" s="291"/>
      <c r="L318" s="162"/>
      <c r="M318" s="162"/>
      <c r="N318" s="242"/>
      <c r="O318" s="242"/>
      <c r="P318" s="333"/>
      <c r="Q318" s="333"/>
      <c r="R318" s="333"/>
      <c r="S318" s="333"/>
      <c r="T318" s="333"/>
      <c r="U318" s="333"/>
      <c r="V318" s="333"/>
      <c r="W318" s="333"/>
      <c r="X318" s="333"/>
      <c r="Y318" s="333"/>
      <c r="Z318" s="333"/>
      <c r="AA318" s="333"/>
    </row>
    <row r="319">
      <c r="A319" s="291"/>
      <c r="B319" s="328"/>
      <c r="C319" s="123"/>
      <c r="D319" s="123"/>
      <c r="E319" s="316"/>
      <c r="F319" s="297"/>
      <c r="G319" s="329"/>
      <c r="H319" s="329"/>
      <c r="I319" s="330"/>
      <c r="J319" s="291"/>
      <c r="K319" s="291"/>
      <c r="L319" s="162"/>
      <c r="M319" s="162"/>
      <c r="N319" s="242"/>
      <c r="O319" s="242"/>
      <c r="P319" s="333"/>
      <c r="Q319" s="333"/>
      <c r="R319" s="333"/>
      <c r="S319" s="333"/>
      <c r="T319" s="333"/>
      <c r="U319" s="333"/>
      <c r="V319" s="333"/>
      <c r="W319" s="333"/>
      <c r="X319" s="333"/>
      <c r="Y319" s="333"/>
      <c r="Z319" s="333"/>
      <c r="AA319" s="333"/>
    </row>
    <row r="320">
      <c r="A320" s="291"/>
      <c r="B320" s="328"/>
      <c r="C320" s="123"/>
      <c r="D320" s="123"/>
      <c r="E320" s="316"/>
      <c r="F320" s="297"/>
      <c r="G320" s="329"/>
      <c r="H320" s="329"/>
      <c r="I320" s="330"/>
      <c r="J320" s="291"/>
      <c r="K320" s="291"/>
      <c r="L320" s="162"/>
      <c r="M320" s="162"/>
      <c r="N320" s="242"/>
      <c r="O320" s="242"/>
      <c r="P320" s="333"/>
      <c r="Q320" s="333"/>
      <c r="R320" s="333"/>
      <c r="S320" s="333"/>
      <c r="T320" s="333"/>
      <c r="U320" s="333"/>
      <c r="V320" s="333"/>
      <c r="W320" s="333"/>
      <c r="X320" s="333"/>
      <c r="Y320" s="333"/>
      <c r="Z320" s="333"/>
      <c r="AA320" s="333"/>
    </row>
    <row r="321">
      <c r="A321" s="291"/>
      <c r="B321" s="328"/>
      <c r="C321" s="123"/>
      <c r="D321" s="123"/>
      <c r="E321" s="316"/>
      <c r="F321" s="297"/>
      <c r="G321" s="329"/>
      <c r="H321" s="329"/>
      <c r="I321" s="330"/>
      <c r="J321" s="291"/>
      <c r="K321" s="291"/>
      <c r="L321" s="162"/>
      <c r="M321" s="162"/>
      <c r="N321" s="242"/>
      <c r="O321" s="242"/>
      <c r="P321" s="333"/>
      <c r="Q321" s="333"/>
      <c r="R321" s="333"/>
      <c r="S321" s="333"/>
      <c r="T321" s="333"/>
      <c r="U321" s="333"/>
      <c r="V321" s="333"/>
      <c r="W321" s="333"/>
      <c r="X321" s="333"/>
      <c r="Y321" s="333"/>
      <c r="Z321" s="333"/>
      <c r="AA321" s="333"/>
    </row>
    <row r="322">
      <c r="A322" s="291"/>
      <c r="B322" s="328"/>
      <c r="C322" s="123"/>
      <c r="D322" s="123"/>
      <c r="E322" s="316"/>
      <c r="F322" s="297"/>
      <c r="G322" s="329"/>
      <c r="H322" s="329"/>
      <c r="I322" s="330"/>
      <c r="J322" s="291"/>
      <c r="K322" s="291"/>
      <c r="L322" s="162"/>
      <c r="M322" s="162"/>
      <c r="N322" s="242"/>
      <c r="O322" s="242"/>
      <c r="P322" s="333"/>
      <c r="Q322" s="333"/>
      <c r="R322" s="333"/>
      <c r="S322" s="333"/>
      <c r="T322" s="333"/>
      <c r="U322" s="333"/>
      <c r="V322" s="333"/>
      <c r="W322" s="333"/>
      <c r="X322" s="333"/>
      <c r="Y322" s="333"/>
      <c r="Z322" s="333"/>
      <c r="AA322" s="333"/>
    </row>
    <row r="323">
      <c r="A323" s="291"/>
      <c r="B323" s="328"/>
      <c r="C323" s="123"/>
      <c r="D323" s="123"/>
      <c r="E323" s="316"/>
      <c r="F323" s="297"/>
      <c r="G323" s="329"/>
      <c r="H323" s="329"/>
      <c r="I323" s="330"/>
      <c r="J323" s="291"/>
      <c r="K323" s="291"/>
      <c r="L323" s="162"/>
      <c r="M323" s="162"/>
      <c r="N323" s="242"/>
      <c r="O323" s="242"/>
      <c r="P323" s="333"/>
      <c r="Q323" s="333"/>
      <c r="R323" s="333"/>
      <c r="S323" s="333"/>
      <c r="T323" s="333"/>
      <c r="U323" s="333"/>
      <c r="V323" s="333"/>
      <c r="W323" s="333"/>
      <c r="X323" s="333"/>
      <c r="Y323" s="333"/>
      <c r="Z323" s="333"/>
      <c r="AA323" s="333"/>
    </row>
    <row r="324">
      <c r="A324" s="291"/>
      <c r="B324" s="328"/>
      <c r="C324" s="123"/>
      <c r="D324" s="123"/>
      <c r="E324" s="316"/>
      <c r="F324" s="297"/>
      <c r="G324" s="329"/>
      <c r="H324" s="329"/>
      <c r="I324" s="330"/>
      <c r="J324" s="291"/>
      <c r="K324" s="291"/>
      <c r="L324" s="162"/>
      <c r="M324" s="162"/>
      <c r="N324" s="242"/>
      <c r="O324" s="242"/>
      <c r="P324" s="333"/>
      <c r="Q324" s="333"/>
      <c r="R324" s="333"/>
      <c r="S324" s="333"/>
      <c r="T324" s="333"/>
      <c r="U324" s="333"/>
      <c r="V324" s="333"/>
      <c r="W324" s="333"/>
      <c r="X324" s="333"/>
      <c r="Y324" s="333"/>
      <c r="Z324" s="333"/>
      <c r="AA324" s="333"/>
    </row>
    <row r="325">
      <c r="A325" s="291"/>
      <c r="B325" s="328"/>
      <c r="C325" s="123"/>
      <c r="D325" s="123"/>
      <c r="E325" s="316"/>
      <c r="F325" s="297"/>
      <c r="G325" s="329"/>
      <c r="H325" s="329"/>
      <c r="I325" s="330"/>
      <c r="J325" s="291"/>
      <c r="K325" s="291"/>
      <c r="L325" s="162"/>
      <c r="M325" s="162"/>
      <c r="N325" s="242"/>
      <c r="O325" s="242"/>
      <c r="P325" s="333"/>
      <c r="Q325" s="333"/>
      <c r="R325" s="333"/>
      <c r="S325" s="333"/>
      <c r="T325" s="333"/>
      <c r="U325" s="333"/>
      <c r="V325" s="333"/>
      <c r="W325" s="333"/>
      <c r="X325" s="333"/>
      <c r="Y325" s="333"/>
      <c r="Z325" s="333"/>
      <c r="AA325" s="333"/>
    </row>
    <row r="326">
      <c r="A326" s="291"/>
      <c r="B326" s="328"/>
      <c r="C326" s="123"/>
      <c r="D326" s="123"/>
      <c r="E326" s="316"/>
      <c r="F326" s="297"/>
      <c r="G326" s="329"/>
      <c r="H326" s="329"/>
      <c r="I326" s="330"/>
      <c r="J326" s="291"/>
      <c r="K326" s="291"/>
      <c r="L326" s="162"/>
      <c r="M326" s="162"/>
      <c r="N326" s="242"/>
      <c r="O326" s="242"/>
      <c r="P326" s="333"/>
      <c r="Q326" s="333"/>
      <c r="R326" s="333"/>
      <c r="S326" s="333"/>
      <c r="T326" s="333"/>
      <c r="U326" s="333"/>
      <c r="V326" s="333"/>
      <c r="W326" s="333"/>
      <c r="X326" s="333"/>
      <c r="Y326" s="333"/>
      <c r="Z326" s="333"/>
      <c r="AA326" s="333"/>
    </row>
    <row r="327">
      <c r="A327" s="291"/>
      <c r="B327" s="328"/>
      <c r="C327" s="123"/>
      <c r="D327" s="123"/>
      <c r="E327" s="316"/>
      <c r="F327" s="297"/>
      <c r="G327" s="329"/>
      <c r="H327" s="329"/>
      <c r="I327" s="330"/>
      <c r="J327" s="291"/>
      <c r="K327" s="291"/>
      <c r="L327" s="162"/>
      <c r="M327" s="162"/>
      <c r="N327" s="242"/>
      <c r="O327" s="242"/>
      <c r="P327" s="333"/>
      <c r="Q327" s="333"/>
      <c r="R327" s="333"/>
      <c r="S327" s="333"/>
      <c r="T327" s="333"/>
      <c r="U327" s="333"/>
      <c r="V327" s="333"/>
      <c r="W327" s="333"/>
      <c r="X327" s="333"/>
      <c r="Y327" s="333"/>
      <c r="Z327" s="333"/>
      <c r="AA327" s="333"/>
    </row>
    <row r="328">
      <c r="A328" s="291"/>
      <c r="B328" s="291"/>
      <c r="C328" s="123"/>
      <c r="D328" s="123"/>
      <c r="E328" s="316"/>
      <c r="F328" s="297"/>
      <c r="G328" s="317"/>
      <c r="H328" s="292"/>
      <c r="I328" s="292"/>
      <c r="J328" s="291"/>
      <c r="K328" s="291"/>
      <c r="L328" s="293"/>
      <c r="M328" s="293"/>
      <c r="N328" s="291"/>
      <c r="O328" s="291"/>
      <c r="P328" s="290"/>
      <c r="Q328" s="290"/>
      <c r="R328" s="290"/>
      <c r="S328" s="290"/>
      <c r="T328" s="290"/>
      <c r="U328" s="290"/>
      <c r="V328" s="290"/>
      <c r="W328" s="290"/>
      <c r="X328" s="290"/>
      <c r="Y328" s="290"/>
      <c r="Z328" s="290"/>
      <c r="AA328" s="290"/>
    </row>
    <row r="329">
      <c r="A329" s="291"/>
      <c r="B329" s="291"/>
      <c r="C329" s="123"/>
      <c r="D329" s="123"/>
      <c r="E329" s="316"/>
      <c r="F329" s="297"/>
      <c r="G329" s="317"/>
      <c r="H329" s="292"/>
      <c r="I329" s="292"/>
      <c r="J329" s="291"/>
      <c r="K329" s="291"/>
      <c r="L329" s="293"/>
      <c r="M329" s="293"/>
      <c r="N329" s="291"/>
      <c r="O329" s="291"/>
      <c r="P329" s="290"/>
      <c r="Q329" s="290"/>
      <c r="R329" s="290"/>
      <c r="S329" s="290"/>
      <c r="T329" s="290"/>
      <c r="U329" s="290"/>
      <c r="V329" s="290"/>
      <c r="W329" s="290"/>
      <c r="X329" s="290"/>
      <c r="Y329" s="290"/>
      <c r="Z329" s="290"/>
      <c r="AA329" s="290"/>
    </row>
    <row r="330">
      <c r="A330" s="291"/>
      <c r="B330" s="291"/>
      <c r="C330" s="123"/>
      <c r="D330" s="123"/>
      <c r="E330" s="316"/>
      <c r="F330" s="297"/>
      <c r="G330" s="317"/>
      <c r="H330" s="292"/>
      <c r="I330" s="292"/>
      <c r="J330" s="291"/>
      <c r="K330" s="291"/>
      <c r="L330" s="293"/>
      <c r="M330" s="293"/>
      <c r="N330" s="291"/>
      <c r="O330" s="291"/>
      <c r="P330" s="290"/>
      <c r="Q330" s="290"/>
      <c r="R330" s="290"/>
      <c r="S330" s="290"/>
      <c r="T330" s="290"/>
      <c r="U330" s="290"/>
      <c r="V330" s="290"/>
      <c r="W330" s="290"/>
      <c r="X330" s="290"/>
      <c r="Y330" s="290"/>
      <c r="Z330" s="290"/>
      <c r="AA330" s="290"/>
    </row>
    <row r="331">
      <c r="A331" s="291"/>
      <c r="B331" s="291"/>
      <c r="C331" s="123"/>
      <c r="D331" s="123"/>
      <c r="E331" s="316"/>
      <c r="F331" s="297"/>
      <c r="G331" s="317"/>
      <c r="H331" s="292"/>
      <c r="I331" s="292"/>
      <c r="J331" s="291"/>
      <c r="K331" s="291"/>
      <c r="L331" s="293"/>
      <c r="M331" s="293"/>
      <c r="N331" s="291"/>
      <c r="O331" s="291"/>
      <c r="P331" s="290"/>
      <c r="Q331" s="290"/>
      <c r="R331" s="290"/>
      <c r="S331" s="290"/>
      <c r="T331" s="290"/>
      <c r="U331" s="290"/>
      <c r="V331" s="290"/>
      <c r="W331" s="290"/>
      <c r="X331" s="290"/>
      <c r="Y331" s="290"/>
      <c r="Z331" s="290"/>
      <c r="AA331" s="290"/>
    </row>
    <row r="332">
      <c r="A332" s="291"/>
      <c r="B332" s="291"/>
      <c r="C332" s="123"/>
      <c r="D332" s="123"/>
      <c r="E332" s="316"/>
      <c r="F332" s="297"/>
      <c r="G332" s="317"/>
      <c r="H332" s="292"/>
      <c r="I332" s="292"/>
      <c r="J332" s="291"/>
      <c r="K332" s="291"/>
      <c r="L332" s="293"/>
      <c r="M332" s="293"/>
      <c r="N332" s="291"/>
      <c r="O332" s="291"/>
      <c r="P332" s="290"/>
      <c r="Q332" s="290"/>
      <c r="R332" s="290"/>
      <c r="S332" s="290"/>
      <c r="T332" s="290"/>
      <c r="U332" s="290"/>
      <c r="V332" s="290"/>
      <c r="W332" s="290"/>
      <c r="X332" s="290"/>
      <c r="Y332" s="290"/>
      <c r="Z332" s="290"/>
      <c r="AA332" s="290"/>
    </row>
    <row r="333">
      <c r="A333" s="291"/>
      <c r="B333" s="291"/>
      <c r="C333" s="123"/>
      <c r="D333" s="123"/>
      <c r="E333" s="316"/>
      <c r="F333" s="297"/>
      <c r="G333" s="317"/>
      <c r="H333" s="292"/>
      <c r="I333" s="292"/>
      <c r="J333" s="291"/>
      <c r="K333" s="291"/>
      <c r="L333" s="293"/>
      <c r="M333" s="293"/>
      <c r="N333" s="291"/>
      <c r="O333" s="291"/>
      <c r="P333" s="290"/>
      <c r="Q333" s="290"/>
      <c r="R333" s="290"/>
      <c r="S333" s="290"/>
      <c r="T333" s="290"/>
      <c r="U333" s="290"/>
      <c r="V333" s="290"/>
      <c r="W333" s="290"/>
      <c r="X333" s="290"/>
      <c r="Y333" s="290"/>
      <c r="Z333" s="290"/>
      <c r="AA333" s="290"/>
    </row>
    <row r="334">
      <c r="A334" s="291"/>
      <c r="B334" s="291"/>
      <c r="C334" s="123"/>
      <c r="D334" s="123"/>
      <c r="E334" s="316"/>
      <c r="F334" s="297"/>
      <c r="G334" s="317"/>
      <c r="H334" s="292"/>
      <c r="I334" s="292"/>
      <c r="J334" s="291"/>
      <c r="K334" s="291"/>
      <c r="L334" s="293"/>
      <c r="M334" s="293"/>
      <c r="N334" s="291"/>
      <c r="O334" s="291"/>
      <c r="P334" s="290"/>
      <c r="Q334" s="290"/>
      <c r="R334" s="290"/>
      <c r="S334" s="290"/>
      <c r="T334" s="290"/>
      <c r="U334" s="290"/>
      <c r="V334" s="290"/>
      <c r="W334" s="290"/>
      <c r="X334" s="290"/>
      <c r="Y334" s="290"/>
      <c r="Z334" s="290"/>
      <c r="AA334" s="290"/>
    </row>
    <row r="335">
      <c r="A335" s="291"/>
      <c r="B335" s="291"/>
      <c r="C335" s="123"/>
      <c r="D335" s="123"/>
      <c r="E335" s="316"/>
      <c r="F335" s="297"/>
      <c r="G335" s="317"/>
      <c r="H335" s="292"/>
      <c r="I335" s="292"/>
      <c r="J335" s="291"/>
      <c r="K335" s="291"/>
      <c r="L335" s="293"/>
      <c r="M335" s="293"/>
      <c r="N335" s="291"/>
      <c r="O335" s="291"/>
      <c r="P335" s="290"/>
      <c r="Q335" s="290"/>
      <c r="R335" s="290"/>
      <c r="S335" s="290"/>
      <c r="T335" s="290"/>
      <c r="U335" s="290"/>
      <c r="V335" s="290"/>
      <c r="W335" s="290"/>
      <c r="X335" s="290"/>
      <c r="Y335" s="290"/>
      <c r="Z335" s="290"/>
      <c r="AA335" s="290"/>
    </row>
    <row r="336">
      <c r="A336" s="291"/>
      <c r="B336" s="291"/>
      <c r="C336" s="123"/>
      <c r="D336" s="123"/>
      <c r="E336" s="316"/>
      <c r="F336" s="297"/>
      <c r="G336" s="317"/>
      <c r="H336" s="292"/>
      <c r="I336" s="292"/>
      <c r="J336" s="291"/>
      <c r="K336" s="291"/>
      <c r="L336" s="293"/>
      <c r="M336" s="293"/>
      <c r="N336" s="291"/>
      <c r="O336" s="291"/>
      <c r="P336" s="290"/>
      <c r="Q336" s="290"/>
      <c r="R336" s="290"/>
      <c r="S336" s="290"/>
      <c r="T336" s="290"/>
      <c r="U336" s="290"/>
      <c r="V336" s="290"/>
      <c r="W336" s="290"/>
      <c r="X336" s="290"/>
      <c r="Y336" s="290"/>
      <c r="Z336" s="290"/>
      <c r="AA336" s="290"/>
    </row>
    <row r="337">
      <c r="A337" s="291"/>
      <c r="B337" s="291"/>
      <c r="C337" s="123"/>
      <c r="D337" s="123"/>
      <c r="E337" s="316"/>
      <c r="F337" s="297"/>
      <c r="G337" s="317"/>
      <c r="H337" s="292"/>
      <c r="I337" s="292"/>
      <c r="J337" s="291"/>
      <c r="K337" s="291"/>
      <c r="L337" s="293"/>
      <c r="M337" s="293"/>
      <c r="N337" s="291"/>
      <c r="O337" s="291"/>
      <c r="P337" s="290"/>
      <c r="Q337" s="290"/>
      <c r="R337" s="290"/>
      <c r="S337" s="290"/>
      <c r="T337" s="290"/>
      <c r="U337" s="290"/>
      <c r="V337" s="290"/>
      <c r="W337" s="290"/>
      <c r="X337" s="290"/>
      <c r="Y337" s="290"/>
      <c r="Z337" s="290"/>
      <c r="AA337" s="290"/>
    </row>
    <row r="338">
      <c r="A338" s="291"/>
      <c r="B338" s="291"/>
      <c r="C338" s="123"/>
      <c r="D338" s="123"/>
      <c r="E338" s="316"/>
      <c r="F338" s="297"/>
      <c r="G338" s="317"/>
      <c r="H338" s="292"/>
      <c r="I338" s="292"/>
      <c r="J338" s="291"/>
      <c r="K338" s="291"/>
      <c r="L338" s="293"/>
      <c r="M338" s="293"/>
      <c r="N338" s="291"/>
      <c r="O338" s="291"/>
      <c r="P338" s="290"/>
      <c r="Q338" s="290"/>
      <c r="R338" s="290"/>
      <c r="S338" s="290"/>
      <c r="T338" s="290"/>
      <c r="U338" s="290"/>
      <c r="V338" s="290"/>
      <c r="W338" s="290"/>
      <c r="X338" s="290"/>
      <c r="Y338" s="290"/>
      <c r="Z338" s="290"/>
      <c r="AA338" s="290"/>
    </row>
    <row r="339">
      <c r="A339" s="291"/>
      <c r="B339" s="291"/>
      <c r="C339" s="123"/>
      <c r="D339" s="123"/>
      <c r="E339" s="316"/>
      <c r="F339" s="297"/>
      <c r="G339" s="317"/>
      <c r="H339" s="292"/>
      <c r="I339" s="292"/>
      <c r="J339" s="291"/>
      <c r="K339" s="291"/>
      <c r="L339" s="293"/>
      <c r="M339" s="293"/>
      <c r="N339" s="291"/>
      <c r="O339" s="291"/>
      <c r="P339" s="290"/>
      <c r="Q339" s="290"/>
      <c r="R339" s="290"/>
      <c r="S339" s="290"/>
      <c r="T339" s="290"/>
      <c r="U339" s="290"/>
      <c r="V339" s="290"/>
      <c r="W339" s="290"/>
      <c r="X339" s="290"/>
      <c r="Y339" s="290"/>
      <c r="Z339" s="290"/>
      <c r="AA339" s="290"/>
    </row>
    <row r="340">
      <c r="A340" s="291"/>
      <c r="B340" s="291"/>
      <c r="C340" s="123"/>
      <c r="D340" s="123"/>
      <c r="E340" s="316"/>
      <c r="F340" s="297"/>
      <c r="G340" s="317"/>
      <c r="H340" s="292"/>
      <c r="I340" s="292"/>
      <c r="J340" s="291"/>
      <c r="K340" s="291"/>
      <c r="L340" s="293"/>
      <c r="M340" s="293"/>
      <c r="N340" s="291"/>
      <c r="O340" s="291"/>
      <c r="P340" s="290"/>
      <c r="Q340" s="290"/>
      <c r="R340" s="290"/>
      <c r="S340" s="290"/>
      <c r="T340" s="290"/>
      <c r="U340" s="290"/>
      <c r="V340" s="290"/>
      <c r="W340" s="290"/>
      <c r="X340" s="290"/>
      <c r="Y340" s="290"/>
      <c r="Z340" s="290"/>
      <c r="AA340" s="290"/>
    </row>
    <row r="341">
      <c r="A341" s="291"/>
      <c r="B341" s="291"/>
      <c r="C341" s="123"/>
      <c r="D341" s="123"/>
      <c r="E341" s="316"/>
      <c r="F341" s="297"/>
      <c r="G341" s="317"/>
      <c r="H341" s="292"/>
      <c r="I341" s="292"/>
      <c r="J341" s="291"/>
      <c r="K341" s="291"/>
      <c r="L341" s="293"/>
      <c r="M341" s="293"/>
      <c r="N341" s="291"/>
      <c r="O341" s="291"/>
      <c r="P341" s="290"/>
      <c r="Q341" s="290"/>
      <c r="R341" s="290"/>
      <c r="S341" s="290"/>
      <c r="T341" s="290"/>
      <c r="U341" s="290"/>
      <c r="V341" s="290"/>
      <c r="W341" s="290"/>
      <c r="X341" s="290"/>
      <c r="Y341" s="290"/>
      <c r="Z341" s="290"/>
      <c r="AA341" s="290"/>
    </row>
    <row r="342">
      <c r="A342" s="291"/>
      <c r="B342" s="291"/>
      <c r="C342" s="123"/>
      <c r="D342" s="123"/>
      <c r="E342" s="316"/>
      <c r="F342" s="297"/>
      <c r="G342" s="317"/>
      <c r="H342" s="292"/>
      <c r="I342" s="292"/>
      <c r="J342" s="291"/>
      <c r="K342" s="291"/>
      <c r="L342" s="293"/>
      <c r="M342" s="293"/>
      <c r="N342" s="291"/>
      <c r="O342" s="291"/>
      <c r="P342" s="290"/>
      <c r="Q342" s="290"/>
      <c r="R342" s="290"/>
      <c r="S342" s="290"/>
      <c r="T342" s="290"/>
      <c r="U342" s="290"/>
      <c r="V342" s="290"/>
      <c r="W342" s="290"/>
      <c r="X342" s="290"/>
      <c r="Y342" s="290"/>
      <c r="Z342" s="290"/>
      <c r="AA342" s="290"/>
    </row>
    <row r="343">
      <c r="A343" s="291"/>
      <c r="B343" s="291"/>
      <c r="C343" s="123"/>
      <c r="D343" s="123"/>
      <c r="E343" s="316"/>
      <c r="F343" s="297"/>
      <c r="G343" s="317"/>
      <c r="H343" s="292"/>
      <c r="I343" s="292"/>
      <c r="J343" s="291"/>
      <c r="K343" s="291"/>
      <c r="L343" s="293"/>
      <c r="M343" s="293"/>
      <c r="N343" s="291"/>
      <c r="O343" s="291"/>
      <c r="P343" s="290"/>
      <c r="Q343" s="290"/>
      <c r="R343" s="290"/>
      <c r="S343" s="290"/>
      <c r="T343" s="290"/>
      <c r="U343" s="290"/>
      <c r="V343" s="290"/>
      <c r="W343" s="290"/>
      <c r="X343" s="290"/>
      <c r="Y343" s="290"/>
      <c r="Z343" s="290"/>
      <c r="AA343" s="290"/>
    </row>
    <row r="344">
      <c r="A344" s="291"/>
      <c r="B344" s="291"/>
      <c r="C344" s="123"/>
      <c r="D344" s="123"/>
      <c r="E344" s="316"/>
      <c r="F344" s="297"/>
      <c r="G344" s="317"/>
      <c r="H344" s="292"/>
      <c r="I344" s="292"/>
      <c r="J344" s="291"/>
      <c r="K344" s="291"/>
      <c r="L344" s="293"/>
      <c r="M344" s="293"/>
      <c r="N344" s="291"/>
      <c r="O344" s="291"/>
      <c r="P344" s="290"/>
      <c r="Q344" s="290"/>
      <c r="R344" s="290"/>
      <c r="S344" s="290"/>
      <c r="T344" s="290"/>
      <c r="U344" s="290"/>
      <c r="V344" s="290"/>
      <c r="W344" s="290"/>
      <c r="X344" s="290"/>
      <c r="Y344" s="290"/>
      <c r="Z344" s="290"/>
      <c r="AA344" s="290"/>
    </row>
    <row r="345">
      <c r="A345" s="291"/>
      <c r="B345" s="291"/>
      <c r="C345" s="123"/>
      <c r="D345" s="123"/>
      <c r="E345" s="316"/>
      <c r="F345" s="297"/>
      <c r="G345" s="317"/>
      <c r="H345" s="292"/>
      <c r="I345" s="292"/>
      <c r="J345" s="291"/>
      <c r="K345" s="291"/>
      <c r="L345" s="293"/>
      <c r="M345" s="293"/>
      <c r="N345" s="291"/>
      <c r="O345" s="291"/>
      <c r="P345" s="290"/>
      <c r="Q345" s="290"/>
      <c r="R345" s="290"/>
      <c r="S345" s="290"/>
      <c r="T345" s="290"/>
      <c r="U345" s="290"/>
      <c r="V345" s="290"/>
      <c r="W345" s="290"/>
      <c r="X345" s="290"/>
      <c r="Y345" s="290"/>
      <c r="Z345" s="290"/>
      <c r="AA345" s="290"/>
    </row>
    <row r="346">
      <c r="A346" s="291"/>
      <c r="B346" s="291"/>
      <c r="C346" s="123"/>
      <c r="D346" s="123"/>
      <c r="E346" s="316"/>
      <c r="F346" s="297"/>
      <c r="G346" s="317"/>
      <c r="H346" s="292"/>
      <c r="I346" s="292"/>
      <c r="J346" s="291"/>
      <c r="K346" s="291"/>
      <c r="L346" s="293"/>
      <c r="M346" s="293"/>
      <c r="N346" s="291"/>
      <c r="O346" s="291"/>
      <c r="P346" s="290"/>
      <c r="Q346" s="290"/>
      <c r="R346" s="290"/>
      <c r="S346" s="290"/>
      <c r="T346" s="290"/>
      <c r="U346" s="290"/>
      <c r="V346" s="290"/>
      <c r="W346" s="290"/>
      <c r="X346" s="290"/>
      <c r="Y346" s="290"/>
      <c r="Z346" s="290"/>
      <c r="AA346" s="290"/>
    </row>
    <row r="347">
      <c r="A347" s="291"/>
      <c r="B347" s="291"/>
      <c r="C347" s="123"/>
      <c r="D347" s="123"/>
      <c r="E347" s="316"/>
      <c r="F347" s="297"/>
      <c r="G347" s="317"/>
      <c r="H347" s="292"/>
      <c r="I347" s="292"/>
      <c r="J347" s="291"/>
      <c r="K347" s="291"/>
      <c r="L347" s="293"/>
      <c r="M347" s="293"/>
      <c r="N347" s="291"/>
      <c r="O347" s="291"/>
      <c r="P347" s="290"/>
      <c r="Q347" s="290"/>
      <c r="R347" s="290"/>
      <c r="S347" s="290"/>
      <c r="T347" s="290"/>
      <c r="U347" s="290"/>
      <c r="V347" s="290"/>
      <c r="W347" s="290"/>
      <c r="X347" s="290"/>
      <c r="Y347" s="290"/>
      <c r="Z347" s="290"/>
      <c r="AA347" s="290"/>
    </row>
    <row r="348">
      <c r="A348" s="291"/>
      <c r="B348" s="291"/>
      <c r="C348" s="123"/>
      <c r="D348" s="123"/>
      <c r="E348" s="316"/>
      <c r="F348" s="297"/>
      <c r="G348" s="317"/>
      <c r="H348" s="292"/>
      <c r="I348" s="292"/>
      <c r="J348" s="291"/>
      <c r="K348" s="291"/>
      <c r="L348" s="293"/>
      <c r="M348" s="293"/>
      <c r="N348" s="291"/>
      <c r="O348" s="291"/>
      <c r="P348" s="290"/>
      <c r="Q348" s="290"/>
      <c r="R348" s="290"/>
      <c r="S348" s="290"/>
      <c r="T348" s="290"/>
      <c r="U348" s="290"/>
      <c r="V348" s="290"/>
      <c r="W348" s="290"/>
      <c r="X348" s="290"/>
      <c r="Y348" s="290"/>
      <c r="Z348" s="290"/>
      <c r="AA348" s="290"/>
    </row>
    <row r="349">
      <c r="A349" s="291"/>
      <c r="B349" s="291"/>
      <c r="C349" s="123"/>
      <c r="D349" s="123"/>
      <c r="E349" s="316"/>
      <c r="F349" s="297"/>
      <c r="G349" s="317"/>
      <c r="H349" s="292"/>
      <c r="I349" s="292"/>
      <c r="J349" s="291"/>
      <c r="K349" s="291"/>
      <c r="L349" s="293"/>
      <c r="M349" s="293"/>
      <c r="N349" s="291"/>
      <c r="O349" s="291"/>
      <c r="P349" s="290"/>
      <c r="Q349" s="290"/>
      <c r="R349" s="290"/>
      <c r="S349" s="290"/>
      <c r="T349" s="290"/>
      <c r="U349" s="290"/>
      <c r="V349" s="290"/>
      <c r="W349" s="290"/>
      <c r="X349" s="290"/>
      <c r="Y349" s="290"/>
      <c r="Z349" s="290"/>
      <c r="AA349" s="290"/>
    </row>
    <row r="350">
      <c r="A350" s="291"/>
      <c r="B350" s="291"/>
      <c r="C350" s="123"/>
      <c r="D350" s="123"/>
      <c r="E350" s="316"/>
      <c r="F350" s="297"/>
      <c r="G350" s="317"/>
      <c r="H350" s="292"/>
      <c r="I350" s="292"/>
      <c r="J350" s="291"/>
      <c r="K350" s="291"/>
      <c r="L350" s="293"/>
      <c r="M350" s="293"/>
      <c r="N350" s="291"/>
      <c r="O350" s="291"/>
      <c r="P350" s="290"/>
      <c r="Q350" s="290"/>
      <c r="R350" s="290"/>
      <c r="S350" s="290"/>
      <c r="T350" s="290"/>
      <c r="U350" s="290"/>
      <c r="V350" s="290"/>
      <c r="W350" s="290"/>
      <c r="X350" s="290"/>
      <c r="Y350" s="290"/>
      <c r="Z350" s="290"/>
      <c r="AA350" s="290"/>
    </row>
    <row r="351">
      <c r="A351" s="291"/>
      <c r="B351" s="291"/>
      <c r="C351" s="123"/>
      <c r="D351" s="123"/>
      <c r="E351" s="316"/>
      <c r="F351" s="297"/>
      <c r="G351" s="317"/>
      <c r="H351" s="292"/>
      <c r="I351" s="292"/>
      <c r="J351" s="291"/>
      <c r="K351" s="291"/>
      <c r="L351" s="293"/>
      <c r="M351" s="293"/>
      <c r="N351" s="291"/>
      <c r="O351" s="291"/>
      <c r="P351" s="290"/>
      <c r="Q351" s="290"/>
      <c r="R351" s="290"/>
      <c r="S351" s="290"/>
      <c r="T351" s="290"/>
      <c r="U351" s="290"/>
      <c r="V351" s="290"/>
      <c r="W351" s="290"/>
      <c r="X351" s="290"/>
      <c r="Y351" s="290"/>
      <c r="Z351" s="290"/>
      <c r="AA351" s="290"/>
    </row>
    <row r="352">
      <c r="A352" s="291"/>
      <c r="B352" s="291"/>
      <c r="C352" s="123"/>
      <c r="D352" s="123"/>
      <c r="E352" s="316"/>
      <c r="F352" s="297"/>
      <c r="G352" s="317"/>
      <c r="H352" s="292"/>
      <c r="I352" s="292"/>
      <c r="J352" s="291"/>
      <c r="K352" s="291"/>
      <c r="L352" s="293"/>
      <c r="M352" s="293"/>
      <c r="N352" s="291"/>
      <c r="O352" s="291"/>
      <c r="P352" s="290"/>
      <c r="Q352" s="290"/>
      <c r="R352" s="290"/>
      <c r="S352" s="290"/>
      <c r="T352" s="290"/>
      <c r="U352" s="290"/>
      <c r="V352" s="290"/>
      <c r="W352" s="290"/>
      <c r="X352" s="290"/>
      <c r="Y352" s="290"/>
      <c r="Z352" s="290"/>
      <c r="AA352" s="290"/>
    </row>
    <row r="353">
      <c r="A353" s="291"/>
      <c r="B353" s="291"/>
      <c r="C353" s="123"/>
      <c r="D353" s="123"/>
      <c r="E353" s="316"/>
      <c r="F353" s="297"/>
      <c r="G353" s="317"/>
      <c r="H353" s="292"/>
      <c r="I353" s="292"/>
      <c r="J353" s="291"/>
      <c r="K353" s="291"/>
      <c r="L353" s="293"/>
      <c r="M353" s="293"/>
      <c r="N353" s="291"/>
      <c r="O353" s="291"/>
      <c r="P353" s="290"/>
      <c r="Q353" s="290"/>
      <c r="R353" s="290"/>
      <c r="S353" s="290"/>
      <c r="T353" s="290"/>
      <c r="U353" s="290"/>
      <c r="V353" s="290"/>
      <c r="W353" s="290"/>
      <c r="X353" s="290"/>
      <c r="Y353" s="290"/>
      <c r="Z353" s="290"/>
      <c r="AA353" s="290"/>
    </row>
    <row r="354">
      <c r="A354" s="291"/>
      <c r="B354" s="291"/>
      <c r="C354" s="123"/>
      <c r="D354" s="123"/>
      <c r="E354" s="316"/>
      <c r="F354" s="297"/>
      <c r="G354" s="317"/>
      <c r="H354" s="292"/>
      <c r="I354" s="292"/>
      <c r="J354" s="291"/>
      <c r="K354" s="291"/>
      <c r="L354" s="293"/>
      <c r="M354" s="293"/>
      <c r="N354" s="291"/>
      <c r="O354" s="291"/>
      <c r="P354" s="290"/>
      <c r="Q354" s="290"/>
      <c r="R354" s="290"/>
      <c r="S354" s="290"/>
      <c r="T354" s="290"/>
      <c r="U354" s="290"/>
      <c r="V354" s="290"/>
      <c r="W354" s="290"/>
      <c r="X354" s="290"/>
      <c r="Y354" s="290"/>
      <c r="Z354" s="290"/>
      <c r="AA354" s="290"/>
    </row>
    <row r="355">
      <c r="A355" s="291"/>
      <c r="B355" s="291"/>
      <c r="C355" s="123"/>
      <c r="D355" s="123"/>
      <c r="E355" s="316"/>
      <c r="F355" s="297"/>
      <c r="G355" s="317"/>
      <c r="H355" s="292"/>
      <c r="I355" s="292"/>
      <c r="J355" s="291"/>
      <c r="K355" s="291"/>
      <c r="L355" s="293"/>
      <c r="M355" s="293"/>
      <c r="N355" s="291"/>
      <c r="O355" s="291"/>
      <c r="P355" s="290"/>
      <c r="Q355" s="290"/>
      <c r="R355" s="290"/>
      <c r="S355" s="290"/>
      <c r="T355" s="290"/>
      <c r="U355" s="290"/>
      <c r="V355" s="290"/>
      <c r="W355" s="290"/>
      <c r="X355" s="290"/>
      <c r="Y355" s="290"/>
      <c r="Z355" s="290"/>
      <c r="AA355" s="290"/>
    </row>
    <row r="356">
      <c r="A356" s="291"/>
      <c r="B356" s="291"/>
      <c r="C356" s="123"/>
      <c r="D356" s="123"/>
      <c r="E356" s="340"/>
      <c r="F356" s="297"/>
      <c r="G356" s="317"/>
      <c r="H356" s="292"/>
      <c r="I356" s="292"/>
      <c r="J356" s="291"/>
      <c r="K356" s="291"/>
      <c r="L356" s="293"/>
      <c r="M356" s="293"/>
      <c r="N356" s="291"/>
      <c r="O356" s="291"/>
      <c r="P356" s="290"/>
      <c r="Q356" s="290"/>
      <c r="R356" s="290"/>
      <c r="S356" s="290"/>
      <c r="T356" s="290"/>
      <c r="U356" s="290"/>
      <c r="V356" s="290"/>
      <c r="W356" s="290"/>
      <c r="X356" s="290"/>
      <c r="Y356" s="290"/>
      <c r="Z356" s="290"/>
      <c r="AA356" s="290"/>
    </row>
    <row r="357">
      <c r="A357" s="291"/>
      <c r="B357" s="291"/>
      <c r="C357" s="123"/>
      <c r="D357" s="123"/>
      <c r="E357" s="316"/>
      <c r="F357" s="297"/>
      <c r="G357" s="317"/>
      <c r="H357" s="292"/>
      <c r="I357" s="292"/>
      <c r="J357" s="291"/>
      <c r="K357" s="291"/>
      <c r="L357" s="293"/>
      <c r="M357" s="293"/>
      <c r="N357" s="291"/>
      <c r="O357" s="291"/>
      <c r="P357" s="290"/>
      <c r="Q357" s="290"/>
      <c r="R357" s="290"/>
      <c r="S357" s="290"/>
      <c r="T357" s="290"/>
      <c r="U357" s="290"/>
      <c r="V357" s="290"/>
      <c r="W357" s="290"/>
      <c r="X357" s="290"/>
      <c r="Y357" s="290"/>
      <c r="Z357" s="290"/>
      <c r="AA357" s="290"/>
    </row>
    <row r="358">
      <c r="A358" s="291"/>
      <c r="B358" s="328"/>
      <c r="C358" s="123"/>
      <c r="D358" s="123"/>
      <c r="E358" s="316"/>
      <c r="F358" s="297"/>
      <c r="G358" s="329"/>
      <c r="H358" s="329"/>
      <c r="I358" s="330"/>
      <c r="J358" s="291"/>
      <c r="K358" s="291"/>
      <c r="L358" s="162"/>
      <c r="M358" s="162"/>
      <c r="N358" s="162"/>
      <c r="O358" s="242"/>
      <c r="P358" s="333"/>
      <c r="Q358" s="333"/>
      <c r="R358" s="333"/>
      <c r="S358" s="333"/>
      <c r="T358" s="333"/>
      <c r="U358" s="333"/>
      <c r="V358" s="333"/>
      <c r="W358" s="333"/>
      <c r="X358" s="333"/>
      <c r="Y358" s="333"/>
      <c r="Z358" s="333"/>
      <c r="AA358" s="333"/>
    </row>
    <row r="359">
      <c r="A359" s="291"/>
      <c r="B359" s="328"/>
      <c r="C359" s="123"/>
      <c r="D359" s="123"/>
      <c r="E359" s="316"/>
      <c r="F359" s="297"/>
      <c r="G359" s="329"/>
      <c r="H359" s="329"/>
      <c r="I359" s="330"/>
      <c r="J359" s="291"/>
      <c r="K359" s="291"/>
      <c r="L359" s="162"/>
      <c r="M359" s="162"/>
      <c r="N359" s="162"/>
      <c r="O359" s="242"/>
      <c r="P359" s="333"/>
      <c r="Q359" s="333"/>
      <c r="R359" s="333"/>
      <c r="S359" s="333"/>
      <c r="T359" s="333"/>
      <c r="U359" s="333"/>
      <c r="V359" s="333"/>
      <c r="W359" s="333"/>
      <c r="X359" s="333"/>
      <c r="Y359" s="333"/>
      <c r="Z359" s="333"/>
      <c r="AA359" s="333"/>
    </row>
    <row r="360">
      <c r="A360" s="291"/>
      <c r="B360" s="328"/>
      <c r="C360" s="123"/>
      <c r="D360" s="123"/>
      <c r="E360" s="316"/>
      <c r="F360" s="297"/>
      <c r="G360" s="329"/>
      <c r="H360" s="329"/>
      <c r="I360" s="330"/>
      <c r="J360" s="291"/>
      <c r="K360" s="291"/>
      <c r="L360" s="162"/>
      <c r="M360" s="162"/>
      <c r="N360" s="162"/>
      <c r="O360" s="242"/>
      <c r="P360" s="333"/>
      <c r="Q360" s="333"/>
      <c r="R360" s="333"/>
      <c r="S360" s="333"/>
      <c r="T360" s="333"/>
      <c r="U360" s="333"/>
      <c r="V360" s="333"/>
      <c r="W360" s="333"/>
      <c r="X360" s="333"/>
      <c r="Y360" s="333"/>
      <c r="Z360" s="333"/>
      <c r="AA360" s="333"/>
    </row>
    <row r="361">
      <c r="A361" s="291"/>
      <c r="B361" s="328"/>
      <c r="C361" s="123"/>
      <c r="D361" s="123"/>
      <c r="E361" s="316"/>
      <c r="F361" s="297"/>
      <c r="G361" s="329"/>
      <c r="H361" s="329"/>
      <c r="I361" s="330"/>
      <c r="J361" s="291"/>
      <c r="K361" s="291"/>
      <c r="L361" s="162"/>
      <c r="M361" s="162"/>
      <c r="N361" s="162"/>
      <c r="O361" s="242"/>
      <c r="P361" s="333"/>
      <c r="Q361" s="333"/>
      <c r="R361" s="333"/>
      <c r="S361" s="333"/>
      <c r="T361" s="333"/>
      <c r="U361" s="333"/>
      <c r="V361" s="333"/>
      <c r="W361" s="333"/>
      <c r="X361" s="333"/>
      <c r="Y361" s="333"/>
      <c r="Z361" s="333"/>
      <c r="AA361" s="333"/>
    </row>
    <row r="362">
      <c r="A362" s="291"/>
      <c r="B362" s="328"/>
      <c r="C362" s="123"/>
      <c r="D362" s="123"/>
      <c r="E362" s="316"/>
      <c r="F362" s="297"/>
      <c r="G362" s="329"/>
      <c r="H362" s="329"/>
      <c r="I362" s="330"/>
      <c r="J362" s="291"/>
      <c r="K362" s="291"/>
      <c r="L362" s="162"/>
      <c r="M362" s="162"/>
      <c r="N362" s="162"/>
      <c r="O362" s="242"/>
      <c r="P362" s="333"/>
      <c r="Q362" s="333"/>
      <c r="R362" s="333"/>
      <c r="S362" s="333"/>
      <c r="T362" s="333"/>
      <c r="U362" s="333"/>
      <c r="V362" s="333"/>
      <c r="W362" s="333"/>
      <c r="X362" s="333"/>
      <c r="Y362" s="333"/>
      <c r="Z362" s="333"/>
      <c r="AA362" s="333"/>
    </row>
    <row r="363">
      <c r="A363" s="291"/>
      <c r="B363" s="328"/>
      <c r="C363" s="123"/>
      <c r="D363" s="123"/>
      <c r="E363" s="316"/>
      <c r="F363" s="297"/>
      <c r="G363" s="329"/>
      <c r="H363" s="329"/>
      <c r="I363" s="330"/>
      <c r="J363" s="291"/>
      <c r="K363" s="291"/>
      <c r="L363" s="162"/>
      <c r="M363" s="162"/>
      <c r="N363" s="162"/>
      <c r="O363" s="242"/>
      <c r="P363" s="333"/>
      <c r="Q363" s="333"/>
      <c r="R363" s="333"/>
      <c r="S363" s="333"/>
      <c r="T363" s="333"/>
      <c r="U363" s="333"/>
      <c r="V363" s="333"/>
      <c r="W363" s="333"/>
      <c r="X363" s="333"/>
      <c r="Y363" s="333"/>
      <c r="Z363" s="333"/>
      <c r="AA363" s="333"/>
    </row>
    <row r="364">
      <c r="A364" s="291"/>
      <c r="B364" s="328"/>
      <c r="C364" s="123"/>
      <c r="D364" s="123"/>
      <c r="E364" s="316"/>
      <c r="F364" s="297"/>
      <c r="G364" s="329"/>
      <c r="H364" s="329"/>
      <c r="I364" s="330"/>
      <c r="J364" s="291"/>
      <c r="K364" s="291"/>
      <c r="L364" s="162"/>
      <c r="M364" s="162"/>
      <c r="N364" s="162"/>
      <c r="O364" s="242"/>
      <c r="P364" s="333"/>
      <c r="Q364" s="333"/>
      <c r="R364" s="333"/>
      <c r="S364" s="333"/>
      <c r="T364" s="333"/>
      <c r="U364" s="333"/>
      <c r="V364" s="333"/>
      <c r="W364" s="333"/>
      <c r="X364" s="333"/>
      <c r="Y364" s="333"/>
      <c r="Z364" s="333"/>
      <c r="AA364" s="333"/>
    </row>
    <row r="365">
      <c r="A365" s="291"/>
      <c r="B365" s="328"/>
      <c r="C365" s="123"/>
      <c r="D365" s="123"/>
      <c r="E365" s="316"/>
      <c r="F365" s="297"/>
      <c r="G365" s="329"/>
      <c r="H365" s="329"/>
      <c r="I365" s="330"/>
      <c r="J365" s="291"/>
      <c r="K365" s="291"/>
      <c r="L365" s="162"/>
      <c r="M365" s="162"/>
      <c r="N365" s="162"/>
      <c r="O365" s="242"/>
      <c r="P365" s="333"/>
      <c r="Q365" s="333"/>
      <c r="R365" s="333"/>
      <c r="S365" s="333"/>
      <c r="T365" s="333"/>
      <c r="U365" s="333"/>
      <c r="V365" s="333"/>
      <c r="W365" s="333"/>
      <c r="X365" s="333"/>
      <c r="Y365" s="333"/>
      <c r="Z365" s="333"/>
      <c r="AA365" s="333"/>
    </row>
    <row r="366">
      <c r="A366" s="291"/>
      <c r="B366" s="328"/>
      <c r="C366" s="123"/>
      <c r="D366" s="123"/>
      <c r="E366" s="316"/>
      <c r="F366" s="297"/>
      <c r="G366" s="329"/>
      <c r="H366" s="329"/>
      <c r="I366" s="330"/>
      <c r="J366" s="291"/>
      <c r="K366" s="291"/>
      <c r="L366" s="162"/>
      <c r="M366" s="162"/>
      <c r="N366" s="162"/>
      <c r="O366" s="242"/>
      <c r="P366" s="333"/>
      <c r="Q366" s="333"/>
      <c r="R366" s="333"/>
      <c r="S366" s="333"/>
      <c r="T366" s="333"/>
      <c r="U366" s="333"/>
      <c r="V366" s="333"/>
      <c r="W366" s="333"/>
      <c r="X366" s="333"/>
      <c r="Y366" s="333"/>
      <c r="Z366" s="333"/>
      <c r="AA366" s="333"/>
    </row>
    <row r="367">
      <c r="A367" s="291"/>
      <c r="B367" s="328"/>
      <c r="C367" s="123"/>
      <c r="D367" s="123"/>
      <c r="E367" s="340"/>
      <c r="F367" s="297"/>
      <c r="G367" s="329"/>
      <c r="H367" s="329"/>
      <c r="I367" s="330"/>
      <c r="J367" s="291"/>
      <c r="K367" s="291"/>
      <c r="L367" s="162"/>
      <c r="M367" s="162"/>
      <c r="N367" s="162"/>
      <c r="O367" s="242"/>
      <c r="P367" s="333"/>
      <c r="Q367" s="333"/>
      <c r="R367" s="333"/>
      <c r="S367" s="333"/>
      <c r="T367" s="333"/>
      <c r="U367" s="333"/>
      <c r="V367" s="333"/>
      <c r="W367" s="333"/>
      <c r="X367" s="333"/>
      <c r="Y367" s="333"/>
      <c r="Z367" s="333"/>
      <c r="AA367" s="333"/>
    </row>
    <row r="368">
      <c r="A368" s="291"/>
      <c r="B368" s="328"/>
      <c r="C368" s="123"/>
      <c r="D368" s="123"/>
      <c r="E368" s="316"/>
      <c r="F368" s="297"/>
      <c r="G368" s="329"/>
      <c r="H368" s="329"/>
      <c r="I368" s="330"/>
      <c r="J368" s="291"/>
      <c r="K368" s="291"/>
      <c r="L368" s="162"/>
      <c r="M368" s="162"/>
      <c r="N368" s="162"/>
      <c r="O368" s="242"/>
      <c r="P368" s="333"/>
      <c r="Q368" s="333"/>
      <c r="R368" s="333"/>
      <c r="S368" s="333"/>
      <c r="T368" s="333"/>
      <c r="U368" s="333"/>
      <c r="V368" s="333"/>
      <c r="W368" s="333"/>
      <c r="X368" s="333"/>
      <c r="Y368" s="333"/>
      <c r="Z368" s="333"/>
      <c r="AA368" s="333"/>
    </row>
    <row r="369">
      <c r="A369" s="291"/>
      <c r="B369" s="328"/>
      <c r="C369" s="123"/>
      <c r="D369" s="123"/>
      <c r="E369" s="316"/>
      <c r="F369" s="297"/>
      <c r="G369" s="329"/>
      <c r="H369" s="329"/>
      <c r="I369" s="330"/>
      <c r="J369" s="291"/>
      <c r="K369" s="291"/>
      <c r="L369" s="162"/>
      <c r="M369" s="162"/>
      <c r="N369" s="162"/>
      <c r="O369" s="242"/>
      <c r="P369" s="333"/>
      <c r="Q369" s="333"/>
      <c r="R369" s="333"/>
      <c r="S369" s="333"/>
      <c r="T369" s="333"/>
      <c r="U369" s="333"/>
      <c r="V369" s="333"/>
      <c r="W369" s="333"/>
      <c r="X369" s="333"/>
      <c r="Y369" s="333"/>
      <c r="Z369" s="333"/>
      <c r="AA369" s="333"/>
    </row>
    <row r="370">
      <c r="A370" s="291"/>
      <c r="B370" s="328"/>
      <c r="C370" s="123"/>
      <c r="D370" s="123"/>
      <c r="E370" s="316"/>
      <c r="F370" s="297"/>
      <c r="G370" s="329"/>
      <c r="H370" s="329"/>
      <c r="I370" s="330"/>
      <c r="J370" s="291"/>
      <c r="K370" s="291"/>
      <c r="L370" s="162"/>
      <c r="M370" s="162"/>
      <c r="N370" s="162"/>
      <c r="O370" s="242"/>
      <c r="P370" s="333"/>
      <c r="Q370" s="333"/>
      <c r="R370" s="333"/>
      <c r="S370" s="333"/>
      <c r="T370" s="333"/>
      <c r="U370" s="333"/>
      <c r="V370" s="333"/>
      <c r="W370" s="333"/>
      <c r="X370" s="333"/>
      <c r="Y370" s="333"/>
      <c r="Z370" s="333"/>
      <c r="AA370" s="333"/>
    </row>
    <row r="371">
      <c r="A371" s="291"/>
      <c r="B371" s="328"/>
      <c r="C371" s="123"/>
      <c r="D371" s="123"/>
      <c r="E371" s="316"/>
      <c r="F371" s="297"/>
      <c r="G371" s="329"/>
      <c r="H371" s="329"/>
      <c r="I371" s="330"/>
      <c r="J371" s="291"/>
      <c r="K371" s="291"/>
      <c r="L371" s="162"/>
      <c r="M371" s="162"/>
      <c r="N371" s="162"/>
      <c r="O371" s="242"/>
      <c r="P371" s="333"/>
      <c r="Q371" s="333"/>
      <c r="R371" s="333"/>
      <c r="S371" s="333"/>
      <c r="T371" s="333"/>
      <c r="U371" s="333"/>
      <c r="V371" s="333"/>
      <c r="W371" s="333"/>
      <c r="X371" s="333"/>
      <c r="Y371" s="333"/>
      <c r="Z371" s="333"/>
      <c r="AA371" s="333"/>
    </row>
    <row r="372">
      <c r="A372" s="291"/>
      <c r="B372" s="328"/>
      <c r="C372" s="123"/>
      <c r="D372" s="123"/>
      <c r="E372" s="340"/>
      <c r="F372" s="297"/>
      <c r="G372" s="329"/>
      <c r="H372" s="329"/>
      <c r="I372" s="330"/>
      <c r="J372" s="291"/>
      <c r="K372" s="291"/>
      <c r="L372" s="162"/>
      <c r="M372" s="162"/>
      <c r="N372" s="162"/>
      <c r="O372" s="242"/>
      <c r="P372" s="333"/>
      <c r="Q372" s="333"/>
      <c r="R372" s="333"/>
      <c r="S372" s="333"/>
      <c r="T372" s="333"/>
      <c r="U372" s="333"/>
      <c r="V372" s="333"/>
      <c r="W372" s="333"/>
      <c r="X372" s="333"/>
      <c r="Y372" s="333"/>
      <c r="Z372" s="333"/>
      <c r="AA372" s="333"/>
    </row>
    <row r="373">
      <c r="A373" s="291"/>
      <c r="B373" s="328"/>
      <c r="C373" s="123"/>
      <c r="D373" s="123"/>
      <c r="E373" s="316"/>
      <c r="F373" s="297"/>
      <c r="G373" s="329"/>
      <c r="H373" s="329"/>
      <c r="I373" s="330"/>
      <c r="J373" s="291"/>
      <c r="K373" s="291"/>
      <c r="L373" s="162"/>
      <c r="M373" s="162"/>
      <c r="N373" s="162"/>
      <c r="O373" s="242"/>
      <c r="P373" s="333"/>
      <c r="Q373" s="333"/>
      <c r="R373" s="333"/>
      <c r="S373" s="333"/>
      <c r="T373" s="333"/>
      <c r="U373" s="333"/>
      <c r="V373" s="333"/>
      <c r="W373" s="333"/>
      <c r="X373" s="333"/>
      <c r="Y373" s="333"/>
      <c r="Z373" s="333"/>
      <c r="AA373" s="333"/>
    </row>
    <row r="374">
      <c r="A374" s="291"/>
      <c r="B374" s="328"/>
      <c r="C374" s="123"/>
      <c r="D374" s="123"/>
      <c r="E374" s="316"/>
      <c r="F374" s="297"/>
      <c r="G374" s="329"/>
      <c r="H374" s="329"/>
      <c r="I374" s="330"/>
      <c r="J374" s="291"/>
      <c r="K374" s="291"/>
      <c r="L374" s="162"/>
      <c r="M374" s="162"/>
      <c r="N374" s="162"/>
      <c r="O374" s="242"/>
      <c r="P374" s="333"/>
      <c r="Q374" s="333"/>
      <c r="R374" s="333"/>
      <c r="S374" s="333"/>
      <c r="T374" s="333"/>
      <c r="U374" s="333"/>
      <c r="V374" s="333"/>
      <c r="W374" s="333"/>
      <c r="X374" s="333"/>
      <c r="Y374" s="333"/>
      <c r="Z374" s="333"/>
      <c r="AA374" s="333"/>
    </row>
    <row r="375">
      <c r="A375" s="291"/>
      <c r="B375" s="328"/>
      <c r="C375" s="123"/>
      <c r="D375" s="123"/>
      <c r="E375" s="316"/>
      <c r="F375" s="297"/>
      <c r="G375" s="329"/>
      <c r="H375" s="329"/>
      <c r="I375" s="330"/>
      <c r="J375" s="291"/>
      <c r="K375" s="291"/>
      <c r="L375" s="162"/>
      <c r="M375" s="162"/>
      <c r="N375" s="162"/>
      <c r="O375" s="242"/>
      <c r="P375" s="333"/>
      <c r="Q375" s="333"/>
      <c r="R375" s="333"/>
      <c r="S375" s="333"/>
      <c r="T375" s="333"/>
      <c r="U375" s="333"/>
      <c r="V375" s="333"/>
      <c r="W375" s="333"/>
      <c r="X375" s="333"/>
      <c r="Y375" s="333"/>
      <c r="Z375" s="333"/>
      <c r="AA375" s="333"/>
    </row>
    <row r="376">
      <c r="A376" s="291"/>
      <c r="B376" s="328"/>
      <c r="C376" s="123"/>
      <c r="D376" s="123"/>
      <c r="E376" s="316"/>
      <c r="F376" s="297"/>
      <c r="G376" s="329"/>
      <c r="H376" s="329"/>
      <c r="I376" s="330"/>
      <c r="J376" s="291"/>
      <c r="K376" s="291"/>
      <c r="L376" s="162"/>
      <c r="M376" s="162"/>
      <c r="N376" s="162"/>
      <c r="O376" s="242"/>
      <c r="P376" s="333"/>
      <c r="Q376" s="333"/>
      <c r="R376" s="333"/>
      <c r="S376" s="333"/>
      <c r="T376" s="333"/>
      <c r="U376" s="333"/>
      <c r="V376" s="333"/>
      <c r="W376" s="333"/>
      <c r="X376" s="333"/>
      <c r="Y376" s="333"/>
      <c r="Z376" s="333"/>
      <c r="AA376" s="333"/>
    </row>
    <row r="377">
      <c r="A377" s="291"/>
      <c r="B377" s="328"/>
      <c r="C377" s="123"/>
      <c r="D377" s="123"/>
      <c r="E377" s="316"/>
      <c r="F377" s="297"/>
      <c r="G377" s="329"/>
      <c r="H377" s="329"/>
      <c r="I377" s="330"/>
      <c r="J377" s="291"/>
      <c r="K377" s="291"/>
      <c r="L377" s="162"/>
      <c r="M377" s="162"/>
      <c r="N377" s="162"/>
      <c r="O377" s="242"/>
      <c r="P377" s="333"/>
      <c r="Q377" s="333"/>
      <c r="R377" s="333"/>
      <c r="S377" s="333"/>
      <c r="T377" s="333"/>
      <c r="U377" s="333"/>
      <c r="V377" s="333"/>
      <c r="W377" s="333"/>
      <c r="X377" s="333"/>
      <c r="Y377" s="333"/>
      <c r="Z377" s="333"/>
      <c r="AA377" s="333"/>
    </row>
    <row r="378">
      <c r="A378" s="291"/>
      <c r="B378" s="328"/>
      <c r="C378" s="123"/>
      <c r="D378" s="123"/>
      <c r="E378" s="316"/>
      <c r="F378" s="297"/>
      <c r="G378" s="329"/>
      <c r="H378" s="329"/>
      <c r="I378" s="330"/>
      <c r="J378" s="291"/>
      <c r="K378" s="291"/>
      <c r="L378" s="162"/>
      <c r="M378" s="162"/>
      <c r="N378" s="162"/>
      <c r="O378" s="242"/>
      <c r="P378" s="333"/>
      <c r="Q378" s="333"/>
      <c r="R378" s="333"/>
      <c r="S378" s="333"/>
      <c r="T378" s="333"/>
      <c r="U378" s="333"/>
      <c r="V378" s="333"/>
      <c r="W378" s="333"/>
      <c r="X378" s="333"/>
      <c r="Y378" s="333"/>
      <c r="Z378" s="333"/>
      <c r="AA378" s="333"/>
    </row>
    <row r="379">
      <c r="A379" s="291"/>
      <c r="B379" s="328"/>
      <c r="C379" s="123"/>
      <c r="D379" s="123"/>
      <c r="E379" s="316"/>
      <c r="F379" s="297"/>
      <c r="G379" s="329"/>
      <c r="H379" s="329"/>
      <c r="I379" s="330"/>
      <c r="J379" s="291"/>
      <c r="K379" s="291"/>
      <c r="L379" s="162"/>
      <c r="M379" s="162"/>
      <c r="N379" s="162"/>
      <c r="O379" s="242"/>
      <c r="P379" s="333"/>
      <c r="Q379" s="333"/>
      <c r="R379" s="333"/>
      <c r="S379" s="333"/>
      <c r="T379" s="333"/>
      <c r="U379" s="333"/>
      <c r="V379" s="333"/>
      <c r="W379" s="333"/>
      <c r="X379" s="333"/>
      <c r="Y379" s="333"/>
      <c r="Z379" s="333"/>
      <c r="AA379" s="333"/>
    </row>
    <row r="380">
      <c r="A380" s="291"/>
      <c r="B380" s="328"/>
      <c r="C380" s="123"/>
      <c r="D380" s="123"/>
      <c r="E380" s="316"/>
      <c r="F380" s="297"/>
      <c r="G380" s="329"/>
      <c r="H380" s="329"/>
      <c r="I380" s="330"/>
      <c r="J380" s="291"/>
      <c r="K380" s="291"/>
      <c r="L380" s="162"/>
      <c r="M380" s="162"/>
      <c r="N380" s="162"/>
      <c r="O380" s="242"/>
      <c r="P380" s="333"/>
      <c r="Q380" s="333"/>
      <c r="R380" s="333"/>
      <c r="S380" s="333"/>
      <c r="T380" s="333"/>
      <c r="U380" s="333"/>
      <c r="V380" s="333"/>
      <c r="W380" s="333"/>
      <c r="X380" s="333"/>
      <c r="Y380" s="333"/>
      <c r="Z380" s="333"/>
      <c r="AA380" s="333"/>
    </row>
    <row r="381">
      <c r="A381" s="291"/>
      <c r="B381" s="328"/>
      <c r="C381" s="123"/>
      <c r="D381" s="123"/>
      <c r="E381" s="316"/>
      <c r="F381" s="297"/>
      <c r="G381" s="329"/>
      <c r="H381" s="329"/>
      <c r="I381" s="330"/>
      <c r="J381" s="291"/>
      <c r="K381" s="291"/>
      <c r="L381" s="162"/>
      <c r="M381" s="162"/>
      <c r="N381" s="162"/>
      <c r="O381" s="242"/>
      <c r="P381" s="333"/>
      <c r="Q381" s="333"/>
      <c r="R381" s="333"/>
      <c r="S381" s="333"/>
      <c r="T381" s="333"/>
      <c r="U381" s="333"/>
      <c r="V381" s="333"/>
      <c r="W381" s="333"/>
      <c r="X381" s="333"/>
      <c r="Y381" s="333"/>
      <c r="Z381" s="333"/>
      <c r="AA381" s="333"/>
    </row>
    <row r="382">
      <c r="A382" s="291"/>
      <c r="B382" s="328"/>
      <c r="C382" s="123"/>
      <c r="D382" s="123"/>
      <c r="E382" s="316"/>
      <c r="F382" s="297"/>
      <c r="G382" s="329"/>
      <c r="H382" s="329"/>
      <c r="I382" s="330"/>
      <c r="J382" s="291"/>
      <c r="K382" s="291"/>
      <c r="L382" s="162"/>
      <c r="M382" s="162"/>
      <c r="N382" s="162"/>
      <c r="O382" s="242"/>
      <c r="P382" s="333"/>
      <c r="Q382" s="333"/>
      <c r="R382" s="333"/>
      <c r="S382" s="333"/>
      <c r="T382" s="333"/>
      <c r="U382" s="333"/>
      <c r="V382" s="333"/>
      <c r="W382" s="333"/>
      <c r="X382" s="333"/>
      <c r="Y382" s="333"/>
      <c r="Z382" s="333"/>
      <c r="AA382" s="333"/>
    </row>
    <row r="383">
      <c r="A383" s="291"/>
      <c r="B383" s="328"/>
      <c r="C383" s="123"/>
      <c r="D383" s="123"/>
      <c r="E383" s="316"/>
      <c r="F383" s="297"/>
      <c r="G383" s="329"/>
      <c r="H383" s="329"/>
      <c r="I383" s="330"/>
      <c r="J383" s="291"/>
      <c r="K383" s="291"/>
      <c r="L383" s="162"/>
      <c r="M383" s="162"/>
      <c r="N383" s="162"/>
      <c r="O383" s="242"/>
      <c r="P383" s="333"/>
      <c r="Q383" s="333"/>
      <c r="R383" s="333"/>
      <c r="S383" s="333"/>
      <c r="T383" s="333"/>
      <c r="U383" s="333"/>
      <c r="V383" s="333"/>
      <c r="W383" s="333"/>
      <c r="X383" s="333"/>
      <c r="Y383" s="333"/>
      <c r="Z383" s="333"/>
      <c r="AA383" s="333"/>
    </row>
    <row r="384">
      <c r="A384" s="291"/>
      <c r="B384" s="328"/>
      <c r="C384" s="123"/>
      <c r="D384" s="123"/>
      <c r="E384" s="316"/>
      <c r="F384" s="297"/>
      <c r="G384" s="329"/>
      <c r="H384" s="329"/>
      <c r="I384" s="330"/>
      <c r="J384" s="291"/>
      <c r="K384" s="291"/>
      <c r="L384" s="162"/>
      <c r="M384" s="162"/>
      <c r="N384" s="162"/>
      <c r="O384" s="242"/>
      <c r="P384" s="333"/>
      <c r="Q384" s="333"/>
      <c r="R384" s="333"/>
      <c r="S384" s="333"/>
      <c r="T384" s="333"/>
      <c r="U384" s="333"/>
      <c r="V384" s="333"/>
      <c r="W384" s="333"/>
      <c r="X384" s="333"/>
      <c r="Y384" s="333"/>
      <c r="Z384" s="333"/>
      <c r="AA384" s="333"/>
    </row>
    <row r="385">
      <c r="A385" s="291"/>
      <c r="B385" s="328"/>
      <c r="C385" s="123"/>
      <c r="D385" s="123"/>
      <c r="E385" s="316"/>
      <c r="F385" s="297"/>
      <c r="G385" s="329"/>
      <c r="H385" s="329"/>
      <c r="I385" s="330"/>
      <c r="J385" s="291"/>
      <c r="K385" s="291"/>
      <c r="L385" s="162"/>
      <c r="M385" s="162"/>
      <c r="N385" s="162"/>
      <c r="O385" s="242"/>
      <c r="P385" s="333"/>
      <c r="Q385" s="333"/>
      <c r="R385" s="333"/>
      <c r="S385" s="333"/>
      <c r="T385" s="333"/>
      <c r="U385" s="333"/>
      <c r="V385" s="333"/>
      <c r="W385" s="333"/>
      <c r="X385" s="333"/>
      <c r="Y385" s="333"/>
      <c r="Z385" s="333"/>
      <c r="AA385" s="333"/>
    </row>
    <row r="386">
      <c r="A386" s="291"/>
      <c r="B386" s="328"/>
      <c r="C386" s="123"/>
      <c r="D386" s="123"/>
      <c r="E386" s="340"/>
      <c r="F386" s="297"/>
      <c r="G386" s="329"/>
      <c r="H386" s="329"/>
      <c r="I386" s="330"/>
      <c r="J386" s="291"/>
      <c r="K386" s="291"/>
      <c r="L386" s="162"/>
      <c r="M386" s="162"/>
      <c r="N386" s="162"/>
      <c r="O386" s="242"/>
      <c r="P386" s="333"/>
      <c r="Q386" s="333"/>
      <c r="R386" s="333"/>
      <c r="S386" s="333"/>
      <c r="T386" s="333"/>
      <c r="U386" s="333"/>
      <c r="V386" s="333"/>
      <c r="W386" s="333"/>
      <c r="X386" s="333"/>
      <c r="Y386" s="333"/>
      <c r="Z386" s="333"/>
      <c r="AA386" s="333"/>
    </row>
    <row r="387">
      <c r="A387" s="291"/>
      <c r="B387" s="328"/>
      <c r="C387" s="123"/>
      <c r="D387" s="123"/>
      <c r="E387" s="316"/>
      <c r="F387" s="297"/>
      <c r="G387" s="329"/>
      <c r="H387" s="329"/>
      <c r="I387" s="330"/>
      <c r="J387" s="291"/>
      <c r="K387" s="291"/>
      <c r="L387" s="162"/>
      <c r="M387" s="162"/>
      <c r="N387" s="162"/>
      <c r="O387" s="242"/>
      <c r="P387" s="333"/>
      <c r="Q387" s="333"/>
      <c r="R387" s="333"/>
      <c r="S387" s="333"/>
      <c r="T387" s="333"/>
      <c r="U387" s="333"/>
      <c r="V387" s="333"/>
      <c r="W387" s="333"/>
      <c r="X387" s="333"/>
      <c r="Y387" s="333"/>
      <c r="Z387" s="333"/>
      <c r="AA387" s="333"/>
    </row>
    <row r="388">
      <c r="A388" s="291"/>
      <c r="B388" s="291"/>
      <c r="C388" s="123"/>
      <c r="D388" s="123"/>
      <c r="E388" s="316"/>
      <c r="F388" s="297"/>
      <c r="G388" s="317"/>
      <c r="H388" s="292"/>
      <c r="I388" s="292"/>
      <c r="J388" s="291"/>
      <c r="K388" s="291"/>
      <c r="L388" s="293"/>
      <c r="M388" s="293"/>
      <c r="N388" s="291"/>
      <c r="O388" s="291"/>
      <c r="P388" s="290"/>
      <c r="Q388" s="290"/>
      <c r="R388" s="290"/>
      <c r="S388" s="290"/>
      <c r="T388" s="290"/>
      <c r="U388" s="290"/>
      <c r="V388" s="290"/>
      <c r="W388" s="290"/>
      <c r="X388" s="290"/>
      <c r="Y388" s="290"/>
      <c r="Z388" s="290"/>
      <c r="AA388" s="290"/>
    </row>
    <row r="389">
      <c r="A389" s="291"/>
      <c r="B389" s="291"/>
      <c r="C389" s="123"/>
      <c r="D389" s="123"/>
      <c r="E389" s="316"/>
      <c r="F389" s="297"/>
      <c r="G389" s="317"/>
      <c r="H389" s="292"/>
      <c r="I389" s="292"/>
      <c r="J389" s="291"/>
      <c r="K389" s="291"/>
      <c r="L389" s="293"/>
      <c r="M389" s="293"/>
      <c r="N389" s="291"/>
      <c r="O389" s="291"/>
      <c r="P389" s="290"/>
      <c r="Q389" s="290"/>
      <c r="R389" s="290"/>
      <c r="S389" s="290"/>
      <c r="T389" s="290"/>
      <c r="U389" s="290"/>
      <c r="V389" s="290"/>
      <c r="W389" s="290"/>
      <c r="X389" s="290"/>
      <c r="Y389" s="290"/>
      <c r="Z389" s="290"/>
      <c r="AA389" s="290"/>
    </row>
    <row r="390">
      <c r="A390" s="291"/>
      <c r="B390" s="291"/>
      <c r="C390" s="123"/>
      <c r="D390" s="123"/>
      <c r="E390" s="316"/>
      <c r="F390" s="297"/>
      <c r="G390" s="317"/>
      <c r="H390" s="292"/>
      <c r="I390" s="292"/>
      <c r="J390" s="291"/>
      <c r="K390" s="291"/>
      <c r="L390" s="293"/>
      <c r="M390" s="293"/>
      <c r="N390" s="291"/>
      <c r="O390" s="291"/>
      <c r="P390" s="290"/>
      <c r="Q390" s="290"/>
      <c r="R390" s="290"/>
      <c r="S390" s="290"/>
      <c r="T390" s="290"/>
      <c r="U390" s="290"/>
      <c r="V390" s="290"/>
      <c r="W390" s="290"/>
      <c r="X390" s="290"/>
      <c r="Y390" s="290"/>
      <c r="Z390" s="290"/>
      <c r="AA390" s="290"/>
    </row>
    <row r="391">
      <c r="A391" s="291"/>
      <c r="B391" s="291"/>
      <c r="C391" s="123"/>
      <c r="D391" s="123"/>
      <c r="E391" s="316"/>
      <c r="F391" s="297"/>
      <c r="G391" s="317"/>
      <c r="H391" s="292"/>
      <c r="I391" s="292"/>
      <c r="J391" s="291"/>
      <c r="K391" s="291"/>
      <c r="L391" s="293"/>
      <c r="M391" s="293"/>
      <c r="N391" s="291"/>
      <c r="O391" s="291"/>
      <c r="P391" s="290"/>
      <c r="Q391" s="290"/>
      <c r="R391" s="290"/>
      <c r="S391" s="290"/>
      <c r="T391" s="290"/>
      <c r="U391" s="290"/>
      <c r="V391" s="290"/>
      <c r="W391" s="290"/>
      <c r="X391" s="290"/>
      <c r="Y391" s="290"/>
      <c r="Z391" s="290"/>
      <c r="AA391" s="290"/>
    </row>
    <row r="392">
      <c r="A392" s="291"/>
      <c r="B392" s="291"/>
      <c r="C392" s="123"/>
      <c r="D392" s="123"/>
      <c r="E392" s="316"/>
      <c r="F392" s="297"/>
      <c r="G392" s="317"/>
      <c r="H392" s="292"/>
      <c r="I392" s="292"/>
      <c r="J392" s="291"/>
      <c r="K392" s="291"/>
      <c r="L392" s="293"/>
      <c r="M392" s="293"/>
      <c r="N392" s="291"/>
      <c r="O392" s="291"/>
      <c r="P392" s="290"/>
      <c r="Q392" s="290"/>
      <c r="R392" s="290"/>
      <c r="S392" s="290"/>
      <c r="T392" s="290"/>
      <c r="U392" s="290"/>
      <c r="V392" s="290"/>
      <c r="W392" s="290"/>
      <c r="X392" s="290"/>
      <c r="Y392" s="290"/>
      <c r="Z392" s="290"/>
      <c r="AA392" s="290"/>
    </row>
    <row r="393">
      <c r="A393" s="291"/>
      <c r="B393" s="291"/>
      <c r="C393" s="123"/>
      <c r="D393" s="123"/>
      <c r="E393" s="316"/>
      <c r="F393" s="297"/>
      <c r="G393" s="317"/>
      <c r="H393" s="292"/>
      <c r="I393" s="292"/>
      <c r="J393" s="291"/>
      <c r="K393" s="291"/>
      <c r="L393" s="293"/>
      <c r="M393" s="293"/>
      <c r="N393" s="291"/>
      <c r="O393" s="291"/>
      <c r="P393" s="290"/>
      <c r="Q393" s="290"/>
      <c r="R393" s="290"/>
      <c r="S393" s="290"/>
      <c r="T393" s="290"/>
      <c r="U393" s="290"/>
      <c r="V393" s="290"/>
      <c r="W393" s="290"/>
      <c r="X393" s="290"/>
      <c r="Y393" s="290"/>
      <c r="Z393" s="290"/>
      <c r="AA393" s="290"/>
    </row>
    <row r="394">
      <c r="A394" s="291"/>
      <c r="B394" s="291"/>
      <c r="C394" s="123"/>
      <c r="D394" s="123"/>
      <c r="E394" s="316"/>
      <c r="F394" s="297"/>
      <c r="G394" s="317"/>
      <c r="H394" s="292"/>
      <c r="I394" s="292"/>
      <c r="J394" s="291"/>
      <c r="K394" s="291"/>
      <c r="L394" s="293"/>
      <c r="M394" s="293"/>
      <c r="N394" s="291"/>
      <c r="O394" s="291"/>
      <c r="P394" s="290"/>
      <c r="Q394" s="290"/>
      <c r="R394" s="290"/>
      <c r="S394" s="290"/>
      <c r="T394" s="290"/>
      <c r="U394" s="290"/>
      <c r="V394" s="290"/>
      <c r="W394" s="290"/>
      <c r="X394" s="290"/>
      <c r="Y394" s="290"/>
      <c r="Z394" s="290"/>
      <c r="AA394" s="290"/>
    </row>
    <row r="395">
      <c r="A395" s="291"/>
      <c r="B395" s="291"/>
      <c r="C395" s="123"/>
      <c r="D395" s="123"/>
      <c r="E395" s="316"/>
      <c r="F395" s="297"/>
      <c r="G395" s="317"/>
      <c r="H395" s="292"/>
      <c r="I395" s="292"/>
      <c r="J395" s="291"/>
      <c r="K395" s="291"/>
      <c r="L395" s="293"/>
      <c r="M395" s="293"/>
      <c r="N395" s="291"/>
      <c r="O395" s="291"/>
      <c r="P395" s="290"/>
      <c r="Q395" s="290"/>
      <c r="R395" s="290"/>
      <c r="S395" s="290"/>
      <c r="T395" s="290"/>
      <c r="U395" s="290"/>
      <c r="V395" s="290"/>
      <c r="W395" s="290"/>
      <c r="X395" s="290"/>
      <c r="Y395" s="290"/>
      <c r="Z395" s="290"/>
      <c r="AA395" s="290"/>
    </row>
    <row r="396">
      <c r="A396" s="291"/>
      <c r="B396" s="291"/>
      <c r="C396" s="123"/>
      <c r="D396" s="123"/>
      <c r="E396" s="316"/>
      <c r="F396" s="297"/>
      <c r="G396" s="317"/>
      <c r="H396" s="292"/>
      <c r="I396" s="292"/>
      <c r="J396" s="291"/>
      <c r="K396" s="291"/>
      <c r="L396" s="293"/>
      <c r="M396" s="293"/>
      <c r="N396" s="291"/>
      <c r="O396" s="291"/>
      <c r="P396" s="290"/>
      <c r="Q396" s="290"/>
      <c r="R396" s="290"/>
      <c r="S396" s="290"/>
      <c r="T396" s="290"/>
      <c r="U396" s="290"/>
      <c r="V396" s="290"/>
      <c r="W396" s="290"/>
      <c r="X396" s="290"/>
      <c r="Y396" s="290"/>
      <c r="Z396" s="290"/>
      <c r="AA396" s="290"/>
    </row>
    <row r="397">
      <c r="A397" s="291"/>
      <c r="B397" s="291"/>
      <c r="C397" s="123"/>
      <c r="D397" s="123"/>
      <c r="E397" s="316"/>
      <c r="F397" s="297"/>
      <c r="G397" s="317"/>
      <c r="H397" s="292"/>
      <c r="I397" s="292"/>
      <c r="J397" s="291"/>
      <c r="K397" s="291"/>
      <c r="L397" s="293"/>
      <c r="M397" s="293"/>
      <c r="N397" s="291"/>
      <c r="O397" s="291"/>
      <c r="P397" s="290"/>
      <c r="Q397" s="290"/>
      <c r="R397" s="290"/>
      <c r="S397" s="290"/>
      <c r="T397" s="290"/>
      <c r="U397" s="290"/>
      <c r="V397" s="290"/>
      <c r="W397" s="290"/>
      <c r="X397" s="290"/>
      <c r="Y397" s="290"/>
      <c r="Z397" s="290"/>
      <c r="AA397" s="290"/>
    </row>
    <row r="398">
      <c r="A398" s="291"/>
      <c r="B398" s="291"/>
      <c r="C398" s="123"/>
      <c r="D398" s="123"/>
      <c r="E398" s="316"/>
      <c r="F398" s="297"/>
      <c r="G398" s="317"/>
      <c r="H398" s="292"/>
      <c r="I398" s="292"/>
      <c r="J398" s="291"/>
      <c r="K398" s="291"/>
      <c r="L398" s="293"/>
      <c r="M398" s="293"/>
      <c r="N398" s="291"/>
      <c r="O398" s="291"/>
      <c r="P398" s="290"/>
      <c r="Q398" s="290"/>
      <c r="R398" s="290"/>
      <c r="S398" s="290"/>
      <c r="T398" s="290"/>
      <c r="U398" s="290"/>
      <c r="V398" s="290"/>
      <c r="W398" s="290"/>
      <c r="X398" s="290"/>
      <c r="Y398" s="290"/>
      <c r="Z398" s="290"/>
      <c r="AA398" s="290"/>
    </row>
    <row r="399">
      <c r="A399" s="291"/>
      <c r="B399" s="291"/>
      <c r="C399" s="123"/>
      <c r="D399" s="123"/>
      <c r="E399" s="316"/>
      <c r="F399" s="297"/>
      <c r="G399" s="317"/>
      <c r="H399" s="292"/>
      <c r="I399" s="292"/>
      <c r="J399" s="291"/>
      <c r="K399" s="291"/>
      <c r="L399" s="293"/>
      <c r="M399" s="293"/>
      <c r="N399" s="291"/>
      <c r="O399" s="291"/>
      <c r="P399" s="290"/>
      <c r="Q399" s="290"/>
      <c r="R399" s="290"/>
      <c r="S399" s="290"/>
      <c r="T399" s="290"/>
      <c r="U399" s="290"/>
      <c r="V399" s="290"/>
      <c r="W399" s="290"/>
      <c r="X399" s="290"/>
      <c r="Y399" s="290"/>
      <c r="Z399" s="290"/>
      <c r="AA399" s="290"/>
    </row>
    <row r="400">
      <c r="A400" s="291"/>
      <c r="B400" s="291"/>
      <c r="C400" s="123"/>
      <c r="D400" s="123"/>
      <c r="E400" s="316"/>
      <c r="F400" s="297"/>
      <c r="G400" s="317"/>
      <c r="H400" s="292"/>
      <c r="I400" s="292"/>
      <c r="J400" s="291"/>
      <c r="K400" s="291"/>
      <c r="L400" s="293"/>
      <c r="M400" s="293"/>
      <c r="N400" s="291"/>
      <c r="O400" s="291"/>
      <c r="P400" s="290"/>
      <c r="Q400" s="290"/>
      <c r="R400" s="290"/>
      <c r="S400" s="290"/>
      <c r="T400" s="290"/>
      <c r="U400" s="290"/>
      <c r="V400" s="290"/>
      <c r="W400" s="290"/>
      <c r="X400" s="290"/>
      <c r="Y400" s="290"/>
      <c r="Z400" s="290"/>
      <c r="AA400" s="290"/>
    </row>
    <row r="401">
      <c r="A401" s="291"/>
      <c r="B401" s="291"/>
      <c r="C401" s="123"/>
      <c r="D401" s="123"/>
      <c r="E401" s="316"/>
      <c r="F401" s="297"/>
      <c r="G401" s="317"/>
      <c r="H401" s="292"/>
      <c r="I401" s="292"/>
      <c r="J401" s="291"/>
      <c r="K401" s="291"/>
      <c r="L401" s="293"/>
      <c r="M401" s="293"/>
      <c r="N401" s="291"/>
      <c r="O401" s="291"/>
      <c r="P401" s="290"/>
      <c r="Q401" s="290"/>
      <c r="R401" s="290"/>
      <c r="S401" s="290"/>
      <c r="T401" s="290"/>
      <c r="U401" s="290"/>
      <c r="V401" s="290"/>
      <c r="W401" s="290"/>
      <c r="X401" s="290"/>
      <c r="Y401" s="290"/>
      <c r="Z401" s="290"/>
      <c r="AA401" s="290"/>
    </row>
    <row r="402">
      <c r="A402" s="291"/>
      <c r="B402" s="291"/>
      <c r="C402" s="123"/>
      <c r="D402" s="123"/>
      <c r="E402" s="316"/>
      <c r="F402" s="297"/>
      <c r="G402" s="317"/>
      <c r="H402" s="292"/>
      <c r="I402" s="292"/>
      <c r="J402" s="291"/>
      <c r="K402" s="291"/>
      <c r="L402" s="293"/>
      <c r="M402" s="293"/>
      <c r="N402" s="291"/>
      <c r="O402" s="291"/>
      <c r="P402" s="290"/>
      <c r="Q402" s="290"/>
      <c r="R402" s="290"/>
      <c r="S402" s="290"/>
      <c r="T402" s="290"/>
      <c r="U402" s="290"/>
      <c r="V402" s="290"/>
      <c r="W402" s="290"/>
      <c r="X402" s="290"/>
      <c r="Y402" s="290"/>
      <c r="Z402" s="290"/>
      <c r="AA402" s="290"/>
    </row>
    <row r="403">
      <c r="A403" s="291"/>
      <c r="B403" s="291"/>
      <c r="C403" s="123"/>
      <c r="D403" s="123"/>
      <c r="E403" s="316"/>
      <c r="F403" s="297"/>
      <c r="G403" s="317"/>
      <c r="H403" s="292"/>
      <c r="I403" s="292"/>
      <c r="J403" s="291"/>
      <c r="K403" s="291"/>
      <c r="L403" s="293"/>
      <c r="M403" s="293"/>
      <c r="N403" s="291"/>
      <c r="O403" s="291"/>
      <c r="P403" s="290"/>
      <c r="Q403" s="290"/>
      <c r="R403" s="290"/>
      <c r="S403" s="290"/>
      <c r="T403" s="290"/>
      <c r="U403" s="290"/>
      <c r="V403" s="290"/>
      <c r="W403" s="290"/>
      <c r="X403" s="290"/>
      <c r="Y403" s="290"/>
      <c r="Z403" s="290"/>
      <c r="AA403" s="290"/>
    </row>
    <row r="404">
      <c r="A404" s="291"/>
      <c r="B404" s="291"/>
      <c r="C404" s="123"/>
      <c r="D404" s="123"/>
      <c r="E404" s="316"/>
      <c r="F404" s="297"/>
      <c r="G404" s="317"/>
      <c r="H404" s="292"/>
      <c r="I404" s="292"/>
      <c r="J404" s="291"/>
      <c r="K404" s="291"/>
      <c r="L404" s="293"/>
      <c r="M404" s="293"/>
      <c r="N404" s="291"/>
      <c r="O404" s="291"/>
      <c r="P404" s="290"/>
      <c r="Q404" s="290"/>
      <c r="R404" s="290"/>
      <c r="S404" s="290"/>
      <c r="T404" s="290"/>
      <c r="U404" s="290"/>
      <c r="V404" s="290"/>
      <c r="W404" s="290"/>
      <c r="X404" s="290"/>
      <c r="Y404" s="290"/>
      <c r="Z404" s="290"/>
      <c r="AA404" s="290"/>
    </row>
    <row r="405">
      <c r="A405" s="291"/>
      <c r="B405" s="291"/>
      <c r="C405" s="123"/>
      <c r="D405" s="123"/>
      <c r="E405" s="316"/>
      <c r="F405" s="297"/>
      <c r="G405" s="317"/>
      <c r="H405" s="292"/>
      <c r="I405" s="292"/>
      <c r="J405" s="291"/>
      <c r="K405" s="291"/>
      <c r="L405" s="293"/>
      <c r="M405" s="293"/>
      <c r="N405" s="291"/>
      <c r="O405" s="291"/>
      <c r="P405" s="290"/>
      <c r="Q405" s="290"/>
      <c r="R405" s="290"/>
      <c r="S405" s="290"/>
      <c r="T405" s="290"/>
      <c r="U405" s="290"/>
      <c r="V405" s="290"/>
      <c r="W405" s="290"/>
      <c r="X405" s="290"/>
      <c r="Y405" s="290"/>
      <c r="Z405" s="290"/>
      <c r="AA405" s="290"/>
    </row>
    <row r="406">
      <c r="A406" s="291"/>
      <c r="B406" s="291"/>
      <c r="C406" s="123"/>
      <c r="D406" s="123"/>
      <c r="E406" s="316"/>
      <c r="F406" s="297"/>
      <c r="G406" s="317"/>
      <c r="H406" s="292"/>
      <c r="I406" s="292"/>
      <c r="J406" s="291"/>
      <c r="K406" s="291"/>
      <c r="L406" s="293"/>
      <c r="M406" s="293"/>
      <c r="N406" s="291"/>
      <c r="O406" s="291"/>
      <c r="P406" s="290"/>
      <c r="Q406" s="290"/>
      <c r="R406" s="290"/>
      <c r="S406" s="290"/>
      <c r="T406" s="290"/>
      <c r="U406" s="290"/>
      <c r="V406" s="290"/>
      <c r="W406" s="290"/>
      <c r="X406" s="290"/>
      <c r="Y406" s="290"/>
      <c r="Z406" s="290"/>
      <c r="AA406" s="290"/>
    </row>
    <row r="407">
      <c r="A407" s="291"/>
      <c r="B407" s="291"/>
      <c r="C407" s="123"/>
      <c r="D407" s="123"/>
      <c r="E407" s="316"/>
      <c r="F407" s="297"/>
      <c r="G407" s="317"/>
      <c r="H407" s="292"/>
      <c r="I407" s="292"/>
      <c r="J407" s="291"/>
      <c r="K407" s="291"/>
      <c r="L407" s="293"/>
      <c r="M407" s="293"/>
      <c r="N407" s="291"/>
      <c r="O407" s="291"/>
      <c r="P407" s="290"/>
      <c r="Q407" s="290"/>
      <c r="R407" s="290"/>
      <c r="S407" s="290"/>
      <c r="T407" s="290"/>
      <c r="U407" s="290"/>
      <c r="V407" s="290"/>
      <c r="W407" s="290"/>
      <c r="X407" s="290"/>
      <c r="Y407" s="290"/>
      <c r="Z407" s="290"/>
      <c r="AA407" s="290"/>
    </row>
    <row r="408">
      <c r="A408" s="291"/>
      <c r="B408" s="291"/>
      <c r="C408" s="123"/>
      <c r="D408" s="123"/>
      <c r="E408" s="316"/>
      <c r="F408" s="297"/>
      <c r="G408" s="317"/>
      <c r="H408" s="292"/>
      <c r="I408" s="292"/>
      <c r="J408" s="291"/>
      <c r="K408" s="291"/>
      <c r="L408" s="293"/>
      <c r="M408" s="293"/>
      <c r="N408" s="291"/>
      <c r="O408" s="291"/>
      <c r="P408" s="290"/>
      <c r="Q408" s="290"/>
      <c r="R408" s="290"/>
      <c r="S408" s="290"/>
      <c r="T408" s="290"/>
      <c r="U408" s="290"/>
      <c r="V408" s="290"/>
      <c r="W408" s="290"/>
      <c r="X408" s="290"/>
      <c r="Y408" s="290"/>
      <c r="Z408" s="290"/>
      <c r="AA408" s="290"/>
    </row>
    <row r="409">
      <c r="A409" s="291"/>
      <c r="B409" s="291"/>
      <c r="C409" s="123"/>
      <c r="D409" s="123"/>
      <c r="E409" s="316"/>
      <c r="F409" s="297"/>
      <c r="G409" s="317"/>
      <c r="H409" s="292"/>
      <c r="I409" s="292"/>
      <c r="J409" s="291"/>
      <c r="K409" s="291"/>
      <c r="L409" s="293"/>
      <c r="M409" s="293"/>
      <c r="N409" s="291"/>
      <c r="O409" s="291"/>
      <c r="P409" s="290"/>
      <c r="Q409" s="290"/>
      <c r="R409" s="290"/>
      <c r="S409" s="290"/>
      <c r="T409" s="290"/>
      <c r="U409" s="290"/>
      <c r="V409" s="290"/>
      <c r="W409" s="290"/>
      <c r="X409" s="290"/>
      <c r="Y409" s="290"/>
      <c r="Z409" s="290"/>
      <c r="AA409" s="290"/>
    </row>
    <row r="410">
      <c r="A410" s="291"/>
      <c r="B410" s="291"/>
      <c r="C410" s="123"/>
      <c r="D410" s="123"/>
      <c r="E410" s="316"/>
      <c r="F410" s="297"/>
      <c r="G410" s="317"/>
      <c r="H410" s="292"/>
      <c r="I410" s="292"/>
      <c r="J410" s="291"/>
      <c r="K410" s="291"/>
      <c r="L410" s="293"/>
      <c r="M410" s="293"/>
      <c r="N410" s="291"/>
      <c r="O410" s="291"/>
      <c r="P410" s="290"/>
      <c r="Q410" s="290"/>
      <c r="R410" s="290"/>
      <c r="S410" s="290"/>
      <c r="T410" s="290"/>
      <c r="U410" s="290"/>
      <c r="V410" s="290"/>
      <c r="W410" s="290"/>
      <c r="X410" s="290"/>
      <c r="Y410" s="290"/>
      <c r="Z410" s="290"/>
      <c r="AA410" s="290"/>
    </row>
    <row r="411">
      <c r="A411" s="291"/>
      <c r="B411" s="291"/>
      <c r="C411" s="123"/>
      <c r="D411" s="123"/>
      <c r="E411" s="316"/>
      <c r="F411" s="297"/>
      <c r="G411" s="317"/>
      <c r="H411" s="292"/>
      <c r="I411" s="292"/>
      <c r="J411" s="291"/>
      <c r="K411" s="291"/>
      <c r="L411" s="293"/>
      <c r="M411" s="293"/>
      <c r="N411" s="291"/>
      <c r="O411" s="291"/>
      <c r="P411" s="290"/>
      <c r="Q411" s="290"/>
      <c r="R411" s="290"/>
      <c r="S411" s="290"/>
      <c r="T411" s="290"/>
      <c r="U411" s="290"/>
      <c r="V411" s="290"/>
      <c r="W411" s="290"/>
      <c r="X411" s="290"/>
      <c r="Y411" s="290"/>
      <c r="Z411" s="290"/>
      <c r="AA411" s="290"/>
    </row>
    <row r="412">
      <c r="A412" s="291"/>
      <c r="B412" s="291"/>
      <c r="C412" s="123"/>
      <c r="D412" s="123"/>
      <c r="E412" s="316"/>
      <c r="F412" s="297"/>
      <c r="G412" s="317"/>
      <c r="H412" s="292"/>
      <c r="I412" s="292"/>
      <c r="J412" s="291"/>
      <c r="K412" s="291"/>
      <c r="L412" s="293"/>
      <c r="M412" s="293"/>
      <c r="N412" s="291"/>
      <c r="O412" s="291"/>
      <c r="P412" s="290"/>
      <c r="Q412" s="290"/>
      <c r="R412" s="290"/>
      <c r="S412" s="290"/>
      <c r="T412" s="290"/>
      <c r="U412" s="290"/>
      <c r="V412" s="290"/>
      <c r="W412" s="290"/>
      <c r="X412" s="290"/>
      <c r="Y412" s="290"/>
      <c r="Z412" s="290"/>
      <c r="AA412" s="290"/>
    </row>
    <row r="413">
      <c r="A413" s="291"/>
      <c r="B413" s="291"/>
      <c r="C413" s="123"/>
      <c r="D413" s="123"/>
      <c r="E413" s="316"/>
      <c r="F413" s="297"/>
      <c r="G413" s="317"/>
      <c r="H413" s="292"/>
      <c r="I413" s="292"/>
      <c r="J413" s="291"/>
      <c r="K413" s="291"/>
      <c r="L413" s="293"/>
      <c r="M413" s="293"/>
      <c r="N413" s="291"/>
      <c r="O413" s="291"/>
      <c r="P413" s="290"/>
      <c r="Q413" s="290"/>
      <c r="R413" s="290"/>
      <c r="S413" s="290"/>
      <c r="T413" s="290"/>
      <c r="U413" s="290"/>
      <c r="V413" s="290"/>
      <c r="W413" s="290"/>
      <c r="X413" s="290"/>
      <c r="Y413" s="290"/>
      <c r="Z413" s="290"/>
      <c r="AA413" s="290"/>
    </row>
    <row r="414">
      <c r="A414" s="291"/>
      <c r="B414" s="291"/>
      <c r="C414" s="123"/>
      <c r="D414" s="123"/>
      <c r="E414" s="316"/>
      <c r="F414" s="297"/>
      <c r="G414" s="317"/>
      <c r="H414" s="292"/>
      <c r="I414" s="292"/>
      <c r="J414" s="291"/>
      <c r="K414" s="291"/>
      <c r="L414" s="293"/>
      <c r="M414" s="293"/>
      <c r="N414" s="291"/>
      <c r="O414" s="291"/>
      <c r="P414" s="290"/>
      <c r="Q414" s="290"/>
      <c r="R414" s="290"/>
      <c r="S414" s="290"/>
      <c r="T414" s="290"/>
      <c r="U414" s="290"/>
      <c r="V414" s="290"/>
      <c r="W414" s="290"/>
      <c r="X414" s="290"/>
      <c r="Y414" s="290"/>
      <c r="Z414" s="290"/>
      <c r="AA414" s="290"/>
    </row>
    <row r="415">
      <c r="A415" s="291"/>
      <c r="B415" s="291"/>
      <c r="C415" s="123"/>
      <c r="D415" s="123"/>
      <c r="E415" s="316"/>
      <c r="F415" s="297"/>
      <c r="G415" s="317"/>
      <c r="H415" s="292"/>
      <c r="I415" s="292"/>
      <c r="J415" s="291"/>
      <c r="K415" s="291"/>
      <c r="L415" s="293"/>
      <c r="M415" s="293"/>
      <c r="N415" s="291"/>
      <c r="O415" s="291"/>
      <c r="P415" s="290"/>
      <c r="Q415" s="290"/>
      <c r="R415" s="290"/>
      <c r="S415" s="290"/>
      <c r="T415" s="290"/>
      <c r="U415" s="290"/>
      <c r="V415" s="290"/>
      <c r="W415" s="290"/>
      <c r="X415" s="290"/>
      <c r="Y415" s="290"/>
      <c r="Z415" s="290"/>
      <c r="AA415" s="290"/>
    </row>
    <row r="416">
      <c r="A416" s="291"/>
      <c r="B416" s="291"/>
      <c r="C416" s="123"/>
      <c r="D416" s="123"/>
      <c r="E416" s="316"/>
      <c r="F416" s="297"/>
      <c r="G416" s="317"/>
      <c r="H416" s="292"/>
      <c r="I416" s="292"/>
      <c r="J416" s="291"/>
      <c r="K416" s="291"/>
      <c r="L416" s="293"/>
      <c r="M416" s="293"/>
      <c r="N416" s="291"/>
      <c r="O416" s="291"/>
      <c r="P416" s="290"/>
      <c r="Q416" s="290"/>
      <c r="R416" s="290"/>
      <c r="S416" s="290"/>
      <c r="T416" s="290"/>
      <c r="U416" s="290"/>
      <c r="V416" s="290"/>
      <c r="W416" s="290"/>
      <c r="X416" s="290"/>
      <c r="Y416" s="290"/>
      <c r="Z416" s="290"/>
      <c r="AA416" s="290"/>
    </row>
    <row r="417">
      <c r="A417" s="291"/>
      <c r="B417" s="291"/>
      <c r="C417" s="123"/>
      <c r="D417" s="123"/>
      <c r="E417" s="316"/>
      <c r="F417" s="297"/>
      <c r="G417" s="317"/>
      <c r="H417" s="292"/>
      <c r="I417" s="292"/>
      <c r="J417" s="291"/>
      <c r="K417" s="291"/>
      <c r="L417" s="293"/>
      <c r="M417" s="293"/>
      <c r="N417" s="291"/>
      <c r="O417" s="291"/>
      <c r="P417" s="290"/>
      <c r="Q417" s="290"/>
      <c r="R417" s="290"/>
      <c r="S417" s="290"/>
      <c r="T417" s="290"/>
      <c r="U417" s="290"/>
      <c r="V417" s="290"/>
      <c r="W417" s="290"/>
      <c r="X417" s="290"/>
      <c r="Y417" s="290"/>
      <c r="Z417" s="290"/>
      <c r="AA417" s="290"/>
    </row>
    <row r="418">
      <c r="A418" s="291"/>
      <c r="B418" s="291"/>
      <c r="C418" s="123"/>
      <c r="D418" s="123"/>
      <c r="E418" s="316"/>
      <c r="F418" s="297"/>
      <c r="G418" s="317"/>
      <c r="H418" s="292"/>
      <c r="I418" s="292"/>
      <c r="J418" s="291"/>
      <c r="K418" s="291"/>
      <c r="L418" s="293"/>
      <c r="M418" s="293"/>
      <c r="N418" s="291"/>
      <c r="O418" s="291"/>
      <c r="P418" s="290"/>
      <c r="Q418" s="290"/>
      <c r="R418" s="290"/>
      <c r="S418" s="290"/>
      <c r="T418" s="290"/>
      <c r="U418" s="290"/>
      <c r="V418" s="290"/>
      <c r="W418" s="290"/>
      <c r="X418" s="290"/>
      <c r="Y418" s="290"/>
      <c r="Z418" s="290"/>
      <c r="AA418" s="290"/>
    </row>
    <row r="419">
      <c r="A419" s="291"/>
      <c r="B419" s="291"/>
      <c r="C419" s="123"/>
      <c r="D419" s="123"/>
      <c r="E419" s="316"/>
      <c r="F419" s="297"/>
      <c r="G419" s="317"/>
      <c r="H419" s="292"/>
      <c r="I419" s="292"/>
      <c r="J419" s="291"/>
      <c r="K419" s="291"/>
      <c r="L419" s="293"/>
      <c r="M419" s="293"/>
      <c r="N419" s="291"/>
      <c r="O419" s="291"/>
      <c r="P419" s="290"/>
      <c r="Q419" s="290"/>
      <c r="R419" s="290"/>
      <c r="S419" s="290"/>
      <c r="T419" s="290"/>
      <c r="U419" s="290"/>
      <c r="V419" s="290"/>
      <c r="W419" s="290"/>
      <c r="X419" s="290"/>
      <c r="Y419" s="290"/>
      <c r="Z419" s="290"/>
      <c r="AA419" s="290"/>
    </row>
    <row r="420">
      <c r="A420" s="291"/>
      <c r="B420" s="291"/>
      <c r="C420" s="123"/>
      <c r="D420" s="123"/>
      <c r="E420" s="316"/>
      <c r="F420" s="297"/>
      <c r="G420" s="317"/>
      <c r="H420" s="292"/>
      <c r="I420" s="292"/>
      <c r="J420" s="291"/>
      <c r="K420" s="291"/>
      <c r="L420" s="293"/>
      <c r="M420" s="293"/>
      <c r="N420" s="291"/>
      <c r="O420" s="291"/>
      <c r="P420" s="290"/>
      <c r="Q420" s="290"/>
      <c r="R420" s="290"/>
      <c r="S420" s="290"/>
      <c r="T420" s="290"/>
      <c r="U420" s="290"/>
      <c r="V420" s="290"/>
      <c r="W420" s="290"/>
      <c r="X420" s="290"/>
      <c r="Y420" s="290"/>
      <c r="Z420" s="290"/>
      <c r="AA420" s="290"/>
    </row>
    <row r="421">
      <c r="A421" s="291"/>
      <c r="B421" s="291"/>
      <c r="C421" s="123"/>
      <c r="D421" s="123"/>
      <c r="E421" s="316"/>
      <c r="F421" s="297"/>
      <c r="G421" s="317"/>
      <c r="H421" s="292"/>
      <c r="I421" s="292"/>
      <c r="J421" s="291"/>
      <c r="K421" s="291"/>
      <c r="L421" s="293"/>
      <c r="M421" s="293"/>
      <c r="N421" s="291"/>
      <c r="O421" s="291"/>
      <c r="P421" s="290"/>
      <c r="Q421" s="290"/>
      <c r="R421" s="290"/>
      <c r="S421" s="290"/>
      <c r="T421" s="290"/>
      <c r="U421" s="290"/>
      <c r="V421" s="290"/>
      <c r="W421" s="290"/>
      <c r="X421" s="290"/>
      <c r="Y421" s="290"/>
      <c r="Z421" s="290"/>
      <c r="AA421" s="290"/>
    </row>
    <row r="422">
      <c r="A422" s="291"/>
      <c r="B422" s="291"/>
      <c r="C422" s="123"/>
      <c r="D422" s="123"/>
      <c r="E422" s="316"/>
      <c r="F422" s="297"/>
      <c r="G422" s="317"/>
      <c r="H422" s="292"/>
      <c r="I422" s="292"/>
      <c r="J422" s="291"/>
      <c r="K422" s="291"/>
      <c r="L422" s="293"/>
      <c r="M422" s="293"/>
      <c r="N422" s="291"/>
      <c r="O422" s="291"/>
      <c r="P422" s="290"/>
      <c r="Q422" s="290"/>
      <c r="R422" s="290"/>
      <c r="S422" s="290"/>
      <c r="T422" s="290"/>
      <c r="U422" s="290"/>
      <c r="V422" s="290"/>
      <c r="W422" s="290"/>
      <c r="X422" s="290"/>
      <c r="Y422" s="290"/>
      <c r="Z422" s="290"/>
      <c r="AA422" s="290"/>
    </row>
    <row r="423">
      <c r="A423" s="291"/>
      <c r="B423" s="291"/>
      <c r="C423" s="123"/>
      <c r="D423" s="123"/>
      <c r="E423" s="316"/>
      <c r="F423" s="297"/>
      <c r="G423" s="317"/>
      <c r="H423" s="292"/>
      <c r="I423" s="292"/>
      <c r="J423" s="291"/>
      <c r="K423" s="291"/>
      <c r="L423" s="293"/>
      <c r="M423" s="293"/>
      <c r="N423" s="291"/>
      <c r="O423" s="291"/>
      <c r="P423" s="290"/>
      <c r="Q423" s="290"/>
      <c r="R423" s="290"/>
      <c r="S423" s="290"/>
      <c r="T423" s="290"/>
      <c r="U423" s="290"/>
      <c r="V423" s="290"/>
      <c r="W423" s="290"/>
      <c r="X423" s="290"/>
      <c r="Y423" s="290"/>
      <c r="Z423" s="290"/>
      <c r="AA423" s="290"/>
    </row>
    <row r="424">
      <c r="A424" s="291"/>
      <c r="B424" s="291"/>
      <c r="C424" s="123"/>
      <c r="D424" s="123"/>
      <c r="E424" s="316"/>
      <c r="F424" s="297"/>
      <c r="G424" s="317"/>
      <c r="H424" s="292"/>
      <c r="I424" s="292"/>
      <c r="J424" s="291"/>
      <c r="K424" s="291"/>
      <c r="L424" s="293"/>
      <c r="M424" s="293"/>
      <c r="N424" s="291"/>
      <c r="O424" s="291"/>
      <c r="P424" s="290"/>
      <c r="Q424" s="290"/>
      <c r="R424" s="290"/>
      <c r="S424" s="290"/>
      <c r="T424" s="290"/>
      <c r="U424" s="290"/>
      <c r="V424" s="290"/>
      <c r="W424" s="290"/>
      <c r="X424" s="290"/>
      <c r="Y424" s="290"/>
      <c r="Z424" s="290"/>
      <c r="AA424" s="290"/>
    </row>
    <row r="425">
      <c r="A425" s="291"/>
      <c r="B425" s="291"/>
      <c r="C425" s="123"/>
      <c r="D425" s="123"/>
      <c r="E425" s="316"/>
      <c r="F425" s="297"/>
      <c r="G425" s="317"/>
      <c r="H425" s="292"/>
      <c r="I425" s="292"/>
      <c r="J425" s="291"/>
      <c r="K425" s="291"/>
      <c r="L425" s="293"/>
      <c r="M425" s="293"/>
      <c r="N425" s="291"/>
      <c r="O425" s="291"/>
      <c r="P425" s="290"/>
      <c r="Q425" s="290"/>
      <c r="R425" s="290"/>
      <c r="S425" s="290"/>
      <c r="T425" s="290"/>
      <c r="U425" s="290"/>
      <c r="V425" s="290"/>
      <c r="W425" s="290"/>
      <c r="X425" s="290"/>
      <c r="Y425" s="290"/>
      <c r="Z425" s="290"/>
      <c r="AA425" s="290"/>
    </row>
    <row r="426">
      <c r="A426" s="291"/>
      <c r="B426" s="291"/>
      <c r="C426" s="123"/>
      <c r="D426" s="123"/>
      <c r="E426" s="316"/>
      <c r="F426" s="297"/>
      <c r="G426" s="317"/>
      <c r="H426" s="292"/>
      <c r="I426" s="292"/>
      <c r="J426" s="291"/>
      <c r="K426" s="291"/>
      <c r="L426" s="293"/>
      <c r="M426" s="293"/>
      <c r="N426" s="291"/>
      <c r="O426" s="291"/>
      <c r="P426" s="290"/>
      <c r="Q426" s="290"/>
      <c r="R426" s="290"/>
      <c r="S426" s="290"/>
      <c r="T426" s="290"/>
      <c r="U426" s="290"/>
      <c r="V426" s="290"/>
      <c r="W426" s="290"/>
      <c r="X426" s="290"/>
      <c r="Y426" s="290"/>
      <c r="Z426" s="290"/>
      <c r="AA426" s="290"/>
    </row>
    <row r="427">
      <c r="A427" s="291"/>
      <c r="B427" s="291"/>
      <c r="C427" s="123"/>
      <c r="D427" s="123"/>
      <c r="E427" s="316"/>
      <c r="F427" s="297"/>
      <c r="G427" s="317"/>
      <c r="H427" s="292"/>
      <c r="I427" s="292"/>
      <c r="J427" s="291"/>
      <c r="K427" s="291"/>
      <c r="L427" s="293"/>
      <c r="M427" s="293"/>
      <c r="N427" s="291"/>
      <c r="O427" s="291"/>
      <c r="P427" s="290"/>
      <c r="Q427" s="290"/>
      <c r="R427" s="290"/>
      <c r="S427" s="290"/>
      <c r="T427" s="290"/>
      <c r="U427" s="290"/>
      <c r="V427" s="290"/>
      <c r="W427" s="290"/>
      <c r="X427" s="290"/>
      <c r="Y427" s="290"/>
      <c r="Z427" s="290"/>
      <c r="AA427" s="290"/>
    </row>
    <row r="428">
      <c r="A428" s="291"/>
      <c r="B428" s="291"/>
      <c r="C428" s="123"/>
      <c r="D428" s="123"/>
      <c r="E428" s="316"/>
      <c r="F428" s="297"/>
      <c r="G428" s="317"/>
      <c r="H428" s="292"/>
      <c r="I428" s="292"/>
      <c r="J428" s="291"/>
      <c r="K428" s="291"/>
      <c r="L428" s="293"/>
      <c r="M428" s="293"/>
      <c r="N428" s="291"/>
      <c r="O428" s="291"/>
      <c r="P428" s="290"/>
      <c r="Q428" s="290"/>
      <c r="R428" s="290"/>
      <c r="S428" s="290"/>
      <c r="T428" s="290"/>
      <c r="U428" s="290"/>
      <c r="V428" s="290"/>
      <c r="W428" s="290"/>
      <c r="X428" s="290"/>
      <c r="Y428" s="290"/>
      <c r="Z428" s="290"/>
      <c r="AA428" s="290"/>
    </row>
    <row r="429">
      <c r="A429" s="291"/>
      <c r="B429" s="291"/>
      <c r="C429" s="123"/>
      <c r="D429" s="123"/>
      <c r="E429" s="316"/>
      <c r="F429" s="297"/>
      <c r="G429" s="317"/>
      <c r="H429" s="292"/>
      <c r="I429" s="292"/>
      <c r="J429" s="291"/>
      <c r="K429" s="291"/>
      <c r="L429" s="293"/>
      <c r="M429" s="293"/>
      <c r="N429" s="291"/>
      <c r="O429" s="291"/>
      <c r="P429" s="290"/>
      <c r="Q429" s="290"/>
      <c r="R429" s="290"/>
      <c r="S429" s="290"/>
      <c r="T429" s="290"/>
      <c r="U429" s="290"/>
      <c r="V429" s="290"/>
      <c r="W429" s="290"/>
      <c r="X429" s="290"/>
      <c r="Y429" s="290"/>
      <c r="Z429" s="290"/>
      <c r="AA429" s="290"/>
    </row>
    <row r="430">
      <c r="A430" s="291"/>
      <c r="B430" s="291"/>
      <c r="C430" s="123"/>
      <c r="D430" s="123"/>
      <c r="E430" s="316"/>
      <c r="F430" s="297"/>
      <c r="G430" s="317"/>
      <c r="H430" s="292"/>
      <c r="I430" s="292"/>
      <c r="J430" s="291"/>
      <c r="K430" s="291"/>
      <c r="L430" s="293"/>
      <c r="M430" s="293"/>
      <c r="N430" s="291"/>
      <c r="O430" s="291"/>
      <c r="P430" s="290"/>
      <c r="Q430" s="290"/>
      <c r="R430" s="290"/>
      <c r="S430" s="290"/>
      <c r="T430" s="290"/>
      <c r="U430" s="290"/>
      <c r="V430" s="290"/>
      <c r="W430" s="290"/>
      <c r="X430" s="290"/>
      <c r="Y430" s="290"/>
      <c r="Z430" s="290"/>
      <c r="AA430" s="290"/>
    </row>
    <row r="431">
      <c r="A431" s="291"/>
      <c r="B431" s="291"/>
      <c r="C431" s="123"/>
      <c r="D431" s="123"/>
      <c r="E431" s="316"/>
      <c r="F431" s="297"/>
      <c r="G431" s="317"/>
      <c r="H431" s="292"/>
      <c r="I431" s="292"/>
      <c r="J431" s="291"/>
      <c r="K431" s="291"/>
      <c r="L431" s="293"/>
      <c r="M431" s="293"/>
      <c r="N431" s="291"/>
      <c r="O431" s="291"/>
      <c r="P431" s="290"/>
      <c r="Q431" s="290"/>
      <c r="R431" s="290"/>
      <c r="S431" s="290"/>
      <c r="T431" s="290"/>
      <c r="U431" s="290"/>
      <c r="V431" s="290"/>
      <c r="W431" s="290"/>
      <c r="X431" s="290"/>
      <c r="Y431" s="290"/>
      <c r="Z431" s="290"/>
      <c r="AA431" s="290"/>
    </row>
    <row r="432">
      <c r="A432" s="291"/>
      <c r="B432" s="291"/>
      <c r="C432" s="123"/>
      <c r="D432" s="123"/>
      <c r="E432" s="316"/>
      <c r="F432" s="297"/>
      <c r="G432" s="317"/>
      <c r="H432" s="292"/>
      <c r="I432" s="292"/>
      <c r="J432" s="291"/>
      <c r="K432" s="291"/>
      <c r="L432" s="293"/>
      <c r="M432" s="293"/>
      <c r="N432" s="291"/>
      <c r="O432" s="291"/>
      <c r="P432" s="290"/>
      <c r="Q432" s="290"/>
      <c r="R432" s="290"/>
      <c r="S432" s="290"/>
      <c r="T432" s="290"/>
      <c r="U432" s="290"/>
      <c r="V432" s="290"/>
      <c r="W432" s="290"/>
      <c r="X432" s="290"/>
      <c r="Y432" s="290"/>
      <c r="Z432" s="290"/>
      <c r="AA432" s="290"/>
    </row>
    <row r="433">
      <c r="A433" s="291"/>
      <c r="B433" s="291"/>
      <c r="C433" s="123"/>
      <c r="D433" s="123"/>
      <c r="E433" s="316"/>
      <c r="F433" s="297"/>
      <c r="G433" s="317"/>
      <c r="H433" s="292"/>
      <c r="I433" s="292"/>
      <c r="J433" s="291"/>
      <c r="K433" s="291"/>
      <c r="L433" s="293"/>
      <c r="M433" s="293"/>
      <c r="N433" s="291"/>
      <c r="O433" s="291"/>
      <c r="P433" s="290"/>
      <c r="Q433" s="290"/>
      <c r="R433" s="290"/>
      <c r="S433" s="290"/>
      <c r="T433" s="290"/>
      <c r="U433" s="290"/>
      <c r="V433" s="290"/>
      <c r="W433" s="290"/>
      <c r="X433" s="290"/>
      <c r="Y433" s="290"/>
      <c r="Z433" s="290"/>
      <c r="AA433" s="290"/>
    </row>
    <row r="434">
      <c r="A434" s="291"/>
      <c r="B434" s="291"/>
      <c r="C434" s="123"/>
      <c r="D434" s="123"/>
      <c r="E434" s="316"/>
      <c r="F434" s="297"/>
      <c r="G434" s="317"/>
      <c r="H434" s="292"/>
      <c r="I434" s="292"/>
      <c r="J434" s="291"/>
      <c r="K434" s="291"/>
      <c r="L434" s="293"/>
      <c r="M434" s="293"/>
      <c r="N434" s="291"/>
      <c r="O434" s="291"/>
      <c r="P434" s="290"/>
      <c r="Q434" s="290"/>
      <c r="R434" s="290"/>
      <c r="S434" s="290"/>
      <c r="T434" s="290"/>
      <c r="U434" s="290"/>
      <c r="V434" s="290"/>
      <c r="W434" s="290"/>
      <c r="X434" s="290"/>
      <c r="Y434" s="290"/>
      <c r="Z434" s="290"/>
      <c r="AA434" s="290"/>
    </row>
    <row r="435">
      <c r="A435" s="291"/>
      <c r="B435" s="291"/>
      <c r="C435" s="123"/>
      <c r="D435" s="123"/>
      <c r="E435" s="316"/>
      <c r="F435" s="297"/>
      <c r="G435" s="317"/>
      <c r="H435" s="292"/>
      <c r="I435" s="292"/>
      <c r="J435" s="291"/>
      <c r="K435" s="291"/>
      <c r="L435" s="293"/>
      <c r="M435" s="293"/>
      <c r="N435" s="291"/>
      <c r="O435" s="291"/>
      <c r="P435" s="290"/>
      <c r="Q435" s="290"/>
      <c r="R435" s="290"/>
      <c r="S435" s="290"/>
      <c r="T435" s="290"/>
      <c r="U435" s="290"/>
      <c r="V435" s="290"/>
      <c r="W435" s="290"/>
      <c r="X435" s="290"/>
      <c r="Y435" s="290"/>
      <c r="Z435" s="290"/>
      <c r="AA435" s="290"/>
    </row>
    <row r="436">
      <c r="A436" s="291"/>
      <c r="B436" s="291"/>
      <c r="C436" s="123"/>
      <c r="D436" s="123"/>
      <c r="E436" s="316"/>
      <c r="F436" s="297"/>
      <c r="G436" s="317"/>
      <c r="H436" s="292"/>
      <c r="I436" s="292"/>
      <c r="J436" s="291"/>
      <c r="K436" s="291"/>
      <c r="L436" s="293"/>
      <c r="M436" s="293"/>
      <c r="N436" s="291"/>
      <c r="O436" s="291"/>
      <c r="P436" s="290"/>
      <c r="Q436" s="290"/>
      <c r="R436" s="290"/>
      <c r="S436" s="290"/>
      <c r="T436" s="290"/>
      <c r="U436" s="290"/>
      <c r="V436" s="290"/>
      <c r="W436" s="290"/>
      <c r="X436" s="290"/>
      <c r="Y436" s="290"/>
      <c r="Z436" s="290"/>
      <c r="AA436" s="290"/>
    </row>
    <row r="437">
      <c r="A437" s="291"/>
      <c r="B437" s="291"/>
      <c r="C437" s="123"/>
      <c r="D437" s="123"/>
      <c r="E437" s="316"/>
      <c r="F437" s="297"/>
      <c r="G437" s="317"/>
      <c r="H437" s="292"/>
      <c r="I437" s="292"/>
      <c r="J437" s="291"/>
      <c r="K437" s="291"/>
      <c r="L437" s="293"/>
      <c r="M437" s="293"/>
      <c r="N437" s="291"/>
      <c r="O437" s="291"/>
      <c r="P437" s="290"/>
      <c r="Q437" s="290"/>
      <c r="R437" s="290"/>
      <c r="S437" s="290"/>
      <c r="T437" s="290"/>
      <c r="U437" s="290"/>
      <c r="V437" s="290"/>
      <c r="W437" s="290"/>
      <c r="X437" s="290"/>
      <c r="Y437" s="290"/>
      <c r="Z437" s="290"/>
      <c r="AA437" s="290"/>
    </row>
    <row r="438">
      <c r="A438" s="291"/>
      <c r="B438" s="291"/>
      <c r="C438" s="123"/>
      <c r="D438" s="123"/>
      <c r="E438" s="316"/>
      <c r="F438" s="297"/>
      <c r="G438" s="317"/>
      <c r="H438" s="292"/>
      <c r="I438" s="292"/>
      <c r="J438" s="291"/>
      <c r="K438" s="291"/>
      <c r="L438" s="293"/>
      <c r="M438" s="293"/>
      <c r="N438" s="291"/>
      <c r="O438" s="291"/>
      <c r="P438" s="290"/>
      <c r="Q438" s="290"/>
      <c r="R438" s="290"/>
      <c r="S438" s="290"/>
      <c r="T438" s="290"/>
      <c r="U438" s="290"/>
      <c r="V438" s="290"/>
      <c r="W438" s="290"/>
      <c r="X438" s="290"/>
      <c r="Y438" s="290"/>
      <c r="Z438" s="290"/>
      <c r="AA438" s="290"/>
    </row>
    <row r="439">
      <c r="A439" s="291"/>
      <c r="B439" s="291"/>
      <c r="C439" s="123"/>
      <c r="D439" s="123"/>
      <c r="E439" s="316"/>
      <c r="F439" s="297"/>
      <c r="G439" s="317"/>
      <c r="H439" s="292"/>
      <c r="I439" s="292"/>
      <c r="J439" s="291"/>
      <c r="K439" s="291"/>
      <c r="L439" s="293"/>
      <c r="M439" s="293"/>
      <c r="N439" s="291"/>
      <c r="O439" s="291"/>
      <c r="P439" s="290"/>
      <c r="Q439" s="290"/>
      <c r="R439" s="290"/>
      <c r="S439" s="290"/>
      <c r="T439" s="290"/>
      <c r="U439" s="290"/>
      <c r="V439" s="290"/>
      <c r="W439" s="290"/>
      <c r="X439" s="290"/>
      <c r="Y439" s="290"/>
      <c r="Z439" s="290"/>
      <c r="AA439" s="290"/>
    </row>
    <row r="440">
      <c r="A440" s="291"/>
      <c r="B440" s="291"/>
      <c r="C440" s="123"/>
      <c r="D440" s="123"/>
      <c r="E440" s="316"/>
      <c r="F440" s="297"/>
      <c r="G440" s="317"/>
      <c r="H440" s="292"/>
      <c r="I440" s="292"/>
      <c r="J440" s="291"/>
      <c r="K440" s="291"/>
      <c r="L440" s="293"/>
      <c r="M440" s="293"/>
      <c r="N440" s="291"/>
      <c r="O440" s="291"/>
      <c r="P440" s="290"/>
      <c r="Q440" s="290"/>
      <c r="R440" s="290"/>
      <c r="S440" s="290"/>
      <c r="T440" s="290"/>
      <c r="U440" s="290"/>
      <c r="V440" s="290"/>
      <c r="W440" s="290"/>
      <c r="X440" s="290"/>
      <c r="Y440" s="290"/>
      <c r="Z440" s="290"/>
      <c r="AA440" s="290"/>
    </row>
    <row r="441">
      <c r="A441" s="291"/>
      <c r="B441" s="291"/>
      <c r="C441" s="123"/>
      <c r="D441" s="123"/>
      <c r="E441" s="316"/>
      <c r="F441" s="297"/>
      <c r="G441" s="317"/>
      <c r="H441" s="292"/>
      <c r="I441" s="292"/>
      <c r="J441" s="291"/>
      <c r="K441" s="291"/>
      <c r="L441" s="293"/>
      <c r="M441" s="293"/>
      <c r="N441" s="291"/>
      <c r="O441" s="291"/>
      <c r="P441" s="290"/>
      <c r="Q441" s="290"/>
      <c r="R441" s="290"/>
      <c r="S441" s="290"/>
      <c r="T441" s="290"/>
      <c r="U441" s="290"/>
      <c r="V441" s="290"/>
      <c r="W441" s="290"/>
      <c r="X441" s="290"/>
      <c r="Y441" s="290"/>
      <c r="Z441" s="290"/>
      <c r="AA441" s="290"/>
    </row>
    <row r="442">
      <c r="A442" s="291"/>
      <c r="B442" s="291"/>
      <c r="C442" s="123"/>
      <c r="D442" s="123"/>
      <c r="E442" s="316"/>
      <c r="F442" s="297"/>
      <c r="G442" s="317"/>
      <c r="H442" s="292"/>
      <c r="I442" s="292"/>
      <c r="J442" s="291"/>
      <c r="K442" s="291"/>
      <c r="L442" s="293"/>
      <c r="M442" s="293"/>
      <c r="N442" s="291"/>
      <c r="O442" s="291"/>
      <c r="P442" s="290"/>
      <c r="Q442" s="290"/>
      <c r="R442" s="290"/>
      <c r="S442" s="290"/>
      <c r="T442" s="290"/>
      <c r="U442" s="290"/>
      <c r="V442" s="290"/>
      <c r="W442" s="290"/>
      <c r="X442" s="290"/>
      <c r="Y442" s="290"/>
      <c r="Z442" s="290"/>
      <c r="AA442" s="290"/>
    </row>
    <row r="443">
      <c r="A443" s="291"/>
      <c r="B443" s="291"/>
      <c r="C443" s="123"/>
      <c r="D443" s="123"/>
      <c r="E443" s="316"/>
      <c r="F443" s="297"/>
      <c r="G443" s="317"/>
      <c r="H443" s="292"/>
      <c r="I443" s="292"/>
      <c r="J443" s="291"/>
      <c r="K443" s="291"/>
      <c r="L443" s="293"/>
      <c r="M443" s="293"/>
      <c r="N443" s="291"/>
      <c r="O443" s="291"/>
      <c r="P443" s="290"/>
      <c r="Q443" s="290"/>
      <c r="R443" s="290"/>
      <c r="S443" s="290"/>
      <c r="T443" s="290"/>
      <c r="U443" s="290"/>
      <c r="V443" s="290"/>
      <c r="W443" s="290"/>
      <c r="X443" s="290"/>
      <c r="Y443" s="290"/>
      <c r="Z443" s="290"/>
      <c r="AA443" s="290"/>
    </row>
    <row r="444">
      <c r="A444" s="291"/>
      <c r="B444" s="291"/>
      <c r="C444" s="123"/>
      <c r="D444" s="123"/>
      <c r="E444" s="316"/>
      <c r="F444" s="297"/>
      <c r="G444" s="317"/>
      <c r="H444" s="292"/>
      <c r="I444" s="292"/>
      <c r="J444" s="291"/>
      <c r="K444" s="291"/>
      <c r="L444" s="293"/>
      <c r="M444" s="293"/>
      <c r="N444" s="291"/>
      <c r="O444" s="291"/>
      <c r="P444" s="290"/>
      <c r="Q444" s="290"/>
      <c r="R444" s="290"/>
      <c r="S444" s="290"/>
      <c r="T444" s="290"/>
      <c r="U444" s="290"/>
      <c r="V444" s="290"/>
      <c r="W444" s="290"/>
      <c r="X444" s="290"/>
      <c r="Y444" s="290"/>
      <c r="Z444" s="290"/>
      <c r="AA444" s="290"/>
    </row>
    <row r="445">
      <c r="A445" s="291"/>
      <c r="B445" s="291"/>
      <c r="C445" s="123"/>
      <c r="D445" s="123"/>
      <c r="E445" s="316"/>
      <c r="F445" s="297"/>
      <c r="G445" s="317"/>
      <c r="H445" s="292"/>
      <c r="I445" s="292"/>
      <c r="J445" s="291"/>
      <c r="K445" s="291"/>
      <c r="L445" s="293"/>
      <c r="M445" s="293"/>
      <c r="N445" s="291"/>
      <c r="O445" s="291"/>
      <c r="P445" s="290"/>
      <c r="Q445" s="290"/>
      <c r="R445" s="290"/>
      <c r="S445" s="290"/>
      <c r="T445" s="290"/>
      <c r="U445" s="290"/>
      <c r="V445" s="290"/>
      <c r="W445" s="290"/>
      <c r="X445" s="290"/>
      <c r="Y445" s="290"/>
      <c r="Z445" s="290"/>
      <c r="AA445" s="290"/>
    </row>
    <row r="446">
      <c r="A446" s="291"/>
      <c r="B446" s="291"/>
      <c r="C446" s="123"/>
      <c r="D446" s="123"/>
      <c r="E446" s="316"/>
      <c r="F446" s="297"/>
      <c r="G446" s="317"/>
      <c r="H446" s="292"/>
      <c r="I446" s="292"/>
      <c r="J446" s="291"/>
      <c r="K446" s="291"/>
      <c r="L446" s="293"/>
      <c r="M446" s="293"/>
      <c r="N446" s="291"/>
      <c r="O446" s="291"/>
      <c r="P446" s="290"/>
      <c r="Q446" s="290"/>
      <c r="R446" s="290"/>
      <c r="S446" s="290"/>
      <c r="T446" s="290"/>
      <c r="U446" s="290"/>
      <c r="V446" s="290"/>
      <c r="W446" s="290"/>
      <c r="X446" s="290"/>
      <c r="Y446" s="290"/>
      <c r="Z446" s="290"/>
      <c r="AA446" s="290"/>
    </row>
    <row r="447">
      <c r="A447" s="291"/>
      <c r="B447" s="291"/>
      <c r="C447" s="123"/>
      <c r="D447" s="123"/>
      <c r="E447" s="316"/>
      <c r="F447" s="297"/>
      <c r="G447" s="317"/>
      <c r="H447" s="292"/>
      <c r="I447" s="292"/>
      <c r="J447" s="291"/>
      <c r="K447" s="291"/>
      <c r="L447" s="293"/>
      <c r="M447" s="293"/>
      <c r="N447" s="291"/>
      <c r="O447" s="291"/>
      <c r="P447" s="290"/>
      <c r="Q447" s="290"/>
      <c r="R447" s="290"/>
      <c r="S447" s="290"/>
      <c r="T447" s="290"/>
      <c r="U447" s="290"/>
      <c r="V447" s="290"/>
      <c r="W447" s="290"/>
      <c r="X447" s="290"/>
      <c r="Y447" s="290"/>
      <c r="Z447" s="290"/>
      <c r="AA447" s="290"/>
    </row>
    <row r="448">
      <c r="A448" s="291"/>
      <c r="B448" s="291"/>
      <c r="C448" s="123"/>
      <c r="D448" s="123"/>
      <c r="E448" s="316"/>
      <c r="F448" s="297"/>
      <c r="G448" s="317"/>
      <c r="H448" s="292"/>
      <c r="I448" s="292"/>
      <c r="J448" s="291"/>
      <c r="K448" s="291"/>
      <c r="L448" s="293"/>
      <c r="M448" s="293"/>
      <c r="N448" s="291"/>
      <c r="O448" s="291"/>
      <c r="P448" s="290"/>
      <c r="Q448" s="290"/>
      <c r="R448" s="290"/>
      <c r="S448" s="290"/>
      <c r="T448" s="290"/>
      <c r="U448" s="290"/>
      <c r="V448" s="290"/>
      <c r="W448" s="290"/>
      <c r="X448" s="290"/>
      <c r="Y448" s="290"/>
      <c r="Z448" s="290"/>
      <c r="AA448" s="290"/>
    </row>
    <row r="449">
      <c r="A449" s="291"/>
      <c r="B449" s="291"/>
      <c r="C449" s="123"/>
      <c r="D449" s="123"/>
      <c r="E449" s="316"/>
      <c r="F449" s="297"/>
      <c r="G449" s="317"/>
      <c r="H449" s="292"/>
      <c r="I449" s="292"/>
      <c r="J449" s="291"/>
      <c r="K449" s="291"/>
      <c r="L449" s="293"/>
      <c r="M449" s="293"/>
      <c r="N449" s="291"/>
      <c r="O449" s="291"/>
      <c r="P449" s="290"/>
      <c r="Q449" s="290"/>
      <c r="R449" s="290"/>
      <c r="S449" s="290"/>
      <c r="T449" s="290"/>
      <c r="U449" s="290"/>
      <c r="V449" s="290"/>
      <c r="W449" s="290"/>
      <c r="X449" s="290"/>
      <c r="Y449" s="290"/>
      <c r="Z449" s="290"/>
      <c r="AA449" s="290"/>
    </row>
    <row r="450">
      <c r="A450" s="242"/>
      <c r="B450" s="242"/>
      <c r="C450" s="242"/>
      <c r="D450" s="162"/>
      <c r="E450" s="242"/>
      <c r="F450" s="242"/>
      <c r="G450" s="242"/>
      <c r="H450" s="330"/>
      <c r="I450" s="248"/>
      <c r="J450" s="242"/>
      <c r="K450" s="242"/>
      <c r="L450" s="242"/>
      <c r="M450" s="242"/>
      <c r="N450" s="242"/>
      <c r="O450" s="242"/>
      <c r="P450" s="290"/>
      <c r="Q450" s="290"/>
      <c r="R450" s="290"/>
      <c r="S450" s="290"/>
      <c r="T450" s="290"/>
      <c r="U450" s="290"/>
      <c r="V450" s="290"/>
      <c r="W450" s="290"/>
      <c r="X450" s="290"/>
      <c r="Y450" s="290"/>
      <c r="Z450" s="290"/>
      <c r="AA450" s="290"/>
    </row>
    <row r="451">
      <c r="A451" s="242"/>
      <c r="B451" s="242"/>
      <c r="C451" s="242"/>
      <c r="D451" s="162"/>
      <c r="E451" s="242"/>
      <c r="F451" s="242"/>
      <c r="G451" s="242"/>
      <c r="H451" s="330"/>
      <c r="I451" s="248"/>
      <c r="J451" s="242"/>
      <c r="K451" s="242"/>
      <c r="L451" s="242"/>
      <c r="M451" s="242"/>
      <c r="N451" s="242"/>
      <c r="O451" s="242"/>
      <c r="P451" s="290"/>
      <c r="Q451" s="290"/>
      <c r="R451" s="290"/>
      <c r="S451" s="290"/>
      <c r="T451" s="290"/>
      <c r="U451" s="290"/>
      <c r="V451" s="290"/>
      <c r="W451" s="290"/>
      <c r="X451" s="290"/>
      <c r="Y451" s="290"/>
      <c r="Z451" s="290"/>
      <c r="AA451" s="290"/>
    </row>
    <row r="452">
      <c r="A452" s="242"/>
      <c r="B452" s="242"/>
      <c r="C452" s="242"/>
      <c r="D452" s="162"/>
      <c r="E452" s="242"/>
      <c r="F452" s="242"/>
      <c r="G452" s="242"/>
      <c r="H452" s="330"/>
      <c r="I452" s="248"/>
      <c r="J452" s="242"/>
      <c r="K452" s="242"/>
      <c r="L452" s="242"/>
      <c r="M452" s="242"/>
      <c r="N452" s="242"/>
      <c r="O452" s="242"/>
      <c r="P452" s="290"/>
      <c r="Q452" s="290"/>
      <c r="R452" s="290"/>
      <c r="S452" s="290"/>
      <c r="T452" s="290"/>
      <c r="U452" s="290"/>
      <c r="V452" s="290"/>
      <c r="W452" s="290"/>
      <c r="X452" s="290"/>
      <c r="Y452" s="290"/>
      <c r="Z452" s="290"/>
      <c r="AA452" s="290"/>
    </row>
    <row r="453">
      <c r="A453" s="242"/>
      <c r="B453" s="242"/>
      <c r="C453" s="242"/>
      <c r="D453" s="162"/>
      <c r="E453" s="242"/>
      <c r="F453" s="242"/>
      <c r="G453" s="242"/>
      <c r="H453" s="330"/>
      <c r="I453" s="248"/>
      <c r="J453" s="242"/>
      <c r="K453" s="242"/>
      <c r="L453" s="242"/>
      <c r="M453" s="242"/>
      <c r="N453" s="242"/>
      <c r="O453" s="242"/>
      <c r="P453" s="290"/>
      <c r="Q453" s="290"/>
      <c r="R453" s="290"/>
      <c r="S453" s="290"/>
      <c r="T453" s="290"/>
      <c r="U453" s="290"/>
      <c r="V453" s="290"/>
      <c r="W453" s="290"/>
      <c r="X453" s="290"/>
      <c r="Y453" s="290"/>
      <c r="Z453" s="290"/>
      <c r="AA453" s="290"/>
    </row>
    <row r="454">
      <c r="A454" s="242"/>
      <c r="B454" s="242"/>
      <c r="C454" s="242"/>
      <c r="D454" s="162"/>
      <c r="E454" s="242"/>
      <c r="F454" s="242"/>
      <c r="G454" s="242"/>
      <c r="H454" s="330"/>
      <c r="I454" s="248"/>
      <c r="J454" s="242"/>
      <c r="K454" s="242"/>
      <c r="L454" s="242"/>
      <c r="M454" s="242"/>
      <c r="N454" s="242"/>
      <c r="O454" s="242"/>
      <c r="P454" s="290"/>
      <c r="Q454" s="290"/>
      <c r="R454" s="290"/>
      <c r="S454" s="290"/>
      <c r="T454" s="290"/>
      <c r="U454" s="290"/>
      <c r="V454" s="290"/>
      <c r="W454" s="290"/>
      <c r="X454" s="290"/>
      <c r="Y454" s="290"/>
      <c r="Z454" s="290"/>
      <c r="AA454" s="290"/>
    </row>
    <row r="455">
      <c r="A455" s="242"/>
      <c r="B455" s="242"/>
      <c r="C455" s="242"/>
      <c r="D455" s="162"/>
      <c r="E455" s="242"/>
      <c r="F455" s="242"/>
      <c r="G455" s="242"/>
      <c r="H455" s="330"/>
      <c r="I455" s="248"/>
      <c r="J455" s="242"/>
      <c r="K455" s="242"/>
      <c r="L455" s="242"/>
      <c r="M455" s="242"/>
      <c r="N455" s="242"/>
      <c r="O455" s="242"/>
      <c r="P455" s="290"/>
      <c r="Q455" s="290"/>
      <c r="R455" s="290"/>
      <c r="S455" s="290"/>
      <c r="T455" s="290"/>
      <c r="U455" s="290"/>
      <c r="V455" s="290"/>
      <c r="W455" s="290"/>
      <c r="X455" s="290"/>
      <c r="Y455" s="290"/>
      <c r="Z455" s="290"/>
      <c r="AA455" s="290"/>
    </row>
    <row r="456">
      <c r="A456" s="242"/>
      <c r="B456" s="242"/>
      <c r="C456" s="242"/>
      <c r="D456" s="162"/>
      <c r="E456" s="242"/>
      <c r="F456" s="242"/>
      <c r="G456" s="242"/>
      <c r="H456" s="330"/>
      <c r="I456" s="248"/>
      <c r="J456" s="242"/>
      <c r="K456" s="242"/>
      <c r="L456" s="242"/>
      <c r="M456" s="242"/>
      <c r="N456" s="242"/>
      <c r="O456" s="242"/>
      <c r="P456" s="290"/>
      <c r="Q456" s="290"/>
      <c r="R456" s="290"/>
      <c r="S456" s="290"/>
      <c r="T456" s="290"/>
      <c r="U456" s="290"/>
      <c r="V456" s="290"/>
      <c r="W456" s="290"/>
      <c r="X456" s="290"/>
      <c r="Y456" s="290"/>
      <c r="Z456" s="290"/>
      <c r="AA456" s="290"/>
    </row>
    <row r="457">
      <c r="A457" s="242"/>
      <c r="B457" s="242"/>
      <c r="C457" s="242"/>
      <c r="D457" s="162"/>
      <c r="E457" s="242"/>
      <c r="F457" s="242"/>
      <c r="G457" s="242"/>
      <c r="H457" s="330"/>
      <c r="I457" s="248"/>
      <c r="J457" s="242"/>
      <c r="K457" s="242"/>
      <c r="L457" s="242"/>
      <c r="M457" s="242"/>
      <c r="N457" s="242"/>
      <c r="O457" s="242"/>
      <c r="P457" s="290"/>
      <c r="Q457" s="290"/>
      <c r="R457" s="290"/>
      <c r="S457" s="290"/>
      <c r="T457" s="290"/>
      <c r="U457" s="290"/>
      <c r="V457" s="290"/>
      <c r="W457" s="290"/>
      <c r="X457" s="290"/>
      <c r="Y457" s="290"/>
      <c r="Z457" s="290"/>
      <c r="AA457" s="290"/>
    </row>
    <row r="458">
      <c r="A458" s="242"/>
      <c r="B458" s="242"/>
      <c r="C458" s="242"/>
      <c r="D458" s="162"/>
      <c r="E458" s="242"/>
      <c r="F458" s="242"/>
      <c r="G458" s="242"/>
      <c r="H458" s="330"/>
      <c r="I458" s="248"/>
      <c r="J458" s="242"/>
      <c r="K458" s="242"/>
      <c r="L458" s="242"/>
      <c r="M458" s="242"/>
      <c r="N458" s="242"/>
      <c r="O458" s="242"/>
      <c r="P458" s="290"/>
      <c r="Q458" s="290"/>
      <c r="R458" s="290"/>
      <c r="S458" s="290"/>
      <c r="T458" s="290"/>
      <c r="U458" s="290"/>
      <c r="V458" s="290"/>
      <c r="W458" s="290"/>
      <c r="X458" s="290"/>
      <c r="Y458" s="290"/>
      <c r="Z458" s="290"/>
      <c r="AA458" s="290"/>
    </row>
    <row r="459">
      <c r="A459" s="242"/>
      <c r="B459" s="242"/>
      <c r="C459" s="242"/>
      <c r="D459" s="162"/>
      <c r="E459" s="242"/>
      <c r="F459" s="242"/>
      <c r="G459" s="242"/>
      <c r="H459" s="330"/>
      <c r="I459" s="248"/>
      <c r="J459" s="242"/>
      <c r="K459" s="242"/>
      <c r="L459" s="242"/>
      <c r="M459" s="242"/>
      <c r="N459" s="242"/>
      <c r="O459" s="242"/>
      <c r="P459" s="290"/>
      <c r="Q459" s="290"/>
      <c r="R459" s="290"/>
      <c r="S459" s="290"/>
      <c r="T459" s="290"/>
      <c r="U459" s="290"/>
      <c r="V459" s="290"/>
      <c r="W459" s="290"/>
      <c r="X459" s="290"/>
      <c r="Y459" s="290"/>
      <c r="Z459" s="290"/>
      <c r="AA459" s="290"/>
    </row>
    <row r="460">
      <c r="A460" s="242"/>
      <c r="B460" s="242"/>
      <c r="C460" s="242"/>
      <c r="D460" s="162"/>
      <c r="E460" s="242"/>
      <c r="F460" s="242"/>
      <c r="G460" s="242"/>
      <c r="H460" s="330"/>
      <c r="I460" s="248"/>
      <c r="J460" s="242"/>
      <c r="K460" s="242"/>
      <c r="L460" s="242"/>
      <c r="M460" s="242"/>
      <c r="N460" s="242"/>
      <c r="O460" s="242"/>
      <c r="P460" s="290"/>
      <c r="Q460" s="290"/>
      <c r="R460" s="290"/>
      <c r="S460" s="290"/>
      <c r="T460" s="290"/>
      <c r="U460" s="290"/>
      <c r="V460" s="290"/>
      <c r="W460" s="290"/>
      <c r="X460" s="290"/>
      <c r="Y460" s="290"/>
      <c r="Z460" s="290"/>
      <c r="AA460" s="290"/>
    </row>
    <row r="461">
      <c r="A461" s="242"/>
      <c r="B461" s="242"/>
      <c r="C461" s="242"/>
      <c r="D461" s="162"/>
      <c r="E461" s="242"/>
      <c r="F461" s="242"/>
      <c r="G461" s="242"/>
      <c r="H461" s="330"/>
      <c r="I461" s="248"/>
      <c r="J461" s="242"/>
      <c r="K461" s="242"/>
      <c r="L461" s="242"/>
      <c r="M461" s="242"/>
      <c r="N461" s="242"/>
      <c r="O461" s="242"/>
      <c r="P461" s="290"/>
      <c r="Q461" s="290"/>
      <c r="R461" s="290"/>
      <c r="S461" s="290"/>
      <c r="T461" s="290"/>
      <c r="U461" s="290"/>
      <c r="V461" s="290"/>
      <c r="W461" s="290"/>
      <c r="X461" s="290"/>
      <c r="Y461" s="290"/>
      <c r="Z461" s="290"/>
      <c r="AA461" s="290"/>
    </row>
    <row r="462">
      <c r="A462" s="242"/>
      <c r="B462" s="242"/>
      <c r="C462" s="242"/>
      <c r="D462" s="162"/>
      <c r="E462" s="242"/>
      <c r="F462" s="242"/>
      <c r="G462" s="242"/>
      <c r="H462" s="330"/>
      <c r="I462" s="248"/>
      <c r="J462" s="242"/>
      <c r="K462" s="242"/>
      <c r="L462" s="242"/>
      <c r="M462" s="242"/>
      <c r="N462" s="242"/>
      <c r="O462" s="242"/>
      <c r="P462" s="290"/>
      <c r="Q462" s="290"/>
      <c r="R462" s="290"/>
      <c r="S462" s="290"/>
      <c r="T462" s="290"/>
      <c r="U462" s="290"/>
      <c r="V462" s="290"/>
      <c r="W462" s="290"/>
      <c r="X462" s="290"/>
      <c r="Y462" s="290"/>
      <c r="Z462" s="290"/>
      <c r="AA462" s="290"/>
    </row>
    <row r="463">
      <c r="A463" s="242"/>
      <c r="B463" s="242"/>
      <c r="C463" s="242"/>
      <c r="D463" s="162"/>
      <c r="E463" s="242"/>
      <c r="F463" s="242"/>
      <c r="G463" s="242"/>
      <c r="H463" s="330"/>
      <c r="I463" s="248"/>
      <c r="J463" s="242"/>
      <c r="K463" s="242"/>
      <c r="L463" s="242"/>
      <c r="M463" s="242"/>
      <c r="N463" s="242"/>
      <c r="O463" s="242"/>
      <c r="P463" s="290"/>
      <c r="Q463" s="290"/>
      <c r="R463" s="290"/>
      <c r="S463" s="290"/>
      <c r="T463" s="290"/>
      <c r="U463" s="290"/>
      <c r="V463" s="290"/>
      <c r="W463" s="290"/>
      <c r="X463" s="290"/>
      <c r="Y463" s="290"/>
      <c r="Z463" s="290"/>
      <c r="AA463" s="290"/>
    </row>
    <row r="464">
      <c r="A464" s="242"/>
      <c r="B464" s="242"/>
      <c r="C464" s="242"/>
      <c r="D464" s="162"/>
      <c r="E464" s="242"/>
      <c r="F464" s="242"/>
      <c r="G464" s="242"/>
      <c r="H464" s="330"/>
      <c r="I464" s="248"/>
      <c r="J464" s="242"/>
      <c r="K464" s="242"/>
      <c r="L464" s="242"/>
      <c r="M464" s="242"/>
      <c r="N464" s="242"/>
      <c r="O464" s="242"/>
      <c r="P464" s="290"/>
      <c r="Q464" s="290"/>
      <c r="R464" s="290"/>
      <c r="S464" s="290"/>
      <c r="T464" s="290"/>
      <c r="U464" s="290"/>
      <c r="V464" s="290"/>
      <c r="W464" s="290"/>
      <c r="X464" s="290"/>
      <c r="Y464" s="290"/>
      <c r="Z464" s="290"/>
      <c r="AA464" s="290"/>
    </row>
    <row r="465">
      <c r="A465" s="242"/>
      <c r="B465" s="242"/>
      <c r="C465" s="242"/>
      <c r="D465" s="162"/>
      <c r="E465" s="242"/>
      <c r="F465" s="242"/>
      <c r="G465" s="242"/>
      <c r="H465" s="330"/>
      <c r="I465" s="248"/>
      <c r="J465" s="242"/>
      <c r="K465" s="242"/>
      <c r="L465" s="242"/>
      <c r="M465" s="242"/>
      <c r="N465" s="242"/>
      <c r="O465" s="242"/>
      <c r="P465" s="290"/>
      <c r="Q465" s="290"/>
      <c r="R465" s="290"/>
      <c r="S465" s="290"/>
      <c r="T465" s="290"/>
      <c r="U465" s="290"/>
      <c r="V465" s="290"/>
      <c r="W465" s="290"/>
      <c r="X465" s="290"/>
      <c r="Y465" s="290"/>
      <c r="Z465" s="290"/>
      <c r="AA465" s="290"/>
    </row>
    <row r="466">
      <c r="A466" s="242"/>
      <c r="B466" s="242"/>
      <c r="C466" s="242"/>
      <c r="D466" s="162"/>
      <c r="E466" s="242"/>
      <c r="F466" s="242"/>
      <c r="G466" s="242"/>
      <c r="H466" s="330"/>
      <c r="I466" s="248"/>
      <c r="J466" s="242"/>
      <c r="K466" s="242"/>
      <c r="L466" s="242"/>
      <c r="M466" s="242"/>
      <c r="N466" s="242"/>
      <c r="O466" s="242"/>
      <c r="P466" s="290"/>
      <c r="Q466" s="290"/>
      <c r="R466" s="290"/>
      <c r="S466" s="290"/>
      <c r="T466" s="290"/>
      <c r="U466" s="290"/>
      <c r="V466" s="290"/>
      <c r="W466" s="290"/>
      <c r="X466" s="290"/>
      <c r="Y466" s="290"/>
      <c r="Z466" s="290"/>
      <c r="AA466" s="290"/>
    </row>
    <row r="467">
      <c r="A467" s="242"/>
      <c r="B467" s="242"/>
      <c r="C467" s="242"/>
      <c r="D467" s="162"/>
      <c r="E467" s="242"/>
      <c r="F467" s="242"/>
      <c r="G467" s="242"/>
      <c r="H467" s="330"/>
      <c r="I467" s="248"/>
      <c r="J467" s="242"/>
      <c r="K467" s="242"/>
      <c r="L467" s="242"/>
      <c r="M467" s="242"/>
      <c r="N467" s="242"/>
      <c r="O467" s="242"/>
      <c r="P467" s="290"/>
      <c r="Q467" s="290"/>
      <c r="R467" s="290"/>
      <c r="S467" s="290"/>
      <c r="T467" s="290"/>
      <c r="U467" s="290"/>
      <c r="V467" s="290"/>
      <c r="W467" s="290"/>
      <c r="X467" s="290"/>
      <c r="Y467" s="290"/>
      <c r="Z467" s="290"/>
      <c r="AA467" s="290"/>
    </row>
    <row r="468">
      <c r="A468" s="242"/>
      <c r="B468" s="242"/>
      <c r="C468" s="242"/>
      <c r="D468" s="162"/>
      <c r="E468" s="242"/>
      <c r="F468" s="242"/>
      <c r="G468" s="242"/>
      <c r="H468" s="330"/>
      <c r="I468" s="248"/>
      <c r="J468" s="242"/>
      <c r="K468" s="242"/>
      <c r="L468" s="242"/>
      <c r="M468" s="242"/>
      <c r="N468" s="242"/>
      <c r="O468" s="242"/>
      <c r="P468" s="290"/>
      <c r="Q468" s="290"/>
      <c r="R468" s="290"/>
      <c r="S468" s="290"/>
      <c r="T468" s="290"/>
      <c r="U468" s="290"/>
      <c r="V468" s="290"/>
      <c r="W468" s="290"/>
      <c r="X468" s="290"/>
      <c r="Y468" s="290"/>
      <c r="Z468" s="290"/>
      <c r="AA468" s="290"/>
    </row>
    <row r="469">
      <c r="A469" s="242"/>
      <c r="B469" s="242"/>
      <c r="C469" s="242"/>
      <c r="D469" s="162"/>
      <c r="E469" s="242"/>
      <c r="F469" s="242"/>
      <c r="G469" s="242"/>
      <c r="H469" s="330"/>
      <c r="I469" s="248"/>
      <c r="J469" s="242"/>
      <c r="K469" s="242"/>
      <c r="L469" s="242"/>
      <c r="M469" s="242"/>
      <c r="N469" s="242"/>
      <c r="O469" s="242"/>
      <c r="P469" s="290"/>
      <c r="Q469" s="290"/>
      <c r="R469" s="290"/>
      <c r="S469" s="290"/>
      <c r="T469" s="290"/>
      <c r="U469" s="290"/>
      <c r="V469" s="290"/>
      <c r="W469" s="290"/>
      <c r="X469" s="290"/>
      <c r="Y469" s="290"/>
      <c r="Z469" s="290"/>
      <c r="AA469" s="290"/>
    </row>
    <row r="470">
      <c r="A470" s="242"/>
      <c r="B470" s="242"/>
      <c r="C470" s="242"/>
      <c r="D470" s="162"/>
      <c r="E470" s="242"/>
      <c r="F470" s="242"/>
      <c r="G470" s="242"/>
      <c r="H470" s="330"/>
      <c r="I470" s="248"/>
      <c r="J470" s="242"/>
      <c r="K470" s="242"/>
      <c r="L470" s="242"/>
      <c r="M470" s="242"/>
      <c r="N470" s="242"/>
      <c r="O470" s="242"/>
      <c r="P470" s="290"/>
      <c r="Q470" s="290"/>
      <c r="R470" s="290"/>
      <c r="S470" s="290"/>
      <c r="T470" s="290"/>
      <c r="U470" s="290"/>
      <c r="V470" s="290"/>
      <c r="W470" s="290"/>
      <c r="X470" s="290"/>
      <c r="Y470" s="290"/>
      <c r="Z470" s="290"/>
      <c r="AA470" s="290"/>
    </row>
    <row r="471">
      <c r="A471" s="242"/>
      <c r="B471" s="242"/>
      <c r="C471" s="242"/>
      <c r="D471" s="162"/>
      <c r="E471" s="242"/>
      <c r="F471" s="242"/>
      <c r="G471" s="242"/>
      <c r="H471" s="330"/>
      <c r="I471" s="248"/>
      <c r="J471" s="242"/>
      <c r="K471" s="242"/>
      <c r="L471" s="242"/>
      <c r="M471" s="242"/>
      <c r="N471" s="242"/>
      <c r="O471" s="242"/>
      <c r="P471" s="290"/>
      <c r="Q471" s="290"/>
      <c r="R471" s="290"/>
      <c r="S471" s="290"/>
      <c r="T471" s="290"/>
      <c r="U471" s="290"/>
      <c r="V471" s="290"/>
      <c r="W471" s="290"/>
      <c r="X471" s="290"/>
      <c r="Y471" s="290"/>
      <c r="Z471" s="290"/>
      <c r="AA471" s="290"/>
    </row>
    <row r="472">
      <c r="A472" s="242"/>
      <c r="B472" s="242"/>
      <c r="C472" s="242"/>
      <c r="D472" s="162"/>
      <c r="E472" s="242"/>
      <c r="F472" s="242"/>
      <c r="G472" s="242"/>
      <c r="H472" s="330"/>
      <c r="I472" s="248"/>
      <c r="J472" s="242"/>
      <c r="K472" s="242"/>
      <c r="L472" s="242"/>
      <c r="M472" s="242"/>
      <c r="N472" s="242"/>
      <c r="O472" s="242"/>
      <c r="P472" s="290"/>
      <c r="Q472" s="290"/>
      <c r="R472" s="290"/>
      <c r="S472" s="290"/>
      <c r="T472" s="290"/>
      <c r="U472" s="290"/>
      <c r="V472" s="290"/>
      <c r="W472" s="290"/>
      <c r="X472" s="290"/>
      <c r="Y472" s="290"/>
      <c r="Z472" s="290"/>
      <c r="AA472" s="290"/>
    </row>
    <row r="473">
      <c r="A473" s="242"/>
      <c r="B473" s="242"/>
      <c r="C473" s="242"/>
      <c r="D473" s="162"/>
      <c r="E473" s="242"/>
      <c r="F473" s="242"/>
      <c r="G473" s="242"/>
      <c r="H473" s="330"/>
      <c r="I473" s="248"/>
      <c r="J473" s="242"/>
      <c r="K473" s="242"/>
      <c r="L473" s="242"/>
      <c r="M473" s="242"/>
      <c r="N473" s="242"/>
      <c r="O473" s="242"/>
      <c r="P473" s="290"/>
      <c r="Q473" s="290"/>
      <c r="R473" s="290"/>
      <c r="S473" s="290"/>
      <c r="T473" s="290"/>
      <c r="U473" s="290"/>
      <c r="V473" s="290"/>
      <c r="W473" s="290"/>
      <c r="X473" s="290"/>
      <c r="Y473" s="290"/>
      <c r="Z473" s="290"/>
      <c r="AA473" s="290"/>
    </row>
    <row r="474">
      <c r="A474" s="242"/>
      <c r="B474" s="242"/>
      <c r="C474" s="242"/>
      <c r="D474" s="162"/>
      <c r="E474" s="242"/>
      <c r="F474" s="242"/>
      <c r="G474" s="242"/>
      <c r="H474" s="330"/>
      <c r="I474" s="248"/>
      <c r="J474" s="242"/>
      <c r="K474" s="242"/>
      <c r="L474" s="242"/>
      <c r="M474" s="242"/>
      <c r="N474" s="242"/>
      <c r="O474" s="242"/>
      <c r="P474" s="290"/>
      <c r="Q474" s="290"/>
      <c r="R474" s="290"/>
      <c r="S474" s="290"/>
      <c r="T474" s="290"/>
      <c r="U474" s="290"/>
      <c r="V474" s="290"/>
      <c r="W474" s="290"/>
      <c r="X474" s="290"/>
      <c r="Y474" s="290"/>
      <c r="Z474" s="290"/>
      <c r="AA474" s="290"/>
    </row>
    <row r="475">
      <c r="A475" s="242"/>
      <c r="B475" s="242"/>
      <c r="C475" s="242"/>
      <c r="D475" s="162"/>
      <c r="E475" s="242"/>
      <c r="F475" s="242"/>
      <c r="G475" s="242"/>
      <c r="H475" s="330"/>
      <c r="I475" s="248"/>
      <c r="J475" s="242"/>
      <c r="K475" s="242"/>
      <c r="L475" s="242"/>
      <c r="M475" s="242"/>
      <c r="N475" s="242"/>
      <c r="O475" s="242"/>
      <c r="P475" s="290"/>
      <c r="Q475" s="290"/>
      <c r="R475" s="290"/>
      <c r="S475" s="290"/>
      <c r="T475" s="290"/>
      <c r="U475" s="290"/>
      <c r="V475" s="290"/>
      <c r="W475" s="290"/>
      <c r="X475" s="290"/>
      <c r="Y475" s="290"/>
      <c r="Z475" s="290"/>
      <c r="AA475" s="290"/>
    </row>
    <row r="476">
      <c r="A476" s="242"/>
      <c r="B476" s="242"/>
      <c r="C476" s="242"/>
      <c r="D476" s="162"/>
      <c r="E476" s="242"/>
      <c r="F476" s="242"/>
      <c r="G476" s="242"/>
      <c r="H476" s="330"/>
      <c r="I476" s="248"/>
      <c r="J476" s="242"/>
      <c r="K476" s="242"/>
      <c r="L476" s="242"/>
      <c r="M476" s="242"/>
      <c r="N476" s="242"/>
      <c r="O476" s="242"/>
      <c r="P476" s="290"/>
      <c r="Q476" s="290"/>
      <c r="R476" s="290"/>
      <c r="S476" s="290"/>
      <c r="T476" s="290"/>
      <c r="U476" s="290"/>
      <c r="V476" s="290"/>
      <c r="W476" s="290"/>
      <c r="X476" s="290"/>
      <c r="Y476" s="290"/>
      <c r="Z476" s="290"/>
      <c r="AA476" s="290"/>
    </row>
    <row r="477">
      <c r="A477" s="242"/>
      <c r="B477" s="242"/>
      <c r="C477" s="242"/>
      <c r="D477" s="162"/>
      <c r="E477" s="242"/>
      <c r="F477" s="242"/>
      <c r="G477" s="242"/>
      <c r="H477" s="330"/>
      <c r="I477" s="248"/>
      <c r="J477" s="242"/>
      <c r="K477" s="242"/>
      <c r="L477" s="242"/>
      <c r="M477" s="242"/>
      <c r="N477" s="242"/>
      <c r="O477" s="242"/>
      <c r="P477" s="290"/>
      <c r="Q477" s="290"/>
      <c r="R477" s="290"/>
      <c r="S477" s="290"/>
      <c r="T477" s="290"/>
      <c r="U477" s="290"/>
      <c r="V477" s="290"/>
      <c r="W477" s="290"/>
      <c r="X477" s="290"/>
      <c r="Y477" s="290"/>
      <c r="Z477" s="290"/>
      <c r="AA477" s="290"/>
    </row>
    <row r="478">
      <c r="A478" s="242"/>
      <c r="B478" s="242"/>
      <c r="C478" s="242"/>
      <c r="D478" s="162"/>
      <c r="E478" s="242"/>
      <c r="F478" s="242"/>
      <c r="G478" s="242"/>
      <c r="H478" s="330"/>
      <c r="I478" s="248"/>
      <c r="J478" s="242"/>
      <c r="K478" s="242"/>
      <c r="L478" s="242"/>
      <c r="M478" s="242"/>
      <c r="N478" s="242"/>
      <c r="O478" s="242"/>
      <c r="P478" s="290"/>
      <c r="Q478" s="290"/>
      <c r="R478" s="290"/>
      <c r="S478" s="290"/>
      <c r="T478" s="290"/>
      <c r="U478" s="290"/>
      <c r="V478" s="290"/>
      <c r="W478" s="290"/>
      <c r="X478" s="290"/>
      <c r="Y478" s="290"/>
      <c r="Z478" s="290"/>
      <c r="AA478" s="290"/>
    </row>
    <row r="479">
      <c r="A479" s="242"/>
      <c r="B479" s="242"/>
      <c r="C479" s="242"/>
      <c r="D479" s="162"/>
      <c r="E479" s="242"/>
      <c r="F479" s="242"/>
      <c r="G479" s="242"/>
      <c r="H479" s="330"/>
      <c r="I479" s="248"/>
      <c r="J479" s="242"/>
      <c r="K479" s="242"/>
      <c r="L479" s="242"/>
      <c r="M479" s="242"/>
      <c r="N479" s="242"/>
      <c r="O479" s="242"/>
      <c r="P479" s="290"/>
      <c r="Q479" s="290"/>
      <c r="R479" s="290"/>
      <c r="S479" s="290"/>
      <c r="T479" s="290"/>
      <c r="U479" s="290"/>
      <c r="V479" s="290"/>
      <c r="W479" s="290"/>
      <c r="X479" s="290"/>
      <c r="Y479" s="290"/>
      <c r="Z479" s="290"/>
      <c r="AA479" s="290"/>
    </row>
    <row r="480">
      <c r="A480" s="242"/>
      <c r="B480" s="242"/>
      <c r="C480" s="242"/>
      <c r="D480" s="162"/>
      <c r="E480" s="242"/>
      <c r="F480" s="242"/>
      <c r="G480" s="242"/>
      <c r="H480" s="330"/>
      <c r="I480" s="248"/>
      <c r="J480" s="242"/>
      <c r="K480" s="242"/>
      <c r="L480" s="242"/>
      <c r="M480" s="242"/>
      <c r="N480" s="242"/>
      <c r="O480" s="242"/>
      <c r="P480" s="290"/>
      <c r="Q480" s="290"/>
      <c r="R480" s="290"/>
      <c r="S480" s="290"/>
      <c r="T480" s="290"/>
      <c r="U480" s="290"/>
      <c r="V480" s="290"/>
      <c r="W480" s="290"/>
      <c r="X480" s="290"/>
      <c r="Y480" s="290"/>
      <c r="Z480" s="290"/>
      <c r="AA480" s="290"/>
    </row>
    <row r="481">
      <c r="A481" s="242"/>
      <c r="B481" s="242"/>
      <c r="C481" s="242"/>
      <c r="D481" s="162"/>
      <c r="E481" s="242"/>
      <c r="F481" s="242"/>
      <c r="G481" s="242"/>
      <c r="H481" s="330"/>
      <c r="I481" s="248"/>
      <c r="J481" s="242"/>
      <c r="K481" s="242"/>
      <c r="L481" s="242"/>
      <c r="M481" s="242"/>
      <c r="N481" s="242"/>
      <c r="O481" s="242"/>
      <c r="P481" s="290"/>
      <c r="Q481" s="290"/>
      <c r="R481" s="290"/>
      <c r="S481" s="290"/>
      <c r="T481" s="290"/>
      <c r="U481" s="290"/>
      <c r="V481" s="290"/>
      <c r="W481" s="290"/>
      <c r="X481" s="290"/>
      <c r="Y481" s="290"/>
      <c r="Z481" s="290"/>
      <c r="AA481" s="290"/>
    </row>
    <row r="482">
      <c r="A482" s="242"/>
      <c r="B482" s="242"/>
      <c r="C482" s="242"/>
      <c r="D482" s="162"/>
      <c r="E482" s="242"/>
      <c r="F482" s="242"/>
      <c r="G482" s="242"/>
      <c r="H482" s="330"/>
      <c r="I482" s="248"/>
      <c r="J482" s="242"/>
      <c r="K482" s="242"/>
      <c r="L482" s="242"/>
      <c r="M482" s="242"/>
      <c r="N482" s="242"/>
      <c r="O482" s="242"/>
      <c r="P482" s="290"/>
      <c r="Q482" s="290"/>
      <c r="R482" s="290"/>
      <c r="S482" s="290"/>
      <c r="T482" s="290"/>
      <c r="U482" s="290"/>
      <c r="V482" s="290"/>
      <c r="W482" s="290"/>
      <c r="X482" s="290"/>
      <c r="Y482" s="290"/>
      <c r="Z482" s="290"/>
      <c r="AA482" s="290"/>
    </row>
    <row r="483">
      <c r="A483" s="242"/>
      <c r="B483" s="242"/>
      <c r="C483" s="242"/>
      <c r="D483" s="162"/>
      <c r="E483" s="242"/>
      <c r="F483" s="242"/>
      <c r="G483" s="242"/>
      <c r="H483" s="330"/>
      <c r="I483" s="248"/>
      <c r="J483" s="242"/>
      <c r="K483" s="242"/>
      <c r="L483" s="242"/>
      <c r="M483" s="242"/>
      <c r="N483" s="242"/>
      <c r="O483" s="242"/>
      <c r="P483" s="290"/>
      <c r="Q483" s="290"/>
      <c r="R483" s="290"/>
      <c r="S483" s="290"/>
      <c r="T483" s="290"/>
      <c r="U483" s="290"/>
      <c r="V483" s="290"/>
      <c r="W483" s="290"/>
      <c r="X483" s="290"/>
      <c r="Y483" s="290"/>
      <c r="Z483" s="290"/>
      <c r="AA483" s="290"/>
    </row>
    <row r="484">
      <c r="A484" s="242"/>
      <c r="B484" s="242"/>
      <c r="C484" s="242"/>
      <c r="D484" s="162"/>
      <c r="E484" s="242"/>
      <c r="F484" s="242"/>
      <c r="G484" s="242"/>
      <c r="H484" s="330"/>
      <c r="I484" s="248"/>
      <c r="J484" s="242"/>
      <c r="K484" s="242"/>
      <c r="L484" s="242"/>
      <c r="M484" s="242"/>
      <c r="N484" s="242"/>
      <c r="O484" s="242"/>
      <c r="P484" s="290"/>
      <c r="Q484" s="290"/>
      <c r="R484" s="290"/>
      <c r="S484" s="290"/>
      <c r="T484" s="290"/>
      <c r="U484" s="290"/>
      <c r="V484" s="290"/>
      <c r="W484" s="290"/>
      <c r="X484" s="290"/>
      <c r="Y484" s="290"/>
      <c r="Z484" s="290"/>
      <c r="AA484" s="290"/>
    </row>
    <row r="485">
      <c r="A485" s="242"/>
      <c r="B485" s="242"/>
      <c r="C485" s="242"/>
      <c r="D485" s="162"/>
      <c r="E485" s="242"/>
      <c r="F485" s="242"/>
      <c r="G485" s="242"/>
      <c r="H485" s="330"/>
      <c r="I485" s="248"/>
      <c r="J485" s="242"/>
      <c r="K485" s="242"/>
      <c r="L485" s="242"/>
      <c r="M485" s="242"/>
      <c r="N485" s="242"/>
      <c r="O485" s="242"/>
      <c r="P485" s="290"/>
      <c r="Q485" s="290"/>
      <c r="R485" s="290"/>
      <c r="S485" s="290"/>
      <c r="T485" s="290"/>
      <c r="U485" s="290"/>
      <c r="V485" s="290"/>
      <c r="W485" s="290"/>
      <c r="X485" s="290"/>
      <c r="Y485" s="290"/>
      <c r="Z485" s="290"/>
      <c r="AA485" s="290"/>
    </row>
    <row r="486">
      <c r="A486" s="242"/>
      <c r="B486" s="242"/>
      <c r="C486" s="242"/>
      <c r="D486" s="162"/>
      <c r="E486" s="242"/>
      <c r="F486" s="242"/>
      <c r="G486" s="242"/>
      <c r="H486" s="330"/>
      <c r="I486" s="248"/>
      <c r="J486" s="242"/>
      <c r="K486" s="242"/>
      <c r="L486" s="242"/>
      <c r="M486" s="242"/>
      <c r="N486" s="242"/>
      <c r="O486" s="242"/>
      <c r="P486" s="290"/>
      <c r="Q486" s="290"/>
      <c r="R486" s="290"/>
      <c r="S486" s="290"/>
      <c r="T486" s="290"/>
      <c r="U486" s="290"/>
      <c r="V486" s="290"/>
      <c r="W486" s="290"/>
      <c r="X486" s="290"/>
      <c r="Y486" s="290"/>
      <c r="Z486" s="290"/>
      <c r="AA486" s="290"/>
    </row>
    <row r="487">
      <c r="A487" s="242"/>
      <c r="B487" s="242"/>
      <c r="C487" s="242"/>
      <c r="D487" s="162"/>
      <c r="E487" s="242"/>
      <c r="F487" s="242"/>
      <c r="G487" s="242"/>
      <c r="H487" s="330"/>
      <c r="I487" s="248"/>
      <c r="J487" s="242"/>
      <c r="K487" s="242"/>
      <c r="L487" s="242"/>
      <c r="M487" s="242"/>
      <c r="N487" s="242"/>
      <c r="O487" s="242"/>
      <c r="P487" s="290"/>
      <c r="Q487" s="290"/>
      <c r="R487" s="290"/>
      <c r="S487" s="290"/>
      <c r="T487" s="290"/>
      <c r="U487" s="290"/>
      <c r="V487" s="290"/>
      <c r="W487" s="290"/>
      <c r="X487" s="290"/>
      <c r="Y487" s="290"/>
      <c r="Z487" s="290"/>
      <c r="AA487" s="290"/>
    </row>
    <row r="488">
      <c r="A488" s="242"/>
      <c r="B488" s="242"/>
      <c r="C488" s="242"/>
      <c r="D488" s="162"/>
      <c r="E488" s="242"/>
      <c r="F488" s="242"/>
      <c r="G488" s="242"/>
      <c r="H488" s="330"/>
      <c r="I488" s="248"/>
      <c r="J488" s="242"/>
      <c r="K488" s="242"/>
      <c r="L488" s="242"/>
      <c r="M488" s="242"/>
      <c r="N488" s="242"/>
      <c r="O488" s="242"/>
      <c r="P488" s="290"/>
      <c r="Q488" s="290"/>
      <c r="R488" s="290"/>
      <c r="S488" s="290"/>
      <c r="T488" s="290"/>
      <c r="U488" s="290"/>
      <c r="V488" s="290"/>
      <c r="W488" s="290"/>
      <c r="X488" s="290"/>
      <c r="Y488" s="290"/>
      <c r="Z488" s="290"/>
      <c r="AA488" s="290"/>
    </row>
    <row r="489">
      <c r="A489" s="242"/>
      <c r="B489" s="242"/>
      <c r="C489" s="242"/>
      <c r="D489" s="162"/>
      <c r="E489" s="242"/>
      <c r="F489" s="242"/>
      <c r="G489" s="242"/>
      <c r="H489" s="330"/>
      <c r="I489" s="248"/>
      <c r="J489" s="242"/>
      <c r="K489" s="242"/>
      <c r="L489" s="242"/>
      <c r="M489" s="242"/>
      <c r="N489" s="242"/>
      <c r="O489" s="242"/>
      <c r="P489" s="290"/>
      <c r="Q489" s="290"/>
      <c r="R489" s="290"/>
      <c r="S489" s="290"/>
      <c r="T489" s="290"/>
      <c r="U489" s="290"/>
      <c r="V489" s="290"/>
      <c r="W489" s="290"/>
      <c r="X489" s="290"/>
      <c r="Y489" s="290"/>
      <c r="Z489" s="290"/>
      <c r="AA489" s="290"/>
    </row>
    <row r="490">
      <c r="A490" s="242"/>
      <c r="B490" s="242"/>
      <c r="C490" s="242"/>
      <c r="D490" s="162"/>
      <c r="E490" s="242"/>
      <c r="F490" s="242"/>
      <c r="G490" s="242"/>
      <c r="H490" s="330"/>
      <c r="I490" s="248"/>
      <c r="J490" s="242"/>
      <c r="K490" s="242"/>
      <c r="L490" s="242"/>
      <c r="M490" s="242"/>
      <c r="N490" s="242"/>
      <c r="O490" s="242"/>
      <c r="P490" s="290"/>
      <c r="Q490" s="290"/>
      <c r="R490" s="290"/>
      <c r="S490" s="290"/>
      <c r="T490" s="290"/>
      <c r="U490" s="290"/>
      <c r="V490" s="290"/>
      <c r="W490" s="290"/>
      <c r="X490" s="290"/>
      <c r="Y490" s="290"/>
      <c r="Z490" s="290"/>
      <c r="AA490" s="290"/>
    </row>
    <row r="491">
      <c r="A491" s="242"/>
      <c r="B491" s="242"/>
      <c r="C491" s="242"/>
      <c r="D491" s="162"/>
      <c r="E491" s="242"/>
      <c r="F491" s="242"/>
      <c r="G491" s="242"/>
      <c r="H491" s="330"/>
      <c r="I491" s="248"/>
      <c r="J491" s="242"/>
      <c r="K491" s="242"/>
      <c r="L491" s="242"/>
      <c r="M491" s="242"/>
      <c r="N491" s="242"/>
      <c r="O491" s="242"/>
      <c r="P491" s="290"/>
      <c r="Q491" s="290"/>
      <c r="R491" s="290"/>
      <c r="S491" s="290"/>
      <c r="T491" s="290"/>
      <c r="U491" s="290"/>
      <c r="V491" s="290"/>
      <c r="W491" s="290"/>
      <c r="X491" s="290"/>
      <c r="Y491" s="290"/>
      <c r="Z491" s="290"/>
      <c r="AA491" s="290"/>
    </row>
    <row r="492">
      <c r="A492" s="242"/>
      <c r="B492" s="242"/>
      <c r="C492" s="242"/>
      <c r="D492" s="162"/>
      <c r="E492" s="242"/>
      <c r="F492" s="242"/>
      <c r="G492" s="242"/>
      <c r="H492" s="330"/>
      <c r="I492" s="248"/>
      <c r="J492" s="242"/>
      <c r="K492" s="242"/>
      <c r="L492" s="242"/>
      <c r="M492" s="242"/>
      <c r="N492" s="242"/>
      <c r="O492" s="242"/>
      <c r="P492" s="290"/>
      <c r="Q492" s="290"/>
      <c r="R492" s="290"/>
      <c r="S492" s="290"/>
      <c r="T492" s="290"/>
      <c r="U492" s="290"/>
      <c r="V492" s="290"/>
      <c r="W492" s="290"/>
      <c r="X492" s="290"/>
      <c r="Y492" s="290"/>
      <c r="Z492" s="290"/>
      <c r="AA492" s="290"/>
    </row>
    <row r="493">
      <c r="A493" s="242"/>
      <c r="B493" s="242"/>
      <c r="C493" s="242"/>
      <c r="D493" s="162"/>
      <c r="E493" s="242"/>
      <c r="F493" s="242"/>
      <c r="G493" s="242"/>
      <c r="H493" s="330"/>
      <c r="I493" s="248"/>
      <c r="J493" s="242"/>
      <c r="K493" s="242"/>
      <c r="L493" s="242"/>
      <c r="M493" s="242"/>
      <c r="N493" s="242"/>
      <c r="O493" s="242"/>
      <c r="P493" s="290"/>
      <c r="Q493" s="290"/>
      <c r="R493" s="290"/>
      <c r="S493" s="290"/>
      <c r="T493" s="290"/>
      <c r="U493" s="290"/>
      <c r="V493" s="290"/>
      <c r="W493" s="290"/>
      <c r="X493" s="290"/>
      <c r="Y493" s="290"/>
      <c r="Z493" s="290"/>
      <c r="AA493" s="290"/>
    </row>
    <row r="494">
      <c r="A494" s="242"/>
      <c r="B494" s="242"/>
      <c r="C494" s="242"/>
      <c r="D494" s="162"/>
      <c r="E494" s="242"/>
      <c r="F494" s="242"/>
      <c r="G494" s="242"/>
      <c r="H494" s="330"/>
      <c r="I494" s="248"/>
      <c r="J494" s="242"/>
      <c r="K494" s="242"/>
      <c r="L494" s="242"/>
      <c r="M494" s="242"/>
      <c r="N494" s="242"/>
      <c r="O494" s="242"/>
      <c r="P494" s="290"/>
      <c r="Q494" s="290"/>
      <c r="R494" s="290"/>
      <c r="S494" s="290"/>
      <c r="T494" s="290"/>
      <c r="U494" s="290"/>
      <c r="V494" s="290"/>
      <c r="W494" s="290"/>
      <c r="X494" s="290"/>
      <c r="Y494" s="290"/>
      <c r="Z494" s="290"/>
      <c r="AA494" s="290"/>
    </row>
    <row r="495">
      <c r="A495" s="242"/>
      <c r="B495" s="242"/>
      <c r="C495" s="242"/>
      <c r="D495" s="162"/>
      <c r="E495" s="242"/>
      <c r="F495" s="242"/>
      <c r="G495" s="242"/>
      <c r="H495" s="330"/>
      <c r="I495" s="248"/>
      <c r="J495" s="242"/>
      <c r="K495" s="242"/>
      <c r="L495" s="242"/>
      <c r="M495" s="242"/>
      <c r="N495" s="242"/>
      <c r="O495" s="242"/>
      <c r="P495" s="290"/>
      <c r="Q495" s="290"/>
      <c r="R495" s="290"/>
      <c r="S495" s="290"/>
      <c r="T495" s="290"/>
      <c r="U495" s="290"/>
      <c r="V495" s="290"/>
      <c r="W495" s="290"/>
      <c r="X495" s="290"/>
      <c r="Y495" s="290"/>
      <c r="Z495" s="290"/>
      <c r="AA495" s="290"/>
    </row>
    <row r="496">
      <c r="A496" s="242"/>
      <c r="B496" s="242"/>
      <c r="C496" s="242"/>
      <c r="D496" s="162"/>
      <c r="E496" s="242"/>
      <c r="F496" s="242"/>
      <c r="G496" s="242"/>
      <c r="H496" s="330"/>
      <c r="I496" s="248"/>
      <c r="J496" s="242"/>
      <c r="K496" s="242"/>
      <c r="L496" s="242"/>
      <c r="M496" s="242"/>
      <c r="N496" s="242"/>
      <c r="O496" s="242"/>
      <c r="P496" s="290"/>
      <c r="Q496" s="290"/>
      <c r="R496" s="290"/>
      <c r="S496" s="290"/>
      <c r="T496" s="290"/>
      <c r="U496" s="290"/>
      <c r="V496" s="290"/>
      <c r="W496" s="290"/>
      <c r="X496" s="290"/>
      <c r="Y496" s="290"/>
      <c r="Z496" s="290"/>
      <c r="AA496" s="290"/>
    </row>
    <row r="497">
      <c r="A497" s="242"/>
      <c r="B497" s="242"/>
      <c r="C497" s="242"/>
      <c r="D497" s="162"/>
      <c r="E497" s="242"/>
      <c r="F497" s="242"/>
      <c r="G497" s="242"/>
      <c r="H497" s="330"/>
      <c r="I497" s="248"/>
      <c r="J497" s="242"/>
      <c r="K497" s="242"/>
      <c r="L497" s="242"/>
      <c r="M497" s="242"/>
      <c r="N497" s="242"/>
      <c r="O497" s="242"/>
      <c r="P497" s="290"/>
      <c r="Q497" s="290"/>
      <c r="R497" s="290"/>
      <c r="S497" s="290"/>
      <c r="T497" s="290"/>
      <c r="U497" s="290"/>
      <c r="V497" s="290"/>
      <c r="W497" s="290"/>
      <c r="X497" s="290"/>
      <c r="Y497" s="290"/>
      <c r="Z497" s="290"/>
      <c r="AA497" s="290"/>
    </row>
    <row r="498">
      <c r="A498" s="242"/>
      <c r="B498" s="242"/>
      <c r="C498" s="242"/>
      <c r="D498" s="162"/>
      <c r="E498" s="242"/>
      <c r="F498" s="242"/>
      <c r="G498" s="242"/>
      <c r="H498" s="330"/>
      <c r="I498" s="248"/>
      <c r="J498" s="242"/>
      <c r="K498" s="242"/>
      <c r="L498" s="242"/>
      <c r="M498" s="242"/>
      <c r="N498" s="242"/>
      <c r="O498" s="242"/>
      <c r="P498" s="290"/>
      <c r="Q498" s="290"/>
      <c r="R498" s="290"/>
      <c r="S498" s="290"/>
      <c r="T498" s="290"/>
      <c r="U498" s="290"/>
      <c r="V498" s="290"/>
      <c r="W498" s="290"/>
      <c r="X498" s="290"/>
      <c r="Y498" s="290"/>
      <c r="Z498" s="290"/>
      <c r="AA498" s="290"/>
    </row>
    <row r="499">
      <c r="A499" s="242"/>
      <c r="B499" s="242"/>
      <c r="C499" s="242"/>
      <c r="D499" s="162"/>
      <c r="E499" s="242"/>
      <c r="F499" s="242"/>
      <c r="G499" s="242"/>
      <c r="H499" s="330"/>
      <c r="I499" s="248"/>
      <c r="J499" s="242"/>
      <c r="K499" s="242"/>
      <c r="L499" s="242"/>
      <c r="M499" s="242"/>
      <c r="N499" s="242"/>
      <c r="O499" s="242"/>
      <c r="P499" s="290"/>
      <c r="Q499" s="290"/>
      <c r="R499" s="290"/>
      <c r="S499" s="290"/>
      <c r="T499" s="290"/>
      <c r="U499" s="290"/>
      <c r="V499" s="290"/>
      <c r="W499" s="290"/>
      <c r="X499" s="290"/>
      <c r="Y499" s="290"/>
      <c r="Z499" s="290"/>
      <c r="AA499" s="290"/>
    </row>
    <row r="500">
      <c r="A500" s="242"/>
      <c r="B500" s="242"/>
      <c r="C500" s="242"/>
      <c r="D500" s="162"/>
      <c r="E500" s="242"/>
      <c r="F500" s="242"/>
      <c r="G500" s="242"/>
      <c r="H500" s="330"/>
      <c r="I500" s="248"/>
      <c r="J500" s="242"/>
      <c r="K500" s="242"/>
      <c r="L500" s="242"/>
      <c r="M500" s="242"/>
      <c r="N500" s="242"/>
      <c r="O500" s="242"/>
      <c r="P500" s="290"/>
      <c r="Q500" s="290"/>
      <c r="R500" s="290"/>
      <c r="S500" s="290"/>
      <c r="T500" s="290"/>
      <c r="U500" s="290"/>
      <c r="V500" s="290"/>
      <c r="W500" s="290"/>
      <c r="X500" s="290"/>
      <c r="Y500" s="290"/>
      <c r="Z500" s="290"/>
      <c r="AA500" s="290"/>
    </row>
    <row r="501">
      <c r="A501" s="242"/>
      <c r="B501" s="242"/>
      <c r="C501" s="242"/>
      <c r="D501" s="162"/>
      <c r="E501" s="242"/>
      <c r="F501" s="242"/>
      <c r="G501" s="242"/>
      <c r="H501" s="330"/>
      <c r="I501" s="248"/>
      <c r="J501" s="242"/>
      <c r="K501" s="242"/>
      <c r="L501" s="242"/>
      <c r="M501" s="242"/>
      <c r="N501" s="242"/>
      <c r="O501" s="242"/>
      <c r="P501" s="290"/>
      <c r="Q501" s="290"/>
      <c r="R501" s="290"/>
      <c r="S501" s="290"/>
      <c r="T501" s="290"/>
      <c r="U501" s="290"/>
      <c r="V501" s="290"/>
      <c r="W501" s="290"/>
      <c r="X501" s="290"/>
      <c r="Y501" s="290"/>
      <c r="Z501" s="290"/>
      <c r="AA501" s="290"/>
    </row>
    <row r="502">
      <c r="A502" s="242"/>
      <c r="B502" s="242"/>
      <c r="C502" s="242"/>
      <c r="D502" s="162"/>
      <c r="E502" s="242"/>
      <c r="F502" s="242"/>
      <c r="G502" s="242"/>
      <c r="H502" s="330"/>
      <c r="I502" s="248"/>
      <c r="J502" s="242"/>
      <c r="K502" s="242"/>
      <c r="L502" s="242"/>
      <c r="M502" s="242"/>
      <c r="N502" s="242"/>
      <c r="O502" s="242"/>
      <c r="P502" s="290"/>
      <c r="Q502" s="290"/>
      <c r="R502" s="290"/>
      <c r="S502" s="290"/>
      <c r="T502" s="290"/>
      <c r="U502" s="290"/>
      <c r="V502" s="290"/>
      <c r="W502" s="290"/>
      <c r="X502" s="290"/>
      <c r="Y502" s="290"/>
      <c r="Z502" s="290"/>
      <c r="AA502" s="290"/>
    </row>
    <row r="503">
      <c r="A503" s="242"/>
      <c r="B503" s="242"/>
      <c r="C503" s="242"/>
      <c r="D503" s="162"/>
      <c r="E503" s="242"/>
      <c r="F503" s="242"/>
      <c r="G503" s="242"/>
      <c r="H503" s="330"/>
      <c r="I503" s="248"/>
      <c r="J503" s="242"/>
      <c r="K503" s="242"/>
      <c r="L503" s="242"/>
      <c r="M503" s="242"/>
      <c r="N503" s="242"/>
      <c r="O503" s="242"/>
      <c r="P503" s="290"/>
      <c r="Q503" s="290"/>
      <c r="R503" s="290"/>
      <c r="S503" s="290"/>
      <c r="T503" s="290"/>
      <c r="U503" s="290"/>
      <c r="V503" s="290"/>
      <c r="W503" s="290"/>
      <c r="X503" s="290"/>
      <c r="Y503" s="290"/>
      <c r="Z503" s="290"/>
      <c r="AA503" s="290"/>
    </row>
    <row r="504">
      <c r="A504" s="242"/>
      <c r="B504" s="242"/>
      <c r="C504" s="242"/>
      <c r="D504" s="162"/>
      <c r="E504" s="242"/>
      <c r="F504" s="242"/>
      <c r="G504" s="242"/>
      <c r="H504" s="330"/>
      <c r="I504" s="248"/>
      <c r="J504" s="242"/>
      <c r="K504" s="242"/>
      <c r="L504" s="242"/>
      <c r="M504" s="242"/>
      <c r="N504" s="242"/>
      <c r="O504" s="242"/>
      <c r="P504" s="290"/>
      <c r="Q504" s="290"/>
      <c r="R504" s="290"/>
      <c r="S504" s="290"/>
      <c r="T504" s="290"/>
      <c r="U504" s="290"/>
      <c r="V504" s="290"/>
      <c r="W504" s="290"/>
      <c r="X504" s="290"/>
      <c r="Y504" s="290"/>
      <c r="Z504" s="290"/>
      <c r="AA504" s="290"/>
    </row>
    <row r="505">
      <c r="A505" s="242"/>
      <c r="B505" s="242"/>
      <c r="C505" s="242"/>
      <c r="D505" s="162"/>
      <c r="E505" s="242"/>
      <c r="F505" s="242"/>
      <c r="G505" s="242"/>
      <c r="H505" s="330"/>
      <c r="I505" s="248"/>
      <c r="J505" s="242"/>
      <c r="K505" s="242"/>
      <c r="L505" s="242"/>
      <c r="M505" s="242"/>
      <c r="N505" s="242"/>
      <c r="O505" s="242"/>
      <c r="P505" s="290"/>
      <c r="Q505" s="290"/>
      <c r="R505" s="290"/>
      <c r="S505" s="290"/>
      <c r="T505" s="290"/>
      <c r="U505" s="290"/>
      <c r="V505" s="290"/>
      <c r="W505" s="290"/>
      <c r="X505" s="290"/>
      <c r="Y505" s="290"/>
      <c r="Z505" s="290"/>
      <c r="AA505" s="290"/>
    </row>
    <row r="506">
      <c r="A506" s="242"/>
      <c r="B506" s="242"/>
      <c r="C506" s="242"/>
      <c r="D506" s="162"/>
      <c r="E506" s="242"/>
      <c r="F506" s="242"/>
      <c r="G506" s="242"/>
      <c r="H506" s="330"/>
      <c r="I506" s="248"/>
      <c r="J506" s="242"/>
      <c r="K506" s="242"/>
      <c r="L506" s="242"/>
      <c r="M506" s="242"/>
      <c r="N506" s="242"/>
      <c r="O506" s="242"/>
      <c r="P506" s="290"/>
      <c r="Q506" s="290"/>
      <c r="R506" s="290"/>
      <c r="S506" s="290"/>
      <c r="T506" s="290"/>
      <c r="U506" s="290"/>
      <c r="V506" s="290"/>
      <c r="W506" s="290"/>
      <c r="X506" s="290"/>
      <c r="Y506" s="290"/>
      <c r="Z506" s="290"/>
      <c r="AA506" s="290"/>
    </row>
    <row r="507">
      <c r="A507" s="242"/>
      <c r="B507" s="242"/>
      <c r="C507" s="242"/>
      <c r="D507" s="162"/>
      <c r="E507" s="242"/>
      <c r="F507" s="242"/>
      <c r="G507" s="242"/>
      <c r="H507" s="330"/>
      <c r="I507" s="248"/>
      <c r="J507" s="242"/>
      <c r="K507" s="242"/>
      <c r="L507" s="242"/>
      <c r="M507" s="242"/>
      <c r="N507" s="242"/>
      <c r="O507" s="242"/>
      <c r="P507" s="290"/>
      <c r="Q507" s="290"/>
      <c r="R507" s="290"/>
      <c r="S507" s="290"/>
      <c r="T507" s="290"/>
      <c r="U507" s="290"/>
      <c r="V507" s="290"/>
      <c r="W507" s="290"/>
      <c r="X507" s="290"/>
      <c r="Y507" s="290"/>
      <c r="Z507" s="290"/>
      <c r="AA507" s="290"/>
    </row>
    <row r="508">
      <c r="A508" s="242"/>
      <c r="B508" s="242"/>
      <c r="C508" s="242"/>
      <c r="D508" s="162"/>
      <c r="E508" s="242"/>
      <c r="F508" s="242"/>
      <c r="G508" s="242"/>
      <c r="H508" s="330"/>
      <c r="I508" s="248"/>
      <c r="J508" s="242"/>
      <c r="K508" s="242"/>
      <c r="L508" s="242"/>
      <c r="M508" s="242"/>
      <c r="N508" s="242"/>
      <c r="O508" s="242"/>
      <c r="P508" s="290"/>
      <c r="Q508" s="290"/>
      <c r="R508" s="290"/>
      <c r="S508" s="290"/>
      <c r="T508" s="290"/>
      <c r="U508" s="290"/>
      <c r="V508" s="290"/>
      <c r="W508" s="290"/>
      <c r="X508" s="290"/>
      <c r="Y508" s="290"/>
      <c r="Z508" s="290"/>
      <c r="AA508" s="290"/>
    </row>
    <row r="509">
      <c r="A509" s="242"/>
      <c r="B509" s="242"/>
      <c r="C509" s="242"/>
      <c r="D509" s="162"/>
      <c r="E509" s="242"/>
      <c r="F509" s="242"/>
      <c r="G509" s="242"/>
      <c r="H509" s="330"/>
      <c r="I509" s="248"/>
      <c r="J509" s="242"/>
      <c r="K509" s="242"/>
      <c r="L509" s="242"/>
      <c r="M509" s="242"/>
      <c r="N509" s="242"/>
      <c r="O509" s="242"/>
      <c r="P509" s="290"/>
      <c r="Q509" s="290"/>
      <c r="R509" s="290"/>
      <c r="S509" s="290"/>
      <c r="T509" s="290"/>
      <c r="U509" s="290"/>
      <c r="V509" s="290"/>
      <c r="W509" s="290"/>
      <c r="X509" s="290"/>
      <c r="Y509" s="290"/>
      <c r="Z509" s="290"/>
      <c r="AA509" s="290"/>
    </row>
    <row r="510">
      <c r="A510" s="242"/>
      <c r="B510" s="242"/>
      <c r="C510" s="242"/>
      <c r="D510" s="162"/>
      <c r="E510" s="242"/>
      <c r="F510" s="242"/>
      <c r="G510" s="242"/>
      <c r="H510" s="330"/>
      <c r="I510" s="248"/>
      <c r="J510" s="242"/>
      <c r="K510" s="242"/>
      <c r="L510" s="242"/>
      <c r="M510" s="242"/>
      <c r="N510" s="242"/>
      <c r="O510" s="242"/>
      <c r="P510" s="290"/>
      <c r="Q510" s="290"/>
      <c r="R510" s="290"/>
      <c r="S510" s="290"/>
      <c r="T510" s="290"/>
      <c r="U510" s="290"/>
      <c r="V510" s="290"/>
      <c r="W510" s="290"/>
      <c r="X510" s="290"/>
      <c r="Y510" s="290"/>
      <c r="Z510" s="290"/>
      <c r="AA510" s="290"/>
    </row>
    <row r="511">
      <c r="A511" s="242"/>
      <c r="B511" s="242"/>
      <c r="C511" s="242"/>
      <c r="D511" s="162"/>
      <c r="E511" s="242"/>
      <c r="F511" s="242"/>
      <c r="G511" s="242"/>
      <c r="H511" s="330"/>
      <c r="I511" s="248"/>
      <c r="J511" s="242"/>
      <c r="K511" s="242"/>
      <c r="L511" s="242"/>
      <c r="M511" s="242"/>
      <c r="N511" s="242"/>
      <c r="O511" s="242"/>
      <c r="P511" s="290"/>
      <c r="Q511" s="290"/>
      <c r="R511" s="290"/>
      <c r="S511" s="290"/>
      <c r="T511" s="290"/>
      <c r="U511" s="290"/>
      <c r="V511" s="290"/>
      <c r="W511" s="290"/>
      <c r="X511" s="290"/>
      <c r="Y511" s="290"/>
      <c r="Z511" s="290"/>
      <c r="AA511" s="290"/>
    </row>
    <row r="512">
      <c r="A512" s="242"/>
      <c r="B512" s="242"/>
      <c r="C512" s="242"/>
      <c r="D512" s="162"/>
      <c r="E512" s="242"/>
      <c r="F512" s="242"/>
      <c r="G512" s="242"/>
      <c r="H512" s="330"/>
      <c r="I512" s="248"/>
      <c r="J512" s="242"/>
      <c r="K512" s="242"/>
      <c r="L512" s="242"/>
      <c r="M512" s="242"/>
      <c r="N512" s="242"/>
      <c r="O512" s="242"/>
      <c r="P512" s="290"/>
      <c r="Q512" s="290"/>
      <c r="R512" s="290"/>
      <c r="S512" s="290"/>
      <c r="T512" s="290"/>
      <c r="U512" s="290"/>
      <c r="V512" s="290"/>
      <c r="W512" s="290"/>
      <c r="X512" s="290"/>
      <c r="Y512" s="290"/>
      <c r="Z512" s="290"/>
      <c r="AA512" s="290"/>
    </row>
    <row r="513">
      <c r="A513" s="242"/>
      <c r="B513" s="242"/>
      <c r="C513" s="242"/>
      <c r="D513" s="162"/>
      <c r="E513" s="242"/>
      <c r="F513" s="242"/>
      <c r="G513" s="242"/>
      <c r="H513" s="330"/>
      <c r="I513" s="248"/>
      <c r="J513" s="242"/>
      <c r="K513" s="242"/>
      <c r="L513" s="242"/>
      <c r="M513" s="242"/>
      <c r="N513" s="242"/>
      <c r="O513" s="242"/>
      <c r="P513" s="290"/>
      <c r="Q513" s="290"/>
      <c r="R513" s="290"/>
      <c r="S513" s="290"/>
      <c r="T513" s="290"/>
      <c r="U513" s="290"/>
      <c r="V513" s="290"/>
      <c r="W513" s="290"/>
      <c r="X513" s="290"/>
      <c r="Y513" s="290"/>
      <c r="Z513" s="290"/>
      <c r="AA513" s="290"/>
    </row>
    <row r="514">
      <c r="A514" s="242"/>
      <c r="B514" s="242"/>
      <c r="C514" s="242"/>
      <c r="D514" s="162"/>
      <c r="E514" s="242"/>
      <c r="F514" s="242"/>
      <c r="G514" s="242"/>
      <c r="H514" s="330"/>
      <c r="I514" s="248"/>
      <c r="J514" s="242"/>
      <c r="K514" s="242"/>
      <c r="L514" s="242"/>
      <c r="M514" s="242"/>
      <c r="N514" s="242"/>
      <c r="O514" s="242"/>
      <c r="P514" s="290"/>
      <c r="Q514" s="290"/>
      <c r="R514" s="290"/>
      <c r="S514" s="290"/>
      <c r="T514" s="290"/>
      <c r="U514" s="290"/>
      <c r="V514" s="290"/>
      <c r="W514" s="290"/>
      <c r="X514" s="290"/>
      <c r="Y514" s="290"/>
      <c r="Z514" s="290"/>
      <c r="AA514" s="290"/>
    </row>
    <row r="515">
      <c r="A515" s="242"/>
      <c r="B515" s="242"/>
      <c r="C515" s="242"/>
      <c r="D515" s="162"/>
      <c r="E515" s="242"/>
      <c r="F515" s="242"/>
      <c r="G515" s="242"/>
      <c r="H515" s="330"/>
      <c r="I515" s="248"/>
      <c r="J515" s="242"/>
      <c r="K515" s="242"/>
      <c r="L515" s="242"/>
      <c r="M515" s="242"/>
      <c r="N515" s="242"/>
      <c r="O515" s="242"/>
      <c r="P515" s="290"/>
      <c r="Q515" s="290"/>
      <c r="R515" s="290"/>
      <c r="S515" s="290"/>
      <c r="T515" s="290"/>
      <c r="U515" s="290"/>
      <c r="V515" s="290"/>
      <c r="W515" s="290"/>
      <c r="X515" s="290"/>
      <c r="Y515" s="290"/>
      <c r="Z515" s="290"/>
      <c r="AA515" s="290"/>
    </row>
    <row r="516">
      <c r="A516" s="242"/>
      <c r="B516" s="242"/>
      <c r="C516" s="242"/>
      <c r="D516" s="162"/>
      <c r="E516" s="242"/>
      <c r="F516" s="242"/>
      <c r="G516" s="242"/>
      <c r="H516" s="330"/>
      <c r="I516" s="248"/>
      <c r="J516" s="242"/>
      <c r="K516" s="242"/>
      <c r="L516" s="242"/>
      <c r="M516" s="242"/>
      <c r="N516" s="242"/>
      <c r="O516" s="242"/>
      <c r="P516" s="290"/>
      <c r="Q516" s="290"/>
      <c r="R516" s="290"/>
      <c r="S516" s="290"/>
      <c r="T516" s="290"/>
      <c r="U516" s="290"/>
      <c r="V516" s="290"/>
      <c r="W516" s="290"/>
      <c r="X516" s="290"/>
      <c r="Y516" s="290"/>
      <c r="Z516" s="290"/>
      <c r="AA516" s="290"/>
    </row>
    <row r="517">
      <c r="A517" s="242"/>
      <c r="B517" s="242"/>
      <c r="C517" s="242"/>
      <c r="D517" s="162"/>
      <c r="E517" s="242"/>
      <c r="F517" s="242"/>
      <c r="G517" s="242"/>
      <c r="H517" s="330"/>
      <c r="I517" s="248"/>
      <c r="J517" s="242"/>
      <c r="K517" s="242"/>
      <c r="L517" s="242"/>
      <c r="M517" s="242"/>
      <c r="N517" s="242"/>
      <c r="O517" s="242"/>
      <c r="P517" s="290"/>
      <c r="Q517" s="290"/>
      <c r="R517" s="290"/>
      <c r="S517" s="290"/>
      <c r="T517" s="290"/>
      <c r="U517" s="290"/>
      <c r="V517" s="290"/>
      <c r="W517" s="290"/>
      <c r="X517" s="290"/>
      <c r="Y517" s="290"/>
      <c r="Z517" s="290"/>
      <c r="AA517" s="290"/>
    </row>
    <row r="518">
      <c r="A518" s="242"/>
      <c r="B518" s="242"/>
      <c r="C518" s="242"/>
      <c r="D518" s="162"/>
      <c r="E518" s="242"/>
      <c r="F518" s="242"/>
      <c r="G518" s="242"/>
      <c r="H518" s="330"/>
      <c r="I518" s="248"/>
      <c r="J518" s="242"/>
      <c r="K518" s="242"/>
      <c r="L518" s="242"/>
      <c r="M518" s="242"/>
      <c r="N518" s="242"/>
      <c r="O518" s="242"/>
      <c r="P518" s="290"/>
      <c r="Q518" s="290"/>
      <c r="R518" s="290"/>
      <c r="S518" s="290"/>
      <c r="T518" s="290"/>
      <c r="U518" s="290"/>
      <c r="V518" s="290"/>
      <c r="W518" s="290"/>
      <c r="X518" s="290"/>
      <c r="Y518" s="290"/>
      <c r="Z518" s="290"/>
      <c r="AA518" s="290"/>
    </row>
    <row r="519">
      <c r="A519" s="242"/>
      <c r="B519" s="242"/>
      <c r="C519" s="242"/>
      <c r="D519" s="162"/>
      <c r="E519" s="242"/>
      <c r="F519" s="242"/>
      <c r="G519" s="242"/>
      <c r="H519" s="330"/>
      <c r="I519" s="248"/>
      <c r="J519" s="242"/>
      <c r="K519" s="242"/>
      <c r="L519" s="242"/>
      <c r="M519" s="242"/>
      <c r="N519" s="242"/>
      <c r="O519" s="242"/>
      <c r="P519" s="290"/>
      <c r="Q519" s="290"/>
      <c r="R519" s="290"/>
      <c r="S519" s="290"/>
      <c r="T519" s="290"/>
      <c r="U519" s="290"/>
      <c r="V519" s="290"/>
      <c r="W519" s="290"/>
      <c r="X519" s="290"/>
      <c r="Y519" s="290"/>
      <c r="Z519" s="290"/>
      <c r="AA519" s="290"/>
    </row>
    <row r="520">
      <c r="A520" s="242"/>
      <c r="B520" s="242"/>
      <c r="C520" s="242"/>
      <c r="D520" s="162"/>
      <c r="E520" s="242"/>
      <c r="F520" s="242"/>
      <c r="G520" s="242"/>
      <c r="H520" s="330"/>
      <c r="I520" s="248"/>
      <c r="J520" s="242"/>
      <c r="K520" s="242"/>
      <c r="L520" s="242"/>
      <c r="M520" s="242"/>
      <c r="N520" s="242"/>
      <c r="O520" s="242"/>
      <c r="P520" s="290"/>
      <c r="Q520" s="290"/>
      <c r="R520" s="290"/>
      <c r="S520" s="290"/>
      <c r="T520" s="290"/>
      <c r="U520" s="290"/>
      <c r="V520" s="290"/>
      <c r="W520" s="290"/>
      <c r="X520" s="290"/>
      <c r="Y520" s="290"/>
      <c r="Z520" s="290"/>
      <c r="AA520" s="290"/>
    </row>
    <row r="521">
      <c r="A521" s="242"/>
      <c r="B521" s="242"/>
      <c r="C521" s="242"/>
      <c r="D521" s="162"/>
      <c r="E521" s="242"/>
      <c r="F521" s="242"/>
      <c r="G521" s="242"/>
      <c r="H521" s="330"/>
      <c r="I521" s="248"/>
      <c r="J521" s="242"/>
      <c r="K521" s="242"/>
      <c r="L521" s="242"/>
      <c r="M521" s="242"/>
      <c r="N521" s="242"/>
      <c r="O521" s="242"/>
      <c r="P521" s="290"/>
      <c r="Q521" s="290"/>
      <c r="R521" s="290"/>
      <c r="S521" s="290"/>
      <c r="T521" s="290"/>
      <c r="U521" s="290"/>
      <c r="V521" s="290"/>
      <c r="W521" s="290"/>
      <c r="X521" s="290"/>
      <c r="Y521" s="290"/>
      <c r="Z521" s="290"/>
      <c r="AA521" s="290"/>
    </row>
    <row r="522">
      <c r="A522" s="242"/>
      <c r="B522" s="242"/>
      <c r="C522" s="242"/>
      <c r="D522" s="162"/>
      <c r="E522" s="242"/>
      <c r="F522" s="242"/>
      <c r="G522" s="242"/>
      <c r="H522" s="330"/>
      <c r="I522" s="248"/>
      <c r="J522" s="242"/>
      <c r="K522" s="242"/>
      <c r="L522" s="242"/>
      <c r="M522" s="242"/>
      <c r="N522" s="242"/>
      <c r="O522" s="242"/>
      <c r="P522" s="290"/>
      <c r="Q522" s="290"/>
      <c r="R522" s="290"/>
      <c r="S522" s="290"/>
      <c r="T522" s="290"/>
      <c r="U522" s="290"/>
      <c r="V522" s="290"/>
      <c r="W522" s="290"/>
      <c r="X522" s="290"/>
      <c r="Y522" s="290"/>
      <c r="Z522" s="290"/>
      <c r="AA522" s="290"/>
    </row>
    <row r="523">
      <c r="A523" s="242"/>
      <c r="B523" s="242"/>
      <c r="C523" s="242"/>
      <c r="D523" s="162"/>
      <c r="E523" s="242"/>
      <c r="F523" s="242"/>
      <c r="G523" s="242"/>
      <c r="H523" s="330"/>
      <c r="I523" s="248"/>
      <c r="J523" s="242"/>
      <c r="K523" s="242"/>
      <c r="L523" s="242"/>
      <c r="M523" s="242"/>
      <c r="N523" s="242"/>
      <c r="O523" s="242"/>
      <c r="P523" s="290"/>
      <c r="Q523" s="290"/>
      <c r="R523" s="290"/>
      <c r="S523" s="290"/>
      <c r="T523" s="290"/>
      <c r="U523" s="290"/>
      <c r="V523" s="290"/>
      <c r="W523" s="290"/>
      <c r="X523" s="290"/>
      <c r="Y523" s="290"/>
      <c r="Z523" s="290"/>
      <c r="AA523" s="290"/>
    </row>
    <row r="524">
      <c r="A524" s="242"/>
      <c r="B524" s="242"/>
      <c r="C524" s="242"/>
      <c r="D524" s="162"/>
      <c r="E524" s="242"/>
      <c r="F524" s="242"/>
      <c r="G524" s="242"/>
      <c r="H524" s="330"/>
      <c r="I524" s="248"/>
      <c r="J524" s="242"/>
      <c r="K524" s="242"/>
      <c r="L524" s="242"/>
      <c r="M524" s="242"/>
      <c r="N524" s="242"/>
      <c r="O524" s="242"/>
      <c r="P524" s="290"/>
      <c r="Q524" s="290"/>
      <c r="R524" s="290"/>
      <c r="S524" s="290"/>
      <c r="T524" s="290"/>
      <c r="U524" s="290"/>
      <c r="V524" s="290"/>
      <c r="W524" s="290"/>
      <c r="X524" s="290"/>
      <c r="Y524" s="290"/>
      <c r="Z524" s="290"/>
      <c r="AA524" s="290"/>
    </row>
    <row r="525">
      <c r="A525" s="242"/>
      <c r="B525" s="242"/>
      <c r="C525" s="242"/>
      <c r="D525" s="162"/>
      <c r="E525" s="242"/>
      <c r="F525" s="242"/>
      <c r="G525" s="242"/>
      <c r="H525" s="330"/>
      <c r="I525" s="248"/>
      <c r="J525" s="242"/>
      <c r="K525" s="242"/>
      <c r="L525" s="242"/>
      <c r="M525" s="242"/>
      <c r="N525" s="242"/>
      <c r="O525" s="242"/>
      <c r="P525" s="290"/>
      <c r="Q525" s="290"/>
      <c r="R525" s="290"/>
      <c r="S525" s="290"/>
      <c r="T525" s="290"/>
      <c r="U525" s="290"/>
      <c r="V525" s="290"/>
      <c r="W525" s="290"/>
      <c r="X525" s="290"/>
      <c r="Y525" s="290"/>
      <c r="Z525" s="290"/>
      <c r="AA525" s="290"/>
    </row>
    <row r="526">
      <c r="A526" s="242"/>
      <c r="B526" s="242"/>
      <c r="C526" s="242"/>
      <c r="D526" s="162"/>
      <c r="E526" s="242"/>
      <c r="F526" s="242"/>
      <c r="G526" s="242"/>
      <c r="H526" s="330"/>
      <c r="I526" s="248"/>
      <c r="J526" s="242"/>
      <c r="K526" s="242"/>
      <c r="L526" s="242"/>
      <c r="M526" s="242"/>
      <c r="N526" s="242"/>
      <c r="O526" s="242"/>
      <c r="P526" s="290"/>
      <c r="Q526" s="290"/>
      <c r="R526" s="290"/>
      <c r="S526" s="290"/>
      <c r="T526" s="290"/>
      <c r="U526" s="290"/>
      <c r="V526" s="290"/>
      <c r="W526" s="290"/>
      <c r="X526" s="290"/>
      <c r="Y526" s="290"/>
      <c r="Z526" s="290"/>
      <c r="AA526" s="290"/>
    </row>
    <row r="527">
      <c r="A527" s="242"/>
      <c r="B527" s="242"/>
      <c r="C527" s="242"/>
      <c r="D527" s="162"/>
      <c r="E527" s="242"/>
      <c r="F527" s="242"/>
      <c r="G527" s="242"/>
      <c r="H527" s="330"/>
      <c r="I527" s="248"/>
      <c r="J527" s="242"/>
      <c r="K527" s="242"/>
      <c r="L527" s="242"/>
      <c r="M527" s="242"/>
      <c r="N527" s="242"/>
      <c r="O527" s="242"/>
      <c r="P527" s="290"/>
      <c r="Q527" s="290"/>
      <c r="R527" s="290"/>
      <c r="S527" s="290"/>
      <c r="T527" s="290"/>
      <c r="U527" s="290"/>
      <c r="V527" s="290"/>
      <c r="W527" s="290"/>
      <c r="X527" s="290"/>
      <c r="Y527" s="290"/>
      <c r="Z527" s="290"/>
      <c r="AA527" s="290"/>
    </row>
    <row r="528">
      <c r="A528" s="242"/>
      <c r="B528" s="242"/>
      <c r="C528" s="242"/>
      <c r="D528" s="162"/>
      <c r="E528" s="242"/>
      <c r="F528" s="242"/>
      <c r="G528" s="242"/>
      <c r="H528" s="330"/>
      <c r="I528" s="248"/>
      <c r="J528" s="242"/>
      <c r="K528" s="242"/>
      <c r="L528" s="242"/>
      <c r="M528" s="242"/>
      <c r="N528" s="242"/>
      <c r="O528" s="242"/>
      <c r="P528" s="290"/>
      <c r="Q528" s="290"/>
      <c r="R528" s="290"/>
      <c r="S528" s="290"/>
      <c r="T528" s="290"/>
      <c r="U528" s="290"/>
      <c r="V528" s="290"/>
      <c r="W528" s="290"/>
      <c r="X528" s="290"/>
      <c r="Y528" s="290"/>
      <c r="Z528" s="290"/>
      <c r="AA528" s="290"/>
    </row>
    <row r="529">
      <c r="A529" s="242"/>
      <c r="B529" s="242"/>
      <c r="C529" s="242"/>
      <c r="D529" s="162"/>
      <c r="E529" s="242"/>
      <c r="F529" s="242"/>
      <c r="G529" s="242"/>
      <c r="H529" s="330"/>
      <c r="I529" s="248"/>
      <c r="J529" s="242"/>
      <c r="K529" s="242"/>
      <c r="L529" s="242"/>
      <c r="M529" s="242"/>
      <c r="N529" s="242"/>
      <c r="O529" s="242"/>
      <c r="P529" s="290"/>
      <c r="Q529" s="290"/>
      <c r="R529" s="290"/>
      <c r="S529" s="290"/>
      <c r="T529" s="290"/>
      <c r="U529" s="290"/>
      <c r="V529" s="290"/>
      <c r="W529" s="290"/>
      <c r="X529" s="290"/>
      <c r="Y529" s="290"/>
      <c r="Z529" s="290"/>
      <c r="AA529" s="290"/>
    </row>
    <row r="530">
      <c r="A530" s="242"/>
      <c r="B530" s="242"/>
      <c r="C530" s="242"/>
      <c r="D530" s="162"/>
      <c r="E530" s="242"/>
      <c r="F530" s="242"/>
      <c r="G530" s="242"/>
      <c r="H530" s="330"/>
      <c r="I530" s="248"/>
      <c r="J530" s="242"/>
      <c r="K530" s="242"/>
      <c r="L530" s="242"/>
      <c r="M530" s="242"/>
      <c r="N530" s="242"/>
      <c r="O530" s="242"/>
      <c r="P530" s="290"/>
      <c r="Q530" s="290"/>
      <c r="R530" s="290"/>
      <c r="S530" s="290"/>
      <c r="T530" s="290"/>
      <c r="U530" s="290"/>
      <c r="V530" s="290"/>
      <c r="W530" s="290"/>
      <c r="X530" s="290"/>
      <c r="Y530" s="290"/>
      <c r="Z530" s="290"/>
      <c r="AA530" s="290"/>
    </row>
    <row r="531">
      <c r="A531" s="242"/>
      <c r="B531" s="242"/>
      <c r="C531" s="242"/>
      <c r="D531" s="162"/>
      <c r="E531" s="242"/>
      <c r="F531" s="242"/>
      <c r="G531" s="242"/>
      <c r="H531" s="330"/>
      <c r="I531" s="248"/>
      <c r="J531" s="242"/>
      <c r="K531" s="242"/>
      <c r="L531" s="242"/>
      <c r="M531" s="242"/>
      <c r="N531" s="242"/>
      <c r="O531" s="242"/>
      <c r="P531" s="290"/>
      <c r="Q531" s="290"/>
      <c r="R531" s="290"/>
      <c r="S531" s="290"/>
      <c r="T531" s="290"/>
      <c r="U531" s="290"/>
      <c r="V531" s="290"/>
      <c r="W531" s="290"/>
      <c r="X531" s="290"/>
      <c r="Y531" s="290"/>
      <c r="Z531" s="290"/>
      <c r="AA531" s="290"/>
    </row>
    <row r="532">
      <c r="A532" s="242"/>
      <c r="B532" s="242"/>
      <c r="C532" s="242"/>
      <c r="D532" s="162"/>
      <c r="E532" s="242"/>
      <c r="F532" s="242"/>
      <c r="G532" s="242"/>
      <c r="H532" s="330"/>
      <c r="I532" s="248"/>
      <c r="J532" s="242"/>
      <c r="K532" s="242"/>
      <c r="L532" s="242"/>
      <c r="M532" s="242"/>
      <c r="N532" s="242"/>
      <c r="O532" s="242"/>
      <c r="P532" s="290"/>
      <c r="Q532" s="290"/>
      <c r="R532" s="290"/>
      <c r="S532" s="290"/>
      <c r="T532" s="290"/>
      <c r="U532" s="290"/>
      <c r="V532" s="290"/>
      <c r="W532" s="290"/>
      <c r="X532" s="290"/>
      <c r="Y532" s="290"/>
      <c r="Z532" s="290"/>
      <c r="AA532" s="290"/>
    </row>
    <row r="533">
      <c r="A533" s="242"/>
      <c r="B533" s="242"/>
      <c r="C533" s="242"/>
      <c r="D533" s="162"/>
      <c r="E533" s="242"/>
      <c r="F533" s="242"/>
      <c r="G533" s="242"/>
      <c r="H533" s="330"/>
      <c r="I533" s="248"/>
      <c r="J533" s="242"/>
      <c r="K533" s="242"/>
      <c r="L533" s="242"/>
      <c r="M533" s="242"/>
      <c r="N533" s="242"/>
      <c r="O533" s="242"/>
      <c r="P533" s="290"/>
      <c r="Q533" s="290"/>
      <c r="R533" s="290"/>
      <c r="S533" s="290"/>
      <c r="T533" s="290"/>
      <c r="U533" s="290"/>
      <c r="V533" s="290"/>
      <c r="W533" s="290"/>
      <c r="X533" s="290"/>
      <c r="Y533" s="290"/>
      <c r="Z533" s="290"/>
      <c r="AA533" s="290"/>
    </row>
    <row r="534">
      <c r="A534" s="242"/>
      <c r="B534" s="242"/>
      <c r="C534" s="242"/>
      <c r="D534" s="162"/>
      <c r="E534" s="242"/>
      <c r="F534" s="242"/>
      <c r="G534" s="242"/>
      <c r="H534" s="330"/>
      <c r="I534" s="248"/>
      <c r="J534" s="242"/>
      <c r="K534" s="242"/>
      <c r="L534" s="242"/>
      <c r="M534" s="242"/>
      <c r="N534" s="242"/>
      <c r="O534" s="242"/>
      <c r="P534" s="290"/>
      <c r="Q534" s="290"/>
      <c r="R534" s="290"/>
      <c r="S534" s="290"/>
      <c r="T534" s="290"/>
      <c r="U534" s="290"/>
      <c r="V534" s="290"/>
      <c r="W534" s="290"/>
      <c r="X534" s="290"/>
      <c r="Y534" s="290"/>
      <c r="Z534" s="290"/>
      <c r="AA534" s="290"/>
    </row>
    <row r="535">
      <c r="A535" s="242"/>
      <c r="B535" s="242"/>
      <c r="C535" s="242"/>
      <c r="D535" s="162"/>
      <c r="E535" s="242"/>
      <c r="F535" s="242"/>
      <c r="G535" s="242"/>
      <c r="H535" s="330"/>
      <c r="I535" s="248"/>
      <c r="J535" s="242"/>
      <c r="K535" s="242"/>
      <c r="L535" s="242"/>
      <c r="M535" s="242"/>
      <c r="N535" s="242"/>
      <c r="O535" s="242"/>
      <c r="P535" s="290"/>
      <c r="Q535" s="290"/>
      <c r="R535" s="290"/>
      <c r="S535" s="290"/>
      <c r="T535" s="290"/>
      <c r="U535" s="290"/>
      <c r="V535" s="290"/>
      <c r="W535" s="290"/>
      <c r="X535" s="290"/>
      <c r="Y535" s="290"/>
      <c r="Z535" s="290"/>
      <c r="AA535" s="290"/>
    </row>
    <row r="536">
      <c r="A536" s="242"/>
      <c r="B536" s="242"/>
      <c r="C536" s="242"/>
      <c r="D536" s="162"/>
      <c r="E536" s="242"/>
      <c r="F536" s="242"/>
      <c r="G536" s="242"/>
      <c r="H536" s="330"/>
      <c r="I536" s="248"/>
      <c r="J536" s="242"/>
      <c r="K536" s="242"/>
      <c r="L536" s="242"/>
      <c r="M536" s="242"/>
      <c r="N536" s="242"/>
      <c r="O536" s="242"/>
      <c r="P536" s="290"/>
      <c r="Q536" s="290"/>
      <c r="R536" s="290"/>
      <c r="S536" s="290"/>
      <c r="T536" s="290"/>
      <c r="U536" s="290"/>
      <c r="V536" s="290"/>
      <c r="W536" s="290"/>
      <c r="X536" s="290"/>
      <c r="Y536" s="290"/>
      <c r="Z536" s="290"/>
      <c r="AA536" s="290"/>
    </row>
    <row r="537">
      <c r="A537" s="242"/>
      <c r="B537" s="242"/>
      <c r="C537" s="242"/>
      <c r="D537" s="162"/>
      <c r="E537" s="242"/>
      <c r="F537" s="242"/>
      <c r="G537" s="242"/>
      <c r="H537" s="330"/>
      <c r="I537" s="248"/>
      <c r="J537" s="242"/>
      <c r="K537" s="242"/>
      <c r="L537" s="242"/>
      <c r="M537" s="242"/>
      <c r="N537" s="242"/>
      <c r="O537" s="242"/>
      <c r="P537" s="290"/>
      <c r="Q537" s="290"/>
      <c r="R537" s="290"/>
      <c r="S537" s="290"/>
      <c r="T537" s="290"/>
      <c r="U537" s="290"/>
      <c r="V537" s="290"/>
      <c r="W537" s="290"/>
      <c r="X537" s="290"/>
      <c r="Y537" s="290"/>
      <c r="Z537" s="290"/>
      <c r="AA537" s="290"/>
    </row>
    <row r="538">
      <c r="A538" s="242"/>
      <c r="B538" s="242"/>
      <c r="C538" s="242"/>
      <c r="D538" s="162"/>
      <c r="E538" s="242"/>
      <c r="F538" s="242"/>
      <c r="G538" s="242"/>
      <c r="H538" s="330"/>
      <c r="I538" s="248"/>
      <c r="J538" s="242"/>
      <c r="K538" s="242"/>
      <c r="L538" s="242"/>
      <c r="M538" s="242"/>
      <c r="N538" s="242"/>
      <c r="O538" s="242"/>
      <c r="P538" s="290"/>
      <c r="Q538" s="290"/>
      <c r="R538" s="290"/>
      <c r="S538" s="290"/>
      <c r="T538" s="290"/>
      <c r="U538" s="290"/>
      <c r="V538" s="290"/>
      <c r="W538" s="290"/>
      <c r="X538" s="290"/>
      <c r="Y538" s="290"/>
      <c r="Z538" s="290"/>
      <c r="AA538" s="290"/>
    </row>
    <row r="539">
      <c r="A539" s="242"/>
      <c r="B539" s="242"/>
      <c r="C539" s="242"/>
      <c r="D539" s="162"/>
      <c r="E539" s="242"/>
      <c r="F539" s="242"/>
      <c r="G539" s="242"/>
      <c r="H539" s="330"/>
      <c r="I539" s="248"/>
      <c r="J539" s="242"/>
      <c r="K539" s="242"/>
      <c r="L539" s="242"/>
      <c r="M539" s="242"/>
      <c r="N539" s="242"/>
      <c r="O539" s="242"/>
      <c r="P539" s="290"/>
      <c r="Q539" s="290"/>
      <c r="R539" s="290"/>
      <c r="S539" s="290"/>
      <c r="T539" s="290"/>
      <c r="U539" s="290"/>
      <c r="V539" s="290"/>
      <c r="W539" s="290"/>
      <c r="X539" s="290"/>
      <c r="Y539" s="290"/>
      <c r="Z539" s="290"/>
      <c r="AA539" s="290"/>
    </row>
    <row r="540">
      <c r="A540" s="242"/>
      <c r="B540" s="242"/>
      <c r="C540" s="242"/>
      <c r="D540" s="162"/>
      <c r="E540" s="242"/>
      <c r="F540" s="242"/>
      <c r="G540" s="242"/>
      <c r="H540" s="330"/>
      <c r="I540" s="248"/>
      <c r="J540" s="242"/>
      <c r="K540" s="242"/>
      <c r="L540" s="242"/>
      <c r="M540" s="242"/>
      <c r="N540" s="242"/>
      <c r="O540" s="242"/>
      <c r="P540" s="290"/>
      <c r="Q540" s="290"/>
      <c r="R540" s="290"/>
      <c r="S540" s="290"/>
      <c r="T540" s="290"/>
      <c r="U540" s="290"/>
      <c r="V540" s="290"/>
      <c r="W540" s="290"/>
      <c r="X540" s="290"/>
      <c r="Y540" s="290"/>
      <c r="Z540" s="290"/>
      <c r="AA540" s="290"/>
    </row>
    <row r="541">
      <c r="A541" s="242"/>
      <c r="B541" s="242"/>
      <c r="C541" s="242"/>
      <c r="D541" s="162"/>
      <c r="E541" s="242"/>
      <c r="F541" s="242"/>
      <c r="G541" s="242"/>
      <c r="H541" s="330"/>
      <c r="I541" s="248"/>
      <c r="J541" s="242"/>
      <c r="K541" s="242"/>
      <c r="L541" s="242"/>
      <c r="M541" s="242"/>
      <c r="N541" s="242"/>
      <c r="O541" s="242"/>
      <c r="P541" s="290"/>
      <c r="Q541" s="290"/>
      <c r="R541" s="290"/>
      <c r="S541" s="290"/>
      <c r="T541" s="290"/>
      <c r="U541" s="290"/>
      <c r="V541" s="290"/>
      <c r="W541" s="290"/>
      <c r="X541" s="290"/>
      <c r="Y541" s="290"/>
      <c r="Z541" s="290"/>
      <c r="AA541" s="290"/>
    </row>
    <row r="542">
      <c r="A542" s="242"/>
      <c r="B542" s="242"/>
      <c r="C542" s="242"/>
      <c r="D542" s="162"/>
      <c r="E542" s="242"/>
      <c r="F542" s="242"/>
      <c r="G542" s="242"/>
      <c r="H542" s="330"/>
      <c r="I542" s="248"/>
      <c r="J542" s="242"/>
      <c r="K542" s="242"/>
      <c r="L542" s="242"/>
      <c r="M542" s="242"/>
      <c r="N542" s="242"/>
      <c r="O542" s="242"/>
      <c r="P542" s="290"/>
      <c r="Q542" s="290"/>
      <c r="R542" s="290"/>
      <c r="S542" s="290"/>
      <c r="T542" s="290"/>
      <c r="U542" s="290"/>
      <c r="V542" s="290"/>
      <c r="W542" s="290"/>
      <c r="X542" s="290"/>
      <c r="Y542" s="290"/>
      <c r="Z542" s="290"/>
      <c r="AA542" s="290"/>
    </row>
    <row r="543">
      <c r="A543" s="242"/>
      <c r="B543" s="242"/>
      <c r="C543" s="242"/>
      <c r="D543" s="162"/>
      <c r="E543" s="242"/>
      <c r="F543" s="242"/>
      <c r="G543" s="242"/>
      <c r="H543" s="330"/>
      <c r="I543" s="248"/>
      <c r="J543" s="242"/>
      <c r="K543" s="242"/>
      <c r="L543" s="242"/>
      <c r="M543" s="242"/>
      <c r="N543" s="242"/>
      <c r="O543" s="242"/>
      <c r="P543" s="290"/>
      <c r="Q543" s="290"/>
      <c r="R543" s="290"/>
      <c r="S543" s="290"/>
      <c r="T543" s="290"/>
      <c r="U543" s="290"/>
      <c r="V543" s="290"/>
      <c r="W543" s="290"/>
      <c r="X543" s="290"/>
      <c r="Y543" s="290"/>
      <c r="Z543" s="290"/>
      <c r="AA543" s="290"/>
    </row>
    <row r="544">
      <c r="A544" s="242"/>
      <c r="B544" s="242"/>
      <c r="C544" s="242"/>
      <c r="D544" s="162"/>
      <c r="E544" s="242"/>
      <c r="F544" s="242"/>
      <c r="G544" s="242"/>
      <c r="H544" s="330"/>
      <c r="I544" s="248"/>
      <c r="J544" s="242"/>
      <c r="K544" s="242"/>
      <c r="L544" s="242"/>
      <c r="M544" s="242"/>
      <c r="N544" s="242"/>
      <c r="O544" s="242"/>
      <c r="P544" s="290"/>
      <c r="Q544" s="290"/>
      <c r="R544" s="290"/>
      <c r="S544" s="290"/>
      <c r="T544" s="290"/>
      <c r="U544" s="290"/>
      <c r="V544" s="290"/>
      <c r="W544" s="290"/>
      <c r="X544" s="290"/>
      <c r="Y544" s="290"/>
      <c r="Z544" s="290"/>
      <c r="AA544" s="290"/>
    </row>
    <row r="545">
      <c r="A545" s="242"/>
      <c r="B545" s="242"/>
      <c r="C545" s="242"/>
      <c r="D545" s="162"/>
      <c r="E545" s="242"/>
      <c r="F545" s="242"/>
      <c r="G545" s="242"/>
      <c r="H545" s="330"/>
      <c r="I545" s="248"/>
      <c r="J545" s="242"/>
      <c r="K545" s="242"/>
      <c r="L545" s="242"/>
      <c r="M545" s="242"/>
      <c r="N545" s="242"/>
      <c r="O545" s="242"/>
      <c r="P545" s="290"/>
      <c r="Q545" s="290"/>
      <c r="R545" s="290"/>
      <c r="S545" s="290"/>
      <c r="T545" s="290"/>
      <c r="U545" s="290"/>
      <c r="V545" s="290"/>
      <c r="W545" s="290"/>
      <c r="X545" s="290"/>
      <c r="Y545" s="290"/>
      <c r="Z545" s="290"/>
      <c r="AA545" s="290"/>
    </row>
    <row r="546">
      <c r="A546" s="242"/>
      <c r="B546" s="242"/>
      <c r="C546" s="242"/>
      <c r="D546" s="162"/>
      <c r="E546" s="242"/>
      <c r="F546" s="242"/>
      <c r="G546" s="242"/>
      <c r="H546" s="330"/>
      <c r="I546" s="248"/>
      <c r="J546" s="242"/>
      <c r="K546" s="242"/>
      <c r="L546" s="242"/>
      <c r="M546" s="242"/>
      <c r="N546" s="242"/>
      <c r="O546" s="242"/>
      <c r="P546" s="290"/>
      <c r="Q546" s="290"/>
      <c r="R546" s="290"/>
      <c r="S546" s="290"/>
      <c r="T546" s="290"/>
      <c r="U546" s="290"/>
      <c r="V546" s="290"/>
      <c r="W546" s="290"/>
      <c r="X546" s="290"/>
      <c r="Y546" s="290"/>
      <c r="Z546" s="290"/>
      <c r="AA546" s="290"/>
    </row>
    <row r="547">
      <c r="A547" s="242"/>
      <c r="B547" s="242"/>
      <c r="C547" s="242"/>
      <c r="D547" s="162"/>
      <c r="E547" s="242"/>
      <c r="F547" s="242"/>
      <c r="G547" s="242"/>
      <c r="H547" s="330"/>
      <c r="I547" s="248"/>
      <c r="J547" s="242"/>
      <c r="K547" s="242"/>
      <c r="L547" s="242"/>
      <c r="M547" s="242"/>
      <c r="N547" s="242"/>
      <c r="O547" s="242"/>
      <c r="P547" s="290"/>
      <c r="Q547" s="290"/>
      <c r="R547" s="290"/>
      <c r="S547" s="290"/>
      <c r="T547" s="290"/>
      <c r="U547" s="290"/>
      <c r="V547" s="290"/>
      <c r="W547" s="290"/>
      <c r="X547" s="290"/>
      <c r="Y547" s="290"/>
      <c r="Z547" s="290"/>
      <c r="AA547" s="290"/>
    </row>
    <row r="548">
      <c r="A548" s="242"/>
      <c r="B548" s="242"/>
      <c r="C548" s="242"/>
      <c r="D548" s="162"/>
      <c r="E548" s="242"/>
      <c r="F548" s="242"/>
      <c r="G548" s="242"/>
      <c r="H548" s="330"/>
      <c r="I548" s="248"/>
      <c r="J548" s="242"/>
      <c r="K548" s="242"/>
      <c r="L548" s="242"/>
      <c r="M548" s="242"/>
      <c r="N548" s="242"/>
      <c r="O548" s="242"/>
      <c r="P548" s="290"/>
      <c r="Q548" s="290"/>
      <c r="R548" s="290"/>
      <c r="S548" s="290"/>
      <c r="T548" s="290"/>
      <c r="U548" s="290"/>
      <c r="V548" s="290"/>
      <c r="W548" s="290"/>
      <c r="X548" s="290"/>
      <c r="Y548" s="290"/>
      <c r="Z548" s="290"/>
      <c r="AA548" s="290"/>
    </row>
    <row r="549">
      <c r="A549" s="242"/>
      <c r="B549" s="242"/>
      <c r="C549" s="242"/>
      <c r="D549" s="162"/>
      <c r="E549" s="242"/>
      <c r="F549" s="242"/>
      <c r="G549" s="242"/>
      <c r="H549" s="330"/>
      <c r="I549" s="248"/>
      <c r="J549" s="242"/>
      <c r="K549" s="242"/>
      <c r="L549" s="242"/>
      <c r="M549" s="242"/>
      <c r="N549" s="242"/>
      <c r="O549" s="242"/>
      <c r="P549" s="290"/>
      <c r="Q549" s="290"/>
      <c r="R549" s="290"/>
      <c r="S549" s="290"/>
      <c r="T549" s="290"/>
      <c r="U549" s="290"/>
      <c r="V549" s="290"/>
      <c r="W549" s="290"/>
      <c r="X549" s="290"/>
      <c r="Y549" s="290"/>
      <c r="Z549" s="290"/>
      <c r="AA549" s="290"/>
    </row>
    <row r="550">
      <c r="A550" s="242"/>
      <c r="B550" s="242"/>
      <c r="C550" s="242"/>
      <c r="D550" s="162"/>
      <c r="E550" s="242"/>
      <c r="F550" s="242"/>
      <c r="G550" s="242"/>
      <c r="H550" s="330"/>
      <c r="I550" s="248"/>
      <c r="J550" s="242"/>
      <c r="K550" s="242"/>
      <c r="L550" s="242"/>
      <c r="M550" s="242"/>
      <c r="N550" s="242"/>
      <c r="O550" s="242"/>
      <c r="P550" s="290"/>
      <c r="Q550" s="290"/>
      <c r="R550" s="290"/>
      <c r="S550" s="290"/>
      <c r="T550" s="290"/>
      <c r="U550" s="290"/>
      <c r="V550" s="290"/>
      <c r="W550" s="290"/>
      <c r="X550" s="290"/>
      <c r="Y550" s="290"/>
      <c r="Z550" s="290"/>
      <c r="AA550" s="290"/>
    </row>
    <row r="551">
      <c r="A551" s="242"/>
      <c r="B551" s="242"/>
      <c r="C551" s="242"/>
      <c r="D551" s="162"/>
      <c r="E551" s="242"/>
      <c r="F551" s="242"/>
      <c r="G551" s="242"/>
      <c r="H551" s="330"/>
      <c r="I551" s="248"/>
      <c r="J551" s="242"/>
      <c r="K551" s="242"/>
      <c r="L551" s="242"/>
      <c r="M551" s="242"/>
      <c r="N551" s="242"/>
      <c r="O551" s="242"/>
      <c r="P551" s="290"/>
      <c r="Q551" s="290"/>
      <c r="R551" s="290"/>
      <c r="S551" s="290"/>
      <c r="T551" s="290"/>
      <c r="U551" s="290"/>
      <c r="V551" s="290"/>
      <c r="W551" s="290"/>
      <c r="X551" s="290"/>
      <c r="Y551" s="290"/>
      <c r="Z551" s="290"/>
      <c r="AA551" s="290"/>
    </row>
    <row r="552">
      <c r="A552" s="242"/>
      <c r="B552" s="242"/>
      <c r="C552" s="242"/>
      <c r="D552" s="162"/>
      <c r="E552" s="242"/>
      <c r="F552" s="242"/>
      <c r="G552" s="242"/>
      <c r="H552" s="330"/>
      <c r="I552" s="248"/>
      <c r="J552" s="242"/>
      <c r="K552" s="242"/>
      <c r="L552" s="242"/>
      <c r="M552" s="242"/>
      <c r="N552" s="242"/>
      <c r="O552" s="242"/>
      <c r="P552" s="290"/>
      <c r="Q552" s="290"/>
      <c r="R552" s="290"/>
      <c r="S552" s="290"/>
      <c r="T552" s="290"/>
      <c r="U552" s="290"/>
      <c r="V552" s="290"/>
      <c r="W552" s="290"/>
      <c r="X552" s="290"/>
      <c r="Y552" s="290"/>
      <c r="Z552" s="290"/>
      <c r="AA552" s="290"/>
    </row>
    <row r="553">
      <c r="A553" s="242"/>
      <c r="B553" s="242"/>
      <c r="C553" s="242"/>
      <c r="D553" s="162"/>
      <c r="E553" s="242"/>
      <c r="F553" s="242"/>
      <c r="G553" s="242"/>
      <c r="H553" s="330"/>
      <c r="I553" s="248"/>
      <c r="J553" s="242"/>
      <c r="K553" s="242"/>
      <c r="L553" s="242"/>
      <c r="M553" s="242"/>
      <c r="N553" s="242"/>
      <c r="O553" s="242"/>
      <c r="P553" s="290"/>
      <c r="Q553" s="290"/>
      <c r="R553" s="290"/>
      <c r="S553" s="290"/>
      <c r="T553" s="290"/>
      <c r="U553" s="290"/>
      <c r="V553" s="290"/>
      <c r="W553" s="290"/>
      <c r="X553" s="290"/>
      <c r="Y553" s="290"/>
      <c r="Z553" s="290"/>
      <c r="AA553" s="290"/>
    </row>
    <row r="554">
      <c r="A554" s="242"/>
      <c r="B554" s="242"/>
      <c r="C554" s="242"/>
      <c r="D554" s="162"/>
      <c r="E554" s="242"/>
      <c r="F554" s="242"/>
      <c r="G554" s="242"/>
      <c r="H554" s="330"/>
      <c r="I554" s="248"/>
      <c r="J554" s="242"/>
      <c r="K554" s="242"/>
      <c r="L554" s="242"/>
      <c r="M554" s="242"/>
      <c r="N554" s="242"/>
      <c r="O554" s="242"/>
      <c r="P554" s="290"/>
      <c r="Q554" s="290"/>
      <c r="R554" s="290"/>
      <c r="S554" s="290"/>
      <c r="T554" s="290"/>
      <c r="U554" s="290"/>
      <c r="V554" s="290"/>
      <c r="W554" s="290"/>
      <c r="X554" s="290"/>
      <c r="Y554" s="290"/>
      <c r="Z554" s="290"/>
      <c r="AA554" s="290"/>
    </row>
    <row r="555">
      <c r="A555" s="242"/>
      <c r="B555" s="242"/>
      <c r="C555" s="242"/>
      <c r="D555" s="162"/>
      <c r="E555" s="242"/>
      <c r="F555" s="242"/>
      <c r="G555" s="242"/>
      <c r="H555" s="330"/>
      <c r="I555" s="248"/>
      <c r="J555" s="242"/>
      <c r="K555" s="242"/>
      <c r="L555" s="242"/>
      <c r="M555" s="242"/>
      <c r="N555" s="242"/>
      <c r="O555" s="242"/>
      <c r="P555" s="290"/>
      <c r="Q555" s="290"/>
      <c r="R555" s="290"/>
      <c r="S555" s="290"/>
      <c r="T555" s="290"/>
      <c r="U555" s="290"/>
      <c r="V555" s="290"/>
      <c r="W555" s="290"/>
      <c r="X555" s="290"/>
      <c r="Y555" s="290"/>
      <c r="Z555" s="290"/>
      <c r="AA555" s="290"/>
    </row>
    <row r="556">
      <c r="A556" s="242"/>
      <c r="B556" s="242"/>
      <c r="C556" s="242"/>
      <c r="D556" s="162"/>
      <c r="E556" s="242"/>
      <c r="F556" s="242"/>
      <c r="G556" s="242"/>
      <c r="H556" s="330"/>
      <c r="I556" s="248"/>
      <c r="J556" s="242"/>
      <c r="K556" s="242"/>
      <c r="L556" s="242"/>
      <c r="M556" s="242"/>
      <c r="N556" s="242"/>
      <c r="O556" s="242"/>
      <c r="P556" s="290"/>
      <c r="Q556" s="290"/>
      <c r="R556" s="290"/>
      <c r="S556" s="290"/>
      <c r="T556" s="290"/>
      <c r="U556" s="290"/>
      <c r="V556" s="290"/>
      <c r="W556" s="290"/>
      <c r="X556" s="290"/>
      <c r="Y556" s="290"/>
      <c r="Z556" s="290"/>
      <c r="AA556" s="290"/>
    </row>
    <row r="557">
      <c r="A557" s="242"/>
      <c r="B557" s="242"/>
      <c r="C557" s="242"/>
      <c r="D557" s="162"/>
      <c r="E557" s="242"/>
      <c r="F557" s="242"/>
      <c r="G557" s="242"/>
      <c r="H557" s="330"/>
      <c r="I557" s="248"/>
      <c r="J557" s="242"/>
      <c r="K557" s="242"/>
      <c r="L557" s="242"/>
      <c r="M557" s="242"/>
      <c r="N557" s="242"/>
      <c r="O557" s="242"/>
      <c r="P557" s="290"/>
      <c r="Q557" s="290"/>
      <c r="R557" s="290"/>
      <c r="S557" s="290"/>
      <c r="T557" s="290"/>
      <c r="U557" s="290"/>
      <c r="V557" s="290"/>
      <c r="W557" s="290"/>
      <c r="X557" s="290"/>
      <c r="Y557" s="290"/>
      <c r="Z557" s="290"/>
      <c r="AA557" s="290"/>
    </row>
    <row r="558">
      <c r="A558" s="242"/>
      <c r="B558" s="242"/>
      <c r="C558" s="242"/>
      <c r="D558" s="162"/>
      <c r="E558" s="242"/>
      <c r="F558" s="242"/>
      <c r="G558" s="242"/>
      <c r="H558" s="330"/>
      <c r="I558" s="248"/>
      <c r="J558" s="242"/>
      <c r="K558" s="242"/>
      <c r="L558" s="242"/>
      <c r="M558" s="242"/>
      <c r="N558" s="242"/>
      <c r="O558" s="242"/>
      <c r="P558" s="290"/>
      <c r="Q558" s="290"/>
      <c r="R558" s="290"/>
      <c r="S558" s="290"/>
      <c r="T558" s="290"/>
      <c r="U558" s="290"/>
      <c r="V558" s="290"/>
      <c r="W558" s="290"/>
      <c r="X558" s="290"/>
      <c r="Y558" s="290"/>
      <c r="Z558" s="290"/>
      <c r="AA558" s="290"/>
    </row>
    <row r="559">
      <c r="A559" s="242"/>
      <c r="B559" s="242"/>
      <c r="C559" s="242"/>
      <c r="D559" s="162"/>
      <c r="E559" s="242"/>
      <c r="F559" s="242"/>
      <c r="G559" s="242"/>
      <c r="H559" s="330"/>
      <c r="I559" s="248"/>
      <c r="J559" s="242"/>
      <c r="K559" s="242"/>
      <c r="L559" s="242"/>
      <c r="M559" s="242"/>
      <c r="N559" s="242"/>
      <c r="O559" s="242"/>
      <c r="P559" s="290"/>
      <c r="Q559" s="290"/>
      <c r="R559" s="290"/>
      <c r="S559" s="290"/>
      <c r="T559" s="290"/>
      <c r="U559" s="290"/>
      <c r="V559" s="290"/>
      <c r="W559" s="290"/>
      <c r="X559" s="290"/>
      <c r="Y559" s="290"/>
      <c r="Z559" s="290"/>
      <c r="AA559" s="290"/>
    </row>
    <row r="560">
      <c r="A560" s="242"/>
      <c r="B560" s="242"/>
      <c r="C560" s="242"/>
      <c r="D560" s="162"/>
      <c r="E560" s="242"/>
      <c r="F560" s="242"/>
      <c r="G560" s="242"/>
      <c r="H560" s="330"/>
      <c r="I560" s="248"/>
      <c r="J560" s="242"/>
      <c r="K560" s="242"/>
      <c r="L560" s="242"/>
      <c r="M560" s="242"/>
      <c r="N560" s="242"/>
      <c r="O560" s="242"/>
      <c r="P560" s="290"/>
      <c r="Q560" s="290"/>
      <c r="R560" s="290"/>
      <c r="S560" s="290"/>
      <c r="T560" s="290"/>
      <c r="U560" s="290"/>
      <c r="V560" s="290"/>
      <c r="W560" s="290"/>
      <c r="X560" s="290"/>
      <c r="Y560" s="290"/>
      <c r="Z560" s="290"/>
      <c r="AA560" s="290"/>
    </row>
    <row r="561">
      <c r="A561" s="242"/>
      <c r="B561" s="242"/>
      <c r="C561" s="242"/>
      <c r="D561" s="162"/>
      <c r="E561" s="242"/>
      <c r="F561" s="242"/>
      <c r="G561" s="242"/>
      <c r="H561" s="330"/>
      <c r="I561" s="248"/>
      <c r="J561" s="242"/>
      <c r="K561" s="242"/>
      <c r="L561" s="242"/>
      <c r="M561" s="242"/>
      <c r="N561" s="242"/>
      <c r="O561" s="242"/>
      <c r="P561" s="290"/>
      <c r="Q561" s="290"/>
      <c r="R561" s="290"/>
      <c r="S561" s="290"/>
      <c r="T561" s="290"/>
      <c r="U561" s="290"/>
      <c r="V561" s="290"/>
      <c r="W561" s="290"/>
      <c r="X561" s="290"/>
      <c r="Y561" s="290"/>
      <c r="Z561" s="290"/>
      <c r="AA561" s="290"/>
    </row>
    <row r="562">
      <c r="A562" s="242"/>
      <c r="B562" s="242"/>
      <c r="C562" s="242"/>
      <c r="D562" s="162"/>
      <c r="E562" s="242"/>
      <c r="F562" s="242"/>
      <c r="G562" s="242"/>
      <c r="H562" s="330"/>
      <c r="I562" s="248"/>
      <c r="J562" s="242"/>
      <c r="K562" s="242"/>
      <c r="L562" s="242"/>
      <c r="M562" s="242"/>
      <c r="N562" s="242"/>
      <c r="O562" s="242"/>
      <c r="P562" s="290"/>
      <c r="Q562" s="290"/>
      <c r="R562" s="290"/>
      <c r="S562" s="290"/>
      <c r="T562" s="290"/>
      <c r="U562" s="290"/>
      <c r="V562" s="290"/>
      <c r="W562" s="290"/>
      <c r="X562" s="290"/>
      <c r="Y562" s="290"/>
      <c r="Z562" s="290"/>
      <c r="AA562" s="290"/>
    </row>
    <row r="563">
      <c r="A563" s="242"/>
      <c r="B563" s="242"/>
      <c r="C563" s="242"/>
      <c r="D563" s="162"/>
      <c r="E563" s="242"/>
      <c r="F563" s="242"/>
      <c r="G563" s="242"/>
      <c r="H563" s="330"/>
      <c r="I563" s="248"/>
      <c r="J563" s="242"/>
      <c r="K563" s="242"/>
      <c r="L563" s="242"/>
      <c r="M563" s="242"/>
      <c r="N563" s="242"/>
      <c r="O563" s="242"/>
      <c r="P563" s="290"/>
      <c r="Q563" s="290"/>
      <c r="R563" s="290"/>
      <c r="S563" s="290"/>
      <c r="T563" s="290"/>
      <c r="U563" s="290"/>
      <c r="V563" s="290"/>
      <c r="W563" s="290"/>
      <c r="X563" s="290"/>
      <c r="Y563" s="290"/>
      <c r="Z563" s="290"/>
      <c r="AA563" s="290"/>
    </row>
    <row r="564">
      <c r="A564" s="242"/>
      <c r="B564" s="242"/>
      <c r="C564" s="242"/>
      <c r="D564" s="162"/>
      <c r="E564" s="242"/>
      <c r="F564" s="242"/>
      <c r="G564" s="242"/>
      <c r="H564" s="330"/>
      <c r="I564" s="248"/>
      <c r="J564" s="242"/>
      <c r="K564" s="242"/>
      <c r="L564" s="242"/>
      <c r="M564" s="242"/>
      <c r="N564" s="242"/>
      <c r="O564" s="242"/>
      <c r="P564" s="290"/>
      <c r="Q564" s="290"/>
      <c r="R564" s="290"/>
      <c r="S564" s="290"/>
      <c r="T564" s="290"/>
      <c r="U564" s="290"/>
      <c r="V564" s="290"/>
      <c r="W564" s="290"/>
      <c r="X564" s="290"/>
      <c r="Y564" s="290"/>
      <c r="Z564" s="290"/>
      <c r="AA564" s="290"/>
    </row>
    <row r="565">
      <c r="A565" s="242"/>
      <c r="B565" s="242"/>
      <c r="C565" s="242"/>
      <c r="D565" s="162"/>
      <c r="E565" s="242"/>
      <c r="F565" s="242"/>
      <c r="G565" s="242"/>
      <c r="H565" s="330"/>
      <c r="I565" s="248"/>
      <c r="J565" s="242"/>
      <c r="K565" s="242"/>
      <c r="L565" s="242"/>
      <c r="M565" s="242"/>
      <c r="N565" s="242"/>
      <c r="O565" s="242"/>
      <c r="P565" s="290"/>
      <c r="Q565" s="290"/>
      <c r="R565" s="290"/>
      <c r="S565" s="290"/>
      <c r="T565" s="290"/>
      <c r="U565" s="290"/>
      <c r="V565" s="290"/>
      <c r="W565" s="290"/>
      <c r="X565" s="290"/>
      <c r="Y565" s="290"/>
      <c r="Z565" s="290"/>
      <c r="AA565" s="290"/>
    </row>
    <row r="566">
      <c r="A566" s="242"/>
      <c r="B566" s="242"/>
      <c r="C566" s="242"/>
      <c r="D566" s="162"/>
      <c r="E566" s="242"/>
      <c r="F566" s="242"/>
      <c r="G566" s="242"/>
      <c r="H566" s="330"/>
      <c r="I566" s="248"/>
      <c r="J566" s="242"/>
      <c r="K566" s="242"/>
      <c r="L566" s="242"/>
      <c r="M566" s="242"/>
      <c r="N566" s="242"/>
      <c r="O566" s="242"/>
      <c r="P566" s="290"/>
      <c r="Q566" s="290"/>
      <c r="R566" s="290"/>
      <c r="S566" s="290"/>
      <c r="T566" s="290"/>
      <c r="U566" s="290"/>
      <c r="V566" s="290"/>
      <c r="W566" s="290"/>
      <c r="X566" s="290"/>
      <c r="Y566" s="290"/>
      <c r="Z566" s="290"/>
      <c r="AA566" s="290"/>
    </row>
    <row r="567">
      <c r="A567" s="242"/>
      <c r="B567" s="242"/>
      <c r="C567" s="242"/>
      <c r="D567" s="162"/>
      <c r="E567" s="242"/>
      <c r="F567" s="242"/>
      <c r="G567" s="242"/>
      <c r="H567" s="330"/>
      <c r="I567" s="248"/>
      <c r="J567" s="242"/>
      <c r="K567" s="242"/>
      <c r="L567" s="242"/>
      <c r="M567" s="242"/>
      <c r="N567" s="242"/>
      <c r="O567" s="242"/>
      <c r="P567" s="290"/>
      <c r="Q567" s="290"/>
      <c r="R567" s="290"/>
      <c r="S567" s="290"/>
      <c r="T567" s="290"/>
      <c r="U567" s="290"/>
      <c r="V567" s="290"/>
      <c r="W567" s="290"/>
      <c r="X567" s="290"/>
      <c r="Y567" s="290"/>
      <c r="Z567" s="290"/>
      <c r="AA567" s="290"/>
    </row>
    <row r="568">
      <c r="A568" s="242"/>
      <c r="B568" s="242"/>
      <c r="C568" s="242"/>
      <c r="D568" s="162"/>
      <c r="E568" s="242"/>
      <c r="F568" s="242"/>
      <c r="G568" s="242"/>
      <c r="H568" s="330"/>
      <c r="I568" s="248"/>
      <c r="J568" s="242"/>
      <c r="K568" s="242"/>
      <c r="L568" s="242"/>
      <c r="M568" s="242"/>
      <c r="N568" s="242"/>
      <c r="O568" s="242"/>
      <c r="P568" s="290"/>
      <c r="Q568" s="290"/>
      <c r="R568" s="290"/>
      <c r="S568" s="290"/>
      <c r="T568" s="290"/>
      <c r="U568" s="290"/>
      <c r="V568" s="290"/>
      <c r="W568" s="290"/>
      <c r="X568" s="290"/>
      <c r="Y568" s="290"/>
      <c r="Z568" s="290"/>
      <c r="AA568" s="290"/>
    </row>
    <row r="569">
      <c r="A569" s="242"/>
      <c r="B569" s="242"/>
      <c r="C569" s="242"/>
      <c r="D569" s="162"/>
      <c r="E569" s="242"/>
      <c r="F569" s="242"/>
      <c r="G569" s="242"/>
      <c r="H569" s="330"/>
      <c r="I569" s="248"/>
      <c r="J569" s="242"/>
      <c r="K569" s="242"/>
      <c r="L569" s="242"/>
      <c r="M569" s="242"/>
      <c r="N569" s="242"/>
      <c r="O569" s="242"/>
      <c r="P569" s="290"/>
      <c r="Q569" s="290"/>
      <c r="R569" s="290"/>
      <c r="S569" s="290"/>
      <c r="T569" s="290"/>
      <c r="U569" s="290"/>
      <c r="V569" s="290"/>
      <c r="W569" s="290"/>
      <c r="X569" s="290"/>
      <c r="Y569" s="290"/>
      <c r="Z569" s="290"/>
      <c r="AA569" s="290"/>
    </row>
    <row r="570">
      <c r="A570" s="242"/>
      <c r="B570" s="242"/>
      <c r="C570" s="242"/>
      <c r="D570" s="162"/>
      <c r="E570" s="242"/>
      <c r="F570" s="242"/>
      <c r="G570" s="242"/>
      <c r="H570" s="330"/>
      <c r="I570" s="248"/>
      <c r="J570" s="242"/>
      <c r="K570" s="242"/>
      <c r="L570" s="242"/>
      <c r="M570" s="242"/>
      <c r="N570" s="242"/>
      <c r="O570" s="242"/>
      <c r="P570" s="290"/>
      <c r="Q570" s="290"/>
      <c r="R570" s="290"/>
      <c r="S570" s="290"/>
      <c r="T570" s="290"/>
      <c r="U570" s="290"/>
      <c r="V570" s="290"/>
      <c r="W570" s="290"/>
      <c r="X570" s="290"/>
      <c r="Y570" s="290"/>
      <c r="Z570" s="290"/>
      <c r="AA570" s="290"/>
    </row>
    <row r="571">
      <c r="A571" s="242"/>
      <c r="B571" s="242"/>
      <c r="C571" s="242"/>
      <c r="D571" s="162"/>
      <c r="E571" s="242"/>
      <c r="F571" s="242"/>
      <c r="G571" s="242"/>
      <c r="H571" s="330"/>
      <c r="I571" s="248"/>
      <c r="J571" s="242"/>
      <c r="K571" s="242"/>
      <c r="L571" s="242"/>
      <c r="M571" s="242"/>
      <c r="N571" s="242"/>
      <c r="O571" s="242"/>
      <c r="P571" s="290"/>
      <c r="Q571" s="290"/>
      <c r="R571" s="290"/>
      <c r="S571" s="290"/>
      <c r="T571" s="290"/>
      <c r="U571" s="290"/>
      <c r="V571" s="290"/>
      <c r="W571" s="290"/>
      <c r="X571" s="290"/>
      <c r="Y571" s="290"/>
      <c r="Z571" s="290"/>
      <c r="AA571" s="290"/>
    </row>
    <row r="572">
      <c r="A572" s="242"/>
      <c r="B572" s="242"/>
      <c r="C572" s="242"/>
      <c r="D572" s="162"/>
      <c r="E572" s="242"/>
      <c r="F572" s="242"/>
      <c r="G572" s="242"/>
      <c r="H572" s="330"/>
      <c r="I572" s="248"/>
      <c r="J572" s="242"/>
      <c r="K572" s="242"/>
      <c r="L572" s="242"/>
      <c r="M572" s="242"/>
      <c r="N572" s="242"/>
      <c r="O572" s="242"/>
      <c r="P572" s="290"/>
      <c r="Q572" s="290"/>
      <c r="R572" s="290"/>
      <c r="S572" s="290"/>
      <c r="T572" s="290"/>
      <c r="U572" s="290"/>
      <c r="V572" s="290"/>
      <c r="W572" s="290"/>
      <c r="X572" s="290"/>
      <c r="Y572" s="290"/>
      <c r="Z572" s="290"/>
      <c r="AA572" s="290"/>
    </row>
    <row r="573">
      <c r="A573" s="242"/>
      <c r="B573" s="242"/>
      <c r="C573" s="242"/>
      <c r="D573" s="162"/>
      <c r="E573" s="242"/>
      <c r="F573" s="242"/>
      <c r="G573" s="242"/>
      <c r="H573" s="330"/>
      <c r="I573" s="248"/>
      <c r="J573" s="242"/>
      <c r="K573" s="242"/>
      <c r="L573" s="242"/>
      <c r="M573" s="242"/>
      <c r="N573" s="242"/>
      <c r="O573" s="242"/>
      <c r="P573" s="290"/>
      <c r="Q573" s="290"/>
      <c r="R573" s="290"/>
      <c r="S573" s="290"/>
      <c r="T573" s="290"/>
      <c r="U573" s="290"/>
      <c r="V573" s="290"/>
      <c r="W573" s="290"/>
      <c r="X573" s="290"/>
      <c r="Y573" s="290"/>
      <c r="Z573" s="290"/>
      <c r="AA573" s="290"/>
    </row>
    <row r="574">
      <c r="A574" s="242"/>
      <c r="B574" s="242"/>
      <c r="C574" s="242"/>
      <c r="D574" s="162"/>
      <c r="E574" s="242"/>
      <c r="F574" s="242"/>
      <c r="G574" s="242"/>
      <c r="H574" s="330"/>
      <c r="I574" s="248"/>
      <c r="J574" s="242"/>
      <c r="K574" s="242"/>
      <c r="L574" s="242"/>
      <c r="M574" s="242"/>
      <c r="N574" s="242"/>
      <c r="O574" s="242"/>
      <c r="P574" s="290"/>
      <c r="Q574" s="290"/>
      <c r="R574" s="290"/>
      <c r="S574" s="290"/>
      <c r="T574" s="290"/>
      <c r="U574" s="290"/>
      <c r="V574" s="290"/>
      <c r="W574" s="290"/>
      <c r="X574" s="290"/>
      <c r="Y574" s="290"/>
      <c r="Z574" s="290"/>
      <c r="AA574" s="290"/>
    </row>
    <row r="575">
      <c r="A575" s="242"/>
      <c r="B575" s="242"/>
      <c r="C575" s="242"/>
      <c r="D575" s="162"/>
      <c r="E575" s="242"/>
      <c r="F575" s="242"/>
      <c r="G575" s="242"/>
      <c r="H575" s="330"/>
      <c r="I575" s="248"/>
      <c r="J575" s="242"/>
      <c r="K575" s="242"/>
      <c r="L575" s="242"/>
      <c r="M575" s="242"/>
      <c r="N575" s="242"/>
      <c r="O575" s="242"/>
      <c r="P575" s="290"/>
      <c r="Q575" s="290"/>
      <c r="R575" s="290"/>
      <c r="S575" s="290"/>
      <c r="T575" s="290"/>
      <c r="U575" s="290"/>
      <c r="V575" s="290"/>
      <c r="W575" s="290"/>
      <c r="X575" s="290"/>
      <c r="Y575" s="290"/>
      <c r="Z575" s="290"/>
      <c r="AA575" s="290"/>
    </row>
    <row r="576">
      <c r="A576" s="242"/>
      <c r="B576" s="242"/>
      <c r="C576" s="242"/>
      <c r="D576" s="162"/>
      <c r="E576" s="242"/>
      <c r="F576" s="242"/>
      <c r="G576" s="242"/>
      <c r="H576" s="330"/>
      <c r="I576" s="248"/>
      <c r="J576" s="242"/>
      <c r="K576" s="242"/>
      <c r="L576" s="242"/>
      <c r="M576" s="242"/>
      <c r="N576" s="242"/>
      <c r="O576" s="242"/>
      <c r="P576" s="290"/>
      <c r="Q576" s="290"/>
      <c r="R576" s="290"/>
      <c r="S576" s="290"/>
      <c r="T576" s="290"/>
      <c r="U576" s="290"/>
      <c r="V576" s="290"/>
      <c r="W576" s="290"/>
      <c r="X576" s="290"/>
      <c r="Y576" s="290"/>
      <c r="Z576" s="290"/>
      <c r="AA576" s="290"/>
    </row>
    <row r="577">
      <c r="A577" s="242"/>
      <c r="B577" s="242"/>
      <c r="C577" s="242"/>
      <c r="D577" s="162"/>
      <c r="E577" s="242"/>
      <c r="F577" s="242"/>
      <c r="G577" s="242"/>
      <c r="H577" s="330"/>
      <c r="I577" s="248"/>
      <c r="J577" s="242"/>
      <c r="K577" s="242"/>
      <c r="L577" s="242"/>
      <c r="M577" s="242"/>
      <c r="N577" s="242"/>
      <c r="O577" s="242"/>
      <c r="P577" s="290"/>
      <c r="Q577" s="290"/>
      <c r="R577" s="290"/>
      <c r="S577" s="290"/>
      <c r="T577" s="290"/>
      <c r="U577" s="290"/>
      <c r="V577" s="290"/>
      <c r="W577" s="290"/>
      <c r="X577" s="290"/>
      <c r="Y577" s="290"/>
      <c r="Z577" s="290"/>
      <c r="AA577" s="290"/>
    </row>
    <row r="578">
      <c r="A578" s="242"/>
      <c r="B578" s="242"/>
      <c r="C578" s="242"/>
      <c r="D578" s="162"/>
      <c r="E578" s="242"/>
      <c r="F578" s="242"/>
      <c r="G578" s="242"/>
      <c r="H578" s="330"/>
      <c r="I578" s="248"/>
      <c r="J578" s="242"/>
      <c r="K578" s="242"/>
      <c r="L578" s="242"/>
      <c r="M578" s="242"/>
      <c r="N578" s="242"/>
      <c r="O578" s="242"/>
      <c r="P578" s="290"/>
      <c r="Q578" s="290"/>
      <c r="R578" s="290"/>
      <c r="S578" s="290"/>
      <c r="T578" s="290"/>
      <c r="U578" s="290"/>
      <c r="V578" s="290"/>
      <c r="W578" s="290"/>
      <c r="X578" s="290"/>
      <c r="Y578" s="290"/>
      <c r="Z578" s="290"/>
      <c r="AA578" s="290"/>
    </row>
    <row r="579">
      <c r="A579" s="242"/>
      <c r="B579" s="242"/>
      <c r="C579" s="242"/>
      <c r="D579" s="162"/>
      <c r="E579" s="242"/>
      <c r="F579" s="242"/>
      <c r="G579" s="242"/>
      <c r="H579" s="330"/>
      <c r="I579" s="248"/>
      <c r="J579" s="242"/>
      <c r="K579" s="242"/>
      <c r="L579" s="242"/>
      <c r="M579" s="242"/>
      <c r="N579" s="242"/>
      <c r="O579" s="242"/>
      <c r="P579" s="290"/>
      <c r="Q579" s="290"/>
      <c r="R579" s="290"/>
      <c r="S579" s="290"/>
      <c r="T579" s="290"/>
      <c r="U579" s="290"/>
      <c r="V579" s="290"/>
      <c r="W579" s="290"/>
      <c r="X579" s="290"/>
      <c r="Y579" s="290"/>
      <c r="Z579" s="290"/>
      <c r="AA579" s="290"/>
    </row>
    <row r="580">
      <c r="A580" s="242"/>
      <c r="B580" s="242"/>
      <c r="C580" s="242"/>
      <c r="D580" s="162"/>
      <c r="E580" s="242"/>
      <c r="F580" s="242"/>
      <c r="G580" s="242"/>
      <c r="H580" s="330"/>
      <c r="I580" s="248"/>
      <c r="J580" s="242"/>
      <c r="K580" s="242"/>
      <c r="L580" s="242"/>
      <c r="M580" s="242"/>
      <c r="N580" s="242"/>
      <c r="O580" s="242"/>
      <c r="P580" s="290"/>
      <c r="Q580" s="290"/>
      <c r="R580" s="290"/>
      <c r="S580" s="290"/>
      <c r="T580" s="290"/>
      <c r="U580" s="290"/>
      <c r="V580" s="290"/>
      <c r="W580" s="290"/>
      <c r="X580" s="290"/>
      <c r="Y580" s="290"/>
      <c r="Z580" s="290"/>
      <c r="AA580" s="290"/>
    </row>
    <row r="581">
      <c r="A581" s="242"/>
      <c r="B581" s="242"/>
      <c r="C581" s="242"/>
      <c r="D581" s="162"/>
      <c r="E581" s="242"/>
      <c r="F581" s="242"/>
      <c r="G581" s="242"/>
      <c r="H581" s="330"/>
      <c r="I581" s="248"/>
      <c r="J581" s="242"/>
      <c r="K581" s="242"/>
      <c r="L581" s="242"/>
      <c r="M581" s="242"/>
      <c r="N581" s="242"/>
      <c r="O581" s="242"/>
      <c r="P581" s="290"/>
      <c r="Q581" s="290"/>
      <c r="R581" s="290"/>
      <c r="S581" s="290"/>
      <c r="T581" s="290"/>
      <c r="U581" s="290"/>
      <c r="V581" s="290"/>
      <c r="W581" s="290"/>
      <c r="X581" s="290"/>
      <c r="Y581" s="290"/>
      <c r="Z581" s="290"/>
      <c r="AA581" s="290"/>
    </row>
    <row r="582">
      <c r="A582" s="242"/>
      <c r="B582" s="242"/>
      <c r="C582" s="242"/>
      <c r="D582" s="162"/>
      <c r="E582" s="242"/>
      <c r="F582" s="242"/>
      <c r="G582" s="242"/>
      <c r="H582" s="330"/>
      <c r="I582" s="248"/>
      <c r="J582" s="242"/>
      <c r="K582" s="242"/>
      <c r="L582" s="242"/>
      <c r="M582" s="242"/>
      <c r="N582" s="242"/>
      <c r="O582" s="242"/>
      <c r="P582" s="290"/>
      <c r="Q582" s="290"/>
      <c r="R582" s="290"/>
      <c r="S582" s="290"/>
      <c r="T582" s="290"/>
      <c r="U582" s="290"/>
      <c r="V582" s="290"/>
      <c r="W582" s="290"/>
      <c r="X582" s="290"/>
      <c r="Y582" s="290"/>
      <c r="Z582" s="290"/>
      <c r="AA582" s="290"/>
    </row>
    <row r="583">
      <c r="A583" s="242"/>
      <c r="B583" s="242"/>
      <c r="C583" s="242"/>
      <c r="D583" s="162"/>
      <c r="E583" s="242"/>
      <c r="F583" s="242"/>
      <c r="G583" s="242"/>
      <c r="H583" s="330"/>
      <c r="I583" s="248"/>
      <c r="J583" s="242"/>
      <c r="K583" s="242"/>
      <c r="L583" s="242"/>
      <c r="M583" s="242"/>
      <c r="N583" s="242"/>
      <c r="O583" s="242"/>
      <c r="P583" s="290"/>
      <c r="Q583" s="290"/>
      <c r="R583" s="290"/>
      <c r="S583" s="290"/>
      <c r="T583" s="290"/>
      <c r="U583" s="290"/>
      <c r="V583" s="290"/>
      <c r="W583" s="290"/>
      <c r="X583" s="290"/>
      <c r="Y583" s="290"/>
      <c r="Z583" s="290"/>
      <c r="AA583" s="290"/>
    </row>
    <row r="584">
      <c r="A584" s="242"/>
      <c r="B584" s="242"/>
      <c r="C584" s="242"/>
      <c r="D584" s="162"/>
      <c r="E584" s="242"/>
      <c r="F584" s="242"/>
      <c r="G584" s="242"/>
      <c r="H584" s="330"/>
      <c r="I584" s="248"/>
      <c r="J584" s="242"/>
      <c r="K584" s="242"/>
      <c r="L584" s="242"/>
      <c r="M584" s="242"/>
      <c r="N584" s="242"/>
      <c r="O584" s="242"/>
      <c r="P584" s="290"/>
      <c r="Q584" s="290"/>
      <c r="R584" s="290"/>
      <c r="S584" s="290"/>
      <c r="T584" s="290"/>
      <c r="U584" s="290"/>
      <c r="V584" s="290"/>
      <c r="W584" s="290"/>
      <c r="X584" s="290"/>
      <c r="Y584" s="290"/>
      <c r="Z584" s="290"/>
      <c r="AA584" s="290"/>
    </row>
    <row r="585">
      <c r="A585" s="242"/>
      <c r="B585" s="242"/>
      <c r="C585" s="242"/>
      <c r="D585" s="162"/>
      <c r="E585" s="242"/>
      <c r="F585" s="242"/>
      <c r="G585" s="242"/>
      <c r="H585" s="330"/>
      <c r="I585" s="248"/>
      <c r="J585" s="242"/>
      <c r="K585" s="242"/>
      <c r="L585" s="242"/>
      <c r="M585" s="242"/>
      <c r="N585" s="242"/>
      <c r="O585" s="242"/>
      <c r="P585" s="290"/>
      <c r="Q585" s="290"/>
      <c r="R585" s="290"/>
      <c r="S585" s="290"/>
      <c r="T585" s="290"/>
      <c r="U585" s="290"/>
      <c r="V585" s="290"/>
      <c r="W585" s="290"/>
      <c r="X585" s="290"/>
      <c r="Y585" s="290"/>
      <c r="Z585" s="290"/>
      <c r="AA585" s="290"/>
    </row>
    <row r="586">
      <c r="A586" s="242"/>
      <c r="B586" s="242"/>
      <c r="C586" s="242"/>
      <c r="D586" s="162"/>
      <c r="E586" s="242"/>
      <c r="F586" s="242"/>
      <c r="G586" s="242"/>
      <c r="H586" s="330"/>
      <c r="I586" s="248"/>
      <c r="J586" s="242"/>
      <c r="K586" s="242"/>
      <c r="L586" s="242"/>
      <c r="M586" s="242"/>
      <c r="N586" s="242"/>
      <c r="O586" s="242"/>
      <c r="P586" s="290"/>
      <c r="Q586" s="290"/>
      <c r="R586" s="290"/>
      <c r="S586" s="290"/>
      <c r="T586" s="290"/>
      <c r="U586" s="290"/>
      <c r="V586" s="290"/>
      <c r="W586" s="290"/>
      <c r="X586" s="290"/>
      <c r="Y586" s="290"/>
      <c r="Z586" s="290"/>
      <c r="AA586" s="290"/>
    </row>
    <row r="587">
      <c r="A587" s="242"/>
      <c r="B587" s="242"/>
      <c r="C587" s="242"/>
      <c r="D587" s="162"/>
      <c r="E587" s="242"/>
      <c r="F587" s="242"/>
      <c r="G587" s="242"/>
      <c r="H587" s="330"/>
      <c r="I587" s="248"/>
      <c r="J587" s="242"/>
      <c r="K587" s="242"/>
      <c r="L587" s="242"/>
      <c r="M587" s="242"/>
      <c r="N587" s="242"/>
      <c r="O587" s="242"/>
      <c r="P587" s="290"/>
      <c r="Q587" s="290"/>
      <c r="R587" s="290"/>
      <c r="S587" s="290"/>
      <c r="T587" s="290"/>
      <c r="U587" s="290"/>
      <c r="V587" s="290"/>
      <c r="W587" s="290"/>
      <c r="X587" s="290"/>
      <c r="Y587" s="290"/>
      <c r="Z587" s="290"/>
      <c r="AA587" s="290"/>
    </row>
    <row r="588">
      <c r="A588" s="242"/>
      <c r="B588" s="242"/>
      <c r="C588" s="242"/>
      <c r="D588" s="162"/>
      <c r="E588" s="242"/>
      <c r="F588" s="242"/>
      <c r="G588" s="242"/>
      <c r="H588" s="330"/>
      <c r="I588" s="248"/>
      <c r="J588" s="242"/>
      <c r="K588" s="242"/>
      <c r="L588" s="242"/>
      <c r="M588" s="242"/>
      <c r="N588" s="242"/>
      <c r="O588" s="242"/>
      <c r="P588" s="290"/>
      <c r="Q588" s="290"/>
      <c r="R588" s="290"/>
      <c r="S588" s="290"/>
      <c r="T588" s="290"/>
      <c r="U588" s="290"/>
      <c r="V588" s="290"/>
      <c r="W588" s="290"/>
      <c r="X588" s="290"/>
      <c r="Y588" s="290"/>
      <c r="Z588" s="290"/>
      <c r="AA588" s="290"/>
    </row>
    <row r="589">
      <c r="A589" s="242"/>
      <c r="B589" s="242"/>
      <c r="C589" s="242"/>
      <c r="D589" s="162"/>
      <c r="E589" s="242"/>
      <c r="F589" s="242"/>
      <c r="G589" s="242"/>
      <c r="H589" s="330"/>
      <c r="I589" s="248"/>
      <c r="J589" s="242"/>
      <c r="K589" s="242"/>
      <c r="L589" s="242"/>
      <c r="M589" s="242"/>
      <c r="N589" s="242"/>
      <c r="O589" s="242"/>
      <c r="P589" s="290"/>
      <c r="Q589" s="290"/>
      <c r="R589" s="290"/>
      <c r="S589" s="290"/>
      <c r="T589" s="290"/>
      <c r="U589" s="290"/>
      <c r="V589" s="290"/>
      <c r="W589" s="290"/>
      <c r="X589" s="290"/>
      <c r="Y589" s="290"/>
      <c r="Z589" s="290"/>
      <c r="AA589" s="290"/>
    </row>
    <row r="590">
      <c r="A590" s="242"/>
      <c r="B590" s="242"/>
      <c r="C590" s="242"/>
      <c r="D590" s="162"/>
      <c r="E590" s="242"/>
      <c r="F590" s="242"/>
      <c r="G590" s="242"/>
      <c r="H590" s="330"/>
      <c r="I590" s="248"/>
      <c r="J590" s="242"/>
      <c r="K590" s="242"/>
      <c r="L590" s="242"/>
      <c r="M590" s="242"/>
      <c r="N590" s="242"/>
      <c r="O590" s="242"/>
      <c r="P590" s="290"/>
      <c r="Q590" s="290"/>
      <c r="R590" s="290"/>
      <c r="S590" s="290"/>
      <c r="T590" s="290"/>
      <c r="U590" s="290"/>
      <c r="V590" s="290"/>
      <c r="W590" s="290"/>
      <c r="X590" s="290"/>
      <c r="Y590" s="290"/>
      <c r="Z590" s="290"/>
      <c r="AA590" s="290"/>
    </row>
    <row r="591">
      <c r="A591" s="242"/>
      <c r="B591" s="242"/>
      <c r="C591" s="242"/>
      <c r="D591" s="162"/>
      <c r="E591" s="242"/>
      <c r="F591" s="242"/>
      <c r="G591" s="242"/>
      <c r="H591" s="330"/>
      <c r="I591" s="248"/>
      <c r="J591" s="242"/>
      <c r="K591" s="242"/>
      <c r="L591" s="242"/>
      <c r="M591" s="242"/>
      <c r="N591" s="242"/>
      <c r="O591" s="242"/>
      <c r="P591" s="290"/>
      <c r="Q591" s="290"/>
      <c r="R591" s="290"/>
      <c r="S591" s="290"/>
      <c r="T591" s="290"/>
      <c r="U591" s="290"/>
      <c r="V591" s="290"/>
      <c r="W591" s="290"/>
      <c r="X591" s="290"/>
      <c r="Y591" s="290"/>
      <c r="Z591" s="290"/>
      <c r="AA591" s="290"/>
    </row>
    <row r="592">
      <c r="A592" s="242"/>
      <c r="B592" s="242"/>
      <c r="C592" s="242"/>
      <c r="D592" s="162"/>
      <c r="E592" s="242"/>
      <c r="F592" s="242"/>
      <c r="G592" s="242"/>
      <c r="H592" s="330"/>
      <c r="I592" s="248"/>
      <c r="J592" s="242"/>
      <c r="K592" s="242"/>
      <c r="L592" s="242"/>
      <c r="M592" s="242"/>
      <c r="N592" s="242"/>
      <c r="O592" s="242"/>
      <c r="P592" s="290"/>
      <c r="Q592" s="290"/>
      <c r="R592" s="290"/>
      <c r="S592" s="290"/>
      <c r="T592" s="290"/>
      <c r="U592" s="290"/>
      <c r="V592" s="290"/>
      <c r="W592" s="290"/>
      <c r="X592" s="290"/>
      <c r="Y592" s="290"/>
      <c r="Z592" s="290"/>
      <c r="AA592" s="290"/>
    </row>
    <row r="593">
      <c r="A593" s="242"/>
      <c r="B593" s="242"/>
      <c r="C593" s="242"/>
      <c r="D593" s="162"/>
      <c r="E593" s="242"/>
      <c r="F593" s="242"/>
      <c r="G593" s="242"/>
      <c r="H593" s="330"/>
      <c r="I593" s="248"/>
      <c r="J593" s="242"/>
      <c r="K593" s="242"/>
      <c r="L593" s="242"/>
      <c r="M593" s="242"/>
      <c r="N593" s="242"/>
      <c r="O593" s="242"/>
      <c r="P593" s="290"/>
      <c r="Q593" s="290"/>
      <c r="R593" s="290"/>
      <c r="S593" s="290"/>
      <c r="T593" s="290"/>
      <c r="U593" s="290"/>
      <c r="V593" s="290"/>
      <c r="W593" s="290"/>
      <c r="X593" s="290"/>
      <c r="Y593" s="290"/>
      <c r="Z593" s="290"/>
      <c r="AA593" s="290"/>
    </row>
    <row r="594">
      <c r="A594" s="242"/>
      <c r="B594" s="242"/>
      <c r="C594" s="242"/>
      <c r="D594" s="162"/>
      <c r="E594" s="242"/>
      <c r="F594" s="242"/>
      <c r="G594" s="242"/>
      <c r="H594" s="330"/>
      <c r="I594" s="248"/>
      <c r="J594" s="242"/>
      <c r="K594" s="242"/>
      <c r="L594" s="242"/>
      <c r="M594" s="242"/>
      <c r="N594" s="242"/>
      <c r="O594" s="242"/>
      <c r="P594" s="290"/>
      <c r="Q594" s="290"/>
      <c r="R594" s="290"/>
      <c r="S594" s="290"/>
      <c r="T594" s="290"/>
      <c r="U594" s="290"/>
      <c r="V594" s="290"/>
      <c r="W594" s="290"/>
      <c r="X594" s="290"/>
      <c r="Y594" s="290"/>
      <c r="Z594" s="290"/>
      <c r="AA594" s="290"/>
    </row>
    <row r="595">
      <c r="A595" s="242"/>
      <c r="B595" s="242"/>
      <c r="C595" s="242"/>
      <c r="D595" s="162"/>
      <c r="E595" s="242"/>
      <c r="F595" s="242"/>
      <c r="G595" s="242"/>
      <c r="H595" s="330"/>
      <c r="I595" s="248"/>
      <c r="J595" s="242"/>
      <c r="K595" s="242"/>
      <c r="L595" s="242"/>
      <c r="M595" s="242"/>
      <c r="N595" s="242"/>
      <c r="O595" s="242"/>
      <c r="P595" s="290"/>
      <c r="Q595" s="290"/>
      <c r="R595" s="290"/>
      <c r="S595" s="290"/>
      <c r="T595" s="290"/>
      <c r="U595" s="290"/>
      <c r="V595" s="290"/>
      <c r="W595" s="290"/>
      <c r="X595" s="290"/>
      <c r="Y595" s="290"/>
      <c r="Z595" s="290"/>
      <c r="AA595" s="290"/>
    </row>
    <row r="596">
      <c r="A596" s="242"/>
      <c r="B596" s="242"/>
      <c r="C596" s="242"/>
      <c r="D596" s="162"/>
      <c r="E596" s="242"/>
      <c r="F596" s="242"/>
      <c r="G596" s="242"/>
      <c r="H596" s="330"/>
      <c r="I596" s="248"/>
      <c r="J596" s="242"/>
      <c r="K596" s="242"/>
      <c r="L596" s="242"/>
      <c r="M596" s="242"/>
      <c r="N596" s="242"/>
      <c r="O596" s="242"/>
      <c r="P596" s="290"/>
      <c r="Q596" s="290"/>
      <c r="R596" s="290"/>
      <c r="S596" s="290"/>
      <c r="T596" s="290"/>
      <c r="U596" s="290"/>
      <c r="V596" s="290"/>
      <c r="W596" s="290"/>
      <c r="X596" s="290"/>
      <c r="Y596" s="290"/>
      <c r="Z596" s="290"/>
      <c r="AA596" s="290"/>
    </row>
    <row r="597">
      <c r="A597" s="242"/>
      <c r="B597" s="242"/>
      <c r="C597" s="242"/>
      <c r="D597" s="162"/>
      <c r="E597" s="242"/>
      <c r="F597" s="242"/>
      <c r="G597" s="242"/>
      <c r="H597" s="330"/>
      <c r="I597" s="248"/>
      <c r="J597" s="242"/>
      <c r="K597" s="242"/>
      <c r="L597" s="242"/>
      <c r="M597" s="242"/>
      <c r="N597" s="242"/>
      <c r="O597" s="242"/>
      <c r="P597" s="290"/>
      <c r="Q597" s="290"/>
      <c r="R597" s="290"/>
      <c r="S597" s="290"/>
      <c r="T597" s="290"/>
      <c r="U597" s="290"/>
      <c r="V597" s="290"/>
      <c r="W597" s="290"/>
      <c r="X597" s="290"/>
      <c r="Y597" s="290"/>
      <c r="Z597" s="290"/>
      <c r="AA597" s="290"/>
    </row>
    <row r="598">
      <c r="A598" s="242"/>
      <c r="B598" s="242"/>
      <c r="C598" s="242"/>
      <c r="D598" s="162"/>
      <c r="E598" s="242"/>
      <c r="F598" s="242"/>
      <c r="G598" s="242"/>
      <c r="H598" s="330"/>
      <c r="I598" s="248"/>
      <c r="J598" s="242"/>
      <c r="K598" s="242"/>
      <c r="L598" s="242"/>
      <c r="M598" s="242"/>
      <c r="N598" s="242"/>
      <c r="O598" s="242"/>
      <c r="P598" s="290"/>
      <c r="Q598" s="290"/>
      <c r="R598" s="290"/>
      <c r="S598" s="290"/>
      <c r="T598" s="290"/>
      <c r="U598" s="290"/>
      <c r="V598" s="290"/>
      <c r="W598" s="290"/>
      <c r="X598" s="290"/>
      <c r="Y598" s="290"/>
      <c r="Z598" s="290"/>
      <c r="AA598" s="290"/>
    </row>
    <row r="599">
      <c r="A599" s="242"/>
      <c r="B599" s="242"/>
      <c r="C599" s="242"/>
      <c r="D599" s="162"/>
      <c r="E599" s="242"/>
      <c r="F599" s="242"/>
      <c r="G599" s="242"/>
      <c r="H599" s="330"/>
      <c r="I599" s="248"/>
      <c r="J599" s="242"/>
      <c r="K599" s="242"/>
      <c r="L599" s="242"/>
      <c r="M599" s="242"/>
      <c r="N599" s="242"/>
      <c r="O599" s="242"/>
      <c r="P599" s="290"/>
      <c r="Q599" s="290"/>
      <c r="R599" s="290"/>
      <c r="S599" s="290"/>
      <c r="T599" s="290"/>
      <c r="U599" s="290"/>
      <c r="V599" s="290"/>
      <c r="W599" s="290"/>
      <c r="X599" s="290"/>
      <c r="Y599" s="290"/>
      <c r="Z599" s="290"/>
      <c r="AA599" s="290"/>
    </row>
    <row r="600">
      <c r="A600" s="242"/>
      <c r="B600" s="242"/>
      <c r="C600" s="242"/>
      <c r="D600" s="162"/>
      <c r="E600" s="242"/>
      <c r="F600" s="242"/>
      <c r="G600" s="242"/>
      <c r="H600" s="330"/>
      <c r="I600" s="248"/>
      <c r="J600" s="242"/>
      <c r="K600" s="242"/>
      <c r="L600" s="242"/>
      <c r="M600" s="242"/>
      <c r="N600" s="242"/>
      <c r="O600" s="242"/>
      <c r="P600" s="290"/>
      <c r="Q600" s="290"/>
      <c r="R600" s="290"/>
      <c r="S600" s="290"/>
      <c r="T600" s="290"/>
      <c r="U600" s="290"/>
      <c r="V600" s="290"/>
      <c r="W600" s="290"/>
      <c r="X600" s="290"/>
      <c r="Y600" s="290"/>
      <c r="Z600" s="290"/>
      <c r="AA600" s="290"/>
    </row>
    <row r="601">
      <c r="A601" s="242"/>
      <c r="B601" s="242"/>
      <c r="C601" s="242"/>
      <c r="D601" s="162"/>
      <c r="E601" s="242"/>
      <c r="F601" s="242"/>
      <c r="G601" s="242"/>
      <c r="H601" s="330"/>
      <c r="I601" s="248"/>
      <c r="J601" s="242"/>
      <c r="K601" s="242"/>
      <c r="L601" s="242"/>
      <c r="M601" s="242"/>
      <c r="N601" s="242"/>
      <c r="O601" s="242"/>
      <c r="P601" s="290"/>
      <c r="Q601" s="290"/>
      <c r="R601" s="290"/>
      <c r="S601" s="290"/>
      <c r="T601" s="290"/>
      <c r="U601" s="290"/>
      <c r="V601" s="290"/>
      <c r="W601" s="290"/>
      <c r="X601" s="290"/>
      <c r="Y601" s="290"/>
      <c r="Z601" s="290"/>
      <c r="AA601" s="290"/>
    </row>
    <row r="602">
      <c r="A602" s="242"/>
      <c r="B602" s="242"/>
      <c r="C602" s="242"/>
      <c r="D602" s="162"/>
      <c r="E602" s="242"/>
      <c r="F602" s="242"/>
      <c r="G602" s="242"/>
      <c r="H602" s="330"/>
      <c r="I602" s="248"/>
      <c r="J602" s="242"/>
      <c r="K602" s="242"/>
      <c r="L602" s="242"/>
      <c r="M602" s="242"/>
      <c r="N602" s="242"/>
      <c r="O602" s="242"/>
      <c r="P602" s="290"/>
      <c r="Q602" s="290"/>
      <c r="R602" s="290"/>
      <c r="S602" s="290"/>
      <c r="T602" s="290"/>
      <c r="U602" s="290"/>
      <c r="V602" s="290"/>
      <c r="W602" s="290"/>
      <c r="X602" s="290"/>
      <c r="Y602" s="290"/>
      <c r="Z602" s="290"/>
      <c r="AA602" s="290"/>
    </row>
    <row r="603">
      <c r="A603" s="242"/>
      <c r="B603" s="242"/>
      <c r="C603" s="242"/>
      <c r="D603" s="162"/>
      <c r="E603" s="242"/>
      <c r="F603" s="242"/>
      <c r="G603" s="242"/>
      <c r="H603" s="330"/>
      <c r="I603" s="248"/>
      <c r="J603" s="242"/>
      <c r="K603" s="242"/>
      <c r="L603" s="242"/>
      <c r="M603" s="242"/>
      <c r="N603" s="242"/>
      <c r="O603" s="242"/>
      <c r="P603" s="290"/>
      <c r="Q603" s="290"/>
      <c r="R603" s="290"/>
      <c r="S603" s="290"/>
      <c r="T603" s="290"/>
      <c r="U603" s="290"/>
      <c r="V603" s="290"/>
      <c r="W603" s="290"/>
      <c r="X603" s="290"/>
      <c r="Y603" s="290"/>
      <c r="Z603" s="290"/>
      <c r="AA603" s="290"/>
    </row>
    <row r="604">
      <c r="A604" s="242"/>
      <c r="B604" s="242"/>
      <c r="C604" s="242"/>
      <c r="D604" s="162"/>
      <c r="E604" s="242"/>
      <c r="F604" s="242"/>
      <c r="G604" s="242"/>
      <c r="H604" s="330"/>
      <c r="I604" s="248"/>
      <c r="J604" s="242"/>
      <c r="K604" s="242"/>
      <c r="L604" s="242"/>
      <c r="M604" s="242"/>
      <c r="N604" s="242"/>
      <c r="O604" s="242"/>
      <c r="P604" s="290"/>
      <c r="Q604" s="290"/>
      <c r="R604" s="290"/>
      <c r="S604" s="290"/>
      <c r="T604" s="290"/>
      <c r="U604" s="290"/>
      <c r="V604" s="290"/>
      <c r="W604" s="290"/>
      <c r="X604" s="290"/>
      <c r="Y604" s="290"/>
      <c r="Z604" s="290"/>
      <c r="AA604" s="290"/>
    </row>
    <row r="605">
      <c r="A605" s="242"/>
      <c r="B605" s="242"/>
      <c r="C605" s="242"/>
      <c r="D605" s="162"/>
      <c r="E605" s="242"/>
      <c r="F605" s="242"/>
      <c r="G605" s="242"/>
      <c r="H605" s="330"/>
      <c r="I605" s="248"/>
      <c r="J605" s="242"/>
      <c r="K605" s="242"/>
      <c r="L605" s="242"/>
      <c r="M605" s="242"/>
      <c r="N605" s="242"/>
      <c r="O605" s="242"/>
      <c r="P605" s="290"/>
      <c r="Q605" s="290"/>
      <c r="R605" s="290"/>
      <c r="S605" s="290"/>
      <c r="T605" s="290"/>
      <c r="U605" s="290"/>
      <c r="V605" s="290"/>
      <c r="W605" s="290"/>
      <c r="X605" s="290"/>
      <c r="Y605" s="290"/>
      <c r="Z605" s="290"/>
      <c r="AA605" s="290"/>
    </row>
    <row r="606">
      <c r="A606" s="242"/>
      <c r="B606" s="242"/>
      <c r="C606" s="242"/>
      <c r="D606" s="162"/>
      <c r="E606" s="242"/>
      <c r="F606" s="242"/>
      <c r="G606" s="242"/>
      <c r="H606" s="330"/>
      <c r="I606" s="248"/>
      <c r="J606" s="242"/>
      <c r="K606" s="242"/>
      <c r="L606" s="242"/>
      <c r="M606" s="242"/>
      <c r="N606" s="242"/>
      <c r="O606" s="242"/>
      <c r="P606" s="290"/>
      <c r="Q606" s="290"/>
      <c r="R606" s="290"/>
      <c r="S606" s="290"/>
      <c r="T606" s="290"/>
      <c r="U606" s="290"/>
      <c r="V606" s="290"/>
      <c r="W606" s="290"/>
      <c r="X606" s="290"/>
      <c r="Y606" s="290"/>
      <c r="Z606" s="290"/>
      <c r="AA606" s="290"/>
    </row>
    <row r="607">
      <c r="A607" s="242"/>
      <c r="B607" s="242"/>
      <c r="C607" s="242"/>
      <c r="D607" s="162"/>
      <c r="E607" s="242"/>
      <c r="F607" s="242"/>
      <c r="G607" s="242"/>
      <c r="H607" s="330"/>
      <c r="I607" s="248"/>
      <c r="J607" s="242"/>
      <c r="K607" s="242"/>
      <c r="L607" s="242"/>
      <c r="M607" s="242"/>
      <c r="N607" s="242"/>
      <c r="O607" s="242"/>
      <c r="P607" s="290"/>
      <c r="Q607" s="290"/>
      <c r="R607" s="290"/>
      <c r="S607" s="290"/>
      <c r="T607" s="290"/>
      <c r="U607" s="290"/>
      <c r="V607" s="290"/>
      <c r="W607" s="290"/>
      <c r="X607" s="290"/>
      <c r="Y607" s="290"/>
      <c r="Z607" s="290"/>
      <c r="AA607" s="290"/>
    </row>
    <row r="608">
      <c r="A608" s="242"/>
      <c r="B608" s="242"/>
      <c r="C608" s="242"/>
      <c r="D608" s="162"/>
      <c r="E608" s="242"/>
      <c r="F608" s="242"/>
      <c r="G608" s="242"/>
      <c r="H608" s="330"/>
      <c r="I608" s="248"/>
      <c r="J608" s="242"/>
      <c r="K608" s="242"/>
      <c r="L608" s="242"/>
      <c r="M608" s="242"/>
      <c r="N608" s="242"/>
      <c r="O608" s="242"/>
      <c r="P608" s="290"/>
      <c r="Q608" s="290"/>
      <c r="R608" s="290"/>
      <c r="S608" s="290"/>
      <c r="T608" s="290"/>
      <c r="U608" s="290"/>
      <c r="V608" s="290"/>
      <c r="W608" s="290"/>
      <c r="X608" s="290"/>
      <c r="Y608" s="290"/>
      <c r="Z608" s="290"/>
      <c r="AA608" s="290"/>
    </row>
    <row r="609">
      <c r="A609" s="242"/>
      <c r="B609" s="242"/>
      <c r="C609" s="242"/>
      <c r="D609" s="162"/>
      <c r="E609" s="242"/>
      <c r="F609" s="242"/>
      <c r="G609" s="242"/>
      <c r="H609" s="330"/>
      <c r="I609" s="248"/>
      <c r="J609" s="242"/>
      <c r="K609" s="242"/>
      <c r="L609" s="242"/>
      <c r="M609" s="242"/>
      <c r="N609" s="242"/>
      <c r="O609" s="242"/>
      <c r="P609" s="290"/>
      <c r="Q609" s="290"/>
      <c r="R609" s="290"/>
      <c r="S609" s="290"/>
      <c r="T609" s="290"/>
      <c r="U609" s="290"/>
      <c r="V609" s="290"/>
      <c r="W609" s="290"/>
      <c r="X609" s="290"/>
      <c r="Y609" s="290"/>
      <c r="Z609" s="290"/>
      <c r="AA609" s="290"/>
    </row>
    <row r="610">
      <c r="A610" s="242"/>
      <c r="B610" s="242"/>
      <c r="C610" s="242"/>
      <c r="D610" s="162"/>
      <c r="E610" s="242"/>
      <c r="F610" s="242"/>
      <c r="G610" s="242"/>
      <c r="H610" s="330"/>
      <c r="I610" s="248"/>
      <c r="J610" s="242"/>
      <c r="K610" s="242"/>
      <c r="L610" s="242"/>
      <c r="M610" s="242"/>
      <c r="N610" s="242"/>
      <c r="O610" s="242"/>
      <c r="P610" s="290"/>
      <c r="Q610" s="290"/>
      <c r="R610" s="290"/>
      <c r="S610" s="290"/>
      <c r="T610" s="290"/>
      <c r="U610" s="290"/>
      <c r="V610" s="290"/>
      <c r="W610" s="290"/>
      <c r="X610" s="290"/>
      <c r="Y610" s="290"/>
      <c r="Z610" s="290"/>
      <c r="AA610" s="290"/>
    </row>
    <row r="611">
      <c r="A611" s="242"/>
      <c r="B611" s="242"/>
      <c r="C611" s="242"/>
      <c r="D611" s="162"/>
      <c r="E611" s="242"/>
      <c r="F611" s="242"/>
      <c r="G611" s="242"/>
      <c r="H611" s="330"/>
      <c r="I611" s="248"/>
      <c r="J611" s="242"/>
      <c r="K611" s="242"/>
      <c r="L611" s="242"/>
      <c r="M611" s="242"/>
      <c r="N611" s="242"/>
      <c r="O611" s="242"/>
      <c r="P611" s="290"/>
      <c r="Q611" s="290"/>
      <c r="R611" s="290"/>
      <c r="S611" s="290"/>
      <c r="T611" s="290"/>
      <c r="U611" s="290"/>
      <c r="V611" s="290"/>
      <c r="W611" s="290"/>
      <c r="X611" s="290"/>
      <c r="Y611" s="290"/>
      <c r="Z611" s="290"/>
      <c r="AA611" s="290"/>
    </row>
    <row r="612">
      <c r="A612" s="242"/>
      <c r="B612" s="242"/>
      <c r="C612" s="242"/>
      <c r="D612" s="162"/>
      <c r="E612" s="242"/>
      <c r="F612" s="242"/>
      <c r="G612" s="242"/>
      <c r="H612" s="330"/>
      <c r="I612" s="248"/>
      <c r="J612" s="242"/>
      <c r="K612" s="242"/>
      <c r="L612" s="242"/>
      <c r="M612" s="242"/>
      <c r="N612" s="242"/>
      <c r="O612" s="242"/>
      <c r="P612" s="290"/>
      <c r="Q612" s="290"/>
      <c r="R612" s="290"/>
      <c r="S612" s="290"/>
      <c r="T612" s="290"/>
      <c r="U612" s="290"/>
      <c r="V612" s="290"/>
      <c r="W612" s="290"/>
      <c r="X612" s="290"/>
      <c r="Y612" s="290"/>
      <c r="Z612" s="290"/>
      <c r="AA612" s="290"/>
    </row>
    <row r="613">
      <c r="A613" s="242"/>
      <c r="B613" s="242"/>
      <c r="C613" s="242"/>
      <c r="D613" s="162"/>
      <c r="E613" s="242"/>
      <c r="F613" s="242"/>
      <c r="G613" s="242"/>
      <c r="H613" s="330"/>
      <c r="I613" s="248"/>
      <c r="J613" s="242"/>
      <c r="K613" s="242"/>
      <c r="L613" s="242"/>
      <c r="M613" s="242"/>
      <c r="N613" s="242"/>
      <c r="O613" s="242"/>
      <c r="P613" s="290"/>
      <c r="Q613" s="290"/>
      <c r="R613" s="290"/>
      <c r="S613" s="290"/>
      <c r="T613" s="290"/>
      <c r="U613" s="290"/>
      <c r="V613" s="290"/>
      <c r="W613" s="290"/>
      <c r="X613" s="290"/>
      <c r="Y613" s="290"/>
      <c r="Z613" s="290"/>
      <c r="AA613" s="290"/>
    </row>
    <row r="614">
      <c r="A614" s="242"/>
      <c r="B614" s="242"/>
      <c r="C614" s="242"/>
      <c r="D614" s="162"/>
      <c r="E614" s="242"/>
      <c r="F614" s="242"/>
      <c r="G614" s="242"/>
      <c r="H614" s="330"/>
      <c r="I614" s="248"/>
      <c r="J614" s="242"/>
      <c r="K614" s="242"/>
      <c r="L614" s="242"/>
      <c r="M614" s="242"/>
      <c r="N614" s="242"/>
      <c r="O614" s="242"/>
      <c r="P614" s="290"/>
      <c r="Q614" s="290"/>
      <c r="R614" s="290"/>
      <c r="S614" s="290"/>
      <c r="T614" s="290"/>
      <c r="U614" s="290"/>
      <c r="V614" s="290"/>
      <c r="W614" s="290"/>
      <c r="X614" s="290"/>
      <c r="Y614" s="290"/>
      <c r="Z614" s="290"/>
      <c r="AA614" s="290"/>
    </row>
    <row r="615">
      <c r="A615" s="242"/>
      <c r="B615" s="242"/>
      <c r="C615" s="242"/>
      <c r="D615" s="162"/>
      <c r="E615" s="242"/>
      <c r="F615" s="242"/>
      <c r="G615" s="242"/>
      <c r="H615" s="330"/>
      <c r="I615" s="248"/>
      <c r="J615" s="242"/>
      <c r="K615" s="242"/>
      <c r="L615" s="242"/>
      <c r="M615" s="242"/>
      <c r="N615" s="242"/>
      <c r="O615" s="242"/>
      <c r="P615" s="290"/>
      <c r="Q615" s="290"/>
      <c r="R615" s="290"/>
      <c r="S615" s="290"/>
      <c r="T615" s="290"/>
      <c r="U615" s="290"/>
      <c r="V615" s="290"/>
      <c r="W615" s="290"/>
      <c r="X615" s="290"/>
      <c r="Y615" s="290"/>
      <c r="Z615" s="290"/>
      <c r="AA615" s="290"/>
    </row>
    <row r="616">
      <c r="A616" s="242"/>
      <c r="B616" s="242"/>
      <c r="C616" s="242"/>
      <c r="D616" s="162"/>
      <c r="E616" s="242"/>
      <c r="F616" s="242"/>
      <c r="G616" s="242"/>
      <c r="H616" s="330"/>
      <c r="I616" s="248"/>
      <c r="J616" s="242"/>
      <c r="K616" s="242"/>
      <c r="L616" s="242"/>
      <c r="M616" s="242"/>
      <c r="N616" s="242"/>
      <c r="O616" s="242"/>
      <c r="P616" s="290"/>
      <c r="Q616" s="290"/>
      <c r="R616" s="290"/>
      <c r="S616" s="290"/>
      <c r="T616" s="290"/>
      <c r="U616" s="290"/>
      <c r="V616" s="290"/>
      <c r="W616" s="290"/>
      <c r="X616" s="290"/>
      <c r="Y616" s="290"/>
      <c r="Z616" s="290"/>
      <c r="AA616" s="290"/>
    </row>
    <row r="617">
      <c r="A617" s="242"/>
      <c r="B617" s="242"/>
      <c r="C617" s="242"/>
      <c r="D617" s="162"/>
      <c r="E617" s="242"/>
      <c r="F617" s="242"/>
      <c r="G617" s="242"/>
      <c r="H617" s="330"/>
      <c r="I617" s="248"/>
      <c r="J617" s="242"/>
      <c r="K617" s="242"/>
      <c r="L617" s="242"/>
      <c r="M617" s="242"/>
      <c r="N617" s="242"/>
      <c r="O617" s="242"/>
      <c r="P617" s="290"/>
      <c r="Q617" s="290"/>
      <c r="R617" s="290"/>
      <c r="S617" s="290"/>
      <c r="T617" s="290"/>
      <c r="U617" s="290"/>
      <c r="V617" s="290"/>
      <c r="W617" s="290"/>
      <c r="X617" s="290"/>
      <c r="Y617" s="290"/>
      <c r="Z617" s="290"/>
      <c r="AA617" s="290"/>
    </row>
    <row r="618">
      <c r="A618" s="242"/>
      <c r="B618" s="242"/>
      <c r="C618" s="242"/>
      <c r="D618" s="162"/>
      <c r="E618" s="242"/>
      <c r="F618" s="242"/>
      <c r="G618" s="242"/>
      <c r="H618" s="330"/>
      <c r="I618" s="248"/>
      <c r="J618" s="242"/>
      <c r="K618" s="242"/>
      <c r="L618" s="242"/>
      <c r="M618" s="242"/>
      <c r="N618" s="242"/>
      <c r="O618" s="242"/>
      <c r="P618" s="290"/>
      <c r="Q618" s="290"/>
      <c r="R618" s="290"/>
      <c r="S618" s="290"/>
      <c r="T618" s="290"/>
      <c r="U618" s="290"/>
      <c r="V618" s="290"/>
      <c r="W618" s="290"/>
      <c r="X618" s="290"/>
      <c r="Y618" s="290"/>
      <c r="Z618" s="290"/>
      <c r="AA618" s="290"/>
    </row>
    <row r="619">
      <c r="A619" s="242"/>
      <c r="B619" s="242"/>
      <c r="C619" s="242"/>
      <c r="D619" s="162"/>
      <c r="E619" s="242"/>
      <c r="F619" s="242"/>
      <c r="G619" s="242"/>
      <c r="H619" s="330"/>
      <c r="I619" s="248"/>
      <c r="J619" s="242"/>
      <c r="K619" s="242"/>
      <c r="L619" s="242"/>
      <c r="M619" s="242"/>
      <c r="N619" s="242"/>
      <c r="O619" s="242"/>
      <c r="P619" s="290"/>
      <c r="Q619" s="290"/>
      <c r="R619" s="290"/>
      <c r="S619" s="290"/>
      <c r="T619" s="290"/>
      <c r="U619" s="290"/>
      <c r="V619" s="290"/>
      <c r="W619" s="290"/>
      <c r="X619" s="290"/>
      <c r="Y619" s="290"/>
      <c r="Z619" s="290"/>
      <c r="AA619" s="290"/>
    </row>
    <row r="620">
      <c r="A620" s="242"/>
      <c r="B620" s="242"/>
      <c r="C620" s="242"/>
      <c r="D620" s="162"/>
      <c r="E620" s="242"/>
      <c r="F620" s="242"/>
      <c r="G620" s="242"/>
      <c r="H620" s="330"/>
      <c r="I620" s="248"/>
      <c r="J620" s="242"/>
      <c r="K620" s="242"/>
      <c r="L620" s="242"/>
      <c r="M620" s="242"/>
      <c r="N620" s="242"/>
      <c r="O620" s="242"/>
      <c r="P620" s="290"/>
      <c r="Q620" s="290"/>
      <c r="R620" s="290"/>
      <c r="S620" s="290"/>
      <c r="T620" s="290"/>
      <c r="U620" s="290"/>
      <c r="V620" s="290"/>
      <c r="W620" s="290"/>
      <c r="X620" s="290"/>
      <c r="Y620" s="290"/>
      <c r="Z620" s="290"/>
      <c r="AA620" s="290"/>
    </row>
    <row r="621">
      <c r="A621" s="242"/>
      <c r="B621" s="242"/>
      <c r="C621" s="242"/>
      <c r="D621" s="162"/>
      <c r="E621" s="242"/>
      <c r="F621" s="242"/>
      <c r="G621" s="242"/>
      <c r="H621" s="330"/>
      <c r="I621" s="248"/>
      <c r="J621" s="242"/>
      <c r="K621" s="242"/>
      <c r="L621" s="242"/>
      <c r="M621" s="242"/>
      <c r="N621" s="242"/>
      <c r="O621" s="242"/>
      <c r="P621" s="290"/>
      <c r="Q621" s="290"/>
      <c r="R621" s="290"/>
      <c r="S621" s="290"/>
      <c r="T621" s="290"/>
      <c r="U621" s="290"/>
      <c r="V621" s="290"/>
      <c r="W621" s="290"/>
      <c r="X621" s="290"/>
      <c r="Y621" s="290"/>
      <c r="Z621" s="290"/>
      <c r="AA621" s="290"/>
    </row>
    <row r="622">
      <c r="A622" s="242"/>
      <c r="B622" s="242"/>
      <c r="C622" s="242"/>
      <c r="D622" s="162"/>
      <c r="E622" s="242"/>
      <c r="F622" s="242"/>
      <c r="G622" s="242"/>
      <c r="H622" s="330"/>
      <c r="I622" s="248"/>
      <c r="J622" s="242"/>
      <c r="K622" s="242"/>
      <c r="L622" s="242"/>
      <c r="M622" s="242"/>
      <c r="N622" s="242"/>
      <c r="O622" s="242"/>
      <c r="P622" s="290"/>
      <c r="Q622" s="290"/>
      <c r="R622" s="290"/>
      <c r="S622" s="290"/>
      <c r="T622" s="290"/>
      <c r="U622" s="290"/>
      <c r="V622" s="290"/>
      <c r="W622" s="290"/>
      <c r="X622" s="290"/>
      <c r="Y622" s="290"/>
      <c r="Z622" s="290"/>
      <c r="AA622" s="290"/>
    </row>
    <row r="623">
      <c r="A623" s="242"/>
      <c r="B623" s="242"/>
      <c r="C623" s="242"/>
      <c r="D623" s="162"/>
      <c r="E623" s="242"/>
      <c r="F623" s="242"/>
      <c r="G623" s="242"/>
      <c r="H623" s="330"/>
      <c r="I623" s="248"/>
      <c r="J623" s="242"/>
      <c r="K623" s="242"/>
      <c r="L623" s="242"/>
      <c r="M623" s="242"/>
      <c r="N623" s="242"/>
      <c r="O623" s="242"/>
      <c r="P623" s="290"/>
      <c r="Q623" s="290"/>
      <c r="R623" s="290"/>
      <c r="S623" s="290"/>
      <c r="T623" s="290"/>
      <c r="U623" s="290"/>
      <c r="V623" s="290"/>
      <c r="W623" s="290"/>
      <c r="X623" s="290"/>
      <c r="Y623" s="290"/>
      <c r="Z623" s="290"/>
      <c r="AA623" s="290"/>
    </row>
    <row r="624">
      <c r="A624" s="242"/>
      <c r="B624" s="242"/>
      <c r="C624" s="242"/>
      <c r="D624" s="162"/>
      <c r="E624" s="242"/>
      <c r="F624" s="242"/>
      <c r="G624" s="242"/>
      <c r="H624" s="330"/>
      <c r="I624" s="248"/>
      <c r="J624" s="242"/>
      <c r="K624" s="242"/>
      <c r="L624" s="242"/>
      <c r="M624" s="242"/>
      <c r="N624" s="242"/>
      <c r="O624" s="242"/>
      <c r="P624" s="290"/>
      <c r="Q624" s="290"/>
      <c r="R624" s="290"/>
      <c r="S624" s="290"/>
      <c r="T624" s="290"/>
      <c r="U624" s="290"/>
      <c r="V624" s="290"/>
      <c r="W624" s="290"/>
      <c r="X624" s="290"/>
      <c r="Y624" s="290"/>
      <c r="Z624" s="290"/>
      <c r="AA624" s="290"/>
    </row>
    <row r="625">
      <c r="A625" s="242"/>
      <c r="B625" s="242"/>
      <c r="C625" s="242"/>
      <c r="D625" s="162"/>
      <c r="E625" s="242"/>
      <c r="F625" s="242"/>
      <c r="G625" s="242"/>
      <c r="H625" s="330"/>
      <c r="I625" s="248"/>
      <c r="J625" s="242"/>
      <c r="K625" s="242"/>
      <c r="L625" s="242"/>
      <c r="M625" s="242"/>
      <c r="N625" s="242"/>
      <c r="O625" s="242"/>
      <c r="P625" s="290"/>
      <c r="Q625" s="290"/>
      <c r="R625" s="290"/>
      <c r="S625" s="290"/>
      <c r="T625" s="290"/>
      <c r="U625" s="290"/>
      <c r="V625" s="290"/>
      <c r="W625" s="290"/>
      <c r="X625" s="290"/>
      <c r="Y625" s="290"/>
      <c r="Z625" s="290"/>
      <c r="AA625" s="290"/>
    </row>
    <row r="626">
      <c r="A626" s="242"/>
      <c r="B626" s="242"/>
      <c r="C626" s="242"/>
      <c r="D626" s="162"/>
      <c r="E626" s="242"/>
      <c r="F626" s="242"/>
      <c r="G626" s="242"/>
      <c r="H626" s="330"/>
      <c r="I626" s="248"/>
      <c r="J626" s="242"/>
      <c r="K626" s="242"/>
      <c r="L626" s="242"/>
      <c r="M626" s="242"/>
      <c r="N626" s="242"/>
      <c r="O626" s="242"/>
      <c r="P626" s="290"/>
      <c r="Q626" s="290"/>
      <c r="R626" s="290"/>
      <c r="S626" s="290"/>
      <c r="T626" s="290"/>
      <c r="U626" s="290"/>
      <c r="V626" s="290"/>
      <c r="W626" s="290"/>
      <c r="X626" s="290"/>
      <c r="Y626" s="290"/>
      <c r="Z626" s="290"/>
      <c r="AA626" s="290"/>
    </row>
    <row r="627">
      <c r="A627" s="242"/>
      <c r="B627" s="242"/>
      <c r="C627" s="242"/>
      <c r="D627" s="162"/>
      <c r="E627" s="242"/>
      <c r="F627" s="242"/>
      <c r="G627" s="242"/>
      <c r="H627" s="330"/>
      <c r="I627" s="248"/>
      <c r="J627" s="242"/>
      <c r="K627" s="242"/>
      <c r="L627" s="242"/>
      <c r="M627" s="242"/>
      <c r="N627" s="242"/>
      <c r="O627" s="242"/>
      <c r="P627" s="290"/>
      <c r="Q627" s="290"/>
      <c r="R627" s="290"/>
      <c r="S627" s="290"/>
      <c r="T627" s="290"/>
      <c r="U627" s="290"/>
      <c r="V627" s="290"/>
      <c r="W627" s="290"/>
      <c r="X627" s="290"/>
      <c r="Y627" s="290"/>
      <c r="Z627" s="290"/>
      <c r="AA627" s="290"/>
    </row>
    <row r="628">
      <c r="A628" s="242"/>
      <c r="B628" s="242"/>
      <c r="C628" s="242"/>
      <c r="D628" s="162"/>
      <c r="E628" s="242"/>
      <c r="F628" s="242"/>
      <c r="G628" s="242"/>
      <c r="H628" s="330"/>
      <c r="I628" s="248"/>
      <c r="J628" s="242"/>
      <c r="K628" s="242"/>
      <c r="L628" s="242"/>
      <c r="M628" s="242"/>
      <c r="N628" s="242"/>
      <c r="O628" s="242"/>
      <c r="P628" s="290"/>
      <c r="Q628" s="290"/>
      <c r="R628" s="290"/>
      <c r="S628" s="290"/>
      <c r="T628" s="290"/>
      <c r="U628" s="290"/>
      <c r="V628" s="290"/>
      <c r="W628" s="290"/>
      <c r="X628" s="290"/>
      <c r="Y628" s="290"/>
      <c r="Z628" s="290"/>
      <c r="AA628" s="290"/>
    </row>
    <row r="629">
      <c r="A629" s="242"/>
      <c r="B629" s="242"/>
      <c r="C629" s="242"/>
      <c r="D629" s="162"/>
      <c r="E629" s="242"/>
      <c r="F629" s="242"/>
      <c r="G629" s="242"/>
      <c r="H629" s="330"/>
      <c r="I629" s="248"/>
      <c r="J629" s="242"/>
      <c r="K629" s="242"/>
      <c r="L629" s="242"/>
      <c r="M629" s="242"/>
      <c r="N629" s="242"/>
      <c r="O629" s="242"/>
      <c r="P629" s="290"/>
      <c r="Q629" s="290"/>
      <c r="R629" s="290"/>
      <c r="S629" s="290"/>
      <c r="T629" s="290"/>
      <c r="U629" s="290"/>
      <c r="V629" s="290"/>
      <c r="W629" s="290"/>
      <c r="X629" s="290"/>
      <c r="Y629" s="290"/>
      <c r="Z629" s="290"/>
      <c r="AA629" s="290"/>
    </row>
    <row r="630">
      <c r="A630" s="242"/>
      <c r="B630" s="242"/>
      <c r="C630" s="242"/>
      <c r="D630" s="162"/>
      <c r="E630" s="242"/>
      <c r="F630" s="242"/>
      <c r="G630" s="242"/>
      <c r="H630" s="330"/>
      <c r="I630" s="248"/>
      <c r="J630" s="242"/>
      <c r="K630" s="242"/>
      <c r="L630" s="242"/>
      <c r="M630" s="242"/>
      <c r="N630" s="242"/>
      <c r="O630" s="242"/>
      <c r="P630" s="290"/>
      <c r="Q630" s="290"/>
      <c r="R630" s="290"/>
      <c r="S630" s="290"/>
      <c r="T630" s="290"/>
      <c r="U630" s="290"/>
      <c r="V630" s="290"/>
      <c r="W630" s="290"/>
      <c r="X630" s="290"/>
      <c r="Y630" s="290"/>
      <c r="Z630" s="290"/>
      <c r="AA630" s="290"/>
    </row>
    <row r="631">
      <c r="A631" s="242"/>
      <c r="B631" s="242"/>
      <c r="C631" s="242"/>
      <c r="D631" s="162"/>
      <c r="E631" s="242"/>
      <c r="F631" s="242"/>
      <c r="G631" s="242"/>
      <c r="H631" s="330"/>
      <c r="I631" s="248"/>
      <c r="J631" s="242"/>
      <c r="K631" s="242"/>
      <c r="L631" s="242"/>
      <c r="M631" s="242"/>
      <c r="N631" s="242"/>
      <c r="O631" s="242"/>
      <c r="P631" s="290"/>
      <c r="Q631" s="290"/>
      <c r="R631" s="290"/>
      <c r="S631" s="290"/>
      <c r="T631" s="290"/>
      <c r="U631" s="290"/>
      <c r="V631" s="290"/>
      <c r="W631" s="290"/>
      <c r="X631" s="290"/>
      <c r="Y631" s="290"/>
      <c r="Z631" s="290"/>
      <c r="AA631" s="290"/>
    </row>
    <row r="632">
      <c r="A632" s="242"/>
      <c r="B632" s="242"/>
      <c r="C632" s="242"/>
      <c r="D632" s="162"/>
      <c r="E632" s="242"/>
      <c r="F632" s="242"/>
      <c r="G632" s="242"/>
      <c r="H632" s="330"/>
      <c r="I632" s="248"/>
      <c r="J632" s="242"/>
      <c r="K632" s="242"/>
      <c r="L632" s="242"/>
      <c r="M632" s="242"/>
      <c r="N632" s="242"/>
      <c r="O632" s="242"/>
      <c r="P632" s="290"/>
      <c r="Q632" s="290"/>
      <c r="R632" s="290"/>
      <c r="S632" s="290"/>
      <c r="T632" s="290"/>
      <c r="U632" s="290"/>
      <c r="V632" s="290"/>
      <c r="W632" s="290"/>
      <c r="X632" s="290"/>
      <c r="Y632" s="290"/>
      <c r="Z632" s="290"/>
      <c r="AA632" s="290"/>
    </row>
    <row r="633">
      <c r="A633" s="242"/>
      <c r="B633" s="242"/>
      <c r="C633" s="242"/>
      <c r="D633" s="162"/>
      <c r="E633" s="242"/>
      <c r="F633" s="242"/>
      <c r="G633" s="242"/>
      <c r="H633" s="330"/>
      <c r="I633" s="248"/>
      <c r="J633" s="242"/>
      <c r="K633" s="242"/>
      <c r="L633" s="242"/>
      <c r="M633" s="242"/>
      <c r="N633" s="242"/>
      <c r="O633" s="242"/>
      <c r="P633" s="290"/>
      <c r="Q633" s="290"/>
      <c r="R633" s="290"/>
      <c r="S633" s="290"/>
      <c r="T633" s="290"/>
      <c r="U633" s="290"/>
      <c r="V633" s="290"/>
      <c r="W633" s="290"/>
      <c r="X633" s="290"/>
      <c r="Y633" s="290"/>
      <c r="Z633" s="290"/>
      <c r="AA633" s="290"/>
    </row>
    <row r="634">
      <c r="A634" s="242"/>
      <c r="B634" s="242"/>
      <c r="C634" s="242"/>
      <c r="D634" s="162"/>
      <c r="E634" s="242"/>
      <c r="F634" s="242"/>
      <c r="G634" s="242"/>
      <c r="H634" s="330"/>
      <c r="I634" s="248"/>
      <c r="J634" s="242"/>
      <c r="K634" s="242"/>
      <c r="L634" s="242"/>
      <c r="M634" s="242"/>
      <c r="N634" s="242"/>
      <c r="O634" s="242"/>
      <c r="P634" s="290"/>
      <c r="Q634" s="290"/>
      <c r="R634" s="290"/>
      <c r="S634" s="290"/>
      <c r="T634" s="290"/>
      <c r="U634" s="290"/>
      <c r="V634" s="290"/>
      <c r="W634" s="290"/>
      <c r="X634" s="290"/>
      <c r="Y634" s="290"/>
      <c r="Z634" s="290"/>
      <c r="AA634" s="290"/>
    </row>
    <row r="635">
      <c r="A635" s="242"/>
      <c r="B635" s="242"/>
      <c r="C635" s="242"/>
      <c r="D635" s="162"/>
      <c r="E635" s="242"/>
      <c r="F635" s="242"/>
      <c r="G635" s="242"/>
      <c r="H635" s="330"/>
      <c r="I635" s="248"/>
      <c r="J635" s="242"/>
      <c r="K635" s="242"/>
      <c r="L635" s="242"/>
      <c r="M635" s="242"/>
      <c r="N635" s="242"/>
      <c r="O635" s="242"/>
      <c r="P635" s="290"/>
      <c r="Q635" s="290"/>
      <c r="R635" s="290"/>
      <c r="S635" s="290"/>
      <c r="T635" s="290"/>
      <c r="U635" s="290"/>
      <c r="V635" s="290"/>
      <c r="W635" s="290"/>
      <c r="X635" s="290"/>
      <c r="Y635" s="290"/>
      <c r="Z635" s="290"/>
      <c r="AA635" s="290"/>
    </row>
    <row r="636">
      <c r="A636" s="242"/>
      <c r="B636" s="242"/>
      <c r="C636" s="242"/>
      <c r="D636" s="162"/>
      <c r="E636" s="242"/>
      <c r="F636" s="242"/>
      <c r="G636" s="242"/>
      <c r="H636" s="330"/>
      <c r="I636" s="248"/>
      <c r="J636" s="242"/>
      <c r="K636" s="242"/>
      <c r="L636" s="242"/>
      <c r="M636" s="242"/>
      <c r="N636" s="242"/>
      <c r="O636" s="242"/>
      <c r="P636" s="290"/>
      <c r="Q636" s="290"/>
      <c r="R636" s="290"/>
      <c r="S636" s="290"/>
      <c r="T636" s="290"/>
      <c r="U636" s="290"/>
      <c r="V636" s="290"/>
      <c r="W636" s="290"/>
      <c r="X636" s="290"/>
      <c r="Y636" s="290"/>
      <c r="Z636" s="290"/>
      <c r="AA636" s="290"/>
    </row>
    <row r="637">
      <c r="A637" s="242"/>
      <c r="B637" s="242"/>
      <c r="C637" s="242"/>
      <c r="D637" s="162"/>
      <c r="E637" s="242"/>
      <c r="F637" s="242"/>
      <c r="G637" s="242"/>
      <c r="H637" s="330"/>
      <c r="I637" s="248"/>
      <c r="J637" s="242"/>
      <c r="K637" s="242"/>
      <c r="L637" s="242"/>
      <c r="M637" s="242"/>
      <c r="N637" s="242"/>
      <c r="O637" s="242"/>
      <c r="P637" s="290"/>
      <c r="Q637" s="290"/>
      <c r="R637" s="290"/>
      <c r="S637" s="290"/>
      <c r="T637" s="290"/>
      <c r="U637" s="290"/>
      <c r="V637" s="290"/>
      <c r="W637" s="290"/>
      <c r="X637" s="290"/>
      <c r="Y637" s="290"/>
      <c r="Z637" s="290"/>
      <c r="AA637" s="290"/>
    </row>
    <row r="638">
      <c r="A638" s="242"/>
      <c r="B638" s="242"/>
      <c r="C638" s="242"/>
      <c r="D638" s="162"/>
      <c r="E638" s="242"/>
      <c r="F638" s="242"/>
      <c r="G638" s="242"/>
      <c r="H638" s="330"/>
      <c r="I638" s="248"/>
      <c r="J638" s="242"/>
      <c r="K638" s="242"/>
      <c r="L638" s="242"/>
      <c r="M638" s="242"/>
      <c r="N638" s="242"/>
      <c r="O638" s="242"/>
      <c r="P638" s="290"/>
      <c r="Q638" s="290"/>
      <c r="R638" s="290"/>
      <c r="S638" s="290"/>
      <c r="T638" s="290"/>
      <c r="U638" s="290"/>
      <c r="V638" s="290"/>
      <c r="W638" s="290"/>
      <c r="X638" s="290"/>
      <c r="Y638" s="290"/>
      <c r="Z638" s="290"/>
      <c r="AA638" s="290"/>
    </row>
    <row r="639">
      <c r="A639" s="242"/>
      <c r="B639" s="242"/>
      <c r="C639" s="242"/>
      <c r="D639" s="162"/>
      <c r="E639" s="242"/>
      <c r="F639" s="242"/>
      <c r="G639" s="242"/>
      <c r="H639" s="330"/>
      <c r="I639" s="248"/>
      <c r="J639" s="242"/>
      <c r="K639" s="242"/>
      <c r="L639" s="242"/>
      <c r="M639" s="242"/>
      <c r="N639" s="242"/>
      <c r="O639" s="242"/>
      <c r="P639" s="290"/>
      <c r="Q639" s="290"/>
      <c r="R639" s="290"/>
      <c r="S639" s="290"/>
      <c r="T639" s="290"/>
      <c r="U639" s="290"/>
      <c r="V639" s="290"/>
      <c r="W639" s="290"/>
      <c r="X639" s="290"/>
      <c r="Y639" s="290"/>
      <c r="Z639" s="290"/>
      <c r="AA639" s="290"/>
    </row>
    <row r="640">
      <c r="A640" s="242"/>
      <c r="B640" s="242"/>
      <c r="C640" s="242"/>
      <c r="D640" s="162"/>
      <c r="E640" s="242"/>
      <c r="F640" s="242"/>
      <c r="G640" s="242"/>
      <c r="H640" s="330"/>
      <c r="I640" s="248"/>
      <c r="J640" s="242"/>
      <c r="K640" s="242"/>
      <c r="L640" s="242"/>
      <c r="M640" s="242"/>
      <c r="N640" s="242"/>
      <c r="O640" s="242"/>
      <c r="P640" s="290"/>
      <c r="Q640" s="290"/>
      <c r="R640" s="290"/>
      <c r="S640" s="290"/>
      <c r="T640" s="290"/>
      <c r="U640" s="290"/>
      <c r="V640" s="290"/>
      <c r="W640" s="290"/>
      <c r="X640" s="290"/>
      <c r="Y640" s="290"/>
      <c r="Z640" s="290"/>
      <c r="AA640" s="290"/>
    </row>
    <row r="641">
      <c r="A641" s="242"/>
      <c r="B641" s="242"/>
      <c r="C641" s="242"/>
      <c r="D641" s="162"/>
      <c r="E641" s="242"/>
      <c r="F641" s="242"/>
      <c r="G641" s="242"/>
      <c r="H641" s="330"/>
      <c r="I641" s="248"/>
      <c r="J641" s="242"/>
      <c r="K641" s="242"/>
      <c r="L641" s="242"/>
      <c r="M641" s="242"/>
      <c r="N641" s="242"/>
      <c r="O641" s="242"/>
      <c r="P641" s="290"/>
      <c r="Q641" s="290"/>
      <c r="R641" s="290"/>
      <c r="S641" s="290"/>
      <c r="T641" s="290"/>
      <c r="U641" s="290"/>
      <c r="V641" s="290"/>
      <c r="W641" s="290"/>
      <c r="X641" s="290"/>
      <c r="Y641" s="290"/>
      <c r="Z641" s="290"/>
      <c r="AA641" s="290"/>
    </row>
    <row r="642">
      <c r="A642" s="242"/>
      <c r="B642" s="242"/>
      <c r="C642" s="242"/>
      <c r="D642" s="162"/>
      <c r="E642" s="242"/>
      <c r="F642" s="242"/>
      <c r="G642" s="242"/>
      <c r="H642" s="330"/>
      <c r="I642" s="248"/>
      <c r="J642" s="242"/>
      <c r="K642" s="242"/>
      <c r="L642" s="242"/>
      <c r="M642" s="242"/>
      <c r="N642" s="242"/>
      <c r="O642" s="242"/>
      <c r="P642" s="290"/>
      <c r="Q642" s="290"/>
      <c r="R642" s="290"/>
      <c r="S642" s="290"/>
      <c r="T642" s="290"/>
      <c r="U642" s="290"/>
      <c r="V642" s="290"/>
      <c r="W642" s="290"/>
      <c r="X642" s="290"/>
      <c r="Y642" s="290"/>
      <c r="Z642" s="290"/>
      <c r="AA642" s="290"/>
    </row>
    <row r="643">
      <c r="A643" s="242"/>
      <c r="B643" s="242"/>
      <c r="C643" s="242"/>
      <c r="D643" s="162"/>
      <c r="E643" s="242"/>
      <c r="F643" s="242"/>
      <c r="G643" s="242"/>
      <c r="H643" s="330"/>
      <c r="I643" s="248"/>
      <c r="J643" s="242"/>
      <c r="K643" s="242"/>
      <c r="L643" s="242"/>
      <c r="M643" s="242"/>
      <c r="N643" s="242"/>
      <c r="O643" s="242"/>
      <c r="P643" s="290"/>
      <c r="Q643" s="290"/>
      <c r="R643" s="290"/>
      <c r="S643" s="290"/>
      <c r="T643" s="290"/>
      <c r="U643" s="290"/>
      <c r="V643" s="290"/>
      <c r="W643" s="290"/>
      <c r="X643" s="290"/>
      <c r="Y643" s="290"/>
      <c r="Z643" s="290"/>
      <c r="AA643" s="290"/>
    </row>
    <row r="644">
      <c r="A644" s="242"/>
      <c r="B644" s="242"/>
      <c r="C644" s="242"/>
      <c r="D644" s="162"/>
      <c r="E644" s="242"/>
      <c r="F644" s="242"/>
      <c r="G644" s="242"/>
      <c r="H644" s="330"/>
      <c r="I644" s="248"/>
      <c r="J644" s="242"/>
      <c r="K644" s="242"/>
      <c r="L644" s="242"/>
      <c r="M644" s="242"/>
      <c r="N644" s="242"/>
      <c r="O644" s="242"/>
      <c r="P644" s="290"/>
      <c r="Q644" s="290"/>
      <c r="R644" s="290"/>
      <c r="S644" s="290"/>
      <c r="T644" s="290"/>
      <c r="U644" s="290"/>
      <c r="V644" s="290"/>
      <c r="W644" s="290"/>
      <c r="X644" s="290"/>
      <c r="Y644" s="290"/>
      <c r="Z644" s="290"/>
      <c r="AA644" s="290"/>
    </row>
    <row r="645">
      <c r="A645" s="242"/>
      <c r="B645" s="242"/>
      <c r="C645" s="242"/>
      <c r="D645" s="162"/>
      <c r="E645" s="242"/>
      <c r="F645" s="242"/>
      <c r="G645" s="242"/>
      <c r="H645" s="330"/>
      <c r="I645" s="248"/>
      <c r="J645" s="242"/>
      <c r="K645" s="242"/>
      <c r="L645" s="242"/>
      <c r="M645" s="242"/>
      <c r="N645" s="242"/>
      <c r="O645" s="242"/>
      <c r="P645" s="290"/>
      <c r="Q645" s="290"/>
      <c r="R645" s="290"/>
      <c r="S645" s="290"/>
      <c r="T645" s="290"/>
      <c r="U645" s="290"/>
      <c r="V645" s="290"/>
      <c r="W645" s="290"/>
      <c r="X645" s="290"/>
      <c r="Y645" s="290"/>
      <c r="Z645" s="290"/>
      <c r="AA645" s="290"/>
    </row>
    <row r="646">
      <c r="A646" s="242"/>
      <c r="B646" s="242"/>
      <c r="C646" s="242"/>
      <c r="D646" s="162"/>
      <c r="E646" s="242"/>
      <c r="F646" s="242"/>
      <c r="G646" s="242"/>
      <c r="H646" s="330"/>
      <c r="I646" s="248"/>
      <c r="J646" s="242"/>
      <c r="K646" s="242"/>
      <c r="L646" s="242"/>
      <c r="M646" s="242"/>
      <c r="N646" s="242"/>
      <c r="O646" s="242"/>
      <c r="P646" s="290"/>
      <c r="Q646" s="290"/>
      <c r="R646" s="290"/>
      <c r="S646" s="290"/>
      <c r="T646" s="290"/>
      <c r="U646" s="290"/>
      <c r="V646" s="290"/>
      <c r="W646" s="290"/>
      <c r="X646" s="290"/>
      <c r="Y646" s="290"/>
      <c r="Z646" s="290"/>
      <c r="AA646" s="290"/>
    </row>
    <row r="647">
      <c r="A647" s="242"/>
      <c r="B647" s="242"/>
      <c r="C647" s="242"/>
      <c r="D647" s="162"/>
      <c r="E647" s="242"/>
      <c r="F647" s="242"/>
      <c r="G647" s="242"/>
      <c r="H647" s="330"/>
      <c r="I647" s="248"/>
      <c r="J647" s="242"/>
      <c r="K647" s="242"/>
      <c r="L647" s="242"/>
      <c r="M647" s="242"/>
      <c r="N647" s="242"/>
      <c r="O647" s="242"/>
      <c r="P647" s="290"/>
      <c r="Q647" s="290"/>
      <c r="R647" s="290"/>
      <c r="S647" s="290"/>
      <c r="T647" s="290"/>
      <c r="U647" s="290"/>
      <c r="V647" s="290"/>
      <c r="W647" s="290"/>
      <c r="X647" s="290"/>
      <c r="Y647" s="290"/>
      <c r="Z647" s="290"/>
      <c r="AA647" s="290"/>
    </row>
    <row r="648">
      <c r="A648" s="242"/>
      <c r="B648" s="242"/>
      <c r="C648" s="242"/>
      <c r="D648" s="162"/>
      <c r="E648" s="242"/>
      <c r="F648" s="242"/>
      <c r="G648" s="242"/>
      <c r="H648" s="330"/>
      <c r="I648" s="248"/>
      <c r="J648" s="242"/>
      <c r="K648" s="242"/>
      <c r="L648" s="242"/>
      <c r="M648" s="242"/>
      <c r="N648" s="242"/>
      <c r="O648" s="242"/>
      <c r="P648" s="290"/>
      <c r="Q648" s="290"/>
      <c r="R648" s="290"/>
      <c r="S648" s="290"/>
      <c r="T648" s="290"/>
      <c r="U648" s="290"/>
      <c r="V648" s="290"/>
      <c r="W648" s="290"/>
      <c r="X648" s="290"/>
      <c r="Y648" s="290"/>
      <c r="Z648" s="290"/>
      <c r="AA648" s="290"/>
    </row>
    <row r="649">
      <c r="A649" s="242"/>
      <c r="B649" s="242"/>
      <c r="C649" s="242"/>
      <c r="D649" s="162"/>
      <c r="E649" s="242"/>
      <c r="F649" s="242"/>
      <c r="G649" s="242"/>
      <c r="H649" s="330"/>
      <c r="I649" s="248"/>
      <c r="J649" s="242"/>
      <c r="K649" s="242"/>
      <c r="L649" s="242"/>
      <c r="M649" s="242"/>
      <c r="N649" s="242"/>
      <c r="O649" s="242"/>
      <c r="P649" s="290"/>
      <c r="Q649" s="290"/>
      <c r="R649" s="290"/>
      <c r="S649" s="290"/>
      <c r="T649" s="290"/>
      <c r="U649" s="290"/>
      <c r="V649" s="290"/>
      <c r="W649" s="290"/>
      <c r="X649" s="290"/>
      <c r="Y649" s="290"/>
      <c r="Z649" s="290"/>
      <c r="AA649" s="290"/>
    </row>
    <row r="650">
      <c r="A650" s="242"/>
      <c r="B650" s="242"/>
      <c r="C650" s="242"/>
      <c r="D650" s="162"/>
      <c r="E650" s="242"/>
      <c r="F650" s="242"/>
      <c r="G650" s="242"/>
      <c r="H650" s="330"/>
      <c r="I650" s="248"/>
      <c r="J650" s="242"/>
      <c r="K650" s="242"/>
      <c r="L650" s="242"/>
      <c r="M650" s="242"/>
      <c r="N650" s="242"/>
      <c r="O650" s="242"/>
      <c r="P650" s="290"/>
      <c r="Q650" s="290"/>
      <c r="R650" s="290"/>
      <c r="S650" s="290"/>
      <c r="T650" s="290"/>
      <c r="U650" s="290"/>
      <c r="V650" s="290"/>
      <c r="W650" s="290"/>
      <c r="X650" s="290"/>
      <c r="Y650" s="290"/>
      <c r="Z650" s="290"/>
      <c r="AA650" s="290"/>
    </row>
    <row r="651">
      <c r="A651" s="242"/>
      <c r="B651" s="242"/>
      <c r="C651" s="242"/>
      <c r="D651" s="162"/>
      <c r="E651" s="242"/>
      <c r="F651" s="242"/>
      <c r="G651" s="242"/>
      <c r="H651" s="330"/>
      <c r="I651" s="248"/>
      <c r="J651" s="242"/>
      <c r="K651" s="242"/>
      <c r="L651" s="242"/>
      <c r="M651" s="242"/>
      <c r="N651" s="242"/>
      <c r="O651" s="242"/>
      <c r="P651" s="290"/>
      <c r="Q651" s="290"/>
      <c r="R651" s="290"/>
      <c r="S651" s="290"/>
      <c r="T651" s="290"/>
      <c r="U651" s="290"/>
      <c r="V651" s="290"/>
      <c r="W651" s="290"/>
      <c r="X651" s="290"/>
      <c r="Y651" s="290"/>
      <c r="Z651" s="290"/>
      <c r="AA651" s="290"/>
    </row>
    <row r="652">
      <c r="A652" s="242"/>
      <c r="B652" s="242"/>
      <c r="C652" s="242"/>
      <c r="D652" s="162"/>
      <c r="E652" s="242"/>
      <c r="F652" s="242"/>
      <c r="G652" s="242"/>
      <c r="H652" s="330"/>
      <c r="I652" s="248"/>
      <c r="J652" s="242"/>
      <c r="K652" s="242"/>
      <c r="L652" s="242"/>
      <c r="M652" s="242"/>
      <c r="N652" s="242"/>
      <c r="O652" s="242"/>
      <c r="P652" s="290"/>
      <c r="Q652" s="290"/>
      <c r="R652" s="290"/>
      <c r="S652" s="290"/>
      <c r="T652" s="290"/>
      <c r="U652" s="290"/>
      <c r="V652" s="290"/>
      <c r="W652" s="290"/>
      <c r="X652" s="290"/>
      <c r="Y652" s="290"/>
      <c r="Z652" s="290"/>
      <c r="AA652" s="290"/>
    </row>
    <row r="653">
      <c r="A653" s="242"/>
      <c r="B653" s="242"/>
      <c r="C653" s="242"/>
      <c r="D653" s="162"/>
      <c r="E653" s="242"/>
      <c r="F653" s="242"/>
      <c r="G653" s="242"/>
      <c r="H653" s="330"/>
      <c r="I653" s="248"/>
      <c r="J653" s="242"/>
      <c r="K653" s="242"/>
      <c r="L653" s="242"/>
      <c r="M653" s="242"/>
      <c r="N653" s="242"/>
      <c r="O653" s="242"/>
      <c r="P653" s="290"/>
      <c r="Q653" s="290"/>
      <c r="R653" s="290"/>
      <c r="S653" s="290"/>
      <c r="T653" s="290"/>
      <c r="U653" s="290"/>
      <c r="V653" s="290"/>
      <c r="W653" s="290"/>
      <c r="X653" s="290"/>
      <c r="Y653" s="290"/>
      <c r="Z653" s="290"/>
      <c r="AA653" s="290"/>
    </row>
    <row r="654">
      <c r="A654" s="242"/>
      <c r="B654" s="242"/>
      <c r="C654" s="242"/>
      <c r="D654" s="162"/>
      <c r="E654" s="242"/>
      <c r="F654" s="242"/>
      <c r="G654" s="242"/>
      <c r="H654" s="330"/>
      <c r="I654" s="248"/>
      <c r="J654" s="242"/>
      <c r="K654" s="242"/>
      <c r="L654" s="242"/>
      <c r="M654" s="242"/>
      <c r="N654" s="242"/>
      <c r="O654" s="242"/>
      <c r="P654" s="290"/>
      <c r="Q654" s="290"/>
      <c r="R654" s="290"/>
      <c r="S654" s="290"/>
      <c r="T654" s="290"/>
      <c r="U654" s="290"/>
      <c r="V654" s="290"/>
      <c r="W654" s="290"/>
      <c r="X654" s="290"/>
      <c r="Y654" s="290"/>
      <c r="Z654" s="290"/>
      <c r="AA654" s="290"/>
    </row>
    <row r="655">
      <c r="A655" s="242"/>
      <c r="B655" s="242"/>
      <c r="C655" s="242"/>
      <c r="D655" s="162"/>
      <c r="E655" s="242"/>
      <c r="F655" s="242"/>
      <c r="G655" s="242"/>
      <c r="H655" s="330"/>
      <c r="I655" s="248"/>
      <c r="J655" s="242"/>
      <c r="K655" s="242"/>
      <c r="L655" s="242"/>
      <c r="M655" s="242"/>
      <c r="N655" s="242"/>
      <c r="O655" s="242"/>
      <c r="P655" s="290"/>
      <c r="Q655" s="290"/>
      <c r="R655" s="290"/>
      <c r="S655" s="290"/>
      <c r="T655" s="290"/>
      <c r="U655" s="290"/>
      <c r="V655" s="290"/>
      <c r="W655" s="290"/>
      <c r="X655" s="290"/>
      <c r="Y655" s="290"/>
      <c r="Z655" s="290"/>
      <c r="AA655" s="290"/>
    </row>
    <row r="656">
      <c r="A656" s="242"/>
      <c r="B656" s="242"/>
      <c r="C656" s="242"/>
      <c r="D656" s="162"/>
      <c r="E656" s="242"/>
      <c r="F656" s="242"/>
      <c r="G656" s="242"/>
      <c r="H656" s="330"/>
      <c r="I656" s="248"/>
      <c r="J656" s="242"/>
      <c r="K656" s="242"/>
      <c r="L656" s="242"/>
      <c r="M656" s="242"/>
      <c r="N656" s="242"/>
      <c r="O656" s="242"/>
      <c r="P656" s="290"/>
      <c r="Q656" s="290"/>
      <c r="R656" s="290"/>
      <c r="S656" s="290"/>
      <c r="T656" s="290"/>
      <c r="U656" s="290"/>
      <c r="V656" s="290"/>
      <c r="W656" s="290"/>
      <c r="X656" s="290"/>
      <c r="Y656" s="290"/>
      <c r="Z656" s="290"/>
      <c r="AA656" s="290"/>
    </row>
    <row r="657">
      <c r="A657" s="242"/>
      <c r="B657" s="242"/>
      <c r="C657" s="242"/>
      <c r="D657" s="162"/>
      <c r="E657" s="242"/>
      <c r="F657" s="242"/>
      <c r="G657" s="242"/>
      <c r="H657" s="330"/>
      <c r="I657" s="248"/>
      <c r="J657" s="242"/>
      <c r="K657" s="242"/>
      <c r="L657" s="242"/>
      <c r="M657" s="242"/>
      <c r="N657" s="242"/>
      <c r="O657" s="242"/>
      <c r="P657" s="290"/>
      <c r="Q657" s="290"/>
      <c r="R657" s="290"/>
      <c r="S657" s="290"/>
      <c r="T657" s="290"/>
      <c r="U657" s="290"/>
      <c r="V657" s="290"/>
      <c r="W657" s="290"/>
      <c r="X657" s="290"/>
      <c r="Y657" s="290"/>
      <c r="Z657" s="290"/>
      <c r="AA657" s="290"/>
    </row>
    <row r="658">
      <c r="A658" s="242"/>
      <c r="B658" s="242"/>
      <c r="C658" s="242"/>
      <c r="D658" s="162"/>
      <c r="E658" s="242"/>
      <c r="F658" s="242"/>
      <c r="G658" s="242"/>
      <c r="H658" s="330"/>
      <c r="I658" s="248"/>
      <c r="J658" s="242"/>
      <c r="K658" s="242"/>
      <c r="L658" s="242"/>
      <c r="M658" s="242"/>
      <c r="N658" s="242"/>
      <c r="O658" s="242"/>
      <c r="P658" s="290"/>
      <c r="Q658" s="290"/>
      <c r="R658" s="290"/>
      <c r="S658" s="290"/>
      <c r="T658" s="290"/>
      <c r="U658" s="290"/>
      <c r="V658" s="290"/>
      <c r="W658" s="290"/>
      <c r="X658" s="290"/>
      <c r="Y658" s="290"/>
      <c r="Z658" s="290"/>
      <c r="AA658" s="290"/>
    </row>
    <row r="659">
      <c r="A659" s="242"/>
      <c r="B659" s="242"/>
      <c r="C659" s="242"/>
      <c r="D659" s="162"/>
      <c r="E659" s="242"/>
      <c r="F659" s="242"/>
      <c r="G659" s="242"/>
      <c r="H659" s="330"/>
      <c r="I659" s="248"/>
      <c r="J659" s="242"/>
      <c r="K659" s="242"/>
      <c r="L659" s="242"/>
      <c r="M659" s="242"/>
      <c r="N659" s="242"/>
      <c r="O659" s="242"/>
      <c r="P659" s="290"/>
      <c r="Q659" s="290"/>
      <c r="R659" s="290"/>
      <c r="S659" s="290"/>
      <c r="T659" s="290"/>
      <c r="U659" s="290"/>
      <c r="V659" s="290"/>
      <c r="W659" s="290"/>
      <c r="X659" s="290"/>
      <c r="Y659" s="290"/>
      <c r="Z659" s="290"/>
      <c r="AA659" s="290"/>
    </row>
    <row r="660">
      <c r="A660" s="242"/>
      <c r="B660" s="242"/>
      <c r="C660" s="242"/>
      <c r="D660" s="162"/>
      <c r="E660" s="242"/>
      <c r="F660" s="242"/>
      <c r="G660" s="242"/>
      <c r="H660" s="330"/>
      <c r="I660" s="248"/>
      <c r="J660" s="242"/>
      <c r="K660" s="242"/>
      <c r="L660" s="242"/>
      <c r="M660" s="242"/>
      <c r="N660" s="242"/>
      <c r="O660" s="242"/>
      <c r="P660" s="290"/>
      <c r="Q660" s="290"/>
      <c r="R660" s="290"/>
      <c r="S660" s="290"/>
      <c r="T660" s="290"/>
      <c r="U660" s="290"/>
      <c r="V660" s="290"/>
      <c r="W660" s="290"/>
      <c r="X660" s="290"/>
      <c r="Y660" s="290"/>
      <c r="Z660" s="290"/>
      <c r="AA660" s="290"/>
    </row>
    <row r="661">
      <c r="A661" s="242"/>
      <c r="B661" s="242"/>
      <c r="C661" s="242"/>
      <c r="D661" s="162"/>
      <c r="E661" s="242"/>
      <c r="F661" s="242"/>
      <c r="G661" s="242"/>
      <c r="H661" s="330"/>
      <c r="I661" s="248"/>
      <c r="J661" s="242"/>
      <c r="K661" s="242"/>
      <c r="L661" s="242"/>
      <c r="M661" s="242"/>
      <c r="N661" s="242"/>
      <c r="O661" s="242"/>
      <c r="P661" s="290"/>
      <c r="Q661" s="290"/>
      <c r="R661" s="290"/>
      <c r="S661" s="290"/>
      <c r="T661" s="290"/>
      <c r="U661" s="290"/>
      <c r="V661" s="290"/>
      <c r="W661" s="290"/>
      <c r="X661" s="290"/>
      <c r="Y661" s="290"/>
      <c r="Z661" s="290"/>
      <c r="AA661" s="290"/>
    </row>
    <row r="662">
      <c r="A662" s="242"/>
      <c r="B662" s="242"/>
      <c r="C662" s="242"/>
      <c r="D662" s="162"/>
      <c r="E662" s="242"/>
      <c r="F662" s="242"/>
      <c r="G662" s="242"/>
      <c r="H662" s="330"/>
      <c r="I662" s="248"/>
      <c r="J662" s="242"/>
      <c r="K662" s="242"/>
      <c r="L662" s="242"/>
      <c r="M662" s="242"/>
      <c r="N662" s="242"/>
      <c r="O662" s="242"/>
      <c r="P662" s="290"/>
      <c r="Q662" s="290"/>
      <c r="R662" s="290"/>
      <c r="S662" s="290"/>
      <c r="T662" s="290"/>
      <c r="U662" s="290"/>
      <c r="V662" s="290"/>
      <c r="W662" s="290"/>
      <c r="X662" s="290"/>
      <c r="Y662" s="290"/>
      <c r="Z662" s="290"/>
      <c r="AA662" s="290"/>
    </row>
    <row r="663">
      <c r="A663" s="242"/>
      <c r="B663" s="242"/>
      <c r="C663" s="242"/>
      <c r="D663" s="162"/>
      <c r="E663" s="242"/>
      <c r="F663" s="242"/>
      <c r="G663" s="242"/>
      <c r="H663" s="330"/>
      <c r="I663" s="248"/>
      <c r="J663" s="242"/>
      <c r="K663" s="242"/>
      <c r="L663" s="242"/>
      <c r="M663" s="242"/>
      <c r="N663" s="242"/>
      <c r="O663" s="242"/>
      <c r="P663" s="290"/>
      <c r="Q663" s="290"/>
      <c r="R663" s="290"/>
      <c r="S663" s="290"/>
      <c r="T663" s="290"/>
      <c r="U663" s="290"/>
      <c r="V663" s="290"/>
      <c r="W663" s="290"/>
      <c r="X663" s="290"/>
      <c r="Y663" s="290"/>
      <c r="Z663" s="290"/>
      <c r="AA663" s="290"/>
    </row>
    <row r="664">
      <c r="A664" s="242"/>
      <c r="B664" s="242"/>
      <c r="C664" s="242"/>
      <c r="D664" s="162"/>
      <c r="E664" s="242"/>
      <c r="F664" s="242"/>
      <c r="G664" s="242"/>
      <c r="H664" s="330"/>
      <c r="I664" s="248"/>
      <c r="J664" s="242"/>
      <c r="K664" s="242"/>
      <c r="L664" s="242"/>
      <c r="M664" s="242"/>
      <c r="N664" s="242"/>
      <c r="O664" s="242"/>
      <c r="P664" s="290"/>
      <c r="Q664" s="290"/>
      <c r="R664" s="290"/>
      <c r="S664" s="290"/>
      <c r="T664" s="290"/>
      <c r="U664" s="290"/>
      <c r="V664" s="290"/>
      <c r="W664" s="290"/>
      <c r="X664" s="290"/>
      <c r="Y664" s="290"/>
      <c r="Z664" s="290"/>
      <c r="AA664" s="290"/>
    </row>
    <row r="665">
      <c r="A665" s="242"/>
      <c r="B665" s="242"/>
      <c r="C665" s="242"/>
      <c r="D665" s="162"/>
      <c r="E665" s="242"/>
      <c r="F665" s="242"/>
      <c r="G665" s="242"/>
      <c r="H665" s="330"/>
      <c r="I665" s="248"/>
      <c r="J665" s="242"/>
      <c r="K665" s="242"/>
      <c r="L665" s="242"/>
      <c r="M665" s="242"/>
      <c r="N665" s="242"/>
      <c r="O665" s="242"/>
      <c r="P665" s="290"/>
      <c r="Q665" s="290"/>
      <c r="R665" s="290"/>
      <c r="S665" s="290"/>
      <c r="T665" s="290"/>
      <c r="U665" s="290"/>
      <c r="V665" s="290"/>
      <c r="W665" s="290"/>
      <c r="X665" s="290"/>
      <c r="Y665" s="290"/>
      <c r="Z665" s="290"/>
      <c r="AA665" s="290"/>
    </row>
    <row r="666">
      <c r="A666" s="242"/>
      <c r="B666" s="242"/>
      <c r="C666" s="242"/>
      <c r="D666" s="162"/>
      <c r="E666" s="242"/>
      <c r="F666" s="242"/>
      <c r="G666" s="242"/>
      <c r="H666" s="330"/>
      <c r="I666" s="248"/>
      <c r="J666" s="242"/>
      <c r="K666" s="242"/>
      <c r="L666" s="242"/>
      <c r="M666" s="242"/>
      <c r="N666" s="242"/>
      <c r="O666" s="242"/>
      <c r="P666" s="290"/>
      <c r="Q666" s="290"/>
      <c r="R666" s="290"/>
      <c r="S666" s="290"/>
      <c r="T666" s="290"/>
      <c r="U666" s="290"/>
      <c r="V666" s="290"/>
      <c r="W666" s="290"/>
      <c r="X666" s="290"/>
      <c r="Y666" s="290"/>
      <c r="Z666" s="290"/>
      <c r="AA666" s="290"/>
    </row>
    <row r="667">
      <c r="A667" s="242"/>
      <c r="B667" s="242"/>
      <c r="C667" s="242"/>
      <c r="D667" s="162"/>
      <c r="E667" s="242"/>
      <c r="F667" s="242"/>
      <c r="G667" s="242"/>
      <c r="H667" s="330"/>
      <c r="I667" s="248"/>
      <c r="J667" s="242"/>
      <c r="K667" s="242"/>
      <c r="L667" s="242"/>
      <c r="M667" s="242"/>
      <c r="N667" s="242"/>
      <c r="O667" s="242"/>
      <c r="P667" s="290"/>
      <c r="Q667" s="290"/>
      <c r="R667" s="290"/>
      <c r="S667" s="290"/>
      <c r="T667" s="290"/>
      <c r="U667" s="290"/>
      <c r="V667" s="290"/>
      <c r="W667" s="290"/>
      <c r="X667" s="290"/>
      <c r="Y667" s="290"/>
      <c r="Z667" s="290"/>
      <c r="AA667" s="290"/>
    </row>
    <row r="668">
      <c r="A668" s="242"/>
      <c r="B668" s="242"/>
      <c r="C668" s="242"/>
      <c r="D668" s="162"/>
      <c r="E668" s="242"/>
      <c r="F668" s="242"/>
      <c r="G668" s="242"/>
      <c r="H668" s="330"/>
      <c r="I668" s="248"/>
      <c r="J668" s="242"/>
      <c r="K668" s="242"/>
      <c r="L668" s="242"/>
      <c r="M668" s="242"/>
      <c r="N668" s="242"/>
      <c r="O668" s="242"/>
      <c r="P668" s="290"/>
      <c r="Q668" s="290"/>
      <c r="R668" s="290"/>
      <c r="S668" s="290"/>
      <c r="T668" s="290"/>
      <c r="U668" s="290"/>
      <c r="V668" s="290"/>
      <c r="W668" s="290"/>
      <c r="X668" s="290"/>
      <c r="Y668" s="290"/>
      <c r="Z668" s="290"/>
      <c r="AA668" s="290"/>
    </row>
    <row r="669">
      <c r="A669" s="242"/>
      <c r="B669" s="242"/>
      <c r="C669" s="242"/>
      <c r="D669" s="162"/>
      <c r="E669" s="242"/>
      <c r="F669" s="242"/>
      <c r="G669" s="242"/>
      <c r="H669" s="330"/>
      <c r="I669" s="248"/>
      <c r="J669" s="242"/>
      <c r="K669" s="242"/>
      <c r="L669" s="242"/>
      <c r="M669" s="242"/>
      <c r="N669" s="242"/>
      <c r="O669" s="242"/>
      <c r="P669" s="290"/>
      <c r="Q669" s="290"/>
      <c r="R669" s="290"/>
      <c r="S669" s="290"/>
      <c r="T669" s="290"/>
      <c r="U669" s="290"/>
      <c r="V669" s="290"/>
      <c r="W669" s="290"/>
      <c r="X669" s="290"/>
      <c r="Y669" s="290"/>
      <c r="Z669" s="290"/>
      <c r="AA669" s="290"/>
    </row>
    <row r="670">
      <c r="A670" s="242"/>
      <c r="B670" s="242"/>
      <c r="C670" s="242"/>
      <c r="D670" s="162"/>
      <c r="E670" s="242"/>
      <c r="F670" s="242"/>
      <c r="G670" s="242"/>
      <c r="H670" s="330"/>
      <c r="I670" s="248"/>
      <c r="J670" s="242"/>
      <c r="K670" s="242"/>
      <c r="L670" s="242"/>
      <c r="M670" s="242"/>
      <c r="N670" s="242"/>
      <c r="O670" s="242"/>
      <c r="P670" s="290"/>
      <c r="Q670" s="290"/>
      <c r="R670" s="290"/>
      <c r="S670" s="290"/>
      <c r="T670" s="290"/>
      <c r="U670" s="290"/>
      <c r="V670" s="290"/>
      <c r="W670" s="290"/>
      <c r="X670" s="290"/>
      <c r="Y670" s="290"/>
      <c r="Z670" s="290"/>
      <c r="AA670" s="290"/>
    </row>
    <row r="671">
      <c r="A671" s="242"/>
      <c r="B671" s="242"/>
      <c r="C671" s="242"/>
      <c r="D671" s="162"/>
      <c r="E671" s="242"/>
      <c r="F671" s="242"/>
      <c r="G671" s="242"/>
      <c r="H671" s="330"/>
      <c r="I671" s="248"/>
      <c r="J671" s="242"/>
      <c r="K671" s="242"/>
      <c r="L671" s="242"/>
      <c r="M671" s="242"/>
      <c r="N671" s="242"/>
      <c r="O671" s="242"/>
      <c r="P671" s="290"/>
      <c r="Q671" s="290"/>
      <c r="R671" s="290"/>
      <c r="S671" s="290"/>
      <c r="T671" s="290"/>
      <c r="U671" s="290"/>
      <c r="V671" s="290"/>
      <c r="W671" s="290"/>
      <c r="X671" s="290"/>
      <c r="Y671" s="290"/>
      <c r="Z671" s="290"/>
      <c r="AA671" s="290"/>
    </row>
    <row r="672">
      <c r="A672" s="242"/>
      <c r="B672" s="242"/>
      <c r="C672" s="242"/>
      <c r="D672" s="162"/>
      <c r="E672" s="242"/>
      <c r="F672" s="242"/>
      <c r="G672" s="242"/>
      <c r="H672" s="330"/>
      <c r="I672" s="248"/>
      <c r="J672" s="242"/>
      <c r="K672" s="242"/>
      <c r="L672" s="242"/>
      <c r="M672" s="242"/>
      <c r="N672" s="242"/>
      <c r="O672" s="242"/>
      <c r="P672" s="290"/>
      <c r="Q672" s="290"/>
      <c r="R672" s="290"/>
      <c r="S672" s="290"/>
      <c r="T672" s="290"/>
      <c r="U672" s="290"/>
      <c r="V672" s="290"/>
      <c r="W672" s="290"/>
      <c r="X672" s="290"/>
      <c r="Y672" s="290"/>
      <c r="Z672" s="290"/>
      <c r="AA672" s="290"/>
    </row>
    <row r="673">
      <c r="A673" s="242"/>
      <c r="B673" s="242"/>
      <c r="C673" s="242"/>
      <c r="D673" s="162"/>
      <c r="E673" s="242"/>
      <c r="F673" s="242"/>
      <c r="G673" s="242"/>
      <c r="H673" s="330"/>
      <c r="I673" s="248"/>
      <c r="J673" s="242"/>
      <c r="K673" s="242"/>
      <c r="L673" s="242"/>
      <c r="M673" s="242"/>
      <c r="N673" s="242"/>
      <c r="O673" s="242"/>
      <c r="P673" s="290"/>
      <c r="Q673" s="290"/>
      <c r="R673" s="290"/>
      <c r="S673" s="290"/>
      <c r="T673" s="290"/>
      <c r="U673" s="290"/>
      <c r="V673" s="290"/>
      <c r="W673" s="290"/>
      <c r="X673" s="290"/>
      <c r="Y673" s="290"/>
      <c r="Z673" s="290"/>
      <c r="AA673" s="290"/>
    </row>
    <row r="674">
      <c r="A674" s="242"/>
      <c r="B674" s="242"/>
      <c r="C674" s="242"/>
      <c r="D674" s="162"/>
      <c r="E674" s="242"/>
      <c r="F674" s="242"/>
      <c r="G674" s="242"/>
      <c r="H674" s="330"/>
      <c r="I674" s="248"/>
      <c r="J674" s="242"/>
      <c r="K674" s="242"/>
      <c r="L674" s="242"/>
      <c r="M674" s="242"/>
      <c r="N674" s="242"/>
      <c r="O674" s="242"/>
      <c r="P674" s="290"/>
      <c r="Q674" s="290"/>
      <c r="R674" s="290"/>
      <c r="S674" s="290"/>
      <c r="T674" s="290"/>
      <c r="U674" s="290"/>
      <c r="V674" s="290"/>
      <c r="W674" s="290"/>
      <c r="X674" s="290"/>
      <c r="Y674" s="290"/>
      <c r="Z674" s="290"/>
      <c r="AA674" s="290"/>
    </row>
    <row r="675">
      <c r="A675" s="242"/>
      <c r="B675" s="242"/>
      <c r="C675" s="242"/>
      <c r="D675" s="162"/>
      <c r="E675" s="242"/>
      <c r="F675" s="242"/>
      <c r="G675" s="242"/>
      <c r="H675" s="330"/>
      <c r="I675" s="248"/>
      <c r="J675" s="242"/>
      <c r="K675" s="242"/>
      <c r="L675" s="242"/>
      <c r="M675" s="242"/>
      <c r="N675" s="242"/>
      <c r="O675" s="242"/>
      <c r="P675" s="290"/>
      <c r="Q675" s="290"/>
      <c r="R675" s="290"/>
      <c r="S675" s="290"/>
      <c r="T675" s="290"/>
      <c r="U675" s="290"/>
      <c r="V675" s="290"/>
      <c r="W675" s="290"/>
      <c r="X675" s="290"/>
      <c r="Y675" s="290"/>
      <c r="Z675" s="290"/>
      <c r="AA675" s="290"/>
    </row>
    <row r="676">
      <c r="A676" s="242"/>
      <c r="B676" s="242"/>
      <c r="C676" s="242"/>
      <c r="D676" s="162"/>
      <c r="E676" s="242"/>
      <c r="F676" s="242"/>
      <c r="G676" s="242"/>
      <c r="H676" s="330"/>
      <c r="I676" s="248"/>
      <c r="J676" s="242"/>
      <c r="K676" s="242"/>
      <c r="L676" s="242"/>
      <c r="M676" s="242"/>
      <c r="N676" s="242"/>
      <c r="O676" s="242"/>
      <c r="P676" s="290"/>
      <c r="Q676" s="290"/>
      <c r="R676" s="290"/>
      <c r="S676" s="290"/>
      <c r="T676" s="290"/>
      <c r="U676" s="290"/>
      <c r="V676" s="290"/>
      <c r="W676" s="290"/>
      <c r="X676" s="290"/>
      <c r="Y676" s="290"/>
      <c r="Z676" s="290"/>
      <c r="AA676" s="290"/>
    </row>
    <row r="677">
      <c r="A677" s="242"/>
      <c r="B677" s="242"/>
      <c r="C677" s="242"/>
      <c r="D677" s="162"/>
      <c r="E677" s="242"/>
      <c r="F677" s="242"/>
      <c r="G677" s="242"/>
      <c r="H677" s="330"/>
      <c r="I677" s="248"/>
      <c r="J677" s="242"/>
      <c r="K677" s="242"/>
      <c r="L677" s="242"/>
      <c r="M677" s="242"/>
      <c r="N677" s="242"/>
      <c r="O677" s="242"/>
      <c r="P677" s="290"/>
      <c r="Q677" s="290"/>
      <c r="R677" s="290"/>
      <c r="S677" s="290"/>
      <c r="T677" s="290"/>
      <c r="U677" s="290"/>
      <c r="V677" s="290"/>
      <c r="W677" s="290"/>
      <c r="X677" s="290"/>
      <c r="Y677" s="290"/>
      <c r="Z677" s="290"/>
      <c r="AA677" s="290"/>
    </row>
    <row r="678">
      <c r="A678" s="242"/>
      <c r="B678" s="242"/>
      <c r="C678" s="242"/>
      <c r="D678" s="162"/>
      <c r="E678" s="242"/>
      <c r="F678" s="242"/>
      <c r="G678" s="242"/>
      <c r="H678" s="330"/>
      <c r="I678" s="248"/>
      <c r="J678" s="242"/>
      <c r="K678" s="242"/>
      <c r="L678" s="242"/>
      <c r="M678" s="242"/>
      <c r="N678" s="242"/>
      <c r="O678" s="242"/>
      <c r="P678" s="290"/>
      <c r="Q678" s="290"/>
      <c r="R678" s="290"/>
      <c r="S678" s="290"/>
      <c r="T678" s="290"/>
      <c r="U678" s="290"/>
      <c r="V678" s="290"/>
      <c r="W678" s="290"/>
      <c r="X678" s="290"/>
      <c r="Y678" s="290"/>
      <c r="Z678" s="290"/>
      <c r="AA678" s="290"/>
    </row>
    <row r="679">
      <c r="A679" s="242"/>
      <c r="B679" s="242"/>
      <c r="C679" s="242"/>
      <c r="D679" s="162"/>
      <c r="E679" s="242"/>
      <c r="F679" s="242"/>
      <c r="G679" s="242"/>
      <c r="H679" s="330"/>
      <c r="I679" s="248"/>
      <c r="J679" s="242"/>
      <c r="K679" s="242"/>
      <c r="L679" s="242"/>
      <c r="M679" s="242"/>
      <c r="N679" s="242"/>
      <c r="O679" s="242"/>
      <c r="P679" s="290"/>
      <c r="Q679" s="290"/>
      <c r="R679" s="290"/>
      <c r="S679" s="290"/>
      <c r="T679" s="290"/>
      <c r="U679" s="290"/>
      <c r="V679" s="290"/>
      <c r="W679" s="290"/>
      <c r="X679" s="290"/>
      <c r="Y679" s="290"/>
      <c r="Z679" s="290"/>
      <c r="AA679" s="290"/>
    </row>
    <row r="680">
      <c r="A680" s="242"/>
      <c r="B680" s="242"/>
      <c r="C680" s="242"/>
      <c r="D680" s="162"/>
      <c r="E680" s="242"/>
      <c r="F680" s="242"/>
      <c r="G680" s="242"/>
      <c r="H680" s="330"/>
      <c r="I680" s="248"/>
      <c r="J680" s="242"/>
      <c r="K680" s="242"/>
      <c r="L680" s="242"/>
      <c r="M680" s="242"/>
      <c r="N680" s="242"/>
      <c r="O680" s="242"/>
      <c r="P680" s="290"/>
      <c r="Q680" s="290"/>
      <c r="R680" s="290"/>
      <c r="S680" s="290"/>
      <c r="T680" s="290"/>
      <c r="U680" s="290"/>
      <c r="V680" s="290"/>
      <c r="W680" s="290"/>
      <c r="X680" s="290"/>
      <c r="Y680" s="290"/>
      <c r="Z680" s="290"/>
      <c r="AA680" s="290"/>
    </row>
    <row r="681">
      <c r="A681" s="242"/>
      <c r="B681" s="242"/>
      <c r="C681" s="242"/>
      <c r="D681" s="162"/>
      <c r="E681" s="242"/>
      <c r="F681" s="242"/>
      <c r="G681" s="242"/>
      <c r="H681" s="330"/>
      <c r="I681" s="248"/>
      <c r="J681" s="242"/>
      <c r="K681" s="242"/>
      <c r="L681" s="242"/>
      <c r="M681" s="242"/>
      <c r="N681" s="242"/>
      <c r="O681" s="242"/>
      <c r="P681" s="290"/>
      <c r="Q681" s="290"/>
      <c r="R681" s="290"/>
      <c r="S681" s="290"/>
      <c r="T681" s="290"/>
      <c r="U681" s="290"/>
      <c r="V681" s="290"/>
      <c r="W681" s="290"/>
      <c r="X681" s="290"/>
      <c r="Y681" s="290"/>
      <c r="Z681" s="290"/>
      <c r="AA681" s="290"/>
    </row>
    <row r="682">
      <c r="A682" s="242"/>
      <c r="B682" s="242"/>
      <c r="C682" s="242"/>
      <c r="D682" s="162"/>
      <c r="E682" s="242"/>
      <c r="F682" s="242"/>
      <c r="G682" s="242"/>
      <c r="H682" s="330"/>
      <c r="I682" s="248"/>
      <c r="J682" s="242"/>
      <c r="K682" s="242"/>
      <c r="L682" s="242"/>
      <c r="M682" s="242"/>
      <c r="N682" s="242"/>
      <c r="O682" s="242"/>
      <c r="P682" s="290"/>
      <c r="Q682" s="290"/>
      <c r="R682" s="290"/>
      <c r="S682" s="290"/>
      <c r="T682" s="290"/>
      <c r="U682" s="290"/>
      <c r="V682" s="290"/>
      <c r="W682" s="290"/>
      <c r="X682" s="290"/>
      <c r="Y682" s="290"/>
      <c r="Z682" s="290"/>
      <c r="AA682" s="290"/>
    </row>
    <row r="683">
      <c r="A683" s="242"/>
      <c r="B683" s="242"/>
      <c r="C683" s="242"/>
      <c r="D683" s="162"/>
      <c r="E683" s="242"/>
      <c r="F683" s="242"/>
      <c r="G683" s="242"/>
      <c r="H683" s="330"/>
      <c r="I683" s="248"/>
      <c r="J683" s="242"/>
      <c r="K683" s="242"/>
      <c r="L683" s="242"/>
      <c r="M683" s="242"/>
      <c r="N683" s="242"/>
      <c r="O683" s="242"/>
      <c r="P683" s="290"/>
      <c r="Q683" s="290"/>
      <c r="R683" s="290"/>
      <c r="S683" s="290"/>
      <c r="T683" s="290"/>
      <c r="U683" s="290"/>
      <c r="V683" s="290"/>
      <c r="W683" s="290"/>
      <c r="X683" s="290"/>
      <c r="Y683" s="290"/>
      <c r="Z683" s="290"/>
      <c r="AA683" s="290"/>
    </row>
    <row r="684">
      <c r="A684" s="242"/>
      <c r="B684" s="242"/>
      <c r="C684" s="242"/>
      <c r="D684" s="162"/>
      <c r="E684" s="242"/>
      <c r="F684" s="242"/>
      <c r="G684" s="242"/>
      <c r="H684" s="330"/>
      <c r="I684" s="248"/>
      <c r="J684" s="242"/>
      <c r="K684" s="242"/>
      <c r="L684" s="242"/>
      <c r="M684" s="242"/>
      <c r="N684" s="242"/>
      <c r="O684" s="242"/>
      <c r="P684" s="290"/>
      <c r="Q684" s="290"/>
      <c r="R684" s="290"/>
      <c r="S684" s="290"/>
      <c r="T684" s="290"/>
      <c r="U684" s="290"/>
      <c r="V684" s="290"/>
      <c r="W684" s="290"/>
      <c r="X684" s="290"/>
      <c r="Y684" s="290"/>
      <c r="Z684" s="290"/>
      <c r="AA684" s="290"/>
    </row>
    <row r="685">
      <c r="A685" s="242"/>
      <c r="B685" s="242"/>
      <c r="C685" s="242"/>
      <c r="D685" s="162"/>
      <c r="E685" s="242"/>
      <c r="F685" s="242"/>
      <c r="G685" s="242"/>
      <c r="H685" s="330"/>
      <c r="I685" s="248"/>
      <c r="J685" s="242"/>
      <c r="K685" s="242"/>
      <c r="L685" s="242"/>
      <c r="M685" s="242"/>
      <c r="N685" s="242"/>
      <c r="O685" s="242"/>
      <c r="P685" s="290"/>
      <c r="Q685" s="290"/>
      <c r="R685" s="290"/>
      <c r="S685" s="290"/>
      <c r="T685" s="290"/>
      <c r="U685" s="290"/>
      <c r="V685" s="290"/>
      <c r="W685" s="290"/>
      <c r="X685" s="290"/>
      <c r="Y685" s="290"/>
      <c r="Z685" s="290"/>
      <c r="AA685" s="290"/>
    </row>
    <row r="686">
      <c r="A686" s="242"/>
      <c r="B686" s="242"/>
      <c r="C686" s="242"/>
      <c r="D686" s="162"/>
      <c r="E686" s="242"/>
      <c r="F686" s="242"/>
      <c r="G686" s="242"/>
      <c r="H686" s="330"/>
      <c r="I686" s="248"/>
      <c r="J686" s="242"/>
      <c r="K686" s="242"/>
      <c r="L686" s="242"/>
      <c r="M686" s="242"/>
      <c r="N686" s="242"/>
      <c r="O686" s="242"/>
      <c r="P686" s="290"/>
      <c r="Q686" s="290"/>
      <c r="R686" s="290"/>
      <c r="S686" s="290"/>
      <c r="T686" s="290"/>
      <c r="U686" s="290"/>
      <c r="V686" s="290"/>
      <c r="W686" s="290"/>
      <c r="X686" s="290"/>
      <c r="Y686" s="290"/>
      <c r="Z686" s="290"/>
      <c r="AA686" s="290"/>
    </row>
    <row r="687">
      <c r="A687" s="242"/>
      <c r="B687" s="242"/>
      <c r="C687" s="242"/>
      <c r="D687" s="162"/>
      <c r="E687" s="242"/>
      <c r="F687" s="242"/>
      <c r="G687" s="242"/>
      <c r="H687" s="330"/>
      <c r="I687" s="248"/>
      <c r="J687" s="242"/>
      <c r="K687" s="242"/>
      <c r="L687" s="242"/>
      <c r="M687" s="242"/>
      <c r="N687" s="242"/>
      <c r="O687" s="242"/>
      <c r="P687" s="290"/>
      <c r="Q687" s="290"/>
      <c r="R687" s="290"/>
      <c r="S687" s="290"/>
      <c r="T687" s="290"/>
      <c r="U687" s="290"/>
      <c r="V687" s="290"/>
      <c r="W687" s="290"/>
      <c r="X687" s="290"/>
      <c r="Y687" s="290"/>
      <c r="Z687" s="290"/>
      <c r="AA687" s="290"/>
    </row>
    <row r="688">
      <c r="A688" s="242"/>
      <c r="B688" s="242"/>
      <c r="C688" s="242"/>
      <c r="D688" s="162"/>
      <c r="E688" s="242"/>
      <c r="F688" s="242"/>
      <c r="G688" s="242"/>
      <c r="H688" s="330"/>
      <c r="I688" s="248"/>
      <c r="J688" s="242"/>
      <c r="K688" s="242"/>
      <c r="L688" s="242"/>
      <c r="M688" s="242"/>
      <c r="N688" s="242"/>
      <c r="O688" s="242"/>
      <c r="P688" s="290"/>
      <c r="Q688" s="290"/>
      <c r="R688" s="290"/>
      <c r="S688" s="290"/>
      <c r="T688" s="290"/>
      <c r="U688" s="290"/>
      <c r="V688" s="290"/>
      <c r="W688" s="290"/>
      <c r="X688" s="290"/>
      <c r="Y688" s="290"/>
      <c r="Z688" s="290"/>
      <c r="AA688" s="290"/>
    </row>
    <row r="689">
      <c r="A689" s="242"/>
      <c r="B689" s="242"/>
      <c r="C689" s="242"/>
      <c r="D689" s="162"/>
      <c r="E689" s="242"/>
      <c r="F689" s="242"/>
      <c r="G689" s="242"/>
      <c r="H689" s="330"/>
      <c r="I689" s="248"/>
      <c r="J689" s="242"/>
      <c r="K689" s="242"/>
      <c r="L689" s="242"/>
      <c r="M689" s="242"/>
      <c r="N689" s="242"/>
      <c r="O689" s="242"/>
      <c r="P689" s="290"/>
      <c r="Q689" s="290"/>
      <c r="R689" s="290"/>
      <c r="S689" s="290"/>
      <c r="T689" s="290"/>
      <c r="U689" s="290"/>
      <c r="V689" s="290"/>
      <c r="W689" s="290"/>
      <c r="X689" s="290"/>
      <c r="Y689" s="290"/>
      <c r="Z689" s="290"/>
      <c r="AA689" s="290"/>
    </row>
    <row r="690">
      <c r="A690" s="242"/>
      <c r="B690" s="242"/>
      <c r="C690" s="242"/>
      <c r="D690" s="162"/>
      <c r="E690" s="242"/>
      <c r="F690" s="242"/>
      <c r="G690" s="242"/>
      <c r="H690" s="330"/>
      <c r="I690" s="248"/>
      <c r="J690" s="242"/>
      <c r="K690" s="242"/>
      <c r="L690" s="242"/>
      <c r="M690" s="242"/>
      <c r="N690" s="242"/>
      <c r="O690" s="242"/>
      <c r="P690" s="290"/>
      <c r="Q690" s="290"/>
      <c r="R690" s="290"/>
      <c r="S690" s="290"/>
      <c r="T690" s="290"/>
      <c r="U690" s="290"/>
      <c r="V690" s="290"/>
      <c r="W690" s="290"/>
      <c r="X690" s="290"/>
      <c r="Y690" s="290"/>
      <c r="Z690" s="290"/>
      <c r="AA690" s="290"/>
    </row>
    <row r="691">
      <c r="A691" s="242"/>
      <c r="B691" s="242"/>
      <c r="C691" s="242"/>
      <c r="D691" s="162"/>
      <c r="E691" s="242"/>
      <c r="F691" s="242"/>
      <c r="G691" s="242"/>
      <c r="H691" s="330"/>
      <c r="I691" s="248"/>
      <c r="J691" s="242"/>
      <c r="K691" s="242"/>
      <c r="L691" s="242"/>
      <c r="M691" s="242"/>
      <c r="N691" s="242"/>
      <c r="O691" s="242"/>
      <c r="P691" s="290"/>
      <c r="Q691" s="290"/>
      <c r="R691" s="290"/>
      <c r="S691" s="290"/>
      <c r="T691" s="290"/>
      <c r="U691" s="290"/>
      <c r="V691" s="290"/>
      <c r="W691" s="290"/>
      <c r="X691" s="290"/>
      <c r="Y691" s="290"/>
      <c r="Z691" s="290"/>
      <c r="AA691" s="290"/>
    </row>
    <row r="692">
      <c r="A692" s="242"/>
      <c r="B692" s="242"/>
      <c r="C692" s="242"/>
      <c r="D692" s="162"/>
      <c r="E692" s="242"/>
      <c r="F692" s="242"/>
      <c r="G692" s="242"/>
      <c r="H692" s="330"/>
      <c r="I692" s="248"/>
      <c r="J692" s="242"/>
      <c r="K692" s="242"/>
      <c r="L692" s="242"/>
      <c r="M692" s="242"/>
      <c r="N692" s="242"/>
      <c r="O692" s="242"/>
      <c r="P692" s="290"/>
      <c r="Q692" s="290"/>
      <c r="R692" s="290"/>
      <c r="S692" s="290"/>
      <c r="T692" s="290"/>
      <c r="U692" s="290"/>
      <c r="V692" s="290"/>
      <c r="W692" s="290"/>
      <c r="X692" s="290"/>
      <c r="Y692" s="290"/>
      <c r="Z692" s="290"/>
      <c r="AA692" s="290"/>
    </row>
    <row r="693">
      <c r="A693" s="242"/>
      <c r="B693" s="242"/>
      <c r="C693" s="242"/>
      <c r="D693" s="162"/>
      <c r="E693" s="242"/>
      <c r="F693" s="242"/>
      <c r="G693" s="242"/>
      <c r="H693" s="330"/>
      <c r="I693" s="248"/>
      <c r="J693" s="242"/>
      <c r="K693" s="242"/>
      <c r="L693" s="242"/>
      <c r="M693" s="242"/>
      <c r="N693" s="242"/>
      <c r="O693" s="242"/>
      <c r="P693" s="290"/>
      <c r="Q693" s="290"/>
      <c r="R693" s="290"/>
      <c r="S693" s="290"/>
      <c r="T693" s="290"/>
      <c r="U693" s="290"/>
      <c r="V693" s="290"/>
      <c r="W693" s="290"/>
      <c r="X693" s="290"/>
      <c r="Y693" s="290"/>
      <c r="Z693" s="290"/>
      <c r="AA693" s="290"/>
    </row>
    <row r="694">
      <c r="A694" s="242"/>
      <c r="B694" s="242"/>
      <c r="C694" s="242"/>
      <c r="D694" s="162"/>
      <c r="E694" s="242"/>
      <c r="F694" s="242"/>
      <c r="G694" s="242"/>
      <c r="H694" s="330"/>
      <c r="I694" s="248"/>
      <c r="J694" s="242"/>
      <c r="K694" s="242"/>
      <c r="L694" s="242"/>
      <c r="M694" s="242"/>
      <c r="N694" s="242"/>
      <c r="O694" s="242"/>
      <c r="P694" s="290"/>
      <c r="Q694" s="290"/>
      <c r="R694" s="290"/>
      <c r="S694" s="290"/>
      <c r="T694" s="290"/>
      <c r="U694" s="290"/>
      <c r="V694" s="290"/>
      <c r="W694" s="290"/>
      <c r="X694" s="290"/>
      <c r="Y694" s="290"/>
      <c r="Z694" s="290"/>
      <c r="AA694" s="290"/>
    </row>
    <row r="695">
      <c r="A695" s="242"/>
      <c r="B695" s="242"/>
      <c r="C695" s="242"/>
      <c r="D695" s="162"/>
      <c r="E695" s="242"/>
      <c r="F695" s="242"/>
      <c r="G695" s="242"/>
      <c r="H695" s="330"/>
      <c r="I695" s="248"/>
      <c r="J695" s="242"/>
      <c r="K695" s="242"/>
      <c r="L695" s="242"/>
      <c r="M695" s="242"/>
      <c r="N695" s="242"/>
      <c r="O695" s="242"/>
      <c r="P695" s="290"/>
      <c r="Q695" s="290"/>
      <c r="R695" s="290"/>
      <c r="S695" s="290"/>
      <c r="T695" s="290"/>
      <c r="U695" s="290"/>
      <c r="V695" s="290"/>
      <c r="W695" s="290"/>
      <c r="X695" s="290"/>
      <c r="Y695" s="290"/>
      <c r="Z695" s="290"/>
      <c r="AA695" s="290"/>
    </row>
    <row r="696">
      <c r="A696" s="242"/>
      <c r="B696" s="242"/>
      <c r="C696" s="242"/>
      <c r="D696" s="162"/>
      <c r="E696" s="242"/>
      <c r="F696" s="242"/>
      <c r="G696" s="242"/>
      <c r="H696" s="330"/>
      <c r="I696" s="248"/>
      <c r="J696" s="242"/>
      <c r="K696" s="242"/>
      <c r="L696" s="242"/>
      <c r="M696" s="242"/>
      <c r="N696" s="242"/>
      <c r="O696" s="242"/>
      <c r="P696" s="290"/>
      <c r="Q696" s="290"/>
      <c r="R696" s="290"/>
      <c r="S696" s="290"/>
      <c r="T696" s="290"/>
      <c r="U696" s="290"/>
      <c r="V696" s="290"/>
      <c r="W696" s="290"/>
      <c r="X696" s="290"/>
      <c r="Y696" s="290"/>
      <c r="Z696" s="290"/>
      <c r="AA696" s="290"/>
    </row>
    <row r="697">
      <c r="A697" s="242"/>
      <c r="B697" s="242"/>
      <c r="C697" s="242"/>
      <c r="D697" s="162"/>
      <c r="E697" s="242"/>
      <c r="F697" s="242"/>
      <c r="G697" s="242"/>
      <c r="H697" s="330"/>
      <c r="I697" s="248"/>
      <c r="J697" s="242"/>
      <c r="K697" s="242"/>
      <c r="L697" s="242"/>
      <c r="M697" s="242"/>
      <c r="N697" s="242"/>
      <c r="O697" s="242"/>
      <c r="P697" s="290"/>
      <c r="Q697" s="290"/>
      <c r="R697" s="290"/>
      <c r="S697" s="290"/>
      <c r="T697" s="290"/>
      <c r="U697" s="290"/>
      <c r="V697" s="290"/>
      <c r="W697" s="290"/>
      <c r="X697" s="290"/>
      <c r="Y697" s="290"/>
      <c r="Z697" s="290"/>
      <c r="AA697" s="290"/>
    </row>
    <row r="698">
      <c r="A698" s="242"/>
      <c r="B698" s="242"/>
      <c r="C698" s="242"/>
      <c r="D698" s="162"/>
      <c r="E698" s="242"/>
      <c r="F698" s="242"/>
      <c r="G698" s="242"/>
      <c r="H698" s="330"/>
      <c r="I698" s="248"/>
      <c r="J698" s="242"/>
      <c r="K698" s="242"/>
      <c r="L698" s="242"/>
      <c r="M698" s="242"/>
      <c r="N698" s="242"/>
      <c r="O698" s="242"/>
      <c r="P698" s="290"/>
      <c r="Q698" s="290"/>
      <c r="R698" s="290"/>
      <c r="S698" s="290"/>
      <c r="T698" s="290"/>
      <c r="U698" s="290"/>
      <c r="V698" s="290"/>
      <c r="W698" s="290"/>
      <c r="X698" s="290"/>
      <c r="Y698" s="290"/>
      <c r="Z698" s="290"/>
      <c r="AA698" s="290"/>
    </row>
    <row r="699">
      <c r="A699" s="242"/>
      <c r="B699" s="242"/>
      <c r="C699" s="242"/>
      <c r="D699" s="162"/>
      <c r="E699" s="242"/>
      <c r="F699" s="242"/>
      <c r="G699" s="242"/>
      <c r="H699" s="330"/>
      <c r="I699" s="248"/>
      <c r="J699" s="242"/>
      <c r="K699" s="242"/>
      <c r="L699" s="242"/>
      <c r="M699" s="242"/>
      <c r="N699" s="242"/>
      <c r="O699" s="242"/>
      <c r="P699" s="290"/>
      <c r="Q699" s="290"/>
      <c r="R699" s="290"/>
      <c r="S699" s="290"/>
      <c r="T699" s="290"/>
      <c r="U699" s="290"/>
      <c r="V699" s="290"/>
      <c r="W699" s="290"/>
      <c r="X699" s="290"/>
      <c r="Y699" s="290"/>
      <c r="Z699" s="290"/>
      <c r="AA699" s="290"/>
    </row>
    <row r="700">
      <c r="A700" s="242"/>
      <c r="B700" s="242"/>
      <c r="C700" s="242"/>
      <c r="D700" s="162"/>
      <c r="E700" s="242"/>
      <c r="F700" s="242"/>
      <c r="G700" s="242"/>
      <c r="H700" s="330"/>
      <c r="I700" s="248"/>
      <c r="J700" s="242"/>
      <c r="K700" s="242"/>
      <c r="L700" s="242"/>
      <c r="M700" s="242"/>
      <c r="N700" s="242"/>
      <c r="O700" s="242"/>
      <c r="P700" s="290"/>
      <c r="Q700" s="290"/>
      <c r="R700" s="290"/>
      <c r="S700" s="290"/>
      <c r="T700" s="290"/>
      <c r="U700" s="290"/>
      <c r="V700" s="290"/>
      <c r="W700" s="290"/>
      <c r="X700" s="290"/>
      <c r="Y700" s="290"/>
      <c r="Z700" s="290"/>
      <c r="AA700" s="290"/>
    </row>
    <row r="701">
      <c r="A701" s="242"/>
      <c r="B701" s="242"/>
      <c r="C701" s="242"/>
      <c r="D701" s="162"/>
      <c r="E701" s="242"/>
      <c r="F701" s="242"/>
      <c r="G701" s="242"/>
      <c r="H701" s="330"/>
      <c r="I701" s="248"/>
      <c r="J701" s="242"/>
      <c r="K701" s="242"/>
      <c r="L701" s="242"/>
      <c r="M701" s="242"/>
      <c r="N701" s="242"/>
      <c r="O701" s="242"/>
      <c r="P701" s="290"/>
      <c r="Q701" s="290"/>
      <c r="R701" s="290"/>
      <c r="S701" s="290"/>
      <c r="T701" s="290"/>
      <c r="U701" s="290"/>
      <c r="V701" s="290"/>
      <c r="W701" s="290"/>
      <c r="X701" s="290"/>
      <c r="Y701" s="290"/>
      <c r="Z701" s="290"/>
      <c r="AA701" s="290"/>
    </row>
    <row r="702">
      <c r="A702" s="242"/>
      <c r="B702" s="242"/>
      <c r="C702" s="242"/>
      <c r="D702" s="162"/>
      <c r="E702" s="242"/>
      <c r="F702" s="242"/>
      <c r="G702" s="242"/>
      <c r="H702" s="330"/>
      <c r="I702" s="248"/>
      <c r="J702" s="242"/>
      <c r="K702" s="242"/>
      <c r="L702" s="242"/>
      <c r="M702" s="242"/>
      <c r="N702" s="242"/>
      <c r="O702" s="242"/>
      <c r="P702" s="290"/>
      <c r="Q702" s="290"/>
      <c r="R702" s="290"/>
      <c r="S702" s="290"/>
      <c r="T702" s="290"/>
      <c r="U702" s="290"/>
      <c r="V702" s="290"/>
      <c r="W702" s="290"/>
      <c r="X702" s="290"/>
      <c r="Y702" s="290"/>
      <c r="Z702" s="290"/>
      <c r="AA702" s="290"/>
    </row>
    <row r="703">
      <c r="A703" s="242"/>
      <c r="B703" s="242"/>
      <c r="C703" s="242"/>
      <c r="D703" s="162"/>
      <c r="E703" s="242"/>
      <c r="F703" s="242"/>
      <c r="G703" s="242"/>
      <c r="H703" s="330"/>
      <c r="I703" s="248"/>
      <c r="J703" s="242"/>
      <c r="K703" s="242"/>
      <c r="L703" s="242"/>
      <c r="M703" s="242"/>
      <c r="N703" s="242"/>
      <c r="O703" s="242"/>
      <c r="P703" s="290"/>
      <c r="Q703" s="290"/>
      <c r="R703" s="290"/>
      <c r="S703" s="290"/>
      <c r="T703" s="290"/>
      <c r="U703" s="290"/>
      <c r="V703" s="290"/>
      <c r="W703" s="290"/>
      <c r="X703" s="290"/>
      <c r="Y703" s="290"/>
      <c r="Z703" s="290"/>
      <c r="AA703" s="290"/>
    </row>
    <row r="704">
      <c r="A704" s="242"/>
      <c r="B704" s="242"/>
      <c r="C704" s="242"/>
      <c r="D704" s="162"/>
      <c r="E704" s="242"/>
      <c r="F704" s="242"/>
      <c r="G704" s="242"/>
      <c r="H704" s="330"/>
      <c r="I704" s="248"/>
      <c r="J704" s="242"/>
      <c r="K704" s="242"/>
      <c r="L704" s="242"/>
      <c r="M704" s="242"/>
      <c r="N704" s="242"/>
      <c r="O704" s="242"/>
      <c r="P704" s="290"/>
      <c r="Q704" s="290"/>
      <c r="R704" s="290"/>
      <c r="S704" s="290"/>
      <c r="T704" s="290"/>
      <c r="U704" s="290"/>
      <c r="V704" s="290"/>
      <c r="W704" s="290"/>
      <c r="X704" s="290"/>
      <c r="Y704" s="290"/>
      <c r="Z704" s="290"/>
      <c r="AA704" s="290"/>
    </row>
    <row r="705">
      <c r="A705" s="242"/>
      <c r="B705" s="242"/>
      <c r="C705" s="242"/>
      <c r="D705" s="162"/>
      <c r="E705" s="242"/>
      <c r="F705" s="242"/>
      <c r="G705" s="242"/>
      <c r="H705" s="330"/>
      <c r="I705" s="248"/>
      <c r="J705" s="242"/>
      <c r="K705" s="242"/>
      <c r="L705" s="242"/>
      <c r="M705" s="242"/>
      <c r="N705" s="242"/>
      <c r="O705" s="242"/>
      <c r="P705" s="290"/>
      <c r="Q705" s="290"/>
      <c r="R705" s="290"/>
      <c r="S705" s="290"/>
      <c r="T705" s="290"/>
      <c r="U705" s="290"/>
      <c r="V705" s="290"/>
      <c r="W705" s="290"/>
      <c r="X705" s="290"/>
      <c r="Y705" s="290"/>
      <c r="Z705" s="290"/>
      <c r="AA705" s="290"/>
    </row>
    <row r="706">
      <c r="A706" s="242"/>
      <c r="B706" s="242"/>
      <c r="C706" s="242"/>
      <c r="D706" s="162"/>
      <c r="E706" s="242"/>
      <c r="F706" s="242"/>
      <c r="G706" s="242"/>
      <c r="H706" s="330"/>
      <c r="I706" s="248"/>
      <c r="J706" s="242"/>
      <c r="K706" s="242"/>
      <c r="L706" s="242"/>
      <c r="M706" s="242"/>
      <c r="N706" s="242"/>
      <c r="O706" s="242"/>
      <c r="P706" s="290"/>
      <c r="Q706" s="290"/>
      <c r="R706" s="290"/>
      <c r="S706" s="290"/>
      <c r="T706" s="290"/>
      <c r="U706" s="290"/>
      <c r="V706" s="290"/>
      <c r="W706" s="290"/>
      <c r="X706" s="290"/>
      <c r="Y706" s="290"/>
      <c r="Z706" s="290"/>
      <c r="AA706" s="290"/>
    </row>
    <row r="707">
      <c r="A707" s="242"/>
      <c r="B707" s="242"/>
      <c r="C707" s="242"/>
      <c r="D707" s="162"/>
      <c r="E707" s="242"/>
      <c r="F707" s="242"/>
      <c r="G707" s="242"/>
      <c r="H707" s="330"/>
      <c r="I707" s="248"/>
      <c r="J707" s="242"/>
      <c r="K707" s="242"/>
      <c r="L707" s="242"/>
      <c r="M707" s="242"/>
      <c r="N707" s="242"/>
      <c r="O707" s="242"/>
      <c r="P707" s="290"/>
      <c r="Q707" s="290"/>
      <c r="R707" s="290"/>
      <c r="S707" s="290"/>
      <c r="T707" s="290"/>
      <c r="U707" s="290"/>
      <c r="V707" s="290"/>
      <c r="W707" s="290"/>
      <c r="X707" s="290"/>
      <c r="Y707" s="290"/>
      <c r="Z707" s="290"/>
      <c r="AA707" s="290"/>
    </row>
    <row r="708">
      <c r="A708" s="242"/>
      <c r="B708" s="242"/>
      <c r="C708" s="242"/>
      <c r="D708" s="162"/>
      <c r="E708" s="242"/>
      <c r="F708" s="242"/>
      <c r="G708" s="242"/>
      <c r="H708" s="330"/>
      <c r="I708" s="248"/>
      <c r="J708" s="242"/>
      <c r="K708" s="242"/>
      <c r="L708" s="242"/>
      <c r="M708" s="242"/>
      <c r="N708" s="242"/>
      <c r="O708" s="242"/>
      <c r="P708" s="290"/>
      <c r="Q708" s="290"/>
      <c r="R708" s="290"/>
      <c r="S708" s="290"/>
      <c r="T708" s="290"/>
      <c r="U708" s="290"/>
      <c r="V708" s="290"/>
      <c r="W708" s="290"/>
      <c r="X708" s="290"/>
      <c r="Y708" s="290"/>
      <c r="Z708" s="290"/>
      <c r="AA708" s="290"/>
    </row>
    <row r="709">
      <c r="A709" s="242"/>
      <c r="B709" s="242"/>
      <c r="C709" s="242"/>
      <c r="D709" s="162"/>
      <c r="E709" s="242"/>
      <c r="F709" s="242"/>
      <c r="G709" s="242"/>
      <c r="H709" s="330"/>
      <c r="I709" s="248"/>
      <c r="J709" s="242"/>
      <c r="K709" s="242"/>
      <c r="L709" s="242"/>
      <c r="M709" s="242"/>
      <c r="N709" s="242"/>
      <c r="O709" s="242"/>
      <c r="P709" s="290"/>
      <c r="Q709" s="290"/>
      <c r="R709" s="290"/>
      <c r="S709" s="290"/>
      <c r="T709" s="290"/>
      <c r="U709" s="290"/>
      <c r="V709" s="290"/>
      <c r="W709" s="290"/>
      <c r="X709" s="290"/>
      <c r="Y709" s="290"/>
      <c r="Z709" s="290"/>
      <c r="AA709" s="290"/>
    </row>
    <row r="710">
      <c r="A710" s="242"/>
      <c r="B710" s="242"/>
      <c r="C710" s="242"/>
      <c r="D710" s="162"/>
      <c r="E710" s="242"/>
      <c r="F710" s="242"/>
      <c r="G710" s="242"/>
      <c r="H710" s="330"/>
      <c r="I710" s="248"/>
      <c r="J710" s="242"/>
      <c r="K710" s="242"/>
      <c r="L710" s="242"/>
      <c r="M710" s="242"/>
      <c r="N710" s="242"/>
      <c r="O710" s="242"/>
      <c r="P710" s="290"/>
      <c r="Q710" s="290"/>
      <c r="R710" s="290"/>
      <c r="S710" s="290"/>
      <c r="T710" s="290"/>
      <c r="U710" s="290"/>
      <c r="V710" s="290"/>
      <c r="W710" s="290"/>
      <c r="X710" s="290"/>
      <c r="Y710" s="290"/>
      <c r="Z710" s="290"/>
      <c r="AA710" s="290"/>
    </row>
    <row r="711">
      <c r="A711" s="242"/>
      <c r="B711" s="242"/>
      <c r="C711" s="242"/>
      <c r="D711" s="162"/>
      <c r="E711" s="242"/>
      <c r="F711" s="242"/>
      <c r="G711" s="242"/>
      <c r="H711" s="330"/>
      <c r="I711" s="248"/>
      <c r="J711" s="242"/>
      <c r="K711" s="242"/>
      <c r="L711" s="242"/>
      <c r="M711" s="242"/>
      <c r="N711" s="242"/>
      <c r="O711" s="242"/>
      <c r="P711" s="290"/>
      <c r="Q711" s="290"/>
      <c r="R711" s="290"/>
      <c r="S711" s="290"/>
      <c r="T711" s="290"/>
      <c r="U711" s="290"/>
      <c r="V711" s="290"/>
      <c r="W711" s="290"/>
      <c r="X711" s="290"/>
      <c r="Y711" s="290"/>
      <c r="Z711" s="290"/>
      <c r="AA711" s="290"/>
    </row>
    <row r="712">
      <c r="A712" s="242"/>
      <c r="B712" s="242"/>
      <c r="C712" s="242"/>
      <c r="D712" s="162"/>
      <c r="E712" s="242"/>
      <c r="F712" s="242"/>
      <c r="G712" s="242"/>
      <c r="H712" s="330"/>
      <c r="I712" s="248"/>
      <c r="J712" s="242"/>
      <c r="K712" s="242"/>
      <c r="L712" s="242"/>
      <c r="M712" s="242"/>
      <c r="N712" s="242"/>
      <c r="O712" s="242"/>
      <c r="P712" s="290"/>
      <c r="Q712" s="290"/>
      <c r="R712" s="290"/>
      <c r="S712" s="290"/>
      <c r="T712" s="290"/>
      <c r="U712" s="290"/>
      <c r="V712" s="290"/>
      <c r="W712" s="290"/>
      <c r="X712" s="290"/>
      <c r="Y712" s="290"/>
      <c r="Z712" s="290"/>
      <c r="AA712" s="290"/>
    </row>
    <row r="713">
      <c r="A713" s="242"/>
      <c r="B713" s="242"/>
      <c r="C713" s="242"/>
      <c r="D713" s="162"/>
      <c r="E713" s="242"/>
      <c r="F713" s="242"/>
      <c r="G713" s="242"/>
      <c r="H713" s="330"/>
      <c r="I713" s="248"/>
      <c r="J713" s="242"/>
      <c r="K713" s="242"/>
      <c r="L713" s="242"/>
      <c r="M713" s="242"/>
      <c r="N713" s="242"/>
      <c r="O713" s="242"/>
      <c r="P713" s="290"/>
      <c r="Q713" s="290"/>
      <c r="R713" s="290"/>
      <c r="S713" s="290"/>
      <c r="T713" s="290"/>
      <c r="U713" s="290"/>
      <c r="V713" s="290"/>
      <c r="W713" s="290"/>
      <c r="X713" s="290"/>
      <c r="Y713" s="290"/>
      <c r="Z713" s="290"/>
      <c r="AA713" s="290"/>
    </row>
    <row r="714">
      <c r="A714" s="242"/>
      <c r="B714" s="242"/>
      <c r="C714" s="242"/>
      <c r="D714" s="162"/>
      <c r="E714" s="242"/>
      <c r="F714" s="242"/>
      <c r="G714" s="242"/>
      <c r="H714" s="330"/>
      <c r="I714" s="248"/>
      <c r="J714" s="242"/>
      <c r="K714" s="242"/>
      <c r="L714" s="242"/>
      <c r="M714" s="242"/>
      <c r="N714" s="242"/>
      <c r="O714" s="242"/>
      <c r="P714" s="290"/>
      <c r="Q714" s="290"/>
      <c r="R714" s="290"/>
      <c r="S714" s="290"/>
      <c r="T714" s="290"/>
      <c r="U714" s="290"/>
      <c r="V714" s="290"/>
      <c r="W714" s="290"/>
      <c r="X714" s="290"/>
      <c r="Y714" s="290"/>
      <c r="Z714" s="290"/>
      <c r="AA714" s="290"/>
    </row>
    <row r="715">
      <c r="A715" s="242"/>
      <c r="B715" s="242"/>
      <c r="C715" s="242"/>
      <c r="D715" s="162"/>
      <c r="E715" s="242"/>
      <c r="F715" s="242"/>
      <c r="G715" s="242"/>
      <c r="H715" s="330"/>
      <c r="I715" s="248"/>
      <c r="J715" s="242"/>
      <c r="K715" s="242"/>
      <c r="L715" s="242"/>
      <c r="M715" s="242"/>
      <c r="N715" s="242"/>
      <c r="O715" s="242"/>
      <c r="P715" s="290"/>
      <c r="Q715" s="290"/>
      <c r="R715" s="290"/>
      <c r="S715" s="290"/>
      <c r="T715" s="290"/>
      <c r="U715" s="290"/>
      <c r="V715" s="290"/>
      <c r="W715" s="290"/>
      <c r="X715" s="290"/>
      <c r="Y715" s="290"/>
      <c r="Z715" s="290"/>
      <c r="AA715" s="290"/>
    </row>
    <row r="716">
      <c r="A716" s="242"/>
      <c r="B716" s="242"/>
      <c r="C716" s="242"/>
      <c r="D716" s="162"/>
      <c r="E716" s="242"/>
      <c r="F716" s="242"/>
      <c r="G716" s="242"/>
      <c r="H716" s="330"/>
      <c r="I716" s="248"/>
      <c r="J716" s="242"/>
      <c r="K716" s="242"/>
      <c r="L716" s="242"/>
      <c r="M716" s="242"/>
      <c r="N716" s="242"/>
      <c r="O716" s="242"/>
      <c r="P716" s="290"/>
      <c r="Q716" s="290"/>
      <c r="R716" s="290"/>
      <c r="S716" s="290"/>
      <c r="T716" s="290"/>
      <c r="U716" s="290"/>
      <c r="V716" s="290"/>
      <c r="W716" s="290"/>
      <c r="X716" s="290"/>
      <c r="Y716" s="290"/>
      <c r="Z716" s="290"/>
      <c r="AA716" s="290"/>
    </row>
    <row r="717">
      <c r="A717" s="242"/>
      <c r="B717" s="242"/>
      <c r="C717" s="242"/>
      <c r="D717" s="162"/>
      <c r="E717" s="242"/>
      <c r="F717" s="242"/>
      <c r="G717" s="242"/>
      <c r="H717" s="330"/>
      <c r="I717" s="248"/>
      <c r="J717" s="242"/>
      <c r="K717" s="242"/>
      <c r="L717" s="242"/>
      <c r="M717" s="242"/>
      <c r="N717" s="242"/>
      <c r="O717" s="242"/>
      <c r="P717" s="290"/>
      <c r="Q717" s="290"/>
      <c r="R717" s="290"/>
      <c r="S717" s="290"/>
      <c r="T717" s="290"/>
      <c r="U717" s="290"/>
      <c r="V717" s="290"/>
      <c r="W717" s="290"/>
      <c r="X717" s="290"/>
      <c r="Y717" s="290"/>
      <c r="Z717" s="290"/>
      <c r="AA717" s="290"/>
    </row>
    <row r="718">
      <c r="A718" s="242"/>
      <c r="B718" s="242"/>
      <c r="C718" s="242"/>
      <c r="D718" s="162"/>
      <c r="E718" s="242"/>
      <c r="F718" s="242"/>
      <c r="G718" s="242"/>
      <c r="H718" s="330"/>
      <c r="I718" s="248"/>
      <c r="J718" s="242"/>
      <c r="K718" s="242"/>
      <c r="L718" s="242"/>
      <c r="M718" s="242"/>
      <c r="N718" s="242"/>
      <c r="O718" s="242"/>
      <c r="P718" s="290"/>
      <c r="Q718" s="290"/>
      <c r="R718" s="290"/>
      <c r="S718" s="290"/>
      <c r="T718" s="290"/>
      <c r="U718" s="290"/>
      <c r="V718" s="290"/>
      <c r="W718" s="290"/>
      <c r="X718" s="290"/>
      <c r="Y718" s="290"/>
      <c r="Z718" s="290"/>
      <c r="AA718" s="290"/>
    </row>
    <row r="719">
      <c r="A719" s="242"/>
      <c r="B719" s="242"/>
      <c r="C719" s="242"/>
      <c r="D719" s="162"/>
      <c r="E719" s="242"/>
      <c r="F719" s="242"/>
      <c r="G719" s="242"/>
      <c r="H719" s="330"/>
      <c r="I719" s="248"/>
      <c r="J719" s="242"/>
      <c r="K719" s="242"/>
      <c r="L719" s="242"/>
      <c r="M719" s="242"/>
      <c r="N719" s="242"/>
      <c r="O719" s="242"/>
      <c r="P719" s="290"/>
      <c r="Q719" s="290"/>
      <c r="R719" s="290"/>
      <c r="S719" s="290"/>
      <c r="T719" s="290"/>
      <c r="U719" s="290"/>
      <c r="V719" s="290"/>
      <c r="W719" s="290"/>
      <c r="X719" s="290"/>
      <c r="Y719" s="290"/>
      <c r="Z719" s="290"/>
      <c r="AA719" s="290"/>
    </row>
    <row r="720">
      <c r="A720" s="242"/>
      <c r="B720" s="242"/>
      <c r="C720" s="242"/>
      <c r="D720" s="162"/>
      <c r="E720" s="242"/>
      <c r="F720" s="242"/>
      <c r="G720" s="242"/>
      <c r="H720" s="330"/>
      <c r="I720" s="248"/>
      <c r="J720" s="242"/>
      <c r="K720" s="242"/>
      <c r="L720" s="242"/>
      <c r="M720" s="242"/>
      <c r="N720" s="242"/>
      <c r="O720" s="242"/>
      <c r="P720" s="290"/>
      <c r="Q720" s="290"/>
      <c r="R720" s="290"/>
      <c r="S720" s="290"/>
      <c r="T720" s="290"/>
      <c r="U720" s="290"/>
      <c r="V720" s="290"/>
      <c r="W720" s="290"/>
      <c r="X720" s="290"/>
      <c r="Y720" s="290"/>
      <c r="Z720" s="290"/>
      <c r="AA720" s="290"/>
    </row>
    <row r="721">
      <c r="A721" s="242"/>
      <c r="B721" s="242"/>
      <c r="C721" s="242"/>
      <c r="D721" s="162"/>
      <c r="E721" s="242"/>
      <c r="F721" s="242"/>
      <c r="G721" s="242"/>
      <c r="H721" s="330"/>
      <c r="I721" s="248"/>
      <c r="J721" s="242"/>
      <c r="K721" s="242"/>
      <c r="L721" s="242"/>
      <c r="M721" s="242"/>
      <c r="N721" s="242"/>
      <c r="O721" s="242"/>
      <c r="P721" s="290"/>
      <c r="Q721" s="290"/>
      <c r="R721" s="290"/>
      <c r="S721" s="290"/>
      <c r="T721" s="290"/>
      <c r="U721" s="290"/>
      <c r="V721" s="290"/>
      <c r="W721" s="290"/>
      <c r="X721" s="290"/>
      <c r="Y721" s="290"/>
      <c r="Z721" s="290"/>
      <c r="AA721" s="290"/>
    </row>
    <row r="722">
      <c r="A722" s="242"/>
      <c r="B722" s="242"/>
      <c r="C722" s="242"/>
      <c r="D722" s="162"/>
      <c r="E722" s="242"/>
      <c r="F722" s="242"/>
      <c r="G722" s="242"/>
      <c r="H722" s="330"/>
      <c r="I722" s="248"/>
      <c r="J722" s="242"/>
      <c r="K722" s="242"/>
      <c r="L722" s="242"/>
      <c r="M722" s="242"/>
      <c r="N722" s="242"/>
      <c r="O722" s="242"/>
      <c r="P722" s="290"/>
      <c r="Q722" s="290"/>
      <c r="R722" s="290"/>
      <c r="S722" s="290"/>
      <c r="T722" s="290"/>
      <c r="U722" s="290"/>
      <c r="V722" s="290"/>
      <c r="W722" s="290"/>
      <c r="X722" s="290"/>
      <c r="Y722" s="290"/>
      <c r="Z722" s="290"/>
      <c r="AA722" s="290"/>
    </row>
    <row r="723">
      <c r="A723" s="242"/>
      <c r="B723" s="242"/>
      <c r="C723" s="242"/>
      <c r="D723" s="162"/>
      <c r="E723" s="242"/>
      <c r="F723" s="242"/>
      <c r="G723" s="242"/>
      <c r="H723" s="330"/>
      <c r="I723" s="248"/>
      <c r="J723" s="242"/>
      <c r="K723" s="242"/>
      <c r="L723" s="242"/>
      <c r="M723" s="242"/>
      <c r="N723" s="242"/>
      <c r="O723" s="242"/>
      <c r="P723" s="290"/>
      <c r="Q723" s="290"/>
      <c r="R723" s="290"/>
      <c r="S723" s="290"/>
      <c r="T723" s="290"/>
      <c r="U723" s="290"/>
      <c r="V723" s="290"/>
      <c r="W723" s="290"/>
      <c r="X723" s="290"/>
      <c r="Y723" s="290"/>
      <c r="Z723" s="290"/>
      <c r="AA723" s="290"/>
    </row>
    <row r="724">
      <c r="A724" s="242"/>
      <c r="B724" s="242"/>
      <c r="C724" s="242"/>
      <c r="D724" s="162"/>
      <c r="E724" s="242"/>
      <c r="F724" s="242"/>
      <c r="G724" s="242"/>
      <c r="H724" s="330"/>
      <c r="I724" s="248"/>
      <c r="J724" s="242"/>
      <c r="K724" s="242"/>
      <c r="L724" s="242"/>
      <c r="M724" s="242"/>
      <c r="N724" s="242"/>
      <c r="O724" s="242"/>
      <c r="P724" s="290"/>
      <c r="Q724" s="290"/>
      <c r="R724" s="290"/>
      <c r="S724" s="290"/>
      <c r="T724" s="290"/>
      <c r="U724" s="290"/>
      <c r="V724" s="290"/>
      <c r="W724" s="290"/>
      <c r="X724" s="290"/>
      <c r="Y724" s="290"/>
      <c r="Z724" s="290"/>
      <c r="AA724" s="290"/>
    </row>
    <row r="725">
      <c r="A725" s="242"/>
      <c r="B725" s="242"/>
      <c r="C725" s="242"/>
      <c r="D725" s="162"/>
      <c r="E725" s="242"/>
      <c r="F725" s="242"/>
      <c r="G725" s="242"/>
      <c r="H725" s="330"/>
      <c r="I725" s="248"/>
      <c r="J725" s="242"/>
      <c r="K725" s="242"/>
      <c r="L725" s="242"/>
      <c r="M725" s="242"/>
      <c r="N725" s="242"/>
      <c r="O725" s="242"/>
      <c r="P725" s="290"/>
      <c r="Q725" s="290"/>
      <c r="R725" s="290"/>
      <c r="S725" s="290"/>
      <c r="T725" s="290"/>
      <c r="U725" s="290"/>
      <c r="V725" s="290"/>
      <c r="W725" s="290"/>
      <c r="X725" s="290"/>
      <c r="Y725" s="290"/>
      <c r="Z725" s="290"/>
      <c r="AA725" s="290"/>
    </row>
    <row r="726">
      <c r="A726" s="242"/>
      <c r="B726" s="242"/>
      <c r="C726" s="242"/>
      <c r="D726" s="162"/>
      <c r="E726" s="242"/>
      <c r="F726" s="242"/>
      <c r="G726" s="242"/>
      <c r="H726" s="330"/>
      <c r="I726" s="248"/>
      <c r="J726" s="242"/>
      <c r="K726" s="242"/>
      <c r="L726" s="242"/>
      <c r="M726" s="242"/>
      <c r="N726" s="242"/>
      <c r="O726" s="242"/>
      <c r="P726" s="290"/>
      <c r="Q726" s="290"/>
      <c r="R726" s="290"/>
      <c r="S726" s="290"/>
      <c r="T726" s="290"/>
      <c r="U726" s="290"/>
      <c r="V726" s="290"/>
      <c r="W726" s="290"/>
      <c r="X726" s="290"/>
      <c r="Y726" s="290"/>
      <c r="Z726" s="290"/>
      <c r="AA726" s="290"/>
    </row>
    <row r="727">
      <c r="A727" s="242"/>
      <c r="B727" s="242"/>
      <c r="C727" s="242"/>
      <c r="D727" s="162"/>
      <c r="E727" s="242"/>
      <c r="F727" s="242"/>
      <c r="G727" s="242"/>
      <c r="H727" s="330"/>
      <c r="I727" s="248"/>
      <c r="J727" s="242"/>
      <c r="K727" s="242"/>
      <c r="L727" s="242"/>
      <c r="M727" s="242"/>
      <c r="N727" s="242"/>
      <c r="O727" s="242"/>
      <c r="P727" s="290"/>
      <c r="Q727" s="290"/>
      <c r="R727" s="290"/>
      <c r="S727" s="290"/>
      <c r="T727" s="290"/>
      <c r="U727" s="290"/>
      <c r="V727" s="290"/>
      <c r="W727" s="290"/>
      <c r="X727" s="290"/>
      <c r="Y727" s="290"/>
      <c r="Z727" s="290"/>
      <c r="AA727" s="290"/>
    </row>
    <row r="728">
      <c r="A728" s="242"/>
      <c r="B728" s="242"/>
      <c r="C728" s="242"/>
      <c r="D728" s="162"/>
      <c r="E728" s="242"/>
      <c r="F728" s="242"/>
      <c r="G728" s="242"/>
      <c r="H728" s="330"/>
      <c r="I728" s="248"/>
      <c r="J728" s="242"/>
      <c r="K728" s="242"/>
      <c r="L728" s="242"/>
      <c r="M728" s="242"/>
      <c r="N728" s="242"/>
      <c r="O728" s="242"/>
      <c r="P728" s="290"/>
      <c r="Q728" s="290"/>
      <c r="R728" s="290"/>
      <c r="S728" s="290"/>
      <c r="T728" s="290"/>
      <c r="U728" s="290"/>
      <c r="V728" s="290"/>
      <c r="W728" s="290"/>
      <c r="X728" s="290"/>
      <c r="Y728" s="290"/>
      <c r="Z728" s="290"/>
      <c r="AA728" s="290"/>
    </row>
    <row r="729">
      <c r="A729" s="242"/>
      <c r="B729" s="242"/>
      <c r="C729" s="242"/>
      <c r="D729" s="162"/>
      <c r="E729" s="242"/>
      <c r="F729" s="242"/>
      <c r="G729" s="242"/>
      <c r="H729" s="330"/>
      <c r="I729" s="248"/>
      <c r="J729" s="242"/>
      <c r="K729" s="242"/>
      <c r="L729" s="242"/>
      <c r="M729" s="242"/>
      <c r="N729" s="242"/>
      <c r="O729" s="242"/>
      <c r="P729" s="290"/>
      <c r="Q729" s="290"/>
      <c r="R729" s="290"/>
      <c r="S729" s="290"/>
      <c r="T729" s="290"/>
      <c r="U729" s="290"/>
      <c r="V729" s="290"/>
      <c r="W729" s="290"/>
      <c r="X729" s="290"/>
      <c r="Y729" s="290"/>
      <c r="Z729" s="290"/>
      <c r="AA729" s="290"/>
    </row>
    <row r="730">
      <c r="A730" s="242"/>
      <c r="B730" s="242"/>
      <c r="C730" s="242"/>
      <c r="D730" s="162"/>
      <c r="E730" s="242"/>
      <c r="F730" s="242"/>
      <c r="G730" s="242"/>
      <c r="H730" s="330"/>
      <c r="I730" s="248"/>
      <c r="J730" s="242"/>
      <c r="K730" s="242"/>
      <c r="L730" s="242"/>
      <c r="M730" s="242"/>
      <c r="N730" s="242"/>
      <c r="O730" s="242"/>
      <c r="P730" s="290"/>
      <c r="Q730" s="290"/>
      <c r="R730" s="290"/>
      <c r="S730" s="290"/>
      <c r="T730" s="290"/>
      <c r="U730" s="290"/>
      <c r="V730" s="290"/>
      <c r="W730" s="290"/>
      <c r="X730" s="290"/>
      <c r="Y730" s="290"/>
      <c r="Z730" s="290"/>
      <c r="AA730" s="290"/>
    </row>
    <row r="731">
      <c r="A731" s="242"/>
      <c r="B731" s="242"/>
      <c r="C731" s="242"/>
      <c r="D731" s="162"/>
      <c r="E731" s="242"/>
      <c r="F731" s="242"/>
      <c r="G731" s="242"/>
      <c r="H731" s="330"/>
      <c r="I731" s="248"/>
      <c r="J731" s="242"/>
      <c r="K731" s="242"/>
      <c r="L731" s="242"/>
      <c r="M731" s="242"/>
      <c r="N731" s="242"/>
      <c r="O731" s="242"/>
      <c r="P731" s="290"/>
      <c r="Q731" s="290"/>
      <c r="R731" s="290"/>
      <c r="S731" s="290"/>
      <c r="T731" s="290"/>
      <c r="U731" s="290"/>
      <c r="V731" s="290"/>
      <c r="W731" s="290"/>
      <c r="X731" s="290"/>
      <c r="Y731" s="290"/>
      <c r="Z731" s="290"/>
      <c r="AA731" s="290"/>
    </row>
    <row r="732">
      <c r="A732" s="242"/>
      <c r="B732" s="242"/>
      <c r="C732" s="242"/>
      <c r="D732" s="162"/>
      <c r="E732" s="242"/>
      <c r="F732" s="242"/>
      <c r="G732" s="242"/>
      <c r="H732" s="330"/>
      <c r="I732" s="248"/>
      <c r="J732" s="242"/>
      <c r="K732" s="242"/>
      <c r="L732" s="242"/>
      <c r="M732" s="242"/>
      <c r="N732" s="242"/>
      <c r="O732" s="242"/>
      <c r="P732" s="290"/>
      <c r="Q732" s="290"/>
      <c r="R732" s="290"/>
      <c r="S732" s="290"/>
      <c r="T732" s="290"/>
      <c r="U732" s="290"/>
      <c r="V732" s="290"/>
      <c r="W732" s="290"/>
      <c r="X732" s="290"/>
      <c r="Y732" s="290"/>
      <c r="Z732" s="290"/>
      <c r="AA732" s="290"/>
    </row>
    <row r="733">
      <c r="A733" s="242"/>
      <c r="B733" s="242"/>
      <c r="C733" s="242"/>
      <c r="D733" s="162"/>
      <c r="E733" s="242"/>
      <c r="F733" s="242"/>
      <c r="G733" s="242"/>
      <c r="H733" s="330"/>
      <c r="I733" s="248"/>
      <c r="J733" s="242"/>
      <c r="K733" s="242"/>
      <c r="L733" s="242"/>
      <c r="M733" s="242"/>
      <c r="N733" s="242"/>
      <c r="O733" s="242"/>
      <c r="P733" s="290"/>
      <c r="Q733" s="290"/>
      <c r="R733" s="290"/>
      <c r="S733" s="290"/>
      <c r="T733" s="290"/>
      <c r="U733" s="290"/>
      <c r="V733" s="290"/>
      <c r="W733" s="290"/>
      <c r="X733" s="290"/>
      <c r="Y733" s="290"/>
      <c r="Z733" s="290"/>
      <c r="AA733" s="290"/>
    </row>
    <row r="734">
      <c r="A734" s="242"/>
      <c r="B734" s="242"/>
      <c r="C734" s="242"/>
      <c r="D734" s="162"/>
      <c r="E734" s="242"/>
      <c r="F734" s="242"/>
      <c r="G734" s="242"/>
      <c r="H734" s="330"/>
      <c r="I734" s="248"/>
      <c r="J734" s="242"/>
      <c r="K734" s="242"/>
      <c r="L734" s="242"/>
      <c r="M734" s="242"/>
      <c r="N734" s="242"/>
      <c r="O734" s="242"/>
      <c r="P734" s="290"/>
      <c r="Q734" s="290"/>
      <c r="R734" s="290"/>
      <c r="S734" s="290"/>
      <c r="T734" s="290"/>
      <c r="U734" s="290"/>
      <c r="V734" s="290"/>
      <c r="W734" s="290"/>
      <c r="X734" s="290"/>
      <c r="Y734" s="290"/>
      <c r="Z734" s="290"/>
      <c r="AA734" s="290"/>
    </row>
    <row r="735">
      <c r="A735" s="242"/>
      <c r="B735" s="242"/>
      <c r="C735" s="242"/>
      <c r="D735" s="162"/>
      <c r="E735" s="242"/>
      <c r="F735" s="242"/>
      <c r="G735" s="242"/>
      <c r="H735" s="330"/>
      <c r="I735" s="248"/>
      <c r="J735" s="242"/>
      <c r="K735" s="242"/>
      <c r="L735" s="242"/>
      <c r="M735" s="242"/>
      <c r="N735" s="242"/>
      <c r="O735" s="242"/>
      <c r="P735" s="290"/>
      <c r="Q735" s="290"/>
      <c r="R735" s="290"/>
      <c r="S735" s="290"/>
      <c r="T735" s="290"/>
      <c r="U735" s="290"/>
      <c r="V735" s="290"/>
      <c r="W735" s="290"/>
      <c r="X735" s="290"/>
      <c r="Y735" s="290"/>
      <c r="Z735" s="290"/>
      <c r="AA735" s="290"/>
    </row>
    <row r="736">
      <c r="A736" s="242"/>
      <c r="B736" s="242"/>
      <c r="C736" s="242"/>
      <c r="D736" s="162"/>
      <c r="E736" s="242"/>
      <c r="F736" s="242"/>
      <c r="G736" s="242"/>
      <c r="H736" s="330"/>
      <c r="I736" s="248"/>
      <c r="J736" s="242"/>
      <c r="K736" s="242"/>
      <c r="L736" s="242"/>
      <c r="M736" s="242"/>
      <c r="N736" s="242"/>
      <c r="O736" s="242"/>
      <c r="P736" s="290"/>
      <c r="Q736" s="290"/>
      <c r="R736" s="290"/>
      <c r="S736" s="290"/>
      <c r="T736" s="290"/>
      <c r="U736" s="290"/>
      <c r="V736" s="290"/>
      <c r="W736" s="290"/>
      <c r="X736" s="290"/>
      <c r="Y736" s="290"/>
      <c r="Z736" s="290"/>
      <c r="AA736" s="290"/>
    </row>
    <row r="737">
      <c r="A737" s="242"/>
      <c r="B737" s="242"/>
      <c r="C737" s="242"/>
      <c r="D737" s="162"/>
      <c r="E737" s="242"/>
      <c r="F737" s="242"/>
      <c r="G737" s="242"/>
      <c r="H737" s="330"/>
      <c r="I737" s="248"/>
      <c r="J737" s="242"/>
      <c r="K737" s="242"/>
      <c r="L737" s="242"/>
      <c r="M737" s="242"/>
      <c r="N737" s="242"/>
      <c r="O737" s="242"/>
      <c r="P737" s="290"/>
      <c r="Q737" s="290"/>
      <c r="R737" s="290"/>
      <c r="S737" s="290"/>
      <c r="T737" s="290"/>
      <c r="U737" s="290"/>
      <c r="V737" s="290"/>
      <c r="W737" s="290"/>
      <c r="X737" s="290"/>
      <c r="Y737" s="290"/>
      <c r="Z737" s="290"/>
      <c r="AA737" s="290"/>
    </row>
    <row r="738">
      <c r="A738" s="242"/>
      <c r="B738" s="242"/>
      <c r="C738" s="242"/>
      <c r="D738" s="162"/>
      <c r="E738" s="242"/>
      <c r="F738" s="242"/>
      <c r="G738" s="242"/>
      <c r="H738" s="330"/>
      <c r="I738" s="248"/>
      <c r="J738" s="242"/>
      <c r="K738" s="242"/>
      <c r="L738" s="242"/>
      <c r="M738" s="242"/>
      <c r="N738" s="242"/>
      <c r="O738" s="242"/>
      <c r="P738" s="290"/>
      <c r="Q738" s="290"/>
      <c r="R738" s="290"/>
      <c r="S738" s="290"/>
      <c r="T738" s="290"/>
      <c r="U738" s="290"/>
      <c r="V738" s="290"/>
      <c r="W738" s="290"/>
      <c r="X738" s="290"/>
      <c r="Y738" s="290"/>
      <c r="Z738" s="290"/>
      <c r="AA738" s="290"/>
    </row>
    <row r="739">
      <c r="A739" s="242"/>
      <c r="B739" s="242"/>
      <c r="C739" s="242"/>
      <c r="D739" s="162"/>
      <c r="E739" s="242"/>
      <c r="F739" s="242"/>
      <c r="G739" s="242"/>
      <c r="H739" s="330"/>
      <c r="I739" s="248"/>
      <c r="J739" s="242"/>
      <c r="K739" s="242"/>
      <c r="L739" s="242"/>
      <c r="M739" s="242"/>
      <c r="N739" s="242"/>
      <c r="O739" s="242"/>
      <c r="P739" s="290"/>
      <c r="Q739" s="290"/>
      <c r="R739" s="290"/>
      <c r="S739" s="290"/>
      <c r="T739" s="290"/>
      <c r="U739" s="290"/>
      <c r="V739" s="290"/>
      <c r="W739" s="290"/>
      <c r="X739" s="290"/>
      <c r="Y739" s="290"/>
      <c r="Z739" s="290"/>
      <c r="AA739" s="290"/>
    </row>
    <row r="740">
      <c r="A740" s="242"/>
      <c r="B740" s="242"/>
      <c r="C740" s="242"/>
      <c r="D740" s="162"/>
      <c r="E740" s="242"/>
      <c r="F740" s="242"/>
      <c r="G740" s="242"/>
      <c r="H740" s="330"/>
      <c r="I740" s="248"/>
      <c r="J740" s="242"/>
      <c r="K740" s="242"/>
      <c r="L740" s="242"/>
      <c r="M740" s="242"/>
      <c r="N740" s="242"/>
      <c r="O740" s="242"/>
      <c r="P740" s="290"/>
      <c r="Q740" s="290"/>
      <c r="R740" s="290"/>
      <c r="S740" s="290"/>
      <c r="T740" s="290"/>
      <c r="U740" s="290"/>
      <c r="V740" s="290"/>
      <c r="W740" s="290"/>
      <c r="X740" s="290"/>
      <c r="Y740" s="290"/>
      <c r="Z740" s="290"/>
      <c r="AA740" s="290"/>
    </row>
    <row r="741">
      <c r="A741" s="242"/>
      <c r="B741" s="242"/>
      <c r="C741" s="242"/>
      <c r="D741" s="162"/>
      <c r="E741" s="242"/>
      <c r="F741" s="242"/>
      <c r="G741" s="242"/>
      <c r="H741" s="330"/>
      <c r="I741" s="248"/>
      <c r="J741" s="242"/>
      <c r="K741" s="242"/>
      <c r="L741" s="242"/>
      <c r="M741" s="242"/>
      <c r="N741" s="242"/>
      <c r="O741" s="242"/>
      <c r="P741" s="290"/>
      <c r="Q741" s="290"/>
      <c r="R741" s="290"/>
      <c r="S741" s="290"/>
      <c r="T741" s="290"/>
      <c r="U741" s="290"/>
      <c r="V741" s="290"/>
      <c r="W741" s="290"/>
      <c r="X741" s="290"/>
      <c r="Y741" s="290"/>
      <c r="Z741" s="290"/>
      <c r="AA741" s="290"/>
    </row>
    <row r="742">
      <c r="A742" s="242"/>
      <c r="B742" s="242"/>
      <c r="C742" s="242"/>
      <c r="D742" s="162"/>
      <c r="E742" s="242"/>
      <c r="F742" s="242"/>
      <c r="G742" s="242"/>
      <c r="H742" s="330"/>
      <c r="I742" s="248"/>
      <c r="J742" s="242"/>
      <c r="K742" s="242"/>
      <c r="L742" s="242"/>
      <c r="M742" s="242"/>
      <c r="N742" s="242"/>
      <c r="O742" s="242"/>
      <c r="P742" s="290"/>
      <c r="Q742" s="290"/>
      <c r="R742" s="290"/>
      <c r="S742" s="290"/>
      <c r="T742" s="290"/>
      <c r="U742" s="290"/>
      <c r="V742" s="290"/>
      <c r="W742" s="290"/>
      <c r="X742" s="290"/>
      <c r="Y742" s="290"/>
      <c r="Z742" s="290"/>
      <c r="AA742" s="290"/>
    </row>
    <row r="743">
      <c r="A743" s="242"/>
      <c r="B743" s="242"/>
      <c r="C743" s="242"/>
      <c r="D743" s="162"/>
      <c r="E743" s="242"/>
      <c r="F743" s="242"/>
      <c r="G743" s="242"/>
      <c r="H743" s="330"/>
      <c r="I743" s="248"/>
      <c r="J743" s="242"/>
      <c r="K743" s="242"/>
      <c r="L743" s="242"/>
      <c r="M743" s="242"/>
      <c r="N743" s="242"/>
      <c r="O743" s="242"/>
      <c r="P743" s="290"/>
      <c r="Q743" s="290"/>
      <c r="R743" s="290"/>
      <c r="S743" s="290"/>
      <c r="T743" s="290"/>
      <c r="U743" s="290"/>
      <c r="V743" s="290"/>
      <c r="W743" s="290"/>
      <c r="X743" s="290"/>
      <c r="Y743" s="290"/>
      <c r="Z743" s="290"/>
      <c r="AA743" s="290"/>
    </row>
    <row r="744">
      <c r="A744" s="242"/>
      <c r="B744" s="242"/>
      <c r="C744" s="242"/>
      <c r="D744" s="162"/>
      <c r="E744" s="242"/>
      <c r="F744" s="242"/>
      <c r="G744" s="242"/>
      <c r="H744" s="330"/>
      <c r="I744" s="248"/>
      <c r="J744" s="242"/>
      <c r="K744" s="242"/>
      <c r="L744" s="242"/>
      <c r="M744" s="242"/>
      <c r="N744" s="242"/>
      <c r="O744" s="242"/>
      <c r="P744" s="290"/>
      <c r="Q744" s="290"/>
      <c r="R744" s="290"/>
      <c r="S744" s="290"/>
      <c r="T744" s="290"/>
      <c r="U744" s="290"/>
      <c r="V744" s="290"/>
      <c r="W744" s="290"/>
      <c r="X744" s="290"/>
      <c r="Y744" s="290"/>
      <c r="Z744" s="290"/>
      <c r="AA744" s="290"/>
    </row>
    <row r="745">
      <c r="A745" s="242"/>
      <c r="B745" s="242"/>
      <c r="C745" s="242"/>
      <c r="D745" s="162"/>
      <c r="E745" s="242"/>
      <c r="F745" s="242"/>
      <c r="G745" s="242"/>
      <c r="H745" s="330"/>
      <c r="I745" s="248"/>
      <c r="J745" s="242"/>
      <c r="K745" s="242"/>
      <c r="L745" s="242"/>
      <c r="M745" s="242"/>
      <c r="N745" s="242"/>
      <c r="O745" s="242"/>
      <c r="P745" s="290"/>
      <c r="Q745" s="290"/>
      <c r="R745" s="290"/>
      <c r="S745" s="290"/>
      <c r="T745" s="290"/>
      <c r="U745" s="290"/>
      <c r="V745" s="290"/>
      <c r="W745" s="290"/>
      <c r="X745" s="290"/>
      <c r="Y745" s="290"/>
      <c r="Z745" s="290"/>
      <c r="AA745" s="290"/>
    </row>
    <row r="746">
      <c r="A746" s="242"/>
      <c r="B746" s="242"/>
      <c r="C746" s="242"/>
      <c r="D746" s="162"/>
      <c r="E746" s="242"/>
      <c r="F746" s="242"/>
      <c r="G746" s="242"/>
      <c r="H746" s="330"/>
      <c r="I746" s="248"/>
      <c r="J746" s="242"/>
      <c r="K746" s="242"/>
      <c r="L746" s="242"/>
      <c r="M746" s="242"/>
      <c r="N746" s="242"/>
      <c r="O746" s="242"/>
      <c r="P746" s="290"/>
      <c r="Q746" s="290"/>
      <c r="R746" s="290"/>
      <c r="S746" s="290"/>
      <c r="T746" s="290"/>
      <c r="U746" s="290"/>
      <c r="V746" s="290"/>
      <c r="W746" s="290"/>
      <c r="X746" s="290"/>
      <c r="Y746" s="290"/>
      <c r="Z746" s="290"/>
      <c r="AA746" s="290"/>
    </row>
    <row r="747">
      <c r="A747" s="242"/>
      <c r="B747" s="242"/>
      <c r="C747" s="242"/>
      <c r="D747" s="162"/>
      <c r="E747" s="242"/>
      <c r="F747" s="242"/>
      <c r="G747" s="242"/>
      <c r="H747" s="330"/>
      <c r="I747" s="248"/>
      <c r="J747" s="242"/>
      <c r="K747" s="242"/>
      <c r="L747" s="242"/>
      <c r="M747" s="242"/>
      <c r="N747" s="242"/>
      <c r="O747" s="242"/>
      <c r="P747" s="290"/>
      <c r="Q747" s="290"/>
      <c r="R747" s="290"/>
      <c r="S747" s="290"/>
      <c r="T747" s="290"/>
      <c r="U747" s="290"/>
      <c r="V747" s="290"/>
      <c r="W747" s="290"/>
      <c r="X747" s="290"/>
      <c r="Y747" s="290"/>
      <c r="Z747" s="290"/>
      <c r="AA747" s="290"/>
    </row>
    <row r="748">
      <c r="A748" s="242"/>
      <c r="B748" s="242"/>
      <c r="C748" s="242"/>
      <c r="D748" s="162"/>
      <c r="E748" s="242"/>
      <c r="F748" s="242"/>
      <c r="G748" s="242"/>
      <c r="H748" s="330"/>
      <c r="I748" s="248"/>
      <c r="J748" s="242"/>
      <c r="K748" s="242"/>
      <c r="L748" s="242"/>
      <c r="M748" s="242"/>
      <c r="N748" s="242"/>
      <c r="O748" s="242"/>
      <c r="P748" s="290"/>
      <c r="Q748" s="290"/>
      <c r="R748" s="290"/>
      <c r="S748" s="290"/>
      <c r="T748" s="290"/>
      <c r="U748" s="290"/>
      <c r="V748" s="290"/>
      <c r="W748" s="290"/>
      <c r="X748" s="290"/>
      <c r="Y748" s="290"/>
      <c r="Z748" s="290"/>
      <c r="AA748" s="290"/>
    </row>
    <row r="749">
      <c r="A749" s="242"/>
      <c r="B749" s="242"/>
      <c r="C749" s="242"/>
      <c r="D749" s="162"/>
      <c r="E749" s="242"/>
      <c r="F749" s="242"/>
      <c r="G749" s="242"/>
      <c r="H749" s="330"/>
      <c r="I749" s="248"/>
      <c r="J749" s="242"/>
      <c r="K749" s="242"/>
      <c r="L749" s="242"/>
      <c r="M749" s="242"/>
      <c r="N749" s="242"/>
      <c r="O749" s="242"/>
      <c r="P749" s="290"/>
      <c r="Q749" s="290"/>
      <c r="R749" s="290"/>
      <c r="S749" s="290"/>
      <c r="T749" s="290"/>
      <c r="U749" s="290"/>
      <c r="V749" s="290"/>
      <c r="W749" s="290"/>
      <c r="X749" s="290"/>
      <c r="Y749" s="290"/>
      <c r="Z749" s="290"/>
      <c r="AA749" s="290"/>
    </row>
    <row r="750">
      <c r="A750" s="242"/>
      <c r="B750" s="242"/>
      <c r="C750" s="242"/>
      <c r="D750" s="162"/>
      <c r="E750" s="242"/>
      <c r="F750" s="242"/>
      <c r="G750" s="242"/>
      <c r="H750" s="330"/>
      <c r="I750" s="248"/>
      <c r="J750" s="242"/>
      <c r="K750" s="242"/>
      <c r="L750" s="242"/>
      <c r="M750" s="242"/>
      <c r="N750" s="242"/>
      <c r="O750" s="242"/>
      <c r="P750" s="290"/>
      <c r="Q750" s="290"/>
      <c r="R750" s="290"/>
      <c r="S750" s="290"/>
      <c r="T750" s="290"/>
      <c r="U750" s="290"/>
      <c r="V750" s="290"/>
      <c r="W750" s="290"/>
      <c r="X750" s="290"/>
      <c r="Y750" s="290"/>
      <c r="Z750" s="290"/>
      <c r="AA750" s="290"/>
    </row>
    <row r="751">
      <c r="A751" s="242"/>
      <c r="B751" s="242"/>
      <c r="C751" s="242"/>
      <c r="D751" s="162"/>
      <c r="E751" s="242"/>
      <c r="F751" s="242"/>
      <c r="G751" s="242"/>
      <c r="H751" s="330"/>
      <c r="I751" s="248"/>
      <c r="J751" s="242"/>
      <c r="K751" s="242"/>
      <c r="L751" s="242"/>
      <c r="M751" s="242"/>
      <c r="N751" s="242"/>
      <c r="O751" s="242"/>
      <c r="P751" s="290"/>
      <c r="Q751" s="290"/>
      <c r="R751" s="290"/>
      <c r="S751" s="290"/>
      <c r="T751" s="290"/>
      <c r="U751" s="290"/>
      <c r="V751" s="290"/>
      <c r="W751" s="290"/>
      <c r="X751" s="290"/>
      <c r="Y751" s="290"/>
      <c r="Z751" s="290"/>
      <c r="AA751" s="290"/>
    </row>
    <row r="752">
      <c r="A752" s="242"/>
      <c r="B752" s="242"/>
      <c r="C752" s="242"/>
      <c r="D752" s="162"/>
      <c r="E752" s="242"/>
      <c r="F752" s="242"/>
      <c r="G752" s="242"/>
      <c r="H752" s="330"/>
      <c r="I752" s="248"/>
      <c r="J752" s="242"/>
      <c r="K752" s="242"/>
      <c r="L752" s="242"/>
      <c r="M752" s="242"/>
      <c r="N752" s="242"/>
      <c r="O752" s="242"/>
      <c r="P752" s="290"/>
      <c r="Q752" s="290"/>
      <c r="R752" s="290"/>
      <c r="S752" s="290"/>
      <c r="T752" s="290"/>
      <c r="U752" s="290"/>
      <c r="V752" s="290"/>
      <c r="W752" s="290"/>
      <c r="X752" s="290"/>
      <c r="Y752" s="290"/>
      <c r="Z752" s="290"/>
      <c r="AA752" s="290"/>
    </row>
    <row r="753">
      <c r="A753" s="242"/>
      <c r="B753" s="242"/>
      <c r="C753" s="242"/>
      <c r="D753" s="162"/>
      <c r="E753" s="242"/>
      <c r="F753" s="242"/>
      <c r="G753" s="242"/>
      <c r="H753" s="330"/>
      <c r="I753" s="248"/>
      <c r="J753" s="242"/>
      <c r="K753" s="242"/>
      <c r="L753" s="242"/>
      <c r="M753" s="242"/>
      <c r="N753" s="242"/>
      <c r="O753" s="242"/>
      <c r="P753" s="290"/>
      <c r="Q753" s="290"/>
      <c r="R753" s="290"/>
      <c r="S753" s="290"/>
      <c r="T753" s="290"/>
      <c r="U753" s="290"/>
      <c r="V753" s="290"/>
      <c r="W753" s="290"/>
      <c r="X753" s="290"/>
      <c r="Y753" s="290"/>
      <c r="Z753" s="290"/>
      <c r="AA753" s="290"/>
    </row>
    <row r="754">
      <c r="A754" s="242"/>
      <c r="B754" s="242"/>
      <c r="C754" s="242"/>
      <c r="D754" s="162"/>
      <c r="E754" s="242"/>
      <c r="F754" s="242"/>
      <c r="G754" s="242"/>
      <c r="H754" s="330"/>
      <c r="I754" s="248"/>
      <c r="J754" s="242"/>
      <c r="K754" s="242"/>
      <c r="L754" s="242"/>
      <c r="M754" s="242"/>
      <c r="N754" s="242"/>
      <c r="O754" s="242"/>
      <c r="P754" s="290"/>
      <c r="Q754" s="290"/>
      <c r="R754" s="290"/>
      <c r="S754" s="290"/>
      <c r="T754" s="290"/>
      <c r="U754" s="290"/>
      <c r="V754" s="290"/>
      <c r="W754" s="290"/>
      <c r="X754" s="290"/>
      <c r="Y754" s="290"/>
      <c r="Z754" s="290"/>
      <c r="AA754" s="290"/>
    </row>
    <row r="755">
      <c r="A755" s="242"/>
      <c r="B755" s="242"/>
      <c r="C755" s="242"/>
      <c r="D755" s="162"/>
      <c r="E755" s="242"/>
      <c r="F755" s="242"/>
      <c r="G755" s="242"/>
      <c r="H755" s="330"/>
      <c r="I755" s="248"/>
      <c r="J755" s="242"/>
      <c r="K755" s="242"/>
      <c r="L755" s="242"/>
      <c r="M755" s="242"/>
      <c r="N755" s="242"/>
      <c r="O755" s="242"/>
      <c r="P755" s="290"/>
      <c r="Q755" s="290"/>
      <c r="R755" s="290"/>
      <c r="S755" s="290"/>
      <c r="T755" s="290"/>
      <c r="U755" s="290"/>
      <c r="V755" s="290"/>
      <c r="W755" s="290"/>
      <c r="X755" s="290"/>
      <c r="Y755" s="290"/>
      <c r="Z755" s="290"/>
      <c r="AA755" s="290"/>
    </row>
    <row r="756">
      <c r="A756" s="242"/>
      <c r="B756" s="242"/>
      <c r="C756" s="242"/>
      <c r="D756" s="162"/>
      <c r="E756" s="242"/>
      <c r="F756" s="242"/>
      <c r="G756" s="242"/>
      <c r="H756" s="330"/>
      <c r="I756" s="248"/>
      <c r="J756" s="242"/>
      <c r="K756" s="242"/>
      <c r="L756" s="242"/>
      <c r="M756" s="242"/>
      <c r="N756" s="242"/>
      <c r="O756" s="242"/>
      <c r="P756" s="290"/>
      <c r="Q756" s="290"/>
      <c r="R756" s="290"/>
      <c r="S756" s="290"/>
      <c r="T756" s="290"/>
      <c r="U756" s="290"/>
      <c r="V756" s="290"/>
      <c r="W756" s="290"/>
      <c r="X756" s="290"/>
      <c r="Y756" s="290"/>
      <c r="Z756" s="290"/>
      <c r="AA756" s="290"/>
    </row>
    <row r="757">
      <c r="A757" s="242"/>
      <c r="B757" s="242"/>
      <c r="C757" s="242"/>
      <c r="D757" s="162"/>
      <c r="E757" s="242"/>
      <c r="F757" s="242"/>
      <c r="G757" s="242"/>
      <c r="H757" s="330"/>
      <c r="I757" s="248"/>
      <c r="J757" s="242"/>
      <c r="K757" s="242"/>
      <c r="L757" s="242"/>
      <c r="M757" s="242"/>
      <c r="N757" s="242"/>
      <c r="O757" s="242"/>
      <c r="P757" s="290"/>
      <c r="Q757" s="290"/>
      <c r="R757" s="290"/>
      <c r="S757" s="290"/>
      <c r="T757" s="290"/>
      <c r="U757" s="290"/>
      <c r="V757" s="290"/>
      <c r="W757" s="290"/>
      <c r="X757" s="290"/>
      <c r="Y757" s="290"/>
      <c r="Z757" s="290"/>
      <c r="AA757" s="290"/>
    </row>
    <row r="758">
      <c r="A758" s="242"/>
      <c r="B758" s="242"/>
      <c r="C758" s="242"/>
      <c r="D758" s="162"/>
      <c r="E758" s="242"/>
      <c r="F758" s="242"/>
      <c r="G758" s="242"/>
      <c r="H758" s="330"/>
      <c r="I758" s="248"/>
      <c r="J758" s="242"/>
      <c r="K758" s="242"/>
      <c r="L758" s="242"/>
      <c r="M758" s="242"/>
      <c r="N758" s="242"/>
      <c r="O758" s="242"/>
      <c r="P758" s="290"/>
      <c r="Q758" s="290"/>
      <c r="R758" s="290"/>
      <c r="S758" s="290"/>
      <c r="T758" s="290"/>
      <c r="U758" s="290"/>
      <c r="V758" s="290"/>
      <c r="W758" s="290"/>
      <c r="X758" s="290"/>
      <c r="Y758" s="290"/>
      <c r="Z758" s="290"/>
      <c r="AA758" s="290"/>
    </row>
    <row r="759">
      <c r="A759" s="242"/>
      <c r="B759" s="242"/>
      <c r="C759" s="242"/>
      <c r="D759" s="162"/>
      <c r="E759" s="242"/>
      <c r="F759" s="242"/>
      <c r="G759" s="242"/>
      <c r="H759" s="330"/>
      <c r="I759" s="248"/>
      <c r="J759" s="242"/>
      <c r="K759" s="242"/>
      <c r="L759" s="242"/>
      <c r="M759" s="242"/>
      <c r="N759" s="242"/>
      <c r="O759" s="242"/>
      <c r="P759" s="290"/>
      <c r="Q759" s="290"/>
      <c r="R759" s="290"/>
      <c r="S759" s="290"/>
      <c r="T759" s="290"/>
      <c r="U759" s="290"/>
      <c r="V759" s="290"/>
      <c r="W759" s="290"/>
      <c r="X759" s="290"/>
      <c r="Y759" s="290"/>
      <c r="Z759" s="290"/>
      <c r="AA759" s="290"/>
    </row>
    <row r="760">
      <c r="A760" s="242"/>
      <c r="B760" s="242"/>
      <c r="C760" s="242"/>
      <c r="D760" s="162"/>
      <c r="E760" s="242"/>
      <c r="F760" s="242"/>
      <c r="G760" s="242"/>
      <c r="H760" s="330"/>
      <c r="I760" s="248"/>
      <c r="J760" s="242"/>
      <c r="K760" s="242"/>
      <c r="L760" s="242"/>
      <c r="M760" s="242"/>
      <c r="N760" s="242"/>
      <c r="O760" s="242"/>
      <c r="P760" s="290"/>
      <c r="Q760" s="290"/>
      <c r="R760" s="290"/>
      <c r="S760" s="290"/>
      <c r="T760" s="290"/>
      <c r="U760" s="290"/>
      <c r="V760" s="290"/>
      <c r="W760" s="290"/>
      <c r="X760" s="290"/>
      <c r="Y760" s="290"/>
      <c r="Z760" s="290"/>
      <c r="AA760" s="290"/>
    </row>
    <row r="761">
      <c r="A761" s="242"/>
      <c r="B761" s="242"/>
      <c r="C761" s="242"/>
      <c r="D761" s="162"/>
      <c r="E761" s="242"/>
      <c r="F761" s="242"/>
      <c r="G761" s="242"/>
      <c r="H761" s="330"/>
      <c r="I761" s="248"/>
      <c r="J761" s="242"/>
      <c r="K761" s="242"/>
      <c r="L761" s="242"/>
      <c r="M761" s="242"/>
      <c r="N761" s="242"/>
      <c r="O761" s="242"/>
      <c r="P761" s="290"/>
      <c r="Q761" s="290"/>
      <c r="R761" s="290"/>
      <c r="S761" s="290"/>
      <c r="T761" s="290"/>
      <c r="U761" s="290"/>
      <c r="V761" s="290"/>
      <c r="W761" s="290"/>
      <c r="X761" s="290"/>
      <c r="Y761" s="290"/>
      <c r="Z761" s="290"/>
      <c r="AA761" s="290"/>
    </row>
    <row r="762">
      <c r="A762" s="242"/>
      <c r="B762" s="242"/>
      <c r="C762" s="242"/>
      <c r="D762" s="162"/>
      <c r="E762" s="242"/>
      <c r="F762" s="242"/>
      <c r="G762" s="242"/>
      <c r="H762" s="330"/>
      <c r="I762" s="248"/>
      <c r="J762" s="242"/>
      <c r="K762" s="242"/>
      <c r="L762" s="242"/>
      <c r="M762" s="242"/>
      <c r="N762" s="242"/>
      <c r="O762" s="242"/>
      <c r="P762" s="290"/>
      <c r="Q762" s="290"/>
      <c r="R762" s="290"/>
      <c r="S762" s="290"/>
      <c r="T762" s="290"/>
      <c r="U762" s="290"/>
      <c r="V762" s="290"/>
      <c r="W762" s="290"/>
      <c r="X762" s="290"/>
      <c r="Y762" s="290"/>
      <c r="Z762" s="290"/>
      <c r="AA762" s="290"/>
    </row>
    <row r="763">
      <c r="A763" s="242"/>
      <c r="B763" s="242"/>
      <c r="C763" s="242"/>
      <c r="D763" s="162"/>
      <c r="E763" s="242"/>
      <c r="F763" s="242"/>
      <c r="G763" s="242"/>
      <c r="H763" s="330"/>
      <c r="I763" s="248"/>
      <c r="J763" s="242"/>
      <c r="K763" s="242"/>
      <c r="L763" s="242"/>
      <c r="M763" s="242"/>
      <c r="N763" s="242"/>
      <c r="O763" s="242"/>
      <c r="P763" s="290"/>
      <c r="Q763" s="290"/>
      <c r="R763" s="290"/>
      <c r="S763" s="290"/>
      <c r="T763" s="290"/>
      <c r="U763" s="290"/>
      <c r="V763" s="290"/>
      <c r="W763" s="290"/>
      <c r="X763" s="290"/>
      <c r="Y763" s="290"/>
      <c r="Z763" s="290"/>
      <c r="AA763" s="290"/>
    </row>
    <row r="764">
      <c r="A764" s="242"/>
      <c r="B764" s="242"/>
      <c r="C764" s="242"/>
      <c r="D764" s="162"/>
      <c r="E764" s="242"/>
      <c r="F764" s="242"/>
      <c r="G764" s="242"/>
      <c r="H764" s="330"/>
      <c r="I764" s="248"/>
      <c r="J764" s="242"/>
      <c r="K764" s="242"/>
      <c r="L764" s="242"/>
      <c r="M764" s="242"/>
      <c r="N764" s="242"/>
      <c r="O764" s="242"/>
      <c r="P764" s="290"/>
      <c r="Q764" s="290"/>
      <c r="R764" s="290"/>
      <c r="S764" s="290"/>
      <c r="T764" s="290"/>
      <c r="U764" s="290"/>
      <c r="V764" s="290"/>
      <c r="W764" s="290"/>
      <c r="X764" s="290"/>
      <c r="Y764" s="290"/>
      <c r="Z764" s="290"/>
      <c r="AA764" s="290"/>
    </row>
    <row r="765">
      <c r="A765" s="242"/>
      <c r="B765" s="242"/>
      <c r="C765" s="242"/>
      <c r="D765" s="162"/>
      <c r="E765" s="242"/>
      <c r="F765" s="242"/>
      <c r="G765" s="242"/>
      <c r="H765" s="330"/>
      <c r="I765" s="248"/>
      <c r="J765" s="242"/>
      <c r="K765" s="242"/>
      <c r="L765" s="242"/>
      <c r="M765" s="242"/>
      <c r="N765" s="242"/>
      <c r="O765" s="242"/>
      <c r="P765" s="290"/>
      <c r="Q765" s="290"/>
      <c r="R765" s="290"/>
      <c r="S765" s="290"/>
      <c r="T765" s="290"/>
      <c r="U765" s="290"/>
      <c r="V765" s="290"/>
      <c r="W765" s="290"/>
      <c r="X765" s="290"/>
      <c r="Y765" s="290"/>
      <c r="Z765" s="290"/>
      <c r="AA765" s="290"/>
    </row>
    <row r="766">
      <c r="A766" s="242"/>
      <c r="B766" s="242"/>
      <c r="C766" s="242"/>
      <c r="D766" s="162"/>
      <c r="E766" s="242"/>
      <c r="F766" s="242"/>
      <c r="G766" s="242"/>
      <c r="H766" s="330"/>
      <c r="I766" s="248"/>
      <c r="J766" s="242"/>
      <c r="K766" s="242"/>
      <c r="L766" s="242"/>
      <c r="M766" s="242"/>
      <c r="N766" s="242"/>
      <c r="O766" s="242"/>
      <c r="P766" s="290"/>
      <c r="Q766" s="290"/>
      <c r="R766" s="290"/>
      <c r="S766" s="290"/>
      <c r="T766" s="290"/>
      <c r="U766" s="290"/>
      <c r="V766" s="290"/>
      <c r="W766" s="290"/>
      <c r="X766" s="290"/>
      <c r="Y766" s="290"/>
      <c r="Z766" s="290"/>
      <c r="AA766" s="290"/>
    </row>
    <row r="767">
      <c r="A767" s="242"/>
      <c r="B767" s="242"/>
      <c r="C767" s="242"/>
      <c r="D767" s="162"/>
      <c r="E767" s="242"/>
      <c r="F767" s="242"/>
      <c r="G767" s="242"/>
      <c r="H767" s="330"/>
      <c r="I767" s="248"/>
      <c r="J767" s="242"/>
      <c r="K767" s="242"/>
      <c r="L767" s="242"/>
      <c r="M767" s="242"/>
      <c r="N767" s="242"/>
      <c r="O767" s="242"/>
      <c r="P767" s="290"/>
      <c r="Q767" s="290"/>
      <c r="R767" s="290"/>
      <c r="S767" s="290"/>
      <c r="T767" s="290"/>
      <c r="U767" s="290"/>
      <c r="V767" s="290"/>
      <c r="W767" s="290"/>
      <c r="X767" s="290"/>
      <c r="Y767" s="290"/>
      <c r="Z767" s="290"/>
      <c r="AA767" s="290"/>
    </row>
    <row r="768">
      <c r="A768" s="242"/>
      <c r="B768" s="242"/>
      <c r="C768" s="242"/>
      <c r="D768" s="162"/>
      <c r="E768" s="242"/>
      <c r="F768" s="242"/>
      <c r="G768" s="242"/>
      <c r="H768" s="330"/>
      <c r="I768" s="248"/>
      <c r="J768" s="242"/>
      <c r="K768" s="242"/>
      <c r="L768" s="242"/>
      <c r="M768" s="242"/>
      <c r="N768" s="242"/>
      <c r="O768" s="242"/>
      <c r="P768" s="290"/>
      <c r="Q768" s="290"/>
      <c r="R768" s="290"/>
      <c r="S768" s="290"/>
      <c r="T768" s="290"/>
      <c r="U768" s="290"/>
      <c r="V768" s="290"/>
      <c r="W768" s="290"/>
      <c r="X768" s="290"/>
      <c r="Y768" s="290"/>
      <c r="Z768" s="290"/>
      <c r="AA768" s="290"/>
    </row>
    <row r="769">
      <c r="A769" s="242"/>
      <c r="B769" s="242"/>
      <c r="C769" s="242"/>
      <c r="D769" s="162"/>
      <c r="E769" s="242"/>
      <c r="F769" s="242"/>
      <c r="G769" s="242"/>
      <c r="H769" s="330"/>
      <c r="I769" s="248"/>
      <c r="J769" s="242"/>
      <c r="K769" s="242"/>
      <c r="L769" s="242"/>
      <c r="M769" s="242"/>
      <c r="N769" s="242"/>
      <c r="O769" s="242"/>
      <c r="P769" s="290"/>
      <c r="Q769" s="290"/>
      <c r="R769" s="290"/>
      <c r="S769" s="290"/>
      <c r="T769" s="290"/>
      <c r="U769" s="290"/>
      <c r="V769" s="290"/>
      <c r="W769" s="290"/>
      <c r="X769" s="290"/>
      <c r="Y769" s="290"/>
      <c r="Z769" s="290"/>
      <c r="AA769" s="290"/>
    </row>
    <row r="770">
      <c r="A770" s="242"/>
      <c r="B770" s="242"/>
      <c r="C770" s="242"/>
      <c r="D770" s="162"/>
      <c r="E770" s="242"/>
      <c r="F770" s="242"/>
      <c r="G770" s="242"/>
      <c r="H770" s="330"/>
      <c r="I770" s="248"/>
      <c r="J770" s="242"/>
      <c r="K770" s="242"/>
      <c r="L770" s="242"/>
      <c r="M770" s="242"/>
      <c r="N770" s="242"/>
      <c r="O770" s="242"/>
      <c r="P770" s="290"/>
      <c r="Q770" s="290"/>
      <c r="R770" s="290"/>
      <c r="S770" s="290"/>
      <c r="T770" s="290"/>
      <c r="U770" s="290"/>
      <c r="V770" s="290"/>
      <c r="W770" s="290"/>
      <c r="X770" s="290"/>
      <c r="Y770" s="290"/>
      <c r="Z770" s="290"/>
      <c r="AA770" s="290"/>
    </row>
    <row r="771">
      <c r="A771" s="242"/>
      <c r="B771" s="242"/>
      <c r="C771" s="242"/>
      <c r="D771" s="162"/>
      <c r="E771" s="242"/>
      <c r="F771" s="242"/>
      <c r="G771" s="242"/>
      <c r="H771" s="330"/>
      <c r="I771" s="248"/>
      <c r="J771" s="242"/>
      <c r="K771" s="242"/>
      <c r="L771" s="242"/>
      <c r="M771" s="242"/>
      <c r="N771" s="242"/>
      <c r="O771" s="242"/>
      <c r="P771" s="290"/>
      <c r="Q771" s="290"/>
      <c r="R771" s="290"/>
      <c r="S771" s="290"/>
      <c r="T771" s="290"/>
      <c r="U771" s="290"/>
      <c r="V771" s="290"/>
      <c r="W771" s="290"/>
      <c r="X771" s="290"/>
      <c r="Y771" s="290"/>
      <c r="Z771" s="290"/>
      <c r="AA771" s="290"/>
    </row>
    <row r="772">
      <c r="A772" s="242"/>
      <c r="B772" s="242"/>
      <c r="C772" s="242"/>
      <c r="D772" s="162"/>
      <c r="E772" s="242"/>
      <c r="F772" s="242"/>
      <c r="G772" s="242"/>
      <c r="H772" s="330"/>
      <c r="I772" s="248"/>
      <c r="J772" s="242"/>
      <c r="K772" s="242"/>
      <c r="L772" s="242"/>
      <c r="M772" s="242"/>
      <c r="N772" s="242"/>
      <c r="O772" s="242"/>
      <c r="P772" s="290"/>
      <c r="Q772" s="290"/>
      <c r="R772" s="290"/>
      <c r="S772" s="290"/>
      <c r="T772" s="290"/>
      <c r="U772" s="290"/>
      <c r="V772" s="290"/>
      <c r="W772" s="290"/>
      <c r="X772" s="290"/>
      <c r="Y772" s="290"/>
      <c r="Z772" s="290"/>
      <c r="AA772" s="290"/>
    </row>
    <row r="773">
      <c r="A773" s="242"/>
      <c r="B773" s="242"/>
      <c r="C773" s="242"/>
      <c r="D773" s="162"/>
      <c r="E773" s="242"/>
      <c r="F773" s="242"/>
      <c r="G773" s="242"/>
      <c r="H773" s="330"/>
      <c r="I773" s="248"/>
      <c r="J773" s="242"/>
      <c r="K773" s="242"/>
      <c r="L773" s="242"/>
      <c r="M773" s="242"/>
      <c r="N773" s="242"/>
      <c r="O773" s="242"/>
      <c r="P773" s="290"/>
      <c r="Q773" s="290"/>
      <c r="R773" s="290"/>
      <c r="S773" s="290"/>
      <c r="T773" s="290"/>
      <c r="U773" s="290"/>
      <c r="V773" s="290"/>
      <c r="W773" s="290"/>
      <c r="X773" s="290"/>
      <c r="Y773" s="290"/>
      <c r="Z773" s="290"/>
      <c r="AA773" s="290"/>
    </row>
    <row r="774">
      <c r="A774" s="242"/>
      <c r="B774" s="242"/>
      <c r="C774" s="242"/>
      <c r="D774" s="162"/>
      <c r="E774" s="242"/>
      <c r="F774" s="242"/>
      <c r="G774" s="242"/>
      <c r="H774" s="330"/>
      <c r="I774" s="248"/>
      <c r="J774" s="242"/>
      <c r="K774" s="242"/>
      <c r="L774" s="242"/>
      <c r="M774" s="242"/>
      <c r="N774" s="242"/>
      <c r="O774" s="242"/>
      <c r="P774" s="290"/>
      <c r="Q774" s="290"/>
      <c r="R774" s="290"/>
      <c r="S774" s="290"/>
      <c r="T774" s="290"/>
      <c r="U774" s="290"/>
      <c r="V774" s="290"/>
      <c r="W774" s="290"/>
      <c r="X774" s="290"/>
      <c r="Y774" s="290"/>
      <c r="Z774" s="290"/>
      <c r="AA774" s="290"/>
    </row>
    <row r="775">
      <c r="A775" s="242"/>
      <c r="B775" s="242"/>
      <c r="C775" s="242"/>
      <c r="D775" s="162"/>
      <c r="E775" s="242"/>
      <c r="F775" s="242"/>
      <c r="G775" s="242"/>
      <c r="H775" s="330"/>
      <c r="I775" s="248"/>
      <c r="J775" s="242"/>
      <c r="K775" s="242"/>
      <c r="L775" s="242"/>
      <c r="M775" s="242"/>
      <c r="N775" s="242"/>
      <c r="O775" s="242"/>
      <c r="P775" s="290"/>
      <c r="Q775" s="290"/>
      <c r="R775" s="290"/>
      <c r="S775" s="290"/>
      <c r="T775" s="290"/>
      <c r="U775" s="290"/>
      <c r="V775" s="290"/>
      <c r="W775" s="290"/>
      <c r="X775" s="290"/>
      <c r="Y775" s="290"/>
      <c r="Z775" s="290"/>
      <c r="AA775" s="290"/>
    </row>
    <row r="776">
      <c r="A776" s="242"/>
      <c r="B776" s="242"/>
      <c r="C776" s="242"/>
      <c r="D776" s="162"/>
      <c r="E776" s="242"/>
      <c r="F776" s="242"/>
      <c r="G776" s="242"/>
      <c r="H776" s="330"/>
      <c r="I776" s="248"/>
      <c r="J776" s="242"/>
      <c r="K776" s="242"/>
      <c r="L776" s="242"/>
      <c r="M776" s="242"/>
      <c r="N776" s="242"/>
      <c r="O776" s="242"/>
      <c r="P776" s="290"/>
      <c r="Q776" s="290"/>
      <c r="R776" s="290"/>
      <c r="S776" s="290"/>
      <c r="T776" s="290"/>
      <c r="U776" s="290"/>
      <c r="V776" s="290"/>
      <c r="W776" s="290"/>
      <c r="X776" s="290"/>
      <c r="Y776" s="290"/>
      <c r="Z776" s="290"/>
      <c r="AA776" s="290"/>
    </row>
    <row r="777">
      <c r="A777" s="242"/>
      <c r="B777" s="242"/>
      <c r="C777" s="242"/>
      <c r="D777" s="162"/>
      <c r="E777" s="242"/>
      <c r="F777" s="242"/>
      <c r="G777" s="242"/>
      <c r="H777" s="330"/>
      <c r="I777" s="248"/>
      <c r="J777" s="242"/>
      <c r="K777" s="242"/>
      <c r="L777" s="242"/>
      <c r="M777" s="242"/>
      <c r="N777" s="242"/>
      <c r="O777" s="242"/>
      <c r="P777" s="290"/>
      <c r="Q777" s="290"/>
      <c r="R777" s="290"/>
      <c r="S777" s="290"/>
      <c r="T777" s="290"/>
      <c r="U777" s="290"/>
      <c r="V777" s="290"/>
      <c r="W777" s="290"/>
      <c r="X777" s="290"/>
      <c r="Y777" s="290"/>
      <c r="Z777" s="290"/>
      <c r="AA777" s="290"/>
    </row>
    <row r="778">
      <c r="A778" s="242"/>
      <c r="B778" s="242"/>
      <c r="C778" s="242"/>
      <c r="D778" s="162"/>
      <c r="E778" s="242"/>
      <c r="F778" s="242"/>
      <c r="G778" s="242"/>
      <c r="H778" s="330"/>
      <c r="I778" s="248"/>
      <c r="J778" s="242"/>
      <c r="K778" s="242"/>
      <c r="L778" s="242"/>
      <c r="M778" s="242"/>
      <c r="N778" s="242"/>
      <c r="O778" s="242"/>
      <c r="P778" s="290"/>
      <c r="Q778" s="290"/>
      <c r="R778" s="290"/>
      <c r="S778" s="290"/>
      <c r="T778" s="290"/>
      <c r="U778" s="290"/>
      <c r="V778" s="290"/>
      <c r="W778" s="290"/>
      <c r="X778" s="290"/>
      <c r="Y778" s="290"/>
      <c r="Z778" s="290"/>
      <c r="AA778" s="290"/>
    </row>
    <row r="779">
      <c r="A779" s="242"/>
      <c r="B779" s="242"/>
      <c r="C779" s="242"/>
      <c r="D779" s="162"/>
      <c r="E779" s="242"/>
      <c r="F779" s="242"/>
      <c r="G779" s="242"/>
      <c r="H779" s="330"/>
      <c r="I779" s="248"/>
      <c r="J779" s="242"/>
      <c r="K779" s="242"/>
      <c r="L779" s="242"/>
      <c r="M779" s="242"/>
      <c r="N779" s="242"/>
      <c r="O779" s="242"/>
      <c r="P779" s="290"/>
      <c r="Q779" s="290"/>
      <c r="R779" s="290"/>
      <c r="S779" s="290"/>
      <c r="T779" s="290"/>
      <c r="U779" s="290"/>
      <c r="V779" s="290"/>
      <c r="W779" s="290"/>
      <c r="X779" s="290"/>
      <c r="Y779" s="290"/>
      <c r="Z779" s="290"/>
      <c r="AA779" s="290"/>
    </row>
    <row r="780">
      <c r="A780" s="242"/>
      <c r="B780" s="242"/>
      <c r="C780" s="242"/>
      <c r="D780" s="162"/>
      <c r="E780" s="242"/>
      <c r="F780" s="242"/>
      <c r="G780" s="242"/>
      <c r="H780" s="330"/>
      <c r="I780" s="248"/>
      <c r="J780" s="242"/>
      <c r="K780" s="242"/>
      <c r="L780" s="242"/>
      <c r="M780" s="242"/>
      <c r="N780" s="242"/>
      <c r="O780" s="242"/>
      <c r="P780" s="290"/>
      <c r="Q780" s="290"/>
      <c r="R780" s="290"/>
      <c r="S780" s="290"/>
      <c r="T780" s="290"/>
      <c r="U780" s="290"/>
      <c r="V780" s="290"/>
      <c r="W780" s="290"/>
      <c r="X780" s="290"/>
      <c r="Y780" s="290"/>
      <c r="Z780" s="290"/>
      <c r="AA780" s="290"/>
    </row>
    <row r="781">
      <c r="A781" s="242"/>
      <c r="B781" s="242"/>
      <c r="C781" s="242"/>
      <c r="D781" s="162"/>
      <c r="E781" s="242"/>
      <c r="F781" s="242"/>
      <c r="G781" s="242"/>
      <c r="H781" s="330"/>
      <c r="I781" s="248"/>
      <c r="J781" s="242"/>
      <c r="K781" s="242"/>
      <c r="L781" s="242"/>
      <c r="M781" s="242"/>
      <c r="N781" s="242"/>
      <c r="O781" s="242"/>
      <c r="P781" s="290"/>
      <c r="Q781" s="290"/>
      <c r="R781" s="290"/>
      <c r="S781" s="290"/>
      <c r="T781" s="290"/>
      <c r="U781" s="290"/>
      <c r="V781" s="290"/>
      <c r="W781" s="290"/>
      <c r="X781" s="290"/>
      <c r="Y781" s="290"/>
      <c r="Z781" s="290"/>
      <c r="AA781" s="290"/>
    </row>
    <row r="782">
      <c r="A782" s="242"/>
      <c r="B782" s="242"/>
      <c r="C782" s="242"/>
      <c r="D782" s="162"/>
      <c r="E782" s="242"/>
      <c r="F782" s="242"/>
      <c r="G782" s="242"/>
      <c r="H782" s="330"/>
      <c r="I782" s="248"/>
      <c r="J782" s="242"/>
      <c r="K782" s="242"/>
      <c r="L782" s="242"/>
      <c r="M782" s="242"/>
      <c r="N782" s="242"/>
      <c r="O782" s="242"/>
      <c r="P782" s="290"/>
      <c r="Q782" s="290"/>
      <c r="R782" s="290"/>
      <c r="S782" s="290"/>
      <c r="T782" s="290"/>
      <c r="U782" s="290"/>
      <c r="V782" s="290"/>
      <c r="W782" s="290"/>
      <c r="X782" s="290"/>
      <c r="Y782" s="290"/>
      <c r="Z782" s="290"/>
      <c r="AA782" s="290"/>
    </row>
    <row r="783">
      <c r="A783" s="242"/>
      <c r="B783" s="242"/>
      <c r="C783" s="242"/>
      <c r="D783" s="162"/>
      <c r="E783" s="242"/>
      <c r="F783" s="242"/>
      <c r="G783" s="242"/>
      <c r="H783" s="330"/>
      <c r="I783" s="248"/>
      <c r="J783" s="242"/>
      <c r="K783" s="242"/>
      <c r="L783" s="242"/>
      <c r="M783" s="242"/>
      <c r="N783" s="242"/>
      <c r="O783" s="242"/>
      <c r="P783" s="290"/>
      <c r="Q783" s="290"/>
      <c r="R783" s="290"/>
      <c r="S783" s="290"/>
      <c r="T783" s="290"/>
      <c r="U783" s="290"/>
      <c r="V783" s="290"/>
      <c r="W783" s="290"/>
      <c r="X783" s="290"/>
      <c r="Y783" s="290"/>
      <c r="Z783" s="290"/>
      <c r="AA783" s="290"/>
    </row>
    <row r="784">
      <c r="A784" s="242"/>
      <c r="B784" s="242"/>
      <c r="C784" s="242"/>
      <c r="D784" s="162"/>
      <c r="E784" s="242"/>
      <c r="F784" s="242"/>
      <c r="G784" s="242"/>
      <c r="H784" s="330"/>
      <c r="I784" s="248"/>
      <c r="J784" s="242"/>
      <c r="K784" s="242"/>
      <c r="L784" s="242"/>
      <c r="M784" s="242"/>
      <c r="N784" s="242"/>
      <c r="O784" s="242"/>
      <c r="P784" s="290"/>
      <c r="Q784" s="290"/>
      <c r="R784" s="290"/>
      <c r="S784" s="290"/>
      <c r="T784" s="290"/>
      <c r="U784" s="290"/>
      <c r="V784" s="290"/>
      <c r="W784" s="290"/>
      <c r="X784" s="290"/>
      <c r="Y784" s="290"/>
      <c r="Z784" s="290"/>
      <c r="AA784" s="290"/>
    </row>
    <row r="785">
      <c r="A785" s="242"/>
      <c r="B785" s="242"/>
      <c r="C785" s="242"/>
      <c r="D785" s="162"/>
      <c r="E785" s="242"/>
      <c r="F785" s="242"/>
      <c r="G785" s="242"/>
      <c r="H785" s="330"/>
      <c r="I785" s="248"/>
      <c r="J785" s="242"/>
      <c r="K785" s="242"/>
      <c r="L785" s="242"/>
      <c r="M785" s="242"/>
      <c r="N785" s="242"/>
      <c r="O785" s="242"/>
      <c r="P785" s="290"/>
      <c r="Q785" s="290"/>
      <c r="R785" s="290"/>
      <c r="S785" s="290"/>
      <c r="T785" s="290"/>
      <c r="U785" s="290"/>
      <c r="V785" s="290"/>
      <c r="W785" s="290"/>
      <c r="X785" s="290"/>
      <c r="Y785" s="290"/>
      <c r="Z785" s="290"/>
      <c r="AA785" s="290"/>
    </row>
    <row r="786">
      <c r="A786" s="242"/>
      <c r="B786" s="242"/>
      <c r="C786" s="242"/>
      <c r="D786" s="162"/>
      <c r="E786" s="242"/>
      <c r="F786" s="242"/>
      <c r="G786" s="242"/>
      <c r="H786" s="330"/>
      <c r="I786" s="248"/>
      <c r="J786" s="242"/>
      <c r="K786" s="242"/>
      <c r="L786" s="242"/>
      <c r="M786" s="242"/>
      <c r="N786" s="242"/>
      <c r="O786" s="242"/>
      <c r="P786" s="290"/>
      <c r="Q786" s="290"/>
      <c r="R786" s="290"/>
      <c r="S786" s="290"/>
      <c r="T786" s="290"/>
      <c r="U786" s="290"/>
      <c r="V786" s="290"/>
      <c r="W786" s="290"/>
      <c r="X786" s="290"/>
      <c r="Y786" s="290"/>
      <c r="Z786" s="290"/>
      <c r="AA786" s="290"/>
    </row>
    <row r="787">
      <c r="A787" s="242"/>
      <c r="B787" s="242"/>
      <c r="C787" s="242"/>
      <c r="D787" s="162"/>
      <c r="E787" s="242"/>
      <c r="F787" s="242"/>
      <c r="G787" s="242"/>
      <c r="H787" s="330"/>
      <c r="I787" s="248"/>
      <c r="J787" s="242"/>
      <c r="K787" s="242"/>
      <c r="L787" s="242"/>
      <c r="M787" s="242"/>
      <c r="N787" s="242"/>
      <c r="O787" s="242"/>
      <c r="P787" s="290"/>
      <c r="Q787" s="290"/>
      <c r="R787" s="290"/>
      <c r="S787" s="290"/>
      <c r="T787" s="290"/>
      <c r="U787" s="290"/>
      <c r="V787" s="290"/>
      <c r="W787" s="290"/>
      <c r="X787" s="290"/>
      <c r="Y787" s="290"/>
      <c r="Z787" s="290"/>
      <c r="AA787" s="290"/>
    </row>
    <row r="788">
      <c r="A788" s="242"/>
      <c r="B788" s="242"/>
      <c r="C788" s="242"/>
      <c r="D788" s="162"/>
      <c r="E788" s="242"/>
      <c r="F788" s="242"/>
      <c r="G788" s="242"/>
      <c r="H788" s="330"/>
      <c r="I788" s="248"/>
      <c r="J788" s="242"/>
      <c r="K788" s="242"/>
      <c r="L788" s="242"/>
      <c r="M788" s="242"/>
      <c r="N788" s="242"/>
      <c r="O788" s="242"/>
      <c r="P788" s="290"/>
      <c r="Q788" s="290"/>
      <c r="R788" s="290"/>
      <c r="S788" s="290"/>
      <c r="T788" s="290"/>
      <c r="U788" s="290"/>
      <c r="V788" s="290"/>
      <c r="W788" s="290"/>
      <c r="X788" s="290"/>
      <c r="Y788" s="290"/>
      <c r="Z788" s="290"/>
      <c r="AA788" s="290"/>
    </row>
    <row r="789">
      <c r="A789" s="242"/>
      <c r="B789" s="242"/>
      <c r="C789" s="242"/>
      <c r="D789" s="162"/>
      <c r="E789" s="242"/>
      <c r="F789" s="242"/>
      <c r="G789" s="242"/>
      <c r="H789" s="330"/>
      <c r="I789" s="248"/>
      <c r="J789" s="242"/>
      <c r="K789" s="242"/>
      <c r="L789" s="242"/>
      <c r="M789" s="242"/>
      <c r="N789" s="242"/>
      <c r="O789" s="242"/>
      <c r="P789" s="290"/>
      <c r="Q789" s="290"/>
      <c r="R789" s="290"/>
      <c r="S789" s="290"/>
      <c r="T789" s="290"/>
      <c r="U789" s="290"/>
      <c r="V789" s="290"/>
      <c r="W789" s="290"/>
      <c r="X789" s="290"/>
      <c r="Y789" s="290"/>
      <c r="Z789" s="290"/>
      <c r="AA789" s="290"/>
    </row>
    <row r="790">
      <c r="A790" s="242"/>
      <c r="B790" s="242"/>
      <c r="C790" s="242"/>
      <c r="D790" s="162"/>
      <c r="E790" s="242"/>
      <c r="F790" s="242"/>
      <c r="G790" s="242"/>
      <c r="H790" s="330"/>
      <c r="I790" s="248"/>
      <c r="J790" s="242"/>
      <c r="K790" s="242"/>
      <c r="L790" s="242"/>
      <c r="M790" s="242"/>
      <c r="N790" s="242"/>
      <c r="O790" s="242"/>
      <c r="P790" s="290"/>
      <c r="Q790" s="290"/>
      <c r="R790" s="290"/>
      <c r="S790" s="290"/>
      <c r="T790" s="290"/>
      <c r="U790" s="290"/>
      <c r="V790" s="290"/>
      <c r="W790" s="290"/>
      <c r="X790" s="290"/>
      <c r="Y790" s="290"/>
      <c r="Z790" s="290"/>
      <c r="AA790" s="290"/>
    </row>
    <row r="791">
      <c r="A791" s="242"/>
      <c r="B791" s="242"/>
      <c r="C791" s="242"/>
      <c r="D791" s="162"/>
      <c r="E791" s="242"/>
      <c r="F791" s="242"/>
      <c r="G791" s="242"/>
      <c r="H791" s="330"/>
      <c r="I791" s="248"/>
      <c r="J791" s="242"/>
      <c r="K791" s="242"/>
      <c r="L791" s="242"/>
      <c r="M791" s="242"/>
      <c r="N791" s="242"/>
      <c r="O791" s="242"/>
      <c r="P791" s="290"/>
      <c r="Q791" s="290"/>
      <c r="R791" s="290"/>
      <c r="S791" s="290"/>
      <c r="T791" s="290"/>
      <c r="U791" s="290"/>
      <c r="V791" s="290"/>
      <c r="W791" s="290"/>
      <c r="X791" s="290"/>
      <c r="Y791" s="290"/>
      <c r="Z791" s="290"/>
      <c r="AA791" s="290"/>
    </row>
    <row r="792">
      <c r="A792" s="242"/>
      <c r="B792" s="242"/>
      <c r="C792" s="242"/>
      <c r="D792" s="162"/>
      <c r="E792" s="242"/>
      <c r="F792" s="242"/>
      <c r="G792" s="242"/>
      <c r="H792" s="330"/>
      <c r="I792" s="248"/>
      <c r="J792" s="242"/>
      <c r="K792" s="242"/>
      <c r="L792" s="242"/>
      <c r="M792" s="242"/>
      <c r="N792" s="242"/>
      <c r="O792" s="242"/>
      <c r="P792" s="290"/>
      <c r="Q792" s="290"/>
      <c r="R792" s="290"/>
      <c r="S792" s="290"/>
      <c r="T792" s="290"/>
      <c r="U792" s="290"/>
      <c r="V792" s="290"/>
      <c r="W792" s="290"/>
      <c r="X792" s="290"/>
      <c r="Y792" s="290"/>
      <c r="Z792" s="290"/>
      <c r="AA792" s="290"/>
    </row>
    <row r="793">
      <c r="A793" s="242"/>
      <c r="B793" s="242"/>
      <c r="C793" s="242"/>
      <c r="D793" s="162"/>
      <c r="E793" s="242"/>
      <c r="F793" s="242"/>
      <c r="G793" s="242"/>
      <c r="H793" s="330"/>
      <c r="I793" s="248"/>
      <c r="J793" s="242"/>
      <c r="K793" s="242"/>
      <c r="L793" s="242"/>
      <c r="M793" s="242"/>
      <c r="N793" s="242"/>
      <c r="O793" s="242"/>
      <c r="P793" s="290"/>
      <c r="Q793" s="290"/>
      <c r="R793" s="290"/>
      <c r="S793" s="290"/>
      <c r="T793" s="290"/>
      <c r="U793" s="290"/>
      <c r="V793" s="290"/>
      <c r="W793" s="290"/>
      <c r="X793" s="290"/>
      <c r="Y793" s="290"/>
      <c r="Z793" s="290"/>
      <c r="AA793" s="290"/>
    </row>
    <row r="794">
      <c r="A794" s="242"/>
      <c r="B794" s="242"/>
      <c r="C794" s="242"/>
      <c r="D794" s="162"/>
      <c r="E794" s="242"/>
      <c r="F794" s="242"/>
      <c r="G794" s="242"/>
      <c r="H794" s="330"/>
      <c r="I794" s="248"/>
      <c r="J794" s="242"/>
      <c r="K794" s="242"/>
      <c r="L794" s="242"/>
      <c r="M794" s="242"/>
      <c r="N794" s="242"/>
      <c r="O794" s="242"/>
      <c r="P794" s="290"/>
      <c r="Q794" s="290"/>
      <c r="R794" s="290"/>
      <c r="S794" s="290"/>
      <c r="T794" s="290"/>
      <c r="U794" s="290"/>
      <c r="V794" s="290"/>
      <c r="W794" s="290"/>
      <c r="X794" s="290"/>
      <c r="Y794" s="290"/>
      <c r="Z794" s="290"/>
      <c r="AA794" s="290"/>
    </row>
    <row r="795">
      <c r="A795" s="242"/>
      <c r="B795" s="242"/>
      <c r="C795" s="242"/>
      <c r="D795" s="162"/>
      <c r="E795" s="242"/>
      <c r="F795" s="242"/>
      <c r="G795" s="242"/>
      <c r="H795" s="330"/>
      <c r="I795" s="248"/>
      <c r="J795" s="242"/>
      <c r="K795" s="242"/>
      <c r="L795" s="242"/>
      <c r="M795" s="242"/>
      <c r="N795" s="242"/>
      <c r="O795" s="242"/>
      <c r="P795" s="290"/>
      <c r="Q795" s="290"/>
      <c r="R795" s="290"/>
      <c r="S795" s="290"/>
      <c r="T795" s="290"/>
      <c r="U795" s="290"/>
      <c r="V795" s="290"/>
      <c r="W795" s="290"/>
      <c r="X795" s="290"/>
      <c r="Y795" s="290"/>
      <c r="Z795" s="290"/>
      <c r="AA795" s="290"/>
    </row>
    <row r="796">
      <c r="A796" s="242"/>
      <c r="B796" s="242"/>
      <c r="C796" s="242"/>
      <c r="D796" s="162"/>
      <c r="E796" s="242"/>
      <c r="F796" s="242"/>
      <c r="G796" s="242"/>
      <c r="H796" s="330"/>
      <c r="I796" s="248"/>
      <c r="J796" s="242"/>
      <c r="K796" s="242"/>
      <c r="L796" s="242"/>
      <c r="M796" s="242"/>
      <c r="N796" s="242"/>
      <c r="O796" s="242"/>
      <c r="P796" s="290"/>
      <c r="Q796" s="290"/>
      <c r="R796" s="290"/>
      <c r="S796" s="290"/>
      <c r="T796" s="290"/>
      <c r="U796" s="290"/>
      <c r="V796" s="290"/>
      <c r="W796" s="290"/>
      <c r="X796" s="290"/>
      <c r="Y796" s="290"/>
      <c r="Z796" s="290"/>
      <c r="AA796" s="290"/>
    </row>
    <row r="797">
      <c r="A797" s="242"/>
      <c r="B797" s="242"/>
      <c r="C797" s="242"/>
      <c r="D797" s="162"/>
      <c r="E797" s="242"/>
      <c r="F797" s="242"/>
      <c r="G797" s="242"/>
      <c r="H797" s="330"/>
      <c r="I797" s="248"/>
      <c r="J797" s="242"/>
      <c r="K797" s="242"/>
      <c r="L797" s="242"/>
      <c r="M797" s="242"/>
      <c r="N797" s="242"/>
      <c r="O797" s="242"/>
      <c r="P797" s="290"/>
      <c r="Q797" s="290"/>
      <c r="R797" s="290"/>
      <c r="S797" s="290"/>
      <c r="T797" s="290"/>
      <c r="U797" s="290"/>
      <c r="V797" s="290"/>
      <c r="W797" s="290"/>
      <c r="X797" s="290"/>
      <c r="Y797" s="290"/>
      <c r="Z797" s="290"/>
      <c r="AA797" s="290"/>
    </row>
    <row r="798">
      <c r="A798" s="242"/>
      <c r="B798" s="242"/>
      <c r="C798" s="242"/>
      <c r="D798" s="162"/>
      <c r="E798" s="242"/>
      <c r="F798" s="242"/>
      <c r="G798" s="242"/>
      <c r="H798" s="330"/>
      <c r="I798" s="248"/>
      <c r="J798" s="242"/>
      <c r="K798" s="242"/>
      <c r="L798" s="242"/>
      <c r="M798" s="242"/>
      <c r="N798" s="242"/>
      <c r="O798" s="242"/>
      <c r="P798" s="290"/>
      <c r="Q798" s="290"/>
      <c r="R798" s="290"/>
      <c r="S798" s="290"/>
      <c r="T798" s="290"/>
      <c r="U798" s="290"/>
      <c r="V798" s="290"/>
      <c r="W798" s="290"/>
      <c r="X798" s="290"/>
      <c r="Y798" s="290"/>
      <c r="Z798" s="290"/>
      <c r="AA798" s="290"/>
    </row>
    <row r="799">
      <c r="A799" s="242"/>
      <c r="B799" s="242"/>
      <c r="C799" s="242"/>
      <c r="D799" s="162"/>
      <c r="E799" s="242"/>
      <c r="F799" s="242"/>
      <c r="G799" s="242"/>
      <c r="H799" s="330"/>
      <c r="I799" s="248"/>
      <c r="J799" s="242"/>
      <c r="K799" s="242"/>
      <c r="L799" s="242"/>
      <c r="M799" s="242"/>
      <c r="N799" s="242"/>
      <c r="O799" s="242"/>
      <c r="P799" s="290"/>
      <c r="Q799" s="290"/>
      <c r="R799" s="290"/>
      <c r="S799" s="290"/>
      <c r="T799" s="290"/>
      <c r="U799" s="290"/>
      <c r="V799" s="290"/>
      <c r="W799" s="290"/>
      <c r="X799" s="290"/>
      <c r="Y799" s="290"/>
      <c r="Z799" s="290"/>
      <c r="AA799" s="290"/>
    </row>
    <row r="800">
      <c r="A800" s="242"/>
      <c r="B800" s="242"/>
      <c r="C800" s="242"/>
      <c r="D800" s="162"/>
      <c r="E800" s="242"/>
      <c r="F800" s="242"/>
      <c r="G800" s="242"/>
      <c r="H800" s="330"/>
      <c r="I800" s="248"/>
      <c r="J800" s="242"/>
      <c r="K800" s="242"/>
      <c r="L800" s="242"/>
      <c r="M800" s="242"/>
      <c r="N800" s="242"/>
      <c r="O800" s="242"/>
      <c r="P800" s="290"/>
      <c r="Q800" s="290"/>
      <c r="R800" s="290"/>
      <c r="S800" s="290"/>
      <c r="T800" s="290"/>
      <c r="U800" s="290"/>
      <c r="V800" s="290"/>
      <c r="W800" s="290"/>
      <c r="X800" s="290"/>
      <c r="Y800" s="290"/>
      <c r="Z800" s="290"/>
      <c r="AA800" s="290"/>
    </row>
    <row r="801">
      <c r="A801" s="242"/>
      <c r="B801" s="242"/>
      <c r="C801" s="242"/>
      <c r="D801" s="162"/>
      <c r="E801" s="242"/>
      <c r="F801" s="242"/>
      <c r="G801" s="242"/>
      <c r="H801" s="330"/>
      <c r="I801" s="248"/>
      <c r="J801" s="242"/>
      <c r="K801" s="242"/>
      <c r="L801" s="242"/>
      <c r="M801" s="242"/>
      <c r="N801" s="242"/>
      <c r="O801" s="242"/>
      <c r="P801" s="290"/>
      <c r="Q801" s="290"/>
      <c r="R801" s="290"/>
      <c r="S801" s="290"/>
      <c r="T801" s="290"/>
      <c r="U801" s="290"/>
      <c r="V801" s="290"/>
      <c r="W801" s="290"/>
      <c r="X801" s="290"/>
      <c r="Y801" s="290"/>
      <c r="Z801" s="290"/>
      <c r="AA801" s="290"/>
    </row>
    <row r="802">
      <c r="A802" s="242"/>
      <c r="B802" s="242"/>
      <c r="C802" s="242"/>
      <c r="D802" s="162"/>
      <c r="E802" s="242"/>
      <c r="F802" s="242"/>
      <c r="G802" s="242"/>
      <c r="H802" s="330"/>
      <c r="I802" s="248"/>
      <c r="J802" s="242"/>
      <c r="K802" s="242"/>
      <c r="L802" s="242"/>
      <c r="M802" s="242"/>
      <c r="N802" s="242"/>
      <c r="O802" s="242"/>
      <c r="P802" s="290"/>
      <c r="Q802" s="290"/>
      <c r="R802" s="290"/>
      <c r="S802" s="290"/>
      <c r="T802" s="290"/>
      <c r="U802" s="290"/>
      <c r="V802" s="290"/>
      <c r="W802" s="290"/>
      <c r="X802" s="290"/>
      <c r="Y802" s="290"/>
      <c r="Z802" s="290"/>
      <c r="AA802" s="290"/>
    </row>
    <row r="803">
      <c r="A803" s="242"/>
      <c r="B803" s="242"/>
      <c r="C803" s="242"/>
      <c r="D803" s="162"/>
      <c r="E803" s="242"/>
      <c r="F803" s="242"/>
      <c r="G803" s="242"/>
      <c r="H803" s="330"/>
      <c r="I803" s="248"/>
      <c r="J803" s="242"/>
      <c r="K803" s="242"/>
      <c r="L803" s="242"/>
      <c r="M803" s="242"/>
      <c r="N803" s="242"/>
      <c r="O803" s="242"/>
      <c r="P803" s="290"/>
      <c r="Q803" s="290"/>
      <c r="R803" s="290"/>
      <c r="S803" s="290"/>
      <c r="T803" s="290"/>
      <c r="U803" s="290"/>
      <c r="V803" s="290"/>
      <c r="W803" s="290"/>
      <c r="X803" s="290"/>
      <c r="Y803" s="290"/>
      <c r="Z803" s="290"/>
      <c r="AA803" s="290"/>
    </row>
    <row r="804">
      <c r="A804" s="242"/>
      <c r="B804" s="242"/>
      <c r="C804" s="242"/>
      <c r="D804" s="162"/>
      <c r="E804" s="242"/>
      <c r="F804" s="242"/>
      <c r="G804" s="242"/>
      <c r="H804" s="330"/>
      <c r="I804" s="248"/>
      <c r="J804" s="242"/>
      <c r="K804" s="242"/>
      <c r="L804" s="242"/>
      <c r="M804" s="242"/>
      <c r="N804" s="242"/>
      <c r="O804" s="242"/>
      <c r="P804" s="290"/>
      <c r="Q804" s="290"/>
      <c r="R804" s="290"/>
      <c r="S804" s="290"/>
      <c r="T804" s="290"/>
      <c r="U804" s="290"/>
      <c r="V804" s="290"/>
      <c r="W804" s="290"/>
      <c r="X804" s="290"/>
      <c r="Y804" s="290"/>
      <c r="Z804" s="290"/>
      <c r="AA804" s="290"/>
    </row>
    <row r="805">
      <c r="A805" s="242"/>
      <c r="B805" s="242"/>
      <c r="C805" s="242"/>
      <c r="D805" s="162"/>
      <c r="E805" s="242"/>
      <c r="F805" s="242"/>
      <c r="G805" s="242"/>
      <c r="H805" s="330"/>
      <c r="I805" s="248"/>
      <c r="J805" s="242"/>
      <c r="K805" s="242"/>
      <c r="L805" s="242"/>
      <c r="M805" s="242"/>
      <c r="N805" s="242"/>
      <c r="O805" s="242"/>
      <c r="P805" s="290"/>
      <c r="Q805" s="290"/>
      <c r="R805" s="290"/>
      <c r="S805" s="290"/>
      <c r="T805" s="290"/>
      <c r="U805" s="290"/>
      <c r="V805" s="290"/>
      <c r="W805" s="290"/>
      <c r="X805" s="290"/>
      <c r="Y805" s="290"/>
      <c r="Z805" s="290"/>
      <c r="AA805" s="290"/>
    </row>
    <row r="806">
      <c r="A806" s="242"/>
      <c r="B806" s="242"/>
      <c r="C806" s="242"/>
      <c r="D806" s="162"/>
      <c r="E806" s="242"/>
      <c r="F806" s="242"/>
      <c r="G806" s="242"/>
      <c r="H806" s="330"/>
      <c r="I806" s="248"/>
      <c r="J806" s="242"/>
      <c r="K806" s="242"/>
      <c r="L806" s="242"/>
      <c r="M806" s="242"/>
      <c r="N806" s="242"/>
      <c r="O806" s="242"/>
      <c r="P806" s="290"/>
      <c r="Q806" s="290"/>
      <c r="R806" s="290"/>
      <c r="S806" s="290"/>
      <c r="T806" s="290"/>
      <c r="U806" s="290"/>
      <c r="V806" s="290"/>
      <c r="W806" s="290"/>
      <c r="X806" s="290"/>
      <c r="Y806" s="290"/>
      <c r="Z806" s="290"/>
      <c r="AA806" s="290"/>
    </row>
    <row r="807">
      <c r="A807" s="242"/>
      <c r="B807" s="242"/>
      <c r="C807" s="242"/>
      <c r="D807" s="162"/>
      <c r="E807" s="242"/>
      <c r="F807" s="242"/>
      <c r="G807" s="242"/>
      <c r="H807" s="330"/>
      <c r="I807" s="248"/>
      <c r="J807" s="242"/>
      <c r="K807" s="242"/>
      <c r="L807" s="242"/>
      <c r="M807" s="242"/>
      <c r="N807" s="242"/>
      <c r="O807" s="242"/>
      <c r="P807" s="290"/>
      <c r="Q807" s="290"/>
      <c r="R807" s="290"/>
      <c r="S807" s="290"/>
      <c r="T807" s="290"/>
      <c r="U807" s="290"/>
      <c r="V807" s="290"/>
      <c r="W807" s="290"/>
      <c r="X807" s="290"/>
      <c r="Y807" s="290"/>
      <c r="Z807" s="290"/>
      <c r="AA807" s="290"/>
    </row>
    <row r="808">
      <c r="A808" s="242"/>
      <c r="B808" s="242"/>
      <c r="C808" s="242"/>
      <c r="D808" s="162"/>
      <c r="E808" s="242"/>
      <c r="F808" s="242"/>
      <c r="G808" s="242"/>
      <c r="H808" s="330"/>
      <c r="I808" s="248"/>
      <c r="J808" s="242"/>
      <c r="K808" s="242"/>
      <c r="L808" s="242"/>
      <c r="M808" s="242"/>
      <c r="N808" s="242"/>
      <c r="O808" s="242"/>
      <c r="P808" s="290"/>
      <c r="Q808" s="290"/>
      <c r="R808" s="290"/>
      <c r="S808" s="290"/>
      <c r="T808" s="290"/>
      <c r="U808" s="290"/>
      <c r="V808" s="290"/>
      <c r="W808" s="290"/>
      <c r="X808" s="290"/>
      <c r="Y808" s="290"/>
      <c r="Z808" s="290"/>
      <c r="AA808" s="290"/>
    </row>
    <row r="809">
      <c r="A809" s="242"/>
      <c r="B809" s="242"/>
      <c r="C809" s="242"/>
      <c r="D809" s="162"/>
      <c r="E809" s="242"/>
      <c r="F809" s="242"/>
      <c r="G809" s="242"/>
      <c r="H809" s="330"/>
      <c r="I809" s="248"/>
      <c r="J809" s="242"/>
      <c r="K809" s="242"/>
      <c r="L809" s="242"/>
      <c r="M809" s="242"/>
      <c r="N809" s="242"/>
      <c r="O809" s="242"/>
      <c r="P809" s="290"/>
      <c r="Q809" s="290"/>
      <c r="R809" s="290"/>
      <c r="S809" s="290"/>
      <c r="T809" s="290"/>
      <c r="U809" s="290"/>
      <c r="V809" s="290"/>
      <c r="W809" s="290"/>
      <c r="X809" s="290"/>
      <c r="Y809" s="290"/>
      <c r="Z809" s="290"/>
      <c r="AA809" s="290"/>
    </row>
    <row r="810">
      <c r="A810" s="242"/>
      <c r="B810" s="242"/>
      <c r="C810" s="242"/>
      <c r="D810" s="162"/>
      <c r="E810" s="242"/>
      <c r="F810" s="242"/>
      <c r="G810" s="242"/>
      <c r="H810" s="330"/>
      <c r="I810" s="248"/>
      <c r="J810" s="242"/>
      <c r="K810" s="242"/>
      <c r="L810" s="242"/>
      <c r="M810" s="242"/>
      <c r="N810" s="242"/>
      <c r="O810" s="242"/>
      <c r="P810" s="290"/>
      <c r="Q810" s="290"/>
      <c r="R810" s="290"/>
      <c r="S810" s="290"/>
      <c r="T810" s="290"/>
      <c r="U810" s="290"/>
      <c r="V810" s="290"/>
      <c r="W810" s="290"/>
      <c r="X810" s="290"/>
      <c r="Y810" s="290"/>
      <c r="Z810" s="290"/>
      <c r="AA810" s="290"/>
    </row>
    <row r="811">
      <c r="A811" s="242"/>
      <c r="B811" s="242"/>
      <c r="C811" s="242"/>
      <c r="D811" s="162"/>
      <c r="E811" s="242"/>
      <c r="F811" s="242"/>
      <c r="G811" s="242"/>
      <c r="H811" s="330"/>
      <c r="I811" s="248"/>
      <c r="J811" s="242"/>
      <c r="K811" s="242"/>
      <c r="L811" s="242"/>
      <c r="M811" s="242"/>
      <c r="N811" s="242"/>
      <c r="O811" s="242"/>
      <c r="P811" s="290"/>
      <c r="Q811" s="290"/>
      <c r="R811" s="290"/>
      <c r="S811" s="290"/>
      <c r="T811" s="290"/>
      <c r="U811" s="290"/>
      <c r="V811" s="290"/>
      <c r="W811" s="290"/>
      <c r="X811" s="290"/>
      <c r="Y811" s="290"/>
      <c r="Z811" s="290"/>
      <c r="AA811" s="290"/>
    </row>
    <row r="812">
      <c r="A812" s="242"/>
      <c r="B812" s="242"/>
      <c r="C812" s="242"/>
      <c r="D812" s="162"/>
      <c r="E812" s="242"/>
      <c r="F812" s="242"/>
      <c r="G812" s="242"/>
      <c r="H812" s="330"/>
      <c r="I812" s="248"/>
      <c r="J812" s="242"/>
      <c r="K812" s="242"/>
      <c r="L812" s="242"/>
      <c r="M812" s="242"/>
      <c r="N812" s="242"/>
      <c r="O812" s="242"/>
      <c r="P812" s="290"/>
      <c r="Q812" s="290"/>
      <c r="R812" s="290"/>
      <c r="S812" s="290"/>
      <c r="T812" s="290"/>
      <c r="U812" s="290"/>
      <c r="V812" s="290"/>
      <c r="W812" s="290"/>
      <c r="X812" s="290"/>
      <c r="Y812" s="290"/>
      <c r="Z812" s="290"/>
      <c r="AA812" s="290"/>
    </row>
    <row r="813">
      <c r="A813" s="242"/>
      <c r="B813" s="242"/>
      <c r="C813" s="242"/>
      <c r="D813" s="162"/>
      <c r="E813" s="242"/>
      <c r="F813" s="242"/>
      <c r="G813" s="242"/>
      <c r="H813" s="330"/>
      <c r="I813" s="248"/>
      <c r="J813" s="242"/>
      <c r="K813" s="242"/>
      <c r="L813" s="242"/>
      <c r="M813" s="242"/>
      <c r="N813" s="242"/>
      <c r="O813" s="242"/>
      <c r="P813" s="290"/>
      <c r="Q813" s="290"/>
      <c r="R813" s="290"/>
      <c r="S813" s="290"/>
      <c r="T813" s="290"/>
      <c r="U813" s="290"/>
      <c r="V813" s="290"/>
      <c r="W813" s="290"/>
      <c r="X813" s="290"/>
      <c r="Y813" s="290"/>
      <c r="Z813" s="290"/>
      <c r="AA813" s="290"/>
    </row>
    <row r="814">
      <c r="A814" s="242"/>
      <c r="B814" s="242"/>
      <c r="C814" s="242"/>
      <c r="D814" s="162"/>
      <c r="E814" s="242"/>
      <c r="F814" s="242"/>
      <c r="G814" s="242"/>
      <c r="H814" s="330"/>
      <c r="I814" s="248"/>
      <c r="J814" s="242"/>
      <c r="K814" s="242"/>
      <c r="L814" s="242"/>
      <c r="M814" s="242"/>
      <c r="N814" s="242"/>
      <c r="O814" s="242"/>
      <c r="P814" s="290"/>
      <c r="Q814" s="290"/>
      <c r="R814" s="290"/>
      <c r="S814" s="290"/>
      <c r="T814" s="290"/>
      <c r="U814" s="290"/>
      <c r="V814" s="290"/>
      <c r="W814" s="290"/>
      <c r="X814" s="290"/>
      <c r="Y814" s="290"/>
      <c r="Z814" s="290"/>
      <c r="AA814" s="290"/>
    </row>
    <row r="815">
      <c r="A815" s="242"/>
      <c r="B815" s="242"/>
      <c r="C815" s="242"/>
      <c r="D815" s="162"/>
      <c r="E815" s="242"/>
      <c r="F815" s="242"/>
      <c r="G815" s="242"/>
      <c r="H815" s="330"/>
      <c r="I815" s="248"/>
      <c r="J815" s="242"/>
      <c r="K815" s="242"/>
      <c r="L815" s="242"/>
      <c r="M815" s="242"/>
      <c r="N815" s="242"/>
      <c r="O815" s="242"/>
      <c r="P815" s="290"/>
      <c r="Q815" s="290"/>
      <c r="R815" s="290"/>
      <c r="S815" s="290"/>
      <c r="T815" s="290"/>
      <c r="U815" s="290"/>
      <c r="V815" s="290"/>
      <c r="W815" s="290"/>
      <c r="X815" s="290"/>
      <c r="Y815" s="290"/>
      <c r="Z815" s="290"/>
      <c r="AA815" s="290"/>
    </row>
    <row r="816">
      <c r="A816" s="242"/>
      <c r="B816" s="242"/>
      <c r="C816" s="242"/>
      <c r="D816" s="162"/>
      <c r="E816" s="242"/>
      <c r="F816" s="242"/>
      <c r="G816" s="242"/>
      <c r="H816" s="330"/>
      <c r="I816" s="248"/>
      <c r="J816" s="242"/>
      <c r="K816" s="242"/>
      <c r="L816" s="242"/>
      <c r="M816" s="242"/>
      <c r="N816" s="242"/>
      <c r="O816" s="242"/>
      <c r="P816" s="290"/>
      <c r="Q816" s="290"/>
      <c r="R816" s="290"/>
      <c r="S816" s="290"/>
      <c r="T816" s="290"/>
      <c r="U816" s="290"/>
      <c r="V816" s="290"/>
      <c r="W816" s="290"/>
      <c r="X816" s="290"/>
      <c r="Y816" s="290"/>
      <c r="Z816" s="290"/>
      <c r="AA816" s="290"/>
    </row>
    <row r="817">
      <c r="A817" s="242"/>
      <c r="B817" s="242"/>
      <c r="C817" s="242"/>
      <c r="D817" s="162"/>
      <c r="E817" s="242"/>
      <c r="F817" s="242"/>
      <c r="G817" s="242"/>
      <c r="H817" s="330"/>
      <c r="I817" s="248"/>
      <c r="J817" s="242"/>
      <c r="K817" s="242"/>
      <c r="L817" s="242"/>
      <c r="M817" s="242"/>
      <c r="N817" s="242"/>
      <c r="O817" s="242"/>
      <c r="P817" s="290"/>
      <c r="Q817" s="290"/>
      <c r="R817" s="290"/>
      <c r="S817" s="290"/>
      <c r="T817" s="290"/>
      <c r="U817" s="290"/>
      <c r="V817" s="290"/>
      <c r="W817" s="290"/>
      <c r="X817" s="290"/>
      <c r="Y817" s="290"/>
      <c r="Z817" s="290"/>
      <c r="AA817" s="290"/>
    </row>
    <row r="818">
      <c r="A818" s="242"/>
      <c r="B818" s="242"/>
      <c r="C818" s="242"/>
      <c r="D818" s="162"/>
      <c r="E818" s="242"/>
      <c r="F818" s="242"/>
      <c r="G818" s="242"/>
      <c r="H818" s="330"/>
      <c r="I818" s="248"/>
      <c r="J818" s="242"/>
      <c r="K818" s="242"/>
      <c r="L818" s="242"/>
      <c r="M818" s="242"/>
      <c r="N818" s="242"/>
      <c r="O818" s="242"/>
      <c r="P818" s="290"/>
      <c r="Q818" s="290"/>
      <c r="R818" s="290"/>
      <c r="S818" s="290"/>
      <c r="T818" s="290"/>
      <c r="U818" s="290"/>
      <c r="V818" s="290"/>
      <c r="W818" s="290"/>
      <c r="X818" s="290"/>
      <c r="Y818" s="290"/>
      <c r="Z818" s="290"/>
      <c r="AA818" s="290"/>
    </row>
    <row r="819">
      <c r="A819" s="242"/>
      <c r="B819" s="242"/>
      <c r="C819" s="242"/>
      <c r="D819" s="162"/>
      <c r="E819" s="242"/>
      <c r="F819" s="242"/>
      <c r="G819" s="242"/>
      <c r="H819" s="330"/>
      <c r="I819" s="248"/>
      <c r="J819" s="242"/>
      <c r="K819" s="242"/>
      <c r="L819" s="242"/>
      <c r="M819" s="242"/>
      <c r="N819" s="242"/>
      <c r="O819" s="242"/>
      <c r="P819" s="290"/>
      <c r="Q819" s="290"/>
      <c r="R819" s="290"/>
      <c r="S819" s="290"/>
      <c r="T819" s="290"/>
      <c r="U819" s="290"/>
      <c r="V819" s="290"/>
      <c r="W819" s="290"/>
      <c r="X819" s="290"/>
      <c r="Y819" s="290"/>
      <c r="Z819" s="290"/>
      <c r="AA819" s="290"/>
    </row>
    <row r="820">
      <c r="A820" s="242"/>
      <c r="B820" s="242"/>
      <c r="C820" s="242"/>
      <c r="D820" s="162"/>
      <c r="E820" s="242"/>
      <c r="F820" s="242"/>
      <c r="G820" s="242"/>
      <c r="H820" s="330"/>
      <c r="I820" s="248"/>
      <c r="J820" s="242"/>
      <c r="K820" s="242"/>
      <c r="L820" s="242"/>
      <c r="M820" s="242"/>
      <c r="N820" s="242"/>
      <c r="O820" s="242"/>
      <c r="P820" s="290"/>
      <c r="Q820" s="290"/>
      <c r="R820" s="290"/>
      <c r="S820" s="290"/>
      <c r="T820" s="290"/>
      <c r="U820" s="290"/>
      <c r="V820" s="290"/>
      <c r="W820" s="290"/>
      <c r="X820" s="290"/>
      <c r="Y820" s="290"/>
      <c r="Z820" s="290"/>
      <c r="AA820" s="290"/>
    </row>
    <row r="821">
      <c r="A821" s="242"/>
      <c r="B821" s="242"/>
      <c r="C821" s="242"/>
      <c r="D821" s="162"/>
      <c r="E821" s="242"/>
      <c r="F821" s="242"/>
      <c r="G821" s="242"/>
      <c r="H821" s="330"/>
      <c r="I821" s="248"/>
      <c r="J821" s="242"/>
      <c r="K821" s="242"/>
      <c r="L821" s="242"/>
      <c r="M821" s="242"/>
      <c r="N821" s="242"/>
      <c r="O821" s="242"/>
      <c r="P821" s="290"/>
      <c r="Q821" s="290"/>
      <c r="R821" s="290"/>
      <c r="S821" s="290"/>
      <c r="T821" s="290"/>
      <c r="U821" s="290"/>
      <c r="V821" s="290"/>
      <c r="W821" s="290"/>
      <c r="X821" s="290"/>
      <c r="Y821" s="290"/>
      <c r="Z821" s="290"/>
      <c r="AA821" s="290"/>
    </row>
    <row r="822">
      <c r="A822" s="242"/>
      <c r="B822" s="242"/>
      <c r="C822" s="242"/>
      <c r="D822" s="162"/>
      <c r="E822" s="242"/>
      <c r="F822" s="242"/>
      <c r="G822" s="242"/>
      <c r="H822" s="330"/>
      <c r="I822" s="248"/>
      <c r="J822" s="242"/>
      <c r="K822" s="242"/>
      <c r="L822" s="242"/>
      <c r="M822" s="242"/>
      <c r="N822" s="242"/>
      <c r="O822" s="242"/>
      <c r="P822" s="290"/>
      <c r="Q822" s="290"/>
      <c r="R822" s="290"/>
      <c r="S822" s="290"/>
      <c r="T822" s="290"/>
      <c r="U822" s="290"/>
      <c r="V822" s="290"/>
      <c r="W822" s="290"/>
      <c r="X822" s="290"/>
      <c r="Y822" s="290"/>
      <c r="Z822" s="290"/>
      <c r="AA822" s="290"/>
    </row>
    <row r="823">
      <c r="A823" s="242"/>
      <c r="B823" s="242"/>
      <c r="C823" s="242"/>
      <c r="D823" s="162"/>
      <c r="E823" s="242"/>
      <c r="F823" s="242"/>
      <c r="G823" s="242"/>
      <c r="H823" s="330"/>
      <c r="I823" s="248"/>
      <c r="J823" s="242"/>
      <c r="K823" s="242"/>
      <c r="L823" s="242"/>
      <c r="M823" s="242"/>
      <c r="N823" s="242"/>
      <c r="O823" s="242"/>
      <c r="P823" s="290"/>
      <c r="Q823" s="290"/>
      <c r="R823" s="290"/>
      <c r="S823" s="290"/>
      <c r="T823" s="290"/>
      <c r="U823" s="290"/>
      <c r="V823" s="290"/>
      <c r="W823" s="290"/>
      <c r="X823" s="290"/>
      <c r="Y823" s="290"/>
      <c r="Z823" s="290"/>
      <c r="AA823" s="290"/>
    </row>
    <row r="824">
      <c r="A824" s="242"/>
      <c r="B824" s="242"/>
      <c r="C824" s="242"/>
      <c r="D824" s="162"/>
      <c r="E824" s="242"/>
      <c r="F824" s="242"/>
      <c r="G824" s="242"/>
      <c r="H824" s="330"/>
      <c r="I824" s="248"/>
      <c r="J824" s="242"/>
      <c r="K824" s="242"/>
      <c r="L824" s="242"/>
      <c r="M824" s="242"/>
      <c r="N824" s="242"/>
      <c r="O824" s="242"/>
      <c r="P824" s="290"/>
      <c r="Q824" s="290"/>
      <c r="R824" s="290"/>
      <c r="S824" s="290"/>
      <c r="T824" s="290"/>
      <c r="U824" s="290"/>
      <c r="V824" s="290"/>
      <c r="W824" s="290"/>
      <c r="X824" s="290"/>
      <c r="Y824" s="290"/>
      <c r="Z824" s="290"/>
      <c r="AA824" s="290"/>
    </row>
    <row r="825">
      <c r="A825" s="242"/>
      <c r="B825" s="242"/>
      <c r="C825" s="242"/>
      <c r="D825" s="162"/>
      <c r="E825" s="242"/>
      <c r="F825" s="242"/>
      <c r="G825" s="242"/>
      <c r="H825" s="330"/>
      <c r="I825" s="248"/>
      <c r="J825" s="242"/>
      <c r="K825" s="242"/>
      <c r="L825" s="242"/>
      <c r="M825" s="242"/>
      <c r="N825" s="242"/>
      <c r="O825" s="242"/>
      <c r="P825" s="290"/>
      <c r="Q825" s="290"/>
      <c r="R825" s="290"/>
      <c r="S825" s="290"/>
      <c r="T825" s="290"/>
      <c r="U825" s="290"/>
      <c r="V825" s="290"/>
      <c r="W825" s="290"/>
      <c r="X825" s="290"/>
      <c r="Y825" s="290"/>
      <c r="Z825" s="290"/>
      <c r="AA825" s="290"/>
    </row>
    <row r="826">
      <c r="A826" s="242"/>
      <c r="B826" s="242"/>
      <c r="C826" s="242"/>
      <c r="D826" s="162"/>
      <c r="E826" s="242"/>
      <c r="F826" s="242"/>
      <c r="G826" s="242"/>
      <c r="H826" s="330"/>
      <c r="I826" s="248"/>
      <c r="J826" s="242"/>
      <c r="K826" s="242"/>
      <c r="L826" s="242"/>
      <c r="M826" s="242"/>
      <c r="N826" s="242"/>
      <c r="O826" s="242"/>
      <c r="P826" s="290"/>
      <c r="Q826" s="290"/>
      <c r="R826" s="290"/>
      <c r="S826" s="290"/>
      <c r="T826" s="290"/>
      <c r="U826" s="290"/>
      <c r="V826" s="290"/>
      <c r="W826" s="290"/>
      <c r="X826" s="290"/>
      <c r="Y826" s="290"/>
      <c r="Z826" s="290"/>
      <c r="AA826" s="290"/>
    </row>
    <row r="827">
      <c r="A827" s="242"/>
      <c r="B827" s="242"/>
      <c r="C827" s="242"/>
      <c r="D827" s="162"/>
      <c r="E827" s="242"/>
      <c r="F827" s="242"/>
      <c r="G827" s="242"/>
      <c r="H827" s="330"/>
      <c r="I827" s="248"/>
      <c r="J827" s="242"/>
      <c r="K827" s="242"/>
      <c r="L827" s="242"/>
      <c r="M827" s="242"/>
      <c r="N827" s="242"/>
      <c r="O827" s="242"/>
      <c r="P827" s="290"/>
      <c r="Q827" s="290"/>
      <c r="R827" s="290"/>
      <c r="S827" s="290"/>
      <c r="T827" s="290"/>
      <c r="U827" s="290"/>
      <c r="V827" s="290"/>
      <c r="W827" s="290"/>
      <c r="X827" s="290"/>
      <c r="Y827" s="290"/>
      <c r="Z827" s="290"/>
      <c r="AA827" s="290"/>
    </row>
    <row r="828">
      <c r="A828" s="242"/>
      <c r="B828" s="242"/>
      <c r="C828" s="242"/>
      <c r="D828" s="162"/>
      <c r="E828" s="242"/>
      <c r="F828" s="242"/>
      <c r="G828" s="242"/>
      <c r="H828" s="330"/>
      <c r="I828" s="248"/>
      <c r="J828" s="242"/>
      <c r="K828" s="242"/>
      <c r="L828" s="242"/>
      <c r="M828" s="242"/>
      <c r="N828" s="242"/>
      <c r="O828" s="242"/>
      <c r="P828" s="290"/>
      <c r="Q828" s="290"/>
      <c r="R828" s="290"/>
      <c r="S828" s="290"/>
      <c r="T828" s="290"/>
      <c r="U828" s="290"/>
      <c r="V828" s="290"/>
      <c r="W828" s="290"/>
      <c r="X828" s="290"/>
      <c r="Y828" s="290"/>
      <c r="Z828" s="290"/>
      <c r="AA828" s="290"/>
    </row>
    <row r="829">
      <c r="A829" s="242"/>
      <c r="B829" s="242"/>
      <c r="C829" s="242"/>
      <c r="D829" s="162"/>
      <c r="E829" s="242"/>
      <c r="F829" s="242"/>
      <c r="G829" s="242"/>
      <c r="H829" s="330"/>
      <c r="I829" s="248"/>
      <c r="J829" s="242"/>
      <c r="K829" s="242"/>
      <c r="L829" s="242"/>
      <c r="M829" s="242"/>
      <c r="N829" s="242"/>
      <c r="O829" s="242"/>
      <c r="P829" s="290"/>
      <c r="Q829" s="290"/>
      <c r="R829" s="290"/>
      <c r="S829" s="290"/>
      <c r="T829" s="290"/>
      <c r="U829" s="290"/>
      <c r="V829" s="290"/>
      <c r="W829" s="290"/>
      <c r="X829" s="290"/>
      <c r="Y829" s="290"/>
      <c r="Z829" s="290"/>
      <c r="AA829" s="290"/>
    </row>
    <row r="830">
      <c r="A830" s="242"/>
      <c r="B830" s="242"/>
      <c r="C830" s="242"/>
      <c r="D830" s="162"/>
      <c r="E830" s="242"/>
      <c r="F830" s="242"/>
      <c r="G830" s="242"/>
      <c r="H830" s="330"/>
      <c r="I830" s="248"/>
      <c r="J830" s="242"/>
      <c r="K830" s="242"/>
      <c r="L830" s="242"/>
      <c r="M830" s="242"/>
      <c r="N830" s="242"/>
      <c r="O830" s="242"/>
      <c r="P830" s="290"/>
      <c r="Q830" s="290"/>
      <c r="R830" s="290"/>
      <c r="S830" s="290"/>
      <c r="T830" s="290"/>
      <c r="U830" s="290"/>
      <c r="V830" s="290"/>
      <c r="W830" s="290"/>
      <c r="X830" s="290"/>
      <c r="Y830" s="290"/>
      <c r="Z830" s="290"/>
      <c r="AA830" s="290"/>
    </row>
    <row r="831">
      <c r="A831" s="242"/>
      <c r="B831" s="242"/>
      <c r="C831" s="242"/>
      <c r="D831" s="162"/>
      <c r="E831" s="242"/>
      <c r="F831" s="242"/>
      <c r="G831" s="242"/>
      <c r="H831" s="330"/>
      <c r="I831" s="248"/>
      <c r="J831" s="242"/>
      <c r="K831" s="242"/>
      <c r="L831" s="242"/>
      <c r="M831" s="242"/>
      <c r="N831" s="242"/>
      <c r="O831" s="242"/>
      <c r="P831" s="290"/>
      <c r="Q831" s="290"/>
      <c r="R831" s="290"/>
      <c r="S831" s="290"/>
      <c r="T831" s="290"/>
      <c r="U831" s="290"/>
      <c r="V831" s="290"/>
      <c r="W831" s="290"/>
      <c r="X831" s="290"/>
      <c r="Y831" s="290"/>
      <c r="Z831" s="290"/>
      <c r="AA831" s="290"/>
    </row>
    <row r="832">
      <c r="A832" s="242"/>
      <c r="B832" s="242"/>
      <c r="C832" s="242"/>
      <c r="D832" s="162"/>
      <c r="E832" s="242"/>
      <c r="F832" s="242"/>
      <c r="G832" s="242"/>
      <c r="H832" s="330"/>
      <c r="I832" s="248"/>
      <c r="J832" s="242"/>
      <c r="K832" s="242"/>
      <c r="L832" s="242"/>
      <c r="M832" s="242"/>
      <c r="N832" s="242"/>
      <c r="O832" s="242"/>
      <c r="P832" s="290"/>
      <c r="Q832" s="290"/>
      <c r="R832" s="290"/>
      <c r="S832" s="290"/>
      <c r="T832" s="290"/>
      <c r="U832" s="290"/>
      <c r="V832" s="290"/>
      <c r="W832" s="290"/>
      <c r="X832" s="290"/>
      <c r="Y832" s="290"/>
      <c r="Z832" s="290"/>
      <c r="AA832" s="290"/>
    </row>
    <row r="833">
      <c r="A833" s="242"/>
      <c r="B833" s="242"/>
      <c r="C833" s="242"/>
      <c r="D833" s="162"/>
      <c r="E833" s="242"/>
      <c r="F833" s="242"/>
      <c r="G833" s="242"/>
      <c r="H833" s="330"/>
      <c r="I833" s="248"/>
      <c r="J833" s="242"/>
      <c r="K833" s="242"/>
      <c r="L833" s="242"/>
      <c r="M833" s="242"/>
      <c r="N833" s="242"/>
      <c r="O833" s="242"/>
      <c r="P833" s="290"/>
      <c r="Q833" s="290"/>
      <c r="R833" s="290"/>
      <c r="S833" s="290"/>
      <c r="T833" s="290"/>
      <c r="U833" s="290"/>
      <c r="V833" s="290"/>
      <c r="W833" s="290"/>
      <c r="X833" s="290"/>
      <c r="Y833" s="290"/>
      <c r="Z833" s="290"/>
      <c r="AA833" s="290"/>
    </row>
    <row r="834">
      <c r="A834" s="242"/>
      <c r="B834" s="242"/>
      <c r="C834" s="242"/>
      <c r="D834" s="162"/>
      <c r="E834" s="242"/>
      <c r="F834" s="242"/>
      <c r="G834" s="242"/>
      <c r="H834" s="330"/>
      <c r="I834" s="248"/>
      <c r="J834" s="242"/>
      <c r="K834" s="242"/>
      <c r="L834" s="242"/>
      <c r="M834" s="242"/>
      <c r="N834" s="242"/>
      <c r="O834" s="242"/>
      <c r="P834" s="290"/>
      <c r="Q834" s="290"/>
      <c r="R834" s="290"/>
      <c r="S834" s="290"/>
      <c r="T834" s="290"/>
      <c r="U834" s="290"/>
      <c r="V834" s="290"/>
      <c r="W834" s="290"/>
      <c r="X834" s="290"/>
      <c r="Y834" s="290"/>
      <c r="Z834" s="290"/>
      <c r="AA834" s="290"/>
    </row>
    <row r="835">
      <c r="A835" s="242"/>
      <c r="B835" s="242"/>
      <c r="C835" s="242"/>
      <c r="D835" s="162"/>
      <c r="E835" s="242"/>
      <c r="F835" s="242"/>
      <c r="G835" s="242"/>
      <c r="H835" s="330"/>
      <c r="I835" s="248"/>
      <c r="J835" s="242"/>
      <c r="K835" s="242"/>
      <c r="L835" s="242"/>
      <c r="M835" s="242"/>
      <c r="N835" s="242"/>
      <c r="O835" s="242"/>
      <c r="P835" s="290"/>
      <c r="Q835" s="290"/>
      <c r="R835" s="290"/>
      <c r="S835" s="290"/>
      <c r="T835" s="290"/>
      <c r="U835" s="290"/>
      <c r="V835" s="290"/>
      <c r="W835" s="290"/>
      <c r="X835" s="290"/>
      <c r="Y835" s="290"/>
      <c r="Z835" s="290"/>
      <c r="AA835" s="290"/>
    </row>
    <row r="836">
      <c r="A836" s="242"/>
      <c r="B836" s="242"/>
      <c r="C836" s="242"/>
      <c r="D836" s="162"/>
      <c r="E836" s="242"/>
      <c r="F836" s="242"/>
      <c r="G836" s="242"/>
      <c r="H836" s="330"/>
      <c r="I836" s="248"/>
      <c r="J836" s="242"/>
      <c r="K836" s="242"/>
      <c r="L836" s="242"/>
      <c r="M836" s="242"/>
      <c r="N836" s="242"/>
      <c r="O836" s="242"/>
      <c r="P836" s="290"/>
      <c r="Q836" s="290"/>
      <c r="R836" s="290"/>
      <c r="S836" s="290"/>
      <c r="T836" s="290"/>
      <c r="U836" s="290"/>
      <c r="V836" s="290"/>
      <c r="W836" s="290"/>
      <c r="X836" s="290"/>
      <c r="Y836" s="290"/>
      <c r="Z836" s="290"/>
      <c r="AA836" s="290"/>
    </row>
    <row r="837">
      <c r="A837" s="242"/>
      <c r="B837" s="242"/>
      <c r="C837" s="242"/>
      <c r="D837" s="162"/>
      <c r="E837" s="242"/>
      <c r="F837" s="242"/>
      <c r="G837" s="242"/>
      <c r="H837" s="330"/>
      <c r="I837" s="248"/>
      <c r="J837" s="242"/>
      <c r="K837" s="242"/>
      <c r="L837" s="242"/>
      <c r="M837" s="242"/>
      <c r="N837" s="242"/>
      <c r="O837" s="242"/>
      <c r="P837" s="290"/>
      <c r="Q837" s="290"/>
      <c r="R837" s="290"/>
      <c r="S837" s="290"/>
      <c r="T837" s="290"/>
      <c r="U837" s="290"/>
      <c r="V837" s="290"/>
      <c r="W837" s="290"/>
      <c r="X837" s="290"/>
      <c r="Y837" s="290"/>
      <c r="Z837" s="290"/>
      <c r="AA837" s="290"/>
    </row>
    <row r="838">
      <c r="A838" s="242"/>
      <c r="B838" s="242"/>
      <c r="C838" s="242"/>
      <c r="D838" s="162"/>
      <c r="E838" s="242"/>
      <c r="F838" s="242"/>
      <c r="G838" s="242"/>
      <c r="H838" s="330"/>
      <c r="I838" s="248"/>
      <c r="J838" s="242"/>
      <c r="K838" s="242"/>
      <c r="L838" s="242"/>
      <c r="M838" s="242"/>
      <c r="N838" s="242"/>
      <c r="O838" s="242"/>
      <c r="P838" s="290"/>
      <c r="Q838" s="290"/>
      <c r="R838" s="290"/>
      <c r="S838" s="290"/>
      <c r="T838" s="290"/>
      <c r="U838" s="290"/>
      <c r="V838" s="290"/>
      <c r="W838" s="290"/>
      <c r="X838" s="290"/>
      <c r="Y838" s="290"/>
      <c r="Z838" s="290"/>
      <c r="AA838" s="290"/>
    </row>
    <row r="839">
      <c r="A839" s="242"/>
      <c r="B839" s="242"/>
      <c r="C839" s="242"/>
      <c r="D839" s="162"/>
      <c r="E839" s="242"/>
      <c r="F839" s="242"/>
      <c r="G839" s="242"/>
      <c r="H839" s="330"/>
      <c r="I839" s="248"/>
      <c r="J839" s="242"/>
      <c r="K839" s="242"/>
      <c r="L839" s="242"/>
      <c r="M839" s="242"/>
      <c r="N839" s="242"/>
      <c r="O839" s="242"/>
      <c r="P839" s="290"/>
      <c r="Q839" s="290"/>
      <c r="R839" s="290"/>
      <c r="S839" s="290"/>
      <c r="T839" s="290"/>
      <c r="U839" s="290"/>
      <c r="V839" s="290"/>
      <c r="W839" s="290"/>
      <c r="X839" s="290"/>
      <c r="Y839" s="290"/>
      <c r="Z839" s="290"/>
      <c r="AA839" s="290"/>
    </row>
    <row r="840">
      <c r="A840" s="242"/>
      <c r="B840" s="242"/>
      <c r="C840" s="242"/>
      <c r="D840" s="162"/>
      <c r="E840" s="242"/>
      <c r="F840" s="242"/>
      <c r="G840" s="242"/>
      <c r="H840" s="330"/>
      <c r="I840" s="248"/>
      <c r="J840" s="242"/>
      <c r="K840" s="242"/>
      <c r="L840" s="242"/>
      <c r="M840" s="242"/>
      <c r="N840" s="242"/>
      <c r="O840" s="242"/>
      <c r="P840" s="290"/>
      <c r="Q840" s="290"/>
      <c r="R840" s="290"/>
      <c r="S840" s="290"/>
      <c r="T840" s="290"/>
      <c r="U840" s="290"/>
      <c r="V840" s="290"/>
      <c r="W840" s="290"/>
      <c r="X840" s="290"/>
      <c r="Y840" s="290"/>
      <c r="Z840" s="290"/>
      <c r="AA840" s="290"/>
    </row>
    <row r="841">
      <c r="A841" s="242"/>
      <c r="B841" s="242"/>
      <c r="C841" s="242"/>
      <c r="D841" s="162"/>
      <c r="E841" s="242"/>
      <c r="F841" s="242"/>
      <c r="G841" s="242"/>
      <c r="H841" s="330"/>
      <c r="I841" s="248"/>
      <c r="J841" s="242"/>
      <c r="K841" s="242"/>
      <c r="L841" s="242"/>
      <c r="M841" s="242"/>
      <c r="N841" s="242"/>
      <c r="O841" s="242"/>
      <c r="P841" s="290"/>
      <c r="Q841" s="290"/>
      <c r="R841" s="290"/>
      <c r="S841" s="290"/>
      <c r="T841" s="290"/>
      <c r="U841" s="290"/>
      <c r="V841" s="290"/>
      <c r="W841" s="290"/>
      <c r="X841" s="290"/>
      <c r="Y841" s="290"/>
      <c r="Z841" s="290"/>
      <c r="AA841" s="290"/>
    </row>
    <row r="842">
      <c r="A842" s="242"/>
      <c r="B842" s="242"/>
      <c r="C842" s="242"/>
      <c r="D842" s="162"/>
      <c r="E842" s="242"/>
      <c r="F842" s="242"/>
      <c r="G842" s="242"/>
      <c r="H842" s="330"/>
      <c r="I842" s="248"/>
      <c r="J842" s="242"/>
      <c r="K842" s="242"/>
      <c r="L842" s="242"/>
      <c r="M842" s="242"/>
      <c r="N842" s="242"/>
      <c r="O842" s="242"/>
      <c r="P842" s="290"/>
      <c r="Q842" s="290"/>
      <c r="R842" s="290"/>
      <c r="S842" s="290"/>
      <c r="T842" s="290"/>
      <c r="U842" s="290"/>
      <c r="V842" s="290"/>
      <c r="W842" s="290"/>
      <c r="X842" s="290"/>
      <c r="Y842" s="290"/>
      <c r="Z842" s="290"/>
      <c r="AA842" s="290"/>
    </row>
    <row r="843">
      <c r="A843" s="242"/>
      <c r="B843" s="242"/>
      <c r="C843" s="242"/>
      <c r="D843" s="162"/>
      <c r="E843" s="242"/>
      <c r="F843" s="242"/>
      <c r="G843" s="242"/>
      <c r="H843" s="330"/>
      <c r="I843" s="248"/>
      <c r="J843" s="242"/>
      <c r="K843" s="242"/>
      <c r="L843" s="242"/>
      <c r="M843" s="242"/>
      <c r="N843" s="242"/>
      <c r="O843" s="242"/>
      <c r="P843" s="290"/>
      <c r="Q843" s="290"/>
      <c r="R843" s="290"/>
      <c r="S843" s="290"/>
      <c r="T843" s="290"/>
      <c r="U843" s="290"/>
      <c r="V843" s="290"/>
      <c r="W843" s="290"/>
      <c r="X843" s="290"/>
      <c r="Y843" s="290"/>
      <c r="Z843" s="290"/>
      <c r="AA843" s="290"/>
    </row>
    <row r="844">
      <c r="A844" s="242"/>
      <c r="B844" s="242"/>
      <c r="C844" s="242"/>
      <c r="D844" s="162"/>
      <c r="E844" s="242"/>
      <c r="F844" s="242"/>
      <c r="G844" s="242"/>
      <c r="H844" s="330"/>
      <c r="I844" s="248"/>
      <c r="J844" s="242"/>
      <c r="K844" s="242"/>
      <c r="L844" s="242"/>
      <c r="M844" s="242"/>
      <c r="N844" s="242"/>
      <c r="O844" s="242"/>
      <c r="P844" s="290"/>
      <c r="Q844" s="290"/>
      <c r="R844" s="290"/>
      <c r="S844" s="290"/>
      <c r="T844" s="290"/>
      <c r="U844" s="290"/>
      <c r="V844" s="290"/>
      <c r="W844" s="290"/>
      <c r="X844" s="290"/>
      <c r="Y844" s="290"/>
      <c r="Z844" s="290"/>
      <c r="AA844" s="290"/>
    </row>
    <row r="845">
      <c r="A845" s="242"/>
      <c r="B845" s="242"/>
      <c r="C845" s="242"/>
      <c r="D845" s="162"/>
      <c r="E845" s="242"/>
      <c r="F845" s="242"/>
      <c r="G845" s="242"/>
      <c r="H845" s="330"/>
      <c r="I845" s="248"/>
      <c r="J845" s="242"/>
      <c r="K845" s="242"/>
      <c r="L845" s="242"/>
      <c r="M845" s="242"/>
      <c r="N845" s="242"/>
      <c r="O845" s="242"/>
      <c r="P845" s="290"/>
      <c r="Q845" s="290"/>
      <c r="R845" s="290"/>
      <c r="S845" s="290"/>
      <c r="T845" s="290"/>
      <c r="U845" s="290"/>
      <c r="V845" s="290"/>
      <c r="W845" s="290"/>
      <c r="X845" s="290"/>
      <c r="Y845" s="290"/>
      <c r="Z845" s="290"/>
      <c r="AA845" s="290"/>
    </row>
    <row r="846">
      <c r="A846" s="242"/>
      <c r="B846" s="242"/>
      <c r="C846" s="242"/>
      <c r="D846" s="162"/>
      <c r="E846" s="242"/>
      <c r="F846" s="242"/>
      <c r="G846" s="242"/>
      <c r="H846" s="330"/>
      <c r="I846" s="248"/>
      <c r="J846" s="242"/>
      <c r="K846" s="242"/>
      <c r="L846" s="242"/>
      <c r="M846" s="242"/>
      <c r="N846" s="242"/>
      <c r="O846" s="242"/>
      <c r="P846" s="290"/>
      <c r="Q846" s="290"/>
      <c r="R846" s="290"/>
      <c r="S846" s="290"/>
      <c r="T846" s="290"/>
      <c r="U846" s="290"/>
      <c r="V846" s="290"/>
      <c r="W846" s="290"/>
      <c r="X846" s="290"/>
      <c r="Y846" s="290"/>
      <c r="Z846" s="290"/>
      <c r="AA846" s="290"/>
    </row>
    <row r="847">
      <c r="A847" s="242"/>
      <c r="B847" s="242"/>
      <c r="C847" s="242"/>
      <c r="D847" s="162"/>
      <c r="E847" s="242"/>
      <c r="F847" s="242"/>
      <c r="G847" s="242"/>
      <c r="H847" s="330"/>
      <c r="I847" s="248"/>
      <c r="J847" s="242"/>
      <c r="K847" s="242"/>
      <c r="L847" s="242"/>
      <c r="M847" s="242"/>
      <c r="N847" s="242"/>
      <c r="O847" s="242"/>
      <c r="P847" s="290"/>
      <c r="Q847" s="290"/>
      <c r="R847" s="290"/>
      <c r="S847" s="290"/>
      <c r="T847" s="290"/>
      <c r="U847" s="290"/>
      <c r="V847" s="290"/>
      <c r="W847" s="290"/>
      <c r="X847" s="290"/>
      <c r="Y847" s="290"/>
      <c r="Z847" s="290"/>
      <c r="AA847" s="290"/>
    </row>
    <row r="848">
      <c r="A848" s="242"/>
      <c r="B848" s="242"/>
      <c r="C848" s="242"/>
      <c r="D848" s="162"/>
      <c r="E848" s="242"/>
      <c r="F848" s="242"/>
      <c r="G848" s="242"/>
      <c r="H848" s="330"/>
      <c r="I848" s="248"/>
      <c r="J848" s="242"/>
      <c r="K848" s="242"/>
      <c r="L848" s="242"/>
      <c r="M848" s="242"/>
      <c r="N848" s="242"/>
      <c r="O848" s="242"/>
      <c r="P848" s="290"/>
      <c r="Q848" s="290"/>
      <c r="R848" s="290"/>
      <c r="S848" s="290"/>
      <c r="T848" s="290"/>
      <c r="U848" s="290"/>
      <c r="V848" s="290"/>
      <c r="W848" s="290"/>
      <c r="X848" s="290"/>
      <c r="Y848" s="290"/>
      <c r="Z848" s="290"/>
      <c r="AA848" s="290"/>
    </row>
    <row r="849">
      <c r="A849" s="242"/>
      <c r="B849" s="242"/>
      <c r="C849" s="242"/>
      <c r="D849" s="162"/>
      <c r="E849" s="242"/>
      <c r="F849" s="242"/>
      <c r="G849" s="242"/>
      <c r="H849" s="330"/>
      <c r="I849" s="248"/>
      <c r="J849" s="242"/>
      <c r="K849" s="242"/>
      <c r="L849" s="242"/>
      <c r="M849" s="242"/>
      <c r="N849" s="242"/>
      <c r="O849" s="242"/>
      <c r="P849" s="290"/>
      <c r="Q849" s="290"/>
      <c r="R849" s="290"/>
      <c r="S849" s="290"/>
      <c r="T849" s="290"/>
      <c r="U849" s="290"/>
      <c r="V849" s="290"/>
      <c r="W849" s="290"/>
      <c r="X849" s="290"/>
      <c r="Y849" s="290"/>
      <c r="Z849" s="290"/>
      <c r="AA849" s="290"/>
    </row>
    <row r="850">
      <c r="A850" s="242"/>
      <c r="B850" s="242"/>
      <c r="C850" s="242"/>
      <c r="D850" s="162"/>
      <c r="E850" s="242"/>
      <c r="F850" s="242"/>
      <c r="G850" s="242"/>
      <c r="H850" s="330"/>
      <c r="I850" s="248"/>
      <c r="J850" s="242"/>
      <c r="K850" s="242"/>
      <c r="L850" s="242"/>
      <c r="M850" s="242"/>
      <c r="N850" s="242"/>
      <c r="O850" s="242"/>
      <c r="P850" s="290"/>
      <c r="Q850" s="290"/>
      <c r="R850" s="290"/>
      <c r="S850" s="290"/>
      <c r="T850" s="290"/>
      <c r="U850" s="290"/>
      <c r="V850" s="290"/>
      <c r="W850" s="290"/>
      <c r="X850" s="290"/>
      <c r="Y850" s="290"/>
      <c r="Z850" s="290"/>
      <c r="AA850" s="290"/>
    </row>
    <row r="851">
      <c r="A851" s="242"/>
      <c r="B851" s="242"/>
      <c r="C851" s="242"/>
      <c r="D851" s="162"/>
      <c r="E851" s="242"/>
      <c r="F851" s="242"/>
      <c r="G851" s="242"/>
      <c r="H851" s="330"/>
      <c r="I851" s="248"/>
      <c r="J851" s="242"/>
      <c r="K851" s="242"/>
      <c r="L851" s="242"/>
      <c r="M851" s="242"/>
      <c r="N851" s="242"/>
      <c r="O851" s="242"/>
      <c r="P851" s="290"/>
      <c r="Q851" s="290"/>
      <c r="R851" s="290"/>
      <c r="S851" s="290"/>
      <c r="T851" s="290"/>
      <c r="U851" s="290"/>
      <c r="V851" s="290"/>
      <c r="W851" s="290"/>
      <c r="X851" s="290"/>
      <c r="Y851" s="290"/>
      <c r="Z851" s="290"/>
      <c r="AA851" s="290"/>
    </row>
    <row r="852">
      <c r="A852" s="242"/>
      <c r="B852" s="242"/>
      <c r="C852" s="242"/>
      <c r="D852" s="162"/>
      <c r="E852" s="242"/>
      <c r="F852" s="242"/>
      <c r="G852" s="242"/>
      <c r="H852" s="330"/>
      <c r="I852" s="248"/>
      <c r="J852" s="242"/>
      <c r="K852" s="242"/>
      <c r="L852" s="242"/>
      <c r="M852" s="242"/>
      <c r="N852" s="242"/>
      <c r="O852" s="242"/>
      <c r="P852" s="290"/>
      <c r="Q852" s="290"/>
      <c r="R852" s="290"/>
      <c r="S852" s="290"/>
      <c r="T852" s="290"/>
      <c r="U852" s="290"/>
      <c r="V852" s="290"/>
      <c r="W852" s="290"/>
      <c r="X852" s="290"/>
      <c r="Y852" s="290"/>
      <c r="Z852" s="290"/>
      <c r="AA852" s="290"/>
    </row>
    <row r="853">
      <c r="A853" s="242"/>
      <c r="B853" s="242"/>
      <c r="C853" s="242"/>
      <c r="D853" s="162"/>
      <c r="E853" s="242"/>
      <c r="F853" s="242"/>
      <c r="G853" s="242"/>
      <c r="H853" s="330"/>
      <c r="I853" s="248"/>
      <c r="J853" s="242"/>
      <c r="K853" s="242"/>
      <c r="L853" s="242"/>
      <c r="M853" s="242"/>
      <c r="N853" s="242"/>
      <c r="O853" s="242"/>
      <c r="P853" s="290"/>
      <c r="Q853" s="290"/>
      <c r="R853" s="290"/>
      <c r="S853" s="290"/>
      <c r="T853" s="290"/>
      <c r="U853" s="290"/>
      <c r="V853" s="290"/>
      <c r="W853" s="290"/>
      <c r="X853" s="290"/>
      <c r="Y853" s="290"/>
      <c r="Z853" s="290"/>
      <c r="AA853" s="290"/>
    </row>
    <row r="854">
      <c r="A854" s="242"/>
      <c r="B854" s="242"/>
      <c r="C854" s="242"/>
      <c r="D854" s="162"/>
      <c r="E854" s="242"/>
      <c r="F854" s="242"/>
      <c r="G854" s="242"/>
      <c r="H854" s="330"/>
      <c r="I854" s="248"/>
      <c r="J854" s="242"/>
      <c r="K854" s="242"/>
      <c r="L854" s="242"/>
      <c r="M854" s="242"/>
      <c r="N854" s="242"/>
      <c r="O854" s="242"/>
      <c r="P854" s="290"/>
      <c r="Q854" s="290"/>
      <c r="R854" s="290"/>
      <c r="S854" s="290"/>
      <c r="T854" s="290"/>
      <c r="U854" s="290"/>
      <c r="V854" s="290"/>
      <c r="W854" s="290"/>
      <c r="X854" s="290"/>
      <c r="Y854" s="290"/>
      <c r="Z854" s="290"/>
      <c r="AA854" s="290"/>
    </row>
    <row r="855">
      <c r="A855" s="242"/>
      <c r="B855" s="242"/>
      <c r="C855" s="242"/>
      <c r="D855" s="162"/>
      <c r="E855" s="242"/>
      <c r="F855" s="242"/>
      <c r="G855" s="242"/>
      <c r="H855" s="330"/>
      <c r="I855" s="248"/>
      <c r="J855" s="242"/>
      <c r="K855" s="242"/>
      <c r="L855" s="242"/>
      <c r="M855" s="242"/>
      <c r="N855" s="242"/>
      <c r="O855" s="242"/>
      <c r="P855" s="290"/>
      <c r="Q855" s="290"/>
      <c r="R855" s="290"/>
      <c r="S855" s="290"/>
      <c r="T855" s="290"/>
      <c r="U855" s="290"/>
      <c r="V855" s="290"/>
      <c r="W855" s="290"/>
      <c r="X855" s="290"/>
      <c r="Y855" s="290"/>
      <c r="Z855" s="290"/>
      <c r="AA855" s="290"/>
    </row>
    <row r="856">
      <c r="A856" s="242"/>
      <c r="B856" s="242"/>
      <c r="C856" s="242"/>
      <c r="D856" s="162"/>
      <c r="E856" s="242"/>
      <c r="F856" s="242"/>
      <c r="G856" s="242"/>
      <c r="H856" s="330"/>
      <c r="I856" s="248"/>
      <c r="J856" s="242"/>
      <c r="K856" s="242"/>
      <c r="L856" s="242"/>
      <c r="M856" s="242"/>
      <c r="N856" s="242"/>
      <c r="O856" s="242"/>
      <c r="P856" s="290"/>
      <c r="Q856" s="290"/>
      <c r="R856" s="290"/>
      <c r="S856" s="290"/>
      <c r="T856" s="290"/>
      <c r="U856" s="290"/>
      <c r="V856" s="290"/>
      <c r="W856" s="290"/>
      <c r="X856" s="290"/>
      <c r="Y856" s="290"/>
      <c r="Z856" s="290"/>
      <c r="AA856" s="290"/>
    </row>
    <row r="857">
      <c r="A857" s="242"/>
      <c r="B857" s="242"/>
      <c r="C857" s="242"/>
      <c r="D857" s="162"/>
      <c r="E857" s="242"/>
      <c r="F857" s="242"/>
      <c r="G857" s="242"/>
      <c r="H857" s="330"/>
      <c r="I857" s="248"/>
      <c r="J857" s="242"/>
      <c r="K857" s="242"/>
      <c r="L857" s="242"/>
      <c r="M857" s="242"/>
      <c r="N857" s="242"/>
      <c r="O857" s="242"/>
      <c r="P857" s="290"/>
      <c r="Q857" s="290"/>
      <c r="R857" s="290"/>
      <c r="S857" s="290"/>
      <c r="T857" s="290"/>
      <c r="U857" s="290"/>
      <c r="V857" s="290"/>
      <c r="W857" s="290"/>
      <c r="X857" s="290"/>
      <c r="Y857" s="290"/>
      <c r="Z857" s="290"/>
      <c r="AA857" s="290"/>
    </row>
    <row r="858">
      <c r="A858" s="242"/>
      <c r="B858" s="242"/>
      <c r="C858" s="242"/>
      <c r="D858" s="162"/>
      <c r="E858" s="242"/>
      <c r="F858" s="242"/>
      <c r="G858" s="242"/>
      <c r="H858" s="330"/>
      <c r="I858" s="248"/>
      <c r="J858" s="242"/>
      <c r="K858" s="242"/>
      <c r="L858" s="242"/>
      <c r="M858" s="242"/>
      <c r="N858" s="242"/>
      <c r="O858" s="242"/>
      <c r="P858" s="290"/>
      <c r="Q858" s="290"/>
      <c r="R858" s="290"/>
      <c r="S858" s="290"/>
      <c r="T858" s="290"/>
      <c r="U858" s="290"/>
      <c r="V858" s="290"/>
      <c r="W858" s="290"/>
      <c r="X858" s="290"/>
      <c r="Y858" s="290"/>
      <c r="Z858" s="290"/>
      <c r="AA858" s="290"/>
    </row>
    <row r="859">
      <c r="A859" s="242"/>
      <c r="B859" s="242"/>
      <c r="C859" s="242"/>
      <c r="D859" s="162"/>
      <c r="E859" s="242"/>
      <c r="F859" s="242"/>
      <c r="G859" s="242"/>
      <c r="H859" s="330"/>
      <c r="I859" s="248"/>
      <c r="J859" s="242"/>
      <c r="K859" s="242"/>
      <c r="L859" s="242"/>
      <c r="M859" s="242"/>
      <c r="N859" s="242"/>
      <c r="O859" s="242"/>
      <c r="P859" s="290"/>
      <c r="Q859" s="290"/>
      <c r="R859" s="290"/>
      <c r="S859" s="290"/>
      <c r="T859" s="290"/>
      <c r="U859" s="290"/>
      <c r="V859" s="290"/>
      <c r="W859" s="290"/>
      <c r="X859" s="290"/>
      <c r="Y859" s="290"/>
      <c r="Z859" s="290"/>
      <c r="AA859" s="290"/>
    </row>
    <row r="860">
      <c r="A860" s="242"/>
      <c r="B860" s="242"/>
      <c r="C860" s="242"/>
      <c r="D860" s="162"/>
      <c r="E860" s="242"/>
      <c r="F860" s="242"/>
      <c r="G860" s="242"/>
      <c r="H860" s="330"/>
      <c r="I860" s="248"/>
      <c r="J860" s="242"/>
      <c r="K860" s="242"/>
      <c r="L860" s="242"/>
      <c r="M860" s="242"/>
      <c r="N860" s="242"/>
      <c r="O860" s="242"/>
      <c r="P860" s="290"/>
      <c r="Q860" s="290"/>
      <c r="R860" s="290"/>
      <c r="S860" s="290"/>
      <c r="T860" s="290"/>
      <c r="U860" s="290"/>
      <c r="V860" s="290"/>
      <c r="W860" s="290"/>
      <c r="X860" s="290"/>
      <c r="Y860" s="290"/>
      <c r="Z860" s="290"/>
      <c r="AA860" s="290"/>
    </row>
    <row r="861">
      <c r="A861" s="242"/>
      <c r="B861" s="242"/>
      <c r="C861" s="242"/>
      <c r="D861" s="162"/>
      <c r="E861" s="242"/>
      <c r="F861" s="242"/>
      <c r="G861" s="242"/>
      <c r="H861" s="330"/>
      <c r="I861" s="248"/>
      <c r="J861" s="242"/>
      <c r="K861" s="242"/>
      <c r="L861" s="242"/>
      <c r="M861" s="242"/>
      <c r="N861" s="242"/>
      <c r="O861" s="242"/>
      <c r="P861" s="290"/>
      <c r="Q861" s="290"/>
      <c r="R861" s="290"/>
      <c r="S861" s="290"/>
      <c r="T861" s="290"/>
      <c r="U861" s="290"/>
      <c r="V861" s="290"/>
      <c r="W861" s="290"/>
      <c r="X861" s="290"/>
      <c r="Y861" s="290"/>
      <c r="Z861" s="290"/>
      <c r="AA861" s="290"/>
    </row>
    <row r="862">
      <c r="A862" s="242"/>
      <c r="B862" s="242"/>
      <c r="C862" s="242"/>
      <c r="D862" s="162"/>
      <c r="E862" s="242"/>
      <c r="F862" s="242"/>
      <c r="G862" s="242"/>
      <c r="H862" s="330"/>
      <c r="I862" s="248"/>
      <c r="J862" s="242"/>
      <c r="K862" s="242"/>
      <c r="L862" s="242"/>
      <c r="M862" s="242"/>
      <c r="N862" s="242"/>
      <c r="O862" s="242"/>
      <c r="P862" s="290"/>
      <c r="Q862" s="290"/>
      <c r="R862" s="290"/>
      <c r="S862" s="290"/>
      <c r="T862" s="290"/>
      <c r="U862" s="290"/>
      <c r="V862" s="290"/>
      <c r="W862" s="290"/>
      <c r="X862" s="290"/>
      <c r="Y862" s="290"/>
      <c r="Z862" s="290"/>
      <c r="AA862" s="290"/>
    </row>
    <row r="863">
      <c r="A863" s="242"/>
      <c r="B863" s="242"/>
      <c r="C863" s="242"/>
      <c r="D863" s="162"/>
      <c r="E863" s="242"/>
      <c r="F863" s="242"/>
      <c r="G863" s="242"/>
      <c r="H863" s="330"/>
      <c r="I863" s="248"/>
      <c r="J863" s="242"/>
      <c r="K863" s="242"/>
      <c r="L863" s="242"/>
      <c r="M863" s="242"/>
      <c r="N863" s="242"/>
      <c r="O863" s="242"/>
      <c r="P863" s="290"/>
      <c r="Q863" s="290"/>
      <c r="R863" s="290"/>
      <c r="S863" s="290"/>
      <c r="T863" s="290"/>
      <c r="U863" s="290"/>
      <c r="V863" s="290"/>
      <c r="W863" s="290"/>
      <c r="X863" s="290"/>
      <c r="Y863" s="290"/>
      <c r="Z863" s="290"/>
      <c r="AA863" s="290"/>
    </row>
    <row r="864">
      <c r="A864" s="242"/>
      <c r="B864" s="242"/>
      <c r="C864" s="242"/>
      <c r="D864" s="162"/>
      <c r="E864" s="242"/>
      <c r="F864" s="242"/>
      <c r="G864" s="242"/>
      <c r="H864" s="330"/>
      <c r="I864" s="248"/>
      <c r="J864" s="242"/>
      <c r="K864" s="242"/>
      <c r="L864" s="242"/>
      <c r="M864" s="242"/>
      <c r="N864" s="242"/>
      <c r="O864" s="242"/>
      <c r="P864" s="290"/>
      <c r="Q864" s="290"/>
      <c r="R864" s="290"/>
      <c r="S864" s="290"/>
      <c r="T864" s="290"/>
      <c r="U864" s="290"/>
      <c r="V864" s="290"/>
      <c r="W864" s="290"/>
      <c r="X864" s="290"/>
      <c r="Y864" s="290"/>
      <c r="Z864" s="290"/>
      <c r="AA864" s="290"/>
    </row>
    <row r="865">
      <c r="A865" s="242"/>
      <c r="B865" s="242"/>
      <c r="C865" s="242"/>
      <c r="D865" s="162"/>
      <c r="E865" s="242"/>
      <c r="F865" s="242"/>
      <c r="G865" s="242"/>
      <c r="H865" s="330"/>
      <c r="I865" s="248"/>
      <c r="J865" s="242"/>
      <c r="K865" s="242"/>
      <c r="L865" s="242"/>
      <c r="M865" s="242"/>
      <c r="N865" s="242"/>
      <c r="O865" s="242"/>
      <c r="P865" s="290"/>
      <c r="Q865" s="290"/>
      <c r="R865" s="290"/>
      <c r="S865" s="290"/>
      <c r="T865" s="290"/>
      <c r="U865" s="290"/>
      <c r="V865" s="290"/>
      <c r="W865" s="290"/>
      <c r="X865" s="290"/>
      <c r="Y865" s="290"/>
      <c r="Z865" s="290"/>
      <c r="AA865" s="290"/>
    </row>
    <row r="866">
      <c r="A866" s="242"/>
      <c r="B866" s="242"/>
      <c r="C866" s="242"/>
      <c r="D866" s="162"/>
      <c r="E866" s="242"/>
      <c r="F866" s="242"/>
      <c r="G866" s="242"/>
      <c r="H866" s="330"/>
      <c r="I866" s="248"/>
      <c r="J866" s="242"/>
      <c r="K866" s="242"/>
      <c r="L866" s="242"/>
      <c r="M866" s="242"/>
      <c r="N866" s="242"/>
      <c r="O866" s="242"/>
      <c r="P866" s="290"/>
      <c r="Q866" s="290"/>
      <c r="R866" s="290"/>
      <c r="S866" s="290"/>
      <c r="T866" s="290"/>
      <c r="U866" s="290"/>
      <c r="V866" s="290"/>
      <c r="W866" s="290"/>
      <c r="X866" s="290"/>
      <c r="Y866" s="290"/>
      <c r="Z866" s="290"/>
      <c r="AA866" s="290"/>
    </row>
    <row r="867">
      <c r="A867" s="242"/>
      <c r="B867" s="242"/>
      <c r="C867" s="242"/>
      <c r="D867" s="162"/>
      <c r="E867" s="242"/>
      <c r="F867" s="242"/>
      <c r="G867" s="242"/>
      <c r="H867" s="330"/>
      <c r="I867" s="248"/>
      <c r="J867" s="242"/>
      <c r="K867" s="242"/>
      <c r="L867" s="242"/>
      <c r="M867" s="242"/>
      <c r="N867" s="242"/>
      <c r="O867" s="242"/>
      <c r="P867" s="290"/>
      <c r="Q867" s="290"/>
      <c r="R867" s="290"/>
      <c r="S867" s="290"/>
      <c r="T867" s="290"/>
      <c r="U867" s="290"/>
      <c r="V867" s="290"/>
      <c r="W867" s="290"/>
      <c r="X867" s="290"/>
      <c r="Y867" s="290"/>
      <c r="Z867" s="290"/>
      <c r="AA867" s="290"/>
    </row>
    <row r="868">
      <c r="A868" s="242"/>
      <c r="B868" s="242"/>
      <c r="C868" s="242"/>
      <c r="D868" s="162"/>
      <c r="E868" s="242"/>
      <c r="F868" s="242"/>
      <c r="G868" s="242"/>
      <c r="H868" s="330"/>
      <c r="I868" s="248"/>
      <c r="J868" s="242"/>
      <c r="K868" s="242"/>
      <c r="L868" s="242"/>
      <c r="M868" s="242"/>
      <c r="N868" s="242"/>
      <c r="O868" s="242"/>
      <c r="P868" s="290"/>
      <c r="Q868" s="290"/>
      <c r="R868" s="290"/>
      <c r="S868" s="290"/>
      <c r="T868" s="290"/>
      <c r="U868" s="290"/>
      <c r="V868" s="290"/>
      <c r="W868" s="290"/>
      <c r="X868" s="290"/>
      <c r="Y868" s="290"/>
      <c r="Z868" s="290"/>
      <c r="AA868" s="290"/>
    </row>
    <row r="869">
      <c r="A869" s="242"/>
      <c r="B869" s="242"/>
      <c r="C869" s="242"/>
      <c r="D869" s="162"/>
      <c r="E869" s="242"/>
      <c r="F869" s="242"/>
      <c r="G869" s="242"/>
      <c r="H869" s="330"/>
      <c r="I869" s="248"/>
      <c r="J869" s="242"/>
      <c r="K869" s="242"/>
      <c r="L869" s="242"/>
      <c r="M869" s="242"/>
      <c r="N869" s="242"/>
      <c r="O869" s="242"/>
      <c r="P869" s="290"/>
      <c r="Q869" s="290"/>
      <c r="R869" s="290"/>
      <c r="S869" s="290"/>
      <c r="T869" s="290"/>
      <c r="U869" s="290"/>
      <c r="V869" s="290"/>
      <c r="W869" s="290"/>
      <c r="X869" s="290"/>
      <c r="Y869" s="290"/>
      <c r="Z869" s="290"/>
      <c r="AA869" s="290"/>
    </row>
    <row r="870">
      <c r="A870" s="242"/>
      <c r="B870" s="242"/>
      <c r="C870" s="242"/>
      <c r="D870" s="162"/>
      <c r="E870" s="242"/>
      <c r="F870" s="242"/>
      <c r="G870" s="242"/>
      <c r="H870" s="330"/>
      <c r="I870" s="248"/>
      <c r="J870" s="242"/>
      <c r="K870" s="242"/>
      <c r="L870" s="242"/>
      <c r="M870" s="242"/>
      <c r="N870" s="242"/>
      <c r="O870" s="242"/>
      <c r="P870" s="290"/>
      <c r="Q870" s="290"/>
      <c r="R870" s="290"/>
      <c r="S870" s="290"/>
      <c r="T870" s="290"/>
      <c r="U870" s="290"/>
      <c r="V870" s="290"/>
      <c r="W870" s="290"/>
      <c r="X870" s="290"/>
      <c r="Y870" s="290"/>
      <c r="Z870" s="290"/>
      <c r="AA870" s="290"/>
    </row>
    <row r="871">
      <c r="A871" s="242"/>
      <c r="B871" s="242"/>
      <c r="C871" s="242"/>
      <c r="D871" s="162"/>
      <c r="E871" s="242"/>
      <c r="F871" s="242"/>
      <c r="G871" s="242"/>
      <c r="H871" s="330"/>
      <c r="I871" s="248"/>
      <c r="J871" s="242"/>
      <c r="K871" s="242"/>
      <c r="L871" s="242"/>
      <c r="M871" s="242"/>
      <c r="N871" s="242"/>
      <c r="O871" s="242"/>
      <c r="P871" s="290"/>
      <c r="Q871" s="290"/>
      <c r="R871" s="290"/>
      <c r="S871" s="290"/>
      <c r="T871" s="290"/>
      <c r="U871" s="290"/>
      <c r="V871" s="290"/>
      <c r="W871" s="290"/>
      <c r="X871" s="290"/>
      <c r="Y871" s="290"/>
      <c r="Z871" s="290"/>
      <c r="AA871" s="290"/>
    </row>
    <row r="872">
      <c r="A872" s="242"/>
      <c r="B872" s="242"/>
      <c r="C872" s="242"/>
      <c r="D872" s="162"/>
      <c r="E872" s="242"/>
      <c r="F872" s="242"/>
      <c r="G872" s="242"/>
      <c r="H872" s="330"/>
      <c r="I872" s="248"/>
      <c r="J872" s="242"/>
      <c r="K872" s="242"/>
      <c r="L872" s="242"/>
      <c r="M872" s="242"/>
      <c r="N872" s="242"/>
      <c r="O872" s="242"/>
      <c r="P872" s="290"/>
      <c r="Q872" s="290"/>
      <c r="R872" s="290"/>
      <c r="S872" s="290"/>
      <c r="T872" s="290"/>
      <c r="U872" s="290"/>
      <c r="V872" s="290"/>
      <c r="W872" s="290"/>
      <c r="X872" s="290"/>
      <c r="Y872" s="290"/>
      <c r="Z872" s="290"/>
      <c r="AA872" s="290"/>
    </row>
    <row r="873">
      <c r="A873" s="242"/>
      <c r="B873" s="242"/>
      <c r="C873" s="242"/>
      <c r="D873" s="162"/>
      <c r="E873" s="242"/>
      <c r="F873" s="242"/>
      <c r="G873" s="242"/>
      <c r="H873" s="330"/>
      <c r="I873" s="248"/>
      <c r="J873" s="242"/>
      <c r="K873" s="242"/>
      <c r="L873" s="242"/>
      <c r="M873" s="242"/>
      <c r="N873" s="242"/>
      <c r="O873" s="242"/>
      <c r="P873" s="290"/>
      <c r="Q873" s="290"/>
      <c r="R873" s="290"/>
      <c r="S873" s="290"/>
      <c r="T873" s="290"/>
      <c r="U873" s="290"/>
      <c r="V873" s="290"/>
      <c r="W873" s="290"/>
      <c r="X873" s="290"/>
      <c r="Y873" s="290"/>
      <c r="Z873" s="290"/>
      <c r="AA873" s="290"/>
    </row>
    <row r="874">
      <c r="A874" s="242"/>
      <c r="B874" s="242"/>
      <c r="C874" s="242"/>
      <c r="D874" s="162"/>
      <c r="E874" s="242"/>
      <c r="F874" s="242"/>
      <c r="G874" s="242"/>
      <c r="H874" s="330"/>
      <c r="I874" s="248"/>
      <c r="J874" s="242"/>
      <c r="K874" s="242"/>
      <c r="L874" s="242"/>
      <c r="M874" s="242"/>
      <c r="N874" s="242"/>
      <c r="O874" s="242"/>
      <c r="P874" s="290"/>
      <c r="Q874" s="290"/>
      <c r="R874" s="290"/>
      <c r="S874" s="290"/>
      <c r="T874" s="290"/>
      <c r="U874" s="290"/>
      <c r="V874" s="290"/>
      <c r="W874" s="290"/>
      <c r="X874" s="290"/>
      <c r="Y874" s="290"/>
      <c r="Z874" s="290"/>
      <c r="AA874" s="290"/>
    </row>
    <row r="875">
      <c r="A875" s="242"/>
      <c r="B875" s="242"/>
      <c r="C875" s="242"/>
      <c r="D875" s="162"/>
      <c r="E875" s="242"/>
      <c r="F875" s="242"/>
      <c r="G875" s="242"/>
      <c r="H875" s="330"/>
      <c r="I875" s="248"/>
      <c r="J875" s="242"/>
      <c r="K875" s="242"/>
      <c r="L875" s="242"/>
      <c r="M875" s="242"/>
      <c r="N875" s="242"/>
      <c r="O875" s="242"/>
      <c r="P875" s="290"/>
      <c r="Q875" s="290"/>
      <c r="R875" s="290"/>
      <c r="S875" s="290"/>
      <c r="T875" s="290"/>
      <c r="U875" s="290"/>
      <c r="V875" s="290"/>
      <c r="W875" s="290"/>
      <c r="X875" s="290"/>
      <c r="Y875" s="290"/>
      <c r="Z875" s="290"/>
      <c r="AA875" s="290"/>
    </row>
    <row r="876">
      <c r="A876" s="242"/>
      <c r="B876" s="242"/>
      <c r="C876" s="242"/>
      <c r="D876" s="162"/>
      <c r="E876" s="242"/>
      <c r="F876" s="242"/>
      <c r="G876" s="242"/>
      <c r="H876" s="330"/>
      <c r="I876" s="248"/>
      <c r="J876" s="242"/>
      <c r="K876" s="242"/>
      <c r="L876" s="242"/>
      <c r="M876" s="242"/>
      <c r="N876" s="242"/>
      <c r="O876" s="242"/>
      <c r="P876" s="290"/>
      <c r="Q876" s="290"/>
      <c r="R876" s="290"/>
      <c r="S876" s="290"/>
      <c r="T876" s="290"/>
      <c r="U876" s="290"/>
      <c r="V876" s="290"/>
      <c r="W876" s="290"/>
      <c r="X876" s="290"/>
      <c r="Y876" s="290"/>
      <c r="Z876" s="290"/>
      <c r="AA876" s="290"/>
    </row>
    <row r="877">
      <c r="A877" s="242"/>
      <c r="B877" s="242"/>
      <c r="C877" s="242"/>
      <c r="D877" s="162"/>
      <c r="E877" s="242"/>
      <c r="F877" s="242"/>
      <c r="G877" s="242"/>
      <c r="H877" s="330"/>
      <c r="I877" s="248"/>
      <c r="J877" s="242"/>
      <c r="K877" s="242"/>
      <c r="L877" s="242"/>
      <c r="M877" s="242"/>
      <c r="N877" s="242"/>
      <c r="O877" s="242"/>
      <c r="P877" s="290"/>
      <c r="Q877" s="290"/>
      <c r="R877" s="290"/>
      <c r="S877" s="290"/>
      <c r="T877" s="290"/>
      <c r="U877" s="290"/>
      <c r="V877" s="290"/>
      <c r="W877" s="290"/>
      <c r="X877" s="290"/>
      <c r="Y877" s="290"/>
      <c r="Z877" s="290"/>
      <c r="AA877" s="290"/>
    </row>
    <row r="878">
      <c r="A878" s="242"/>
      <c r="B878" s="242"/>
      <c r="C878" s="242"/>
      <c r="D878" s="162"/>
      <c r="E878" s="242"/>
      <c r="F878" s="242"/>
      <c r="G878" s="242"/>
      <c r="H878" s="330"/>
      <c r="I878" s="248"/>
      <c r="J878" s="242"/>
      <c r="K878" s="242"/>
      <c r="L878" s="242"/>
      <c r="M878" s="242"/>
      <c r="N878" s="242"/>
      <c r="O878" s="242"/>
      <c r="P878" s="290"/>
      <c r="Q878" s="290"/>
      <c r="R878" s="290"/>
      <c r="S878" s="290"/>
      <c r="T878" s="290"/>
      <c r="U878" s="290"/>
      <c r="V878" s="290"/>
      <c r="W878" s="290"/>
      <c r="X878" s="290"/>
      <c r="Y878" s="290"/>
      <c r="Z878" s="290"/>
      <c r="AA878" s="290"/>
    </row>
    <row r="879">
      <c r="A879" s="242"/>
      <c r="B879" s="242"/>
      <c r="C879" s="242"/>
      <c r="D879" s="162"/>
      <c r="E879" s="242"/>
      <c r="F879" s="242"/>
      <c r="G879" s="242"/>
      <c r="H879" s="330"/>
      <c r="I879" s="248"/>
      <c r="J879" s="242"/>
      <c r="K879" s="242"/>
      <c r="L879" s="242"/>
      <c r="M879" s="242"/>
      <c r="N879" s="242"/>
      <c r="O879" s="242"/>
      <c r="P879" s="290"/>
      <c r="Q879" s="290"/>
      <c r="R879" s="290"/>
      <c r="S879" s="290"/>
      <c r="T879" s="290"/>
      <c r="U879" s="290"/>
      <c r="V879" s="290"/>
      <c r="W879" s="290"/>
      <c r="X879" s="290"/>
      <c r="Y879" s="290"/>
      <c r="Z879" s="290"/>
      <c r="AA879" s="290"/>
    </row>
    <row r="880">
      <c r="A880" s="242"/>
      <c r="B880" s="242"/>
      <c r="C880" s="242"/>
      <c r="D880" s="162"/>
      <c r="E880" s="242"/>
      <c r="F880" s="242"/>
      <c r="G880" s="242"/>
      <c r="H880" s="330"/>
      <c r="I880" s="248"/>
      <c r="J880" s="242"/>
      <c r="K880" s="242"/>
      <c r="L880" s="242"/>
      <c r="M880" s="242"/>
      <c r="N880" s="242"/>
      <c r="O880" s="242"/>
      <c r="P880" s="290"/>
      <c r="Q880" s="290"/>
      <c r="R880" s="290"/>
      <c r="S880" s="290"/>
      <c r="T880" s="290"/>
      <c r="U880" s="290"/>
      <c r="V880" s="290"/>
      <c r="W880" s="290"/>
      <c r="X880" s="290"/>
      <c r="Y880" s="290"/>
      <c r="Z880" s="290"/>
      <c r="AA880" s="290"/>
    </row>
    <row r="881">
      <c r="A881" s="242"/>
      <c r="B881" s="242"/>
      <c r="C881" s="242"/>
      <c r="D881" s="162"/>
      <c r="E881" s="242"/>
      <c r="F881" s="242"/>
      <c r="G881" s="242"/>
      <c r="H881" s="330"/>
      <c r="I881" s="248"/>
      <c r="J881" s="242"/>
      <c r="K881" s="242"/>
      <c r="L881" s="242"/>
      <c r="M881" s="242"/>
      <c r="N881" s="242"/>
      <c r="O881" s="242"/>
      <c r="P881" s="290"/>
      <c r="Q881" s="290"/>
      <c r="R881" s="290"/>
      <c r="S881" s="290"/>
      <c r="T881" s="290"/>
      <c r="U881" s="290"/>
      <c r="V881" s="290"/>
      <c r="W881" s="290"/>
      <c r="X881" s="290"/>
      <c r="Y881" s="290"/>
      <c r="Z881" s="290"/>
      <c r="AA881" s="290"/>
    </row>
    <row r="882">
      <c r="A882" s="242"/>
      <c r="B882" s="242"/>
      <c r="C882" s="242"/>
      <c r="D882" s="162"/>
      <c r="E882" s="242"/>
      <c r="F882" s="242"/>
      <c r="G882" s="242"/>
      <c r="H882" s="330"/>
      <c r="I882" s="248"/>
      <c r="J882" s="242"/>
      <c r="K882" s="242"/>
      <c r="L882" s="242"/>
      <c r="M882" s="242"/>
      <c r="N882" s="242"/>
      <c r="O882" s="242"/>
      <c r="P882" s="290"/>
      <c r="Q882" s="290"/>
      <c r="R882" s="290"/>
      <c r="S882" s="290"/>
      <c r="T882" s="290"/>
      <c r="U882" s="290"/>
      <c r="V882" s="290"/>
      <c r="W882" s="290"/>
      <c r="X882" s="290"/>
      <c r="Y882" s="290"/>
      <c r="Z882" s="290"/>
      <c r="AA882" s="290"/>
    </row>
    <row r="883">
      <c r="A883" s="242"/>
      <c r="B883" s="242"/>
      <c r="C883" s="242"/>
      <c r="D883" s="162"/>
      <c r="E883" s="242"/>
      <c r="F883" s="242"/>
      <c r="G883" s="242"/>
      <c r="H883" s="330"/>
      <c r="I883" s="248"/>
      <c r="J883" s="242"/>
      <c r="K883" s="242"/>
      <c r="L883" s="242"/>
      <c r="M883" s="242"/>
      <c r="N883" s="242"/>
      <c r="O883" s="242"/>
      <c r="P883" s="290"/>
      <c r="Q883" s="290"/>
      <c r="R883" s="290"/>
      <c r="S883" s="290"/>
      <c r="T883" s="290"/>
      <c r="U883" s="290"/>
      <c r="V883" s="290"/>
      <c r="W883" s="290"/>
      <c r="X883" s="290"/>
      <c r="Y883" s="290"/>
      <c r="Z883" s="290"/>
      <c r="AA883" s="290"/>
    </row>
    <row r="884">
      <c r="A884" s="242"/>
      <c r="B884" s="242"/>
      <c r="C884" s="242"/>
      <c r="D884" s="162"/>
      <c r="E884" s="242"/>
      <c r="F884" s="242"/>
      <c r="G884" s="242"/>
      <c r="H884" s="330"/>
      <c r="I884" s="248"/>
      <c r="J884" s="242"/>
      <c r="K884" s="242"/>
      <c r="L884" s="242"/>
      <c r="M884" s="242"/>
      <c r="N884" s="242"/>
      <c r="O884" s="242"/>
      <c r="P884" s="290"/>
      <c r="Q884" s="290"/>
      <c r="R884" s="290"/>
      <c r="S884" s="290"/>
      <c r="T884" s="290"/>
      <c r="U884" s="290"/>
      <c r="V884" s="290"/>
      <c r="W884" s="290"/>
      <c r="X884" s="290"/>
      <c r="Y884" s="290"/>
      <c r="Z884" s="290"/>
      <c r="AA884" s="290"/>
    </row>
    <row r="885">
      <c r="A885" s="242"/>
      <c r="B885" s="242"/>
      <c r="C885" s="242"/>
      <c r="D885" s="162"/>
      <c r="E885" s="242"/>
      <c r="F885" s="242"/>
      <c r="G885" s="242"/>
      <c r="H885" s="330"/>
      <c r="I885" s="248"/>
      <c r="J885" s="242"/>
      <c r="K885" s="242"/>
      <c r="L885" s="242"/>
      <c r="M885" s="242"/>
      <c r="N885" s="242"/>
      <c r="O885" s="242"/>
      <c r="P885" s="290"/>
      <c r="Q885" s="290"/>
      <c r="R885" s="290"/>
      <c r="S885" s="290"/>
      <c r="T885" s="290"/>
      <c r="U885" s="290"/>
      <c r="V885" s="290"/>
      <c r="W885" s="290"/>
      <c r="X885" s="290"/>
      <c r="Y885" s="290"/>
      <c r="Z885" s="290"/>
      <c r="AA885" s="290"/>
    </row>
    <row r="886">
      <c r="A886" s="242"/>
      <c r="B886" s="242"/>
      <c r="C886" s="242"/>
      <c r="D886" s="162"/>
      <c r="E886" s="242"/>
      <c r="F886" s="242"/>
      <c r="G886" s="242"/>
      <c r="H886" s="330"/>
      <c r="I886" s="248"/>
      <c r="J886" s="242"/>
      <c r="K886" s="242"/>
      <c r="L886" s="242"/>
      <c r="M886" s="242"/>
      <c r="N886" s="242"/>
      <c r="O886" s="242"/>
      <c r="P886" s="290"/>
      <c r="Q886" s="290"/>
      <c r="R886" s="290"/>
      <c r="S886" s="290"/>
      <c r="T886" s="290"/>
      <c r="U886" s="290"/>
      <c r="V886" s="290"/>
      <c r="W886" s="290"/>
      <c r="X886" s="290"/>
      <c r="Y886" s="290"/>
      <c r="Z886" s="290"/>
      <c r="AA886" s="290"/>
    </row>
    <row r="887">
      <c r="A887" s="242"/>
      <c r="B887" s="242"/>
      <c r="C887" s="242"/>
      <c r="D887" s="162"/>
      <c r="E887" s="242"/>
      <c r="F887" s="242"/>
      <c r="G887" s="242"/>
      <c r="H887" s="330"/>
      <c r="I887" s="248"/>
      <c r="J887" s="242"/>
      <c r="K887" s="242"/>
      <c r="L887" s="242"/>
      <c r="M887" s="242"/>
      <c r="N887" s="242"/>
      <c r="O887" s="242"/>
      <c r="P887" s="290"/>
      <c r="Q887" s="290"/>
      <c r="R887" s="290"/>
      <c r="S887" s="290"/>
      <c r="T887" s="290"/>
      <c r="U887" s="290"/>
      <c r="V887" s="290"/>
      <c r="W887" s="290"/>
      <c r="X887" s="290"/>
      <c r="Y887" s="290"/>
      <c r="Z887" s="290"/>
      <c r="AA887" s="290"/>
    </row>
    <row r="888">
      <c r="A888" s="242"/>
      <c r="B888" s="242"/>
      <c r="C888" s="242"/>
      <c r="D888" s="162"/>
      <c r="E888" s="242"/>
      <c r="F888" s="242"/>
      <c r="G888" s="242"/>
      <c r="H888" s="330"/>
      <c r="I888" s="248"/>
      <c r="J888" s="242"/>
      <c r="K888" s="242"/>
      <c r="L888" s="242"/>
      <c r="M888" s="242"/>
      <c r="N888" s="242"/>
      <c r="O888" s="242"/>
      <c r="P888" s="290"/>
      <c r="Q888" s="290"/>
      <c r="R888" s="290"/>
      <c r="S888" s="290"/>
      <c r="T888" s="290"/>
      <c r="U888" s="290"/>
      <c r="V888" s="290"/>
      <c r="W888" s="290"/>
      <c r="X888" s="290"/>
      <c r="Y888" s="290"/>
      <c r="Z888" s="290"/>
      <c r="AA888" s="290"/>
    </row>
    <row r="889">
      <c r="A889" s="242"/>
      <c r="B889" s="242"/>
      <c r="C889" s="242"/>
      <c r="D889" s="162"/>
      <c r="E889" s="242"/>
      <c r="F889" s="242"/>
      <c r="G889" s="242"/>
      <c r="H889" s="330"/>
      <c r="I889" s="248"/>
      <c r="J889" s="242"/>
      <c r="K889" s="242"/>
      <c r="L889" s="242"/>
      <c r="M889" s="242"/>
      <c r="N889" s="242"/>
      <c r="O889" s="242"/>
      <c r="P889" s="290"/>
      <c r="Q889" s="290"/>
      <c r="R889" s="290"/>
      <c r="S889" s="290"/>
      <c r="T889" s="290"/>
      <c r="U889" s="290"/>
      <c r="V889" s="290"/>
      <c r="W889" s="290"/>
      <c r="X889" s="290"/>
      <c r="Y889" s="290"/>
      <c r="Z889" s="290"/>
      <c r="AA889" s="290"/>
    </row>
    <row r="890">
      <c r="A890" s="242"/>
      <c r="B890" s="242"/>
      <c r="C890" s="242"/>
      <c r="D890" s="162"/>
      <c r="E890" s="242"/>
      <c r="F890" s="242"/>
      <c r="G890" s="242"/>
      <c r="H890" s="330"/>
      <c r="I890" s="248"/>
      <c r="J890" s="242"/>
      <c r="K890" s="242"/>
      <c r="L890" s="242"/>
      <c r="M890" s="242"/>
      <c r="N890" s="242"/>
      <c r="O890" s="242"/>
      <c r="P890" s="290"/>
      <c r="Q890" s="290"/>
      <c r="R890" s="290"/>
      <c r="S890" s="290"/>
      <c r="T890" s="290"/>
      <c r="U890" s="290"/>
      <c r="V890" s="290"/>
      <c r="W890" s="290"/>
      <c r="X890" s="290"/>
      <c r="Y890" s="290"/>
      <c r="Z890" s="290"/>
      <c r="AA890" s="290"/>
    </row>
    <row r="891">
      <c r="A891" s="242"/>
      <c r="B891" s="242"/>
      <c r="C891" s="242"/>
      <c r="D891" s="162"/>
      <c r="E891" s="242"/>
      <c r="F891" s="242"/>
      <c r="G891" s="242"/>
      <c r="H891" s="330"/>
      <c r="I891" s="248"/>
      <c r="J891" s="242"/>
      <c r="K891" s="242"/>
      <c r="L891" s="242"/>
      <c r="M891" s="242"/>
      <c r="N891" s="242"/>
      <c r="O891" s="242"/>
      <c r="P891" s="290"/>
      <c r="Q891" s="290"/>
      <c r="R891" s="290"/>
      <c r="S891" s="290"/>
      <c r="T891" s="290"/>
      <c r="U891" s="290"/>
      <c r="V891" s="290"/>
      <c r="W891" s="290"/>
      <c r="X891" s="290"/>
      <c r="Y891" s="290"/>
      <c r="Z891" s="290"/>
      <c r="AA891" s="290"/>
    </row>
    <row r="892">
      <c r="A892" s="242"/>
      <c r="B892" s="242"/>
      <c r="C892" s="242"/>
      <c r="D892" s="162"/>
      <c r="E892" s="242"/>
      <c r="F892" s="242"/>
      <c r="G892" s="242"/>
      <c r="H892" s="330"/>
      <c r="I892" s="248"/>
      <c r="J892" s="242"/>
      <c r="K892" s="242"/>
      <c r="L892" s="242"/>
      <c r="M892" s="242"/>
      <c r="N892" s="242"/>
      <c r="O892" s="242"/>
      <c r="P892" s="290"/>
      <c r="Q892" s="290"/>
      <c r="R892" s="290"/>
      <c r="S892" s="290"/>
      <c r="T892" s="290"/>
      <c r="U892" s="290"/>
      <c r="V892" s="290"/>
      <c r="W892" s="290"/>
      <c r="X892" s="290"/>
      <c r="Y892" s="290"/>
      <c r="Z892" s="290"/>
      <c r="AA892" s="290"/>
    </row>
    <row r="893">
      <c r="A893" s="242"/>
      <c r="B893" s="242"/>
      <c r="C893" s="242"/>
      <c r="D893" s="162"/>
      <c r="E893" s="242"/>
      <c r="F893" s="242"/>
      <c r="G893" s="242"/>
      <c r="H893" s="330"/>
      <c r="I893" s="248"/>
      <c r="J893" s="242"/>
      <c r="K893" s="242"/>
      <c r="L893" s="242"/>
      <c r="M893" s="242"/>
      <c r="N893" s="242"/>
      <c r="O893" s="242"/>
      <c r="P893" s="290"/>
      <c r="Q893" s="290"/>
      <c r="R893" s="290"/>
      <c r="S893" s="290"/>
      <c r="T893" s="290"/>
      <c r="U893" s="290"/>
      <c r="V893" s="290"/>
      <c r="W893" s="290"/>
      <c r="X893" s="290"/>
      <c r="Y893" s="290"/>
      <c r="Z893" s="290"/>
      <c r="AA893" s="290"/>
    </row>
    <row r="894">
      <c r="A894" s="242"/>
      <c r="B894" s="242"/>
      <c r="C894" s="242"/>
      <c r="D894" s="162"/>
      <c r="E894" s="242"/>
      <c r="F894" s="242"/>
      <c r="G894" s="242"/>
      <c r="H894" s="330"/>
      <c r="I894" s="248"/>
      <c r="J894" s="242"/>
      <c r="K894" s="242"/>
      <c r="L894" s="242"/>
      <c r="M894" s="242"/>
      <c r="N894" s="242"/>
      <c r="O894" s="242"/>
      <c r="P894" s="290"/>
      <c r="Q894" s="290"/>
      <c r="R894" s="290"/>
      <c r="S894" s="290"/>
      <c r="T894" s="290"/>
      <c r="U894" s="290"/>
      <c r="V894" s="290"/>
      <c r="W894" s="290"/>
      <c r="X894" s="290"/>
      <c r="Y894" s="290"/>
      <c r="Z894" s="290"/>
      <c r="AA894" s="290"/>
    </row>
    <row r="895">
      <c r="A895" s="242"/>
      <c r="B895" s="242"/>
      <c r="C895" s="242"/>
      <c r="D895" s="162"/>
      <c r="E895" s="242"/>
      <c r="F895" s="242"/>
      <c r="G895" s="242"/>
      <c r="H895" s="330"/>
      <c r="I895" s="248"/>
      <c r="J895" s="242"/>
      <c r="K895" s="242"/>
      <c r="L895" s="242"/>
      <c r="M895" s="242"/>
      <c r="N895" s="242"/>
      <c r="O895" s="242"/>
      <c r="P895" s="290"/>
      <c r="Q895" s="290"/>
      <c r="R895" s="290"/>
      <c r="S895" s="290"/>
      <c r="T895" s="290"/>
      <c r="U895" s="290"/>
      <c r="V895" s="290"/>
      <c r="W895" s="290"/>
      <c r="X895" s="290"/>
      <c r="Y895" s="290"/>
      <c r="Z895" s="290"/>
      <c r="AA895" s="290"/>
    </row>
    <row r="896">
      <c r="A896" s="242"/>
      <c r="B896" s="242"/>
      <c r="C896" s="242"/>
      <c r="D896" s="162"/>
      <c r="E896" s="242"/>
      <c r="F896" s="242"/>
      <c r="G896" s="242"/>
      <c r="H896" s="330"/>
      <c r="I896" s="248"/>
      <c r="J896" s="242"/>
      <c r="K896" s="242"/>
      <c r="L896" s="242"/>
      <c r="M896" s="242"/>
      <c r="N896" s="242"/>
      <c r="O896" s="242"/>
      <c r="P896" s="290"/>
      <c r="Q896" s="290"/>
      <c r="R896" s="290"/>
      <c r="S896" s="290"/>
      <c r="T896" s="290"/>
      <c r="U896" s="290"/>
      <c r="V896" s="290"/>
      <c r="W896" s="290"/>
      <c r="X896" s="290"/>
      <c r="Y896" s="290"/>
      <c r="Z896" s="290"/>
      <c r="AA896" s="290"/>
    </row>
    <row r="897">
      <c r="A897" s="242"/>
      <c r="B897" s="242"/>
      <c r="C897" s="242"/>
      <c r="D897" s="162"/>
      <c r="E897" s="242"/>
      <c r="F897" s="242"/>
      <c r="G897" s="242"/>
      <c r="H897" s="330"/>
      <c r="I897" s="248"/>
      <c r="J897" s="242"/>
      <c r="K897" s="242"/>
      <c r="L897" s="242"/>
      <c r="M897" s="242"/>
      <c r="N897" s="242"/>
      <c r="O897" s="242"/>
      <c r="P897" s="290"/>
      <c r="Q897" s="290"/>
      <c r="R897" s="290"/>
      <c r="S897" s="290"/>
      <c r="T897" s="290"/>
      <c r="U897" s="290"/>
      <c r="V897" s="290"/>
      <c r="W897" s="290"/>
      <c r="X897" s="290"/>
      <c r="Y897" s="290"/>
      <c r="Z897" s="290"/>
      <c r="AA897" s="290"/>
    </row>
    <row r="898">
      <c r="A898" s="242"/>
      <c r="B898" s="242"/>
      <c r="C898" s="242"/>
      <c r="D898" s="162"/>
      <c r="E898" s="242"/>
      <c r="F898" s="242"/>
      <c r="G898" s="242"/>
      <c r="H898" s="330"/>
      <c r="I898" s="248"/>
      <c r="J898" s="242"/>
      <c r="K898" s="242"/>
      <c r="L898" s="242"/>
      <c r="M898" s="242"/>
      <c r="N898" s="242"/>
      <c r="O898" s="242"/>
      <c r="P898" s="290"/>
      <c r="Q898" s="290"/>
      <c r="R898" s="290"/>
      <c r="S898" s="290"/>
      <c r="T898" s="290"/>
      <c r="U898" s="290"/>
      <c r="V898" s="290"/>
      <c r="W898" s="290"/>
      <c r="X898" s="290"/>
      <c r="Y898" s="290"/>
      <c r="Z898" s="290"/>
      <c r="AA898" s="290"/>
    </row>
    <row r="899">
      <c r="A899" s="242"/>
      <c r="B899" s="242"/>
      <c r="C899" s="242"/>
      <c r="D899" s="162"/>
      <c r="E899" s="242"/>
      <c r="F899" s="242"/>
      <c r="G899" s="242"/>
      <c r="H899" s="330"/>
      <c r="I899" s="248"/>
      <c r="J899" s="242"/>
      <c r="K899" s="242"/>
      <c r="L899" s="242"/>
      <c r="M899" s="242"/>
      <c r="N899" s="242"/>
      <c r="O899" s="242"/>
      <c r="P899" s="290"/>
      <c r="Q899" s="290"/>
      <c r="R899" s="290"/>
      <c r="S899" s="290"/>
      <c r="T899" s="290"/>
      <c r="U899" s="290"/>
      <c r="V899" s="290"/>
      <c r="W899" s="290"/>
      <c r="X899" s="290"/>
      <c r="Y899" s="290"/>
      <c r="Z899" s="290"/>
      <c r="AA899" s="290"/>
    </row>
    <row r="900">
      <c r="A900" s="242"/>
      <c r="B900" s="242"/>
      <c r="C900" s="242"/>
      <c r="D900" s="162"/>
      <c r="E900" s="242"/>
      <c r="F900" s="242"/>
      <c r="G900" s="242"/>
      <c r="H900" s="330"/>
      <c r="I900" s="248"/>
      <c r="J900" s="242"/>
      <c r="K900" s="242"/>
      <c r="L900" s="242"/>
      <c r="M900" s="242"/>
      <c r="N900" s="242"/>
      <c r="O900" s="242"/>
      <c r="P900" s="290"/>
      <c r="Q900" s="290"/>
      <c r="R900" s="290"/>
      <c r="S900" s="290"/>
      <c r="T900" s="290"/>
      <c r="U900" s="290"/>
      <c r="V900" s="290"/>
      <c r="W900" s="290"/>
      <c r="X900" s="290"/>
      <c r="Y900" s="290"/>
      <c r="Z900" s="290"/>
      <c r="AA900" s="290"/>
    </row>
    <row r="901">
      <c r="A901" s="242"/>
      <c r="B901" s="242"/>
      <c r="C901" s="242"/>
      <c r="D901" s="162"/>
      <c r="E901" s="242"/>
      <c r="F901" s="242"/>
      <c r="G901" s="242"/>
      <c r="H901" s="330"/>
      <c r="I901" s="248"/>
      <c r="J901" s="242"/>
      <c r="K901" s="242"/>
      <c r="L901" s="242"/>
      <c r="M901" s="242"/>
      <c r="N901" s="242"/>
      <c r="O901" s="242"/>
      <c r="P901" s="290"/>
      <c r="Q901" s="290"/>
      <c r="R901" s="290"/>
      <c r="S901" s="290"/>
      <c r="T901" s="290"/>
      <c r="U901" s="290"/>
      <c r="V901" s="290"/>
      <c r="W901" s="290"/>
      <c r="X901" s="290"/>
      <c r="Y901" s="290"/>
      <c r="Z901" s="290"/>
      <c r="AA901" s="290"/>
    </row>
    <row r="902">
      <c r="A902" s="242"/>
      <c r="B902" s="242"/>
      <c r="C902" s="242"/>
      <c r="D902" s="162"/>
      <c r="E902" s="242"/>
      <c r="F902" s="242"/>
      <c r="G902" s="242"/>
      <c r="H902" s="330"/>
      <c r="I902" s="248"/>
      <c r="J902" s="242"/>
      <c r="K902" s="242"/>
      <c r="L902" s="242"/>
      <c r="M902" s="242"/>
      <c r="N902" s="242"/>
      <c r="O902" s="242"/>
      <c r="P902" s="290"/>
      <c r="Q902" s="290"/>
      <c r="R902" s="290"/>
      <c r="S902" s="290"/>
      <c r="T902" s="290"/>
      <c r="U902" s="290"/>
      <c r="V902" s="290"/>
      <c r="W902" s="290"/>
      <c r="X902" s="290"/>
      <c r="Y902" s="290"/>
      <c r="Z902" s="290"/>
      <c r="AA902" s="290"/>
    </row>
    <row r="903">
      <c r="A903" s="242"/>
      <c r="B903" s="242"/>
      <c r="C903" s="242"/>
      <c r="D903" s="162"/>
      <c r="E903" s="242"/>
      <c r="F903" s="242"/>
      <c r="G903" s="242"/>
      <c r="H903" s="330"/>
      <c r="I903" s="248"/>
      <c r="J903" s="242"/>
      <c r="K903" s="242"/>
      <c r="L903" s="242"/>
      <c r="M903" s="242"/>
      <c r="N903" s="242"/>
      <c r="O903" s="242"/>
      <c r="P903" s="290"/>
      <c r="Q903" s="290"/>
      <c r="R903" s="290"/>
      <c r="S903" s="290"/>
      <c r="T903" s="290"/>
      <c r="U903" s="290"/>
      <c r="V903" s="290"/>
      <c r="W903" s="290"/>
      <c r="X903" s="290"/>
      <c r="Y903" s="290"/>
      <c r="Z903" s="290"/>
      <c r="AA903" s="290"/>
    </row>
    <row r="904">
      <c r="A904" s="242"/>
      <c r="B904" s="242"/>
      <c r="C904" s="242"/>
      <c r="D904" s="162"/>
      <c r="E904" s="242"/>
      <c r="F904" s="242"/>
      <c r="G904" s="242"/>
      <c r="H904" s="330"/>
      <c r="I904" s="248"/>
      <c r="J904" s="242"/>
      <c r="K904" s="242"/>
      <c r="L904" s="242"/>
      <c r="M904" s="242"/>
      <c r="N904" s="242"/>
      <c r="O904" s="242"/>
      <c r="P904" s="290"/>
      <c r="Q904" s="290"/>
      <c r="R904" s="290"/>
      <c r="S904" s="290"/>
      <c r="T904" s="290"/>
      <c r="U904" s="290"/>
      <c r="V904" s="290"/>
      <c r="W904" s="290"/>
      <c r="X904" s="290"/>
      <c r="Y904" s="290"/>
      <c r="Z904" s="290"/>
      <c r="AA904" s="290"/>
    </row>
    <row r="905">
      <c r="A905" s="242"/>
      <c r="B905" s="242"/>
      <c r="C905" s="242"/>
      <c r="D905" s="162"/>
      <c r="E905" s="242"/>
      <c r="F905" s="242"/>
      <c r="G905" s="242"/>
      <c r="H905" s="330"/>
      <c r="I905" s="248"/>
      <c r="J905" s="242"/>
      <c r="K905" s="242"/>
      <c r="L905" s="242"/>
      <c r="M905" s="242"/>
      <c r="N905" s="242"/>
      <c r="O905" s="242"/>
      <c r="P905" s="290"/>
      <c r="Q905" s="290"/>
      <c r="R905" s="290"/>
      <c r="S905" s="290"/>
      <c r="T905" s="290"/>
      <c r="U905" s="290"/>
      <c r="V905" s="290"/>
      <c r="W905" s="290"/>
      <c r="X905" s="290"/>
      <c r="Y905" s="290"/>
      <c r="Z905" s="290"/>
      <c r="AA905" s="290"/>
    </row>
    <row r="906">
      <c r="A906" s="242"/>
      <c r="B906" s="242"/>
      <c r="C906" s="242"/>
      <c r="D906" s="162"/>
      <c r="E906" s="242"/>
      <c r="F906" s="242"/>
      <c r="G906" s="242"/>
      <c r="H906" s="330"/>
      <c r="I906" s="248"/>
      <c r="J906" s="242"/>
      <c r="K906" s="242"/>
      <c r="L906" s="242"/>
      <c r="M906" s="242"/>
      <c r="N906" s="242"/>
      <c r="O906" s="242"/>
      <c r="P906" s="290"/>
      <c r="Q906" s="290"/>
      <c r="R906" s="290"/>
      <c r="S906" s="290"/>
      <c r="T906" s="290"/>
      <c r="U906" s="290"/>
      <c r="V906" s="290"/>
      <c r="W906" s="290"/>
      <c r="X906" s="290"/>
      <c r="Y906" s="290"/>
      <c r="Z906" s="290"/>
      <c r="AA906" s="290"/>
    </row>
    <row r="907">
      <c r="A907" s="242"/>
      <c r="B907" s="242"/>
      <c r="C907" s="242"/>
      <c r="D907" s="162"/>
      <c r="E907" s="242"/>
      <c r="F907" s="242"/>
      <c r="G907" s="242"/>
      <c r="H907" s="330"/>
      <c r="I907" s="248"/>
      <c r="J907" s="242"/>
      <c r="K907" s="242"/>
      <c r="L907" s="242"/>
      <c r="M907" s="242"/>
      <c r="N907" s="242"/>
      <c r="O907" s="242"/>
      <c r="P907" s="290"/>
      <c r="Q907" s="290"/>
      <c r="R907" s="290"/>
      <c r="S907" s="290"/>
      <c r="T907" s="290"/>
      <c r="U907" s="290"/>
      <c r="V907" s="290"/>
      <c r="W907" s="290"/>
      <c r="X907" s="290"/>
      <c r="Y907" s="290"/>
      <c r="Z907" s="290"/>
      <c r="AA907" s="290"/>
    </row>
    <row r="908">
      <c r="A908" s="242"/>
      <c r="B908" s="242"/>
      <c r="C908" s="242"/>
      <c r="D908" s="162"/>
      <c r="E908" s="242"/>
      <c r="F908" s="242"/>
      <c r="G908" s="242"/>
      <c r="H908" s="330"/>
      <c r="I908" s="248"/>
      <c r="J908" s="242"/>
      <c r="K908" s="242"/>
      <c r="L908" s="242"/>
      <c r="M908" s="242"/>
      <c r="N908" s="242"/>
      <c r="O908" s="242"/>
      <c r="P908" s="290"/>
      <c r="Q908" s="290"/>
      <c r="R908" s="290"/>
      <c r="S908" s="290"/>
      <c r="T908" s="290"/>
      <c r="U908" s="290"/>
      <c r="V908" s="290"/>
      <c r="W908" s="290"/>
      <c r="X908" s="290"/>
      <c r="Y908" s="290"/>
      <c r="Z908" s="290"/>
      <c r="AA908" s="290"/>
    </row>
    <row r="909">
      <c r="A909" s="242"/>
      <c r="B909" s="242"/>
      <c r="C909" s="242"/>
      <c r="D909" s="162"/>
      <c r="E909" s="242"/>
      <c r="F909" s="242"/>
      <c r="G909" s="242"/>
      <c r="H909" s="330"/>
      <c r="I909" s="248"/>
      <c r="J909" s="242"/>
      <c r="K909" s="242"/>
      <c r="L909" s="242"/>
      <c r="M909" s="242"/>
      <c r="N909" s="242"/>
      <c r="O909" s="242"/>
      <c r="P909" s="290"/>
      <c r="Q909" s="290"/>
      <c r="R909" s="290"/>
      <c r="S909" s="290"/>
      <c r="T909" s="290"/>
      <c r="U909" s="290"/>
      <c r="V909" s="290"/>
      <c r="W909" s="290"/>
      <c r="X909" s="290"/>
      <c r="Y909" s="290"/>
      <c r="Z909" s="290"/>
      <c r="AA909" s="290"/>
    </row>
    <row r="910">
      <c r="A910" s="242"/>
      <c r="B910" s="242"/>
      <c r="C910" s="242"/>
      <c r="D910" s="162"/>
      <c r="E910" s="242"/>
      <c r="F910" s="242"/>
      <c r="G910" s="242"/>
      <c r="H910" s="330"/>
      <c r="I910" s="248"/>
      <c r="J910" s="242"/>
      <c r="K910" s="242"/>
      <c r="L910" s="242"/>
      <c r="M910" s="242"/>
      <c r="N910" s="242"/>
      <c r="O910" s="242"/>
      <c r="P910" s="290"/>
      <c r="Q910" s="290"/>
      <c r="R910" s="290"/>
      <c r="S910" s="290"/>
      <c r="T910" s="290"/>
      <c r="U910" s="290"/>
      <c r="V910" s="290"/>
      <c r="W910" s="290"/>
      <c r="X910" s="290"/>
      <c r="Y910" s="290"/>
      <c r="Z910" s="290"/>
      <c r="AA910" s="290"/>
    </row>
    <row r="911">
      <c r="A911" s="242"/>
      <c r="B911" s="242"/>
      <c r="C911" s="242"/>
      <c r="D911" s="162"/>
      <c r="E911" s="242"/>
      <c r="F911" s="242"/>
      <c r="G911" s="242"/>
      <c r="H911" s="330"/>
      <c r="I911" s="248"/>
      <c r="J911" s="242"/>
      <c r="K911" s="242"/>
      <c r="L911" s="242"/>
      <c r="M911" s="242"/>
      <c r="N911" s="242"/>
      <c r="O911" s="242"/>
      <c r="P911" s="290"/>
      <c r="Q911" s="290"/>
      <c r="R911" s="290"/>
      <c r="S911" s="290"/>
      <c r="T911" s="290"/>
      <c r="U911" s="290"/>
      <c r="V911" s="290"/>
      <c r="W911" s="290"/>
      <c r="X911" s="290"/>
      <c r="Y911" s="290"/>
      <c r="Z911" s="290"/>
      <c r="AA911" s="290"/>
    </row>
    <row r="912">
      <c r="A912" s="242"/>
      <c r="B912" s="242"/>
      <c r="C912" s="242"/>
      <c r="D912" s="162"/>
      <c r="E912" s="242"/>
      <c r="F912" s="242"/>
      <c r="G912" s="242"/>
      <c r="H912" s="330"/>
      <c r="I912" s="248"/>
      <c r="J912" s="242"/>
      <c r="K912" s="242"/>
      <c r="L912" s="242"/>
      <c r="M912" s="242"/>
      <c r="N912" s="242"/>
      <c r="O912" s="242"/>
      <c r="P912" s="290"/>
      <c r="Q912" s="290"/>
      <c r="R912" s="290"/>
      <c r="S912" s="290"/>
      <c r="T912" s="290"/>
      <c r="U912" s="290"/>
      <c r="V912" s="290"/>
      <c r="W912" s="290"/>
      <c r="X912" s="290"/>
      <c r="Y912" s="290"/>
      <c r="Z912" s="290"/>
      <c r="AA912" s="290"/>
    </row>
    <row r="913">
      <c r="A913" s="242"/>
      <c r="B913" s="242"/>
      <c r="C913" s="242"/>
      <c r="D913" s="162"/>
      <c r="E913" s="242"/>
      <c r="F913" s="242"/>
      <c r="G913" s="242"/>
      <c r="H913" s="330"/>
      <c r="I913" s="248"/>
      <c r="J913" s="242"/>
      <c r="K913" s="242"/>
      <c r="L913" s="242"/>
      <c r="M913" s="242"/>
      <c r="N913" s="242"/>
      <c r="O913" s="242"/>
      <c r="P913" s="290"/>
      <c r="Q913" s="290"/>
      <c r="R913" s="290"/>
      <c r="S913" s="290"/>
      <c r="T913" s="290"/>
      <c r="U913" s="290"/>
      <c r="V913" s="290"/>
      <c r="W913" s="290"/>
      <c r="X913" s="290"/>
      <c r="Y913" s="290"/>
      <c r="Z913" s="290"/>
      <c r="AA913" s="290"/>
    </row>
    <row r="914">
      <c r="A914" s="242"/>
      <c r="B914" s="242"/>
      <c r="C914" s="242"/>
      <c r="D914" s="162"/>
      <c r="E914" s="242"/>
      <c r="F914" s="242"/>
      <c r="G914" s="242"/>
      <c r="H914" s="330"/>
      <c r="I914" s="248"/>
      <c r="J914" s="242"/>
      <c r="K914" s="242"/>
      <c r="L914" s="242"/>
      <c r="M914" s="242"/>
      <c r="N914" s="242"/>
      <c r="O914" s="242"/>
      <c r="P914" s="290"/>
      <c r="Q914" s="290"/>
      <c r="R914" s="290"/>
      <c r="S914" s="290"/>
      <c r="T914" s="290"/>
      <c r="U914" s="290"/>
      <c r="V914" s="290"/>
      <c r="W914" s="290"/>
      <c r="X914" s="290"/>
      <c r="Y914" s="290"/>
      <c r="Z914" s="290"/>
      <c r="AA914" s="290"/>
    </row>
    <row r="915">
      <c r="A915" s="242"/>
      <c r="B915" s="242"/>
      <c r="C915" s="242"/>
      <c r="D915" s="162"/>
      <c r="E915" s="242"/>
      <c r="F915" s="242"/>
      <c r="G915" s="242"/>
      <c r="H915" s="330"/>
      <c r="I915" s="248"/>
      <c r="J915" s="242"/>
      <c r="K915" s="242"/>
      <c r="L915" s="242"/>
      <c r="M915" s="242"/>
      <c r="N915" s="242"/>
      <c r="O915" s="242"/>
      <c r="P915" s="290"/>
      <c r="Q915" s="290"/>
      <c r="R915" s="290"/>
      <c r="S915" s="290"/>
      <c r="T915" s="290"/>
      <c r="U915" s="290"/>
      <c r="V915" s="290"/>
      <c r="W915" s="290"/>
      <c r="X915" s="290"/>
      <c r="Y915" s="290"/>
      <c r="Z915" s="290"/>
      <c r="AA915" s="290"/>
    </row>
    <row r="916">
      <c r="A916" s="242"/>
      <c r="B916" s="242"/>
      <c r="C916" s="242"/>
      <c r="D916" s="162"/>
      <c r="E916" s="242"/>
      <c r="F916" s="242"/>
      <c r="G916" s="242"/>
      <c r="H916" s="330"/>
      <c r="I916" s="248"/>
      <c r="J916" s="242"/>
      <c r="K916" s="242"/>
      <c r="L916" s="242"/>
      <c r="M916" s="242"/>
      <c r="N916" s="242"/>
      <c r="O916" s="242"/>
      <c r="P916" s="290"/>
      <c r="Q916" s="290"/>
      <c r="R916" s="290"/>
      <c r="S916" s="290"/>
      <c r="T916" s="290"/>
      <c r="U916" s="290"/>
      <c r="V916" s="290"/>
      <c r="W916" s="290"/>
      <c r="X916" s="290"/>
      <c r="Y916" s="290"/>
      <c r="Z916" s="290"/>
      <c r="AA916" s="290"/>
    </row>
    <row r="917">
      <c r="A917" s="242"/>
      <c r="B917" s="242"/>
      <c r="C917" s="242"/>
      <c r="D917" s="162"/>
      <c r="E917" s="242"/>
      <c r="F917" s="242"/>
      <c r="G917" s="242"/>
      <c r="H917" s="330"/>
      <c r="I917" s="248"/>
      <c r="J917" s="242"/>
      <c r="K917" s="242"/>
      <c r="L917" s="242"/>
      <c r="M917" s="242"/>
      <c r="N917" s="242"/>
      <c r="O917" s="242"/>
      <c r="P917" s="290"/>
      <c r="Q917" s="290"/>
      <c r="R917" s="290"/>
      <c r="S917" s="290"/>
      <c r="T917" s="290"/>
      <c r="U917" s="290"/>
      <c r="V917" s="290"/>
      <c r="W917" s="290"/>
      <c r="X917" s="290"/>
      <c r="Y917" s="290"/>
      <c r="Z917" s="290"/>
      <c r="AA917" s="290"/>
    </row>
    <row r="918">
      <c r="A918" s="242"/>
      <c r="B918" s="242"/>
      <c r="C918" s="242"/>
      <c r="D918" s="162"/>
      <c r="E918" s="242"/>
      <c r="F918" s="242"/>
      <c r="G918" s="242"/>
      <c r="H918" s="330"/>
      <c r="I918" s="248"/>
      <c r="J918" s="242"/>
      <c r="K918" s="242"/>
      <c r="L918" s="242"/>
      <c r="M918" s="242"/>
      <c r="N918" s="242"/>
      <c r="O918" s="242"/>
      <c r="P918" s="290"/>
      <c r="Q918" s="290"/>
      <c r="R918" s="290"/>
      <c r="S918" s="290"/>
      <c r="T918" s="290"/>
      <c r="U918" s="290"/>
      <c r="V918" s="290"/>
      <c r="W918" s="290"/>
      <c r="X918" s="290"/>
      <c r="Y918" s="290"/>
      <c r="Z918" s="290"/>
      <c r="AA918" s="290"/>
    </row>
    <row r="919">
      <c r="A919" s="242"/>
      <c r="B919" s="242"/>
      <c r="C919" s="242"/>
      <c r="D919" s="162"/>
      <c r="E919" s="242"/>
      <c r="F919" s="242"/>
      <c r="G919" s="242"/>
      <c r="H919" s="330"/>
      <c r="I919" s="248"/>
      <c r="J919" s="242"/>
      <c r="K919" s="242"/>
      <c r="L919" s="242"/>
      <c r="M919" s="242"/>
      <c r="N919" s="242"/>
      <c r="O919" s="242"/>
      <c r="P919" s="290"/>
      <c r="Q919" s="290"/>
      <c r="R919" s="290"/>
      <c r="S919" s="290"/>
      <c r="T919" s="290"/>
      <c r="U919" s="290"/>
      <c r="V919" s="290"/>
      <c r="W919" s="290"/>
      <c r="X919" s="290"/>
      <c r="Y919" s="290"/>
      <c r="Z919" s="290"/>
      <c r="AA919" s="290"/>
    </row>
    <row r="920">
      <c r="A920" s="242"/>
      <c r="B920" s="242"/>
      <c r="C920" s="242"/>
      <c r="D920" s="162"/>
      <c r="E920" s="242"/>
      <c r="F920" s="242"/>
      <c r="G920" s="242"/>
      <c r="H920" s="330"/>
      <c r="I920" s="248"/>
      <c r="J920" s="242"/>
      <c r="K920" s="242"/>
      <c r="L920" s="242"/>
      <c r="M920" s="242"/>
      <c r="N920" s="242"/>
      <c r="O920" s="242"/>
      <c r="P920" s="290"/>
      <c r="Q920" s="290"/>
      <c r="R920" s="290"/>
      <c r="S920" s="290"/>
      <c r="T920" s="290"/>
      <c r="U920" s="290"/>
      <c r="V920" s="290"/>
      <c r="W920" s="290"/>
      <c r="X920" s="290"/>
      <c r="Y920" s="290"/>
      <c r="Z920" s="290"/>
      <c r="AA920" s="290"/>
    </row>
    <row r="921">
      <c r="A921" s="242"/>
      <c r="B921" s="242"/>
      <c r="C921" s="242"/>
      <c r="D921" s="162"/>
      <c r="E921" s="242"/>
      <c r="F921" s="242"/>
      <c r="G921" s="242"/>
      <c r="H921" s="330"/>
      <c r="I921" s="248"/>
      <c r="J921" s="242"/>
      <c r="K921" s="242"/>
      <c r="L921" s="242"/>
      <c r="M921" s="242"/>
      <c r="N921" s="242"/>
      <c r="O921" s="242"/>
      <c r="P921" s="290"/>
      <c r="Q921" s="290"/>
      <c r="R921" s="290"/>
      <c r="S921" s="290"/>
      <c r="T921" s="290"/>
      <c r="U921" s="290"/>
      <c r="V921" s="290"/>
      <c r="W921" s="290"/>
      <c r="X921" s="290"/>
      <c r="Y921" s="290"/>
      <c r="Z921" s="290"/>
      <c r="AA921" s="290"/>
    </row>
    <row r="922">
      <c r="A922" s="242"/>
      <c r="B922" s="242"/>
      <c r="C922" s="242"/>
      <c r="D922" s="162"/>
      <c r="E922" s="242"/>
      <c r="F922" s="242"/>
      <c r="G922" s="242"/>
      <c r="H922" s="330"/>
      <c r="I922" s="248"/>
      <c r="J922" s="242"/>
      <c r="K922" s="242"/>
      <c r="L922" s="242"/>
      <c r="M922" s="242"/>
      <c r="N922" s="242"/>
      <c r="O922" s="242"/>
      <c r="P922" s="290"/>
      <c r="Q922" s="290"/>
      <c r="R922" s="290"/>
      <c r="S922" s="290"/>
      <c r="T922" s="290"/>
      <c r="U922" s="290"/>
      <c r="V922" s="290"/>
      <c r="W922" s="290"/>
      <c r="X922" s="290"/>
      <c r="Y922" s="290"/>
      <c r="Z922" s="290"/>
      <c r="AA922" s="290"/>
    </row>
    <row r="923">
      <c r="A923" s="242"/>
      <c r="B923" s="242"/>
      <c r="C923" s="242"/>
      <c r="D923" s="162"/>
      <c r="E923" s="242"/>
      <c r="F923" s="242"/>
      <c r="G923" s="242"/>
      <c r="H923" s="330"/>
      <c r="I923" s="248"/>
      <c r="J923" s="242"/>
      <c r="K923" s="242"/>
      <c r="L923" s="242"/>
      <c r="M923" s="242"/>
      <c r="N923" s="242"/>
      <c r="O923" s="242"/>
      <c r="P923" s="290"/>
      <c r="Q923" s="290"/>
      <c r="R923" s="290"/>
      <c r="S923" s="290"/>
      <c r="T923" s="290"/>
      <c r="U923" s="290"/>
      <c r="V923" s="290"/>
      <c r="W923" s="290"/>
      <c r="X923" s="290"/>
      <c r="Y923" s="290"/>
      <c r="Z923" s="290"/>
      <c r="AA923" s="290"/>
    </row>
    <row r="924">
      <c r="A924" s="242"/>
      <c r="B924" s="242"/>
      <c r="C924" s="242"/>
      <c r="D924" s="162"/>
      <c r="E924" s="242"/>
      <c r="F924" s="242"/>
      <c r="G924" s="242"/>
      <c r="H924" s="330"/>
      <c r="I924" s="248"/>
      <c r="J924" s="242"/>
      <c r="K924" s="242"/>
      <c r="L924" s="242"/>
      <c r="M924" s="242"/>
      <c r="N924" s="242"/>
      <c r="O924" s="242"/>
      <c r="P924" s="290"/>
      <c r="Q924" s="290"/>
      <c r="R924" s="290"/>
      <c r="S924" s="290"/>
      <c r="T924" s="290"/>
      <c r="U924" s="290"/>
      <c r="V924" s="290"/>
      <c r="W924" s="290"/>
      <c r="X924" s="290"/>
      <c r="Y924" s="290"/>
      <c r="Z924" s="290"/>
      <c r="AA924" s="290"/>
    </row>
    <row r="925">
      <c r="A925" s="242"/>
      <c r="B925" s="242"/>
      <c r="C925" s="242"/>
      <c r="D925" s="162"/>
      <c r="E925" s="242"/>
      <c r="F925" s="242"/>
      <c r="G925" s="242"/>
      <c r="H925" s="330"/>
      <c r="I925" s="248"/>
      <c r="J925" s="242"/>
      <c r="K925" s="242"/>
      <c r="L925" s="242"/>
      <c r="M925" s="242"/>
      <c r="N925" s="242"/>
      <c r="O925" s="242"/>
      <c r="P925" s="290"/>
      <c r="Q925" s="290"/>
      <c r="R925" s="290"/>
      <c r="S925" s="290"/>
      <c r="T925" s="290"/>
      <c r="U925" s="290"/>
      <c r="V925" s="290"/>
      <c r="W925" s="290"/>
      <c r="X925" s="290"/>
      <c r="Y925" s="290"/>
      <c r="Z925" s="290"/>
      <c r="AA925" s="290"/>
    </row>
    <row r="926">
      <c r="A926" s="242"/>
      <c r="B926" s="242"/>
      <c r="C926" s="242"/>
      <c r="D926" s="162"/>
      <c r="E926" s="242"/>
      <c r="F926" s="242"/>
      <c r="G926" s="242"/>
      <c r="H926" s="330"/>
      <c r="I926" s="248"/>
      <c r="J926" s="242"/>
      <c r="K926" s="242"/>
      <c r="L926" s="242"/>
      <c r="M926" s="242"/>
      <c r="N926" s="242"/>
      <c r="O926" s="242"/>
      <c r="P926" s="290"/>
      <c r="Q926" s="290"/>
      <c r="R926" s="290"/>
      <c r="S926" s="290"/>
      <c r="T926" s="290"/>
      <c r="U926" s="290"/>
      <c r="V926" s="290"/>
      <c r="W926" s="290"/>
      <c r="X926" s="290"/>
      <c r="Y926" s="290"/>
      <c r="Z926" s="290"/>
      <c r="AA926" s="290"/>
    </row>
    <row r="927">
      <c r="A927" s="242"/>
      <c r="B927" s="242"/>
      <c r="C927" s="242"/>
      <c r="D927" s="162"/>
      <c r="E927" s="242"/>
      <c r="F927" s="242"/>
      <c r="G927" s="242"/>
      <c r="H927" s="330"/>
      <c r="I927" s="248"/>
      <c r="J927" s="242"/>
      <c r="K927" s="242"/>
      <c r="L927" s="242"/>
      <c r="M927" s="242"/>
      <c r="N927" s="242"/>
      <c r="O927" s="242"/>
      <c r="P927" s="290"/>
      <c r="Q927" s="290"/>
      <c r="R927" s="290"/>
      <c r="S927" s="290"/>
      <c r="T927" s="290"/>
      <c r="U927" s="290"/>
      <c r="V927" s="290"/>
      <c r="W927" s="290"/>
      <c r="X927" s="290"/>
      <c r="Y927" s="290"/>
      <c r="Z927" s="290"/>
      <c r="AA927" s="290"/>
    </row>
    <row r="928">
      <c r="A928" s="242"/>
      <c r="B928" s="242"/>
      <c r="C928" s="242"/>
      <c r="D928" s="162"/>
      <c r="E928" s="242"/>
      <c r="F928" s="242"/>
      <c r="G928" s="242"/>
      <c r="H928" s="330"/>
      <c r="I928" s="248"/>
      <c r="J928" s="242"/>
      <c r="K928" s="242"/>
      <c r="L928" s="242"/>
      <c r="M928" s="242"/>
      <c r="N928" s="242"/>
      <c r="O928" s="242"/>
      <c r="P928" s="290"/>
      <c r="Q928" s="290"/>
      <c r="R928" s="290"/>
      <c r="S928" s="290"/>
      <c r="T928" s="290"/>
      <c r="U928" s="290"/>
      <c r="V928" s="290"/>
      <c r="W928" s="290"/>
      <c r="X928" s="290"/>
      <c r="Y928" s="290"/>
      <c r="Z928" s="290"/>
      <c r="AA928" s="290"/>
    </row>
    <row r="929">
      <c r="A929" s="242"/>
      <c r="B929" s="242"/>
      <c r="C929" s="242"/>
      <c r="D929" s="162"/>
      <c r="E929" s="242"/>
      <c r="F929" s="242"/>
      <c r="G929" s="242"/>
      <c r="H929" s="330"/>
      <c r="I929" s="248"/>
      <c r="J929" s="242"/>
      <c r="K929" s="242"/>
      <c r="L929" s="242"/>
      <c r="M929" s="242"/>
      <c r="N929" s="242"/>
      <c r="O929" s="242"/>
      <c r="P929" s="290"/>
      <c r="Q929" s="290"/>
      <c r="R929" s="290"/>
      <c r="S929" s="290"/>
      <c r="T929" s="290"/>
      <c r="U929" s="290"/>
      <c r="V929" s="290"/>
      <c r="W929" s="290"/>
      <c r="X929" s="290"/>
      <c r="Y929" s="290"/>
      <c r="Z929" s="290"/>
      <c r="AA929" s="290"/>
    </row>
    <row r="930">
      <c r="A930" s="242"/>
      <c r="B930" s="242"/>
      <c r="C930" s="242"/>
      <c r="D930" s="162"/>
      <c r="E930" s="242"/>
      <c r="F930" s="242"/>
      <c r="G930" s="242"/>
      <c r="H930" s="330"/>
      <c r="I930" s="248"/>
      <c r="J930" s="242"/>
      <c r="K930" s="242"/>
      <c r="L930" s="242"/>
      <c r="M930" s="242"/>
      <c r="N930" s="242"/>
      <c r="O930" s="242"/>
      <c r="P930" s="290"/>
      <c r="Q930" s="290"/>
      <c r="R930" s="290"/>
      <c r="S930" s="290"/>
      <c r="T930" s="290"/>
      <c r="U930" s="290"/>
      <c r="V930" s="290"/>
      <c r="W930" s="290"/>
      <c r="X930" s="290"/>
      <c r="Y930" s="290"/>
      <c r="Z930" s="290"/>
      <c r="AA930" s="290"/>
    </row>
    <row r="931">
      <c r="A931" s="242"/>
      <c r="B931" s="242"/>
      <c r="C931" s="242"/>
      <c r="D931" s="162"/>
      <c r="E931" s="242"/>
      <c r="F931" s="242"/>
      <c r="G931" s="242"/>
      <c r="H931" s="330"/>
      <c r="I931" s="248"/>
      <c r="J931" s="242"/>
      <c r="K931" s="242"/>
      <c r="L931" s="242"/>
      <c r="M931" s="242"/>
      <c r="N931" s="242"/>
      <c r="O931" s="242"/>
      <c r="P931" s="290"/>
      <c r="Q931" s="290"/>
      <c r="R931" s="290"/>
      <c r="S931" s="290"/>
      <c r="T931" s="290"/>
      <c r="U931" s="290"/>
      <c r="V931" s="290"/>
      <c r="W931" s="290"/>
      <c r="X931" s="290"/>
      <c r="Y931" s="290"/>
      <c r="Z931" s="290"/>
      <c r="AA931" s="290"/>
    </row>
    <row r="932">
      <c r="A932" s="242"/>
      <c r="B932" s="242"/>
      <c r="C932" s="242"/>
      <c r="D932" s="162"/>
      <c r="E932" s="242"/>
      <c r="F932" s="242"/>
      <c r="G932" s="242"/>
      <c r="H932" s="330"/>
      <c r="I932" s="248"/>
      <c r="J932" s="242"/>
      <c r="K932" s="242"/>
      <c r="L932" s="242"/>
      <c r="M932" s="242"/>
      <c r="N932" s="242"/>
      <c r="O932" s="242"/>
      <c r="P932" s="290"/>
      <c r="Q932" s="290"/>
      <c r="R932" s="290"/>
      <c r="S932" s="290"/>
      <c r="T932" s="290"/>
      <c r="U932" s="290"/>
      <c r="V932" s="290"/>
      <c r="W932" s="290"/>
      <c r="X932" s="290"/>
      <c r="Y932" s="290"/>
      <c r="Z932" s="290"/>
      <c r="AA932" s="290"/>
    </row>
    <row r="933">
      <c r="A933" s="242"/>
      <c r="B933" s="242"/>
      <c r="C933" s="242"/>
      <c r="D933" s="162"/>
      <c r="E933" s="242"/>
      <c r="F933" s="242"/>
      <c r="G933" s="242"/>
      <c r="H933" s="330"/>
      <c r="I933" s="248"/>
      <c r="J933" s="242"/>
      <c r="K933" s="242"/>
      <c r="L933" s="242"/>
      <c r="M933" s="242"/>
      <c r="N933" s="242"/>
      <c r="O933" s="242"/>
      <c r="P933" s="290"/>
      <c r="Q933" s="290"/>
      <c r="R933" s="290"/>
      <c r="S933" s="290"/>
      <c r="T933" s="290"/>
      <c r="U933" s="290"/>
      <c r="V933" s="290"/>
      <c r="W933" s="290"/>
      <c r="X933" s="290"/>
      <c r="Y933" s="290"/>
      <c r="Z933" s="290"/>
      <c r="AA933" s="290"/>
    </row>
    <row r="934">
      <c r="A934" s="242"/>
      <c r="B934" s="242"/>
      <c r="C934" s="242"/>
      <c r="D934" s="162"/>
      <c r="E934" s="242"/>
      <c r="F934" s="242"/>
      <c r="G934" s="242"/>
      <c r="H934" s="330"/>
      <c r="I934" s="248"/>
      <c r="J934" s="242"/>
      <c r="K934" s="242"/>
      <c r="L934" s="242"/>
      <c r="M934" s="242"/>
      <c r="N934" s="242"/>
      <c r="O934" s="242"/>
      <c r="P934" s="290"/>
      <c r="Q934" s="290"/>
      <c r="R934" s="290"/>
      <c r="S934" s="290"/>
      <c r="T934" s="290"/>
      <c r="U934" s="290"/>
      <c r="V934" s="290"/>
      <c r="W934" s="290"/>
      <c r="X934" s="290"/>
      <c r="Y934" s="290"/>
      <c r="Z934" s="290"/>
      <c r="AA934" s="290"/>
    </row>
    <row r="935">
      <c r="A935" s="242"/>
      <c r="B935" s="242"/>
      <c r="C935" s="242"/>
      <c r="D935" s="162"/>
      <c r="E935" s="242"/>
      <c r="F935" s="242"/>
      <c r="G935" s="242"/>
      <c r="H935" s="330"/>
      <c r="I935" s="248"/>
      <c r="J935" s="242"/>
      <c r="K935" s="242"/>
      <c r="L935" s="242"/>
      <c r="M935" s="242"/>
      <c r="N935" s="242"/>
      <c r="O935" s="242"/>
      <c r="P935" s="290"/>
      <c r="Q935" s="290"/>
      <c r="R935" s="290"/>
      <c r="S935" s="290"/>
      <c r="T935" s="290"/>
      <c r="U935" s="290"/>
      <c r="V935" s="290"/>
      <c r="W935" s="290"/>
      <c r="X935" s="290"/>
      <c r="Y935" s="290"/>
      <c r="Z935" s="290"/>
      <c r="AA935" s="290"/>
    </row>
    <row r="936">
      <c r="A936" s="242"/>
      <c r="B936" s="242"/>
      <c r="C936" s="242"/>
      <c r="D936" s="162"/>
      <c r="E936" s="242"/>
      <c r="F936" s="242"/>
      <c r="G936" s="242"/>
      <c r="H936" s="330"/>
      <c r="I936" s="248"/>
      <c r="J936" s="242"/>
      <c r="K936" s="242"/>
      <c r="L936" s="242"/>
      <c r="M936" s="242"/>
      <c r="N936" s="242"/>
      <c r="O936" s="242"/>
      <c r="P936" s="290"/>
      <c r="Q936" s="290"/>
      <c r="R936" s="290"/>
      <c r="S936" s="290"/>
      <c r="T936" s="290"/>
      <c r="U936" s="290"/>
      <c r="V936" s="290"/>
      <c r="W936" s="290"/>
      <c r="X936" s="290"/>
      <c r="Y936" s="290"/>
      <c r="Z936" s="290"/>
      <c r="AA936" s="290"/>
    </row>
    <row r="937">
      <c r="A937" s="242"/>
      <c r="B937" s="242"/>
      <c r="C937" s="242"/>
      <c r="D937" s="162"/>
      <c r="E937" s="242"/>
      <c r="F937" s="242"/>
      <c r="G937" s="242"/>
      <c r="H937" s="330"/>
      <c r="I937" s="248"/>
      <c r="J937" s="242"/>
      <c r="K937" s="242"/>
      <c r="L937" s="242"/>
      <c r="M937" s="242"/>
      <c r="N937" s="242"/>
      <c r="O937" s="242"/>
      <c r="P937" s="290"/>
      <c r="Q937" s="290"/>
      <c r="R937" s="290"/>
      <c r="S937" s="290"/>
      <c r="T937" s="290"/>
      <c r="U937" s="290"/>
      <c r="V937" s="290"/>
      <c r="W937" s="290"/>
      <c r="X937" s="290"/>
      <c r="Y937" s="290"/>
      <c r="Z937" s="290"/>
      <c r="AA937" s="290"/>
    </row>
    <row r="938">
      <c r="A938" s="242"/>
      <c r="B938" s="242"/>
      <c r="C938" s="242"/>
      <c r="D938" s="162"/>
      <c r="E938" s="242"/>
      <c r="F938" s="242"/>
      <c r="G938" s="242"/>
      <c r="H938" s="330"/>
      <c r="I938" s="248"/>
      <c r="J938" s="242"/>
      <c r="K938" s="242"/>
      <c r="L938" s="242"/>
      <c r="M938" s="242"/>
      <c r="N938" s="242"/>
      <c r="O938" s="242"/>
      <c r="P938" s="290"/>
      <c r="Q938" s="290"/>
      <c r="R938" s="290"/>
      <c r="S938" s="290"/>
      <c r="T938" s="290"/>
      <c r="U938" s="290"/>
      <c r="V938" s="290"/>
      <c r="W938" s="290"/>
      <c r="X938" s="290"/>
      <c r="Y938" s="290"/>
      <c r="Z938" s="290"/>
      <c r="AA938" s="290"/>
    </row>
    <row r="939">
      <c r="A939" s="242"/>
      <c r="B939" s="242"/>
      <c r="C939" s="242"/>
      <c r="D939" s="162"/>
      <c r="E939" s="242"/>
      <c r="F939" s="242"/>
      <c r="G939" s="242"/>
      <c r="H939" s="330"/>
      <c r="I939" s="248"/>
      <c r="J939" s="242"/>
      <c r="K939" s="242"/>
      <c r="L939" s="242"/>
      <c r="M939" s="242"/>
      <c r="N939" s="242"/>
      <c r="O939" s="242"/>
      <c r="P939" s="290"/>
      <c r="Q939" s="290"/>
      <c r="R939" s="290"/>
      <c r="S939" s="290"/>
      <c r="T939" s="290"/>
      <c r="U939" s="290"/>
      <c r="V939" s="290"/>
      <c r="W939" s="290"/>
      <c r="X939" s="290"/>
      <c r="Y939" s="290"/>
      <c r="Z939" s="290"/>
      <c r="AA939" s="290"/>
    </row>
    <row r="940">
      <c r="A940" s="242"/>
      <c r="B940" s="242"/>
      <c r="C940" s="242"/>
      <c r="D940" s="162"/>
      <c r="E940" s="242"/>
      <c r="F940" s="242"/>
      <c r="G940" s="242"/>
      <c r="H940" s="330"/>
      <c r="I940" s="248"/>
      <c r="J940" s="242"/>
      <c r="K940" s="242"/>
      <c r="L940" s="242"/>
      <c r="M940" s="242"/>
      <c r="N940" s="242"/>
      <c r="O940" s="242"/>
      <c r="P940" s="290"/>
      <c r="Q940" s="290"/>
      <c r="R940" s="290"/>
      <c r="S940" s="290"/>
      <c r="T940" s="290"/>
      <c r="U940" s="290"/>
      <c r="V940" s="290"/>
      <c r="W940" s="290"/>
      <c r="X940" s="290"/>
      <c r="Y940" s="290"/>
      <c r="Z940" s="290"/>
      <c r="AA940" s="290"/>
    </row>
    <row r="941">
      <c r="A941" s="242"/>
      <c r="B941" s="242"/>
      <c r="C941" s="242"/>
      <c r="D941" s="162"/>
      <c r="E941" s="242"/>
      <c r="F941" s="242"/>
      <c r="G941" s="242"/>
      <c r="H941" s="330"/>
      <c r="I941" s="248"/>
      <c r="J941" s="242"/>
      <c r="K941" s="242"/>
      <c r="L941" s="242"/>
      <c r="M941" s="242"/>
      <c r="N941" s="242"/>
      <c r="O941" s="242"/>
      <c r="P941" s="290"/>
      <c r="Q941" s="290"/>
      <c r="R941" s="290"/>
      <c r="S941" s="290"/>
      <c r="T941" s="290"/>
      <c r="U941" s="290"/>
      <c r="V941" s="290"/>
      <c r="W941" s="290"/>
      <c r="X941" s="290"/>
      <c r="Y941" s="290"/>
      <c r="Z941" s="290"/>
      <c r="AA941" s="290"/>
    </row>
    <row r="942">
      <c r="A942" s="242"/>
      <c r="B942" s="242"/>
      <c r="C942" s="242"/>
      <c r="D942" s="162"/>
      <c r="E942" s="242"/>
      <c r="F942" s="242"/>
      <c r="G942" s="242"/>
      <c r="H942" s="330"/>
      <c r="I942" s="248"/>
      <c r="J942" s="242"/>
      <c r="K942" s="242"/>
      <c r="L942" s="242"/>
      <c r="M942" s="242"/>
      <c r="N942" s="242"/>
      <c r="O942" s="242"/>
      <c r="P942" s="290"/>
      <c r="Q942" s="290"/>
      <c r="R942" s="290"/>
      <c r="S942" s="290"/>
      <c r="T942" s="290"/>
      <c r="U942" s="290"/>
      <c r="V942" s="290"/>
      <c r="W942" s="290"/>
      <c r="X942" s="290"/>
      <c r="Y942" s="290"/>
      <c r="Z942" s="290"/>
      <c r="AA942" s="290"/>
    </row>
    <row r="943">
      <c r="A943" s="242"/>
      <c r="B943" s="242"/>
      <c r="C943" s="242"/>
      <c r="D943" s="162"/>
      <c r="E943" s="242"/>
      <c r="F943" s="242"/>
      <c r="G943" s="242"/>
      <c r="H943" s="330"/>
      <c r="I943" s="248"/>
      <c r="J943" s="242"/>
      <c r="K943" s="242"/>
      <c r="L943" s="242"/>
      <c r="M943" s="242"/>
      <c r="N943" s="242"/>
      <c r="O943" s="242"/>
      <c r="P943" s="290"/>
      <c r="Q943" s="290"/>
      <c r="R943" s="290"/>
      <c r="S943" s="290"/>
      <c r="T943" s="290"/>
      <c r="U943" s="290"/>
      <c r="V943" s="290"/>
      <c r="W943" s="290"/>
      <c r="X943" s="290"/>
      <c r="Y943" s="290"/>
      <c r="Z943" s="290"/>
      <c r="AA943" s="290"/>
    </row>
    <row r="944">
      <c r="A944" s="242"/>
      <c r="B944" s="242"/>
      <c r="C944" s="242"/>
      <c r="D944" s="162"/>
      <c r="E944" s="242"/>
      <c r="F944" s="242"/>
      <c r="G944" s="242"/>
      <c r="H944" s="330"/>
      <c r="I944" s="248"/>
      <c r="J944" s="242"/>
      <c r="K944" s="242"/>
      <c r="L944" s="242"/>
      <c r="M944" s="242"/>
      <c r="N944" s="242"/>
      <c r="O944" s="242"/>
      <c r="P944" s="290"/>
      <c r="Q944" s="290"/>
      <c r="R944" s="290"/>
      <c r="S944" s="290"/>
      <c r="T944" s="290"/>
      <c r="U944" s="290"/>
      <c r="V944" s="290"/>
      <c r="W944" s="290"/>
      <c r="X944" s="290"/>
      <c r="Y944" s="290"/>
      <c r="Z944" s="290"/>
      <c r="AA944" s="290"/>
    </row>
    <row r="945">
      <c r="A945" s="242"/>
      <c r="B945" s="242"/>
      <c r="C945" s="242"/>
      <c r="D945" s="162"/>
      <c r="E945" s="242"/>
      <c r="F945" s="242"/>
      <c r="G945" s="242"/>
      <c r="H945" s="330"/>
      <c r="I945" s="248"/>
      <c r="J945" s="242"/>
      <c r="K945" s="242"/>
      <c r="L945" s="242"/>
      <c r="M945" s="242"/>
      <c r="N945" s="242"/>
      <c r="O945" s="242"/>
      <c r="P945" s="290"/>
      <c r="Q945" s="290"/>
      <c r="R945" s="290"/>
      <c r="S945" s="290"/>
      <c r="T945" s="290"/>
      <c r="U945" s="290"/>
      <c r="V945" s="290"/>
      <c r="W945" s="290"/>
      <c r="X945" s="290"/>
      <c r="Y945" s="290"/>
      <c r="Z945" s="290"/>
      <c r="AA945" s="290"/>
    </row>
    <row r="946">
      <c r="A946" s="242"/>
      <c r="B946" s="242"/>
      <c r="C946" s="242"/>
      <c r="D946" s="162"/>
      <c r="E946" s="242"/>
      <c r="F946" s="242"/>
      <c r="G946" s="242"/>
      <c r="H946" s="330"/>
      <c r="I946" s="248"/>
      <c r="J946" s="242"/>
      <c r="K946" s="242"/>
      <c r="L946" s="242"/>
      <c r="M946" s="242"/>
      <c r="N946" s="242"/>
      <c r="O946" s="242"/>
      <c r="P946" s="290"/>
      <c r="Q946" s="290"/>
      <c r="R946" s="290"/>
      <c r="S946" s="290"/>
      <c r="T946" s="290"/>
      <c r="U946" s="290"/>
      <c r="V946" s="290"/>
      <c r="W946" s="290"/>
      <c r="X946" s="290"/>
      <c r="Y946" s="290"/>
      <c r="Z946" s="290"/>
      <c r="AA946" s="290"/>
    </row>
    <row r="947">
      <c r="A947" s="242"/>
      <c r="B947" s="242"/>
      <c r="C947" s="242"/>
      <c r="D947" s="162"/>
      <c r="E947" s="242"/>
      <c r="F947" s="242"/>
      <c r="G947" s="242"/>
      <c r="H947" s="330"/>
      <c r="I947" s="248"/>
      <c r="J947" s="242"/>
      <c r="K947" s="242"/>
      <c r="L947" s="242"/>
      <c r="M947" s="242"/>
      <c r="N947" s="242"/>
      <c r="O947" s="242"/>
      <c r="P947" s="290"/>
      <c r="Q947" s="290"/>
      <c r="R947" s="290"/>
      <c r="S947" s="290"/>
      <c r="T947" s="290"/>
      <c r="U947" s="290"/>
      <c r="V947" s="290"/>
      <c r="W947" s="290"/>
      <c r="X947" s="290"/>
      <c r="Y947" s="290"/>
      <c r="Z947" s="290"/>
      <c r="AA947" s="290"/>
    </row>
    <row r="948">
      <c r="A948" s="242"/>
      <c r="B948" s="242"/>
      <c r="C948" s="242"/>
      <c r="D948" s="162"/>
      <c r="E948" s="242"/>
      <c r="F948" s="242"/>
      <c r="G948" s="242"/>
      <c r="H948" s="330"/>
      <c r="I948" s="248"/>
      <c r="J948" s="242"/>
      <c r="K948" s="242"/>
      <c r="L948" s="242"/>
      <c r="M948" s="242"/>
      <c r="N948" s="242"/>
      <c r="O948" s="242"/>
      <c r="P948" s="290"/>
      <c r="Q948" s="290"/>
      <c r="R948" s="290"/>
      <c r="S948" s="290"/>
      <c r="T948" s="290"/>
      <c r="U948" s="290"/>
      <c r="V948" s="290"/>
      <c r="W948" s="290"/>
      <c r="X948" s="290"/>
      <c r="Y948" s="290"/>
      <c r="Z948" s="290"/>
      <c r="AA948" s="290"/>
    </row>
    <row r="949">
      <c r="A949" s="242"/>
      <c r="B949" s="242"/>
      <c r="C949" s="242"/>
      <c r="D949" s="162"/>
      <c r="E949" s="242"/>
      <c r="F949" s="242"/>
      <c r="G949" s="242"/>
      <c r="H949" s="330"/>
      <c r="I949" s="248"/>
      <c r="J949" s="242"/>
      <c r="K949" s="242"/>
      <c r="L949" s="242"/>
      <c r="M949" s="242"/>
      <c r="N949" s="242"/>
      <c r="O949" s="242"/>
      <c r="P949" s="290"/>
      <c r="Q949" s="290"/>
      <c r="R949" s="290"/>
      <c r="S949" s="290"/>
      <c r="T949" s="290"/>
      <c r="U949" s="290"/>
      <c r="V949" s="290"/>
      <c r="W949" s="290"/>
      <c r="X949" s="290"/>
      <c r="Y949" s="290"/>
      <c r="Z949" s="290"/>
      <c r="AA949" s="290"/>
    </row>
    <row r="950">
      <c r="A950" s="242"/>
      <c r="B950" s="242"/>
      <c r="C950" s="242"/>
      <c r="D950" s="162"/>
      <c r="E950" s="242"/>
      <c r="F950" s="242"/>
      <c r="G950" s="242"/>
      <c r="H950" s="330"/>
      <c r="I950" s="248"/>
      <c r="J950" s="242"/>
      <c r="K950" s="242"/>
      <c r="L950" s="242"/>
      <c r="M950" s="242"/>
      <c r="N950" s="242"/>
      <c r="O950" s="242"/>
      <c r="P950" s="290"/>
      <c r="Q950" s="290"/>
      <c r="R950" s="290"/>
      <c r="S950" s="290"/>
      <c r="T950" s="290"/>
      <c r="U950" s="290"/>
      <c r="V950" s="290"/>
      <c r="W950" s="290"/>
      <c r="X950" s="290"/>
      <c r="Y950" s="290"/>
      <c r="Z950" s="290"/>
      <c r="AA950" s="290"/>
    </row>
    <row r="951">
      <c r="A951" s="242"/>
      <c r="B951" s="242"/>
      <c r="C951" s="242"/>
      <c r="D951" s="162"/>
      <c r="E951" s="242"/>
      <c r="F951" s="242"/>
      <c r="G951" s="242"/>
      <c r="H951" s="330"/>
      <c r="I951" s="248"/>
      <c r="J951" s="242"/>
      <c r="K951" s="242"/>
      <c r="L951" s="242"/>
      <c r="M951" s="242"/>
      <c r="N951" s="242"/>
      <c r="O951" s="242"/>
      <c r="P951" s="290"/>
      <c r="Q951" s="290"/>
      <c r="R951" s="290"/>
      <c r="S951" s="290"/>
      <c r="T951" s="290"/>
      <c r="U951" s="290"/>
      <c r="V951" s="290"/>
      <c r="W951" s="290"/>
      <c r="X951" s="290"/>
      <c r="Y951" s="290"/>
      <c r="Z951" s="290"/>
      <c r="AA951" s="290"/>
    </row>
    <row r="952">
      <c r="A952" s="242"/>
      <c r="B952" s="242"/>
      <c r="C952" s="242"/>
      <c r="D952" s="162"/>
      <c r="E952" s="242"/>
      <c r="F952" s="242"/>
      <c r="G952" s="242"/>
      <c r="H952" s="330"/>
      <c r="I952" s="248"/>
      <c r="J952" s="242"/>
      <c r="K952" s="242"/>
      <c r="L952" s="242"/>
      <c r="M952" s="242"/>
      <c r="N952" s="242"/>
      <c r="O952" s="242"/>
      <c r="P952" s="290"/>
      <c r="Q952" s="290"/>
      <c r="R952" s="290"/>
      <c r="S952" s="290"/>
      <c r="T952" s="290"/>
      <c r="U952" s="290"/>
      <c r="V952" s="290"/>
      <c r="W952" s="290"/>
      <c r="X952" s="290"/>
      <c r="Y952" s="290"/>
      <c r="Z952" s="290"/>
      <c r="AA952" s="290"/>
    </row>
    <row r="953">
      <c r="A953" s="242"/>
      <c r="B953" s="242"/>
      <c r="C953" s="242"/>
      <c r="D953" s="162"/>
      <c r="E953" s="242"/>
      <c r="F953" s="242"/>
      <c r="G953" s="242"/>
      <c r="H953" s="330"/>
      <c r="I953" s="248"/>
      <c r="J953" s="242"/>
      <c r="K953" s="242"/>
      <c r="L953" s="242"/>
      <c r="M953" s="242"/>
      <c r="N953" s="242"/>
      <c r="O953" s="242"/>
      <c r="P953" s="290"/>
      <c r="Q953" s="290"/>
      <c r="R953" s="290"/>
      <c r="S953" s="290"/>
      <c r="T953" s="290"/>
      <c r="U953" s="290"/>
      <c r="V953" s="290"/>
      <c r="W953" s="290"/>
      <c r="X953" s="290"/>
      <c r="Y953" s="290"/>
      <c r="Z953" s="290"/>
      <c r="AA953" s="290"/>
    </row>
    <row r="954">
      <c r="A954" s="242"/>
      <c r="B954" s="242"/>
      <c r="C954" s="242"/>
      <c r="D954" s="162"/>
      <c r="E954" s="242"/>
      <c r="F954" s="242"/>
      <c r="G954" s="242"/>
      <c r="H954" s="330"/>
      <c r="I954" s="248"/>
      <c r="J954" s="242"/>
      <c r="K954" s="242"/>
      <c r="L954" s="242"/>
      <c r="M954" s="242"/>
      <c r="N954" s="242"/>
      <c r="O954" s="242"/>
      <c r="P954" s="290"/>
      <c r="Q954" s="290"/>
      <c r="R954" s="290"/>
      <c r="S954" s="290"/>
      <c r="T954" s="290"/>
      <c r="U954" s="290"/>
      <c r="V954" s="290"/>
      <c r="W954" s="290"/>
      <c r="X954" s="290"/>
      <c r="Y954" s="290"/>
      <c r="Z954" s="290"/>
      <c r="AA954" s="290"/>
    </row>
    <row r="955">
      <c r="A955" s="242"/>
      <c r="B955" s="242"/>
      <c r="C955" s="242"/>
      <c r="D955" s="162"/>
      <c r="E955" s="242"/>
      <c r="F955" s="242"/>
      <c r="G955" s="242"/>
      <c r="H955" s="330"/>
      <c r="I955" s="248"/>
      <c r="J955" s="242"/>
      <c r="K955" s="242"/>
      <c r="L955" s="242"/>
      <c r="M955" s="242"/>
      <c r="N955" s="242"/>
      <c r="O955" s="242"/>
      <c r="P955" s="290"/>
      <c r="Q955" s="290"/>
      <c r="R955" s="290"/>
      <c r="S955" s="290"/>
      <c r="T955" s="290"/>
      <c r="U955" s="290"/>
      <c r="V955" s="290"/>
      <c r="W955" s="290"/>
      <c r="X955" s="290"/>
      <c r="Y955" s="290"/>
      <c r="Z955" s="290"/>
      <c r="AA955" s="290"/>
    </row>
    <row r="956">
      <c r="A956" s="242"/>
      <c r="B956" s="242"/>
      <c r="C956" s="242"/>
      <c r="D956" s="162"/>
      <c r="E956" s="242"/>
      <c r="F956" s="242"/>
      <c r="G956" s="242"/>
      <c r="H956" s="330"/>
      <c r="I956" s="248"/>
      <c r="J956" s="242"/>
      <c r="K956" s="242"/>
      <c r="L956" s="242"/>
      <c r="M956" s="242"/>
      <c r="N956" s="242"/>
      <c r="O956" s="242"/>
      <c r="P956" s="290"/>
      <c r="Q956" s="290"/>
      <c r="R956" s="290"/>
      <c r="S956" s="290"/>
      <c r="T956" s="290"/>
      <c r="U956" s="290"/>
      <c r="V956" s="290"/>
      <c r="W956" s="290"/>
      <c r="X956" s="290"/>
      <c r="Y956" s="290"/>
      <c r="Z956" s="290"/>
      <c r="AA956" s="290"/>
    </row>
    <row r="957">
      <c r="A957" s="242"/>
      <c r="B957" s="242"/>
      <c r="C957" s="242"/>
      <c r="D957" s="162"/>
      <c r="E957" s="242"/>
      <c r="F957" s="242"/>
      <c r="G957" s="242"/>
      <c r="H957" s="330"/>
      <c r="I957" s="248"/>
      <c r="J957" s="242"/>
      <c r="K957" s="242"/>
      <c r="L957" s="242"/>
      <c r="M957" s="242"/>
      <c r="N957" s="242"/>
      <c r="O957" s="242"/>
      <c r="P957" s="290"/>
      <c r="Q957" s="290"/>
      <c r="R957" s="290"/>
      <c r="S957" s="290"/>
      <c r="T957" s="290"/>
      <c r="U957" s="290"/>
      <c r="V957" s="290"/>
      <c r="W957" s="290"/>
      <c r="X957" s="290"/>
      <c r="Y957" s="290"/>
      <c r="Z957" s="290"/>
      <c r="AA957" s="290"/>
    </row>
    <row r="958">
      <c r="A958" s="242"/>
      <c r="B958" s="242"/>
      <c r="C958" s="242"/>
      <c r="D958" s="162"/>
      <c r="E958" s="242"/>
      <c r="F958" s="242"/>
      <c r="G958" s="242"/>
      <c r="H958" s="330"/>
      <c r="I958" s="248"/>
      <c r="J958" s="242"/>
      <c r="K958" s="242"/>
      <c r="L958" s="242"/>
      <c r="M958" s="242"/>
      <c r="N958" s="242"/>
      <c r="O958" s="242"/>
      <c r="P958" s="290"/>
      <c r="Q958" s="290"/>
      <c r="R958" s="290"/>
      <c r="S958" s="290"/>
      <c r="T958" s="290"/>
      <c r="U958" s="290"/>
      <c r="V958" s="290"/>
      <c r="W958" s="290"/>
      <c r="X958" s="290"/>
      <c r="Y958" s="290"/>
      <c r="Z958" s="290"/>
      <c r="AA958" s="290"/>
    </row>
    <row r="959">
      <c r="A959" s="242"/>
      <c r="B959" s="242"/>
      <c r="C959" s="242"/>
      <c r="D959" s="162"/>
      <c r="E959" s="242"/>
      <c r="F959" s="242"/>
      <c r="G959" s="242"/>
      <c r="H959" s="330"/>
      <c r="I959" s="248"/>
      <c r="J959" s="242"/>
      <c r="K959" s="242"/>
      <c r="L959" s="242"/>
      <c r="M959" s="242"/>
      <c r="N959" s="242"/>
      <c r="O959" s="242"/>
      <c r="P959" s="290"/>
      <c r="Q959" s="290"/>
      <c r="R959" s="290"/>
      <c r="S959" s="290"/>
      <c r="T959" s="290"/>
      <c r="U959" s="290"/>
      <c r="V959" s="290"/>
      <c r="W959" s="290"/>
      <c r="X959" s="290"/>
      <c r="Y959" s="290"/>
      <c r="Z959" s="290"/>
      <c r="AA959" s="290"/>
    </row>
    <row r="960">
      <c r="A960" s="242"/>
      <c r="B960" s="242"/>
      <c r="C960" s="242"/>
      <c r="D960" s="162"/>
      <c r="E960" s="242"/>
      <c r="F960" s="242"/>
      <c r="G960" s="242"/>
      <c r="H960" s="330"/>
      <c r="I960" s="248"/>
      <c r="J960" s="242"/>
      <c r="K960" s="242"/>
      <c r="L960" s="242"/>
      <c r="M960" s="242"/>
      <c r="N960" s="242"/>
      <c r="O960" s="242"/>
      <c r="P960" s="290"/>
      <c r="Q960" s="290"/>
      <c r="R960" s="290"/>
      <c r="S960" s="290"/>
      <c r="T960" s="290"/>
      <c r="U960" s="290"/>
      <c r="V960" s="290"/>
      <c r="W960" s="290"/>
      <c r="X960" s="290"/>
      <c r="Y960" s="290"/>
      <c r="Z960" s="290"/>
      <c r="AA960" s="290"/>
    </row>
    <row r="961">
      <c r="A961" s="242"/>
      <c r="B961" s="242"/>
      <c r="C961" s="242"/>
      <c r="D961" s="162"/>
      <c r="E961" s="242"/>
      <c r="F961" s="242"/>
      <c r="G961" s="242"/>
      <c r="H961" s="330"/>
      <c r="I961" s="248"/>
      <c r="J961" s="242"/>
      <c r="K961" s="242"/>
      <c r="L961" s="242"/>
      <c r="M961" s="242"/>
      <c r="N961" s="242"/>
      <c r="O961" s="242"/>
      <c r="P961" s="290"/>
      <c r="Q961" s="290"/>
      <c r="R961" s="290"/>
      <c r="S961" s="290"/>
      <c r="T961" s="290"/>
      <c r="U961" s="290"/>
      <c r="V961" s="290"/>
      <c r="W961" s="290"/>
      <c r="X961" s="290"/>
      <c r="Y961" s="290"/>
      <c r="Z961" s="290"/>
      <c r="AA961" s="290"/>
    </row>
    <row r="962">
      <c r="A962" s="242"/>
      <c r="B962" s="242"/>
      <c r="C962" s="242"/>
      <c r="D962" s="162"/>
      <c r="E962" s="242"/>
      <c r="F962" s="242"/>
      <c r="G962" s="242"/>
      <c r="H962" s="330"/>
      <c r="I962" s="248"/>
      <c r="J962" s="242"/>
      <c r="K962" s="242"/>
      <c r="L962" s="242"/>
      <c r="M962" s="242"/>
      <c r="N962" s="242"/>
      <c r="O962" s="242"/>
      <c r="P962" s="290"/>
      <c r="Q962" s="290"/>
      <c r="R962" s="290"/>
      <c r="S962" s="290"/>
      <c r="T962" s="290"/>
      <c r="U962" s="290"/>
      <c r="V962" s="290"/>
      <c r="W962" s="290"/>
      <c r="X962" s="290"/>
      <c r="Y962" s="290"/>
      <c r="Z962" s="290"/>
      <c r="AA962" s="290"/>
    </row>
    <row r="963">
      <c r="A963" s="242"/>
      <c r="B963" s="242"/>
      <c r="C963" s="242"/>
      <c r="D963" s="162"/>
      <c r="E963" s="242"/>
      <c r="F963" s="242"/>
      <c r="G963" s="242"/>
      <c r="H963" s="330"/>
      <c r="I963" s="248"/>
      <c r="J963" s="242"/>
      <c r="K963" s="242"/>
      <c r="L963" s="242"/>
      <c r="M963" s="242"/>
      <c r="N963" s="242"/>
      <c r="O963" s="242"/>
      <c r="P963" s="290"/>
      <c r="Q963" s="290"/>
      <c r="R963" s="290"/>
      <c r="S963" s="290"/>
      <c r="T963" s="290"/>
      <c r="U963" s="290"/>
      <c r="V963" s="290"/>
      <c r="W963" s="290"/>
      <c r="X963" s="290"/>
      <c r="Y963" s="290"/>
      <c r="Z963" s="290"/>
      <c r="AA963" s="290"/>
    </row>
    <row r="964">
      <c r="A964" s="242"/>
      <c r="B964" s="242"/>
      <c r="C964" s="242"/>
      <c r="D964" s="162"/>
      <c r="E964" s="242"/>
      <c r="F964" s="242"/>
      <c r="G964" s="242"/>
      <c r="H964" s="330"/>
      <c r="I964" s="248"/>
      <c r="J964" s="242"/>
      <c r="K964" s="242"/>
      <c r="L964" s="242"/>
      <c r="M964" s="242"/>
      <c r="N964" s="242"/>
      <c r="O964" s="242"/>
      <c r="P964" s="290"/>
      <c r="Q964" s="290"/>
      <c r="R964" s="290"/>
      <c r="S964" s="290"/>
      <c r="T964" s="290"/>
      <c r="U964" s="290"/>
      <c r="V964" s="290"/>
      <c r="W964" s="290"/>
      <c r="X964" s="290"/>
      <c r="Y964" s="290"/>
      <c r="Z964" s="290"/>
      <c r="AA964" s="290"/>
    </row>
    <row r="965">
      <c r="A965" s="242"/>
      <c r="B965" s="242"/>
      <c r="C965" s="242"/>
      <c r="D965" s="162"/>
      <c r="E965" s="242"/>
      <c r="F965" s="242"/>
      <c r="G965" s="242"/>
      <c r="H965" s="330"/>
      <c r="I965" s="248"/>
      <c r="J965" s="242"/>
      <c r="K965" s="242"/>
      <c r="L965" s="242"/>
      <c r="M965" s="242"/>
      <c r="N965" s="242"/>
      <c r="O965" s="242"/>
      <c r="P965" s="290"/>
      <c r="Q965" s="290"/>
      <c r="R965" s="290"/>
      <c r="S965" s="290"/>
      <c r="T965" s="290"/>
      <c r="U965" s="290"/>
      <c r="V965" s="290"/>
      <c r="W965" s="290"/>
      <c r="X965" s="290"/>
      <c r="Y965" s="290"/>
      <c r="Z965" s="290"/>
      <c r="AA965" s="290"/>
    </row>
    <row r="966">
      <c r="A966" s="242"/>
      <c r="B966" s="242"/>
      <c r="C966" s="242"/>
      <c r="D966" s="162"/>
      <c r="E966" s="242"/>
      <c r="F966" s="242"/>
      <c r="G966" s="242"/>
      <c r="H966" s="330"/>
      <c r="I966" s="248"/>
      <c r="J966" s="242"/>
      <c r="K966" s="242"/>
      <c r="L966" s="242"/>
      <c r="M966" s="242"/>
      <c r="N966" s="242"/>
      <c r="O966" s="242"/>
      <c r="P966" s="290"/>
      <c r="Q966" s="290"/>
      <c r="R966" s="290"/>
      <c r="S966" s="290"/>
      <c r="T966" s="290"/>
      <c r="U966" s="290"/>
      <c r="V966" s="290"/>
      <c r="W966" s="290"/>
      <c r="X966" s="290"/>
      <c r="Y966" s="290"/>
      <c r="Z966" s="290"/>
      <c r="AA966" s="290"/>
    </row>
    <row r="967">
      <c r="A967" s="242"/>
      <c r="B967" s="242"/>
      <c r="C967" s="242"/>
      <c r="D967" s="162"/>
      <c r="E967" s="242"/>
      <c r="F967" s="242"/>
      <c r="G967" s="242"/>
      <c r="H967" s="330"/>
      <c r="I967" s="248"/>
      <c r="J967" s="242"/>
      <c r="K967" s="242"/>
      <c r="L967" s="242"/>
      <c r="M967" s="242"/>
      <c r="N967" s="242"/>
      <c r="O967" s="242"/>
      <c r="P967" s="290"/>
      <c r="Q967" s="290"/>
      <c r="R967" s="290"/>
      <c r="S967" s="290"/>
      <c r="T967" s="290"/>
      <c r="U967" s="290"/>
      <c r="V967" s="290"/>
      <c r="W967" s="290"/>
      <c r="X967" s="290"/>
      <c r="Y967" s="290"/>
      <c r="Z967" s="290"/>
      <c r="AA967" s="290"/>
    </row>
    <row r="968">
      <c r="A968" s="242"/>
      <c r="B968" s="242"/>
      <c r="C968" s="242"/>
      <c r="D968" s="162"/>
      <c r="E968" s="242"/>
      <c r="F968" s="242"/>
      <c r="G968" s="242"/>
      <c r="H968" s="330"/>
      <c r="I968" s="248"/>
      <c r="J968" s="242"/>
      <c r="K968" s="242"/>
      <c r="L968" s="242"/>
      <c r="M968" s="242"/>
      <c r="N968" s="242"/>
      <c r="O968" s="242"/>
      <c r="P968" s="290"/>
      <c r="Q968" s="290"/>
      <c r="R968" s="290"/>
      <c r="S968" s="290"/>
      <c r="T968" s="290"/>
      <c r="U968" s="290"/>
      <c r="V968" s="290"/>
      <c r="W968" s="290"/>
      <c r="X968" s="290"/>
      <c r="Y968" s="290"/>
      <c r="Z968" s="290"/>
      <c r="AA968" s="290"/>
    </row>
    <row r="969">
      <c r="A969" s="242"/>
      <c r="B969" s="242"/>
      <c r="C969" s="242"/>
      <c r="D969" s="162"/>
      <c r="E969" s="242"/>
      <c r="F969" s="242"/>
      <c r="G969" s="242"/>
      <c r="H969" s="330"/>
      <c r="I969" s="248"/>
      <c r="J969" s="242"/>
      <c r="K969" s="242"/>
      <c r="L969" s="242"/>
      <c r="M969" s="242"/>
      <c r="N969" s="242"/>
      <c r="O969" s="242"/>
      <c r="P969" s="290"/>
      <c r="Q969" s="290"/>
      <c r="R969" s="290"/>
      <c r="S969" s="290"/>
      <c r="T969" s="290"/>
      <c r="U969" s="290"/>
      <c r="V969" s="290"/>
      <c r="W969" s="290"/>
      <c r="X969" s="290"/>
      <c r="Y969" s="290"/>
      <c r="Z969" s="290"/>
      <c r="AA969" s="290"/>
    </row>
    <row r="970">
      <c r="A970" s="242"/>
      <c r="B970" s="242"/>
      <c r="C970" s="242"/>
      <c r="D970" s="162"/>
      <c r="E970" s="242"/>
      <c r="F970" s="242"/>
      <c r="G970" s="242"/>
      <c r="H970" s="330"/>
      <c r="I970" s="248"/>
      <c r="J970" s="242"/>
      <c r="K970" s="242"/>
      <c r="L970" s="242"/>
      <c r="M970" s="242"/>
      <c r="N970" s="242"/>
      <c r="O970" s="242"/>
      <c r="P970" s="290"/>
      <c r="Q970" s="290"/>
      <c r="R970" s="290"/>
      <c r="S970" s="290"/>
      <c r="T970" s="290"/>
      <c r="U970" s="290"/>
      <c r="V970" s="290"/>
      <c r="W970" s="290"/>
      <c r="X970" s="290"/>
      <c r="Y970" s="290"/>
      <c r="Z970" s="290"/>
      <c r="AA970" s="290"/>
    </row>
    <row r="971">
      <c r="A971" s="242"/>
      <c r="B971" s="242"/>
      <c r="C971" s="242"/>
      <c r="D971" s="162"/>
      <c r="E971" s="242"/>
      <c r="F971" s="242"/>
      <c r="G971" s="242"/>
      <c r="H971" s="330"/>
      <c r="I971" s="248"/>
      <c r="J971" s="242"/>
      <c r="K971" s="242"/>
      <c r="L971" s="242"/>
      <c r="M971" s="242"/>
      <c r="N971" s="242"/>
      <c r="O971" s="242"/>
      <c r="P971" s="290"/>
      <c r="Q971" s="290"/>
      <c r="R971" s="290"/>
      <c r="S971" s="290"/>
      <c r="T971" s="290"/>
      <c r="U971" s="290"/>
      <c r="V971" s="290"/>
      <c r="W971" s="290"/>
      <c r="X971" s="290"/>
      <c r="Y971" s="290"/>
      <c r="Z971" s="290"/>
      <c r="AA971" s="290"/>
    </row>
    <row r="972">
      <c r="A972" s="242"/>
      <c r="B972" s="242"/>
      <c r="C972" s="242"/>
      <c r="D972" s="162"/>
      <c r="E972" s="242"/>
      <c r="F972" s="242"/>
      <c r="G972" s="242"/>
      <c r="H972" s="330"/>
      <c r="I972" s="248"/>
      <c r="J972" s="242"/>
      <c r="K972" s="242"/>
      <c r="L972" s="242"/>
      <c r="M972" s="242"/>
      <c r="N972" s="242"/>
      <c r="O972" s="242"/>
      <c r="P972" s="290"/>
      <c r="Q972" s="290"/>
      <c r="R972" s="290"/>
      <c r="S972" s="290"/>
      <c r="T972" s="290"/>
      <c r="U972" s="290"/>
      <c r="V972" s="290"/>
      <c r="W972" s="290"/>
      <c r="X972" s="290"/>
      <c r="Y972" s="290"/>
      <c r="Z972" s="290"/>
      <c r="AA972" s="290"/>
    </row>
    <row r="973">
      <c r="A973" s="242"/>
      <c r="B973" s="242"/>
      <c r="C973" s="242"/>
      <c r="D973" s="162"/>
      <c r="E973" s="242"/>
      <c r="F973" s="242"/>
      <c r="G973" s="242"/>
      <c r="H973" s="330"/>
      <c r="I973" s="248"/>
      <c r="J973" s="242"/>
      <c r="K973" s="242"/>
      <c r="L973" s="242"/>
      <c r="M973" s="242"/>
      <c r="N973" s="242"/>
      <c r="O973" s="242"/>
      <c r="P973" s="290"/>
      <c r="Q973" s="290"/>
      <c r="R973" s="290"/>
      <c r="S973" s="290"/>
      <c r="T973" s="290"/>
      <c r="U973" s="290"/>
      <c r="V973" s="290"/>
      <c r="W973" s="290"/>
      <c r="X973" s="290"/>
      <c r="Y973" s="290"/>
      <c r="Z973" s="290"/>
      <c r="AA973" s="290"/>
    </row>
    <row r="974">
      <c r="A974" s="242"/>
      <c r="B974" s="242"/>
      <c r="C974" s="242"/>
      <c r="D974" s="162"/>
      <c r="E974" s="242"/>
      <c r="F974" s="242"/>
      <c r="G974" s="242"/>
      <c r="H974" s="330"/>
      <c r="I974" s="248"/>
      <c r="J974" s="242"/>
      <c r="K974" s="242"/>
      <c r="L974" s="242"/>
      <c r="M974" s="242"/>
      <c r="N974" s="242"/>
      <c r="O974" s="242"/>
      <c r="P974" s="290"/>
      <c r="Q974" s="290"/>
      <c r="R974" s="290"/>
      <c r="S974" s="290"/>
      <c r="T974" s="290"/>
      <c r="U974" s="290"/>
      <c r="V974" s="290"/>
      <c r="W974" s="290"/>
      <c r="X974" s="290"/>
      <c r="Y974" s="290"/>
      <c r="Z974" s="290"/>
      <c r="AA974" s="290"/>
    </row>
    <row r="975">
      <c r="A975" s="242"/>
      <c r="B975" s="242"/>
      <c r="C975" s="242"/>
      <c r="D975" s="162"/>
      <c r="E975" s="242"/>
      <c r="F975" s="242"/>
      <c r="G975" s="242"/>
      <c r="H975" s="330"/>
      <c r="I975" s="248"/>
      <c r="J975" s="242"/>
      <c r="K975" s="242"/>
      <c r="L975" s="242"/>
      <c r="M975" s="242"/>
      <c r="N975" s="242"/>
      <c r="O975" s="242"/>
      <c r="P975" s="290"/>
      <c r="Q975" s="290"/>
      <c r="R975" s="290"/>
      <c r="S975" s="290"/>
      <c r="T975" s="290"/>
      <c r="U975" s="290"/>
      <c r="V975" s="290"/>
      <c r="W975" s="290"/>
      <c r="X975" s="290"/>
      <c r="Y975" s="290"/>
      <c r="Z975" s="290"/>
      <c r="AA975" s="290"/>
    </row>
    <row r="976">
      <c r="A976" s="242"/>
      <c r="B976" s="242"/>
      <c r="C976" s="242"/>
      <c r="D976" s="162"/>
      <c r="E976" s="242"/>
      <c r="F976" s="242"/>
      <c r="G976" s="242"/>
      <c r="H976" s="330"/>
      <c r="I976" s="248"/>
      <c r="J976" s="242"/>
      <c r="K976" s="242"/>
      <c r="L976" s="242"/>
      <c r="M976" s="242"/>
      <c r="N976" s="242"/>
      <c r="O976" s="242"/>
      <c r="P976" s="290"/>
      <c r="Q976" s="290"/>
      <c r="R976" s="290"/>
      <c r="S976" s="290"/>
      <c r="T976" s="290"/>
      <c r="U976" s="290"/>
      <c r="V976" s="290"/>
      <c r="W976" s="290"/>
      <c r="X976" s="290"/>
      <c r="Y976" s="290"/>
      <c r="Z976" s="290"/>
      <c r="AA976" s="290"/>
    </row>
    <row r="977">
      <c r="A977" s="242"/>
      <c r="B977" s="242"/>
      <c r="C977" s="242"/>
      <c r="D977" s="162"/>
      <c r="E977" s="242"/>
      <c r="F977" s="242"/>
      <c r="G977" s="242"/>
      <c r="H977" s="330"/>
      <c r="I977" s="248"/>
      <c r="J977" s="242"/>
      <c r="K977" s="242"/>
      <c r="L977" s="242"/>
      <c r="M977" s="242"/>
      <c r="N977" s="242"/>
      <c r="O977" s="242"/>
      <c r="P977" s="290"/>
      <c r="Q977" s="290"/>
      <c r="R977" s="290"/>
      <c r="S977" s="290"/>
      <c r="T977" s="290"/>
      <c r="U977" s="290"/>
      <c r="V977" s="290"/>
      <c r="W977" s="290"/>
      <c r="X977" s="290"/>
      <c r="Y977" s="290"/>
      <c r="Z977" s="290"/>
      <c r="AA977" s="290"/>
    </row>
    <row r="978">
      <c r="A978" s="242"/>
      <c r="B978" s="242"/>
      <c r="C978" s="242"/>
      <c r="D978" s="162"/>
      <c r="E978" s="242"/>
      <c r="F978" s="242"/>
      <c r="G978" s="242"/>
      <c r="H978" s="330"/>
      <c r="I978" s="248"/>
      <c r="J978" s="242"/>
      <c r="K978" s="242"/>
      <c r="L978" s="242"/>
      <c r="M978" s="242"/>
      <c r="N978" s="242"/>
      <c r="O978" s="242"/>
      <c r="P978" s="290"/>
      <c r="Q978" s="290"/>
      <c r="R978" s="290"/>
      <c r="S978" s="290"/>
      <c r="T978" s="290"/>
      <c r="U978" s="290"/>
      <c r="V978" s="290"/>
      <c r="W978" s="290"/>
      <c r="X978" s="290"/>
      <c r="Y978" s="290"/>
      <c r="Z978" s="290"/>
      <c r="AA978" s="290"/>
    </row>
    <row r="979">
      <c r="A979" s="242"/>
      <c r="B979" s="242"/>
      <c r="C979" s="242"/>
      <c r="D979" s="162"/>
      <c r="E979" s="242"/>
      <c r="F979" s="242"/>
      <c r="G979" s="242"/>
      <c r="H979" s="330"/>
      <c r="I979" s="248"/>
      <c r="J979" s="242"/>
      <c r="K979" s="242"/>
      <c r="L979" s="242"/>
      <c r="M979" s="242"/>
      <c r="N979" s="242"/>
      <c r="O979" s="242"/>
      <c r="P979" s="290"/>
      <c r="Q979" s="290"/>
      <c r="R979" s="290"/>
      <c r="S979" s="290"/>
      <c r="T979" s="290"/>
      <c r="U979" s="290"/>
      <c r="V979" s="290"/>
      <c r="W979" s="290"/>
      <c r="X979" s="290"/>
      <c r="Y979" s="290"/>
      <c r="Z979" s="290"/>
      <c r="AA979" s="290"/>
    </row>
    <row r="980">
      <c r="A980" s="242"/>
      <c r="B980" s="242"/>
      <c r="C980" s="242"/>
      <c r="D980" s="162"/>
      <c r="E980" s="242"/>
      <c r="F980" s="242"/>
      <c r="G980" s="242"/>
      <c r="H980" s="330"/>
      <c r="I980" s="248"/>
      <c r="J980" s="242"/>
      <c r="K980" s="242"/>
      <c r="L980" s="242"/>
      <c r="M980" s="242"/>
      <c r="N980" s="242"/>
      <c r="O980" s="242"/>
      <c r="P980" s="290"/>
      <c r="Q980" s="290"/>
      <c r="R980" s="290"/>
      <c r="S980" s="290"/>
      <c r="T980" s="290"/>
      <c r="U980" s="290"/>
      <c r="V980" s="290"/>
      <c r="W980" s="290"/>
      <c r="X980" s="290"/>
      <c r="Y980" s="290"/>
      <c r="Z980" s="290"/>
      <c r="AA980" s="290"/>
    </row>
    <row r="981">
      <c r="A981" s="242"/>
      <c r="B981" s="242"/>
      <c r="C981" s="242"/>
      <c r="D981" s="162"/>
      <c r="E981" s="242"/>
      <c r="F981" s="242"/>
      <c r="G981" s="242"/>
      <c r="H981" s="330"/>
      <c r="I981" s="248"/>
      <c r="J981" s="242"/>
      <c r="K981" s="242"/>
      <c r="L981" s="242"/>
      <c r="M981" s="242"/>
      <c r="N981" s="242"/>
      <c r="O981" s="242"/>
      <c r="P981" s="290"/>
      <c r="Q981" s="290"/>
      <c r="R981" s="290"/>
      <c r="S981" s="290"/>
      <c r="T981" s="290"/>
      <c r="U981" s="290"/>
      <c r="V981" s="290"/>
      <c r="W981" s="290"/>
      <c r="X981" s="290"/>
      <c r="Y981" s="290"/>
      <c r="Z981" s="290"/>
      <c r="AA981" s="290"/>
    </row>
    <row r="982">
      <c r="A982" s="242"/>
      <c r="B982" s="242"/>
      <c r="C982" s="242"/>
      <c r="D982" s="162"/>
      <c r="E982" s="242"/>
      <c r="F982" s="242"/>
      <c r="G982" s="242"/>
      <c r="H982" s="330"/>
      <c r="I982" s="248"/>
      <c r="J982" s="242"/>
      <c r="K982" s="242"/>
      <c r="L982" s="242"/>
      <c r="M982" s="242"/>
      <c r="N982" s="242"/>
      <c r="O982" s="242"/>
      <c r="P982" s="290"/>
      <c r="Q982" s="290"/>
      <c r="R982" s="290"/>
      <c r="S982" s="290"/>
      <c r="T982" s="290"/>
      <c r="U982" s="290"/>
      <c r="V982" s="290"/>
      <c r="W982" s="290"/>
      <c r="X982" s="290"/>
      <c r="Y982" s="290"/>
      <c r="Z982" s="290"/>
      <c r="AA982" s="290"/>
    </row>
    <row r="983">
      <c r="A983" s="242"/>
      <c r="B983" s="242"/>
      <c r="C983" s="242"/>
      <c r="D983" s="162"/>
      <c r="E983" s="242"/>
      <c r="F983" s="242"/>
      <c r="G983" s="242"/>
      <c r="H983" s="330"/>
      <c r="I983" s="248"/>
      <c r="J983" s="242"/>
      <c r="K983" s="242"/>
      <c r="L983" s="242"/>
      <c r="M983" s="242"/>
      <c r="N983" s="242"/>
      <c r="O983" s="242"/>
      <c r="P983" s="290"/>
      <c r="Q983" s="290"/>
      <c r="R983" s="290"/>
      <c r="S983" s="290"/>
      <c r="T983" s="290"/>
      <c r="U983" s="290"/>
      <c r="V983" s="290"/>
      <c r="W983" s="290"/>
      <c r="X983" s="290"/>
      <c r="Y983" s="290"/>
      <c r="Z983" s="290"/>
      <c r="AA983" s="290"/>
    </row>
    <row r="984">
      <c r="A984" s="242"/>
      <c r="B984" s="242"/>
      <c r="C984" s="242"/>
      <c r="D984" s="162"/>
      <c r="E984" s="242"/>
      <c r="F984" s="242"/>
      <c r="G984" s="242"/>
      <c r="H984" s="330"/>
      <c r="I984" s="248"/>
      <c r="J984" s="242"/>
      <c r="K984" s="242"/>
      <c r="L984" s="242"/>
      <c r="M984" s="242"/>
      <c r="N984" s="242"/>
      <c r="O984" s="242"/>
      <c r="P984" s="290"/>
      <c r="Q984" s="290"/>
      <c r="R984" s="290"/>
      <c r="S984" s="290"/>
      <c r="T984" s="290"/>
      <c r="U984" s="290"/>
      <c r="V984" s="290"/>
      <c r="W984" s="290"/>
      <c r="X984" s="290"/>
      <c r="Y984" s="290"/>
      <c r="Z984" s="290"/>
      <c r="AA984" s="290"/>
    </row>
    <row r="985">
      <c r="A985" s="242"/>
      <c r="B985" s="242"/>
      <c r="C985" s="242"/>
      <c r="D985" s="162"/>
      <c r="E985" s="242"/>
      <c r="F985" s="242"/>
      <c r="G985" s="242"/>
      <c r="H985" s="330"/>
      <c r="I985" s="248"/>
      <c r="J985" s="242"/>
      <c r="K985" s="242"/>
      <c r="L985" s="242"/>
      <c r="M985" s="242"/>
      <c r="N985" s="242"/>
      <c r="O985" s="242"/>
      <c r="P985" s="290"/>
      <c r="Q985" s="290"/>
      <c r="R985" s="290"/>
      <c r="S985" s="290"/>
      <c r="T985" s="290"/>
      <c r="U985" s="290"/>
      <c r="V985" s="290"/>
      <c r="W985" s="290"/>
      <c r="X985" s="290"/>
      <c r="Y985" s="290"/>
      <c r="Z985" s="290"/>
      <c r="AA985" s="290"/>
    </row>
    <row r="986">
      <c r="A986" s="242"/>
      <c r="B986" s="242"/>
      <c r="C986" s="242"/>
      <c r="D986" s="162"/>
      <c r="E986" s="242"/>
      <c r="F986" s="242"/>
      <c r="G986" s="242"/>
      <c r="H986" s="330"/>
      <c r="I986" s="248"/>
      <c r="J986" s="242"/>
      <c r="K986" s="242"/>
      <c r="L986" s="242"/>
      <c r="M986" s="242"/>
      <c r="N986" s="242"/>
      <c r="O986" s="242"/>
      <c r="P986" s="290"/>
      <c r="Q986" s="290"/>
      <c r="R986" s="290"/>
      <c r="S986" s="290"/>
      <c r="T986" s="290"/>
      <c r="U986" s="290"/>
      <c r="V986" s="290"/>
      <c r="W986" s="290"/>
      <c r="X986" s="290"/>
      <c r="Y986" s="290"/>
      <c r="Z986" s="290"/>
      <c r="AA986" s="290"/>
    </row>
    <row r="987">
      <c r="A987" s="242"/>
      <c r="B987" s="242"/>
      <c r="C987" s="242"/>
      <c r="D987" s="162"/>
      <c r="E987" s="242"/>
      <c r="F987" s="242"/>
      <c r="G987" s="242"/>
      <c r="H987" s="330"/>
      <c r="I987" s="248"/>
      <c r="J987" s="242"/>
      <c r="K987" s="242"/>
      <c r="L987" s="242"/>
      <c r="M987" s="242"/>
      <c r="N987" s="242"/>
      <c r="O987" s="242"/>
      <c r="P987" s="290"/>
      <c r="Q987" s="290"/>
      <c r="R987" s="290"/>
      <c r="S987" s="290"/>
      <c r="T987" s="290"/>
      <c r="U987" s="290"/>
      <c r="V987" s="290"/>
      <c r="W987" s="290"/>
      <c r="X987" s="290"/>
      <c r="Y987" s="290"/>
      <c r="Z987" s="290"/>
      <c r="AA987" s="290"/>
    </row>
    <row r="988">
      <c r="A988" s="242"/>
      <c r="B988" s="242"/>
      <c r="C988" s="242"/>
      <c r="D988" s="162"/>
      <c r="E988" s="242"/>
      <c r="F988" s="242"/>
      <c r="G988" s="242"/>
      <c r="H988" s="330"/>
      <c r="I988" s="248"/>
      <c r="J988" s="242"/>
      <c r="K988" s="242"/>
      <c r="L988" s="242"/>
      <c r="M988" s="242"/>
      <c r="N988" s="242"/>
      <c r="O988" s="242"/>
      <c r="P988" s="290"/>
      <c r="Q988" s="290"/>
      <c r="R988" s="290"/>
      <c r="S988" s="290"/>
      <c r="T988" s="290"/>
      <c r="U988" s="290"/>
      <c r="V988" s="290"/>
      <c r="W988" s="290"/>
      <c r="X988" s="290"/>
      <c r="Y988" s="290"/>
      <c r="Z988" s="290"/>
      <c r="AA988" s="290"/>
    </row>
    <row r="989">
      <c r="A989" s="242"/>
      <c r="B989" s="242"/>
      <c r="C989" s="242"/>
      <c r="D989" s="162"/>
      <c r="E989" s="242"/>
      <c r="F989" s="242"/>
      <c r="G989" s="242"/>
      <c r="H989" s="330"/>
      <c r="I989" s="248"/>
      <c r="J989" s="242"/>
      <c r="K989" s="242"/>
      <c r="L989" s="242"/>
      <c r="M989" s="242"/>
      <c r="N989" s="242"/>
      <c r="O989" s="242"/>
      <c r="P989" s="290"/>
      <c r="Q989" s="290"/>
      <c r="R989" s="290"/>
      <c r="S989" s="290"/>
      <c r="T989" s="290"/>
      <c r="U989" s="290"/>
      <c r="V989" s="290"/>
      <c r="W989" s="290"/>
      <c r="X989" s="290"/>
      <c r="Y989" s="290"/>
      <c r="Z989" s="290"/>
      <c r="AA989" s="290"/>
    </row>
    <row r="990">
      <c r="A990" s="242"/>
      <c r="B990" s="242"/>
      <c r="C990" s="242"/>
      <c r="D990" s="162"/>
      <c r="E990" s="242"/>
      <c r="F990" s="242"/>
      <c r="G990" s="242"/>
      <c r="H990" s="330"/>
      <c r="I990" s="248"/>
      <c r="J990" s="242"/>
      <c r="K990" s="242"/>
      <c r="L990" s="242"/>
      <c r="M990" s="242"/>
      <c r="N990" s="242"/>
      <c r="O990" s="242"/>
      <c r="P990" s="290"/>
      <c r="Q990" s="290"/>
      <c r="R990" s="290"/>
      <c r="S990" s="290"/>
      <c r="T990" s="290"/>
      <c r="U990" s="290"/>
      <c r="V990" s="290"/>
      <c r="W990" s="290"/>
      <c r="X990" s="290"/>
      <c r="Y990" s="290"/>
      <c r="Z990" s="290"/>
      <c r="AA990" s="290"/>
    </row>
    <row r="991">
      <c r="A991" s="242"/>
      <c r="B991" s="242"/>
      <c r="C991" s="242"/>
      <c r="D991" s="162"/>
      <c r="E991" s="242"/>
      <c r="F991" s="242"/>
      <c r="G991" s="242"/>
      <c r="H991" s="330"/>
      <c r="I991" s="248"/>
      <c r="J991" s="242"/>
      <c r="K991" s="242"/>
      <c r="L991" s="242"/>
      <c r="M991" s="242"/>
      <c r="N991" s="242"/>
      <c r="O991" s="242"/>
      <c r="P991" s="290"/>
      <c r="Q991" s="290"/>
      <c r="R991" s="290"/>
      <c r="S991" s="290"/>
      <c r="T991" s="290"/>
      <c r="U991" s="290"/>
      <c r="V991" s="290"/>
      <c r="W991" s="290"/>
      <c r="X991" s="290"/>
      <c r="Y991" s="290"/>
      <c r="Z991" s="290"/>
      <c r="AA991" s="290"/>
    </row>
    <row r="992">
      <c r="A992" s="242"/>
      <c r="B992" s="242"/>
      <c r="C992" s="242"/>
      <c r="D992" s="162"/>
      <c r="E992" s="242"/>
      <c r="F992" s="242"/>
      <c r="G992" s="242"/>
      <c r="H992" s="330"/>
      <c r="I992" s="248"/>
      <c r="J992" s="242"/>
      <c r="K992" s="242"/>
      <c r="L992" s="242"/>
      <c r="M992" s="242"/>
      <c r="N992" s="242"/>
      <c r="O992" s="242"/>
      <c r="P992" s="290"/>
      <c r="Q992" s="290"/>
      <c r="R992" s="290"/>
      <c r="S992" s="290"/>
      <c r="T992" s="290"/>
      <c r="U992" s="290"/>
      <c r="V992" s="290"/>
      <c r="W992" s="290"/>
      <c r="X992" s="290"/>
      <c r="Y992" s="290"/>
      <c r="Z992" s="290"/>
      <c r="AA992" s="290"/>
    </row>
    <row r="993">
      <c r="A993" s="242"/>
      <c r="B993" s="242"/>
      <c r="C993" s="242"/>
      <c r="D993" s="162"/>
      <c r="E993" s="242"/>
      <c r="F993" s="242"/>
      <c r="G993" s="242"/>
      <c r="H993" s="330"/>
      <c r="I993" s="248"/>
      <c r="J993" s="242"/>
      <c r="K993" s="242"/>
      <c r="L993" s="242"/>
      <c r="M993" s="242"/>
      <c r="N993" s="242"/>
      <c r="O993" s="242"/>
      <c r="P993" s="290"/>
      <c r="Q993" s="290"/>
      <c r="R993" s="290"/>
      <c r="S993" s="290"/>
      <c r="T993" s="290"/>
      <c r="U993" s="290"/>
      <c r="V993" s="290"/>
      <c r="W993" s="290"/>
      <c r="X993" s="290"/>
      <c r="Y993" s="290"/>
      <c r="Z993" s="290"/>
      <c r="AA993" s="290"/>
    </row>
    <row r="994">
      <c r="A994" s="242"/>
      <c r="B994" s="242"/>
      <c r="C994" s="242"/>
      <c r="D994" s="162"/>
      <c r="E994" s="242"/>
      <c r="F994" s="242"/>
      <c r="G994" s="242"/>
      <c r="H994" s="330"/>
      <c r="I994" s="248"/>
      <c r="J994" s="242"/>
      <c r="K994" s="242"/>
      <c r="L994" s="242"/>
      <c r="M994" s="242"/>
      <c r="N994" s="242"/>
      <c r="O994" s="242"/>
      <c r="P994" s="290"/>
      <c r="Q994" s="290"/>
      <c r="R994" s="290"/>
      <c r="S994" s="290"/>
      <c r="T994" s="290"/>
      <c r="U994" s="290"/>
      <c r="V994" s="290"/>
      <c r="W994" s="290"/>
      <c r="X994" s="290"/>
      <c r="Y994" s="290"/>
      <c r="Z994" s="290"/>
      <c r="AA994" s="290"/>
    </row>
    <row r="995">
      <c r="A995" s="242"/>
      <c r="B995" s="242"/>
      <c r="C995" s="242"/>
      <c r="D995" s="162"/>
      <c r="E995" s="242"/>
      <c r="F995" s="242"/>
      <c r="G995" s="242"/>
      <c r="H995" s="330"/>
      <c r="I995" s="248"/>
      <c r="J995" s="242"/>
      <c r="K995" s="242"/>
      <c r="L995" s="242"/>
      <c r="M995" s="242"/>
      <c r="N995" s="242"/>
      <c r="O995" s="242"/>
      <c r="P995" s="290"/>
      <c r="Q995" s="290"/>
      <c r="R995" s="290"/>
      <c r="S995" s="290"/>
      <c r="T995" s="290"/>
      <c r="U995" s="290"/>
      <c r="V995" s="290"/>
      <c r="W995" s="290"/>
      <c r="X995" s="290"/>
      <c r="Y995" s="290"/>
      <c r="Z995" s="290"/>
      <c r="AA995" s="290"/>
    </row>
    <row r="996">
      <c r="A996" s="242"/>
      <c r="B996" s="242"/>
      <c r="C996" s="242"/>
      <c r="D996" s="162"/>
      <c r="E996" s="242"/>
      <c r="F996" s="242"/>
      <c r="G996" s="242"/>
      <c r="H996" s="330"/>
      <c r="I996" s="248"/>
      <c r="J996" s="242"/>
      <c r="K996" s="242"/>
      <c r="L996" s="242"/>
      <c r="M996" s="242"/>
      <c r="N996" s="242"/>
      <c r="O996" s="242"/>
      <c r="P996" s="290"/>
      <c r="Q996" s="290"/>
      <c r="R996" s="290"/>
      <c r="S996" s="290"/>
      <c r="T996" s="290"/>
      <c r="U996" s="290"/>
      <c r="V996" s="290"/>
      <c r="W996" s="290"/>
      <c r="X996" s="290"/>
      <c r="Y996" s="290"/>
      <c r="Z996" s="290"/>
      <c r="AA996" s="290"/>
    </row>
  </sheetData>
  <dataValidations>
    <dataValidation type="custom" allowBlank="1" showDropDown="1" showInputMessage="1" showErrorMessage="1" prompt="Enter a valid date YY/MM/DD" sqref="G3:G60 G173:G281">
      <formula1>OR(NOT(ISERROR(DATEVALUE(G3))), AND(ISNUMBER(G3), LEFT(CELL("format", G3))="D"))</formula1>
    </dataValidation>
    <dataValidation type="list" allowBlank="1" sqref="O3:O996">
      <formula1>"DBN,DX,ES,JK,NL,PGH,SM,SW,AR"</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8" max="8" width="14.0"/>
    <col customWidth="1" min="10" max="10" width="14.0"/>
    <col customWidth="1" min="17" max="17" width="17.29"/>
  </cols>
  <sheetData>
    <row r="1">
      <c r="A1" s="318" t="s">
        <v>10524</v>
      </c>
      <c r="B1" s="319" t="s">
        <v>10525</v>
      </c>
      <c r="C1" s="320" t="s">
        <v>10526</v>
      </c>
      <c r="D1" s="319" t="s">
        <v>10527</v>
      </c>
      <c r="E1" s="320" t="s">
        <v>10526</v>
      </c>
      <c r="F1" s="319" t="s">
        <v>10528</v>
      </c>
      <c r="G1" s="320" t="s">
        <v>10526</v>
      </c>
      <c r="H1" s="319" t="s">
        <v>10529</v>
      </c>
      <c r="I1" s="320" t="s">
        <v>10526</v>
      </c>
      <c r="J1" s="321" t="s">
        <v>10530</v>
      </c>
      <c r="K1" s="322" t="s">
        <v>10526</v>
      </c>
      <c r="L1" s="319" t="s">
        <v>10531</v>
      </c>
      <c r="M1" s="322" t="s">
        <v>10526</v>
      </c>
      <c r="N1" s="323"/>
      <c r="O1" s="110"/>
      <c r="P1" s="110"/>
      <c r="Q1" s="110"/>
      <c r="R1" s="323"/>
      <c r="S1" s="110"/>
      <c r="T1" s="323"/>
      <c r="U1" s="110"/>
      <c r="V1" s="323"/>
      <c r="W1" s="323"/>
      <c r="X1" s="323"/>
      <c r="Y1" s="323"/>
      <c r="Z1" s="323"/>
      <c r="AA1" s="323"/>
      <c r="AB1" s="323"/>
      <c r="AC1" s="323"/>
      <c r="AD1" s="323"/>
      <c r="AE1" s="323"/>
      <c r="AF1" s="323"/>
    </row>
    <row r="2">
      <c r="A2" s="324"/>
      <c r="B2" s="325" t="s">
        <v>10532</v>
      </c>
      <c r="C2" s="326">
        <v>190829.0</v>
      </c>
      <c r="D2" s="325" t="s">
        <v>10533</v>
      </c>
      <c r="E2" s="326">
        <v>190829.0</v>
      </c>
      <c r="F2" s="327" t="s">
        <v>10534</v>
      </c>
      <c r="G2" s="331">
        <v>191003.0</v>
      </c>
      <c r="H2" s="332" t="s">
        <v>10535</v>
      </c>
      <c r="I2" s="334" t="s">
        <v>10536</v>
      </c>
      <c r="J2" s="325" t="s">
        <v>10537</v>
      </c>
      <c r="K2" s="326">
        <v>190920.0</v>
      </c>
      <c r="L2" s="325" t="s">
        <v>10538</v>
      </c>
      <c r="M2" s="326">
        <v>190914.0</v>
      </c>
      <c r="O2" s="118"/>
      <c r="P2" s="118"/>
      <c r="Q2" s="118"/>
      <c r="S2" s="259"/>
      <c r="T2" s="118"/>
      <c r="U2" s="259"/>
    </row>
    <row r="3">
      <c r="A3" s="324"/>
      <c r="B3" s="325" t="s">
        <v>10539</v>
      </c>
      <c r="C3" s="326">
        <v>190830.0</v>
      </c>
      <c r="D3" s="325" t="s">
        <v>10540</v>
      </c>
      <c r="E3" s="326">
        <v>190830.0</v>
      </c>
      <c r="F3" s="325" t="s">
        <v>10541</v>
      </c>
      <c r="G3" s="331">
        <v>191004.0</v>
      </c>
      <c r="H3" s="332" t="s">
        <v>10542</v>
      </c>
      <c r="I3" s="334" t="s">
        <v>10543</v>
      </c>
      <c r="J3" s="325" t="s">
        <v>10544</v>
      </c>
      <c r="K3" s="326">
        <v>190921.0</v>
      </c>
      <c r="L3" s="325" t="s">
        <v>10545</v>
      </c>
      <c r="M3" s="326">
        <v>190916.0</v>
      </c>
      <c r="O3" s="118"/>
      <c r="P3" s="259"/>
      <c r="Q3" s="118"/>
      <c r="S3" s="259"/>
      <c r="T3" s="118"/>
      <c r="U3" s="259"/>
    </row>
    <row r="4">
      <c r="A4" s="324"/>
      <c r="B4" s="325" t="s">
        <v>10546</v>
      </c>
      <c r="C4" s="326">
        <v>190831.0</v>
      </c>
      <c r="D4" s="325" t="s">
        <v>10547</v>
      </c>
      <c r="E4" s="326">
        <v>190902.0</v>
      </c>
      <c r="F4" s="327" t="s">
        <v>10548</v>
      </c>
      <c r="G4" s="331">
        <v>191005.0</v>
      </c>
      <c r="H4" s="325" t="s">
        <v>10549</v>
      </c>
      <c r="I4" s="326">
        <v>190916.0</v>
      </c>
      <c r="J4" s="325" t="s">
        <v>10550</v>
      </c>
      <c r="K4" s="326">
        <v>190922.0</v>
      </c>
      <c r="L4" s="332" t="s">
        <v>10551</v>
      </c>
      <c r="M4" s="326">
        <v>190917.0</v>
      </c>
      <c r="O4" s="118"/>
      <c r="P4" s="259"/>
      <c r="Q4" s="118"/>
      <c r="S4" s="259"/>
      <c r="T4" s="118"/>
      <c r="U4" s="259"/>
    </row>
    <row r="5">
      <c r="A5" s="324"/>
      <c r="B5" s="325" t="s">
        <v>10552</v>
      </c>
      <c r="C5" s="326">
        <v>190902.0</v>
      </c>
      <c r="D5" s="325" t="s">
        <v>10553</v>
      </c>
      <c r="E5" s="326">
        <v>190903.0</v>
      </c>
      <c r="F5" s="327" t="s">
        <v>10554</v>
      </c>
      <c r="G5" s="331">
        <v>191006.0</v>
      </c>
      <c r="H5" s="325" t="s">
        <v>10555</v>
      </c>
      <c r="I5" s="326">
        <v>190916.0</v>
      </c>
      <c r="J5" s="325" t="s">
        <v>10556</v>
      </c>
      <c r="K5" s="335">
        <v>190923.0</v>
      </c>
      <c r="L5" s="336" t="s">
        <v>10557</v>
      </c>
      <c r="M5" s="335">
        <v>190918.0</v>
      </c>
      <c r="O5" s="118"/>
      <c r="P5" s="259"/>
      <c r="Q5" s="118"/>
      <c r="S5" s="259"/>
      <c r="T5" s="118"/>
      <c r="U5" s="259"/>
    </row>
    <row r="6">
      <c r="A6" s="324"/>
      <c r="B6" s="325" t="s">
        <v>10558</v>
      </c>
      <c r="C6" s="326">
        <v>190903.0</v>
      </c>
      <c r="D6" s="325" t="s">
        <v>10559</v>
      </c>
      <c r="E6" s="326">
        <v>190905.0</v>
      </c>
      <c r="F6" s="327" t="s">
        <v>10560</v>
      </c>
      <c r="G6" s="331">
        <v>191008.0</v>
      </c>
      <c r="H6" s="325" t="s">
        <v>10561</v>
      </c>
      <c r="I6" s="326">
        <v>190918.0</v>
      </c>
      <c r="J6" s="325" t="s">
        <v>10562</v>
      </c>
      <c r="K6" s="335">
        <v>190925.0</v>
      </c>
      <c r="L6" s="325" t="s">
        <v>10563</v>
      </c>
      <c r="M6" s="326">
        <v>190923.0</v>
      </c>
      <c r="O6" s="118"/>
      <c r="P6" s="259"/>
      <c r="Q6" s="118"/>
      <c r="S6" s="259"/>
      <c r="T6" s="118"/>
      <c r="U6" s="259"/>
    </row>
    <row r="7">
      <c r="A7" s="324"/>
      <c r="B7" s="325" t="s">
        <v>10564</v>
      </c>
      <c r="C7" s="326">
        <v>190905.0</v>
      </c>
      <c r="D7" s="325" t="s">
        <v>10565</v>
      </c>
      <c r="E7" s="326">
        <v>190906.0</v>
      </c>
      <c r="F7" s="327" t="s">
        <v>10566</v>
      </c>
      <c r="G7" s="331">
        <v>191009.0</v>
      </c>
      <c r="H7" s="332" t="s">
        <v>10567</v>
      </c>
      <c r="I7" s="326">
        <v>190919.0</v>
      </c>
      <c r="J7" s="336" t="s">
        <v>10568</v>
      </c>
      <c r="K7" s="337" t="s">
        <v>10569</v>
      </c>
      <c r="L7" s="325" t="s">
        <v>10570</v>
      </c>
      <c r="M7" s="335">
        <v>190925.0</v>
      </c>
      <c r="O7" s="118"/>
      <c r="P7" s="259"/>
      <c r="Q7" s="118"/>
      <c r="S7" s="259"/>
      <c r="T7" s="118"/>
      <c r="U7" s="259"/>
    </row>
    <row r="8">
      <c r="A8" s="324"/>
      <c r="B8" s="325" t="s">
        <v>10571</v>
      </c>
      <c r="C8" s="326">
        <v>190907.0</v>
      </c>
      <c r="D8" s="325" t="s">
        <v>10572</v>
      </c>
      <c r="E8" s="326">
        <v>190907.0</v>
      </c>
      <c r="F8" s="327" t="s">
        <v>10573</v>
      </c>
      <c r="G8" s="331">
        <v>191010.0</v>
      </c>
      <c r="H8" s="325" t="s">
        <v>10574</v>
      </c>
      <c r="I8" s="326">
        <v>190919.0</v>
      </c>
      <c r="J8" s="325" t="s">
        <v>10575</v>
      </c>
      <c r="K8" s="335">
        <v>191011.0</v>
      </c>
      <c r="L8" s="325" t="s">
        <v>10576</v>
      </c>
      <c r="M8" s="335">
        <v>190926.0</v>
      </c>
      <c r="O8" s="281"/>
      <c r="P8" s="259"/>
      <c r="Q8" s="118"/>
      <c r="S8" s="261"/>
      <c r="T8" s="118"/>
      <c r="U8" s="118"/>
    </row>
    <row r="9">
      <c r="A9" s="324"/>
      <c r="B9" s="325" t="s">
        <v>10577</v>
      </c>
      <c r="C9" s="326">
        <v>190908.0</v>
      </c>
      <c r="D9" s="332" t="s">
        <v>10578</v>
      </c>
      <c r="E9" s="326">
        <v>190926.0</v>
      </c>
      <c r="F9" s="327" t="s">
        <v>10579</v>
      </c>
      <c r="G9" s="331">
        <v>191011.0</v>
      </c>
      <c r="H9" s="325" t="s">
        <v>10580</v>
      </c>
      <c r="I9" s="335">
        <v>190925.0</v>
      </c>
      <c r="J9" s="325" t="s">
        <v>10581</v>
      </c>
      <c r="K9" s="335">
        <v>191012.0</v>
      </c>
      <c r="L9" s="325" t="s">
        <v>10582</v>
      </c>
      <c r="M9" s="335">
        <v>190927.0</v>
      </c>
      <c r="O9" s="112"/>
      <c r="P9" s="259"/>
      <c r="Q9" s="118"/>
      <c r="S9" s="261"/>
      <c r="T9" s="118"/>
    </row>
    <row r="10">
      <c r="A10" s="324"/>
      <c r="B10" s="325" t="s">
        <v>10583</v>
      </c>
      <c r="C10" s="326">
        <v>190909.0</v>
      </c>
      <c r="D10" s="325" t="s">
        <v>10584</v>
      </c>
      <c r="E10" s="326">
        <v>190927.0</v>
      </c>
      <c r="F10" s="325" t="s">
        <v>10585</v>
      </c>
      <c r="G10" s="331">
        <v>191012.0</v>
      </c>
      <c r="H10" s="325" t="s">
        <v>10586</v>
      </c>
      <c r="I10" s="326">
        <v>190926.0</v>
      </c>
      <c r="J10" s="327" t="s">
        <v>10587</v>
      </c>
      <c r="K10" s="118">
        <v>191014.0</v>
      </c>
      <c r="L10" s="325" t="s">
        <v>10588</v>
      </c>
      <c r="M10" s="335">
        <v>190928.0</v>
      </c>
      <c r="O10" s="112"/>
      <c r="P10" s="259"/>
      <c r="Q10" s="118"/>
      <c r="S10" s="261"/>
      <c r="T10" s="118"/>
    </row>
    <row r="11">
      <c r="A11" s="324"/>
      <c r="B11" s="325" t="s">
        <v>10589</v>
      </c>
      <c r="C11" s="326">
        <v>190911.0</v>
      </c>
      <c r="D11" s="325" t="s">
        <v>10590</v>
      </c>
      <c r="E11" s="326">
        <v>190929.0</v>
      </c>
      <c r="F11" s="327" t="s">
        <v>10591</v>
      </c>
      <c r="G11" s="331">
        <v>191015.0</v>
      </c>
      <c r="H11" s="325" t="s">
        <v>10592</v>
      </c>
      <c r="I11" s="326">
        <v>190928.0</v>
      </c>
      <c r="J11" s="327" t="s">
        <v>10593</v>
      </c>
      <c r="K11" s="335">
        <v>191015.0</v>
      </c>
      <c r="L11" s="336" t="s">
        <v>10594</v>
      </c>
      <c r="M11" s="335">
        <v>190930.0</v>
      </c>
      <c r="O11" s="112"/>
      <c r="P11" s="259"/>
      <c r="Q11" s="118"/>
      <c r="S11" s="261"/>
    </row>
    <row r="12">
      <c r="A12" s="324"/>
      <c r="B12" s="332" t="s">
        <v>10595</v>
      </c>
      <c r="C12" s="326">
        <v>190912.0</v>
      </c>
      <c r="D12" s="325" t="s">
        <v>10596</v>
      </c>
      <c r="E12" s="326">
        <v>190930.0</v>
      </c>
      <c r="F12" s="327" t="s">
        <v>10597</v>
      </c>
      <c r="G12" s="331">
        <v>191016.0</v>
      </c>
      <c r="H12" s="325" t="s">
        <v>10598</v>
      </c>
      <c r="I12" s="326">
        <v>190929.0</v>
      </c>
      <c r="J12" s="327" t="s">
        <v>10599</v>
      </c>
      <c r="K12" s="335">
        <v>191016.0</v>
      </c>
      <c r="L12" s="336" t="s">
        <v>10600</v>
      </c>
      <c r="M12" s="335">
        <v>191002.0</v>
      </c>
      <c r="O12" s="112"/>
      <c r="P12" s="259"/>
      <c r="Q12" s="118"/>
      <c r="S12" s="259"/>
    </row>
    <row r="13">
      <c r="A13" s="324"/>
      <c r="B13" s="325" t="s">
        <v>10601</v>
      </c>
      <c r="C13" s="326">
        <v>190913.0</v>
      </c>
      <c r="D13" s="325" t="s">
        <v>10602</v>
      </c>
      <c r="E13" s="326">
        <v>191001.0</v>
      </c>
      <c r="F13" s="327" t="s">
        <v>10603</v>
      </c>
      <c r="G13" s="331">
        <v>191018.0</v>
      </c>
      <c r="H13" s="325" t="s">
        <v>10604</v>
      </c>
      <c r="I13" s="335">
        <v>191008.0</v>
      </c>
      <c r="J13" s="327" t="s">
        <v>10605</v>
      </c>
      <c r="K13" s="335">
        <v>191019.0</v>
      </c>
      <c r="L13" s="327" t="s">
        <v>10606</v>
      </c>
      <c r="M13" s="335">
        <v>191011.0</v>
      </c>
      <c r="O13" s="281"/>
      <c r="P13" s="259"/>
      <c r="Q13" s="118"/>
      <c r="S13" s="118"/>
    </row>
    <row r="14">
      <c r="A14" s="324"/>
      <c r="B14" s="325" t="s">
        <v>10607</v>
      </c>
      <c r="C14" s="326">
        <v>190914.0</v>
      </c>
      <c r="D14" s="332" t="s">
        <v>10608</v>
      </c>
      <c r="E14" s="326">
        <v>191003.0</v>
      </c>
      <c r="F14" s="338" t="s">
        <v>10609</v>
      </c>
      <c r="G14" s="331">
        <v>191019.0</v>
      </c>
      <c r="H14" s="325" t="s">
        <v>10610</v>
      </c>
      <c r="I14" s="331">
        <v>191017.0</v>
      </c>
      <c r="J14" s="327" t="s">
        <v>10611</v>
      </c>
      <c r="K14" s="335">
        <v>191020.0</v>
      </c>
      <c r="L14" s="327" t="s">
        <v>10612</v>
      </c>
      <c r="M14" s="335">
        <v>191012.0</v>
      </c>
      <c r="O14" s="281"/>
      <c r="P14" s="259"/>
      <c r="Q14" s="118"/>
    </row>
    <row r="15">
      <c r="A15" s="324"/>
      <c r="B15" s="336" t="s">
        <v>10613</v>
      </c>
      <c r="C15" s="335">
        <v>190916.0</v>
      </c>
      <c r="D15" s="325" t="s">
        <v>10614</v>
      </c>
      <c r="E15" s="326">
        <v>191004.0</v>
      </c>
      <c r="F15" s="327" t="s">
        <v>10615</v>
      </c>
      <c r="G15" s="331">
        <v>191020.0</v>
      </c>
      <c r="H15" s="332" t="s">
        <v>10616</v>
      </c>
      <c r="I15" s="335">
        <v>191018.0</v>
      </c>
      <c r="J15" s="327" t="s">
        <v>10617</v>
      </c>
      <c r="K15" s="335">
        <v>191021.0</v>
      </c>
      <c r="L15" s="327" t="s">
        <v>10618</v>
      </c>
      <c r="M15" s="335">
        <v>191022.0</v>
      </c>
      <c r="O15" s="281"/>
      <c r="P15" s="259"/>
      <c r="Q15" s="118"/>
    </row>
    <row r="16">
      <c r="A16" s="324"/>
      <c r="B16" s="325" t="s">
        <v>10619</v>
      </c>
      <c r="C16" s="326">
        <v>190924.0</v>
      </c>
      <c r="D16" s="332" t="s">
        <v>10620</v>
      </c>
      <c r="E16" s="326">
        <v>191005.0</v>
      </c>
      <c r="F16" s="327" t="s">
        <v>10621</v>
      </c>
      <c r="G16" s="335">
        <v>191022.0</v>
      </c>
      <c r="H16" s="325" t="s">
        <v>10622</v>
      </c>
      <c r="I16" s="335">
        <v>191020.0</v>
      </c>
      <c r="J16" s="327" t="s">
        <v>10623</v>
      </c>
      <c r="K16" s="335">
        <v>191024.0</v>
      </c>
      <c r="L16" s="327" t="s">
        <v>10624</v>
      </c>
      <c r="M16" s="335">
        <v>191023.0</v>
      </c>
      <c r="O16" s="281"/>
      <c r="P16" s="259"/>
      <c r="Q16" s="118"/>
    </row>
    <row r="17">
      <c r="A17" s="324"/>
      <c r="B17" s="325" t="s">
        <v>10625</v>
      </c>
      <c r="C17" s="335">
        <v>190926.0</v>
      </c>
      <c r="D17" s="327" t="s">
        <v>10626</v>
      </c>
      <c r="E17" s="335">
        <v>191014.0</v>
      </c>
      <c r="F17" s="327" t="s">
        <v>10627</v>
      </c>
      <c r="G17" s="335">
        <v>191023.0</v>
      </c>
      <c r="H17" s="325" t="s">
        <v>10628</v>
      </c>
      <c r="I17" s="335">
        <v>191021.0</v>
      </c>
      <c r="J17" s="327" t="s">
        <v>10629</v>
      </c>
      <c r="K17" s="335">
        <v>191025.0</v>
      </c>
      <c r="L17" s="327" t="s">
        <v>10630</v>
      </c>
      <c r="M17" s="335">
        <v>191025.0</v>
      </c>
      <c r="O17" s="281"/>
      <c r="P17" s="259"/>
      <c r="Q17" s="118"/>
    </row>
    <row r="18">
      <c r="A18" s="112"/>
      <c r="B18" s="327" t="s">
        <v>10631</v>
      </c>
      <c r="C18" s="335">
        <v>190926.0</v>
      </c>
      <c r="D18" s="327" t="s">
        <v>10632</v>
      </c>
      <c r="E18" s="331" t="s">
        <v>10633</v>
      </c>
      <c r="F18" s="327" t="s">
        <v>10095</v>
      </c>
      <c r="G18" s="335">
        <v>191025.0</v>
      </c>
      <c r="H18" s="325" t="s">
        <v>10634</v>
      </c>
      <c r="I18" s="335">
        <v>191022.0</v>
      </c>
      <c r="J18" s="327" t="s">
        <v>10635</v>
      </c>
      <c r="K18" s="335">
        <v>191026.0</v>
      </c>
      <c r="L18" s="327" t="s">
        <v>10636</v>
      </c>
      <c r="M18" s="335">
        <v>191026.0</v>
      </c>
      <c r="O18" s="281"/>
      <c r="P18" s="259"/>
      <c r="Q18" s="118"/>
    </row>
    <row r="19">
      <c r="A19" s="112"/>
      <c r="B19" s="336" t="s">
        <v>10637</v>
      </c>
      <c r="C19" s="337" t="s">
        <v>10638</v>
      </c>
      <c r="D19" s="327" t="s">
        <v>10639</v>
      </c>
      <c r="E19" s="335">
        <v>191016.0</v>
      </c>
      <c r="F19" s="327" t="s">
        <v>10168</v>
      </c>
      <c r="G19" s="335">
        <v>191026.0</v>
      </c>
      <c r="H19" s="325" t="s">
        <v>10640</v>
      </c>
      <c r="I19" s="335">
        <v>191024.0</v>
      </c>
      <c r="J19" s="339"/>
      <c r="K19" s="339"/>
      <c r="L19" s="327" t="s">
        <v>10641</v>
      </c>
      <c r="M19" s="335">
        <v>191028.0</v>
      </c>
      <c r="O19" s="281"/>
      <c r="P19" s="259"/>
      <c r="Q19" s="118"/>
    </row>
    <row r="20">
      <c r="A20" s="112"/>
      <c r="B20" s="327" t="s">
        <v>10642</v>
      </c>
      <c r="C20" s="335">
        <v>190929.0</v>
      </c>
      <c r="D20" s="336" t="s">
        <v>10643</v>
      </c>
      <c r="E20" s="337" t="s">
        <v>10644</v>
      </c>
      <c r="F20" s="327" t="s">
        <v>10234</v>
      </c>
      <c r="G20" s="335">
        <v>191028.0</v>
      </c>
      <c r="H20" s="325" t="s">
        <v>10645</v>
      </c>
      <c r="I20" s="335">
        <v>191025.0</v>
      </c>
      <c r="J20" s="339"/>
      <c r="K20" s="339"/>
      <c r="L20" s="339"/>
      <c r="M20" s="339"/>
      <c r="O20" s="112"/>
      <c r="P20" s="259"/>
      <c r="Q20" s="118"/>
    </row>
    <row r="21">
      <c r="A21" s="118"/>
      <c r="B21" s="327" t="s">
        <v>10646</v>
      </c>
      <c r="C21" s="335">
        <v>191001.0</v>
      </c>
      <c r="D21" s="339"/>
      <c r="E21" s="339"/>
      <c r="F21" s="327" t="s">
        <v>10304</v>
      </c>
      <c r="G21" s="335">
        <v>191029.0</v>
      </c>
      <c r="H21" s="325" t="s">
        <v>10647</v>
      </c>
      <c r="I21" s="335">
        <v>191026.0</v>
      </c>
      <c r="J21" s="339"/>
      <c r="K21" s="339"/>
      <c r="L21" s="339"/>
      <c r="M21" s="339"/>
      <c r="O21" s="112"/>
      <c r="P21" s="259"/>
      <c r="Q21" s="118"/>
    </row>
    <row r="22">
      <c r="A22" s="118"/>
      <c r="B22" s="327" t="s">
        <v>10648</v>
      </c>
      <c r="C22" s="335">
        <v>191002.0</v>
      </c>
      <c r="D22" s="339"/>
      <c r="E22" s="339"/>
      <c r="F22" s="327" t="s">
        <v>10368</v>
      </c>
      <c r="G22" s="335">
        <v>191031.0</v>
      </c>
      <c r="H22" s="327" t="s">
        <v>10649</v>
      </c>
      <c r="I22" s="335">
        <v>191028.0</v>
      </c>
      <c r="J22" s="339"/>
      <c r="K22" s="335"/>
      <c r="L22" s="339"/>
      <c r="M22" s="339"/>
      <c r="O22" s="112"/>
      <c r="P22" s="259"/>
      <c r="Q22" s="118"/>
    </row>
    <row r="23">
      <c r="A23" s="118"/>
      <c r="B23" s="327" t="s">
        <v>10650</v>
      </c>
      <c r="C23" s="335">
        <v>191003.0</v>
      </c>
      <c r="D23" s="339"/>
      <c r="E23" s="335"/>
      <c r="F23" s="327" t="s">
        <v>10407</v>
      </c>
      <c r="G23" s="335">
        <v>191101.0</v>
      </c>
      <c r="H23" s="327" t="s">
        <v>10651</v>
      </c>
      <c r="I23" s="335">
        <v>191029.0</v>
      </c>
      <c r="J23" s="339"/>
      <c r="K23" s="339"/>
      <c r="L23" s="339"/>
      <c r="M23" s="339"/>
      <c r="O23" s="112"/>
      <c r="P23" s="259"/>
      <c r="Q23" s="118"/>
    </row>
    <row r="24">
      <c r="A24" s="118"/>
      <c r="B24" s="327" t="s">
        <v>10652</v>
      </c>
      <c r="C24" s="335">
        <v>191005.0</v>
      </c>
      <c r="D24" s="339"/>
      <c r="E24" s="339"/>
      <c r="F24" s="327" t="s">
        <v>10449</v>
      </c>
      <c r="G24" s="335">
        <v>191102.0</v>
      </c>
      <c r="H24" s="339"/>
      <c r="I24" s="339"/>
      <c r="J24" s="339"/>
      <c r="K24" s="339"/>
      <c r="L24" s="339"/>
      <c r="M24" s="339"/>
      <c r="O24" s="118"/>
      <c r="P24" s="118"/>
      <c r="Q24" s="118"/>
    </row>
    <row r="25">
      <c r="A25" s="118"/>
      <c r="B25" s="327" t="s">
        <v>10653</v>
      </c>
      <c r="C25" s="335">
        <v>191006.0</v>
      </c>
      <c r="D25" s="339"/>
      <c r="E25" s="339"/>
      <c r="F25" s="327" t="s">
        <v>10501</v>
      </c>
      <c r="G25" s="335">
        <v>191104.0</v>
      </c>
      <c r="H25" s="339"/>
      <c r="I25" s="339"/>
      <c r="J25" s="339"/>
      <c r="K25" s="339"/>
      <c r="L25" s="339"/>
      <c r="M25" s="339"/>
      <c r="O25" s="259"/>
      <c r="P25" s="118"/>
      <c r="Q25" s="118"/>
    </row>
    <row r="26">
      <c r="A26" s="118"/>
      <c r="B26" s="327" t="s">
        <v>10654</v>
      </c>
      <c r="C26" s="335">
        <v>191007.0</v>
      </c>
      <c r="D26" s="339"/>
      <c r="E26" s="339"/>
      <c r="F26" s="327" t="s">
        <v>10516</v>
      </c>
      <c r="G26" s="335">
        <v>191106.0</v>
      </c>
      <c r="H26" s="339"/>
      <c r="I26" s="339"/>
      <c r="J26" s="339"/>
      <c r="K26" s="339"/>
      <c r="L26" s="339"/>
      <c r="M26" s="339"/>
      <c r="O26" s="259"/>
      <c r="P26" s="118"/>
      <c r="Q26" s="118"/>
    </row>
    <row r="27">
      <c r="A27" s="118"/>
      <c r="B27" s="327" t="s">
        <v>10655</v>
      </c>
      <c r="C27" s="335">
        <v>191008.0</v>
      </c>
      <c r="D27" s="339"/>
      <c r="E27" s="339"/>
      <c r="F27" s="327" t="s">
        <v>10521</v>
      </c>
      <c r="G27" s="335">
        <v>191107.0</v>
      </c>
      <c r="H27" s="339"/>
      <c r="I27" s="339"/>
      <c r="J27" s="339"/>
      <c r="K27" s="339"/>
      <c r="L27" s="339"/>
      <c r="M27" s="339"/>
      <c r="O27" s="341"/>
      <c r="P27" s="259"/>
      <c r="Q27" s="118"/>
    </row>
    <row r="28">
      <c r="A28" s="118"/>
      <c r="B28" s="327" t="s">
        <v>10656</v>
      </c>
      <c r="C28" s="335">
        <v>191011.0</v>
      </c>
      <c r="D28" s="339"/>
      <c r="E28" s="339"/>
      <c r="F28" s="327" t="s">
        <v>10657</v>
      </c>
      <c r="G28" s="335">
        <v>191122.0</v>
      </c>
      <c r="H28" s="339"/>
      <c r="I28" s="339"/>
      <c r="J28" s="339"/>
      <c r="K28" s="339"/>
      <c r="L28" s="339"/>
      <c r="M28" s="339"/>
      <c r="O28" s="341"/>
      <c r="P28" s="259"/>
      <c r="Q28" s="118"/>
    </row>
    <row r="29">
      <c r="A29" s="118"/>
      <c r="B29" s="327" t="s">
        <v>10658</v>
      </c>
      <c r="C29" s="335">
        <v>191012.0</v>
      </c>
      <c r="D29" s="339"/>
      <c r="E29" s="339"/>
      <c r="F29" s="327" t="s">
        <v>10659</v>
      </c>
      <c r="G29" s="335">
        <v>191122.0</v>
      </c>
      <c r="H29" s="335"/>
      <c r="I29" s="335"/>
      <c r="J29" s="335"/>
      <c r="K29" s="339"/>
      <c r="L29" s="339"/>
      <c r="M29" s="339"/>
      <c r="O29" s="341"/>
      <c r="P29" s="259"/>
      <c r="Q29" s="118"/>
    </row>
    <row r="30">
      <c r="A30" s="118"/>
      <c r="B30" s="336" t="s">
        <v>10660</v>
      </c>
      <c r="C30" s="335">
        <v>191013.0</v>
      </c>
      <c r="D30" s="339"/>
      <c r="E30" s="339"/>
      <c r="F30" s="327" t="s">
        <v>10661</v>
      </c>
      <c r="G30" s="335">
        <v>191125.0</v>
      </c>
      <c r="H30" s="339"/>
      <c r="I30" s="326"/>
      <c r="J30" s="335"/>
      <c r="K30" s="335"/>
      <c r="L30" s="339"/>
      <c r="M30" s="339"/>
      <c r="O30" s="341"/>
      <c r="P30" s="259"/>
      <c r="Q30" s="118"/>
    </row>
    <row r="31">
      <c r="A31" s="118"/>
      <c r="B31" s="336" t="s">
        <v>10662</v>
      </c>
      <c r="C31" s="118">
        <v>191014.0</v>
      </c>
      <c r="D31" s="339"/>
      <c r="E31" s="339"/>
      <c r="F31" s="327" t="s">
        <v>10663</v>
      </c>
      <c r="G31" s="335">
        <v>191128.0</v>
      </c>
      <c r="H31" s="339"/>
      <c r="I31" s="335"/>
      <c r="J31" s="335"/>
      <c r="K31" s="335"/>
      <c r="L31" s="339"/>
      <c r="M31" s="339"/>
      <c r="O31" s="341"/>
      <c r="P31" s="259"/>
      <c r="Q31" s="118"/>
    </row>
    <row r="32">
      <c r="A32" s="118"/>
      <c r="B32" s="327" t="s">
        <v>10664</v>
      </c>
      <c r="C32" s="335">
        <v>191016.0</v>
      </c>
      <c r="D32" s="339"/>
      <c r="E32" s="339"/>
      <c r="F32" s="327" t="s">
        <v>10665</v>
      </c>
      <c r="G32" s="335">
        <v>191126.0</v>
      </c>
      <c r="H32" s="335"/>
      <c r="I32" s="335"/>
      <c r="J32" s="112"/>
      <c r="K32" s="339"/>
      <c r="L32" s="339"/>
      <c r="M32" s="339"/>
      <c r="O32" s="341"/>
      <c r="P32" s="259"/>
      <c r="Q32" s="118"/>
    </row>
    <row r="33">
      <c r="A33" s="118"/>
      <c r="B33" s="327" t="s">
        <v>10666</v>
      </c>
      <c r="C33" s="335">
        <v>191017.0</v>
      </c>
      <c r="D33" s="339"/>
      <c r="E33" s="339"/>
      <c r="F33" s="339"/>
      <c r="G33" s="339"/>
      <c r="H33" s="342"/>
      <c r="I33" s="339"/>
      <c r="J33" s="335"/>
      <c r="K33" s="339"/>
      <c r="L33" s="339"/>
      <c r="M33" s="339"/>
      <c r="O33" s="341"/>
      <c r="P33" s="259"/>
      <c r="Q33" s="118"/>
    </row>
    <row r="34">
      <c r="A34" s="118"/>
      <c r="B34" s="327" t="s">
        <v>10667</v>
      </c>
      <c r="C34" s="335">
        <v>191019.0</v>
      </c>
      <c r="D34" s="339"/>
      <c r="E34" s="339"/>
      <c r="F34" s="339"/>
      <c r="G34" s="339"/>
      <c r="H34" s="342"/>
      <c r="I34" s="335"/>
      <c r="J34" s="335"/>
      <c r="K34" s="339"/>
      <c r="L34" s="339"/>
      <c r="M34" s="339"/>
      <c r="O34" s="341"/>
      <c r="P34" s="259"/>
      <c r="Q34" s="343"/>
    </row>
    <row r="35">
      <c r="A35" s="118"/>
      <c r="B35" s="327" t="s">
        <v>10668</v>
      </c>
      <c r="C35" s="335">
        <v>191020.0</v>
      </c>
      <c r="D35" s="339"/>
      <c r="E35" s="339"/>
      <c r="F35" s="339"/>
      <c r="G35" s="339"/>
      <c r="H35" s="342"/>
      <c r="I35" s="339"/>
      <c r="J35" s="123"/>
      <c r="K35" s="339"/>
      <c r="L35" s="339"/>
      <c r="M35" s="339"/>
      <c r="O35" s="341"/>
      <c r="P35" s="259"/>
      <c r="Q35" s="343"/>
    </row>
    <row r="36">
      <c r="A36" s="118"/>
      <c r="B36" s="327" t="s">
        <v>10669</v>
      </c>
      <c r="C36" s="335">
        <v>191021.0</v>
      </c>
      <c r="D36" s="339"/>
      <c r="E36" s="339"/>
      <c r="F36" s="339"/>
      <c r="G36" s="339"/>
      <c r="H36" s="342"/>
      <c r="I36" s="335"/>
      <c r="J36" s="335"/>
      <c r="K36" s="339"/>
      <c r="L36" s="339"/>
      <c r="M36" s="339"/>
      <c r="O36" s="341"/>
      <c r="P36" s="259"/>
      <c r="Q36" s="343"/>
    </row>
    <row r="37">
      <c r="A37" s="118"/>
      <c r="B37" s="325" t="s">
        <v>10670</v>
      </c>
      <c r="C37" s="335">
        <v>191022.0</v>
      </c>
      <c r="D37" s="339"/>
      <c r="E37" s="339"/>
      <c r="F37" s="339"/>
      <c r="G37" s="339"/>
      <c r="H37" s="342"/>
      <c r="I37" s="339"/>
      <c r="J37" s="331"/>
      <c r="K37" s="339"/>
      <c r="L37" s="112"/>
      <c r="M37" s="339"/>
      <c r="O37" s="341"/>
      <c r="P37" s="259"/>
      <c r="Q37" s="343"/>
    </row>
    <row r="38">
      <c r="A38" s="118"/>
      <c r="B38" s="327" t="s">
        <v>10671</v>
      </c>
      <c r="C38" s="335">
        <v>191024.0</v>
      </c>
      <c r="D38" s="339"/>
      <c r="E38" s="339"/>
      <c r="F38" s="339"/>
      <c r="G38" s="339"/>
      <c r="H38" s="342"/>
      <c r="I38" s="339"/>
      <c r="J38" s="331"/>
      <c r="K38" s="339"/>
      <c r="L38" s="339"/>
      <c r="M38" s="339"/>
      <c r="O38" s="259"/>
      <c r="P38" s="259"/>
      <c r="Q38" s="343"/>
    </row>
    <row r="39">
      <c r="A39" s="118"/>
      <c r="B39" s="327" t="s">
        <v>10672</v>
      </c>
      <c r="C39" s="335">
        <v>191026.0</v>
      </c>
      <c r="D39" s="339"/>
      <c r="E39" s="339"/>
      <c r="F39" s="339"/>
      <c r="G39" s="339"/>
      <c r="H39" s="339"/>
      <c r="I39" s="339"/>
      <c r="J39" s="331"/>
      <c r="K39" s="339"/>
      <c r="L39" s="339"/>
      <c r="M39" s="339"/>
      <c r="O39" s="259"/>
      <c r="P39" s="259"/>
      <c r="Q39" s="118"/>
    </row>
    <row r="40">
      <c r="A40" s="118"/>
      <c r="B40" s="327" t="s">
        <v>10673</v>
      </c>
      <c r="C40" s="335">
        <v>191028.0</v>
      </c>
      <c r="D40" s="339"/>
      <c r="E40" s="339"/>
      <c r="F40" s="339"/>
      <c r="G40" s="339"/>
      <c r="H40" s="339"/>
      <c r="I40" s="339"/>
      <c r="J40" s="339"/>
      <c r="K40" s="339"/>
      <c r="L40" s="339"/>
      <c r="M40" s="339"/>
      <c r="O40" s="259"/>
      <c r="P40" s="259"/>
      <c r="Q40" s="118"/>
    </row>
    <row r="41">
      <c r="A41" s="343"/>
      <c r="B41" s="327" t="s">
        <v>10674</v>
      </c>
      <c r="C41" s="335">
        <v>191130.0</v>
      </c>
      <c r="D41" s="339"/>
      <c r="E41" s="339"/>
      <c r="F41" s="339"/>
      <c r="G41" s="339"/>
      <c r="H41" s="339"/>
      <c r="I41" s="339"/>
      <c r="J41" s="339"/>
      <c r="K41" s="339"/>
      <c r="L41" s="342"/>
      <c r="M41" s="339"/>
      <c r="O41" s="259"/>
      <c r="P41" s="259"/>
      <c r="Q41" s="343"/>
    </row>
    <row r="42">
      <c r="A42" s="343"/>
      <c r="B42" s="327" t="s">
        <v>10675</v>
      </c>
      <c r="C42" s="335">
        <v>191201.0</v>
      </c>
      <c r="D42" s="339"/>
      <c r="E42" s="339"/>
      <c r="F42" s="339"/>
      <c r="G42" s="339"/>
      <c r="H42" s="339"/>
      <c r="I42" s="339"/>
      <c r="J42" s="339"/>
      <c r="K42" s="339"/>
      <c r="L42" s="342"/>
      <c r="M42" s="339"/>
      <c r="O42" s="259"/>
      <c r="P42" s="259"/>
      <c r="Q42" s="118"/>
    </row>
    <row r="43">
      <c r="A43" s="343"/>
      <c r="B43" s="118"/>
      <c r="C43" s="112"/>
      <c r="D43" s="112"/>
      <c r="E43" s="112"/>
      <c r="F43" s="112"/>
      <c r="G43" s="112"/>
      <c r="H43" s="112"/>
      <c r="I43" s="112"/>
      <c r="J43" s="112"/>
      <c r="K43" s="112"/>
      <c r="M43" s="112"/>
      <c r="O43" s="259"/>
      <c r="P43" s="259"/>
      <c r="Q43" s="343"/>
    </row>
    <row r="44">
      <c r="A44" s="343"/>
      <c r="B44" s="118"/>
      <c r="C44" s="112"/>
      <c r="D44" s="112"/>
      <c r="E44" s="112"/>
      <c r="F44" s="112"/>
      <c r="G44" s="112"/>
      <c r="H44" s="112"/>
      <c r="I44" s="112"/>
      <c r="J44" s="112"/>
      <c r="K44" s="112"/>
      <c r="M44" s="112"/>
      <c r="O44" s="259"/>
      <c r="P44" s="259"/>
      <c r="Q44" s="343"/>
    </row>
    <row r="45">
      <c r="A45" s="343"/>
      <c r="B45" s="118"/>
      <c r="C45" s="112"/>
      <c r="D45" s="112"/>
      <c r="E45" s="112"/>
      <c r="F45" s="112"/>
      <c r="G45" s="112"/>
      <c r="H45" s="112"/>
      <c r="I45" s="112"/>
      <c r="J45" s="112"/>
      <c r="K45" s="112"/>
      <c r="M45" s="112"/>
      <c r="O45" s="259"/>
      <c r="P45" s="259"/>
      <c r="Q45" s="343"/>
    </row>
    <row r="46">
      <c r="A46" s="343"/>
      <c r="B46" s="118"/>
      <c r="C46" s="112"/>
      <c r="D46" s="112"/>
      <c r="E46" s="112"/>
      <c r="F46" s="112"/>
      <c r="G46" s="112"/>
      <c r="H46" s="112"/>
      <c r="I46" s="112"/>
      <c r="J46" s="112"/>
      <c r="K46" s="112"/>
      <c r="M46" s="112"/>
      <c r="O46" s="259"/>
      <c r="P46" s="259"/>
      <c r="Q46" s="343"/>
    </row>
    <row r="47">
      <c r="A47" s="343"/>
      <c r="B47" s="118"/>
      <c r="C47" s="112"/>
      <c r="D47" s="112"/>
      <c r="E47" s="112"/>
      <c r="F47" s="112"/>
      <c r="G47" s="112"/>
      <c r="H47" s="112"/>
      <c r="I47" s="112"/>
      <c r="J47" s="112"/>
      <c r="K47" s="112"/>
      <c r="M47" s="112"/>
      <c r="O47" s="118"/>
      <c r="P47" s="259"/>
      <c r="Q47" s="343"/>
    </row>
    <row r="48">
      <c r="A48" s="343" t="s">
        <v>10676</v>
      </c>
      <c r="B48" s="118"/>
      <c r="C48" s="112"/>
      <c r="D48" s="112"/>
      <c r="E48" s="112"/>
      <c r="F48" s="112"/>
      <c r="G48" s="112"/>
      <c r="H48" s="112"/>
      <c r="I48" s="112"/>
      <c r="J48" s="112"/>
      <c r="K48" s="112"/>
      <c r="M48" s="112"/>
      <c r="O48" s="118"/>
      <c r="P48" s="259"/>
      <c r="Q48" s="343"/>
    </row>
    <row r="49">
      <c r="A49" s="344" t="s">
        <v>10677</v>
      </c>
      <c r="B49" s="112"/>
      <c r="C49" s="112"/>
      <c r="D49" s="112"/>
      <c r="E49" s="112"/>
      <c r="F49" s="112"/>
      <c r="G49" s="112"/>
      <c r="H49" s="112"/>
      <c r="I49" s="112"/>
      <c r="J49" s="112"/>
      <c r="K49" s="112"/>
      <c r="M49" s="112"/>
      <c r="O49" s="118"/>
      <c r="P49" s="162"/>
      <c r="Q49" s="118"/>
    </row>
    <row r="50">
      <c r="A50" s="343" t="s">
        <v>10678</v>
      </c>
      <c r="B50" s="112"/>
      <c r="C50" s="112"/>
      <c r="D50" s="112"/>
      <c r="E50" s="112"/>
      <c r="F50" s="112"/>
      <c r="G50" s="112"/>
      <c r="H50" s="112"/>
      <c r="I50" s="112"/>
      <c r="J50" s="112"/>
      <c r="K50" s="112"/>
      <c r="M50" s="112"/>
      <c r="O50" s="112"/>
      <c r="P50" s="162"/>
      <c r="Q50" s="118"/>
    </row>
    <row r="51">
      <c r="A51" s="343" t="s">
        <v>10679</v>
      </c>
      <c r="B51" s="112"/>
      <c r="C51" s="112"/>
      <c r="D51" s="112"/>
      <c r="E51" s="112"/>
      <c r="F51" s="112"/>
      <c r="G51" s="112"/>
      <c r="H51" s="112"/>
      <c r="I51" s="112"/>
      <c r="J51" s="112"/>
      <c r="K51" s="112"/>
      <c r="M51" s="112"/>
      <c r="O51" s="112"/>
      <c r="P51" s="162"/>
      <c r="Q51" s="118"/>
    </row>
    <row r="52">
      <c r="A52" s="112"/>
      <c r="B52" s="110" t="s">
        <v>10680</v>
      </c>
      <c r="C52" s="110" t="s">
        <v>10681</v>
      </c>
      <c r="D52" s="268" t="s">
        <v>10682</v>
      </c>
      <c r="E52" s="268" t="s">
        <v>10683</v>
      </c>
      <c r="F52" s="268"/>
      <c r="G52" s="268"/>
      <c r="H52" s="268" t="s">
        <v>10684</v>
      </c>
      <c r="I52" s="268" t="s">
        <v>10685</v>
      </c>
      <c r="J52" s="110" t="s">
        <v>10686</v>
      </c>
      <c r="K52" s="112"/>
      <c r="M52" s="112"/>
      <c r="O52" s="112"/>
      <c r="P52" s="162"/>
      <c r="Q52" s="118"/>
    </row>
    <row r="53">
      <c r="A53" s="112"/>
      <c r="B53" s="345">
        <v>1.0</v>
      </c>
      <c r="C53" s="346" t="s">
        <v>10525</v>
      </c>
      <c r="D53" s="347" t="s">
        <v>10613</v>
      </c>
      <c r="E53" s="346" t="s">
        <v>10687</v>
      </c>
      <c r="F53" s="346"/>
      <c r="G53" s="346"/>
      <c r="H53" s="346" t="s">
        <v>10688</v>
      </c>
      <c r="I53" s="348" t="s">
        <v>10689</v>
      </c>
      <c r="J53" s="118">
        <v>190916.0</v>
      </c>
      <c r="K53" s="112"/>
      <c r="M53" s="112"/>
      <c r="O53" s="112"/>
      <c r="P53" s="162"/>
      <c r="Q53" s="118"/>
    </row>
    <row r="54">
      <c r="A54" s="112"/>
      <c r="B54" s="349"/>
      <c r="C54" s="350"/>
      <c r="D54" s="350" t="s">
        <v>10654</v>
      </c>
      <c r="E54" s="350" t="s">
        <v>10690</v>
      </c>
      <c r="F54" s="350"/>
      <c r="G54" s="350"/>
      <c r="H54" s="350" t="s">
        <v>10691</v>
      </c>
      <c r="I54" s="351" t="s">
        <v>10692</v>
      </c>
      <c r="J54" s="118">
        <v>190916.0</v>
      </c>
      <c r="K54" s="112"/>
      <c r="M54" s="118"/>
      <c r="O54" s="112"/>
      <c r="P54" s="162"/>
      <c r="Q54" s="118"/>
      <c r="R54" s="172">
        <v>7.0</v>
      </c>
      <c r="S54" s="172">
        <v>8.0</v>
      </c>
      <c r="T54" s="172">
        <v>9.0</v>
      </c>
      <c r="U54" s="172">
        <v>10.0</v>
      </c>
      <c r="V54" s="172">
        <v>11.0</v>
      </c>
      <c r="W54" s="172">
        <v>12.0</v>
      </c>
    </row>
    <row r="55">
      <c r="A55" s="112"/>
      <c r="B55" s="345">
        <v>2.0</v>
      </c>
      <c r="C55" s="346" t="s">
        <v>10525</v>
      </c>
      <c r="D55" s="346" t="s">
        <v>10567</v>
      </c>
      <c r="E55" s="346" t="s">
        <v>10693</v>
      </c>
      <c r="F55" s="346"/>
      <c r="G55" s="346"/>
      <c r="H55" s="346" t="s">
        <v>10694</v>
      </c>
      <c r="I55" s="348" t="s">
        <v>10689</v>
      </c>
      <c r="J55" s="343" t="s">
        <v>10695</v>
      </c>
      <c r="K55" s="118"/>
      <c r="M55" s="118"/>
      <c r="O55" s="112"/>
      <c r="P55" s="162"/>
      <c r="Q55" s="118"/>
      <c r="R55" s="172">
        <v>7.0</v>
      </c>
      <c r="S55" s="172">
        <v>8.0</v>
      </c>
      <c r="T55" s="172">
        <v>9.0</v>
      </c>
      <c r="U55" s="172">
        <v>10.0</v>
      </c>
      <c r="V55" s="172">
        <v>11.0</v>
      </c>
      <c r="W55" s="172">
        <v>12.0</v>
      </c>
    </row>
    <row r="56">
      <c r="A56" s="112"/>
      <c r="B56" s="349"/>
      <c r="C56" s="350"/>
      <c r="D56" s="350" t="s">
        <v>10574</v>
      </c>
      <c r="E56" s="350" t="s">
        <v>10696</v>
      </c>
      <c r="F56" s="350"/>
      <c r="G56" s="350"/>
      <c r="H56" s="350" t="s">
        <v>10697</v>
      </c>
      <c r="I56" s="351" t="s">
        <v>10692</v>
      </c>
      <c r="J56" s="343" t="s">
        <v>10695</v>
      </c>
      <c r="K56" s="118"/>
      <c r="M56" s="118"/>
      <c r="O56" s="112"/>
      <c r="P56" s="162"/>
      <c r="Q56" s="118"/>
      <c r="R56" s="172">
        <v>19.0</v>
      </c>
      <c r="S56" s="172">
        <v>20.0</v>
      </c>
      <c r="T56" s="172">
        <v>21.0</v>
      </c>
      <c r="U56" s="172">
        <v>22.0</v>
      </c>
      <c r="V56" s="172">
        <v>23.0</v>
      </c>
      <c r="W56" s="172">
        <v>24.0</v>
      </c>
    </row>
    <row r="57">
      <c r="A57" s="112"/>
      <c r="B57" s="345">
        <v>3.0</v>
      </c>
      <c r="C57" s="346" t="s">
        <v>10527</v>
      </c>
      <c r="D57" s="346" t="s">
        <v>10584</v>
      </c>
      <c r="E57" s="346" t="s">
        <v>10698</v>
      </c>
      <c r="F57" s="346"/>
      <c r="G57" s="346"/>
      <c r="H57" s="346" t="s">
        <v>10699</v>
      </c>
      <c r="I57" s="348" t="s">
        <v>10689</v>
      </c>
      <c r="J57" s="112"/>
      <c r="K57" s="118"/>
      <c r="M57" s="118"/>
      <c r="O57" s="112"/>
      <c r="P57" s="162"/>
      <c r="Q57" s="118"/>
      <c r="R57" s="172">
        <v>31.0</v>
      </c>
      <c r="S57" s="172">
        <v>32.0</v>
      </c>
      <c r="T57" s="172">
        <v>33.0</v>
      </c>
      <c r="U57" s="172">
        <v>34.0</v>
      </c>
      <c r="V57" s="172">
        <v>35.0</v>
      </c>
      <c r="W57" s="172">
        <v>36.0</v>
      </c>
    </row>
    <row r="58">
      <c r="A58" s="112"/>
      <c r="B58" s="352"/>
      <c r="C58" s="118"/>
      <c r="D58" s="118" t="s">
        <v>10578</v>
      </c>
      <c r="E58" s="118" t="s">
        <v>10700</v>
      </c>
      <c r="F58" s="118"/>
      <c r="G58" s="118"/>
      <c r="H58" s="118" t="s">
        <v>10701</v>
      </c>
      <c r="I58" s="353" t="s">
        <v>10702</v>
      </c>
      <c r="J58" s="112"/>
      <c r="K58" s="118"/>
      <c r="M58" s="118"/>
      <c r="O58" s="112"/>
      <c r="P58" s="162"/>
      <c r="Q58" s="118"/>
      <c r="R58" s="172">
        <v>43.0</v>
      </c>
      <c r="S58" s="172">
        <v>44.0</v>
      </c>
      <c r="T58" s="172">
        <v>45.0</v>
      </c>
      <c r="U58" s="172">
        <v>46.0</v>
      </c>
      <c r="V58" s="172">
        <v>47.0</v>
      </c>
      <c r="W58" s="172">
        <v>48.0</v>
      </c>
    </row>
    <row r="59">
      <c r="A59" s="112"/>
      <c r="B59" s="354"/>
      <c r="C59" s="112"/>
      <c r="D59" s="118" t="s">
        <v>10590</v>
      </c>
      <c r="E59" s="118" t="s">
        <v>10703</v>
      </c>
      <c r="F59" s="118"/>
      <c r="G59" s="118"/>
      <c r="H59" s="118" t="s">
        <v>10704</v>
      </c>
      <c r="I59" s="353" t="s">
        <v>10705</v>
      </c>
      <c r="J59" s="112"/>
      <c r="K59" s="118"/>
      <c r="M59" s="118"/>
      <c r="O59" s="112"/>
      <c r="P59" s="162"/>
      <c r="Q59" s="118"/>
      <c r="R59" s="172">
        <v>55.0</v>
      </c>
      <c r="S59" s="172">
        <v>56.0</v>
      </c>
      <c r="T59" s="172">
        <v>57.0</v>
      </c>
      <c r="U59" s="172">
        <v>58.0</v>
      </c>
      <c r="V59" s="172">
        <v>59.0</v>
      </c>
      <c r="W59" s="172">
        <v>60.0</v>
      </c>
    </row>
    <row r="60">
      <c r="A60" s="112"/>
      <c r="B60" s="355"/>
      <c r="C60" s="356"/>
      <c r="D60" s="350" t="s">
        <v>10596</v>
      </c>
      <c r="E60" s="350" t="s">
        <v>10706</v>
      </c>
      <c r="F60" s="350"/>
      <c r="G60" s="350"/>
      <c r="H60" s="350" t="s">
        <v>10707</v>
      </c>
      <c r="I60" s="351" t="s">
        <v>10708</v>
      </c>
      <c r="J60" s="112"/>
      <c r="K60" s="118"/>
      <c r="M60" s="118"/>
      <c r="O60" s="112"/>
      <c r="P60" s="162"/>
      <c r="Q60" s="118"/>
      <c r="R60" s="172">
        <v>67.0</v>
      </c>
      <c r="S60" s="172">
        <v>68.0</v>
      </c>
      <c r="T60" s="172">
        <v>69.0</v>
      </c>
      <c r="U60" s="172">
        <v>70.0</v>
      </c>
      <c r="V60" s="172">
        <v>71.0</v>
      </c>
      <c r="W60" s="172">
        <v>72.0</v>
      </c>
    </row>
    <row r="61">
      <c r="A61" s="112"/>
      <c r="B61" s="110"/>
      <c r="C61" s="118"/>
      <c r="D61" s="112"/>
      <c r="E61" s="112"/>
      <c r="F61" s="112"/>
      <c r="G61" s="112"/>
      <c r="H61" s="112"/>
      <c r="I61" s="112"/>
      <c r="J61" s="112"/>
      <c r="K61" s="118"/>
      <c r="M61" s="118"/>
      <c r="O61" s="112"/>
      <c r="P61" s="162"/>
      <c r="Q61" s="118"/>
      <c r="R61" s="172">
        <v>79.0</v>
      </c>
      <c r="S61" s="172">
        <v>80.0</v>
      </c>
      <c r="T61" s="172">
        <v>81.0</v>
      </c>
      <c r="U61" s="172">
        <v>82.0</v>
      </c>
      <c r="V61" s="172">
        <v>83.0</v>
      </c>
      <c r="W61" s="172">
        <v>84.0</v>
      </c>
    </row>
    <row r="62">
      <c r="A62" s="112"/>
      <c r="B62" s="110"/>
      <c r="C62" s="118"/>
      <c r="D62" s="112"/>
      <c r="E62" s="112"/>
      <c r="F62" s="112"/>
      <c r="G62" s="112"/>
      <c r="H62" s="112"/>
      <c r="I62" s="112"/>
      <c r="J62" s="112"/>
      <c r="K62" s="118"/>
      <c r="M62" s="118"/>
      <c r="O62" s="112"/>
      <c r="P62" s="162"/>
      <c r="Q62" s="118"/>
      <c r="R62" s="172">
        <v>91.0</v>
      </c>
      <c r="S62" s="172">
        <v>92.0</v>
      </c>
      <c r="T62" s="172">
        <v>93.0</v>
      </c>
      <c r="U62" s="172">
        <v>94.0</v>
      </c>
      <c r="V62" s="172">
        <v>95.0</v>
      </c>
      <c r="W62" s="172">
        <v>96.0</v>
      </c>
    </row>
    <row r="63">
      <c r="A63" s="112"/>
      <c r="B63" s="345">
        <v>4.0</v>
      </c>
      <c r="C63" s="346" t="s">
        <v>10529</v>
      </c>
      <c r="D63" s="346" t="s">
        <v>10549</v>
      </c>
      <c r="E63" s="346" t="s">
        <v>10709</v>
      </c>
      <c r="F63" s="346"/>
      <c r="G63" s="346"/>
      <c r="H63" s="346" t="s">
        <v>10710</v>
      </c>
      <c r="I63" s="348" t="s">
        <v>10711</v>
      </c>
      <c r="J63" s="118">
        <v>190916.0</v>
      </c>
      <c r="K63" s="112"/>
      <c r="M63" s="112"/>
      <c r="O63" s="112"/>
      <c r="P63" s="162"/>
      <c r="Q63" s="118"/>
    </row>
    <row r="64">
      <c r="A64" s="112"/>
      <c r="B64" s="349"/>
      <c r="C64" s="350"/>
      <c r="D64" s="350" t="s">
        <v>10555</v>
      </c>
      <c r="E64" s="350" t="s">
        <v>10712</v>
      </c>
      <c r="F64" s="350"/>
      <c r="G64" s="350"/>
      <c r="H64" s="350" t="s">
        <v>10713</v>
      </c>
      <c r="I64" s="351" t="s">
        <v>10714</v>
      </c>
      <c r="J64" s="118">
        <v>190916.0</v>
      </c>
      <c r="K64" s="112"/>
      <c r="M64" s="112"/>
      <c r="O64" s="112"/>
      <c r="P64" s="162"/>
      <c r="Q64" s="118"/>
    </row>
    <row r="65">
      <c r="A65" s="112"/>
      <c r="B65" s="345"/>
      <c r="C65" s="346" t="s">
        <v>10529</v>
      </c>
      <c r="D65" s="346" t="s">
        <v>10649</v>
      </c>
      <c r="E65" s="346" t="s">
        <v>10715</v>
      </c>
      <c r="F65" s="346"/>
      <c r="G65" s="346"/>
      <c r="H65" s="346" t="s">
        <v>10716</v>
      </c>
      <c r="I65" s="348" t="s">
        <v>10717</v>
      </c>
      <c r="J65" s="343" t="s">
        <v>10718</v>
      </c>
      <c r="K65" s="112"/>
      <c r="M65" s="112"/>
      <c r="O65" s="112"/>
      <c r="P65" s="259"/>
      <c r="Q65" s="118"/>
    </row>
    <row r="66">
      <c r="A66" s="112"/>
      <c r="B66" s="352">
        <v>5.0</v>
      </c>
      <c r="C66" s="118"/>
      <c r="D66" s="118" t="s">
        <v>10651</v>
      </c>
      <c r="E66" s="118" t="s">
        <v>10719</v>
      </c>
      <c r="F66" s="118"/>
      <c r="G66" s="118"/>
      <c r="H66" s="118" t="s">
        <v>10720</v>
      </c>
      <c r="I66" s="353" t="s">
        <v>10721</v>
      </c>
      <c r="J66" s="343" t="s">
        <v>10718</v>
      </c>
      <c r="K66" s="112"/>
      <c r="M66" s="112"/>
      <c r="O66" s="112"/>
      <c r="P66" s="259"/>
      <c r="Q66" s="118"/>
    </row>
    <row r="67">
      <c r="A67" s="112"/>
      <c r="B67" s="352"/>
      <c r="C67" s="118"/>
      <c r="D67" s="118" t="s">
        <v>10561</v>
      </c>
      <c r="E67" s="118" t="s">
        <v>10722</v>
      </c>
      <c r="F67" s="118"/>
      <c r="G67" s="118"/>
      <c r="H67" s="118" t="s">
        <v>10723</v>
      </c>
      <c r="I67" s="353" t="s">
        <v>10724</v>
      </c>
      <c r="J67" s="118">
        <v>190918.0</v>
      </c>
      <c r="K67" s="112"/>
      <c r="M67" s="112"/>
      <c r="O67" s="112"/>
      <c r="P67" s="259"/>
      <c r="Q67" s="118"/>
    </row>
    <row r="68">
      <c r="A68" s="112"/>
      <c r="B68" s="357"/>
      <c r="C68" s="358"/>
      <c r="D68" s="358"/>
      <c r="E68" s="359"/>
      <c r="F68" s="359"/>
      <c r="G68" s="359"/>
      <c r="H68" s="359"/>
      <c r="I68" s="358"/>
      <c r="J68" s="112"/>
      <c r="K68" s="112"/>
      <c r="M68" s="112"/>
      <c r="O68" s="112"/>
      <c r="P68" s="259"/>
      <c r="Q68" s="118"/>
    </row>
    <row r="69">
      <c r="A69" s="112"/>
      <c r="B69" s="352">
        <v>6.0</v>
      </c>
      <c r="C69" s="118" t="s">
        <v>10531</v>
      </c>
      <c r="D69" s="118" t="s">
        <v>10538</v>
      </c>
      <c r="E69" s="118" t="s">
        <v>10725</v>
      </c>
      <c r="F69" s="118"/>
      <c r="G69" s="118"/>
      <c r="H69" s="118" t="s">
        <v>10726</v>
      </c>
      <c r="I69" s="353" t="s">
        <v>10689</v>
      </c>
      <c r="J69" s="118">
        <v>190914.0</v>
      </c>
      <c r="K69" s="112"/>
      <c r="M69" s="112"/>
      <c r="O69" s="112"/>
      <c r="P69" s="259"/>
      <c r="Q69" s="118"/>
    </row>
    <row r="70">
      <c r="A70" s="112"/>
      <c r="B70" s="352"/>
      <c r="C70" s="112"/>
      <c r="D70" s="118" t="s">
        <v>10545</v>
      </c>
      <c r="E70" s="118" t="s">
        <v>10727</v>
      </c>
      <c r="F70" s="118"/>
      <c r="G70" s="118"/>
      <c r="H70" s="118" t="s">
        <v>10728</v>
      </c>
      <c r="I70" s="353" t="s">
        <v>10702</v>
      </c>
      <c r="J70" s="118">
        <v>190916.0</v>
      </c>
      <c r="K70" s="112"/>
      <c r="M70" s="112"/>
      <c r="O70" s="112"/>
      <c r="P70" s="259"/>
      <c r="Q70" s="118"/>
    </row>
    <row r="71">
      <c r="A71" s="112"/>
      <c r="B71" s="352"/>
      <c r="C71" s="112"/>
      <c r="D71" s="118" t="s">
        <v>10551</v>
      </c>
      <c r="E71" s="118" t="s">
        <v>10729</v>
      </c>
      <c r="F71" s="118"/>
      <c r="G71" s="118"/>
      <c r="H71" s="118" t="s">
        <v>10730</v>
      </c>
      <c r="I71" s="353" t="s">
        <v>10705</v>
      </c>
      <c r="J71" s="118">
        <v>190917.0</v>
      </c>
      <c r="K71" s="112"/>
      <c r="M71" s="112"/>
      <c r="O71" s="112"/>
      <c r="P71" s="259"/>
      <c r="Q71" s="118"/>
    </row>
    <row r="72">
      <c r="A72" s="112"/>
      <c r="B72" s="360">
        <v>7.0</v>
      </c>
      <c r="C72" s="361" t="s">
        <v>10531</v>
      </c>
      <c r="D72" s="361" t="s">
        <v>10537</v>
      </c>
      <c r="E72" s="361" t="s">
        <v>10731</v>
      </c>
      <c r="F72" s="361"/>
      <c r="G72" s="361"/>
      <c r="H72" s="361" t="s">
        <v>10732</v>
      </c>
      <c r="I72" s="362" t="s">
        <v>10733</v>
      </c>
      <c r="J72" s="118" t="s">
        <v>10734</v>
      </c>
      <c r="K72" s="112"/>
      <c r="M72" s="112"/>
      <c r="O72" s="112"/>
      <c r="P72" s="259"/>
      <c r="Q72" s="118"/>
    </row>
    <row r="73">
      <c r="A73" s="112"/>
      <c r="B73" s="363"/>
      <c r="C73" s="112"/>
      <c r="D73" s="118" t="s">
        <v>10544</v>
      </c>
      <c r="E73" s="118" t="s">
        <v>10735</v>
      </c>
      <c r="F73" s="118"/>
      <c r="G73" s="118"/>
      <c r="H73" s="118" t="s">
        <v>10736</v>
      </c>
      <c r="I73" s="353" t="s">
        <v>10737</v>
      </c>
      <c r="J73" s="118" t="s">
        <v>10738</v>
      </c>
      <c r="K73" s="112"/>
      <c r="M73" s="112"/>
      <c r="O73" s="112"/>
      <c r="P73" s="259"/>
      <c r="Q73" s="118"/>
    </row>
    <row r="74">
      <c r="A74" s="112"/>
      <c r="B74" s="364"/>
      <c r="C74" s="356"/>
      <c r="D74" s="350" t="s">
        <v>10550</v>
      </c>
      <c r="E74" s="350" t="s">
        <v>10739</v>
      </c>
      <c r="F74" s="350"/>
      <c r="G74" s="350"/>
      <c r="H74" s="350" t="s">
        <v>10740</v>
      </c>
      <c r="I74" s="351" t="s">
        <v>10705</v>
      </c>
      <c r="J74" s="118" t="s">
        <v>10741</v>
      </c>
      <c r="K74" s="112"/>
      <c r="M74" s="112"/>
      <c r="O74" s="112"/>
      <c r="P74" s="259"/>
      <c r="Q74" s="118"/>
    </row>
    <row r="75">
      <c r="A75" s="112"/>
      <c r="B75" s="112"/>
      <c r="C75" s="112"/>
      <c r="D75" s="112"/>
      <c r="E75" s="112"/>
      <c r="F75" s="112"/>
      <c r="G75" s="112"/>
      <c r="H75" s="112"/>
      <c r="I75" s="112"/>
      <c r="J75" s="112"/>
      <c r="K75" s="112"/>
      <c r="M75" s="112"/>
      <c r="O75" s="112"/>
      <c r="P75" s="259"/>
      <c r="Q75" s="118"/>
    </row>
    <row r="76">
      <c r="A76" s="112"/>
      <c r="B76" s="112"/>
      <c r="C76" s="112"/>
      <c r="D76" s="112"/>
      <c r="E76" s="112"/>
      <c r="F76" s="112"/>
      <c r="G76" s="112"/>
      <c r="H76" s="112"/>
      <c r="I76" s="112"/>
      <c r="J76" s="112"/>
      <c r="K76" s="112"/>
      <c r="M76" s="112"/>
      <c r="O76" s="112"/>
      <c r="P76" s="259"/>
      <c r="Q76" s="118"/>
    </row>
    <row r="77">
      <c r="A77" s="112"/>
      <c r="B77" s="112"/>
      <c r="C77" s="112"/>
      <c r="D77" s="112"/>
      <c r="E77" s="112"/>
      <c r="F77" s="112"/>
      <c r="G77" s="112"/>
      <c r="H77" s="112"/>
      <c r="I77" s="112"/>
      <c r="J77" s="112"/>
      <c r="K77" s="112"/>
      <c r="M77" s="112"/>
      <c r="O77" s="112"/>
      <c r="P77" s="259"/>
      <c r="Q77" s="118"/>
    </row>
    <row r="78">
      <c r="A78" s="112"/>
      <c r="B78" s="112"/>
      <c r="C78" s="112"/>
      <c r="D78" s="112"/>
      <c r="E78" s="112"/>
      <c r="F78" s="112"/>
      <c r="G78" s="112"/>
      <c r="H78" s="112"/>
      <c r="I78" s="112"/>
      <c r="J78" s="112"/>
      <c r="K78" s="112"/>
      <c r="M78" s="112"/>
      <c r="O78" s="112"/>
      <c r="P78" s="259"/>
      <c r="Q78" s="118"/>
    </row>
    <row r="79">
      <c r="A79" s="112"/>
      <c r="B79" s="112"/>
      <c r="C79" s="112"/>
      <c r="D79" s="112"/>
      <c r="E79" s="112"/>
      <c r="F79" s="112"/>
      <c r="G79" s="112"/>
      <c r="H79" s="112"/>
      <c r="I79" s="112"/>
      <c r="J79" s="112"/>
      <c r="K79" s="112"/>
      <c r="M79" s="112"/>
      <c r="O79" s="112"/>
      <c r="P79" s="259"/>
      <c r="Q79" s="118"/>
    </row>
    <row r="80">
      <c r="A80" s="112"/>
      <c r="B80" s="112"/>
      <c r="C80" s="112"/>
      <c r="D80" s="112"/>
      <c r="E80" s="112"/>
      <c r="F80" s="112"/>
      <c r="G80" s="112"/>
      <c r="H80" s="112"/>
      <c r="I80" s="112"/>
      <c r="J80" s="112"/>
      <c r="K80" s="112"/>
      <c r="M80" s="112"/>
      <c r="O80" s="112"/>
      <c r="P80" s="259"/>
      <c r="Q80" s="118"/>
    </row>
    <row r="81">
      <c r="A81" s="112"/>
      <c r="B81" s="112"/>
      <c r="C81" s="112"/>
      <c r="D81" s="112"/>
      <c r="E81" s="112"/>
      <c r="F81" s="112"/>
      <c r="G81" s="112"/>
      <c r="H81" s="112"/>
      <c r="I81" s="112"/>
      <c r="J81" s="112"/>
      <c r="K81" s="112"/>
      <c r="M81" s="112"/>
      <c r="O81" s="112"/>
      <c r="P81" s="118"/>
      <c r="Q81" s="112"/>
    </row>
    <row r="82">
      <c r="A82" s="112"/>
      <c r="B82" s="112"/>
      <c r="C82" s="112"/>
      <c r="D82" s="112"/>
      <c r="E82" s="112"/>
      <c r="F82" s="112"/>
      <c r="G82" s="112"/>
      <c r="H82" s="112"/>
      <c r="I82" s="112"/>
      <c r="J82" s="112"/>
      <c r="K82" s="112"/>
      <c r="M82" s="112"/>
      <c r="O82" s="112"/>
      <c r="P82" s="259"/>
      <c r="Q82" s="112"/>
    </row>
    <row r="83">
      <c r="A83" s="112"/>
      <c r="B83" s="112"/>
      <c r="C83" s="112"/>
      <c r="D83" s="112"/>
      <c r="E83" s="112"/>
      <c r="F83" s="112"/>
      <c r="G83" s="112"/>
      <c r="H83" s="112"/>
      <c r="I83" s="112"/>
      <c r="J83" s="112"/>
      <c r="K83" s="112"/>
      <c r="M83" s="112"/>
      <c r="O83" s="112"/>
      <c r="P83" s="259"/>
      <c r="Q83" s="112"/>
    </row>
    <row r="84">
      <c r="A84" s="112"/>
      <c r="B84" s="112"/>
      <c r="C84" s="112"/>
      <c r="D84" s="112"/>
      <c r="E84" s="112"/>
      <c r="F84" s="112"/>
      <c r="G84" s="112"/>
      <c r="H84" s="112"/>
      <c r="I84" s="112"/>
      <c r="J84" s="112"/>
      <c r="K84" s="112"/>
      <c r="M84" s="112"/>
      <c r="O84" s="112"/>
      <c r="P84" s="259"/>
      <c r="Q84" s="118"/>
    </row>
    <row r="85">
      <c r="A85" s="112"/>
      <c r="B85" s="112"/>
      <c r="C85" s="112"/>
      <c r="D85" s="112"/>
      <c r="E85" s="112"/>
      <c r="F85" s="112"/>
      <c r="G85" s="112"/>
      <c r="H85" s="112"/>
      <c r="I85" s="112"/>
      <c r="J85" s="112"/>
      <c r="K85" s="112"/>
      <c r="M85" s="112"/>
      <c r="O85" s="112"/>
      <c r="P85" s="259"/>
      <c r="Q85" s="118"/>
    </row>
    <row r="86">
      <c r="A86" s="112"/>
      <c r="B86" s="112"/>
      <c r="C86" s="112"/>
      <c r="D86" s="112"/>
      <c r="E86" s="112"/>
      <c r="F86" s="112"/>
      <c r="G86" s="112"/>
      <c r="H86" s="112"/>
      <c r="I86" s="112"/>
      <c r="J86" s="112"/>
      <c r="K86" s="112"/>
      <c r="M86" s="112"/>
      <c r="O86" s="112"/>
      <c r="P86" s="40"/>
      <c r="Q86" s="118"/>
    </row>
    <row r="87">
      <c r="A87" s="112"/>
      <c r="B87" s="112"/>
      <c r="C87" s="112"/>
      <c r="D87" s="112"/>
      <c r="E87" s="112"/>
      <c r="F87" s="112"/>
      <c r="G87" s="112"/>
      <c r="H87" s="112"/>
      <c r="I87" s="112"/>
      <c r="J87" s="112"/>
      <c r="K87" s="112"/>
      <c r="M87" s="112"/>
      <c r="O87" s="112"/>
      <c r="P87" s="35"/>
      <c r="Q87" s="118"/>
    </row>
    <row r="88">
      <c r="A88" s="112"/>
      <c r="B88" s="112"/>
      <c r="C88" s="112"/>
      <c r="D88" s="112"/>
      <c r="E88" s="112"/>
      <c r="F88" s="112"/>
      <c r="G88" s="112"/>
      <c r="H88" s="112"/>
      <c r="I88" s="112"/>
      <c r="J88" s="112"/>
      <c r="K88" s="112"/>
      <c r="M88" s="112"/>
      <c r="O88" s="112"/>
      <c r="P88" s="40"/>
      <c r="Q88" s="118"/>
    </row>
    <row r="89">
      <c r="A89" s="112"/>
      <c r="B89" s="112"/>
      <c r="C89" s="112"/>
      <c r="D89" s="112"/>
      <c r="E89" s="112"/>
      <c r="F89" s="112"/>
      <c r="G89" s="112"/>
      <c r="H89" s="112"/>
      <c r="I89" s="112"/>
      <c r="J89" s="112"/>
      <c r="K89" s="112"/>
      <c r="M89" s="112"/>
      <c r="O89" s="112"/>
      <c r="P89" s="35"/>
      <c r="Q89" s="118"/>
    </row>
    <row r="90">
      <c r="A90" s="112"/>
      <c r="B90" s="112"/>
      <c r="C90" s="112"/>
      <c r="D90" s="112"/>
      <c r="E90" s="112"/>
      <c r="F90" s="112"/>
      <c r="G90" s="112"/>
      <c r="H90" s="112"/>
      <c r="I90" s="112"/>
      <c r="J90" s="112"/>
      <c r="K90" s="112"/>
      <c r="M90" s="112"/>
      <c r="O90" s="112"/>
      <c r="P90" s="40"/>
      <c r="Q90" s="118"/>
    </row>
    <row r="91">
      <c r="A91" s="112"/>
      <c r="B91" s="112"/>
      <c r="C91" s="112"/>
      <c r="D91" s="112"/>
      <c r="E91" s="112"/>
      <c r="F91" s="112"/>
      <c r="G91" s="112"/>
      <c r="H91" s="112"/>
      <c r="I91" s="112"/>
      <c r="J91" s="112"/>
      <c r="K91" s="112"/>
      <c r="M91" s="112"/>
      <c r="O91" s="112"/>
      <c r="P91" s="35"/>
      <c r="Q91" s="118"/>
    </row>
    <row r="92">
      <c r="A92" s="112"/>
      <c r="B92" s="112"/>
      <c r="C92" s="112"/>
      <c r="D92" s="112"/>
      <c r="E92" s="112"/>
      <c r="F92" s="112"/>
      <c r="G92" s="112"/>
      <c r="H92" s="112"/>
      <c r="I92" s="112"/>
      <c r="J92" s="112"/>
      <c r="K92" s="112"/>
      <c r="M92" s="112"/>
      <c r="O92" s="112"/>
      <c r="P92" s="40"/>
      <c r="Q92" s="118"/>
    </row>
    <row r="93">
      <c r="A93" s="112"/>
      <c r="B93" s="112"/>
      <c r="C93" s="112"/>
      <c r="D93" s="112"/>
      <c r="E93" s="112"/>
      <c r="F93" s="112"/>
      <c r="G93" s="112"/>
      <c r="H93" s="112"/>
      <c r="I93" s="112"/>
      <c r="J93" s="112"/>
      <c r="K93" s="112"/>
      <c r="M93" s="112"/>
      <c r="O93" s="112"/>
      <c r="P93" s="35"/>
      <c r="Q93" s="118"/>
    </row>
    <row r="94">
      <c r="A94" s="112"/>
      <c r="B94" s="112"/>
      <c r="C94" s="112"/>
      <c r="D94" s="112"/>
      <c r="E94" s="112"/>
      <c r="F94" s="112"/>
      <c r="G94" s="112"/>
      <c r="H94" s="112"/>
      <c r="I94" s="112"/>
      <c r="J94" s="112"/>
      <c r="K94" s="112"/>
      <c r="M94" s="112"/>
      <c r="O94" s="112"/>
      <c r="P94" s="259"/>
      <c r="Q94" s="118"/>
    </row>
    <row r="95">
      <c r="A95" s="112"/>
      <c r="B95" s="112"/>
      <c r="C95" s="112"/>
      <c r="D95" s="112"/>
      <c r="E95" s="112"/>
      <c r="F95" s="112"/>
      <c r="G95" s="112"/>
      <c r="H95" s="112"/>
      <c r="I95" s="112"/>
      <c r="J95" s="112"/>
      <c r="K95" s="112"/>
      <c r="M95" s="112"/>
      <c r="O95" s="112"/>
      <c r="P95" s="259"/>
      <c r="Q95" s="118"/>
    </row>
    <row r="96">
      <c r="A96" s="112"/>
      <c r="B96" s="112"/>
      <c r="C96" s="112"/>
      <c r="D96" s="112"/>
      <c r="E96" s="112"/>
      <c r="F96" s="112"/>
      <c r="G96" s="112"/>
      <c r="H96" s="112"/>
      <c r="I96" s="112"/>
      <c r="J96" s="112"/>
      <c r="K96" s="112"/>
      <c r="M96" s="112"/>
      <c r="O96" s="112"/>
      <c r="P96" s="259"/>
      <c r="Q96" s="118"/>
    </row>
    <row r="97">
      <c r="A97" s="112"/>
      <c r="B97" s="112"/>
      <c r="C97" s="112"/>
      <c r="D97" s="112"/>
      <c r="E97" s="112"/>
      <c r="F97" s="112"/>
      <c r="G97" s="112"/>
      <c r="H97" s="112"/>
      <c r="I97" s="112"/>
      <c r="J97" s="112"/>
      <c r="K97" s="112"/>
      <c r="M97" s="112"/>
      <c r="O97" s="112"/>
      <c r="P97" s="259"/>
      <c r="Q97" s="118"/>
    </row>
    <row r="98">
      <c r="A98" s="112"/>
      <c r="B98" s="112"/>
      <c r="C98" s="112"/>
      <c r="D98" s="112"/>
      <c r="E98" s="112"/>
      <c r="F98" s="112"/>
      <c r="G98" s="112"/>
      <c r="H98" s="112"/>
      <c r="I98" s="112"/>
      <c r="J98" s="112"/>
      <c r="K98" s="112"/>
      <c r="M98" s="112"/>
      <c r="O98" s="112"/>
      <c r="P98" s="259"/>
      <c r="Q98" s="118"/>
    </row>
    <row r="99">
      <c r="A99" s="112"/>
      <c r="B99" s="112"/>
      <c r="C99" s="112"/>
      <c r="D99" s="112"/>
      <c r="E99" s="112"/>
      <c r="F99" s="112"/>
      <c r="G99" s="112"/>
      <c r="H99" s="112"/>
      <c r="I99" s="112"/>
      <c r="J99" s="112"/>
      <c r="K99" s="112"/>
      <c r="M99" s="112"/>
      <c r="O99" s="112"/>
      <c r="P99" s="259"/>
      <c r="Q99" s="118"/>
    </row>
    <row r="100">
      <c r="A100" s="112"/>
      <c r="B100" s="112"/>
      <c r="C100" s="112"/>
      <c r="D100" s="112"/>
      <c r="E100" s="112"/>
      <c r="F100" s="112"/>
      <c r="G100" s="112"/>
      <c r="H100" s="112"/>
      <c r="I100" s="112"/>
      <c r="J100" s="112"/>
      <c r="K100" s="112"/>
      <c r="M100" s="112"/>
      <c r="O100" s="112"/>
      <c r="P100" s="259"/>
      <c r="Q100" s="118"/>
    </row>
    <row r="101">
      <c r="A101" s="112"/>
      <c r="B101" s="112"/>
      <c r="C101" s="112"/>
      <c r="D101" s="112"/>
      <c r="E101" s="112"/>
      <c r="F101" s="112"/>
      <c r="G101" s="112"/>
      <c r="H101" s="112"/>
      <c r="I101" s="112"/>
      <c r="J101" s="112"/>
      <c r="K101" s="112"/>
      <c r="M101" s="112"/>
      <c r="O101" s="112"/>
      <c r="P101" s="259"/>
      <c r="Q101" s="118"/>
    </row>
    <row r="102">
      <c r="A102" s="112"/>
      <c r="B102" s="112"/>
      <c r="C102" s="112"/>
      <c r="D102" s="112"/>
      <c r="E102" s="112"/>
      <c r="F102" s="112"/>
      <c r="G102" s="112"/>
      <c r="H102" s="112"/>
      <c r="I102" s="112"/>
      <c r="J102" s="112"/>
      <c r="K102" s="112"/>
      <c r="M102" s="112"/>
      <c r="O102" s="112"/>
      <c r="P102" s="35"/>
      <c r="Q102" s="118"/>
    </row>
    <row r="103">
      <c r="A103" s="112"/>
      <c r="B103" s="112"/>
      <c r="C103" s="112"/>
      <c r="D103" s="112"/>
      <c r="E103" s="112"/>
      <c r="F103" s="112"/>
      <c r="G103" s="112"/>
      <c r="H103" s="112"/>
      <c r="I103" s="112"/>
      <c r="J103" s="112"/>
      <c r="K103" s="112"/>
      <c r="M103" s="112"/>
      <c r="O103" s="112"/>
      <c r="P103" s="35"/>
      <c r="Q103" s="118"/>
    </row>
    <row r="104">
      <c r="A104" s="112"/>
      <c r="B104" s="112"/>
      <c r="C104" s="112"/>
      <c r="D104" s="112"/>
      <c r="E104" s="112"/>
      <c r="F104" s="112"/>
      <c r="G104" s="112"/>
      <c r="H104" s="112"/>
      <c r="I104" s="112"/>
      <c r="J104" s="112"/>
      <c r="K104" s="112"/>
      <c r="M104" s="112"/>
      <c r="O104" s="112"/>
      <c r="P104" s="35"/>
      <c r="Q104" s="118"/>
    </row>
    <row r="105">
      <c r="A105" s="112"/>
      <c r="B105" s="112"/>
      <c r="C105" s="112"/>
      <c r="D105" s="112"/>
      <c r="E105" s="112"/>
      <c r="F105" s="112"/>
      <c r="G105" s="112"/>
      <c r="H105" s="112"/>
      <c r="I105" s="112"/>
      <c r="J105" s="112"/>
      <c r="K105" s="112"/>
      <c r="M105" s="112"/>
      <c r="O105" s="112"/>
      <c r="P105" s="35"/>
      <c r="Q105" s="118"/>
    </row>
    <row r="106">
      <c r="A106" s="112"/>
      <c r="B106" s="112"/>
      <c r="C106" s="112"/>
      <c r="D106" s="112"/>
      <c r="E106" s="112"/>
      <c r="F106" s="112"/>
      <c r="G106" s="112"/>
      <c r="H106" s="112"/>
      <c r="I106" s="112"/>
      <c r="J106" s="112"/>
      <c r="K106" s="112"/>
      <c r="M106" s="112"/>
      <c r="O106" s="112"/>
      <c r="P106" s="112"/>
      <c r="Q106" s="112"/>
    </row>
    <row r="107">
      <c r="A107" s="112"/>
      <c r="B107" s="112"/>
      <c r="C107" s="112"/>
      <c r="D107" s="112"/>
      <c r="E107" s="112"/>
      <c r="F107" s="112"/>
      <c r="G107" s="112"/>
      <c r="H107" s="112"/>
      <c r="I107" s="112"/>
      <c r="J107" s="112"/>
      <c r="K107" s="112"/>
      <c r="M107" s="112"/>
      <c r="O107" s="112"/>
      <c r="P107" s="112"/>
      <c r="Q107" s="112"/>
    </row>
    <row r="108">
      <c r="A108" s="112"/>
      <c r="B108" s="112"/>
      <c r="C108" s="112"/>
      <c r="D108" s="112"/>
      <c r="E108" s="112"/>
      <c r="F108" s="112"/>
      <c r="G108" s="112"/>
      <c r="H108" s="112"/>
      <c r="I108" s="112"/>
      <c r="J108" s="112"/>
      <c r="K108" s="112"/>
      <c r="M108" s="112"/>
      <c r="O108" s="112"/>
      <c r="P108" s="112"/>
      <c r="Q108" s="112"/>
    </row>
    <row r="109">
      <c r="A109" s="112"/>
      <c r="B109" s="112"/>
      <c r="C109" s="112"/>
      <c r="D109" s="112"/>
      <c r="E109" s="112"/>
      <c r="F109" s="112"/>
      <c r="G109" s="112"/>
      <c r="H109" s="112"/>
      <c r="I109" s="112"/>
      <c r="J109" s="112"/>
      <c r="K109" s="112"/>
      <c r="M109" s="112"/>
      <c r="O109" s="112"/>
      <c r="P109" s="112"/>
      <c r="Q109" s="112"/>
    </row>
    <row r="110">
      <c r="A110" s="112"/>
      <c r="B110" s="112"/>
      <c r="C110" s="112"/>
      <c r="D110" s="112"/>
      <c r="E110" s="112"/>
      <c r="F110" s="112"/>
      <c r="G110" s="112"/>
      <c r="H110" s="112"/>
      <c r="I110" s="112"/>
      <c r="J110" s="112"/>
      <c r="K110" s="112"/>
      <c r="M110" s="112"/>
      <c r="O110" s="112"/>
      <c r="P110" s="112"/>
      <c r="Q110" s="112"/>
    </row>
    <row r="111">
      <c r="A111" s="112"/>
      <c r="B111" s="112"/>
      <c r="C111" s="112"/>
      <c r="D111" s="112"/>
      <c r="E111" s="112"/>
      <c r="F111" s="112"/>
      <c r="G111" s="112"/>
      <c r="H111" s="112"/>
      <c r="I111" s="112"/>
      <c r="J111" s="112"/>
      <c r="K111" s="112"/>
      <c r="M111" s="112"/>
      <c r="O111" s="112"/>
      <c r="P111" s="112"/>
      <c r="Q111" s="112"/>
    </row>
    <row r="112">
      <c r="A112" s="112"/>
      <c r="B112" s="112"/>
      <c r="C112" s="112"/>
      <c r="D112" s="112"/>
      <c r="E112" s="112"/>
      <c r="F112" s="112"/>
      <c r="G112" s="112"/>
      <c r="H112" s="112"/>
      <c r="I112" s="112"/>
      <c r="J112" s="112"/>
      <c r="K112" s="112"/>
      <c r="M112" s="112"/>
      <c r="O112" s="112"/>
      <c r="P112" s="112"/>
      <c r="Q112" s="112"/>
    </row>
    <row r="113">
      <c r="A113" s="112"/>
      <c r="B113" s="112"/>
      <c r="C113" s="112"/>
      <c r="D113" s="112"/>
      <c r="E113" s="112"/>
      <c r="F113" s="112"/>
      <c r="G113" s="112"/>
      <c r="H113" s="112"/>
      <c r="I113" s="112"/>
      <c r="J113" s="112"/>
      <c r="K113" s="112"/>
      <c r="M113" s="112"/>
      <c r="O113" s="112"/>
      <c r="P113" s="112"/>
      <c r="Q113" s="112"/>
    </row>
    <row r="114">
      <c r="A114" s="112"/>
      <c r="B114" s="112"/>
      <c r="C114" s="112"/>
      <c r="D114" s="112"/>
      <c r="E114" s="112"/>
      <c r="F114" s="112"/>
      <c r="G114" s="112"/>
      <c r="H114" s="112"/>
      <c r="I114" s="112"/>
      <c r="J114" s="112"/>
      <c r="K114" s="112"/>
      <c r="M114" s="112"/>
      <c r="O114" s="112"/>
      <c r="P114" s="112"/>
      <c r="Q114" s="112"/>
    </row>
    <row r="115">
      <c r="A115" s="112"/>
      <c r="B115" s="112"/>
      <c r="C115" s="112"/>
      <c r="D115" s="112"/>
      <c r="E115" s="112"/>
      <c r="F115" s="112"/>
      <c r="G115" s="112"/>
      <c r="H115" s="112"/>
      <c r="I115" s="112"/>
      <c r="J115" s="112"/>
      <c r="K115" s="112"/>
      <c r="M115" s="112"/>
      <c r="O115" s="112"/>
      <c r="P115" s="112"/>
      <c r="Q115" s="112"/>
    </row>
    <row r="116">
      <c r="A116" s="112"/>
      <c r="B116" s="112"/>
      <c r="C116" s="112"/>
      <c r="D116" s="112"/>
      <c r="E116" s="112"/>
      <c r="F116" s="112"/>
      <c r="G116" s="112"/>
      <c r="H116" s="112"/>
      <c r="I116" s="112"/>
      <c r="J116" s="112"/>
      <c r="K116" s="112"/>
      <c r="M116" s="112"/>
      <c r="O116" s="112"/>
      <c r="P116" s="112"/>
      <c r="Q116" s="112"/>
    </row>
    <row r="117">
      <c r="A117" s="112"/>
      <c r="B117" s="112"/>
      <c r="C117" s="112"/>
      <c r="D117" s="112"/>
      <c r="E117" s="112"/>
      <c r="F117" s="112"/>
      <c r="G117" s="112"/>
      <c r="H117" s="112"/>
      <c r="I117" s="112"/>
      <c r="J117" s="112"/>
      <c r="K117" s="112"/>
      <c r="M117" s="112"/>
      <c r="O117" s="112"/>
      <c r="P117" s="112"/>
      <c r="Q117" s="112"/>
    </row>
    <row r="118">
      <c r="A118" s="112"/>
      <c r="B118" s="112"/>
      <c r="C118" s="112"/>
      <c r="D118" s="112"/>
      <c r="E118" s="112"/>
      <c r="F118" s="112"/>
      <c r="G118" s="112"/>
      <c r="H118" s="112"/>
      <c r="I118" s="112"/>
      <c r="J118" s="112"/>
      <c r="K118" s="112"/>
      <c r="M118" s="112"/>
      <c r="O118" s="112"/>
      <c r="P118" s="112"/>
      <c r="Q118" s="112"/>
    </row>
    <row r="119">
      <c r="A119" s="112"/>
      <c r="B119" s="112"/>
      <c r="C119" s="112"/>
      <c r="D119" s="112"/>
      <c r="E119" s="112"/>
      <c r="F119" s="112"/>
      <c r="G119" s="112"/>
      <c r="H119" s="112"/>
      <c r="I119" s="112"/>
      <c r="J119" s="112"/>
      <c r="K119" s="112"/>
      <c r="M119" s="112"/>
      <c r="O119" s="112"/>
      <c r="P119" s="112"/>
      <c r="Q119" s="112"/>
    </row>
    <row r="120">
      <c r="A120" s="112"/>
      <c r="B120" s="112"/>
      <c r="C120" s="112"/>
      <c r="D120" s="112"/>
      <c r="E120" s="112"/>
      <c r="F120" s="112"/>
      <c r="G120" s="112"/>
      <c r="H120" s="112"/>
      <c r="I120" s="112"/>
      <c r="J120" s="112"/>
      <c r="K120" s="112"/>
      <c r="M120" s="112"/>
      <c r="O120" s="112"/>
      <c r="P120" s="112"/>
      <c r="Q120" s="112"/>
    </row>
    <row r="121">
      <c r="A121" s="112"/>
      <c r="B121" s="112"/>
      <c r="C121" s="112"/>
      <c r="D121" s="112"/>
      <c r="E121" s="112"/>
      <c r="F121" s="112"/>
      <c r="G121" s="112"/>
      <c r="H121" s="112"/>
      <c r="I121" s="112"/>
      <c r="J121" s="112"/>
      <c r="K121" s="112"/>
      <c r="M121" s="112"/>
      <c r="O121" s="112"/>
      <c r="P121" s="112"/>
      <c r="Q121" s="112"/>
    </row>
    <row r="122">
      <c r="A122" s="112"/>
      <c r="B122" s="112"/>
      <c r="C122" s="112"/>
      <c r="D122" s="112"/>
      <c r="E122" s="112"/>
      <c r="F122" s="112"/>
      <c r="G122" s="112"/>
      <c r="H122" s="112"/>
      <c r="I122" s="112"/>
      <c r="J122" s="112"/>
      <c r="K122" s="112"/>
      <c r="M122" s="112"/>
      <c r="O122" s="112"/>
      <c r="P122" s="112"/>
      <c r="Q122" s="112"/>
    </row>
    <row r="123">
      <c r="A123" s="112"/>
      <c r="B123" s="112"/>
      <c r="C123" s="112"/>
      <c r="D123" s="112"/>
      <c r="E123" s="112"/>
      <c r="F123" s="112"/>
      <c r="G123" s="112"/>
      <c r="H123" s="112"/>
      <c r="I123" s="112"/>
      <c r="J123" s="112"/>
      <c r="K123" s="112"/>
      <c r="M123" s="112"/>
      <c r="O123" s="112"/>
      <c r="P123" s="112"/>
      <c r="Q123" s="112"/>
    </row>
    <row r="124">
      <c r="A124" s="112"/>
      <c r="B124" s="112"/>
      <c r="C124" s="112"/>
      <c r="D124" s="112"/>
      <c r="E124" s="112"/>
      <c r="F124" s="112"/>
      <c r="G124" s="112"/>
      <c r="H124" s="112"/>
      <c r="I124" s="112"/>
      <c r="J124" s="112"/>
      <c r="K124" s="112"/>
      <c r="M124" s="112"/>
      <c r="O124" s="112"/>
      <c r="P124" s="112"/>
      <c r="Q124" s="112"/>
    </row>
    <row r="125">
      <c r="A125" s="112"/>
      <c r="B125" s="112"/>
      <c r="C125" s="112"/>
      <c r="D125" s="112"/>
      <c r="E125" s="112"/>
      <c r="F125" s="112"/>
      <c r="G125" s="112"/>
      <c r="H125" s="112"/>
      <c r="I125" s="112"/>
      <c r="J125" s="112"/>
      <c r="K125" s="112"/>
      <c r="M125" s="112"/>
      <c r="O125" s="112"/>
      <c r="P125" s="112"/>
      <c r="Q125" s="112"/>
    </row>
    <row r="126">
      <c r="A126" s="112"/>
      <c r="B126" s="112"/>
      <c r="C126" s="112"/>
      <c r="D126" s="112"/>
      <c r="E126" s="112"/>
      <c r="F126" s="112"/>
      <c r="G126" s="112"/>
      <c r="H126" s="112"/>
      <c r="I126" s="112"/>
      <c r="J126" s="112"/>
      <c r="K126" s="112"/>
      <c r="M126" s="112"/>
      <c r="O126" s="112"/>
      <c r="P126" s="112"/>
      <c r="Q126" s="112"/>
    </row>
    <row r="127">
      <c r="A127" s="112"/>
      <c r="B127" s="112"/>
      <c r="C127" s="112"/>
      <c r="D127" s="112"/>
      <c r="E127" s="112"/>
      <c r="F127" s="112"/>
      <c r="G127" s="112"/>
      <c r="H127" s="112"/>
      <c r="I127" s="112"/>
      <c r="J127" s="112"/>
      <c r="K127" s="112"/>
      <c r="M127" s="112"/>
      <c r="O127" s="112"/>
      <c r="P127" s="112"/>
      <c r="Q127" s="112"/>
    </row>
    <row r="128">
      <c r="A128" s="112"/>
      <c r="B128" s="112"/>
      <c r="C128" s="112"/>
      <c r="D128" s="112"/>
      <c r="E128" s="112"/>
      <c r="F128" s="112"/>
      <c r="G128" s="112"/>
      <c r="H128" s="112"/>
      <c r="I128" s="112"/>
      <c r="J128" s="112"/>
      <c r="K128" s="112"/>
      <c r="M128" s="112"/>
      <c r="O128" s="112"/>
      <c r="P128" s="112"/>
      <c r="Q128" s="112"/>
    </row>
    <row r="129">
      <c r="A129" s="112"/>
      <c r="B129" s="112"/>
      <c r="C129" s="112"/>
      <c r="D129" s="112"/>
      <c r="E129" s="112"/>
      <c r="F129" s="112"/>
      <c r="G129" s="112"/>
      <c r="H129" s="112"/>
      <c r="I129" s="112"/>
      <c r="J129" s="112"/>
      <c r="K129" s="112"/>
      <c r="M129" s="112"/>
      <c r="O129" s="112"/>
      <c r="P129" s="112"/>
      <c r="Q129" s="112"/>
    </row>
    <row r="130">
      <c r="A130" s="112"/>
      <c r="B130" s="112"/>
      <c r="C130" s="112"/>
      <c r="D130" s="112"/>
      <c r="E130" s="112"/>
      <c r="F130" s="112"/>
      <c r="G130" s="112"/>
      <c r="H130" s="112"/>
      <c r="I130" s="112"/>
      <c r="J130" s="112"/>
      <c r="K130" s="112"/>
      <c r="M130" s="112"/>
      <c r="O130" s="112"/>
      <c r="P130" s="112"/>
      <c r="Q130" s="112"/>
    </row>
    <row r="131">
      <c r="A131" s="112"/>
      <c r="B131" s="112"/>
      <c r="C131" s="112"/>
      <c r="D131" s="112"/>
      <c r="E131" s="112"/>
      <c r="F131" s="112"/>
      <c r="G131" s="112"/>
      <c r="H131" s="112"/>
      <c r="I131" s="112"/>
      <c r="J131" s="112"/>
      <c r="K131" s="112"/>
      <c r="M131" s="112"/>
      <c r="O131" s="112"/>
      <c r="P131" s="112"/>
      <c r="Q131" s="112"/>
    </row>
    <row r="132">
      <c r="A132" s="112"/>
      <c r="B132" s="112"/>
      <c r="C132" s="112"/>
      <c r="D132" s="112"/>
      <c r="E132" s="112"/>
      <c r="F132" s="112"/>
      <c r="G132" s="112"/>
      <c r="H132" s="112"/>
      <c r="I132" s="112"/>
      <c r="J132" s="112"/>
      <c r="K132" s="112"/>
      <c r="M132" s="112"/>
      <c r="O132" s="112"/>
      <c r="P132" s="112"/>
      <c r="Q132" s="112"/>
    </row>
    <row r="133">
      <c r="A133" s="112"/>
      <c r="B133" s="112"/>
      <c r="C133" s="112"/>
      <c r="D133" s="112"/>
      <c r="E133" s="112"/>
      <c r="F133" s="112"/>
      <c r="G133" s="112"/>
      <c r="H133" s="112"/>
      <c r="I133" s="112"/>
      <c r="J133" s="112"/>
      <c r="K133" s="112"/>
      <c r="M133" s="112"/>
      <c r="O133" s="112"/>
      <c r="P133" s="112"/>
      <c r="Q133" s="112"/>
    </row>
    <row r="134">
      <c r="A134" s="112"/>
      <c r="B134" s="112"/>
      <c r="C134" s="112"/>
      <c r="D134" s="112"/>
      <c r="E134" s="112"/>
      <c r="F134" s="112"/>
      <c r="G134" s="112"/>
      <c r="H134" s="112"/>
      <c r="I134" s="112"/>
      <c r="J134" s="112"/>
      <c r="K134" s="112"/>
      <c r="M134" s="112"/>
      <c r="O134" s="112"/>
      <c r="P134" s="112"/>
      <c r="Q134" s="112"/>
    </row>
    <row r="135">
      <c r="A135" s="112"/>
      <c r="B135" s="112"/>
      <c r="C135" s="112"/>
      <c r="D135" s="112"/>
      <c r="E135" s="112"/>
      <c r="F135" s="112"/>
      <c r="G135" s="112"/>
      <c r="H135" s="112"/>
      <c r="I135" s="112"/>
      <c r="J135" s="112"/>
      <c r="K135" s="112"/>
      <c r="M135" s="112"/>
      <c r="O135" s="112"/>
      <c r="P135" s="112"/>
      <c r="Q135" s="112"/>
    </row>
    <row r="136">
      <c r="A136" s="112"/>
      <c r="B136" s="112"/>
      <c r="C136" s="112"/>
      <c r="D136" s="112"/>
      <c r="E136" s="112"/>
      <c r="F136" s="112"/>
      <c r="G136" s="112"/>
      <c r="H136" s="112"/>
      <c r="I136" s="112"/>
      <c r="J136" s="112"/>
      <c r="K136" s="112"/>
      <c r="M136" s="112"/>
      <c r="O136" s="112"/>
      <c r="P136" s="112"/>
      <c r="Q136" s="112"/>
    </row>
    <row r="137">
      <c r="A137" s="112"/>
      <c r="B137" s="112"/>
      <c r="C137" s="112"/>
      <c r="D137" s="112"/>
      <c r="E137" s="112"/>
      <c r="F137" s="112"/>
      <c r="G137" s="112"/>
      <c r="H137" s="112"/>
      <c r="I137" s="112"/>
      <c r="J137" s="112"/>
      <c r="K137" s="112"/>
      <c r="M137" s="112"/>
      <c r="O137" s="112"/>
      <c r="P137" s="112"/>
      <c r="Q137" s="112"/>
    </row>
    <row r="138">
      <c r="A138" s="112"/>
      <c r="B138" s="112"/>
      <c r="C138" s="112"/>
      <c r="D138" s="112"/>
      <c r="E138" s="112"/>
      <c r="F138" s="112"/>
      <c r="G138" s="112"/>
      <c r="H138" s="112"/>
      <c r="I138" s="112"/>
      <c r="J138" s="112"/>
      <c r="K138" s="112"/>
      <c r="M138" s="112"/>
      <c r="O138" s="112"/>
      <c r="P138" s="112"/>
      <c r="Q138" s="112"/>
    </row>
    <row r="139">
      <c r="A139" s="112"/>
      <c r="B139" s="112"/>
      <c r="C139" s="112"/>
      <c r="D139" s="112"/>
      <c r="E139" s="112"/>
      <c r="F139" s="112"/>
      <c r="G139" s="112"/>
      <c r="H139" s="112"/>
      <c r="I139" s="112"/>
      <c r="J139" s="112"/>
      <c r="K139" s="112"/>
      <c r="M139" s="112"/>
      <c r="O139" s="112"/>
      <c r="P139" s="112"/>
      <c r="Q139" s="112"/>
    </row>
    <row r="140">
      <c r="A140" s="112"/>
      <c r="B140" s="112"/>
      <c r="C140" s="112"/>
      <c r="D140" s="112"/>
      <c r="E140" s="112"/>
      <c r="F140" s="112"/>
      <c r="G140" s="112"/>
      <c r="H140" s="112"/>
      <c r="I140" s="112"/>
      <c r="J140" s="112"/>
      <c r="K140" s="112"/>
      <c r="M140" s="112"/>
      <c r="O140" s="112"/>
      <c r="P140" s="112"/>
      <c r="Q140" s="112"/>
    </row>
    <row r="141">
      <c r="A141" s="112"/>
      <c r="B141" s="112"/>
      <c r="C141" s="112"/>
      <c r="D141" s="112"/>
      <c r="E141" s="112"/>
      <c r="F141" s="112"/>
      <c r="G141" s="112"/>
      <c r="H141" s="112"/>
      <c r="I141" s="112"/>
      <c r="J141" s="112"/>
      <c r="K141" s="112"/>
      <c r="M141" s="112"/>
      <c r="O141" s="112"/>
      <c r="P141" s="112"/>
      <c r="Q141" s="112"/>
    </row>
    <row r="142">
      <c r="A142" s="112"/>
      <c r="B142" s="112"/>
      <c r="C142" s="112"/>
      <c r="D142" s="112"/>
      <c r="E142" s="112"/>
      <c r="F142" s="112"/>
      <c r="G142" s="112"/>
      <c r="H142" s="112"/>
      <c r="I142" s="112"/>
      <c r="J142" s="112"/>
      <c r="K142" s="112"/>
      <c r="M142" s="112"/>
      <c r="O142" s="112"/>
      <c r="P142" s="112"/>
      <c r="Q142" s="112"/>
    </row>
    <row r="143">
      <c r="A143" s="112"/>
      <c r="B143" s="112"/>
      <c r="C143" s="112"/>
      <c r="D143" s="112"/>
      <c r="E143" s="112"/>
      <c r="F143" s="112"/>
      <c r="G143" s="112"/>
      <c r="H143" s="112"/>
      <c r="I143" s="112"/>
      <c r="J143" s="112"/>
      <c r="K143" s="112"/>
      <c r="M143" s="112"/>
      <c r="O143" s="112"/>
      <c r="P143" s="112"/>
      <c r="Q143" s="112"/>
    </row>
    <row r="144">
      <c r="A144" s="112"/>
      <c r="B144" s="112"/>
      <c r="C144" s="112"/>
      <c r="D144" s="112"/>
      <c r="E144" s="112"/>
      <c r="F144" s="112"/>
      <c r="G144" s="112"/>
      <c r="H144" s="112"/>
      <c r="I144" s="112"/>
      <c r="J144" s="112"/>
      <c r="K144" s="112"/>
      <c r="M144" s="112"/>
      <c r="O144" s="112"/>
      <c r="P144" s="112"/>
      <c r="Q144" s="112"/>
    </row>
    <row r="145">
      <c r="A145" s="112"/>
      <c r="B145" s="112"/>
      <c r="C145" s="112"/>
      <c r="D145" s="112"/>
      <c r="E145" s="112"/>
      <c r="F145" s="112"/>
      <c r="G145" s="112"/>
      <c r="H145" s="112"/>
      <c r="I145" s="112"/>
      <c r="J145" s="112"/>
      <c r="K145" s="112"/>
      <c r="M145" s="112"/>
      <c r="O145" s="112"/>
      <c r="P145" s="112"/>
      <c r="Q145" s="112"/>
    </row>
    <row r="146">
      <c r="A146" s="112"/>
      <c r="B146" s="112"/>
      <c r="C146" s="112"/>
      <c r="D146" s="112"/>
      <c r="E146" s="112"/>
      <c r="F146" s="112"/>
      <c r="G146" s="112"/>
      <c r="H146" s="112"/>
      <c r="I146" s="112"/>
      <c r="J146" s="112"/>
      <c r="K146" s="112"/>
      <c r="M146" s="112"/>
      <c r="O146" s="112"/>
      <c r="P146" s="112"/>
      <c r="Q146" s="112"/>
    </row>
    <row r="147">
      <c r="A147" s="112"/>
      <c r="B147" s="112"/>
      <c r="C147" s="112"/>
      <c r="D147" s="112"/>
      <c r="E147" s="112"/>
      <c r="F147" s="112"/>
      <c r="G147" s="112"/>
      <c r="H147" s="112"/>
      <c r="I147" s="112"/>
      <c r="J147" s="112"/>
      <c r="K147" s="112"/>
      <c r="M147" s="112"/>
      <c r="O147" s="112"/>
      <c r="P147" s="112"/>
      <c r="Q147" s="112"/>
    </row>
    <row r="148">
      <c r="A148" s="112"/>
      <c r="B148" s="112"/>
      <c r="C148" s="112"/>
      <c r="D148" s="112"/>
      <c r="E148" s="112"/>
      <c r="F148" s="112"/>
      <c r="G148" s="112"/>
      <c r="H148" s="112"/>
      <c r="I148" s="112"/>
      <c r="J148" s="112"/>
      <c r="K148" s="112"/>
      <c r="M148" s="112"/>
      <c r="O148" s="112"/>
      <c r="P148" s="112"/>
      <c r="Q148" s="112"/>
    </row>
    <row r="149">
      <c r="A149" s="112"/>
      <c r="B149" s="112"/>
      <c r="C149" s="112"/>
      <c r="D149" s="112"/>
      <c r="E149" s="112"/>
      <c r="F149" s="112"/>
      <c r="G149" s="112"/>
      <c r="H149" s="112"/>
      <c r="I149" s="112"/>
      <c r="J149" s="112"/>
      <c r="K149" s="112"/>
      <c r="M149" s="112"/>
      <c r="O149" s="112"/>
      <c r="P149" s="112"/>
      <c r="Q149" s="112"/>
    </row>
    <row r="150">
      <c r="A150" s="112"/>
      <c r="B150" s="112"/>
      <c r="C150" s="112"/>
      <c r="D150" s="112"/>
      <c r="E150" s="112"/>
      <c r="F150" s="112"/>
      <c r="G150" s="112"/>
      <c r="H150" s="112"/>
      <c r="I150" s="112"/>
      <c r="J150" s="112"/>
      <c r="K150" s="112"/>
      <c r="M150" s="112"/>
      <c r="O150" s="112"/>
      <c r="P150" s="112"/>
      <c r="Q150" s="112"/>
    </row>
    <row r="151">
      <c r="A151" s="112"/>
      <c r="B151" s="112"/>
      <c r="C151" s="112"/>
      <c r="D151" s="112"/>
      <c r="E151" s="112"/>
      <c r="F151" s="112"/>
      <c r="G151" s="112"/>
      <c r="H151" s="112"/>
      <c r="I151" s="112"/>
      <c r="J151" s="112"/>
      <c r="K151" s="112"/>
      <c r="M151" s="112"/>
      <c r="O151" s="112"/>
      <c r="P151" s="112"/>
      <c r="Q151" s="112"/>
    </row>
    <row r="152">
      <c r="A152" s="112"/>
      <c r="B152" s="112"/>
      <c r="C152" s="112"/>
      <c r="D152" s="112"/>
      <c r="E152" s="112"/>
      <c r="F152" s="112"/>
      <c r="G152" s="112"/>
      <c r="H152" s="112"/>
      <c r="I152" s="112"/>
      <c r="J152" s="112"/>
      <c r="K152" s="112"/>
      <c r="M152" s="112"/>
      <c r="O152" s="112"/>
      <c r="P152" s="112"/>
      <c r="Q152" s="112"/>
    </row>
    <row r="153">
      <c r="A153" s="112"/>
      <c r="B153" s="112"/>
      <c r="C153" s="112"/>
      <c r="D153" s="112"/>
      <c r="E153" s="112"/>
      <c r="F153" s="112"/>
      <c r="G153" s="112"/>
      <c r="H153" s="112"/>
      <c r="I153" s="112"/>
      <c r="J153" s="112"/>
      <c r="K153" s="112"/>
      <c r="M153" s="112"/>
      <c r="O153" s="112"/>
      <c r="P153" s="112"/>
      <c r="Q153" s="112"/>
    </row>
    <row r="154">
      <c r="A154" s="112"/>
      <c r="B154" s="112"/>
      <c r="C154" s="112"/>
      <c r="D154" s="112"/>
      <c r="E154" s="112"/>
      <c r="F154" s="112"/>
      <c r="G154" s="112"/>
      <c r="H154" s="112"/>
      <c r="I154" s="112"/>
      <c r="J154" s="112"/>
      <c r="K154" s="112"/>
      <c r="M154" s="112"/>
      <c r="O154" s="112"/>
      <c r="P154" s="112"/>
      <c r="Q154" s="112"/>
    </row>
    <row r="155">
      <c r="A155" s="112"/>
      <c r="B155" s="112"/>
      <c r="C155" s="112"/>
      <c r="D155" s="112"/>
      <c r="E155" s="112"/>
      <c r="F155" s="112"/>
      <c r="G155" s="112"/>
      <c r="H155" s="112"/>
      <c r="I155" s="112"/>
      <c r="J155" s="112"/>
      <c r="K155" s="112"/>
      <c r="M155" s="112"/>
      <c r="O155" s="112"/>
      <c r="P155" s="112"/>
      <c r="Q155" s="112"/>
    </row>
    <row r="156">
      <c r="A156" s="112"/>
      <c r="B156" s="112"/>
      <c r="C156" s="112"/>
      <c r="D156" s="112"/>
      <c r="E156" s="112"/>
      <c r="F156" s="112"/>
      <c r="G156" s="112"/>
      <c r="H156" s="112"/>
      <c r="I156" s="112"/>
      <c r="J156" s="112"/>
      <c r="K156" s="112"/>
      <c r="M156" s="112"/>
      <c r="O156" s="112"/>
      <c r="P156" s="112"/>
      <c r="Q156" s="112"/>
    </row>
    <row r="157">
      <c r="A157" s="112"/>
      <c r="B157" s="112"/>
      <c r="C157" s="112"/>
      <c r="D157" s="112"/>
      <c r="E157" s="112"/>
      <c r="F157" s="112"/>
      <c r="G157" s="112"/>
      <c r="H157" s="112"/>
      <c r="I157" s="112"/>
      <c r="J157" s="112"/>
      <c r="K157" s="112"/>
      <c r="M157" s="112"/>
      <c r="O157" s="112"/>
      <c r="P157" s="112"/>
      <c r="Q157" s="112"/>
    </row>
    <row r="158">
      <c r="A158" s="112"/>
      <c r="B158" s="112"/>
      <c r="C158" s="112"/>
      <c r="D158" s="112"/>
      <c r="E158" s="112"/>
      <c r="F158" s="112"/>
      <c r="G158" s="112"/>
      <c r="H158" s="112"/>
      <c r="I158" s="112"/>
      <c r="J158" s="112"/>
      <c r="K158" s="112"/>
      <c r="M158" s="112"/>
      <c r="O158" s="112"/>
      <c r="P158" s="112"/>
      <c r="Q158" s="112"/>
    </row>
    <row r="159">
      <c r="A159" s="112"/>
      <c r="B159" s="112"/>
      <c r="C159" s="112"/>
      <c r="D159" s="112"/>
      <c r="E159" s="112"/>
      <c r="F159" s="112"/>
      <c r="G159" s="112"/>
      <c r="H159" s="112"/>
      <c r="I159" s="112"/>
      <c r="J159" s="112"/>
      <c r="K159" s="112"/>
      <c r="M159" s="112"/>
      <c r="O159" s="112"/>
      <c r="P159" s="112"/>
      <c r="Q159" s="112"/>
    </row>
    <row r="160">
      <c r="A160" s="112"/>
      <c r="B160" s="112"/>
      <c r="C160" s="112"/>
      <c r="D160" s="112"/>
      <c r="E160" s="112"/>
      <c r="F160" s="112"/>
      <c r="G160" s="112"/>
      <c r="H160" s="112"/>
      <c r="I160" s="112"/>
      <c r="J160" s="112"/>
      <c r="K160" s="112"/>
      <c r="M160" s="112"/>
      <c r="O160" s="112"/>
      <c r="P160" s="112"/>
      <c r="Q160" s="112"/>
    </row>
    <row r="161">
      <c r="A161" s="112"/>
      <c r="B161" s="112"/>
      <c r="C161" s="112"/>
      <c r="D161" s="112"/>
      <c r="E161" s="112"/>
      <c r="F161" s="112"/>
      <c r="G161" s="112"/>
      <c r="H161" s="112"/>
      <c r="I161" s="112"/>
      <c r="J161" s="112"/>
      <c r="K161" s="112"/>
      <c r="M161" s="112"/>
      <c r="O161" s="112"/>
      <c r="P161" s="112"/>
      <c r="Q161" s="112"/>
    </row>
    <row r="162">
      <c r="A162" s="112"/>
      <c r="B162" s="112"/>
      <c r="C162" s="112"/>
      <c r="D162" s="112"/>
      <c r="E162" s="112"/>
      <c r="F162" s="112"/>
      <c r="G162" s="112"/>
      <c r="H162" s="112"/>
      <c r="I162" s="112"/>
      <c r="J162" s="112"/>
      <c r="K162" s="112"/>
      <c r="M162" s="112"/>
      <c r="O162" s="112"/>
      <c r="P162" s="112"/>
      <c r="Q162" s="112"/>
    </row>
    <row r="163">
      <c r="A163" s="112"/>
      <c r="B163" s="112"/>
      <c r="C163" s="112"/>
      <c r="D163" s="112"/>
      <c r="E163" s="112"/>
      <c r="F163" s="112"/>
      <c r="G163" s="112"/>
      <c r="H163" s="112"/>
      <c r="I163" s="112"/>
      <c r="J163" s="112"/>
      <c r="K163" s="112"/>
      <c r="M163" s="112"/>
      <c r="O163" s="112"/>
      <c r="P163" s="112"/>
      <c r="Q163" s="112"/>
    </row>
    <row r="164">
      <c r="A164" s="112"/>
      <c r="B164" s="112"/>
      <c r="C164" s="112"/>
      <c r="D164" s="112"/>
      <c r="E164" s="112"/>
      <c r="F164" s="112"/>
      <c r="G164" s="112"/>
      <c r="H164" s="112"/>
      <c r="I164" s="112"/>
      <c r="J164" s="112"/>
      <c r="K164" s="112"/>
      <c r="M164" s="112"/>
      <c r="O164" s="112"/>
      <c r="P164" s="112"/>
      <c r="Q164" s="112"/>
    </row>
    <row r="165">
      <c r="A165" s="112"/>
      <c r="B165" s="112"/>
      <c r="C165" s="112"/>
      <c r="D165" s="112"/>
      <c r="E165" s="112"/>
      <c r="F165" s="112"/>
      <c r="G165" s="112"/>
      <c r="H165" s="112"/>
      <c r="I165" s="112"/>
      <c r="J165" s="112"/>
      <c r="K165" s="112"/>
      <c r="M165" s="112"/>
      <c r="O165" s="112"/>
      <c r="P165" s="112"/>
      <c r="Q165" s="112"/>
    </row>
    <row r="166">
      <c r="A166" s="112"/>
      <c r="B166" s="112"/>
      <c r="C166" s="112"/>
      <c r="D166" s="112"/>
      <c r="E166" s="112"/>
      <c r="F166" s="112"/>
      <c r="G166" s="112"/>
      <c r="H166" s="112"/>
      <c r="I166" s="112"/>
      <c r="J166" s="112"/>
      <c r="K166" s="112"/>
      <c r="M166" s="112"/>
      <c r="O166" s="112"/>
      <c r="P166" s="112"/>
      <c r="Q166" s="112"/>
    </row>
    <row r="167">
      <c r="A167" s="112"/>
      <c r="B167" s="112"/>
      <c r="C167" s="112"/>
      <c r="D167" s="112"/>
      <c r="E167" s="112"/>
      <c r="F167" s="112"/>
      <c r="G167" s="112"/>
      <c r="H167" s="112"/>
      <c r="I167" s="112"/>
      <c r="J167" s="112"/>
      <c r="K167" s="112"/>
      <c r="M167" s="112"/>
      <c r="O167" s="112"/>
      <c r="P167" s="112"/>
      <c r="Q167" s="112"/>
    </row>
    <row r="168">
      <c r="A168" s="112"/>
      <c r="B168" s="112"/>
      <c r="C168" s="112"/>
      <c r="D168" s="112"/>
      <c r="E168" s="112"/>
      <c r="F168" s="112"/>
      <c r="G168" s="112"/>
      <c r="H168" s="112"/>
      <c r="I168" s="112"/>
      <c r="J168" s="112"/>
      <c r="K168" s="112"/>
      <c r="M168" s="112"/>
      <c r="O168" s="112"/>
      <c r="P168" s="112"/>
      <c r="Q168" s="112"/>
    </row>
    <row r="169">
      <c r="A169" s="112"/>
      <c r="B169" s="112"/>
      <c r="C169" s="112"/>
      <c r="D169" s="112"/>
      <c r="E169" s="112"/>
      <c r="F169" s="112"/>
      <c r="G169" s="112"/>
      <c r="H169" s="112"/>
      <c r="I169" s="112"/>
      <c r="J169" s="112"/>
      <c r="K169" s="112"/>
      <c r="M169" s="112"/>
      <c r="O169" s="112"/>
      <c r="P169" s="112"/>
      <c r="Q169" s="112"/>
    </row>
    <row r="170">
      <c r="A170" s="112"/>
      <c r="B170" s="112"/>
      <c r="C170" s="112"/>
      <c r="D170" s="112"/>
      <c r="E170" s="112"/>
      <c r="F170" s="112"/>
      <c r="G170" s="112"/>
      <c r="H170" s="112"/>
      <c r="I170" s="112"/>
      <c r="J170" s="112"/>
      <c r="K170" s="112"/>
      <c r="M170" s="112"/>
      <c r="O170" s="112"/>
      <c r="P170" s="112"/>
      <c r="Q170" s="112"/>
    </row>
    <row r="171">
      <c r="A171" s="112"/>
      <c r="B171" s="112"/>
      <c r="C171" s="112"/>
      <c r="D171" s="112"/>
      <c r="E171" s="112"/>
      <c r="F171" s="112"/>
      <c r="G171" s="112"/>
      <c r="H171" s="112"/>
      <c r="I171" s="112"/>
      <c r="J171" s="112"/>
      <c r="K171" s="112"/>
      <c r="M171" s="112"/>
      <c r="O171" s="112"/>
      <c r="P171" s="112"/>
      <c r="Q171" s="112"/>
    </row>
    <row r="172">
      <c r="A172" s="112"/>
      <c r="B172" s="112"/>
      <c r="C172" s="112"/>
      <c r="D172" s="112"/>
      <c r="E172" s="112"/>
      <c r="F172" s="112"/>
      <c r="G172" s="112"/>
      <c r="H172" s="112"/>
      <c r="I172" s="112"/>
      <c r="J172" s="112"/>
      <c r="K172" s="112"/>
      <c r="M172" s="112"/>
      <c r="O172" s="112"/>
      <c r="P172" s="112"/>
      <c r="Q172" s="112"/>
    </row>
    <row r="173">
      <c r="A173" s="112"/>
      <c r="B173" s="112"/>
      <c r="C173" s="112"/>
      <c r="D173" s="112"/>
      <c r="E173" s="112"/>
      <c r="F173" s="112"/>
      <c r="G173" s="112"/>
      <c r="H173" s="112"/>
      <c r="I173" s="112"/>
      <c r="J173" s="112"/>
      <c r="K173" s="112"/>
      <c r="M173" s="112"/>
      <c r="O173" s="112"/>
      <c r="P173" s="112"/>
      <c r="Q173" s="112"/>
    </row>
    <row r="174">
      <c r="A174" s="112"/>
      <c r="B174" s="112"/>
      <c r="C174" s="112"/>
      <c r="D174" s="112"/>
      <c r="E174" s="112"/>
      <c r="F174" s="112"/>
      <c r="G174" s="112"/>
      <c r="H174" s="112"/>
      <c r="I174" s="112"/>
      <c r="J174" s="112"/>
      <c r="K174" s="112"/>
      <c r="M174" s="112"/>
      <c r="O174" s="112"/>
      <c r="P174" s="112"/>
      <c r="Q174" s="112"/>
    </row>
    <row r="175">
      <c r="A175" s="112"/>
      <c r="B175" s="112"/>
      <c r="C175" s="112"/>
      <c r="D175" s="112"/>
      <c r="E175" s="112"/>
      <c r="F175" s="112"/>
      <c r="G175" s="112"/>
      <c r="H175" s="112"/>
      <c r="I175" s="112"/>
      <c r="J175" s="112"/>
      <c r="K175" s="112"/>
      <c r="M175" s="112"/>
      <c r="O175" s="112"/>
      <c r="P175" s="112"/>
      <c r="Q175" s="112"/>
    </row>
    <row r="176">
      <c r="A176" s="112"/>
      <c r="B176" s="112"/>
      <c r="C176" s="112"/>
      <c r="D176" s="112"/>
      <c r="E176" s="112"/>
      <c r="F176" s="112"/>
      <c r="G176" s="112"/>
      <c r="H176" s="112"/>
      <c r="I176" s="112"/>
      <c r="J176" s="112"/>
      <c r="K176" s="112"/>
      <c r="M176" s="112"/>
      <c r="O176" s="112"/>
      <c r="P176" s="112"/>
      <c r="Q176" s="112"/>
    </row>
    <row r="177">
      <c r="A177" s="112"/>
      <c r="B177" s="112"/>
      <c r="C177" s="112"/>
      <c r="D177" s="112"/>
      <c r="E177" s="112"/>
      <c r="F177" s="112"/>
      <c r="G177" s="112"/>
      <c r="H177" s="112"/>
      <c r="I177" s="112"/>
      <c r="J177" s="112"/>
      <c r="K177" s="112"/>
      <c r="M177" s="112"/>
      <c r="O177" s="112"/>
      <c r="P177" s="112"/>
      <c r="Q177" s="112"/>
    </row>
    <row r="178">
      <c r="A178" s="112"/>
      <c r="B178" s="112"/>
      <c r="C178" s="112"/>
      <c r="D178" s="112"/>
      <c r="E178" s="112"/>
      <c r="F178" s="112"/>
      <c r="G178" s="112"/>
      <c r="H178" s="112"/>
      <c r="I178" s="112"/>
      <c r="J178" s="112"/>
      <c r="K178" s="112"/>
      <c r="M178" s="112"/>
      <c r="O178" s="112"/>
      <c r="P178" s="112"/>
      <c r="Q178" s="112"/>
    </row>
    <row r="179">
      <c r="A179" s="112"/>
      <c r="B179" s="112"/>
      <c r="C179" s="112"/>
      <c r="D179" s="112"/>
      <c r="E179" s="112"/>
      <c r="F179" s="112"/>
      <c r="G179" s="112"/>
      <c r="H179" s="112"/>
      <c r="I179" s="112"/>
      <c r="J179" s="112"/>
      <c r="K179" s="112"/>
      <c r="M179" s="112"/>
      <c r="O179" s="112"/>
      <c r="P179" s="112"/>
      <c r="Q179" s="112"/>
    </row>
    <row r="180">
      <c r="A180" s="112"/>
      <c r="B180" s="112"/>
      <c r="C180" s="112"/>
      <c r="D180" s="112"/>
      <c r="E180" s="112"/>
      <c r="F180" s="112"/>
      <c r="G180" s="112"/>
      <c r="H180" s="112"/>
      <c r="I180" s="112"/>
      <c r="J180" s="112"/>
      <c r="K180" s="112"/>
      <c r="M180" s="112"/>
      <c r="O180" s="112"/>
      <c r="P180" s="112"/>
      <c r="Q180" s="112"/>
    </row>
    <row r="181">
      <c r="A181" s="112"/>
      <c r="B181" s="112"/>
      <c r="C181" s="112"/>
      <c r="D181" s="112"/>
      <c r="E181" s="112"/>
      <c r="F181" s="112"/>
      <c r="G181" s="112"/>
      <c r="H181" s="112"/>
      <c r="I181" s="112"/>
      <c r="J181" s="112"/>
      <c r="K181" s="112"/>
      <c r="M181" s="112"/>
      <c r="O181" s="112"/>
      <c r="P181" s="112"/>
      <c r="Q181" s="112"/>
    </row>
    <row r="182">
      <c r="A182" s="112"/>
      <c r="B182" s="112"/>
      <c r="C182" s="112"/>
      <c r="D182" s="112"/>
      <c r="E182" s="112"/>
      <c r="F182" s="112"/>
      <c r="G182" s="112"/>
      <c r="H182" s="112"/>
      <c r="I182" s="112"/>
      <c r="J182" s="112"/>
      <c r="K182" s="112"/>
      <c r="M182" s="112"/>
      <c r="O182" s="112"/>
      <c r="P182" s="112"/>
      <c r="Q182" s="112"/>
    </row>
    <row r="183">
      <c r="A183" s="112"/>
      <c r="B183" s="112"/>
      <c r="C183" s="112"/>
      <c r="D183" s="112"/>
      <c r="E183" s="112"/>
      <c r="F183" s="112"/>
      <c r="G183" s="112"/>
      <c r="H183" s="112"/>
      <c r="I183" s="112"/>
      <c r="J183" s="112"/>
      <c r="K183" s="112"/>
      <c r="M183" s="112"/>
      <c r="O183" s="112"/>
      <c r="P183" s="112"/>
      <c r="Q183" s="112"/>
    </row>
    <row r="184">
      <c r="A184" s="112"/>
      <c r="B184" s="112"/>
      <c r="C184" s="112"/>
      <c r="D184" s="112"/>
      <c r="E184" s="112"/>
      <c r="F184" s="112"/>
      <c r="G184" s="112"/>
      <c r="H184" s="112"/>
      <c r="I184" s="112"/>
      <c r="J184" s="112"/>
      <c r="K184" s="112"/>
      <c r="M184" s="112"/>
      <c r="O184" s="112"/>
      <c r="P184" s="112"/>
      <c r="Q184" s="112"/>
    </row>
    <row r="185">
      <c r="A185" s="112"/>
      <c r="B185" s="112"/>
      <c r="C185" s="112"/>
      <c r="D185" s="112"/>
      <c r="E185" s="112"/>
      <c r="F185" s="112"/>
      <c r="G185" s="112"/>
      <c r="H185" s="112"/>
      <c r="I185" s="112"/>
      <c r="J185" s="112"/>
      <c r="K185" s="112"/>
      <c r="M185" s="112"/>
      <c r="O185" s="112"/>
      <c r="P185" s="112"/>
      <c r="Q185" s="112"/>
    </row>
    <row r="186">
      <c r="A186" s="112"/>
      <c r="B186" s="112"/>
      <c r="C186" s="112"/>
      <c r="D186" s="112"/>
      <c r="E186" s="112"/>
      <c r="F186" s="112"/>
      <c r="G186" s="112"/>
      <c r="H186" s="112"/>
      <c r="I186" s="112"/>
      <c r="J186" s="112"/>
      <c r="K186" s="112"/>
      <c r="M186" s="112"/>
      <c r="O186" s="112"/>
      <c r="P186" s="112"/>
      <c r="Q186" s="112"/>
    </row>
    <row r="187">
      <c r="A187" s="112"/>
      <c r="B187" s="112"/>
      <c r="C187" s="112"/>
      <c r="D187" s="112"/>
      <c r="E187" s="112"/>
      <c r="F187" s="112"/>
      <c r="G187" s="112"/>
      <c r="H187" s="112"/>
      <c r="I187" s="112"/>
      <c r="J187" s="112"/>
      <c r="K187" s="112"/>
      <c r="M187" s="112"/>
      <c r="O187" s="112"/>
      <c r="P187" s="112"/>
      <c r="Q187" s="112"/>
    </row>
    <row r="188">
      <c r="A188" s="112"/>
      <c r="B188" s="112"/>
      <c r="C188" s="112"/>
      <c r="D188" s="112"/>
      <c r="E188" s="112"/>
      <c r="F188" s="112"/>
      <c r="G188" s="112"/>
      <c r="H188" s="112"/>
      <c r="I188" s="112"/>
      <c r="J188" s="112"/>
      <c r="K188" s="112"/>
      <c r="M188" s="112"/>
      <c r="O188" s="112"/>
      <c r="P188" s="112"/>
      <c r="Q188" s="112"/>
    </row>
    <row r="189">
      <c r="A189" s="112"/>
      <c r="B189" s="112"/>
      <c r="C189" s="112"/>
      <c r="D189" s="112"/>
      <c r="E189" s="112"/>
      <c r="F189" s="112"/>
      <c r="G189" s="112"/>
      <c r="H189" s="112"/>
      <c r="I189" s="112"/>
      <c r="J189" s="112"/>
      <c r="K189" s="112"/>
      <c r="M189" s="112"/>
      <c r="O189" s="112"/>
      <c r="P189" s="112"/>
      <c r="Q189" s="112"/>
    </row>
    <row r="190">
      <c r="A190" s="112"/>
      <c r="B190" s="112"/>
      <c r="C190" s="112"/>
      <c r="D190" s="112"/>
      <c r="E190" s="112"/>
      <c r="F190" s="112"/>
      <c r="G190" s="112"/>
      <c r="H190" s="112"/>
      <c r="I190" s="112"/>
      <c r="J190" s="112"/>
      <c r="K190" s="112"/>
      <c r="M190" s="112"/>
      <c r="O190" s="112"/>
      <c r="P190" s="112"/>
      <c r="Q190" s="112"/>
    </row>
    <row r="191">
      <c r="A191" s="112"/>
      <c r="B191" s="112"/>
      <c r="C191" s="112"/>
      <c r="D191" s="112"/>
      <c r="E191" s="112"/>
      <c r="F191" s="112"/>
      <c r="G191" s="112"/>
      <c r="H191" s="112"/>
      <c r="I191" s="112"/>
      <c r="J191" s="112"/>
      <c r="K191" s="112"/>
      <c r="M191" s="112"/>
      <c r="O191" s="112"/>
      <c r="P191" s="112"/>
      <c r="Q191" s="112"/>
    </row>
    <row r="192">
      <c r="A192" s="112"/>
      <c r="B192" s="112"/>
      <c r="C192" s="112"/>
      <c r="D192" s="112"/>
      <c r="E192" s="112"/>
      <c r="F192" s="112"/>
      <c r="G192" s="112"/>
      <c r="H192" s="112"/>
      <c r="I192" s="112"/>
      <c r="J192" s="112"/>
      <c r="K192" s="112"/>
      <c r="M192" s="112"/>
      <c r="O192" s="112"/>
      <c r="P192" s="112"/>
      <c r="Q192" s="112"/>
    </row>
    <row r="193">
      <c r="A193" s="112"/>
      <c r="B193" s="112"/>
      <c r="C193" s="112"/>
      <c r="D193" s="112"/>
      <c r="E193" s="112"/>
      <c r="F193" s="112"/>
      <c r="G193" s="112"/>
      <c r="H193" s="112"/>
      <c r="I193" s="112"/>
      <c r="J193" s="112"/>
      <c r="K193" s="112"/>
      <c r="M193" s="112"/>
      <c r="O193" s="112"/>
      <c r="P193" s="112"/>
      <c r="Q193" s="112"/>
    </row>
    <row r="194">
      <c r="A194" s="112"/>
      <c r="B194" s="112"/>
      <c r="C194" s="112"/>
      <c r="D194" s="112"/>
      <c r="E194" s="112"/>
      <c r="F194" s="112"/>
      <c r="G194" s="112"/>
      <c r="H194" s="112"/>
      <c r="I194" s="112"/>
      <c r="J194" s="112"/>
      <c r="K194" s="112"/>
      <c r="M194" s="112"/>
      <c r="O194" s="112"/>
      <c r="P194" s="112"/>
      <c r="Q194" s="112"/>
    </row>
    <row r="195">
      <c r="A195" s="112"/>
      <c r="B195" s="112"/>
      <c r="C195" s="112"/>
      <c r="D195" s="112"/>
      <c r="E195" s="112"/>
      <c r="F195" s="112"/>
      <c r="G195" s="112"/>
      <c r="H195" s="112"/>
      <c r="I195" s="112"/>
      <c r="J195" s="112"/>
      <c r="K195" s="112"/>
      <c r="M195" s="112"/>
      <c r="O195" s="112"/>
      <c r="P195" s="112"/>
      <c r="Q195" s="112"/>
    </row>
    <row r="196">
      <c r="A196" s="112"/>
      <c r="B196" s="112"/>
      <c r="C196" s="112"/>
      <c r="D196" s="112"/>
      <c r="E196" s="112"/>
      <c r="F196" s="112"/>
      <c r="G196" s="112"/>
      <c r="H196" s="112"/>
      <c r="I196" s="112"/>
      <c r="J196" s="112"/>
      <c r="K196" s="112"/>
      <c r="M196" s="112"/>
      <c r="O196" s="112"/>
      <c r="P196" s="112"/>
      <c r="Q196" s="112"/>
    </row>
    <row r="197">
      <c r="A197" s="112"/>
      <c r="B197" s="112"/>
      <c r="C197" s="112"/>
      <c r="D197" s="112"/>
      <c r="E197" s="112"/>
      <c r="F197" s="112"/>
      <c r="G197" s="112"/>
      <c r="H197" s="112"/>
      <c r="I197" s="112"/>
      <c r="J197" s="112"/>
      <c r="K197" s="112"/>
      <c r="M197" s="112"/>
      <c r="O197" s="112"/>
      <c r="P197" s="112"/>
      <c r="Q197" s="112"/>
    </row>
    <row r="198">
      <c r="A198" s="112"/>
      <c r="B198" s="112"/>
      <c r="C198" s="112"/>
      <c r="D198" s="112"/>
      <c r="E198" s="112"/>
      <c r="F198" s="112"/>
      <c r="G198" s="112"/>
      <c r="H198" s="112"/>
      <c r="I198" s="112"/>
      <c r="J198" s="112"/>
      <c r="K198" s="112"/>
      <c r="M198" s="112"/>
      <c r="O198" s="112"/>
      <c r="P198" s="112"/>
      <c r="Q198" s="112"/>
    </row>
    <row r="199">
      <c r="A199" s="112"/>
      <c r="B199" s="112"/>
      <c r="C199" s="112"/>
      <c r="D199" s="112"/>
      <c r="E199" s="112"/>
      <c r="F199" s="112"/>
      <c r="G199" s="112"/>
      <c r="H199" s="112"/>
      <c r="I199" s="112"/>
      <c r="J199" s="112"/>
      <c r="K199" s="112"/>
      <c r="M199" s="112"/>
      <c r="O199" s="112"/>
      <c r="P199" s="112"/>
      <c r="Q199" s="112"/>
    </row>
    <row r="200">
      <c r="A200" s="112"/>
      <c r="B200" s="112"/>
      <c r="C200" s="112"/>
      <c r="D200" s="112"/>
      <c r="E200" s="112"/>
      <c r="F200" s="112"/>
      <c r="G200" s="112"/>
      <c r="H200" s="112"/>
      <c r="I200" s="112"/>
      <c r="J200" s="112"/>
      <c r="K200" s="112"/>
      <c r="M200" s="112"/>
      <c r="O200" s="112"/>
      <c r="P200" s="112"/>
      <c r="Q200" s="112"/>
    </row>
    <row r="201">
      <c r="A201" s="112"/>
      <c r="B201" s="112"/>
      <c r="C201" s="112"/>
      <c r="D201" s="112"/>
      <c r="E201" s="112"/>
      <c r="F201" s="112"/>
      <c r="G201" s="112"/>
      <c r="H201" s="112"/>
      <c r="I201" s="112"/>
      <c r="J201" s="112"/>
      <c r="K201" s="112"/>
      <c r="M201" s="112"/>
      <c r="O201" s="112"/>
      <c r="P201" s="112"/>
      <c r="Q201" s="112"/>
    </row>
    <row r="202">
      <c r="A202" s="112"/>
      <c r="B202" s="112"/>
      <c r="C202" s="112"/>
      <c r="D202" s="112"/>
      <c r="E202" s="112"/>
      <c r="F202" s="112"/>
      <c r="G202" s="112"/>
      <c r="H202" s="112"/>
      <c r="I202" s="112"/>
      <c r="J202" s="112"/>
      <c r="K202" s="112"/>
      <c r="M202" s="112"/>
      <c r="O202" s="112"/>
      <c r="P202" s="112"/>
      <c r="Q202" s="112"/>
    </row>
    <row r="203">
      <c r="A203" s="112"/>
      <c r="B203" s="112"/>
      <c r="C203" s="112"/>
      <c r="D203" s="112"/>
      <c r="E203" s="112"/>
      <c r="F203" s="112"/>
      <c r="G203" s="112"/>
      <c r="H203" s="112"/>
      <c r="I203" s="112"/>
      <c r="J203" s="112"/>
      <c r="K203" s="112"/>
      <c r="M203" s="112"/>
      <c r="O203" s="112"/>
      <c r="P203" s="112"/>
      <c r="Q203" s="112"/>
    </row>
    <row r="204">
      <c r="A204" s="112"/>
      <c r="B204" s="112"/>
      <c r="C204" s="112"/>
      <c r="D204" s="112"/>
      <c r="E204" s="112"/>
      <c r="F204" s="112"/>
      <c r="G204" s="112"/>
      <c r="H204" s="112"/>
      <c r="I204" s="112"/>
      <c r="J204" s="112"/>
      <c r="K204" s="112"/>
      <c r="M204" s="112"/>
      <c r="O204" s="112"/>
      <c r="P204" s="112"/>
      <c r="Q204" s="112"/>
    </row>
    <row r="205">
      <c r="A205" s="112"/>
      <c r="B205" s="112"/>
      <c r="C205" s="112"/>
      <c r="D205" s="112"/>
      <c r="E205" s="112"/>
      <c r="F205" s="112"/>
      <c r="G205" s="112"/>
      <c r="H205" s="112"/>
      <c r="I205" s="112"/>
      <c r="J205" s="112"/>
      <c r="K205" s="112"/>
      <c r="M205" s="112"/>
      <c r="O205" s="112"/>
      <c r="P205" s="112"/>
      <c r="Q205" s="112"/>
    </row>
    <row r="206">
      <c r="A206" s="112"/>
      <c r="B206" s="112"/>
      <c r="C206" s="112"/>
      <c r="D206" s="112"/>
      <c r="E206" s="112"/>
      <c r="F206" s="112"/>
      <c r="G206" s="112"/>
      <c r="H206" s="112"/>
      <c r="I206" s="112"/>
      <c r="J206" s="112"/>
      <c r="K206" s="112"/>
      <c r="M206" s="112"/>
      <c r="O206" s="112"/>
      <c r="P206" s="112"/>
      <c r="Q206" s="112"/>
    </row>
    <row r="207">
      <c r="A207" s="112"/>
      <c r="B207" s="112"/>
      <c r="C207" s="112"/>
      <c r="D207" s="112"/>
      <c r="E207" s="112"/>
      <c r="F207" s="112"/>
      <c r="G207" s="112"/>
      <c r="H207" s="112"/>
      <c r="I207" s="112"/>
      <c r="J207" s="112"/>
      <c r="K207" s="112"/>
      <c r="M207" s="112"/>
      <c r="O207" s="112"/>
      <c r="P207" s="112"/>
      <c r="Q207" s="112"/>
    </row>
    <row r="208">
      <c r="A208" s="112"/>
      <c r="B208" s="112"/>
      <c r="C208" s="112"/>
      <c r="D208" s="112"/>
      <c r="E208" s="112"/>
      <c r="F208" s="112"/>
      <c r="G208" s="112"/>
      <c r="H208" s="112"/>
      <c r="I208" s="112"/>
      <c r="J208" s="112"/>
      <c r="K208" s="112"/>
      <c r="M208" s="112"/>
      <c r="O208" s="112"/>
      <c r="P208" s="112"/>
      <c r="Q208" s="112"/>
    </row>
    <row r="209">
      <c r="A209" s="112"/>
      <c r="B209" s="112"/>
      <c r="C209" s="112"/>
      <c r="D209" s="112"/>
      <c r="E209" s="112"/>
      <c r="F209" s="112"/>
      <c r="G209" s="112"/>
      <c r="H209" s="112"/>
      <c r="I209" s="112"/>
      <c r="J209" s="112"/>
      <c r="K209" s="112"/>
      <c r="M209" s="112"/>
      <c r="O209" s="112"/>
      <c r="P209" s="112"/>
      <c r="Q209" s="112"/>
    </row>
    <row r="210">
      <c r="A210" s="112"/>
      <c r="B210" s="112"/>
      <c r="C210" s="112"/>
      <c r="D210" s="112"/>
      <c r="E210" s="112"/>
      <c r="F210" s="112"/>
      <c r="G210" s="112"/>
      <c r="H210" s="112"/>
      <c r="I210" s="112"/>
      <c r="J210" s="112"/>
      <c r="K210" s="112"/>
      <c r="M210" s="112"/>
      <c r="O210" s="112"/>
      <c r="P210" s="112"/>
      <c r="Q210" s="112"/>
    </row>
    <row r="211">
      <c r="A211" s="112"/>
      <c r="B211" s="112"/>
      <c r="C211" s="112"/>
      <c r="D211" s="112"/>
      <c r="E211" s="112"/>
      <c r="F211" s="112"/>
      <c r="G211" s="112"/>
      <c r="H211" s="112"/>
      <c r="I211" s="112"/>
      <c r="J211" s="112"/>
      <c r="K211" s="112"/>
      <c r="M211" s="112"/>
      <c r="O211" s="112"/>
      <c r="P211" s="112"/>
      <c r="Q211" s="112"/>
    </row>
    <row r="212">
      <c r="A212" s="112"/>
      <c r="B212" s="112"/>
      <c r="C212" s="112"/>
      <c r="D212" s="112"/>
      <c r="E212" s="112"/>
      <c r="F212" s="112"/>
      <c r="G212" s="112"/>
      <c r="H212" s="112"/>
      <c r="I212" s="112"/>
      <c r="J212" s="112"/>
      <c r="K212" s="112"/>
      <c r="M212" s="112"/>
      <c r="O212" s="112"/>
      <c r="P212" s="112"/>
      <c r="Q212" s="112"/>
    </row>
    <row r="213">
      <c r="A213" s="112"/>
      <c r="B213" s="112"/>
      <c r="C213" s="112"/>
      <c r="D213" s="112"/>
      <c r="E213" s="112"/>
      <c r="F213" s="112"/>
      <c r="G213" s="112"/>
      <c r="H213" s="112"/>
      <c r="I213" s="112"/>
      <c r="J213" s="112"/>
      <c r="K213" s="112"/>
      <c r="M213" s="112"/>
      <c r="O213" s="112"/>
      <c r="P213" s="112"/>
      <c r="Q213" s="112"/>
    </row>
    <row r="214">
      <c r="A214" s="112"/>
      <c r="B214" s="112"/>
      <c r="C214" s="112"/>
      <c r="D214" s="112"/>
      <c r="E214" s="112"/>
      <c r="F214" s="112"/>
      <c r="G214" s="112"/>
      <c r="H214" s="112"/>
      <c r="I214" s="112"/>
      <c r="J214" s="112"/>
      <c r="K214" s="112"/>
      <c r="M214" s="112"/>
      <c r="O214" s="112"/>
      <c r="P214" s="112"/>
      <c r="Q214" s="112"/>
    </row>
    <row r="215">
      <c r="A215" s="112"/>
      <c r="B215" s="112"/>
      <c r="C215" s="112"/>
      <c r="D215" s="112"/>
      <c r="E215" s="112"/>
      <c r="F215" s="112"/>
      <c r="G215" s="112"/>
      <c r="H215" s="112"/>
      <c r="I215" s="112"/>
      <c r="J215" s="112"/>
      <c r="K215" s="112"/>
      <c r="M215" s="112"/>
      <c r="O215" s="112"/>
      <c r="P215" s="112"/>
      <c r="Q215" s="112"/>
    </row>
    <row r="216">
      <c r="A216" s="112"/>
      <c r="B216" s="112"/>
      <c r="C216" s="112"/>
      <c r="D216" s="112"/>
      <c r="E216" s="112"/>
      <c r="F216" s="112"/>
      <c r="G216" s="112"/>
      <c r="H216" s="112"/>
      <c r="I216" s="112"/>
      <c r="J216" s="112"/>
      <c r="K216" s="112"/>
      <c r="M216" s="112"/>
      <c r="O216" s="112"/>
      <c r="P216" s="112"/>
      <c r="Q216" s="112"/>
    </row>
    <row r="217">
      <c r="A217" s="112"/>
      <c r="B217" s="112"/>
      <c r="C217" s="112"/>
      <c r="D217" s="112"/>
      <c r="E217" s="112"/>
      <c r="F217" s="112"/>
      <c r="G217" s="112"/>
      <c r="H217" s="112"/>
      <c r="I217" s="112"/>
      <c r="J217" s="112"/>
      <c r="K217" s="112"/>
      <c r="M217" s="112"/>
      <c r="O217" s="112"/>
      <c r="P217" s="112"/>
      <c r="Q217" s="112"/>
    </row>
    <row r="218">
      <c r="A218" s="112"/>
      <c r="B218" s="112"/>
      <c r="C218" s="112"/>
      <c r="D218" s="112"/>
      <c r="E218" s="112"/>
      <c r="F218" s="112"/>
      <c r="G218" s="112"/>
      <c r="H218" s="112"/>
      <c r="I218" s="112"/>
      <c r="J218" s="112"/>
      <c r="K218" s="112"/>
      <c r="M218" s="112"/>
      <c r="O218" s="112"/>
      <c r="P218" s="112"/>
      <c r="Q218" s="112"/>
    </row>
    <row r="219">
      <c r="A219" s="112"/>
      <c r="B219" s="112"/>
      <c r="C219" s="112"/>
      <c r="D219" s="112"/>
      <c r="E219" s="112"/>
      <c r="F219" s="112"/>
      <c r="G219" s="112"/>
      <c r="H219" s="112"/>
      <c r="I219" s="112"/>
      <c r="J219" s="112"/>
      <c r="K219" s="112"/>
      <c r="M219" s="112"/>
      <c r="O219" s="112"/>
      <c r="P219" s="112"/>
      <c r="Q219" s="112"/>
    </row>
    <row r="220">
      <c r="A220" s="112"/>
      <c r="B220" s="112"/>
      <c r="C220" s="112"/>
      <c r="D220" s="112"/>
      <c r="E220" s="112"/>
      <c r="F220" s="112"/>
      <c r="G220" s="112"/>
      <c r="H220" s="112"/>
      <c r="I220" s="112"/>
      <c r="J220" s="112"/>
      <c r="K220" s="112"/>
      <c r="M220" s="112"/>
      <c r="O220" s="112"/>
      <c r="P220" s="112"/>
      <c r="Q220" s="112"/>
    </row>
    <row r="221">
      <c r="A221" s="112"/>
      <c r="B221" s="112"/>
      <c r="C221" s="112"/>
      <c r="D221" s="112"/>
      <c r="E221" s="112"/>
      <c r="F221" s="112"/>
      <c r="G221" s="112"/>
      <c r="H221" s="112"/>
      <c r="I221" s="112"/>
      <c r="J221" s="112"/>
      <c r="K221" s="112"/>
      <c r="M221" s="112"/>
      <c r="O221" s="112"/>
      <c r="P221" s="112"/>
      <c r="Q221" s="112"/>
    </row>
    <row r="222">
      <c r="A222" s="112"/>
      <c r="B222" s="112"/>
      <c r="C222" s="112"/>
      <c r="D222" s="112"/>
      <c r="E222" s="112"/>
      <c r="F222" s="112"/>
      <c r="G222" s="112"/>
      <c r="H222" s="112"/>
      <c r="I222" s="112"/>
      <c r="J222" s="112"/>
      <c r="K222" s="112"/>
      <c r="M222" s="112"/>
      <c r="O222" s="112"/>
      <c r="P222" s="112"/>
      <c r="Q222" s="112"/>
    </row>
    <row r="223">
      <c r="A223" s="112"/>
      <c r="B223" s="112"/>
      <c r="C223" s="112"/>
      <c r="D223" s="112"/>
      <c r="E223" s="112"/>
      <c r="F223" s="112"/>
      <c r="G223" s="112"/>
      <c r="H223" s="112"/>
      <c r="I223" s="112"/>
      <c r="J223" s="112"/>
      <c r="K223" s="112"/>
      <c r="M223" s="112"/>
      <c r="O223" s="112"/>
      <c r="P223" s="112"/>
      <c r="Q223" s="112"/>
    </row>
    <row r="224">
      <c r="A224" s="112"/>
      <c r="B224" s="112"/>
      <c r="C224" s="112"/>
      <c r="D224" s="112"/>
      <c r="E224" s="112"/>
      <c r="F224" s="112"/>
      <c r="G224" s="112"/>
      <c r="H224" s="112"/>
      <c r="I224" s="112"/>
      <c r="J224" s="112"/>
      <c r="K224" s="112"/>
      <c r="M224" s="112"/>
      <c r="O224" s="112"/>
      <c r="P224" s="112"/>
      <c r="Q224" s="112"/>
    </row>
    <row r="225">
      <c r="A225" s="112"/>
      <c r="B225" s="112"/>
      <c r="C225" s="112"/>
      <c r="D225" s="112"/>
      <c r="E225" s="112"/>
      <c r="F225" s="112"/>
      <c r="G225" s="112"/>
      <c r="H225" s="112"/>
      <c r="I225" s="112"/>
      <c r="J225" s="112"/>
      <c r="K225" s="112"/>
      <c r="M225" s="112"/>
      <c r="O225" s="112"/>
      <c r="P225" s="112"/>
      <c r="Q225" s="112"/>
    </row>
    <row r="226">
      <c r="A226" s="112"/>
      <c r="B226" s="112"/>
      <c r="C226" s="112"/>
      <c r="D226" s="112"/>
      <c r="E226" s="112"/>
      <c r="F226" s="112"/>
      <c r="G226" s="112"/>
      <c r="H226" s="112"/>
      <c r="I226" s="112"/>
      <c r="J226" s="112"/>
      <c r="K226" s="112"/>
      <c r="M226" s="112"/>
      <c r="O226" s="112"/>
      <c r="P226" s="112"/>
      <c r="Q226" s="112"/>
    </row>
    <row r="227">
      <c r="A227" s="112"/>
      <c r="B227" s="112"/>
      <c r="C227" s="112"/>
      <c r="D227" s="112"/>
      <c r="E227" s="112"/>
      <c r="F227" s="112"/>
      <c r="G227" s="112"/>
      <c r="H227" s="112"/>
      <c r="I227" s="112"/>
      <c r="J227" s="112"/>
      <c r="K227" s="112"/>
      <c r="M227" s="112"/>
      <c r="O227" s="112"/>
      <c r="P227" s="112"/>
      <c r="Q227" s="112"/>
    </row>
    <row r="228">
      <c r="A228" s="112"/>
      <c r="B228" s="112"/>
      <c r="C228" s="112"/>
      <c r="D228" s="112"/>
      <c r="E228" s="112"/>
      <c r="F228" s="112"/>
      <c r="G228" s="112"/>
      <c r="H228" s="112"/>
      <c r="I228" s="112"/>
      <c r="J228" s="112"/>
      <c r="K228" s="112"/>
      <c r="M228" s="112"/>
      <c r="O228" s="112"/>
      <c r="P228" s="112"/>
      <c r="Q228" s="112"/>
    </row>
    <row r="229">
      <c r="A229" s="112"/>
      <c r="B229" s="112"/>
      <c r="C229" s="112"/>
      <c r="D229" s="112"/>
      <c r="E229" s="112"/>
      <c r="F229" s="112"/>
      <c r="G229" s="112"/>
      <c r="H229" s="112"/>
      <c r="I229" s="112"/>
      <c r="J229" s="112"/>
      <c r="K229" s="112"/>
      <c r="M229" s="112"/>
      <c r="O229" s="112"/>
      <c r="P229" s="112"/>
      <c r="Q229" s="112"/>
    </row>
    <row r="230">
      <c r="A230" s="112"/>
      <c r="B230" s="112"/>
      <c r="C230" s="112"/>
      <c r="D230" s="112"/>
      <c r="E230" s="112"/>
      <c r="F230" s="112"/>
      <c r="G230" s="112"/>
      <c r="H230" s="112"/>
      <c r="I230" s="112"/>
      <c r="J230" s="112"/>
      <c r="K230" s="112"/>
      <c r="M230" s="112"/>
      <c r="O230" s="112"/>
      <c r="P230" s="112"/>
      <c r="Q230" s="112"/>
    </row>
    <row r="231">
      <c r="A231" s="112"/>
      <c r="B231" s="112"/>
      <c r="C231" s="112"/>
      <c r="D231" s="112"/>
      <c r="E231" s="112"/>
      <c r="F231" s="112"/>
      <c r="G231" s="112"/>
      <c r="H231" s="112"/>
      <c r="I231" s="112"/>
      <c r="J231" s="112"/>
      <c r="K231" s="112"/>
      <c r="M231" s="112"/>
      <c r="O231" s="112"/>
      <c r="P231" s="112"/>
      <c r="Q231" s="112"/>
    </row>
    <row r="232">
      <c r="A232" s="112"/>
      <c r="B232" s="112"/>
      <c r="C232" s="112"/>
      <c r="D232" s="112"/>
      <c r="E232" s="112"/>
      <c r="F232" s="112"/>
      <c r="G232" s="112"/>
      <c r="H232" s="112"/>
      <c r="I232" s="112"/>
      <c r="J232" s="112"/>
      <c r="K232" s="112"/>
      <c r="M232" s="112"/>
      <c r="O232" s="112"/>
      <c r="P232" s="112"/>
      <c r="Q232" s="112"/>
    </row>
    <row r="233">
      <c r="A233" s="112"/>
      <c r="B233" s="112"/>
      <c r="C233" s="112"/>
      <c r="D233" s="112"/>
      <c r="E233" s="112"/>
      <c r="F233" s="112"/>
      <c r="G233" s="112"/>
      <c r="H233" s="112"/>
      <c r="I233" s="112"/>
      <c r="J233" s="112"/>
      <c r="K233" s="112"/>
      <c r="M233" s="112"/>
      <c r="O233" s="112"/>
      <c r="P233" s="112"/>
      <c r="Q233" s="112"/>
    </row>
    <row r="234">
      <c r="A234" s="112"/>
      <c r="B234" s="112"/>
      <c r="C234" s="112"/>
      <c r="D234" s="112"/>
      <c r="E234" s="112"/>
      <c r="F234" s="112"/>
      <c r="G234" s="112"/>
      <c r="H234" s="112"/>
      <c r="I234" s="112"/>
      <c r="J234" s="112"/>
      <c r="K234" s="112"/>
      <c r="M234" s="112"/>
      <c r="O234" s="112"/>
      <c r="P234" s="112"/>
      <c r="Q234" s="112"/>
    </row>
    <row r="235">
      <c r="A235" s="112"/>
      <c r="B235" s="112"/>
      <c r="C235" s="112"/>
      <c r="D235" s="112"/>
      <c r="E235" s="112"/>
      <c r="F235" s="112"/>
      <c r="G235" s="112"/>
      <c r="H235" s="112"/>
      <c r="I235" s="112"/>
      <c r="J235" s="112"/>
      <c r="K235" s="112"/>
      <c r="M235" s="112"/>
      <c r="O235" s="112"/>
      <c r="P235" s="112"/>
      <c r="Q235" s="112"/>
    </row>
    <row r="236">
      <c r="A236" s="112"/>
      <c r="B236" s="112"/>
      <c r="C236" s="112"/>
      <c r="D236" s="112"/>
      <c r="E236" s="112"/>
      <c r="F236" s="112"/>
      <c r="G236" s="112"/>
      <c r="H236" s="112"/>
      <c r="I236" s="112"/>
      <c r="J236" s="112"/>
      <c r="K236" s="112"/>
      <c r="M236" s="112"/>
      <c r="O236" s="112"/>
      <c r="P236" s="112"/>
      <c r="Q236" s="112"/>
    </row>
    <row r="237">
      <c r="A237" s="112"/>
      <c r="B237" s="112"/>
      <c r="C237" s="112"/>
      <c r="D237" s="112"/>
      <c r="E237" s="112"/>
      <c r="F237" s="112"/>
      <c r="G237" s="112"/>
      <c r="H237" s="112"/>
      <c r="I237" s="112"/>
      <c r="J237" s="112"/>
      <c r="K237" s="112"/>
      <c r="M237" s="112"/>
      <c r="O237" s="112"/>
      <c r="P237" s="112"/>
      <c r="Q237" s="112"/>
    </row>
    <row r="238">
      <c r="A238" s="112"/>
      <c r="B238" s="112"/>
      <c r="C238" s="112"/>
      <c r="D238" s="112"/>
      <c r="E238" s="112"/>
      <c r="F238" s="112"/>
      <c r="G238" s="112"/>
      <c r="H238" s="112"/>
      <c r="I238" s="112"/>
      <c r="J238" s="112"/>
      <c r="K238" s="112"/>
      <c r="M238" s="112"/>
      <c r="O238" s="112"/>
      <c r="P238" s="112"/>
      <c r="Q238" s="112"/>
    </row>
    <row r="239">
      <c r="A239" s="112"/>
      <c r="B239" s="112"/>
      <c r="C239" s="112"/>
      <c r="D239" s="112"/>
      <c r="E239" s="112"/>
      <c r="F239" s="112"/>
      <c r="G239" s="112"/>
      <c r="H239" s="112"/>
      <c r="I239" s="112"/>
      <c r="J239" s="112"/>
      <c r="K239" s="112"/>
      <c r="M239" s="112"/>
      <c r="O239" s="112"/>
      <c r="P239" s="112"/>
      <c r="Q239" s="112"/>
    </row>
    <row r="240">
      <c r="A240" s="112"/>
      <c r="B240" s="112"/>
      <c r="C240" s="112"/>
      <c r="D240" s="112"/>
      <c r="E240" s="112"/>
      <c r="F240" s="112"/>
      <c r="G240" s="112"/>
      <c r="H240" s="112"/>
      <c r="I240" s="112"/>
      <c r="J240" s="112"/>
      <c r="K240" s="112"/>
      <c r="M240" s="112"/>
      <c r="O240" s="112"/>
      <c r="P240" s="112"/>
      <c r="Q240" s="112"/>
    </row>
    <row r="241">
      <c r="A241" s="112"/>
      <c r="B241" s="112"/>
      <c r="C241" s="112"/>
      <c r="D241" s="112"/>
      <c r="E241" s="112"/>
      <c r="F241" s="112"/>
      <c r="G241" s="112"/>
      <c r="H241" s="112"/>
      <c r="I241" s="112"/>
      <c r="J241" s="112"/>
      <c r="K241" s="112"/>
      <c r="M241" s="112"/>
      <c r="O241" s="112"/>
      <c r="P241" s="112"/>
      <c r="Q241" s="112"/>
    </row>
    <row r="242">
      <c r="A242" s="112"/>
      <c r="B242" s="112"/>
      <c r="C242" s="112"/>
      <c r="D242" s="112"/>
      <c r="E242" s="112"/>
      <c r="F242" s="112"/>
      <c r="G242" s="112"/>
      <c r="H242" s="112"/>
      <c r="I242" s="112"/>
      <c r="J242" s="112"/>
      <c r="K242" s="112"/>
      <c r="M242" s="112"/>
      <c r="O242" s="112"/>
      <c r="P242" s="112"/>
      <c r="Q242" s="112"/>
    </row>
    <row r="243">
      <c r="A243" s="112"/>
      <c r="B243" s="112"/>
      <c r="C243" s="112"/>
      <c r="D243" s="112"/>
      <c r="E243" s="112"/>
      <c r="F243" s="112"/>
      <c r="G243" s="112"/>
      <c r="H243" s="112"/>
      <c r="I243" s="112"/>
      <c r="J243" s="112"/>
      <c r="K243" s="112"/>
      <c r="M243" s="112"/>
      <c r="O243" s="112"/>
      <c r="P243" s="112"/>
      <c r="Q243" s="112"/>
    </row>
    <row r="244">
      <c r="A244" s="112"/>
      <c r="B244" s="112"/>
      <c r="C244" s="112"/>
      <c r="D244" s="112"/>
      <c r="E244" s="112"/>
      <c r="F244" s="112"/>
      <c r="G244" s="112"/>
      <c r="H244" s="112"/>
      <c r="I244" s="112"/>
      <c r="J244" s="112"/>
      <c r="K244" s="112"/>
      <c r="M244" s="112"/>
      <c r="O244" s="112"/>
      <c r="P244" s="112"/>
      <c r="Q244" s="112"/>
    </row>
    <row r="245">
      <c r="A245" s="112"/>
      <c r="B245" s="112"/>
      <c r="C245" s="112"/>
      <c r="D245" s="112"/>
      <c r="E245" s="112"/>
      <c r="F245" s="112"/>
      <c r="G245" s="112"/>
      <c r="H245" s="112"/>
      <c r="I245" s="112"/>
      <c r="J245" s="112"/>
      <c r="K245" s="112"/>
      <c r="M245" s="112"/>
      <c r="O245" s="112"/>
      <c r="P245" s="112"/>
      <c r="Q245" s="112"/>
    </row>
    <row r="246">
      <c r="A246" s="112"/>
      <c r="B246" s="112"/>
      <c r="C246" s="112"/>
      <c r="D246" s="112"/>
      <c r="E246" s="112"/>
      <c r="F246" s="112"/>
      <c r="G246" s="112"/>
      <c r="H246" s="112"/>
      <c r="I246" s="112"/>
      <c r="J246" s="112"/>
      <c r="K246" s="112"/>
      <c r="M246" s="112"/>
      <c r="O246" s="112"/>
      <c r="P246" s="112"/>
      <c r="Q246" s="112"/>
    </row>
    <row r="247">
      <c r="A247" s="112"/>
      <c r="B247" s="112"/>
      <c r="C247" s="112"/>
      <c r="D247" s="112"/>
      <c r="E247" s="112"/>
      <c r="F247" s="112"/>
      <c r="G247" s="112"/>
      <c r="H247" s="112"/>
      <c r="I247" s="112"/>
      <c r="J247" s="112"/>
      <c r="K247" s="112"/>
      <c r="M247" s="112"/>
      <c r="O247" s="112"/>
      <c r="P247" s="112"/>
      <c r="Q247" s="112"/>
    </row>
    <row r="248">
      <c r="A248" s="112"/>
      <c r="B248" s="112"/>
      <c r="C248" s="112"/>
      <c r="D248" s="112"/>
      <c r="E248" s="112"/>
      <c r="F248" s="112"/>
      <c r="G248" s="112"/>
      <c r="H248" s="112"/>
      <c r="I248" s="112"/>
      <c r="J248" s="112"/>
      <c r="K248" s="112"/>
      <c r="M248" s="112"/>
      <c r="O248" s="112"/>
      <c r="P248" s="112"/>
      <c r="Q248" s="112"/>
    </row>
    <row r="249">
      <c r="A249" s="112"/>
      <c r="B249" s="112"/>
      <c r="C249" s="112"/>
      <c r="D249" s="112"/>
      <c r="E249" s="112"/>
      <c r="F249" s="112"/>
      <c r="G249" s="112"/>
      <c r="H249" s="112"/>
      <c r="I249" s="112"/>
      <c r="J249" s="112"/>
      <c r="K249" s="112"/>
      <c r="M249" s="112"/>
      <c r="O249" s="112"/>
      <c r="P249" s="112"/>
      <c r="Q249" s="112"/>
    </row>
    <row r="250">
      <c r="A250" s="112"/>
      <c r="B250" s="112"/>
      <c r="C250" s="112"/>
      <c r="D250" s="112"/>
      <c r="E250" s="112"/>
      <c r="F250" s="112"/>
      <c r="G250" s="112"/>
      <c r="H250" s="112"/>
      <c r="I250" s="112"/>
      <c r="J250" s="112"/>
      <c r="K250" s="112"/>
      <c r="M250" s="112"/>
      <c r="O250" s="112"/>
      <c r="P250" s="112"/>
      <c r="Q250" s="112"/>
    </row>
    <row r="251">
      <c r="A251" s="112"/>
      <c r="B251" s="112"/>
      <c r="C251" s="112"/>
      <c r="D251" s="112"/>
      <c r="E251" s="112"/>
      <c r="F251" s="112"/>
      <c r="G251" s="112"/>
      <c r="H251" s="112"/>
      <c r="I251" s="112"/>
      <c r="J251" s="112"/>
      <c r="K251" s="112"/>
      <c r="M251" s="112"/>
      <c r="O251" s="112"/>
      <c r="P251" s="112"/>
      <c r="Q251" s="112"/>
    </row>
    <row r="252">
      <c r="A252" s="112"/>
      <c r="B252" s="112"/>
      <c r="C252" s="112"/>
      <c r="D252" s="112"/>
      <c r="E252" s="112"/>
      <c r="F252" s="112"/>
      <c r="G252" s="112"/>
      <c r="H252" s="112"/>
      <c r="I252" s="112"/>
      <c r="J252" s="112"/>
      <c r="K252" s="112"/>
      <c r="M252" s="112"/>
      <c r="O252" s="112"/>
      <c r="P252" s="112"/>
      <c r="Q252" s="112"/>
    </row>
    <row r="253">
      <c r="A253" s="112"/>
      <c r="B253" s="112"/>
      <c r="C253" s="112"/>
      <c r="D253" s="112"/>
      <c r="E253" s="112"/>
      <c r="F253" s="112"/>
      <c r="G253" s="112"/>
      <c r="H253" s="112"/>
      <c r="I253" s="112"/>
      <c r="J253" s="112"/>
      <c r="K253" s="112"/>
      <c r="M253" s="112"/>
      <c r="O253" s="112"/>
      <c r="P253" s="112"/>
      <c r="Q253" s="112"/>
    </row>
    <row r="254">
      <c r="A254" s="112"/>
      <c r="B254" s="112"/>
      <c r="C254" s="112"/>
      <c r="D254" s="112"/>
      <c r="E254" s="112"/>
      <c r="F254" s="112"/>
      <c r="G254" s="112"/>
      <c r="H254" s="112"/>
      <c r="I254" s="112"/>
      <c r="J254" s="112"/>
      <c r="K254" s="112"/>
      <c r="M254" s="112"/>
      <c r="O254" s="112"/>
      <c r="P254" s="112"/>
      <c r="Q254" s="112"/>
    </row>
    <row r="255">
      <c r="A255" s="112"/>
      <c r="B255" s="112"/>
      <c r="C255" s="112"/>
      <c r="D255" s="112"/>
      <c r="E255" s="112"/>
      <c r="F255" s="112"/>
      <c r="G255" s="112"/>
      <c r="H255" s="112"/>
      <c r="I255" s="112"/>
      <c r="J255" s="112"/>
      <c r="K255" s="112"/>
      <c r="M255" s="112"/>
      <c r="O255" s="112"/>
      <c r="P255" s="112"/>
      <c r="Q255" s="112"/>
    </row>
    <row r="256">
      <c r="A256" s="112"/>
      <c r="B256" s="112"/>
      <c r="C256" s="112"/>
      <c r="D256" s="112"/>
      <c r="E256" s="112"/>
      <c r="F256" s="112"/>
      <c r="G256" s="112"/>
      <c r="H256" s="112"/>
      <c r="I256" s="112"/>
      <c r="J256" s="112"/>
      <c r="K256" s="112"/>
      <c r="M256" s="112"/>
      <c r="O256" s="112"/>
      <c r="P256" s="112"/>
      <c r="Q256" s="112"/>
    </row>
    <row r="257">
      <c r="A257" s="112"/>
      <c r="B257" s="112"/>
      <c r="C257" s="112"/>
      <c r="D257" s="112"/>
      <c r="E257" s="112"/>
      <c r="F257" s="112"/>
      <c r="G257" s="112"/>
      <c r="H257" s="112"/>
      <c r="I257" s="112"/>
      <c r="J257" s="112"/>
      <c r="K257" s="112"/>
      <c r="M257" s="112"/>
      <c r="O257" s="112"/>
      <c r="P257" s="112"/>
      <c r="Q257" s="112"/>
    </row>
    <row r="258">
      <c r="A258" s="112"/>
      <c r="B258" s="112"/>
      <c r="C258" s="112"/>
      <c r="D258" s="112"/>
      <c r="E258" s="112"/>
      <c r="F258" s="112"/>
      <c r="G258" s="112"/>
      <c r="H258" s="112"/>
      <c r="I258" s="112"/>
      <c r="J258" s="112"/>
      <c r="K258" s="112"/>
      <c r="M258" s="112"/>
      <c r="O258" s="112"/>
      <c r="P258" s="112"/>
      <c r="Q258" s="112"/>
    </row>
    <row r="259">
      <c r="A259" s="112"/>
      <c r="B259" s="112"/>
      <c r="C259" s="112"/>
      <c r="D259" s="112"/>
      <c r="E259" s="112"/>
      <c r="F259" s="112"/>
      <c r="G259" s="112"/>
      <c r="H259" s="112"/>
      <c r="I259" s="112"/>
      <c r="J259" s="112"/>
      <c r="K259" s="112"/>
      <c r="M259" s="112"/>
      <c r="O259" s="112"/>
      <c r="P259" s="112"/>
      <c r="Q259" s="112"/>
    </row>
    <row r="260">
      <c r="A260" s="112"/>
      <c r="B260" s="112"/>
      <c r="C260" s="112"/>
      <c r="D260" s="112"/>
      <c r="E260" s="112"/>
      <c r="F260" s="112"/>
      <c r="G260" s="112"/>
      <c r="H260" s="112"/>
      <c r="I260" s="112"/>
      <c r="J260" s="112"/>
      <c r="K260" s="112"/>
      <c r="M260" s="112"/>
      <c r="O260" s="112"/>
      <c r="P260" s="112"/>
      <c r="Q260" s="112"/>
    </row>
    <row r="261">
      <c r="A261" s="112"/>
      <c r="B261" s="112"/>
      <c r="C261" s="112"/>
      <c r="D261" s="112"/>
      <c r="E261" s="112"/>
      <c r="F261" s="112"/>
      <c r="G261" s="112"/>
      <c r="H261" s="112"/>
      <c r="I261" s="112"/>
      <c r="J261" s="112"/>
      <c r="K261" s="112"/>
      <c r="M261" s="112"/>
      <c r="O261" s="112"/>
      <c r="P261" s="112"/>
      <c r="Q261" s="112"/>
    </row>
    <row r="262">
      <c r="A262" s="112"/>
      <c r="B262" s="112"/>
      <c r="C262" s="112"/>
      <c r="D262" s="112"/>
      <c r="E262" s="112"/>
      <c r="F262" s="112"/>
      <c r="G262" s="112"/>
      <c r="H262" s="112"/>
      <c r="I262" s="112"/>
      <c r="J262" s="112"/>
      <c r="K262" s="112"/>
      <c r="M262" s="112"/>
      <c r="O262" s="112"/>
      <c r="P262" s="112"/>
      <c r="Q262" s="112"/>
    </row>
    <row r="263">
      <c r="A263" s="112"/>
      <c r="B263" s="112"/>
      <c r="C263" s="112"/>
      <c r="D263" s="112"/>
      <c r="E263" s="112"/>
      <c r="F263" s="112"/>
      <c r="G263" s="112"/>
      <c r="H263" s="112"/>
      <c r="I263" s="112"/>
      <c r="J263" s="112"/>
      <c r="K263" s="112"/>
      <c r="M263" s="112"/>
      <c r="O263" s="112"/>
      <c r="P263" s="112"/>
      <c r="Q263" s="112"/>
    </row>
    <row r="264">
      <c r="A264" s="112"/>
      <c r="B264" s="112"/>
      <c r="C264" s="112"/>
      <c r="D264" s="112"/>
      <c r="E264" s="112"/>
      <c r="F264" s="112"/>
      <c r="G264" s="112"/>
      <c r="H264" s="112"/>
      <c r="I264" s="112"/>
      <c r="J264" s="112"/>
      <c r="K264" s="112"/>
      <c r="M264" s="112"/>
      <c r="O264" s="112"/>
      <c r="P264" s="112"/>
      <c r="Q264" s="112"/>
    </row>
    <row r="265">
      <c r="A265" s="112"/>
      <c r="B265" s="112"/>
      <c r="C265" s="112"/>
      <c r="D265" s="112"/>
      <c r="E265" s="112"/>
      <c r="F265" s="112"/>
      <c r="G265" s="112"/>
      <c r="H265" s="112"/>
      <c r="I265" s="112"/>
      <c r="J265" s="112"/>
      <c r="K265" s="112"/>
      <c r="M265" s="112"/>
      <c r="O265" s="112"/>
      <c r="P265" s="112"/>
      <c r="Q265" s="112"/>
    </row>
    <row r="266">
      <c r="A266" s="112"/>
      <c r="B266" s="112"/>
      <c r="C266" s="112"/>
      <c r="D266" s="112"/>
      <c r="E266" s="112"/>
      <c r="F266" s="112"/>
      <c r="G266" s="112"/>
      <c r="H266" s="112"/>
      <c r="I266" s="112"/>
      <c r="J266" s="112"/>
      <c r="K266" s="112"/>
      <c r="M266" s="112"/>
      <c r="O266" s="112"/>
      <c r="P266" s="112"/>
      <c r="Q266" s="112"/>
    </row>
    <row r="267">
      <c r="A267" s="112"/>
      <c r="B267" s="112"/>
      <c r="C267" s="112"/>
      <c r="D267" s="112"/>
      <c r="E267" s="112"/>
      <c r="F267" s="112"/>
      <c r="G267" s="112"/>
      <c r="H267" s="112"/>
      <c r="I267" s="112"/>
      <c r="J267" s="112"/>
      <c r="K267" s="112"/>
      <c r="M267" s="112"/>
      <c r="O267" s="112"/>
      <c r="P267" s="112"/>
      <c r="Q267" s="112"/>
    </row>
    <row r="268">
      <c r="A268" s="112"/>
      <c r="B268" s="112"/>
      <c r="C268" s="112"/>
      <c r="D268" s="112"/>
      <c r="E268" s="112"/>
      <c r="F268" s="112"/>
      <c r="G268" s="112"/>
      <c r="H268" s="112"/>
      <c r="I268" s="112"/>
      <c r="J268" s="112"/>
      <c r="K268" s="112"/>
      <c r="M268" s="112"/>
      <c r="O268" s="112"/>
      <c r="P268" s="112"/>
      <c r="Q268" s="112"/>
    </row>
    <row r="269">
      <c r="A269" s="112"/>
      <c r="B269" s="112"/>
      <c r="C269" s="112"/>
      <c r="D269" s="112"/>
      <c r="E269" s="112"/>
      <c r="F269" s="112"/>
      <c r="G269" s="112"/>
      <c r="H269" s="112"/>
      <c r="I269" s="112"/>
      <c r="J269" s="112"/>
      <c r="K269" s="112"/>
      <c r="M269" s="112"/>
      <c r="O269" s="112"/>
      <c r="P269" s="112"/>
      <c r="Q269" s="112"/>
    </row>
    <row r="270">
      <c r="A270" s="112"/>
      <c r="B270" s="112"/>
      <c r="C270" s="112"/>
      <c r="D270" s="112"/>
      <c r="E270" s="112"/>
      <c r="F270" s="112"/>
      <c r="G270" s="112"/>
      <c r="H270" s="112"/>
      <c r="I270" s="112"/>
      <c r="J270" s="112"/>
      <c r="K270" s="112"/>
      <c r="M270" s="112"/>
      <c r="O270" s="112"/>
      <c r="P270" s="112"/>
      <c r="Q270" s="112"/>
    </row>
    <row r="271">
      <c r="A271" s="112"/>
      <c r="B271" s="112"/>
      <c r="C271" s="112"/>
      <c r="D271" s="112"/>
      <c r="E271" s="112"/>
      <c r="F271" s="112"/>
      <c r="G271" s="112"/>
      <c r="H271" s="112"/>
      <c r="I271" s="112"/>
      <c r="J271" s="112"/>
      <c r="K271" s="112"/>
      <c r="M271" s="112"/>
      <c r="O271" s="112"/>
      <c r="P271" s="112"/>
      <c r="Q271" s="112"/>
    </row>
    <row r="272">
      <c r="A272" s="112"/>
      <c r="B272" s="112"/>
      <c r="C272" s="112"/>
      <c r="D272" s="112"/>
      <c r="E272" s="112"/>
      <c r="F272" s="112"/>
      <c r="G272" s="112"/>
      <c r="H272" s="112"/>
      <c r="I272" s="112"/>
      <c r="J272" s="112"/>
      <c r="K272" s="112"/>
      <c r="M272" s="112"/>
      <c r="O272" s="112"/>
      <c r="P272" s="112"/>
      <c r="Q272" s="112"/>
    </row>
    <row r="273">
      <c r="A273" s="112"/>
      <c r="B273" s="112"/>
      <c r="C273" s="112"/>
      <c r="D273" s="112"/>
      <c r="E273" s="112"/>
      <c r="F273" s="112"/>
      <c r="G273" s="112"/>
      <c r="H273" s="112"/>
      <c r="I273" s="112"/>
      <c r="J273" s="112"/>
      <c r="K273" s="112"/>
      <c r="M273" s="112"/>
      <c r="O273" s="112"/>
      <c r="P273" s="112"/>
      <c r="Q273" s="112"/>
    </row>
    <row r="274">
      <c r="A274" s="112"/>
      <c r="B274" s="112"/>
      <c r="C274" s="112"/>
      <c r="D274" s="112"/>
      <c r="E274" s="112"/>
      <c r="F274" s="112"/>
      <c r="G274" s="112"/>
      <c r="H274" s="112"/>
      <c r="I274" s="112"/>
      <c r="J274" s="112"/>
      <c r="K274" s="112"/>
      <c r="M274" s="112"/>
      <c r="O274" s="112"/>
      <c r="P274" s="112"/>
      <c r="Q274" s="112"/>
    </row>
    <row r="275">
      <c r="A275" s="112"/>
      <c r="B275" s="112"/>
      <c r="C275" s="112"/>
      <c r="D275" s="112"/>
      <c r="E275" s="112"/>
      <c r="F275" s="112"/>
      <c r="G275" s="112"/>
      <c r="H275" s="112"/>
      <c r="I275" s="112"/>
      <c r="J275" s="112"/>
      <c r="K275" s="112"/>
      <c r="M275" s="112"/>
      <c r="O275" s="112"/>
      <c r="P275" s="112"/>
      <c r="Q275" s="112"/>
    </row>
    <row r="276">
      <c r="A276" s="112"/>
      <c r="B276" s="112"/>
      <c r="C276" s="112"/>
      <c r="D276" s="112"/>
      <c r="E276" s="112"/>
      <c r="F276" s="112"/>
      <c r="G276" s="112"/>
      <c r="H276" s="112"/>
      <c r="I276" s="112"/>
      <c r="J276" s="112"/>
      <c r="K276" s="112"/>
      <c r="M276" s="112"/>
      <c r="O276" s="112"/>
      <c r="P276" s="112"/>
      <c r="Q276" s="112"/>
    </row>
    <row r="277">
      <c r="A277" s="112"/>
      <c r="B277" s="112"/>
      <c r="C277" s="112"/>
      <c r="D277" s="112"/>
      <c r="E277" s="112"/>
      <c r="F277" s="112"/>
      <c r="G277" s="112"/>
      <c r="H277" s="112"/>
      <c r="I277" s="112"/>
      <c r="J277" s="112"/>
      <c r="K277" s="112"/>
      <c r="M277" s="112"/>
      <c r="O277" s="112"/>
      <c r="P277" s="112"/>
      <c r="Q277" s="112"/>
    </row>
    <row r="278">
      <c r="A278" s="112"/>
      <c r="B278" s="112"/>
      <c r="C278" s="112"/>
      <c r="D278" s="112"/>
      <c r="E278" s="112"/>
      <c r="F278" s="112"/>
      <c r="G278" s="112"/>
      <c r="H278" s="112"/>
      <c r="I278" s="112"/>
      <c r="J278" s="112"/>
      <c r="K278" s="112"/>
      <c r="M278" s="112"/>
      <c r="O278" s="112"/>
      <c r="P278" s="112"/>
      <c r="Q278" s="112"/>
    </row>
    <row r="279">
      <c r="A279" s="112"/>
      <c r="B279" s="112"/>
      <c r="C279" s="112"/>
      <c r="D279" s="112"/>
      <c r="E279" s="112"/>
      <c r="F279" s="112"/>
      <c r="G279" s="112"/>
      <c r="H279" s="112"/>
      <c r="I279" s="112"/>
      <c r="J279" s="112"/>
      <c r="K279" s="112"/>
      <c r="M279" s="112"/>
      <c r="O279" s="112"/>
      <c r="P279" s="112"/>
      <c r="Q279" s="112"/>
    </row>
    <row r="280">
      <c r="A280" s="112"/>
      <c r="B280" s="112"/>
      <c r="C280" s="112"/>
      <c r="D280" s="112"/>
      <c r="E280" s="112"/>
      <c r="F280" s="112"/>
      <c r="G280" s="112"/>
      <c r="H280" s="112"/>
      <c r="I280" s="112"/>
      <c r="J280" s="112"/>
      <c r="K280" s="112"/>
      <c r="M280" s="112"/>
      <c r="O280" s="112"/>
      <c r="P280" s="112"/>
      <c r="Q280" s="112"/>
    </row>
    <row r="281">
      <c r="A281" s="112"/>
      <c r="B281" s="112"/>
      <c r="C281" s="112"/>
      <c r="D281" s="112"/>
      <c r="E281" s="112"/>
      <c r="F281" s="112"/>
      <c r="G281" s="112"/>
      <c r="H281" s="112"/>
      <c r="I281" s="112"/>
      <c r="J281" s="112"/>
      <c r="K281" s="112"/>
      <c r="M281" s="112"/>
      <c r="O281" s="112"/>
      <c r="P281" s="112"/>
      <c r="Q281" s="112"/>
    </row>
    <row r="282">
      <c r="A282" s="112"/>
      <c r="B282" s="112"/>
      <c r="C282" s="112"/>
      <c r="D282" s="112"/>
      <c r="E282" s="112"/>
      <c r="F282" s="112"/>
      <c r="G282" s="112"/>
      <c r="H282" s="112"/>
      <c r="I282" s="112"/>
      <c r="J282" s="112"/>
      <c r="K282" s="112"/>
      <c r="M282" s="112"/>
      <c r="O282" s="112"/>
      <c r="P282" s="112"/>
      <c r="Q282" s="112"/>
    </row>
    <row r="283">
      <c r="A283" s="112"/>
      <c r="B283" s="112"/>
      <c r="C283" s="112"/>
      <c r="D283" s="112"/>
      <c r="E283" s="112"/>
      <c r="F283" s="112"/>
      <c r="G283" s="112"/>
      <c r="H283" s="112"/>
      <c r="I283" s="112"/>
      <c r="J283" s="112"/>
      <c r="K283" s="112"/>
      <c r="M283" s="112"/>
      <c r="O283" s="112"/>
      <c r="P283" s="112"/>
      <c r="Q283" s="112"/>
    </row>
    <row r="284">
      <c r="A284" s="112"/>
      <c r="B284" s="112"/>
      <c r="C284" s="112"/>
      <c r="D284" s="112"/>
      <c r="E284" s="112"/>
      <c r="F284" s="112"/>
      <c r="G284" s="112"/>
      <c r="H284" s="112"/>
      <c r="I284" s="112"/>
      <c r="J284" s="112"/>
      <c r="K284" s="112"/>
      <c r="M284" s="112"/>
      <c r="O284" s="112"/>
      <c r="P284" s="112"/>
      <c r="Q284" s="112"/>
    </row>
    <row r="285">
      <c r="A285" s="112"/>
      <c r="B285" s="112"/>
      <c r="C285" s="112"/>
      <c r="D285" s="112"/>
      <c r="E285" s="112"/>
      <c r="F285" s="112"/>
      <c r="G285" s="112"/>
      <c r="H285" s="112"/>
      <c r="I285" s="112"/>
      <c r="J285" s="112"/>
      <c r="K285" s="112"/>
      <c r="M285" s="112"/>
      <c r="O285" s="112"/>
      <c r="P285" s="112"/>
      <c r="Q285" s="112"/>
    </row>
    <row r="286">
      <c r="A286" s="112"/>
      <c r="B286" s="112"/>
      <c r="C286" s="112"/>
      <c r="D286" s="112"/>
      <c r="E286" s="112"/>
      <c r="F286" s="112"/>
      <c r="G286" s="112"/>
      <c r="H286" s="112"/>
      <c r="I286" s="112"/>
      <c r="J286" s="112"/>
      <c r="K286" s="112"/>
      <c r="M286" s="112"/>
      <c r="O286" s="112"/>
      <c r="P286" s="112"/>
      <c r="Q286" s="112"/>
    </row>
    <row r="287">
      <c r="A287" s="112"/>
      <c r="B287" s="112"/>
      <c r="C287" s="112"/>
      <c r="D287" s="112"/>
      <c r="E287" s="112"/>
      <c r="F287" s="112"/>
      <c r="G287" s="112"/>
      <c r="H287" s="112"/>
      <c r="I287" s="112"/>
      <c r="J287" s="112"/>
      <c r="K287" s="112"/>
      <c r="M287" s="112"/>
      <c r="O287" s="112"/>
      <c r="P287" s="112"/>
      <c r="Q287" s="112"/>
    </row>
    <row r="288">
      <c r="A288" s="112"/>
      <c r="B288" s="112"/>
      <c r="C288" s="112"/>
      <c r="D288" s="112"/>
      <c r="E288" s="112"/>
      <c r="F288" s="112"/>
      <c r="G288" s="112"/>
      <c r="H288" s="112"/>
      <c r="I288" s="112"/>
      <c r="J288" s="112"/>
      <c r="K288" s="112"/>
      <c r="M288" s="112"/>
      <c r="O288" s="112"/>
      <c r="P288" s="112"/>
      <c r="Q288" s="112"/>
    </row>
    <row r="289">
      <c r="A289" s="112"/>
      <c r="B289" s="112"/>
      <c r="C289" s="112"/>
      <c r="D289" s="112"/>
      <c r="E289" s="112"/>
      <c r="F289" s="112"/>
      <c r="G289" s="112"/>
      <c r="H289" s="112"/>
      <c r="I289" s="112"/>
      <c r="J289" s="112"/>
      <c r="K289" s="112"/>
      <c r="M289" s="112"/>
      <c r="O289" s="112"/>
      <c r="P289" s="112"/>
      <c r="Q289" s="112"/>
    </row>
    <row r="290">
      <c r="A290" s="112"/>
      <c r="B290" s="112"/>
      <c r="C290" s="112"/>
      <c r="D290" s="112"/>
      <c r="E290" s="112"/>
      <c r="F290" s="112"/>
      <c r="G290" s="112"/>
      <c r="H290" s="112"/>
      <c r="I290" s="112"/>
      <c r="J290" s="112"/>
      <c r="K290" s="112"/>
      <c r="M290" s="112"/>
      <c r="O290" s="112"/>
      <c r="P290" s="112"/>
      <c r="Q290" s="112"/>
    </row>
    <row r="291">
      <c r="A291" s="112"/>
      <c r="B291" s="112"/>
      <c r="C291" s="112"/>
      <c r="D291" s="112"/>
      <c r="E291" s="112"/>
      <c r="F291" s="112"/>
      <c r="G291" s="112"/>
      <c r="H291" s="112"/>
      <c r="I291" s="112"/>
      <c r="J291" s="112"/>
      <c r="K291" s="112"/>
      <c r="M291" s="112"/>
      <c r="O291" s="112"/>
      <c r="P291" s="112"/>
      <c r="Q291" s="112"/>
    </row>
    <row r="292">
      <c r="A292" s="112"/>
      <c r="B292" s="112"/>
      <c r="C292" s="112"/>
      <c r="D292" s="112"/>
      <c r="E292" s="112"/>
      <c r="F292" s="112"/>
      <c r="G292" s="112"/>
      <c r="H292" s="112"/>
      <c r="I292" s="112"/>
      <c r="J292" s="112"/>
      <c r="K292" s="112"/>
      <c r="M292" s="112"/>
      <c r="O292" s="112"/>
      <c r="P292" s="112"/>
      <c r="Q292" s="112"/>
    </row>
    <row r="293">
      <c r="A293" s="112"/>
      <c r="B293" s="112"/>
      <c r="C293" s="112"/>
      <c r="D293" s="112"/>
      <c r="E293" s="112"/>
      <c r="F293" s="112"/>
      <c r="G293" s="112"/>
      <c r="H293" s="112"/>
      <c r="I293" s="112"/>
      <c r="J293" s="112"/>
      <c r="K293" s="112"/>
      <c r="M293" s="112"/>
      <c r="O293" s="112"/>
      <c r="P293" s="112"/>
      <c r="Q293" s="112"/>
    </row>
    <row r="294">
      <c r="A294" s="112"/>
      <c r="B294" s="112"/>
      <c r="C294" s="112"/>
      <c r="D294" s="112"/>
      <c r="E294" s="112"/>
      <c r="F294" s="112"/>
      <c r="G294" s="112"/>
      <c r="H294" s="112"/>
      <c r="I294" s="112"/>
      <c r="J294" s="112"/>
      <c r="K294" s="112"/>
      <c r="M294" s="112"/>
      <c r="O294" s="112"/>
      <c r="P294" s="112"/>
      <c r="Q294" s="112"/>
    </row>
    <row r="295">
      <c r="A295" s="112"/>
      <c r="B295" s="112"/>
      <c r="C295" s="112"/>
      <c r="D295" s="112"/>
      <c r="E295" s="112"/>
      <c r="F295" s="112"/>
      <c r="G295" s="112"/>
      <c r="H295" s="112"/>
      <c r="I295" s="112"/>
      <c r="J295" s="112"/>
      <c r="K295" s="112"/>
      <c r="M295" s="112"/>
      <c r="O295" s="112"/>
      <c r="P295" s="112"/>
      <c r="Q295" s="112"/>
    </row>
    <row r="296">
      <c r="A296" s="112"/>
      <c r="B296" s="112"/>
      <c r="C296" s="112"/>
      <c r="D296" s="112"/>
      <c r="E296" s="112"/>
      <c r="F296" s="112"/>
      <c r="G296" s="112"/>
      <c r="H296" s="112"/>
      <c r="I296" s="112"/>
      <c r="J296" s="112"/>
      <c r="K296" s="112"/>
      <c r="M296" s="112"/>
      <c r="O296" s="112"/>
      <c r="P296" s="112"/>
      <c r="Q296" s="112"/>
    </row>
    <row r="297">
      <c r="A297" s="112"/>
      <c r="B297" s="112"/>
      <c r="C297" s="112"/>
      <c r="D297" s="112"/>
      <c r="E297" s="112"/>
      <c r="F297" s="112"/>
      <c r="G297" s="112"/>
      <c r="H297" s="112"/>
      <c r="I297" s="112"/>
      <c r="J297" s="112"/>
      <c r="K297" s="112"/>
      <c r="M297" s="112"/>
      <c r="O297" s="112"/>
      <c r="P297" s="112"/>
      <c r="Q297" s="112"/>
    </row>
    <row r="298">
      <c r="A298" s="112"/>
      <c r="B298" s="112"/>
      <c r="C298" s="112"/>
      <c r="D298" s="112"/>
      <c r="E298" s="112"/>
      <c r="F298" s="112"/>
      <c r="G298" s="112"/>
      <c r="H298" s="112"/>
      <c r="I298" s="112"/>
      <c r="J298" s="112"/>
      <c r="K298" s="112"/>
      <c r="M298" s="112"/>
      <c r="O298" s="112"/>
      <c r="P298" s="112"/>
      <c r="Q298" s="112"/>
    </row>
    <row r="299">
      <c r="A299" s="112"/>
      <c r="B299" s="112"/>
      <c r="C299" s="112"/>
      <c r="D299" s="112"/>
      <c r="E299" s="112"/>
      <c r="F299" s="112"/>
      <c r="G299" s="112"/>
      <c r="H299" s="112"/>
      <c r="I299" s="112"/>
      <c r="J299" s="112"/>
      <c r="K299" s="112"/>
      <c r="M299" s="112"/>
      <c r="O299" s="112"/>
      <c r="P299" s="112"/>
      <c r="Q299" s="112"/>
    </row>
    <row r="300">
      <c r="A300" s="112"/>
      <c r="B300" s="112"/>
      <c r="C300" s="112"/>
      <c r="D300" s="112"/>
      <c r="E300" s="112"/>
      <c r="F300" s="112"/>
      <c r="G300" s="112"/>
      <c r="H300" s="112"/>
      <c r="I300" s="112"/>
      <c r="J300" s="112"/>
      <c r="K300" s="112"/>
      <c r="M300" s="112"/>
      <c r="O300" s="112"/>
      <c r="P300" s="112"/>
      <c r="Q300" s="112"/>
    </row>
    <row r="301">
      <c r="A301" s="112"/>
      <c r="B301" s="112"/>
      <c r="C301" s="112"/>
      <c r="D301" s="112"/>
      <c r="E301" s="112"/>
      <c r="F301" s="112"/>
      <c r="G301" s="112"/>
      <c r="H301" s="112"/>
      <c r="I301" s="112"/>
      <c r="J301" s="112"/>
      <c r="K301" s="112"/>
      <c r="M301" s="112"/>
      <c r="O301" s="112"/>
      <c r="P301" s="112"/>
      <c r="Q301" s="112"/>
    </row>
    <row r="302">
      <c r="A302" s="112"/>
      <c r="B302" s="112"/>
      <c r="C302" s="112"/>
      <c r="D302" s="112"/>
      <c r="E302" s="112"/>
      <c r="F302" s="112"/>
      <c r="G302" s="112"/>
      <c r="H302" s="112"/>
      <c r="I302" s="112"/>
      <c r="J302" s="112"/>
      <c r="K302" s="112"/>
      <c r="M302" s="112"/>
      <c r="O302" s="112"/>
      <c r="P302" s="112"/>
      <c r="Q302" s="112"/>
    </row>
    <row r="303">
      <c r="A303" s="112"/>
      <c r="B303" s="112"/>
      <c r="C303" s="112"/>
      <c r="D303" s="112"/>
      <c r="E303" s="112"/>
      <c r="F303" s="112"/>
      <c r="G303" s="112"/>
      <c r="H303" s="112"/>
      <c r="I303" s="112"/>
      <c r="J303" s="112"/>
      <c r="K303" s="112"/>
      <c r="M303" s="112"/>
      <c r="O303" s="112"/>
      <c r="P303" s="112"/>
      <c r="Q303" s="112"/>
    </row>
    <row r="304">
      <c r="A304" s="112"/>
      <c r="B304" s="112"/>
      <c r="C304" s="112"/>
      <c r="D304" s="112"/>
      <c r="E304" s="112"/>
      <c r="F304" s="112"/>
      <c r="G304" s="112"/>
      <c r="H304" s="112"/>
      <c r="I304" s="112"/>
      <c r="J304" s="112"/>
      <c r="K304" s="112"/>
      <c r="M304" s="112"/>
      <c r="O304" s="112"/>
      <c r="P304" s="112"/>
      <c r="Q304" s="112"/>
    </row>
    <row r="305">
      <c r="A305" s="112"/>
      <c r="B305" s="112"/>
      <c r="C305" s="112"/>
      <c r="D305" s="112"/>
      <c r="E305" s="112"/>
      <c r="F305" s="112"/>
      <c r="G305" s="112"/>
      <c r="H305" s="112"/>
      <c r="I305" s="112"/>
      <c r="J305" s="112"/>
      <c r="K305" s="112"/>
      <c r="M305" s="112"/>
      <c r="O305" s="112"/>
      <c r="P305" s="112"/>
      <c r="Q305" s="112"/>
    </row>
    <row r="306">
      <c r="A306" s="112"/>
      <c r="B306" s="112"/>
      <c r="C306" s="112"/>
      <c r="D306" s="112"/>
      <c r="E306" s="112"/>
      <c r="F306" s="112"/>
      <c r="G306" s="112"/>
      <c r="H306" s="112"/>
      <c r="I306" s="112"/>
      <c r="J306" s="112"/>
      <c r="K306" s="112"/>
      <c r="M306" s="112"/>
      <c r="O306" s="112"/>
      <c r="P306" s="112"/>
      <c r="Q306" s="112"/>
    </row>
    <row r="307">
      <c r="A307" s="112"/>
      <c r="B307" s="112"/>
      <c r="C307" s="112"/>
      <c r="D307" s="112"/>
      <c r="E307" s="112"/>
      <c r="F307" s="112"/>
      <c r="G307" s="112"/>
      <c r="H307" s="112"/>
      <c r="I307" s="112"/>
      <c r="J307" s="112"/>
      <c r="K307" s="112"/>
      <c r="M307" s="112"/>
      <c r="O307" s="112"/>
      <c r="P307" s="112"/>
      <c r="Q307" s="112"/>
    </row>
    <row r="308">
      <c r="A308" s="112"/>
      <c r="B308" s="112"/>
      <c r="C308" s="112"/>
      <c r="D308" s="112"/>
      <c r="E308" s="112"/>
      <c r="F308" s="112"/>
      <c r="G308" s="112"/>
      <c r="H308" s="112"/>
      <c r="I308" s="112"/>
      <c r="J308" s="112"/>
      <c r="K308" s="112"/>
      <c r="M308" s="112"/>
      <c r="O308" s="112"/>
      <c r="P308" s="112"/>
      <c r="Q308" s="112"/>
    </row>
    <row r="309">
      <c r="A309" s="112"/>
      <c r="B309" s="112"/>
      <c r="C309" s="112"/>
      <c r="D309" s="112"/>
      <c r="E309" s="112"/>
      <c r="F309" s="112"/>
      <c r="G309" s="112"/>
      <c r="H309" s="112"/>
      <c r="I309" s="112"/>
      <c r="J309" s="112"/>
      <c r="K309" s="112"/>
      <c r="M309" s="112"/>
      <c r="O309" s="112"/>
      <c r="P309" s="112"/>
      <c r="Q309" s="112"/>
    </row>
    <row r="310">
      <c r="A310" s="112"/>
      <c r="B310" s="112"/>
      <c r="C310" s="112"/>
      <c r="D310" s="112"/>
      <c r="E310" s="112"/>
      <c r="F310" s="112"/>
      <c r="G310" s="112"/>
      <c r="H310" s="112"/>
      <c r="I310" s="112"/>
      <c r="J310" s="112"/>
      <c r="K310" s="112"/>
      <c r="M310" s="112"/>
      <c r="O310" s="112"/>
      <c r="P310" s="112"/>
      <c r="Q310" s="112"/>
    </row>
    <row r="311">
      <c r="A311" s="112"/>
      <c r="B311" s="112"/>
      <c r="C311" s="112"/>
      <c r="D311" s="112"/>
      <c r="E311" s="112"/>
      <c r="F311" s="112"/>
      <c r="G311" s="112"/>
      <c r="H311" s="112"/>
      <c r="I311" s="112"/>
      <c r="J311" s="112"/>
      <c r="K311" s="112"/>
      <c r="M311" s="112"/>
      <c r="O311" s="112"/>
      <c r="P311" s="112"/>
      <c r="Q311" s="112"/>
    </row>
    <row r="312">
      <c r="A312" s="112"/>
      <c r="B312" s="112"/>
      <c r="C312" s="112"/>
      <c r="D312" s="112"/>
      <c r="E312" s="112"/>
      <c r="F312" s="112"/>
      <c r="G312" s="112"/>
      <c r="H312" s="112"/>
      <c r="I312" s="112"/>
      <c r="J312" s="112"/>
      <c r="K312" s="112"/>
      <c r="M312" s="112"/>
      <c r="O312" s="112"/>
      <c r="P312" s="112"/>
      <c r="Q312" s="112"/>
    </row>
    <row r="313">
      <c r="A313" s="112"/>
      <c r="B313" s="112"/>
      <c r="C313" s="112"/>
      <c r="D313" s="112"/>
      <c r="E313" s="112"/>
      <c r="F313" s="112"/>
      <c r="G313" s="112"/>
      <c r="H313" s="112"/>
      <c r="I313" s="112"/>
      <c r="J313" s="112"/>
      <c r="K313" s="112"/>
      <c r="M313" s="112"/>
      <c r="O313" s="112"/>
      <c r="P313" s="112"/>
      <c r="Q313" s="112"/>
    </row>
    <row r="314">
      <c r="A314" s="112"/>
      <c r="B314" s="112"/>
      <c r="C314" s="112"/>
      <c r="D314" s="112"/>
      <c r="E314" s="112"/>
      <c r="F314" s="112"/>
      <c r="G314" s="112"/>
      <c r="H314" s="112"/>
      <c r="I314" s="112"/>
      <c r="J314" s="112"/>
      <c r="K314" s="112"/>
      <c r="M314" s="112"/>
      <c r="O314" s="112"/>
      <c r="P314" s="112"/>
      <c r="Q314" s="112"/>
    </row>
    <row r="315">
      <c r="A315" s="112"/>
      <c r="B315" s="112"/>
      <c r="C315" s="112"/>
      <c r="D315" s="112"/>
      <c r="E315" s="112"/>
      <c r="F315" s="112"/>
      <c r="G315" s="112"/>
      <c r="H315" s="112"/>
      <c r="I315" s="112"/>
      <c r="J315" s="112"/>
      <c r="K315" s="112"/>
      <c r="M315" s="112"/>
      <c r="O315" s="112"/>
      <c r="P315" s="112"/>
      <c r="Q315" s="112"/>
    </row>
    <row r="316">
      <c r="A316" s="112"/>
      <c r="B316" s="112"/>
      <c r="C316" s="112"/>
      <c r="D316" s="112"/>
      <c r="E316" s="112"/>
      <c r="F316" s="112"/>
      <c r="G316" s="112"/>
      <c r="H316" s="112"/>
      <c r="I316" s="112"/>
      <c r="J316" s="112"/>
      <c r="K316" s="112"/>
      <c r="M316" s="112"/>
      <c r="O316" s="112"/>
      <c r="P316" s="112"/>
      <c r="Q316" s="112"/>
    </row>
    <row r="317">
      <c r="A317" s="112"/>
      <c r="B317" s="112"/>
      <c r="C317" s="112"/>
      <c r="D317" s="112"/>
      <c r="E317" s="112"/>
      <c r="F317" s="112"/>
      <c r="G317" s="112"/>
      <c r="H317" s="112"/>
      <c r="I317" s="112"/>
      <c r="J317" s="112"/>
      <c r="K317" s="112"/>
      <c r="M317" s="112"/>
      <c r="O317" s="112"/>
      <c r="P317" s="112"/>
      <c r="Q317" s="112"/>
    </row>
    <row r="318">
      <c r="A318" s="112"/>
      <c r="B318" s="112"/>
      <c r="C318" s="112"/>
      <c r="D318" s="112"/>
      <c r="E318" s="112"/>
      <c r="F318" s="112"/>
      <c r="G318" s="112"/>
      <c r="H318" s="112"/>
      <c r="I318" s="112"/>
      <c r="J318" s="112"/>
      <c r="K318" s="112"/>
      <c r="M318" s="112"/>
      <c r="O318" s="112"/>
      <c r="P318" s="112"/>
      <c r="Q318" s="112"/>
    </row>
    <row r="319">
      <c r="A319" s="112"/>
      <c r="B319" s="112"/>
      <c r="C319" s="112"/>
      <c r="D319" s="112"/>
      <c r="E319" s="112"/>
      <c r="F319" s="112"/>
      <c r="G319" s="112"/>
      <c r="H319" s="112"/>
      <c r="I319" s="112"/>
      <c r="J319" s="112"/>
      <c r="K319" s="112"/>
      <c r="M319" s="112"/>
      <c r="O319" s="112"/>
      <c r="P319" s="112"/>
      <c r="Q319" s="112"/>
    </row>
    <row r="320">
      <c r="A320" s="112"/>
      <c r="B320" s="112"/>
      <c r="C320" s="112"/>
      <c r="D320" s="112"/>
      <c r="E320" s="112"/>
      <c r="F320" s="112"/>
      <c r="G320" s="112"/>
      <c r="H320" s="112"/>
      <c r="I320" s="112"/>
      <c r="J320" s="112"/>
      <c r="K320" s="112"/>
      <c r="M320" s="112"/>
      <c r="O320" s="112"/>
      <c r="P320" s="112"/>
      <c r="Q320" s="112"/>
    </row>
    <row r="321">
      <c r="A321" s="112"/>
      <c r="B321" s="112"/>
      <c r="C321" s="112"/>
      <c r="D321" s="112"/>
      <c r="E321" s="112"/>
      <c r="F321" s="112"/>
      <c r="G321" s="112"/>
      <c r="H321" s="112"/>
      <c r="I321" s="112"/>
      <c r="J321" s="112"/>
      <c r="K321" s="112"/>
      <c r="M321" s="112"/>
      <c r="O321" s="112"/>
      <c r="P321" s="112"/>
      <c r="Q321" s="112"/>
    </row>
    <row r="322">
      <c r="A322" s="112"/>
      <c r="B322" s="112"/>
      <c r="C322" s="112"/>
      <c r="D322" s="112"/>
      <c r="E322" s="112"/>
      <c r="F322" s="112"/>
      <c r="G322" s="112"/>
      <c r="H322" s="112"/>
      <c r="I322" s="112"/>
      <c r="J322" s="112"/>
      <c r="K322" s="112"/>
      <c r="M322" s="112"/>
      <c r="O322" s="112"/>
      <c r="P322" s="112"/>
      <c r="Q322" s="112"/>
    </row>
    <row r="323">
      <c r="A323" s="112"/>
      <c r="B323" s="112"/>
      <c r="C323" s="112"/>
      <c r="D323" s="112"/>
      <c r="E323" s="112"/>
      <c r="F323" s="112"/>
      <c r="G323" s="112"/>
      <c r="H323" s="112"/>
      <c r="I323" s="112"/>
      <c r="J323" s="112"/>
      <c r="K323" s="112"/>
      <c r="M323" s="112"/>
      <c r="O323" s="112"/>
      <c r="P323" s="112"/>
      <c r="Q323" s="112"/>
    </row>
    <row r="324">
      <c r="A324" s="112"/>
      <c r="B324" s="112"/>
      <c r="C324" s="112"/>
      <c r="D324" s="112"/>
      <c r="E324" s="112"/>
      <c r="F324" s="112"/>
      <c r="G324" s="112"/>
      <c r="H324" s="112"/>
      <c r="I324" s="112"/>
      <c r="J324" s="112"/>
      <c r="K324" s="112"/>
      <c r="M324" s="112"/>
      <c r="O324" s="112"/>
      <c r="P324" s="112"/>
      <c r="Q324" s="112"/>
    </row>
    <row r="325">
      <c r="A325" s="112"/>
      <c r="B325" s="112"/>
      <c r="C325" s="112"/>
      <c r="D325" s="112"/>
      <c r="E325" s="112"/>
      <c r="F325" s="112"/>
      <c r="G325" s="112"/>
      <c r="H325" s="112"/>
      <c r="I325" s="112"/>
      <c r="J325" s="112"/>
      <c r="K325" s="112"/>
      <c r="M325" s="112"/>
      <c r="O325" s="112"/>
      <c r="P325" s="112"/>
      <c r="Q325" s="112"/>
    </row>
    <row r="326">
      <c r="A326" s="112"/>
      <c r="B326" s="112"/>
      <c r="C326" s="112"/>
      <c r="D326" s="112"/>
      <c r="E326" s="112"/>
      <c r="F326" s="112"/>
      <c r="G326" s="112"/>
      <c r="H326" s="112"/>
      <c r="I326" s="112"/>
      <c r="J326" s="112"/>
      <c r="K326" s="112"/>
      <c r="M326" s="112"/>
      <c r="O326" s="112"/>
      <c r="P326" s="112"/>
      <c r="Q326" s="112"/>
    </row>
    <row r="327">
      <c r="A327" s="112"/>
      <c r="B327" s="112"/>
      <c r="C327" s="112"/>
      <c r="D327" s="112"/>
      <c r="E327" s="112"/>
      <c r="F327" s="112"/>
      <c r="G327" s="112"/>
      <c r="H327" s="112"/>
      <c r="I327" s="112"/>
      <c r="J327" s="112"/>
      <c r="K327" s="112"/>
      <c r="M327" s="112"/>
      <c r="O327" s="112"/>
      <c r="P327" s="112"/>
      <c r="Q327" s="112"/>
    </row>
    <row r="328">
      <c r="A328" s="112"/>
      <c r="B328" s="112"/>
      <c r="C328" s="112"/>
      <c r="D328" s="112"/>
      <c r="E328" s="112"/>
      <c r="F328" s="112"/>
      <c r="G328" s="112"/>
      <c r="H328" s="112"/>
      <c r="I328" s="112"/>
      <c r="J328" s="112"/>
      <c r="K328" s="112"/>
      <c r="M328" s="112"/>
      <c r="O328" s="112"/>
      <c r="P328" s="112"/>
      <c r="Q328" s="112"/>
    </row>
    <row r="329">
      <c r="A329" s="112"/>
      <c r="B329" s="112"/>
      <c r="C329" s="112"/>
      <c r="D329" s="112"/>
      <c r="E329" s="112"/>
      <c r="F329" s="112"/>
      <c r="G329" s="112"/>
      <c r="H329" s="112"/>
      <c r="I329" s="112"/>
      <c r="J329" s="112"/>
      <c r="K329" s="112"/>
      <c r="M329" s="112"/>
      <c r="O329" s="112"/>
      <c r="P329" s="112"/>
      <c r="Q329" s="112"/>
    </row>
    <row r="330">
      <c r="A330" s="112"/>
      <c r="B330" s="112"/>
      <c r="C330" s="112"/>
      <c r="D330" s="112"/>
      <c r="E330" s="112"/>
      <c r="F330" s="112"/>
      <c r="G330" s="112"/>
      <c r="H330" s="112"/>
      <c r="I330" s="112"/>
      <c r="J330" s="112"/>
      <c r="K330" s="112"/>
      <c r="M330" s="112"/>
      <c r="O330" s="112"/>
      <c r="P330" s="112"/>
      <c r="Q330" s="112"/>
    </row>
    <row r="331">
      <c r="A331" s="112"/>
      <c r="B331" s="112"/>
      <c r="C331" s="112"/>
      <c r="D331" s="112"/>
      <c r="E331" s="112"/>
      <c r="F331" s="112"/>
      <c r="G331" s="112"/>
      <c r="H331" s="112"/>
      <c r="I331" s="112"/>
      <c r="J331" s="112"/>
      <c r="K331" s="112"/>
      <c r="M331" s="112"/>
      <c r="O331" s="112"/>
      <c r="P331" s="112"/>
      <c r="Q331" s="112"/>
    </row>
    <row r="332">
      <c r="A332" s="112"/>
      <c r="B332" s="112"/>
      <c r="C332" s="112"/>
      <c r="D332" s="112"/>
      <c r="E332" s="112"/>
      <c r="F332" s="112"/>
      <c r="G332" s="112"/>
      <c r="H332" s="112"/>
      <c r="I332" s="112"/>
      <c r="J332" s="112"/>
      <c r="K332" s="112"/>
      <c r="M332" s="112"/>
      <c r="O332" s="112"/>
      <c r="P332" s="112"/>
      <c r="Q332" s="112"/>
    </row>
    <row r="333">
      <c r="A333" s="112"/>
      <c r="B333" s="112"/>
      <c r="C333" s="112"/>
      <c r="D333" s="112"/>
      <c r="E333" s="112"/>
      <c r="F333" s="112"/>
      <c r="G333" s="112"/>
      <c r="H333" s="112"/>
      <c r="I333" s="112"/>
      <c r="J333" s="112"/>
      <c r="K333" s="112"/>
      <c r="M333" s="112"/>
      <c r="O333" s="112"/>
      <c r="P333" s="112"/>
      <c r="Q333" s="112"/>
    </row>
    <row r="334">
      <c r="A334" s="112"/>
      <c r="B334" s="112"/>
      <c r="C334" s="112"/>
      <c r="D334" s="112"/>
      <c r="E334" s="112"/>
      <c r="F334" s="112"/>
      <c r="G334" s="112"/>
      <c r="H334" s="112"/>
      <c r="I334" s="112"/>
      <c r="J334" s="112"/>
      <c r="K334" s="112"/>
      <c r="M334" s="112"/>
      <c r="O334" s="112"/>
      <c r="P334" s="112"/>
      <c r="Q334" s="112"/>
    </row>
    <row r="335">
      <c r="A335" s="112"/>
      <c r="B335" s="112"/>
      <c r="C335" s="112"/>
      <c r="D335" s="112"/>
      <c r="E335" s="112"/>
      <c r="F335" s="112"/>
      <c r="G335" s="112"/>
      <c r="H335" s="112"/>
      <c r="I335" s="112"/>
      <c r="J335" s="112"/>
      <c r="K335" s="112"/>
      <c r="M335" s="112"/>
      <c r="O335" s="112"/>
      <c r="P335" s="112"/>
      <c r="Q335" s="112"/>
    </row>
    <row r="336">
      <c r="A336" s="112"/>
      <c r="B336" s="112"/>
      <c r="C336" s="112"/>
      <c r="D336" s="112"/>
      <c r="E336" s="112"/>
      <c r="F336" s="112"/>
      <c r="G336" s="112"/>
      <c r="H336" s="112"/>
      <c r="I336" s="112"/>
      <c r="J336" s="112"/>
      <c r="K336" s="112"/>
      <c r="M336" s="112"/>
      <c r="O336" s="112"/>
      <c r="P336" s="112"/>
      <c r="Q336" s="112"/>
    </row>
    <row r="337">
      <c r="A337" s="112"/>
      <c r="B337" s="112"/>
      <c r="C337" s="112"/>
      <c r="D337" s="112"/>
      <c r="E337" s="112"/>
      <c r="F337" s="112"/>
      <c r="G337" s="112"/>
      <c r="H337" s="112"/>
      <c r="I337" s="112"/>
      <c r="J337" s="112"/>
      <c r="K337" s="112"/>
      <c r="M337" s="112"/>
      <c r="O337" s="112"/>
      <c r="P337" s="112"/>
      <c r="Q337" s="112"/>
    </row>
    <row r="338">
      <c r="A338" s="112"/>
      <c r="B338" s="112"/>
      <c r="C338" s="112"/>
      <c r="D338" s="112"/>
      <c r="E338" s="112"/>
      <c r="F338" s="112"/>
      <c r="G338" s="112"/>
      <c r="H338" s="112"/>
      <c r="I338" s="112"/>
      <c r="J338" s="112"/>
      <c r="K338" s="112"/>
      <c r="M338" s="112"/>
      <c r="O338" s="112"/>
      <c r="P338" s="112"/>
      <c r="Q338" s="112"/>
    </row>
    <row r="339">
      <c r="A339" s="112"/>
      <c r="B339" s="112"/>
      <c r="C339" s="112"/>
      <c r="D339" s="112"/>
      <c r="E339" s="112"/>
      <c r="F339" s="112"/>
      <c r="G339" s="112"/>
      <c r="H339" s="112"/>
      <c r="I339" s="112"/>
      <c r="J339" s="112"/>
      <c r="K339" s="112"/>
      <c r="M339" s="112"/>
      <c r="O339" s="112"/>
      <c r="P339" s="112"/>
      <c r="Q339" s="112"/>
    </row>
    <row r="340">
      <c r="A340" s="112"/>
      <c r="B340" s="112"/>
      <c r="C340" s="112"/>
      <c r="D340" s="112"/>
      <c r="E340" s="112"/>
      <c r="F340" s="112"/>
      <c r="G340" s="112"/>
      <c r="H340" s="112"/>
      <c r="I340" s="112"/>
      <c r="J340" s="112"/>
      <c r="K340" s="112"/>
      <c r="M340" s="112"/>
      <c r="O340" s="112"/>
      <c r="P340" s="112"/>
      <c r="Q340" s="112"/>
    </row>
    <row r="341">
      <c r="A341" s="112"/>
      <c r="B341" s="112"/>
      <c r="C341" s="112"/>
      <c r="D341" s="112"/>
      <c r="E341" s="112"/>
      <c r="F341" s="112"/>
      <c r="G341" s="112"/>
      <c r="H341" s="112"/>
      <c r="I341" s="112"/>
      <c r="J341" s="112"/>
      <c r="K341" s="112"/>
      <c r="M341" s="112"/>
      <c r="O341" s="112"/>
      <c r="P341" s="112"/>
      <c r="Q341" s="112"/>
    </row>
    <row r="342">
      <c r="A342" s="112"/>
      <c r="B342" s="112"/>
      <c r="C342" s="112"/>
      <c r="D342" s="112"/>
      <c r="E342" s="112"/>
      <c r="F342" s="112"/>
      <c r="G342" s="112"/>
      <c r="H342" s="112"/>
      <c r="I342" s="112"/>
      <c r="J342" s="112"/>
      <c r="K342" s="112"/>
      <c r="M342" s="112"/>
      <c r="O342" s="112"/>
      <c r="P342" s="112"/>
      <c r="Q342" s="112"/>
    </row>
    <row r="343">
      <c r="A343" s="112"/>
      <c r="B343" s="112"/>
      <c r="C343" s="112"/>
      <c r="D343" s="112"/>
      <c r="E343" s="112"/>
      <c r="F343" s="112"/>
      <c r="G343" s="112"/>
      <c r="H343" s="112"/>
      <c r="I343" s="112"/>
      <c r="J343" s="112"/>
      <c r="K343" s="112"/>
      <c r="M343" s="112"/>
      <c r="O343" s="112"/>
      <c r="P343" s="112"/>
      <c r="Q343" s="112"/>
    </row>
    <row r="344">
      <c r="A344" s="112"/>
      <c r="B344" s="112"/>
      <c r="C344" s="112"/>
      <c r="D344" s="112"/>
      <c r="E344" s="112"/>
      <c r="F344" s="112"/>
      <c r="G344" s="112"/>
      <c r="H344" s="112"/>
      <c r="I344" s="112"/>
      <c r="J344" s="112"/>
      <c r="K344" s="112"/>
      <c r="M344" s="112"/>
      <c r="O344" s="112"/>
      <c r="P344" s="112"/>
      <c r="Q344" s="112"/>
    </row>
    <row r="345">
      <c r="A345" s="112"/>
      <c r="B345" s="112"/>
      <c r="C345" s="112"/>
      <c r="D345" s="112"/>
      <c r="E345" s="112"/>
      <c r="F345" s="112"/>
      <c r="G345" s="112"/>
      <c r="H345" s="112"/>
      <c r="I345" s="112"/>
      <c r="J345" s="112"/>
      <c r="K345" s="112"/>
      <c r="M345" s="112"/>
      <c r="O345" s="112"/>
      <c r="P345" s="112"/>
      <c r="Q345" s="112"/>
    </row>
    <row r="346">
      <c r="A346" s="112"/>
      <c r="B346" s="112"/>
      <c r="C346" s="112"/>
      <c r="D346" s="112"/>
      <c r="E346" s="112"/>
      <c r="F346" s="112"/>
      <c r="G346" s="112"/>
      <c r="H346" s="112"/>
      <c r="I346" s="112"/>
      <c r="J346" s="112"/>
      <c r="K346" s="112"/>
      <c r="M346" s="112"/>
      <c r="O346" s="112"/>
      <c r="P346" s="112"/>
      <c r="Q346" s="112"/>
    </row>
    <row r="347">
      <c r="A347" s="112"/>
      <c r="B347" s="112"/>
      <c r="C347" s="112"/>
      <c r="D347" s="112"/>
      <c r="E347" s="112"/>
      <c r="F347" s="112"/>
      <c r="G347" s="112"/>
      <c r="H347" s="112"/>
      <c r="I347" s="112"/>
      <c r="J347" s="112"/>
      <c r="K347" s="112"/>
      <c r="M347" s="112"/>
      <c r="O347" s="112"/>
      <c r="P347" s="112"/>
      <c r="Q347" s="112"/>
    </row>
    <row r="348">
      <c r="A348" s="112"/>
      <c r="B348" s="112"/>
      <c r="C348" s="112"/>
      <c r="D348" s="112"/>
      <c r="E348" s="112"/>
      <c r="F348" s="112"/>
      <c r="G348" s="112"/>
      <c r="H348" s="112"/>
      <c r="I348" s="112"/>
      <c r="J348" s="112"/>
      <c r="K348" s="112"/>
      <c r="M348" s="112"/>
      <c r="O348" s="112"/>
      <c r="P348" s="112"/>
      <c r="Q348" s="112"/>
    </row>
    <row r="349">
      <c r="A349" s="112"/>
      <c r="B349" s="112"/>
      <c r="C349" s="112"/>
      <c r="D349" s="112"/>
      <c r="E349" s="112"/>
      <c r="F349" s="112"/>
      <c r="G349" s="112"/>
      <c r="H349" s="112"/>
      <c r="I349" s="112"/>
      <c r="J349" s="112"/>
      <c r="K349" s="112"/>
      <c r="M349" s="112"/>
      <c r="O349" s="112"/>
      <c r="P349" s="112"/>
      <c r="Q349" s="112"/>
    </row>
    <row r="350">
      <c r="A350" s="112"/>
      <c r="B350" s="112"/>
      <c r="C350" s="112"/>
      <c r="D350" s="112"/>
      <c r="E350" s="112"/>
      <c r="F350" s="112"/>
      <c r="G350" s="112"/>
      <c r="H350" s="112"/>
      <c r="I350" s="112"/>
      <c r="J350" s="112"/>
      <c r="K350" s="112"/>
      <c r="M350" s="112"/>
      <c r="O350" s="112"/>
      <c r="P350" s="112"/>
      <c r="Q350" s="112"/>
    </row>
    <row r="351">
      <c r="A351" s="112"/>
      <c r="B351" s="112"/>
      <c r="C351" s="112"/>
      <c r="D351" s="112"/>
      <c r="E351" s="112"/>
      <c r="F351" s="112"/>
      <c r="G351" s="112"/>
      <c r="H351" s="112"/>
      <c r="I351" s="112"/>
      <c r="J351" s="112"/>
      <c r="K351" s="112"/>
      <c r="M351" s="112"/>
      <c r="O351" s="112"/>
      <c r="P351" s="112"/>
      <c r="Q351" s="112"/>
    </row>
    <row r="352">
      <c r="A352" s="112"/>
      <c r="B352" s="112"/>
      <c r="C352" s="112"/>
      <c r="D352" s="112"/>
      <c r="E352" s="112"/>
      <c r="F352" s="112"/>
      <c r="G352" s="112"/>
      <c r="H352" s="112"/>
      <c r="I352" s="112"/>
      <c r="J352" s="112"/>
      <c r="K352" s="112"/>
      <c r="M352" s="112"/>
      <c r="O352" s="112"/>
      <c r="P352" s="112"/>
      <c r="Q352" s="112"/>
    </row>
    <row r="353">
      <c r="A353" s="112"/>
      <c r="B353" s="112"/>
      <c r="C353" s="112"/>
      <c r="D353" s="112"/>
      <c r="E353" s="112"/>
      <c r="F353" s="112"/>
      <c r="G353" s="112"/>
      <c r="H353" s="112"/>
      <c r="I353" s="112"/>
      <c r="J353" s="112"/>
      <c r="K353" s="112"/>
      <c r="M353" s="112"/>
      <c r="O353" s="112"/>
      <c r="P353" s="112"/>
      <c r="Q353" s="112"/>
    </row>
    <row r="354">
      <c r="A354" s="112"/>
      <c r="B354" s="112"/>
      <c r="C354" s="112"/>
      <c r="D354" s="112"/>
      <c r="E354" s="112"/>
      <c r="F354" s="112"/>
      <c r="G354" s="112"/>
      <c r="H354" s="112"/>
      <c r="I354" s="112"/>
      <c r="J354" s="112"/>
      <c r="K354" s="112"/>
      <c r="M354" s="112"/>
      <c r="O354" s="112"/>
      <c r="P354" s="112"/>
      <c r="Q354" s="112"/>
    </row>
    <row r="355">
      <c r="A355" s="112"/>
      <c r="B355" s="112"/>
      <c r="C355" s="112"/>
      <c r="D355" s="112"/>
      <c r="E355" s="112"/>
      <c r="F355" s="112"/>
      <c r="G355" s="112"/>
      <c r="H355" s="112"/>
      <c r="I355" s="112"/>
      <c r="J355" s="112"/>
      <c r="K355" s="112"/>
      <c r="M355" s="112"/>
      <c r="O355" s="112"/>
      <c r="P355" s="112"/>
      <c r="Q355" s="112"/>
    </row>
    <row r="356">
      <c r="A356" s="112"/>
      <c r="B356" s="112"/>
      <c r="C356" s="112"/>
      <c r="D356" s="112"/>
      <c r="E356" s="112"/>
      <c r="F356" s="112"/>
      <c r="G356" s="112"/>
      <c r="H356" s="112"/>
      <c r="I356" s="112"/>
      <c r="J356" s="112"/>
      <c r="K356" s="112"/>
      <c r="M356" s="112"/>
      <c r="O356" s="112"/>
      <c r="P356" s="112"/>
      <c r="Q356" s="112"/>
    </row>
    <row r="357">
      <c r="A357" s="112"/>
      <c r="B357" s="112"/>
      <c r="C357" s="112"/>
      <c r="D357" s="112"/>
      <c r="E357" s="112"/>
      <c r="F357" s="112"/>
      <c r="G357" s="112"/>
      <c r="H357" s="112"/>
      <c r="I357" s="112"/>
      <c r="J357" s="112"/>
      <c r="K357" s="112"/>
      <c r="M357" s="112"/>
      <c r="O357" s="112"/>
      <c r="P357" s="112"/>
      <c r="Q357" s="112"/>
    </row>
    <row r="358">
      <c r="A358" s="112"/>
      <c r="B358" s="112"/>
      <c r="C358" s="112"/>
      <c r="D358" s="112"/>
      <c r="E358" s="112"/>
      <c r="F358" s="112"/>
      <c r="G358" s="112"/>
      <c r="H358" s="112"/>
      <c r="I358" s="112"/>
      <c r="J358" s="112"/>
      <c r="K358" s="112"/>
      <c r="M358" s="112"/>
      <c r="O358" s="112"/>
      <c r="P358" s="112"/>
      <c r="Q358" s="112"/>
    </row>
    <row r="359">
      <c r="A359" s="112"/>
      <c r="B359" s="112"/>
      <c r="C359" s="112"/>
      <c r="D359" s="112"/>
      <c r="E359" s="112"/>
      <c r="F359" s="112"/>
      <c r="G359" s="112"/>
      <c r="H359" s="112"/>
      <c r="I359" s="112"/>
      <c r="J359" s="112"/>
      <c r="K359" s="112"/>
      <c r="M359" s="112"/>
      <c r="O359" s="112"/>
      <c r="P359" s="112"/>
      <c r="Q359" s="112"/>
    </row>
    <row r="360">
      <c r="A360" s="112"/>
      <c r="B360" s="112"/>
      <c r="C360" s="112"/>
      <c r="D360" s="112"/>
      <c r="E360" s="112"/>
      <c r="F360" s="112"/>
      <c r="G360" s="112"/>
      <c r="H360" s="112"/>
      <c r="I360" s="112"/>
      <c r="J360" s="112"/>
      <c r="K360" s="112"/>
      <c r="M360" s="112"/>
      <c r="O360" s="112"/>
      <c r="P360" s="112"/>
      <c r="Q360" s="112"/>
    </row>
    <row r="361">
      <c r="A361" s="112"/>
      <c r="B361" s="112"/>
      <c r="C361" s="112"/>
      <c r="D361" s="112"/>
      <c r="E361" s="112"/>
      <c r="F361" s="112"/>
      <c r="G361" s="112"/>
      <c r="H361" s="112"/>
      <c r="I361" s="112"/>
      <c r="J361" s="112"/>
      <c r="K361" s="112"/>
      <c r="M361" s="112"/>
      <c r="O361" s="112"/>
      <c r="P361" s="112"/>
      <c r="Q361" s="112"/>
    </row>
    <row r="362">
      <c r="A362" s="112"/>
      <c r="B362" s="112"/>
      <c r="C362" s="112"/>
      <c r="D362" s="112"/>
      <c r="E362" s="112"/>
      <c r="F362" s="112"/>
      <c r="G362" s="112"/>
      <c r="H362" s="112"/>
      <c r="I362" s="112"/>
      <c r="J362" s="112"/>
      <c r="K362" s="112"/>
      <c r="M362" s="112"/>
      <c r="O362" s="112"/>
      <c r="P362" s="112"/>
      <c r="Q362" s="112"/>
    </row>
    <row r="363">
      <c r="A363" s="112"/>
      <c r="B363" s="112"/>
      <c r="C363" s="112"/>
      <c r="D363" s="112"/>
      <c r="E363" s="112"/>
      <c r="F363" s="112"/>
      <c r="G363" s="112"/>
      <c r="H363" s="112"/>
      <c r="I363" s="112"/>
      <c r="J363" s="112"/>
      <c r="K363" s="112"/>
      <c r="M363" s="112"/>
      <c r="O363" s="112"/>
      <c r="P363" s="112"/>
      <c r="Q363" s="112"/>
    </row>
    <row r="364">
      <c r="A364" s="112"/>
      <c r="B364" s="112"/>
      <c r="C364" s="112"/>
      <c r="D364" s="112"/>
      <c r="E364" s="112"/>
      <c r="F364" s="112"/>
      <c r="G364" s="112"/>
      <c r="H364" s="112"/>
      <c r="I364" s="112"/>
      <c r="J364" s="112"/>
      <c r="K364" s="112"/>
      <c r="M364" s="112"/>
      <c r="O364" s="112"/>
      <c r="P364" s="112"/>
      <c r="Q364" s="112"/>
    </row>
    <row r="365">
      <c r="A365" s="112"/>
      <c r="B365" s="112"/>
      <c r="C365" s="112"/>
      <c r="D365" s="112"/>
      <c r="E365" s="112"/>
      <c r="F365" s="112"/>
      <c r="G365" s="112"/>
      <c r="H365" s="112"/>
      <c r="I365" s="112"/>
      <c r="J365" s="112"/>
      <c r="K365" s="112"/>
      <c r="M365" s="112"/>
      <c r="O365" s="112"/>
      <c r="P365" s="112"/>
      <c r="Q365" s="112"/>
    </row>
    <row r="366">
      <c r="A366" s="112"/>
      <c r="B366" s="112"/>
      <c r="C366" s="112"/>
      <c r="D366" s="112"/>
      <c r="E366" s="112"/>
      <c r="F366" s="112"/>
      <c r="G366" s="112"/>
      <c r="H366" s="112"/>
      <c r="I366" s="112"/>
      <c r="J366" s="112"/>
      <c r="K366" s="112"/>
      <c r="M366" s="112"/>
      <c r="O366" s="112"/>
      <c r="P366" s="112"/>
      <c r="Q366" s="112"/>
    </row>
    <row r="367">
      <c r="A367" s="112"/>
      <c r="B367" s="112"/>
      <c r="C367" s="112"/>
      <c r="D367" s="112"/>
      <c r="E367" s="112"/>
      <c r="F367" s="112"/>
      <c r="G367" s="112"/>
      <c r="H367" s="112"/>
      <c r="I367" s="112"/>
      <c r="J367" s="112"/>
      <c r="K367" s="112"/>
      <c r="M367" s="112"/>
      <c r="O367" s="112"/>
      <c r="P367" s="112"/>
      <c r="Q367" s="112"/>
    </row>
    <row r="368">
      <c r="A368" s="112"/>
      <c r="B368" s="112"/>
      <c r="C368" s="112"/>
      <c r="D368" s="112"/>
      <c r="E368" s="112"/>
      <c r="F368" s="112"/>
      <c r="G368" s="112"/>
      <c r="H368" s="112"/>
      <c r="I368" s="112"/>
      <c r="J368" s="112"/>
      <c r="K368" s="112"/>
      <c r="M368" s="112"/>
      <c r="O368" s="112"/>
      <c r="P368" s="112"/>
      <c r="Q368" s="112"/>
    </row>
    <row r="369">
      <c r="A369" s="112"/>
      <c r="B369" s="112"/>
      <c r="C369" s="112"/>
      <c r="D369" s="112"/>
      <c r="E369" s="112"/>
      <c r="F369" s="112"/>
      <c r="G369" s="112"/>
      <c r="H369" s="112"/>
      <c r="I369" s="112"/>
      <c r="J369" s="112"/>
      <c r="K369" s="112"/>
      <c r="M369" s="112"/>
      <c r="O369" s="112"/>
      <c r="P369" s="112"/>
      <c r="Q369" s="112"/>
    </row>
    <row r="370">
      <c r="A370" s="112"/>
      <c r="B370" s="112"/>
      <c r="C370" s="112"/>
      <c r="D370" s="112"/>
      <c r="E370" s="112"/>
      <c r="F370" s="112"/>
      <c r="G370" s="112"/>
      <c r="H370" s="112"/>
      <c r="I370" s="112"/>
      <c r="J370" s="112"/>
      <c r="K370" s="112"/>
      <c r="M370" s="112"/>
      <c r="O370" s="112"/>
      <c r="P370" s="112"/>
      <c r="Q370" s="112"/>
    </row>
    <row r="371">
      <c r="A371" s="112"/>
      <c r="B371" s="112"/>
      <c r="C371" s="112"/>
      <c r="D371" s="112"/>
      <c r="E371" s="112"/>
      <c r="F371" s="112"/>
      <c r="G371" s="112"/>
      <c r="H371" s="112"/>
      <c r="I371" s="112"/>
      <c r="J371" s="112"/>
      <c r="K371" s="112"/>
      <c r="M371" s="112"/>
      <c r="O371" s="112"/>
      <c r="P371" s="112"/>
      <c r="Q371" s="112"/>
    </row>
    <row r="372">
      <c r="A372" s="112"/>
      <c r="B372" s="112"/>
      <c r="C372" s="112"/>
      <c r="D372" s="112"/>
      <c r="E372" s="112"/>
      <c r="F372" s="112"/>
      <c r="G372" s="112"/>
      <c r="H372" s="112"/>
      <c r="I372" s="112"/>
      <c r="J372" s="112"/>
      <c r="K372" s="112"/>
      <c r="M372" s="112"/>
      <c r="O372" s="112"/>
      <c r="P372" s="112"/>
      <c r="Q372" s="112"/>
    </row>
    <row r="373">
      <c r="A373" s="112"/>
      <c r="B373" s="112"/>
      <c r="C373" s="112"/>
      <c r="D373" s="112"/>
      <c r="E373" s="112"/>
      <c r="F373" s="112"/>
      <c r="G373" s="112"/>
      <c r="H373" s="112"/>
      <c r="I373" s="112"/>
      <c r="J373" s="112"/>
      <c r="K373" s="112"/>
      <c r="M373" s="112"/>
      <c r="O373" s="112"/>
      <c r="P373" s="112"/>
      <c r="Q373" s="112"/>
    </row>
    <row r="374">
      <c r="A374" s="112"/>
      <c r="B374" s="112"/>
      <c r="C374" s="112"/>
      <c r="D374" s="112"/>
      <c r="E374" s="112"/>
      <c r="F374" s="112"/>
      <c r="G374" s="112"/>
      <c r="H374" s="112"/>
      <c r="I374" s="112"/>
      <c r="J374" s="112"/>
      <c r="K374" s="112"/>
      <c r="M374" s="112"/>
      <c r="O374" s="112"/>
      <c r="P374" s="112"/>
      <c r="Q374" s="112"/>
    </row>
    <row r="375">
      <c r="A375" s="112"/>
      <c r="B375" s="112"/>
      <c r="C375" s="112"/>
      <c r="D375" s="112"/>
      <c r="E375" s="112"/>
      <c r="F375" s="112"/>
      <c r="G375" s="112"/>
      <c r="H375" s="112"/>
      <c r="I375" s="112"/>
      <c r="J375" s="112"/>
      <c r="K375" s="112"/>
      <c r="M375" s="112"/>
      <c r="O375" s="112"/>
      <c r="P375" s="112"/>
      <c r="Q375" s="112"/>
    </row>
    <row r="376">
      <c r="A376" s="112"/>
      <c r="B376" s="112"/>
      <c r="C376" s="112"/>
      <c r="D376" s="112"/>
      <c r="E376" s="112"/>
      <c r="F376" s="112"/>
      <c r="G376" s="112"/>
      <c r="H376" s="112"/>
      <c r="I376" s="112"/>
      <c r="J376" s="112"/>
      <c r="K376" s="112"/>
      <c r="M376" s="112"/>
      <c r="O376" s="112"/>
      <c r="P376" s="112"/>
      <c r="Q376" s="112"/>
    </row>
    <row r="377">
      <c r="A377" s="112"/>
      <c r="B377" s="112"/>
      <c r="C377" s="112"/>
      <c r="D377" s="112"/>
      <c r="E377" s="112"/>
      <c r="F377" s="112"/>
      <c r="G377" s="112"/>
      <c r="H377" s="112"/>
      <c r="I377" s="112"/>
      <c r="J377" s="112"/>
      <c r="K377" s="112"/>
      <c r="M377" s="112"/>
      <c r="O377" s="112"/>
      <c r="P377" s="112"/>
      <c r="Q377" s="112"/>
    </row>
    <row r="378">
      <c r="A378" s="112"/>
      <c r="B378" s="112"/>
      <c r="C378" s="112"/>
      <c r="D378" s="112"/>
      <c r="E378" s="112"/>
      <c r="F378" s="112"/>
      <c r="G378" s="112"/>
      <c r="H378" s="112"/>
      <c r="I378" s="112"/>
      <c r="J378" s="112"/>
      <c r="K378" s="112"/>
      <c r="M378" s="112"/>
      <c r="O378" s="112"/>
      <c r="P378" s="112"/>
      <c r="Q378" s="112"/>
    </row>
    <row r="379">
      <c r="A379" s="112"/>
      <c r="B379" s="112"/>
      <c r="C379" s="112"/>
      <c r="D379" s="112"/>
      <c r="E379" s="112"/>
      <c r="F379" s="112"/>
      <c r="G379" s="112"/>
      <c r="H379" s="112"/>
      <c r="I379" s="112"/>
      <c r="J379" s="112"/>
      <c r="K379" s="112"/>
      <c r="M379" s="112"/>
      <c r="O379" s="112"/>
      <c r="P379" s="112"/>
      <c r="Q379" s="112"/>
    </row>
    <row r="380">
      <c r="A380" s="112"/>
      <c r="B380" s="112"/>
      <c r="C380" s="112"/>
      <c r="D380" s="112"/>
      <c r="E380" s="112"/>
      <c r="F380" s="112"/>
      <c r="G380" s="112"/>
      <c r="H380" s="112"/>
      <c r="I380" s="112"/>
      <c r="J380" s="112"/>
      <c r="K380" s="112"/>
      <c r="M380" s="112"/>
      <c r="O380" s="112"/>
      <c r="P380" s="112"/>
      <c r="Q380" s="112"/>
    </row>
    <row r="381">
      <c r="A381" s="112"/>
      <c r="B381" s="112"/>
      <c r="C381" s="112"/>
      <c r="D381" s="112"/>
      <c r="E381" s="112"/>
      <c r="F381" s="112"/>
      <c r="G381" s="112"/>
      <c r="H381" s="112"/>
      <c r="I381" s="112"/>
      <c r="J381" s="112"/>
      <c r="K381" s="112"/>
      <c r="M381" s="112"/>
      <c r="O381" s="112"/>
      <c r="P381" s="112"/>
      <c r="Q381" s="112"/>
    </row>
    <row r="382">
      <c r="A382" s="112"/>
      <c r="B382" s="112"/>
      <c r="C382" s="112"/>
      <c r="D382" s="112"/>
      <c r="E382" s="112"/>
      <c r="F382" s="112"/>
      <c r="G382" s="112"/>
      <c r="H382" s="112"/>
      <c r="I382" s="112"/>
      <c r="J382" s="112"/>
      <c r="K382" s="112"/>
      <c r="M382" s="112"/>
      <c r="O382" s="112"/>
      <c r="P382" s="112"/>
      <c r="Q382" s="112"/>
    </row>
    <row r="383">
      <c r="A383" s="112"/>
      <c r="B383" s="112"/>
      <c r="C383" s="112"/>
      <c r="D383" s="112"/>
      <c r="E383" s="112"/>
      <c r="F383" s="112"/>
      <c r="G383" s="112"/>
      <c r="H383" s="112"/>
      <c r="I383" s="112"/>
      <c r="J383" s="112"/>
      <c r="K383" s="112"/>
      <c r="M383" s="112"/>
      <c r="O383" s="112"/>
      <c r="P383" s="112"/>
      <c r="Q383" s="112"/>
    </row>
    <row r="384">
      <c r="A384" s="112"/>
      <c r="B384" s="112"/>
      <c r="C384" s="112"/>
      <c r="D384" s="112"/>
      <c r="E384" s="112"/>
      <c r="F384" s="112"/>
      <c r="G384" s="112"/>
      <c r="H384" s="112"/>
      <c r="I384" s="112"/>
      <c r="J384" s="112"/>
      <c r="K384" s="112"/>
      <c r="M384" s="112"/>
      <c r="O384" s="112"/>
      <c r="P384" s="112"/>
      <c r="Q384" s="112"/>
    </row>
    <row r="385">
      <c r="A385" s="112"/>
      <c r="B385" s="112"/>
      <c r="C385" s="112"/>
      <c r="D385" s="112"/>
      <c r="E385" s="112"/>
      <c r="F385" s="112"/>
      <c r="G385" s="112"/>
      <c r="H385" s="112"/>
      <c r="I385" s="112"/>
      <c r="J385" s="112"/>
      <c r="K385" s="112"/>
      <c r="M385" s="112"/>
      <c r="O385" s="112"/>
      <c r="P385" s="112"/>
      <c r="Q385" s="112"/>
    </row>
    <row r="386">
      <c r="A386" s="112"/>
      <c r="B386" s="112"/>
      <c r="C386" s="112"/>
      <c r="D386" s="112"/>
      <c r="E386" s="112"/>
      <c r="F386" s="112"/>
      <c r="G386" s="112"/>
      <c r="H386" s="112"/>
      <c r="I386" s="112"/>
      <c r="J386" s="112"/>
      <c r="K386" s="112"/>
      <c r="M386" s="112"/>
      <c r="O386" s="112"/>
      <c r="P386" s="112"/>
      <c r="Q386" s="112"/>
    </row>
    <row r="387">
      <c r="A387" s="112"/>
      <c r="B387" s="112"/>
      <c r="C387" s="112"/>
      <c r="D387" s="112"/>
      <c r="E387" s="112"/>
      <c r="F387" s="112"/>
      <c r="G387" s="112"/>
      <c r="H387" s="112"/>
      <c r="I387" s="112"/>
      <c r="J387" s="112"/>
      <c r="K387" s="112"/>
      <c r="M387" s="112"/>
      <c r="O387" s="112"/>
      <c r="P387" s="112"/>
      <c r="Q387" s="112"/>
    </row>
    <row r="388">
      <c r="A388" s="112"/>
      <c r="B388" s="112"/>
      <c r="C388" s="112"/>
      <c r="D388" s="112"/>
      <c r="E388" s="112"/>
      <c r="F388" s="112"/>
      <c r="G388" s="112"/>
      <c r="H388" s="112"/>
      <c r="I388" s="112"/>
      <c r="J388" s="112"/>
      <c r="K388" s="112"/>
      <c r="M388" s="112"/>
      <c r="O388" s="112"/>
      <c r="P388" s="112"/>
      <c r="Q388" s="112"/>
    </row>
    <row r="389">
      <c r="A389" s="112"/>
      <c r="B389" s="112"/>
      <c r="C389" s="112"/>
      <c r="D389" s="112"/>
      <c r="E389" s="112"/>
      <c r="F389" s="112"/>
      <c r="G389" s="112"/>
      <c r="H389" s="112"/>
      <c r="I389" s="112"/>
      <c r="J389" s="112"/>
      <c r="K389" s="112"/>
      <c r="M389" s="112"/>
      <c r="O389" s="112"/>
      <c r="P389" s="112"/>
      <c r="Q389" s="112"/>
    </row>
    <row r="390">
      <c r="A390" s="112"/>
      <c r="B390" s="112"/>
      <c r="C390" s="112"/>
      <c r="D390" s="112"/>
      <c r="E390" s="112"/>
      <c r="F390" s="112"/>
      <c r="G390" s="112"/>
      <c r="H390" s="112"/>
      <c r="I390" s="112"/>
      <c r="J390" s="112"/>
      <c r="K390" s="112"/>
      <c r="M390" s="112"/>
      <c r="O390" s="112"/>
      <c r="P390" s="112"/>
      <c r="Q390" s="112"/>
    </row>
    <row r="391">
      <c r="A391" s="112"/>
      <c r="B391" s="112"/>
      <c r="C391" s="112"/>
      <c r="D391" s="112"/>
      <c r="E391" s="112"/>
      <c r="F391" s="112"/>
      <c r="G391" s="112"/>
      <c r="H391" s="112"/>
      <c r="I391" s="112"/>
      <c r="J391" s="112"/>
      <c r="K391" s="112"/>
      <c r="M391" s="112"/>
      <c r="O391" s="112"/>
      <c r="P391" s="112"/>
      <c r="Q391" s="112"/>
    </row>
    <row r="392">
      <c r="A392" s="112"/>
      <c r="B392" s="112"/>
      <c r="C392" s="112"/>
      <c r="D392" s="112"/>
      <c r="E392" s="112"/>
      <c r="F392" s="112"/>
      <c r="G392" s="112"/>
      <c r="H392" s="112"/>
      <c r="I392" s="112"/>
      <c r="J392" s="112"/>
      <c r="K392" s="112"/>
      <c r="M392" s="112"/>
      <c r="O392" s="112"/>
      <c r="P392" s="112"/>
      <c r="Q392" s="112"/>
    </row>
    <row r="393">
      <c r="A393" s="112"/>
      <c r="B393" s="112"/>
      <c r="C393" s="112"/>
      <c r="D393" s="112"/>
      <c r="E393" s="112"/>
      <c r="F393" s="112"/>
      <c r="G393" s="112"/>
      <c r="H393" s="112"/>
      <c r="I393" s="112"/>
      <c r="J393" s="112"/>
      <c r="K393" s="112"/>
      <c r="M393" s="112"/>
      <c r="O393" s="112"/>
      <c r="P393" s="112"/>
      <c r="Q393" s="112"/>
    </row>
    <row r="394">
      <c r="A394" s="112"/>
      <c r="B394" s="112"/>
      <c r="C394" s="112"/>
      <c r="D394" s="112"/>
      <c r="E394" s="112"/>
      <c r="F394" s="112"/>
      <c r="G394" s="112"/>
      <c r="H394" s="112"/>
      <c r="I394" s="112"/>
      <c r="J394" s="112"/>
      <c r="K394" s="112"/>
      <c r="M394" s="112"/>
      <c r="O394" s="112"/>
      <c r="P394" s="112"/>
      <c r="Q394" s="112"/>
    </row>
    <row r="395">
      <c r="A395" s="112"/>
      <c r="B395" s="112"/>
      <c r="C395" s="112"/>
      <c r="D395" s="112"/>
      <c r="E395" s="112"/>
      <c r="F395" s="112"/>
      <c r="G395" s="112"/>
      <c r="H395" s="112"/>
      <c r="I395" s="112"/>
      <c r="J395" s="112"/>
      <c r="K395" s="112"/>
      <c r="M395" s="112"/>
      <c r="O395" s="112"/>
      <c r="P395" s="112"/>
      <c r="Q395" s="112"/>
    </row>
    <row r="396">
      <c r="A396" s="112"/>
      <c r="B396" s="112"/>
      <c r="C396" s="112"/>
      <c r="D396" s="112"/>
      <c r="E396" s="112"/>
      <c r="F396" s="112"/>
      <c r="G396" s="112"/>
      <c r="H396" s="112"/>
      <c r="I396" s="112"/>
      <c r="J396" s="112"/>
      <c r="K396" s="112"/>
      <c r="M396" s="112"/>
      <c r="O396" s="112"/>
      <c r="P396" s="112"/>
      <c r="Q396" s="112"/>
    </row>
    <row r="397">
      <c r="A397" s="112"/>
      <c r="B397" s="112"/>
      <c r="C397" s="112"/>
      <c r="D397" s="112"/>
      <c r="E397" s="112"/>
      <c r="F397" s="112"/>
      <c r="G397" s="112"/>
      <c r="H397" s="112"/>
      <c r="I397" s="112"/>
      <c r="J397" s="112"/>
      <c r="K397" s="112"/>
      <c r="M397" s="112"/>
      <c r="O397" s="112"/>
      <c r="P397" s="112"/>
      <c r="Q397" s="112"/>
    </row>
    <row r="398">
      <c r="A398" s="112"/>
      <c r="B398" s="112"/>
      <c r="C398" s="112"/>
      <c r="D398" s="112"/>
      <c r="E398" s="112"/>
      <c r="F398" s="112"/>
      <c r="G398" s="112"/>
      <c r="H398" s="112"/>
      <c r="I398" s="112"/>
      <c r="J398" s="112"/>
      <c r="K398" s="112"/>
      <c r="M398" s="112"/>
      <c r="O398" s="112"/>
      <c r="P398" s="112"/>
      <c r="Q398" s="112"/>
    </row>
    <row r="399">
      <c r="A399" s="112"/>
      <c r="B399" s="112"/>
      <c r="C399" s="112"/>
      <c r="D399" s="112"/>
      <c r="E399" s="112"/>
      <c r="F399" s="112"/>
      <c r="G399" s="112"/>
      <c r="H399" s="112"/>
      <c r="I399" s="112"/>
      <c r="J399" s="112"/>
      <c r="K399" s="112"/>
      <c r="M399" s="112"/>
      <c r="O399" s="112"/>
      <c r="P399" s="112"/>
      <c r="Q399" s="112"/>
    </row>
    <row r="400">
      <c r="A400" s="112"/>
      <c r="B400" s="112"/>
      <c r="C400" s="112"/>
      <c r="D400" s="112"/>
      <c r="E400" s="112"/>
      <c r="F400" s="112"/>
      <c r="G400" s="112"/>
      <c r="H400" s="112"/>
      <c r="I400" s="112"/>
      <c r="J400" s="112"/>
      <c r="K400" s="112"/>
      <c r="M400" s="112"/>
      <c r="O400" s="112"/>
      <c r="P400" s="112"/>
      <c r="Q400" s="112"/>
    </row>
    <row r="401">
      <c r="A401" s="112"/>
      <c r="B401" s="112"/>
      <c r="C401" s="112"/>
      <c r="D401" s="112"/>
      <c r="E401" s="112"/>
      <c r="F401" s="112"/>
      <c r="G401" s="112"/>
      <c r="H401" s="112"/>
      <c r="I401" s="112"/>
      <c r="J401" s="112"/>
      <c r="K401" s="112"/>
      <c r="M401" s="112"/>
      <c r="O401" s="112"/>
      <c r="P401" s="112"/>
      <c r="Q401" s="112"/>
    </row>
    <row r="402">
      <c r="A402" s="112"/>
      <c r="B402" s="112"/>
      <c r="C402" s="112"/>
      <c r="D402" s="112"/>
      <c r="E402" s="112"/>
      <c r="F402" s="112"/>
      <c r="G402" s="112"/>
      <c r="H402" s="112"/>
      <c r="I402" s="112"/>
      <c r="J402" s="112"/>
      <c r="K402" s="112"/>
      <c r="M402" s="112"/>
      <c r="O402" s="112"/>
      <c r="P402" s="112"/>
      <c r="Q402" s="112"/>
    </row>
    <row r="403">
      <c r="A403" s="112"/>
      <c r="B403" s="112"/>
      <c r="C403" s="112"/>
      <c r="D403" s="112"/>
      <c r="E403" s="112"/>
      <c r="F403" s="112"/>
      <c r="G403" s="112"/>
      <c r="H403" s="112"/>
      <c r="I403" s="112"/>
      <c r="J403" s="112"/>
      <c r="K403" s="112"/>
      <c r="M403" s="112"/>
      <c r="O403" s="112"/>
      <c r="P403" s="112"/>
      <c r="Q403" s="112"/>
    </row>
    <row r="404">
      <c r="A404" s="112"/>
      <c r="B404" s="112"/>
      <c r="C404" s="112"/>
      <c r="D404" s="112"/>
      <c r="E404" s="112"/>
      <c r="F404" s="112"/>
      <c r="G404" s="112"/>
      <c r="H404" s="112"/>
      <c r="I404" s="112"/>
      <c r="J404" s="112"/>
      <c r="K404" s="112"/>
      <c r="M404" s="112"/>
      <c r="O404" s="112"/>
      <c r="P404" s="112"/>
      <c r="Q404" s="112"/>
    </row>
    <row r="405">
      <c r="A405" s="112"/>
      <c r="B405" s="112"/>
      <c r="C405" s="112"/>
      <c r="D405" s="112"/>
      <c r="E405" s="112"/>
      <c r="F405" s="112"/>
      <c r="G405" s="112"/>
      <c r="H405" s="112"/>
      <c r="I405" s="112"/>
      <c r="J405" s="112"/>
      <c r="K405" s="112"/>
      <c r="M405" s="112"/>
      <c r="O405" s="112"/>
      <c r="P405" s="112"/>
      <c r="Q405" s="112"/>
    </row>
    <row r="406">
      <c r="A406" s="112"/>
      <c r="B406" s="112"/>
      <c r="C406" s="112"/>
      <c r="D406" s="112"/>
      <c r="E406" s="112"/>
      <c r="F406" s="112"/>
      <c r="G406" s="112"/>
      <c r="H406" s="112"/>
      <c r="I406" s="112"/>
      <c r="J406" s="112"/>
      <c r="K406" s="112"/>
      <c r="M406" s="112"/>
      <c r="O406" s="112"/>
      <c r="P406" s="112"/>
      <c r="Q406" s="112"/>
    </row>
    <row r="407">
      <c r="A407" s="112"/>
      <c r="B407" s="112"/>
      <c r="C407" s="112"/>
      <c r="D407" s="112"/>
      <c r="E407" s="112"/>
      <c r="F407" s="112"/>
      <c r="G407" s="112"/>
      <c r="H407" s="112"/>
      <c r="I407" s="112"/>
      <c r="J407" s="112"/>
      <c r="K407" s="112"/>
      <c r="M407" s="112"/>
      <c r="O407" s="112"/>
      <c r="P407" s="112"/>
      <c r="Q407" s="112"/>
    </row>
    <row r="408">
      <c r="A408" s="112"/>
      <c r="B408" s="112"/>
      <c r="C408" s="112"/>
      <c r="D408" s="112"/>
      <c r="E408" s="112"/>
      <c r="F408" s="112"/>
      <c r="G408" s="112"/>
      <c r="H408" s="112"/>
      <c r="I408" s="112"/>
      <c r="J408" s="112"/>
      <c r="K408" s="112"/>
      <c r="M408" s="112"/>
      <c r="O408" s="112"/>
      <c r="P408" s="112"/>
      <c r="Q408" s="112"/>
    </row>
    <row r="409">
      <c r="A409" s="112"/>
      <c r="B409" s="112"/>
      <c r="C409" s="112"/>
      <c r="D409" s="112"/>
      <c r="E409" s="112"/>
      <c r="F409" s="112"/>
      <c r="G409" s="112"/>
      <c r="H409" s="112"/>
      <c r="I409" s="112"/>
      <c r="J409" s="112"/>
      <c r="K409" s="112"/>
      <c r="M409" s="112"/>
      <c r="O409" s="112"/>
      <c r="P409" s="112"/>
      <c r="Q409" s="112"/>
    </row>
    <row r="410">
      <c r="A410" s="112"/>
      <c r="B410" s="112"/>
      <c r="C410" s="112"/>
      <c r="D410" s="112"/>
      <c r="E410" s="112"/>
      <c r="F410" s="112"/>
      <c r="G410" s="112"/>
      <c r="H410" s="112"/>
      <c r="I410" s="112"/>
      <c r="J410" s="112"/>
      <c r="K410" s="112"/>
      <c r="M410" s="112"/>
      <c r="O410" s="112"/>
      <c r="P410" s="112"/>
      <c r="Q410" s="112"/>
    </row>
    <row r="411">
      <c r="A411" s="112"/>
      <c r="B411" s="112"/>
      <c r="C411" s="112"/>
      <c r="D411" s="112"/>
      <c r="E411" s="112"/>
      <c r="F411" s="112"/>
      <c r="G411" s="112"/>
      <c r="H411" s="112"/>
      <c r="I411" s="112"/>
      <c r="J411" s="112"/>
      <c r="K411" s="112"/>
      <c r="M411" s="112"/>
      <c r="O411" s="112"/>
      <c r="P411" s="112"/>
      <c r="Q411" s="112"/>
    </row>
    <row r="412">
      <c r="A412" s="112"/>
      <c r="B412" s="112"/>
      <c r="C412" s="112"/>
      <c r="D412" s="112"/>
      <c r="E412" s="112"/>
      <c r="F412" s="112"/>
      <c r="G412" s="112"/>
      <c r="H412" s="112"/>
      <c r="I412" s="112"/>
      <c r="J412" s="112"/>
      <c r="K412" s="112"/>
      <c r="M412" s="112"/>
      <c r="O412" s="112"/>
      <c r="P412" s="112"/>
      <c r="Q412" s="112"/>
    </row>
    <row r="413">
      <c r="A413" s="112"/>
      <c r="B413" s="112"/>
      <c r="C413" s="112"/>
      <c r="D413" s="112"/>
      <c r="E413" s="112"/>
      <c r="F413" s="112"/>
      <c r="G413" s="112"/>
      <c r="H413" s="112"/>
      <c r="I413" s="112"/>
      <c r="J413" s="112"/>
      <c r="K413" s="112"/>
      <c r="M413" s="112"/>
      <c r="O413" s="112"/>
      <c r="P413" s="112"/>
      <c r="Q413" s="112"/>
    </row>
    <row r="414">
      <c r="A414" s="112"/>
      <c r="B414" s="112"/>
      <c r="C414" s="112"/>
      <c r="D414" s="112"/>
      <c r="E414" s="112"/>
      <c r="F414" s="112"/>
      <c r="G414" s="112"/>
      <c r="H414" s="112"/>
      <c r="I414" s="112"/>
      <c r="J414" s="112"/>
      <c r="K414" s="112"/>
      <c r="M414" s="112"/>
      <c r="O414" s="112"/>
      <c r="P414" s="112"/>
      <c r="Q414" s="112"/>
    </row>
    <row r="415">
      <c r="A415" s="112"/>
      <c r="B415" s="112"/>
      <c r="C415" s="112"/>
      <c r="D415" s="112"/>
      <c r="E415" s="112"/>
      <c r="F415" s="112"/>
      <c r="G415" s="112"/>
      <c r="H415" s="112"/>
      <c r="I415" s="112"/>
      <c r="J415" s="112"/>
      <c r="K415" s="112"/>
      <c r="M415" s="112"/>
      <c r="O415" s="112"/>
      <c r="P415" s="112"/>
      <c r="Q415" s="112"/>
    </row>
    <row r="416">
      <c r="A416" s="112"/>
      <c r="B416" s="112"/>
      <c r="C416" s="112"/>
      <c r="D416" s="112"/>
      <c r="E416" s="112"/>
      <c r="F416" s="112"/>
      <c r="G416" s="112"/>
      <c r="H416" s="112"/>
      <c r="I416" s="112"/>
      <c r="J416" s="112"/>
      <c r="K416" s="112"/>
      <c r="M416" s="112"/>
      <c r="O416" s="112"/>
      <c r="P416" s="112"/>
      <c r="Q416" s="112"/>
    </row>
    <row r="417">
      <c r="A417" s="112"/>
      <c r="B417" s="112"/>
      <c r="C417" s="112"/>
      <c r="D417" s="112"/>
      <c r="E417" s="112"/>
      <c r="F417" s="112"/>
      <c r="G417" s="112"/>
      <c r="H417" s="112"/>
      <c r="I417" s="112"/>
      <c r="J417" s="112"/>
      <c r="K417" s="112"/>
      <c r="M417" s="112"/>
      <c r="O417" s="112"/>
      <c r="P417" s="112"/>
      <c r="Q417" s="112"/>
    </row>
    <row r="418">
      <c r="A418" s="112"/>
      <c r="B418" s="112"/>
      <c r="C418" s="112"/>
      <c r="D418" s="112"/>
      <c r="E418" s="112"/>
      <c r="F418" s="112"/>
      <c r="G418" s="112"/>
      <c r="H418" s="112"/>
      <c r="I418" s="112"/>
      <c r="J418" s="112"/>
      <c r="K418" s="112"/>
      <c r="M418" s="112"/>
      <c r="O418" s="112"/>
      <c r="P418" s="112"/>
      <c r="Q418" s="112"/>
    </row>
    <row r="419">
      <c r="A419" s="112"/>
      <c r="B419" s="112"/>
      <c r="C419" s="112"/>
      <c r="D419" s="112"/>
      <c r="E419" s="112"/>
      <c r="F419" s="112"/>
      <c r="G419" s="112"/>
      <c r="H419" s="112"/>
      <c r="I419" s="112"/>
      <c r="J419" s="112"/>
      <c r="K419" s="112"/>
      <c r="M419" s="112"/>
      <c r="O419" s="112"/>
      <c r="P419" s="112"/>
      <c r="Q419" s="112"/>
    </row>
    <row r="420">
      <c r="A420" s="112"/>
      <c r="B420" s="112"/>
      <c r="C420" s="112"/>
      <c r="D420" s="112"/>
      <c r="E420" s="112"/>
      <c r="F420" s="112"/>
      <c r="G420" s="112"/>
      <c r="H420" s="112"/>
      <c r="I420" s="112"/>
      <c r="J420" s="112"/>
      <c r="K420" s="112"/>
      <c r="M420" s="112"/>
      <c r="O420" s="112"/>
      <c r="P420" s="112"/>
      <c r="Q420" s="112"/>
    </row>
    <row r="421">
      <c r="A421" s="112"/>
      <c r="B421" s="112"/>
      <c r="C421" s="112"/>
      <c r="D421" s="112"/>
      <c r="E421" s="112"/>
      <c r="F421" s="112"/>
      <c r="G421" s="112"/>
      <c r="H421" s="112"/>
      <c r="I421" s="112"/>
      <c r="J421" s="112"/>
      <c r="K421" s="112"/>
      <c r="M421" s="112"/>
      <c r="O421" s="112"/>
      <c r="P421" s="112"/>
      <c r="Q421" s="112"/>
    </row>
    <row r="422">
      <c r="A422" s="112"/>
      <c r="B422" s="112"/>
      <c r="C422" s="112"/>
      <c r="D422" s="112"/>
      <c r="E422" s="112"/>
      <c r="F422" s="112"/>
      <c r="G422" s="112"/>
      <c r="H422" s="112"/>
      <c r="I422" s="112"/>
      <c r="J422" s="112"/>
      <c r="K422" s="112"/>
      <c r="M422" s="112"/>
      <c r="O422" s="112"/>
      <c r="P422" s="112"/>
      <c r="Q422" s="112"/>
    </row>
    <row r="423">
      <c r="A423" s="112"/>
      <c r="B423" s="112"/>
      <c r="C423" s="112"/>
      <c r="D423" s="112"/>
      <c r="E423" s="112"/>
      <c r="F423" s="112"/>
      <c r="G423" s="112"/>
      <c r="H423" s="112"/>
      <c r="I423" s="112"/>
      <c r="J423" s="112"/>
      <c r="K423" s="112"/>
      <c r="M423" s="112"/>
      <c r="O423" s="112"/>
      <c r="P423" s="112"/>
      <c r="Q423" s="112"/>
    </row>
    <row r="424">
      <c r="A424" s="112"/>
      <c r="B424" s="112"/>
      <c r="C424" s="112"/>
      <c r="D424" s="112"/>
      <c r="E424" s="112"/>
      <c r="F424" s="112"/>
      <c r="G424" s="112"/>
      <c r="H424" s="112"/>
      <c r="I424" s="112"/>
      <c r="J424" s="112"/>
      <c r="K424" s="112"/>
      <c r="M424" s="112"/>
      <c r="O424" s="112"/>
      <c r="P424" s="112"/>
      <c r="Q424" s="112"/>
    </row>
    <row r="425">
      <c r="A425" s="112"/>
      <c r="B425" s="112"/>
      <c r="C425" s="112"/>
      <c r="D425" s="112"/>
      <c r="E425" s="112"/>
      <c r="F425" s="112"/>
      <c r="G425" s="112"/>
      <c r="H425" s="112"/>
      <c r="I425" s="112"/>
      <c r="J425" s="112"/>
      <c r="K425" s="112"/>
      <c r="M425" s="112"/>
      <c r="O425" s="112"/>
      <c r="P425" s="112"/>
      <c r="Q425" s="112"/>
    </row>
    <row r="426">
      <c r="A426" s="112"/>
      <c r="B426" s="112"/>
      <c r="C426" s="112"/>
      <c r="D426" s="112"/>
      <c r="E426" s="112"/>
      <c r="F426" s="112"/>
      <c r="G426" s="112"/>
      <c r="H426" s="112"/>
      <c r="I426" s="112"/>
      <c r="J426" s="112"/>
      <c r="K426" s="112"/>
      <c r="M426" s="112"/>
      <c r="O426" s="112"/>
      <c r="P426" s="112"/>
      <c r="Q426" s="112"/>
    </row>
    <row r="427">
      <c r="A427" s="112"/>
      <c r="B427" s="112"/>
      <c r="C427" s="112"/>
      <c r="D427" s="112"/>
      <c r="E427" s="112"/>
      <c r="F427" s="112"/>
      <c r="G427" s="112"/>
      <c r="H427" s="112"/>
      <c r="I427" s="112"/>
      <c r="J427" s="112"/>
      <c r="K427" s="112"/>
      <c r="M427" s="112"/>
      <c r="O427" s="112"/>
      <c r="P427" s="112"/>
      <c r="Q427" s="112"/>
    </row>
    <row r="428">
      <c r="A428" s="112"/>
      <c r="B428" s="112"/>
      <c r="C428" s="112"/>
      <c r="D428" s="112"/>
      <c r="E428" s="112"/>
      <c r="F428" s="112"/>
      <c r="G428" s="112"/>
      <c r="H428" s="112"/>
      <c r="I428" s="112"/>
      <c r="J428" s="112"/>
      <c r="K428" s="112"/>
      <c r="M428" s="112"/>
      <c r="O428" s="112"/>
      <c r="P428" s="112"/>
      <c r="Q428" s="112"/>
    </row>
    <row r="429">
      <c r="A429" s="112"/>
      <c r="B429" s="112"/>
      <c r="C429" s="112"/>
      <c r="D429" s="112"/>
      <c r="E429" s="112"/>
      <c r="F429" s="112"/>
      <c r="G429" s="112"/>
      <c r="H429" s="112"/>
      <c r="I429" s="112"/>
      <c r="J429" s="112"/>
      <c r="K429" s="112"/>
      <c r="M429" s="112"/>
      <c r="O429" s="112"/>
      <c r="P429" s="112"/>
      <c r="Q429" s="112"/>
    </row>
    <row r="430">
      <c r="A430" s="112"/>
      <c r="B430" s="112"/>
      <c r="C430" s="112"/>
      <c r="D430" s="112"/>
      <c r="E430" s="112"/>
      <c r="F430" s="112"/>
      <c r="G430" s="112"/>
      <c r="H430" s="112"/>
      <c r="I430" s="112"/>
      <c r="J430" s="112"/>
      <c r="K430" s="112"/>
      <c r="M430" s="112"/>
      <c r="O430" s="112"/>
      <c r="P430" s="112"/>
      <c r="Q430" s="112"/>
    </row>
    <row r="431">
      <c r="A431" s="112"/>
      <c r="B431" s="112"/>
      <c r="C431" s="112"/>
      <c r="D431" s="112"/>
      <c r="E431" s="112"/>
      <c r="F431" s="112"/>
      <c r="G431" s="112"/>
      <c r="H431" s="112"/>
      <c r="I431" s="112"/>
      <c r="J431" s="112"/>
      <c r="K431" s="112"/>
      <c r="M431" s="112"/>
      <c r="O431" s="112"/>
      <c r="P431" s="112"/>
      <c r="Q431" s="112"/>
    </row>
    <row r="432">
      <c r="A432" s="112"/>
      <c r="B432" s="112"/>
      <c r="C432" s="112"/>
      <c r="D432" s="112"/>
      <c r="E432" s="112"/>
      <c r="F432" s="112"/>
      <c r="G432" s="112"/>
      <c r="H432" s="112"/>
      <c r="I432" s="112"/>
      <c r="J432" s="112"/>
      <c r="K432" s="112"/>
      <c r="M432" s="112"/>
      <c r="O432" s="112"/>
      <c r="P432" s="112"/>
      <c r="Q432" s="112"/>
    </row>
    <row r="433">
      <c r="A433" s="112"/>
      <c r="B433" s="112"/>
      <c r="C433" s="112"/>
      <c r="D433" s="112"/>
      <c r="E433" s="112"/>
      <c r="F433" s="112"/>
      <c r="G433" s="112"/>
      <c r="H433" s="112"/>
      <c r="I433" s="112"/>
      <c r="J433" s="112"/>
      <c r="K433" s="112"/>
      <c r="M433" s="112"/>
      <c r="O433" s="112"/>
      <c r="P433" s="112"/>
      <c r="Q433" s="112"/>
    </row>
    <row r="434">
      <c r="A434" s="112"/>
      <c r="B434" s="112"/>
      <c r="C434" s="112"/>
      <c r="D434" s="112"/>
      <c r="E434" s="112"/>
      <c r="F434" s="112"/>
      <c r="G434" s="112"/>
      <c r="H434" s="112"/>
      <c r="I434" s="112"/>
      <c r="J434" s="112"/>
      <c r="K434" s="112"/>
      <c r="M434" s="112"/>
      <c r="O434" s="112"/>
      <c r="P434" s="112"/>
      <c r="Q434" s="112"/>
    </row>
    <row r="435">
      <c r="A435" s="112"/>
      <c r="B435" s="112"/>
      <c r="C435" s="112"/>
      <c r="D435" s="112"/>
      <c r="E435" s="112"/>
      <c r="F435" s="112"/>
      <c r="G435" s="112"/>
      <c r="H435" s="112"/>
      <c r="I435" s="112"/>
      <c r="J435" s="112"/>
      <c r="K435" s="112"/>
      <c r="M435" s="112"/>
      <c r="O435" s="112"/>
      <c r="P435" s="112"/>
      <c r="Q435" s="112"/>
    </row>
    <row r="436">
      <c r="A436" s="112"/>
      <c r="B436" s="112"/>
      <c r="C436" s="112"/>
      <c r="D436" s="112"/>
      <c r="E436" s="112"/>
      <c r="F436" s="112"/>
      <c r="G436" s="112"/>
      <c r="H436" s="112"/>
      <c r="I436" s="112"/>
      <c r="J436" s="112"/>
      <c r="K436" s="112"/>
      <c r="M436" s="112"/>
      <c r="O436" s="112"/>
      <c r="P436" s="112"/>
      <c r="Q436" s="112"/>
    </row>
    <row r="437">
      <c r="A437" s="112"/>
      <c r="B437" s="112"/>
      <c r="C437" s="112"/>
      <c r="D437" s="112"/>
      <c r="E437" s="112"/>
      <c r="F437" s="112"/>
      <c r="G437" s="112"/>
      <c r="H437" s="112"/>
      <c r="I437" s="112"/>
      <c r="J437" s="112"/>
      <c r="K437" s="112"/>
      <c r="M437" s="112"/>
      <c r="O437" s="112"/>
      <c r="P437" s="112"/>
      <c r="Q437" s="112"/>
    </row>
    <row r="438">
      <c r="A438" s="112"/>
      <c r="B438" s="112"/>
      <c r="C438" s="112"/>
      <c r="D438" s="112"/>
      <c r="E438" s="112"/>
      <c r="F438" s="112"/>
      <c r="G438" s="112"/>
      <c r="H438" s="112"/>
      <c r="I438" s="112"/>
      <c r="J438" s="112"/>
      <c r="K438" s="112"/>
      <c r="M438" s="112"/>
      <c r="O438" s="112"/>
      <c r="P438" s="112"/>
      <c r="Q438" s="112"/>
    </row>
    <row r="439">
      <c r="A439" s="112"/>
      <c r="B439" s="112"/>
      <c r="C439" s="112"/>
      <c r="D439" s="112"/>
      <c r="E439" s="112"/>
      <c r="F439" s="112"/>
      <c r="G439" s="112"/>
      <c r="H439" s="112"/>
      <c r="I439" s="112"/>
      <c r="J439" s="112"/>
      <c r="K439" s="112"/>
      <c r="M439" s="112"/>
      <c r="O439" s="112"/>
      <c r="P439" s="112"/>
      <c r="Q439" s="112"/>
    </row>
    <row r="440">
      <c r="A440" s="112"/>
      <c r="B440" s="112"/>
      <c r="C440" s="112"/>
      <c r="D440" s="112"/>
      <c r="E440" s="112"/>
      <c r="F440" s="112"/>
      <c r="G440" s="112"/>
      <c r="H440" s="112"/>
      <c r="I440" s="112"/>
      <c r="J440" s="112"/>
      <c r="K440" s="112"/>
      <c r="M440" s="112"/>
      <c r="O440" s="112"/>
      <c r="P440" s="112"/>
      <c r="Q440" s="112"/>
    </row>
    <row r="441">
      <c r="A441" s="112"/>
      <c r="B441" s="112"/>
      <c r="C441" s="112"/>
      <c r="D441" s="112"/>
      <c r="E441" s="112"/>
      <c r="F441" s="112"/>
      <c r="G441" s="112"/>
      <c r="H441" s="112"/>
      <c r="I441" s="112"/>
      <c r="J441" s="112"/>
      <c r="K441" s="112"/>
      <c r="M441" s="112"/>
      <c r="O441" s="112"/>
      <c r="P441" s="112"/>
      <c r="Q441" s="112"/>
    </row>
    <row r="442">
      <c r="A442" s="112"/>
      <c r="B442" s="112"/>
      <c r="C442" s="112"/>
      <c r="D442" s="112"/>
      <c r="E442" s="112"/>
      <c r="F442" s="112"/>
      <c r="G442" s="112"/>
      <c r="H442" s="112"/>
      <c r="I442" s="112"/>
      <c r="J442" s="112"/>
      <c r="K442" s="112"/>
      <c r="M442" s="112"/>
      <c r="O442" s="112"/>
      <c r="P442" s="112"/>
      <c r="Q442" s="112"/>
    </row>
    <row r="443">
      <c r="A443" s="112"/>
      <c r="B443" s="112"/>
      <c r="C443" s="112"/>
      <c r="D443" s="112"/>
      <c r="E443" s="112"/>
      <c r="F443" s="112"/>
      <c r="G443" s="112"/>
      <c r="H443" s="112"/>
      <c r="I443" s="112"/>
      <c r="J443" s="112"/>
      <c r="K443" s="112"/>
      <c r="M443" s="112"/>
      <c r="O443" s="112"/>
      <c r="P443" s="112"/>
      <c r="Q443" s="112"/>
    </row>
    <row r="444">
      <c r="A444" s="112"/>
      <c r="B444" s="112"/>
      <c r="C444" s="112"/>
      <c r="D444" s="112"/>
      <c r="E444" s="112"/>
      <c r="F444" s="112"/>
      <c r="G444" s="112"/>
      <c r="H444" s="112"/>
      <c r="I444" s="112"/>
      <c r="J444" s="112"/>
      <c r="K444" s="112"/>
      <c r="M444" s="112"/>
      <c r="O444" s="112"/>
      <c r="P444" s="112"/>
      <c r="Q444" s="112"/>
    </row>
    <row r="445">
      <c r="A445" s="112"/>
      <c r="B445" s="112"/>
      <c r="C445" s="112"/>
      <c r="D445" s="112"/>
      <c r="E445" s="112"/>
      <c r="F445" s="112"/>
      <c r="G445" s="112"/>
      <c r="H445" s="112"/>
      <c r="I445" s="112"/>
      <c r="J445" s="112"/>
      <c r="K445" s="112"/>
      <c r="M445" s="112"/>
      <c r="O445" s="112"/>
      <c r="P445" s="112"/>
      <c r="Q445" s="112"/>
    </row>
    <row r="446">
      <c r="A446" s="112"/>
      <c r="B446" s="112"/>
      <c r="C446" s="112"/>
      <c r="D446" s="112"/>
      <c r="E446" s="112"/>
      <c r="F446" s="112"/>
      <c r="G446" s="112"/>
      <c r="H446" s="112"/>
      <c r="I446" s="112"/>
      <c r="J446" s="112"/>
      <c r="K446" s="112"/>
      <c r="M446" s="112"/>
      <c r="O446" s="112"/>
      <c r="P446" s="112"/>
      <c r="Q446" s="112"/>
    </row>
    <row r="447">
      <c r="A447" s="112"/>
      <c r="B447" s="112"/>
      <c r="C447" s="112"/>
      <c r="D447" s="112"/>
      <c r="E447" s="112"/>
      <c r="F447" s="112"/>
      <c r="G447" s="112"/>
      <c r="H447" s="112"/>
      <c r="I447" s="112"/>
      <c r="J447" s="112"/>
      <c r="K447" s="112"/>
      <c r="M447" s="112"/>
      <c r="O447" s="112"/>
      <c r="P447" s="112"/>
      <c r="Q447" s="112"/>
    </row>
    <row r="448">
      <c r="A448" s="112"/>
      <c r="B448" s="112"/>
      <c r="C448" s="112"/>
      <c r="D448" s="112"/>
      <c r="E448" s="112"/>
      <c r="F448" s="112"/>
      <c r="G448" s="112"/>
      <c r="H448" s="112"/>
      <c r="I448" s="112"/>
      <c r="J448" s="112"/>
      <c r="K448" s="112"/>
      <c r="M448" s="112"/>
      <c r="O448" s="112"/>
      <c r="P448" s="112"/>
      <c r="Q448" s="112"/>
    </row>
    <row r="449">
      <c r="A449" s="112"/>
      <c r="B449" s="112"/>
      <c r="C449" s="112"/>
      <c r="D449" s="112"/>
      <c r="E449" s="112"/>
      <c r="F449" s="112"/>
      <c r="G449" s="112"/>
      <c r="H449" s="112"/>
      <c r="I449" s="112"/>
      <c r="J449" s="112"/>
      <c r="K449" s="112"/>
      <c r="M449" s="112"/>
      <c r="O449" s="112"/>
      <c r="P449" s="112"/>
      <c r="Q449" s="112"/>
    </row>
    <row r="450">
      <c r="A450" s="112"/>
      <c r="B450" s="112"/>
      <c r="C450" s="112"/>
      <c r="D450" s="112"/>
      <c r="E450" s="112"/>
      <c r="F450" s="112"/>
      <c r="G450" s="112"/>
      <c r="H450" s="112"/>
      <c r="I450" s="112"/>
      <c r="J450" s="112"/>
      <c r="K450" s="112"/>
      <c r="M450" s="112"/>
      <c r="O450" s="112"/>
      <c r="P450" s="112"/>
      <c r="Q450" s="112"/>
    </row>
    <row r="451">
      <c r="A451" s="112"/>
      <c r="B451" s="112"/>
      <c r="C451" s="112"/>
      <c r="D451" s="112"/>
      <c r="E451" s="112"/>
      <c r="F451" s="112"/>
      <c r="G451" s="112"/>
      <c r="H451" s="112"/>
      <c r="I451" s="112"/>
      <c r="J451" s="112"/>
      <c r="K451" s="112"/>
      <c r="M451" s="112"/>
      <c r="O451" s="112"/>
      <c r="P451" s="112"/>
      <c r="Q451" s="112"/>
    </row>
    <row r="452">
      <c r="A452" s="112"/>
      <c r="B452" s="112"/>
      <c r="C452" s="112"/>
      <c r="D452" s="112"/>
      <c r="E452" s="112"/>
      <c r="F452" s="112"/>
      <c r="G452" s="112"/>
      <c r="H452" s="112"/>
      <c r="I452" s="112"/>
      <c r="J452" s="112"/>
      <c r="K452" s="112"/>
      <c r="M452" s="112"/>
      <c r="O452" s="112"/>
      <c r="P452" s="112"/>
      <c r="Q452" s="112"/>
    </row>
    <row r="453">
      <c r="A453" s="112"/>
      <c r="B453" s="112"/>
      <c r="C453" s="112"/>
      <c r="D453" s="112"/>
      <c r="E453" s="112"/>
      <c r="F453" s="112"/>
      <c r="G453" s="112"/>
      <c r="H453" s="112"/>
      <c r="I453" s="112"/>
      <c r="J453" s="112"/>
      <c r="K453" s="112"/>
      <c r="M453" s="112"/>
      <c r="O453" s="112"/>
      <c r="P453" s="112"/>
      <c r="Q453" s="112"/>
    </row>
    <row r="454">
      <c r="A454" s="112"/>
      <c r="B454" s="112"/>
      <c r="C454" s="112"/>
      <c r="D454" s="112"/>
      <c r="E454" s="112"/>
      <c r="F454" s="112"/>
      <c r="G454" s="112"/>
      <c r="H454" s="112"/>
      <c r="I454" s="112"/>
      <c r="J454" s="112"/>
      <c r="K454" s="112"/>
      <c r="M454" s="112"/>
      <c r="O454" s="112"/>
      <c r="P454" s="112"/>
      <c r="Q454" s="112"/>
    </row>
    <row r="455">
      <c r="A455" s="112"/>
      <c r="B455" s="112"/>
      <c r="C455" s="112"/>
      <c r="D455" s="112"/>
      <c r="E455" s="112"/>
      <c r="F455" s="112"/>
      <c r="G455" s="112"/>
      <c r="H455" s="112"/>
      <c r="I455" s="112"/>
      <c r="J455" s="112"/>
      <c r="K455" s="112"/>
      <c r="M455" s="112"/>
      <c r="O455" s="112"/>
      <c r="P455" s="112"/>
      <c r="Q455" s="112"/>
    </row>
    <row r="456">
      <c r="A456" s="112"/>
      <c r="B456" s="112"/>
      <c r="C456" s="112"/>
      <c r="D456" s="112"/>
      <c r="E456" s="112"/>
      <c r="F456" s="112"/>
      <c r="G456" s="112"/>
      <c r="H456" s="112"/>
      <c r="I456" s="112"/>
      <c r="J456" s="112"/>
      <c r="K456" s="112"/>
      <c r="M456" s="112"/>
      <c r="O456" s="112"/>
      <c r="P456" s="112"/>
      <c r="Q456" s="112"/>
    </row>
    <row r="457">
      <c r="A457" s="112"/>
      <c r="B457" s="112"/>
      <c r="C457" s="112"/>
      <c r="D457" s="112"/>
      <c r="E457" s="112"/>
      <c r="F457" s="112"/>
      <c r="G457" s="112"/>
      <c r="H457" s="112"/>
      <c r="I457" s="112"/>
      <c r="J457" s="112"/>
      <c r="K457" s="112"/>
      <c r="M457" s="112"/>
      <c r="O457" s="112"/>
      <c r="P457" s="112"/>
      <c r="Q457" s="112"/>
    </row>
    <row r="458">
      <c r="A458" s="112"/>
      <c r="B458" s="112"/>
      <c r="C458" s="112"/>
      <c r="D458" s="112"/>
      <c r="E458" s="112"/>
      <c r="F458" s="112"/>
      <c r="G458" s="112"/>
      <c r="H458" s="112"/>
      <c r="I458" s="112"/>
      <c r="J458" s="112"/>
      <c r="K458" s="112"/>
      <c r="M458" s="112"/>
      <c r="O458" s="112"/>
      <c r="P458" s="112"/>
      <c r="Q458" s="112"/>
    </row>
    <row r="459">
      <c r="A459" s="112"/>
      <c r="B459" s="112"/>
      <c r="C459" s="112"/>
      <c r="D459" s="112"/>
      <c r="E459" s="112"/>
      <c r="F459" s="112"/>
      <c r="G459" s="112"/>
      <c r="H459" s="112"/>
      <c r="I459" s="112"/>
      <c r="J459" s="112"/>
      <c r="K459" s="112"/>
      <c r="M459" s="112"/>
      <c r="O459" s="112"/>
      <c r="P459" s="112"/>
      <c r="Q459" s="112"/>
    </row>
    <row r="460">
      <c r="A460" s="112"/>
      <c r="B460" s="112"/>
      <c r="C460" s="112"/>
      <c r="D460" s="112"/>
      <c r="E460" s="112"/>
      <c r="F460" s="112"/>
      <c r="G460" s="112"/>
      <c r="H460" s="112"/>
      <c r="I460" s="112"/>
      <c r="J460" s="112"/>
      <c r="K460" s="112"/>
      <c r="M460" s="112"/>
      <c r="O460" s="112"/>
      <c r="P460" s="112"/>
      <c r="Q460" s="112"/>
    </row>
    <row r="461">
      <c r="A461" s="112"/>
      <c r="B461" s="112"/>
      <c r="C461" s="112"/>
      <c r="D461" s="112"/>
      <c r="E461" s="112"/>
      <c r="F461" s="112"/>
      <c r="G461" s="112"/>
      <c r="H461" s="112"/>
      <c r="I461" s="112"/>
      <c r="J461" s="112"/>
      <c r="K461" s="112"/>
      <c r="M461" s="112"/>
      <c r="O461" s="112"/>
      <c r="P461" s="112"/>
      <c r="Q461" s="112"/>
    </row>
    <row r="462">
      <c r="A462" s="112"/>
      <c r="B462" s="112"/>
      <c r="C462" s="112"/>
      <c r="D462" s="112"/>
      <c r="E462" s="112"/>
      <c r="F462" s="112"/>
      <c r="G462" s="112"/>
      <c r="H462" s="112"/>
      <c r="I462" s="112"/>
      <c r="J462" s="112"/>
      <c r="K462" s="112"/>
      <c r="M462" s="112"/>
      <c r="O462" s="112"/>
      <c r="P462" s="112"/>
      <c r="Q462" s="112"/>
    </row>
    <row r="463">
      <c r="A463" s="112"/>
      <c r="B463" s="112"/>
      <c r="C463" s="112"/>
      <c r="D463" s="112"/>
      <c r="E463" s="112"/>
      <c r="F463" s="112"/>
      <c r="G463" s="112"/>
      <c r="H463" s="112"/>
      <c r="I463" s="112"/>
      <c r="J463" s="112"/>
      <c r="K463" s="112"/>
      <c r="M463" s="112"/>
      <c r="O463" s="112"/>
      <c r="P463" s="112"/>
      <c r="Q463" s="112"/>
    </row>
    <row r="464">
      <c r="A464" s="112"/>
      <c r="B464" s="112"/>
      <c r="C464" s="112"/>
      <c r="D464" s="112"/>
      <c r="E464" s="112"/>
      <c r="F464" s="112"/>
      <c r="G464" s="112"/>
      <c r="H464" s="112"/>
      <c r="I464" s="112"/>
      <c r="J464" s="112"/>
      <c r="K464" s="112"/>
      <c r="M464" s="112"/>
      <c r="O464" s="112"/>
      <c r="P464" s="112"/>
      <c r="Q464" s="112"/>
    </row>
    <row r="465">
      <c r="A465" s="112"/>
      <c r="B465" s="112"/>
      <c r="C465" s="112"/>
      <c r="D465" s="112"/>
      <c r="E465" s="112"/>
      <c r="F465" s="112"/>
      <c r="G465" s="112"/>
      <c r="H465" s="112"/>
      <c r="I465" s="112"/>
      <c r="J465" s="112"/>
      <c r="K465" s="112"/>
      <c r="M465" s="112"/>
      <c r="O465" s="112"/>
      <c r="P465" s="112"/>
      <c r="Q465" s="112"/>
    </row>
    <row r="466">
      <c r="A466" s="112"/>
      <c r="B466" s="112"/>
      <c r="C466" s="112"/>
      <c r="D466" s="112"/>
      <c r="E466" s="112"/>
      <c r="F466" s="112"/>
      <c r="G466" s="112"/>
      <c r="H466" s="112"/>
      <c r="I466" s="112"/>
      <c r="J466" s="112"/>
      <c r="K466" s="112"/>
      <c r="M466" s="112"/>
      <c r="O466" s="112"/>
      <c r="P466" s="112"/>
      <c r="Q466" s="112"/>
    </row>
    <row r="467">
      <c r="A467" s="112"/>
      <c r="B467" s="112"/>
      <c r="C467" s="112"/>
      <c r="D467" s="112"/>
      <c r="E467" s="112"/>
      <c r="F467" s="112"/>
      <c r="G467" s="112"/>
      <c r="H467" s="112"/>
      <c r="I467" s="112"/>
      <c r="J467" s="112"/>
      <c r="K467" s="112"/>
      <c r="M467" s="112"/>
      <c r="O467" s="112"/>
      <c r="P467" s="112"/>
      <c r="Q467" s="112"/>
    </row>
    <row r="468">
      <c r="A468" s="112"/>
      <c r="B468" s="112"/>
      <c r="C468" s="112"/>
      <c r="D468" s="112"/>
      <c r="E468" s="112"/>
      <c r="F468" s="112"/>
      <c r="G468" s="112"/>
      <c r="H468" s="112"/>
      <c r="I468" s="112"/>
      <c r="J468" s="112"/>
      <c r="K468" s="112"/>
      <c r="M468" s="112"/>
      <c r="O468" s="112"/>
      <c r="P468" s="112"/>
      <c r="Q468" s="112"/>
    </row>
    <row r="469">
      <c r="A469" s="112"/>
      <c r="B469" s="112"/>
      <c r="C469" s="112"/>
      <c r="D469" s="112"/>
      <c r="E469" s="112"/>
      <c r="F469" s="112"/>
      <c r="G469" s="112"/>
      <c r="H469" s="112"/>
      <c r="I469" s="112"/>
      <c r="J469" s="112"/>
      <c r="K469" s="112"/>
      <c r="M469" s="112"/>
      <c r="O469" s="112"/>
      <c r="P469" s="112"/>
      <c r="Q469" s="112"/>
    </row>
    <row r="470">
      <c r="A470" s="112"/>
      <c r="B470" s="112"/>
      <c r="C470" s="112"/>
      <c r="D470" s="112"/>
      <c r="E470" s="112"/>
      <c r="F470" s="112"/>
      <c r="G470" s="112"/>
      <c r="H470" s="112"/>
      <c r="I470" s="112"/>
      <c r="J470" s="112"/>
      <c r="K470" s="112"/>
      <c r="M470" s="112"/>
      <c r="O470" s="112"/>
      <c r="P470" s="112"/>
      <c r="Q470" s="112"/>
    </row>
    <row r="471">
      <c r="A471" s="112"/>
      <c r="B471" s="112"/>
      <c r="C471" s="112"/>
      <c r="D471" s="112"/>
      <c r="E471" s="112"/>
      <c r="F471" s="112"/>
      <c r="G471" s="112"/>
      <c r="H471" s="112"/>
      <c r="I471" s="112"/>
      <c r="J471" s="112"/>
      <c r="K471" s="112"/>
      <c r="M471" s="112"/>
      <c r="O471" s="112"/>
      <c r="P471" s="112"/>
      <c r="Q471" s="112"/>
    </row>
    <row r="472">
      <c r="A472" s="112"/>
      <c r="B472" s="112"/>
      <c r="C472" s="112"/>
      <c r="D472" s="112"/>
      <c r="E472" s="112"/>
      <c r="F472" s="112"/>
      <c r="G472" s="112"/>
      <c r="H472" s="112"/>
      <c r="I472" s="112"/>
      <c r="J472" s="112"/>
      <c r="K472" s="112"/>
      <c r="M472" s="112"/>
      <c r="O472" s="112"/>
      <c r="P472" s="112"/>
      <c r="Q472" s="112"/>
    </row>
    <row r="473">
      <c r="A473" s="112"/>
      <c r="B473" s="112"/>
      <c r="C473" s="112"/>
      <c r="D473" s="112"/>
      <c r="E473" s="112"/>
      <c r="F473" s="112"/>
      <c r="G473" s="112"/>
      <c r="H473" s="112"/>
      <c r="I473" s="112"/>
      <c r="J473" s="112"/>
      <c r="K473" s="112"/>
      <c r="M473" s="112"/>
      <c r="O473" s="112"/>
      <c r="P473" s="112"/>
      <c r="Q473" s="112"/>
    </row>
    <row r="474">
      <c r="A474" s="112"/>
      <c r="B474" s="112"/>
      <c r="C474" s="112"/>
      <c r="D474" s="112"/>
      <c r="E474" s="112"/>
      <c r="F474" s="112"/>
      <c r="G474" s="112"/>
      <c r="H474" s="112"/>
      <c r="I474" s="112"/>
      <c r="J474" s="112"/>
      <c r="K474" s="112"/>
      <c r="M474" s="112"/>
      <c r="O474" s="112"/>
      <c r="P474" s="112"/>
      <c r="Q474" s="112"/>
    </row>
    <row r="475">
      <c r="A475" s="112"/>
      <c r="B475" s="112"/>
      <c r="C475" s="112"/>
      <c r="D475" s="112"/>
      <c r="E475" s="112"/>
      <c r="F475" s="112"/>
      <c r="G475" s="112"/>
      <c r="H475" s="112"/>
      <c r="I475" s="112"/>
      <c r="J475" s="112"/>
      <c r="K475" s="112"/>
      <c r="M475" s="112"/>
      <c r="O475" s="112"/>
      <c r="P475" s="112"/>
      <c r="Q475" s="112"/>
    </row>
    <row r="476">
      <c r="A476" s="112"/>
      <c r="B476" s="112"/>
      <c r="C476" s="112"/>
      <c r="D476" s="112"/>
      <c r="E476" s="112"/>
      <c r="F476" s="112"/>
      <c r="G476" s="112"/>
      <c r="H476" s="112"/>
      <c r="I476" s="112"/>
      <c r="J476" s="112"/>
      <c r="K476" s="112"/>
      <c r="M476" s="112"/>
      <c r="O476" s="112"/>
      <c r="P476" s="112"/>
      <c r="Q476" s="112"/>
    </row>
    <row r="477">
      <c r="A477" s="112"/>
      <c r="B477" s="112"/>
      <c r="C477" s="112"/>
      <c r="D477" s="112"/>
      <c r="E477" s="112"/>
      <c r="F477" s="112"/>
      <c r="G477" s="112"/>
      <c r="H477" s="112"/>
      <c r="I477" s="112"/>
      <c r="J477" s="112"/>
      <c r="K477" s="112"/>
      <c r="M477" s="112"/>
      <c r="O477" s="112"/>
      <c r="P477" s="112"/>
      <c r="Q477" s="112"/>
    </row>
    <row r="478">
      <c r="A478" s="112"/>
      <c r="B478" s="112"/>
      <c r="C478" s="112"/>
      <c r="D478" s="112"/>
      <c r="E478" s="112"/>
      <c r="F478" s="112"/>
      <c r="G478" s="112"/>
      <c r="H478" s="112"/>
      <c r="I478" s="112"/>
      <c r="J478" s="112"/>
      <c r="K478" s="112"/>
      <c r="M478" s="112"/>
      <c r="O478" s="112"/>
      <c r="P478" s="112"/>
      <c r="Q478" s="112"/>
    </row>
    <row r="479">
      <c r="A479" s="112"/>
      <c r="B479" s="112"/>
      <c r="C479" s="112"/>
      <c r="D479" s="112"/>
      <c r="E479" s="112"/>
      <c r="F479" s="112"/>
      <c r="G479" s="112"/>
      <c r="H479" s="112"/>
      <c r="I479" s="112"/>
      <c r="J479" s="112"/>
      <c r="K479" s="112"/>
      <c r="M479" s="112"/>
      <c r="O479" s="112"/>
      <c r="P479" s="112"/>
      <c r="Q479" s="112"/>
    </row>
    <row r="480">
      <c r="A480" s="112"/>
      <c r="B480" s="112"/>
      <c r="C480" s="112"/>
      <c r="D480" s="112"/>
      <c r="E480" s="112"/>
      <c r="F480" s="112"/>
      <c r="G480" s="112"/>
      <c r="H480" s="112"/>
      <c r="I480" s="112"/>
      <c r="J480" s="112"/>
      <c r="K480" s="112"/>
      <c r="M480" s="112"/>
      <c r="O480" s="112"/>
      <c r="P480" s="112"/>
      <c r="Q480" s="112"/>
    </row>
    <row r="481">
      <c r="A481" s="112"/>
      <c r="B481" s="112"/>
      <c r="C481" s="112"/>
      <c r="D481" s="112"/>
      <c r="E481" s="112"/>
      <c r="F481" s="112"/>
      <c r="G481" s="112"/>
      <c r="H481" s="112"/>
      <c r="I481" s="112"/>
      <c r="J481" s="112"/>
      <c r="K481" s="112"/>
      <c r="M481" s="112"/>
      <c r="O481" s="112"/>
      <c r="P481" s="112"/>
      <c r="Q481" s="112"/>
    </row>
    <row r="482">
      <c r="A482" s="112"/>
      <c r="B482" s="112"/>
      <c r="C482" s="112"/>
      <c r="D482" s="112"/>
      <c r="E482" s="112"/>
      <c r="F482" s="112"/>
      <c r="G482" s="112"/>
      <c r="H482" s="112"/>
      <c r="I482" s="112"/>
      <c r="J482" s="112"/>
      <c r="K482" s="112"/>
      <c r="M482" s="112"/>
      <c r="O482" s="112"/>
      <c r="P482" s="112"/>
      <c r="Q482" s="112"/>
    </row>
    <row r="483">
      <c r="A483" s="112"/>
      <c r="B483" s="112"/>
      <c r="C483" s="112"/>
      <c r="D483" s="112"/>
      <c r="E483" s="112"/>
      <c r="F483" s="112"/>
      <c r="G483" s="112"/>
      <c r="H483" s="112"/>
      <c r="I483" s="112"/>
      <c r="J483" s="112"/>
      <c r="K483" s="112"/>
      <c r="M483" s="112"/>
      <c r="O483" s="112"/>
      <c r="P483" s="112"/>
      <c r="Q483" s="112"/>
    </row>
    <row r="484">
      <c r="A484" s="112"/>
      <c r="B484" s="112"/>
      <c r="C484" s="112"/>
      <c r="D484" s="112"/>
      <c r="E484" s="112"/>
      <c r="F484" s="112"/>
      <c r="G484" s="112"/>
      <c r="H484" s="112"/>
      <c r="I484" s="112"/>
      <c r="J484" s="112"/>
      <c r="K484" s="112"/>
      <c r="M484" s="112"/>
      <c r="O484" s="112"/>
      <c r="P484" s="112"/>
      <c r="Q484" s="112"/>
    </row>
    <row r="485">
      <c r="A485" s="112"/>
      <c r="B485" s="112"/>
      <c r="C485" s="112"/>
      <c r="D485" s="112"/>
      <c r="E485" s="112"/>
      <c r="F485" s="112"/>
      <c r="G485" s="112"/>
      <c r="H485" s="112"/>
      <c r="I485" s="112"/>
      <c r="J485" s="112"/>
      <c r="K485" s="112"/>
      <c r="M485" s="112"/>
      <c r="O485" s="112"/>
      <c r="P485" s="112"/>
      <c r="Q485" s="112"/>
    </row>
    <row r="486">
      <c r="A486" s="112"/>
      <c r="B486" s="112"/>
      <c r="C486" s="112"/>
      <c r="D486" s="112"/>
      <c r="E486" s="112"/>
      <c r="F486" s="112"/>
      <c r="G486" s="112"/>
      <c r="H486" s="112"/>
      <c r="I486" s="112"/>
      <c r="J486" s="112"/>
      <c r="K486" s="112"/>
      <c r="M486" s="112"/>
      <c r="O486" s="112"/>
      <c r="P486" s="112"/>
      <c r="Q486" s="112"/>
    </row>
    <row r="487">
      <c r="A487" s="112"/>
      <c r="B487" s="112"/>
      <c r="C487" s="112"/>
      <c r="D487" s="112"/>
      <c r="E487" s="112"/>
      <c r="F487" s="112"/>
      <c r="G487" s="112"/>
      <c r="H487" s="112"/>
      <c r="I487" s="112"/>
      <c r="J487" s="112"/>
      <c r="K487" s="112"/>
      <c r="M487" s="112"/>
      <c r="O487" s="112"/>
      <c r="P487" s="112"/>
      <c r="Q487" s="112"/>
    </row>
    <row r="488">
      <c r="A488" s="112"/>
      <c r="B488" s="112"/>
      <c r="C488" s="112"/>
      <c r="D488" s="112"/>
      <c r="E488" s="112"/>
      <c r="F488" s="112"/>
      <c r="G488" s="112"/>
      <c r="H488" s="112"/>
      <c r="I488" s="112"/>
      <c r="J488" s="112"/>
      <c r="K488" s="112"/>
      <c r="M488" s="112"/>
      <c r="O488" s="112"/>
      <c r="P488" s="112"/>
      <c r="Q488" s="112"/>
    </row>
    <row r="489">
      <c r="A489" s="112"/>
      <c r="B489" s="112"/>
      <c r="C489" s="112"/>
      <c r="D489" s="112"/>
      <c r="E489" s="112"/>
      <c r="F489" s="112"/>
      <c r="G489" s="112"/>
      <c r="H489" s="112"/>
      <c r="I489" s="112"/>
      <c r="J489" s="112"/>
      <c r="K489" s="112"/>
      <c r="M489" s="112"/>
      <c r="O489" s="112"/>
      <c r="P489" s="112"/>
      <c r="Q489" s="112"/>
    </row>
    <row r="490">
      <c r="A490" s="112"/>
      <c r="B490" s="112"/>
      <c r="C490" s="112"/>
      <c r="D490" s="112"/>
      <c r="E490" s="112"/>
      <c r="F490" s="112"/>
      <c r="G490" s="112"/>
      <c r="H490" s="112"/>
      <c r="I490" s="112"/>
      <c r="J490" s="112"/>
      <c r="K490" s="112"/>
      <c r="M490" s="112"/>
      <c r="O490" s="112"/>
      <c r="P490" s="112"/>
      <c r="Q490" s="112"/>
    </row>
    <row r="491">
      <c r="A491" s="112"/>
      <c r="B491" s="112"/>
      <c r="C491" s="112"/>
      <c r="D491" s="112"/>
      <c r="E491" s="112"/>
      <c r="F491" s="112"/>
      <c r="G491" s="112"/>
      <c r="H491" s="112"/>
      <c r="I491" s="112"/>
      <c r="J491" s="112"/>
      <c r="K491" s="112"/>
      <c r="M491" s="112"/>
      <c r="O491" s="112"/>
      <c r="P491" s="112"/>
      <c r="Q491" s="112"/>
    </row>
    <row r="492">
      <c r="A492" s="112"/>
      <c r="B492" s="112"/>
      <c r="C492" s="112"/>
      <c r="D492" s="112"/>
      <c r="E492" s="112"/>
      <c r="F492" s="112"/>
      <c r="G492" s="112"/>
      <c r="H492" s="112"/>
      <c r="I492" s="112"/>
      <c r="J492" s="112"/>
      <c r="K492" s="112"/>
      <c r="M492" s="112"/>
      <c r="O492" s="112"/>
      <c r="P492" s="112"/>
      <c r="Q492" s="112"/>
    </row>
    <row r="493">
      <c r="A493" s="112"/>
      <c r="B493" s="112"/>
      <c r="C493" s="112"/>
      <c r="D493" s="112"/>
      <c r="E493" s="112"/>
      <c r="F493" s="112"/>
      <c r="G493" s="112"/>
      <c r="H493" s="112"/>
      <c r="I493" s="112"/>
      <c r="J493" s="112"/>
      <c r="K493" s="112"/>
      <c r="M493" s="112"/>
      <c r="O493" s="112"/>
      <c r="P493" s="112"/>
      <c r="Q493" s="112"/>
    </row>
    <row r="494">
      <c r="A494" s="112"/>
      <c r="B494" s="112"/>
      <c r="C494" s="112"/>
      <c r="D494" s="112"/>
      <c r="E494" s="112"/>
      <c r="F494" s="112"/>
      <c r="G494" s="112"/>
      <c r="H494" s="112"/>
      <c r="I494" s="112"/>
      <c r="J494" s="112"/>
      <c r="K494" s="112"/>
      <c r="M494" s="112"/>
      <c r="O494" s="112"/>
      <c r="P494" s="112"/>
      <c r="Q494" s="112"/>
    </row>
    <row r="495">
      <c r="A495" s="112"/>
      <c r="B495" s="112"/>
      <c r="C495" s="112"/>
      <c r="D495" s="112"/>
      <c r="E495" s="112"/>
      <c r="F495" s="112"/>
      <c r="G495" s="112"/>
      <c r="H495" s="112"/>
      <c r="I495" s="112"/>
      <c r="J495" s="112"/>
      <c r="K495" s="112"/>
      <c r="M495" s="112"/>
      <c r="O495" s="112"/>
      <c r="P495" s="112"/>
      <c r="Q495" s="112"/>
    </row>
    <row r="496">
      <c r="A496" s="112"/>
      <c r="B496" s="112"/>
      <c r="C496" s="112"/>
      <c r="D496" s="112"/>
      <c r="E496" s="112"/>
      <c r="F496" s="112"/>
      <c r="G496" s="112"/>
      <c r="H496" s="112"/>
      <c r="I496" s="112"/>
      <c r="J496" s="112"/>
      <c r="K496" s="112"/>
      <c r="M496" s="112"/>
      <c r="O496" s="112"/>
      <c r="P496" s="112"/>
      <c r="Q496" s="112"/>
    </row>
    <row r="497">
      <c r="A497" s="112"/>
      <c r="B497" s="112"/>
      <c r="C497" s="112"/>
      <c r="D497" s="112"/>
      <c r="E497" s="112"/>
      <c r="F497" s="112"/>
      <c r="G497" s="112"/>
      <c r="H497" s="112"/>
      <c r="I497" s="112"/>
      <c r="J497" s="112"/>
      <c r="K497" s="112"/>
      <c r="M497" s="112"/>
      <c r="O497" s="112"/>
      <c r="P497" s="112"/>
      <c r="Q497" s="112"/>
    </row>
    <row r="498">
      <c r="A498" s="112"/>
      <c r="B498" s="112"/>
      <c r="C498" s="112"/>
      <c r="D498" s="112"/>
      <c r="E498" s="112"/>
      <c r="F498" s="112"/>
      <c r="G498" s="112"/>
      <c r="H498" s="112"/>
      <c r="I498" s="112"/>
      <c r="J498" s="112"/>
      <c r="K498" s="112"/>
      <c r="M498" s="112"/>
      <c r="O498" s="112"/>
      <c r="P498" s="112"/>
      <c r="Q498" s="112"/>
    </row>
    <row r="499">
      <c r="A499" s="112"/>
      <c r="B499" s="112"/>
      <c r="C499" s="112"/>
      <c r="D499" s="112"/>
      <c r="E499" s="112"/>
      <c r="F499" s="112"/>
      <c r="G499" s="112"/>
      <c r="H499" s="112"/>
      <c r="I499" s="112"/>
      <c r="J499" s="112"/>
      <c r="K499" s="112"/>
      <c r="M499" s="112"/>
      <c r="O499" s="112"/>
      <c r="P499" s="112"/>
      <c r="Q499" s="112"/>
    </row>
    <row r="500">
      <c r="A500" s="112"/>
      <c r="B500" s="112"/>
      <c r="C500" s="112"/>
      <c r="D500" s="112"/>
      <c r="E500" s="112"/>
      <c r="F500" s="112"/>
      <c r="G500" s="112"/>
      <c r="H500" s="112"/>
      <c r="I500" s="112"/>
      <c r="J500" s="112"/>
      <c r="K500" s="112"/>
      <c r="M500" s="112"/>
      <c r="O500" s="112"/>
      <c r="P500" s="112"/>
      <c r="Q500" s="112"/>
    </row>
    <row r="501">
      <c r="A501" s="112"/>
      <c r="B501" s="112"/>
      <c r="C501" s="112"/>
      <c r="D501" s="112"/>
      <c r="E501" s="112"/>
      <c r="F501" s="112"/>
      <c r="G501" s="112"/>
      <c r="H501" s="112"/>
      <c r="I501" s="112"/>
      <c r="J501" s="112"/>
      <c r="K501" s="112"/>
      <c r="M501" s="112"/>
      <c r="O501" s="112"/>
      <c r="P501" s="112"/>
      <c r="Q501" s="112"/>
    </row>
    <row r="502">
      <c r="A502" s="112"/>
      <c r="B502" s="112"/>
      <c r="C502" s="112"/>
      <c r="D502" s="112"/>
      <c r="E502" s="112"/>
      <c r="F502" s="112"/>
      <c r="G502" s="112"/>
      <c r="H502" s="112"/>
      <c r="I502" s="112"/>
      <c r="J502" s="112"/>
      <c r="K502" s="112"/>
      <c r="M502" s="112"/>
      <c r="O502" s="112"/>
      <c r="P502" s="112"/>
      <c r="Q502" s="112"/>
    </row>
    <row r="503">
      <c r="A503" s="112"/>
      <c r="B503" s="112"/>
      <c r="C503" s="112"/>
      <c r="D503" s="112"/>
      <c r="E503" s="112"/>
      <c r="F503" s="112"/>
      <c r="G503" s="112"/>
      <c r="H503" s="112"/>
      <c r="I503" s="112"/>
      <c r="J503" s="112"/>
      <c r="K503" s="112"/>
      <c r="M503" s="112"/>
      <c r="O503" s="112"/>
      <c r="P503" s="112"/>
      <c r="Q503" s="112"/>
    </row>
    <row r="504">
      <c r="A504" s="112"/>
      <c r="B504" s="112"/>
      <c r="C504" s="112"/>
      <c r="D504" s="112"/>
      <c r="E504" s="112"/>
      <c r="F504" s="112"/>
      <c r="G504" s="112"/>
      <c r="H504" s="112"/>
      <c r="I504" s="112"/>
      <c r="J504" s="112"/>
      <c r="K504" s="112"/>
      <c r="M504" s="112"/>
      <c r="O504" s="112"/>
      <c r="P504" s="112"/>
      <c r="Q504" s="112"/>
    </row>
    <row r="505">
      <c r="A505" s="112"/>
      <c r="B505" s="112"/>
      <c r="C505" s="112"/>
      <c r="D505" s="112"/>
      <c r="E505" s="112"/>
      <c r="F505" s="112"/>
      <c r="G505" s="112"/>
      <c r="H505" s="112"/>
      <c r="I505" s="112"/>
      <c r="J505" s="112"/>
      <c r="K505" s="112"/>
      <c r="M505" s="112"/>
      <c r="O505" s="112"/>
      <c r="P505" s="112"/>
      <c r="Q505" s="112"/>
    </row>
    <row r="506">
      <c r="A506" s="112"/>
      <c r="B506" s="112"/>
      <c r="C506" s="112"/>
      <c r="D506" s="112"/>
      <c r="E506" s="112"/>
      <c r="F506" s="112"/>
      <c r="G506" s="112"/>
      <c r="H506" s="112"/>
      <c r="I506" s="112"/>
      <c r="J506" s="112"/>
      <c r="K506" s="112"/>
      <c r="M506" s="112"/>
      <c r="O506" s="112"/>
      <c r="P506" s="112"/>
      <c r="Q506" s="112"/>
    </row>
    <row r="507">
      <c r="A507" s="112"/>
      <c r="B507" s="112"/>
      <c r="C507" s="112"/>
      <c r="D507" s="112"/>
      <c r="E507" s="112"/>
      <c r="F507" s="112"/>
      <c r="G507" s="112"/>
      <c r="H507" s="112"/>
      <c r="I507" s="112"/>
      <c r="J507" s="112"/>
      <c r="K507" s="112"/>
      <c r="M507" s="112"/>
      <c r="O507" s="112"/>
      <c r="P507" s="112"/>
      <c r="Q507" s="112"/>
    </row>
    <row r="508">
      <c r="A508" s="112"/>
      <c r="B508" s="112"/>
      <c r="C508" s="112"/>
      <c r="D508" s="112"/>
      <c r="E508" s="112"/>
      <c r="F508" s="112"/>
      <c r="G508" s="112"/>
      <c r="H508" s="112"/>
      <c r="I508" s="112"/>
      <c r="J508" s="112"/>
      <c r="K508" s="112"/>
      <c r="M508" s="112"/>
      <c r="O508" s="112"/>
      <c r="P508" s="112"/>
      <c r="Q508" s="112"/>
    </row>
    <row r="509">
      <c r="A509" s="112"/>
      <c r="B509" s="112"/>
      <c r="C509" s="112"/>
      <c r="D509" s="112"/>
      <c r="E509" s="112"/>
      <c r="F509" s="112"/>
      <c r="G509" s="112"/>
      <c r="H509" s="112"/>
      <c r="I509" s="112"/>
      <c r="J509" s="112"/>
      <c r="K509" s="112"/>
      <c r="M509" s="112"/>
      <c r="O509" s="112"/>
      <c r="P509" s="112"/>
      <c r="Q509" s="112"/>
    </row>
    <row r="510">
      <c r="A510" s="112"/>
      <c r="B510" s="112"/>
      <c r="C510" s="112"/>
      <c r="D510" s="112"/>
      <c r="E510" s="112"/>
      <c r="F510" s="112"/>
      <c r="G510" s="112"/>
      <c r="H510" s="112"/>
      <c r="I510" s="112"/>
      <c r="J510" s="112"/>
      <c r="K510" s="112"/>
      <c r="M510" s="112"/>
      <c r="O510" s="112"/>
      <c r="P510" s="112"/>
      <c r="Q510" s="112"/>
    </row>
    <row r="511">
      <c r="A511" s="112"/>
      <c r="B511" s="112"/>
      <c r="C511" s="112"/>
      <c r="D511" s="112"/>
      <c r="E511" s="112"/>
      <c r="F511" s="112"/>
      <c r="G511" s="112"/>
      <c r="H511" s="112"/>
      <c r="I511" s="112"/>
      <c r="J511" s="112"/>
      <c r="K511" s="112"/>
      <c r="M511" s="112"/>
      <c r="O511" s="112"/>
      <c r="P511" s="112"/>
      <c r="Q511" s="112"/>
    </row>
    <row r="512">
      <c r="A512" s="112"/>
      <c r="B512" s="112"/>
      <c r="C512" s="112"/>
      <c r="D512" s="112"/>
      <c r="E512" s="112"/>
      <c r="F512" s="112"/>
      <c r="G512" s="112"/>
      <c r="H512" s="112"/>
      <c r="I512" s="112"/>
      <c r="J512" s="112"/>
      <c r="K512" s="112"/>
      <c r="M512" s="112"/>
      <c r="O512" s="112"/>
      <c r="P512" s="112"/>
      <c r="Q512" s="112"/>
    </row>
    <row r="513">
      <c r="A513" s="112"/>
      <c r="B513" s="112"/>
      <c r="C513" s="112"/>
      <c r="D513" s="112"/>
      <c r="E513" s="112"/>
      <c r="F513" s="112"/>
      <c r="G513" s="112"/>
      <c r="H513" s="112"/>
      <c r="I513" s="112"/>
      <c r="J513" s="112"/>
      <c r="K513" s="112"/>
      <c r="M513" s="112"/>
      <c r="O513" s="112"/>
      <c r="P513" s="112"/>
      <c r="Q513" s="112"/>
    </row>
    <row r="514">
      <c r="A514" s="112"/>
      <c r="B514" s="112"/>
      <c r="C514" s="112"/>
      <c r="D514" s="112"/>
      <c r="E514" s="112"/>
      <c r="F514" s="112"/>
      <c r="G514" s="112"/>
      <c r="H514" s="112"/>
      <c r="I514" s="112"/>
      <c r="J514" s="112"/>
      <c r="K514" s="112"/>
      <c r="M514" s="112"/>
      <c r="O514" s="112"/>
      <c r="P514" s="112"/>
      <c r="Q514" s="112"/>
    </row>
    <row r="515">
      <c r="A515" s="112"/>
      <c r="B515" s="112"/>
      <c r="C515" s="112"/>
      <c r="D515" s="112"/>
      <c r="E515" s="112"/>
      <c r="F515" s="112"/>
      <c r="G515" s="112"/>
      <c r="H515" s="112"/>
      <c r="I515" s="112"/>
      <c r="J515" s="112"/>
      <c r="K515" s="112"/>
      <c r="M515" s="112"/>
      <c r="O515" s="112"/>
      <c r="P515" s="112"/>
      <c r="Q515" s="112"/>
    </row>
    <row r="516">
      <c r="A516" s="112"/>
      <c r="B516" s="112"/>
      <c r="C516" s="112"/>
      <c r="D516" s="112"/>
      <c r="E516" s="112"/>
      <c r="F516" s="112"/>
      <c r="G516" s="112"/>
      <c r="H516" s="112"/>
      <c r="I516" s="112"/>
      <c r="J516" s="112"/>
      <c r="K516" s="112"/>
      <c r="M516" s="112"/>
      <c r="O516" s="112"/>
      <c r="P516" s="112"/>
      <c r="Q516" s="112"/>
    </row>
    <row r="517">
      <c r="A517" s="112"/>
      <c r="B517" s="112"/>
      <c r="C517" s="112"/>
      <c r="D517" s="112"/>
      <c r="E517" s="112"/>
      <c r="F517" s="112"/>
      <c r="G517" s="112"/>
      <c r="H517" s="112"/>
      <c r="I517" s="112"/>
      <c r="J517" s="112"/>
      <c r="K517" s="112"/>
      <c r="M517" s="112"/>
      <c r="O517" s="112"/>
      <c r="P517" s="112"/>
      <c r="Q517" s="112"/>
    </row>
    <row r="518">
      <c r="A518" s="112"/>
      <c r="B518" s="112"/>
      <c r="C518" s="112"/>
      <c r="D518" s="112"/>
      <c r="E518" s="112"/>
      <c r="F518" s="112"/>
      <c r="G518" s="112"/>
      <c r="H518" s="112"/>
      <c r="I518" s="112"/>
      <c r="J518" s="112"/>
      <c r="K518" s="112"/>
      <c r="M518" s="112"/>
      <c r="O518" s="112"/>
      <c r="P518" s="112"/>
      <c r="Q518" s="112"/>
    </row>
    <row r="519">
      <c r="A519" s="112"/>
      <c r="B519" s="112"/>
      <c r="C519" s="112"/>
      <c r="D519" s="112"/>
      <c r="E519" s="112"/>
      <c r="F519" s="112"/>
      <c r="G519" s="112"/>
      <c r="H519" s="112"/>
      <c r="I519" s="112"/>
      <c r="J519" s="112"/>
      <c r="K519" s="112"/>
      <c r="M519" s="112"/>
      <c r="O519" s="112"/>
      <c r="P519" s="112"/>
      <c r="Q519" s="112"/>
    </row>
    <row r="520">
      <c r="A520" s="112"/>
      <c r="B520" s="112"/>
      <c r="C520" s="112"/>
      <c r="D520" s="112"/>
      <c r="E520" s="112"/>
      <c r="F520" s="112"/>
      <c r="G520" s="112"/>
      <c r="H520" s="112"/>
      <c r="I520" s="112"/>
      <c r="J520" s="112"/>
      <c r="K520" s="112"/>
      <c r="M520" s="112"/>
      <c r="O520" s="112"/>
      <c r="P520" s="112"/>
      <c r="Q520" s="112"/>
    </row>
    <row r="521">
      <c r="A521" s="112"/>
      <c r="B521" s="112"/>
      <c r="C521" s="112"/>
      <c r="D521" s="112"/>
      <c r="E521" s="112"/>
      <c r="F521" s="112"/>
      <c r="G521" s="112"/>
      <c r="H521" s="112"/>
      <c r="I521" s="112"/>
      <c r="J521" s="112"/>
      <c r="K521" s="112"/>
      <c r="M521" s="112"/>
      <c r="O521" s="112"/>
      <c r="P521" s="112"/>
      <c r="Q521" s="112"/>
    </row>
    <row r="522">
      <c r="A522" s="112"/>
      <c r="B522" s="112"/>
      <c r="C522" s="112"/>
      <c r="D522" s="112"/>
      <c r="E522" s="112"/>
      <c r="F522" s="112"/>
      <c r="G522" s="112"/>
      <c r="H522" s="112"/>
      <c r="I522" s="112"/>
      <c r="J522" s="112"/>
      <c r="K522" s="112"/>
      <c r="M522" s="112"/>
      <c r="O522" s="112"/>
      <c r="P522" s="112"/>
      <c r="Q522" s="112"/>
    </row>
    <row r="523">
      <c r="A523" s="112"/>
      <c r="B523" s="112"/>
      <c r="C523" s="112"/>
      <c r="D523" s="112"/>
      <c r="E523" s="112"/>
      <c r="F523" s="112"/>
      <c r="G523" s="112"/>
      <c r="H523" s="112"/>
      <c r="I523" s="112"/>
      <c r="J523" s="112"/>
      <c r="K523" s="112"/>
      <c r="M523" s="112"/>
      <c r="O523" s="112"/>
      <c r="P523" s="112"/>
      <c r="Q523" s="112"/>
    </row>
    <row r="524">
      <c r="A524" s="112"/>
      <c r="B524" s="112"/>
      <c r="C524" s="112"/>
      <c r="D524" s="112"/>
      <c r="E524" s="112"/>
      <c r="F524" s="112"/>
      <c r="G524" s="112"/>
      <c r="H524" s="112"/>
      <c r="I524" s="112"/>
      <c r="J524" s="112"/>
      <c r="K524" s="112"/>
      <c r="M524" s="112"/>
      <c r="O524" s="112"/>
      <c r="P524" s="112"/>
      <c r="Q524" s="112"/>
    </row>
    <row r="525">
      <c r="A525" s="112"/>
      <c r="B525" s="112"/>
      <c r="C525" s="112"/>
      <c r="D525" s="112"/>
      <c r="E525" s="112"/>
      <c r="F525" s="112"/>
      <c r="G525" s="112"/>
      <c r="H525" s="112"/>
      <c r="I525" s="112"/>
      <c r="J525" s="112"/>
      <c r="K525" s="112"/>
      <c r="M525" s="112"/>
      <c r="O525" s="112"/>
      <c r="P525" s="112"/>
      <c r="Q525" s="112"/>
    </row>
    <row r="526">
      <c r="A526" s="112"/>
      <c r="B526" s="112"/>
      <c r="C526" s="112"/>
      <c r="D526" s="112"/>
      <c r="E526" s="112"/>
      <c r="F526" s="112"/>
      <c r="G526" s="112"/>
      <c r="H526" s="112"/>
      <c r="I526" s="112"/>
      <c r="J526" s="112"/>
      <c r="K526" s="112"/>
      <c r="M526" s="112"/>
      <c r="O526" s="112"/>
      <c r="P526" s="112"/>
      <c r="Q526" s="112"/>
    </row>
    <row r="527">
      <c r="A527" s="112"/>
      <c r="B527" s="112"/>
      <c r="C527" s="112"/>
      <c r="D527" s="112"/>
      <c r="E527" s="112"/>
      <c r="F527" s="112"/>
      <c r="G527" s="112"/>
      <c r="H527" s="112"/>
      <c r="I527" s="112"/>
      <c r="J527" s="112"/>
      <c r="K527" s="112"/>
      <c r="M527" s="112"/>
      <c r="O527" s="112"/>
      <c r="P527" s="112"/>
      <c r="Q527" s="112"/>
    </row>
    <row r="528">
      <c r="A528" s="112"/>
      <c r="B528" s="112"/>
      <c r="C528" s="112"/>
      <c r="D528" s="112"/>
      <c r="E528" s="112"/>
      <c r="F528" s="112"/>
      <c r="G528" s="112"/>
      <c r="H528" s="112"/>
      <c r="I528" s="112"/>
      <c r="J528" s="112"/>
      <c r="K528" s="112"/>
      <c r="M528" s="112"/>
      <c r="O528" s="112"/>
      <c r="P528" s="112"/>
      <c r="Q528" s="112"/>
    </row>
    <row r="529">
      <c r="A529" s="112"/>
      <c r="B529" s="112"/>
      <c r="C529" s="112"/>
      <c r="D529" s="112"/>
      <c r="E529" s="112"/>
      <c r="F529" s="112"/>
      <c r="G529" s="112"/>
      <c r="H529" s="112"/>
      <c r="I529" s="112"/>
      <c r="J529" s="112"/>
      <c r="K529" s="112"/>
      <c r="M529" s="112"/>
      <c r="O529" s="112"/>
      <c r="P529" s="112"/>
      <c r="Q529" s="112"/>
    </row>
    <row r="530">
      <c r="A530" s="112"/>
      <c r="B530" s="112"/>
      <c r="C530" s="112"/>
      <c r="D530" s="112"/>
      <c r="E530" s="112"/>
      <c r="F530" s="112"/>
      <c r="G530" s="112"/>
      <c r="H530" s="112"/>
      <c r="I530" s="112"/>
      <c r="J530" s="112"/>
      <c r="K530" s="112"/>
      <c r="M530" s="112"/>
      <c r="O530" s="112"/>
      <c r="P530" s="112"/>
      <c r="Q530" s="112"/>
    </row>
    <row r="531">
      <c r="A531" s="112"/>
      <c r="B531" s="112"/>
      <c r="C531" s="112"/>
      <c r="D531" s="112"/>
      <c r="E531" s="112"/>
      <c r="F531" s="112"/>
      <c r="G531" s="112"/>
      <c r="H531" s="112"/>
      <c r="I531" s="112"/>
      <c r="J531" s="112"/>
      <c r="K531" s="112"/>
      <c r="M531" s="112"/>
      <c r="O531" s="112"/>
      <c r="P531" s="112"/>
      <c r="Q531" s="112"/>
    </row>
    <row r="532">
      <c r="A532" s="112"/>
      <c r="B532" s="112"/>
      <c r="C532" s="112"/>
      <c r="D532" s="112"/>
      <c r="E532" s="112"/>
      <c r="F532" s="112"/>
      <c r="G532" s="112"/>
      <c r="H532" s="112"/>
      <c r="I532" s="112"/>
      <c r="J532" s="112"/>
      <c r="K532" s="112"/>
      <c r="M532" s="112"/>
      <c r="O532" s="112"/>
      <c r="P532" s="112"/>
      <c r="Q532" s="112"/>
    </row>
    <row r="533">
      <c r="A533" s="112"/>
      <c r="B533" s="112"/>
      <c r="C533" s="112"/>
      <c r="D533" s="112"/>
      <c r="E533" s="112"/>
      <c r="F533" s="112"/>
      <c r="G533" s="112"/>
      <c r="H533" s="112"/>
      <c r="I533" s="112"/>
      <c r="J533" s="112"/>
      <c r="K533" s="112"/>
      <c r="M533" s="112"/>
      <c r="O533" s="112"/>
      <c r="P533" s="112"/>
      <c r="Q533" s="112"/>
    </row>
    <row r="534">
      <c r="A534" s="112"/>
      <c r="B534" s="112"/>
      <c r="C534" s="112"/>
      <c r="D534" s="112"/>
      <c r="E534" s="112"/>
      <c r="F534" s="112"/>
      <c r="G534" s="112"/>
      <c r="H534" s="112"/>
      <c r="I534" s="112"/>
      <c r="J534" s="112"/>
      <c r="K534" s="112"/>
      <c r="M534" s="112"/>
      <c r="O534" s="112"/>
      <c r="P534" s="112"/>
      <c r="Q534" s="112"/>
    </row>
    <row r="535">
      <c r="A535" s="112"/>
      <c r="B535" s="112"/>
      <c r="C535" s="112"/>
      <c r="D535" s="112"/>
      <c r="E535" s="112"/>
      <c r="F535" s="112"/>
      <c r="G535" s="112"/>
      <c r="H535" s="112"/>
      <c r="I535" s="112"/>
      <c r="J535" s="112"/>
      <c r="K535" s="112"/>
      <c r="M535" s="112"/>
      <c r="O535" s="112"/>
      <c r="P535" s="112"/>
      <c r="Q535" s="112"/>
    </row>
    <row r="536">
      <c r="A536" s="112"/>
      <c r="B536" s="112"/>
      <c r="C536" s="112"/>
      <c r="D536" s="112"/>
      <c r="E536" s="112"/>
      <c r="F536" s="112"/>
      <c r="G536" s="112"/>
      <c r="H536" s="112"/>
      <c r="I536" s="112"/>
      <c r="J536" s="112"/>
      <c r="K536" s="112"/>
      <c r="M536" s="112"/>
      <c r="O536" s="112"/>
      <c r="P536" s="112"/>
      <c r="Q536" s="112"/>
    </row>
    <row r="537">
      <c r="A537" s="112"/>
      <c r="B537" s="112"/>
      <c r="C537" s="112"/>
      <c r="D537" s="112"/>
      <c r="E537" s="112"/>
      <c r="F537" s="112"/>
      <c r="G537" s="112"/>
      <c r="H537" s="112"/>
      <c r="I537" s="112"/>
      <c r="J537" s="112"/>
      <c r="K537" s="112"/>
      <c r="M537" s="112"/>
      <c r="O537" s="112"/>
      <c r="P537" s="112"/>
      <c r="Q537" s="112"/>
    </row>
    <row r="538">
      <c r="A538" s="112"/>
      <c r="B538" s="112"/>
      <c r="C538" s="112"/>
      <c r="D538" s="112"/>
      <c r="E538" s="112"/>
      <c r="F538" s="112"/>
      <c r="G538" s="112"/>
      <c r="H538" s="112"/>
      <c r="I538" s="112"/>
      <c r="J538" s="112"/>
      <c r="K538" s="112"/>
      <c r="M538" s="112"/>
      <c r="O538" s="112"/>
      <c r="P538" s="112"/>
      <c r="Q538" s="112"/>
    </row>
    <row r="539">
      <c r="A539" s="112"/>
      <c r="B539" s="112"/>
      <c r="C539" s="112"/>
      <c r="D539" s="112"/>
      <c r="E539" s="112"/>
      <c r="F539" s="112"/>
      <c r="G539" s="112"/>
      <c r="H539" s="112"/>
      <c r="I539" s="112"/>
      <c r="J539" s="112"/>
      <c r="K539" s="112"/>
      <c r="M539" s="112"/>
      <c r="O539" s="112"/>
      <c r="P539" s="112"/>
      <c r="Q539" s="112"/>
    </row>
    <row r="540">
      <c r="A540" s="112"/>
      <c r="B540" s="112"/>
      <c r="C540" s="112"/>
      <c r="D540" s="112"/>
      <c r="E540" s="112"/>
      <c r="F540" s="112"/>
      <c r="G540" s="112"/>
      <c r="H540" s="112"/>
      <c r="I540" s="112"/>
      <c r="J540" s="112"/>
      <c r="K540" s="112"/>
      <c r="M540" s="112"/>
      <c r="O540" s="112"/>
      <c r="P540" s="112"/>
      <c r="Q540" s="112"/>
    </row>
    <row r="541">
      <c r="A541" s="112"/>
      <c r="B541" s="112"/>
      <c r="C541" s="112"/>
      <c r="D541" s="112"/>
      <c r="E541" s="112"/>
      <c r="F541" s="112"/>
      <c r="G541" s="112"/>
      <c r="H541" s="112"/>
      <c r="I541" s="112"/>
      <c r="J541" s="112"/>
      <c r="K541" s="112"/>
      <c r="M541" s="112"/>
      <c r="O541" s="112"/>
      <c r="P541" s="112"/>
      <c r="Q541" s="112"/>
    </row>
    <row r="542">
      <c r="A542" s="112"/>
      <c r="B542" s="112"/>
      <c r="C542" s="112"/>
      <c r="D542" s="112"/>
      <c r="E542" s="112"/>
      <c r="F542" s="112"/>
      <c r="G542" s="112"/>
      <c r="H542" s="112"/>
      <c r="I542" s="112"/>
      <c r="J542" s="112"/>
      <c r="K542" s="112"/>
      <c r="M542" s="112"/>
      <c r="O542" s="112"/>
      <c r="P542" s="112"/>
      <c r="Q542" s="112"/>
    </row>
    <row r="543">
      <c r="A543" s="112"/>
      <c r="B543" s="112"/>
      <c r="C543" s="112"/>
      <c r="D543" s="112"/>
      <c r="E543" s="112"/>
      <c r="F543" s="112"/>
      <c r="G543" s="112"/>
      <c r="H543" s="112"/>
      <c r="I543" s="112"/>
      <c r="J543" s="112"/>
      <c r="K543" s="112"/>
      <c r="M543" s="112"/>
      <c r="O543" s="112"/>
      <c r="P543" s="112"/>
      <c r="Q543" s="112"/>
    </row>
    <row r="544">
      <c r="A544" s="112"/>
      <c r="B544" s="112"/>
      <c r="C544" s="112"/>
      <c r="D544" s="112"/>
      <c r="E544" s="112"/>
      <c r="F544" s="112"/>
      <c r="G544" s="112"/>
      <c r="H544" s="112"/>
      <c r="I544" s="112"/>
      <c r="J544" s="112"/>
      <c r="K544" s="112"/>
      <c r="M544" s="112"/>
      <c r="O544" s="112"/>
      <c r="P544" s="112"/>
      <c r="Q544" s="112"/>
    </row>
    <row r="545">
      <c r="A545" s="112"/>
      <c r="B545" s="112"/>
      <c r="C545" s="112"/>
      <c r="D545" s="112"/>
      <c r="E545" s="112"/>
      <c r="F545" s="112"/>
      <c r="G545" s="112"/>
      <c r="H545" s="112"/>
      <c r="I545" s="112"/>
      <c r="J545" s="112"/>
      <c r="K545" s="112"/>
      <c r="M545" s="112"/>
      <c r="O545" s="112"/>
      <c r="P545" s="112"/>
      <c r="Q545" s="112"/>
    </row>
    <row r="546">
      <c r="A546" s="112"/>
      <c r="B546" s="112"/>
      <c r="C546" s="112"/>
      <c r="D546" s="112"/>
      <c r="E546" s="112"/>
      <c r="F546" s="112"/>
      <c r="G546" s="112"/>
      <c r="H546" s="112"/>
      <c r="I546" s="112"/>
      <c r="J546" s="112"/>
      <c r="K546" s="112"/>
      <c r="M546" s="112"/>
      <c r="O546" s="112"/>
      <c r="P546" s="112"/>
      <c r="Q546" s="112"/>
    </row>
    <row r="547">
      <c r="A547" s="112"/>
      <c r="B547" s="112"/>
      <c r="C547" s="112"/>
      <c r="D547" s="112"/>
      <c r="E547" s="112"/>
      <c r="F547" s="112"/>
      <c r="G547" s="112"/>
      <c r="H547" s="112"/>
      <c r="I547" s="112"/>
      <c r="J547" s="112"/>
      <c r="K547" s="112"/>
      <c r="M547" s="112"/>
      <c r="O547" s="112"/>
      <c r="P547" s="112"/>
      <c r="Q547" s="112"/>
    </row>
    <row r="548">
      <c r="A548" s="112"/>
      <c r="B548" s="112"/>
      <c r="C548" s="112"/>
      <c r="D548" s="112"/>
      <c r="E548" s="112"/>
      <c r="F548" s="112"/>
      <c r="G548" s="112"/>
      <c r="H548" s="112"/>
      <c r="I548" s="112"/>
      <c r="J548" s="112"/>
      <c r="K548" s="112"/>
      <c r="M548" s="112"/>
      <c r="O548" s="112"/>
      <c r="P548" s="112"/>
      <c r="Q548" s="112"/>
    </row>
    <row r="549">
      <c r="A549" s="112"/>
      <c r="B549" s="112"/>
      <c r="C549" s="112"/>
      <c r="D549" s="112"/>
      <c r="E549" s="112"/>
      <c r="F549" s="112"/>
      <c r="G549" s="112"/>
      <c r="H549" s="112"/>
      <c r="I549" s="112"/>
      <c r="J549" s="112"/>
      <c r="K549" s="112"/>
      <c r="M549" s="112"/>
      <c r="O549" s="112"/>
      <c r="P549" s="112"/>
      <c r="Q549" s="112"/>
    </row>
    <row r="550">
      <c r="A550" s="112"/>
      <c r="B550" s="112"/>
      <c r="C550" s="112"/>
      <c r="D550" s="112"/>
      <c r="E550" s="112"/>
      <c r="F550" s="112"/>
      <c r="G550" s="112"/>
      <c r="H550" s="112"/>
      <c r="I550" s="112"/>
      <c r="J550" s="112"/>
      <c r="K550" s="112"/>
      <c r="M550" s="112"/>
      <c r="O550" s="112"/>
      <c r="P550" s="112"/>
      <c r="Q550" s="112"/>
    </row>
    <row r="551">
      <c r="A551" s="112"/>
      <c r="B551" s="112"/>
      <c r="C551" s="112"/>
      <c r="D551" s="112"/>
      <c r="E551" s="112"/>
      <c r="F551" s="112"/>
      <c r="G551" s="112"/>
      <c r="H551" s="112"/>
      <c r="I551" s="112"/>
      <c r="J551" s="112"/>
      <c r="K551" s="112"/>
      <c r="M551" s="112"/>
      <c r="O551" s="112"/>
      <c r="P551" s="112"/>
      <c r="Q551" s="112"/>
    </row>
    <row r="552">
      <c r="A552" s="112"/>
      <c r="B552" s="112"/>
      <c r="C552" s="112"/>
      <c r="D552" s="112"/>
      <c r="E552" s="112"/>
      <c r="F552" s="112"/>
      <c r="G552" s="112"/>
      <c r="H552" s="112"/>
      <c r="I552" s="112"/>
      <c r="J552" s="112"/>
      <c r="K552" s="112"/>
      <c r="M552" s="112"/>
      <c r="O552" s="112"/>
      <c r="P552" s="112"/>
      <c r="Q552" s="112"/>
    </row>
    <row r="553">
      <c r="A553" s="112"/>
      <c r="B553" s="112"/>
      <c r="C553" s="112"/>
      <c r="D553" s="112"/>
      <c r="E553" s="112"/>
      <c r="F553" s="112"/>
      <c r="G553" s="112"/>
      <c r="H553" s="112"/>
      <c r="I553" s="112"/>
      <c r="J553" s="112"/>
      <c r="K553" s="112"/>
      <c r="M553" s="112"/>
      <c r="O553" s="112"/>
      <c r="P553" s="112"/>
      <c r="Q553" s="112"/>
    </row>
    <row r="554">
      <c r="A554" s="112"/>
      <c r="B554" s="112"/>
      <c r="C554" s="112"/>
      <c r="D554" s="112"/>
      <c r="E554" s="112"/>
      <c r="F554" s="112"/>
      <c r="G554" s="112"/>
      <c r="H554" s="112"/>
      <c r="I554" s="112"/>
      <c r="J554" s="112"/>
      <c r="K554" s="112"/>
      <c r="M554" s="112"/>
      <c r="O554" s="112"/>
      <c r="P554" s="112"/>
      <c r="Q554" s="112"/>
    </row>
    <row r="555">
      <c r="A555" s="112"/>
      <c r="B555" s="112"/>
      <c r="C555" s="112"/>
      <c r="D555" s="112"/>
      <c r="E555" s="112"/>
      <c r="F555" s="112"/>
      <c r="G555" s="112"/>
      <c r="H555" s="112"/>
      <c r="I555" s="112"/>
      <c r="J555" s="112"/>
      <c r="K555" s="112"/>
      <c r="M555" s="112"/>
      <c r="O555" s="112"/>
      <c r="P555" s="112"/>
      <c r="Q555" s="112"/>
    </row>
    <row r="556">
      <c r="A556" s="112"/>
      <c r="B556" s="112"/>
      <c r="C556" s="112"/>
      <c r="D556" s="112"/>
      <c r="E556" s="112"/>
      <c r="F556" s="112"/>
      <c r="G556" s="112"/>
      <c r="H556" s="112"/>
      <c r="I556" s="112"/>
      <c r="J556" s="112"/>
      <c r="K556" s="112"/>
      <c r="M556" s="112"/>
      <c r="O556" s="112"/>
      <c r="P556" s="112"/>
      <c r="Q556" s="112"/>
    </row>
    <row r="557">
      <c r="A557" s="112"/>
      <c r="B557" s="112"/>
      <c r="C557" s="112"/>
      <c r="D557" s="112"/>
      <c r="E557" s="112"/>
      <c r="F557" s="112"/>
      <c r="G557" s="112"/>
      <c r="H557" s="112"/>
      <c r="I557" s="112"/>
      <c r="J557" s="112"/>
      <c r="K557" s="112"/>
      <c r="M557" s="112"/>
      <c r="O557" s="112"/>
      <c r="P557" s="112"/>
      <c r="Q557" s="112"/>
    </row>
    <row r="558">
      <c r="A558" s="112"/>
      <c r="B558" s="112"/>
      <c r="C558" s="112"/>
      <c r="D558" s="112"/>
      <c r="E558" s="112"/>
      <c r="F558" s="112"/>
      <c r="G558" s="112"/>
      <c r="H558" s="112"/>
      <c r="I558" s="112"/>
      <c r="J558" s="112"/>
      <c r="K558" s="112"/>
      <c r="M558" s="112"/>
      <c r="O558" s="112"/>
      <c r="P558" s="112"/>
      <c r="Q558" s="112"/>
    </row>
    <row r="559">
      <c r="A559" s="112"/>
      <c r="B559" s="112"/>
      <c r="C559" s="112"/>
      <c r="D559" s="112"/>
      <c r="E559" s="112"/>
      <c r="F559" s="112"/>
      <c r="G559" s="112"/>
      <c r="H559" s="112"/>
      <c r="I559" s="112"/>
      <c r="J559" s="112"/>
      <c r="K559" s="112"/>
      <c r="M559" s="112"/>
      <c r="O559" s="112"/>
      <c r="P559" s="112"/>
      <c r="Q559" s="112"/>
    </row>
    <row r="560">
      <c r="A560" s="112"/>
      <c r="B560" s="112"/>
      <c r="C560" s="112"/>
      <c r="D560" s="112"/>
      <c r="E560" s="112"/>
      <c r="F560" s="112"/>
      <c r="G560" s="112"/>
      <c r="H560" s="112"/>
      <c r="I560" s="112"/>
      <c r="J560" s="112"/>
      <c r="K560" s="112"/>
      <c r="M560" s="112"/>
      <c r="O560" s="112"/>
      <c r="P560" s="112"/>
      <c r="Q560" s="112"/>
    </row>
    <row r="561">
      <c r="A561" s="112"/>
      <c r="B561" s="112"/>
      <c r="C561" s="112"/>
      <c r="D561" s="112"/>
      <c r="E561" s="112"/>
      <c r="F561" s="112"/>
      <c r="G561" s="112"/>
      <c r="H561" s="112"/>
      <c r="I561" s="112"/>
      <c r="J561" s="112"/>
      <c r="K561" s="112"/>
      <c r="M561" s="112"/>
      <c r="O561" s="112"/>
      <c r="P561" s="112"/>
      <c r="Q561" s="112"/>
    </row>
    <row r="562">
      <c r="A562" s="112"/>
      <c r="B562" s="112"/>
      <c r="C562" s="112"/>
      <c r="D562" s="112"/>
      <c r="E562" s="112"/>
      <c r="F562" s="112"/>
      <c r="G562" s="112"/>
      <c r="H562" s="112"/>
      <c r="I562" s="112"/>
      <c r="J562" s="112"/>
      <c r="K562" s="112"/>
      <c r="M562" s="112"/>
      <c r="O562" s="112"/>
      <c r="P562" s="112"/>
      <c r="Q562" s="112"/>
    </row>
    <row r="563">
      <c r="A563" s="112"/>
      <c r="B563" s="112"/>
      <c r="C563" s="112"/>
      <c r="D563" s="112"/>
      <c r="E563" s="112"/>
      <c r="F563" s="112"/>
      <c r="G563" s="112"/>
      <c r="H563" s="112"/>
      <c r="I563" s="112"/>
      <c r="J563" s="112"/>
      <c r="K563" s="112"/>
      <c r="M563" s="112"/>
      <c r="O563" s="112"/>
      <c r="P563" s="112"/>
      <c r="Q563" s="112"/>
    </row>
    <row r="564">
      <c r="A564" s="112"/>
      <c r="B564" s="112"/>
      <c r="C564" s="112"/>
      <c r="D564" s="112"/>
      <c r="E564" s="112"/>
      <c r="F564" s="112"/>
      <c r="G564" s="112"/>
      <c r="H564" s="112"/>
      <c r="I564" s="112"/>
      <c r="J564" s="112"/>
      <c r="K564" s="112"/>
      <c r="M564" s="112"/>
      <c r="O564" s="112"/>
      <c r="P564" s="112"/>
      <c r="Q564" s="112"/>
    </row>
    <row r="565">
      <c r="A565" s="112"/>
      <c r="B565" s="112"/>
      <c r="C565" s="112"/>
      <c r="D565" s="112"/>
      <c r="E565" s="112"/>
      <c r="F565" s="112"/>
      <c r="G565" s="112"/>
      <c r="H565" s="112"/>
      <c r="I565" s="112"/>
      <c r="J565" s="112"/>
      <c r="K565" s="112"/>
      <c r="M565" s="112"/>
      <c r="O565" s="112"/>
      <c r="P565" s="112"/>
      <c r="Q565" s="112"/>
    </row>
    <row r="566">
      <c r="A566" s="112"/>
      <c r="B566" s="112"/>
      <c r="C566" s="112"/>
      <c r="D566" s="112"/>
      <c r="E566" s="112"/>
      <c r="F566" s="112"/>
      <c r="G566" s="112"/>
      <c r="H566" s="112"/>
      <c r="I566" s="112"/>
      <c r="J566" s="112"/>
      <c r="K566" s="112"/>
      <c r="M566" s="112"/>
      <c r="O566" s="112"/>
      <c r="P566" s="112"/>
      <c r="Q566" s="112"/>
    </row>
    <row r="567">
      <c r="A567" s="112"/>
      <c r="B567" s="112"/>
      <c r="C567" s="112"/>
      <c r="D567" s="112"/>
      <c r="E567" s="112"/>
      <c r="F567" s="112"/>
      <c r="G567" s="112"/>
      <c r="H567" s="112"/>
      <c r="I567" s="112"/>
      <c r="J567" s="112"/>
      <c r="K567" s="112"/>
      <c r="M567" s="112"/>
      <c r="O567" s="112"/>
      <c r="P567" s="112"/>
      <c r="Q567" s="112"/>
    </row>
    <row r="568">
      <c r="A568" s="112"/>
      <c r="B568" s="112"/>
      <c r="C568" s="112"/>
      <c r="D568" s="112"/>
      <c r="E568" s="112"/>
      <c r="F568" s="112"/>
      <c r="G568" s="112"/>
      <c r="H568" s="112"/>
      <c r="I568" s="112"/>
      <c r="J568" s="112"/>
      <c r="K568" s="112"/>
      <c r="M568" s="112"/>
      <c r="O568" s="112"/>
      <c r="P568" s="112"/>
      <c r="Q568" s="112"/>
    </row>
    <row r="569">
      <c r="A569" s="112"/>
      <c r="B569" s="112"/>
      <c r="C569" s="112"/>
      <c r="D569" s="112"/>
      <c r="E569" s="112"/>
      <c r="F569" s="112"/>
      <c r="G569" s="112"/>
      <c r="H569" s="112"/>
      <c r="I569" s="112"/>
      <c r="J569" s="112"/>
      <c r="K569" s="112"/>
      <c r="M569" s="112"/>
      <c r="O569" s="112"/>
      <c r="P569" s="112"/>
      <c r="Q569" s="112"/>
    </row>
    <row r="570">
      <c r="A570" s="112"/>
      <c r="B570" s="112"/>
      <c r="C570" s="112"/>
      <c r="D570" s="112"/>
      <c r="E570" s="112"/>
      <c r="F570" s="112"/>
      <c r="G570" s="112"/>
      <c r="H570" s="112"/>
      <c r="I570" s="112"/>
      <c r="J570" s="112"/>
      <c r="K570" s="112"/>
      <c r="M570" s="112"/>
      <c r="O570" s="112"/>
      <c r="P570" s="112"/>
      <c r="Q570" s="112"/>
    </row>
    <row r="571">
      <c r="A571" s="112"/>
      <c r="B571" s="112"/>
      <c r="C571" s="112"/>
      <c r="D571" s="112"/>
      <c r="E571" s="112"/>
      <c r="F571" s="112"/>
      <c r="G571" s="112"/>
      <c r="H571" s="112"/>
      <c r="I571" s="112"/>
      <c r="J571" s="112"/>
      <c r="K571" s="112"/>
      <c r="M571" s="112"/>
      <c r="O571" s="112"/>
      <c r="P571" s="112"/>
      <c r="Q571" s="112"/>
    </row>
    <row r="572">
      <c r="A572" s="112"/>
      <c r="B572" s="112"/>
      <c r="C572" s="112"/>
      <c r="D572" s="112"/>
      <c r="E572" s="112"/>
      <c r="F572" s="112"/>
      <c r="G572" s="112"/>
      <c r="H572" s="112"/>
      <c r="I572" s="112"/>
      <c r="J572" s="112"/>
      <c r="K572" s="112"/>
      <c r="M572" s="112"/>
      <c r="O572" s="112"/>
      <c r="P572" s="112"/>
      <c r="Q572" s="112"/>
    </row>
    <row r="573">
      <c r="A573" s="112"/>
      <c r="B573" s="112"/>
      <c r="C573" s="112"/>
      <c r="D573" s="112"/>
      <c r="E573" s="112"/>
      <c r="F573" s="112"/>
      <c r="G573" s="112"/>
      <c r="H573" s="112"/>
      <c r="I573" s="112"/>
      <c r="J573" s="112"/>
      <c r="K573" s="112"/>
      <c r="M573" s="112"/>
      <c r="O573" s="112"/>
      <c r="P573" s="112"/>
      <c r="Q573" s="112"/>
    </row>
    <row r="574">
      <c r="A574" s="112"/>
      <c r="B574" s="112"/>
      <c r="C574" s="112"/>
      <c r="D574" s="112"/>
      <c r="E574" s="112"/>
      <c r="F574" s="112"/>
      <c r="G574" s="112"/>
      <c r="H574" s="112"/>
      <c r="I574" s="112"/>
      <c r="J574" s="112"/>
      <c r="K574" s="112"/>
      <c r="M574" s="112"/>
      <c r="O574" s="112"/>
      <c r="P574" s="112"/>
      <c r="Q574" s="112"/>
    </row>
    <row r="575">
      <c r="A575" s="112"/>
      <c r="B575" s="112"/>
      <c r="C575" s="112"/>
      <c r="D575" s="112"/>
      <c r="E575" s="112"/>
      <c r="F575" s="112"/>
      <c r="G575" s="112"/>
      <c r="H575" s="112"/>
      <c r="I575" s="112"/>
      <c r="J575" s="112"/>
      <c r="K575" s="112"/>
      <c r="M575" s="112"/>
      <c r="O575" s="112"/>
      <c r="P575" s="112"/>
      <c r="Q575" s="112"/>
    </row>
    <row r="576">
      <c r="A576" s="112"/>
      <c r="B576" s="112"/>
      <c r="C576" s="112"/>
      <c r="D576" s="112"/>
      <c r="E576" s="112"/>
      <c r="F576" s="112"/>
      <c r="G576" s="112"/>
      <c r="H576" s="112"/>
      <c r="I576" s="112"/>
      <c r="J576" s="112"/>
      <c r="K576" s="112"/>
      <c r="M576" s="112"/>
      <c r="O576" s="112"/>
      <c r="P576" s="112"/>
      <c r="Q576" s="112"/>
    </row>
    <row r="577">
      <c r="A577" s="112"/>
      <c r="B577" s="112"/>
      <c r="C577" s="112"/>
      <c r="D577" s="112"/>
      <c r="E577" s="112"/>
      <c r="F577" s="112"/>
      <c r="G577" s="112"/>
      <c r="H577" s="112"/>
      <c r="I577" s="112"/>
      <c r="J577" s="112"/>
      <c r="K577" s="112"/>
      <c r="M577" s="112"/>
      <c r="O577" s="112"/>
      <c r="P577" s="112"/>
      <c r="Q577" s="112"/>
    </row>
    <row r="578">
      <c r="A578" s="112"/>
      <c r="B578" s="112"/>
      <c r="C578" s="112"/>
      <c r="D578" s="112"/>
      <c r="E578" s="112"/>
      <c r="F578" s="112"/>
      <c r="G578" s="112"/>
      <c r="H578" s="112"/>
      <c r="I578" s="112"/>
      <c r="J578" s="112"/>
      <c r="K578" s="112"/>
      <c r="M578" s="112"/>
      <c r="O578" s="112"/>
      <c r="P578" s="112"/>
      <c r="Q578" s="112"/>
    </row>
    <row r="579">
      <c r="A579" s="112"/>
      <c r="B579" s="112"/>
      <c r="C579" s="112"/>
      <c r="D579" s="112"/>
      <c r="E579" s="112"/>
      <c r="F579" s="112"/>
      <c r="G579" s="112"/>
      <c r="H579" s="112"/>
      <c r="I579" s="112"/>
      <c r="J579" s="112"/>
      <c r="K579" s="112"/>
      <c r="M579" s="112"/>
      <c r="O579" s="112"/>
      <c r="P579" s="112"/>
      <c r="Q579" s="112"/>
    </row>
    <row r="580">
      <c r="A580" s="112"/>
      <c r="B580" s="112"/>
      <c r="C580" s="112"/>
      <c r="D580" s="112"/>
      <c r="E580" s="112"/>
      <c r="F580" s="112"/>
      <c r="G580" s="112"/>
      <c r="H580" s="112"/>
      <c r="I580" s="112"/>
      <c r="J580" s="112"/>
      <c r="K580" s="112"/>
      <c r="M580" s="112"/>
      <c r="O580" s="112"/>
      <c r="P580" s="112"/>
      <c r="Q580" s="112"/>
    </row>
    <row r="581">
      <c r="A581" s="112"/>
      <c r="B581" s="112"/>
      <c r="C581" s="112"/>
      <c r="D581" s="112"/>
      <c r="E581" s="112"/>
      <c r="F581" s="112"/>
      <c r="G581" s="112"/>
      <c r="H581" s="112"/>
      <c r="I581" s="112"/>
      <c r="J581" s="112"/>
      <c r="K581" s="112"/>
      <c r="M581" s="112"/>
      <c r="O581" s="112"/>
      <c r="P581" s="112"/>
      <c r="Q581" s="112"/>
    </row>
    <row r="582">
      <c r="A582" s="112"/>
      <c r="B582" s="112"/>
      <c r="C582" s="112"/>
      <c r="D582" s="112"/>
      <c r="E582" s="112"/>
      <c r="F582" s="112"/>
      <c r="G582" s="112"/>
      <c r="H582" s="112"/>
      <c r="I582" s="112"/>
      <c r="J582" s="112"/>
      <c r="K582" s="112"/>
      <c r="M582" s="112"/>
      <c r="O582" s="112"/>
      <c r="P582" s="112"/>
      <c r="Q582" s="112"/>
    </row>
    <row r="583">
      <c r="A583" s="112"/>
      <c r="B583" s="112"/>
      <c r="C583" s="112"/>
      <c r="D583" s="112"/>
      <c r="E583" s="112"/>
      <c r="F583" s="112"/>
      <c r="G583" s="112"/>
      <c r="H583" s="112"/>
      <c r="I583" s="112"/>
      <c r="J583" s="112"/>
      <c r="K583" s="112"/>
      <c r="M583" s="112"/>
      <c r="O583" s="112"/>
      <c r="P583" s="112"/>
      <c r="Q583" s="112"/>
    </row>
    <row r="584">
      <c r="A584" s="112"/>
      <c r="B584" s="112"/>
      <c r="C584" s="112"/>
      <c r="D584" s="112"/>
      <c r="E584" s="112"/>
      <c r="F584" s="112"/>
      <c r="G584" s="112"/>
      <c r="H584" s="112"/>
      <c r="I584" s="112"/>
      <c r="J584" s="112"/>
      <c r="K584" s="112"/>
      <c r="M584" s="112"/>
      <c r="O584" s="112"/>
      <c r="P584" s="112"/>
      <c r="Q584" s="112"/>
    </row>
    <row r="585">
      <c r="A585" s="112"/>
      <c r="B585" s="112"/>
      <c r="C585" s="112"/>
      <c r="D585" s="112"/>
      <c r="E585" s="112"/>
      <c r="F585" s="112"/>
      <c r="G585" s="112"/>
      <c r="H585" s="112"/>
      <c r="I585" s="112"/>
      <c r="J585" s="112"/>
      <c r="K585" s="112"/>
      <c r="M585" s="112"/>
      <c r="O585" s="112"/>
      <c r="P585" s="112"/>
      <c r="Q585" s="112"/>
    </row>
    <row r="586">
      <c r="A586" s="112"/>
      <c r="B586" s="112"/>
      <c r="C586" s="112"/>
      <c r="D586" s="112"/>
      <c r="E586" s="112"/>
      <c r="F586" s="112"/>
      <c r="G586" s="112"/>
      <c r="H586" s="112"/>
      <c r="I586" s="112"/>
      <c r="J586" s="112"/>
      <c r="K586" s="112"/>
      <c r="M586" s="112"/>
      <c r="O586" s="112"/>
      <c r="P586" s="112"/>
      <c r="Q586" s="112"/>
    </row>
    <row r="587">
      <c r="A587" s="112"/>
      <c r="B587" s="112"/>
      <c r="C587" s="112"/>
      <c r="D587" s="112"/>
      <c r="E587" s="112"/>
      <c r="F587" s="112"/>
      <c r="G587" s="112"/>
      <c r="H587" s="112"/>
      <c r="I587" s="112"/>
      <c r="J587" s="112"/>
      <c r="K587" s="112"/>
      <c r="M587" s="112"/>
      <c r="O587" s="112"/>
      <c r="P587" s="112"/>
      <c r="Q587" s="112"/>
    </row>
    <row r="588">
      <c r="A588" s="112"/>
      <c r="B588" s="112"/>
      <c r="C588" s="112"/>
      <c r="D588" s="112"/>
      <c r="E588" s="112"/>
      <c r="F588" s="112"/>
      <c r="G588" s="112"/>
      <c r="H588" s="112"/>
      <c r="I588" s="112"/>
      <c r="J588" s="112"/>
      <c r="K588" s="112"/>
      <c r="M588" s="112"/>
      <c r="O588" s="112"/>
      <c r="P588" s="112"/>
      <c r="Q588" s="112"/>
    </row>
    <row r="589">
      <c r="A589" s="112"/>
      <c r="B589" s="112"/>
      <c r="C589" s="112"/>
      <c r="D589" s="112"/>
      <c r="E589" s="112"/>
      <c r="F589" s="112"/>
      <c r="G589" s="112"/>
      <c r="H589" s="112"/>
      <c r="I589" s="112"/>
      <c r="J589" s="112"/>
      <c r="K589" s="112"/>
      <c r="M589" s="112"/>
      <c r="O589" s="112"/>
      <c r="P589" s="112"/>
      <c r="Q589" s="112"/>
    </row>
    <row r="590">
      <c r="A590" s="112"/>
      <c r="B590" s="112"/>
      <c r="C590" s="112"/>
      <c r="D590" s="112"/>
      <c r="E590" s="112"/>
      <c r="F590" s="112"/>
      <c r="G590" s="112"/>
      <c r="H590" s="112"/>
      <c r="I590" s="112"/>
      <c r="J590" s="112"/>
      <c r="K590" s="112"/>
      <c r="M590" s="112"/>
      <c r="O590" s="112"/>
      <c r="P590" s="112"/>
      <c r="Q590" s="112"/>
    </row>
    <row r="591">
      <c r="A591" s="112"/>
      <c r="B591" s="112"/>
      <c r="C591" s="112"/>
      <c r="D591" s="112"/>
      <c r="E591" s="112"/>
      <c r="F591" s="112"/>
      <c r="G591" s="112"/>
      <c r="H591" s="112"/>
      <c r="I591" s="112"/>
      <c r="J591" s="112"/>
      <c r="K591" s="112"/>
      <c r="M591" s="112"/>
      <c r="O591" s="112"/>
      <c r="P591" s="112"/>
      <c r="Q591" s="112"/>
    </row>
    <row r="592">
      <c r="A592" s="112"/>
      <c r="B592" s="112"/>
      <c r="C592" s="112"/>
      <c r="D592" s="112"/>
      <c r="E592" s="112"/>
      <c r="F592" s="112"/>
      <c r="G592" s="112"/>
      <c r="H592" s="112"/>
      <c r="I592" s="112"/>
      <c r="J592" s="112"/>
      <c r="K592" s="112"/>
      <c r="M592" s="112"/>
      <c r="O592" s="112"/>
      <c r="P592" s="112"/>
      <c r="Q592" s="112"/>
    </row>
    <row r="593">
      <c r="A593" s="112"/>
      <c r="B593" s="112"/>
      <c r="C593" s="112"/>
      <c r="D593" s="112"/>
      <c r="E593" s="112"/>
      <c r="F593" s="112"/>
      <c r="G593" s="112"/>
      <c r="H593" s="112"/>
      <c r="I593" s="112"/>
      <c r="J593" s="112"/>
      <c r="K593" s="112"/>
      <c r="M593" s="112"/>
      <c r="O593" s="112"/>
      <c r="P593" s="112"/>
      <c r="Q593" s="112"/>
    </row>
    <row r="594">
      <c r="A594" s="112"/>
      <c r="B594" s="112"/>
      <c r="C594" s="112"/>
      <c r="D594" s="112"/>
      <c r="E594" s="112"/>
      <c r="F594" s="112"/>
      <c r="G594" s="112"/>
      <c r="H594" s="112"/>
      <c r="I594" s="112"/>
      <c r="J594" s="112"/>
      <c r="K594" s="112"/>
      <c r="M594" s="112"/>
      <c r="O594" s="112"/>
      <c r="P594" s="112"/>
      <c r="Q594" s="112"/>
    </row>
    <row r="595">
      <c r="A595" s="112"/>
      <c r="B595" s="112"/>
      <c r="C595" s="112"/>
      <c r="D595" s="112"/>
      <c r="E595" s="112"/>
      <c r="F595" s="112"/>
      <c r="G595" s="112"/>
      <c r="H595" s="112"/>
      <c r="I595" s="112"/>
      <c r="J595" s="112"/>
      <c r="K595" s="112"/>
      <c r="M595" s="112"/>
      <c r="O595" s="112"/>
      <c r="P595" s="112"/>
      <c r="Q595" s="112"/>
    </row>
    <row r="596">
      <c r="A596" s="112"/>
      <c r="B596" s="112"/>
      <c r="C596" s="112"/>
      <c r="D596" s="112"/>
      <c r="E596" s="112"/>
      <c r="F596" s="112"/>
      <c r="G596" s="112"/>
      <c r="H596" s="112"/>
      <c r="I596" s="112"/>
      <c r="J596" s="112"/>
      <c r="K596" s="112"/>
      <c r="M596" s="112"/>
      <c r="O596" s="112"/>
      <c r="P596" s="112"/>
      <c r="Q596" s="112"/>
    </row>
    <row r="597">
      <c r="A597" s="112"/>
      <c r="B597" s="112"/>
      <c r="C597" s="112"/>
      <c r="D597" s="112"/>
      <c r="E597" s="112"/>
      <c r="F597" s="112"/>
      <c r="G597" s="112"/>
      <c r="H597" s="112"/>
      <c r="I597" s="112"/>
      <c r="J597" s="112"/>
      <c r="K597" s="112"/>
      <c r="M597" s="112"/>
      <c r="O597" s="112"/>
      <c r="P597" s="112"/>
      <c r="Q597" s="112"/>
    </row>
    <row r="598">
      <c r="A598" s="112"/>
      <c r="B598" s="112"/>
      <c r="C598" s="112"/>
      <c r="D598" s="112"/>
      <c r="E598" s="112"/>
      <c r="F598" s="112"/>
      <c r="G598" s="112"/>
      <c r="H598" s="112"/>
      <c r="I598" s="112"/>
      <c r="J598" s="112"/>
      <c r="K598" s="112"/>
      <c r="M598" s="112"/>
      <c r="O598" s="112"/>
      <c r="P598" s="112"/>
      <c r="Q598" s="112"/>
    </row>
    <row r="599">
      <c r="A599" s="112"/>
      <c r="B599" s="112"/>
      <c r="C599" s="112"/>
      <c r="D599" s="112"/>
      <c r="E599" s="112"/>
      <c r="F599" s="112"/>
      <c r="G599" s="112"/>
      <c r="H599" s="112"/>
      <c r="I599" s="112"/>
      <c r="J599" s="112"/>
      <c r="K599" s="112"/>
      <c r="M599" s="112"/>
      <c r="O599" s="112"/>
      <c r="P599" s="112"/>
      <c r="Q599" s="112"/>
    </row>
    <row r="600">
      <c r="A600" s="112"/>
      <c r="B600" s="112"/>
      <c r="C600" s="112"/>
      <c r="D600" s="112"/>
      <c r="E600" s="112"/>
      <c r="F600" s="112"/>
      <c r="G600" s="112"/>
      <c r="H600" s="112"/>
      <c r="I600" s="112"/>
      <c r="J600" s="112"/>
      <c r="K600" s="112"/>
      <c r="M600" s="112"/>
      <c r="O600" s="112"/>
      <c r="P600" s="112"/>
      <c r="Q600" s="112"/>
    </row>
    <row r="601">
      <c r="A601" s="112"/>
      <c r="B601" s="112"/>
      <c r="C601" s="112"/>
      <c r="D601" s="112"/>
      <c r="E601" s="112"/>
      <c r="F601" s="112"/>
      <c r="G601" s="112"/>
      <c r="H601" s="112"/>
      <c r="I601" s="112"/>
      <c r="J601" s="112"/>
      <c r="K601" s="112"/>
      <c r="M601" s="112"/>
      <c r="O601" s="112"/>
      <c r="P601" s="112"/>
      <c r="Q601" s="112"/>
    </row>
    <row r="602">
      <c r="A602" s="112"/>
      <c r="B602" s="112"/>
      <c r="C602" s="112"/>
      <c r="D602" s="112"/>
      <c r="E602" s="112"/>
      <c r="F602" s="112"/>
      <c r="G602" s="112"/>
      <c r="H602" s="112"/>
      <c r="I602" s="112"/>
      <c r="J602" s="112"/>
      <c r="K602" s="112"/>
      <c r="M602" s="112"/>
      <c r="O602" s="112"/>
      <c r="P602" s="112"/>
      <c r="Q602" s="112"/>
    </row>
    <row r="603">
      <c r="A603" s="112"/>
      <c r="B603" s="112"/>
      <c r="C603" s="112"/>
      <c r="D603" s="112"/>
      <c r="E603" s="112"/>
      <c r="F603" s="112"/>
      <c r="G603" s="112"/>
      <c r="H603" s="112"/>
      <c r="I603" s="112"/>
      <c r="J603" s="112"/>
      <c r="K603" s="112"/>
      <c r="M603" s="112"/>
      <c r="O603" s="112"/>
      <c r="P603" s="112"/>
      <c r="Q603" s="112"/>
    </row>
    <row r="604">
      <c r="A604" s="112"/>
      <c r="B604" s="112"/>
      <c r="C604" s="112"/>
      <c r="D604" s="112"/>
      <c r="E604" s="112"/>
      <c r="F604" s="112"/>
      <c r="G604" s="112"/>
      <c r="H604" s="112"/>
      <c r="I604" s="112"/>
      <c r="J604" s="112"/>
      <c r="K604" s="112"/>
      <c r="M604" s="112"/>
      <c r="O604" s="112"/>
      <c r="P604" s="112"/>
      <c r="Q604" s="112"/>
    </row>
    <row r="605">
      <c r="A605" s="112"/>
      <c r="B605" s="112"/>
      <c r="C605" s="112"/>
      <c r="D605" s="112"/>
      <c r="E605" s="112"/>
      <c r="F605" s="112"/>
      <c r="G605" s="112"/>
      <c r="H605" s="112"/>
      <c r="I605" s="112"/>
      <c r="J605" s="112"/>
      <c r="K605" s="112"/>
      <c r="M605" s="112"/>
      <c r="O605" s="112"/>
      <c r="P605" s="112"/>
      <c r="Q605" s="112"/>
    </row>
    <row r="606">
      <c r="A606" s="112"/>
      <c r="B606" s="112"/>
      <c r="C606" s="112"/>
      <c r="D606" s="112"/>
      <c r="E606" s="112"/>
      <c r="F606" s="112"/>
      <c r="G606" s="112"/>
      <c r="H606" s="112"/>
      <c r="I606" s="112"/>
      <c r="J606" s="112"/>
      <c r="K606" s="112"/>
      <c r="M606" s="112"/>
      <c r="O606" s="112"/>
      <c r="P606" s="112"/>
      <c r="Q606" s="112"/>
    </row>
    <row r="607">
      <c r="A607" s="112"/>
      <c r="B607" s="112"/>
      <c r="C607" s="112"/>
      <c r="D607" s="112"/>
      <c r="E607" s="112"/>
      <c r="F607" s="112"/>
      <c r="G607" s="112"/>
      <c r="H607" s="112"/>
      <c r="I607" s="112"/>
      <c r="J607" s="112"/>
      <c r="K607" s="112"/>
      <c r="M607" s="112"/>
      <c r="O607" s="112"/>
      <c r="P607" s="112"/>
      <c r="Q607" s="112"/>
    </row>
    <row r="608">
      <c r="A608" s="112"/>
      <c r="B608" s="112"/>
      <c r="C608" s="112"/>
      <c r="D608" s="112"/>
      <c r="E608" s="112"/>
      <c r="F608" s="112"/>
      <c r="G608" s="112"/>
      <c r="H608" s="112"/>
      <c r="I608" s="112"/>
      <c r="J608" s="112"/>
      <c r="K608" s="112"/>
      <c r="M608" s="112"/>
      <c r="O608" s="112"/>
      <c r="P608" s="112"/>
      <c r="Q608" s="112"/>
    </row>
    <row r="609">
      <c r="A609" s="112"/>
      <c r="B609" s="112"/>
      <c r="C609" s="112"/>
      <c r="D609" s="112"/>
      <c r="E609" s="112"/>
      <c r="F609" s="112"/>
      <c r="G609" s="112"/>
      <c r="H609" s="112"/>
      <c r="I609" s="112"/>
      <c r="J609" s="112"/>
      <c r="K609" s="112"/>
      <c r="M609" s="112"/>
      <c r="O609" s="112"/>
      <c r="P609" s="112"/>
      <c r="Q609" s="112"/>
    </row>
    <row r="610">
      <c r="A610" s="112"/>
      <c r="B610" s="112"/>
      <c r="C610" s="112"/>
      <c r="D610" s="112"/>
      <c r="E610" s="112"/>
      <c r="F610" s="112"/>
      <c r="G610" s="112"/>
      <c r="H610" s="112"/>
      <c r="I610" s="112"/>
      <c r="J610" s="112"/>
      <c r="K610" s="112"/>
      <c r="M610" s="112"/>
      <c r="O610" s="112"/>
      <c r="P610" s="112"/>
      <c r="Q610" s="112"/>
    </row>
    <row r="611">
      <c r="A611" s="112"/>
      <c r="B611" s="112"/>
      <c r="C611" s="112"/>
      <c r="D611" s="112"/>
      <c r="E611" s="112"/>
      <c r="F611" s="112"/>
      <c r="G611" s="112"/>
      <c r="H611" s="112"/>
      <c r="I611" s="112"/>
      <c r="J611" s="112"/>
      <c r="K611" s="112"/>
      <c r="M611" s="112"/>
      <c r="O611" s="112"/>
      <c r="P611" s="112"/>
      <c r="Q611" s="112"/>
    </row>
    <row r="612">
      <c r="A612" s="112"/>
      <c r="B612" s="112"/>
      <c r="C612" s="112"/>
      <c r="D612" s="112"/>
      <c r="E612" s="112"/>
      <c r="F612" s="112"/>
      <c r="G612" s="112"/>
      <c r="H612" s="112"/>
      <c r="I612" s="112"/>
      <c r="J612" s="112"/>
      <c r="K612" s="112"/>
      <c r="M612" s="112"/>
      <c r="O612" s="112"/>
      <c r="P612" s="112"/>
      <c r="Q612" s="112"/>
    </row>
    <row r="613">
      <c r="A613" s="112"/>
      <c r="B613" s="112"/>
      <c r="C613" s="112"/>
      <c r="D613" s="112"/>
      <c r="E613" s="112"/>
      <c r="F613" s="112"/>
      <c r="G613" s="112"/>
      <c r="H613" s="112"/>
      <c r="I613" s="112"/>
      <c r="J613" s="112"/>
      <c r="K613" s="112"/>
      <c r="M613" s="112"/>
      <c r="O613" s="112"/>
      <c r="P613" s="112"/>
      <c r="Q613" s="112"/>
    </row>
    <row r="614">
      <c r="A614" s="112"/>
      <c r="B614" s="112"/>
      <c r="C614" s="112"/>
      <c r="D614" s="112"/>
      <c r="E614" s="112"/>
      <c r="F614" s="112"/>
      <c r="G614" s="112"/>
      <c r="H614" s="112"/>
      <c r="I614" s="112"/>
      <c r="J614" s="112"/>
      <c r="K614" s="112"/>
      <c r="M614" s="112"/>
      <c r="O614" s="112"/>
      <c r="P614" s="112"/>
      <c r="Q614" s="112"/>
    </row>
    <row r="615">
      <c r="A615" s="112"/>
      <c r="B615" s="112"/>
      <c r="C615" s="112"/>
      <c r="D615" s="112"/>
      <c r="E615" s="112"/>
      <c r="F615" s="112"/>
      <c r="G615" s="112"/>
      <c r="H615" s="112"/>
      <c r="I615" s="112"/>
      <c r="J615" s="112"/>
      <c r="K615" s="112"/>
      <c r="M615" s="112"/>
      <c r="O615" s="112"/>
      <c r="P615" s="112"/>
      <c r="Q615" s="112"/>
    </row>
    <row r="616">
      <c r="A616" s="112"/>
      <c r="B616" s="112"/>
      <c r="C616" s="112"/>
      <c r="D616" s="112"/>
      <c r="E616" s="112"/>
      <c r="F616" s="112"/>
      <c r="G616" s="112"/>
      <c r="H616" s="112"/>
      <c r="I616" s="112"/>
      <c r="J616" s="112"/>
      <c r="K616" s="112"/>
      <c r="M616" s="112"/>
      <c r="O616" s="112"/>
      <c r="P616" s="112"/>
      <c r="Q616" s="112"/>
    </row>
    <row r="617">
      <c r="A617" s="112"/>
      <c r="B617" s="112"/>
      <c r="C617" s="112"/>
      <c r="D617" s="112"/>
      <c r="E617" s="112"/>
      <c r="F617" s="112"/>
      <c r="G617" s="112"/>
      <c r="H617" s="112"/>
      <c r="I617" s="112"/>
      <c r="J617" s="112"/>
      <c r="K617" s="112"/>
      <c r="M617" s="112"/>
      <c r="O617" s="112"/>
      <c r="P617" s="112"/>
      <c r="Q617" s="112"/>
    </row>
    <row r="618">
      <c r="A618" s="112"/>
      <c r="B618" s="112"/>
      <c r="C618" s="112"/>
      <c r="D618" s="112"/>
      <c r="E618" s="112"/>
      <c r="F618" s="112"/>
      <c r="G618" s="112"/>
      <c r="H618" s="112"/>
      <c r="I618" s="112"/>
      <c r="J618" s="112"/>
      <c r="K618" s="112"/>
      <c r="M618" s="112"/>
      <c r="O618" s="112"/>
      <c r="P618" s="112"/>
      <c r="Q618" s="112"/>
    </row>
    <row r="619">
      <c r="A619" s="112"/>
      <c r="B619" s="112"/>
      <c r="C619" s="112"/>
      <c r="D619" s="112"/>
      <c r="E619" s="112"/>
      <c r="F619" s="112"/>
      <c r="G619" s="112"/>
      <c r="H619" s="112"/>
      <c r="I619" s="112"/>
      <c r="J619" s="112"/>
      <c r="K619" s="112"/>
      <c r="M619" s="112"/>
      <c r="O619" s="112"/>
      <c r="P619" s="112"/>
      <c r="Q619" s="112"/>
    </row>
    <row r="620">
      <c r="A620" s="112"/>
      <c r="B620" s="112"/>
      <c r="C620" s="112"/>
      <c r="D620" s="112"/>
      <c r="E620" s="112"/>
      <c r="F620" s="112"/>
      <c r="G620" s="112"/>
      <c r="H620" s="112"/>
      <c r="I620" s="112"/>
      <c r="J620" s="112"/>
      <c r="K620" s="112"/>
      <c r="M620" s="112"/>
      <c r="O620" s="112"/>
      <c r="P620" s="112"/>
      <c r="Q620" s="112"/>
    </row>
    <row r="621">
      <c r="A621" s="112"/>
      <c r="B621" s="112"/>
      <c r="C621" s="112"/>
      <c r="D621" s="112"/>
      <c r="E621" s="112"/>
      <c r="F621" s="112"/>
      <c r="G621" s="112"/>
      <c r="H621" s="112"/>
      <c r="I621" s="112"/>
      <c r="J621" s="112"/>
      <c r="K621" s="112"/>
      <c r="M621" s="112"/>
      <c r="O621" s="112"/>
      <c r="P621" s="112"/>
      <c r="Q621" s="112"/>
    </row>
    <row r="622">
      <c r="A622" s="112"/>
      <c r="B622" s="112"/>
      <c r="C622" s="112"/>
      <c r="D622" s="112"/>
      <c r="E622" s="112"/>
      <c r="F622" s="112"/>
      <c r="G622" s="112"/>
      <c r="H622" s="112"/>
      <c r="I622" s="112"/>
      <c r="J622" s="112"/>
      <c r="K622" s="112"/>
      <c r="M622" s="112"/>
      <c r="O622" s="112"/>
      <c r="P622" s="112"/>
      <c r="Q622" s="112"/>
    </row>
    <row r="623">
      <c r="A623" s="112"/>
      <c r="B623" s="112"/>
      <c r="C623" s="112"/>
      <c r="D623" s="112"/>
      <c r="E623" s="112"/>
      <c r="F623" s="112"/>
      <c r="G623" s="112"/>
      <c r="H623" s="112"/>
      <c r="I623" s="112"/>
      <c r="J623" s="112"/>
      <c r="K623" s="112"/>
      <c r="M623" s="112"/>
      <c r="O623" s="112"/>
      <c r="P623" s="112"/>
      <c r="Q623" s="112"/>
    </row>
    <row r="624">
      <c r="A624" s="112"/>
      <c r="B624" s="112"/>
      <c r="C624" s="112"/>
      <c r="D624" s="112"/>
      <c r="E624" s="112"/>
      <c r="F624" s="112"/>
      <c r="G624" s="112"/>
      <c r="H624" s="112"/>
      <c r="I624" s="112"/>
      <c r="J624" s="112"/>
      <c r="K624" s="112"/>
      <c r="M624" s="112"/>
      <c r="O624" s="112"/>
      <c r="P624" s="112"/>
      <c r="Q624" s="112"/>
    </row>
    <row r="625">
      <c r="A625" s="112"/>
      <c r="B625" s="112"/>
      <c r="C625" s="112"/>
      <c r="D625" s="112"/>
      <c r="E625" s="112"/>
      <c r="F625" s="112"/>
      <c r="G625" s="112"/>
      <c r="H625" s="112"/>
      <c r="I625" s="112"/>
      <c r="J625" s="112"/>
      <c r="K625" s="112"/>
      <c r="M625" s="112"/>
      <c r="O625" s="112"/>
      <c r="P625" s="112"/>
      <c r="Q625" s="112"/>
    </row>
    <row r="626">
      <c r="A626" s="112"/>
      <c r="B626" s="112"/>
      <c r="C626" s="112"/>
      <c r="D626" s="112"/>
      <c r="E626" s="112"/>
      <c r="F626" s="112"/>
      <c r="G626" s="112"/>
      <c r="H626" s="112"/>
      <c r="I626" s="112"/>
      <c r="J626" s="112"/>
      <c r="K626" s="112"/>
      <c r="M626" s="112"/>
      <c r="O626" s="112"/>
      <c r="P626" s="112"/>
      <c r="Q626" s="112"/>
    </row>
    <row r="627">
      <c r="A627" s="112"/>
      <c r="B627" s="112"/>
      <c r="C627" s="112"/>
      <c r="D627" s="112"/>
      <c r="E627" s="112"/>
      <c r="F627" s="112"/>
      <c r="G627" s="112"/>
      <c r="H627" s="112"/>
      <c r="I627" s="112"/>
      <c r="J627" s="112"/>
      <c r="K627" s="112"/>
      <c r="M627" s="112"/>
      <c r="O627" s="112"/>
      <c r="P627" s="112"/>
      <c r="Q627" s="112"/>
    </row>
    <row r="628">
      <c r="A628" s="112"/>
      <c r="B628" s="112"/>
      <c r="C628" s="112"/>
      <c r="D628" s="112"/>
      <c r="E628" s="112"/>
      <c r="F628" s="112"/>
      <c r="G628" s="112"/>
      <c r="H628" s="112"/>
      <c r="I628" s="112"/>
      <c r="J628" s="112"/>
      <c r="K628" s="112"/>
      <c r="M628" s="112"/>
      <c r="O628" s="112"/>
      <c r="P628" s="112"/>
      <c r="Q628" s="112"/>
    </row>
    <row r="629">
      <c r="A629" s="112"/>
      <c r="B629" s="112"/>
      <c r="C629" s="112"/>
      <c r="D629" s="112"/>
      <c r="E629" s="112"/>
      <c r="F629" s="112"/>
      <c r="G629" s="112"/>
      <c r="H629" s="112"/>
      <c r="I629" s="112"/>
      <c r="J629" s="112"/>
      <c r="K629" s="112"/>
      <c r="M629" s="112"/>
      <c r="O629" s="112"/>
      <c r="P629" s="112"/>
      <c r="Q629" s="112"/>
    </row>
    <row r="630">
      <c r="A630" s="112"/>
      <c r="B630" s="112"/>
      <c r="C630" s="112"/>
      <c r="D630" s="112"/>
      <c r="E630" s="112"/>
      <c r="F630" s="112"/>
      <c r="G630" s="112"/>
      <c r="H630" s="112"/>
      <c r="I630" s="112"/>
      <c r="J630" s="112"/>
      <c r="K630" s="112"/>
      <c r="M630" s="112"/>
      <c r="O630" s="112"/>
      <c r="P630" s="112"/>
      <c r="Q630" s="112"/>
    </row>
    <row r="631">
      <c r="A631" s="112"/>
      <c r="B631" s="112"/>
      <c r="C631" s="112"/>
      <c r="D631" s="112"/>
      <c r="E631" s="112"/>
      <c r="F631" s="112"/>
      <c r="G631" s="112"/>
      <c r="H631" s="112"/>
      <c r="I631" s="112"/>
      <c r="J631" s="112"/>
      <c r="K631" s="112"/>
      <c r="M631" s="112"/>
      <c r="O631" s="112"/>
      <c r="P631" s="112"/>
      <c r="Q631" s="112"/>
    </row>
    <row r="632">
      <c r="A632" s="112"/>
      <c r="B632" s="112"/>
      <c r="C632" s="112"/>
      <c r="D632" s="112"/>
      <c r="E632" s="112"/>
      <c r="F632" s="112"/>
      <c r="G632" s="112"/>
      <c r="H632" s="112"/>
      <c r="I632" s="112"/>
      <c r="J632" s="112"/>
      <c r="K632" s="112"/>
      <c r="M632" s="112"/>
      <c r="O632" s="112"/>
      <c r="P632" s="112"/>
      <c r="Q632" s="112"/>
    </row>
    <row r="633">
      <c r="A633" s="112"/>
      <c r="B633" s="112"/>
      <c r="C633" s="112"/>
      <c r="D633" s="112"/>
      <c r="E633" s="112"/>
      <c r="F633" s="112"/>
      <c r="G633" s="112"/>
      <c r="H633" s="112"/>
      <c r="I633" s="112"/>
      <c r="J633" s="112"/>
      <c r="K633" s="112"/>
      <c r="M633" s="112"/>
      <c r="O633" s="112"/>
      <c r="P633" s="112"/>
      <c r="Q633" s="112"/>
    </row>
    <row r="634">
      <c r="A634" s="112"/>
      <c r="B634" s="112"/>
      <c r="C634" s="112"/>
      <c r="D634" s="112"/>
      <c r="E634" s="112"/>
      <c r="F634" s="112"/>
      <c r="G634" s="112"/>
      <c r="H634" s="112"/>
      <c r="I634" s="112"/>
      <c r="J634" s="112"/>
      <c r="K634" s="112"/>
      <c r="M634" s="112"/>
      <c r="O634" s="112"/>
      <c r="P634" s="112"/>
      <c r="Q634" s="112"/>
    </row>
    <row r="635">
      <c r="A635" s="112"/>
      <c r="B635" s="112"/>
      <c r="C635" s="112"/>
      <c r="D635" s="112"/>
      <c r="E635" s="112"/>
      <c r="F635" s="112"/>
      <c r="G635" s="112"/>
      <c r="H635" s="112"/>
      <c r="I635" s="112"/>
      <c r="J635" s="112"/>
      <c r="K635" s="112"/>
      <c r="M635" s="112"/>
      <c r="O635" s="112"/>
      <c r="P635" s="112"/>
      <c r="Q635" s="112"/>
    </row>
    <row r="636">
      <c r="A636" s="112"/>
      <c r="B636" s="112"/>
      <c r="C636" s="112"/>
      <c r="D636" s="112"/>
      <c r="E636" s="112"/>
      <c r="F636" s="112"/>
      <c r="G636" s="112"/>
      <c r="H636" s="112"/>
      <c r="I636" s="112"/>
      <c r="J636" s="112"/>
      <c r="K636" s="112"/>
      <c r="M636" s="112"/>
      <c r="O636" s="112"/>
      <c r="P636" s="112"/>
      <c r="Q636" s="112"/>
    </row>
    <row r="637">
      <c r="A637" s="112"/>
      <c r="B637" s="112"/>
      <c r="C637" s="112"/>
      <c r="D637" s="112"/>
      <c r="E637" s="112"/>
      <c r="F637" s="112"/>
      <c r="G637" s="112"/>
      <c r="H637" s="112"/>
      <c r="I637" s="112"/>
      <c r="J637" s="112"/>
      <c r="K637" s="112"/>
      <c r="M637" s="112"/>
      <c r="O637" s="112"/>
      <c r="P637" s="112"/>
      <c r="Q637" s="112"/>
    </row>
    <row r="638">
      <c r="A638" s="112"/>
      <c r="B638" s="112"/>
      <c r="C638" s="112"/>
      <c r="D638" s="112"/>
      <c r="E638" s="112"/>
      <c r="F638" s="112"/>
      <c r="G638" s="112"/>
      <c r="H638" s="112"/>
      <c r="I638" s="112"/>
      <c r="J638" s="112"/>
      <c r="K638" s="112"/>
      <c r="M638" s="112"/>
      <c r="O638" s="112"/>
      <c r="P638" s="112"/>
      <c r="Q638" s="112"/>
    </row>
    <row r="639">
      <c r="A639" s="112"/>
      <c r="B639" s="112"/>
      <c r="C639" s="112"/>
      <c r="D639" s="112"/>
      <c r="E639" s="112"/>
      <c r="F639" s="112"/>
      <c r="G639" s="112"/>
      <c r="H639" s="112"/>
      <c r="I639" s="112"/>
      <c r="J639" s="112"/>
      <c r="K639" s="112"/>
      <c r="M639" s="112"/>
      <c r="O639" s="112"/>
      <c r="P639" s="112"/>
      <c r="Q639" s="112"/>
    </row>
    <row r="640">
      <c r="A640" s="112"/>
      <c r="B640" s="112"/>
      <c r="C640" s="112"/>
      <c r="D640" s="112"/>
      <c r="E640" s="112"/>
      <c r="F640" s="112"/>
      <c r="G640" s="112"/>
      <c r="H640" s="112"/>
      <c r="I640" s="112"/>
      <c r="J640" s="112"/>
      <c r="K640" s="112"/>
      <c r="M640" s="112"/>
      <c r="O640" s="112"/>
      <c r="P640" s="112"/>
      <c r="Q640" s="112"/>
    </row>
    <row r="641">
      <c r="A641" s="112"/>
      <c r="B641" s="112"/>
      <c r="C641" s="112"/>
      <c r="D641" s="112"/>
      <c r="E641" s="112"/>
      <c r="F641" s="112"/>
      <c r="G641" s="112"/>
      <c r="H641" s="112"/>
      <c r="I641" s="112"/>
      <c r="J641" s="112"/>
      <c r="K641" s="112"/>
      <c r="M641" s="112"/>
      <c r="O641" s="112"/>
      <c r="P641" s="112"/>
      <c r="Q641" s="112"/>
    </row>
    <row r="642">
      <c r="A642" s="112"/>
      <c r="B642" s="112"/>
      <c r="C642" s="112"/>
      <c r="D642" s="112"/>
      <c r="E642" s="112"/>
      <c r="F642" s="112"/>
      <c r="G642" s="112"/>
      <c r="H642" s="112"/>
      <c r="I642" s="112"/>
      <c r="J642" s="112"/>
      <c r="K642" s="112"/>
      <c r="M642" s="112"/>
      <c r="O642" s="112"/>
      <c r="P642" s="112"/>
      <c r="Q642" s="112"/>
    </row>
    <row r="643">
      <c r="A643" s="112"/>
      <c r="B643" s="112"/>
      <c r="C643" s="112"/>
      <c r="D643" s="112"/>
      <c r="E643" s="112"/>
      <c r="F643" s="112"/>
      <c r="G643" s="112"/>
      <c r="H643" s="112"/>
      <c r="I643" s="112"/>
      <c r="J643" s="112"/>
      <c r="K643" s="112"/>
      <c r="M643" s="112"/>
      <c r="O643" s="112"/>
      <c r="P643" s="112"/>
      <c r="Q643" s="112"/>
    </row>
    <row r="644">
      <c r="A644" s="112"/>
      <c r="B644" s="112"/>
      <c r="C644" s="112"/>
      <c r="D644" s="112"/>
      <c r="E644" s="112"/>
      <c r="F644" s="112"/>
      <c r="G644" s="112"/>
      <c r="H644" s="112"/>
      <c r="I644" s="112"/>
      <c r="J644" s="112"/>
      <c r="K644" s="112"/>
      <c r="M644" s="112"/>
      <c r="O644" s="112"/>
      <c r="P644" s="112"/>
      <c r="Q644" s="112"/>
    </row>
    <row r="645">
      <c r="A645" s="112"/>
      <c r="B645" s="112"/>
      <c r="C645" s="112"/>
      <c r="D645" s="112"/>
      <c r="E645" s="112"/>
      <c r="F645" s="112"/>
      <c r="G645" s="112"/>
      <c r="H645" s="112"/>
      <c r="I645" s="112"/>
      <c r="J645" s="112"/>
      <c r="K645" s="112"/>
      <c r="M645" s="112"/>
      <c r="O645" s="112"/>
      <c r="P645" s="112"/>
      <c r="Q645" s="112"/>
    </row>
    <row r="646">
      <c r="A646" s="112"/>
      <c r="B646" s="112"/>
      <c r="C646" s="112"/>
      <c r="D646" s="112"/>
      <c r="E646" s="112"/>
      <c r="F646" s="112"/>
      <c r="G646" s="112"/>
      <c r="H646" s="112"/>
      <c r="I646" s="112"/>
      <c r="J646" s="112"/>
      <c r="K646" s="112"/>
      <c r="M646" s="112"/>
      <c r="O646" s="112"/>
      <c r="P646" s="112"/>
      <c r="Q646" s="112"/>
    </row>
    <row r="647">
      <c r="A647" s="112"/>
      <c r="B647" s="112"/>
      <c r="C647" s="112"/>
      <c r="D647" s="112"/>
      <c r="E647" s="112"/>
      <c r="F647" s="112"/>
      <c r="G647" s="112"/>
      <c r="H647" s="112"/>
      <c r="I647" s="112"/>
      <c r="J647" s="112"/>
      <c r="K647" s="112"/>
      <c r="M647" s="112"/>
      <c r="O647" s="112"/>
      <c r="P647" s="112"/>
      <c r="Q647" s="112"/>
    </row>
    <row r="648">
      <c r="A648" s="112"/>
      <c r="B648" s="112"/>
      <c r="C648" s="112"/>
      <c r="D648" s="112"/>
      <c r="E648" s="112"/>
      <c r="F648" s="112"/>
      <c r="G648" s="112"/>
      <c r="H648" s="112"/>
      <c r="I648" s="112"/>
      <c r="J648" s="112"/>
      <c r="K648" s="112"/>
      <c r="M648" s="112"/>
      <c r="O648" s="112"/>
      <c r="P648" s="112"/>
      <c r="Q648" s="112"/>
    </row>
    <row r="649">
      <c r="A649" s="112"/>
      <c r="B649" s="112"/>
      <c r="C649" s="112"/>
      <c r="D649" s="112"/>
      <c r="E649" s="112"/>
      <c r="F649" s="112"/>
      <c r="G649" s="112"/>
      <c r="H649" s="112"/>
      <c r="I649" s="112"/>
      <c r="J649" s="112"/>
      <c r="K649" s="112"/>
      <c r="M649" s="112"/>
      <c r="O649" s="112"/>
      <c r="P649" s="112"/>
      <c r="Q649" s="112"/>
    </row>
    <row r="650">
      <c r="A650" s="112"/>
      <c r="B650" s="112"/>
      <c r="C650" s="112"/>
      <c r="D650" s="112"/>
      <c r="E650" s="112"/>
      <c r="F650" s="112"/>
      <c r="G650" s="112"/>
      <c r="H650" s="112"/>
      <c r="I650" s="112"/>
      <c r="J650" s="112"/>
      <c r="K650" s="112"/>
      <c r="M650" s="112"/>
      <c r="O650" s="112"/>
      <c r="P650" s="112"/>
      <c r="Q650" s="112"/>
    </row>
    <row r="651">
      <c r="A651" s="112"/>
      <c r="B651" s="112"/>
      <c r="C651" s="112"/>
      <c r="D651" s="112"/>
      <c r="E651" s="112"/>
      <c r="F651" s="112"/>
      <c r="G651" s="112"/>
      <c r="H651" s="112"/>
      <c r="I651" s="112"/>
      <c r="J651" s="112"/>
      <c r="K651" s="112"/>
      <c r="M651" s="112"/>
      <c r="O651" s="112"/>
      <c r="P651" s="112"/>
      <c r="Q651" s="112"/>
    </row>
    <row r="652">
      <c r="A652" s="112"/>
      <c r="B652" s="112"/>
      <c r="C652" s="112"/>
      <c r="D652" s="112"/>
      <c r="E652" s="112"/>
      <c r="F652" s="112"/>
      <c r="G652" s="112"/>
      <c r="H652" s="112"/>
      <c r="I652" s="112"/>
      <c r="J652" s="112"/>
      <c r="K652" s="112"/>
      <c r="M652" s="112"/>
      <c r="O652" s="112"/>
      <c r="P652" s="112"/>
      <c r="Q652" s="112"/>
    </row>
    <row r="653">
      <c r="A653" s="112"/>
      <c r="B653" s="112"/>
      <c r="C653" s="112"/>
      <c r="D653" s="112"/>
      <c r="E653" s="112"/>
      <c r="F653" s="112"/>
      <c r="G653" s="112"/>
      <c r="H653" s="112"/>
      <c r="I653" s="112"/>
      <c r="J653" s="112"/>
      <c r="K653" s="112"/>
      <c r="M653" s="112"/>
      <c r="O653" s="112"/>
      <c r="P653" s="112"/>
      <c r="Q653" s="112"/>
    </row>
    <row r="654">
      <c r="A654" s="112"/>
      <c r="B654" s="112"/>
      <c r="C654" s="112"/>
      <c r="D654" s="112"/>
      <c r="E654" s="112"/>
      <c r="F654" s="112"/>
      <c r="G654" s="112"/>
      <c r="H654" s="112"/>
      <c r="I654" s="112"/>
      <c r="J654" s="112"/>
      <c r="K654" s="112"/>
      <c r="M654" s="112"/>
      <c r="O654" s="112"/>
      <c r="P654" s="112"/>
      <c r="Q654" s="112"/>
    </row>
    <row r="655">
      <c r="A655" s="112"/>
      <c r="B655" s="112"/>
      <c r="C655" s="112"/>
      <c r="D655" s="112"/>
      <c r="E655" s="112"/>
      <c r="F655" s="112"/>
      <c r="G655" s="112"/>
      <c r="H655" s="112"/>
      <c r="I655" s="112"/>
      <c r="J655" s="112"/>
      <c r="K655" s="112"/>
      <c r="M655" s="112"/>
      <c r="O655" s="112"/>
      <c r="P655" s="112"/>
      <c r="Q655" s="112"/>
    </row>
    <row r="656">
      <c r="A656" s="112"/>
      <c r="B656" s="112"/>
      <c r="C656" s="112"/>
      <c r="D656" s="112"/>
      <c r="E656" s="112"/>
      <c r="F656" s="112"/>
      <c r="G656" s="112"/>
      <c r="H656" s="112"/>
      <c r="I656" s="112"/>
      <c r="J656" s="112"/>
      <c r="K656" s="112"/>
      <c r="M656" s="112"/>
      <c r="O656" s="112"/>
      <c r="P656" s="112"/>
      <c r="Q656" s="112"/>
    </row>
    <row r="657">
      <c r="A657" s="112"/>
      <c r="B657" s="112"/>
      <c r="C657" s="112"/>
      <c r="D657" s="112"/>
      <c r="E657" s="112"/>
      <c r="F657" s="112"/>
      <c r="G657" s="112"/>
      <c r="H657" s="112"/>
      <c r="I657" s="112"/>
      <c r="J657" s="112"/>
      <c r="K657" s="112"/>
      <c r="M657" s="112"/>
      <c r="O657" s="112"/>
      <c r="P657" s="112"/>
      <c r="Q657" s="112"/>
    </row>
    <row r="658">
      <c r="A658" s="112"/>
      <c r="B658" s="112"/>
      <c r="C658" s="112"/>
      <c r="D658" s="112"/>
      <c r="E658" s="112"/>
      <c r="F658" s="112"/>
      <c r="G658" s="112"/>
      <c r="H658" s="112"/>
      <c r="I658" s="112"/>
      <c r="J658" s="112"/>
      <c r="K658" s="112"/>
      <c r="M658" s="112"/>
      <c r="O658" s="112"/>
      <c r="P658" s="112"/>
      <c r="Q658" s="112"/>
    </row>
    <row r="659">
      <c r="A659" s="112"/>
      <c r="B659" s="112"/>
      <c r="C659" s="112"/>
      <c r="D659" s="112"/>
      <c r="E659" s="112"/>
      <c r="F659" s="112"/>
      <c r="G659" s="112"/>
      <c r="H659" s="112"/>
      <c r="I659" s="112"/>
      <c r="J659" s="112"/>
      <c r="K659" s="112"/>
      <c r="M659" s="112"/>
      <c r="O659" s="112"/>
      <c r="P659" s="112"/>
      <c r="Q659" s="112"/>
    </row>
    <row r="660">
      <c r="A660" s="112"/>
      <c r="B660" s="112"/>
      <c r="C660" s="112"/>
      <c r="D660" s="112"/>
      <c r="E660" s="112"/>
      <c r="F660" s="112"/>
      <c r="G660" s="112"/>
      <c r="H660" s="112"/>
      <c r="I660" s="112"/>
      <c r="J660" s="112"/>
      <c r="K660" s="112"/>
      <c r="M660" s="112"/>
      <c r="O660" s="112"/>
      <c r="P660" s="112"/>
      <c r="Q660" s="112"/>
    </row>
    <row r="661">
      <c r="A661" s="112"/>
      <c r="B661" s="112"/>
      <c r="C661" s="112"/>
      <c r="D661" s="112"/>
      <c r="E661" s="112"/>
      <c r="F661" s="112"/>
      <c r="G661" s="112"/>
      <c r="H661" s="112"/>
      <c r="I661" s="112"/>
      <c r="J661" s="112"/>
      <c r="K661" s="112"/>
      <c r="M661" s="112"/>
      <c r="O661" s="112"/>
      <c r="P661" s="112"/>
      <c r="Q661" s="112"/>
    </row>
    <row r="662">
      <c r="A662" s="112"/>
      <c r="B662" s="112"/>
      <c r="C662" s="112"/>
      <c r="D662" s="112"/>
      <c r="E662" s="112"/>
      <c r="F662" s="112"/>
      <c r="G662" s="112"/>
      <c r="H662" s="112"/>
      <c r="I662" s="112"/>
      <c r="J662" s="112"/>
      <c r="K662" s="112"/>
      <c r="M662" s="112"/>
      <c r="O662" s="112"/>
      <c r="P662" s="112"/>
      <c r="Q662" s="112"/>
    </row>
    <row r="663">
      <c r="A663" s="112"/>
      <c r="B663" s="112"/>
      <c r="C663" s="112"/>
      <c r="D663" s="112"/>
      <c r="E663" s="112"/>
      <c r="F663" s="112"/>
      <c r="G663" s="112"/>
      <c r="H663" s="112"/>
      <c r="I663" s="112"/>
      <c r="J663" s="112"/>
      <c r="K663" s="112"/>
      <c r="M663" s="112"/>
      <c r="O663" s="112"/>
      <c r="P663" s="112"/>
      <c r="Q663" s="112"/>
    </row>
    <row r="664">
      <c r="A664" s="112"/>
      <c r="B664" s="112"/>
      <c r="C664" s="112"/>
      <c r="D664" s="112"/>
      <c r="E664" s="112"/>
      <c r="F664" s="112"/>
      <c r="G664" s="112"/>
      <c r="H664" s="112"/>
      <c r="I664" s="112"/>
      <c r="J664" s="112"/>
      <c r="K664" s="112"/>
      <c r="M664" s="112"/>
      <c r="O664" s="112"/>
      <c r="P664" s="112"/>
      <c r="Q664" s="112"/>
    </row>
    <row r="665">
      <c r="A665" s="112"/>
      <c r="B665" s="112"/>
      <c r="C665" s="112"/>
      <c r="D665" s="112"/>
      <c r="E665" s="112"/>
      <c r="F665" s="112"/>
      <c r="G665" s="112"/>
      <c r="H665" s="112"/>
      <c r="I665" s="112"/>
      <c r="J665" s="112"/>
      <c r="K665" s="112"/>
      <c r="M665" s="112"/>
      <c r="O665" s="112"/>
      <c r="P665" s="112"/>
      <c r="Q665" s="112"/>
    </row>
    <row r="666">
      <c r="A666" s="112"/>
      <c r="B666" s="112"/>
      <c r="C666" s="112"/>
      <c r="D666" s="112"/>
      <c r="E666" s="112"/>
      <c r="F666" s="112"/>
      <c r="G666" s="112"/>
      <c r="H666" s="112"/>
      <c r="I666" s="112"/>
      <c r="J666" s="112"/>
      <c r="K666" s="112"/>
      <c r="M666" s="112"/>
      <c r="O666" s="112"/>
      <c r="P666" s="112"/>
      <c r="Q666" s="112"/>
    </row>
    <row r="667">
      <c r="A667" s="112"/>
      <c r="B667" s="112"/>
      <c r="C667" s="112"/>
      <c r="D667" s="112"/>
      <c r="E667" s="112"/>
      <c r="F667" s="112"/>
      <c r="G667" s="112"/>
      <c r="H667" s="112"/>
      <c r="I667" s="112"/>
      <c r="J667" s="112"/>
      <c r="K667" s="112"/>
      <c r="M667" s="112"/>
      <c r="O667" s="112"/>
      <c r="P667" s="112"/>
      <c r="Q667" s="112"/>
    </row>
    <row r="668">
      <c r="A668" s="112"/>
      <c r="B668" s="112"/>
      <c r="C668" s="112"/>
      <c r="D668" s="112"/>
      <c r="E668" s="112"/>
      <c r="F668" s="112"/>
      <c r="G668" s="112"/>
      <c r="H668" s="112"/>
      <c r="I668" s="112"/>
      <c r="J668" s="112"/>
      <c r="K668" s="112"/>
      <c r="M668" s="112"/>
      <c r="O668" s="112"/>
      <c r="P668" s="112"/>
      <c r="Q668" s="112"/>
    </row>
    <row r="669">
      <c r="A669" s="112"/>
      <c r="B669" s="112"/>
      <c r="C669" s="112"/>
      <c r="D669" s="112"/>
      <c r="E669" s="112"/>
      <c r="F669" s="112"/>
      <c r="G669" s="112"/>
      <c r="H669" s="112"/>
      <c r="I669" s="112"/>
      <c r="J669" s="112"/>
      <c r="K669" s="112"/>
      <c r="M669" s="112"/>
      <c r="O669" s="112"/>
      <c r="P669" s="112"/>
      <c r="Q669" s="112"/>
    </row>
    <row r="670">
      <c r="A670" s="112"/>
      <c r="B670" s="112"/>
      <c r="C670" s="112"/>
      <c r="D670" s="112"/>
      <c r="E670" s="112"/>
      <c r="F670" s="112"/>
      <c r="G670" s="112"/>
      <c r="H670" s="112"/>
      <c r="I670" s="112"/>
      <c r="J670" s="112"/>
      <c r="K670" s="112"/>
      <c r="M670" s="112"/>
      <c r="O670" s="112"/>
      <c r="P670" s="112"/>
      <c r="Q670" s="112"/>
    </row>
    <row r="671">
      <c r="A671" s="112"/>
      <c r="B671" s="112"/>
      <c r="C671" s="112"/>
      <c r="D671" s="112"/>
      <c r="E671" s="112"/>
      <c r="F671" s="112"/>
      <c r="G671" s="112"/>
      <c r="H671" s="112"/>
      <c r="I671" s="112"/>
      <c r="J671" s="112"/>
      <c r="K671" s="112"/>
      <c r="M671" s="112"/>
      <c r="O671" s="112"/>
      <c r="P671" s="112"/>
      <c r="Q671" s="112"/>
    </row>
    <row r="672">
      <c r="A672" s="112"/>
      <c r="B672" s="112"/>
      <c r="C672" s="112"/>
      <c r="D672" s="112"/>
      <c r="E672" s="112"/>
      <c r="F672" s="112"/>
      <c r="G672" s="112"/>
      <c r="H672" s="112"/>
      <c r="I672" s="112"/>
      <c r="J672" s="112"/>
      <c r="K672" s="112"/>
      <c r="M672" s="112"/>
      <c r="O672" s="112"/>
      <c r="P672" s="112"/>
      <c r="Q672" s="112"/>
    </row>
    <row r="673">
      <c r="A673" s="112"/>
      <c r="B673" s="112"/>
      <c r="C673" s="112"/>
      <c r="D673" s="112"/>
      <c r="E673" s="112"/>
      <c r="F673" s="112"/>
      <c r="G673" s="112"/>
      <c r="H673" s="112"/>
      <c r="I673" s="112"/>
      <c r="J673" s="112"/>
      <c r="K673" s="112"/>
      <c r="M673" s="112"/>
      <c r="O673" s="112"/>
      <c r="P673" s="112"/>
      <c r="Q673" s="112"/>
    </row>
    <row r="674">
      <c r="A674" s="112"/>
      <c r="B674" s="112"/>
      <c r="C674" s="112"/>
      <c r="D674" s="112"/>
      <c r="E674" s="112"/>
      <c r="F674" s="112"/>
      <c r="G674" s="112"/>
      <c r="H674" s="112"/>
      <c r="I674" s="112"/>
      <c r="J674" s="112"/>
      <c r="K674" s="112"/>
      <c r="M674" s="112"/>
      <c r="O674" s="112"/>
      <c r="P674" s="112"/>
      <c r="Q674" s="112"/>
    </row>
    <row r="675">
      <c r="A675" s="112"/>
      <c r="B675" s="112"/>
      <c r="C675" s="112"/>
      <c r="D675" s="112"/>
      <c r="E675" s="112"/>
      <c r="F675" s="112"/>
      <c r="G675" s="112"/>
      <c r="H675" s="112"/>
      <c r="I675" s="112"/>
      <c r="J675" s="112"/>
      <c r="K675" s="112"/>
      <c r="M675" s="112"/>
      <c r="O675" s="112"/>
      <c r="P675" s="112"/>
      <c r="Q675" s="112"/>
    </row>
    <row r="676">
      <c r="A676" s="112"/>
      <c r="B676" s="112"/>
      <c r="C676" s="112"/>
      <c r="D676" s="112"/>
      <c r="E676" s="112"/>
      <c r="F676" s="112"/>
      <c r="G676" s="112"/>
      <c r="H676" s="112"/>
      <c r="I676" s="112"/>
      <c r="J676" s="112"/>
      <c r="K676" s="112"/>
      <c r="M676" s="112"/>
      <c r="O676" s="112"/>
      <c r="P676" s="112"/>
      <c r="Q676" s="112"/>
    </row>
    <row r="677">
      <c r="A677" s="112"/>
      <c r="B677" s="112"/>
      <c r="C677" s="112"/>
      <c r="D677" s="112"/>
      <c r="E677" s="112"/>
      <c r="F677" s="112"/>
      <c r="G677" s="112"/>
      <c r="H677" s="112"/>
      <c r="I677" s="112"/>
      <c r="J677" s="112"/>
      <c r="K677" s="112"/>
      <c r="M677" s="112"/>
      <c r="O677" s="112"/>
      <c r="P677" s="112"/>
      <c r="Q677" s="112"/>
    </row>
    <row r="678">
      <c r="A678" s="112"/>
      <c r="B678" s="112"/>
      <c r="C678" s="112"/>
      <c r="D678" s="112"/>
      <c r="E678" s="112"/>
      <c r="F678" s="112"/>
      <c r="G678" s="112"/>
      <c r="H678" s="112"/>
      <c r="I678" s="112"/>
      <c r="J678" s="112"/>
      <c r="K678" s="112"/>
      <c r="M678" s="112"/>
      <c r="O678" s="112"/>
      <c r="P678" s="112"/>
      <c r="Q678" s="112"/>
    </row>
    <row r="679">
      <c r="A679" s="112"/>
      <c r="B679" s="112"/>
      <c r="C679" s="112"/>
      <c r="D679" s="112"/>
      <c r="E679" s="112"/>
      <c r="F679" s="112"/>
      <c r="G679" s="112"/>
      <c r="H679" s="112"/>
      <c r="I679" s="112"/>
      <c r="J679" s="112"/>
      <c r="K679" s="112"/>
      <c r="M679" s="112"/>
      <c r="O679" s="112"/>
      <c r="P679" s="112"/>
      <c r="Q679" s="112"/>
    </row>
    <row r="680">
      <c r="A680" s="112"/>
      <c r="B680" s="112"/>
      <c r="C680" s="112"/>
      <c r="D680" s="112"/>
      <c r="E680" s="112"/>
      <c r="F680" s="112"/>
      <c r="G680" s="112"/>
      <c r="H680" s="112"/>
      <c r="I680" s="112"/>
      <c r="J680" s="112"/>
      <c r="K680" s="112"/>
      <c r="M680" s="112"/>
      <c r="O680" s="112"/>
      <c r="P680" s="112"/>
      <c r="Q680" s="112"/>
    </row>
    <row r="681">
      <c r="A681" s="112"/>
      <c r="B681" s="112"/>
      <c r="C681" s="112"/>
      <c r="D681" s="112"/>
      <c r="E681" s="112"/>
      <c r="F681" s="112"/>
      <c r="G681" s="112"/>
      <c r="H681" s="112"/>
      <c r="I681" s="112"/>
      <c r="J681" s="112"/>
      <c r="K681" s="112"/>
      <c r="M681" s="112"/>
      <c r="O681" s="112"/>
      <c r="P681" s="112"/>
      <c r="Q681" s="112"/>
    </row>
    <row r="682">
      <c r="A682" s="112"/>
      <c r="B682" s="112"/>
      <c r="C682" s="112"/>
      <c r="D682" s="112"/>
      <c r="E682" s="112"/>
      <c r="F682" s="112"/>
      <c r="G682" s="112"/>
      <c r="H682" s="112"/>
      <c r="I682" s="112"/>
      <c r="J682" s="112"/>
      <c r="K682" s="112"/>
      <c r="M682" s="112"/>
      <c r="O682" s="112"/>
      <c r="P682" s="112"/>
      <c r="Q682" s="112"/>
    </row>
    <row r="683">
      <c r="A683" s="112"/>
      <c r="B683" s="112"/>
      <c r="C683" s="112"/>
      <c r="D683" s="112"/>
      <c r="E683" s="112"/>
      <c r="F683" s="112"/>
      <c r="G683" s="112"/>
      <c r="H683" s="112"/>
      <c r="I683" s="112"/>
      <c r="J683" s="112"/>
      <c r="K683" s="112"/>
      <c r="M683" s="112"/>
      <c r="O683" s="112"/>
      <c r="P683" s="112"/>
      <c r="Q683" s="112"/>
    </row>
    <row r="684">
      <c r="A684" s="112"/>
      <c r="B684" s="112"/>
      <c r="C684" s="112"/>
      <c r="D684" s="112"/>
      <c r="E684" s="112"/>
      <c r="F684" s="112"/>
      <c r="G684" s="112"/>
      <c r="H684" s="112"/>
      <c r="I684" s="112"/>
      <c r="J684" s="112"/>
      <c r="K684" s="112"/>
      <c r="M684" s="112"/>
      <c r="O684" s="112"/>
      <c r="P684" s="112"/>
      <c r="Q684" s="112"/>
    </row>
    <row r="685">
      <c r="A685" s="112"/>
      <c r="B685" s="112"/>
      <c r="C685" s="112"/>
      <c r="D685" s="112"/>
      <c r="E685" s="112"/>
      <c r="F685" s="112"/>
      <c r="G685" s="112"/>
      <c r="H685" s="112"/>
      <c r="I685" s="112"/>
      <c r="J685" s="112"/>
      <c r="K685" s="112"/>
      <c r="M685" s="112"/>
      <c r="O685" s="112"/>
      <c r="P685" s="112"/>
      <c r="Q685" s="112"/>
    </row>
    <row r="686">
      <c r="A686" s="112"/>
      <c r="B686" s="112"/>
      <c r="C686" s="112"/>
      <c r="D686" s="112"/>
      <c r="E686" s="112"/>
      <c r="F686" s="112"/>
      <c r="G686" s="112"/>
      <c r="H686" s="112"/>
      <c r="I686" s="112"/>
      <c r="J686" s="112"/>
      <c r="K686" s="112"/>
      <c r="M686" s="112"/>
      <c r="O686" s="112"/>
      <c r="P686" s="112"/>
      <c r="Q686" s="112"/>
    </row>
    <row r="687">
      <c r="A687" s="112"/>
      <c r="B687" s="112"/>
      <c r="C687" s="112"/>
      <c r="D687" s="112"/>
      <c r="E687" s="112"/>
      <c r="F687" s="112"/>
      <c r="G687" s="112"/>
      <c r="H687" s="112"/>
      <c r="I687" s="112"/>
      <c r="J687" s="112"/>
      <c r="K687" s="112"/>
      <c r="M687" s="112"/>
      <c r="O687" s="112"/>
      <c r="P687" s="112"/>
      <c r="Q687" s="112"/>
    </row>
    <row r="688">
      <c r="A688" s="112"/>
      <c r="B688" s="112"/>
      <c r="C688" s="112"/>
      <c r="D688" s="112"/>
      <c r="E688" s="112"/>
      <c r="F688" s="112"/>
      <c r="G688" s="112"/>
      <c r="H688" s="112"/>
      <c r="I688" s="112"/>
      <c r="J688" s="112"/>
      <c r="K688" s="112"/>
      <c r="M688" s="112"/>
      <c r="O688" s="112"/>
      <c r="P688" s="112"/>
      <c r="Q688" s="112"/>
    </row>
    <row r="689">
      <c r="A689" s="112"/>
      <c r="B689" s="112"/>
      <c r="C689" s="112"/>
      <c r="D689" s="112"/>
      <c r="E689" s="112"/>
      <c r="F689" s="112"/>
      <c r="G689" s="112"/>
      <c r="H689" s="112"/>
      <c r="I689" s="112"/>
      <c r="J689" s="112"/>
      <c r="K689" s="112"/>
      <c r="M689" s="112"/>
      <c r="O689" s="112"/>
      <c r="P689" s="112"/>
      <c r="Q689" s="112"/>
    </row>
    <row r="690">
      <c r="A690" s="112"/>
      <c r="B690" s="112"/>
      <c r="C690" s="112"/>
      <c r="D690" s="112"/>
      <c r="E690" s="112"/>
      <c r="F690" s="112"/>
      <c r="G690" s="112"/>
      <c r="H690" s="112"/>
      <c r="I690" s="112"/>
      <c r="J690" s="112"/>
      <c r="K690" s="112"/>
      <c r="M690" s="112"/>
      <c r="O690" s="112"/>
      <c r="P690" s="112"/>
      <c r="Q690" s="112"/>
    </row>
    <row r="691">
      <c r="A691" s="112"/>
      <c r="B691" s="112"/>
      <c r="C691" s="112"/>
      <c r="D691" s="112"/>
      <c r="E691" s="112"/>
      <c r="F691" s="112"/>
      <c r="G691" s="112"/>
      <c r="H691" s="112"/>
      <c r="I691" s="112"/>
      <c r="J691" s="112"/>
      <c r="K691" s="112"/>
      <c r="M691" s="112"/>
      <c r="O691" s="112"/>
      <c r="P691" s="112"/>
      <c r="Q691" s="112"/>
    </row>
    <row r="692">
      <c r="A692" s="112"/>
      <c r="B692" s="112"/>
      <c r="C692" s="112"/>
      <c r="D692" s="112"/>
      <c r="E692" s="112"/>
      <c r="F692" s="112"/>
      <c r="G692" s="112"/>
      <c r="H692" s="112"/>
      <c r="I692" s="112"/>
      <c r="J692" s="112"/>
      <c r="K692" s="112"/>
      <c r="M692" s="112"/>
      <c r="O692" s="112"/>
      <c r="P692" s="112"/>
      <c r="Q692" s="112"/>
    </row>
    <row r="693">
      <c r="A693" s="112"/>
      <c r="B693" s="112"/>
      <c r="C693" s="112"/>
      <c r="D693" s="112"/>
      <c r="E693" s="112"/>
      <c r="F693" s="112"/>
      <c r="G693" s="112"/>
      <c r="H693" s="112"/>
      <c r="I693" s="112"/>
      <c r="J693" s="112"/>
      <c r="K693" s="112"/>
      <c r="M693" s="112"/>
      <c r="O693" s="112"/>
      <c r="P693" s="112"/>
      <c r="Q693" s="112"/>
    </row>
    <row r="694">
      <c r="A694" s="112"/>
      <c r="B694" s="112"/>
      <c r="C694" s="112"/>
      <c r="D694" s="112"/>
      <c r="E694" s="112"/>
      <c r="F694" s="112"/>
      <c r="G694" s="112"/>
      <c r="H694" s="112"/>
      <c r="I694" s="112"/>
      <c r="J694" s="112"/>
      <c r="K694" s="112"/>
      <c r="M694" s="112"/>
      <c r="O694" s="112"/>
      <c r="P694" s="112"/>
      <c r="Q694" s="112"/>
    </row>
    <row r="695">
      <c r="A695" s="112"/>
      <c r="B695" s="112"/>
      <c r="C695" s="112"/>
      <c r="D695" s="112"/>
      <c r="E695" s="112"/>
      <c r="F695" s="112"/>
      <c r="G695" s="112"/>
      <c r="H695" s="112"/>
      <c r="I695" s="112"/>
      <c r="J695" s="112"/>
      <c r="K695" s="112"/>
      <c r="M695" s="112"/>
      <c r="O695" s="112"/>
      <c r="P695" s="112"/>
      <c r="Q695" s="112"/>
    </row>
    <row r="696">
      <c r="A696" s="112"/>
      <c r="B696" s="112"/>
      <c r="C696" s="112"/>
      <c r="D696" s="112"/>
      <c r="E696" s="112"/>
      <c r="F696" s="112"/>
      <c r="G696" s="112"/>
      <c r="H696" s="112"/>
      <c r="I696" s="112"/>
      <c r="J696" s="112"/>
      <c r="K696" s="112"/>
      <c r="M696" s="112"/>
      <c r="O696" s="112"/>
      <c r="P696" s="112"/>
      <c r="Q696" s="112"/>
    </row>
    <row r="697">
      <c r="A697" s="112"/>
      <c r="B697" s="112"/>
      <c r="C697" s="112"/>
      <c r="D697" s="112"/>
      <c r="E697" s="112"/>
      <c r="F697" s="112"/>
      <c r="G697" s="112"/>
      <c r="H697" s="112"/>
      <c r="I697" s="112"/>
      <c r="J697" s="112"/>
      <c r="K697" s="112"/>
      <c r="M697" s="112"/>
      <c r="O697" s="112"/>
      <c r="P697" s="112"/>
      <c r="Q697" s="112"/>
    </row>
    <row r="698">
      <c r="A698" s="112"/>
      <c r="B698" s="112"/>
      <c r="C698" s="112"/>
      <c r="D698" s="112"/>
      <c r="E698" s="112"/>
      <c r="F698" s="112"/>
      <c r="G698" s="112"/>
      <c r="H698" s="112"/>
      <c r="I698" s="112"/>
      <c r="J698" s="112"/>
      <c r="K698" s="112"/>
      <c r="M698" s="112"/>
      <c r="O698" s="112"/>
      <c r="P698" s="112"/>
      <c r="Q698" s="112"/>
    </row>
    <row r="699">
      <c r="A699" s="112"/>
      <c r="B699" s="112"/>
      <c r="C699" s="112"/>
      <c r="D699" s="112"/>
      <c r="E699" s="112"/>
      <c r="F699" s="112"/>
      <c r="G699" s="112"/>
      <c r="H699" s="112"/>
      <c r="I699" s="112"/>
      <c r="J699" s="112"/>
      <c r="K699" s="112"/>
      <c r="M699" s="112"/>
      <c r="O699" s="112"/>
      <c r="P699" s="112"/>
      <c r="Q699" s="112"/>
    </row>
    <row r="700">
      <c r="A700" s="112"/>
      <c r="B700" s="112"/>
      <c r="C700" s="112"/>
      <c r="D700" s="112"/>
      <c r="E700" s="112"/>
      <c r="F700" s="112"/>
      <c r="G700" s="112"/>
      <c r="H700" s="112"/>
      <c r="I700" s="112"/>
      <c r="J700" s="112"/>
      <c r="K700" s="112"/>
      <c r="M700" s="112"/>
      <c r="O700" s="112"/>
      <c r="P700" s="112"/>
      <c r="Q700" s="112"/>
    </row>
    <row r="701">
      <c r="A701" s="112"/>
      <c r="B701" s="112"/>
      <c r="C701" s="112"/>
      <c r="D701" s="112"/>
      <c r="E701" s="112"/>
      <c r="F701" s="112"/>
      <c r="G701" s="112"/>
      <c r="H701" s="112"/>
      <c r="I701" s="112"/>
      <c r="J701" s="112"/>
      <c r="K701" s="112"/>
      <c r="M701" s="112"/>
      <c r="O701" s="112"/>
      <c r="P701" s="112"/>
      <c r="Q701" s="112"/>
    </row>
    <row r="702">
      <c r="A702" s="112"/>
      <c r="B702" s="112"/>
      <c r="C702" s="112"/>
      <c r="D702" s="112"/>
      <c r="E702" s="112"/>
      <c r="F702" s="112"/>
      <c r="G702" s="112"/>
      <c r="H702" s="112"/>
      <c r="I702" s="112"/>
      <c r="J702" s="112"/>
      <c r="K702" s="112"/>
      <c r="M702" s="112"/>
      <c r="O702" s="112"/>
      <c r="P702" s="112"/>
      <c r="Q702" s="112"/>
    </row>
    <row r="703">
      <c r="A703" s="112"/>
      <c r="B703" s="112"/>
      <c r="C703" s="112"/>
      <c r="D703" s="112"/>
      <c r="E703" s="112"/>
      <c r="F703" s="112"/>
      <c r="G703" s="112"/>
      <c r="H703" s="112"/>
      <c r="I703" s="112"/>
      <c r="J703" s="112"/>
      <c r="K703" s="112"/>
      <c r="M703" s="112"/>
      <c r="O703" s="112"/>
      <c r="P703" s="112"/>
      <c r="Q703" s="112"/>
    </row>
    <row r="704">
      <c r="A704" s="112"/>
      <c r="B704" s="112"/>
      <c r="C704" s="112"/>
      <c r="D704" s="112"/>
      <c r="E704" s="112"/>
      <c r="F704" s="112"/>
      <c r="G704" s="112"/>
      <c r="H704" s="112"/>
      <c r="I704" s="112"/>
      <c r="J704" s="112"/>
      <c r="K704" s="112"/>
      <c r="M704" s="112"/>
      <c r="O704" s="112"/>
      <c r="P704" s="112"/>
      <c r="Q704" s="112"/>
    </row>
    <row r="705">
      <c r="A705" s="112"/>
      <c r="B705" s="112"/>
      <c r="C705" s="112"/>
      <c r="D705" s="112"/>
      <c r="E705" s="112"/>
      <c r="F705" s="112"/>
      <c r="G705" s="112"/>
      <c r="H705" s="112"/>
      <c r="I705" s="112"/>
      <c r="J705" s="112"/>
      <c r="K705" s="112"/>
      <c r="M705" s="112"/>
      <c r="O705" s="112"/>
      <c r="P705" s="112"/>
      <c r="Q705" s="112"/>
    </row>
    <row r="706">
      <c r="A706" s="112"/>
      <c r="B706" s="112"/>
      <c r="C706" s="112"/>
      <c r="D706" s="112"/>
      <c r="E706" s="112"/>
      <c r="F706" s="112"/>
      <c r="G706" s="112"/>
      <c r="H706" s="112"/>
      <c r="I706" s="112"/>
      <c r="J706" s="112"/>
      <c r="K706" s="112"/>
      <c r="M706" s="112"/>
      <c r="O706" s="112"/>
      <c r="P706" s="112"/>
      <c r="Q706" s="112"/>
    </row>
    <row r="707">
      <c r="A707" s="112"/>
      <c r="B707" s="112"/>
      <c r="C707" s="112"/>
      <c r="D707" s="112"/>
      <c r="E707" s="112"/>
      <c r="F707" s="112"/>
      <c r="G707" s="112"/>
      <c r="H707" s="112"/>
      <c r="I707" s="112"/>
      <c r="J707" s="112"/>
      <c r="K707" s="112"/>
      <c r="M707" s="112"/>
      <c r="O707" s="112"/>
      <c r="P707" s="112"/>
      <c r="Q707" s="112"/>
    </row>
    <row r="708">
      <c r="A708" s="112"/>
      <c r="B708" s="112"/>
      <c r="C708" s="112"/>
      <c r="D708" s="112"/>
      <c r="E708" s="112"/>
      <c r="F708" s="112"/>
      <c r="G708" s="112"/>
      <c r="H708" s="112"/>
      <c r="I708" s="112"/>
      <c r="J708" s="112"/>
      <c r="K708" s="112"/>
      <c r="M708" s="112"/>
      <c r="O708" s="112"/>
      <c r="P708" s="112"/>
      <c r="Q708" s="112"/>
    </row>
    <row r="709">
      <c r="A709" s="112"/>
      <c r="B709" s="112"/>
      <c r="C709" s="112"/>
      <c r="D709" s="112"/>
      <c r="E709" s="112"/>
      <c r="F709" s="112"/>
      <c r="G709" s="112"/>
      <c r="H709" s="112"/>
      <c r="I709" s="112"/>
      <c r="J709" s="112"/>
      <c r="K709" s="112"/>
      <c r="M709" s="112"/>
      <c r="O709" s="112"/>
      <c r="P709" s="112"/>
      <c r="Q709" s="112"/>
    </row>
    <row r="710">
      <c r="A710" s="112"/>
      <c r="B710" s="112"/>
      <c r="C710" s="112"/>
      <c r="D710" s="112"/>
      <c r="E710" s="112"/>
      <c r="F710" s="112"/>
      <c r="G710" s="112"/>
      <c r="H710" s="112"/>
      <c r="I710" s="112"/>
      <c r="J710" s="112"/>
      <c r="K710" s="112"/>
      <c r="M710" s="112"/>
      <c r="O710" s="112"/>
      <c r="P710" s="112"/>
      <c r="Q710" s="112"/>
    </row>
    <row r="711">
      <c r="A711" s="112"/>
      <c r="B711" s="112"/>
      <c r="C711" s="112"/>
      <c r="D711" s="112"/>
      <c r="E711" s="112"/>
      <c r="F711" s="112"/>
      <c r="G711" s="112"/>
      <c r="H711" s="112"/>
      <c r="I711" s="112"/>
      <c r="J711" s="112"/>
      <c r="K711" s="112"/>
      <c r="M711" s="112"/>
      <c r="O711" s="112"/>
      <c r="P711" s="112"/>
      <c r="Q711" s="112"/>
    </row>
    <row r="712">
      <c r="A712" s="112"/>
      <c r="B712" s="112"/>
      <c r="C712" s="112"/>
      <c r="D712" s="112"/>
      <c r="E712" s="112"/>
      <c r="F712" s="112"/>
      <c r="G712" s="112"/>
      <c r="H712" s="112"/>
      <c r="I712" s="112"/>
      <c r="J712" s="112"/>
      <c r="K712" s="112"/>
      <c r="M712" s="112"/>
      <c r="O712" s="112"/>
      <c r="P712" s="112"/>
      <c r="Q712" s="112"/>
    </row>
    <row r="713">
      <c r="A713" s="112"/>
      <c r="B713" s="112"/>
      <c r="C713" s="112"/>
      <c r="D713" s="112"/>
      <c r="E713" s="112"/>
      <c r="F713" s="112"/>
      <c r="G713" s="112"/>
      <c r="H713" s="112"/>
      <c r="I713" s="112"/>
      <c r="J713" s="112"/>
      <c r="K713" s="112"/>
      <c r="M713" s="112"/>
      <c r="O713" s="112"/>
      <c r="P713" s="112"/>
      <c r="Q713" s="112"/>
    </row>
    <row r="714">
      <c r="A714" s="112"/>
      <c r="B714" s="112"/>
      <c r="C714" s="112"/>
      <c r="D714" s="112"/>
      <c r="E714" s="112"/>
      <c r="F714" s="112"/>
      <c r="G714" s="112"/>
      <c r="H714" s="112"/>
      <c r="I714" s="112"/>
      <c r="J714" s="112"/>
      <c r="K714" s="112"/>
      <c r="M714" s="112"/>
      <c r="O714" s="112"/>
      <c r="P714" s="112"/>
      <c r="Q714" s="112"/>
    </row>
    <row r="715">
      <c r="A715" s="112"/>
      <c r="B715" s="112"/>
      <c r="C715" s="112"/>
      <c r="D715" s="112"/>
      <c r="E715" s="112"/>
      <c r="F715" s="112"/>
      <c r="G715" s="112"/>
      <c r="H715" s="112"/>
      <c r="I715" s="112"/>
      <c r="J715" s="112"/>
      <c r="K715" s="112"/>
      <c r="M715" s="112"/>
      <c r="O715" s="112"/>
      <c r="P715" s="112"/>
      <c r="Q715" s="112"/>
    </row>
    <row r="716">
      <c r="A716" s="112"/>
      <c r="B716" s="112"/>
      <c r="C716" s="112"/>
      <c r="D716" s="112"/>
      <c r="E716" s="112"/>
      <c r="F716" s="112"/>
      <c r="G716" s="112"/>
      <c r="H716" s="112"/>
      <c r="I716" s="112"/>
      <c r="J716" s="112"/>
      <c r="K716" s="112"/>
      <c r="M716" s="112"/>
      <c r="O716" s="112"/>
      <c r="P716" s="112"/>
      <c r="Q716" s="112"/>
    </row>
    <row r="717">
      <c r="A717" s="112"/>
      <c r="B717" s="112"/>
      <c r="C717" s="112"/>
      <c r="D717" s="112"/>
      <c r="E717" s="112"/>
      <c r="F717" s="112"/>
      <c r="G717" s="112"/>
      <c r="H717" s="112"/>
      <c r="I717" s="112"/>
      <c r="J717" s="112"/>
      <c r="K717" s="112"/>
      <c r="M717" s="112"/>
      <c r="O717" s="112"/>
      <c r="P717" s="112"/>
      <c r="Q717" s="112"/>
    </row>
    <row r="718">
      <c r="A718" s="112"/>
      <c r="B718" s="112"/>
      <c r="C718" s="112"/>
      <c r="D718" s="112"/>
      <c r="E718" s="112"/>
      <c r="F718" s="112"/>
      <c r="G718" s="112"/>
      <c r="H718" s="112"/>
      <c r="I718" s="112"/>
      <c r="J718" s="112"/>
      <c r="K718" s="112"/>
      <c r="M718" s="112"/>
      <c r="O718" s="112"/>
      <c r="P718" s="112"/>
      <c r="Q718" s="112"/>
    </row>
    <row r="719">
      <c r="A719" s="112"/>
      <c r="B719" s="112"/>
      <c r="C719" s="112"/>
      <c r="D719" s="112"/>
      <c r="E719" s="112"/>
      <c r="F719" s="112"/>
      <c r="G719" s="112"/>
      <c r="H719" s="112"/>
      <c r="I719" s="112"/>
      <c r="J719" s="112"/>
      <c r="K719" s="112"/>
      <c r="M719" s="112"/>
      <c r="O719" s="112"/>
      <c r="P719" s="112"/>
      <c r="Q719" s="112"/>
    </row>
    <row r="720">
      <c r="A720" s="112"/>
      <c r="B720" s="112"/>
      <c r="C720" s="112"/>
      <c r="D720" s="112"/>
      <c r="E720" s="112"/>
      <c r="F720" s="112"/>
      <c r="G720" s="112"/>
      <c r="H720" s="112"/>
      <c r="I720" s="112"/>
      <c r="J720" s="112"/>
      <c r="K720" s="112"/>
      <c r="M720" s="112"/>
      <c r="O720" s="112"/>
      <c r="P720" s="112"/>
      <c r="Q720" s="112"/>
    </row>
    <row r="721">
      <c r="A721" s="112"/>
      <c r="B721" s="112"/>
      <c r="C721" s="112"/>
      <c r="D721" s="112"/>
      <c r="E721" s="112"/>
      <c r="F721" s="112"/>
      <c r="G721" s="112"/>
      <c r="H721" s="112"/>
      <c r="I721" s="112"/>
      <c r="J721" s="112"/>
      <c r="K721" s="112"/>
      <c r="M721" s="112"/>
      <c r="O721" s="112"/>
      <c r="P721" s="112"/>
      <c r="Q721" s="112"/>
    </row>
    <row r="722">
      <c r="A722" s="112"/>
      <c r="B722" s="112"/>
      <c r="C722" s="112"/>
      <c r="D722" s="112"/>
      <c r="E722" s="112"/>
      <c r="F722" s="112"/>
      <c r="G722" s="112"/>
      <c r="H722" s="112"/>
      <c r="I722" s="112"/>
      <c r="J722" s="112"/>
      <c r="K722" s="112"/>
      <c r="M722" s="112"/>
      <c r="O722" s="112"/>
      <c r="P722" s="112"/>
      <c r="Q722" s="112"/>
    </row>
    <row r="723">
      <c r="A723" s="112"/>
      <c r="B723" s="112"/>
      <c r="C723" s="112"/>
      <c r="D723" s="112"/>
      <c r="E723" s="112"/>
      <c r="F723" s="112"/>
      <c r="G723" s="112"/>
      <c r="H723" s="112"/>
      <c r="I723" s="112"/>
      <c r="J723" s="112"/>
      <c r="K723" s="112"/>
      <c r="M723" s="112"/>
      <c r="O723" s="112"/>
      <c r="P723" s="112"/>
      <c r="Q723" s="112"/>
    </row>
    <row r="724">
      <c r="A724" s="112"/>
      <c r="B724" s="112"/>
      <c r="C724" s="112"/>
      <c r="D724" s="112"/>
      <c r="E724" s="112"/>
      <c r="F724" s="112"/>
      <c r="G724" s="112"/>
      <c r="H724" s="112"/>
      <c r="I724" s="112"/>
      <c r="J724" s="112"/>
      <c r="K724" s="112"/>
      <c r="M724" s="112"/>
      <c r="O724" s="112"/>
      <c r="P724" s="112"/>
      <c r="Q724" s="112"/>
    </row>
    <row r="725">
      <c r="A725" s="112"/>
      <c r="B725" s="112"/>
      <c r="C725" s="112"/>
      <c r="D725" s="112"/>
      <c r="E725" s="112"/>
      <c r="F725" s="112"/>
      <c r="G725" s="112"/>
      <c r="H725" s="112"/>
      <c r="I725" s="112"/>
      <c r="J725" s="112"/>
      <c r="K725" s="112"/>
      <c r="M725" s="112"/>
      <c r="O725" s="112"/>
      <c r="P725" s="112"/>
      <c r="Q725" s="112"/>
    </row>
    <row r="726">
      <c r="A726" s="112"/>
      <c r="B726" s="112"/>
      <c r="C726" s="112"/>
      <c r="D726" s="112"/>
      <c r="E726" s="112"/>
      <c r="F726" s="112"/>
      <c r="G726" s="112"/>
      <c r="H726" s="112"/>
      <c r="I726" s="112"/>
      <c r="J726" s="112"/>
      <c r="K726" s="112"/>
      <c r="M726" s="112"/>
      <c r="O726" s="112"/>
      <c r="P726" s="112"/>
      <c r="Q726" s="112"/>
    </row>
    <row r="727">
      <c r="A727" s="112"/>
      <c r="B727" s="112"/>
      <c r="C727" s="112"/>
      <c r="D727" s="112"/>
      <c r="E727" s="112"/>
      <c r="F727" s="112"/>
      <c r="G727" s="112"/>
      <c r="H727" s="112"/>
      <c r="I727" s="112"/>
      <c r="J727" s="112"/>
      <c r="K727" s="112"/>
      <c r="M727" s="112"/>
      <c r="O727" s="112"/>
      <c r="P727" s="112"/>
      <c r="Q727" s="112"/>
    </row>
    <row r="728">
      <c r="A728" s="112"/>
      <c r="B728" s="112"/>
      <c r="C728" s="112"/>
      <c r="D728" s="112"/>
      <c r="E728" s="112"/>
      <c r="F728" s="112"/>
      <c r="G728" s="112"/>
      <c r="H728" s="112"/>
      <c r="I728" s="112"/>
      <c r="J728" s="112"/>
      <c r="K728" s="112"/>
      <c r="M728" s="112"/>
      <c r="O728" s="112"/>
      <c r="P728" s="112"/>
      <c r="Q728" s="112"/>
    </row>
    <row r="729">
      <c r="A729" s="112"/>
      <c r="B729" s="112"/>
      <c r="C729" s="112"/>
      <c r="D729" s="112"/>
      <c r="E729" s="112"/>
      <c r="F729" s="112"/>
      <c r="G729" s="112"/>
      <c r="H729" s="112"/>
      <c r="I729" s="112"/>
      <c r="J729" s="112"/>
      <c r="K729" s="112"/>
      <c r="M729" s="112"/>
      <c r="O729" s="112"/>
      <c r="P729" s="112"/>
      <c r="Q729" s="112"/>
    </row>
    <row r="730">
      <c r="A730" s="112"/>
      <c r="B730" s="112"/>
      <c r="C730" s="112"/>
      <c r="D730" s="112"/>
      <c r="E730" s="112"/>
      <c r="F730" s="112"/>
      <c r="G730" s="112"/>
      <c r="H730" s="112"/>
      <c r="I730" s="112"/>
      <c r="J730" s="112"/>
      <c r="K730" s="112"/>
      <c r="M730" s="112"/>
      <c r="O730" s="112"/>
      <c r="P730" s="112"/>
      <c r="Q730" s="112"/>
    </row>
    <row r="731">
      <c r="A731" s="112"/>
      <c r="B731" s="112"/>
      <c r="C731" s="112"/>
      <c r="D731" s="112"/>
      <c r="E731" s="112"/>
      <c r="F731" s="112"/>
      <c r="G731" s="112"/>
      <c r="H731" s="112"/>
      <c r="I731" s="112"/>
      <c r="J731" s="112"/>
      <c r="K731" s="112"/>
      <c r="M731" s="112"/>
      <c r="O731" s="112"/>
      <c r="P731" s="112"/>
      <c r="Q731" s="112"/>
    </row>
    <row r="732">
      <c r="A732" s="112"/>
      <c r="B732" s="112"/>
      <c r="C732" s="112"/>
      <c r="D732" s="112"/>
      <c r="E732" s="112"/>
      <c r="F732" s="112"/>
      <c r="G732" s="112"/>
      <c r="H732" s="112"/>
      <c r="I732" s="112"/>
      <c r="J732" s="112"/>
      <c r="K732" s="112"/>
      <c r="M732" s="112"/>
      <c r="O732" s="112"/>
      <c r="P732" s="112"/>
      <c r="Q732" s="112"/>
    </row>
    <row r="733">
      <c r="A733" s="112"/>
      <c r="B733" s="112"/>
      <c r="C733" s="112"/>
      <c r="D733" s="112"/>
      <c r="E733" s="112"/>
      <c r="F733" s="112"/>
      <c r="G733" s="112"/>
      <c r="H733" s="112"/>
      <c r="I733" s="112"/>
      <c r="J733" s="112"/>
      <c r="K733" s="112"/>
      <c r="M733" s="112"/>
      <c r="O733" s="112"/>
      <c r="P733" s="112"/>
      <c r="Q733" s="112"/>
    </row>
    <row r="734">
      <c r="A734" s="112"/>
      <c r="B734" s="112"/>
      <c r="C734" s="112"/>
      <c r="D734" s="112"/>
      <c r="E734" s="112"/>
      <c r="F734" s="112"/>
      <c r="G734" s="112"/>
      <c r="H734" s="112"/>
      <c r="I734" s="112"/>
      <c r="J734" s="112"/>
      <c r="K734" s="112"/>
      <c r="M734" s="112"/>
      <c r="O734" s="112"/>
      <c r="P734" s="112"/>
      <c r="Q734" s="112"/>
    </row>
    <row r="735">
      <c r="A735" s="112"/>
      <c r="B735" s="112"/>
      <c r="C735" s="112"/>
      <c r="D735" s="112"/>
      <c r="E735" s="112"/>
      <c r="F735" s="112"/>
      <c r="G735" s="112"/>
      <c r="H735" s="112"/>
      <c r="I735" s="112"/>
      <c r="J735" s="112"/>
      <c r="K735" s="112"/>
      <c r="M735" s="112"/>
      <c r="O735" s="112"/>
      <c r="P735" s="112"/>
      <c r="Q735" s="112"/>
    </row>
    <row r="736">
      <c r="A736" s="112"/>
      <c r="B736" s="112"/>
      <c r="C736" s="112"/>
      <c r="D736" s="112"/>
      <c r="E736" s="112"/>
      <c r="F736" s="112"/>
      <c r="G736" s="112"/>
      <c r="H736" s="112"/>
      <c r="I736" s="112"/>
      <c r="J736" s="112"/>
      <c r="K736" s="112"/>
      <c r="M736" s="112"/>
      <c r="O736" s="112"/>
      <c r="P736" s="112"/>
      <c r="Q736" s="112"/>
    </row>
    <row r="737">
      <c r="A737" s="112"/>
      <c r="B737" s="112"/>
      <c r="C737" s="112"/>
      <c r="D737" s="112"/>
      <c r="E737" s="112"/>
      <c r="F737" s="112"/>
      <c r="G737" s="112"/>
      <c r="H737" s="112"/>
      <c r="I737" s="112"/>
      <c r="J737" s="112"/>
      <c r="K737" s="112"/>
      <c r="M737" s="112"/>
      <c r="O737" s="112"/>
      <c r="P737" s="112"/>
      <c r="Q737" s="112"/>
    </row>
    <row r="738">
      <c r="A738" s="112"/>
      <c r="B738" s="112"/>
      <c r="C738" s="112"/>
      <c r="D738" s="112"/>
      <c r="E738" s="112"/>
      <c r="F738" s="112"/>
      <c r="G738" s="112"/>
      <c r="H738" s="112"/>
      <c r="I738" s="112"/>
      <c r="J738" s="112"/>
      <c r="K738" s="112"/>
      <c r="M738" s="112"/>
      <c r="O738" s="112"/>
      <c r="P738" s="112"/>
      <c r="Q738" s="112"/>
    </row>
    <row r="739">
      <c r="A739" s="112"/>
      <c r="B739" s="112"/>
      <c r="C739" s="112"/>
      <c r="D739" s="112"/>
      <c r="E739" s="112"/>
      <c r="F739" s="112"/>
      <c r="G739" s="112"/>
      <c r="H739" s="112"/>
      <c r="I739" s="112"/>
      <c r="J739" s="112"/>
      <c r="K739" s="112"/>
      <c r="M739" s="112"/>
      <c r="O739" s="112"/>
      <c r="P739" s="112"/>
      <c r="Q739" s="112"/>
    </row>
    <row r="740">
      <c r="A740" s="112"/>
      <c r="B740" s="112"/>
      <c r="C740" s="112"/>
      <c r="D740" s="112"/>
      <c r="E740" s="112"/>
      <c r="F740" s="112"/>
      <c r="G740" s="112"/>
      <c r="H740" s="112"/>
      <c r="I740" s="112"/>
      <c r="J740" s="112"/>
      <c r="K740" s="112"/>
      <c r="M740" s="112"/>
      <c r="O740" s="112"/>
      <c r="P740" s="112"/>
      <c r="Q740" s="112"/>
    </row>
    <row r="741">
      <c r="A741" s="112"/>
      <c r="B741" s="112"/>
      <c r="C741" s="112"/>
      <c r="D741" s="112"/>
      <c r="E741" s="112"/>
      <c r="F741" s="112"/>
      <c r="G741" s="112"/>
      <c r="H741" s="112"/>
      <c r="I741" s="112"/>
      <c r="J741" s="112"/>
      <c r="K741" s="112"/>
      <c r="M741" s="112"/>
      <c r="O741" s="112"/>
      <c r="P741" s="112"/>
      <c r="Q741" s="112"/>
    </row>
    <row r="742">
      <c r="A742" s="112"/>
      <c r="B742" s="112"/>
      <c r="C742" s="112"/>
      <c r="D742" s="112"/>
      <c r="E742" s="112"/>
      <c r="F742" s="112"/>
      <c r="G742" s="112"/>
      <c r="H742" s="112"/>
      <c r="I742" s="112"/>
      <c r="J742" s="112"/>
      <c r="K742" s="112"/>
      <c r="M742" s="112"/>
      <c r="O742" s="112"/>
      <c r="P742" s="112"/>
      <c r="Q742" s="112"/>
    </row>
    <row r="743">
      <c r="A743" s="112"/>
      <c r="B743" s="112"/>
      <c r="C743" s="112"/>
      <c r="D743" s="112"/>
      <c r="E743" s="112"/>
      <c r="F743" s="112"/>
      <c r="G743" s="112"/>
      <c r="H743" s="112"/>
      <c r="I743" s="112"/>
      <c r="J743" s="112"/>
      <c r="K743" s="112"/>
      <c r="M743" s="112"/>
      <c r="O743" s="112"/>
      <c r="P743" s="112"/>
      <c r="Q743" s="112"/>
    </row>
    <row r="744">
      <c r="A744" s="112"/>
      <c r="B744" s="112"/>
      <c r="C744" s="112"/>
      <c r="D744" s="112"/>
      <c r="E744" s="112"/>
      <c r="F744" s="112"/>
      <c r="G744" s="112"/>
      <c r="H744" s="112"/>
      <c r="I744" s="112"/>
      <c r="J744" s="112"/>
      <c r="K744" s="112"/>
      <c r="M744" s="112"/>
      <c r="O744" s="112"/>
      <c r="P744" s="112"/>
      <c r="Q744" s="112"/>
    </row>
    <row r="745">
      <c r="A745" s="112"/>
      <c r="B745" s="112"/>
      <c r="C745" s="112"/>
      <c r="D745" s="112"/>
      <c r="E745" s="112"/>
      <c r="F745" s="112"/>
      <c r="G745" s="112"/>
      <c r="H745" s="112"/>
      <c r="I745" s="112"/>
      <c r="J745" s="112"/>
      <c r="K745" s="112"/>
      <c r="M745" s="112"/>
      <c r="O745" s="112"/>
      <c r="P745" s="112"/>
      <c r="Q745" s="112"/>
    </row>
    <row r="746">
      <c r="A746" s="112"/>
      <c r="B746" s="112"/>
      <c r="C746" s="112"/>
      <c r="D746" s="112"/>
      <c r="E746" s="112"/>
      <c r="F746" s="112"/>
      <c r="G746" s="112"/>
      <c r="H746" s="112"/>
      <c r="I746" s="112"/>
      <c r="J746" s="112"/>
      <c r="K746" s="112"/>
      <c r="M746" s="112"/>
      <c r="O746" s="112"/>
      <c r="P746" s="112"/>
      <c r="Q746" s="112"/>
    </row>
    <row r="747">
      <c r="A747" s="112"/>
      <c r="B747" s="112"/>
      <c r="C747" s="112"/>
      <c r="D747" s="112"/>
      <c r="E747" s="112"/>
      <c r="F747" s="112"/>
      <c r="G747" s="112"/>
      <c r="H747" s="112"/>
      <c r="I747" s="112"/>
      <c r="J747" s="112"/>
      <c r="K747" s="112"/>
      <c r="M747" s="112"/>
      <c r="O747" s="112"/>
      <c r="P747" s="112"/>
      <c r="Q747" s="112"/>
    </row>
    <row r="748">
      <c r="A748" s="112"/>
      <c r="B748" s="112"/>
      <c r="C748" s="112"/>
      <c r="D748" s="112"/>
      <c r="E748" s="112"/>
      <c r="F748" s="112"/>
      <c r="G748" s="112"/>
      <c r="H748" s="112"/>
      <c r="I748" s="112"/>
      <c r="J748" s="112"/>
      <c r="K748" s="112"/>
      <c r="M748" s="112"/>
      <c r="O748" s="112"/>
      <c r="P748" s="112"/>
      <c r="Q748" s="112"/>
    </row>
    <row r="749">
      <c r="A749" s="112"/>
      <c r="B749" s="112"/>
      <c r="C749" s="112"/>
      <c r="D749" s="112"/>
      <c r="E749" s="112"/>
      <c r="F749" s="112"/>
      <c r="G749" s="112"/>
      <c r="H749" s="112"/>
      <c r="I749" s="112"/>
      <c r="J749" s="112"/>
      <c r="K749" s="112"/>
      <c r="M749" s="112"/>
      <c r="O749" s="112"/>
      <c r="P749" s="112"/>
      <c r="Q749" s="112"/>
    </row>
    <row r="750">
      <c r="A750" s="112"/>
      <c r="B750" s="112"/>
      <c r="C750" s="112"/>
      <c r="D750" s="112"/>
      <c r="E750" s="112"/>
      <c r="F750" s="112"/>
      <c r="G750" s="112"/>
      <c r="H750" s="112"/>
      <c r="I750" s="112"/>
      <c r="J750" s="112"/>
      <c r="K750" s="112"/>
      <c r="M750" s="112"/>
      <c r="O750" s="112"/>
      <c r="P750" s="112"/>
      <c r="Q750" s="112"/>
    </row>
    <row r="751">
      <c r="A751" s="112"/>
      <c r="B751" s="112"/>
      <c r="C751" s="112"/>
      <c r="D751" s="112"/>
      <c r="E751" s="112"/>
      <c r="F751" s="112"/>
      <c r="G751" s="112"/>
      <c r="H751" s="112"/>
      <c r="I751" s="112"/>
      <c r="J751" s="112"/>
      <c r="K751" s="112"/>
      <c r="M751" s="112"/>
      <c r="O751" s="112"/>
      <c r="P751" s="112"/>
      <c r="Q751" s="112"/>
    </row>
    <row r="752">
      <c r="A752" s="112"/>
      <c r="B752" s="112"/>
      <c r="C752" s="112"/>
      <c r="D752" s="112"/>
      <c r="E752" s="112"/>
      <c r="F752" s="112"/>
      <c r="G752" s="112"/>
      <c r="H752" s="112"/>
      <c r="I752" s="112"/>
      <c r="J752" s="112"/>
      <c r="K752" s="112"/>
      <c r="M752" s="112"/>
      <c r="O752" s="112"/>
      <c r="P752" s="112"/>
      <c r="Q752" s="112"/>
    </row>
    <row r="753">
      <c r="A753" s="112"/>
      <c r="B753" s="112"/>
      <c r="C753" s="112"/>
      <c r="D753" s="112"/>
      <c r="E753" s="112"/>
      <c r="F753" s="112"/>
      <c r="G753" s="112"/>
      <c r="H753" s="112"/>
      <c r="I753" s="112"/>
      <c r="J753" s="112"/>
      <c r="K753" s="112"/>
      <c r="M753" s="112"/>
      <c r="O753" s="112"/>
      <c r="P753" s="112"/>
      <c r="Q753" s="112"/>
    </row>
    <row r="754">
      <c r="A754" s="112"/>
      <c r="B754" s="112"/>
      <c r="C754" s="112"/>
      <c r="D754" s="112"/>
      <c r="E754" s="112"/>
      <c r="F754" s="112"/>
      <c r="G754" s="112"/>
      <c r="H754" s="112"/>
      <c r="I754" s="112"/>
      <c r="J754" s="112"/>
      <c r="K754" s="112"/>
      <c r="M754" s="112"/>
      <c r="O754" s="112"/>
      <c r="P754" s="112"/>
      <c r="Q754" s="112"/>
    </row>
    <row r="755">
      <c r="A755" s="112"/>
      <c r="B755" s="112"/>
      <c r="C755" s="112"/>
      <c r="D755" s="112"/>
      <c r="E755" s="112"/>
      <c r="F755" s="112"/>
      <c r="G755" s="112"/>
      <c r="H755" s="112"/>
      <c r="I755" s="112"/>
      <c r="J755" s="112"/>
      <c r="K755" s="112"/>
      <c r="M755" s="112"/>
      <c r="O755" s="112"/>
      <c r="P755" s="112"/>
      <c r="Q755" s="112"/>
    </row>
    <row r="756">
      <c r="A756" s="112"/>
      <c r="B756" s="112"/>
      <c r="C756" s="112"/>
      <c r="D756" s="112"/>
      <c r="E756" s="112"/>
      <c r="F756" s="112"/>
      <c r="G756" s="112"/>
      <c r="H756" s="112"/>
      <c r="I756" s="112"/>
      <c r="J756" s="112"/>
      <c r="K756" s="112"/>
      <c r="M756" s="112"/>
      <c r="O756" s="112"/>
      <c r="P756" s="112"/>
      <c r="Q756" s="112"/>
    </row>
    <row r="757">
      <c r="A757" s="112"/>
      <c r="B757" s="112"/>
      <c r="C757" s="112"/>
      <c r="D757" s="112"/>
      <c r="E757" s="112"/>
      <c r="F757" s="112"/>
      <c r="G757" s="112"/>
      <c r="H757" s="112"/>
      <c r="I757" s="112"/>
      <c r="J757" s="112"/>
      <c r="K757" s="112"/>
      <c r="M757" s="112"/>
      <c r="O757" s="112"/>
      <c r="P757" s="112"/>
      <c r="Q757" s="112"/>
    </row>
    <row r="758">
      <c r="A758" s="112"/>
      <c r="B758" s="112"/>
      <c r="C758" s="112"/>
      <c r="D758" s="112"/>
      <c r="E758" s="112"/>
      <c r="F758" s="112"/>
      <c r="G758" s="112"/>
      <c r="H758" s="112"/>
      <c r="I758" s="112"/>
      <c r="J758" s="112"/>
      <c r="K758" s="112"/>
      <c r="M758" s="112"/>
      <c r="O758" s="112"/>
      <c r="P758" s="112"/>
      <c r="Q758" s="112"/>
    </row>
    <row r="759">
      <c r="A759" s="112"/>
      <c r="B759" s="112"/>
      <c r="C759" s="112"/>
      <c r="D759" s="112"/>
      <c r="E759" s="112"/>
      <c r="F759" s="112"/>
      <c r="G759" s="112"/>
      <c r="H759" s="112"/>
      <c r="I759" s="112"/>
      <c r="J759" s="112"/>
      <c r="K759" s="112"/>
      <c r="M759" s="112"/>
      <c r="O759" s="112"/>
      <c r="P759" s="112"/>
      <c r="Q759" s="112"/>
    </row>
    <row r="760">
      <c r="A760" s="112"/>
      <c r="B760" s="112"/>
      <c r="C760" s="112"/>
      <c r="D760" s="112"/>
      <c r="E760" s="112"/>
      <c r="F760" s="112"/>
      <c r="G760" s="112"/>
      <c r="H760" s="112"/>
      <c r="I760" s="112"/>
      <c r="J760" s="112"/>
      <c r="K760" s="112"/>
      <c r="M760" s="112"/>
      <c r="O760" s="112"/>
      <c r="P760" s="112"/>
      <c r="Q760" s="112"/>
    </row>
    <row r="761">
      <c r="A761" s="112"/>
      <c r="B761" s="112"/>
      <c r="C761" s="112"/>
      <c r="D761" s="112"/>
      <c r="E761" s="112"/>
      <c r="F761" s="112"/>
      <c r="G761" s="112"/>
      <c r="H761" s="112"/>
      <c r="I761" s="112"/>
      <c r="J761" s="112"/>
      <c r="K761" s="112"/>
      <c r="M761" s="112"/>
      <c r="O761" s="112"/>
      <c r="P761" s="112"/>
      <c r="Q761" s="112"/>
    </row>
    <row r="762">
      <c r="A762" s="112"/>
      <c r="B762" s="112"/>
      <c r="C762" s="112"/>
      <c r="D762" s="112"/>
      <c r="E762" s="112"/>
      <c r="F762" s="112"/>
      <c r="G762" s="112"/>
      <c r="H762" s="112"/>
      <c r="I762" s="112"/>
      <c r="J762" s="112"/>
      <c r="K762" s="112"/>
      <c r="M762" s="112"/>
      <c r="O762" s="112"/>
      <c r="P762" s="112"/>
      <c r="Q762" s="112"/>
    </row>
    <row r="763">
      <c r="A763" s="112"/>
      <c r="B763" s="112"/>
      <c r="C763" s="112"/>
      <c r="D763" s="112"/>
      <c r="E763" s="112"/>
      <c r="F763" s="112"/>
      <c r="G763" s="112"/>
      <c r="H763" s="112"/>
      <c r="I763" s="112"/>
      <c r="J763" s="112"/>
      <c r="K763" s="112"/>
      <c r="M763" s="112"/>
      <c r="O763" s="112"/>
      <c r="P763" s="112"/>
      <c r="Q763" s="112"/>
    </row>
    <row r="764">
      <c r="A764" s="112"/>
      <c r="B764" s="112"/>
      <c r="C764" s="112"/>
      <c r="D764" s="112"/>
      <c r="E764" s="112"/>
      <c r="F764" s="112"/>
      <c r="G764" s="112"/>
      <c r="H764" s="112"/>
      <c r="I764" s="112"/>
      <c r="J764" s="112"/>
      <c r="K764" s="112"/>
      <c r="M764" s="112"/>
      <c r="O764" s="112"/>
      <c r="P764" s="112"/>
      <c r="Q764" s="112"/>
    </row>
    <row r="765">
      <c r="A765" s="112"/>
      <c r="B765" s="112"/>
      <c r="C765" s="112"/>
      <c r="D765" s="112"/>
      <c r="E765" s="112"/>
      <c r="F765" s="112"/>
      <c r="G765" s="112"/>
      <c r="H765" s="112"/>
      <c r="I765" s="112"/>
      <c r="J765" s="112"/>
      <c r="K765" s="112"/>
      <c r="M765" s="112"/>
      <c r="O765" s="112"/>
      <c r="P765" s="112"/>
      <c r="Q765" s="112"/>
    </row>
    <row r="766">
      <c r="A766" s="112"/>
      <c r="B766" s="112"/>
      <c r="C766" s="112"/>
      <c r="D766" s="112"/>
      <c r="E766" s="112"/>
      <c r="F766" s="112"/>
      <c r="G766" s="112"/>
      <c r="H766" s="112"/>
      <c r="I766" s="112"/>
      <c r="J766" s="112"/>
      <c r="K766" s="112"/>
      <c r="M766" s="112"/>
      <c r="O766" s="112"/>
      <c r="P766" s="112"/>
      <c r="Q766" s="112"/>
    </row>
    <row r="767">
      <c r="A767" s="112"/>
      <c r="B767" s="112"/>
      <c r="C767" s="112"/>
      <c r="D767" s="112"/>
      <c r="E767" s="112"/>
      <c r="F767" s="112"/>
      <c r="G767" s="112"/>
      <c r="H767" s="112"/>
      <c r="I767" s="112"/>
      <c r="J767" s="112"/>
      <c r="K767" s="112"/>
      <c r="M767" s="112"/>
      <c r="O767" s="112"/>
      <c r="P767" s="112"/>
      <c r="Q767" s="112"/>
    </row>
    <row r="768">
      <c r="A768" s="112"/>
      <c r="B768" s="112"/>
      <c r="C768" s="112"/>
      <c r="D768" s="112"/>
      <c r="E768" s="112"/>
      <c r="F768" s="112"/>
      <c r="G768" s="112"/>
      <c r="H768" s="112"/>
      <c r="I768" s="112"/>
      <c r="J768" s="112"/>
      <c r="K768" s="112"/>
      <c r="M768" s="112"/>
      <c r="O768" s="112"/>
      <c r="P768" s="112"/>
      <c r="Q768" s="112"/>
    </row>
    <row r="769">
      <c r="A769" s="112"/>
      <c r="B769" s="112"/>
      <c r="C769" s="112"/>
      <c r="D769" s="112"/>
      <c r="E769" s="112"/>
      <c r="F769" s="112"/>
      <c r="G769" s="112"/>
      <c r="H769" s="112"/>
      <c r="I769" s="112"/>
      <c r="J769" s="112"/>
      <c r="K769" s="112"/>
      <c r="M769" s="112"/>
      <c r="O769" s="112"/>
      <c r="P769" s="112"/>
      <c r="Q769" s="112"/>
    </row>
    <row r="770">
      <c r="A770" s="112"/>
      <c r="B770" s="112"/>
      <c r="C770" s="112"/>
      <c r="D770" s="112"/>
      <c r="E770" s="112"/>
      <c r="F770" s="112"/>
      <c r="G770" s="112"/>
      <c r="H770" s="112"/>
      <c r="I770" s="112"/>
      <c r="J770" s="112"/>
      <c r="K770" s="112"/>
      <c r="M770" s="112"/>
      <c r="O770" s="112"/>
      <c r="P770" s="112"/>
      <c r="Q770" s="112"/>
    </row>
    <row r="771">
      <c r="A771" s="112"/>
      <c r="B771" s="112"/>
      <c r="C771" s="112"/>
      <c r="D771" s="112"/>
      <c r="E771" s="112"/>
      <c r="F771" s="112"/>
      <c r="G771" s="112"/>
      <c r="H771" s="112"/>
      <c r="I771" s="112"/>
      <c r="J771" s="112"/>
      <c r="K771" s="112"/>
      <c r="M771" s="112"/>
      <c r="O771" s="112"/>
      <c r="P771" s="112"/>
      <c r="Q771" s="112"/>
    </row>
    <row r="772">
      <c r="A772" s="112"/>
      <c r="B772" s="112"/>
      <c r="C772" s="112"/>
      <c r="D772" s="112"/>
      <c r="E772" s="112"/>
      <c r="F772" s="112"/>
      <c r="G772" s="112"/>
      <c r="H772" s="112"/>
      <c r="I772" s="112"/>
      <c r="J772" s="112"/>
      <c r="K772" s="112"/>
      <c r="M772" s="112"/>
      <c r="O772" s="112"/>
      <c r="P772" s="112"/>
      <c r="Q772" s="112"/>
    </row>
    <row r="773">
      <c r="A773" s="112"/>
      <c r="B773" s="112"/>
      <c r="C773" s="112"/>
      <c r="D773" s="112"/>
      <c r="E773" s="112"/>
      <c r="F773" s="112"/>
      <c r="G773" s="112"/>
      <c r="H773" s="112"/>
      <c r="I773" s="112"/>
      <c r="J773" s="112"/>
      <c r="K773" s="112"/>
      <c r="M773" s="112"/>
      <c r="O773" s="112"/>
      <c r="P773" s="112"/>
      <c r="Q773" s="112"/>
    </row>
    <row r="774">
      <c r="A774" s="112"/>
      <c r="B774" s="112"/>
      <c r="C774" s="112"/>
      <c r="D774" s="112"/>
      <c r="E774" s="112"/>
      <c r="F774" s="112"/>
      <c r="G774" s="112"/>
      <c r="H774" s="112"/>
      <c r="I774" s="112"/>
      <c r="J774" s="112"/>
      <c r="K774" s="112"/>
      <c r="M774" s="112"/>
      <c r="O774" s="112"/>
      <c r="P774" s="112"/>
      <c r="Q774" s="112"/>
    </row>
    <row r="775">
      <c r="A775" s="112"/>
      <c r="B775" s="112"/>
      <c r="C775" s="112"/>
      <c r="D775" s="112"/>
      <c r="E775" s="112"/>
      <c r="F775" s="112"/>
      <c r="G775" s="112"/>
      <c r="H775" s="112"/>
      <c r="I775" s="112"/>
      <c r="J775" s="112"/>
      <c r="K775" s="112"/>
      <c r="M775" s="112"/>
      <c r="O775" s="112"/>
      <c r="P775" s="112"/>
      <c r="Q775" s="112"/>
    </row>
    <row r="776">
      <c r="A776" s="112"/>
      <c r="B776" s="112"/>
      <c r="C776" s="112"/>
      <c r="D776" s="112"/>
      <c r="E776" s="112"/>
      <c r="F776" s="112"/>
      <c r="G776" s="112"/>
      <c r="H776" s="112"/>
      <c r="I776" s="112"/>
      <c r="J776" s="112"/>
      <c r="K776" s="112"/>
      <c r="M776" s="112"/>
      <c r="O776" s="112"/>
      <c r="P776" s="112"/>
      <c r="Q776" s="112"/>
    </row>
    <row r="777">
      <c r="A777" s="112"/>
      <c r="B777" s="112"/>
      <c r="C777" s="112"/>
      <c r="D777" s="112"/>
      <c r="E777" s="112"/>
      <c r="F777" s="112"/>
      <c r="G777" s="112"/>
      <c r="H777" s="112"/>
      <c r="I777" s="112"/>
      <c r="J777" s="112"/>
      <c r="K777" s="112"/>
      <c r="M777" s="112"/>
      <c r="O777" s="112"/>
      <c r="P777" s="112"/>
      <c r="Q777" s="112"/>
    </row>
    <row r="778">
      <c r="A778" s="112"/>
      <c r="B778" s="112"/>
      <c r="C778" s="112"/>
      <c r="D778" s="112"/>
      <c r="E778" s="112"/>
      <c r="F778" s="112"/>
      <c r="G778" s="112"/>
      <c r="H778" s="112"/>
      <c r="I778" s="112"/>
      <c r="J778" s="112"/>
      <c r="K778" s="112"/>
      <c r="M778" s="112"/>
      <c r="O778" s="112"/>
      <c r="P778" s="112"/>
      <c r="Q778" s="112"/>
    </row>
    <row r="779">
      <c r="A779" s="112"/>
      <c r="B779" s="112"/>
      <c r="C779" s="112"/>
      <c r="D779" s="112"/>
      <c r="E779" s="112"/>
      <c r="F779" s="112"/>
      <c r="G779" s="112"/>
      <c r="H779" s="112"/>
      <c r="I779" s="112"/>
      <c r="J779" s="112"/>
      <c r="K779" s="112"/>
      <c r="M779" s="112"/>
      <c r="O779" s="112"/>
      <c r="P779" s="112"/>
      <c r="Q779" s="112"/>
    </row>
    <row r="780">
      <c r="A780" s="112"/>
      <c r="B780" s="112"/>
      <c r="C780" s="112"/>
      <c r="D780" s="112"/>
      <c r="E780" s="112"/>
      <c r="F780" s="112"/>
      <c r="G780" s="112"/>
      <c r="H780" s="112"/>
      <c r="I780" s="112"/>
      <c r="J780" s="112"/>
      <c r="K780" s="112"/>
      <c r="M780" s="112"/>
      <c r="O780" s="112"/>
      <c r="P780" s="112"/>
      <c r="Q780" s="112"/>
    </row>
    <row r="781">
      <c r="A781" s="112"/>
      <c r="B781" s="112"/>
      <c r="C781" s="112"/>
      <c r="D781" s="112"/>
      <c r="E781" s="112"/>
      <c r="F781" s="112"/>
      <c r="G781" s="112"/>
      <c r="H781" s="112"/>
      <c r="I781" s="112"/>
      <c r="J781" s="112"/>
      <c r="K781" s="112"/>
      <c r="M781" s="112"/>
      <c r="O781" s="112"/>
      <c r="P781" s="112"/>
      <c r="Q781" s="112"/>
    </row>
    <row r="782">
      <c r="A782" s="112"/>
      <c r="B782" s="112"/>
      <c r="C782" s="112"/>
      <c r="D782" s="112"/>
      <c r="E782" s="112"/>
      <c r="F782" s="112"/>
      <c r="G782" s="112"/>
      <c r="H782" s="112"/>
      <c r="I782" s="112"/>
      <c r="J782" s="112"/>
      <c r="K782" s="112"/>
      <c r="M782" s="112"/>
      <c r="O782" s="112"/>
      <c r="P782" s="112"/>
      <c r="Q782" s="112"/>
    </row>
    <row r="783">
      <c r="A783" s="112"/>
      <c r="B783" s="112"/>
      <c r="C783" s="112"/>
      <c r="D783" s="112"/>
      <c r="E783" s="112"/>
      <c r="F783" s="112"/>
      <c r="G783" s="112"/>
      <c r="H783" s="112"/>
      <c r="I783" s="112"/>
      <c r="J783" s="112"/>
      <c r="K783" s="112"/>
      <c r="M783" s="112"/>
      <c r="O783" s="112"/>
      <c r="P783" s="112"/>
      <c r="Q783" s="112"/>
    </row>
    <row r="784">
      <c r="A784" s="112"/>
      <c r="B784" s="112"/>
      <c r="C784" s="112"/>
      <c r="D784" s="112"/>
      <c r="E784" s="112"/>
      <c r="F784" s="112"/>
      <c r="G784" s="112"/>
      <c r="H784" s="112"/>
      <c r="I784" s="112"/>
      <c r="J784" s="112"/>
      <c r="K784" s="112"/>
      <c r="M784" s="112"/>
      <c r="O784" s="112"/>
      <c r="P784" s="112"/>
      <c r="Q784" s="112"/>
    </row>
    <row r="785">
      <c r="A785" s="112"/>
      <c r="B785" s="112"/>
      <c r="C785" s="112"/>
      <c r="D785" s="112"/>
      <c r="E785" s="112"/>
      <c r="F785" s="112"/>
      <c r="G785" s="112"/>
      <c r="H785" s="112"/>
      <c r="I785" s="112"/>
      <c r="J785" s="112"/>
      <c r="K785" s="112"/>
      <c r="M785" s="112"/>
      <c r="O785" s="112"/>
      <c r="P785" s="112"/>
      <c r="Q785" s="112"/>
    </row>
    <row r="786">
      <c r="A786" s="112"/>
      <c r="B786" s="112"/>
      <c r="C786" s="112"/>
      <c r="D786" s="112"/>
      <c r="E786" s="112"/>
      <c r="F786" s="112"/>
      <c r="G786" s="112"/>
      <c r="H786" s="112"/>
      <c r="I786" s="112"/>
      <c r="J786" s="112"/>
      <c r="K786" s="112"/>
      <c r="M786" s="112"/>
      <c r="O786" s="112"/>
      <c r="P786" s="112"/>
      <c r="Q786" s="112"/>
    </row>
    <row r="787">
      <c r="A787" s="112"/>
      <c r="B787" s="112"/>
      <c r="C787" s="112"/>
      <c r="D787" s="112"/>
      <c r="E787" s="112"/>
      <c r="F787" s="112"/>
      <c r="G787" s="112"/>
      <c r="H787" s="112"/>
      <c r="I787" s="112"/>
      <c r="J787" s="112"/>
      <c r="K787" s="112"/>
      <c r="M787" s="112"/>
      <c r="O787" s="112"/>
      <c r="P787" s="112"/>
      <c r="Q787" s="112"/>
    </row>
    <row r="788">
      <c r="A788" s="112"/>
      <c r="B788" s="112"/>
      <c r="C788" s="112"/>
      <c r="D788" s="112"/>
      <c r="E788" s="112"/>
      <c r="F788" s="112"/>
      <c r="G788" s="112"/>
      <c r="H788" s="112"/>
      <c r="I788" s="112"/>
      <c r="J788" s="112"/>
      <c r="K788" s="112"/>
      <c r="M788" s="112"/>
      <c r="O788" s="112"/>
      <c r="P788" s="112"/>
      <c r="Q788" s="112"/>
    </row>
    <row r="789">
      <c r="A789" s="112"/>
      <c r="B789" s="112"/>
      <c r="C789" s="112"/>
      <c r="D789" s="112"/>
      <c r="E789" s="112"/>
      <c r="F789" s="112"/>
      <c r="G789" s="112"/>
      <c r="H789" s="112"/>
      <c r="I789" s="112"/>
      <c r="J789" s="112"/>
      <c r="K789" s="112"/>
      <c r="M789" s="112"/>
      <c r="O789" s="112"/>
      <c r="P789" s="112"/>
      <c r="Q789" s="112"/>
    </row>
    <row r="790">
      <c r="A790" s="112"/>
      <c r="B790" s="112"/>
      <c r="C790" s="112"/>
      <c r="D790" s="112"/>
      <c r="E790" s="112"/>
      <c r="F790" s="112"/>
      <c r="G790" s="112"/>
      <c r="H790" s="112"/>
      <c r="I790" s="112"/>
      <c r="J790" s="112"/>
      <c r="K790" s="112"/>
      <c r="M790" s="112"/>
      <c r="O790" s="112"/>
      <c r="P790" s="112"/>
      <c r="Q790" s="112"/>
    </row>
    <row r="791">
      <c r="A791" s="112"/>
      <c r="B791" s="112"/>
      <c r="C791" s="112"/>
      <c r="D791" s="112"/>
      <c r="E791" s="112"/>
      <c r="F791" s="112"/>
      <c r="G791" s="112"/>
      <c r="H791" s="112"/>
      <c r="I791" s="112"/>
      <c r="J791" s="112"/>
      <c r="K791" s="112"/>
      <c r="M791" s="112"/>
      <c r="O791" s="112"/>
      <c r="P791" s="112"/>
      <c r="Q791" s="112"/>
    </row>
    <row r="792">
      <c r="A792" s="112"/>
      <c r="B792" s="112"/>
      <c r="C792" s="112"/>
      <c r="D792" s="112"/>
      <c r="E792" s="112"/>
      <c r="F792" s="112"/>
      <c r="G792" s="112"/>
      <c r="H792" s="112"/>
      <c r="I792" s="112"/>
      <c r="J792" s="112"/>
      <c r="K792" s="112"/>
      <c r="M792" s="112"/>
      <c r="O792" s="112"/>
      <c r="P792" s="112"/>
      <c r="Q792" s="112"/>
    </row>
    <row r="793">
      <c r="A793" s="112"/>
      <c r="B793" s="112"/>
      <c r="C793" s="112"/>
      <c r="D793" s="112"/>
      <c r="E793" s="112"/>
      <c r="F793" s="112"/>
      <c r="G793" s="112"/>
      <c r="H793" s="112"/>
      <c r="I793" s="112"/>
      <c r="J793" s="112"/>
      <c r="K793" s="112"/>
      <c r="M793" s="112"/>
      <c r="O793" s="112"/>
      <c r="P793" s="112"/>
      <c r="Q793" s="112"/>
    </row>
    <row r="794">
      <c r="A794" s="112"/>
      <c r="B794" s="112"/>
      <c r="C794" s="112"/>
      <c r="D794" s="112"/>
      <c r="E794" s="112"/>
      <c r="F794" s="112"/>
      <c r="G794" s="112"/>
      <c r="H794" s="112"/>
      <c r="I794" s="112"/>
      <c r="J794" s="112"/>
      <c r="K794" s="112"/>
      <c r="M794" s="112"/>
      <c r="O794" s="112"/>
      <c r="P794" s="112"/>
      <c r="Q794" s="112"/>
    </row>
    <row r="795">
      <c r="A795" s="112"/>
      <c r="B795" s="112"/>
      <c r="C795" s="112"/>
      <c r="D795" s="112"/>
      <c r="E795" s="112"/>
      <c r="F795" s="112"/>
      <c r="G795" s="112"/>
      <c r="H795" s="112"/>
      <c r="I795" s="112"/>
      <c r="J795" s="112"/>
      <c r="K795" s="112"/>
      <c r="M795" s="112"/>
      <c r="O795" s="112"/>
      <c r="P795" s="112"/>
      <c r="Q795" s="112"/>
    </row>
    <row r="796">
      <c r="A796" s="112"/>
      <c r="B796" s="112"/>
      <c r="C796" s="112"/>
      <c r="D796" s="112"/>
      <c r="E796" s="112"/>
      <c r="F796" s="112"/>
      <c r="G796" s="112"/>
      <c r="H796" s="112"/>
      <c r="I796" s="112"/>
      <c r="J796" s="112"/>
      <c r="K796" s="112"/>
      <c r="M796" s="112"/>
      <c r="O796" s="112"/>
      <c r="P796" s="112"/>
      <c r="Q796" s="112"/>
    </row>
    <row r="797">
      <c r="A797" s="112"/>
      <c r="B797" s="112"/>
      <c r="C797" s="112"/>
      <c r="D797" s="112"/>
      <c r="E797" s="112"/>
      <c r="F797" s="112"/>
      <c r="G797" s="112"/>
      <c r="H797" s="112"/>
      <c r="I797" s="112"/>
      <c r="J797" s="112"/>
      <c r="K797" s="112"/>
      <c r="M797" s="112"/>
      <c r="O797" s="112"/>
      <c r="P797" s="112"/>
      <c r="Q797" s="112"/>
    </row>
    <row r="798">
      <c r="A798" s="112"/>
      <c r="B798" s="112"/>
      <c r="C798" s="112"/>
      <c r="D798" s="112"/>
      <c r="E798" s="112"/>
      <c r="F798" s="112"/>
      <c r="G798" s="112"/>
      <c r="H798" s="112"/>
      <c r="I798" s="112"/>
      <c r="J798" s="112"/>
      <c r="K798" s="112"/>
      <c r="M798" s="112"/>
      <c r="O798" s="112"/>
      <c r="P798" s="112"/>
      <c r="Q798" s="112"/>
    </row>
    <row r="799">
      <c r="A799" s="112"/>
      <c r="B799" s="112"/>
      <c r="C799" s="112"/>
      <c r="D799" s="112"/>
      <c r="E799" s="112"/>
      <c r="F799" s="112"/>
      <c r="G799" s="112"/>
      <c r="H799" s="112"/>
      <c r="I799" s="112"/>
      <c r="J799" s="112"/>
      <c r="K799" s="112"/>
      <c r="M799" s="112"/>
      <c r="O799" s="112"/>
      <c r="P799" s="112"/>
      <c r="Q799" s="112"/>
    </row>
    <row r="800">
      <c r="A800" s="112"/>
      <c r="B800" s="112"/>
      <c r="C800" s="112"/>
      <c r="D800" s="112"/>
      <c r="E800" s="112"/>
      <c r="F800" s="112"/>
      <c r="G800" s="112"/>
      <c r="H800" s="112"/>
      <c r="I800" s="112"/>
      <c r="J800" s="112"/>
      <c r="K800" s="112"/>
      <c r="M800" s="112"/>
      <c r="O800" s="112"/>
      <c r="P800" s="112"/>
      <c r="Q800" s="112"/>
    </row>
    <row r="801">
      <c r="A801" s="112"/>
      <c r="B801" s="112"/>
      <c r="C801" s="112"/>
      <c r="D801" s="112"/>
      <c r="E801" s="112"/>
      <c r="F801" s="112"/>
      <c r="G801" s="112"/>
      <c r="H801" s="112"/>
      <c r="I801" s="112"/>
      <c r="J801" s="112"/>
      <c r="K801" s="112"/>
      <c r="M801" s="112"/>
      <c r="O801" s="112"/>
      <c r="P801" s="112"/>
      <c r="Q801" s="112"/>
    </row>
    <row r="802">
      <c r="A802" s="112"/>
      <c r="B802" s="112"/>
      <c r="C802" s="112"/>
      <c r="D802" s="112"/>
      <c r="E802" s="112"/>
      <c r="F802" s="112"/>
      <c r="G802" s="112"/>
      <c r="H802" s="112"/>
      <c r="I802" s="112"/>
      <c r="J802" s="112"/>
      <c r="K802" s="112"/>
      <c r="M802" s="112"/>
      <c r="O802" s="112"/>
      <c r="P802" s="112"/>
      <c r="Q802" s="112"/>
    </row>
    <row r="803">
      <c r="A803" s="112"/>
      <c r="B803" s="112"/>
      <c r="C803" s="112"/>
      <c r="D803" s="112"/>
      <c r="E803" s="112"/>
      <c r="F803" s="112"/>
      <c r="G803" s="112"/>
      <c r="H803" s="112"/>
      <c r="I803" s="112"/>
      <c r="J803" s="112"/>
      <c r="K803" s="112"/>
      <c r="M803" s="112"/>
      <c r="O803" s="112"/>
      <c r="P803" s="112"/>
      <c r="Q803" s="112"/>
    </row>
    <row r="804">
      <c r="A804" s="112"/>
      <c r="B804" s="112"/>
      <c r="C804" s="112"/>
      <c r="D804" s="112"/>
      <c r="E804" s="112"/>
      <c r="F804" s="112"/>
      <c r="G804" s="112"/>
      <c r="H804" s="112"/>
      <c r="I804" s="112"/>
      <c r="J804" s="112"/>
      <c r="K804" s="112"/>
      <c r="M804" s="112"/>
      <c r="O804" s="112"/>
      <c r="P804" s="112"/>
      <c r="Q804" s="112"/>
    </row>
    <row r="805">
      <c r="A805" s="112"/>
      <c r="B805" s="112"/>
      <c r="C805" s="112"/>
      <c r="D805" s="112"/>
      <c r="E805" s="112"/>
      <c r="F805" s="112"/>
      <c r="G805" s="112"/>
      <c r="H805" s="112"/>
      <c r="I805" s="112"/>
      <c r="J805" s="112"/>
      <c r="K805" s="112"/>
      <c r="M805" s="112"/>
      <c r="O805" s="112"/>
      <c r="P805" s="112"/>
      <c r="Q805" s="112"/>
    </row>
    <row r="806">
      <c r="A806" s="112"/>
      <c r="B806" s="112"/>
      <c r="C806" s="112"/>
      <c r="D806" s="112"/>
      <c r="E806" s="112"/>
      <c r="F806" s="112"/>
      <c r="G806" s="112"/>
      <c r="H806" s="112"/>
      <c r="I806" s="112"/>
      <c r="J806" s="112"/>
      <c r="K806" s="112"/>
      <c r="M806" s="112"/>
      <c r="O806" s="112"/>
      <c r="P806" s="112"/>
      <c r="Q806" s="112"/>
    </row>
    <row r="807">
      <c r="A807" s="112"/>
      <c r="B807" s="112"/>
      <c r="C807" s="112"/>
      <c r="D807" s="112"/>
      <c r="E807" s="112"/>
      <c r="F807" s="112"/>
      <c r="G807" s="112"/>
      <c r="H807" s="112"/>
      <c r="I807" s="112"/>
      <c r="J807" s="112"/>
      <c r="K807" s="112"/>
      <c r="M807" s="112"/>
      <c r="O807" s="112"/>
      <c r="P807" s="112"/>
      <c r="Q807" s="112"/>
    </row>
    <row r="808">
      <c r="A808" s="112"/>
      <c r="B808" s="112"/>
      <c r="C808" s="112"/>
      <c r="D808" s="112"/>
      <c r="E808" s="112"/>
      <c r="F808" s="112"/>
      <c r="G808" s="112"/>
      <c r="H808" s="112"/>
      <c r="I808" s="112"/>
      <c r="J808" s="112"/>
      <c r="K808" s="112"/>
      <c r="M808" s="112"/>
      <c r="O808" s="112"/>
      <c r="P808" s="112"/>
      <c r="Q808" s="112"/>
    </row>
    <row r="809">
      <c r="A809" s="112"/>
      <c r="B809" s="112"/>
      <c r="C809" s="112"/>
      <c r="D809" s="112"/>
      <c r="E809" s="112"/>
      <c r="F809" s="112"/>
      <c r="G809" s="112"/>
      <c r="H809" s="112"/>
      <c r="I809" s="112"/>
      <c r="J809" s="112"/>
      <c r="K809" s="112"/>
      <c r="M809" s="112"/>
      <c r="O809" s="112"/>
      <c r="P809" s="112"/>
      <c r="Q809" s="112"/>
    </row>
    <row r="810">
      <c r="A810" s="112"/>
      <c r="B810" s="112"/>
      <c r="C810" s="112"/>
      <c r="D810" s="112"/>
      <c r="E810" s="112"/>
      <c r="F810" s="112"/>
      <c r="G810" s="112"/>
      <c r="H810" s="112"/>
      <c r="I810" s="112"/>
      <c r="J810" s="112"/>
      <c r="K810" s="112"/>
      <c r="M810" s="112"/>
      <c r="O810" s="112"/>
      <c r="P810" s="112"/>
      <c r="Q810" s="112"/>
    </row>
    <row r="811">
      <c r="A811" s="112"/>
      <c r="B811" s="112"/>
      <c r="C811" s="112"/>
      <c r="D811" s="112"/>
      <c r="E811" s="112"/>
      <c r="F811" s="112"/>
      <c r="G811" s="112"/>
      <c r="H811" s="112"/>
      <c r="I811" s="112"/>
      <c r="J811" s="112"/>
      <c r="K811" s="112"/>
      <c r="M811" s="112"/>
      <c r="O811" s="112"/>
      <c r="P811" s="112"/>
      <c r="Q811" s="112"/>
    </row>
    <row r="812">
      <c r="A812" s="112"/>
      <c r="B812" s="112"/>
      <c r="C812" s="112"/>
      <c r="D812" s="112"/>
      <c r="E812" s="112"/>
      <c r="F812" s="112"/>
      <c r="G812" s="112"/>
      <c r="H812" s="112"/>
      <c r="I812" s="112"/>
      <c r="J812" s="112"/>
      <c r="K812" s="112"/>
      <c r="M812" s="112"/>
      <c r="O812" s="112"/>
      <c r="P812" s="112"/>
      <c r="Q812" s="112"/>
    </row>
    <row r="813">
      <c r="A813" s="112"/>
      <c r="B813" s="112"/>
      <c r="C813" s="112"/>
      <c r="D813" s="112"/>
      <c r="E813" s="112"/>
      <c r="F813" s="112"/>
      <c r="G813" s="112"/>
      <c r="H813" s="112"/>
      <c r="I813" s="112"/>
      <c r="J813" s="112"/>
      <c r="K813" s="112"/>
      <c r="M813" s="112"/>
      <c r="O813" s="112"/>
      <c r="P813" s="112"/>
      <c r="Q813" s="112"/>
    </row>
    <row r="814">
      <c r="A814" s="112"/>
      <c r="B814" s="112"/>
      <c r="C814" s="112"/>
      <c r="D814" s="112"/>
      <c r="E814" s="112"/>
      <c r="F814" s="112"/>
      <c r="G814" s="112"/>
      <c r="H814" s="112"/>
      <c r="I814" s="112"/>
      <c r="J814" s="112"/>
      <c r="K814" s="112"/>
      <c r="M814" s="112"/>
      <c r="O814" s="112"/>
      <c r="P814" s="112"/>
      <c r="Q814" s="112"/>
    </row>
    <row r="815">
      <c r="A815" s="112"/>
      <c r="B815" s="112"/>
      <c r="C815" s="112"/>
      <c r="D815" s="112"/>
      <c r="E815" s="112"/>
      <c r="F815" s="112"/>
      <c r="G815" s="112"/>
      <c r="H815" s="112"/>
      <c r="I815" s="112"/>
      <c r="J815" s="112"/>
      <c r="K815" s="112"/>
      <c r="M815" s="112"/>
      <c r="O815" s="112"/>
      <c r="P815" s="112"/>
      <c r="Q815" s="112"/>
    </row>
    <row r="816">
      <c r="A816" s="112"/>
      <c r="B816" s="112"/>
      <c r="C816" s="112"/>
      <c r="D816" s="112"/>
      <c r="E816" s="112"/>
      <c r="F816" s="112"/>
      <c r="G816" s="112"/>
      <c r="H816" s="112"/>
      <c r="I816" s="112"/>
      <c r="J816" s="112"/>
      <c r="K816" s="112"/>
      <c r="M816" s="112"/>
      <c r="O816" s="112"/>
      <c r="P816" s="112"/>
      <c r="Q816" s="112"/>
    </row>
    <row r="817">
      <c r="A817" s="112"/>
      <c r="B817" s="112"/>
      <c r="C817" s="112"/>
      <c r="D817" s="112"/>
      <c r="E817" s="112"/>
      <c r="F817" s="112"/>
      <c r="G817" s="112"/>
      <c r="H817" s="112"/>
      <c r="I817" s="112"/>
      <c r="J817" s="112"/>
      <c r="K817" s="112"/>
      <c r="M817" s="112"/>
      <c r="O817" s="112"/>
      <c r="P817" s="112"/>
      <c r="Q817" s="112"/>
    </row>
    <row r="818">
      <c r="A818" s="112"/>
      <c r="B818" s="112"/>
      <c r="C818" s="112"/>
      <c r="D818" s="112"/>
      <c r="E818" s="112"/>
      <c r="F818" s="112"/>
      <c r="G818" s="112"/>
      <c r="H818" s="112"/>
      <c r="I818" s="112"/>
      <c r="J818" s="112"/>
      <c r="K818" s="112"/>
      <c r="M818" s="112"/>
      <c r="O818" s="112"/>
      <c r="P818" s="112"/>
      <c r="Q818" s="112"/>
    </row>
    <row r="819">
      <c r="A819" s="112"/>
      <c r="B819" s="112"/>
      <c r="C819" s="112"/>
      <c r="D819" s="112"/>
      <c r="E819" s="112"/>
      <c r="F819" s="112"/>
      <c r="G819" s="112"/>
      <c r="H819" s="112"/>
      <c r="I819" s="112"/>
      <c r="J819" s="112"/>
      <c r="K819" s="112"/>
      <c r="M819" s="112"/>
      <c r="O819" s="112"/>
      <c r="P819" s="112"/>
      <c r="Q819" s="112"/>
    </row>
    <row r="820">
      <c r="A820" s="112"/>
      <c r="B820" s="112"/>
      <c r="C820" s="112"/>
      <c r="D820" s="112"/>
      <c r="E820" s="112"/>
      <c r="F820" s="112"/>
      <c r="G820" s="112"/>
      <c r="H820" s="112"/>
      <c r="I820" s="112"/>
      <c r="J820" s="112"/>
      <c r="K820" s="112"/>
      <c r="M820" s="112"/>
      <c r="O820" s="112"/>
      <c r="P820" s="112"/>
      <c r="Q820" s="112"/>
    </row>
    <row r="821">
      <c r="A821" s="112"/>
      <c r="B821" s="112"/>
      <c r="C821" s="112"/>
      <c r="D821" s="112"/>
      <c r="E821" s="112"/>
      <c r="F821" s="112"/>
      <c r="G821" s="112"/>
      <c r="H821" s="112"/>
      <c r="I821" s="112"/>
      <c r="J821" s="112"/>
      <c r="K821" s="112"/>
      <c r="M821" s="112"/>
      <c r="O821" s="112"/>
      <c r="P821" s="112"/>
      <c r="Q821" s="112"/>
    </row>
    <row r="822">
      <c r="A822" s="112"/>
      <c r="B822" s="112"/>
      <c r="C822" s="112"/>
      <c r="D822" s="112"/>
      <c r="E822" s="112"/>
      <c r="F822" s="112"/>
      <c r="G822" s="112"/>
      <c r="H822" s="112"/>
      <c r="I822" s="112"/>
      <c r="J822" s="112"/>
      <c r="K822" s="112"/>
      <c r="M822" s="112"/>
      <c r="O822" s="112"/>
      <c r="P822" s="112"/>
      <c r="Q822" s="112"/>
    </row>
    <row r="823">
      <c r="A823" s="112"/>
      <c r="B823" s="112"/>
      <c r="C823" s="112"/>
      <c r="D823" s="112"/>
      <c r="E823" s="112"/>
      <c r="F823" s="112"/>
      <c r="G823" s="112"/>
      <c r="H823" s="112"/>
      <c r="I823" s="112"/>
      <c r="J823" s="112"/>
      <c r="K823" s="112"/>
      <c r="M823" s="112"/>
      <c r="O823" s="112"/>
      <c r="P823" s="112"/>
      <c r="Q823" s="112"/>
    </row>
    <row r="824">
      <c r="A824" s="112"/>
      <c r="B824" s="112"/>
      <c r="C824" s="112"/>
      <c r="D824" s="112"/>
      <c r="E824" s="112"/>
      <c r="F824" s="112"/>
      <c r="G824" s="112"/>
      <c r="H824" s="112"/>
      <c r="I824" s="112"/>
      <c r="J824" s="112"/>
      <c r="K824" s="112"/>
      <c r="M824" s="112"/>
      <c r="O824" s="112"/>
      <c r="P824" s="112"/>
      <c r="Q824" s="112"/>
    </row>
    <row r="825">
      <c r="A825" s="112"/>
      <c r="B825" s="112"/>
      <c r="C825" s="112"/>
      <c r="D825" s="112"/>
      <c r="E825" s="112"/>
      <c r="F825" s="112"/>
      <c r="G825" s="112"/>
      <c r="H825" s="112"/>
      <c r="I825" s="112"/>
      <c r="J825" s="112"/>
      <c r="K825" s="112"/>
      <c r="M825" s="112"/>
      <c r="O825" s="112"/>
      <c r="P825" s="112"/>
      <c r="Q825" s="112"/>
    </row>
    <row r="826">
      <c r="A826" s="112"/>
      <c r="B826" s="112"/>
      <c r="C826" s="112"/>
      <c r="D826" s="112"/>
      <c r="E826" s="112"/>
      <c r="F826" s="112"/>
      <c r="G826" s="112"/>
      <c r="H826" s="112"/>
      <c r="I826" s="112"/>
      <c r="J826" s="112"/>
      <c r="K826" s="112"/>
      <c r="M826" s="112"/>
      <c r="O826" s="112"/>
      <c r="P826" s="112"/>
      <c r="Q826" s="112"/>
    </row>
    <row r="827">
      <c r="A827" s="112"/>
      <c r="B827" s="112"/>
      <c r="C827" s="112"/>
      <c r="D827" s="112"/>
      <c r="E827" s="112"/>
      <c r="F827" s="112"/>
      <c r="G827" s="112"/>
      <c r="H827" s="112"/>
      <c r="I827" s="112"/>
      <c r="J827" s="112"/>
      <c r="K827" s="112"/>
      <c r="M827" s="112"/>
      <c r="O827" s="112"/>
      <c r="P827" s="112"/>
      <c r="Q827" s="112"/>
    </row>
    <row r="828">
      <c r="A828" s="112"/>
      <c r="B828" s="112"/>
      <c r="C828" s="112"/>
      <c r="D828" s="112"/>
      <c r="E828" s="112"/>
      <c r="F828" s="112"/>
      <c r="G828" s="112"/>
      <c r="H828" s="112"/>
      <c r="I828" s="112"/>
      <c r="J828" s="112"/>
      <c r="K828" s="112"/>
      <c r="M828" s="112"/>
      <c r="O828" s="112"/>
      <c r="P828" s="112"/>
      <c r="Q828" s="112"/>
    </row>
    <row r="829">
      <c r="A829" s="112"/>
      <c r="B829" s="112"/>
      <c r="C829" s="112"/>
      <c r="D829" s="112"/>
      <c r="E829" s="112"/>
      <c r="F829" s="112"/>
      <c r="G829" s="112"/>
      <c r="H829" s="112"/>
      <c r="I829" s="112"/>
      <c r="J829" s="112"/>
      <c r="K829" s="112"/>
      <c r="M829" s="112"/>
      <c r="O829" s="112"/>
      <c r="P829" s="112"/>
      <c r="Q829" s="112"/>
    </row>
    <row r="830">
      <c r="A830" s="112"/>
      <c r="B830" s="112"/>
      <c r="C830" s="112"/>
      <c r="D830" s="112"/>
      <c r="E830" s="112"/>
      <c r="F830" s="112"/>
      <c r="G830" s="112"/>
      <c r="H830" s="112"/>
      <c r="I830" s="112"/>
      <c r="J830" s="112"/>
      <c r="K830" s="112"/>
      <c r="M830" s="112"/>
      <c r="O830" s="112"/>
      <c r="P830" s="112"/>
      <c r="Q830" s="112"/>
    </row>
    <row r="831">
      <c r="A831" s="112"/>
      <c r="B831" s="112"/>
      <c r="C831" s="112"/>
      <c r="D831" s="112"/>
      <c r="E831" s="112"/>
      <c r="F831" s="112"/>
      <c r="G831" s="112"/>
      <c r="H831" s="112"/>
      <c r="I831" s="112"/>
      <c r="J831" s="112"/>
      <c r="K831" s="112"/>
      <c r="M831" s="112"/>
      <c r="O831" s="112"/>
      <c r="P831" s="112"/>
      <c r="Q831" s="112"/>
    </row>
    <row r="832">
      <c r="A832" s="112"/>
      <c r="B832" s="112"/>
      <c r="C832" s="112"/>
      <c r="D832" s="112"/>
      <c r="E832" s="112"/>
      <c r="F832" s="112"/>
      <c r="G832" s="112"/>
      <c r="H832" s="112"/>
      <c r="I832" s="112"/>
      <c r="J832" s="112"/>
      <c r="K832" s="112"/>
      <c r="M832" s="112"/>
      <c r="O832" s="112"/>
      <c r="P832" s="112"/>
      <c r="Q832" s="112"/>
    </row>
    <row r="833">
      <c r="A833" s="112"/>
      <c r="B833" s="112"/>
      <c r="C833" s="112"/>
      <c r="D833" s="112"/>
      <c r="E833" s="112"/>
      <c r="F833" s="112"/>
      <c r="G833" s="112"/>
      <c r="H833" s="112"/>
      <c r="I833" s="112"/>
      <c r="J833" s="112"/>
      <c r="K833" s="112"/>
      <c r="M833" s="112"/>
      <c r="O833" s="112"/>
      <c r="P833" s="112"/>
      <c r="Q833" s="112"/>
    </row>
    <row r="834">
      <c r="A834" s="112"/>
      <c r="B834" s="112"/>
      <c r="C834" s="112"/>
      <c r="D834" s="112"/>
      <c r="E834" s="112"/>
      <c r="F834" s="112"/>
      <c r="G834" s="112"/>
      <c r="H834" s="112"/>
      <c r="I834" s="112"/>
      <c r="J834" s="112"/>
      <c r="K834" s="112"/>
      <c r="M834" s="112"/>
      <c r="O834" s="112"/>
      <c r="P834" s="112"/>
      <c r="Q834" s="112"/>
    </row>
    <row r="835">
      <c r="A835" s="112"/>
      <c r="B835" s="112"/>
      <c r="C835" s="112"/>
      <c r="D835" s="112"/>
      <c r="E835" s="112"/>
      <c r="F835" s="112"/>
      <c r="G835" s="112"/>
      <c r="H835" s="112"/>
      <c r="I835" s="112"/>
      <c r="J835" s="112"/>
      <c r="K835" s="112"/>
      <c r="M835" s="112"/>
      <c r="O835" s="112"/>
      <c r="P835" s="112"/>
      <c r="Q835" s="112"/>
    </row>
    <row r="836">
      <c r="A836" s="112"/>
      <c r="B836" s="112"/>
      <c r="C836" s="112"/>
      <c r="D836" s="112"/>
      <c r="E836" s="112"/>
      <c r="F836" s="112"/>
      <c r="G836" s="112"/>
      <c r="H836" s="112"/>
      <c r="I836" s="112"/>
      <c r="J836" s="112"/>
      <c r="K836" s="112"/>
      <c r="M836" s="112"/>
      <c r="O836" s="112"/>
      <c r="P836" s="112"/>
      <c r="Q836" s="112"/>
    </row>
    <row r="837">
      <c r="A837" s="112"/>
      <c r="B837" s="112"/>
      <c r="C837" s="112"/>
      <c r="D837" s="112"/>
      <c r="E837" s="112"/>
      <c r="F837" s="112"/>
      <c r="G837" s="112"/>
      <c r="H837" s="112"/>
      <c r="I837" s="112"/>
      <c r="J837" s="112"/>
      <c r="K837" s="112"/>
      <c r="M837" s="112"/>
      <c r="O837" s="112"/>
      <c r="P837" s="112"/>
      <c r="Q837" s="112"/>
    </row>
    <row r="838">
      <c r="A838" s="112"/>
      <c r="B838" s="112"/>
      <c r="C838" s="112"/>
      <c r="D838" s="112"/>
      <c r="E838" s="112"/>
      <c r="F838" s="112"/>
      <c r="G838" s="112"/>
      <c r="H838" s="112"/>
      <c r="I838" s="112"/>
      <c r="J838" s="112"/>
      <c r="K838" s="112"/>
      <c r="M838" s="112"/>
      <c r="O838" s="112"/>
      <c r="P838" s="112"/>
      <c r="Q838" s="112"/>
    </row>
    <row r="839">
      <c r="A839" s="112"/>
      <c r="B839" s="112"/>
      <c r="C839" s="112"/>
      <c r="D839" s="112"/>
      <c r="E839" s="112"/>
      <c r="F839" s="112"/>
      <c r="G839" s="112"/>
      <c r="H839" s="112"/>
      <c r="I839" s="112"/>
      <c r="J839" s="112"/>
      <c r="K839" s="112"/>
      <c r="M839" s="112"/>
      <c r="O839" s="112"/>
      <c r="P839" s="112"/>
      <c r="Q839" s="112"/>
    </row>
    <row r="840">
      <c r="A840" s="112"/>
      <c r="B840" s="112"/>
      <c r="C840" s="112"/>
      <c r="D840" s="112"/>
      <c r="E840" s="112"/>
      <c r="F840" s="112"/>
      <c r="G840" s="112"/>
      <c r="H840" s="112"/>
      <c r="I840" s="112"/>
      <c r="J840" s="112"/>
      <c r="K840" s="112"/>
      <c r="M840" s="112"/>
      <c r="O840" s="112"/>
      <c r="P840" s="112"/>
      <c r="Q840" s="112"/>
    </row>
    <row r="841">
      <c r="A841" s="112"/>
      <c r="B841" s="112"/>
      <c r="C841" s="112"/>
      <c r="D841" s="112"/>
      <c r="E841" s="112"/>
      <c r="F841" s="112"/>
      <c r="G841" s="112"/>
      <c r="H841" s="112"/>
      <c r="I841" s="112"/>
      <c r="J841" s="112"/>
      <c r="K841" s="112"/>
      <c r="M841" s="112"/>
      <c r="O841" s="112"/>
      <c r="P841" s="112"/>
      <c r="Q841" s="112"/>
    </row>
    <row r="842">
      <c r="A842" s="112"/>
      <c r="B842" s="112"/>
      <c r="C842" s="112"/>
      <c r="D842" s="112"/>
      <c r="E842" s="112"/>
      <c r="F842" s="112"/>
      <c r="G842" s="112"/>
      <c r="H842" s="112"/>
      <c r="I842" s="112"/>
      <c r="J842" s="112"/>
      <c r="K842" s="112"/>
      <c r="M842" s="112"/>
      <c r="O842" s="112"/>
      <c r="P842" s="112"/>
      <c r="Q842" s="112"/>
    </row>
    <row r="843">
      <c r="A843" s="112"/>
      <c r="B843" s="112"/>
      <c r="C843" s="112"/>
      <c r="D843" s="112"/>
      <c r="E843" s="112"/>
      <c r="F843" s="112"/>
      <c r="G843" s="112"/>
      <c r="H843" s="112"/>
      <c r="I843" s="112"/>
      <c r="J843" s="112"/>
      <c r="K843" s="112"/>
      <c r="M843" s="112"/>
      <c r="O843" s="112"/>
      <c r="P843" s="112"/>
      <c r="Q843" s="112"/>
    </row>
    <row r="844">
      <c r="A844" s="112"/>
      <c r="B844" s="112"/>
      <c r="C844" s="112"/>
      <c r="D844" s="112"/>
      <c r="E844" s="112"/>
      <c r="F844" s="112"/>
      <c r="G844" s="112"/>
      <c r="H844" s="112"/>
      <c r="I844" s="112"/>
      <c r="J844" s="112"/>
      <c r="K844" s="112"/>
      <c r="M844" s="112"/>
      <c r="O844" s="112"/>
      <c r="P844" s="112"/>
      <c r="Q844" s="112"/>
    </row>
    <row r="845">
      <c r="A845" s="112"/>
      <c r="B845" s="112"/>
      <c r="C845" s="112"/>
      <c r="D845" s="112"/>
      <c r="E845" s="112"/>
      <c r="F845" s="112"/>
      <c r="G845" s="112"/>
      <c r="H845" s="112"/>
      <c r="I845" s="112"/>
      <c r="J845" s="112"/>
      <c r="K845" s="112"/>
      <c r="M845" s="112"/>
      <c r="O845" s="112"/>
      <c r="P845" s="112"/>
      <c r="Q845" s="112"/>
    </row>
    <row r="846">
      <c r="A846" s="112"/>
      <c r="B846" s="112"/>
      <c r="C846" s="112"/>
      <c r="D846" s="112"/>
      <c r="E846" s="112"/>
      <c r="F846" s="112"/>
      <c r="G846" s="112"/>
      <c r="H846" s="112"/>
      <c r="I846" s="112"/>
      <c r="J846" s="112"/>
      <c r="K846" s="112"/>
      <c r="M846" s="112"/>
      <c r="O846" s="112"/>
      <c r="P846" s="112"/>
      <c r="Q846" s="112"/>
    </row>
    <row r="847">
      <c r="A847" s="112"/>
      <c r="B847" s="112"/>
      <c r="C847" s="112"/>
      <c r="D847" s="112"/>
      <c r="E847" s="112"/>
      <c r="F847" s="112"/>
      <c r="G847" s="112"/>
      <c r="H847" s="112"/>
      <c r="I847" s="112"/>
      <c r="J847" s="112"/>
      <c r="K847" s="112"/>
      <c r="M847" s="112"/>
      <c r="O847" s="112"/>
      <c r="P847" s="112"/>
      <c r="Q847" s="112"/>
    </row>
    <row r="848">
      <c r="A848" s="112"/>
      <c r="B848" s="112"/>
      <c r="C848" s="112"/>
      <c r="D848" s="112"/>
      <c r="E848" s="112"/>
      <c r="F848" s="112"/>
      <c r="G848" s="112"/>
      <c r="H848" s="112"/>
      <c r="I848" s="112"/>
      <c r="J848" s="112"/>
      <c r="K848" s="112"/>
      <c r="M848" s="112"/>
      <c r="O848" s="112"/>
      <c r="P848" s="112"/>
      <c r="Q848" s="112"/>
    </row>
    <row r="849">
      <c r="A849" s="112"/>
      <c r="B849" s="112"/>
      <c r="C849" s="112"/>
      <c r="D849" s="112"/>
      <c r="E849" s="112"/>
      <c r="F849" s="112"/>
      <c r="G849" s="112"/>
      <c r="H849" s="112"/>
      <c r="I849" s="112"/>
      <c r="J849" s="112"/>
      <c r="K849" s="112"/>
      <c r="M849" s="112"/>
      <c r="O849" s="112"/>
      <c r="P849" s="112"/>
      <c r="Q849" s="112"/>
    </row>
    <row r="850">
      <c r="A850" s="112"/>
      <c r="B850" s="112"/>
      <c r="C850" s="112"/>
      <c r="D850" s="112"/>
      <c r="E850" s="112"/>
      <c r="F850" s="112"/>
      <c r="G850" s="112"/>
      <c r="H850" s="112"/>
      <c r="I850" s="112"/>
      <c r="J850" s="112"/>
      <c r="K850" s="112"/>
      <c r="M850" s="112"/>
      <c r="O850" s="112"/>
      <c r="P850" s="112"/>
      <c r="Q850" s="112"/>
    </row>
    <row r="851">
      <c r="A851" s="112"/>
      <c r="B851" s="112"/>
      <c r="C851" s="112"/>
      <c r="D851" s="112"/>
      <c r="E851" s="112"/>
      <c r="F851" s="112"/>
      <c r="G851" s="112"/>
      <c r="H851" s="112"/>
      <c r="I851" s="112"/>
      <c r="J851" s="112"/>
      <c r="K851" s="112"/>
      <c r="M851" s="112"/>
      <c r="O851" s="112"/>
      <c r="P851" s="112"/>
      <c r="Q851" s="112"/>
    </row>
    <row r="852">
      <c r="A852" s="112"/>
      <c r="B852" s="112"/>
      <c r="C852" s="112"/>
      <c r="D852" s="112"/>
      <c r="E852" s="112"/>
      <c r="F852" s="112"/>
      <c r="G852" s="112"/>
      <c r="H852" s="112"/>
      <c r="I852" s="112"/>
      <c r="J852" s="112"/>
      <c r="K852" s="112"/>
      <c r="M852" s="112"/>
      <c r="O852" s="112"/>
      <c r="P852" s="112"/>
      <c r="Q852" s="112"/>
    </row>
    <row r="853">
      <c r="A853" s="112"/>
      <c r="B853" s="112"/>
      <c r="C853" s="112"/>
      <c r="D853" s="112"/>
      <c r="E853" s="112"/>
      <c r="F853" s="112"/>
      <c r="G853" s="112"/>
      <c r="H853" s="112"/>
      <c r="I853" s="112"/>
      <c r="J853" s="112"/>
      <c r="K853" s="112"/>
      <c r="M853" s="112"/>
      <c r="O853" s="112"/>
      <c r="P853" s="112"/>
      <c r="Q853" s="112"/>
    </row>
    <row r="854">
      <c r="A854" s="112"/>
      <c r="B854" s="112"/>
      <c r="C854" s="112"/>
      <c r="D854" s="112"/>
      <c r="E854" s="112"/>
      <c r="F854" s="112"/>
      <c r="G854" s="112"/>
      <c r="H854" s="112"/>
      <c r="I854" s="112"/>
      <c r="J854" s="112"/>
      <c r="K854" s="112"/>
      <c r="M854" s="112"/>
      <c r="O854" s="112"/>
      <c r="P854" s="112"/>
      <c r="Q854" s="112"/>
    </row>
    <row r="855">
      <c r="A855" s="112"/>
      <c r="B855" s="112"/>
      <c r="C855" s="112"/>
      <c r="D855" s="112"/>
      <c r="E855" s="112"/>
      <c r="F855" s="112"/>
      <c r="G855" s="112"/>
      <c r="H855" s="112"/>
      <c r="I855" s="112"/>
      <c r="J855" s="112"/>
      <c r="K855" s="112"/>
      <c r="M855" s="112"/>
      <c r="O855" s="112"/>
      <c r="P855" s="112"/>
      <c r="Q855" s="112"/>
    </row>
    <row r="856">
      <c r="A856" s="112"/>
      <c r="B856" s="112"/>
      <c r="C856" s="112"/>
      <c r="D856" s="112"/>
      <c r="E856" s="112"/>
      <c r="F856" s="112"/>
      <c r="G856" s="112"/>
      <c r="H856" s="112"/>
      <c r="I856" s="112"/>
      <c r="J856" s="112"/>
      <c r="K856" s="112"/>
      <c r="M856" s="112"/>
      <c r="O856" s="112"/>
      <c r="P856" s="112"/>
      <c r="Q856" s="112"/>
    </row>
    <row r="857">
      <c r="A857" s="112"/>
      <c r="B857" s="112"/>
      <c r="C857" s="112"/>
      <c r="D857" s="112"/>
      <c r="E857" s="112"/>
      <c r="F857" s="112"/>
      <c r="G857" s="112"/>
      <c r="H857" s="112"/>
      <c r="I857" s="112"/>
      <c r="J857" s="112"/>
      <c r="K857" s="112"/>
      <c r="M857" s="112"/>
      <c r="O857" s="112"/>
      <c r="P857" s="112"/>
      <c r="Q857" s="112"/>
    </row>
    <row r="858">
      <c r="A858" s="112"/>
      <c r="B858" s="112"/>
      <c r="C858" s="112"/>
      <c r="D858" s="112"/>
      <c r="E858" s="112"/>
      <c r="F858" s="112"/>
      <c r="G858" s="112"/>
      <c r="H858" s="112"/>
      <c r="I858" s="112"/>
      <c r="J858" s="112"/>
      <c r="K858" s="112"/>
      <c r="M858" s="112"/>
      <c r="O858" s="112"/>
      <c r="P858" s="112"/>
      <c r="Q858" s="112"/>
    </row>
    <row r="859">
      <c r="A859" s="112"/>
      <c r="B859" s="112"/>
      <c r="C859" s="112"/>
      <c r="D859" s="112"/>
      <c r="E859" s="112"/>
      <c r="F859" s="112"/>
      <c r="G859" s="112"/>
      <c r="H859" s="112"/>
      <c r="I859" s="112"/>
      <c r="J859" s="112"/>
      <c r="K859" s="112"/>
      <c r="M859" s="112"/>
      <c r="O859" s="112"/>
      <c r="P859" s="112"/>
      <c r="Q859" s="112"/>
    </row>
    <row r="860">
      <c r="A860" s="112"/>
      <c r="B860" s="112"/>
      <c r="C860" s="112"/>
      <c r="D860" s="112"/>
      <c r="E860" s="112"/>
      <c r="F860" s="112"/>
      <c r="G860" s="112"/>
      <c r="H860" s="112"/>
      <c r="I860" s="112"/>
      <c r="J860" s="112"/>
      <c r="K860" s="112"/>
      <c r="M860" s="112"/>
      <c r="O860" s="112"/>
      <c r="P860" s="112"/>
      <c r="Q860" s="112"/>
    </row>
    <row r="861">
      <c r="A861" s="112"/>
      <c r="B861" s="112"/>
      <c r="C861" s="112"/>
      <c r="D861" s="112"/>
      <c r="E861" s="112"/>
      <c r="F861" s="112"/>
      <c r="G861" s="112"/>
      <c r="H861" s="112"/>
      <c r="I861" s="112"/>
      <c r="J861" s="112"/>
      <c r="K861" s="112"/>
      <c r="M861" s="112"/>
      <c r="O861" s="112"/>
      <c r="P861" s="112"/>
      <c r="Q861" s="112"/>
    </row>
    <row r="862">
      <c r="A862" s="112"/>
      <c r="B862" s="112"/>
      <c r="C862" s="112"/>
      <c r="D862" s="112"/>
      <c r="E862" s="112"/>
      <c r="F862" s="112"/>
      <c r="G862" s="112"/>
      <c r="H862" s="112"/>
      <c r="I862" s="112"/>
      <c r="J862" s="112"/>
      <c r="K862" s="112"/>
      <c r="M862" s="112"/>
      <c r="O862" s="112"/>
      <c r="P862" s="112"/>
      <c r="Q862" s="112"/>
    </row>
    <row r="863">
      <c r="A863" s="112"/>
      <c r="B863" s="112"/>
      <c r="C863" s="112"/>
      <c r="D863" s="112"/>
      <c r="E863" s="112"/>
      <c r="F863" s="112"/>
      <c r="G863" s="112"/>
      <c r="H863" s="112"/>
      <c r="I863" s="112"/>
      <c r="J863" s="112"/>
      <c r="K863" s="112"/>
      <c r="M863" s="112"/>
      <c r="O863" s="112"/>
      <c r="P863" s="112"/>
      <c r="Q863" s="112"/>
    </row>
    <row r="864">
      <c r="A864" s="112"/>
      <c r="B864" s="112"/>
      <c r="C864" s="112"/>
      <c r="D864" s="112"/>
      <c r="E864" s="112"/>
      <c r="F864" s="112"/>
      <c r="G864" s="112"/>
      <c r="H864" s="112"/>
      <c r="I864" s="112"/>
      <c r="J864" s="112"/>
      <c r="K864" s="112"/>
      <c r="M864" s="112"/>
      <c r="O864" s="112"/>
      <c r="P864" s="112"/>
      <c r="Q864" s="112"/>
    </row>
    <row r="865">
      <c r="A865" s="112"/>
      <c r="B865" s="112"/>
      <c r="C865" s="112"/>
      <c r="D865" s="112"/>
      <c r="E865" s="112"/>
      <c r="F865" s="112"/>
      <c r="G865" s="112"/>
      <c r="H865" s="112"/>
      <c r="I865" s="112"/>
      <c r="J865" s="112"/>
      <c r="K865" s="112"/>
      <c r="M865" s="112"/>
      <c r="O865" s="112"/>
      <c r="P865" s="112"/>
      <c r="Q865" s="112"/>
    </row>
    <row r="866">
      <c r="A866" s="112"/>
      <c r="B866" s="112"/>
      <c r="C866" s="112"/>
      <c r="D866" s="112"/>
      <c r="E866" s="112"/>
      <c r="F866" s="112"/>
      <c r="G866" s="112"/>
      <c r="H866" s="112"/>
      <c r="I866" s="112"/>
      <c r="J866" s="112"/>
      <c r="K866" s="112"/>
      <c r="M866" s="112"/>
      <c r="O866" s="112"/>
      <c r="P866" s="112"/>
      <c r="Q866" s="112"/>
    </row>
    <row r="867">
      <c r="A867" s="112"/>
      <c r="B867" s="112"/>
      <c r="C867" s="112"/>
      <c r="D867" s="112"/>
      <c r="E867" s="112"/>
      <c r="F867" s="112"/>
      <c r="G867" s="112"/>
      <c r="H867" s="112"/>
      <c r="I867" s="112"/>
      <c r="J867" s="112"/>
      <c r="K867" s="112"/>
      <c r="M867" s="112"/>
      <c r="O867" s="112"/>
      <c r="P867" s="112"/>
      <c r="Q867" s="112"/>
    </row>
    <row r="868">
      <c r="A868" s="112"/>
      <c r="B868" s="112"/>
      <c r="C868" s="112"/>
      <c r="D868" s="112"/>
      <c r="E868" s="112"/>
      <c r="F868" s="112"/>
      <c r="G868" s="112"/>
      <c r="H868" s="112"/>
      <c r="I868" s="112"/>
      <c r="J868" s="112"/>
      <c r="K868" s="112"/>
      <c r="M868" s="112"/>
      <c r="O868" s="112"/>
      <c r="P868" s="112"/>
      <c r="Q868" s="112"/>
    </row>
    <row r="869">
      <c r="A869" s="112"/>
      <c r="B869" s="112"/>
      <c r="C869" s="112"/>
      <c r="D869" s="112"/>
      <c r="E869" s="112"/>
      <c r="F869" s="112"/>
      <c r="G869" s="112"/>
      <c r="H869" s="112"/>
      <c r="I869" s="112"/>
      <c r="J869" s="112"/>
      <c r="K869" s="112"/>
      <c r="M869" s="112"/>
      <c r="O869" s="112"/>
      <c r="P869" s="112"/>
      <c r="Q869" s="112"/>
    </row>
    <row r="870">
      <c r="A870" s="112"/>
      <c r="B870" s="112"/>
      <c r="C870" s="112"/>
      <c r="D870" s="112"/>
      <c r="E870" s="112"/>
      <c r="F870" s="112"/>
      <c r="G870" s="112"/>
      <c r="H870" s="112"/>
      <c r="I870" s="112"/>
      <c r="J870" s="112"/>
      <c r="K870" s="112"/>
      <c r="M870" s="112"/>
      <c r="O870" s="112"/>
      <c r="P870" s="112"/>
      <c r="Q870" s="112"/>
    </row>
    <row r="871">
      <c r="A871" s="112"/>
      <c r="B871" s="112"/>
      <c r="C871" s="112"/>
      <c r="D871" s="112"/>
      <c r="E871" s="112"/>
      <c r="F871" s="112"/>
      <c r="G871" s="112"/>
      <c r="H871" s="112"/>
      <c r="I871" s="112"/>
      <c r="J871" s="112"/>
      <c r="K871" s="112"/>
      <c r="M871" s="112"/>
      <c r="O871" s="112"/>
      <c r="P871" s="112"/>
      <c r="Q871" s="112"/>
    </row>
    <row r="872">
      <c r="A872" s="112"/>
      <c r="B872" s="112"/>
      <c r="C872" s="112"/>
      <c r="D872" s="112"/>
      <c r="E872" s="112"/>
      <c r="F872" s="112"/>
      <c r="G872" s="112"/>
      <c r="H872" s="112"/>
      <c r="I872" s="112"/>
      <c r="J872" s="112"/>
      <c r="K872" s="112"/>
      <c r="M872" s="112"/>
      <c r="O872" s="112"/>
      <c r="P872" s="112"/>
      <c r="Q872" s="112"/>
    </row>
    <row r="873">
      <c r="A873" s="112"/>
      <c r="B873" s="112"/>
      <c r="C873" s="112"/>
      <c r="D873" s="112"/>
      <c r="E873" s="112"/>
      <c r="F873" s="112"/>
      <c r="G873" s="112"/>
      <c r="H873" s="112"/>
      <c r="I873" s="112"/>
      <c r="J873" s="112"/>
      <c r="K873" s="112"/>
      <c r="M873" s="112"/>
      <c r="O873" s="112"/>
      <c r="P873" s="112"/>
      <c r="Q873" s="112"/>
    </row>
    <row r="874">
      <c r="A874" s="112"/>
      <c r="B874" s="112"/>
      <c r="C874" s="112"/>
      <c r="D874" s="112"/>
      <c r="E874" s="112"/>
      <c r="F874" s="112"/>
      <c r="G874" s="112"/>
      <c r="H874" s="112"/>
      <c r="I874" s="112"/>
      <c r="J874" s="112"/>
      <c r="K874" s="112"/>
      <c r="M874" s="112"/>
      <c r="O874" s="112"/>
      <c r="P874" s="112"/>
      <c r="Q874" s="112"/>
    </row>
    <row r="875">
      <c r="A875" s="112"/>
      <c r="B875" s="112"/>
      <c r="C875" s="112"/>
      <c r="D875" s="112"/>
      <c r="E875" s="112"/>
      <c r="F875" s="112"/>
      <c r="G875" s="112"/>
      <c r="H875" s="112"/>
      <c r="I875" s="112"/>
      <c r="J875" s="112"/>
      <c r="K875" s="112"/>
      <c r="M875" s="112"/>
      <c r="O875" s="112"/>
      <c r="P875" s="112"/>
      <c r="Q875" s="112"/>
    </row>
    <row r="876">
      <c r="A876" s="112"/>
      <c r="B876" s="112"/>
      <c r="C876" s="112"/>
      <c r="D876" s="112"/>
      <c r="E876" s="112"/>
      <c r="F876" s="112"/>
      <c r="G876" s="112"/>
      <c r="H876" s="112"/>
      <c r="I876" s="112"/>
      <c r="J876" s="112"/>
      <c r="K876" s="112"/>
      <c r="M876" s="112"/>
      <c r="O876" s="112"/>
      <c r="P876" s="112"/>
      <c r="Q876" s="112"/>
    </row>
    <row r="877">
      <c r="A877" s="112"/>
      <c r="B877" s="112"/>
      <c r="C877" s="112"/>
      <c r="D877" s="112"/>
      <c r="E877" s="112"/>
      <c r="F877" s="112"/>
      <c r="G877" s="112"/>
      <c r="H877" s="112"/>
      <c r="I877" s="112"/>
      <c r="J877" s="112"/>
      <c r="K877" s="112"/>
      <c r="M877" s="112"/>
      <c r="O877" s="112"/>
      <c r="P877" s="112"/>
      <c r="Q877" s="112"/>
    </row>
    <row r="878">
      <c r="A878" s="112"/>
      <c r="B878" s="112"/>
      <c r="C878" s="112"/>
      <c r="D878" s="112"/>
      <c r="E878" s="112"/>
      <c r="F878" s="112"/>
      <c r="G878" s="112"/>
      <c r="H878" s="112"/>
      <c r="I878" s="112"/>
      <c r="J878" s="112"/>
      <c r="K878" s="112"/>
      <c r="M878" s="112"/>
      <c r="O878" s="112"/>
      <c r="P878" s="112"/>
      <c r="Q878" s="112"/>
    </row>
    <row r="879">
      <c r="A879" s="112"/>
      <c r="B879" s="112"/>
      <c r="C879" s="112"/>
      <c r="D879" s="112"/>
      <c r="E879" s="112"/>
      <c r="F879" s="112"/>
      <c r="G879" s="112"/>
      <c r="H879" s="112"/>
      <c r="I879" s="112"/>
      <c r="J879" s="112"/>
      <c r="K879" s="112"/>
      <c r="M879" s="112"/>
      <c r="O879" s="112"/>
      <c r="P879" s="112"/>
      <c r="Q879" s="112"/>
    </row>
    <row r="880">
      <c r="A880" s="112"/>
      <c r="B880" s="112"/>
      <c r="C880" s="112"/>
      <c r="D880" s="112"/>
      <c r="E880" s="112"/>
      <c r="F880" s="112"/>
      <c r="G880" s="112"/>
      <c r="H880" s="112"/>
      <c r="I880" s="112"/>
      <c r="J880" s="112"/>
      <c r="K880" s="112"/>
      <c r="M880" s="112"/>
      <c r="O880" s="112"/>
      <c r="P880" s="112"/>
      <c r="Q880" s="112"/>
    </row>
    <row r="881">
      <c r="A881" s="112"/>
      <c r="B881" s="112"/>
      <c r="C881" s="112"/>
      <c r="D881" s="112"/>
      <c r="E881" s="112"/>
      <c r="F881" s="112"/>
      <c r="G881" s="112"/>
      <c r="H881" s="112"/>
      <c r="I881" s="112"/>
      <c r="J881" s="112"/>
      <c r="K881" s="112"/>
      <c r="M881" s="112"/>
      <c r="O881" s="112"/>
      <c r="P881" s="112"/>
      <c r="Q881" s="112"/>
    </row>
    <row r="882">
      <c r="A882" s="112"/>
      <c r="B882" s="112"/>
      <c r="C882" s="112"/>
      <c r="D882" s="112"/>
      <c r="E882" s="112"/>
      <c r="F882" s="112"/>
      <c r="G882" s="112"/>
      <c r="H882" s="112"/>
      <c r="I882" s="112"/>
      <c r="J882" s="112"/>
      <c r="K882" s="112"/>
      <c r="M882" s="112"/>
      <c r="O882" s="112"/>
      <c r="P882" s="112"/>
      <c r="Q882" s="112"/>
    </row>
    <row r="883">
      <c r="A883" s="112"/>
      <c r="B883" s="112"/>
      <c r="C883" s="112"/>
      <c r="D883" s="112"/>
      <c r="E883" s="112"/>
      <c r="F883" s="112"/>
      <c r="G883" s="112"/>
      <c r="H883" s="112"/>
      <c r="I883" s="112"/>
      <c r="J883" s="112"/>
      <c r="K883" s="112"/>
      <c r="M883" s="112"/>
      <c r="O883" s="112"/>
      <c r="P883" s="112"/>
      <c r="Q883" s="112"/>
    </row>
    <row r="884">
      <c r="A884" s="112"/>
      <c r="B884" s="112"/>
      <c r="C884" s="112"/>
      <c r="D884" s="112"/>
      <c r="E884" s="112"/>
      <c r="F884" s="112"/>
      <c r="G884" s="112"/>
      <c r="H884" s="112"/>
      <c r="I884" s="112"/>
      <c r="J884" s="112"/>
      <c r="K884" s="112"/>
      <c r="M884" s="112"/>
      <c r="O884" s="112"/>
      <c r="P884" s="112"/>
      <c r="Q884" s="112"/>
    </row>
    <row r="885">
      <c r="A885" s="112"/>
      <c r="B885" s="112"/>
      <c r="C885" s="112"/>
      <c r="D885" s="112"/>
      <c r="E885" s="112"/>
      <c r="F885" s="112"/>
      <c r="G885" s="112"/>
      <c r="H885" s="112"/>
      <c r="I885" s="112"/>
      <c r="J885" s="112"/>
      <c r="K885" s="112"/>
      <c r="M885" s="112"/>
      <c r="O885" s="112"/>
      <c r="P885" s="112"/>
      <c r="Q885" s="112"/>
    </row>
    <row r="886">
      <c r="A886" s="112"/>
      <c r="B886" s="112"/>
      <c r="C886" s="112"/>
      <c r="D886" s="112"/>
      <c r="E886" s="112"/>
      <c r="F886" s="112"/>
      <c r="G886" s="112"/>
      <c r="H886" s="112"/>
      <c r="I886" s="112"/>
      <c r="J886" s="112"/>
      <c r="K886" s="112"/>
      <c r="M886" s="112"/>
      <c r="O886" s="112"/>
      <c r="P886" s="112"/>
      <c r="Q886" s="112"/>
    </row>
    <row r="887">
      <c r="A887" s="112"/>
      <c r="B887" s="112"/>
      <c r="C887" s="112"/>
      <c r="D887" s="112"/>
      <c r="E887" s="112"/>
      <c r="F887" s="112"/>
      <c r="G887" s="112"/>
      <c r="H887" s="112"/>
      <c r="I887" s="112"/>
      <c r="J887" s="112"/>
      <c r="K887" s="112"/>
      <c r="M887" s="112"/>
      <c r="O887" s="112"/>
      <c r="P887" s="112"/>
      <c r="Q887" s="112"/>
    </row>
    <row r="888">
      <c r="A888" s="112"/>
      <c r="B888" s="112"/>
      <c r="C888" s="112"/>
      <c r="D888" s="112"/>
      <c r="E888" s="112"/>
      <c r="F888" s="112"/>
      <c r="G888" s="112"/>
      <c r="H888" s="112"/>
      <c r="I888" s="112"/>
      <c r="J888" s="112"/>
      <c r="K888" s="112"/>
      <c r="M888" s="112"/>
      <c r="O888" s="112"/>
      <c r="P888" s="112"/>
      <c r="Q888" s="112"/>
    </row>
    <row r="889">
      <c r="A889" s="112"/>
      <c r="B889" s="112"/>
      <c r="C889" s="112"/>
      <c r="D889" s="112"/>
      <c r="E889" s="112"/>
      <c r="F889" s="112"/>
      <c r="G889" s="112"/>
      <c r="H889" s="112"/>
      <c r="I889" s="112"/>
      <c r="J889" s="112"/>
      <c r="K889" s="112"/>
      <c r="M889" s="112"/>
      <c r="O889" s="112"/>
      <c r="P889" s="112"/>
      <c r="Q889" s="112"/>
    </row>
    <row r="890">
      <c r="A890" s="112"/>
      <c r="B890" s="112"/>
      <c r="C890" s="112"/>
      <c r="D890" s="112"/>
      <c r="E890" s="112"/>
      <c r="F890" s="112"/>
      <c r="G890" s="112"/>
      <c r="H890" s="112"/>
      <c r="I890" s="112"/>
      <c r="J890" s="112"/>
      <c r="K890" s="112"/>
      <c r="M890" s="112"/>
      <c r="O890" s="112"/>
      <c r="P890" s="112"/>
      <c r="Q890" s="112"/>
    </row>
    <row r="891">
      <c r="A891" s="112"/>
      <c r="B891" s="112"/>
      <c r="C891" s="112"/>
      <c r="D891" s="112"/>
      <c r="E891" s="112"/>
      <c r="F891" s="112"/>
      <c r="G891" s="112"/>
      <c r="H891" s="112"/>
      <c r="I891" s="112"/>
      <c r="J891" s="112"/>
      <c r="K891" s="112"/>
      <c r="M891" s="112"/>
      <c r="O891" s="112"/>
      <c r="P891" s="112"/>
      <c r="Q891" s="112"/>
    </row>
    <row r="892">
      <c r="A892" s="112"/>
      <c r="B892" s="112"/>
      <c r="C892" s="112"/>
      <c r="D892" s="112"/>
      <c r="E892" s="112"/>
      <c r="F892" s="112"/>
      <c r="G892" s="112"/>
      <c r="H892" s="112"/>
      <c r="I892" s="112"/>
      <c r="J892" s="112"/>
      <c r="K892" s="112"/>
      <c r="M892" s="112"/>
      <c r="O892" s="112"/>
      <c r="P892" s="112"/>
      <c r="Q892" s="112"/>
    </row>
    <row r="893">
      <c r="A893" s="112"/>
      <c r="B893" s="112"/>
      <c r="C893" s="112"/>
      <c r="D893" s="112"/>
      <c r="E893" s="112"/>
      <c r="F893" s="112"/>
      <c r="G893" s="112"/>
      <c r="H893" s="112"/>
      <c r="I893" s="112"/>
      <c r="J893" s="112"/>
      <c r="K893" s="112"/>
      <c r="M893" s="112"/>
      <c r="O893" s="112"/>
      <c r="P893" s="112"/>
      <c r="Q893" s="112"/>
    </row>
    <row r="894">
      <c r="A894" s="112"/>
      <c r="B894" s="112"/>
      <c r="C894" s="112"/>
      <c r="D894" s="112"/>
      <c r="E894" s="112"/>
      <c r="F894" s="112"/>
      <c r="G894" s="112"/>
      <c r="H894" s="112"/>
      <c r="I894" s="112"/>
      <c r="J894" s="112"/>
      <c r="K894" s="112"/>
      <c r="M894" s="112"/>
      <c r="O894" s="112"/>
      <c r="P894" s="112"/>
      <c r="Q894" s="112"/>
    </row>
    <row r="895">
      <c r="A895" s="112"/>
      <c r="B895" s="112"/>
      <c r="C895" s="112"/>
      <c r="D895" s="112"/>
      <c r="E895" s="112"/>
      <c r="F895" s="112"/>
      <c r="G895" s="112"/>
      <c r="H895" s="112"/>
      <c r="I895" s="112"/>
      <c r="J895" s="112"/>
      <c r="K895" s="112"/>
      <c r="M895" s="112"/>
      <c r="O895" s="112"/>
      <c r="P895" s="112"/>
      <c r="Q895" s="112"/>
    </row>
    <row r="896">
      <c r="A896" s="112"/>
      <c r="B896" s="112"/>
      <c r="C896" s="112"/>
      <c r="D896" s="112"/>
      <c r="E896" s="112"/>
      <c r="F896" s="112"/>
      <c r="G896" s="112"/>
      <c r="H896" s="112"/>
      <c r="I896" s="112"/>
      <c r="J896" s="112"/>
      <c r="K896" s="112"/>
      <c r="M896" s="112"/>
      <c r="O896" s="112"/>
      <c r="P896" s="112"/>
      <c r="Q896" s="112"/>
    </row>
    <row r="897">
      <c r="A897" s="112"/>
      <c r="B897" s="112"/>
      <c r="C897" s="112"/>
      <c r="D897" s="112"/>
      <c r="E897" s="112"/>
      <c r="F897" s="112"/>
      <c r="G897" s="112"/>
      <c r="H897" s="112"/>
      <c r="I897" s="112"/>
      <c r="J897" s="112"/>
      <c r="K897" s="112"/>
      <c r="M897" s="112"/>
      <c r="O897" s="112"/>
      <c r="P897" s="112"/>
      <c r="Q897" s="112"/>
    </row>
    <row r="898">
      <c r="A898" s="112"/>
      <c r="B898" s="112"/>
      <c r="C898" s="112"/>
      <c r="D898" s="112"/>
      <c r="E898" s="112"/>
      <c r="F898" s="112"/>
      <c r="G898" s="112"/>
      <c r="H898" s="112"/>
      <c r="I898" s="112"/>
      <c r="J898" s="112"/>
      <c r="K898" s="112"/>
      <c r="M898" s="112"/>
      <c r="O898" s="112"/>
      <c r="P898" s="112"/>
      <c r="Q898" s="112"/>
    </row>
    <row r="899">
      <c r="A899" s="112"/>
      <c r="B899" s="112"/>
      <c r="C899" s="112"/>
      <c r="D899" s="112"/>
      <c r="E899" s="112"/>
      <c r="F899" s="112"/>
      <c r="G899" s="112"/>
      <c r="H899" s="112"/>
      <c r="I899" s="112"/>
      <c r="J899" s="112"/>
      <c r="K899" s="112"/>
      <c r="M899" s="112"/>
      <c r="O899" s="112"/>
      <c r="P899" s="112"/>
      <c r="Q899" s="112"/>
    </row>
    <row r="900">
      <c r="A900" s="112"/>
      <c r="B900" s="112"/>
      <c r="C900" s="112"/>
      <c r="D900" s="112"/>
      <c r="E900" s="112"/>
      <c r="F900" s="112"/>
      <c r="G900" s="112"/>
      <c r="H900" s="112"/>
      <c r="I900" s="112"/>
      <c r="J900" s="112"/>
      <c r="K900" s="112"/>
      <c r="M900" s="112"/>
      <c r="O900" s="112"/>
      <c r="P900" s="112"/>
      <c r="Q900" s="112"/>
    </row>
    <row r="901">
      <c r="A901" s="112"/>
      <c r="B901" s="112"/>
      <c r="C901" s="112"/>
      <c r="D901" s="112"/>
      <c r="E901" s="112"/>
      <c r="F901" s="112"/>
      <c r="G901" s="112"/>
      <c r="H901" s="112"/>
      <c r="I901" s="112"/>
      <c r="J901" s="112"/>
      <c r="K901" s="112"/>
      <c r="M901" s="112"/>
      <c r="O901" s="112"/>
      <c r="P901" s="112"/>
      <c r="Q901" s="112"/>
    </row>
    <row r="902">
      <c r="A902" s="112"/>
      <c r="B902" s="112"/>
      <c r="C902" s="112"/>
      <c r="D902" s="112"/>
      <c r="E902" s="112"/>
      <c r="F902" s="112"/>
      <c r="G902" s="112"/>
      <c r="H902" s="112"/>
      <c r="I902" s="112"/>
      <c r="J902" s="112"/>
      <c r="K902" s="112"/>
      <c r="M902" s="112"/>
      <c r="O902" s="112"/>
      <c r="P902" s="112"/>
      <c r="Q902" s="112"/>
    </row>
    <row r="903">
      <c r="A903" s="112"/>
      <c r="B903" s="112"/>
      <c r="C903" s="112"/>
      <c r="D903" s="112"/>
      <c r="E903" s="112"/>
      <c r="F903" s="112"/>
      <c r="G903" s="112"/>
      <c r="H903" s="112"/>
      <c r="I903" s="112"/>
      <c r="J903" s="112"/>
      <c r="K903" s="112"/>
      <c r="M903" s="112"/>
      <c r="O903" s="112"/>
      <c r="P903" s="112"/>
      <c r="Q903" s="112"/>
    </row>
    <row r="904">
      <c r="A904" s="112"/>
      <c r="B904" s="112"/>
      <c r="C904" s="112"/>
      <c r="D904" s="112"/>
      <c r="E904" s="112"/>
      <c r="F904" s="112"/>
      <c r="G904" s="112"/>
      <c r="H904" s="112"/>
      <c r="I904" s="112"/>
      <c r="J904" s="112"/>
      <c r="K904" s="112"/>
      <c r="M904" s="112"/>
      <c r="O904" s="112"/>
      <c r="P904" s="112"/>
      <c r="Q904" s="112"/>
    </row>
    <row r="905">
      <c r="A905" s="112"/>
      <c r="B905" s="112"/>
      <c r="C905" s="112"/>
      <c r="D905" s="112"/>
      <c r="E905" s="112"/>
      <c r="F905" s="112"/>
      <c r="G905" s="112"/>
      <c r="H905" s="112"/>
      <c r="I905" s="112"/>
      <c r="J905" s="112"/>
      <c r="K905" s="112"/>
      <c r="M905" s="112"/>
      <c r="O905" s="112"/>
      <c r="P905" s="112"/>
      <c r="Q905" s="112"/>
    </row>
    <row r="906">
      <c r="A906" s="112"/>
      <c r="B906" s="112"/>
      <c r="C906" s="112"/>
      <c r="D906" s="112"/>
      <c r="E906" s="112"/>
      <c r="F906" s="112"/>
      <c r="G906" s="112"/>
      <c r="H906" s="112"/>
      <c r="I906" s="112"/>
      <c r="J906" s="112"/>
      <c r="K906" s="112"/>
      <c r="M906" s="112"/>
      <c r="O906" s="112"/>
      <c r="P906" s="112"/>
      <c r="Q906" s="112"/>
    </row>
    <row r="907">
      <c r="A907" s="112"/>
      <c r="B907" s="112"/>
      <c r="C907" s="112"/>
      <c r="D907" s="112"/>
      <c r="E907" s="112"/>
      <c r="F907" s="112"/>
      <c r="G907" s="112"/>
      <c r="H907" s="112"/>
      <c r="I907" s="112"/>
      <c r="J907" s="112"/>
      <c r="K907" s="112"/>
      <c r="M907" s="112"/>
      <c r="O907" s="112"/>
      <c r="P907" s="112"/>
      <c r="Q907" s="112"/>
    </row>
    <row r="908">
      <c r="A908" s="112"/>
      <c r="B908" s="112"/>
      <c r="C908" s="112"/>
      <c r="D908" s="112"/>
      <c r="E908" s="112"/>
      <c r="F908" s="112"/>
      <c r="G908" s="112"/>
      <c r="H908" s="112"/>
      <c r="I908" s="112"/>
      <c r="J908" s="112"/>
      <c r="K908" s="112"/>
      <c r="M908" s="112"/>
      <c r="O908" s="112"/>
      <c r="P908" s="112"/>
      <c r="Q908" s="112"/>
    </row>
    <row r="909">
      <c r="A909" s="112"/>
      <c r="B909" s="112"/>
      <c r="C909" s="112"/>
      <c r="D909" s="112"/>
      <c r="E909" s="112"/>
      <c r="F909" s="112"/>
      <c r="G909" s="112"/>
      <c r="H909" s="112"/>
      <c r="I909" s="112"/>
      <c r="J909" s="112"/>
      <c r="K909" s="112"/>
      <c r="M909" s="112"/>
      <c r="O909" s="112"/>
      <c r="P909" s="112"/>
      <c r="Q909" s="112"/>
    </row>
    <row r="910">
      <c r="A910" s="112"/>
      <c r="B910" s="112"/>
      <c r="C910" s="112"/>
      <c r="D910" s="112"/>
      <c r="E910" s="112"/>
      <c r="F910" s="112"/>
      <c r="G910" s="112"/>
      <c r="H910" s="112"/>
      <c r="I910" s="112"/>
      <c r="J910" s="112"/>
      <c r="K910" s="112"/>
      <c r="M910" s="112"/>
      <c r="O910" s="112"/>
      <c r="P910" s="112"/>
      <c r="Q910" s="112"/>
    </row>
    <row r="911">
      <c r="A911" s="112"/>
      <c r="B911" s="112"/>
      <c r="C911" s="112"/>
      <c r="D911" s="112"/>
      <c r="E911" s="112"/>
      <c r="F911" s="112"/>
      <c r="G911" s="112"/>
      <c r="H911" s="112"/>
      <c r="I911" s="112"/>
      <c r="J911" s="112"/>
      <c r="K911" s="112"/>
      <c r="M911" s="112"/>
      <c r="O911" s="112"/>
      <c r="P911" s="112"/>
      <c r="Q911" s="112"/>
    </row>
    <row r="912">
      <c r="A912" s="112"/>
      <c r="B912" s="112"/>
      <c r="C912" s="112"/>
      <c r="D912" s="112"/>
      <c r="E912" s="112"/>
      <c r="F912" s="112"/>
      <c r="G912" s="112"/>
      <c r="H912" s="112"/>
      <c r="I912" s="112"/>
      <c r="J912" s="112"/>
      <c r="K912" s="112"/>
      <c r="M912" s="112"/>
      <c r="O912" s="112"/>
      <c r="P912" s="112"/>
      <c r="Q912" s="112"/>
    </row>
    <row r="913">
      <c r="A913" s="112"/>
      <c r="B913" s="112"/>
      <c r="C913" s="112"/>
      <c r="D913" s="112"/>
      <c r="E913" s="112"/>
      <c r="F913" s="112"/>
      <c r="G913" s="112"/>
      <c r="H913" s="112"/>
      <c r="I913" s="112"/>
      <c r="J913" s="112"/>
      <c r="K913" s="112"/>
      <c r="M913" s="112"/>
      <c r="O913" s="112"/>
      <c r="P913" s="112"/>
      <c r="Q913" s="112"/>
    </row>
    <row r="914">
      <c r="A914" s="112"/>
      <c r="B914" s="112"/>
      <c r="C914" s="112"/>
      <c r="D914" s="112"/>
      <c r="E914" s="112"/>
      <c r="F914" s="112"/>
      <c r="G914" s="112"/>
      <c r="H914" s="112"/>
      <c r="I914" s="112"/>
      <c r="J914" s="112"/>
      <c r="K914" s="112"/>
      <c r="M914" s="112"/>
      <c r="O914" s="112"/>
      <c r="P914" s="112"/>
      <c r="Q914" s="112"/>
    </row>
    <row r="915">
      <c r="A915" s="112"/>
      <c r="B915" s="112"/>
      <c r="C915" s="112"/>
      <c r="D915" s="112"/>
      <c r="E915" s="112"/>
      <c r="F915" s="112"/>
      <c r="G915" s="112"/>
      <c r="H915" s="112"/>
      <c r="I915" s="112"/>
      <c r="J915" s="112"/>
      <c r="K915" s="112"/>
      <c r="M915" s="112"/>
      <c r="O915" s="112"/>
      <c r="P915" s="112"/>
      <c r="Q915" s="112"/>
    </row>
    <row r="916">
      <c r="A916" s="112"/>
      <c r="B916" s="112"/>
      <c r="C916" s="112"/>
      <c r="D916" s="112"/>
      <c r="E916" s="112"/>
      <c r="F916" s="112"/>
      <c r="G916" s="112"/>
      <c r="H916" s="112"/>
      <c r="I916" s="112"/>
      <c r="J916" s="112"/>
      <c r="K916" s="112"/>
      <c r="M916" s="112"/>
      <c r="O916" s="112"/>
      <c r="P916" s="112"/>
      <c r="Q916" s="112"/>
    </row>
    <row r="917">
      <c r="A917" s="112"/>
      <c r="B917" s="112"/>
      <c r="C917" s="112"/>
      <c r="D917" s="112"/>
      <c r="E917" s="112"/>
      <c r="F917" s="112"/>
      <c r="G917" s="112"/>
      <c r="H917" s="112"/>
      <c r="I917" s="112"/>
      <c r="J917" s="112"/>
      <c r="K917" s="112"/>
      <c r="M917" s="112"/>
      <c r="O917" s="112"/>
      <c r="P917" s="112"/>
      <c r="Q917" s="112"/>
    </row>
    <row r="918">
      <c r="A918" s="112"/>
      <c r="B918" s="112"/>
      <c r="C918" s="112"/>
      <c r="D918" s="112"/>
      <c r="E918" s="112"/>
      <c r="F918" s="112"/>
      <c r="G918" s="112"/>
      <c r="H918" s="112"/>
      <c r="I918" s="112"/>
      <c r="J918" s="112"/>
      <c r="K918" s="112"/>
      <c r="M918" s="112"/>
      <c r="O918" s="112"/>
      <c r="P918" s="112"/>
      <c r="Q918" s="112"/>
    </row>
    <row r="919">
      <c r="A919" s="112"/>
      <c r="B919" s="112"/>
      <c r="C919" s="112"/>
      <c r="D919" s="112"/>
      <c r="E919" s="112"/>
      <c r="F919" s="112"/>
      <c r="G919" s="112"/>
      <c r="H919" s="112"/>
      <c r="I919" s="112"/>
      <c r="J919" s="112"/>
      <c r="K919" s="112"/>
      <c r="M919" s="112"/>
      <c r="O919" s="112"/>
      <c r="P919" s="112"/>
      <c r="Q919" s="112"/>
    </row>
    <row r="920">
      <c r="A920" s="112"/>
      <c r="B920" s="112"/>
      <c r="C920" s="112"/>
      <c r="D920" s="112"/>
      <c r="E920" s="112"/>
      <c r="F920" s="112"/>
      <c r="G920" s="112"/>
      <c r="H920" s="112"/>
      <c r="I920" s="112"/>
      <c r="J920" s="112"/>
      <c r="K920" s="112"/>
      <c r="M920" s="112"/>
      <c r="O920" s="112"/>
      <c r="P920" s="112"/>
      <c r="Q920" s="112"/>
    </row>
    <row r="921">
      <c r="A921" s="112"/>
      <c r="B921" s="112"/>
      <c r="C921" s="112"/>
      <c r="D921" s="112"/>
      <c r="E921" s="112"/>
      <c r="F921" s="112"/>
      <c r="G921" s="112"/>
      <c r="H921" s="112"/>
      <c r="I921" s="112"/>
      <c r="J921" s="112"/>
      <c r="K921" s="112"/>
      <c r="M921" s="112"/>
      <c r="O921" s="112"/>
      <c r="P921" s="112"/>
      <c r="Q921" s="112"/>
    </row>
    <row r="922">
      <c r="A922" s="112"/>
      <c r="B922" s="112"/>
      <c r="C922" s="112"/>
      <c r="D922" s="112"/>
      <c r="E922" s="112"/>
      <c r="F922" s="112"/>
      <c r="G922" s="112"/>
      <c r="H922" s="112"/>
      <c r="I922" s="112"/>
      <c r="J922" s="112"/>
      <c r="K922" s="112"/>
      <c r="M922" s="112"/>
      <c r="O922" s="112"/>
      <c r="P922" s="112"/>
      <c r="Q922" s="112"/>
    </row>
    <row r="923">
      <c r="A923" s="112"/>
      <c r="B923" s="112"/>
      <c r="C923" s="112"/>
      <c r="D923" s="112"/>
      <c r="E923" s="112"/>
      <c r="F923" s="112"/>
      <c r="G923" s="112"/>
      <c r="H923" s="112"/>
      <c r="I923" s="112"/>
      <c r="J923" s="112"/>
      <c r="K923" s="112"/>
      <c r="M923" s="112"/>
      <c r="O923" s="112"/>
      <c r="P923" s="112"/>
      <c r="Q923" s="112"/>
    </row>
    <row r="924">
      <c r="A924" s="112"/>
      <c r="B924" s="112"/>
      <c r="C924" s="112"/>
      <c r="D924" s="112"/>
      <c r="E924" s="112"/>
      <c r="F924" s="112"/>
      <c r="G924" s="112"/>
      <c r="H924" s="112"/>
      <c r="I924" s="112"/>
      <c r="J924" s="112"/>
      <c r="K924" s="112"/>
      <c r="M924" s="112"/>
      <c r="O924" s="112"/>
      <c r="P924" s="112"/>
      <c r="Q924" s="112"/>
    </row>
    <row r="925">
      <c r="A925" s="112"/>
      <c r="B925" s="112"/>
      <c r="C925" s="112"/>
      <c r="D925" s="112"/>
      <c r="E925" s="112"/>
      <c r="F925" s="112"/>
      <c r="G925" s="112"/>
      <c r="H925" s="112"/>
      <c r="I925" s="112"/>
      <c r="J925" s="112"/>
      <c r="K925" s="112"/>
      <c r="M925" s="112"/>
      <c r="O925" s="112"/>
      <c r="P925" s="112"/>
      <c r="Q925" s="112"/>
    </row>
    <row r="926">
      <c r="A926" s="112"/>
      <c r="B926" s="112"/>
      <c r="C926" s="112"/>
      <c r="D926" s="112"/>
      <c r="E926" s="112"/>
      <c r="F926" s="112"/>
      <c r="G926" s="112"/>
      <c r="H926" s="112"/>
      <c r="I926" s="112"/>
      <c r="J926" s="112"/>
      <c r="K926" s="112"/>
      <c r="M926" s="112"/>
      <c r="O926" s="112"/>
      <c r="P926" s="112"/>
      <c r="Q926" s="112"/>
    </row>
    <row r="927">
      <c r="A927" s="112"/>
      <c r="B927" s="112"/>
      <c r="C927" s="112"/>
      <c r="D927" s="112"/>
      <c r="E927" s="112"/>
      <c r="F927" s="112"/>
      <c r="G927" s="112"/>
      <c r="H927" s="112"/>
      <c r="I927" s="112"/>
      <c r="J927" s="112"/>
      <c r="K927" s="112"/>
      <c r="M927" s="112"/>
      <c r="O927" s="112"/>
      <c r="P927" s="112"/>
      <c r="Q927" s="112"/>
    </row>
    <row r="928">
      <c r="A928" s="112"/>
      <c r="B928" s="112"/>
      <c r="C928" s="112"/>
      <c r="D928" s="112"/>
      <c r="E928" s="112"/>
      <c r="F928" s="112"/>
      <c r="G928" s="112"/>
      <c r="H928" s="112"/>
      <c r="I928" s="112"/>
      <c r="J928" s="112"/>
      <c r="K928" s="112"/>
      <c r="M928" s="112"/>
      <c r="O928" s="112"/>
      <c r="P928" s="112"/>
      <c r="Q928" s="112"/>
    </row>
    <row r="929">
      <c r="A929" s="112"/>
      <c r="B929" s="112"/>
      <c r="C929" s="112"/>
      <c r="D929" s="112"/>
      <c r="E929" s="112"/>
      <c r="F929" s="112"/>
      <c r="G929" s="112"/>
      <c r="H929" s="112"/>
      <c r="I929" s="112"/>
      <c r="J929" s="112"/>
      <c r="K929" s="112"/>
      <c r="M929" s="112"/>
      <c r="O929" s="112"/>
      <c r="P929" s="112"/>
      <c r="Q929" s="112"/>
    </row>
    <row r="930">
      <c r="A930" s="112"/>
      <c r="B930" s="112"/>
      <c r="C930" s="112"/>
      <c r="D930" s="112"/>
      <c r="E930" s="112"/>
      <c r="F930" s="112"/>
      <c r="G930" s="112"/>
      <c r="H930" s="112"/>
      <c r="I930" s="112"/>
      <c r="J930" s="112"/>
      <c r="K930" s="112"/>
      <c r="M930" s="112"/>
      <c r="O930" s="112"/>
      <c r="P930" s="112"/>
      <c r="Q930" s="112"/>
    </row>
    <row r="931">
      <c r="A931" s="112"/>
      <c r="B931" s="112"/>
      <c r="C931" s="112"/>
      <c r="D931" s="112"/>
      <c r="E931" s="112"/>
      <c r="F931" s="112"/>
      <c r="G931" s="112"/>
      <c r="H931" s="112"/>
      <c r="I931" s="112"/>
      <c r="J931" s="112"/>
      <c r="K931" s="112"/>
      <c r="M931" s="112"/>
      <c r="O931" s="112"/>
      <c r="P931" s="112"/>
      <c r="Q931" s="112"/>
    </row>
    <row r="932">
      <c r="A932" s="112"/>
      <c r="B932" s="112"/>
      <c r="C932" s="112"/>
      <c r="D932" s="112"/>
      <c r="E932" s="112"/>
      <c r="F932" s="112"/>
      <c r="G932" s="112"/>
      <c r="H932" s="112"/>
      <c r="I932" s="112"/>
      <c r="J932" s="112"/>
      <c r="K932" s="112"/>
      <c r="M932" s="112"/>
      <c r="O932" s="112"/>
      <c r="P932" s="112"/>
      <c r="Q932" s="112"/>
    </row>
    <row r="933">
      <c r="A933" s="112"/>
      <c r="B933" s="112"/>
      <c r="C933" s="112"/>
      <c r="D933" s="112"/>
      <c r="E933" s="112"/>
      <c r="F933" s="112"/>
      <c r="G933" s="112"/>
      <c r="H933" s="112"/>
      <c r="I933" s="112"/>
      <c r="J933" s="112"/>
      <c r="K933" s="112"/>
      <c r="M933" s="112"/>
      <c r="O933" s="112"/>
      <c r="P933" s="112"/>
      <c r="Q933" s="112"/>
    </row>
    <row r="934">
      <c r="A934" s="112"/>
      <c r="B934" s="112"/>
      <c r="C934" s="112"/>
      <c r="D934" s="112"/>
      <c r="E934" s="112"/>
      <c r="F934" s="112"/>
      <c r="G934" s="112"/>
      <c r="H934" s="112"/>
      <c r="I934" s="112"/>
      <c r="J934" s="112"/>
      <c r="K934" s="112"/>
      <c r="M934" s="112"/>
      <c r="O934" s="112"/>
      <c r="P934" s="112"/>
      <c r="Q934" s="112"/>
    </row>
    <row r="935">
      <c r="A935" s="112"/>
      <c r="B935" s="112"/>
      <c r="C935" s="112"/>
      <c r="D935" s="112"/>
      <c r="E935" s="112"/>
      <c r="F935" s="112"/>
      <c r="G935" s="112"/>
      <c r="H935" s="112"/>
      <c r="I935" s="112"/>
      <c r="J935" s="112"/>
      <c r="K935" s="112"/>
      <c r="M935" s="112"/>
      <c r="O935" s="112"/>
      <c r="P935" s="112"/>
      <c r="Q935" s="112"/>
    </row>
    <row r="936">
      <c r="A936" s="112"/>
      <c r="B936" s="112"/>
      <c r="C936" s="112"/>
      <c r="D936" s="112"/>
      <c r="E936" s="112"/>
      <c r="F936" s="112"/>
      <c r="G936" s="112"/>
      <c r="H936" s="112"/>
      <c r="I936" s="112"/>
      <c r="J936" s="112"/>
      <c r="K936" s="112"/>
      <c r="M936" s="112"/>
      <c r="O936" s="112"/>
      <c r="P936" s="112"/>
      <c r="Q936" s="112"/>
    </row>
    <row r="937">
      <c r="A937" s="112"/>
      <c r="B937" s="112"/>
      <c r="C937" s="112"/>
      <c r="D937" s="112"/>
      <c r="E937" s="112"/>
      <c r="F937" s="112"/>
      <c r="G937" s="112"/>
      <c r="H937" s="112"/>
      <c r="I937" s="112"/>
      <c r="J937" s="112"/>
      <c r="K937" s="112"/>
      <c r="M937" s="112"/>
      <c r="O937" s="112"/>
      <c r="P937" s="112"/>
      <c r="Q937" s="112"/>
    </row>
    <row r="938">
      <c r="A938" s="112"/>
      <c r="B938" s="112"/>
      <c r="C938" s="112"/>
      <c r="D938" s="112"/>
      <c r="E938" s="112"/>
      <c r="F938" s="112"/>
      <c r="G938" s="112"/>
      <c r="H938" s="112"/>
      <c r="I938" s="112"/>
      <c r="J938" s="112"/>
      <c r="K938" s="112"/>
      <c r="M938" s="112"/>
      <c r="O938" s="112"/>
      <c r="P938" s="112"/>
      <c r="Q938" s="112"/>
    </row>
    <row r="939">
      <c r="A939" s="112"/>
      <c r="B939" s="112"/>
      <c r="C939" s="112"/>
      <c r="D939" s="112"/>
      <c r="E939" s="112"/>
      <c r="F939" s="112"/>
      <c r="G939" s="112"/>
      <c r="H939" s="112"/>
      <c r="I939" s="112"/>
      <c r="J939" s="112"/>
      <c r="K939" s="112"/>
      <c r="M939" s="112"/>
      <c r="O939" s="112"/>
      <c r="P939" s="112"/>
      <c r="Q939" s="112"/>
    </row>
    <row r="940">
      <c r="A940" s="112"/>
      <c r="B940" s="112"/>
      <c r="C940" s="112"/>
      <c r="D940" s="112"/>
      <c r="E940" s="112"/>
      <c r="F940" s="112"/>
      <c r="G940" s="112"/>
      <c r="H940" s="112"/>
      <c r="I940" s="112"/>
      <c r="J940" s="112"/>
      <c r="K940" s="112"/>
      <c r="M940" s="112"/>
      <c r="O940" s="112"/>
      <c r="P940" s="112"/>
      <c r="Q940" s="112"/>
    </row>
    <row r="941">
      <c r="A941" s="112"/>
      <c r="B941" s="112"/>
      <c r="C941" s="112"/>
      <c r="D941" s="112"/>
      <c r="E941" s="112"/>
      <c r="F941" s="112"/>
      <c r="G941" s="112"/>
      <c r="H941" s="112"/>
      <c r="I941" s="112"/>
      <c r="J941" s="112"/>
      <c r="K941" s="112"/>
      <c r="M941" s="112"/>
      <c r="O941" s="112"/>
      <c r="P941" s="112"/>
      <c r="Q941" s="112"/>
    </row>
    <row r="942">
      <c r="A942" s="112"/>
      <c r="B942" s="112"/>
      <c r="C942" s="112"/>
      <c r="D942" s="112"/>
      <c r="E942" s="112"/>
      <c r="F942" s="112"/>
      <c r="G942" s="112"/>
      <c r="H942" s="112"/>
      <c r="I942" s="112"/>
      <c r="J942" s="112"/>
      <c r="K942" s="112"/>
      <c r="M942" s="112"/>
      <c r="O942" s="112"/>
      <c r="P942" s="112"/>
      <c r="Q942" s="112"/>
    </row>
    <row r="943">
      <c r="A943" s="112"/>
      <c r="B943" s="112"/>
      <c r="C943" s="112"/>
      <c r="D943" s="112"/>
      <c r="E943" s="112"/>
      <c r="F943" s="112"/>
      <c r="G943" s="112"/>
      <c r="H943" s="112"/>
      <c r="I943" s="112"/>
      <c r="J943" s="112"/>
      <c r="K943" s="112"/>
      <c r="M943" s="112"/>
      <c r="O943" s="112"/>
      <c r="P943" s="112"/>
      <c r="Q943" s="112"/>
    </row>
    <row r="944">
      <c r="A944" s="112"/>
      <c r="B944" s="112"/>
      <c r="C944" s="112"/>
      <c r="D944" s="112"/>
      <c r="E944" s="112"/>
      <c r="F944" s="112"/>
      <c r="G944" s="112"/>
      <c r="H944" s="112"/>
      <c r="I944" s="112"/>
      <c r="J944" s="112"/>
      <c r="K944" s="112"/>
      <c r="M944" s="112"/>
      <c r="O944" s="112"/>
      <c r="P944" s="112"/>
      <c r="Q944" s="112"/>
    </row>
    <row r="945">
      <c r="A945" s="112"/>
      <c r="B945" s="112"/>
      <c r="C945" s="112"/>
      <c r="D945" s="112"/>
      <c r="E945" s="112"/>
      <c r="F945" s="112"/>
      <c r="G945" s="112"/>
      <c r="H945" s="112"/>
      <c r="I945" s="112"/>
      <c r="J945" s="112"/>
      <c r="K945" s="112"/>
      <c r="M945" s="112"/>
      <c r="O945" s="112"/>
      <c r="P945" s="112"/>
      <c r="Q945" s="112"/>
    </row>
    <row r="946">
      <c r="A946" s="112"/>
      <c r="B946" s="112"/>
      <c r="C946" s="112"/>
      <c r="D946" s="112"/>
      <c r="E946" s="112"/>
      <c r="F946" s="112"/>
      <c r="G946" s="112"/>
      <c r="H946" s="112"/>
      <c r="I946" s="112"/>
      <c r="J946" s="112"/>
      <c r="K946" s="112"/>
      <c r="M946" s="112"/>
      <c r="O946" s="112"/>
      <c r="P946" s="112"/>
      <c r="Q946" s="112"/>
    </row>
    <row r="947">
      <c r="A947" s="112"/>
      <c r="B947" s="112"/>
      <c r="C947" s="112"/>
      <c r="D947" s="112"/>
      <c r="E947" s="112"/>
      <c r="F947" s="112"/>
      <c r="G947" s="112"/>
      <c r="H947" s="112"/>
      <c r="I947" s="112"/>
      <c r="J947" s="112"/>
      <c r="K947" s="112"/>
      <c r="M947" s="112"/>
      <c r="O947" s="112"/>
      <c r="P947" s="112"/>
      <c r="Q947" s="112"/>
    </row>
    <row r="948">
      <c r="A948" s="112"/>
      <c r="B948" s="112"/>
      <c r="C948" s="112"/>
      <c r="D948" s="112"/>
      <c r="E948" s="112"/>
      <c r="F948" s="112"/>
      <c r="G948" s="112"/>
      <c r="H948" s="112"/>
      <c r="I948" s="112"/>
      <c r="J948" s="112"/>
      <c r="K948" s="112"/>
      <c r="M948" s="112"/>
      <c r="O948" s="112"/>
      <c r="P948" s="112"/>
      <c r="Q948" s="112"/>
    </row>
    <row r="949">
      <c r="A949" s="112"/>
      <c r="B949" s="112"/>
      <c r="C949" s="112"/>
      <c r="D949" s="112"/>
      <c r="E949" s="112"/>
      <c r="F949" s="112"/>
      <c r="G949" s="112"/>
      <c r="H949" s="112"/>
      <c r="I949" s="112"/>
      <c r="J949" s="112"/>
      <c r="K949" s="112"/>
      <c r="M949" s="112"/>
      <c r="O949" s="112"/>
      <c r="P949" s="112"/>
      <c r="Q949" s="112"/>
    </row>
    <row r="950">
      <c r="A950" s="112"/>
      <c r="B950" s="112"/>
      <c r="C950" s="112"/>
      <c r="D950" s="112"/>
      <c r="E950" s="112"/>
      <c r="F950" s="112"/>
      <c r="G950" s="112"/>
      <c r="H950" s="112"/>
      <c r="I950" s="112"/>
      <c r="J950" s="112"/>
      <c r="K950" s="112"/>
      <c r="M950" s="112"/>
      <c r="O950" s="112"/>
      <c r="P950" s="112"/>
      <c r="Q950" s="112"/>
    </row>
    <row r="951">
      <c r="A951" s="112"/>
      <c r="B951" s="112"/>
      <c r="C951" s="112"/>
      <c r="D951" s="112"/>
      <c r="E951" s="112"/>
      <c r="F951" s="112"/>
      <c r="G951" s="112"/>
      <c r="H951" s="112"/>
      <c r="I951" s="112"/>
      <c r="J951" s="112"/>
      <c r="K951" s="112"/>
      <c r="M951" s="112"/>
      <c r="O951" s="112"/>
      <c r="P951" s="112"/>
      <c r="Q951" s="112"/>
    </row>
    <row r="952">
      <c r="A952" s="112"/>
      <c r="B952" s="112"/>
      <c r="C952" s="112"/>
      <c r="D952" s="112"/>
      <c r="E952" s="112"/>
      <c r="F952" s="112"/>
      <c r="G952" s="112"/>
      <c r="H952" s="112"/>
      <c r="I952" s="112"/>
      <c r="J952" s="112"/>
      <c r="K952" s="112"/>
      <c r="M952" s="112"/>
      <c r="O952" s="112"/>
      <c r="P952" s="112"/>
      <c r="Q952" s="112"/>
    </row>
    <row r="953">
      <c r="A953" s="112"/>
      <c r="B953" s="112"/>
      <c r="C953" s="112"/>
      <c r="D953" s="112"/>
      <c r="E953" s="112"/>
      <c r="F953" s="112"/>
      <c r="G953" s="112"/>
      <c r="H953" s="112"/>
      <c r="I953" s="112"/>
      <c r="J953" s="112"/>
      <c r="K953" s="112"/>
      <c r="M953" s="112"/>
      <c r="O953" s="112"/>
      <c r="P953" s="112"/>
      <c r="Q953" s="112"/>
    </row>
    <row r="954">
      <c r="A954" s="112"/>
      <c r="B954" s="112"/>
      <c r="C954" s="112"/>
      <c r="D954" s="112"/>
      <c r="E954" s="112"/>
      <c r="F954" s="112"/>
      <c r="G954" s="112"/>
      <c r="H954" s="112"/>
      <c r="I954" s="112"/>
      <c r="J954" s="112"/>
      <c r="K954" s="112"/>
      <c r="M954" s="112"/>
      <c r="O954" s="112"/>
      <c r="P954" s="112"/>
      <c r="Q954" s="112"/>
    </row>
    <row r="955">
      <c r="A955" s="112"/>
      <c r="B955" s="112"/>
      <c r="C955" s="112"/>
      <c r="D955" s="112"/>
      <c r="E955" s="112"/>
      <c r="F955" s="112"/>
      <c r="G955" s="112"/>
      <c r="H955" s="112"/>
      <c r="I955" s="112"/>
      <c r="J955" s="112"/>
      <c r="K955" s="112"/>
      <c r="M955" s="112"/>
      <c r="O955" s="112"/>
      <c r="P955" s="112"/>
      <c r="Q955" s="112"/>
    </row>
    <row r="956">
      <c r="A956" s="112"/>
      <c r="B956" s="112"/>
      <c r="C956" s="112"/>
      <c r="D956" s="112"/>
      <c r="E956" s="112"/>
      <c r="F956" s="112"/>
      <c r="G956" s="112"/>
      <c r="H956" s="112"/>
      <c r="I956" s="112"/>
      <c r="J956" s="112"/>
      <c r="K956" s="112"/>
      <c r="M956" s="112"/>
      <c r="O956" s="112"/>
      <c r="P956" s="112"/>
      <c r="Q956" s="112"/>
    </row>
    <row r="957">
      <c r="A957" s="112"/>
      <c r="B957" s="112"/>
      <c r="C957" s="112"/>
      <c r="D957" s="112"/>
      <c r="E957" s="112"/>
      <c r="F957" s="112"/>
      <c r="G957" s="112"/>
      <c r="H957" s="112"/>
      <c r="I957" s="112"/>
      <c r="J957" s="112"/>
      <c r="K957" s="112"/>
      <c r="M957" s="112"/>
      <c r="O957" s="112"/>
      <c r="P957" s="112"/>
      <c r="Q957" s="112"/>
    </row>
    <row r="958">
      <c r="A958" s="112"/>
      <c r="B958" s="112"/>
      <c r="C958" s="112"/>
      <c r="D958" s="112"/>
      <c r="E958" s="112"/>
      <c r="F958" s="112"/>
      <c r="G958" s="112"/>
      <c r="H958" s="112"/>
      <c r="I958" s="112"/>
      <c r="J958" s="112"/>
      <c r="K958" s="112"/>
      <c r="M958" s="112"/>
      <c r="O958" s="112"/>
      <c r="P958" s="112"/>
      <c r="Q958" s="112"/>
    </row>
    <row r="959">
      <c r="A959" s="112"/>
      <c r="B959" s="112"/>
      <c r="C959" s="112"/>
      <c r="D959" s="112"/>
      <c r="E959" s="112"/>
      <c r="F959" s="112"/>
      <c r="G959" s="112"/>
      <c r="H959" s="112"/>
      <c r="I959" s="112"/>
      <c r="J959" s="112"/>
      <c r="K959" s="112"/>
      <c r="M959" s="112"/>
      <c r="O959" s="112"/>
      <c r="P959" s="112"/>
      <c r="Q959" s="112"/>
    </row>
    <row r="960">
      <c r="A960" s="112"/>
      <c r="B960" s="112"/>
      <c r="C960" s="112"/>
      <c r="D960" s="112"/>
      <c r="E960" s="112"/>
      <c r="F960" s="112"/>
      <c r="G960" s="112"/>
      <c r="H960" s="112"/>
      <c r="I960" s="112"/>
      <c r="J960" s="112"/>
      <c r="K960" s="112"/>
      <c r="M960" s="112"/>
      <c r="O960" s="112"/>
      <c r="P960" s="112"/>
      <c r="Q960" s="112"/>
    </row>
    <row r="961">
      <c r="A961" s="112"/>
      <c r="B961" s="112"/>
      <c r="C961" s="112"/>
      <c r="D961" s="112"/>
      <c r="E961" s="112"/>
      <c r="F961" s="112"/>
      <c r="G961" s="112"/>
      <c r="H961" s="112"/>
      <c r="I961" s="112"/>
      <c r="J961" s="112"/>
      <c r="K961" s="112"/>
      <c r="M961" s="112"/>
      <c r="O961" s="112"/>
      <c r="P961" s="112"/>
      <c r="Q961" s="112"/>
    </row>
    <row r="962">
      <c r="A962" s="112"/>
      <c r="B962" s="112"/>
      <c r="C962" s="112"/>
      <c r="D962" s="112"/>
      <c r="E962" s="112"/>
      <c r="F962" s="112"/>
      <c r="G962" s="112"/>
      <c r="H962" s="112"/>
      <c r="I962" s="112"/>
      <c r="J962" s="112"/>
      <c r="K962" s="112"/>
      <c r="M962" s="112"/>
      <c r="O962" s="112"/>
      <c r="P962" s="112"/>
      <c r="Q962" s="112"/>
    </row>
    <row r="963">
      <c r="A963" s="112"/>
      <c r="B963" s="112"/>
      <c r="C963" s="112"/>
      <c r="D963" s="112"/>
      <c r="E963" s="112"/>
      <c r="F963" s="112"/>
      <c r="G963" s="112"/>
      <c r="H963" s="112"/>
      <c r="I963" s="112"/>
      <c r="J963" s="112"/>
      <c r="K963" s="112"/>
      <c r="M963" s="112"/>
      <c r="O963" s="112"/>
      <c r="P963" s="112"/>
      <c r="Q963" s="112"/>
    </row>
    <row r="964">
      <c r="A964" s="112"/>
      <c r="B964" s="112"/>
      <c r="C964" s="112"/>
      <c r="D964" s="112"/>
      <c r="E964" s="112"/>
      <c r="F964" s="112"/>
      <c r="G964" s="112"/>
      <c r="H964" s="112"/>
      <c r="I964" s="112"/>
      <c r="J964" s="112"/>
      <c r="K964" s="112"/>
      <c r="M964" s="112"/>
      <c r="O964" s="112"/>
      <c r="P964" s="112"/>
      <c r="Q964" s="112"/>
    </row>
    <row r="965">
      <c r="A965" s="112"/>
      <c r="B965" s="112"/>
      <c r="C965" s="112"/>
      <c r="D965" s="112"/>
      <c r="E965" s="112"/>
      <c r="F965" s="112"/>
      <c r="G965" s="112"/>
      <c r="H965" s="112"/>
      <c r="I965" s="112"/>
      <c r="J965" s="112"/>
      <c r="K965" s="112"/>
      <c r="M965" s="112"/>
      <c r="O965" s="112"/>
      <c r="P965" s="112"/>
      <c r="Q965" s="112"/>
    </row>
    <row r="966">
      <c r="A966" s="112"/>
      <c r="B966" s="112"/>
      <c r="C966" s="112"/>
      <c r="D966" s="112"/>
      <c r="E966" s="112"/>
      <c r="F966" s="112"/>
      <c r="G966" s="112"/>
      <c r="H966" s="112"/>
      <c r="I966" s="112"/>
      <c r="J966" s="112"/>
      <c r="K966" s="112"/>
      <c r="M966" s="112"/>
      <c r="O966" s="112"/>
      <c r="P966" s="112"/>
      <c r="Q966" s="112"/>
    </row>
    <row r="967">
      <c r="A967" s="112"/>
      <c r="B967" s="112"/>
      <c r="C967" s="112"/>
      <c r="D967" s="112"/>
      <c r="E967" s="112"/>
      <c r="F967" s="112"/>
      <c r="G967" s="112"/>
      <c r="H967" s="112"/>
      <c r="I967" s="112"/>
      <c r="J967" s="112"/>
      <c r="K967" s="112"/>
      <c r="M967" s="112"/>
      <c r="O967" s="112"/>
      <c r="P967" s="112"/>
      <c r="Q967" s="112"/>
    </row>
    <row r="968">
      <c r="A968" s="112"/>
      <c r="B968" s="112"/>
      <c r="C968" s="112"/>
      <c r="D968" s="112"/>
      <c r="E968" s="112"/>
      <c r="F968" s="112"/>
      <c r="G968" s="112"/>
      <c r="H968" s="112"/>
      <c r="I968" s="112"/>
      <c r="J968" s="112"/>
      <c r="K968" s="112"/>
      <c r="M968" s="112"/>
      <c r="O968" s="112"/>
      <c r="P968" s="112"/>
      <c r="Q968" s="112"/>
    </row>
    <row r="969">
      <c r="A969" s="112"/>
      <c r="B969" s="112"/>
      <c r="C969" s="112"/>
      <c r="D969" s="112"/>
      <c r="E969" s="112"/>
      <c r="F969" s="112"/>
      <c r="G969" s="112"/>
      <c r="H969" s="112"/>
      <c r="I969" s="112"/>
      <c r="J969" s="112"/>
      <c r="K969" s="112"/>
      <c r="M969" s="112"/>
      <c r="O969" s="112"/>
      <c r="P969" s="112"/>
      <c r="Q969" s="112"/>
    </row>
    <row r="970">
      <c r="A970" s="112"/>
      <c r="B970" s="112"/>
      <c r="C970" s="112"/>
      <c r="D970" s="112"/>
      <c r="E970" s="112"/>
      <c r="F970" s="112"/>
      <c r="G970" s="112"/>
      <c r="H970" s="112"/>
      <c r="I970" s="112"/>
      <c r="J970" s="112"/>
      <c r="K970" s="112"/>
      <c r="M970" s="112"/>
      <c r="O970" s="112"/>
      <c r="P970" s="112"/>
      <c r="Q970" s="112"/>
    </row>
    <row r="971">
      <c r="A971" s="112"/>
      <c r="B971" s="112"/>
      <c r="C971" s="112"/>
      <c r="D971" s="112"/>
      <c r="E971" s="112"/>
      <c r="F971" s="112"/>
      <c r="G971" s="112"/>
      <c r="H971" s="112"/>
      <c r="I971" s="112"/>
      <c r="J971" s="112"/>
      <c r="K971" s="112"/>
      <c r="M971" s="112"/>
      <c r="O971" s="112"/>
      <c r="P971" s="112"/>
      <c r="Q971" s="112"/>
    </row>
    <row r="972">
      <c r="A972" s="112"/>
      <c r="B972" s="112"/>
      <c r="C972" s="112"/>
      <c r="D972" s="112"/>
      <c r="E972" s="112"/>
      <c r="F972" s="112"/>
      <c r="G972" s="112"/>
      <c r="H972" s="112"/>
      <c r="I972" s="112"/>
      <c r="J972" s="112"/>
      <c r="K972" s="112"/>
      <c r="M972" s="112"/>
      <c r="O972" s="112"/>
      <c r="P972" s="112"/>
      <c r="Q972" s="112"/>
    </row>
    <row r="973">
      <c r="A973" s="112"/>
      <c r="B973" s="112"/>
      <c r="C973" s="112"/>
      <c r="D973" s="112"/>
      <c r="E973" s="112"/>
      <c r="F973" s="112"/>
      <c r="G973" s="112"/>
      <c r="H973" s="112"/>
      <c r="I973" s="112"/>
      <c r="J973" s="112"/>
      <c r="K973" s="112"/>
      <c r="M973" s="112"/>
      <c r="O973" s="112"/>
      <c r="P973" s="112"/>
      <c r="Q973" s="112"/>
    </row>
    <row r="974">
      <c r="A974" s="112"/>
      <c r="B974" s="112"/>
      <c r="C974" s="112"/>
      <c r="D974" s="112"/>
      <c r="E974" s="112"/>
      <c r="F974" s="112"/>
      <c r="G974" s="112"/>
      <c r="H974" s="112"/>
      <c r="I974" s="112"/>
      <c r="J974" s="112"/>
      <c r="K974" s="112"/>
      <c r="M974" s="112"/>
      <c r="O974" s="112"/>
      <c r="P974" s="112"/>
      <c r="Q974" s="112"/>
    </row>
    <row r="975">
      <c r="A975" s="112"/>
      <c r="B975" s="112"/>
      <c r="C975" s="112"/>
      <c r="D975" s="112"/>
      <c r="E975" s="112"/>
      <c r="F975" s="112"/>
      <c r="G975" s="112"/>
      <c r="H975" s="112"/>
      <c r="I975" s="112"/>
      <c r="J975" s="112"/>
      <c r="K975" s="112"/>
      <c r="M975" s="112"/>
      <c r="O975" s="112"/>
      <c r="P975" s="112"/>
      <c r="Q975" s="112"/>
    </row>
    <row r="976">
      <c r="A976" s="112"/>
      <c r="B976" s="112"/>
      <c r="C976" s="112"/>
      <c r="D976" s="112"/>
      <c r="E976" s="112"/>
      <c r="F976" s="112"/>
      <c r="G976" s="112"/>
      <c r="H976" s="112"/>
      <c r="I976" s="112"/>
      <c r="J976" s="112"/>
      <c r="K976" s="112"/>
      <c r="M976" s="112"/>
      <c r="O976" s="112"/>
      <c r="P976" s="112"/>
      <c r="Q976" s="112"/>
    </row>
    <row r="977">
      <c r="A977" s="112"/>
      <c r="B977" s="112"/>
      <c r="C977" s="112"/>
      <c r="D977" s="112"/>
      <c r="E977" s="112"/>
      <c r="F977" s="112"/>
      <c r="G977" s="112"/>
      <c r="H977" s="112"/>
      <c r="I977" s="112"/>
      <c r="J977" s="112"/>
      <c r="K977" s="112"/>
      <c r="M977" s="112"/>
      <c r="O977" s="112"/>
      <c r="P977" s="112"/>
      <c r="Q977" s="112"/>
    </row>
    <row r="978">
      <c r="A978" s="112"/>
      <c r="B978" s="112"/>
      <c r="C978" s="112"/>
      <c r="D978" s="112"/>
      <c r="E978" s="112"/>
      <c r="F978" s="112"/>
      <c r="G978" s="112"/>
      <c r="H978" s="112"/>
      <c r="I978" s="112"/>
      <c r="J978" s="112"/>
      <c r="K978" s="112"/>
      <c r="M978" s="112"/>
      <c r="O978" s="112"/>
      <c r="P978" s="112"/>
      <c r="Q978" s="112"/>
    </row>
    <row r="979">
      <c r="A979" s="112"/>
      <c r="B979" s="112"/>
      <c r="C979" s="112"/>
      <c r="D979" s="112"/>
      <c r="E979" s="112"/>
      <c r="F979" s="112"/>
      <c r="G979" s="112"/>
      <c r="H979" s="112"/>
      <c r="I979" s="112"/>
      <c r="J979" s="112"/>
      <c r="K979" s="112"/>
      <c r="M979" s="112"/>
      <c r="O979" s="112"/>
      <c r="P979" s="112"/>
      <c r="Q979" s="112"/>
    </row>
    <row r="980">
      <c r="A980" s="112"/>
      <c r="B980" s="112"/>
      <c r="C980" s="112"/>
      <c r="D980" s="112"/>
      <c r="E980" s="112"/>
      <c r="F980" s="112"/>
      <c r="G980" s="112"/>
      <c r="H980" s="112"/>
      <c r="I980" s="112"/>
      <c r="J980" s="112"/>
      <c r="K980" s="112"/>
      <c r="M980" s="112"/>
      <c r="O980" s="112"/>
      <c r="P980" s="112"/>
      <c r="Q980" s="112"/>
    </row>
    <row r="981">
      <c r="A981" s="112"/>
      <c r="B981" s="112"/>
      <c r="C981" s="112"/>
      <c r="D981" s="112"/>
      <c r="E981" s="112"/>
      <c r="F981" s="112"/>
      <c r="G981" s="112"/>
      <c r="H981" s="112"/>
      <c r="I981" s="112"/>
      <c r="J981" s="112"/>
      <c r="K981" s="112"/>
      <c r="M981" s="112"/>
      <c r="O981" s="112"/>
      <c r="P981" s="112"/>
      <c r="Q981" s="112"/>
    </row>
    <row r="982">
      <c r="A982" s="112"/>
      <c r="B982" s="112"/>
      <c r="C982" s="112"/>
      <c r="D982" s="112"/>
      <c r="E982" s="112"/>
      <c r="F982" s="112"/>
      <c r="G982" s="112"/>
      <c r="H982" s="112"/>
      <c r="I982" s="112"/>
      <c r="J982" s="112"/>
      <c r="K982" s="112"/>
      <c r="M982" s="112"/>
      <c r="O982" s="112"/>
      <c r="P982" s="112"/>
      <c r="Q982" s="112"/>
    </row>
    <row r="983">
      <c r="A983" s="112"/>
      <c r="B983" s="112"/>
      <c r="C983" s="112"/>
      <c r="D983" s="112"/>
      <c r="E983" s="112"/>
      <c r="F983" s="112"/>
      <c r="G983" s="112"/>
      <c r="H983" s="112"/>
      <c r="I983" s="112"/>
      <c r="J983" s="112"/>
      <c r="K983" s="112"/>
      <c r="M983" s="112"/>
      <c r="O983" s="112"/>
      <c r="P983" s="112"/>
      <c r="Q983" s="112"/>
    </row>
    <row r="984">
      <c r="A984" s="112"/>
      <c r="B984" s="112"/>
      <c r="C984" s="112"/>
      <c r="D984" s="112"/>
      <c r="E984" s="112"/>
      <c r="F984" s="112"/>
      <c r="G984" s="112"/>
      <c r="H984" s="112"/>
      <c r="I984" s="112"/>
      <c r="J984" s="112"/>
      <c r="K984" s="112"/>
      <c r="M984" s="112"/>
      <c r="O984" s="112"/>
      <c r="P984" s="112"/>
      <c r="Q984" s="112"/>
    </row>
    <row r="985">
      <c r="A985" s="112"/>
      <c r="B985" s="112"/>
      <c r="C985" s="112"/>
      <c r="D985" s="112"/>
      <c r="E985" s="112"/>
      <c r="F985" s="112"/>
      <c r="G985" s="112"/>
      <c r="H985" s="112"/>
      <c r="I985" s="112"/>
      <c r="J985" s="112"/>
      <c r="K985" s="112"/>
      <c r="M985" s="112"/>
      <c r="O985" s="112"/>
      <c r="P985" s="112"/>
      <c r="Q985" s="112"/>
    </row>
    <row r="986">
      <c r="A986" s="112"/>
      <c r="B986" s="112"/>
      <c r="C986" s="112"/>
      <c r="D986" s="112"/>
      <c r="E986" s="112"/>
      <c r="F986" s="112"/>
      <c r="G986" s="112"/>
      <c r="H986" s="112"/>
      <c r="I986" s="112"/>
      <c r="J986" s="112"/>
      <c r="K986" s="112"/>
      <c r="M986" s="112"/>
      <c r="O986" s="112"/>
      <c r="P986" s="112"/>
      <c r="Q986" s="112"/>
    </row>
    <row r="987">
      <c r="A987" s="112"/>
      <c r="B987" s="112"/>
      <c r="C987" s="112"/>
      <c r="D987" s="112"/>
      <c r="E987" s="112"/>
      <c r="F987" s="112"/>
      <c r="G987" s="112"/>
      <c r="H987" s="112"/>
      <c r="I987" s="112"/>
      <c r="J987" s="112"/>
      <c r="K987" s="112"/>
      <c r="M987" s="112"/>
      <c r="O987" s="112"/>
      <c r="P987" s="112"/>
      <c r="Q987" s="112"/>
    </row>
    <row r="988">
      <c r="A988" s="112"/>
      <c r="B988" s="112"/>
      <c r="C988" s="112"/>
      <c r="D988" s="112"/>
      <c r="E988" s="112"/>
      <c r="F988" s="112"/>
      <c r="G988" s="112"/>
      <c r="H988" s="112"/>
      <c r="I988" s="112"/>
      <c r="J988" s="112"/>
      <c r="K988" s="112"/>
      <c r="M988" s="112"/>
      <c r="O988" s="112"/>
      <c r="P988" s="112"/>
      <c r="Q988" s="112"/>
    </row>
    <row r="989">
      <c r="A989" s="112"/>
      <c r="B989" s="112"/>
      <c r="C989" s="112"/>
      <c r="D989" s="112"/>
      <c r="E989" s="112"/>
      <c r="F989" s="112"/>
      <c r="G989" s="112"/>
      <c r="H989" s="112"/>
      <c r="I989" s="112"/>
      <c r="J989" s="112"/>
      <c r="K989" s="112"/>
      <c r="M989" s="112"/>
      <c r="O989" s="112"/>
      <c r="P989" s="112"/>
      <c r="Q989" s="112"/>
    </row>
    <row r="990">
      <c r="A990" s="112"/>
      <c r="B990" s="112"/>
      <c r="C990" s="112"/>
      <c r="D990" s="112"/>
      <c r="E990" s="112"/>
      <c r="F990" s="112"/>
      <c r="G990" s="112"/>
      <c r="H990" s="112"/>
      <c r="I990" s="112"/>
      <c r="J990" s="112"/>
      <c r="K990" s="112"/>
      <c r="M990" s="112"/>
      <c r="O990" s="112"/>
      <c r="P990" s="112"/>
      <c r="Q990" s="112"/>
    </row>
    <row r="991">
      <c r="A991" s="112"/>
      <c r="B991" s="112"/>
      <c r="C991" s="112"/>
      <c r="D991" s="112"/>
      <c r="E991" s="112"/>
      <c r="F991" s="112"/>
      <c r="G991" s="112"/>
      <c r="H991" s="112"/>
      <c r="I991" s="112"/>
      <c r="J991" s="112"/>
      <c r="K991" s="112"/>
      <c r="M991" s="112"/>
      <c r="O991" s="112"/>
      <c r="P991" s="112"/>
      <c r="Q991" s="112"/>
    </row>
    <row r="992">
      <c r="A992" s="112"/>
      <c r="B992" s="112"/>
      <c r="C992" s="112"/>
      <c r="D992" s="112"/>
      <c r="E992" s="112"/>
      <c r="F992" s="112"/>
      <c r="G992" s="112"/>
      <c r="H992" s="112"/>
      <c r="I992" s="112"/>
      <c r="J992" s="112"/>
      <c r="K992" s="112"/>
      <c r="M992" s="112"/>
      <c r="O992" s="112"/>
      <c r="P992" s="112"/>
      <c r="Q992" s="112"/>
    </row>
    <row r="993">
      <c r="A993" s="112"/>
      <c r="B993" s="112"/>
      <c r="C993" s="112"/>
      <c r="D993" s="112"/>
      <c r="E993" s="112"/>
      <c r="F993" s="112"/>
      <c r="G993" s="112"/>
      <c r="H993" s="112"/>
      <c r="I993" s="112"/>
      <c r="J993" s="112"/>
      <c r="K993" s="112"/>
      <c r="M993" s="112"/>
      <c r="O993" s="112"/>
      <c r="P993" s="112"/>
      <c r="Q993" s="112"/>
    </row>
    <row r="994">
      <c r="A994" s="112"/>
      <c r="B994" s="112"/>
      <c r="C994" s="112"/>
      <c r="D994" s="112"/>
      <c r="E994" s="112"/>
      <c r="F994" s="112"/>
      <c r="G994" s="112"/>
      <c r="H994" s="112"/>
      <c r="I994" s="112"/>
      <c r="J994" s="112"/>
      <c r="K994" s="112"/>
      <c r="M994" s="112"/>
      <c r="O994" s="112"/>
      <c r="P994" s="112"/>
      <c r="Q994" s="112"/>
    </row>
    <row r="995">
      <c r="A995" s="112"/>
      <c r="B995" s="112"/>
      <c r="C995" s="112"/>
      <c r="D995" s="112"/>
      <c r="E995" s="112"/>
      <c r="F995" s="112"/>
      <c r="G995" s="112"/>
      <c r="H995" s="112"/>
      <c r="I995" s="112"/>
      <c r="J995" s="112"/>
      <c r="K995" s="112"/>
      <c r="M995" s="112"/>
      <c r="O995" s="112"/>
      <c r="P995" s="112"/>
      <c r="Q995" s="112"/>
    </row>
    <row r="996">
      <c r="A996" s="112"/>
      <c r="B996" s="112"/>
      <c r="C996" s="112"/>
      <c r="D996" s="112"/>
      <c r="E996" s="112"/>
      <c r="F996" s="112"/>
      <c r="G996" s="112"/>
      <c r="H996" s="112"/>
      <c r="I996" s="112"/>
      <c r="J996" s="112"/>
      <c r="K996" s="112"/>
      <c r="M996" s="112"/>
      <c r="O996" s="112"/>
      <c r="P996" s="112"/>
      <c r="Q996" s="112"/>
    </row>
    <row r="997">
      <c r="A997" s="112"/>
      <c r="B997" s="112"/>
      <c r="C997" s="112"/>
      <c r="D997" s="112"/>
      <c r="E997" s="112"/>
      <c r="F997" s="112"/>
      <c r="G997" s="112"/>
      <c r="H997" s="112"/>
      <c r="I997" s="112"/>
      <c r="J997" s="112"/>
      <c r="K997" s="112"/>
      <c r="M997" s="112"/>
      <c r="O997" s="112"/>
      <c r="P997" s="112"/>
      <c r="Q997" s="112"/>
    </row>
    <row r="998">
      <c r="A998" s="112"/>
      <c r="B998" s="112"/>
      <c r="C998" s="112"/>
      <c r="D998" s="112"/>
      <c r="E998" s="112"/>
      <c r="F998" s="112"/>
      <c r="G998" s="112"/>
      <c r="H998" s="112"/>
      <c r="I998" s="112"/>
      <c r="J998" s="112"/>
      <c r="K998" s="112"/>
      <c r="M998" s="112"/>
      <c r="O998" s="112"/>
      <c r="P998" s="112"/>
      <c r="Q998" s="112"/>
    </row>
    <row r="999">
      <c r="A999" s="112"/>
      <c r="B999" s="112"/>
      <c r="C999" s="112"/>
      <c r="D999" s="112"/>
      <c r="E999" s="112"/>
      <c r="F999" s="112"/>
      <c r="G999" s="112"/>
      <c r="H999" s="112"/>
      <c r="I999" s="112"/>
      <c r="J999" s="112"/>
      <c r="K999" s="112"/>
      <c r="M999" s="112"/>
      <c r="O999" s="112"/>
      <c r="P999" s="112"/>
      <c r="Q999" s="112"/>
    </row>
    <row r="1000">
      <c r="A1000" s="112"/>
      <c r="B1000" s="112"/>
      <c r="C1000" s="112"/>
      <c r="D1000" s="112"/>
      <c r="E1000" s="112"/>
      <c r="F1000" s="112"/>
      <c r="G1000" s="112"/>
      <c r="H1000" s="112"/>
      <c r="I1000" s="112"/>
      <c r="J1000" s="112"/>
      <c r="K1000" s="112"/>
      <c r="M1000" s="112"/>
      <c r="O1000" s="112"/>
      <c r="P1000" s="112"/>
      <c r="Q1000" s="112"/>
    </row>
    <row r="1001">
      <c r="A1001" s="112"/>
      <c r="B1001" s="112"/>
      <c r="C1001" s="112"/>
      <c r="D1001" s="112"/>
      <c r="E1001" s="112"/>
      <c r="F1001" s="112"/>
      <c r="G1001" s="112"/>
      <c r="H1001" s="112"/>
      <c r="I1001" s="112"/>
      <c r="J1001" s="112"/>
      <c r="K1001" s="112"/>
      <c r="M1001" s="112"/>
      <c r="O1001" s="112"/>
      <c r="P1001" s="112"/>
      <c r="Q1001" s="112"/>
    </row>
    <row r="1002">
      <c r="A1002" s="112"/>
      <c r="B1002" s="112"/>
      <c r="C1002" s="112"/>
      <c r="D1002" s="112"/>
      <c r="E1002" s="112"/>
      <c r="F1002" s="112"/>
      <c r="G1002" s="112"/>
      <c r="H1002" s="112"/>
      <c r="I1002" s="112"/>
      <c r="J1002" s="112"/>
      <c r="K1002" s="112"/>
      <c r="M1002" s="112"/>
      <c r="O1002" s="112"/>
      <c r="P1002" s="112"/>
      <c r="Q1002" s="112"/>
    </row>
    <row r="1003">
      <c r="A1003" s="112"/>
      <c r="B1003" s="112"/>
      <c r="C1003" s="112"/>
      <c r="D1003" s="112"/>
      <c r="E1003" s="112"/>
      <c r="F1003" s="112"/>
      <c r="G1003" s="112"/>
      <c r="H1003" s="112"/>
      <c r="I1003" s="112"/>
      <c r="J1003" s="112"/>
      <c r="K1003" s="112"/>
      <c r="M1003" s="112"/>
      <c r="O1003" s="112"/>
      <c r="P1003" s="112"/>
      <c r="Q1003" s="112"/>
    </row>
    <row r="1004">
      <c r="A1004" s="112"/>
      <c r="B1004" s="112"/>
      <c r="C1004" s="112"/>
      <c r="D1004" s="112"/>
      <c r="E1004" s="112"/>
      <c r="F1004" s="112"/>
      <c r="G1004" s="112"/>
      <c r="H1004" s="112"/>
      <c r="I1004" s="112"/>
      <c r="J1004" s="112"/>
      <c r="K1004" s="112"/>
      <c r="M1004" s="112"/>
      <c r="O1004" s="112"/>
      <c r="P1004" s="112"/>
      <c r="Q1004" s="112"/>
    </row>
    <row r="1005">
      <c r="A1005" s="112"/>
      <c r="B1005" s="112"/>
      <c r="C1005" s="112"/>
      <c r="D1005" s="112"/>
      <c r="E1005" s="112"/>
      <c r="F1005" s="112"/>
      <c r="G1005" s="112"/>
      <c r="H1005" s="112"/>
      <c r="I1005" s="112"/>
      <c r="J1005" s="112"/>
      <c r="K1005" s="112"/>
      <c r="M1005" s="112"/>
      <c r="O1005" s="112"/>
      <c r="P1005" s="112"/>
      <c r="Q1005" s="112"/>
    </row>
    <row r="1006">
      <c r="A1006" s="112"/>
      <c r="B1006" s="112"/>
      <c r="C1006" s="112"/>
      <c r="D1006" s="112"/>
      <c r="E1006" s="112"/>
      <c r="F1006" s="112"/>
      <c r="G1006" s="112"/>
      <c r="H1006" s="112"/>
      <c r="I1006" s="112"/>
      <c r="J1006" s="112"/>
      <c r="K1006" s="112"/>
      <c r="M1006" s="112"/>
      <c r="O1006" s="112"/>
      <c r="P1006" s="112"/>
      <c r="Q1006" s="112"/>
    </row>
    <row r="1007">
      <c r="A1007" s="112"/>
      <c r="B1007" s="112"/>
      <c r="C1007" s="112"/>
      <c r="D1007" s="112"/>
      <c r="E1007" s="112"/>
      <c r="F1007" s="112"/>
      <c r="G1007" s="112"/>
      <c r="H1007" s="112"/>
      <c r="I1007" s="112"/>
      <c r="J1007" s="112"/>
      <c r="K1007" s="112"/>
      <c r="M1007" s="112"/>
      <c r="O1007" s="112"/>
      <c r="P1007" s="112"/>
      <c r="Q1007" s="112"/>
    </row>
    <row r="1008">
      <c r="A1008" s="112"/>
      <c r="B1008" s="112"/>
      <c r="C1008" s="112"/>
      <c r="D1008" s="112"/>
      <c r="E1008" s="112"/>
      <c r="F1008" s="112"/>
      <c r="G1008" s="112"/>
      <c r="H1008" s="112"/>
      <c r="I1008" s="112"/>
      <c r="J1008" s="112"/>
      <c r="K1008" s="112"/>
      <c r="M1008" s="112"/>
      <c r="O1008" s="112"/>
      <c r="P1008" s="112"/>
      <c r="Q1008" s="112"/>
    </row>
    <row r="1009">
      <c r="A1009" s="112"/>
      <c r="B1009" s="112"/>
      <c r="C1009" s="112"/>
      <c r="D1009" s="112"/>
      <c r="E1009" s="112"/>
      <c r="F1009" s="112"/>
      <c r="G1009" s="112"/>
      <c r="H1009" s="112"/>
      <c r="I1009" s="112"/>
      <c r="J1009" s="112"/>
      <c r="K1009" s="112"/>
      <c r="M1009" s="112"/>
      <c r="O1009" s="112"/>
      <c r="P1009" s="112"/>
      <c r="Q1009" s="112"/>
    </row>
    <row r="1010">
      <c r="A1010" s="112"/>
      <c r="B1010" s="112"/>
      <c r="C1010" s="112"/>
      <c r="D1010" s="112"/>
      <c r="E1010" s="112"/>
      <c r="F1010" s="112"/>
      <c r="G1010" s="112"/>
      <c r="H1010" s="112"/>
      <c r="I1010" s="112"/>
      <c r="J1010" s="112"/>
      <c r="K1010" s="112"/>
      <c r="M1010" s="112"/>
      <c r="O1010" s="112"/>
      <c r="P1010" s="112"/>
      <c r="Q1010" s="112"/>
    </row>
    <row r="1011">
      <c r="A1011" s="112"/>
      <c r="B1011" s="112"/>
      <c r="C1011" s="112"/>
      <c r="D1011" s="112"/>
      <c r="E1011" s="112"/>
      <c r="F1011" s="112"/>
      <c r="G1011" s="112"/>
      <c r="H1011" s="112"/>
      <c r="I1011" s="112"/>
      <c r="J1011" s="112"/>
      <c r="K1011" s="112"/>
      <c r="M1011" s="112"/>
      <c r="O1011" s="112"/>
      <c r="P1011" s="112"/>
      <c r="Q1011" s="112"/>
    </row>
    <row r="1012">
      <c r="A1012" s="112"/>
      <c r="B1012" s="112"/>
      <c r="C1012" s="112"/>
      <c r="D1012" s="112"/>
      <c r="E1012" s="112"/>
      <c r="F1012" s="112"/>
      <c r="G1012" s="112"/>
      <c r="H1012" s="112"/>
      <c r="I1012" s="112"/>
      <c r="J1012" s="112"/>
      <c r="K1012" s="112"/>
      <c r="M1012" s="112"/>
      <c r="O1012" s="112"/>
      <c r="P1012" s="112"/>
      <c r="Q1012" s="112"/>
    </row>
    <row r="1013">
      <c r="A1013" s="112"/>
      <c r="B1013" s="112"/>
      <c r="C1013" s="112"/>
      <c r="D1013" s="112"/>
      <c r="E1013" s="112"/>
      <c r="F1013" s="112"/>
      <c r="G1013" s="112"/>
      <c r="H1013" s="112"/>
      <c r="I1013" s="112"/>
      <c r="J1013" s="112"/>
      <c r="K1013" s="112"/>
      <c r="M1013" s="112"/>
      <c r="O1013" s="112"/>
      <c r="P1013" s="112"/>
      <c r="Q1013" s="112"/>
    </row>
    <row r="1014">
      <c r="A1014" s="112"/>
      <c r="B1014" s="112"/>
      <c r="C1014" s="112"/>
      <c r="D1014" s="112"/>
      <c r="E1014" s="112"/>
      <c r="F1014" s="112"/>
      <c r="G1014" s="112"/>
      <c r="H1014" s="112"/>
      <c r="I1014" s="112"/>
      <c r="J1014" s="112"/>
      <c r="K1014" s="112"/>
      <c r="M1014" s="112"/>
      <c r="O1014" s="112"/>
      <c r="P1014" s="112"/>
      <c r="Q1014" s="112"/>
    </row>
    <row r="1015">
      <c r="A1015" s="112"/>
      <c r="B1015" s="112"/>
      <c r="C1015" s="112"/>
      <c r="D1015" s="112"/>
      <c r="E1015" s="112"/>
      <c r="F1015" s="112"/>
      <c r="G1015" s="112"/>
      <c r="H1015" s="112"/>
      <c r="I1015" s="112"/>
      <c r="J1015" s="112"/>
      <c r="K1015" s="112"/>
      <c r="M1015" s="112"/>
      <c r="O1015" s="112"/>
      <c r="P1015" s="112"/>
      <c r="Q1015" s="112"/>
    </row>
    <row r="1016">
      <c r="A1016" s="112"/>
      <c r="B1016" s="112"/>
      <c r="C1016" s="112"/>
      <c r="D1016" s="112"/>
      <c r="E1016" s="112"/>
      <c r="F1016" s="112"/>
      <c r="G1016" s="112"/>
      <c r="H1016" s="112"/>
      <c r="I1016" s="112"/>
      <c r="J1016" s="112"/>
      <c r="K1016" s="112"/>
      <c r="M1016" s="112"/>
      <c r="O1016" s="112"/>
      <c r="P1016" s="112"/>
      <c r="Q1016" s="112"/>
    </row>
    <row r="1017">
      <c r="A1017" s="112"/>
      <c r="B1017" s="112"/>
      <c r="C1017" s="112"/>
      <c r="D1017" s="112"/>
      <c r="E1017" s="112"/>
      <c r="F1017" s="112"/>
      <c r="G1017" s="112"/>
      <c r="H1017" s="112"/>
      <c r="I1017" s="112"/>
      <c r="J1017" s="112"/>
      <c r="K1017" s="112"/>
      <c r="M1017" s="112"/>
      <c r="O1017" s="112"/>
      <c r="P1017" s="112"/>
      <c r="Q1017" s="112"/>
    </row>
    <row r="1018">
      <c r="A1018" s="112"/>
      <c r="B1018" s="112"/>
      <c r="C1018" s="112"/>
      <c r="D1018" s="112"/>
      <c r="E1018" s="112"/>
      <c r="F1018" s="112"/>
      <c r="G1018" s="112"/>
      <c r="H1018" s="112"/>
      <c r="I1018" s="112"/>
      <c r="J1018" s="112"/>
      <c r="K1018" s="112"/>
      <c r="M1018" s="112"/>
      <c r="O1018" s="112"/>
      <c r="P1018" s="112"/>
      <c r="Q1018" s="112"/>
    </row>
    <row r="1019">
      <c r="A1019" s="112"/>
      <c r="B1019" s="112"/>
      <c r="C1019" s="112"/>
      <c r="D1019" s="112"/>
      <c r="E1019" s="112"/>
      <c r="F1019" s="112"/>
      <c r="G1019" s="112"/>
      <c r="H1019" s="112"/>
      <c r="I1019" s="112"/>
      <c r="J1019" s="112"/>
      <c r="K1019" s="112"/>
      <c r="M1019" s="112"/>
      <c r="O1019" s="112"/>
      <c r="P1019" s="112"/>
      <c r="Q1019" s="112"/>
    </row>
    <row r="1020">
      <c r="A1020" s="112"/>
      <c r="B1020" s="112"/>
      <c r="C1020" s="112"/>
      <c r="D1020" s="112"/>
      <c r="E1020" s="112"/>
      <c r="F1020" s="112"/>
      <c r="G1020" s="112"/>
      <c r="H1020" s="112"/>
      <c r="I1020" s="112"/>
      <c r="J1020" s="112"/>
      <c r="K1020" s="112"/>
      <c r="M1020" s="112"/>
      <c r="O1020" s="112"/>
      <c r="P1020" s="112"/>
      <c r="Q1020" s="112"/>
    </row>
    <row r="1021">
      <c r="A1021" s="112"/>
      <c r="B1021" s="112"/>
      <c r="C1021" s="112"/>
      <c r="D1021" s="112"/>
      <c r="E1021" s="112"/>
      <c r="F1021" s="112"/>
      <c r="G1021" s="112"/>
      <c r="H1021" s="112"/>
      <c r="I1021" s="112"/>
      <c r="J1021" s="112"/>
      <c r="K1021" s="112"/>
      <c r="M1021" s="112"/>
      <c r="O1021" s="112"/>
      <c r="P1021" s="112"/>
      <c r="Q1021" s="112"/>
    </row>
    <row r="1022">
      <c r="A1022" s="112"/>
      <c r="B1022" s="112"/>
      <c r="C1022" s="112"/>
      <c r="D1022" s="112"/>
      <c r="E1022" s="112"/>
      <c r="F1022" s="112"/>
      <c r="G1022" s="112"/>
      <c r="H1022" s="112"/>
      <c r="I1022" s="112"/>
      <c r="J1022" s="112"/>
      <c r="K1022" s="112"/>
      <c r="M1022" s="112"/>
      <c r="O1022" s="112"/>
      <c r="P1022" s="112"/>
      <c r="Q1022" s="112"/>
    </row>
    <row r="1023">
      <c r="A1023" s="112"/>
      <c r="B1023" s="112"/>
      <c r="C1023" s="112"/>
      <c r="D1023" s="112"/>
      <c r="E1023" s="112"/>
      <c r="F1023" s="112"/>
      <c r="G1023" s="112"/>
      <c r="H1023" s="112"/>
      <c r="I1023" s="112"/>
      <c r="J1023" s="112"/>
      <c r="K1023" s="112"/>
      <c r="M1023" s="112"/>
      <c r="O1023" s="112"/>
      <c r="P1023" s="112"/>
      <c r="Q1023" s="112"/>
    </row>
    <row r="1024">
      <c r="A1024" s="112"/>
      <c r="B1024" s="112"/>
      <c r="C1024" s="112"/>
      <c r="D1024" s="112"/>
      <c r="E1024" s="112"/>
      <c r="F1024" s="112"/>
      <c r="G1024" s="112"/>
      <c r="H1024" s="112"/>
      <c r="I1024" s="112"/>
      <c r="J1024" s="112"/>
      <c r="K1024" s="112"/>
      <c r="M1024" s="112"/>
      <c r="O1024" s="112"/>
      <c r="P1024" s="112"/>
      <c r="Q1024" s="112"/>
    </row>
    <row r="1025">
      <c r="A1025" s="112"/>
      <c r="B1025" s="112"/>
      <c r="C1025" s="112"/>
      <c r="D1025" s="112"/>
      <c r="E1025" s="112"/>
      <c r="F1025" s="112"/>
      <c r="G1025" s="112"/>
      <c r="H1025" s="112"/>
      <c r="I1025" s="112"/>
      <c r="J1025" s="112"/>
      <c r="K1025" s="112"/>
      <c r="M1025" s="112"/>
      <c r="O1025" s="112"/>
      <c r="P1025" s="112"/>
      <c r="Q1025" s="112"/>
    </row>
    <row r="1026">
      <c r="A1026" s="112"/>
      <c r="B1026" s="112"/>
      <c r="C1026" s="112"/>
      <c r="D1026" s="112"/>
      <c r="E1026" s="112"/>
      <c r="F1026" s="112"/>
      <c r="G1026" s="112"/>
      <c r="H1026" s="112"/>
      <c r="I1026" s="112"/>
      <c r="J1026" s="112"/>
      <c r="K1026" s="112"/>
      <c r="M1026" s="112"/>
      <c r="O1026" s="112"/>
      <c r="P1026" s="112"/>
      <c r="Q1026" s="112"/>
    </row>
  </sheetData>
  <conditionalFormatting sqref="P8:P35 O31:O46 P43:P48 P55:P60 P85 P94:P101">
    <cfRule type="expression" dxfId="3" priority="1">
      <formula>VLOOKUP(P8, INDIRECT("Tracking!D2:O1000"), 12, FALSE) = ""</formula>
    </cfRule>
  </conditionalFormatting>
  <conditionalFormatting sqref="P8:P35 O31:O46 P43:P48 P55:P60 P85 P94:P101">
    <cfRule type="expression" dxfId="4" priority="2">
      <formula>VLOOKUP(P8, INDIRECT("tracking!D2:O1000"), 12, FALSE) = "processing"</formula>
    </cfRule>
  </conditionalFormatting>
  <conditionalFormatting sqref="P8:P35 O31:O46 P43:P48 P55:P60 P85 P94:P101">
    <cfRule type="expression" dxfId="5" priority="3">
      <formula>VLOOKUP(P8, INDIRECT("tracking!D2:O1000"), 12, FALSE) = "Re-run"</formula>
    </cfRule>
  </conditionalFormatting>
  <conditionalFormatting sqref="P8:P35 O31:O46 P43:P48 P55:P60 P85 P94:P101">
    <cfRule type="expression" dxfId="10" priority="4">
      <formula>VLOOKUP(P8, INDIRECT("tracking!D2:O1000"), 12, FALSE) = "Reprocess"</formula>
    </cfRule>
  </conditionalFormatting>
  <conditionalFormatting sqref="P8:P35 O31:O46 P43:P48 P55:P60 P85 P94:P101">
    <cfRule type="expression" dxfId="9" priority="5">
      <formula>VLOOKUP(P8, INDIRECT("tracking!D2:O1000"), 12, FALSE) = "Research"</formula>
    </cfRule>
  </conditionalFormatting>
  <conditionalFormatting sqref="P8:P35 O31:O46 P43:P48 P55:P60 P85 P94:P101">
    <cfRule type="expression" dxfId="8" priority="6">
      <formula>VLOOKUP(P8, INDIRECT("tracking!D2:O1000"), 12, FALSE) = "Canary"</formula>
    </cfRule>
  </conditionalFormatting>
  <conditionalFormatting sqref="S2:S12 U2:U7 P3:P7 P14:P19 O18 O25:O30 P27:P86 J35 P88 P90 P92">
    <cfRule type="expression" dxfId="3" priority="7">
      <formula>VLOOKUP(S2, INDIRECT("Tracking!D2:O3000"), 12, FALSE) = ""</formula>
    </cfRule>
  </conditionalFormatting>
  <conditionalFormatting sqref="S2:S12 U2:U7 P3:P7 P14:P19 O18 O25:O30 P27:P86 J35 P88 P90 P92">
    <cfRule type="expression" dxfId="8" priority="8">
      <formula>VLOOKUP(S2, INDIRECT("tracking!D2:O3000"), 12, FALSE) = "Canary"</formula>
    </cfRule>
  </conditionalFormatting>
  <conditionalFormatting sqref="S2:S12 U2:U7 P3:P7 P14:P19 O18 O25:O30 P27:P86 J35 P88 P90 P92">
    <cfRule type="expression" dxfId="9" priority="9">
      <formula>VLOOKUP(S2, INDIRECT("tracking!D2:O3000"), 12, FALSE) = "Research"</formula>
    </cfRule>
  </conditionalFormatting>
  <conditionalFormatting sqref="S2:S12 U2:U7 P3:P7 P14:P19 O18 O25:O30 P27:P86 J35 P88 P90 P92">
    <cfRule type="expression" dxfId="10" priority="10">
      <formula>VLOOKUP(S2, INDIRECT("tracking!D2:O3000"), 12, FALSE) = "Reprocess"</formula>
    </cfRule>
  </conditionalFormatting>
  <conditionalFormatting sqref="S2:S12 U2:U7 P3:P7 P14:P19 O18 O25:O30 P27:P86 J35 P88 P90 P92">
    <cfRule type="expression" dxfId="5" priority="11">
      <formula>VLOOKUP(S2, INDIRECT("tracking!D2:O3000"), 12, FALSE) = "Re-run"</formula>
    </cfRule>
  </conditionalFormatting>
  <conditionalFormatting sqref="S2:S12 U2:U7 P3:P7 P14:P19 O18 O25:O30 P27:P86 J35 P88 P90 P92">
    <cfRule type="expression" dxfId="4" priority="12">
      <formula>VLOOKUP(S2, INDIRECT("tracking!D2:O3000"), 12, FALSE) = "processing"</formula>
    </cfRule>
  </conditionalFormatting>
  <drawing r:id="rId1"/>
</worksheet>
</file>